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kogrgic/Downloads/"/>
    </mc:Choice>
  </mc:AlternateContent>
  <xr:revisionPtr revIDLastSave="0" documentId="13_ncr:1_{3E2C9D05-B5D6-7F4B-8D0B-DD10F75729AA}" xr6:coauthVersionLast="47" xr6:coauthVersionMax="47" xr10:uidLastSave="{00000000-0000-0000-0000-000000000000}"/>
  <bookViews>
    <workbookView xWindow="28800" yWindow="-3100" windowWidth="38400" windowHeight="21100" tabRatio="817" xr2:uid="{5E3A8F1F-4E9E-462F-B4C5-337E2FD44BB6}"/>
  </bookViews>
  <sheets>
    <sheet name="Instructions" sheetId="11" r:id="rId1"/>
    <sheet name="Lists" sheetId="3" r:id="rId2"/>
    <sheet name="SKUs" sheetId="1" r:id="rId3"/>
    <sheet name="Gross Price" sheetId="2" r:id="rId4"/>
    <sheet name="Unit COGS" sheetId="10" r:id="rId5"/>
    <sheet name="Quantity" sheetId="4" r:id="rId6"/>
    <sheet name="Discount 1" sheetId="5" r:id="rId7"/>
    <sheet name="Discount 2" sheetId="6" r:id="rId8"/>
    <sheet name="Discount 3" sheetId="7" r:id="rId9"/>
    <sheet name="NET Sales adjustments" sheetId="8" r:id="rId10"/>
    <sheet name="Product costs" sheetId="9" r:id="rId11"/>
    <sheet name="General costs" sheetId="12" r:id="rId12"/>
    <sheet name="HR" sheetId="14" r:id="rId13"/>
    <sheet name="Data" sheetId="15" state="hidden" r:id="rId14"/>
    <sheet name="Sales" sheetId="17" r:id="rId15"/>
    <sheet name="Costs" sheetId="19" r:id="rId16"/>
    <sheet name="pivot..." sheetId="20" r:id="rId17"/>
  </sheets>
  <definedNames>
    <definedName name="_xlnm._FilterDatabase" localSheetId="13" hidden="1">Data!$A$1:$L$881</definedName>
    <definedName name="_xlnm._FilterDatabase" localSheetId="6" hidden="1">'Discount 1'!$B$1:$K$1</definedName>
    <definedName name="_xlnm._FilterDatabase" localSheetId="7" hidden="1">'Discount 2'!$B$1:$K$1</definedName>
    <definedName name="_xlnm._FilterDatabase" localSheetId="8" hidden="1">'Discount 3'!$B$1:$K$1</definedName>
    <definedName name="_xlnm._FilterDatabase" localSheetId="11" hidden="1">'General costs'!$B$1:$B$1</definedName>
    <definedName name="_xlnm._FilterDatabase" localSheetId="3" hidden="1">'Gross Price'!$B$1:$K$1</definedName>
    <definedName name="_xlnm._FilterDatabase" localSheetId="12" hidden="1">HR!$B$1:$D$1</definedName>
    <definedName name="_xlnm._FilterDatabase" localSheetId="9" hidden="1">'NET Sales adjustments'!$B$1:$K$1</definedName>
    <definedName name="_xlnm._FilterDatabase" localSheetId="10" hidden="1">'Product costs'!$B$1:$J$1</definedName>
    <definedName name="_xlnm._FilterDatabase" localSheetId="5" hidden="1">Quantity!$B$1:$K$1</definedName>
    <definedName name="_xlnm._FilterDatabase" localSheetId="4" hidden="1">'Unit COGS'!$B$1:$K$1</definedName>
    <definedName name="YTD">Lists!$B$4</definedName>
  </definedNames>
  <calcPr calcId="191029"/>
  <pivotCaches>
    <pivotCache cacheId="9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19" l="1"/>
  <c r="E25" i="19"/>
  <c r="E24" i="19"/>
  <c r="E23" i="19"/>
  <c r="E22" i="19"/>
  <c r="E21" i="19"/>
  <c r="E20" i="19"/>
  <c r="E19" i="19"/>
  <c r="E18" i="19"/>
  <c r="E17" i="19"/>
  <c r="E15" i="19"/>
  <c r="E14" i="19"/>
  <c r="E13" i="19"/>
  <c r="E12" i="19"/>
  <c r="E11" i="19"/>
  <c r="E10" i="19"/>
  <c r="E9" i="19"/>
  <c r="E8" i="19"/>
  <c r="E7" i="19"/>
  <c r="E6" i="19"/>
  <c r="E29" i="19"/>
  <c r="E28" i="19"/>
  <c r="E27" i="19"/>
  <c r="E16" i="19"/>
  <c r="E5" i="19"/>
  <c r="DO4" i="19"/>
  <c r="DE4" i="19"/>
  <c r="DO6" i="17"/>
  <c r="DE6" i="17"/>
  <c r="A4" i="17"/>
  <c r="A3" i="17"/>
  <c r="A2" i="17"/>
  <c r="E8" i="17"/>
  <c r="E9" i="17"/>
  <c r="E10" i="17"/>
  <c r="E11" i="17"/>
  <c r="E12" i="17"/>
  <c r="E13" i="17"/>
  <c r="E7" i="17"/>
  <c r="D4" i="17"/>
  <c r="D3" i="17"/>
  <c r="D2" i="17"/>
  <c r="CH215" i="15"/>
  <c r="DH221" i="15"/>
  <c r="CX225" i="15"/>
  <c r="DA236" i="15"/>
  <c r="CQ245" i="15"/>
  <c r="CV251" i="15"/>
  <c r="DC251" i="15"/>
  <c r="CV258" i="15"/>
  <c r="DI262" i="15"/>
  <c r="CI263" i="15"/>
  <c r="CQ267" i="15"/>
  <c r="CQ269" i="15"/>
  <c r="CU271" i="15"/>
  <c r="CY271" i="15"/>
  <c r="CG278" i="15"/>
  <c r="CG280" i="15"/>
  <c r="CK280" i="15"/>
  <c r="CW288" i="15"/>
  <c r="DA288" i="15"/>
  <c r="DA290" i="15"/>
  <c r="CI297" i="15"/>
  <c r="CM297" i="15"/>
  <c r="CQ299" i="15"/>
  <c r="CQ301" i="15"/>
  <c r="CG602" i="15"/>
  <c r="CY603" i="15"/>
  <c r="CY605" i="15"/>
  <c r="CO606" i="15"/>
  <c r="CY607" i="15"/>
  <c r="DC607" i="15"/>
  <c r="CS608" i="15"/>
  <c r="CM609" i="15"/>
  <c r="CQ609" i="15"/>
  <c r="CU609" i="15"/>
  <c r="DG609" i="15"/>
  <c r="CG610" i="15"/>
  <c r="CI881" i="15"/>
  <c r="N862" i="15"/>
  <c r="O862" i="15"/>
  <c r="P862" i="15"/>
  <c r="Q862" i="15"/>
  <c r="R862" i="15"/>
  <c r="CH862" i="15" s="1"/>
  <c r="S862" i="15"/>
  <c r="T862" i="15"/>
  <c r="U862" i="15"/>
  <c r="CI862" i="15" s="1"/>
  <c r="V862" i="15"/>
  <c r="W862" i="15"/>
  <c r="X862" i="15"/>
  <c r="CJ862" i="15" s="1"/>
  <c r="CK862" i="15" s="1"/>
  <c r="Y862" i="15"/>
  <c r="Z862" i="15"/>
  <c r="AA862" i="15"/>
  <c r="AB862" i="15"/>
  <c r="AC862" i="15"/>
  <c r="AD862" i="15"/>
  <c r="CM862" i="15" s="1"/>
  <c r="AE862" i="15"/>
  <c r="AF862" i="15"/>
  <c r="AG862" i="15"/>
  <c r="CN862" i="15" s="1"/>
  <c r="AH862" i="15"/>
  <c r="AI862" i="15"/>
  <c r="AJ862" i="15"/>
  <c r="CO862" i="15" s="1"/>
  <c r="CP862" i="15" s="1"/>
  <c r="AK862" i="15"/>
  <c r="AL862" i="15"/>
  <c r="AM862" i="15"/>
  <c r="AN862" i="15"/>
  <c r="AO862" i="15"/>
  <c r="AP862" i="15"/>
  <c r="CR862" i="15" s="1"/>
  <c r="AQ862" i="15"/>
  <c r="AR862" i="15"/>
  <c r="AS862" i="15"/>
  <c r="CS862" i="15" s="1"/>
  <c r="AT862" i="15"/>
  <c r="AU862" i="15"/>
  <c r="AV862" i="15"/>
  <c r="CT862" i="15" s="1"/>
  <c r="CU862" i="15" s="1"/>
  <c r="AW862" i="15"/>
  <c r="AX862" i="15"/>
  <c r="AY862" i="15"/>
  <c r="AZ862" i="15"/>
  <c r="BA862" i="15"/>
  <c r="BB862" i="15"/>
  <c r="CW862" i="15" s="1"/>
  <c r="BC862" i="15"/>
  <c r="BD862" i="15"/>
  <c r="BE862" i="15"/>
  <c r="CX862" i="15" s="1"/>
  <c r="BF862" i="15"/>
  <c r="BG862" i="15"/>
  <c r="BH862" i="15"/>
  <c r="CY862" i="15" s="1"/>
  <c r="CZ862" i="15" s="1"/>
  <c r="BI862" i="15"/>
  <c r="BJ862" i="15"/>
  <c r="BK862" i="15"/>
  <c r="BL862" i="15"/>
  <c r="BM862" i="15"/>
  <c r="BN862" i="15"/>
  <c r="DB862" i="15" s="1"/>
  <c r="BO862" i="15"/>
  <c r="BP862" i="15"/>
  <c r="BQ862" i="15"/>
  <c r="DC862" i="15" s="1"/>
  <c r="BR862" i="15"/>
  <c r="BS862" i="15"/>
  <c r="BT862" i="15"/>
  <c r="DD862" i="15" s="1"/>
  <c r="DE862" i="15" s="1"/>
  <c r="BU862" i="15"/>
  <c r="BV862" i="15"/>
  <c r="BW862" i="15"/>
  <c r="BX862" i="15"/>
  <c r="BY862" i="15"/>
  <c r="BZ862" i="15"/>
  <c r="DG862" i="15" s="1"/>
  <c r="CA862" i="15"/>
  <c r="CB862" i="15"/>
  <c r="CC862" i="15"/>
  <c r="DH862" i="15" s="1"/>
  <c r="CD862" i="15"/>
  <c r="CE862" i="15"/>
  <c r="CF862" i="15"/>
  <c r="DI862" i="15" s="1"/>
  <c r="DJ862" i="15" s="1"/>
  <c r="N863" i="15"/>
  <c r="O863" i="15"/>
  <c r="P863" i="15"/>
  <c r="Q863" i="15"/>
  <c r="R863" i="15"/>
  <c r="CH863" i="15" s="1"/>
  <c r="S863" i="15"/>
  <c r="T863" i="15"/>
  <c r="U863" i="15"/>
  <c r="CI863" i="15" s="1"/>
  <c r="V863" i="15"/>
  <c r="W863" i="15"/>
  <c r="X863" i="15"/>
  <c r="CJ863" i="15" s="1"/>
  <c r="CK863" i="15" s="1"/>
  <c r="Y863" i="15"/>
  <c r="Z863" i="15"/>
  <c r="AA863" i="15"/>
  <c r="CL863" i="15" s="1"/>
  <c r="AB863" i="15"/>
  <c r="AC863" i="15"/>
  <c r="AD863" i="15"/>
  <c r="CM863" i="15" s="1"/>
  <c r="AE863" i="15"/>
  <c r="AF863" i="15"/>
  <c r="AG863" i="15"/>
  <c r="CN863" i="15" s="1"/>
  <c r="AH863" i="15"/>
  <c r="AI863" i="15"/>
  <c r="AJ863" i="15"/>
  <c r="CO863" i="15" s="1"/>
  <c r="CP863" i="15" s="1"/>
  <c r="AK863" i="15"/>
  <c r="AL863" i="15"/>
  <c r="AM863" i="15"/>
  <c r="DM863" i="15" s="1"/>
  <c r="AN863" i="15"/>
  <c r="AO863" i="15"/>
  <c r="AP863" i="15"/>
  <c r="CR863" i="15" s="1"/>
  <c r="AQ863" i="15"/>
  <c r="AR863" i="15"/>
  <c r="AS863" i="15"/>
  <c r="CS863" i="15" s="1"/>
  <c r="AT863" i="15"/>
  <c r="AU863" i="15"/>
  <c r="AV863" i="15"/>
  <c r="CT863" i="15" s="1"/>
  <c r="CU863" i="15" s="1"/>
  <c r="AW863" i="15"/>
  <c r="AX863" i="15"/>
  <c r="AY863" i="15"/>
  <c r="DN863" i="15" s="1"/>
  <c r="AZ863" i="15"/>
  <c r="BA863" i="15"/>
  <c r="BB863" i="15"/>
  <c r="CW863" i="15" s="1"/>
  <c r="BC863" i="15"/>
  <c r="BD863" i="15"/>
  <c r="BE863" i="15"/>
  <c r="CX863" i="15" s="1"/>
  <c r="BF863" i="15"/>
  <c r="BG863" i="15"/>
  <c r="BH863" i="15"/>
  <c r="CY863" i="15" s="1"/>
  <c r="CZ863" i="15" s="1"/>
  <c r="BI863" i="15"/>
  <c r="BJ863" i="15"/>
  <c r="BK863" i="15"/>
  <c r="DO863" i="15" s="1"/>
  <c r="BL863" i="15"/>
  <c r="BM863" i="15"/>
  <c r="BN863" i="15"/>
  <c r="DB863" i="15" s="1"/>
  <c r="BO863" i="15"/>
  <c r="BP863" i="15"/>
  <c r="BQ863" i="15"/>
  <c r="DC863" i="15" s="1"/>
  <c r="BR863" i="15"/>
  <c r="BS863" i="15"/>
  <c r="BT863" i="15"/>
  <c r="DD863" i="15" s="1"/>
  <c r="DE863" i="15" s="1"/>
  <c r="BU863" i="15"/>
  <c r="BV863" i="15"/>
  <c r="BW863" i="15"/>
  <c r="DP863" i="15" s="1"/>
  <c r="BX863" i="15"/>
  <c r="BY863" i="15"/>
  <c r="BZ863" i="15"/>
  <c r="DG863" i="15" s="1"/>
  <c r="CA863" i="15"/>
  <c r="CB863" i="15"/>
  <c r="CC863" i="15"/>
  <c r="DH863" i="15" s="1"/>
  <c r="CD863" i="15"/>
  <c r="CE863" i="15"/>
  <c r="CF863" i="15"/>
  <c r="DI863" i="15" s="1"/>
  <c r="DJ863" i="15" s="1"/>
  <c r="N864" i="15"/>
  <c r="O864" i="15"/>
  <c r="DK864" i="15" s="1"/>
  <c r="P864" i="15"/>
  <c r="Q864" i="15"/>
  <c r="R864" i="15"/>
  <c r="CH864" i="15" s="1"/>
  <c r="S864" i="15"/>
  <c r="T864" i="15"/>
  <c r="U864" i="15"/>
  <c r="CI864" i="15" s="1"/>
  <c r="V864" i="15"/>
  <c r="W864" i="15"/>
  <c r="X864" i="15"/>
  <c r="CJ864" i="15" s="1"/>
  <c r="CK864" i="15" s="1"/>
  <c r="Y864" i="15"/>
  <c r="Z864" i="15"/>
  <c r="AA864" i="15"/>
  <c r="AB864" i="15"/>
  <c r="AC864" i="15"/>
  <c r="AD864" i="15"/>
  <c r="CM864" i="15" s="1"/>
  <c r="AE864" i="15"/>
  <c r="AF864" i="15"/>
  <c r="AG864" i="15"/>
  <c r="CN864" i="15" s="1"/>
  <c r="AH864" i="15"/>
  <c r="AI864" i="15"/>
  <c r="AJ864" i="15"/>
  <c r="CO864" i="15" s="1"/>
  <c r="CP864" i="15" s="1"/>
  <c r="AK864" i="15"/>
  <c r="AL864" i="15"/>
  <c r="AM864" i="15"/>
  <c r="AN864" i="15"/>
  <c r="AO864" i="15"/>
  <c r="AP864" i="15"/>
  <c r="CR864" i="15" s="1"/>
  <c r="AQ864" i="15"/>
  <c r="AR864" i="15"/>
  <c r="AS864" i="15"/>
  <c r="CS864" i="15" s="1"/>
  <c r="AT864" i="15"/>
  <c r="AU864" i="15"/>
  <c r="AV864" i="15"/>
  <c r="CT864" i="15" s="1"/>
  <c r="CU864" i="15" s="1"/>
  <c r="AW864" i="15"/>
  <c r="AX864" i="15"/>
  <c r="AY864" i="15"/>
  <c r="AZ864" i="15"/>
  <c r="BA864" i="15"/>
  <c r="BB864" i="15"/>
  <c r="CW864" i="15" s="1"/>
  <c r="BC864" i="15"/>
  <c r="BD864" i="15"/>
  <c r="BE864" i="15"/>
  <c r="CX864" i="15" s="1"/>
  <c r="BF864" i="15"/>
  <c r="BG864" i="15"/>
  <c r="BH864" i="15"/>
  <c r="CY864" i="15" s="1"/>
  <c r="CZ864" i="15" s="1"/>
  <c r="BI864" i="15"/>
  <c r="BJ864" i="15"/>
  <c r="BK864" i="15"/>
  <c r="BL864" i="15"/>
  <c r="BM864" i="15"/>
  <c r="BN864" i="15"/>
  <c r="DB864" i="15" s="1"/>
  <c r="BO864" i="15"/>
  <c r="BP864" i="15"/>
  <c r="BQ864" i="15"/>
  <c r="DC864" i="15" s="1"/>
  <c r="BR864" i="15"/>
  <c r="BS864" i="15"/>
  <c r="BT864" i="15"/>
  <c r="DD864" i="15" s="1"/>
  <c r="DE864" i="15" s="1"/>
  <c r="BU864" i="15"/>
  <c r="BV864" i="15"/>
  <c r="BW864" i="15"/>
  <c r="BX864" i="15"/>
  <c r="BY864" i="15"/>
  <c r="BZ864" i="15"/>
  <c r="DG864" i="15" s="1"/>
  <c r="CA864" i="15"/>
  <c r="CB864" i="15"/>
  <c r="CC864" i="15"/>
  <c r="DH864" i="15" s="1"/>
  <c r="CD864" i="15"/>
  <c r="CE864" i="15"/>
  <c r="CF864" i="15"/>
  <c r="DI864" i="15" s="1"/>
  <c r="DJ864" i="15" s="1"/>
  <c r="N865" i="15"/>
  <c r="O865" i="15"/>
  <c r="P865" i="15"/>
  <c r="Q865" i="15"/>
  <c r="R865" i="15"/>
  <c r="CH865" i="15" s="1"/>
  <c r="S865" i="15"/>
  <c r="T865" i="15"/>
  <c r="U865" i="15"/>
  <c r="CI865" i="15" s="1"/>
  <c r="V865" i="15"/>
  <c r="W865" i="15"/>
  <c r="X865" i="15"/>
  <c r="CJ865" i="15" s="1"/>
  <c r="CK865" i="15" s="1"/>
  <c r="Y865" i="15"/>
  <c r="Z865" i="15"/>
  <c r="AA865" i="15"/>
  <c r="AB865" i="15"/>
  <c r="AC865" i="15"/>
  <c r="AD865" i="15"/>
  <c r="CM865" i="15" s="1"/>
  <c r="AE865" i="15"/>
  <c r="AF865" i="15"/>
  <c r="AG865" i="15"/>
  <c r="CN865" i="15" s="1"/>
  <c r="AH865" i="15"/>
  <c r="AI865" i="15"/>
  <c r="AJ865" i="15"/>
  <c r="CO865" i="15" s="1"/>
  <c r="CP865" i="15" s="1"/>
  <c r="AK865" i="15"/>
  <c r="AL865" i="15"/>
  <c r="AM865" i="15"/>
  <c r="DM865" i="15" s="1"/>
  <c r="AN865" i="15"/>
  <c r="AO865" i="15"/>
  <c r="AP865" i="15"/>
  <c r="CR865" i="15" s="1"/>
  <c r="AQ865" i="15"/>
  <c r="AR865" i="15"/>
  <c r="AS865" i="15"/>
  <c r="CS865" i="15" s="1"/>
  <c r="AT865" i="15"/>
  <c r="AU865" i="15"/>
  <c r="AV865" i="15"/>
  <c r="CT865" i="15" s="1"/>
  <c r="CU865" i="15" s="1"/>
  <c r="AW865" i="15"/>
  <c r="AX865" i="15"/>
  <c r="AY865" i="15"/>
  <c r="DN865" i="15" s="1"/>
  <c r="AZ865" i="15"/>
  <c r="BA865" i="15"/>
  <c r="BB865" i="15"/>
  <c r="CW865" i="15" s="1"/>
  <c r="BC865" i="15"/>
  <c r="BD865" i="15"/>
  <c r="BE865" i="15"/>
  <c r="CX865" i="15" s="1"/>
  <c r="BF865" i="15"/>
  <c r="BG865" i="15"/>
  <c r="BH865" i="15"/>
  <c r="CY865" i="15" s="1"/>
  <c r="CZ865" i="15" s="1"/>
  <c r="BI865" i="15"/>
  <c r="BJ865" i="15"/>
  <c r="BK865" i="15"/>
  <c r="DO865" i="15" s="1"/>
  <c r="BL865" i="15"/>
  <c r="BM865" i="15"/>
  <c r="BN865" i="15"/>
  <c r="DB865" i="15" s="1"/>
  <c r="BO865" i="15"/>
  <c r="BP865" i="15"/>
  <c r="BQ865" i="15"/>
  <c r="DC865" i="15" s="1"/>
  <c r="BR865" i="15"/>
  <c r="BS865" i="15"/>
  <c r="BT865" i="15"/>
  <c r="DD865" i="15" s="1"/>
  <c r="DE865" i="15" s="1"/>
  <c r="BU865" i="15"/>
  <c r="BV865" i="15"/>
  <c r="BW865" i="15"/>
  <c r="DP865" i="15" s="1"/>
  <c r="BX865" i="15"/>
  <c r="BY865" i="15"/>
  <c r="BZ865" i="15"/>
  <c r="DG865" i="15" s="1"/>
  <c r="CA865" i="15"/>
  <c r="CB865" i="15"/>
  <c r="CC865" i="15"/>
  <c r="DH865" i="15" s="1"/>
  <c r="CD865" i="15"/>
  <c r="CE865" i="15"/>
  <c r="CF865" i="15"/>
  <c r="DI865" i="15" s="1"/>
  <c r="DJ865" i="15" s="1"/>
  <c r="N866" i="15"/>
  <c r="O866" i="15"/>
  <c r="DK866" i="15" s="1"/>
  <c r="P866" i="15"/>
  <c r="Q866" i="15"/>
  <c r="R866" i="15"/>
  <c r="CH866" i="15" s="1"/>
  <c r="S866" i="15"/>
  <c r="T866" i="15"/>
  <c r="U866" i="15"/>
  <c r="CI866" i="15" s="1"/>
  <c r="V866" i="15"/>
  <c r="W866" i="15"/>
  <c r="X866" i="15"/>
  <c r="CJ866" i="15" s="1"/>
  <c r="CK866" i="15" s="1"/>
  <c r="Y866" i="15"/>
  <c r="Z866" i="15"/>
  <c r="AA866" i="15"/>
  <c r="AB866" i="15"/>
  <c r="AC866" i="15"/>
  <c r="AD866" i="15"/>
  <c r="CM866" i="15" s="1"/>
  <c r="AE866" i="15"/>
  <c r="AF866" i="15"/>
  <c r="AG866" i="15"/>
  <c r="CN866" i="15" s="1"/>
  <c r="AH866" i="15"/>
  <c r="AI866" i="15"/>
  <c r="AJ866" i="15"/>
  <c r="CO866" i="15" s="1"/>
  <c r="CP866" i="15" s="1"/>
  <c r="AK866" i="15"/>
  <c r="AL866" i="15"/>
  <c r="AM866" i="15"/>
  <c r="AN866" i="15"/>
  <c r="AO866" i="15"/>
  <c r="AP866" i="15"/>
  <c r="CR866" i="15" s="1"/>
  <c r="AQ866" i="15"/>
  <c r="AR866" i="15"/>
  <c r="AS866" i="15"/>
  <c r="CS866" i="15" s="1"/>
  <c r="AT866" i="15"/>
  <c r="AU866" i="15"/>
  <c r="AV866" i="15"/>
  <c r="CT866" i="15" s="1"/>
  <c r="CU866" i="15" s="1"/>
  <c r="AW866" i="15"/>
  <c r="AX866" i="15"/>
  <c r="AY866" i="15"/>
  <c r="AZ866" i="15"/>
  <c r="BA866" i="15"/>
  <c r="BB866" i="15"/>
  <c r="CW866" i="15" s="1"/>
  <c r="BC866" i="15"/>
  <c r="BD866" i="15"/>
  <c r="BE866" i="15"/>
  <c r="CX866" i="15" s="1"/>
  <c r="BF866" i="15"/>
  <c r="BG866" i="15"/>
  <c r="BH866" i="15"/>
  <c r="CY866" i="15" s="1"/>
  <c r="CZ866" i="15" s="1"/>
  <c r="BI866" i="15"/>
  <c r="BJ866" i="15"/>
  <c r="BK866" i="15"/>
  <c r="BL866" i="15"/>
  <c r="BM866" i="15"/>
  <c r="BN866" i="15"/>
  <c r="DB866" i="15" s="1"/>
  <c r="BO866" i="15"/>
  <c r="BP866" i="15"/>
  <c r="BQ866" i="15"/>
  <c r="DC866" i="15" s="1"/>
  <c r="BR866" i="15"/>
  <c r="BS866" i="15"/>
  <c r="BT866" i="15"/>
  <c r="DD866" i="15" s="1"/>
  <c r="DE866" i="15" s="1"/>
  <c r="BU866" i="15"/>
  <c r="BV866" i="15"/>
  <c r="BW866" i="15"/>
  <c r="BX866" i="15"/>
  <c r="BY866" i="15"/>
  <c r="BZ866" i="15"/>
  <c r="DG866" i="15" s="1"/>
  <c r="CA866" i="15"/>
  <c r="CB866" i="15"/>
  <c r="CC866" i="15"/>
  <c r="DH866" i="15" s="1"/>
  <c r="CD866" i="15"/>
  <c r="CE866" i="15"/>
  <c r="CF866" i="15"/>
  <c r="DI866" i="15" s="1"/>
  <c r="DJ866" i="15" s="1"/>
  <c r="N867" i="15"/>
  <c r="O867" i="15"/>
  <c r="P867" i="15"/>
  <c r="Q867" i="15"/>
  <c r="R867" i="15"/>
  <c r="CH867" i="15" s="1"/>
  <c r="S867" i="15"/>
  <c r="T867" i="15"/>
  <c r="U867" i="15"/>
  <c r="CI867" i="15" s="1"/>
  <c r="V867" i="15"/>
  <c r="W867" i="15"/>
  <c r="X867" i="15"/>
  <c r="CJ867" i="15" s="1"/>
  <c r="CK867" i="15" s="1"/>
  <c r="Y867" i="15"/>
  <c r="Z867" i="15"/>
  <c r="AA867" i="15"/>
  <c r="AB867" i="15"/>
  <c r="AC867" i="15"/>
  <c r="AD867" i="15"/>
  <c r="CM867" i="15" s="1"/>
  <c r="AE867" i="15"/>
  <c r="AF867" i="15"/>
  <c r="AG867" i="15"/>
  <c r="CN867" i="15" s="1"/>
  <c r="AH867" i="15"/>
  <c r="AI867" i="15"/>
  <c r="AJ867" i="15"/>
  <c r="CO867" i="15" s="1"/>
  <c r="CP867" i="15" s="1"/>
  <c r="AK867" i="15"/>
  <c r="AL867" i="15"/>
  <c r="AM867" i="15"/>
  <c r="DM867" i="15" s="1"/>
  <c r="AN867" i="15"/>
  <c r="AO867" i="15"/>
  <c r="AP867" i="15"/>
  <c r="CR867" i="15" s="1"/>
  <c r="AQ867" i="15"/>
  <c r="AR867" i="15"/>
  <c r="AS867" i="15"/>
  <c r="CS867" i="15" s="1"/>
  <c r="AT867" i="15"/>
  <c r="AU867" i="15"/>
  <c r="AV867" i="15"/>
  <c r="CT867" i="15" s="1"/>
  <c r="CU867" i="15" s="1"/>
  <c r="AW867" i="15"/>
  <c r="AX867" i="15"/>
  <c r="AY867" i="15"/>
  <c r="DN867" i="15" s="1"/>
  <c r="AZ867" i="15"/>
  <c r="BA867" i="15"/>
  <c r="BB867" i="15"/>
  <c r="CW867" i="15" s="1"/>
  <c r="BC867" i="15"/>
  <c r="BD867" i="15"/>
  <c r="BE867" i="15"/>
  <c r="CX867" i="15" s="1"/>
  <c r="BF867" i="15"/>
  <c r="BG867" i="15"/>
  <c r="BH867" i="15"/>
  <c r="CY867" i="15" s="1"/>
  <c r="CZ867" i="15" s="1"/>
  <c r="BI867" i="15"/>
  <c r="BJ867" i="15"/>
  <c r="BK867" i="15"/>
  <c r="DO867" i="15" s="1"/>
  <c r="BL867" i="15"/>
  <c r="BM867" i="15"/>
  <c r="BN867" i="15"/>
  <c r="DB867" i="15" s="1"/>
  <c r="BO867" i="15"/>
  <c r="BP867" i="15"/>
  <c r="BQ867" i="15"/>
  <c r="DC867" i="15" s="1"/>
  <c r="BR867" i="15"/>
  <c r="BS867" i="15"/>
  <c r="BT867" i="15"/>
  <c r="DD867" i="15" s="1"/>
  <c r="DE867" i="15" s="1"/>
  <c r="BU867" i="15"/>
  <c r="BV867" i="15"/>
  <c r="BW867" i="15"/>
  <c r="DP867" i="15" s="1"/>
  <c r="BX867" i="15"/>
  <c r="BY867" i="15"/>
  <c r="BZ867" i="15"/>
  <c r="DG867" i="15" s="1"/>
  <c r="CA867" i="15"/>
  <c r="CB867" i="15"/>
  <c r="CC867" i="15"/>
  <c r="DH867" i="15" s="1"/>
  <c r="CD867" i="15"/>
  <c r="CE867" i="15"/>
  <c r="CF867" i="15"/>
  <c r="DI867" i="15" s="1"/>
  <c r="DJ867" i="15" s="1"/>
  <c r="N868" i="15"/>
  <c r="O868" i="15"/>
  <c r="DK868" i="15" s="1"/>
  <c r="P868" i="15"/>
  <c r="Q868" i="15"/>
  <c r="R868" i="15"/>
  <c r="CH868" i="15" s="1"/>
  <c r="S868" i="15"/>
  <c r="T868" i="15"/>
  <c r="U868" i="15"/>
  <c r="CI868" i="15" s="1"/>
  <c r="V868" i="15"/>
  <c r="W868" i="15"/>
  <c r="X868" i="15"/>
  <c r="CJ868" i="15" s="1"/>
  <c r="CK868" i="15" s="1"/>
  <c r="Y868" i="15"/>
  <c r="Z868" i="15"/>
  <c r="AA868" i="15"/>
  <c r="AB868" i="15"/>
  <c r="AC868" i="15"/>
  <c r="AD868" i="15"/>
  <c r="CM868" i="15" s="1"/>
  <c r="AE868" i="15"/>
  <c r="AF868" i="15"/>
  <c r="AG868" i="15"/>
  <c r="CN868" i="15" s="1"/>
  <c r="AH868" i="15"/>
  <c r="AI868" i="15"/>
  <c r="AJ868" i="15"/>
  <c r="CO868" i="15" s="1"/>
  <c r="CP868" i="15" s="1"/>
  <c r="AK868" i="15"/>
  <c r="AL868" i="15"/>
  <c r="AM868" i="15"/>
  <c r="AN868" i="15"/>
  <c r="AO868" i="15"/>
  <c r="AP868" i="15"/>
  <c r="CR868" i="15" s="1"/>
  <c r="AQ868" i="15"/>
  <c r="AR868" i="15"/>
  <c r="AS868" i="15"/>
  <c r="CS868" i="15" s="1"/>
  <c r="AT868" i="15"/>
  <c r="AU868" i="15"/>
  <c r="AV868" i="15"/>
  <c r="CT868" i="15" s="1"/>
  <c r="CU868" i="15" s="1"/>
  <c r="AW868" i="15"/>
  <c r="AX868" i="15"/>
  <c r="AY868" i="15"/>
  <c r="CV868" i="15" s="1"/>
  <c r="AZ868" i="15"/>
  <c r="BA868" i="15"/>
  <c r="BB868" i="15"/>
  <c r="CW868" i="15" s="1"/>
  <c r="BC868" i="15"/>
  <c r="BD868" i="15"/>
  <c r="BE868" i="15"/>
  <c r="CX868" i="15" s="1"/>
  <c r="BF868" i="15"/>
  <c r="BG868" i="15"/>
  <c r="BH868" i="15"/>
  <c r="CY868" i="15" s="1"/>
  <c r="CZ868" i="15" s="1"/>
  <c r="BI868" i="15"/>
  <c r="BJ868" i="15"/>
  <c r="BK868" i="15"/>
  <c r="BL868" i="15"/>
  <c r="BM868" i="15"/>
  <c r="BN868" i="15"/>
  <c r="DB868" i="15" s="1"/>
  <c r="BO868" i="15"/>
  <c r="BP868" i="15"/>
  <c r="BQ868" i="15"/>
  <c r="DC868" i="15" s="1"/>
  <c r="BR868" i="15"/>
  <c r="BS868" i="15"/>
  <c r="BT868" i="15"/>
  <c r="DD868" i="15" s="1"/>
  <c r="DE868" i="15" s="1"/>
  <c r="BU868" i="15"/>
  <c r="BV868" i="15"/>
  <c r="BW868" i="15"/>
  <c r="BX868" i="15"/>
  <c r="BY868" i="15"/>
  <c r="BZ868" i="15"/>
  <c r="DG868" i="15" s="1"/>
  <c r="CA868" i="15"/>
  <c r="CB868" i="15"/>
  <c r="CC868" i="15"/>
  <c r="DH868" i="15" s="1"/>
  <c r="CD868" i="15"/>
  <c r="CE868" i="15"/>
  <c r="CF868" i="15"/>
  <c r="DI868" i="15" s="1"/>
  <c r="DJ868" i="15" s="1"/>
  <c r="N869" i="15"/>
  <c r="O869" i="15"/>
  <c r="P869" i="15"/>
  <c r="Q869" i="15"/>
  <c r="R869" i="15"/>
  <c r="CH869" i="15" s="1"/>
  <c r="S869" i="15"/>
  <c r="T869" i="15"/>
  <c r="U869" i="15"/>
  <c r="CI869" i="15" s="1"/>
  <c r="V869" i="15"/>
  <c r="W869" i="15"/>
  <c r="X869" i="15"/>
  <c r="CJ869" i="15" s="1"/>
  <c r="CK869" i="15" s="1"/>
  <c r="Y869" i="15"/>
  <c r="Z869" i="15"/>
  <c r="AA869" i="15"/>
  <c r="AB869" i="15"/>
  <c r="AC869" i="15"/>
  <c r="AD869" i="15"/>
  <c r="CM869" i="15" s="1"/>
  <c r="AE869" i="15"/>
  <c r="AF869" i="15"/>
  <c r="AG869" i="15"/>
  <c r="CN869" i="15" s="1"/>
  <c r="AH869" i="15"/>
  <c r="AI869" i="15"/>
  <c r="AJ869" i="15"/>
  <c r="CO869" i="15" s="1"/>
  <c r="CP869" i="15" s="1"/>
  <c r="AK869" i="15"/>
  <c r="AL869" i="15"/>
  <c r="AM869" i="15"/>
  <c r="DM869" i="15" s="1"/>
  <c r="AN869" i="15"/>
  <c r="AO869" i="15"/>
  <c r="AP869" i="15"/>
  <c r="CR869" i="15" s="1"/>
  <c r="AQ869" i="15"/>
  <c r="AR869" i="15"/>
  <c r="AS869" i="15"/>
  <c r="CS869" i="15" s="1"/>
  <c r="AT869" i="15"/>
  <c r="AU869" i="15"/>
  <c r="AV869" i="15"/>
  <c r="CT869" i="15" s="1"/>
  <c r="CU869" i="15" s="1"/>
  <c r="AW869" i="15"/>
  <c r="AX869" i="15"/>
  <c r="AY869" i="15"/>
  <c r="DN869" i="15" s="1"/>
  <c r="AZ869" i="15"/>
  <c r="BA869" i="15"/>
  <c r="BB869" i="15"/>
  <c r="CW869" i="15" s="1"/>
  <c r="BC869" i="15"/>
  <c r="BD869" i="15"/>
  <c r="BE869" i="15"/>
  <c r="CX869" i="15" s="1"/>
  <c r="BF869" i="15"/>
  <c r="BG869" i="15"/>
  <c r="BH869" i="15"/>
  <c r="CY869" i="15" s="1"/>
  <c r="CZ869" i="15" s="1"/>
  <c r="BI869" i="15"/>
  <c r="BJ869" i="15"/>
  <c r="BK869" i="15"/>
  <c r="DO869" i="15" s="1"/>
  <c r="BL869" i="15"/>
  <c r="BM869" i="15"/>
  <c r="BN869" i="15"/>
  <c r="DB869" i="15" s="1"/>
  <c r="BO869" i="15"/>
  <c r="BP869" i="15"/>
  <c r="BQ869" i="15"/>
  <c r="DC869" i="15" s="1"/>
  <c r="BR869" i="15"/>
  <c r="BS869" i="15"/>
  <c r="BT869" i="15"/>
  <c r="DD869" i="15" s="1"/>
  <c r="DE869" i="15" s="1"/>
  <c r="BU869" i="15"/>
  <c r="BV869" i="15"/>
  <c r="BW869" i="15"/>
  <c r="DP869" i="15" s="1"/>
  <c r="BX869" i="15"/>
  <c r="BY869" i="15"/>
  <c r="BZ869" i="15"/>
  <c r="DG869" i="15" s="1"/>
  <c r="CA869" i="15"/>
  <c r="CB869" i="15"/>
  <c r="CC869" i="15"/>
  <c r="DH869" i="15" s="1"/>
  <c r="CD869" i="15"/>
  <c r="CE869" i="15"/>
  <c r="CF869" i="15"/>
  <c r="DI869" i="15" s="1"/>
  <c r="DJ869" i="15" s="1"/>
  <c r="N870" i="15"/>
  <c r="O870" i="15"/>
  <c r="DK870" i="15" s="1"/>
  <c r="P870" i="15"/>
  <c r="Q870" i="15"/>
  <c r="R870" i="15"/>
  <c r="CH870" i="15" s="1"/>
  <c r="S870" i="15"/>
  <c r="T870" i="15"/>
  <c r="U870" i="15"/>
  <c r="CI870" i="15" s="1"/>
  <c r="V870" i="15"/>
  <c r="W870" i="15"/>
  <c r="X870" i="15"/>
  <c r="CJ870" i="15" s="1"/>
  <c r="CK870" i="15" s="1"/>
  <c r="Y870" i="15"/>
  <c r="Z870" i="15"/>
  <c r="AA870" i="15"/>
  <c r="AB870" i="15"/>
  <c r="AC870" i="15"/>
  <c r="AD870" i="15"/>
  <c r="CM870" i="15" s="1"/>
  <c r="AE870" i="15"/>
  <c r="AF870" i="15"/>
  <c r="AG870" i="15"/>
  <c r="CN870" i="15" s="1"/>
  <c r="AH870" i="15"/>
  <c r="AI870" i="15"/>
  <c r="AJ870" i="15"/>
  <c r="CO870" i="15" s="1"/>
  <c r="CP870" i="15" s="1"/>
  <c r="AK870" i="15"/>
  <c r="AL870" i="15"/>
  <c r="AM870" i="15"/>
  <c r="AN870" i="15"/>
  <c r="AO870" i="15"/>
  <c r="AP870" i="15"/>
  <c r="CR870" i="15" s="1"/>
  <c r="AQ870" i="15"/>
  <c r="AR870" i="15"/>
  <c r="AS870" i="15"/>
  <c r="CS870" i="15" s="1"/>
  <c r="AT870" i="15"/>
  <c r="AU870" i="15"/>
  <c r="AV870" i="15"/>
  <c r="CT870" i="15" s="1"/>
  <c r="CU870" i="15" s="1"/>
  <c r="AW870" i="15"/>
  <c r="AX870" i="15"/>
  <c r="AY870" i="15"/>
  <c r="AZ870" i="15"/>
  <c r="BA870" i="15"/>
  <c r="BB870" i="15"/>
  <c r="CW870" i="15" s="1"/>
  <c r="BC870" i="15"/>
  <c r="BD870" i="15"/>
  <c r="BE870" i="15"/>
  <c r="CX870" i="15" s="1"/>
  <c r="BF870" i="15"/>
  <c r="BG870" i="15"/>
  <c r="BH870" i="15"/>
  <c r="CY870" i="15" s="1"/>
  <c r="CZ870" i="15" s="1"/>
  <c r="BI870" i="15"/>
  <c r="BJ870" i="15"/>
  <c r="BK870" i="15"/>
  <c r="BL870" i="15"/>
  <c r="BM870" i="15"/>
  <c r="BN870" i="15"/>
  <c r="DB870" i="15" s="1"/>
  <c r="BO870" i="15"/>
  <c r="BP870" i="15"/>
  <c r="BQ870" i="15"/>
  <c r="DC870" i="15" s="1"/>
  <c r="BR870" i="15"/>
  <c r="BS870" i="15"/>
  <c r="BT870" i="15"/>
  <c r="DD870" i="15" s="1"/>
  <c r="DE870" i="15" s="1"/>
  <c r="BU870" i="15"/>
  <c r="BV870" i="15"/>
  <c r="BW870" i="15"/>
  <c r="BX870" i="15"/>
  <c r="BY870" i="15"/>
  <c r="BZ870" i="15"/>
  <c r="DG870" i="15" s="1"/>
  <c r="CA870" i="15"/>
  <c r="CB870" i="15"/>
  <c r="CC870" i="15"/>
  <c r="DH870" i="15" s="1"/>
  <c r="CD870" i="15"/>
  <c r="CE870" i="15"/>
  <c r="CF870" i="15"/>
  <c r="DI870" i="15" s="1"/>
  <c r="DJ870" i="15" s="1"/>
  <c r="N871" i="15"/>
  <c r="O871" i="15"/>
  <c r="P871" i="15"/>
  <c r="Q871" i="15"/>
  <c r="R871" i="15"/>
  <c r="CH871" i="15" s="1"/>
  <c r="S871" i="15"/>
  <c r="T871" i="15"/>
  <c r="U871" i="15"/>
  <c r="CI871" i="15" s="1"/>
  <c r="V871" i="15"/>
  <c r="W871" i="15"/>
  <c r="X871" i="15"/>
  <c r="CJ871" i="15" s="1"/>
  <c r="CK871" i="15" s="1"/>
  <c r="Y871" i="15"/>
  <c r="Z871" i="15"/>
  <c r="AA871" i="15"/>
  <c r="AB871" i="15"/>
  <c r="AC871" i="15"/>
  <c r="AD871" i="15"/>
  <c r="CM871" i="15" s="1"/>
  <c r="AE871" i="15"/>
  <c r="AF871" i="15"/>
  <c r="AG871" i="15"/>
  <c r="CN871" i="15" s="1"/>
  <c r="AH871" i="15"/>
  <c r="AI871" i="15"/>
  <c r="AJ871" i="15"/>
  <c r="CO871" i="15" s="1"/>
  <c r="CP871" i="15" s="1"/>
  <c r="AK871" i="15"/>
  <c r="AL871" i="15"/>
  <c r="AM871" i="15"/>
  <c r="DM871" i="15" s="1"/>
  <c r="AN871" i="15"/>
  <c r="AO871" i="15"/>
  <c r="AP871" i="15"/>
  <c r="CR871" i="15" s="1"/>
  <c r="AQ871" i="15"/>
  <c r="AR871" i="15"/>
  <c r="AS871" i="15"/>
  <c r="CS871" i="15" s="1"/>
  <c r="AT871" i="15"/>
  <c r="AU871" i="15"/>
  <c r="AV871" i="15"/>
  <c r="CT871" i="15" s="1"/>
  <c r="CU871" i="15" s="1"/>
  <c r="AW871" i="15"/>
  <c r="AX871" i="15"/>
  <c r="AY871" i="15"/>
  <c r="DN871" i="15" s="1"/>
  <c r="AZ871" i="15"/>
  <c r="BA871" i="15"/>
  <c r="BB871" i="15"/>
  <c r="CW871" i="15" s="1"/>
  <c r="BC871" i="15"/>
  <c r="BD871" i="15"/>
  <c r="BE871" i="15"/>
  <c r="CX871" i="15" s="1"/>
  <c r="BF871" i="15"/>
  <c r="BG871" i="15"/>
  <c r="BH871" i="15"/>
  <c r="CY871" i="15" s="1"/>
  <c r="CZ871" i="15" s="1"/>
  <c r="BI871" i="15"/>
  <c r="BJ871" i="15"/>
  <c r="BK871" i="15"/>
  <c r="DO871" i="15" s="1"/>
  <c r="BL871" i="15"/>
  <c r="BM871" i="15"/>
  <c r="BN871" i="15"/>
  <c r="DB871" i="15" s="1"/>
  <c r="BO871" i="15"/>
  <c r="BP871" i="15"/>
  <c r="BQ871" i="15"/>
  <c r="DC871" i="15" s="1"/>
  <c r="BR871" i="15"/>
  <c r="BS871" i="15"/>
  <c r="BT871" i="15"/>
  <c r="DD871" i="15" s="1"/>
  <c r="DE871" i="15" s="1"/>
  <c r="BU871" i="15"/>
  <c r="BV871" i="15"/>
  <c r="BW871" i="15"/>
  <c r="DP871" i="15" s="1"/>
  <c r="BX871" i="15"/>
  <c r="BY871" i="15"/>
  <c r="BZ871" i="15"/>
  <c r="DG871" i="15" s="1"/>
  <c r="CA871" i="15"/>
  <c r="CB871" i="15"/>
  <c r="CC871" i="15"/>
  <c r="DH871" i="15" s="1"/>
  <c r="CD871" i="15"/>
  <c r="CE871" i="15"/>
  <c r="CF871" i="15"/>
  <c r="DI871" i="15" s="1"/>
  <c r="DJ871" i="15" s="1"/>
  <c r="N872" i="15"/>
  <c r="O872" i="15"/>
  <c r="DK872" i="15" s="1"/>
  <c r="P872" i="15"/>
  <c r="Q872" i="15"/>
  <c r="R872" i="15"/>
  <c r="CH872" i="15" s="1"/>
  <c r="S872" i="15"/>
  <c r="T872" i="15"/>
  <c r="U872" i="15"/>
  <c r="CI872" i="15" s="1"/>
  <c r="V872" i="15"/>
  <c r="W872" i="15"/>
  <c r="X872" i="15"/>
  <c r="CJ872" i="15" s="1"/>
  <c r="CK872" i="15" s="1"/>
  <c r="Y872" i="15"/>
  <c r="Z872" i="15"/>
  <c r="AA872" i="15"/>
  <c r="AB872" i="15"/>
  <c r="AC872" i="15"/>
  <c r="AD872" i="15"/>
  <c r="CM872" i="15" s="1"/>
  <c r="AE872" i="15"/>
  <c r="AF872" i="15"/>
  <c r="AG872" i="15"/>
  <c r="CN872" i="15" s="1"/>
  <c r="AH872" i="15"/>
  <c r="AI872" i="15"/>
  <c r="AJ872" i="15"/>
  <c r="CO872" i="15" s="1"/>
  <c r="CP872" i="15" s="1"/>
  <c r="AK872" i="15"/>
  <c r="AL872" i="15"/>
  <c r="AM872" i="15"/>
  <c r="AN872" i="15"/>
  <c r="AO872" i="15"/>
  <c r="AP872" i="15"/>
  <c r="CR872" i="15" s="1"/>
  <c r="AQ872" i="15"/>
  <c r="AR872" i="15"/>
  <c r="AS872" i="15"/>
  <c r="CS872" i="15" s="1"/>
  <c r="AT872" i="15"/>
  <c r="AU872" i="15"/>
  <c r="AV872" i="15"/>
  <c r="CT872" i="15" s="1"/>
  <c r="CU872" i="15" s="1"/>
  <c r="AW872" i="15"/>
  <c r="AX872" i="15"/>
  <c r="AY872" i="15"/>
  <c r="AZ872" i="15"/>
  <c r="BA872" i="15"/>
  <c r="BB872" i="15"/>
  <c r="CW872" i="15" s="1"/>
  <c r="BC872" i="15"/>
  <c r="BD872" i="15"/>
  <c r="BE872" i="15"/>
  <c r="CX872" i="15" s="1"/>
  <c r="BF872" i="15"/>
  <c r="BG872" i="15"/>
  <c r="BH872" i="15"/>
  <c r="CY872" i="15" s="1"/>
  <c r="CZ872" i="15" s="1"/>
  <c r="BI872" i="15"/>
  <c r="BJ872" i="15"/>
  <c r="BK872" i="15"/>
  <c r="BL872" i="15"/>
  <c r="BM872" i="15"/>
  <c r="BN872" i="15"/>
  <c r="DB872" i="15" s="1"/>
  <c r="BO872" i="15"/>
  <c r="BP872" i="15"/>
  <c r="BQ872" i="15"/>
  <c r="DC872" i="15" s="1"/>
  <c r="BR872" i="15"/>
  <c r="BS872" i="15"/>
  <c r="BT872" i="15"/>
  <c r="DD872" i="15" s="1"/>
  <c r="DE872" i="15" s="1"/>
  <c r="BU872" i="15"/>
  <c r="BV872" i="15"/>
  <c r="BW872" i="15"/>
  <c r="BX872" i="15"/>
  <c r="BY872" i="15"/>
  <c r="BZ872" i="15"/>
  <c r="DG872" i="15" s="1"/>
  <c r="CA872" i="15"/>
  <c r="CB872" i="15"/>
  <c r="CC872" i="15"/>
  <c r="DH872" i="15" s="1"/>
  <c r="CD872" i="15"/>
  <c r="CE872" i="15"/>
  <c r="CF872" i="15"/>
  <c r="DI872" i="15" s="1"/>
  <c r="DJ872" i="15" s="1"/>
  <c r="N873" i="15"/>
  <c r="O873" i="15"/>
  <c r="P873" i="15"/>
  <c r="Q873" i="15"/>
  <c r="R873" i="15"/>
  <c r="CH873" i="15" s="1"/>
  <c r="S873" i="15"/>
  <c r="T873" i="15"/>
  <c r="U873" i="15"/>
  <c r="CI873" i="15" s="1"/>
  <c r="V873" i="15"/>
  <c r="W873" i="15"/>
  <c r="X873" i="15"/>
  <c r="CJ873" i="15" s="1"/>
  <c r="CK873" i="15" s="1"/>
  <c r="Y873" i="15"/>
  <c r="Z873" i="15"/>
  <c r="AA873" i="15"/>
  <c r="AB873" i="15"/>
  <c r="AC873" i="15"/>
  <c r="AD873" i="15"/>
  <c r="CM873" i="15" s="1"/>
  <c r="AE873" i="15"/>
  <c r="AF873" i="15"/>
  <c r="AG873" i="15"/>
  <c r="CN873" i="15" s="1"/>
  <c r="AH873" i="15"/>
  <c r="AI873" i="15"/>
  <c r="AJ873" i="15"/>
  <c r="CO873" i="15" s="1"/>
  <c r="CP873" i="15" s="1"/>
  <c r="AK873" i="15"/>
  <c r="AL873" i="15"/>
  <c r="AM873" i="15"/>
  <c r="DM873" i="15" s="1"/>
  <c r="AN873" i="15"/>
  <c r="AO873" i="15"/>
  <c r="AP873" i="15"/>
  <c r="CR873" i="15" s="1"/>
  <c r="AQ873" i="15"/>
  <c r="AR873" i="15"/>
  <c r="AS873" i="15"/>
  <c r="CS873" i="15" s="1"/>
  <c r="AT873" i="15"/>
  <c r="AU873" i="15"/>
  <c r="AV873" i="15"/>
  <c r="CT873" i="15" s="1"/>
  <c r="CU873" i="15" s="1"/>
  <c r="AW873" i="15"/>
  <c r="AX873" i="15"/>
  <c r="AY873" i="15"/>
  <c r="DN873" i="15" s="1"/>
  <c r="AZ873" i="15"/>
  <c r="BA873" i="15"/>
  <c r="BB873" i="15"/>
  <c r="CW873" i="15" s="1"/>
  <c r="BC873" i="15"/>
  <c r="BD873" i="15"/>
  <c r="BE873" i="15"/>
  <c r="CX873" i="15" s="1"/>
  <c r="BF873" i="15"/>
  <c r="BG873" i="15"/>
  <c r="BH873" i="15"/>
  <c r="CY873" i="15" s="1"/>
  <c r="CZ873" i="15" s="1"/>
  <c r="BI873" i="15"/>
  <c r="BJ873" i="15"/>
  <c r="BK873" i="15"/>
  <c r="DO873" i="15" s="1"/>
  <c r="BL873" i="15"/>
  <c r="BM873" i="15"/>
  <c r="BN873" i="15"/>
  <c r="DB873" i="15" s="1"/>
  <c r="BO873" i="15"/>
  <c r="BP873" i="15"/>
  <c r="BQ873" i="15"/>
  <c r="DC873" i="15" s="1"/>
  <c r="BR873" i="15"/>
  <c r="BS873" i="15"/>
  <c r="BT873" i="15"/>
  <c r="DD873" i="15" s="1"/>
  <c r="DE873" i="15" s="1"/>
  <c r="BU873" i="15"/>
  <c r="BV873" i="15"/>
  <c r="BW873" i="15"/>
  <c r="DP873" i="15" s="1"/>
  <c r="BX873" i="15"/>
  <c r="BY873" i="15"/>
  <c r="BZ873" i="15"/>
  <c r="DG873" i="15" s="1"/>
  <c r="CA873" i="15"/>
  <c r="CB873" i="15"/>
  <c r="CC873" i="15"/>
  <c r="DH873" i="15" s="1"/>
  <c r="CD873" i="15"/>
  <c r="CE873" i="15"/>
  <c r="CF873" i="15"/>
  <c r="DI873" i="15" s="1"/>
  <c r="DJ873" i="15" s="1"/>
  <c r="N874" i="15"/>
  <c r="O874" i="15"/>
  <c r="DK874" i="15" s="1"/>
  <c r="P874" i="15"/>
  <c r="Q874" i="15"/>
  <c r="R874" i="15"/>
  <c r="CH874" i="15" s="1"/>
  <c r="S874" i="15"/>
  <c r="T874" i="15"/>
  <c r="U874" i="15"/>
  <c r="CI874" i="15" s="1"/>
  <c r="V874" i="15"/>
  <c r="W874" i="15"/>
  <c r="X874" i="15"/>
  <c r="CJ874" i="15" s="1"/>
  <c r="CK874" i="15" s="1"/>
  <c r="Y874" i="15"/>
  <c r="Z874" i="15"/>
  <c r="AA874" i="15"/>
  <c r="AB874" i="15"/>
  <c r="AC874" i="15"/>
  <c r="AD874" i="15"/>
  <c r="CM874" i="15" s="1"/>
  <c r="AE874" i="15"/>
  <c r="AF874" i="15"/>
  <c r="AG874" i="15"/>
  <c r="CN874" i="15" s="1"/>
  <c r="AH874" i="15"/>
  <c r="AI874" i="15"/>
  <c r="AJ874" i="15"/>
  <c r="CO874" i="15" s="1"/>
  <c r="CP874" i="15" s="1"/>
  <c r="AK874" i="15"/>
  <c r="AL874" i="15"/>
  <c r="AM874" i="15"/>
  <c r="AN874" i="15"/>
  <c r="AO874" i="15"/>
  <c r="AP874" i="15"/>
  <c r="CR874" i="15" s="1"/>
  <c r="AQ874" i="15"/>
  <c r="AR874" i="15"/>
  <c r="AS874" i="15"/>
  <c r="CS874" i="15" s="1"/>
  <c r="AT874" i="15"/>
  <c r="AU874" i="15"/>
  <c r="AV874" i="15"/>
  <c r="CT874" i="15" s="1"/>
  <c r="CU874" i="15" s="1"/>
  <c r="AW874" i="15"/>
  <c r="AX874" i="15"/>
  <c r="AY874" i="15"/>
  <c r="AZ874" i="15"/>
  <c r="BA874" i="15"/>
  <c r="BB874" i="15"/>
  <c r="CW874" i="15" s="1"/>
  <c r="BC874" i="15"/>
  <c r="BD874" i="15"/>
  <c r="BE874" i="15"/>
  <c r="CX874" i="15" s="1"/>
  <c r="BF874" i="15"/>
  <c r="BG874" i="15"/>
  <c r="BH874" i="15"/>
  <c r="CY874" i="15" s="1"/>
  <c r="CZ874" i="15" s="1"/>
  <c r="BI874" i="15"/>
  <c r="BJ874" i="15"/>
  <c r="BK874" i="15"/>
  <c r="BL874" i="15"/>
  <c r="BM874" i="15"/>
  <c r="BN874" i="15"/>
  <c r="DB874" i="15" s="1"/>
  <c r="BO874" i="15"/>
  <c r="BP874" i="15"/>
  <c r="BQ874" i="15"/>
  <c r="DC874" i="15" s="1"/>
  <c r="BR874" i="15"/>
  <c r="BS874" i="15"/>
  <c r="BT874" i="15"/>
  <c r="DD874" i="15" s="1"/>
  <c r="DE874" i="15" s="1"/>
  <c r="BU874" i="15"/>
  <c r="BV874" i="15"/>
  <c r="BW874" i="15"/>
  <c r="BX874" i="15"/>
  <c r="BY874" i="15"/>
  <c r="BZ874" i="15"/>
  <c r="DG874" i="15" s="1"/>
  <c r="CA874" i="15"/>
  <c r="CB874" i="15"/>
  <c r="CC874" i="15"/>
  <c r="DH874" i="15" s="1"/>
  <c r="CD874" i="15"/>
  <c r="CE874" i="15"/>
  <c r="CF874" i="15"/>
  <c r="DI874" i="15" s="1"/>
  <c r="DJ874" i="15" s="1"/>
  <c r="N875" i="15"/>
  <c r="O875" i="15"/>
  <c r="P875" i="15"/>
  <c r="Q875" i="15"/>
  <c r="R875" i="15"/>
  <c r="CH875" i="15" s="1"/>
  <c r="S875" i="15"/>
  <c r="T875" i="15"/>
  <c r="U875" i="15"/>
  <c r="CI875" i="15" s="1"/>
  <c r="V875" i="15"/>
  <c r="W875" i="15"/>
  <c r="X875" i="15"/>
  <c r="CJ875" i="15" s="1"/>
  <c r="CK875" i="15" s="1"/>
  <c r="Y875" i="15"/>
  <c r="Z875" i="15"/>
  <c r="AA875" i="15"/>
  <c r="AB875" i="15"/>
  <c r="AC875" i="15"/>
  <c r="AD875" i="15"/>
  <c r="CM875" i="15" s="1"/>
  <c r="AE875" i="15"/>
  <c r="AF875" i="15"/>
  <c r="AG875" i="15"/>
  <c r="CN875" i="15" s="1"/>
  <c r="AH875" i="15"/>
  <c r="AI875" i="15"/>
  <c r="AJ875" i="15"/>
  <c r="CO875" i="15" s="1"/>
  <c r="CP875" i="15" s="1"/>
  <c r="AK875" i="15"/>
  <c r="AL875" i="15"/>
  <c r="AM875" i="15"/>
  <c r="DM875" i="15" s="1"/>
  <c r="AN875" i="15"/>
  <c r="AO875" i="15"/>
  <c r="AP875" i="15"/>
  <c r="CR875" i="15" s="1"/>
  <c r="AQ875" i="15"/>
  <c r="AR875" i="15"/>
  <c r="AS875" i="15"/>
  <c r="CS875" i="15" s="1"/>
  <c r="AT875" i="15"/>
  <c r="AU875" i="15"/>
  <c r="AV875" i="15"/>
  <c r="CT875" i="15" s="1"/>
  <c r="CU875" i="15" s="1"/>
  <c r="AW875" i="15"/>
  <c r="AX875" i="15"/>
  <c r="AY875" i="15"/>
  <c r="DN875" i="15" s="1"/>
  <c r="AZ875" i="15"/>
  <c r="BA875" i="15"/>
  <c r="BB875" i="15"/>
  <c r="CW875" i="15" s="1"/>
  <c r="BC875" i="15"/>
  <c r="BD875" i="15"/>
  <c r="BE875" i="15"/>
  <c r="CX875" i="15" s="1"/>
  <c r="BF875" i="15"/>
  <c r="BG875" i="15"/>
  <c r="BH875" i="15"/>
  <c r="CY875" i="15" s="1"/>
  <c r="CZ875" i="15" s="1"/>
  <c r="BI875" i="15"/>
  <c r="BJ875" i="15"/>
  <c r="BK875" i="15"/>
  <c r="DO875" i="15" s="1"/>
  <c r="BL875" i="15"/>
  <c r="BM875" i="15"/>
  <c r="BN875" i="15"/>
  <c r="DB875" i="15" s="1"/>
  <c r="BO875" i="15"/>
  <c r="BP875" i="15"/>
  <c r="BQ875" i="15"/>
  <c r="DC875" i="15" s="1"/>
  <c r="BR875" i="15"/>
  <c r="BS875" i="15"/>
  <c r="BT875" i="15"/>
  <c r="DD875" i="15" s="1"/>
  <c r="DE875" i="15" s="1"/>
  <c r="BU875" i="15"/>
  <c r="BV875" i="15"/>
  <c r="BW875" i="15"/>
  <c r="DP875" i="15" s="1"/>
  <c r="BX875" i="15"/>
  <c r="BY875" i="15"/>
  <c r="BZ875" i="15"/>
  <c r="DG875" i="15" s="1"/>
  <c r="CA875" i="15"/>
  <c r="CB875" i="15"/>
  <c r="CC875" i="15"/>
  <c r="DH875" i="15" s="1"/>
  <c r="CD875" i="15"/>
  <c r="CE875" i="15"/>
  <c r="CF875" i="15"/>
  <c r="DI875" i="15" s="1"/>
  <c r="DJ875" i="15" s="1"/>
  <c r="N876" i="15"/>
  <c r="O876" i="15"/>
  <c r="DK876" i="15" s="1"/>
  <c r="P876" i="15"/>
  <c r="Q876" i="15"/>
  <c r="R876" i="15"/>
  <c r="CH876" i="15" s="1"/>
  <c r="S876" i="15"/>
  <c r="T876" i="15"/>
  <c r="U876" i="15"/>
  <c r="CI876" i="15" s="1"/>
  <c r="V876" i="15"/>
  <c r="W876" i="15"/>
  <c r="X876" i="15"/>
  <c r="CJ876" i="15" s="1"/>
  <c r="CK876" i="15" s="1"/>
  <c r="Y876" i="15"/>
  <c r="Z876" i="15"/>
  <c r="AA876" i="15"/>
  <c r="AB876" i="15"/>
  <c r="AC876" i="15"/>
  <c r="AD876" i="15"/>
  <c r="CM876" i="15" s="1"/>
  <c r="AE876" i="15"/>
  <c r="AF876" i="15"/>
  <c r="AG876" i="15"/>
  <c r="CN876" i="15" s="1"/>
  <c r="AH876" i="15"/>
  <c r="AI876" i="15"/>
  <c r="AJ876" i="15"/>
  <c r="CO876" i="15" s="1"/>
  <c r="CP876" i="15" s="1"/>
  <c r="AK876" i="15"/>
  <c r="AL876" i="15"/>
  <c r="AM876" i="15"/>
  <c r="AN876" i="15"/>
  <c r="AO876" i="15"/>
  <c r="AP876" i="15"/>
  <c r="CR876" i="15" s="1"/>
  <c r="AQ876" i="15"/>
  <c r="AR876" i="15"/>
  <c r="AS876" i="15"/>
  <c r="CS876" i="15" s="1"/>
  <c r="AT876" i="15"/>
  <c r="AU876" i="15"/>
  <c r="AV876" i="15"/>
  <c r="CT876" i="15" s="1"/>
  <c r="CU876" i="15" s="1"/>
  <c r="AW876" i="15"/>
  <c r="AX876" i="15"/>
  <c r="AY876" i="15"/>
  <c r="AZ876" i="15"/>
  <c r="BA876" i="15"/>
  <c r="BB876" i="15"/>
  <c r="CW876" i="15" s="1"/>
  <c r="BC876" i="15"/>
  <c r="BD876" i="15"/>
  <c r="BE876" i="15"/>
  <c r="CX876" i="15" s="1"/>
  <c r="BF876" i="15"/>
  <c r="BG876" i="15"/>
  <c r="BH876" i="15"/>
  <c r="CY876" i="15" s="1"/>
  <c r="CZ876" i="15" s="1"/>
  <c r="BI876" i="15"/>
  <c r="BJ876" i="15"/>
  <c r="BK876" i="15"/>
  <c r="BL876" i="15"/>
  <c r="BM876" i="15"/>
  <c r="BN876" i="15"/>
  <c r="DB876" i="15" s="1"/>
  <c r="BO876" i="15"/>
  <c r="BP876" i="15"/>
  <c r="BQ876" i="15"/>
  <c r="DC876" i="15" s="1"/>
  <c r="BR876" i="15"/>
  <c r="BS876" i="15"/>
  <c r="BT876" i="15"/>
  <c r="DD876" i="15" s="1"/>
  <c r="DE876" i="15" s="1"/>
  <c r="BU876" i="15"/>
  <c r="BV876" i="15"/>
  <c r="BW876" i="15"/>
  <c r="BX876" i="15"/>
  <c r="BY876" i="15"/>
  <c r="BZ876" i="15"/>
  <c r="DG876" i="15" s="1"/>
  <c r="CA876" i="15"/>
  <c r="CB876" i="15"/>
  <c r="CC876" i="15"/>
  <c r="DH876" i="15" s="1"/>
  <c r="CD876" i="15"/>
  <c r="CE876" i="15"/>
  <c r="CF876" i="15"/>
  <c r="DI876" i="15" s="1"/>
  <c r="DJ876" i="15" s="1"/>
  <c r="N877" i="15"/>
  <c r="O877" i="15"/>
  <c r="P877" i="15"/>
  <c r="Q877" i="15"/>
  <c r="R877" i="15"/>
  <c r="CH877" i="15" s="1"/>
  <c r="S877" i="15"/>
  <c r="T877" i="15"/>
  <c r="U877" i="15"/>
  <c r="CI877" i="15" s="1"/>
  <c r="V877" i="15"/>
  <c r="W877" i="15"/>
  <c r="X877" i="15"/>
  <c r="CJ877" i="15" s="1"/>
  <c r="CK877" i="15" s="1"/>
  <c r="Y877" i="15"/>
  <c r="Z877" i="15"/>
  <c r="AA877" i="15"/>
  <c r="AB877" i="15"/>
  <c r="AC877" i="15"/>
  <c r="AD877" i="15"/>
  <c r="CM877" i="15" s="1"/>
  <c r="AE877" i="15"/>
  <c r="AF877" i="15"/>
  <c r="AG877" i="15"/>
  <c r="CN877" i="15" s="1"/>
  <c r="AH877" i="15"/>
  <c r="AI877" i="15"/>
  <c r="AJ877" i="15"/>
  <c r="CO877" i="15" s="1"/>
  <c r="CP877" i="15" s="1"/>
  <c r="AK877" i="15"/>
  <c r="AL877" i="15"/>
  <c r="AM877" i="15"/>
  <c r="DM877" i="15" s="1"/>
  <c r="AN877" i="15"/>
  <c r="AO877" i="15"/>
  <c r="AP877" i="15"/>
  <c r="CR877" i="15" s="1"/>
  <c r="AQ877" i="15"/>
  <c r="AR877" i="15"/>
  <c r="AS877" i="15"/>
  <c r="CS877" i="15" s="1"/>
  <c r="AT877" i="15"/>
  <c r="AU877" i="15"/>
  <c r="AV877" i="15"/>
  <c r="CT877" i="15" s="1"/>
  <c r="CU877" i="15" s="1"/>
  <c r="AW877" i="15"/>
  <c r="AX877" i="15"/>
  <c r="AY877" i="15"/>
  <c r="DN877" i="15" s="1"/>
  <c r="AZ877" i="15"/>
  <c r="BA877" i="15"/>
  <c r="BB877" i="15"/>
  <c r="CW877" i="15" s="1"/>
  <c r="BC877" i="15"/>
  <c r="BD877" i="15"/>
  <c r="BE877" i="15"/>
  <c r="CX877" i="15" s="1"/>
  <c r="BF877" i="15"/>
  <c r="BG877" i="15"/>
  <c r="BH877" i="15"/>
  <c r="CY877" i="15" s="1"/>
  <c r="CZ877" i="15" s="1"/>
  <c r="BI877" i="15"/>
  <c r="BJ877" i="15"/>
  <c r="BK877" i="15"/>
  <c r="DO877" i="15" s="1"/>
  <c r="BL877" i="15"/>
  <c r="BM877" i="15"/>
  <c r="BN877" i="15"/>
  <c r="DB877" i="15" s="1"/>
  <c r="BO877" i="15"/>
  <c r="BP877" i="15"/>
  <c r="BQ877" i="15"/>
  <c r="DC877" i="15" s="1"/>
  <c r="BR877" i="15"/>
  <c r="BS877" i="15"/>
  <c r="BT877" i="15"/>
  <c r="DD877" i="15" s="1"/>
  <c r="DE877" i="15" s="1"/>
  <c r="BU877" i="15"/>
  <c r="BV877" i="15"/>
  <c r="BW877" i="15"/>
  <c r="DP877" i="15" s="1"/>
  <c r="BX877" i="15"/>
  <c r="BY877" i="15"/>
  <c r="BZ877" i="15"/>
  <c r="DG877" i="15" s="1"/>
  <c r="CA877" i="15"/>
  <c r="CB877" i="15"/>
  <c r="CC877" i="15"/>
  <c r="DH877" i="15" s="1"/>
  <c r="CD877" i="15"/>
  <c r="CE877" i="15"/>
  <c r="CF877" i="15"/>
  <c r="DI877" i="15" s="1"/>
  <c r="DJ877" i="15" s="1"/>
  <c r="N878" i="15"/>
  <c r="O878" i="15"/>
  <c r="DK878" i="15" s="1"/>
  <c r="P878" i="15"/>
  <c r="Q878" i="15"/>
  <c r="R878" i="15"/>
  <c r="CH878" i="15" s="1"/>
  <c r="S878" i="15"/>
  <c r="T878" i="15"/>
  <c r="U878" i="15"/>
  <c r="CI878" i="15" s="1"/>
  <c r="V878" i="15"/>
  <c r="W878" i="15"/>
  <c r="X878" i="15"/>
  <c r="CJ878" i="15" s="1"/>
  <c r="CK878" i="15" s="1"/>
  <c r="Y878" i="15"/>
  <c r="Z878" i="15"/>
  <c r="AA878" i="15"/>
  <c r="AB878" i="15"/>
  <c r="AC878" i="15"/>
  <c r="AD878" i="15"/>
  <c r="CM878" i="15" s="1"/>
  <c r="AE878" i="15"/>
  <c r="AF878" i="15"/>
  <c r="AG878" i="15"/>
  <c r="CN878" i="15" s="1"/>
  <c r="AH878" i="15"/>
  <c r="AI878" i="15"/>
  <c r="AJ878" i="15"/>
  <c r="CO878" i="15" s="1"/>
  <c r="CP878" i="15" s="1"/>
  <c r="AK878" i="15"/>
  <c r="AL878" i="15"/>
  <c r="AM878" i="15"/>
  <c r="AN878" i="15"/>
  <c r="AO878" i="15"/>
  <c r="AP878" i="15"/>
  <c r="CR878" i="15" s="1"/>
  <c r="AQ878" i="15"/>
  <c r="AR878" i="15"/>
  <c r="AS878" i="15"/>
  <c r="CS878" i="15" s="1"/>
  <c r="AT878" i="15"/>
  <c r="AU878" i="15"/>
  <c r="AV878" i="15"/>
  <c r="CT878" i="15" s="1"/>
  <c r="CU878" i="15" s="1"/>
  <c r="AW878" i="15"/>
  <c r="AX878" i="15"/>
  <c r="AY878" i="15"/>
  <c r="AZ878" i="15"/>
  <c r="BA878" i="15"/>
  <c r="BB878" i="15"/>
  <c r="CW878" i="15" s="1"/>
  <c r="BC878" i="15"/>
  <c r="BD878" i="15"/>
  <c r="BE878" i="15"/>
  <c r="CX878" i="15" s="1"/>
  <c r="BF878" i="15"/>
  <c r="BG878" i="15"/>
  <c r="BH878" i="15"/>
  <c r="CY878" i="15" s="1"/>
  <c r="CZ878" i="15" s="1"/>
  <c r="BI878" i="15"/>
  <c r="BJ878" i="15"/>
  <c r="BK878" i="15"/>
  <c r="BL878" i="15"/>
  <c r="BM878" i="15"/>
  <c r="BN878" i="15"/>
  <c r="DB878" i="15" s="1"/>
  <c r="BO878" i="15"/>
  <c r="BP878" i="15"/>
  <c r="BQ878" i="15"/>
  <c r="DC878" i="15" s="1"/>
  <c r="BR878" i="15"/>
  <c r="BS878" i="15"/>
  <c r="BT878" i="15"/>
  <c r="DD878" i="15" s="1"/>
  <c r="DE878" i="15" s="1"/>
  <c r="BU878" i="15"/>
  <c r="BV878" i="15"/>
  <c r="BW878" i="15"/>
  <c r="BX878" i="15"/>
  <c r="BY878" i="15"/>
  <c r="BZ878" i="15"/>
  <c r="DG878" i="15" s="1"/>
  <c r="CA878" i="15"/>
  <c r="CB878" i="15"/>
  <c r="CC878" i="15"/>
  <c r="DH878" i="15" s="1"/>
  <c r="CD878" i="15"/>
  <c r="CE878" i="15"/>
  <c r="CF878" i="15"/>
  <c r="DI878" i="15" s="1"/>
  <c r="DJ878" i="15" s="1"/>
  <c r="N879" i="15"/>
  <c r="O879" i="15"/>
  <c r="P879" i="15"/>
  <c r="Q879" i="15"/>
  <c r="R879" i="15"/>
  <c r="CH879" i="15" s="1"/>
  <c r="S879" i="15"/>
  <c r="T879" i="15"/>
  <c r="U879" i="15"/>
  <c r="CI879" i="15" s="1"/>
  <c r="V879" i="15"/>
  <c r="W879" i="15"/>
  <c r="X879" i="15"/>
  <c r="CJ879" i="15" s="1"/>
  <c r="CK879" i="15" s="1"/>
  <c r="Y879" i="15"/>
  <c r="Z879" i="15"/>
  <c r="AA879" i="15"/>
  <c r="AB879" i="15"/>
  <c r="AC879" i="15"/>
  <c r="AD879" i="15"/>
  <c r="CM879" i="15" s="1"/>
  <c r="AE879" i="15"/>
  <c r="AF879" i="15"/>
  <c r="AG879" i="15"/>
  <c r="CN879" i="15" s="1"/>
  <c r="AH879" i="15"/>
  <c r="AI879" i="15"/>
  <c r="AJ879" i="15"/>
  <c r="CO879" i="15" s="1"/>
  <c r="CP879" i="15" s="1"/>
  <c r="AK879" i="15"/>
  <c r="AL879" i="15"/>
  <c r="AM879" i="15"/>
  <c r="AN879" i="15"/>
  <c r="AO879" i="15"/>
  <c r="AP879" i="15"/>
  <c r="CR879" i="15" s="1"/>
  <c r="AQ879" i="15"/>
  <c r="AR879" i="15"/>
  <c r="AS879" i="15"/>
  <c r="CS879" i="15" s="1"/>
  <c r="AT879" i="15"/>
  <c r="AU879" i="15"/>
  <c r="AV879" i="15"/>
  <c r="CT879" i="15" s="1"/>
  <c r="CU879" i="15" s="1"/>
  <c r="AW879" i="15"/>
  <c r="AX879" i="15"/>
  <c r="AY879" i="15"/>
  <c r="DN879" i="15" s="1"/>
  <c r="AZ879" i="15"/>
  <c r="BA879" i="15"/>
  <c r="BB879" i="15"/>
  <c r="CW879" i="15" s="1"/>
  <c r="BC879" i="15"/>
  <c r="BD879" i="15"/>
  <c r="BE879" i="15"/>
  <c r="CX879" i="15" s="1"/>
  <c r="BF879" i="15"/>
  <c r="BG879" i="15"/>
  <c r="BH879" i="15"/>
  <c r="CY879" i="15" s="1"/>
  <c r="CZ879" i="15" s="1"/>
  <c r="BI879" i="15"/>
  <c r="BJ879" i="15"/>
  <c r="BK879" i="15"/>
  <c r="DO879" i="15" s="1"/>
  <c r="BL879" i="15"/>
  <c r="BM879" i="15"/>
  <c r="BN879" i="15"/>
  <c r="DB879" i="15" s="1"/>
  <c r="BO879" i="15"/>
  <c r="BP879" i="15"/>
  <c r="BQ879" i="15"/>
  <c r="DC879" i="15" s="1"/>
  <c r="BR879" i="15"/>
  <c r="BS879" i="15"/>
  <c r="BT879" i="15"/>
  <c r="DD879" i="15" s="1"/>
  <c r="DE879" i="15" s="1"/>
  <c r="BU879" i="15"/>
  <c r="BV879" i="15"/>
  <c r="BW879" i="15"/>
  <c r="DP879" i="15" s="1"/>
  <c r="BX879" i="15"/>
  <c r="BY879" i="15"/>
  <c r="BZ879" i="15"/>
  <c r="DG879" i="15" s="1"/>
  <c r="CA879" i="15"/>
  <c r="CB879" i="15"/>
  <c r="CC879" i="15"/>
  <c r="DH879" i="15" s="1"/>
  <c r="CD879" i="15"/>
  <c r="CE879" i="15"/>
  <c r="CF879" i="15"/>
  <c r="DI879" i="15" s="1"/>
  <c r="DJ879" i="15" s="1"/>
  <c r="N880" i="15"/>
  <c r="O880" i="15"/>
  <c r="DK880" i="15" s="1"/>
  <c r="P880" i="15"/>
  <c r="Q880" i="15"/>
  <c r="R880" i="15"/>
  <c r="CH880" i="15" s="1"/>
  <c r="S880" i="15"/>
  <c r="T880" i="15"/>
  <c r="U880" i="15"/>
  <c r="CI880" i="15" s="1"/>
  <c r="V880" i="15"/>
  <c r="W880" i="15"/>
  <c r="X880" i="15"/>
  <c r="CJ880" i="15" s="1"/>
  <c r="CK880" i="15" s="1"/>
  <c r="Y880" i="15"/>
  <c r="Z880" i="15"/>
  <c r="AA880" i="15"/>
  <c r="AB880" i="15"/>
  <c r="AC880" i="15"/>
  <c r="AD880" i="15"/>
  <c r="CM880" i="15" s="1"/>
  <c r="AE880" i="15"/>
  <c r="AF880" i="15"/>
  <c r="AG880" i="15"/>
  <c r="CN880" i="15" s="1"/>
  <c r="AH880" i="15"/>
  <c r="AI880" i="15"/>
  <c r="AJ880" i="15"/>
  <c r="CO880" i="15" s="1"/>
  <c r="CP880" i="15" s="1"/>
  <c r="AK880" i="15"/>
  <c r="AL880" i="15"/>
  <c r="AM880" i="15"/>
  <c r="AN880" i="15"/>
  <c r="AO880" i="15"/>
  <c r="AP880" i="15"/>
  <c r="CR880" i="15" s="1"/>
  <c r="AQ880" i="15"/>
  <c r="AR880" i="15"/>
  <c r="AS880" i="15"/>
  <c r="CS880" i="15" s="1"/>
  <c r="AT880" i="15"/>
  <c r="AU880" i="15"/>
  <c r="AV880" i="15"/>
  <c r="CT880" i="15" s="1"/>
  <c r="CU880" i="15" s="1"/>
  <c r="AW880" i="15"/>
  <c r="AX880" i="15"/>
  <c r="AY880" i="15"/>
  <c r="AZ880" i="15"/>
  <c r="BA880" i="15"/>
  <c r="BB880" i="15"/>
  <c r="CW880" i="15" s="1"/>
  <c r="BC880" i="15"/>
  <c r="BD880" i="15"/>
  <c r="BE880" i="15"/>
  <c r="CX880" i="15" s="1"/>
  <c r="BF880" i="15"/>
  <c r="BG880" i="15"/>
  <c r="BH880" i="15"/>
  <c r="CY880" i="15" s="1"/>
  <c r="CZ880" i="15" s="1"/>
  <c r="BI880" i="15"/>
  <c r="BJ880" i="15"/>
  <c r="BK880" i="15"/>
  <c r="BL880" i="15"/>
  <c r="BM880" i="15"/>
  <c r="BN880" i="15"/>
  <c r="DB880" i="15" s="1"/>
  <c r="BO880" i="15"/>
  <c r="BP880" i="15"/>
  <c r="BQ880" i="15"/>
  <c r="DC880" i="15" s="1"/>
  <c r="BR880" i="15"/>
  <c r="BS880" i="15"/>
  <c r="BT880" i="15"/>
  <c r="DD880" i="15" s="1"/>
  <c r="DE880" i="15" s="1"/>
  <c r="BU880" i="15"/>
  <c r="BV880" i="15"/>
  <c r="BW880" i="15"/>
  <c r="BX880" i="15"/>
  <c r="BY880" i="15"/>
  <c r="BZ880" i="15"/>
  <c r="DG880" i="15" s="1"/>
  <c r="CA880" i="15"/>
  <c r="CB880" i="15"/>
  <c r="CC880" i="15"/>
  <c r="DH880" i="15" s="1"/>
  <c r="CD880" i="15"/>
  <c r="CE880" i="15"/>
  <c r="CF880" i="15"/>
  <c r="DI880" i="15" s="1"/>
  <c r="DJ880" i="15" s="1"/>
  <c r="N881" i="15"/>
  <c r="O881" i="15"/>
  <c r="DK881" i="15" s="1"/>
  <c r="P881" i="15"/>
  <c r="Q881" i="15"/>
  <c r="R881" i="15"/>
  <c r="S881" i="15"/>
  <c r="T881" i="15"/>
  <c r="U881" i="15"/>
  <c r="V881" i="15"/>
  <c r="W881" i="15"/>
  <c r="X881" i="15"/>
  <c r="Y881" i="15"/>
  <c r="Z881" i="15"/>
  <c r="AA881" i="15"/>
  <c r="DL881" i="15" s="1"/>
  <c r="AB881" i="15"/>
  <c r="AC881" i="15"/>
  <c r="AD881" i="15"/>
  <c r="AE881" i="15"/>
  <c r="AF881" i="15"/>
  <c r="AG881" i="15"/>
  <c r="AH881" i="15"/>
  <c r="AI881" i="15"/>
  <c r="AJ881" i="15"/>
  <c r="AK881" i="15"/>
  <c r="AL881" i="15"/>
  <c r="AM881" i="15"/>
  <c r="DM881" i="15" s="1"/>
  <c r="AN881" i="15"/>
  <c r="AO881" i="15"/>
  <c r="AP881" i="15"/>
  <c r="CR881" i="15" s="1"/>
  <c r="AQ881" i="15"/>
  <c r="AR881" i="15"/>
  <c r="AS881" i="15"/>
  <c r="CS881" i="15" s="1"/>
  <c r="AT881" i="15"/>
  <c r="AU881" i="15"/>
  <c r="AV881" i="15"/>
  <c r="CT881" i="15" s="1"/>
  <c r="CU881" i="15" s="1"/>
  <c r="AW881" i="15"/>
  <c r="AX881" i="15"/>
  <c r="AY881" i="15"/>
  <c r="DN881" i="15" s="1"/>
  <c r="AZ881" i="15"/>
  <c r="BA881" i="15"/>
  <c r="BB881" i="15"/>
  <c r="CW881" i="15" s="1"/>
  <c r="BC881" i="15"/>
  <c r="BD881" i="15"/>
  <c r="BE881" i="15"/>
  <c r="CX881" i="15" s="1"/>
  <c r="BF881" i="15"/>
  <c r="BG881" i="15"/>
  <c r="BH881" i="15"/>
  <c r="CY881" i="15" s="1"/>
  <c r="CZ881" i="15" s="1"/>
  <c r="BI881" i="15"/>
  <c r="BJ881" i="15"/>
  <c r="BK881" i="15"/>
  <c r="DO881" i="15" s="1"/>
  <c r="BL881" i="15"/>
  <c r="BM881" i="15"/>
  <c r="BN881" i="15"/>
  <c r="DB881" i="15" s="1"/>
  <c r="BO881" i="15"/>
  <c r="BP881" i="15"/>
  <c r="BQ881" i="15"/>
  <c r="DC881" i="15" s="1"/>
  <c r="BR881" i="15"/>
  <c r="BS881" i="15"/>
  <c r="BT881" i="15"/>
  <c r="DD881" i="15" s="1"/>
  <c r="DE881" i="15" s="1"/>
  <c r="BU881" i="15"/>
  <c r="BV881" i="15"/>
  <c r="BW881" i="15"/>
  <c r="DP881" i="15" s="1"/>
  <c r="BX881" i="15"/>
  <c r="BY881" i="15"/>
  <c r="BZ881" i="15"/>
  <c r="DG881" i="15" s="1"/>
  <c r="CA881" i="15"/>
  <c r="CB881" i="15"/>
  <c r="CC881" i="15"/>
  <c r="DH881" i="15" s="1"/>
  <c r="CD881" i="15"/>
  <c r="CE881" i="15"/>
  <c r="CF881" i="15"/>
  <c r="DI881" i="15" s="1"/>
  <c r="DJ881" i="15" s="1"/>
  <c r="M863" i="15"/>
  <c r="M864" i="15"/>
  <c r="M865" i="15"/>
  <c r="M866" i="15"/>
  <c r="M867" i="15"/>
  <c r="M868" i="15"/>
  <c r="M869" i="15"/>
  <c r="M870" i="15"/>
  <c r="M871" i="15"/>
  <c r="M872" i="15"/>
  <c r="M873" i="15"/>
  <c r="M874" i="15"/>
  <c r="M875" i="15"/>
  <c r="M876" i="15"/>
  <c r="M877" i="15"/>
  <c r="M878" i="15"/>
  <c r="M879" i="15"/>
  <c r="M880" i="15"/>
  <c r="M881" i="15"/>
  <c r="M862" i="15"/>
  <c r="A862" i="15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D881" i="15"/>
  <c r="D880" i="15"/>
  <c r="D879" i="15"/>
  <c r="D878" i="15"/>
  <c r="D877" i="15"/>
  <c r="D876" i="15"/>
  <c r="D875" i="15"/>
  <c r="D874" i="15"/>
  <c r="D873" i="15"/>
  <c r="D872" i="15"/>
  <c r="A842" i="15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D861" i="15"/>
  <c r="D860" i="15"/>
  <c r="D859" i="15"/>
  <c r="D858" i="15"/>
  <c r="D857" i="15"/>
  <c r="D856" i="15"/>
  <c r="D855" i="15"/>
  <c r="D854" i="15"/>
  <c r="D853" i="15"/>
  <c r="D852" i="15"/>
  <c r="L833" i="15"/>
  <c r="L853" i="15" s="1"/>
  <c r="L834" i="15"/>
  <c r="L854" i="15" s="1"/>
  <c r="L835" i="15"/>
  <c r="L855" i="15" s="1"/>
  <c r="L836" i="15"/>
  <c r="L856" i="15" s="1"/>
  <c r="L837" i="15"/>
  <c r="L857" i="15" s="1"/>
  <c r="L838" i="15"/>
  <c r="L858" i="15" s="1"/>
  <c r="L839" i="15"/>
  <c r="L859" i="15" s="1"/>
  <c r="L840" i="15"/>
  <c r="L860" i="15" s="1"/>
  <c r="L841" i="15"/>
  <c r="L861" i="15" s="1"/>
  <c r="L832" i="15"/>
  <c r="L852" i="15" s="1"/>
  <c r="L831" i="15"/>
  <c r="L851" i="15" s="1"/>
  <c r="L830" i="15"/>
  <c r="L850" i="15" s="1"/>
  <c r="L823" i="15"/>
  <c r="L843" i="15" s="1"/>
  <c r="L824" i="15"/>
  <c r="L844" i="15" s="1"/>
  <c r="L825" i="15"/>
  <c r="L845" i="15" s="1"/>
  <c r="L826" i="15"/>
  <c r="L846" i="15" s="1"/>
  <c r="L827" i="15"/>
  <c r="L847" i="15" s="1"/>
  <c r="L828" i="15"/>
  <c r="L848" i="15" s="1"/>
  <c r="L829" i="15"/>
  <c r="L849" i="15" s="1"/>
  <c r="L822" i="15"/>
  <c r="L842" i="15" s="1"/>
  <c r="A822" i="15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D841" i="15"/>
  <c r="D840" i="15"/>
  <c r="D839" i="15"/>
  <c r="D838" i="15"/>
  <c r="D837" i="15"/>
  <c r="D836" i="15"/>
  <c r="D835" i="15"/>
  <c r="D834" i="15"/>
  <c r="D833" i="15"/>
  <c r="D832" i="15"/>
  <c r="A622" i="15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612" i="15"/>
  <c r="A613" i="15" s="1"/>
  <c r="A614" i="15" s="1"/>
  <c r="A615" i="15" s="1"/>
  <c r="A616" i="15" s="1"/>
  <c r="A617" i="15" s="1"/>
  <c r="A618" i="15" s="1"/>
  <c r="A619" i="15" s="1"/>
  <c r="A620" i="15" s="1"/>
  <c r="A621" i="15" s="1"/>
  <c r="M603" i="15"/>
  <c r="M604" i="15"/>
  <c r="M605" i="15"/>
  <c r="N602" i="15"/>
  <c r="O602" i="15"/>
  <c r="P602" i="15"/>
  <c r="Q602" i="15"/>
  <c r="R602" i="15"/>
  <c r="S602" i="15"/>
  <c r="T602" i="15"/>
  <c r="U602" i="15"/>
  <c r="V602" i="15"/>
  <c r="CJ602" i="15" s="1"/>
  <c r="W602" i="15"/>
  <c r="X602" i="15"/>
  <c r="Y602" i="15"/>
  <c r="Z602" i="15"/>
  <c r="AA602" i="15"/>
  <c r="AB602" i="15"/>
  <c r="CM602" i="15" s="1"/>
  <c r="AC602" i="15"/>
  <c r="AD602" i="15"/>
  <c r="AE602" i="15"/>
  <c r="AF602" i="15"/>
  <c r="AG602" i="15"/>
  <c r="AH602" i="15"/>
  <c r="AI602" i="15"/>
  <c r="AJ602" i="15"/>
  <c r="AK602" i="15"/>
  <c r="AL602" i="15"/>
  <c r="AM602" i="15"/>
  <c r="AN602" i="15"/>
  <c r="AO602" i="15"/>
  <c r="AP602" i="15"/>
  <c r="AQ602" i="15"/>
  <c r="CS602" i="15" s="1"/>
  <c r="AR602" i="15"/>
  <c r="AS602" i="15"/>
  <c r="AT602" i="15"/>
  <c r="AU602" i="15"/>
  <c r="AV602" i="15"/>
  <c r="AW602" i="15"/>
  <c r="AX602" i="15"/>
  <c r="AY602" i="15"/>
  <c r="AZ602" i="15"/>
  <c r="CW602" i="15" s="1"/>
  <c r="BA602" i="15"/>
  <c r="BB602" i="15"/>
  <c r="BC602" i="15"/>
  <c r="BD602" i="15"/>
  <c r="BE602" i="15"/>
  <c r="BF602" i="15"/>
  <c r="BG602" i="15"/>
  <c r="BH602" i="15"/>
  <c r="BI602" i="15"/>
  <c r="DA602" i="15" s="1"/>
  <c r="BJ602" i="15"/>
  <c r="BK602" i="15"/>
  <c r="BL602" i="15"/>
  <c r="BM602" i="15"/>
  <c r="BN602" i="15"/>
  <c r="BO602" i="15"/>
  <c r="BP602" i="15"/>
  <c r="BQ602" i="15"/>
  <c r="BR602" i="15"/>
  <c r="BS602" i="15"/>
  <c r="BT602" i="15"/>
  <c r="BU602" i="15"/>
  <c r="BV602" i="15"/>
  <c r="BW602" i="15"/>
  <c r="BX602" i="15"/>
  <c r="DG602" i="15" s="1"/>
  <c r="BY602" i="15"/>
  <c r="BZ602" i="15"/>
  <c r="CA602" i="15"/>
  <c r="CB602" i="15"/>
  <c r="CC602" i="15"/>
  <c r="CD602" i="15"/>
  <c r="CE602" i="15"/>
  <c r="DI602" i="15" s="1"/>
  <c r="CF602" i="15"/>
  <c r="N603" i="15"/>
  <c r="O603" i="15"/>
  <c r="P603" i="15"/>
  <c r="Q603" i="15"/>
  <c r="R603" i="15"/>
  <c r="S603" i="15"/>
  <c r="T603" i="15"/>
  <c r="CI603" i="15" s="1"/>
  <c r="U603" i="15"/>
  <c r="V603" i="15"/>
  <c r="CJ603" i="15" s="1"/>
  <c r="W603" i="15"/>
  <c r="X603" i="15"/>
  <c r="Y603" i="15"/>
  <c r="Z603" i="15"/>
  <c r="AA603" i="15"/>
  <c r="AB603" i="15"/>
  <c r="AC603" i="15"/>
  <c r="AD603" i="15"/>
  <c r="AE603" i="15"/>
  <c r="AF603" i="15"/>
  <c r="AG603" i="15"/>
  <c r="AH603" i="15"/>
  <c r="CO603" i="15" s="1"/>
  <c r="AI603" i="15"/>
  <c r="AJ603" i="15"/>
  <c r="AK603" i="15"/>
  <c r="AL603" i="15"/>
  <c r="AM603" i="15"/>
  <c r="AN603" i="15"/>
  <c r="AO603" i="15"/>
  <c r="AP603" i="15"/>
  <c r="CU603" i="15" s="1"/>
  <c r="AQ603" i="15"/>
  <c r="AR603" i="15"/>
  <c r="AS603" i="15"/>
  <c r="AT603" i="15"/>
  <c r="CT603" i="15" s="1"/>
  <c r="AU603" i="15"/>
  <c r="AV603" i="15"/>
  <c r="AW603" i="15"/>
  <c r="AX603" i="15"/>
  <c r="AY603" i="15"/>
  <c r="AZ603" i="15"/>
  <c r="BA603" i="15"/>
  <c r="BB603" i="15"/>
  <c r="BC603" i="15"/>
  <c r="BD603" i="15"/>
  <c r="BE603" i="15"/>
  <c r="BF603" i="15"/>
  <c r="BG603" i="15"/>
  <c r="BH603" i="15"/>
  <c r="BI603" i="15"/>
  <c r="BJ603" i="15"/>
  <c r="BK603" i="15"/>
  <c r="BL603" i="15"/>
  <c r="BM603" i="15"/>
  <c r="BN603" i="15"/>
  <c r="BO603" i="15"/>
  <c r="DC603" i="15" s="1"/>
  <c r="BP603" i="15"/>
  <c r="BQ603" i="15"/>
  <c r="BR603" i="15"/>
  <c r="BS603" i="15"/>
  <c r="BT603" i="15"/>
  <c r="BU603" i="15"/>
  <c r="BV603" i="15"/>
  <c r="BW603" i="15"/>
  <c r="BX603" i="15"/>
  <c r="BY603" i="15"/>
  <c r="BZ603" i="15"/>
  <c r="CA603" i="15"/>
  <c r="CB603" i="15"/>
  <c r="CC603" i="15"/>
  <c r="DH603" i="15" s="1"/>
  <c r="CD603" i="15"/>
  <c r="DI603" i="15" s="1"/>
  <c r="CE603" i="15"/>
  <c r="CF603" i="15"/>
  <c r="N604" i="15"/>
  <c r="O604" i="15"/>
  <c r="P604" i="15"/>
  <c r="Q604" i="15"/>
  <c r="R604" i="15"/>
  <c r="S604" i="15"/>
  <c r="CI604" i="15" s="1"/>
  <c r="T604" i="15"/>
  <c r="U604" i="15"/>
  <c r="V604" i="15"/>
  <c r="CJ604" i="15" s="1"/>
  <c r="W604" i="15"/>
  <c r="X604" i="15"/>
  <c r="Y604" i="15"/>
  <c r="Z604" i="15"/>
  <c r="AA604" i="15"/>
  <c r="AB604" i="15"/>
  <c r="AC604" i="15"/>
  <c r="AD604" i="15"/>
  <c r="AE604" i="15"/>
  <c r="CN604" i="15" s="1"/>
  <c r="AF604" i="15"/>
  <c r="AG604" i="15"/>
  <c r="AH604" i="15"/>
  <c r="AI604" i="15"/>
  <c r="AJ604" i="15"/>
  <c r="AK604" i="15"/>
  <c r="AL604" i="15"/>
  <c r="AM604" i="15"/>
  <c r="AN604" i="15"/>
  <c r="AO604" i="15"/>
  <c r="AP604" i="15"/>
  <c r="AQ604" i="15"/>
  <c r="CS604" i="15" s="1"/>
  <c r="AR604" i="15"/>
  <c r="AS604" i="15"/>
  <c r="AT604" i="15"/>
  <c r="CT604" i="15" s="1"/>
  <c r="AU604" i="15"/>
  <c r="AV604" i="15"/>
  <c r="AW604" i="15"/>
  <c r="AX604" i="15"/>
  <c r="AY604" i="15"/>
  <c r="AZ604" i="15"/>
  <c r="BA604" i="15"/>
  <c r="CW604" i="15" s="1"/>
  <c r="BB604" i="15"/>
  <c r="BC604" i="15"/>
  <c r="BD604" i="15"/>
  <c r="BE604" i="15"/>
  <c r="BF604" i="15"/>
  <c r="BG604" i="15"/>
  <c r="BH604" i="15"/>
  <c r="BI604" i="15"/>
  <c r="DA604" i="15" s="1"/>
  <c r="BJ604" i="15"/>
  <c r="BK604" i="15"/>
  <c r="BL604" i="15"/>
  <c r="DB604" i="15" s="1"/>
  <c r="BM604" i="15"/>
  <c r="BN604" i="15"/>
  <c r="BO604" i="15"/>
  <c r="DC604" i="15" s="1"/>
  <c r="BP604" i="15"/>
  <c r="BQ604" i="15"/>
  <c r="BR604" i="15"/>
  <c r="DD604" i="15" s="1"/>
  <c r="BS604" i="15"/>
  <c r="BT604" i="15"/>
  <c r="BU604" i="15"/>
  <c r="BV604" i="15"/>
  <c r="BW604" i="15"/>
  <c r="BX604" i="15"/>
  <c r="BY604" i="15"/>
  <c r="BZ604" i="15"/>
  <c r="CA604" i="15"/>
  <c r="CB604" i="15"/>
  <c r="CC604" i="15"/>
  <c r="CD604" i="15"/>
  <c r="CE604" i="15"/>
  <c r="CF604" i="15"/>
  <c r="N605" i="15"/>
  <c r="O605" i="15"/>
  <c r="P605" i="15"/>
  <c r="CH605" i="15" s="1"/>
  <c r="Q605" i="15"/>
  <c r="R605" i="15"/>
  <c r="S605" i="15"/>
  <c r="T605" i="15"/>
  <c r="CI605" i="15" s="1"/>
  <c r="U605" i="15"/>
  <c r="V605" i="15"/>
  <c r="W605" i="15"/>
  <c r="X605" i="15"/>
  <c r="Y605" i="15"/>
  <c r="Z605" i="15"/>
  <c r="AA605" i="15"/>
  <c r="AB605" i="15"/>
  <c r="CM605" i="15" s="1"/>
  <c r="AC605" i="15"/>
  <c r="AD605" i="15"/>
  <c r="AE605" i="15"/>
  <c r="CN605" i="15" s="1"/>
  <c r="AF605" i="15"/>
  <c r="AG605" i="15"/>
  <c r="AH605" i="15"/>
  <c r="AI605" i="15"/>
  <c r="AJ605" i="15"/>
  <c r="AK605" i="15"/>
  <c r="AL605" i="15"/>
  <c r="AM605" i="15"/>
  <c r="AN605" i="15"/>
  <c r="AO605" i="15"/>
  <c r="AP605" i="15"/>
  <c r="AQ605" i="15"/>
  <c r="AR605" i="15"/>
  <c r="AS605" i="15"/>
  <c r="AT605" i="15"/>
  <c r="AU605" i="15"/>
  <c r="AV605" i="15"/>
  <c r="AW605" i="15"/>
  <c r="AX605" i="15"/>
  <c r="AY605" i="15"/>
  <c r="CV605" i="15" s="1"/>
  <c r="AZ605" i="15"/>
  <c r="CW605" i="15" s="1"/>
  <c r="BA605" i="15"/>
  <c r="BB605" i="15"/>
  <c r="BC605" i="15"/>
  <c r="CX605" i="15" s="1"/>
  <c r="BD605" i="15"/>
  <c r="BE605" i="15"/>
  <c r="BF605" i="15"/>
  <c r="BG605" i="15"/>
  <c r="BH605" i="15"/>
  <c r="BI605" i="15"/>
  <c r="BJ605" i="15"/>
  <c r="BK605" i="15"/>
  <c r="BL605" i="15"/>
  <c r="BM605" i="15"/>
  <c r="BN605" i="15"/>
  <c r="BO605" i="15"/>
  <c r="BP605" i="15"/>
  <c r="DC605" i="15" s="1"/>
  <c r="BQ605" i="15"/>
  <c r="BR605" i="15"/>
  <c r="BS605" i="15"/>
  <c r="BT605" i="15"/>
  <c r="BU605" i="15"/>
  <c r="BV605" i="15"/>
  <c r="BW605" i="15"/>
  <c r="BX605" i="15"/>
  <c r="DG605" i="15" s="1"/>
  <c r="BY605" i="15"/>
  <c r="BZ605" i="15"/>
  <c r="CA605" i="15"/>
  <c r="DH605" i="15" s="1"/>
  <c r="CB605" i="15"/>
  <c r="CC605" i="15"/>
  <c r="CD605" i="15"/>
  <c r="CE605" i="15"/>
  <c r="CF605" i="15"/>
  <c r="N606" i="15"/>
  <c r="O606" i="15"/>
  <c r="P606" i="15"/>
  <c r="CH606" i="15" s="1"/>
  <c r="Q606" i="15"/>
  <c r="R606" i="15"/>
  <c r="S606" i="15"/>
  <c r="T606" i="15"/>
  <c r="U606" i="15"/>
  <c r="V606" i="15"/>
  <c r="CJ606" i="15" s="1"/>
  <c r="W606" i="15"/>
  <c r="X606" i="15"/>
  <c r="Y606" i="15"/>
  <c r="Z606" i="15"/>
  <c r="AA606" i="15"/>
  <c r="AB606" i="15"/>
  <c r="AC606" i="15"/>
  <c r="AD606" i="15"/>
  <c r="AE606" i="15"/>
  <c r="AF606" i="15"/>
  <c r="AG606" i="15"/>
  <c r="AH606" i="15"/>
  <c r="AI606" i="15"/>
  <c r="AJ606" i="15"/>
  <c r="AK606" i="15"/>
  <c r="AL606" i="15"/>
  <c r="AM606" i="15"/>
  <c r="AN606" i="15"/>
  <c r="CR606" i="15" s="1"/>
  <c r="AO606" i="15"/>
  <c r="AP606" i="15"/>
  <c r="AQ606" i="15"/>
  <c r="AR606" i="15"/>
  <c r="AS606" i="15"/>
  <c r="AT606" i="15"/>
  <c r="AU606" i="15"/>
  <c r="AV606" i="15"/>
  <c r="AW606" i="15"/>
  <c r="AX606" i="15"/>
  <c r="AY606" i="15"/>
  <c r="AZ606" i="15"/>
  <c r="BA606" i="15"/>
  <c r="BB606" i="15"/>
  <c r="BC606" i="15"/>
  <c r="BD606" i="15"/>
  <c r="BE606" i="15"/>
  <c r="BF606" i="15"/>
  <c r="BG606" i="15"/>
  <c r="BH606" i="15"/>
  <c r="BI606" i="15"/>
  <c r="BJ606" i="15"/>
  <c r="BK606" i="15"/>
  <c r="BL606" i="15"/>
  <c r="DB606" i="15" s="1"/>
  <c r="BM606" i="15"/>
  <c r="BN606" i="15"/>
  <c r="BO606" i="15"/>
  <c r="BP606" i="15"/>
  <c r="BQ606" i="15"/>
  <c r="BR606" i="15"/>
  <c r="BS606" i="15"/>
  <c r="BT606" i="15"/>
  <c r="BU606" i="15"/>
  <c r="BV606" i="15"/>
  <c r="BW606" i="15"/>
  <c r="BX606" i="15"/>
  <c r="BY606" i="15"/>
  <c r="BZ606" i="15"/>
  <c r="CA606" i="15"/>
  <c r="CB606" i="15"/>
  <c r="CC606" i="15"/>
  <c r="CD606" i="15"/>
  <c r="DI606" i="15" s="1"/>
  <c r="CE606" i="15"/>
  <c r="CF606" i="15"/>
  <c r="N607" i="15"/>
  <c r="O607" i="15"/>
  <c r="P607" i="15"/>
  <c r="Q607" i="15"/>
  <c r="R607" i="15"/>
  <c r="S607" i="15"/>
  <c r="T607" i="15"/>
  <c r="U607" i="15"/>
  <c r="CI607" i="15" s="1"/>
  <c r="V607" i="15"/>
  <c r="CJ607" i="15" s="1"/>
  <c r="W607" i="15"/>
  <c r="X607" i="15"/>
  <c r="Y607" i="15"/>
  <c r="Z607" i="15"/>
  <c r="AA607" i="15"/>
  <c r="AB607" i="15"/>
  <c r="AC607" i="15"/>
  <c r="AD607" i="15"/>
  <c r="CM607" i="15" s="1"/>
  <c r="AE607" i="15"/>
  <c r="AF607" i="15"/>
  <c r="AG607" i="15"/>
  <c r="AH607" i="15"/>
  <c r="AI607" i="15"/>
  <c r="AJ607" i="15"/>
  <c r="AK607" i="15"/>
  <c r="AL607" i="15"/>
  <c r="CQ607" i="15" s="1"/>
  <c r="AM607" i="15"/>
  <c r="AN607" i="15"/>
  <c r="AO607" i="15"/>
  <c r="AP607" i="15"/>
  <c r="AQ607" i="15"/>
  <c r="AR607" i="15"/>
  <c r="AS607" i="15"/>
  <c r="AT607" i="15"/>
  <c r="CT607" i="15" s="1"/>
  <c r="AU607" i="15"/>
  <c r="AV607" i="15"/>
  <c r="AW607" i="15"/>
  <c r="AX607" i="15"/>
  <c r="AY607" i="15"/>
  <c r="AZ607" i="15"/>
  <c r="BA607" i="15"/>
  <c r="BB607" i="15"/>
  <c r="BC607" i="15"/>
  <c r="BD607" i="15"/>
  <c r="BE607" i="15"/>
  <c r="BF607" i="15"/>
  <c r="BG607" i="15"/>
  <c r="BH607" i="15"/>
  <c r="BI607" i="15"/>
  <c r="BJ607" i="15"/>
  <c r="BK607" i="15"/>
  <c r="BL607" i="15"/>
  <c r="BM607" i="15"/>
  <c r="BN607" i="15"/>
  <c r="BO607" i="15"/>
  <c r="BP607" i="15"/>
  <c r="BQ607" i="15"/>
  <c r="BR607" i="15"/>
  <c r="DD607" i="15" s="1"/>
  <c r="BS607" i="15"/>
  <c r="BT607" i="15"/>
  <c r="BU607" i="15"/>
  <c r="BV607" i="15"/>
  <c r="BW607" i="15"/>
  <c r="BX607" i="15"/>
  <c r="BY607" i="15"/>
  <c r="BZ607" i="15"/>
  <c r="DG607" i="15" s="1"/>
  <c r="CA607" i="15"/>
  <c r="DH607" i="15" s="1"/>
  <c r="CB607" i="15"/>
  <c r="CC607" i="15"/>
  <c r="CD607" i="15"/>
  <c r="CE607" i="15"/>
  <c r="CF607" i="15"/>
  <c r="N608" i="15"/>
  <c r="O608" i="15"/>
  <c r="P608" i="15"/>
  <c r="Q608" i="15"/>
  <c r="R608" i="15"/>
  <c r="S608" i="15"/>
  <c r="T608" i="15"/>
  <c r="U608" i="15"/>
  <c r="V608" i="15"/>
  <c r="W608" i="15"/>
  <c r="X608" i="15"/>
  <c r="Y608" i="15"/>
  <c r="Z608" i="15"/>
  <c r="AA608" i="15"/>
  <c r="AB608" i="15"/>
  <c r="AC608" i="15"/>
  <c r="AD608" i="15"/>
  <c r="AE608" i="15"/>
  <c r="CN608" i="15" s="1"/>
  <c r="AF608" i="15"/>
  <c r="AG608" i="15"/>
  <c r="AH608" i="15"/>
  <c r="CO608" i="15" s="1"/>
  <c r="AI608" i="15"/>
  <c r="AJ608" i="15"/>
  <c r="AK608" i="15"/>
  <c r="AL608" i="15"/>
  <c r="AM608" i="15"/>
  <c r="AN608" i="15"/>
  <c r="AO608" i="15"/>
  <c r="AP608" i="15"/>
  <c r="AQ608" i="15"/>
  <c r="AR608" i="15"/>
  <c r="AS608" i="15"/>
  <c r="AT608" i="15"/>
  <c r="AU608" i="15"/>
  <c r="AV608" i="15"/>
  <c r="AW608" i="15"/>
  <c r="AX608" i="15"/>
  <c r="AY608" i="15"/>
  <c r="AZ608" i="15"/>
  <c r="CW608" i="15" s="1"/>
  <c r="BA608" i="15"/>
  <c r="BB608" i="15"/>
  <c r="BC608" i="15"/>
  <c r="CX608" i="15" s="1"/>
  <c r="BD608" i="15"/>
  <c r="BE608" i="15"/>
  <c r="BF608" i="15"/>
  <c r="CY608" i="15" s="1"/>
  <c r="BG608" i="15"/>
  <c r="BH608" i="15"/>
  <c r="BI608" i="15"/>
  <c r="BJ608" i="15"/>
  <c r="BK608" i="15"/>
  <c r="BL608" i="15"/>
  <c r="BM608" i="15"/>
  <c r="BN608" i="15"/>
  <c r="BO608" i="15"/>
  <c r="BP608" i="15"/>
  <c r="BQ608" i="15"/>
  <c r="BR608" i="15"/>
  <c r="BS608" i="15"/>
  <c r="BT608" i="15"/>
  <c r="BU608" i="15"/>
  <c r="BV608" i="15"/>
  <c r="BW608" i="15"/>
  <c r="BX608" i="15"/>
  <c r="BY608" i="15"/>
  <c r="BZ608" i="15"/>
  <c r="CA608" i="15"/>
  <c r="DH608" i="15" s="1"/>
  <c r="CB608" i="15"/>
  <c r="CC608" i="15"/>
  <c r="CD608" i="15"/>
  <c r="DI608" i="15" s="1"/>
  <c r="CE608" i="15"/>
  <c r="CF608" i="15"/>
  <c r="N609" i="15"/>
  <c r="O609" i="15"/>
  <c r="P609" i="15"/>
  <c r="CH609" i="15" s="1"/>
  <c r="Q609" i="15"/>
  <c r="R609" i="15"/>
  <c r="S609" i="15"/>
  <c r="CI609" i="15" s="1"/>
  <c r="T609" i="15"/>
  <c r="U609" i="15"/>
  <c r="V609" i="15"/>
  <c r="W609" i="15"/>
  <c r="X609" i="15"/>
  <c r="Y609" i="15"/>
  <c r="Z609" i="15"/>
  <c r="AA609" i="15"/>
  <c r="AB609" i="15"/>
  <c r="AC609" i="15"/>
  <c r="AD609" i="15"/>
  <c r="AE609" i="15"/>
  <c r="AF609" i="15"/>
  <c r="AG609" i="15"/>
  <c r="AH609" i="15"/>
  <c r="AI609" i="15"/>
  <c r="AJ609" i="15"/>
  <c r="AK609" i="15"/>
  <c r="AL609" i="15"/>
  <c r="AM609" i="15"/>
  <c r="AN609" i="15"/>
  <c r="CR609" i="15" s="1"/>
  <c r="AO609" i="15"/>
  <c r="AP609" i="15"/>
  <c r="AQ609" i="15"/>
  <c r="CS609" i="15" s="1"/>
  <c r="AR609" i="15"/>
  <c r="AS609" i="15"/>
  <c r="AT609" i="15"/>
  <c r="AU609" i="15"/>
  <c r="AV609" i="15"/>
  <c r="AW609" i="15"/>
  <c r="AX609" i="15"/>
  <c r="AY609" i="15"/>
  <c r="AZ609" i="15"/>
  <c r="BA609" i="15"/>
  <c r="BB609" i="15"/>
  <c r="BC609" i="15"/>
  <c r="BD609" i="15"/>
  <c r="BE609" i="15"/>
  <c r="BF609" i="15"/>
  <c r="BG609" i="15"/>
  <c r="BH609" i="15"/>
  <c r="BI609" i="15"/>
  <c r="BJ609" i="15"/>
  <c r="BK609" i="15"/>
  <c r="BL609" i="15"/>
  <c r="DB609" i="15" s="1"/>
  <c r="BM609" i="15"/>
  <c r="BN609" i="15"/>
  <c r="BO609" i="15"/>
  <c r="DC609" i="15" s="1"/>
  <c r="BP609" i="15"/>
  <c r="BQ609" i="15"/>
  <c r="BR609" i="15"/>
  <c r="BS609" i="15"/>
  <c r="BT609" i="15"/>
  <c r="BU609" i="15"/>
  <c r="BV609" i="15"/>
  <c r="BW609" i="15"/>
  <c r="BX609" i="15"/>
  <c r="BY609" i="15"/>
  <c r="BZ609" i="15"/>
  <c r="CA609" i="15"/>
  <c r="CB609" i="15"/>
  <c r="CC609" i="15"/>
  <c r="CD609" i="15"/>
  <c r="CE609" i="15"/>
  <c r="CF609" i="15"/>
  <c r="N610" i="15"/>
  <c r="O610" i="15"/>
  <c r="P610" i="15"/>
  <c r="Q610" i="15"/>
  <c r="R610" i="15"/>
  <c r="S610" i="15"/>
  <c r="T610" i="15"/>
  <c r="U610" i="15"/>
  <c r="V610" i="15"/>
  <c r="CJ610" i="15" s="1"/>
  <c r="W610" i="15"/>
  <c r="X610" i="15"/>
  <c r="Y610" i="15"/>
  <c r="Z610" i="15"/>
  <c r="AA610" i="15"/>
  <c r="AB610" i="15"/>
  <c r="CM610" i="15" s="1"/>
  <c r="AC610" i="15"/>
  <c r="AD610" i="15"/>
  <c r="AE610" i="15"/>
  <c r="AF610" i="15"/>
  <c r="AG610" i="15"/>
  <c r="AH610" i="15"/>
  <c r="AI610" i="15"/>
  <c r="AJ610" i="15"/>
  <c r="AK610" i="15"/>
  <c r="AL610" i="15"/>
  <c r="AM610" i="15"/>
  <c r="AN610" i="15"/>
  <c r="AO610" i="15"/>
  <c r="AP610" i="15"/>
  <c r="AQ610" i="15"/>
  <c r="CS610" i="15" s="1"/>
  <c r="AR610" i="15"/>
  <c r="AS610" i="15"/>
  <c r="AT610" i="15"/>
  <c r="AU610" i="15"/>
  <c r="AV610" i="15"/>
  <c r="AW610" i="15"/>
  <c r="AX610" i="15"/>
  <c r="AY610" i="15"/>
  <c r="AZ610" i="15"/>
  <c r="CW610" i="15" s="1"/>
  <c r="BA610" i="15"/>
  <c r="BB610" i="15"/>
  <c r="BC610" i="15"/>
  <c r="BD610" i="15"/>
  <c r="BE610" i="15"/>
  <c r="BF610" i="15"/>
  <c r="BG610" i="15"/>
  <c r="BH610" i="15"/>
  <c r="BI610" i="15"/>
  <c r="DA610" i="15" s="1"/>
  <c r="BJ610" i="15"/>
  <c r="BK610" i="15"/>
  <c r="BL610" i="15"/>
  <c r="BM610" i="15"/>
  <c r="BN610" i="15"/>
  <c r="BO610" i="15"/>
  <c r="BP610" i="15"/>
  <c r="BQ610" i="15"/>
  <c r="BR610" i="15"/>
  <c r="BS610" i="15"/>
  <c r="BT610" i="15"/>
  <c r="BU610" i="15"/>
  <c r="BV610" i="15"/>
  <c r="BW610" i="15"/>
  <c r="BX610" i="15"/>
  <c r="DG610" i="15" s="1"/>
  <c r="BY610" i="15"/>
  <c r="BZ610" i="15"/>
  <c r="CA610" i="15"/>
  <c r="CB610" i="15"/>
  <c r="CC610" i="15"/>
  <c r="CD610" i="15"/>
  <c r="CE610" i="15"/>
  <c r="DI610" i="15" s="1"/>
  <c r="CF610" i="15"/>
  <c r="N611" i="15"/>
  <c r="O611" i="15"/>
  <c r="P611" i="15"/>
  <c r="Q611" i="15"/>
  <c r="R611" i="15"/>
  <c r="S611" i="15"/>
  <c r="T611" i="15"/>
  <c r="CI611" i="15" s="1"/>
  <c r="U611" i="15"/>
  <c r="V611" i="15"/>
  <c r="CJ611" i="15" s="1"/>
  <c r="W611" i="15"/>
  <c r="X611" i="15"/>
  <c r="Y611" i="15"/>
  <c r="Z611" i="15"/>
  <c r="AA611" i="15"/>
  <c r="AB611" i="15"/>
  <c r="AC611" i="15"/>
  <c r="AD611" i="15"/>
  <c r="AE611" i="15"/>
  <c r="AF611" i="15"/>
  <c r="AG611" i="15"/>
  <c r="AH611" i="15"/>
  <c r="CO611" i="15" s="1"/>
  <c r="AI611" i="15"/>
  <c r="AJ611" i="15"/>
  <c r="AK611" i="15"/>
  <c r="AL611" i="15"/>
  <c r="AM611" i="15"/>
  <c r="AN611" i="15"/>
  <c r="AO611" i="15"/>
  <c r="AP611" i="15"/>
  <c r="CU611" i="15" s="1"/>
  <c r="AQ611" i="15"/>
  <c r="AR611" i="15"/>
  <c r="AS611" i="15"/>
  <c r="AT611" i="15"/>
  <c r="CT611" i="15" s="1"/>
  <c r="AU611" i="15"/>
  <c r="AV611" i="15"/>
  <c r="AW611" i="15"/>
  <c r="AX611" i="15"/>
  <c r="AY611" i="15"/>
  <c r="AZ611" i="15"/>
  <c r="BA611" i="15"/>
  <c r="BB611" i="15"/>
  <c r="BC611" i="15"/>
  <c r="BD611" i="15"/>
  <c r="BE611" i="15"/>
  <c r="BF611" i="15"/>
  <c r="CY611" i="15" s="1"/>
  <c r="BG611" i="15"/>
  <c r="BH611" i="15"/>
  <c r="BI611" i="15"/>
  <c r="BJ611" i="15"/>
  <c r="BK611" i="15"/>
  <c r="BL611" i="15"/>
  <c r="BM611" i="15"/>
  <c r="BN611" i="15"/>
  <c r="BO611" i="15"/>
  <c r="DC611" i="15" s="1"/>
  <c r="BP611" i="15"/>
  <c r="BQ611" i="15"/>
  <c r="BR611" i="15"/>
  <c r="BS611" i="15"/>
  <c r="BT611" i="15"/>
  <c r="BU611" i="15"/>
  <c r="BV611" i="15"/>
  <c r="BW611" i="15"/>
  <c r="BX611" i="15"/>
  <c r="BY611" i="15"/>
  <c r="BZ611" i="15"/>
  <c r="CA611" i="15"/>
  <c r="CB611" i="15"/>
  <c r="CC611" i="15"/>
  <c r="DH611" i="15" s="1"/>
  <c r="CD611" i="15"/>
  <c r="DI611" i="15" s="1"/>
  <c r="CE611" i="15"/>
  <c r="CF611" i="15"/>
  <c r="M606" i="15"/>
  <c r="M607" i="15"/>
  <c r="M608" i="15"/>
  <c r="M609" i="15"/>
  <c r="M610" i="15"/>
  <c r="DK610" i="15" s="1"/>
  <c r="M611" i="15"/>
  <c r="M602" i="15"/>
  <c r="DK602" i="15" s="1"/>
  <c r="A602" i="15"/>
  <c r="A603" i="15" s="1"/>
  <c r="A604" i="15" s="1"/>
  <c r="A605" i="15" s="1"/>
  <c r="A606" i="15" s="1"/>
  <c r="A607" i="15" s="1"/>
  <c r="A608" i="15" s="1"/>
  <c r="A609" i="15" s="1"/>
  <c r="A610" i="15" s="1"/>
  <c r="A611" i="15" s="1"/>
  <c r="A402" i="15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352" i="15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302" i="15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B252" i="14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242" i="14"/>
  <c r="B243" i="14" s="1"/>
  <c r="B244" i="14" s="1"/>
  <c r="B245" i="14" s="1"/>
  <c r="B246" i="14" s="1"/>
  <c r="B247" i="14" s="1"/>
  <c r="B248" i="14" s="1"/>
  <c r="B249" i="14" s="1"/>
  <c r="B250" i="14" s="1"/>
  <c r="B251" i="14" s="1"/>
  <c r="B2" i="14"/>
  <c r="M253" i="15"/>
  <c r="N253" i="15"/>
  <c r="O253" i="15"/>
  <c r="P253" i="15"/>
  <c r="Q253" i="15"/>
  <c r="R253" i="15"/>
  <c r="S253" i="15"/>
  <c r="T253" i="15"/>
  <c r="U253" i="15"/>
  <c r="V253" i="15"/>
  <c r="W253" i="15"/>
  <c r="X253" i="15"/>
  <c r="Y253" i="15"/>
  <c r="Z253" i="15"/>
  <c r="AA253" i="15"/>
  <c r="CL253" i="15" s="1"/>
  <c r="AB253" i="15"/>
  <c r="CM253" i="15" s="1"/>
  <c r="AC253" i="15"/>
  <c r="AD253" i="15"/>
  <c r="AE253" i="15"/>
  <c r="CN253" i="15" s="1"/>
  <c r="AF253" i="15"/>
  <c r="AG253" i="15"/>
  <c r="AH253" i="15"/>
  <c r="AI253" i="15"/>
  <c r="AJ253" i="15"/>
  <c r="AK253" i="15"/>
  <c r="AL253" i="15"/>
  <c r="AM253" i="15"/>
  <c r="AN253" i="15"/>
  <c r="AO253" i="15"/>
  <c r="AP253" i="15"/>
  <c r="AQ253" i="15"/>
  <c r="AR253" i="15"/>
  <c r="AS253" i="15"/>
  <c r="AT253" i="15"/>
  <c r="AU253" i="15"/>
  <c r="AV253" i="15"/>
  <c r="AW253" i="15"/>
  <c r="AX253" i="15"/>
  <c r="AY253" i="15"/>
  <c r="AZ253" i="15"/>
  <c r="CW253" i="15" s="1"/>
  <c r="BA253" i="15"/>
  <c r="BB253" i="15"/>
  <c r="BC253" i="15"/>
  <c r="CX253" i="15" s="1"/>
  <c r="BD253" i="15"/>
  <c r="BE253" i="15"/>
  <c r="BF253" i="15"/>
  <c r="BG253" i="15"/>
  <c r="BH253" i="15"/>
  <c r="BI253" i="15"/>
  <c r="BJ253" i="15"/>
  <c r="BK253" i="15"/>
  <c r="BL253" i="15"/>
  <c r="BM253" i="15"/>
  <c r="BN253" i="15"/>
  <c r="BO253" i="15"/>
  <c r="BP253" i="15"/>
  <c r="BQ253" i="15"/>
  <c r="BR253" i="15"/>
  <c r="BS253" i="15"/>
  <c r="BT253" i="15"/>
  <c r="BU253" i="15"/>
  <c r="BV253" i="15"/>
  <c r="BW253" i="15"/>
  <c r="BX253" i="15"/>
  <c r="DG253" i="15" s="1"/>
  <c r="BY253" i="15"/>
  <c r="BZ253" i="15"/>
  <c r="CA253" i="15"/>
  <c r="DH253" i="15" s="1"/>
  <c r="CB253" i="15"/>
  <c r="CC253" i="15"/>
  <c r="CD253" i="15"/>
  <c r="CE253" i="15"/>
  <c r="CF253" i="15"/>
  <c r="M254" i="15"/>
  <c r="N254" i="15"/>
  <c r="CG254" i="15" s="1"/>
  <c r="O254" i="15"/>
  <c r="P254" i="15"/>
  <c r="Q254" i="15"/>
  <c r="R254" i="15"/>
  <c r="S254" i="15"/>
  <c r="T254" i="15"/>
  <c r="U254" i="15"/>
  <c r="V254" i="15"/>
  <c r="W254" i="15"/>
  <c r="X254" i="15"/>
  <c r="Y254" i="15"/>
  <c r="Z254" i="15"/>
  <c r="AA254" i="15"/>
  <c r="AB254" i="15"/>
  <c r="CM254" i="15" s="1"/>
  <c r="AC254" i="15"/>
  <c r="AD254" i="15"/>
  <c r="AE254" i="15"/>
  <c r="CN254" i="15" s="1"/>
  <c r="AF254" i="15"/>
  <c r="AG254" i="15"/>
  <c r="AH254" i="15"/>
  <c r="AI254" i="15"/>
  <c r="AJ254" i="15"/>
  <c r="AK254" i="15"/>
  <c r="AL254" i="15"/>
  <c r="AM254" i="15"/>
  <c r="AN254" i="15"/>
  <c r="AO254" i="15"/>
  <c r="AP254" i="15"/>
  <c r="AQ254" i="15"/>
  <c r="AR254" i="15"/>
  <c r="AS254" i="15"/>
  <c r="AT254" i="15"/>
  <c r="AU254" i="15"/>
  <c r="AV254" i="15"/>
  <c r="AW254" i="15"/>
  <c r="AX254" i="15"/>
  <c r="AY254" i="15"/>
  <c r="AZ254" i="15"/>
  <c r="CW254" i="15" s="1"/>
  <c r="BA254" i="15"/>
  <c r="BB254" i="15"/>
  <c r="BC254" i="15"/>
  <c r="CX254" i="15" s="1"/>
  <c r="BD254" i="15"/>
  <c r="BE254" i="15"/>
  <c r="BF254" i="15"/>
  <c r="BG254" i="15"/>
  <c r="BH254" i="15"/>
  <c r="BI254" i="15"/>
  <c r="BJ254" i="15"/>
  <c r="BK254" i="15"/>
  <c r="BL254" i="15"/>
  <c r="DB254" i="15" s="1"/>
  <c r="BM254" i="15"/>
  <c r="BN254" i="15"/>
  <c r="BO254" i="15"/>
  <c r="BP254" i="15"/>
  <c r="BQ254" i="15"/>
  <c r="BR254" i="15"/>
  <c r="BS254" i="15"/>
  <c r="BT254" i="15"/>
  <c r="BU254" i="15"/>
  <c r="BV254" i="15"/>
  <c r="BW254" i="15"/>
  <c r="BX254" i="15"/>
  <c r="DG254" i="15" s="1"/>
  <c r="BY254" i="15"/>
  <c r="BZ254" i="15"/>
  <c r="CA254" i="15"/>
  <c r="DH254" i="15" s="1"/>
  <c r="CB254" i="15"/>
  <c r="CC254" i="15"/>
  <c r="CD254" i="15"/>
  <c r="CE254" i="15"/>
  <c r="CF254" i="15"/>
  <c r="DI254" i="15" s="1"/>
  <c r="M255" i="15"/>
  <c r="N255" i="15"/>
  <c r="O255" i="15"/>
  <c r="P255" i="15"/>
  <c r="Q255" i="15"/>
  <c r="R255" i="15"/>
  <c r="S255" i="15"/>
  <c r="T255" i="15"/>
  <c r="CI255" i="15" s="1"/>
  <c r="U255" i="15"/>
  <c r="V255" i="15"/>
  <c r="W255" i="15"/>
  <c r="X255" i="15"/>
  <c r="Y255" i="15"/>
  <c r="Z255" i="15"/>
  <c r="AA255" i="15"/>
  <c r="AB255" i="15"/>
  <c r="CM255" i="15" s="1"/>
  <c r="AC255" i="15"/>
  <c r="AD255" i="15"/>
  <c r="AE255" i="15"/>
  <c r="CN255" i="15" s="1"/>
  <c r="AF255" i="15"/>
  <c r="AG255" i="15"/>
  <c r="AH255" i="15"/>
  <c r="AI255" i="15"/>
  <c r="AJ255" i="15"/>
  <c r="AK255" i="15"/>
  <c r="AL255" i="15"/>
  <c r="AM255" i="15"/>
  <c r="AN255" i="15"/>
  <c r="AO255" i="15"/>
  <c r="AP255" i="15"/>
  <c r="AQ255" i="15"/>
  <c r="AR255" i="15"/>
  <c r="AS255" i="15"/>
  <c r="AT255" i="15"/>
  <c r="AU255" i="15"/>
  <c r="AV255" i="15"/>
  <c r="AW255" i="15"/>
  <c r="AX255" i="15"/>
  <c r="AY255" i="15"/>
  <c r="AZ255" i="15"/>
  <c r="CW255" i="15" s="1"/>
  <c r="BA255" i="15"/>
  <c r="BB255" i="15"/>
  <c r="BC255" i="15"/>
  <c r="CX255" i="15" s="1"/>
  <c r="BD255" i="15"/>
  <c r="BE255" i="15"/>
  <c r="BF255" i="15"/>
  <c r="BG255" i="15"/>
  <c r="BH255" i="15"/>
  <c r="BI255" i="15"/>
  <c r="BJ255" i="15"/>
  <c r="BK255" i="15"/>
  <c r="BL255" i="15"/>
  <c r="BM255" i="15"/>
  <c r="BN255" i="15"/>
  <c r="BO255" i="15"/>
  <c r="BP255" i="15"/>
  <c r="BQ255" i="15"/>
  <c r="BR255" i="15"/>
  <c r="DD255" i="15" s="1"/>
  <c r="BS255" i="15"/>
  <c r="BT255" i="15"/>
  <c r="BU255" i="15"/>
  <c r="BV255" i="15"/>
  <c r="BW255" i="15"/>
  <c r="BX255" i="15"/>
  <c r="DG255" i="15" s="1"/>
  <c r="BY255" i="15"/>
  <c r="BZ255" i="15"/>
  <c r="CA255" i="15"/>
  <c r="DH255" i="15" s="1"/>
  <c r="CB255" i="15"/>
  <c r="CC255" i="15"/>
  <c r="CD255" i="15"/>
  <c r="CE255" i="15"/>
  <c r="CF255" i="15"/>
  <c r="M256" i="15"/>
  <c r="N256" i="15"/>
  <c r="CG256" i="15" s="1"/>
  <c r="O256" i="15"/>
  <c r="P256" i="15"/>
  <c r="CH256" i="15" s="1"/>
  <c r="Q256" i="15"/>
  <c r="R256" i="15"/>
  <c r="S256" i="15"/>
  <c r="T256" i="15"/>
  <c r="U256" i="15"/>
  <c r="V256" i="15"/>
  <c r="W256" i="15"/>
  <c r="X256" i="15"/>
  <c r="Y256" i="15"/>
  <c r="Z256" i="15"/>
  <c r="AA256" i="15"/>
  <c r="AB256" i="15"/>
  <c r="CM256" i="15" s="1"/>
  <c r="AC256" i="15"/>
  <c r="AD256" i="15"/>
  <c r="AE256" i="15"/>
  <c r="CN256" i="15" s="1"/>
  <c r="AF256" i="15"/>
  <c r="AG256" i="15"/>
  <c r="AH256" i="15"/>
  <c r="AI256" i="15"/>
  <c r="AJ256" i="15"/>
  <c r="AK256" i="15"/>
  <c r="AL256" i="15"/>
  <c r="AM256" i="15"/>
  <c r="AN256" i="15"/>
  <c r="CR256" i="15" s="1"/>
  <c r="AO256" i="15"/>
  <c r="AP256" i="15"/>
  <c r="AQ256" i="15"/>
  <c r="AR256" i="15"/>
  <c r="AS256" i="15"/>
  <c r="AT256" i="15"/>
  <c r="AU256" i="15"/>
  <c r="AV256" i="15"/>
  <c r="AW256" i="15"/>
  <c r="AX256" i="15"/>
  <c r="AY256" i="15"/>
  <c r="AZ256" i="15"/>
  <c r="CW256" i="15" s="1"/>
  <c r="BA256" i="15"/>
  <c r="BB256" i="15"/>
  <c r="BC256" i="15"/>
  <c r="CX256" i="15" s="1"/>
  <c r="BD256" i="15"/>
  <c r="BE256" i="15"/>
  <c r="BF256" i="15"/>
  <c r="BG256" i="15"/>
  <c r="BH256" i="15"/>
  <c r="BI256" i="15"/>
  <c r="BJ256" i="15"/>
  <c r="BK256" i="15"/>
  <c r="BL256" i="15"/>
  <c r="BM256" i="15"/>
  <c r="BN256" i="15"/>
  <c r="BO256" i="15"/>
  <c r="BP256" i="15"/>
  <c r="BQ256" i="15"/>
  <c r="BR256" i="15"/>
  <c r="BS256" i="15"/>
  <c r="BT256" i="15"/>
  <c r="BU256" i="15"/>
  <c r="BV256" i="15"/>
  <c r="BW256" i="15"/>
  <c r="DF256" i="15" s="1"/>
  <c r="BX256" i="15"/>
  <c r="DG256" i="15" s="1"/>
  <c r="BY256" i="15"/>
  <c r="BZ256" i="15"/>
  <c r="CA256" i="15"/>
  <c r="DH256" i="15" s="1"/>
  <c r="CB256" i="15"/>
  <c r="CC256" i="15"/>
  <c r="CD256" i="15"/>
  <c r="CE256" i="15"/>
  <c r="CF256" i="15"/>
  <c r="M257" i="15"/>
  <c r="N257" i="15"/>
  <c r="O257" i="15"/>
  <c r="P257" i="15"/>
  <c r="Q257" i="15"/>
  <c r="R257" i="15"/>
  <c r="S257" i="15"/>
  <c r="T257" i="15"/>
  <c r="U257" i="15"/>
  <c r="V257" i="15"/>
  <c r="W257" i="15"/>
  <c r="X257" i="15"/>
  <c r="Y257" i="15"/>
  <c r="Z257" i="15"/>
  <c r="AA257" i="15"/>
  <c r="AB257" i="15"/>
  <c r="CM257" i="15" s="1"/>
  <c r="AC257" i="15"/>
  <c r="AD257" i="15"/>
  <c r="AE257" i="15"/>
  <c r="CN257" i="15" s="1"/>
  <c r="AF257" i="15"/>
  <c r="AG257" i="15"/>
  <c r="AH257" i="15"/>
  <c r="AI257" i="15"/>
  <c r="AJ257" i="15"/>
  <c r="AK257" i="15"/>
  <c r="AL257" i="15"/>
  <c r="AM257" i="15"/>
  <c r="AN257" i="15"/>
  <c r="AO257" i="15"/>
  <c r="AP257" i="15"/>
  <c r="AQ257" i="15"/>
  <c r="AR257" i="15"/>
  <c r="AS257" i="15"/>
  <c r="AT257" i="15"/>
  <c r="CT257" i="15" s="1"/>
  <c r="AU257" i="15"/>
  <c r="AV257" i="15"/>
  <c r="AW257" i="15"/>
  <c r="AX257" i="15"/>
  <c r="AY257" i="15"/>
  <c r="AZ257" i="15"/>
  <c r="CW257" i="15" s="1"/>
  <c r="BA257" i="15"/>
  <c r="BB257" i="15"/>
  <c r="BC257" i="15"/>
  <c r="CX257" i="15" s="1"/>
  <c r="BD257" i="15"/>
  <c r="BE257" i="15"/>
  <c r="BF257" i="15"/>
  <c r="BG257" i="15"/>
  <c r="BH257" i="15"/>
  <c r="BI257" i="15"/>
  <c r="BJ257" i="15"/>
  <c r="DA257" i="15" s="1"/>
  <c r="BK257" i="15"/>
  <c r="BL257" i="15"/>
  <c r="DB257" i="15" s="1"/>
  <c r="BM257" i="15"/>
  <c r="BN257" i="15"/>
  <c r="BO257" i="15"/>
  <c r="BP257" i="15"/>
  <c r="BQ257" i="15"/>
  <c r="BR257" i="15"/>
  <c r="BS257" i="15"/>
  <c r="BT257" i="15"/>
  <c r="BU257" i="15"/>
  <c r="BV257" i="15"/>
  <c r="BW257" i="15"/>
  <c r="BX257" i="15"/>
  <c r="DG257" i="15" s="1"/>
  <c r="BY257" i="15"/>
  <c r="BZ257" i="15"/>
  <c r="CA257" i="15"/>
  <c r="DH257" i="15" s="1"/>
  <c r="CB257" i="15"/>
  <c r="CC257" i="15"/>
  <c r="CD257" i="15"/>
  <c r="CE257" i="15"/>
  <c r="CF257" i="15"/>
  <c r="M258" i="15"/>
  <c r="N258" i="15"/>
  <c r="O258" i="15"/>
  <c r="P258" i="15"/>
  <c r="Q258" i="15"/>
  <c r="R258" i="15"/>
  <c r="S258" i="15"/>
  <c r="T258" i="15"/>
  <c r="U258" i="15"/>
  <c r="V258" i="15"/>
  <c r="W258" i="15"/>
  <c r="X258" i="15"/>
  <c r="Y258" i="15"/>
  <c r="CL258" i="15" s="1"/>
  <c r="Z258" i="15"/>
  <c r="AA258" i="15"/>
  <c r="AB258" i="15"/>
  <c r="CM258" i="15" s="1"/>
  <c r="AC258" i="15"/>
  <c r="AD258" i="15"/>
  <c r="AE258" i="15"/>
  <c r="CN258" i="15" s="1"/>
  <c r="AF258" i="15"/>
  <c r="AG258" i="15"/>
  <c r="AH258" i="15"/>
  <c r="AI258" i="15"/>
  <c r="AJ258" i="15"/>
  <c r="CO258" i="15" s="1"/>
  <c r="AK258" i="15"/>
  <c r="AL258" i="15"/>
  <c r="AM258" i="15"/>
  <c r="AN258" i="15"/>
  <c r="AO258" i="15"/>
  <c r="AP258" i="15"/>
  <c r="AQ258" i="15"/>
  <c r="AR258" i="15"/>
  <c r="AS258" i="15"/>
  <c r="AT258" i="15"/>
  <c r="AU258" i="15"/>
  <c r="AV258" i="15"/>
  <c r="AW258" i="15"/>
  <c r="AX258" i="15"/>
  <c r="AY258" i="15"/>
  <c r="AZ258" i="15"/>
  <c r="CW258" i="15" s="1"/>
  <c r="BA258" i="15"/>
  <c r="BB258" i="15"/>
  <c r="BC258" i="15"/>
  <c r="CX258" i="15" s="1"/>
  <c r="BD258" i="15"/>
  <c r="BE258" i="15"/>
  <c r="BF258" i="15"/>
  <c r="BG258" i="15"/>
  <c r="BH258" i="15"/>
  <c r="BI258" i="15"/>
  <c r="BJ258" i="15"/>
  <c r="BK258" i="15"/>
  <c r="BL258" i="15"/>
  <c r="DB258" i="15" s="1"/>
  <c r="BM258" i="15"/>
  <c r="BN258" i="15"/>
  <c r="BO258" i="15"/>
  <c r="BP258" i="15"/>
  <c r="BQ258" i="15"/>
  <c r="BR258" i="15"/>
  <c r="BS258" i="15"/>
  <c r="BT258" i="15"/>
  <c r="BU258" i="15"/>
  <c r="BV258" i="15"/>
  <c r="BW258" i="15"/>
  <c r="BX258" i="15"/>
  <c r="DG258" i="15" s="1"/>
  <c r="BY258" i="15"/>
  <c r="BZ258" i="15"/>
  <c r="CA258" i="15"/>
  <c r="DH258" i="15" s="1"/>
  <c r="CB258" i="15"/>
  <c r="CC258" i="15"/>
  <c r="CD258" i="15"/>
  <c r="CE258" i="15"/>
  <c r="CF258" i="15"/>
  <c r="M259" i="15"/>
  <c r="N259" i="15"/>
  <c r="O259" i="15"/>
  <c r="P259" i="15"/>
  <c r="Q259" i="15"/>
  <c r="R259" i="15"/>
  <c r="S259" i="15"/>
  <c r="T259" i="15"/>
  <c r="U259" i="15"/>
  <c r="V259" i="15"/>
  <c r="W259" i="15"/>
  <c r="X259" i="15"/>
  <c r="Y259" i="15"/>
  <c r="Z259" i="15"/>
  <c r="AA259" i="15"/>
  <c r="AB259" i="15"/>
  <c r="CM259" i="15" s="1"/>
  <c r="AC259" i="15"/>
  <c r="AD259" i="15"/>
  <c r="AE259" i="15"/>
  <c r="CN259" i="15" s="1"/>
  <c r="AF259" i="15"/>
  <c r="AG259" i="15"/>
  <c r="AH259" i="15"/>
  <c r="AI259" i="15"/>
  <c r="AJ259" i="15"/>
  <c r="AK259" i="15"/>
  <c r="AL259" i="15"/>
  <c r="CQ259" i="15" s="1"/>
  <c r="AM259" i="15"/>
  <c r="AN259" i="15"/>
  <c r="CR259" i="15" s="1"/>
  <c r="AO259" i="15"/>
  <c r="AP259" i="15"/>
  <c r="AQ259" i="15"/>
  <c r="AR259" i="15"/>
  <c r="AS259" i="15"/>
  <c r="AT259" i="15"/>
  <c r="AU259" i="15"/>
  <c r="AV259" i="15"/>
  <c r="AW259" i="15"/>
  <c r="AX259" i="15"/>
  <c r="AY259" i="15"/>
  <c r="AZ259" i="15"/>
  <c r="CW259" i="15" s="1"/>
  <c r="BA259" i="15"/>
  <c r="BB259" i="15"/>
  <c r="BC259" i="15"/>
  <c r="CX259" i="15" s="1"/>
  <c r="BD259" i="15"/>
  <c r="BE259" i="15"/>
  <c r="BF259" i="15"/>
  <c r="BG259" i="15"/>
  <c r="BH259" i="15"/>
  <c r="BI259" i="15"/>
  <c r="BJ259" i="15"/>
  <c r="BK259" i="15"/>
  <c r="BL259" i="15"/>
  <c r="DB259" i="15" s="1"/>
  <c r="BM259" i="15"/>
  <c r="BN259" i="15"/>
  <c r="BO259" i="15"/>
  <c r="BP259" i="15"/>
  <c r="BQ259" i="15"/>
  <c r="BR259" i="15"/>
  <c r="BS259" i="15"/>
  <c r="BT259" i="15"/>
  <c r="BU259" i="15"/>
  <c r="BV259" i="15"/>
  <c r="BW259" i="15"/>
  <c r="BX259" i="15"/>
  <c r="DG259" i="15" s="1"/>
  <c r="BY259" i="15"/>
  <c r="BZ259" i="15"/>
  <c r="CA259" i="15"/>
  <c r="DH259" i="15" s="1"/>
  <c r="CB259" i="15"/>
  <c r="CC259" i="15"/>
  <c r="CD259" i="15"/>
  <c r="CE259" i="15"/>
  <c r="CF259" i="15"/>
  <c r="M260" i="15"/>
  <c r="N260" i="15"/>
  <c r="O260" i="15"/>
  <c r="P260" i="15"/>
  <c r="Q260" i="15"/>
  <c r="R260" i="15"/>
  <c r="S260" i="15"/>
  <c r="T260" i="15"/>
  <c r="U260" i="15"/>
  <c r="V260" i="15"/>
  <c r="W260" i="15"/>
  <c r="X260" i="15"/>
  <c r="Y260" i="15"/>
  <c r="CL260" i="15" s="1"/>
  <c r="Z260" i="15"/>
  <c r="AA260" i="15"/>
  <c r="AB260" i="15"/>
  <c r="CM260" i="15" s="1"/>
  <c r="AC260" i="15"/>
  <c r="AD260" i="15"/>
  <c r="AE260" i="15"/>
  <c r="CN260" i="15" s="1"/>
  <c r="AF260" i="15"/>
  <c r="AG260" i="15"/>
  <c r="AH260" i="15"/>
  <c r="AI260" i="15"/>
  <c r="AJ260" i="15"/>
  <c r="AK260" i="15"/>
  <c r="AL260" i="15"/>
  <c r="AM260" i="15"/>
  <c r="AN260" i="15"/>
  <c r="AO260" i="15"/>
  <c r="AP260" i="15"/>
  <c r="AQ260" i="15"/>
  <c r="AR260" i="15"/>
  <c r="AS260" i="15"/>
  <c r="AT260" i="15"/>
  <c r="AU260" i="15"/>
  <c r="AV260" i="15"/>
  <c r="AW260" i="15"/>
  <c r="AX260" i="15"/>
  <c r="AY260" i="15"/>
  <c r="AZ260" i="15"/>
  <c r="CW260" i="15" s="1"/>
  <c r="BA260" i="15"/>
  <c r="BB260" i="15"/>
  <c r="BC260" i="15"/>
  <c r="CX260" i="15" s="1"/>
  <c r="BD260" i="15"/>
  <c r="BE260" i="15"/>
  <c r="BF260" i="15"/>
  <c r="BG260" i="15"/>
  <c r="BH260" i="15"/>
  <c r="BI260" i="15"/>
  <c r="BJ260" i="15"/>
  <c r="BK260" i="15"/>
  <c r="BL260" i="15"/>
  <c r="DB260" i="15" s="1"/>
  <c r="BM260" i="15"/>
  <c r="BN260" i="15"/>
  <c r="BO260" i="15"/>
  <c r="BP260" i="15"/>
  <c r="DE260" i="15" s="1"/>
  <c r="BQ260" i="15"/>
  <c r="BR260" i="15"/>
  <c r="BS260" i="15"/>
  <c r="BT260" i="15"/>
  <c r="BU260" i="15"/>
  <c r="BV260" i="15"/>
  <c r="BW260" i="15"/>
  <c r="BX260" i="15"/>
  <c r="DG260" i="15" s="1"/>
  <c r="BY260" i="15"/>
  <c r="BZ260" i="15"/>
  <c r="CA260" i="15"/>
  <c r="DH260" i="15" s="1"/>
  <c r="CB260" i="15"/>
  <c r="CC260" i="15"/>
  <c r="CD260" i="15"/>
  <c r="CE260" i="15"/>
  <c r="CF260" i="15"/>
  <c r="DI260" i="15" s="1"/>
  <c r="M261" i="15"/>
  <c r="N261" i="15"/>
  <c r="O261" i="15"/>
  <c r="P261" i="15"/>
  <c r="CH261" i="15" s="1"/>
  <c r="Q261" i="15"/>
  <c r="R261" i="15"/>
  <c r="S261" i="15"/>
  <c r="T261" i="15"/>
  <c r="U261" i="15"/>
  <c r="V261" i="15"/>
  <c r="W261" i="15"/>
  <c r="X261" i="15"/>
  <c r="Y261" i="15"/>
  <c r="Z261" i="15"/>
  <c r="AA261" i="15"/>
  <c r="AB261" i="15"/>
  <c r="CM261" i="15" s="1"/>
  <c r="AC261" i="15"/>
  <c r="AD261" i="15"/>
  <c r="AE261" i="15"/>
  <c r="CN261" i="15" s="1"/>
  <c r="AF261" i="15"/>
  <c r="AG261" i="15"/>
  <c r="AH261" i="15"/>
  <c r="AI261" i="15"/>
  <c r="AJ261" i="15"/>
  <c r="AK261" i="15"/>
  <c r="AL261" i="15"/>
  <c r="CQ261" i="15" s="1"/>
  <c r="AM261" i="15"/>
  <c r="AN261" i="15"/>
  <c r="AO261" i="15"/>
  <c r="AP261" i="15"/>
  <c r="AQ261" i="15"/>
  <c r="AR261" i="15"/>
  <c r="AS261" i="15"/>
  <c r="AT261" i="15"/>
  <c r="AU261" i="15"/>
  <c r="AV261" i="15"/>
  <c r="AW261" i="15"/>
  <c r="AX261" i="15"/>
  <c r="AY261" i="15"/>
  <c r="AZ261" i="15"/>
  <c r="CW261" i="15" s="1"/>
  <c r="BA261" i="15"/>
  <c r="BB261" i="15"/>
  <c r="BC261" i="15"/>
  <c r="CX261" i="15" s="1"/>
  <c r="BD261" i="15"/>
  <c r="BE261" i="15"/>
  <c r="BF261" i="15"/>
  <c r="BG261" i="15"/>
  <c r="BH261" i="15"/>
  <c r="BI261" i="15"/>
  <c r="BJ261" i="15"/>
  <c r="BK261" i="15"/>
  <c r="BL261" i="15"/>
  <c r="BM261" i="15"/>
  <c r="BN261" i="15"/>
  <c r="BO261" i="15"/>
  <c r="BP261" i="15"/>
  <c r="BQ261" i="15"/>
  <c r="BR261" i="15"/>
  <c r="BS261" i="15"/>
  <c r="BT261" i="15"/>
  <c r="BU261" i="15"/>
  <c r="DF261" i="15" s="1"/>
  <c r="BV261" i="15"/>
  <c r="BW261" i="15"/>
  <c r="BX261" i="15"/>
  <c r="DG261" i="15" s="1"/>
  <c r="BY261" i="15"/>
  <c r="BZ261" i="15"/>
  <c r="CA261" i="15"/>
  <c r="DH261" i="15" s="1"/>
  <c r="CB261" i="15"/>
  <c r="CC261" i="15"/>
  <c r="CD261" i="15"/>
  <c r="CE261" i="15"/>
  <c r="CF261" i="15"/>
  <c r="M262" i="15"/>
  <c r="N262" i="15"/>
  <c r="CG262" i="15" s="1"/>
  <c r="O262" i="15"/>
  <c r="P262" i="15"/>
  <c r="CH262" i="15" s="1"/>
  <c r="Q262" i="15"/>
  <c r="R262" i="15"/>
  <c r="S262" i="15"/>
  <c r="T262" i="15"/>
  <c r="U262" i="15"/>
  <c r="V262" i="15"/>
  <c r="W262" i="15"/>
  <c r="X262" i="15"/>
  <c r="Y262" i="15"/>
  <c r="Z262" i="15"/>
  <c r="AA262" i="15"/>
  <c r="AB262" i="15"/>
  <c r="CM262" i="15" s="1"/>
  <c r="AC262" i="15"/>
  <c r="AD262" i="15"/>
  <c r="AE262" i="15"/>
  <c r="CN262" i="15" s="1"/>
  <c r="AF262" i="15"/>
  <c r="AG262" i="15"/>
  <c r="AH262" i="15"/>
  <c r="AI262" i="15"/>
  <c r="AJ262" i="15"/>
  <c r="AK262" i="15"/>
  <c r="AL262" i="15"/>
  <c r="AM262" i="15"/>
  <c r="AN262" i="15"/>
  <c r="CR262" i="15" s="1"/>
  <c r="AO262" i="15"/>
  <c r="AP262" i="15"/>
  <c r="AQ262" i="15"/>
  <c r="AR262" i="15"/>
  <c r="AS262" i="15"/>
  <c r="AT262" i="15"/>
  <c r="AU262" i="15"/>
  <c r="AV262" i="15"/>
  <c r="AW262" i="15"/>
  <c r="AX262" i="15"/>
  <c r="AY262" i="15"/>
  <c r="AZ262" i="15"/>
  <c r="CW262" i="15" s="1"/>
  <c r="BA262" i="15"/>
  <c r="BB262" i="15"/>
  <c r="BC262" i="15"/>
  <c r="CX262" i="15" s="1"/>
  <c r="BD262" i="15"/>
  <c r="BE262" i="15"/>
  <c r="BF262" i="15"/>
  <c r="BG262" i="15"/>
  <c r="BH262" i="15"/>
  <c r="BI262" i="15"/>
  <c r="BJ262" i="15"/>
  <c r="BK262" i="15"/>
  <c r="BL262" i="15"/>
  <c r="BM262" i="15"/>
  <c r="BN262" i="15"/>
  <c r="BO262" i="15"/>
  <c r="BP262" i="15"/>
  <c r="BQ262" i="15"/>
  <c r="BR262" i="15"/>
  <c r="BS262" i="15"/>
  <c r="BT262" i="15"/>
  <c r="BU262" i="15"/>
  <c r="DF262" i="15" s="1"/>
  <c r="BV262" i="15"/>
  <c r="BW262" i="15"/>
  <c r="BX262" i="15"/>
  <c r="DG262" i="15" s="1"/>
  <c r="BY262" i="15"/>
  <c r="BZ262" i="15"/>
  <c r="CA262" i="15"/>
  <c r="DH262" i="15" s="1"/>
  <c r="CB262" i="15"/>
  <c r="CC262" i="15"/>
  <c r="CD262" i="15"/>
  <c r="CE262" i="15"/>
  <c r="CF262" i="15"/>
  <c r="M263" i="15"/>
  <c r="N263" i="15"/>
  <c r="O263" i="15"/>
  <c r="P263" i="15"/>
  <c r="Q263" i="15"/>
  <c r="R263" i="15"/>
  <c r="S263" i="15"/>
  <c r="T263" i="15"/>
  <c r="U263" i="15"/>
  <c r="V263" i="15"/>
  <c r="W263" i="15"/>
  <c r="X263" i="15"/>
  <c r="Y263" i="15"/>
  <c r="Z263" i="15"/>
  <c r="AA263" i="15"/>
  <c r="AB263" i="15"/>
  <c r="CM263" i="15" s="1"/>
  <c r="AC263" i="15"/>
  <c r="AD263" i="15"/>
  <c r="AE263" i="15"/>
  <c r="CN263" i="15" s="1"/>
  <c r="AF263" i="15"/>
  <c r="AG263" i="15"/>
  <c r="AH263" i="15"/>
  <c r="AI263" i="15"/>
  <c r="AJ263" i="15"/>
  <c r="AK263" i="15"/>
  <c r="AL263" i="15"/>
  <c r="AM263" i="15"/>
  <c r="AN263" i="15"/>
  <c r="CR263" i="15" s="1"/>
  <c r="AO263" i="15"/>
  <c r="AP263" i="15"/>
  <c r="AQ263" i="15"/>
  <c r="AR263" i="15"/>
  <c r="AS263" i="15"/>
  <c r="AT263" i="15"/>
  <c r="AU263" i="15"/>
  <c r="AV263" i="15"/>
  <c r="AW263" i="15"/>
  <c r="AX263" i="15"/>
  <c r="AY263" i="15"/>
  <c r="AZ263" i="15"/>
  <c r="CW263" i="15" s="1"/>
  <c r="BA263" i="15"/>
  <c r="BB263" i="15"/>
  <c r="BC263" i="15"/>
  <c r="CX263" i="15" s="1"/>
  <c r="BD263" i="15"/>
  <c r="BE263" i="15"/>
  <c r="BF263" i="15"/>
  <c r="BG263" i="15"/>
  <c r="BH263" i="15"/>
  <c r="BI263" i="15"/>
  <c r="BJ263" i="15"/>
  <c r="BK263" i="15"/>
  <c r="BL263" i="15"/>
  <c r="DB263" i="15" s="1"/>
  <c r="BM263" i="15"/>
  <c r="BN263" i="15"/>
  <c r="BO263" i="15"/>
  <c r="BP263" i="15"/>
  <c r="BQ263" i="15"/>
  <c r="BR263" i="15"/>
  <c r="BS263" i="15"/>
  <c r="BT263" i="15"/>
  <c r="BU263" i="15"/>
  <c r="BV263" i="15"/>
  <c r="BW263" i="15"/>
  <c r="BX263" i="15"/>
  <c r="DG263" i="15" s="1"/>
  <c r="BY263" i="15"/>
  <c r="BZ263" i="15"/>
  <c r="CA263" i="15"/>
  <c r="DH263" i="15" s="1"/>
  <c r="CB263" i="15"/>
  <c r="CC263" i="15"/>
  <c r="CD263" i="15"/>
  <c r="CE263" i="15"/>
  <c r="CF263" i="15"/>
  <c r="M264" i="15"/>
  <c r="N264" i="15"/>
  <c r="CG264" i="15" s="1"/>
  <c r="O264" i="15"/>
  <c r="P264" i="15"/>
  <c r="Q264" i="15"/>
  <c r="R264" i="15"/>
  <c r="S264" i="15"/>
  <c r="T264" i="15"/>
  <c r="U264" i="15"/>
  <c r="V264" i="15"/>
  <c r="W264" i="15"/>
  <c r="X264" i="15"/>
  <c r="Y264" i="15"/>
  <c r="Z264" i="15"/>
  <c r="AA264" i="15"/>
  <c r="AB264" i="15"/>
  <c r="CM264" i="15" s="1"/>
  <c r="AC264" i="15"/>
  <c r="AD264" i="15"/>
  <c r="AE264" i="15"/>
  <c r="CN264" i="15" s="1"/>
  <c r="AF264" i="15"/>
  <c r="AG264" i="15"/>
  <c r="AH264" i="15"/>
  <c r="AI264" i="15"/>
  <c r="AJ264" i="15"/>
  <c r="AK264" i="15"/>
  <c r="AL264" i="15"/>
  <c r="AM264" i="15"/>
  <c r="AN264" i="15"/>
  <c r="AO264" i="15"/>
  <c r="AP264" i="15"/>
  <c r="AQ264" i="15"/>
  <c r="AR264" i="15"/>
  <c r="AS264" i="15"/>
  <c r="AT264" i="15"/>
  <c r="AU264" i="15"/>
  <c r="AV264" i="15"/>
  <c r="AW264" i="15"/>
  <c r="CV264" i="15" s="1"/>
  <c r="AX264" i="15"/>
  <c r="AY264" i="15"/>
  <c r="AZ264" i="15"/>
  <c r="CW264" i="15" s="1"/>
  <c r="BA264" i="15"/>
  <c r="BB264" i="15"/>
  <c r="BC264" i="15"/>
  <c r="CX264" i="15" s="1"/>
  <c r="BD264" i="15"/>
  <c r="BE264" i="15"/>
  <c r="BF264" i="15"/>
  <c r="BG264" i="15"/>
  <c r="BH264" i="15"/>
  <c r="BI264" i="15"/>
  <c r="BJ264" i="15"/>
  <c r="DA264" i="15" s="1"/>
  <c r="BK264" i="15"/>
  <c r="BL264" i="15"/>
  <c r="DB264" i="15" s="1"/>
  <c r="BM264" i="15"/>
  <c r="BN264" i="15"/>
  <c r="BO264" i="15"/>
  <c r="BP264" i="15"/>
  <c r="BQ264" i="15"/>
  <c r="BR264" i="15"/>
  <c r="BS264" i="15"/>
  <c r="BT264" i="15"/>
  <c r="BU264" i="15"/>
  <c r="BV264" i="15"/>
  <c r="BW264" i="15"/>
  <c r="BX264" i="15"/>
  <c r="DG264" i="15" s="1"/>
  <c r="BY264" i="15"/>
  <c r="BZ264" i="15"/>
  <c r="CA264" i="15"/>
  <c r="DH264" i="15" s="1"/>
  <c r="CB264" i="15"/>
  <c r="CC264" i="15"/>
  <c r="CD264" i="15"/>
  <c r="CE264" i="15"/>
  <c r="CF264" i="15"/>
  <c r="M265" i="15"/>
  <c r="N265" i="15"/>
  <c r="O265" i="15"/>
  <c r="P265" i="15"/>
  <c r="CH265" i="15" s="1"/>
  <c r="Q265" i="15"/>
  <c r="R265" i="15"/>
  <c r="S265" i="15"/>
  <c r="T265" i="15"/>
  <c r="CI265" i="15" s="1"/>
  <c r="U265" i="15"/>
  <c r="V265" i="15"/>
  <c r="W265" i="15"/>
  <c r="X265" i="15"/>
  <c r="Y265" i="15"/>
  <c r="Z265" i="15"/>
  <c r="AA265" i="15"/>
  <c r="AB265" i="15"/>
  <c r="CM265" i="15" s="1"/>
  <c r="AC265" i="15"/>
  <c r="AD265" i="15"/>
  <c r="AE265" i="15"/>
  <c r="CN265" i="15" s="1"/>
  <c r="AF265" i="15"/>
  <c r="AG265" i="15"/>
  <c r="AH265" i="15"/>
  <c r="AI265" i="15"/>
  <c r="AJ265" i="15"/>
  <c r="AK265" i="15"/>
  <c r="AL265" i="15"/>
  <c r="AM265" i="15"/>
  <c r="AN265" i="15"/>
  <c r="AO265" i="15"/>
  <c r="AP265" i="15"/>
  <c r="AQ265" i="15"/>
  <c r="AR265" i="15"/>
  <c r="AS265" i="15"/>
  <c r="AT265" i="15"/>
  <c r="AU265" i="15"/>
  <c r="AV265" i="15"/>
  <c r="AW265" i="15"/>
  <c r="CV265" i="15" s="1"/>
  <c r="AX265" i="15"/>
  <c r="AY265" i="15"/>
  <c r="AZ265" i="15"/>
  <c r="CW265" i="15" s="1"/>
  <c r="BA265" i="15"/>
  <c r="BB265" i="15"/>
  <c r="BC265" i="15"/>
  <c r="CX265" i="15" s="1"/>
  <c r="BD265" i="15"/>
  <c r="BE265" i="15"/>
  <c r="BF265" i="15"/>
  <c r="BG265" i="15"/>
  <c r="BH265" i="15"/>
  <c r="BI265" i="15"/>
  <c r="BJ265" i="15"/>
  <c r="BK265" i="15"/>
  <c r="BL265" i="15"/>
  <c r="BM265" i="15"/>
  <c r="BN265" i="15"/>
  <c r="BO265" i="15"/>
  <c r="BP265" i="15"/>
  <c r="BQ265" i="15"/>
  <c r="BR265" i="15"/>
  <c r="BS265" i="15"/>
  <c r="BT265" i="15"/>
  <c r="BU265" i="15"/>
  <c r="BV265" i="15"/>
  <c r="BW265" i="15"/>
  <c r="BX265" i="15"/>
  <c r="DG265" i="15" s="1"/>
  <c r="BY265" i="15"/>
  <c r="BZ265" i="15"/>
  <c r="CA265" i="15"/>
  <c r="DH265" i="15" s="1"/>
  <c r="CB265" i="15"/>
  <c r="CC265" i="15"/>
  <c r="CD265" i="15"/>
  <c r="CE265" i="15"/>
  <c r="CF265" i="15"/>
  <c r="M266" i="15"/>
  <c r="N266" i="15"/>
  <c r="O266" i="15"/>
  <c r="P266" i="15"/>
  <c r="CH266" i="15" s="1"/>
  <c r="Q266" i="15"/>
  <c r="R266" i="15"/>
  <c r="S266" i="15"/>
  <c r="T266" i="15"/>
  <c r="U266" i="15"/>
  <c r="V266" i="15"/>
  <c r="W266" i="15"/>
  <c r="X266" i="15"/>
  <c r="Y266" i="15"/>
  <c r="Z266" i="15"/>
  <c r="AA266" i="15"/>
  <c r="AB266" i="15"/>
  <c r="CM266" i="15" s="1"/>
  <c r="AC266" i="15"/>
  <c r="AD266" i="15"/>
  <c r="AE266" i="15"/>
  <c r="CN266" i="15" s="1"/>
  <c r="AF266" i="15"/>
  <c r="AG266" i="15"/>
  <c r="AH266" i="15"/>
  <c r="AI266" i="15"/>
  <c r="AJ266" i="15"/>
  <c r="AK266" i="15"/>
  <c r="AL266" i="15"/>
  <c r="AM266" i="15"/>
  <c r="AN266" i="15"/>
  <c r="CR266" i="15" s="1"/>
  <c r="AO266" i="15"/>
  <c r="AP266" i="15"/>
  <c r="AQ266" i="15"/>
  <c r="AR266" i="15"/>
  <c r="AS266" i="15"/>
  <c r="AT266" i="15"/>
  <c r="AU266" i="15"/>
  <c r="AV266" i="15"/>
  <c r="AW266" i="15"/>
  <c r="AX266" i="15"/>
  <c r="AY266" i="15"/>
  <c r="AZ266" i="15"/>
  <c r="CW266" i="15" s="1"/>
  <c r="BA266" i="15"/>
  <c r="BB266" i="15"/>
  <c r="BC266" i="15"/>
  <c r="CX266" i="15" s="1"/>
  <c r="BD266" i="15"/>
  <c r="BE266" i="15"/>
  <c r="BF266" i="15"/>
  <c r="BG266" i="15"/>
  <c r="BH266" i="15"/>
  <c r="BI266" i="15"/>
  <c r="BJ266" i="15"/>
  <c r="DA266" i="15" s="1"/>
  <c r="BK266" i="15"/>
  <c r="BL266" i="15"/>
  <c r="BM266" i="15"/>
  <c r="BN266" i="15"/>
  <c r="BO266" i="15"/>
  <c r="BP266" i="15"/>
  <c r="BQ266" i="15"/>
  <c r="BR266" i="15"/>
  <c r="BS266" i="15"/>
  <c r="BT266" i="15"/>
  <c r="BU266" i="15"/>
  <c r="BV266" i="15"/>
  <c r="BW266" i="15"/>
  <c r="BX266" i="15"/>
  <c r="DG266" i="15" s="1"/>
  <c r="BY266" i="15"/>
  <c r="BZ266" i="15"/>
  <c r="CA266" i="15"/>
  <c r="DH266" i="15" s="1"/>
  <c r="CB266" i="15"/>
  <c r="CC266" i="15"/>
  <c r="CD266" i="15"/>
  <c r="CE266" i="15"/>
  <c r="CF266" i="15"/>
  <c r="M267" i="15"/>
  <c r="N267" i="15"/>
  <c r="O267" i="15"/>
  <c r="P267" i="15"/>
  <c r="Q267" i="15"/>
  <c r="R267" i="15"/>
  <c r="S267" i="15"/>
  <c r="T267" i="15"/>
  <c r="U267" i="15"/>
  <c r="V267" i="15"/>
  <c r="W267" i="15"/>
  <c r="X267" i="15"/>
  <c r="Y267" i="15"/>
  <c r="CL267" i="15" s="1"/>
  <c r="Z267" i="15"/>
  <c r="AA267" i="15"/>
  <c r="AB267" i="15"/>
  <c r="CM267" i="15" s="1"/>
  <c r="AC267" i="15"/>
  <c r="AD267" i="15"/>
  <c r="AE267" i="15"/>
  <c r="CN267" i="15" s="1"/>
  <c r="AF267" i="15"/>
  <c r="AG267" i="15"/>
  <c r="AH267" i="15"/>
  <c r="AI267" i="15"/>
  <c r="AJ267" i="15"/>
  <c r="AK267" i="15"/>
  <c r="AL267" i="15"/>
  <c r="AM267" i="15"/>
  <c r="AN267" i="15"/>
  <c r="CR267" i="15" s="1"/>
  <c r="AO267" i="15"/>
  <c r="AP267" i="15"/>
  <c r="AQ267" i="15"/>
  <c r="AR267" i="15"/>
  <c r="AS267" i="15"/>
  <c r="AT267" i="15"/>
  <c r="AU267" i="15"/>
  <c r="AV267" i="15"/>
  <c r="AW267" i="15"/>
  <c r="AX267" i="15"/>
  <c r="AY267" i="15"/>
  <c r="AZ267" i="15"/>
  <c r="CW267" i="15" s="1"/>
  <c r="BA267" i="15"/>
  <c r="BB267" i="15"/>
  <c r="BC267" i="15"/>
  <c r="CX267" i="15" s="1"/>
  <c r="BD267" i="15"/>
  <c r="BE267" i="15"/>
  <c r="BF267" i="15"/>
  <c r="BG267" i="15"/>
  <c r="BH267" i="15"/>
  <c r="BI267" i="15"/>
  <c r="BJ267" i="15"/>
  <c r="BK267" i="15"/>
  <c r="BL267" i="15"/>
  <c r="DB267" i="15" s="1"/>
  <c r="BM267" i="15"/>
  <c r="BN267" i="15"/>
  <c r="BO267" i="15"/>
  <c r="BP267" i="15"/>
  <c r="BQ267" i="15"/>
  <c r="BR267" i="15"/>
  <c r="BS267" i="15"/>
  <c r="BT267" i="15"/>
  <c r="BU267" i="15"/>
  <c r="BV267" i="15"/>
  <c r="BW267" i="15"/>
  <c r="BX267" i="15"/>
  <c r="DG267" i="15" s="1"/>
  <c r="BY267" i="15"/>
  <c r="BZ267" i="15"/>
  <c r="CA267" i="15"/>
  <c r="DH267" i="15" s="1"/>
  <c r="CB267" i="15"/>
  <c r="CC267" i="15"/>
  <c r="CD267" i="15"/>
  <c r="CE267" i="15"/>
  <c r="CF267" i="15"/>
  <c r="M268" i="15"/>
  <c r="N268" i="15"/>
  <c r="O268" i="15"/>
  <c r="P268" i="15"/>
  <c r="Q268" i="15"/>
  <c r="R268" i="15"/>
  <c r="S268" i="15"/>
  <c r="T268" i="15"/>
  <c r="U268" i="15"/>
  <c r="V268" i="15"/>
  <c r="W268" i="15"/>
  <c r="X268" i="15"/>
  <c r="Y268" i="15"/>
  <c r="CL268" i="15" s="1"/>
  <c r="Z268" i="15"/>
  <c r="AA268" i="15"/>
  <c r="AB268" i="15"/>
  <c r="CM268" i="15" s="1"/>
  <c r="AC268" i="15"/>
  <c r="AD268" i="15"/>
  <c r="AE268" i="15"/>
  <c r="CN268" i="15" s="1"/>
  <c r="AF268" i="15"/>
  <c r="AG268" i="15"/>
  <c r="AH268" i="15"/>
  <c r="AI268" i="15"/>
  <c r="AJ268" i="15"/>
  <c r="AK268" i="15"/>
  <c r="AL268" i="15"/>
  <c r="AM268" i="15"/>
  <c r="AN268" i="15"/>
  <c r="AO268" i="15"/>
  <c r="AP268" i="15"/>
  <c r="AQ268" i="15"/>
  <c r="AR268" i="15"/>
  <c r="AS268" i="15"/>
  <c r="AT268" i="15"/>
  <c r="AU268" i="15"/>
  <c r="AV268" i="15"/>
  <c r="AW268" i="15"/>
  <c r="AX268" i="15"/>
  <c r="AY268" i="15"/>
  <c r="AZ268" i="15"/>
  <c r="CW268" i="15" s="1"/>
  <c r="BA268" i="15"/>
  <c r="BB268" i="15"/>
  <c r="BC268" i="15"/>
  <c r="CX268" i="15" s="1"/>
  <c r="BD268" i="15"/>
  <c r="BE268" i="15"/>
  <c r="BF268" i="15"/>
  <c r="BG268" i="15"/>
  <c r="BH268" i="15"/>
  <c r="BI268" i="15"/>
  <c r="BJ268" i="15"/>
  <c r="BK268" i="15"/>
  <c r="BL268" i="15"/>
  <c r="DB268" i="15" s="1"/>
  <c r="BM268" i="15"/>
  <c r="BN268" i="15"/>
  <c r="BO268" i="15"/>
  <c r="BP268" i="15"/>
  <c r="BQ268" i="15"/>
  <c r="BR268" i="15"/>
  <c r="BS268" i="15"/>
  <c r="BT268" i="15"/>
  <c r="BU268" i="15"/>
  <c r="BV268" i="15"/>
  <c r="BW268" i="15"/>
  <c r="BX268" i="15"/>
  <c r="DG268" i="15" s="1"/>
  <c r="BY268" i="15"/>
  <c r="BZ268" i="15"/>
  <c r="CA268" i="15"/>
  <c r="DH268" i="15" s="1"/>
  <c r="CB268" i="15"/>
  <c r="CC268" i="15"/>
  <c r="CD268" i="15"/>
  <c r="CE268" i="15"/>
  <c r="CF268" i="15"/>
  <c r="M269" i="15"/>
  <c r="N269" i="15"/>
  <c r="O269" i="15"/>
  <c r="P269" i="15"/>
  <c r="CH269" i="15" s="1"/>
  <c r="Q269" i="15"/>
  <c r="R269" i="15"/>
  <c r="S269" i="15"/>
  <c r="T269" i="15"/>
  <c r="U269" i="15"/>
  <c r="V269" i="15"/>
  <c r="W269" i="15"/>
  <c r="X269" i="15"/>
  <c r="Y269" i="15"/>
  <c r="Z269" i="15"/>
  <c r="AA269" i="15"/>
  <c r="AB269" i="15"/>
  <c r="CM269" i="15" s="1"/>
  <c r="AC269" i="15"/>
  <c r="AD269" i="15"/>
  <c r="AE269" i="15"/>
  <c r="CN269" i="15" s="1"/>
  <c r="AF269" i="15"/>
  <c r="AG269" i="15"/>
  <c r="AH269" i="15"/>
  <c r="AI269" i="15"/>
  <c r="AJ269" i="15"/>
  <c r="AK269" i="15"/>
  <c r="AL269" i="15"/>
  <c r="AM269" i="15"/>
  <c r="AN269" i="15"/>
  <c r="AO269" i="15"/>
  <c r="AP269" i="15"/>
  <c r="AQ269" i="15"/>
  <c r="AR269" i="15"/>
  <c r="CU269" i="15" s="1"/>
  <c r="AS269" i="15"/>
  <c r="AT269" i="15"/>
  <c r="AU269" i="15"/>
  <c r="AV269" i="15"/>
  <c r="AW269" i="15"/>
  <c r="AX269" i="15"/>
  <c r="AY269" i="15"/>
  <c r="AZ269" i="15"/>
  <c r="CW269" i="15" s="1"/>
  <c r="BA269" i="15"/>
  <c r="BB269" i="15"/>
  <c r="BC269" i="15"/>
  <c r="CX269" i="15" s="1"/>
  <c r="BD269" i="15"/>
  <c r="BE269" i="15"/>
  <c r="BF269" i="15"/>
  <c r="BG269" i="15"/>
  <c r="BH269" i="15"/>
  <c r="BI269" i="15"/>
  <c r="BJ269" i="15"/>
  <c r="BK269" i="15"/>
  <c r="BL269" i="15"/>
  <c r="BM269" i="15"/>
  <c r="BN269" i="15"/>
  <c r="BO269" i="15"/>
  <c r="BP269" i="15"/>
  <c r="BQ269" i="15"/>
  <c r="BR269" i="15"/>
  <c r="BS269" i="15"/>
  <c r="BT269" i="15"/>
  <c r="BU269" i="15"/>
  <c r="DF269" i="15" s="1"/>
  <c r="BV269" i="15"/>
  <c r="BW269" i="15"/>
  <c r="BX269" i="15"/>
  <c r="DG269" i="15" s="1"/>
  <c r="BY269" i="15"/>
  <c r="BZ269" i="15"/>
  <c r="CA269" i="15"/>
  <c r="DH269" i="15" s="1"/>
  <c r="CB269" i="15"/>
  <c r="CC269" i="15"/>
  <c r="CD269" i="15"/>
  <c r="CE269" i="15"/>
  <c r="CF269" i="15"/>
  <c r="M270" i="15"/>
  <c r="N270" i="15"/>
  <c r="CG270" i="15" s="1"/>
  <c r="O270" i="15"/>
  <c r="P270" i="15"/>
  <c r="CH270" i="15" s="1"/>
  <c r="Q270" i="15"/>
  <c r="R270" i="15"/>
  <c r="S270" i="15"/>
  <c r="T270" i="15"/>
  <c r="U270" i="15"/>
  <c r="V270" i="15"/>
  <c r="W270" i="15"/>
  <c r="X270" i="15"/>
  <c r="Y270" i="15"/>
  <c r="Z270" i="15"/>
  <c r="AA270" i="15"/>
  <c r="AB270" i="15"/>
  <c r="CM270" i="15" s="1"/>
  <c r="AC270" i="15"/>
  <c r="AD270" i="15"/>
  <c r="AE270" i="15"/>
  <c r="CN270" i="15" s="1"/>
  <c r="AF270" i="15"/>
  <c r="AG270" i="15"/>
  <c r="AH270" i="15"/>
  <c r="AI270" i="15"/>
  <c r="AJ270" i="15"/>
  <c r="AK270" i="15"/>
  <c r="AL270" i="15"/>
  <c r="AM270" i="15"/>
  <c r="AN270" i="15"/>
  <c r="CR270" i="15" s="1"/>
  <c r="AO270" i="15"/>
  <c r="AP270" i="15"/>
  <c r="AQ270" i="15"/>
  <c r="AR270" i="15"/>
  <c r="AS270" i="15"/>
  <c r="AT270" i="15"/>
  <c r="AU270" i="15"/>
  <c r="AV270" i="15"/>
  <c r="AW270" i="15"/>
  <c r="AX270" i="15"/>
  <c r="AY270" i="15"/>
  <c r="AZ270" i="15"/>
  <c r="CW270" i="15" s="1"/>
  <c r="BA270" i="15"/>
  <c r="BB270" i="15"/>
  <c r="BC270" i="15"/>
  <c r="CX270" i="15" s="1"/>
  <c r="BD270" i="15"/>
  <c r="BE270" i="15"/>
  <c r="BF270" i="15"/>
  <c r="BG270" i="15"/>
  <c r="BH270" i="15"/>
  <c r="BI270" i="15"/>
  <c r="BJ270" i="15"/>
  <c r="BK270" i="15"/>
  <c r="BL270" i="15"/>
  <c r="BM270" i="15"/>
  <c r="BN270" i="15"/>
  <c r="BO270" i="15"/>
  <c r="BP270" i="15"/>
  <c r="BQ270" i="15"/>
  <c r="BR270" i="15"/>
  <c r="BS270" i="15"/>
  <c r="BT270" i="15"/>
  <c r="BU270" i="15"/>
  <c r="DF270" i="15" s="1"/>
  <c r="BV270" i="15"/>
  <c r="BW270" i="15"/>
  <c r="BX270" i="15"/>
  <c r="DG270" i="15" s="1"/>
  <c r="BY270" i="15"/>
  <c r="BZ270" i="15"/>
  <c r="CA270" i="15"/>
  <c r="DH270" i="15" s="1"/>
  <c r="CB270" i="15"/>
  <c r="CC270" i="15"/>
  <c r="CD270" i="15"/>
  <c r="CE270" i="15"/>
  <c r="CF270" i="15"/>
  <c r="M271" i="15"/>
  <c r="N271" i="15"/>
  <c r="O271" i="15"/>
  <c r="P271" i="15"/>
  <c r="Q271" i="15"/>
  <c r="R271" i="15"/>
  <c r="S271" i="15"/>
  <c r="T271" i="15"/>
  <c r="U271" i="15"/>
  <c r="V271" i="15"/>
  <c r="W271" i="15"/>
  <c r="X271" i="15"/>
  <c r="Y271" i="15"/>
  <c r="Z271" i="15"/>
  <c r="AA271" i="15"/>
  <c r="AB271" i="15"/>
  <c r="CM271" i="15" s="1"/>
  <c r="AC271" i="15"/>
  <c r="AD271" i="15"/>
  <c r="AE271" i="15"/>
  <c r="CN271" i="15" s="1"/>
  <c r="AF271" i="15"/>
  <c r="AG271" i="15"/>
  <c r="AH271" i="15"/>
  <c r="AI271" i="15"/>
  <c r="AJ271" i="15"/>
  <c r="AK271" i="15"/>
  <c r="AL271" i="15"/>
  <c r="AM271" i="15"/>
  <c r="AN271" i="15"/>
  <c r="CR271" i="15" s="1"/>
  <c r="AO271" i="15"/>
  <c r="AP271" i="15"/>
  <c r="AQ271" i="15"/>
  <c r="AR271" i="15"/>
  <c r="AS271" i="15"/>
  <c r="AT271" i="15"/>
  <c r="AU271" i="15"/>
  <c r="AV271" i="15"/>
  <c r="AW271" i="15"/>
  <c r="AX271" i="15"/>
  <c r="AY271" i="15"/>
  <c r="AZ271" i="15"/>
  <c r="CW271" i="15" s="1"/>
  <c r="BA271" i="15"/>
  <c r="BB271" i="15"/>
  <c r="BC271" i="15"/>
  <c r="CX271" i="15" s="1"/>
  <c r="BD271" i="15"/>
  <c r="BE271" i="15"/>
  <c r="BF271" i="15"/>
  <c r="BG271" i="15"/>
  <c r="BH271" i="15"/>
  <c r="BI271" i="15"/>
  <c r="BJ271" i="15"/>
  <c r="BK271" i="15"/>
  <c r="BL271" i="15"/>
  <c r="DB271" i="15" s="1"/>
  <c r="BM271" i="15"/>
  <c r="BN271" i="15"/>
  <c r="BO271" i="15"/>
  <c r="BP271" i="15"/>
  <c r="BQ271" i="15"/>
  <c r="BR271" i="15"/>
  <c r="BS271" i="15"/>
  <c r="BT271" i="15"/>
  <c r="BU271" i="15"/>
  <c r="BV271" i="15"/>
  <c r="BW271" i="15"/>
  <c r="BX271" i="15"/>
  <c r="DG271" i="15" s="1"/>
  <c r="BY271" i="15"/>
  <c r="BZ271" i="15"/>
  <c r="CA271" i="15"/>
  <c r="DH271" i="15" s="1"/>
  <c r="CB271" i="15"/>
  <c r="CC271" i="15"/>
  <c r="CD271" i="15"/>
  <c r="CE271" i="15"/>
  <c r="CF271" i="15"/>
  <c r="M272" i="15"/>
  <c r="N272" i="15"/>
  <c r="CG272" i="15" s="1"/>
  <c r="O272" i="15"/>
  <c r="P272" i="15"/>
  <c r="Q272" i="15"/>
  <c r="R272" i="15"/>
  <c r="S272" i="15"/>
  <c r="T272" i="15"/>
  <c r="U272" i="15"/>
  <c r="V272" i="15"/>
  <c r="W272" i="15"/>
  <c r="X272" i="15"/>
  <c r="Y272" i="15"/>
  <c r="Z272" i="15"/>
  <c r="AA272" i="15"/>
  <c r="AB272" i="15"/>
  <c r="CM272" i="15" s="1"/>
  <c r="AC272" i="15"/>
  <c r="AD272" i="15"/>
  <c r="AE272" i="15"/>
  <c r="CN272" i="15" s="1"/>
  <c r="AF272" i="15"/>
  <c r="AG272" i="15"/>
  <c r="AH272" i="15"/>
  <c r="AI272" i="15"/>
  <c r="AJ272" i="15"/>
  <c r="AK272" i="15"/>
  <c r="AL272" i="15"/>
  <c r="AM272" i="15"/>
  <c r="AN272" i="15"/>
  <c r="AO272" i="15"/>
  <c r="AP272" i="15"/>
  <c r="AQ272" i="15"/>
  <c r="AR272" i="15"/>
  <c r="AS272" i="15"/>
  <c r="AT272" i="15"/>
  <c r="AU272" i="15"/>
  <c r="AV272" i="15"/>
  <c r="AW272" i="15"/>
  <c r="CV272" i="15" s="1"/>
  <c r="AX272" i="15"/>
  <c r="AY272" i="15"/>
  <c r="AZ272" i="15"/>
  <c r="CW272" i="15" s="1"/>
  <c r="BA272" i="15"/>
  <c r="BB272" i="15"/>
  <c r="BC272" i="15"/>
  <c r="CX272" i="15" s="1"/>
  <c r="BD272" i="15"/>
  <c r="BE272" i="15"/>
  <c r="BF272" i="15"/>
  <c r="BG272" i="15"/>
  <c r="BH272" i="15"/>
  <c r="BI272" i="15"/>
  <c r="BJ272" i="15"/>
  <c r="DA272" i="15" s="1"/>
  <c r="BK272" i="15"/>
  <c r="BL272" i="15"/>
  <c r="DB272" i="15" s="1"/>
  <c r="BM272" i="15"/>
  <c r="BN272" i="15"/>
  <c r="BO272" i="15"/>
  <c r="BP272" i="15"/>
  <c r="BQ272" i="15"/>
  <c r="BR272" i="15"/>
  <c r="BS272" i="15"/>
  <c r="BT272" i="15"/>
  <c r="BU272" i="15"/>
  <c r="BV272" i="15"/>
  <c r="BW272" i="15"/>
  <c r="BX272" i="15"/>
  <c r="DG272" i="15" s="1"/>
  <c r="BY272" i="15"/>
  <c r="BZ272" i="15"/>
  <c r="CA272" i="15"/>
  <c r="DH272" i="15" s="1"/>
  <c r="CB272" i="15"/>
  <c r="CC272" i="15"/>
  <c r="CD272" i="15"/>
  <c r="CE272" i="15"/>
  <c r="CF272" i="15"/>
  <c r="M273" i="15"/>
  <c r="N273" i="15"/>
  <c r="O273" i="15"/>
  <c r="P273" i="15"/>
  <c r="CH273" i="15" s="1"/>
  <c r="Q273" i="15"/>
  <c r="R273" i="15"/>
  <c r="S273" i="15"/>
  <c r="T273" i="15"/>
  <c r="U273" i="15"/>
  <c r="V273" i="15"/>
  <c r="W273" i="15"/>
  <c r="X273" i="15"/>
  <c r="Y273" i="15"/>
  <c r="Z273" i="15"/>
  <c r="AA273" i="15"/>
  <c r="AB273" i="15"/>
  <c r="CM273" i="15" s="1"/>
  <c r="AC273" i="15"/>
  <c r="AD273" i="15"/>
  <c r="AE273" i="15"/>
  <c r="CN273" i="15" s="1"/>
  <c r="AF273" i="15"/>
  <c r="AG273" i="15"/>
  <c r="AH273" i="15"/>
  <c r="AI273" i="15"/>
  <c r="AJ273" i="15"/>
  <c r="AK273" i="15"/>
  <c r="AL273" i="15"/>
  <c r="AM273" i="15"/>
  <c r="AN273" i="15"/>
  <c r="AO273" i="15"/>
  <c r="AP273" i="15"/>
  <c r="AQ273" i="15"/>
  <c r="AR273" i="15"/>
  <c r="AS273" i="15"/>
  <c r="AT273" i="15"/>
  <c r="AU273" i="15"/>
  <c r="AV273" i="15"/>
  <c r="AW273" i="15"/>
  <c r="CV273" i="15" s="1"/>
  <c r="AX273" i="15"/>
  <c r="AY273" i="15"/>
  <c r="AZ273" i="15"/>
  <c r="CW273" i="15" s="1"/>
  <c r="BA273" i="15"/>
  <c r="BB273" i="15"/>
  <c r="BC273" i="15"/>
  <c r="CX273" i="15" s="1"/>
  <c r="BD273" i="15"/>
  <c r="BE273" i="15"/>
  <c r="BF273" i="15"/>
  <c r="BG273" i="15"/>
  <c r="BH273" i="15"/>
  <c r="CY273" i="15" s="1"/>
  <c r="BI273" i="15"/>
  <c r="BJ273" i="15"/>
  <c r="BK273" i="15"/>
  <c r="BL273" i="15"/>
  <c r="BM273" i="15"/>
  <c r="BN273" i="15"/>
  <c r="BO273" i="15"/>
  <c r="BP273" i="15"/>
  <c r="DC273" i="15" s="1"/>
  <c r="BQ273" i="15"/>
  <c r="BR273" i="15"/>
  <c r="BS273" i="15"/>
  <c r="BT273" i="15"/>
  <c r="BU273" i="15"/>
  <c r="BV273" i="15"/>
  <c r="BW273" i="15"/>
  <c r="BX273" i="15"/>
  <c r="DG273" i="15" s="1"/>
  <c r="BY273" i="15"/>
  <c r="BZ273" i="15"/>
  <c r="CA273" i="15"/>
  <c r="DH273" i="15" s="1"/>
  <c r="CB273" i="15"/>
  <c r="CC273" i="15"/>
  <c r="CD273" i="15"/>
  <c r="CE273" i="15"/>
  <c r="CF273" i="15"/>
  <c r="M274" i="15"/>
  <c r="N274" i="15"/>
  <c r="O274" i="15"/>
  <c r="P274" i="15"/>
  <c r="CH274" i="15" s="1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CM274" i="15" s="1"/>
  <c r="AC274" i="15"/>
  <c r="AD274" i="15"/>
  <c r="AE274" i="15"/>
  <c r="CN274" i="15" s="1"/>
  <c r="AF274" i="15"/>
  <c r="AG274" i="15"/>
  <c r="AH274" i="15"/>
  <c r="AI274" i="15"/>
  <c r="AJ274" i="15"/>
  <c r="AK274" i="15"/>
  <c r="AL274" i="15"/>
  <c r="AM274" i="15"/>
  <c r="AN274" i="15"/>
  <c r="CR274" i="15" s="1"/>
  <c r="AO274" i="15"/>
  <c r="AP274" i="15"/>
  <c r="AQ274" i="15"/>
  <c r="AR274" i="15"/>
  <c r="AS274" i="15"/>
  <c r="AT274" i="15"/>
  <c r="AU274" i="15"/>
  <c r="AV274" i="15"/>
  <c r="AW274" i="15"/>
  <c r="AX274" i="15"/>
  <c r="AY274" i="15"/>
  <c r="AZ274" i="15"/>
  <c r="CW274" i="15" s="1"/>
  <c r="BA274" i="15"/>
  <c r="BB274" i="15"/>
  <c r="BC274" i="15"/>
  <c r="CX274" i="15" s="1"/>
  <c r="BD274" i="15"/>
  <c r="BE274" i="15"/>
  <c r="BF274" i="15"/>
  <c r="BG274" i="15"/>
  <c r="BH274" i="15"/>
  <c r="BI274" i="15"/>
  <c r="BJ274" i="15"/>
  <c r="DA274" i="15" s="1"/>
  <c r="BK274" i="15"/>
  <c r="BL274" i="15"/>
  <c r="BM274" i="15"/>
  <c r="BN274" i="15"/>
  <c r="BO274" i="15"/>
  <c r="BP274" i="15"/>
  <c r="BQ274" i="15"/>
  <c r="BR274" i="15"/>
  <c r="BS274" i="15"/>
  <c r="BT274" i="15"/>
  <c r="BU274" i="15"/>
  <c r="BV274" i="15"/>
  <c r="BW274" i="15"/>
  <c r="BX274" i="15"/>
  <c r="DG274" i="15" s="1"/>
  <c r="BY274" i="15"/>
  <c r="BZ274" i="15"/>
  <c r="CA274" i="15"/>
  <c r="DH274" i="15" s="1"/>
  <c r="CB274" i="15"/>
  <c r="CC274" i="15"/>
  <c r="CD274" i="15"/>
  <c r="CE274" i="15"/>
  <c r="CF274" i="15"/>
  <c r="M275" i="15"/>
  <c r="N275" i="15"/>
  <c r="O275" i="15"/>
  <c r="P275" i="15"/>
  <c r="Q275" i="15"/>
  <c r="R275" i="15"/>
  <c r="S275" i="15"/>
  <c r="T275" i="15"/>
  <c r="U275" i="15"/>
  <c r="V275" i="15"/>
  <c r="W275" i="15"/>
  <c r="X275" i="15"/>
  <c r="Y275" i="15"/>
  <c r="CL275" i="15" s="1"/>
  <c r="Z275" i="15"/>
  <c r="AA275" i="15"/>
  <c r="AB275" i="15"/>
  <c r="CM275" i="15" s="1"/>
  <c r="AC275" i="15"/>
  <c r="AD275" i="15"/>
  <c r="AE275" i="15"/>
  <c r="CN275" i="15" s="1"/>
  <c r="AF275" i="15"/>
  <c r="AG275" i="15"/>
  <c r="AH275" i="15"/>
  <c r="AI275" i="15"/>
  <c r="AJ275" i="15"/>
  <c r="AK275" i="15"/>
  <c r="AL275" i="15"/>
  <c r="CQ275" i="15" s="1"/>
  <c r="AM275" i="15"/>
  <c r="AN275" i="15"/>
  <c r="CR275" i="15" s="1"/>
  <c r="AO275" i="15"/>
  <c r="AP275" i="15"/>
  <c r="AQ275" i="15"/>
  <c r="AR275" i="15"/>
  <c r="AS275" i="15"/>
  <c r="AT275" i="15"/>
  <c r="AU275" i="15"/>
  <c r="AV275" i="15"/>
  <c r="AW275" i="15"/>
  <c r="AX275" i="15"/>
  <c r="AY275" i="15"/>
  <c r="AZ275" i="15"/>
  <c r="CW275" i="15" s="1"/>
  <c r="BA275" i="15"/>
  <c r="BB275" i="15"/>
  <c r="BC275" i="15"/>
  <c r="CX275" i="15" s="1"/>
  <c r="BD275" i="15"/>
  <c r="BE275" i="15"/>
  <c r="BF275" i="15"/>
  <c r="BG275" i="15"/>
  <c r="BH275" i="15"/>
  <c r="BI275" i="15"/>
  <c r="BJ275" i="15"/>
  <c r="BK275" i="15"/>
  <c r="BL275" i="15"/>
  <c r="DB275" i="15" s="1"/>
  <c r="BM275" i="15"/>
  <c r="BN275" i="15"/>
  <c r="BO275" i="15"/>
  <c r="BP275" i="15"/>
  <c r="DC275" i="15" s="1"/>
  <c r="BQ275" i="15"/>
  <c r="BR275" i="15"/>
  <c r="BS275" i="15"/>
  <c r="BT275" i="15"/>
  <c r="BU275" i="15"/>
  <c r="BV275" i="15"/>
  <c r="BW275" i="15"/>
  <c r="BX275" i="15"/>
  <c r="DG275" i="15" s="1"/>
  <c r="BY275" i="15"/>
  <c r="BZ275" i="15"/>
  <c r="CA275" i="15"/>
  <c r="DH275" i="15" s="1"/>
  <c r="CB275" i="15"/>
  <c r="CC275" i="15"/>
  <c r="CD275" i="15"/>
  <c r="CE275" i="15"/>
  <c r="CF275" i="15"/>
  <c r="M276" i="15"/>
  <c r="N276" i="15"/>
  <c r="O276" i="15"/>
  <c r="P276" i="15"/>
  <c r="Q276" i="15"/>
  <c r="R276" i="15"/>
  <c r="S276" i="15"/>
  <c r="T276" i="15"/>
  <c r="U276" i="15"/>
  <c r="V276" i="15"/>
  <c r="W276" i="15"/>
  <c r="X276" i="15"/>
  <c r="Y276" i="15"/>
  <c r="CL276" i="15" s="1"/>
  <c r="Z276" i="15"/>
  <c r="AA276" i="15"/>
  <c r="AB276" i="15"/>
  <c r="CM276" i="15" s="1"/>
  <c r="AC276" i="15"/>
  <c r="AD276" i="15"/>
  <c r="AE276" i="15"/>
  <c r="CN276" i="15" s="1"/>
  <c r="AF276" i="15"/>
  <c r="AG276" i="15"/>
  <c r="AH276" i="15"/>
  <c r="AI276" i="15"/>
  <c r="AJ276" i="15"/>
  <c r="AK276" i="15"/>
  <c r="AL276" i="15"/>
  <c r="AM276" i="15"/>
  <c r="AN276" i="15"/>
  <c r="AO276" i="15"/>
  <c r="AP276" i="15"/>
  <c r="AQ276" i="15"/>
  <c r="AR276" i="15"/>
  <c r="AS276" i="15"/>
  <c r="AT276" i="15"/>
  <c r="AU276" i="15"/>
  <c r="AV276" i="15"/>
  <c r="AW276" i="15"/>
  <c r="AX276" i="15"/>
  <c r="AY276" i="15"/>
  <c r="AZ276" i="15"/>
  <c r="CW276" i="15" s="1"/>
  <c r="BA276" i="15"/>
  <c r="BB276" i="15"/>
  <c r="BC276" i="15"/>
  <c r="CX276" i="15" s="1"/>
  <c r="BD276" i="15"/>
  <c r="BE276" i="15"/>
  <c r="BF276" i="15"/>
  <c r="BG276" i="15"/>
  <c r="BH276" i="15"/>
  <c r="BI276" i="15"/>
  <c r="BJ276" i="15"/>
  <c r="BK276" i="15"/>
  <c r="BL276" i="15"/>
  <c r="DB276" i="15" s="1"/>
  <c r="BM276" i="15"/>
  <c r="BN276" i="15"/>
  <c r="BO276" i="15"/>
  <c r="BP276" i="15"/>
  <c r="BQ276" i="15"/>
  <c r="BR276" i="15"/>
  <c r="BS276" i="15"/>
  <c r="BT276" i="15"/>
  <c r="BU276" i="15"/>
  <c r="BV276" i="15"/>
  <c r="BW276" i="15"/>
  <c r="BX276" i="15"/>
  <c r="DG276" i="15" s="1"/>
  <c r="BY276" i="15"/>
  <c r="BZ276" i="15"/>
  <c r="CA276" i="15"/>
  <c r="DH276" i="15" s="1"/>
  <c r="CB276" i="15"/>
  <c r="CC276" i="15"/>
  <c r="CD276" i="15"/>
  <c r="CE276" i="15"/>
  <c r="CF276" i="15"/>
  <c r="M277" i="15"/>
  <c r="N277" i="15"/>
  <c r="O277" i="15"/>
  <c r="P277" i="15"/>
  <c r="CH277" i="15" s="1"/>
  <c r="Q277" i="15"/>
  <c r="R277" i="15"/>
  <c r="S277" i="15"/>
  <c r="T277" i="15"/>
  <c r="U277" i="15"/>
  <c r="V277" i="15"/>
  <c r="W277" i="15"/>
  <c r="X277" i="15"/>
  <c r="Y277" i="15"/>
  <c r="Z277" i="15"/>
  <c r="AA277" i="15"/>
  <c r="AB277" i="15"/>
  <c r="CM277" i="15" s="1"/>
  <c r="AC277" i="15"/>
  <c r="AD277" i="15"/>
  <c r="AE277" i="15"/>
  <c r="CN277" i="15" s="1"/>
  <c r="AF277" i="15"/>
  <c r="AG277" i="15"/>
  <c r="AH277" i="15"/>
  <c r="AI277" i="15"/>
  <c r="AJ277" i="15"/>
  <c r="AK277" i="15"/>
  <c r="AL277" i="15"/>
  <c r="CQ277" i="15" s="1"/>
  <c r="AM277" i="15"/>
  <c r="AN277" i="15"/>
  <c r="AO277" i="15"/>
  <c r="AP277" i="15"/>
  <c r="AQ277" i="15"/>
  <c r="AR277" i="15"/>
  <c r="AS277" i="15"/>
  <c r="AT277" i="15"/>
  <c r="AU277" i="15"/>
  <c r="AV277" i="15"/>
  <c r="AW277" i="15"/>
  <c r="AX277" i="15"/>
  <c r="AY277" i="15"/>
  <c r="AZ277" i="15"/>
  <c r="CW277" i="15" s="1"/>
  <c r="BA277" i="15"/>
  <c r="BB277" i="15"/>
  <c r="BC277" i="15"/>
  <c r="CX277" i="15" s="1"/>
  <c r="BD277" i="15"/>
  <c r="BE277" i="15"/>
  <c r="BF277" i="15"/>
  <c r="BG277" i="15"/>
  <c r="BH277" i="15"/>
  <c r="BI277" i="15"/>
  <c r="BJ277" i="15"/>
  <c r="BK277" i="15"/>
  <c r="BL277" i="15"/>
  <c r="BM277" i="15"/>
  <c r="BN277" i="15"/>
  <c r="BO277" i="15"/>
  <c r="BP277" i="15"/>
  <c r="BQ277" i="15"/>
  <c r="BR277" i="15"/>
  <c r="BS277" i="15"/>
  <c r="BT277" i="15"/>
  <c r="BU277" i="15"/>
  <c r="DF277" i="15" s="1"/>
  <c r="BV277" i="15"/>
  <c r="BW277" i="15"/>
  <c r="BX277" i="15"/>
  <c r="DG277" i="15" s="1"/>
  <c r="BY277" i="15"/>
  <c r="BZ277" i="15"/>
  <c r="CA277" i="15"/>
  <c r="DH277" i="15" s="1"/>
  <c r="CB277" i="15"/>
  <c r="CC277" i="15"/>
  <c r="CD277" i="15"/>
  <c r="CE277" i="15"/>
  <c r="CF277" i="15"/>
  <c r="M278" i="15"/>
  <c r="N278" i="15"/>
  <c r="O278" i="15"/>
  <c r="P278" i="15"/>
  <c r="CH278" i="15" s="1"/>
  <c r="Q278" i="15"/>
  <c r="R278" i="15"/>
  <c r="S278" i="15"/>
  <c r="T278" i="15"/>
  <c r="U278" i="15"/>
  <c r="V278" i="15"/>
  <c r="W278" i="15"/>
  <c r="X278" i="15"/>
  <c r="Y278" i="15"/>
  <c r="Z278" i="15"/>
  <c r="AA278" i="15"/>
  <c r="AB278" i="15"/>
  <c r="CM278" i="15" s="1"/>
  <c r="AC278" i="15"/>
  <c r="AD278" i="15"/>
  <c r="AE278" i="15"/>
  <c r="CN278" i="15" s="1"/>
  <c r="AF278" i="15"/>
  <c r="AG278" i="15"/>
  <c r="AH278" i="15"/>
  <c r="AI278" i="15"/>
  <c r="AJ278" i="15"/>
  <c r="AK278" i="15"/>
  <c r="AL278" i="15"/>
  <c r="AM278" i="15"/>
  <c r="AN278" i="15"/>
  <c r="CR278" i="15" s="1"/>
  <c r="AO278" i="15"/>
  <c r="AP278" i="15"/>
  <c r="AQ278" i="15"/>
  <c r="AR278" i="15"/>
  <c r="AS278" i="15"/>
  <c r="AT278" i="15"/>
  <c r="AU278" i="15"/>
  <c r="AV278" i="15"/>
  <c r="AW278" i="15"/>
  <c r="AX278" i="15"/>
  <c r="AY278" i="15"/>
  <c r="AZ278" i="15"/>
  <c r="CW278" i="15" s="1"/>
  <c r="BA278" i="15"/>
  <c r="BB278" i="15"/>
  <c r="BC278" i="15"/>
  <c r="CX278" i="15" s="1"/>
  <c r="BD278" i="15"/>
  <c r="BE278" i="15"/>
  <c r="BF278" i="15"/>
  <c r="BG278" i="15"/>
  <c r="BH278" i="15"/>
  <c r="BI278" i="15"/>
  <c r="BJ278" i="15"/>
  <c r="BK278" i="15"/>
  <c r="BL278" i="15"/>
  <c r="BM278" i="15"/>
  <c r="BN278" i="15"/>
  <c r="BO278" i="15"/>
  <c r="BP278" i="15"/>
  <c r="BQ278" i="15"/>
  <c r="BR278" i="15"/>
  <c r="BS278" i="15"/>
  <c r="BT278" i="15"/>
  <c r="BU278" i="15"/>
  <c r="DF278" i="15" s="1"/>
  <c r="BV278" i="15"/>
  <c r="BW278" i="15"/>
  <c r="BX278" i="15"/>
  <c r="DG278" i="15" s="1"/>
  <c r="BY278" i="15"/>
  <c r="BZ278" i="15"/>
  <c r="CA278" i="15"/>
  <c r="DH278" i="15" s="1"/>
  <c r="CB278" i="15"/>
  <c r="CC278" i="15"/>
  <c r="CD278" i="15"/>
  <c r="CE278" i="15"/>
  <c r="CF278" i="15"/>
  <c r="M279" i="15"/>
  <c r="N279" i="15"/>
  <c r="O279" i="15"/>
  <c r="P279" i="15"/>
  <c r="Q279" i="15"/>
  <c r="R279" i="15"/>
  <c r="S279" i="15"/>
  <c r="T279" i="15"/>
  <c r="U279" i="15"/>
  <c r="V279" i="15"/>
  <c r="W279" i="15"/>
  <c r="X279" i="15"/>
  <c r="Y279" i="15"/>
  <c r="Z279" i="15"/>
  <c r="AA279" i="15"/>
  <c r="AB279" i="15"/>
  <c r="CM279" i="15" s="1"/>
  <c r="AC279" i="15"/>
  <c r="AD279" i="15"/>
  <c r="AE279" i="15"/>
  <c r="CN279" i="15" s="1"/>
  <c r="AF279" i="15"/>
  <c r="AG279" i="15"/>
  <c r="AH279" i="15"/>
  <c r="AI279" i="15"/>
  <c r="AJ279" i="15"/>
  <c r="AK279" i="15"/>
  <c r="AL279" i="15"/>
  <c r="AM279" i="15"/>
  <c r="AN279" i="15"/>
  <c r="CR279" i="15" s="1"/>
  <c r="AO279" i="15"/>
  <c r="AP279" i="15"/>
  <c r="AQ279" i="15"/>
  <c r="AR279" i="15"/>
  <c r="AS279" i="15"/>
  <c r="AT279" i="15"/>
  <c r="AU279" i="15"/>
  <c r="AV279" i="15"/>
  <c r="AW279" i="15"/>
  <c r="AX279" i="15"/>
  <c r="AY279" i="15"/>
  <c r="AZ279" i="15"/>
  <c r="CW279" i="15" s="1"/>
  <c r="BA279" i="15"/>
  <c r="BB279" i="15"/>
  <c r="BC279" i="15"/>
  <c r="CX279" i="15" s="1"/>
  <c r="BD279" i="15"/>
  <c r="BE279" i="15"/>
  <c r="BF279" i="15"/>
  <c r="BG279" i="15"/>
  <c r="BH279" i="15"/>
  <c r="BI279" i="15"/>
  <c r="BJ279" i="15"/>
  <c r="BK279" i="15"/>
  <c r="BL279" i="15"/>
  <c r="DB279" i="15" s="1"/>
  <c r="BM279" i="15"/>
  <c r="BN279" i="15"/>
  <c r="BO279" i="15"/>
  <c r="BP279" i="15"/>
  <c r="BQ279" i="15"/>
  <c r="BR279" i="15"/>
  <c r="BS279" i="15"/>
  <c r="BT279" i="15"/>
  <c r="BU279" i="15"/>
  <c r="BV279" i="15"/>
  <c r="BW279" i="15"/>
  <c r="BX279" i="15"/>
  <c r="DG279" i="15" s="1"/>
  <c r="BY279" i="15"/>
  <c r="BZ279" i="15"/>
  <c r="CA279" i="15"/>
  <c r="DH279" i="15" s="1"/>
  <c r="CB279" i="15"/>
  <c r="CC279" i="15"/>
  <c r="CD279" i="15"/>
  <c r="CE279" i="15"/>
  <c r="CF279" i="15"/>
  <c r="M280" i="15"/>
  <c r="N280" i="15"/>
  <c r="O280" i="15"/>
  <c r="P280" i="15"/>
  <c r="Q280" i="15"/>
  <c r="R280" i="15"/>
  <c r="S280" i="15"/>
  <c r="T280" i="15"/>
  <c r="U280" i="15"/>
  <c r="V280" i="15"/>
  <c r="W280" i="15"/>
  <c r="X280" i="15"/>
  <c r="Y280" i="15"/>
  <c r="Z280" i="15"/>
  <c r="AA280" i="15"/>
  <c r="AB280" i="15"/>
  <c r="CM280" i="15" s="1"/>
  <c r="AC280" i="15"/>
  <c r="AD280" i="15"/>
  <c r="AE280" i="15"/>
  <c r="CN280" i="15" s="1"/>
  <c r="AF280" i="15"/>
  <c r="AG280" i="15"/>
  <c r="AH280" i="15"/>
  <c r="AI280" i="15"/>
  <c r="AJ280" i="15"/>
  <c r="AK280" i="15"/>
  <c r="AL280" i="15"/>
  <c r="AM280" i="15"/>
  <c r="AN280" i="15"/>
  <c r="AO280" i="15"/>
  <c r="AP280" i="15"/>
  <c r="AQ280" i="15"/>
  <c r="AR280" i="15"/>
  <c r="AS280" i="15"/>
  <c r="AT280" i="15"/>
  <c r="AU280" i="15"/>
  <c r="AV280" i="15"/>
  <c r="AW280" i="15"/>
  <c r="CV280" i="15" s="1"/>
  <c r="AX280" i="15"/>
  <c r="AY280" i="15"/>
  <c r="AZ280" i="15"/>
  <c r="CW280" i="15" s="1"/>
  <c r="BA280" i="15"/>
  <c r="BB280" i="15"/>
  <c r="BC280" i="15"/>
  <c r="CX280" i="15" s="1"/>
  <c r="BD280" i="15"/>
  <c r="BE280" i="15"/>
  <c r="BF280" i="15"/>
  <c r="BG280" i="15"/>
  <c r="BH280" i="15"/>
  <c r="BI280" i="15"/>
  <c r="BJ280" i="15"/>
  <c r="DA280" i="15" s="1"/>
  <c r="BK280" i="15"/>
  <c r="BL280" i="15"/>
  <c r="DB280" i="15" s="1"/>
  <c r="BM280" i="15"/>
  <c r="BN280" i="15"/>
  <c r="BO280" i="15"/>
  <c r="BP280" i="15"/>
  <c r="BQ280" i="15"/>
  <c r="BR280" i="15"/>
  <c r="BS280" i="15"/>
  <c r="BT280" i="15"/>
  <c r="BU280" i="15"/>
  <c r="BV280" i="15"/>
  <c r="BW280" i="15"/>
  <c r="BX280" i="15"/>
  <c r="DG280" i="15" s="1"/>
  <c r="BY280" i="15"/>
  <c r="BZ280" i="15"/>
  <c r="CA280" i="15"/>
  <c r="DH280" i="15" s="1"/>
  <c r="CB280" i="15"/>
  <c r="CC280" i="15"/>
  <c r="CD280" i="15"/>
  <c r="CE280" i="15"/>
  <c r="CF280" i="15"/>
  <c r="M281" i="15"/>
  <c r="N281" i="15"/>
  <c r="O281" i="15"/>
  <c r="P281" i="15"/>
  <c r="CH281" i="15" s="1"/>
  <c r="Q281" i="15"/>
  <c r="R281" i="15"/>
  <c r="S281" i="15"/>
  <c r="T281" i="15"/>
  <c r="U281" i="15"/>
  <c r="V281" i="15"/>
  <c r="W281" i="15"/>
  <c r="X281" i="15"/>
  <c r="Y281" i="15"/>
  <c r="Z281" i="15"/>
  <c r="AA281" i="15"/>
  <c r="AB281" i="15"/>
  <c r="CM281" i="15" s="1"/>
  <c r="AC281" i="15"/>
  <c r="AD281" i="15"/>
  <c r="AE281" i="15"/>
  <c r="CN281" i="15" s="1"/>
  <c r="AF281" i="15"/>
  <c r="AG281" i="15"/>
  <c r="AH281" i="15"/>
  <c r="AI281" i="15"/>
  <c r="AJ281" i="15"/>
  <c r="AK281" i="15"/>
  <c r="AL281" i="15"/>
  <c r="AM281" i="15"/>
  <c r="AN281" i="15"/>
  <c r="AO281" i="15"/>
  <c r="AP281" i="15"/>
  <c r="AQ281" i="15"/>
  <c r="AR281" i="15"/>
  <c r="AS281" i="15"/>
  <c r="AT281" i="15"/>
  <c r="AU281" i="15"/>
  <c r="AV281" i="15"/>
  <c r="AW281" i="15"/>
  <c r="CV281" i="15" s="1"/>
  <c r="AX281" i="15"/>
  <c r="AY281" i="15"/>
  <c r="AZ281" i="15"/>
  <c r="CW281" i="15" s="1"/>
  <c r="BA281" i="15"/>
  <c r="BB281" i="15"/>
  <c r="BC281" i="15"/>
  <c r="CX281" i="15" s="1"/>
  <c r="BD281" i="15"/>
  <c r="BE281" i="15"/>
  <c r="BF281" i="15"/>
  <c r="BG281" i="15"/>
  <c r="BH281" i="15"/>
  <c r="BI281" i="15"/>
  <c r="BJ281" i="15"/>
  <c r="BK281" i="15"/>
  <c r="BL281" i="15"/>
  <c r="BM281" i="15"/>
  <c r="BN281" i="15"/>
  <c r="BO281" i="15"/>
  <c r="BP281" i="15"/>
  <c r="BQ281" i="15"/>
  <c r="BR281" i="15"/>
  <c r="BS281" i="15"/>
  <c r="BT281" i="15"/>
  <c r="BU281" i="15"/>
  <c r="BV281" i="15"/>
  <c r="BW281" i="15"/>
  <c r="BX281" i="15"/>
  <c r="DG281" i="15" s="1"/>
  <c r="BY281" i="15"/>
  <c r="BZ281" i="15"/>
  <c r="CA281" i="15"/>
  <c r="DH281" i="15" s="1"/>
  <c r="CB281" i="15"/>
  <c r="CC281" i="15"/>
  <c r="CD281" i="15"/>
  <c r="CE281" i="15"/>
  <c r="CF281" i="15"/>
  <c r="M282" i="15"/>
  <c r="N282" i="15"/>
  <c r="O282" i="15"/>
  <c r="P282" i="15"/>
  <c r="CH282" i="15" s="1"/>
  <c r="Q282" i="15"/>
  <c r="R282" i="15"/>
  <c r="S282" i="15"/>
  <c r="T282" i="15"/>
  <c r="CK282" i="15" s="1"/>
  <c r="U282" i="15"/>
  <c r="V282" i="15"/>
  <c r="W282" i="15"/>
  <c r="X282" i="15"/>
  <c r="Y282" i="15"/>
  <c r="Z282" i="15"/>
  <c r="AA282" i="15"/>
  <c r="AB282" i="15"/>
  <c r="CM282" i="15" s="1"/>
  <c r="AC282" i="15"/>
  <c r="AD282" i="15"/>
  <c r="AE282" i="15"/>
  <c r="CN282" i="15" s="1"/>
  <c r="AF282" i="15"/>
  <c r="AG282" i="15"/>
  <c r="AH282" i="15"/>
  <c r="AI282" i="15"/>
  <c r="AJ282" i="15"/>
  <c r="CO282" i="15" s="1"/>
  <c r="AK282" i="15"/>
  <c r="AL282" i="15"/>
  <c r="AM282" i="15"/>
  <c r="AN282" i="15"/>
  <c r="CR282" i="15" s="1"/>
  <c r="AO282" i="15"/>
  <c r="AP282" i="15"/>
  <c r="AQ282" i="15"/>
  <c r="AR282" i="15"/>
  <c r="AS282" i="15"/>
  <c r="AT282" i="15"/>
  <c r="AU282" i="15"/>
  <c r="AV282" i="15"/>
  <c r="AW282" i="15"/>
  <c r="AX282" i="15"/>
  <c r="AY282" i="15"/>
  <c r="AZ282" i="15"/>
  <c r="CW282" i="15" s="1"/>
  <c r="BA282" i="15"/>
  <c r="BB282" i="15"/>
  <c r="BC282" i="15"/>
  <c r="CX282" i="15" s="1"/>
  <c r="BD282" i="15"/>
  <c r="BE282" i="15"/>
  <c r="BF282" i="15"/>
  <c r="BG282" i="15"/>
  <c r="BH282" i="15"/>
  <c r="BI282" i="15"/>
  <c r="BJ282" i="15"/>
  <c r="DA282" i="15" s="1"/>
  <c r="BK282" i="15"/>
  <c r="BL282" i="15"/>
  <c r="BM282" i="15"/>
  <c r="BN282" i="15"/>
  <c r="BO282" i="15"/>
  <c r="BP282" i="15"/>
  <c r="BQ282" i="15"/>
  <c r="BR282" i="15"/>
  <c r="BS282" i="15"/>
  <c r="BT282" i="15"/>
  <c r="BU282" i="15"/>
  <c r="BV282" i="15"/>
  <c r="BW282" i="15"/>
  <c r="BX282" i="15"/>
  <c r="DG282" i="15" s="1"/>
  <c r="BY282" i="15"/>
  <c r="BZ282" i="15"/>
  <c r="CA282" i="15"/>
  <c r="DH282" i="15" s="1"/>
  <c r="CB282" i="15"/>
  <c r="CC282" i="15"/>
  <c r="CD282" i="15"/>
  <c r="CE282" i="15"/>
  <c r="CF282" i="15"/>
  <c r="M283" i="15"/>
  <c r="N283" i="15"/>
  <c r="O283" i="15"/>
  <c r="P283" i="15"/>
  <c r="Q283" i="15"/>
  <c r="R283" i="15"/>
  <c r="S283" i="15"/>
  <c r="T283" i="15"/>
  <c r="U283" i="15"/>
  <c r="V283" i="15"/>
  <c r="W283" i="15"/>
  <c r="X283" i="15"/>
  <c r="Y283" i="15"/>
  <c r="CL283" i="15" s="1"/>
  <c r="Z283" i="15"/>
  <c r="AA283" i="15"/>
  <c r="AB283" i="15"/>
  <c r="CM283" i="15" s="1"/>
  <c r="AC283" i="15"/>
  <c r="AD283" i="15"/>
  <c r="AE283" i="15"/>
  <c r="CN283" i="15" s="1"/>
  <c r="AF283" i="15"/>
  <c r="AG283" i="15"/>
  <c r="AH283" i="15"/>
  <c r="AI283" i="15"/>
  <c r="AJ283" i="15"/>
  <c r="AK283" i="15"/>
  <c r="AL283" i="15"/>
  <c r="CQ283" i="15" s="1"/>
  <c r="AM283" i="15"/>
  <c r="AN283" i="15"/>
  <c r="CR283" i="15" s="1"/>
  <c r="AO283" i="15"/>
  <c r="AP283" i="15"/>
  <c r="AQ283" i="15"/>
  <c r="AR283" i="15"/>
  <c r="AS283" i="15"/>
  <c r="AT283" i="15"/>
  <c r="AU283" i="15"/>
  <c r="AV283" i="15"/>
  <c r="AW283" i="15"/>
  <c r="AX283" i="15"/>
  <c r="AY283" i="15"/>
  <c r="AZ283" i="15"/>
  <c r="CW283" i="15" s="1"/>
  <c r="BA283" i="15"/>
  <c r="BB283" i="15"/>
  <c r="BC283" i="15"/>
  <c r="CX283" i="15" s="1"/>
  <c r="BD283" i="15"/>
  <c r="BE283" i="15"/>
  <c r="BF283" i="15"/>
  <c r="BG283" i="15"/>
  <c r="BH283" i="15"/>
  <c r="BI283" i="15"/>
  <c r="BJ283" i="15"/>
  <c r="BK283" i="15"/>
  <c r="BL283" i="15"/>
  <c r="DB283" i="15" s="1"/>
  <c r="BM283" i="15"/>
  <c r="BN283" i="15"/>
  <c r="BO283" i="15"/>
  <c r="BP283" i="15"/>
  <c r="BQ283" i="15"/>
  <c r="BR283" i="15"/>
  <c r="BS283" i="15"/>
  <c r="BT283" i="15"/>
  <c r="BU283" i="15"/>
  <c r="BV283" i="15"/>
  <c r="BW283" i="15"/>
  <c r="BX283" i="15"/>
  <c r="DG283" i="15" s="1"/>
  <c r="BY283" i="15"/>
  <c r="BZ283" i="15"/>
  <c r="CA283" i="15"/>
  <c r="DH283" i="15" s="1"/>
  <c r="CB283" i="15"/>
  <c r="CC283" i="15"/>
  <c r="CD283" i="15"/>
  <c r="CE283" i="15"/>
  <c r="CF283" i="15"/>
  <c r="M284" i="15"/>
  <c r="N284" i="15"/>
  <c r="O284" i="15"/>
  <c r="P284" i="15"/>
  <c r="Q284" i="15"/>
  <c r="R284" i="15"/>
  <c r="S284" i="15"/>
  <c r="T284" i="15"/>
  <c r="U284" i="15"/>
  <c r="V284" i="15"/>
  <c r="W284" i="15"/>
  <c r="X284" i="15"/>
  <c r="Y284" i="15"/>
  <c r="CL284" i="15" s="1"/>
  <c r="Z284" i="15"/>
  <c r="AA284" i="15"/>
  <c r="AB284" i="15"/>
  <c r="CM284" i="15" s="1"/>
  <c r="AC284" i="15"/>
  <c r="AD284" i="15"/>
  <c r="AE284" i="15"/>
  <c r="CN284" i="15" s="1"/>
  <c r="AF284" i="15"/>
  <c r="AG284" i="15"/>
  <c r="AH284" i="15"/>
  <c r="AI284" i="15"/>
  <c r="AJ284" i="15"/>
  <c r="CO284" i="15" s="1"/>
  <c r="AK284" i="15"/>
  <c r="AL284" i="15"/>
  <c r="AM284" i="15"/>
  <c r="AN284" i="15"/>
  <c r="AO284" i="15"/>
  <c r="AP284" i="15"/>
  <c r="AQ284" i="15"/>
  <c r="AR284" i="15"/>
  <c r="CS284" i="15" s="1"/>
  <c r="AS284" i="15"/>
  <c r="AT284" i="15"/>
  <c r="AU284" i="15"/>
  <c r="AV284" i="15"/>
  <c r="AW284" i="15"/>
  <c r="AX284" i="15"/>
  <c r="AY284" i="15"/>
  <c r="AZ284" i="15"/>
  <c r="CW284" i="15" s="1"/>
  <c r="BA284" i="15"/>
  <c r="BB284" i="15"/>
  <c r="BC284" i="15"/>
  <c r="CX284" i="15" s="1"/>
  <c r="BD284" i="15"/>
  <c r="BE284" i="15"/>
  <c r="BF284" i="15"/>
  <c r="BG284" i="15"/>
  <c r="BH284" i="15"/>
  <c r="BI284" i="15"/>
  <c r="BJ284" i="15"/>
  <c r="BK284" i="15"/>
  <c r="BL284" i="15"/>
  <c r="DB284" i="15" s="1"/>
  <c r="BM284" i="15"/>
  <c r="BN284" i="15"/>
  <c r="BO284" i="15"/>
  <c r="BP284" i="15"/>
  <c r="BQ284" i="15"/>
  <c r="BR284" i="15"/>
  <c r="BS284" i="15"/>
  <c r="BT284" i="15"/>
  <c r="BU284" i="15"/>
  <c r="BV284" i="15"/>
  <c r="BW284" i="15"/>
  <c r="BX284" i="15"/>
  <c r="DG284" i="15" s="1"/>
  <c r="BY284" i="15"/>
  <c r="BZ284" i="15"/>
  <c r="CA284" i="15"/>
  <c r="DH284" i="15" s="1"/>
  <c r="CB284" i="15"/>
  <c r="CC284" i="15"/>
  <c r="CD284" i="15"/>
  <c r="CE284" i="15"/>
  <c r="CF284" i="15"/>
  <c r="M285" i="15"/>
  <c r="N285" i="15"/>
  <c r="O285" i="15"/>
  <c r="P285" i="15"/>
  <c r="CH285" i="15" s="1"/>
  <c r="Q285" i="15"/>
  <c r="R285" i="15"/>
  <c r="S285" i="15"/>
  <c r="T285" i="15"/>
  <c r="U285" i="15"/>
  <c r="V285" i="15"/>
  <c r="W285" i="15"/>
  <c r="X285" i="15"/>
  <c r="Y285" i="15"/>
  <c r="Z285" i="15"/>
  <c r="AA285" i="15"/>
  <c r="AB285" i="15"/>
  <c r="CM285" i="15" s="1"/>
  <c r="AC285" i="15"/>
  <c r="AD285" i="15"/>
  <c r="AE285" i="15"/>
  <c r="CN285" i="15" s="1"/>
  <c r="AF285" i="15"/>
  <c r="AG285" i="15"/>
  <c r="AH285" i="15"/>
  <c r="AI285" i="15"/>
  <c r="AJ285" i="15"/>
  <c r="AK285" i="15"/>
  <c r="AL285" i="15"/>
  <c r="CQ285" i="15" s="1"/>
  <c r="AM285" i="15"/>
  <c r="AN285" i="15"/>
  <c r="AO285" i="15"/>
  <c r="AP285" i="15"/>
  <c r="AQ285" i="15"/>
  <c r="AR285" i="15"/>
  <c r="AS285" i="15"/>
  <c r="AT285" i="15"/>
  <c r="AU285" i="15"/>
  <c r="AV285" i="15"/>
  <c r="AW285" i="15"/>
  <c r="AX285" i="15"/>
  <c r="AY285" i="15"/>
  <c r="AZ285" i="15"/>
  <c r="CW285" i="15" s="1"/>
  <c r="BA285" i="15"/>
  <c r="BB285" i="15"/>
  <c r="BC285" i="15"/>
  <c r="CX285" i="15" s="1"/>
  <c r="BD285" i="15"/>
  <c r="BE285" i="15"/>
  <c r="BF285" i="15"/>
  <c r="BG285" i="15"/>
  <c r="BH285" i="15"/>
  <c r="BI285" i="15"/>
  <c r="BJ285" i="15"/>
  <c r="BK285" i="15"/>
  <c r="BL285" i="15"/>
  <c r="BM285" i="15"/>
  <c r="BN285" i="15"/>
  <c r="BO285" i="15"/>
  <c r="BP285" i="15"/>
  <c r="BQ285" i="15"/>
  <c r="BR285" i="15"/>
  <c r="BS285" i="15"/>
  <c r="BT285" i="15"/>
  <c r="BU285" i="15"/>
  <c r="DF285" i="15" s="1"/>
  <c r="BV285" i="15"/>
  <c r="BW285" i="15"/>
  <c r="BX285" i="15"/>
  <c r="DG285" i="15" s="1"/>
  <c r="BY285" i="15"/>
  <c r="BZ285" i="15"/>
  <c r="CA285" i="15"/>
  <c r="DH285" i="15" s="1"/>
  <c r="CB285" i="15"/>
  <c r="CC285" i="15"/>
  <c r="CD285" i="15"/>
  <c r="CE285" i="15"/>
  <c r="CF285" i="15"/>
  <c r="M286" i="15"/>
  <c r="N286" i="15"/>
  <c r="CG286" i="15" s="1"/>
  <c r="O286" i="15"/>
  <c r="P286" i="15"/>
  <c r="CH286" i="15" s="1"/>
  <c r="Q286" i="15"/>
  <c r="R286" i="15"/>
  <c r="S286" i="15"/>
  <c r="T286" i="15"/>
  <c r="U286" i="15"/>
  <c r="V286" i="15"/>
  <c r="W286" i="15"/>
  <c r="X286" i="15"/>
  <c r="Y286" i="15"/>
  <c r="Z286" i="15"/>
  <c r="AA286" i="15"/>
  <c r="AB286" i="15"/>
  <c r="CM286" i="15" s="1"/>
  <c r="AC286" i="15"/>
  <c r="AD286" i="15"/>
  <c r="AE286" i="15"/>
  <c r="CN286" i="15" s="1"/>
  <c r="AF286" i="15"/>
  <c r="AG286" i="15"/>
  <c r="AH286" i="15"/>
  <c r="AI286" i="15"/>
  <c r="AJ286" i="15"/>
  <c r="AK286" i="15"/>
  <c r="AL286" i="15"/>
  <c r="AM286" i="15"/>
  <c r="AN286" i="15"/>
  <c r="CR286" i="15" s="1"/>
  <c r="AO286" i="15"/>
  <c r="AP286" i="15"/>
  <c r="AQ286" i="15"/>
  <c r="AR286" i="15"/>
  <c r="CS286" i="15" s="1"/>
  <c r="AS286" i="15"/>
  <c r="AT286" i="15"/>
  <c r="AU286" i="15"/>
  <c r="AV286" i="15"/>
  <c r="AW286" i="15"/>
  <c r="AX286" i="15"/>
  <c r="AY286" i="15"/>
  <c r="AZ286" i="15"/>
  <c r="CW286" i="15" s="1"/>
  <c r="BA286" i="15"/>
  <c r="BB286" i="15"/>
  <c r="BC286" i="15"/>
  <c r="CX286" i="15" s="1"/>
  <c r="BD286" i="15"/>
  <c r="BE286" i="15"/>
  <c r="BF286" i="15"/>
  <c r="BG286" i="15"/>
  <c r="BH286" i="15"/>
  <c r="BI286" i="15"/>
  <c r="BJ286" i="15"/>
  <c r="BK286" i="15"/>
  <c r="BL286" i="15"/>
  <c r="BM286" i="15"/>
  <c r="BN286" i="15"/>
  <c r="BO286" i="15"/>
  <c r="BP286" i="15"/>
  <c r="BQ286" i="15"/>
  <c r="BR286" i="15"/>
  <c r="BS286" i="15"/>
  <c r="BT286" i="15"/>
  <c r="BU286" i="15"/>
  <c r="DF286" i="15" s="1"/>
  <c r="BV286" i="15"/>
  <c r="BW286" i="15"/>
  <c r="BX286" i="15"/>
  <c r="DG286" i="15" s="1"/>
  <c r="BY286" i="15"/>
  <c r="BZ286" i="15"/>
  <c r="CA286" i="15"/>
  <c r="DH286" i="15" s="1"/>
  <c r="CB286" i="15"/>
  <c r="CC286" i="15"/>
  <c r="CD286" i="15"/>
  <c r="CE286" i="15"/>
  <c r="CF286" i="15"/>
  <c r="M287" i="15"/>
  <c r="N287" i="15"/>
  <c r="O287" i="15"/>
  <c r="P287" i="15"/>
  <c r="Q287" i="15"/>
  <c r="R287" i="15"/>
  <c r="S287" i="15"/>
  <c r="T287" i="15"/>
  <c r="U287" i="15"/>
  <c r="V287" i="15"/>
  <c r="W287" i="15"/>
  <c r="X287" i="15"/>
  <c r="Y287" i="15"/>
  <c r="Z287" i="15"/>
  <c r="AA287" i="15"/>
  <c r="AB287" i="15"/>
  <c r="CM287" i="15" s="1"/>
  <c r="AC287" i="15"/>
  <c r="AD287" i="15"/>
  <c r="AE287" i="15"/>
  <c r="CN287" i="15" s="1"/>
  <c r="AF287" i="15"/>
  <c r="AG287" i="15"/>
  <c r="AH287" i="15"/>
  <c r="AI287" i="15"/>
  <c r="AJ287" i="15"/>
  <c r="AK287" i="15"/>
  <c r="AL287" i="15"/>
  <c r="AM287" i="15"/>
  <c r="AN287" i="15"/>
  <c r="CR287" i="15" s="1"/>
  <c r="AO287" i="15"/>
  <c r="AP287" i="15"/>
  <c r="AQ287" i="15"/>
  <c r="AR287" i="15"/>
  <c r="AS287" i="15"/>
  <c r="AT287" i="15"/>
  <c r="AU287" i="15"/>
  <c r="AV287" i="15"/>
  <c r="AW287" i="15"/>
  <c r="AX287" i="15"/>
  <c r="AY287" i="15"/>
  <c r="AZ287" i="15"/>
  <c r="CW287" i="15" s="1"/>
  <c r="BA287" i="15"/>
  <c r="BB287" i="15"/>
  <c r="BC287" i="15"/>
  <c r="CX287" i="15" s="1"/>
  <c r="BD287" i="15"/>
  <c r="BE287" i="15"/>
  <c r="BF287" i="15"/>
  <c r="BG287" i="15"/>
  <c r="BH287" i="15"/>
  <c r="BI287" i="15"/>
  <c r="BJ287" i="15"/>
  <c r="BK287" i="15"/>
  <c r="BL287" i="15"/>
  <c r="DB287" i="15" s="1"/>
  <c r="BM287" i="15"/>
  <c r="BN287" i="15"/>
  <c r="BO287" i="15"/>
  <c r="BP287" i="15"/>
  <c r="BQ287" i="15"/>
  <c r="BR287" i="15"/>
  <c r="BS287" i="15"/>
  <c r="BT287" i="15"/>
  <c r="BU287" i="15"/>
  <c r="BV287" i="15"/>
  <c r="BW287" i="15"/>
  <c r="BX287" i="15"/>
  <c r="DG287" i="15" s="1"/>
  <c r="BY287" i="15"/>
  <c r="BZ287" i="15"/>
  <c r="CA287" i="15"/>
  <c r="DH287" i="15" s="1"/>
  <c r="CB287" i="15"/>
  <c r="CC287" i="15"/>
  <c r="CD287" i="15"/>
  <c r="CE287" i="15"/>
  <c r="CF287" i="15"/>
  <c r="M288" i="15"/>
  <c r="N288" i="15"/>
  <c r="CG288" i="15" s="1"/>
  <c r="O288" i="15"/>
  <c r="P288" i="15"/>
  <c r="Q288" i="15"/>
  <c r="R288" i="15"/>
  <c r="S288" i="15"/>
  <c r="T288" i="15"/>
  <c r="U288" i="15"/>
  <c r="V288" i="15"/>
  <c r="W288" i="15"/>
  <c r="X288" i="15"/>
  <c r="Y288" i="15"/>
  <c r="Z288" i="15"/>
  <c r="AA288" i="15"/>
  <c r="AB288" i="15"/>
  <c r="CM288" i="15" s="1"/>
  <c r="AC288" i="15"/>
  <c r="AD288" i="15"/>
  <c r="AE288" i="15"/>
  <c r="CN288" i="15" s="1"/>
  <c r="AF288" i="15"/>
  <c r="AG288" i="15"/>
  <c r="AH288" i="15"/>
  <c r="AI288" i="15"/>
  <c r="AJ288" i="15"/>
  <c r="AK288" i="15"/>
  <c r="AL288" i="15"/>
  <c r="AM288" i="15"/>
  <c r="AN288" i="15"/>
  <c r="AO288" i="15"/>
  <c r="AP288" i="15"/>
  <c r="AQ288" i="15"/>
  <c r="AR288" i="15"/>
  <c r="AS288" i="15"/>
  <c r="AT288" i="15"/>
  <c r="AU288" i="15"/>
  <c r="AV288" i="15"/>
  <c r="AW288" i="15"/>
  <c r="CV288" i="15" s="1"/>
  <c r="AX288" i="15"/>
  <c r="AY288" i="15"/>
  <c r="AZ288" i="15"/>
  <c r="BA288" i="15"/>
  <c r="BB288" i="15"/>
  <c r="BC288" i="15"/>
  <c r="CX288" i="15" s="1"/>
  <c r="BD288" i="15"/>
  <c r="BE288" i="15"/>
  <c r="BF288" i="15"/>
  <c r="BG288" i="15"/>
  <c r="BH288" i="15"/>
  <c r="BI288" i="15"/>
  <c r="BJ288" i="15"/>
  <c r="BK288" i="15"/>
  <c r="BL288" i="15"/>
  <c r="DB288" i="15" s="1"/>
  <c r="BM288" i="15"/>
  <c r="BN288" i="15"/>
  <c r="BO288" i="15"/>
  <c r="BP288" i="15"/>
  <c r="BQ288" i="15"/>
  <c r="BR288" i="15"/>
  <c r="BS288" i="15"/>
  <c r="BT288" i="15"/>
  <c r="BU288" i="15"/>
  <c r="BV288" i="15"/>
  <c r="BW288" i="15"/>
  <c r="BX288" i="15"/>
  <c r="DG288" i="15" s="1"/>
  <c r="BY288" i="15"/>
  <c r="BZ288" i="15"/>
  <c r="CA288" i="15"/>
  <c r="DH288" i="15" s="1"/>
  <c r="CB288" i="15"/>
  <c r="CC288" i="15"/>
  <c r="CD288" i="15"/>
  <c r="CE288" i="15"/>
  <c r="CF288" i="15"/>
  <c r="M289" i="15"/>
  <c r="N289" i="15"/>
  <c r="O289" i="15"/>
  <c r="P289" i="15"/>
  <c r="CH289" i="15" s="1"/>
  <c r="Q289" i="15"/>
  <c r="R289" i="15"/>
  <c r="S289" i="15"/>
  <c r="T289" i="15"/>
  <c r="U289" i="15"/>
  <c r="V289" i="15"/>
  <c r="W289" i="15"/>
  <c r="X289" i="15"/>
  <c r="Y289" i="15"/>
  <c r="Z289" i="15"/>
  <c r="AA289" i="15"/>
  <c r="AB289" i="15"/>
  <c r="CM289" i="15" s="1"/>
  <c r="AC289" i="15"/>
  <c r="AD289" i="15"/>
  <c r="AE289" i="15"/>
  <c r="CN289" i="15" s="1"/>
  <c r="AF289" i="15"/>
  <c r="AG289" i="15"/>
  <c r="AH289" i="15"/>
  <c r="AI289" i="15"/>
  <c r="AJ289" i="15"/>
  <c r="AK289" i="15"/>
  <c r="AL289" i="15"/>
  <c r="AM289" i="15"/>
  <c r="AN289" i="15"/>
  <c r="AO289" i="15"/>
  <c r="AP289" i="15"/>
  <c r="AQ289" i="15"/>
  <c r="AR289" i="15"/>
  <c r="AS289" i="15"/>
  <c r="AT289" i="15"/>
  <c r="AU289" i="15"/>
  <c r="AV289" i="15"/>
  <c r="AW289" i="15"/>
  <c r="CV289" i="15" s="1"/>
  <c r="AX289" i="15"/>
  <c r="AY289" i="15"/>
  <c r="AZ289" i="15"/>
  <c r="CW289" i="15" s="1"/>
  <c r="BA289" i="15"/>
  <c r="BB289" i="15"/>
  <c r="BC289" i="15"/>
  <c r="CX289" i="15" s="1"/>
  <c r="BD289" i="15"/>
  <c r="BE289" i="15"/>
  <c r="BF289" i="15"/>
  <c r="BG289" i="15"/>
  <c r="BH289" i="15"/>
  <c r="BI289" i="15"/>
  <c r="BJ289" i="15"/>
  <c r="BK289" i="15"/>
  <c r="BL289" i="15"/>
  <c r="BM289" i="15"/>
  <c r="BN289" i="15"/>
  <c r="BO289" i="15"/>
  <c r="BP289" i="15"/>
  <c r="BQ289" i="15"/>
  <c r="BR289" i="15"/>
  <c r="BS289" i="15"/>
  <c r="BT289" i="15"/>
  <c r="BU289" i="15"/>
  <c r="BV289" i="15"/>
  <c r="BW289" i="15"/>
  <c r="BX289" i="15"/>
  <c r="DG289" i="15" s="1"/>
  <c r="BY289" i="15"/>
  <c r="BZ289" i="15"/>
  <c r="CA289" i="15"/>
  <c r="DH289" i="15" s="1"/>
  <c r="CB289" i="15"/>
  <c r="CC289" i="15"/>
  <c r="CD289" i="15"/>
  <c r="CE289" i="15"/>
  <c r="CF289" i="15"/>
  <c r="M290" i="15"/>
  <c r="N290" i="15"/>
  <c r="O290" i="15"/>
  <c r="P290" i="15"/>
  <c r="CH290" i="15" s="1"/>
  <c r="Q290" i="15"/>
  <c r="R290" i="15"/>
  <c r="S290" i="15"/>
  <c r="T290" i="15"/>
  <c r="U290" i="15"/>
  <c r="V290" i="15"/>
  <c r="W290" i="15"/>
  <c r="X290" i="15"/>
  <c r="Y290" i="15"/>
  <c r="Z290" i="15"/>
  <c r="AA290" i="15"/>
  <c r="AB290" i="15"/>
  <c r="CM290" i="15" s="1"/>
  <c r="AC290" i="15"/>
  <c r="AD290" i="15"/>
  <c r="AE290" i="15"/>
  <c r="CN290" i="15" s="1"/>
  <c r="AF290" i="15"/>
  <c r="AG290" i="15"/>
  <c r="AH290" i="15"/>
  <c r="AI290" i="15"/>
  <c r="AJ290" i="15"/>
  <c r="AK290" i="15"/>
  <c r="AL290" i="15"/>
  <c r="AM290" i="15"/>
  <c r="AN290" i="15"/>
  <c r="CR290" i="15" s="1"/>
  <c r="AO290" i="15"/>
  <c r="AP290" i="15"/>
  <c r="AQ290" i="15"/>
  <c r="AR290" i="15"/>
  <c r="AS290" i="15"/>
  <c r="AT290" i="15"/>
  <c r="AU290" i="15"/>
  <c r="AV290" i="15"/>
  <c r="AW290" i="15"/>
  <c r="AX290" i="15"/>
  <c r="AY290" i="15"/>
  <c r="AZ290" i="15"/>
  <c r="CW290" i="15" s="1"/>
  <c r="BA290" i="15"/>
  <c r="BB290" i="15"/>
  <c r="BC290" i="15"/>
  <c r="CX290" i="15" s="1"/>
  <c r="BD290" i="15"/>
  <c r="BE290" i="15"/>
  <c r="BF290" i="15"/>
  <c r="BG290" i="15"/>
  <c r="BH290" i="15"/>
  <c r="BI290" i="15"/>
  <c r="BJ290" i="15"/>
  <c r="BK290" i="15"/>
  <c r="BL290" i="15"/>
  <c r="BM290" i="15"/>
  <c r="BN290" i="15"/>
  <c r="BO290" i="15"/>
  <c r="BP290" i="15"/>
  <c r="DE290" i="15" s="1"/>
  <c r="BQ290" i="15"/>
  <c r="BR290" i="15"/>
  <c r="BS290" i="15"/>
  <c r="BT290" i="15"/>
  <c r="BU290" i="15"/>
  <c r="BV290" i="15"/>
  <c r="BW290" i="15"/>
  <c r="BX290" i="15"/>
  <c r="DG290" i="15" s="1"/>
  <c r="BY290" i="15"/>
  <c r="BZ290" i="15"/>
  <c r="CA290" i="15"/>
  <c r="DH290" i="15" s="1"/>
  <c r="CB290" i="15"/>
  <c r="CC290" i="15"/>
  <c r="CD290" i="15"/>
  <c r="CE290" i="15"/>
  <c r="CF290" i="15"/>
  <c r="M291" i="15"/>
  <c r="N291" i="15"/>
  <c r="O291" i="15"/>
  <c r="P291" i="15"/>
  <c r="Q291" i="15"/>
  <c r="R291" i="15"/>
  <c r="S291" i="15"/>
  <c r="T291" i="15"/>
  <c r="U291" i="15"/>
  <c r="V291" i="15"/>
  <c r="W291" i="15"/>
  <c r="X291" i="15"/>
  <c r="Y291" i="15"/>
  <c r="CL291" i="15" s="1"/>
  <c r="Z291" i="15"/>
  <c r="AA291" i="15"/>
  <c r="AB291" i="15"/>
  <c r="CM291" i="15" s="1"/>
  <c r="AC291" i="15"/>
  <c r="AD291" i="15"/>
  <c r="AE291" i="15"/>
  <c r="CN291" i="15" s="1"/>
  <c r="AF291" i="15"/>
  <c r="AG291" i="15"/>
  <c r="AH291" i="15"/>
  <c r="AI291" i="15"/>
  <c r="AJ291" i="15"/>
  <c r="AK291" i="15"/>
  <c r="AL291" i="15"/>
  <c r="CQ291" i="15" s="1"/>
  <c r="AM291" i="15"/>
  <c r="AN291" i="15"/>
  <c r="CR291" i="15" s="1"/>
  <c r="AO291" i="15"/>
  <c r="AP291" i="15"/>
  <c r="AQ291" i="15"/>
  <c r="AR291" i="15"/>
  <c r="AS291" i="15"/>
  <c r="AT291" i="15"/>
  <c r="AU291" i="15"/>
  <c r="AV291" i="15"/>
  <c r="AW291" i="15"/>
  <c r="AX291" i="15"/>
  <c r="AY291" i="15"/>
  <c r="AZ291" i="15"/>
  <c r="CW291" i="15" s="1"/>
  <c r="BA291" i="15"/>
  <c r="BB291" i="15"/>
  <c r="BC291" i="15"/>
  <c r="CX291" i="15" s="1"/>
  <c r="BD291" i="15"/>
  <c r="BE291" i="15"/>
  <c r="BF291" i="15"/>
  <c r="BG291" i="15"/>
  <c r="BH291" i="15"/>
  <c r="BI291" i="15"/>
  <c r="BJ291" i="15"/>
  <c r="BK291" i="15"/>
  <c r="BL291" i="15"/>
  <c r="DB291" i="15" s="1"/>
  <c r="BM291" i="15"/>
  <c r="BN291" i="15"/>
  <c r="BO291" i="15"/>
  <c r="BP291" i="15"/>
  <c r="BQ291" i="15"/>
  <c r="BR291" i="15"/>
  <c r="BS291" i="15"/>
  <c r="BT291" i="15"/>
  <c r="BU291" i="15"/>
  <c r="BV291" i="15"/>
  <c r="BW291" i="15"/>
  <c r="BX291" i="15"/>
  <c r="DG291" i="15" s="1"/>
  <c r="BY291" i="15"/>
  <c r="BZ291" i="15"/>
  <c r="CA291" i="15"/>
  <c r="DH291" i="15" s="1"/>
  <c r="CB291" i="15"/>
  <c r="CC291" i="15"/>
  <c r="CD291" i="15"/>
  <c r="CE291" i="15"/>
  <c r="CF291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CL292" i="15" s="1"/>
  <c r="Z292" i="15"/>
  <c r="AA292" i="15"/>
  <c r="AB292" i="15"/>
  <c r="CM292" i="15" s="1"/>
  <c r="AC292" i="15"/>
  <c r="AD292" i="15"/>
  <c r="AE292" i="15"/>
  <c r="CN292" i="15" s="1"/>
  <c r="AF292" i="15"/>
  <c r="AG292" i="15"/>
  <c r="AH292" i="15"/>
  <c r="AI292" i="15"/>
  <c r="AJ292" i="15"/>
  <c r="AK292" i="15"/>
  <c r="AL292" i="15"/>
  <c r="AM292" i="15"/>
  <c r="AN292" i="15"/>
  <c r="AO292" i="15"/>
  <c r="AP292" i="15"/>
  <c r="AQ292" i="15"/>
  <c r="AR292" i="15"/>
  <c r="AS292" i="15"/>
  <c r="AT292" i="15"/>
  <c r="AU292" i="15"/>
  <c r="AV292" i="15"/>
  <c r="AW292" i="15"/>
  <c r="AX292" i="15"/>
  <c r="AY292" i="15"/>
  <c r="AZ292" i="15"/>
  <c r="CW292" i="15" s="1"/>
  <c r="BA292" i="15"/>
  <c r="BB292" i="15"/>
  <c r="BC292" i="15"/>
  <c r="CX292" i="15" s="1"/>
  <c r="BD292" i="15"/>
  <c r="BE292" i="15"/>
  <c r="BF292" i="15"/>
  <c r="BG292" i="15"/>
  <c r="BH292" i="15"/>
  <c r="BI292" i="15"/>
  <c r="BJ292" i="15"/>
  <c r="BK292" i="15"/>
  <c r="BL292" i="15"/>
  <c r="DB292" i="15" s="1"/>
  <c r="BM292" i="15"/>
  <c r="BN292" i="15"/>
  <c r="BO292" i="15"/>
  <c r="BP292" i="15"/>
  <c r="DE292" i="15" s="1"/>
  <c r="BQ292" i="15"/>
  <c r="BR292" i="15"/>
  <c r="BS292" i="15"/>
  <c r="BT292" i="15"/>
  <c r="BU292" i="15"/>
  <c r="BV292" i="15"/>
  <c r="BW292" i="15"/>
  <c r="BX292" i="15"/>
  <c r="DG292" i="15" s="1"/>
  <c r="BY292" i="15"/>
  <c r="BZ292" i="15"/>
  <c r="CA292" i="15"/>
  <c r="DH292" i="15" s="1"/>
  <c r="CB292" i="15"/>
  <c r="CC292" i="15"/>
  <c r="CD292" i="15"/>
  <c r="CE292" i="15"/>
  <c r="CF292" i="15"/>
  <c r="DI292" i="15" s="1"/>
  <c r="M293" i="15"/>
  <c r="N293" i="15"/>
  <c r="O293" i="15"/>
  <c r="P293" i="15"/>
  <c r="CH293" i="15" s="1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CM293" i="15" s="1"/>
  <c r="AC293" i="15"/>
  <c r="AD293" i="15"/>
  <c r="AE293" i="15"/>
  <c r="CN293" i="15" s="1"/>
  <c r="AF293" i="15"/>
  <c r="AG293" i="15"/>
  <c r="AH293" i="15"/>
  <c r="AI293" i="15"/>
  <c r="AJ293" i="15"/>
  <c r="AK293" i="15"/>
  <c r="AL293" i="15"/>
  <c r="CQ293" i="15" s="1"/>
  <c r="AM293" i="15"/>
  <c r="AN293" i="15"/>
  <c r="AO293" i="15"/>
  <c r="AP293" i="15"/>
  <c r="AQ293" i="15"/>
  <c r="AR293" i="15"/>
  <c r="AS293" i="15"/>
  <c r="AT293" i="15"/>
  <c r="AU293" i="15"/>
  <c r="AV293" i="15"/>
  <c r="AW293" i="15"/>
  <c r="AX293" i="15"/>
  <c r="AY293" i="15"/>
  <c r="AZ293" i="15"/>
  <c r="CW293" i="15" s="1"/>
  <c r="BA293" i="15"/>
  <c r="BB293" i="15"/>
  <c r="BC293" i="15"/>
  <c r="CX293" i="15" s="1"/>
  <c r="BD293" i="15"/>
  <c r="BE293" i="15"/>
  <c r="BF293" i="15"/>
  <c r="BG293" i="15"/>
  <c r="BH293" i="15"/>
  <c r="BI293" i="15"/>
  <c r="BJ293" i="15"/>
  <c r="BK293" i="15"/>
  <c r="BL293" i="15"/>
  <c r="BM293" i="15"/>
  <c r="BN293" i="15"/>
  <c r="BO293" i="15"/>
  <c r="BP293" i="15"/>
  <c r="BQ293" i="15"/>
  <c r="BR293" i="15"/>
  <c r="BS293" i="15"/>
  <c r="BT293" i="15"/>
  <c r="BU293" i="15"/>
  <c r="DF293" i="15" s="1"/>
  <c r="BV293" i="15"/>
  <c r="BW293" i="15"/>
  <c r="BX293" i="15"/>
  <c r="DG293" i="15" s="1"/>
  <c r="BY293" i="15"/>
  <c r="BZ293" i="15"/>
  <c r="CA293" i="15"/>
  <c r="DH293" i="15" s="1"/>
  <c r="CB293" i="15"/>
  <c r="CC293" i="15"/>
  <c r="CD293" i="15"/>
  <c r="CE293" i="15"/>
  <c r="CF293" i="15"/>
  <c r="M294" i="15"/>
  <c r="N294" i="15"/>
  <c r="CG294" i="15" s="1"/>
  <c r="O294" i="15"/>
  <c r="P294" i="15"/>
  <c r="CH294" i="15" s="1"/>
  <c r="Q294" i="15"/>
  <c r="R294" i="15"/>
  <c r="S294" i="15"/>
  <c r="T294" i="15"/>
  <c r="U294" i="15"/>
  <c r="V294" i="15"/>
  <c r="W294" i="15"/>
  <c r="X294" i="15"/>
  <c r="Y294" i="15"/>
  <c r="Z294" i="15"/>
  <c r="AA294" i="15"/>
  <c r="AB294" i="15"/>
  <c r="CM294" i="15" s="1"/>
  <c r="AC294" i="15"/>
  <c r="AD294" i="15"/>
  <c r="AE294" i="15"/>
  <c r="CN294" i="15" s="1"/>
  <c r="AF294" i="15"/>
  <c r="AG294" i="15"/>
  <c r="AH294" i="15"/>
  <c r="AI294" i="15"/>
  <c r="AJ294" i="15"/>
  <c r="AK294" i="15"/>
  <c r="AL294" i="15"/>
  <c r="AM294" i="15"/>
  <c r="AN294" i="15"/>
  <c r="CR294" i="15" s="1"/>
  <c r="AO294" i="15"/>
  <c r="AP294" i="15"/>
  <c r="AQ294" i="15"/>
  <c r="AR294" i="15"/>
  <c r="AS294" i="15"/>
  <c r="AT294" i="15"/>
  <c r="AU294" i="15"/>
  <c r="AV294" i="15"/>
  <c r="AW294" i="15"/>
  <c r="AX294" i="15"/>
  <c r="AY294" i="15"/>
  <c r="AZ294" i="15"/>
  <c r="CW294" i="15" s="1"/>
  <c r="BA294" i="15"/>
  <c r="BB294" i="15"/>
  <c r="BC294" i="15"/>
  <c r="CX294" i="15" s="1"/>
  <c r="BD294" i="15"/>
  <c r="BE294" i="15"/>
  <c r="BF294" i="15"/>
  <c r="BG294" i="15"/>
  <c r="BH294" i="15"/>
  <c r="BI294" i="15"/>
  <c r="BJ294" i="15"/>
  <c r="BK294" i="15"/>
  <c r="BL294" i="15"/>
  <c r="BM294" i="15"/>
  <c r="BN294" i="15"/>
  <c r="BO294" i="15"/>
  <c r="BP294" i="15"/>
  <c r="BQ294" i="15"/>
  <c r="BR294" i="15"/>
  <c r="BS294" i="15"/>
  <c r="BT294" i="15"/>
  <c r="BU294" i="15"/>
  <c r="DF294" i="15" s="1"/>
  <c r="BV294" i="15"/>
  <c r="BW294" i="15"/>
  <c r="BX294" i="15"/>
  <c r="DG294" i="15" s="1"/>
  <c r="BY294" i="15"/>
  <c r="BZ294" i="15"/>
  <c r="CA294" i="15"/>
  <c r="DH294" i="15" s="1"/>
  <c r="CB294" i="15"/>
  <c r="CC294" i="15"/>
  <c r="CD294" i="15"/>
  <c r="CE294" i="15"/>
  <c r="CF294" i="15"/>
  <c r="DI294" i="15" s="1"/>
  <c r="M295" i="15"/>
  <c r="N295" i="15"/>
  <c r="O295" i="15"/>
  <c r="P295" i="15"/>
  <c r="Q295" i="15"/>
  <c r="R295" i="15"/>
  <c r="S295" i="15"/>
  <c r="T295" i="15"/>
  <c r="CI295" i="15" s="1"/>
  <c r="U295" i="15"/>
  <c r="V295" i="15"/>
  <c r="W295" i="15"/>
  <c r="X295" i="15"/>
  <c r="Y295" i="15"/>
  <c r="Z295" i="15"/>
  <c r="AA295" i="15"/>
  <c r="AB295" i="15"/>
  <c r="CM295" i="15" s="1"/>
  <c r="AC295" i="15"/>
  <c r="AD295" i="15"/>
  <c r="AE295" i="15"/>
  <c r="CN295" i="15" s="1"/>
  <c r="AF295" i="15"/>
  <c r="AG295" i="15"/>
  <c r="AH295" i="15"/>
  <c r="AI295" i="15"/>
  <c r="AJ295" i="15"/>
  <c r="AK295" i="15"/>
  <c r="AL295" i="15"/>
  <c r="AM295" i="15"/>
  <c r="AN295" i="15"/>
  <c r="CR295" i="15" s="1"/>
  <c r="AO295" i="15"/>
  <c r="AP295" i="15"/>
  <c r="AQ295" i="15"/>
  <c r="AR295" i="15"/>
  <c r="AS295" i="15"/>
  <c r="AT295" i="15"/>
  <c r="AU295" i="15"/>
  <c r="AV295" i="15"/>
  <c r="AW295" i="15"/>
  <c r="AX295" i="15"/>
  <c r="AY295" i="15"/>
  <c r="AZ295" i="15"/>
  <c r="CW295" i="15" s="1"/>
  <c r="BA295" i="15"/>
  <c r="BB295" i="15"/>
  <c r="BC295" i="15"/>
  <c r="CX295" i="15" s="1"/>
  <c r="BD295" i="15"/>
  <c r="BE295" i="15"/>
  <c r="BF295" i="15"/>
  <c r="BG295" i="15"/>
  <c r="BH295" i="15"/>
  <c r="BI295" i="15"/>
  <c r="BJ295" i="15"/>
  <c r="BK295" i="15"/>
  <c r="BL295" i="15"/>
  <c r="DB295" i="15" s="1"/>
  <c r="BM295" i="15"/>
  <c r="BN295" i="15"/>
  <c r="BO295" i="15"/>
  <c r="BP295" i="15"/>
  <c r="BQ295" i="15"/>
  <c r="BR295" i="15"/>
  <c r="BS295" i="15"/>
  <c r="BT295" i="15"/>
  <c r="BU295" i="15"/>
  <c r="BV295" i="15"/>
  <c r="BW295" i="15"/>
  <c r="BX295" i="15"/>
  <c r="DG295" i="15" s="1"/>
  <c r="BY295" i="15"/>
  <c r="BZ295" i="15"/>
  <c r="CA295" i="15"/>
  <c r="DH295" i="15" s="1"/>
  <c r="CB295" i="15"/>
  <c r="CC295" i="15"/>
  <c r="CD295" i="15"/>
  <c r="CE295" i="15"/>
  <c r="CF295" i="15"/>
  <c r="M296" i="15"/>
  <c r="N296" i="15"/>
  <c r="CG296" i="15" s="1"/>
  <c r="O296" i="15"/>
  <c r="P296" i="15"/>
  <c r="Q296" i="15"/>
  <c r="R296" i="15"/>
  <c r="S296" i="15"/>
  <c r="T296" i="15"/>
  <c r="U296" i="15"/>
  <c r="V296" i="15"/>
  <c r="W296" i="15"/>
  <c r="X296" i="15"/>
  <c r="Y296" i="15"/>
  <c r="Z296" i="15"/>
  <c r="AA296" i="15"/>
  <c r="AB296" i="15"/>
  <c r="CM296" i="15" s="1"/>
  <c r="AC296" i="15"/>
  <c r="AD296" i="15"/>
  <c r="AE296" i="15"/>
  <c r="CN296" i="15" s="1"/>
  <c r="AF296" i="15"/>
  <c r="AG296" i="15"/>
  <c r="AH296" i="15"/>
  <c r="AI296" i="15"/>
  <c r="AJ296" i="15"/>
  <c r="AK296" i="15"/>
  <c r="AL296" i="15"/>
  <c r="AM296" i="15"/>
  <c r="AN296" i="15"/>
  <c r="AO296" i="15"/>
  <c r="AP296" i="15"/>
  <c r="AQ296" i="15"/>
  <c r="AR296" i="15"/>
  <c r="AS296" i="15"/>
  <c r="AT296" i="15"/>
  <c r="AU296" i="15"/>
  <c r="AV296" i="15"/>
  <c r="AW296" i="15"/>
  <c r="CV296" i="15" s="1"/>
  <c r="AX296" i="15"/>
  <c r="AY296" i="15"/>
  <c r="AZ296" i="15"/>
  <c r="CW296" i="15" s="1"/>
  <c r="BA296" i="15"/>
  <c r="BB296" i="15"/>
  <c r="BC296" i="15"/>
  <c r="CX296" i="15" s="1"/>
  <c r="BD296" i="15"/>
  <c r="BE296" i="15"/>
  <c r="BF296" i="15"/>
  <c r="BG296" i="15"/>
  <c r="BH296" i="15"/>
  <c r="BI296" i="15"/>
  <c r="BJ296" i="15"/>
  <c r="DA296" i="15" s="1"/>
  <c r="BK296" i="15"/>
  <c r="BL296" i="15"/>
  <c r="DB296" i="15" s="1"/>
  <c r="BM296" i="15"/>
  <c r="BN296" i="15"/>
  <c r="BO296" i="15"/>
  <c r="BP296" i="15"/>
  <c r="BQ296" i="15"/>
  <c r="BR296" i="15"/>
  <c r="BS296" i="15"/>
  <c r="BT296" i="15"/>
  <c r="BU296" i="15"/>
  <c r="BV296" i="15"/>
  <c r="BW296" i="15"/>
  <c r="BX296" i="15"/>
  <c r="DG296" i="15" s="1"/>
  <c r="BY296" i="15"/>
  <c r="BZ296" i="15"/>
  <c r="CA296" i="15"/>
  <c r="DH296" i="15" s="1"/>
  <c r="CB296" i="15"/>
  <c r="CC296" i="15"/>
  <c r="CD296" i="15"/>
  <c r="CE296" i="15"/>
  <c r="CF296" i="15"/>
  <c r="M297" i="15"/>
  <c r="N297" i="15"/>
  <c r="O297" i="15"/>
  <c r="P297" i="15"/>
  <c r="CH297" i="15" s="1"/>
  <c r="Q297" i="15"/>
  <c r="R297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AE297" i="15"/>
  <c r="CN297" i="15" s="1"/>
  <c r="AF297" i="15"/>
  <c r="AG297" i="15"/>
  <c r="AH297" i="15"/>
  <c r="AI297" i="15"/>
  <c r="AJ297" i="15"/>
  <c r="AK297" i="15"/>
  <c r="AL297" i="15"/>
  <c r="AM297" i="15"/>
  <c r="AN297" i="15"/>
  <c r="AO297" i="15"/>
  <c r="AP297" i="15"/>
  <c r="AQ297" i="15"/>
  <c r="AR297" i="15"/>
  <c r="AS297" i="15"/>
  <c r="AT297" i="15"/>
  <c r="AU297" i="15"/>
  <c r="AV297" i="15"/>
  <c r="AW297" i="15"/>
  <c r="CV297" i="15" s="1"/>
  <c r="AX297" i="15"/>
  <c r="AY297" i="15"/>
  <c r="AZ297" i="15"/>
  <c r="CW297" i="15" s="1"/>
  <c r="BA297" i="15"/>
  <c r="BB297" i="15"/>
  <c r="BC297" i="15"/>
  <c r="CX297" i="15" s="1"/>
  <c r="BD297" i="15"/>
  <c r="BE297" i="15"/>
  <c r="BF297" i="15"/>
  <c r="BG297" i="15"/>
  <c r="BH297" i="15"/>
  <c r="BI297" i="15"/>
  <c r="BJ297" i="15"/>
  <c r="BK297" i="15"/>
  <c r="BL297" i="15"/>
  <c r="BM297" i="15"/>
  <c r="BN297" i="15"/>
  <c r="BO297" i="15"/>
  <c r="BP297" i="15"/>
  <c r="BQ297" i="15"/>
  <c r="BR297" i="15"/>
  <c r="BS297" i="15"/>
  <c r="BT297" i="15"/>
  <c r="BU297" i="15"/>
  <c r="BV297" i="15"/>
  <c r="BW297" i="15"/>
  <c r="BX297" i="15"/>
  <c r="DG297" i="15" s="1"/>
  <c r="BY297" i="15"/>
  <c r="BZ297" i="15"/>
  <c r="CA297" i="15"/>
  <c r="DH297" i="15" s="1"/>
  <c r="CB297" i="15"/>
  <c r="CC297" i="15"/>
  <c r="CD297" i="15"/>
  <c r="CE297" i="15"/>
  <c r="CF297" i="15"/>
  <c r="M298" i="15"/>
  <c r="N298" i="15"/>
  <c r="O298" i="15"/>
  <c r="P298" i="15"/>
  <c r="CH298" i="15" s="1"/>
  <c r="Q298" i="15"/>
  <c r="R298" i="15"/>
  <c r="S298" i="15"/>
  <c r="T298" i="15"/>
  <c r="U298" i="15"/>
  <c r="V298" i="15"/>
  <c r="W298" i="15"/>
  <c r="X298" i="15"/>
  <c r="Y298" i="15"/>
  <c r="Z298" i="15"/>
  <c r="AA298" i="15"/>
  <c r="AB298" i="15"/>
  <c r="CM298" i="15" s="1"/>
  <c r="AC298" i="15"/>
  <c r="AD298" i="15"/>
  <c r="AE298" i="15"/>
  <c r="CN298" i="15" s="1"/>
  <c r="AF298" i="15"/>
  <c r="AG298" i="15"/>
  <c r="AH298" i="15"/>
  <c r="AI298" i="15"/>
  <c r="AJ298" i="15"/>
  <c r="AK298" i="15"/>
  <c r="AL298" i="15"/>
  <c r="AM298" i="15"/>
  <c r="AN298" i="15"/>
  <c r="CR298" i="15" s="1"/>
  <c r="AO298" i="15"/>
  <c r="AP298" i="15"/>
  <c r="AQ298" i="15"/>
  <c r="AR298" i="15"/>
  <c r="AS298" i="15"/>
  <c r="AT298" i="15"/>
  <c r="AU298" i="15"/>
  <c r="AV298" i="15"/>
  <c r="AW298" i="15"/>
  <c r="AX298" i="15"/>
  <c r="AY298" i="15"/>
  <c r="AZ298" i="15"/>
  <c r="CW298" i="15" s="1"/>
  <c r="BA298" i="15"/>
  <c r="BB298" i="15"/>
  <c r="BC298" i="15"/>
  <c r="CX298" i="15" s="1"/>
  <c r="BD298" i="15"/>
  <c r="BE298" i="15"/>
  <c r="BF298" i="15"/>
  <c r="BG298" i="15"/>
  <c r="BH298" i="15"/>
  <c r="BI298" i="15"/>
  <c r="BJ298" i="15"/>
  <c r="DA298" i="15" s="1"/>
  <c r="BK298" i="15"/>
  <c r="BL298" i="15"/>
  <c r="BM298" i="15"/>
  <c r="BN298" i="15"/>
  <c r="BO298" i="15"/>
  <c r="BP298" i="15"/>
  <c r="BQ298" i="15"/>
  <c r="BR298" i="15"/>
  <c r="BS298" i="15"/>
  <c r="BT298" i="15"/>
  <c r="BU298" i="15"/>
  <c r="BV298" i="15"/>
  <c r="BW298" i="15"/>
  <c r="BX298" i="15"/>
  <c r="DG298" i="15" s="1"/>
  <c r="BY298" i="15"/>
  <c r="BZ298" i="15"/>
  <c r="CA298" i="15"/>
  <c r="DH298" i="15" s="1"/>
  <c r="CB298" i="15"/>
  <c r="CC298" i="15"/>
  <c r="CD298" i="15"/>
  <c r="CE298" i="15"/>
  <c r="CF298" i="15"/>
  <c r="M299" i="15"/>
  <c r="N299" i="15"/>
  <c r="O299" i="15"/>
  <c r="P299" i="15"/>
  <c r="Q299" i="15"/>
  <c r="R299" i="15"/>
  <c r="S299" i="15"/>
  <c r="T299" i="15"/>
  <c r="U299" i="15"/>
  <c r="V299" i="15"/>
  <c r="W299" i="15"/>
  <c r="X299" i="15"/>
  <c r="Y299" i="15"/>
  <c r="CL299" i="15" s="1"/>
  <c r="Z299" i="15"/>
  <c r="AA299" i="15"/>
  <c r="AB299" i="15"/>
  <c r="CM299" i="15" s="1"/>
  <c r="AC299" i="15"/>
  <c r="AD299" i="15"/>
  <c r="AE299" i="15"/>
  <c r="CN299" i="15" s="1"/>
  <c r="AF299" i="15"/>
  <c r="AG299" i="15"/>
  <c r="AH299" i="15"/>
  <c r="AI299" i="15"/>
  <c r="AJ299" i="15"/>
  <c r="AK299" i="15"/>
  <c r="AL299" i="15"/>
  <c r="AM299" i="15"/>
  <c r="AN299" i="15"/>
  <c r="CR299" i="15" s="1"/>
  <c r="AO299" i="15"/>
  <c r="AP299" i="15"/>
  <c r="AQ299" i="15"/>
  <c r="AR299" i="15"/>
  <c r="AS299" i="15"/>
  <c r="AT299" i="15"/>
  <c r="AU299" i="15"/>
  <c r="AV299" i="15"/>
  <c r="AW299" i="15"/>
  <c r="AX299" i="15"/>
  <c r="AY299" i="15"/>
  <c r="AZ299" i="15"/>
  <c r="CW299" i="15" s="1"/>
  <c r="BA299" i="15"/>
  <c r="BB299" i="15"/>
  <c r="BC299" i="15"/>
  <c r="CX299" i="15" s="1"/>
  <c r="BD299" i="15"/>
  <c r="BE299" i="15"/>
  <c r="BF299" i="15"/>
  <c r="BG299" i="15"/>
  <c r="BH299" i="15"/>
  <c r="BI299" i="15"/>
  <c r="BJ299" i="15"/>
  <c r="BK299" i="15"/>
  <c r="BL299" i="15"/>
  <c r="DB299" i="15" s="1"/>
  <c r="BM299" i="15"/>
  <c r="BN299" i="15"/>
  <c r="BO299" i="15"/>
  <c r="BP299" i="15"/>
  <c r="BQ299" i="15"/>
  <c r="BR299" i="15"/>
  <c r="BS299" i="15"/>
  <c r="BT299" i="15"/>
  <c r="BU299" i="15"/>
  <c r="BV299" i="15"/>
  <c r="BW299" i="15"/>
  <c r="BX299" i="15"/>
  <c r="DG299" i="15" s="1"/>
  <c r="BY299" i="15"/>
  <c r="BZ299" i="15"/>
  <c r="CA299" i="15"/>
  <c r="DH299" i="15" s="1"/>
  <c r="CB299" i="15"/>
  <c r="CC299" i="15"/>
  <c r="CD299" i="15"/>
  <c r="CE299" i="15"/>
  <c r="CF299" i="15"/>
  <c r="M300" i="15"/>
  <c r="N300" i="15"/>
  <c r="O300" i="15"/>
  <c r="P300" i="15"/>
  <c r="Q300" i="15"/>
  <c r="R300" i="15"/>
  <c r="S300" i="15"/>
  <c r="T300" i="15"/>
  <c r="U300" i="15"/>
  <c r="V300" i="15"/>
  <c r="W300" i="15"/>
  <c r="X300" i="15"/>
  <c r="Y300" i="15"/>
  <c r="CL300" i="15" s="1"/>
  <c r="Z300" i="15"/>
  <c r="AA300" i="15"/>
  <c r="AB300" i="15"/>
  <c r="CM300" i="15" s="1"/>
  <c r="AC300" i="15"/>
  <c r="AD300" i="15"/>
  <c r="AE300" i="15"/>
  <c r="CN300" i="15" s="1"/>
  <c r="AF300" i="15"/>
  <c r="AG300" i="15"/>
  <c r="AH300" i="15"/>
  <c r="AI300" i="15"/>
  <c r="AJ300" i="15"/>
  <c r="AK300" i="15"/>
  <c r="AL300" i="15"/>
  <c r="AM300" i="15"/>
  <c r="AN300" i="15"/>
  <c r="AO300" i="15"/>
  <c r="AP300" i="15"/>
  <c r="AQ300" i="15"/>
  <c r="AR300" i="15"/>
  <c r="AS300" i="15"/>
  <c r="AT300" i="15"/>
  <c r="AU300" i="15"/>
  <c r="AV300" i="15"/>
  <c r="AW300" i="15"/>
  <c r="AX300" i="15"/>
  <c r="AY300" i="15"/>
  <c r="AZ300" i="15"/>
  <c r="CW300" i="15" s="1"/>
  <c r="BA300" i="15"/>
  <c r="BB300" i="15"/>
  <c r="BC300" i="15"/>
  <c r="CX300" i="15" s="1"/>
  <c r="BD300" i="15"/>
  <c r="BE300" i="15"/>
  <c r="BF300" i="15"/>
  <c r="BG300" i="15"/>
  <c r="BH300" i="15"/>
  <c r="BI300" i="15"/>
  <c r="BJ300" i="15"/>
  <c r="BK300" i="15"/>
  <c r="BL300" i="15"/>
  <c r="DB300" i="15" s="1"/>
  <c r="BM300" i="15"/>
  <c r="BN300" i="15"/>
  <c r="BO300" i="15"/>
  <c r="BP300" i="15"/>
  <c r="BQ300" i="15"/>
  <c r="BR300" i="15"/>
  <c r="BS300" i="15"/>
  <c r="BT300" i="15"/>
  <c r="BU300" i="15"/>
  <c r="BV300" i="15"/>
  <c r="BW300" i="15"/>
  <c r="BX300" i="15"/>
  <c r="DG300" i="15" s="1"/>
  <c r="BY300" i="15"/>
  <c r="BZ300" i="15"/>
  <c r="CA300" i="15"/>
  <c r="DH300" i="15" s="1"/>
  <c r="CB300" i="15"/>
  <c r="CC300" i="15"/>
  <c r="CD300" i="15"/>
  <c r="CE300" i="15"/>
  <c r="CF300" i="15"/>
  <c r="M301" i="15"/>
  <c r="N301" i="15"/>
  <c r="O301" i="15"/>
  <c r="P301" i="15"/>
  <c r="CH301" i="15" s="1"/>
  <c r="Q301" i="15"/>
  <c r="R301" i="15"/>
  <c r="S301" i="15"/>
  <c r="T301" i="15"/>
  <c r="U301" i="15"/>
  <c r="V301" i="15"/>
  <c r="W301" i="15"/>
  <c r="X301" i="15"/>
  <c r="Y301" i="15"/>
  <c r="Z301" i="15"/>
  <c r="AA301" i="15"/>
  <c r="AB301" i="15"/>
  <c r="CM301" i="15" s="1"/>
  <c r="AC301" i="15"/>
  <c r="AD301" i="15"/>
  <c r="AE301" i="15"/>
  <c r="CN301" i="15" s="1"/>
  <c r="AF301" i="15"/>
  <c r="AG301" i="15"/>
  <c r="AH301" i="15"/>
  <c r="AI301" i="15"/>
  <c r="AJ301" i="15"/>
  <c r="AK301" i="15"/>
  <c r="AL301" i="15"/>
  <c r="AM301" i="15"/>
  <c r="AN301" i="15"/>
  <c r="AO301" i="15"/>
  <c r="AP301" i="15"/>
  <c r="AQ301" i="15"/>
  <c r="AR301" i="15"/>
  <c r="CU301" i="15" s="1"/>
  <c r="AS301" i="15"/>
  <c r="AT301" i="15"/>
  <c r="AU301" i="15"/>
  <c r="AV301" i="15"/>
  <c r="AW301" i="15"/>
  <c r="AX301" i="15"/>
  <c r="AY301" i="15"/>
  <c r="AZ301" i="15"/>
  <c r="CW301" i="15" s="1"/>
  <c r="BA301" i="15"/>
  <c r="BB301" i="15"/>
  <c r="BC301" i="15"/>
  <c r="CX301" i="15" s="1"/>
  <c r="BD301" i="15"/>
  <c r="BE301" i="15"/>
  <c r="BF301" i="15"/>
  <c r="BG301" i="15"/>
  <c r="BH301" i="15"/>
  <c r="BI301" i="15"/>
  <c r="BJ301" i="15"/>
  <c r="BK301" i="15"/>
  <c r="BL301" i="15"/>
  <c r="BM301" i="15"/>
  <c r="BN301" i="15"/>
  <c r="BO301" i="15"/>
  <c r="BP301" i="15"/>
  <c r="BQ301" i="15"/>
  <c r="BR301" i="15"/>
  <c r="BS301" i="15"/>
  <c r="BT301" i="15"/>
  <c r="BU301" i="15"/>
  <c r="DF301" i="15" s="1"/>
  <c r="BV301" i="15"/>
  <c r="BW301" i="15"/>
  <c r="BX301" i="15"/>
  <c r="DG301" i="15" s="1"/>
  <c r="BY301" i="15"/>
  <c r="BZ301" i="15"/>
  <c r="CA301" i="15"/>
  <c r="DH301" i="15" s="1"/>
  <c r="CB301" i="15"/>
  <c r="CC301" i="15"/>
  <c r="CD301" i="15"/>
  <c r="CE301" i="15"/>
  <c r="CF301" i="15"/>
  <c r="N252" i="15"/>
  <c r="O252" i="15"/>
  <c r="P252" i="15"/>
  <c r="CH252" i="15" s="1"/>
  <c r="Q252" i="15"/>
  <c r="R252" i="15"/>
  <c r="S252" i="15"/>
  <c r="T252" i="15"/>
  <c r="U252" i="15"/>
  <c r="V252" i="15"/>
  <c r="CJ252" i="15" s="1"/>
  <c r="W252" i="15"/>
  <c r="X252" i="15"/>
  <c r="Y252" i="15"/>
  <c r="Z252" i="15"/>
  <c r="AA252" i="15"/>
  <c r="AB252" i="15"/>
  <c r="AC252" i="15"/>
  <c r="AD252" i="15"/>
  <c r="AE252" i="15"/>
  <c r="AF252" i="15"/>
  <c r="AG252" i="15"/>
  <c r="AH252" i="15"/>
  <c r="AI252" i="15"/>
  <c r="AJ252" i="15"/>
  <c r="AK252" i="15"/>
  <c r="AL252" i="15"/>
  <c r="AM252" i="15"/>
  <c r="AN252" i="15"/>
  <c r="CR252" i="15" s="1"/>
  <c r="AO252" i="15"/>
  <c r="AP252" i="15"/>
  <c r="AQ252" i="15"/>
  <c r="AR252" i="15"/>
  <c r="AS252" i="15"/>
  <c r="AT252" i="15"/>
  <c r="AU252" i="15"/>
  <c r="AV252" i="15"/>
  <c r="AW252" i="15"/>
  <c r="AX252" i="15"/>
  <c r="AY252" i="15"/>
  <c r="AZ252" i="15"/>
  <c r="BA252" i="15"/>
  <c r="BB252" i="15"/>
  <c r="BC252" i="15"/>
  <c r="CX252" i="15" s="1"/>
  <c r="BD252" i="15"/>
  <c r="BE252" i="15"/>
  <c r="BF252" i="15"/>
  <c r="CY252" i="15" s="1"/>
  <c r="BG252" i="15"/>
  <c r="BH252" i="15"/>
  <c r="BI252" i="15"/>
  <c r="BJ252" i="15"/>
  <c r="BK252" i="15"/>
  <c r="BL252" i="15"/>
  <c r="DB252" i="15" s="1"/>
  <c r="BM252" i="15"/>
  <c r="BN252" i="15"/>
  <c r="BO252" i="15"/>
  <c r="BP252" i="15"/>
  <c r="BQ252" i="15"/>
  <c r="BR252" i="15"/>
  <c r="BS252" i="15"/>
  <c r="BT252" i="15"/>
  <c r="BU252" i="15"/>
  <c r="BV252" i="15"/>
  <c r="BW252" i="15"/>
  <c r="BX252" i="15"/>
  <c r="BY252" i="15"/>
  <c r="BZ252" i="15"/>
  <c r="CA252" i="15"/>
  <c r="CB252" i="15"/>
  <c r="CC252" i="15"/>
  <c r="CD252" i="15"/>
  <c r="DI252" i="15" s="1"/>
  <c r="CE252" i="15"/>
  <c r="CF252" i="15"/>
  <c r="M252" i="15"/>
  <c r="A252" i="15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M203" i="15"/>
  <c r="N203" i="15"/>
  <c r="O203" i="15"/>
  <c r="P203" i="15"/>
  <c r="Q203" i="15"/>
  <c r="R203" i="15"/>
  <c r="S203" i="15"/>
  <c r="CI203" i="15" s="1"/>
  <c r="T203" i="15"/>
  <c r="U203" i="15"/>
  <c r="V203" i="15"/>
  <c r="CJ203" i="15" s="1"/>
  <c r="W203" i="15"/>
  <c r="X203" i="15"/>
  <c r="Y203" i="15"/>
  <c r="Z203" i="15"/>
  <c r="AA203" i="15"/>
  <c r="AB203" i="15"/>
  <c r="AC203" i="15"/>
  <c r="AD203" i="15"/>
  <c r="AE203" i="15"/>
  <c r="AF203" i="15"/>
  <c r="AG203" i="15"/>
  <c r="AH203" i="15"/>
  <c r="AI203" i="15"/>
  <c r="AJ203" i="15"/>
  <c r="AK203" i="15"/>
  <c r="AL203" i="15"/>
  <c r="AM203" i="15"/>
  <c r="AN203" i="15"/>
  <c r="AO203" i="15"/>
  <c r="AP203" i="15"/>
  <c r="AQ203" i="15"/>
  <c r="CS203" i="15" s="1"/>
  <c r="AR203" i="15"/>
  <c r="AS203" i="15"/>
  <c r="AT203" i="15"/>
  <c r="CT203" i="15" s="1"/>
  <c r="AU203" i="15"/>
  <c r="AV203" i="15"/>
  <c r="AW203" i="15"/>
  <c r="AX203" i="15"/>
  <c r="AY203" i="15"/>
  <c r="AZ203" i="15"/>
  <c r="BA203" i="15"/>
  <c r="BB203" i="15"/>
  <c r="BC203" i="15"/>
  <c r="BD203" i="15"/>
  <c r="BE203" i="15"/>
  <c r="BF203" i="15"/>
  <c r="BG203" i="15"/>
  <c r="BH203" i="15"/>
  <c r="BI203" i="15"/>
  <c r="BJ203" i="15"/>
  <c r="BK203" i="15"/>
  <c r="BL203" i="15"/>
  <c r="BM203" i="15"/>
  <c r="BN203" i="15"/>
  <c r="BO203" i="15"/>
  <c r="DC203" i="15" s="1"/>
  <c r="BP203" i="15"/>
  <c r="BQ203" i="15"/>
  <c r="BR203" i="15"/>
  <c r="DD203" i="15" s="1"/>
  <c r="BS203" i="15"/>
  <c r="BT203" i="15"/>
  <c r="BU203" i="15"/>
  <c r="BV203" i="15"/>
  <c r="BW203" i="15"/>
  <c r="BX203" i="15"/>
  <c r="BY203" i="15"/>
  <c r="BZ203" i="15"/>
  <c r="CA203" i="15"/>
  <c r="CB203" i="15"/>
  <c r="CC203" i="15"/>
  <c r="CD203" i="15"/>
  <c r="CE203" i="15"/>
  <c r="CF203" i="15"/>
  <c r="M204" i="15"/>
  <c r="N204" i="15"/>
  <c r="O204" i="15"/>
  <c r="P204" i="15"/>
  <c r="Q204" i="15"/>
  <c r="R204" i="15"/>
  <c r="S204" i="15"/>
  <c r="CI204" i="15" s="1"/>
  <c r="T204" i="15"/>
  <c r="U204" i="15"/>
  <c r="V204" i="15"/>
  <c r="CJ204" i="15" s="1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AK204" i="15"/>
  <c r="AL204" i="15"/>
  <c r="AM204" i="15"/>
  <c r="AN204" i="15"/>
  <c r="AO204" i="15"/>
  <c r="AP204" i="15"/>
  <c r="AQ204" i="15"/>
  <c r="CS204" i="15" s="1"/>
  <c r="AR204" i="15"/>
  <c r="AS204" i="15"/>
  <c r="AT204" i="15"/>
  <c r="CT204" i="15" s="1"/>
  <c r="AU204" i="15"/>
  <c r="AV204" i="15"/>
  <c r="AW204" i="15"/>
  <c r="AX204" i="15"/>
  <c r="AY204" i="15"/>
  <c r="AZ204" i="15"/>
  <c r="BA204" i="15"/>
  <c r="BB204" i="15"/>
  <c r="BC204" i="15"/>
  <c r="CX204" i="15" s="1"/>
  <c r="BD204" i="15"/>
  <c r="BE204" i="15"/>
  <c r="BF204" i="15"/>
  <c r="BG204" i="15"/>
  <c r="BH204" i="15"/>
  <c r="BI204" i="15"/>
  <c r="BJ204" i="15"/>
  <c r="BK204" i="15"/>
  <c r="BL204" i="15"/>
  <c r="BM204" i="15"/>
  <c r="BN204" i="15"/>
  <c r="BO204" i="15"/>
  <c r="DC204" i="15" s="1"/>
  <c r="BP204" i="15"/>
  <c r="BQ204" i="15"/>
  <c r="BR204" i="15"/>
  <c r="DD204" i="15" s="1"/>
  <c r="BS204" i="15"/>
  <c r="BT204" i="15"/>
  <c r="BU204" i="15"/>
  <c r="BV204" i="15"/>
  <c r="BW204" i="15"/>
  <c r="BX204" i="15"/>
  <c r="DG204" i="15" s="1"/>
  <c r="BY204" i="15"/>
  <c r="BZ204" i="15"/>
  <c r="CA204" i="15"/>
  <c r="CB204" i="15"/>
  <c r="CC204" i="15"/>
  <c r="CD204" i="15"/>
  <c r="CE204" i="15"/>
  <c r="CF204" i="15"/>
  <c r="M205" i="15"/>
  <c r="N205" i="15"/>
  <c r="O205" i="15"/>
  <c r="P205" i="15"/>
  <c r="Q205" i="15"/>
  <c r="R205" i="15"/>
  <c r="S205" i="15"/>
  <c r="CI205" i="15" s="1"/>
  <c r="T205" i="15"/>
  <c r="U205" i="15"/>
  <c r="V205" i="15"/>
  <c r="CJ205" i="15" s="1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AK205" i="15"/>
  <c r="AL205" i="15"/>
  <c r="AM205" i="15"/>
  <c r="AN205" i="15"/>
  <c r="AO205" i="15"/>
  <c r="AP205" i="15"/>
  <c r="AQ205" i="15"/>
  <c r="CS205" i="15" s="1"/>
  <c r="AR205" i="15"/>
  <c r="AS205" i="15"/>
  <c r="AT205" i="15"/>
  <c r="CT205" i="15" s="1"/>
  <c r="AU205" i="15"/>
  <c r="AV205" i="15"/>
  <c r="AW205" i="15"/>
  <c r="AX205" i="15"/>
  <c r="AY205" i="15"/>
  <c r="AZ205" i="15"/>
  <c r="BA205" i="15"/>
  <c r="BB205" i="15"/>
  <c r="BC205" i="15"/>
  <c r="BD205" i="15"/>
  <c r="BE205" i="15"/>
  <c r="BF205" i="15"/>
  <c r="BG205" i="15"/>
  <c r="BH205" i="15"/>
  <c r="BI205" i="15"/>
  <c r="BJ205" i="15"/>
  <c r="BK205" i="15"/>
  <c r="BL205" i="15"/>
  <c r="BM205" i="15"/>
  <c r="BN205" i="15"/>
  <c r="BO205" i="15"/>
  <c r="DC205" i="15" s="1"/>
  <c r="BP205" i="15"/>
  <c r="BQ205" i="15"/>
  <c r="BR205" i="15"/>
  <c r="DD205" i="15" s="1"/>
  <c r="BS205" i="15"/>
  <c r="BT205" i="15"/>
  <c r="BU205" i="15"/>
  <c r="BV205" i="15"/>
  <c r="BW205" i="15"/>
  <c r="BX205" i="15"/>
  <c r="BY205" i="15"/>
  <c r="BZ205" i="15"/>
  <c r="CA205" i="15"/>
  <c r="CB205" i="15"/>
  <c r="CC205" i="15"/>
  <c r="CD205" i="15"/>
  <c r="CE205" i="15"/>
  <c r="CF205" i="15"/>
  <c r="M206" i="15"/>
  <c r="N206" i="15"/>
  <c r="O206" i="15"/>
  <c r="P206" i="15"/>
  <c r="Q206" i="15"/>
  <c r="R206" i="15"/>
  <c r="S206" i="15"/>
  <c r="CI206" i="15" s="1"/>
  <c r="T206" i="15"/>
  <c r="U206" i="15"/>
  <c r="V206" i="15"/>
  <c r="CJ206" i="15" s="1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AK206" i="15"/>
  <c r="AL206" i="15"/>
  <c r="AM206" i="15"/>
  <c r="AN206" i="15"/>
  <c r="AO206" i="15"/>
  <c r="AP206" i="15"/>
  <c r="AQ206" i="15"/>
  <c r="CS206" i="15" s="1"/>
  <c r="AR206" i="15"/>
  <c r="AS206" i="15"/>
  <c r="AT206" i="15"/>
  <c r="CT206" i="15" s="1"/>
  <c r="AU206" i="15"/>
  <c r="AV206" i="15"/>
  <c r="AW206" i="15"/>
  <c r="AX206" i="15"/>
  <c r="AY206" i="15"/>
  <c r="AZ206" i="15"/>
  <c r="BA206" i="15"/>
  <c r="BB206" i="15"/>
  <c r="BC206" i="15"/>
  <c r="BD206" i="15"/>
  <c r="BE206" i="15"/>
  <c r="BF206" i="15"/>
  <c r="BG206" i="15"/>
  <c r="BH206" i="15"/>
  <c r="BI206" i="15"/>
  <c r="BJ206" i="15"/>
  <c r="BK206" i="15"/>
  <c r="BL206" i="15"/>
  <c r="BM206" i="15"/>
  <c r="BN206" i="15"/>
  <c r="BO206" i="15"/>
  <c r="DC206" i="15" s="1"/>
  <c r="BP206" i="15"/>
  <c r="BQ206" i="15"/>
  <c r="BR206" i="15"/>
  <c r="DD206" i="15" s="1"/>
  <c r="BS206" i="15"/>
  <c r="BT206" i="15"/>
  <c r="BU206" i="15"/>
  <c r="BV206" i="15"/>
  <c r="BW206" i="15"/>
  <c r="BX206" i="15"/>
  <c r="BY206" i="15"/>
  <c r="BZ206" i="15"/>
  <c r="CA206" i="15"/>
  <c r="CB206" i="15"/>
  <c r="CC206" i="15"/>
  <c r="CD206" i="15"/>
  <c r="CE206" i="15"/>
  <c r="CF206" i="15"/>
  <c r="M207" i="15"/>
  <c r="N207" i="15"/>
  <c r="O207" i="15"/>
  <c r="P207" i="15"/>
  <c r="Q207" i="15"/>
  <c r="R207" i="15"/>
  <c r="S207" i="15"/>
  <c r="CI207" i="15" s="1"/>
  <c r="T207" i="15"/>
  <c r="U207" i="15"/>
  <c r="V207" i="15"/>
  <c r="CJ207" i="15" s="1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AK207" i="15"/>
  <c r="AL207" i="15"/>
  <c r="AM207" i="15"/>
  <c r="AN207" i="15"/>
  <c r="AO207" i="15"/>
  <c r="AP207" i="15"/>
  <c r="AQ207" i="15"/>
  <c r="CS207" i="15" s="1"/>
  <c r="AR207" i="15"/>
  <c r="AS207" i="15"/>
  <c r="AT207" i="15"/>
  <c r="CT207" i="15" s="1"/>
  <c r="AU207" i="15"/>
  <c r="AV207" i="15"/>
  <c r="AW207" i="15"/>
  <c r="AX207" i="15"/>
  <c r="AY207" i="15"/>
  <c r="AZ207" i="15"/>
  <c r="BA207" i="15"/>
  <c r="BB207" i="15"/>
  <c r="BC207" i="15"/>
  <c r="BD207" i="15"/>
  <c r="BE207" i="15"/>
  <c r="BF207" i="15"/>
  <c r="BG207" i="15"/>
  <c r="BH207" i="15"/>
  <c r="BI207" i="15"/>
  <c r="BJ207" i="15"/>
  <c r="BK207" i="15"/>
  <c r="BL207" i="15"/>
  <c r="BM207" i="15"/>
  <c r="BN207" i="15"/>
  <c r="BO207" i="15"/>
  <c r="DC207" i="15" s="1"/>
  <c r="BP207" i="15"/>
  <c r="BQ207" i="15"/>
  <c r="BR207" i="15"/>
  <c r="DD207" i="15" s="1"/>
  <c r="BS207" i="15"/>
  <c r="BT207" i="15"/>
  <c r="BU207" i="15"/>
  <c r="BV207" i="15"/>
  <c r="BW207" i="15"/>
  <c r="BX207" i="15"/>
  <c r="BY207" i="15"/>
  <c r="BZ207" i="15"/>
  <c r="CA207" i="15"/>
  <c r="CB207" i="15"/>
  <c r="CC207" i="15"/>
  <c r="CD207" i="15"/>
  <c r="CE207" i="15"/>
  <c r="CF207" i="15"/>
  <c r="M208" i="15"/>
  <c r="N208" i="15"/>
  <c r="O208" i="15"/>
  <c r="P208" i="15"/>
  <c r="Q208" i="15"/>
  <c r="R208" i="15"/>
  <c r="CH208" i="15" s="1"/>
  <c r="S208" i="15"/>
  <c r="CI208" i="15" s="1"/>
  <c r="T208" i="15"/>
  <c r="U208" i="15"/>
  <c r="V208" i="15"/>
  <c r="CJ208" i="15" s="1"/>
  <c r="W208" i="15"/>
  <c r="X208" i="15"/>
  <c r="Y208" i="15"/>
  <c r="Z208" i="15"/>
  <c r="AA208" i="15"/>
  <c r="AB208" i="15"/>
  <c r="AC208" i="15"/>
  <c r="AD208" i="15"/>
  <c r="AE208" i="15"/>
  <c r="AF208" i="15"/>
  <c r="AG208" i="15"/>
  <c r="AH208" i="15"/>
  <c r="AI208" i="15"/>
  <c r="AJ208" i="15"/>
  <c r="AK208" i="15"/>
  <c r="CQ208" i="15" s="1"/>
  <c r="AL208" i="15"/>
  <c r="AM208" i="15"/>
  <c r="AN208" i="15"/>
  <c r="AO208" i="15"/>
  <c r="AP208" i="15"/>
  <c r="AQ208" i="15"/>
  <c r="CS208" i="15" s="1"/>
  <c r="AR208" i="15"/>
  <c r="AS208" i="15"/>
  <c r="AT208" i="15"/>
  <c r="CT208" i="15" s="1"/>
  <c r="AU208" i="15"/>
  <c r="AV208" i="15"/>
  <c r="AW208" i="15"/>
  <c r="AX208" i="15"/>
  <c r="AY208" i="15"/>
  <c r="AZ208" i="15"/>
  <c r="BA208" i="15"/>
  <c r="BB208" i="15"/>
  <c r="BC208" i="15"/>
  <c r="BD208" i="15"/>
  <c r="BE208" i="15"/>
  <c r="BF208" i="15"/>
  <c r="BG208" i="15"/>
  <c r="BH208" i="15"/>
  <c r="BI208" i="15"/>
  <c r="BJ208" i="15"/>
  <c r="BK208" i="15"/>
  <c r="BL208" i="15"/>
  <c r="BM208" i="15"/>
  <c r="BN208" i="15"/>
  <c r="BO208" i="15"/>
  <c r="DC208" i="15" s="1"/>
  <c r="BP208" i="15"/>
  <c r="BQ208" i="15"/>
  <c r="BR208" i="15"/>
  <c r="DD208" i="15" s="1"/>
  <c r="BS208" i="15"/>
  <c r="BT208" i="15"/>
  <c r="BU208" i="15"/>
  <c r="BV208" i="15"/>
  <c r="BW208" i="15"/>
  <c r="BX208" i="15"/>
  <c r="BY208" i="15"/>
  <c r="BZ208" i="15"/>
  <c r="CA208" i="15"/>
  <c r="CB208" i="15"/>
  <c r="CC208" i="15"/>
  <c r="CD208" i="15"/>
  <c r="CE208" i="15"/>
  <c r="CF208" i="15"/>
  <c r="M209" i="15"/>
  <c r="N209" i="15"/>
  <c r="O209" i="15"/>
  <c r="P209" i="15"/>
  <c r="Q209" i="15"/>
  <c r="R209" i="15"/>
  <c r="S209" i="15"/>
  <c r="CI209" i="15" s="1"/>
  <c r="T209" i="15"/>
  <c r="U209" i="15"/>
  <c r="V209" i="15"/>
  <c r="CJ209" i="15" s="1"/>
  <c r="W209" i="15"/>
  <c r="X209" i="15"/>
  <c r="Y209" i="15"/>
  <c r="Z209" i="15"/>
  <c r="AA209" i="15"/>
  <c r="AB209" i="15"/>
  <c r="AC209" i="15"/>
  <c r="AD209" i="15"/>
  <c r="AE209" i="15"/>
  <c r="AF209" i="15"/>
  <c r="AG209" i="15"/>
  <c r="AH209" i="15"/>
  <c r="AI209" i="15"/>
  <c r="AJ209" i="15"/>
  <c r="AK209" i="15"/>
  <c r="AL209" i="15"/>
  <c r="AM209" i="15"/>
  <c r="AN209" i="15"/>
  <c r="AO209" i="15"/>
  <c r="AP209" i="15"/>
  <c r="AQ209" i="15"/>
  <c r="CS209" i="15" s="1"/>
  <c r="AR209" i="15"/>
  <c r="AS209" i="15"/>
  <c r="AT209" i="15"/>
  <c r="CT209" i="15" s="1"/>
  <c r="AU209" i="15"/>
  <c r="AV209" i="15"/>
  <c r="AW209" i="15"/>
  <c r="AX209" i="15"/>
  <c r="AY209" i="15"/>
  <c r="AZ209" i="15"/>
  <c r="BA209" i="15"/>
  <c r="BB209" i="15"/>
  <c r="BC209" i="15"/>
  <c r="BD209" i="15"/>
  <c r="BE209" i="15"/>
  <c r="BF209" i="15"/>
  <c r="BG209" i="15"/>
  <c r="BH209" i="15"/>
  <c r="BI209" i="15"/>
  <c r="BJ209" i="15"/>
  <c r="BK209" i="15"/>
  <c r="BL209" i="15"/>
  <c r="BM209" i="15"/>
  <c r="BN209" i="15"/>
  <c r="BO209" i="15"/>
  <c r="DC209" i="15" s="1"/>
  <c r="BP209" i="15"/>
  <c r="BQ209" i="15"/>
  <c r="BR209" i="15"/>
  <c r="DD209" i="15" s="1"/>
  <c r="BS209" i="15"/>
  <c r="BT209" i="15"/>
  <c r="BU209" i="15"/>
  <c r="BV209" i="15"/>
  <c r="BW209" i="15"/>
  <c r="BX209" i="15"/>
  <c r="BY209" i="15"/>
  <c r="BZ209" i="15"/>
  <c r="CA209" i="15"/>
  <c r="CB209" i="15"/>
  <c r="CC209" i="15"/>
  <c r="CD209" i="15"/>
  <c r="CE209" i="15"/>
  <c r="CF209" i="15"/>
  <c r="M210" i="15"/>
  <c r="N210" i="15"/>
  <c r="O210" i="15"/>
  <c r="P210" i="15"/>
  <c r="Q210" i="15"/>
  <c r="R210" i="15"/>
  <c r="S210" i="15"/>
  <c r="CI210" i="15" s="1"/>
  <c r="T210" i="15"/>
  <c r="U210" i="15"/>
  <c r="V210" i="15"/>
  <c r="CJ210" i="15" s="1"/>
  <c r="W210" i="15"/>
  <c r="X210" i="15"/>
  <c r="Y210" i="15"/>
  <c r="Z210" i="15"/>
  <c r="AA210" i="15"/>
  <c r="AB210" i="15"/>
  <c r="AC210" i="15"/>
  <c r="AD210" i="15"/>
  <c r="AE210" i="15"/>
  <c r="AF210" i="15"/>
  <c r="AG210" i="15"/>
  <c r="AH210" i="15"/>
  <c r="AI210" i="15"/>
  <c r="AJ210" i="15"/>
  <c r="AK210" i="15"/>
  <c r="AL210" i="15"/>
  <c r="AM210" i="15"/>
  <c r="AN210" i="15"/>
  <c r="AO210" i="15"/>
  <c r="AP210" i="15"/>
  <c r="AQ210" i="15"/>
  <c r="CS210" i="15" s="1"/>
  <c r="AR210" i="15"/>
  <c r="AS210" i="15"/>
  <c r="AT210" i="15"/>
  <c r="CT210" i="15" s="1"/>
  <c r="AU210" i="15"/>
  <c r="AV210" i="15"/>
  <c r="AW210" i="15"/>
  <c r="AX210" i="15"/>
  <c r="AY210" i="15"/>
  <c r="AZ210" i="15"/>
  <c r="BA210" i="15"/>
  <c r="BB210" i="15"/>
  <c r="BC210" i="15"/>
  <c r="BD210" i="15"/>
  <c r="BE210" i="15"/>
  <c r="BF210" i="15"/>
  <c r="BG210" i="15"/>
  <c r="BH210" i="15"/>
  <c r="BI210" i="15"/>
  <c r="BJ210" i="15"/>
  <c r="BK210" i="15"/>
  <c r="BL210" i="15"/>
  <c r="BM210" i="15"/>
  <c r="BN210" i="15"/>
  <c r="BO210" i="15"/>
  <c r="DC210" i="15" s="1"/>
  <c r="BP210" i="15"/>
  <c r="BQ210" i="15"/>
  <c r="BR210" i="15"/>
  <c r="DD210" i="15" s="1"/>
  <c r="BS210" i="15"/>
  <c r="BT210" i="15"/>
  <c r="BU210" i="15"/>
  <c r="BV210" i="15"/>
  <c r="BW210" i="15"/>
  <c r="BX210" i="15"/>
  <c r="BY210" i="15"/>
  <c r="BZ210" i="15"/>
  <c r="CA210" i="15"/>
  <c r="CB210" i="15"/>
  <c r="CC210" i="15"/>
  <c r="CD210" i="15"/>
  <c r="CE210" i="15"/>
  <c r="CF210" i="15"/>
  <c r="M211" i="15"/>
  <c r="N211" i="15"/>
  <c r="O211" i="15"/>
  <c r="P211" i="15"/>
  <c r="Q211" i="15"/>
  <c r="R211" i="15"/>
  <c r="S211" i="15"/>
  <c r="CI211" i="15" s="1"/>
  <c r="T211" i="15"/>
  <c r="U211" i="15"/>
  <c r="V211" i="15"/>
  <c r="CJ211" i="15" s="1"/>
  <c r="W211" i="15"/>
  <c r="X211" i="15"/>
  <c r="Y211" i="15"/>
  <c r="Z211" i="15"/>
  <c r="AA211" i="15"/>
  <c r="AB211" i="15"/>
  <c r="AC211" i="15"/>
  <c r="AD211" i="15"/>
  <c r="AE211" i="15"/>
  <c r="AF211" i="15"/>
  <c r="AG211" i="15"/>
  <c r="AH211" i="15"/>
  <c r="AI211" i="15"/>
  <c r="AJ211" i="15"/>
  <c r="AK211" i="15"/>
  <c r="AL211" i="15"/>
  <c r="AM211" i="15"/>
  <c r="AN211" i="15"/>
  <c r="AO211" i="15"/>
  <c r="AP211" i="15"/>
  <c r="AQ211" i="15"/>
  <c r="CS211" i="15" s="1"/>
  <c r="AR211" i="15"/>
  <c r="AS211" i="15"/>
  <c r="AT211" i="15"/>
  <c r="CT211" i="15" s="1"/>
  <c r="AU211" i="15"/>
  <c r="AV211" i="15"/>
  <c r="AW211" i="15"/>
  <c r="AX211" i="15"/>
  <c r="AY211" i="15"/>
  <c r="AZ211" i="15"/>
  <c r="BA211" i="15"/>
  <c r="BB211" i="15"/>
  <c r="BC211" i="15"/>
  <c r="BD211" i="15"/>
  <c r="BE211" i="15"/>
  <c r="BF211" i="15"/>
  <c r="BG211" i="15"/>
  <c r="BH211" i="15"/>
  <c r="BI211" i="15"/>
  <c r="BJ211" i="15"/>
  <c r="BK211" i="15"/>
  <c r="BL211" i="15"/>
  <c r="BM211" i="15"/>
  <c r="BN211" i="15"/>
  <c r="DB211" i="15" s="1"/>
  <c r="BO211" i="15"/>
  <c r="DC211" i="15" s="1"/>
  <c r="BP211" i="15"/>
  <c r="BQ211" i="15"/>
  <c r="BR211" i="15"/>
  <c r="DD211" i="15" s="1"/>
  <c r="BS211" i="15"/>
  <c r="BT211" i="15"/>
  <c r="BU211" i="15"/>
  <c r="BV211" i="15"/>
  <c r="BW211" i="15"/>
  <c r="BX211" i="15"/>
  <c r="BY211" i="15"/>
  <c r="BZ211" i="15"/>
  <c r="CA211" i="15"/>
  <c r="CB211" i="15"/>
  <c r="CC211" i="15"/>
  <c r="CD211" i="15"/>
  <c r="CE211" i="15"/>
  <c r="CF211" i="15"/>
  <c r="M212" i="15"/>
  <c r="N212" i="15"/>
  <c r="O212" i="15"/>
  <c r="P212" i="15"/>
  <c r="Q212" i="15"/>
  <c r="R212" i="15"/>
  <c r="S212" i="15"/>
  <c r="CI212" i="15" s="1"/>
  <c r="T212" i="15"/>
  <c r="U212" i="15"/>
  <c r="V212" i="15"/>
  <c r="CJ212" i="15" s="1"/>
  <c r="W212" i="15"/>
  <c r="X212" i="15"/>
  <c r="Y212" i="15"/>
  <c r="Z212" i="15"/>
  <c r="AA212" i="15"/>
  <c r="AB212" i="15"/>
  <c r="AC212" i="15"/>
  <c r="AD212" i="15"/>
  <c r="AE212" i="15"/>
  <c r="AF212" i="15"/>
  <c r="AG212" i="15"/>
  <c r="AH212" i="15"/>
  <c r="AI212" i="15"/>
  <c r="AJ212" i="15"/>
  <c r="AK212" i="15"/>
  <c r="AL212" i="15"/>
  <c r="AM212" i="15"/>
  <c r="AN212" i="15"/>
  <c r="AO212" i="15"/>
  <c r="AP212" i="15"/>
  <c r="AQ212" i="15"/>
  <c r="CS212" i="15" s="1"/>
  <c r="AR212" i="15"/>
  <c r="AS212" i="15"/>
  <c r="AT212" i="15"/>
  <c r="CT212" i="15" s="1"/>
  <c r="AU212" i="15"/>
  <c r="AV212" i="15"/>
  <c r="AW212" i="15"/>
  <c r="AX212" i="15"/>
  <c r="AY212" i="15"/>
  <c r="AZ212" i="15"/>
  <c r="CW212" i="15" s="1"/>
  <c r="BA212" i="15"/>
  <c r="BB212" i="15"/>
  <c r="BC212" i="15"/>
  <c r="BD212" i="15"/>
  <c r="BE212" i="15"/>
  <c r="BF212" i="15"/>
  <c r="BG212" i="15"/>
  <c r="BH212" i="15"/>
  <c r="BI212" i="15"/>
  <c r="BJ212" i="15"/>
  <c r="BK212" i="15"/>
  <c r="BL212" i="15"/>
  <c r="BM212" i="15"/>
  <c r="BN212" i="15"/>
  <c r="BO212" i="15"/>
  <c r="DC212" i="15" s="1"/>
  <c r="BP212" i="15"/>
  <c r="BQ212" i="15"/>
  <c r="BR212" i="15"/>
  <c r="DD212" i="15" s="1"/>
  <c r="BS212" i="15"/>
  <c r="BT212" i="15"/>
  <c r="BU212" i="15"/>
  <c r="BV212" i="15"/>
  <c r="BW212" i="15"/>
  <c r="BX212" i="15"/>
  <c r="BY212" i="15"/>
  <c r="BZ212" i="15"/>
  <c r="CA212" i="15"/>
  <c r="CB212" i="15"/>
  <c r="CC212" i="15"/>
  <c r="CD212" i="15"/>
  <c r="CE212" i="15"/>
  <c r="CF212" i="15"/>
  <c r="M213" i="15"/>
  <c r="N213" i="15"/>
  <c r="O213" i="15"/>
  <c r="P213" i="15"/>
  <c r="Q213" i="15"/>
  <c r="R213" i="15"/>
  <c r="S213" i="15"/>
  <c r="CI213" i="15" s="1"/>
  <c r="T213" i="15"/>
  <c r="U213" i="15"/>
  <c r="V213" i="15"/>
  <c r="CJ213" i="15" s="1"/>
  <c r="W213" i="15"/>
  <c r="X213" i="15"/>
  <c r="Y213" i="15"/>
  <c r="Z213" i="15"/>
  <c r="AA213" i="15"/>
  <c r="AB213" i="15"/>
  <c r="AC213" i="15"/>
  <c r="AD213" i="15"/>
  <c r="AE213" i="15"/>
  <c r="AF213" i="15"/>
  <c r="AG213" i="15"/>
  <c r="AH213" i="15"/>
  <c r="AI213" i="15"/>
  <c r="AJ213" i="15"/>
  <c r="AK213" i="15"/>
  <c r="AL213" i="15"/>
  <c r="AM213" i="15"/>
  <c r="AN213" i="15"/>
  <c r="CR213" i="15" s="1"/>
  <c r="AO213" i="15"/>
  <c r="AP213" i="15"/>
  <c r="AQ213" i="15"/>
  <c r="CS213" i="15" s="1"/>
  <c r="AR213" i="15"/>
  <c r="AS213" i="15"/>
  <c r="AT213" i="15"/>
  <c r="CT213" i="15" s="1"/>
  <c r="AU213" i="15"/>
  <c r="AV213" i="15"/>
  <c r="AW213" i="15"/>
  <c r="AX213" i="15"/>
  <c r="AY213" i="15"/>
  <c r="AZ213" i="15"/>
  <c r="BA213" i="15"/>
  <c r="BB213" i="15"/>
  <c r="BC213" i="15"/>
  <c r="BD213" i="15"/>
  <c r="BE213" i="15"/>
  <c r="BF213" i="15"/>
  <c r="BG213" i="15"/>
  <c r="BH213" i="15"/>
  <c r="BI213" i="15"/>
  <c r="BJ213" i="15"/>
  <c r="BK213" i="15"/>
  <c r="BL213" i="15"/>
  <c r="BM213" i="15"/>
  <c r="BN213" i="15"/>
  <c r="BO213" i="15"/>
  <c r="DC213" i="15" s="1"/>
  <c r="BP213" i="15"/>
  <c r="BQ213" i="15"/>
  <c r="BR213" i="15"/>
  <c r="DD213" i="15" s="1"/>
  <c r="BS213" i="15"/>
  <c r="BT213" i="15"/>
  <c r="BU213" i="15"/>
  <c r="BV213" i="15"/>
  <c r="BW213" i="15"/>
  <c r="BX213" i="15"/>
  <c r="BY213" i="15"/>
  <c r="BZ213" i="15"/>
  <c r="CA213" i="15"/>
  <c r="CB213" i="15"/>
  <c r="CC213" i="15"/>
  <c r="CD213" i="15"/>
  <c r="CE213" i="15"/>
  <c r="CF213" i="15"/>
  <c r="M214" i="15"/>
  <c r="N214" i="15"/>
  <c r="O214" i="15"/>
  <c r="P214" i="15"/>
  <c r="Q214" i="15"/>
  <c r="R214" i="15"/>
  <c r="S214" i="15"/>
  <c r="CI214" i="15" s="1"/>
  <c r="T214" i="15"/>
  <c r="U214" i="15"/>
  <c r="V214" i="15"/>
  <c r="CJ214" i="15" s="1"/>
  <c r="W214" i="15"/>
  <c r="X214" i="15"/>
  <c r="Y214" i="15"/>
  <c r="Z214" i="15"/>
  <c r="AA214" i="15"/>
  <c r="AB214" i="15"/>
  <c r="CM214" i="15" s="1"/>
  <c r="AC214" i="15"/>
  <c r="AD214" i="15"/>
  <c r="AE214" i="15"/>
  <c r="AF214" i="15"/>
  <c r="AG214" i="15"/>
  <c r="AH214" i="15"/>
  <c r="AI214" i="15"/>
  <c r="AJ214" i="15"/>
  <c r="AK214" i="15"/>
  <c r="AL214" i="15"/>
  <c r="AM214" i="15"/>
  <c r="AN214" i="15"/>
  <c r="AO214" i="15"/>
  <c r="AP214" i="15"/>
  <c r="AQ214" i="15"/>
  <c r="CS214" i="15" s="1"/>
  <c r="AR214" i="15"/>
  <c r="AS214" i="15"/>
  <c r="AT214" i="15"/>
  <c r="CT214" i="15" s="1"/>
  <c r="AU214" i="15"/>
  <c r="AV214" i="15"/>
  <c r="AW214" i="15"/>
  <c r="AX214" i="15"/>
  <c r="AY214" i="15"/>
  <c r="AZ214" i="15"/>
  <c r="BA214" i="15"/>
  <c r="BB214" i="15"/>
  <c r="BC214" i="15"/>
  <c r="BD214" i="15"/>
  <c r="BE214" i="15"/>
  <c r="BF214" i="15"/>
  <c r="BG214" i="15"/>
  <c r="BH214" i="15"/>
  <c r="BI214" i="15"/>
  <c r="BJ214" i="15"/>
  <c r="BK214" i="15"/>
  <c r="BL214" i="15"/>
  <c r="BM214" i="15"/>
  <c r="BN214" i="15"/>
  <c r="BO214" i="15"/>
  <c r="DC214" i="15" s="1"/>
  <c r="BP214" i="15"/>
  <c r="BQ214" i="15"/>
  <c r="BR214" i="15"/>
  <c r="DD214" i="15" s="1"/>
  <c r="BS214" i="15"/>
  <c r="BT214" i="15"/>
  <c r="BU214" i="15"/>
  <c r="BV214" i="15"/>
  <c r="BW214" i="15"/>
  <c r="BX214" i="15"/>
  <c r="BY214" i="15"/>
  <c r="BZ214" i="15"/>
  <c r="CA214" i="15"/>
  <c r="CB214" i="15"/>
  <c r="CC214" i="15"/>
  <c r="CD214" i="15"/>
  <c r="CE214" i="15"/>
  <c r="CF214" i="15"/>
  <c r="M215" i="15"/>
  <c r="N215" i="15"/>
  <c r="O215" i="15"/>
  <c r="P215" i="15"/>
  <c r="Q215" i="15"/>
  <c r="R215" i="15"/>
  <c r="S215" i="15"/>
  <c r="CI215" i="15" s="1"/>
  <c r="T215" i="15"/>
  <c r="U215" i="15"/>
  <c r="V215" i="15"/>
  <c r="CJ215" i="15" s="1"/>
  <c r="W215" i="15"/>
  <c r="X215" i="15"/>
  <c r="Y215" i="15"/>
  <c r="Z215" i="15"/>
  <c r="AA215" i="15"/>
  <c r="AB215" i="15"/>
  <c r="AC215" i="15"/>
  <c r="AD215" i="15"/>
  <c r="AE215" i="15"/>
  <c r="AF215" i="15"/>
  <c r="AG215" i="15"/>
  <c r="AH215" i="15"/>
  <c r="AI215" i="15"/>
  <c r="CO215" i="15" s="1"/>
  <c r="AJ215" i="15"/>
  <c r="AK215" i="15"/>
  <c r="AL215" i="15"/>
  <c r="AM215" i="15"/>
  <c r="AN215" i="15"/>
  <c r="AO215" i="15"/>
  <c r="AP215" i="15"/>
  <c r="AQ215" i="15"/>
  <c r="CS215" i="15" s="1"/>
  <c r="AR215" i="15"/>
  <c r="AS215" i="15"/>
  <c r="AT215" i="15"/>
  <c r="CT215" i="15" s="1"/>
  <c r="AU215" i="15"/>
  <c r="AV215" i="15"/>
  <c r="AW215" i="15"/>
  <c r="AX215" i="15"/>
  <c r="AY215" i="15"/>
  <c r="AZ215" i="15"/>
  <c r="BA215" i="15"/>
  <c r="BB215" i="15"/>
  <c r="BC215" i="15"/>
  <c r="BD215" i="15"/>
  <c r="BE215" i="15"/>
  <c r="BF215" i="15"/>
  <c r="BG215" i="15"/>
  <c r="BH215" i="15"/>
  <c r="BI215" i="15"/>
  <c r="BJ215" i="15"/>
  <c r="BK215" i="15"/>
  <c r="BL215" i="15"/>
  <c r="BM215" i="15"/>
  <c r="BN215" i="15"/>
  <c r="BO215" i="15"/>
  <c r="DC215" i="15" s="1"/>
  <c r="BP215" i="15"/>
  <c r="BQ215" i="15"/>
  <c r="BR215" i="15"/>
  <c r="DD215" i="15" s="1"/>
  <c r="BS215" i="15"/>
  <c r="BT215" i="15"/>
  <c r="BU215" i="15"/>
  <c r="BV215" i="15"/>
  <c r="BW215" i="15"/>
  <c r="BX215" i="15"/>
  <c r="BY215" i="15"/>
  <c r="BZ215" i="15"/>
  <c r="CA215" i="15"/>
  <c r="CB215" i="15"/>
  <c r="CC215" i="15"/>
  <c r="CD215" i="15"/>
  <c r="CE215" i="15"/>
  <c r="CF215" i="15"/>
  <c r="M216" i="15"/>
  <c r="N216" i="15"/>
  <c r="O216" i="15"/>
  <c r="P216" i="15"/>
  <c r="Q216" i="15"/>
  <c r="R216" i="15"/>
  <c r="S216" i="15"/>
  <c r="CI216" i="15" s="1"/>
  <c r="T216" i="15"/>
  <c r="U216" i="15"/>
  <c r="V216" i="15"/>
  <c r="CJ216" i="15" s="1"/>
  <c r="W216" i="15"/>
  <c r="X216" i="15"/>
  <c r="Y216" i="15"/>
  <c r="Z216" i="15"/>
  <c r="AA216" i="15"/>
  <c r="AB216" i="15"/>
  <c r="AC216" i="15"/>
  <c r="AD216" i="15"/>
  <c r="AE216" i="15"/>
  <c r="AF216" i="15"/>
  <c r="AG216" i="15"/>
  <c r="AH216" i="15"/>
  <c r="AI216" i="15"/>
  <c r="AJ216" i="15"/>
  <c r="AK216" i="15"/>
  <c r="AL216" i="15"/>
  <c r="AM216" i="15"/>
  <c r="AN216" i="15"/>
  <c r="AO216" i="15"/>
  <c r="AP216" i="15"/>
  <c r="AQ216" i="15"/>
  <c r="CS216" i="15" s="1"/>
  <c r="AR216" i="15"/>
  <c r="AS216" i="15"/>
  <c r="AT216" i="15"/>
  <c r="CT216" i="15" s="1"/>
  <c r="AU216" i="15"/>
  <c r="AV216" i="15"/>
  <c r="AW216" i="15"/>
  <c r="AX216" i="15"/>
  <c r="AY216" i="15"/>
  <c r="AZ216" i="15"/>
  <c r="BA216" i="15"/>
  <c r="BB216" i="15"/>
  <c r="BC216" i="15"/>
  <c r="BD216" i="15"/>
  <c r="BE216" i="15"/>
  <c r="BF216" i="15"/>
  <c r="BG216" i="15"/>
  <c r="BH216" i="15"/>
  <c r="BI216" i="15"/>
  <c r="BJ216" i="15"/>
  <c r="BK216" i="15"/>
  <c r="BL216" i="15"/>
  <c r="BM216" i="15"/>
  <c r="BN216" i="15"/>
  <c r="BO216" i="15"/>
  <c r="DC216" i="15" s="1"/>
  <c r="BP216" i="15"/>
  <c r="BQ216" i="15"/>
  <c r="BR216" i="15"/>
  <c r="DD216" i="15" s="1"/>
  <c r="BS216" i="15"/>
  <c r="BT216" i="15"/>
  <c r="BU216" i="15"/>
  <c r="BV216" i="15"/>
  <c r="BW216" i="15"/>
  <c r="BX216" i="15"/>
  <c r="BY216" i="15"/>
  <c r="BZ216" i="15"/>
  <c r="CA216" i="15"/>
  <c r="CB216" i="15"/>
  <c r="CC216" i="15"/>
  <c r="CD216" i="15"/>
  <c r="CE216" i="15"/>
  <c r="CF216" i="15"/>
  <c r="M217" i="15"/>
  <c r="N217" i="15"/>
  <c r="O217" i="15"/>
  <c r="P217" i="15"/>
  <c r="CH217" i="15" s="1"/>
  <c r="Q217" i="15"/>
  <c r="R217" i="15"/>
  <c r="S217" i="15"/>
  <c r="CI217" i="15" s="1"/>
  <c r="T217" i="15"/>
  <c r="U217" i="15"/>
  <c r="V217" i="15"/>
  <c r="CJ217" i="15" s="1"/>
  <c r="W217" i="15"/>
  <c r="X217" i="15"/>
  <c r="Y217" i="15"/>
  <c r="Z217" i="15"/>
  <c r="AA217" i="15"/>
  <c r="AB217" i="15"/>
  <c r="AC217" i="15"/>
  <c r="AD217" i="15"/>
  <c r="AE217" i="15"/>
  <c r="AF217" i="15"/>
  <c r="AG217" i="15"/>
  <c r="AH217" i="15"/>
  <c r="AI217" i="15"/>
  <c r="AJ217" i="15"/>
  <c r="AK217" i="15"/>
  <c r="AL217" i="15"/>
  <c r="AM217" i="15"/>
  <c r="AN217" i="15"/>
  <c r="AO217" i="15"/>
  <c r="AP217" i="15"/>
  <c r="AQ217" i="15"/>
  <c r="CS217" i="15" s="1"/>
  <c r="AR217" i="15"/>
  <c r="AS217" i="15"/>
  <c r="AT217" i="15"/>
  <c r="CT217" i="15" s="1"/>
  <c r="AU217" i="15"/>
  <c r="AV217" i="15"/>
  <c r="AW217" i="15"/>
  <c r="AX217" i="15"/>
  <c r="AY217" i="15"/>
  <c r="AZ217" i="15"/>
  <c r="BA217" i="15"/>
  <c r="BB217" i="15"/>
  <c r="BC217" i="15"/>
  <c r="BD217" i="15"/>
  <c r="BE217" i="15"/>
  <c r="BF217" i="15"/>
  <c r="BG217" i="15"/>
  <c r="BH217" i="15"/>
  <c r="BI217" i="15"/>
  <c r="BJ217" i="15"/>
  <c r="BK217" i="15"/>
  <c r="BL217" i="15"/>
  <c r="BM217" i="15"/>
  <c r="BN217" i="15"/>
  <c r="BO217" i="15"/>
  <c r="DC217" i="15" s="1"/>
  <c r="BP217" i="15"/>
  <c r="BQ217" i="15"/>
  <c r="BR217" i="15"/>
  <c r="DD217" i="15" s="1"/>
  <c r="BS217" i="15"/>
  <c r="BT217" i="15"/>
  <c r="BU217" i="15"/>
  <c r="BV217" i="15"/>
  <c r="BW217" i="15"/>
  <c r="BX217" i="15"/>
  <c r="DG217" i="15" s="1"/>
  <c r="BY217" i="15"/>
  <c r="BZ217" i="15"/>
  <c r="CA217" i="15"/>
  <c r="CB217" i="15"/>
  <c r="CC217" i="15"/>
  <c r="CD217" i="15"/>
  <c r="CE217" i="15"/>
  <c r="CF217" i="15"/>
  <c r="M218" i="15"/>
  <c r="N218" i="15"/>
  <c r="O218" i="15"/>
  <c r="P218" i="15"/>
  <c r="Q218" i="15"/>
  <c r="R218" i="15"/>
  <c r="S218" i="15"/>
  <c r="CI218" i="15" s="1"/>
  <c r="T218" i="15"/>
  <c r="U218" i="15"/>
  <c r="V218" i="15"/>
  <c r="CJ218" i="15" s="1"/>
  <c r="W218" i="15"/>
  <c r="X218" i="15"/>
  <c r="Y218" i="15"/>
  <c r="Z218" i="15"/>
  <c r="AA218" i="15"/>
  <c r="AB218" i="15"/>
  <c r="AC218" i="15"/>
  <c r="AD218" i="15"/>
  <c r="AE218" i="15"/>
  <c r="AF218" i="15"/>
  <c r="AG218" i="15"/>
  <c r="AH218" i="15"/>
  <c r="AI218" i="15"/>
  <c r="AJ218" i="15"/>
  <c r="AK218" i="15"/>
  <c r="AL218" i="15"/>
  <c r="AM218" i="15"/>
  <c r="AN218" i="15"/>
  <c r="AO218" i="15"/>
  <c r="AP218" i="15"/>
  <c r="AQ218" i="15"/>
  <c r="CS218" i="15" s="1"/>
  <c r="AR218" i="15"/>
  <c r="AS218" i="15"/>
  <c r="AT218" i="15"/>
  <c r="CT218" i="15" s="1"/>
  <c r="AU218" i="15"/>
  <c r="AV218" i="15"/>
  <c r="AW218" i="15"/>
  <c r="AX218" i="15"/>
  <c r="AY218" i="15"/>
  <c r="AZ218" i="15"/>
  <c r="BA218" i="15"/>
  <c r="BB218" i="15"/>
  <c r="BC218" i="15"/>
  <c r="BD218" i="15"/>
  <c r="BE218" i="15"/>
  <c r="BF218" i="15"/>
  <c r="BG218" i="15"/>
  <c r="BH218" i="15"/>
  <c r="BI218" i="15"/>
  <c r="BJ218" i="15"/>
  <c r="BK218" i="15"/>
  <c r="BL218" i="15"/>
  <c r="BM218" i="15"/>
  <c r="BN218" i="15"/>
  <c r="DB218" i="15" s="1"/>
  <c r="BO218" i="15"/>
  <c r="DC218" i="15" s="1"/>
  <c r="BP218" i="15"/>
  <c r="BQ218" i="15"/>
  <c r="BR218" i="15"/>
  <c r="DD218" i="15" s="1"/>
  <c r="BS218" i="15"/>
  <c r="BT218" i="15"/>
  <c r="BU218" i="15"/>
  <c r="BV218" i="15"/>
  <c r="BW218" i="15"/>
  <c r="BX218" i="15"/>
  <c r="BY218" i="15"/>
  <c r="BZ218" i="15"/>
  <c r="CA218" i="15"/>
  <c r="CB218" i="15"/>
  <c r="CC218" i="15"/>
  <c r="CD218" i="15"/>
  <c r="CE218" i="15"/>
  <c r="CF218" i="15"/>
  <c r="M219" i="15"/>
  <c r="N219" i="15"/>
  <c r="O219" i="15"/>
  <c r="P219" i="15"/>
  <c r="Q219" i="15"/>
  <c r="R219" i="15"/>
  <c r="S219" i="15"/>
  <c r="CI219" i="15" s="1"/>
  <c r="T219" i="15"/>
  <c r="U219" i="15"/>
  <c r="V219" i="15"/>
  <c r="CJ219" i="15" s="1"/>
  <c r="W219" i="15"/>
  <c r="X219" i="15"/>
  <c r="Y219" i="15"/>
  <c r="Z219" i="15"/>
  <c r="AA219" i="15"/>
  <c r="AB219" i="15"/>
  <c r="AC219" i="15"/>
  <c r="AD219" i="15"/>
  <c r="AE219" i="15"/>
  <c r="AF219" i="15"/>
  <c r="AG219" i="15"/>
  <c r="AH219" i="15"/>
  <c r="AI219" i="15"/>
  <c r="AJ219" i="15"/>
  <c r="AK219" i="15"/>
  <c r="AL219" i="15"/>
  <c r="AM219" i="15"/>
  <c r="AN219" i="15"/>
  <c r="AO219" i="15"/>
  <c r="AP219" i="15"/>
  <c r="AQ219" i="15"/>
  <c r="CS219" i="15" s="1"/>
  <c r="AR219" i="15"/>
  <c r="AS219" i="15"/>
  <c r="AT219" i="15"/>
  <c r="CT219" i="15" s="1"/>
  <c r="AU219" i="15"/>
  <c r="AV219" i="15"/>
  <c r="AW219" i="15"/>
  <c r="AX219" i="15"/>
  <c r="AY219" i="15"/>
  <c r="AZ219" i="15"/>
  <c r="CW219" i="15" s="1"/>
  <c r="BA219" i="15"/>
  <c r="BB219" i="15"/>
  <c r="BC219" i="15"/>
  <c r="BD219" i="15"/>
  <c r="BE219" i="15"/>
  <c r="BF219" i="15"/>
  <c r="BG219" i="15"/>
  <c r="BH219" i="15"/>
  <c r="BI219" i="15"/>
  <c r="BJ219" i="15"/>
  <c r="BK219" i="15"/>
  <c r="BL219" i="15"/>
  <c r="BM219" i="15"/>
  <c r="BN219" i="15"/>
  <c r="BO219" i="15"/>
  <c r="DC219" i="15" s="1"/>
  <c r="BP219" i="15"/>
  <c r="BQ219" i="15"/>
  <c r="BR219" i="15"/>
  <c r="DD219" i="15" s="1"/>
  <c r="BS219" i="15"/>
  <c r="BT219" i="15"/>
  <c r="BU219" i="15"/>
  <c r="BV219" i="15"/>
  <c r="BW219" i="15"/>
  <c r="BX219" i="15"/>
  <c r="BY219" i="15"/>
  <c r="BZ219" i="15"/>
  <c r="CA219" i="15"/>
  <c r="CB219" i="15"/>
  <c r="CC219" i="15"/>
  <c r="CD219" i="15"/>
  <c r="CE219" i="15"/>
  <c r="CF219" i="15"/>
  <c r="M220" i="15"/>
  <c r="N220" i="15"/>
  <c r="O220" i="15"/>
  <c r="P220" i="15"/>
  <c r="Q220" i="15"/>
  <c r="R220" i="15"/>
  <c r="S220" i="15"/>
  <c r="CI220" i="15" s="1"/>
  <c r="T220" i="15"/>
  <c r="U220" i="15"/>
  <c r="V220" i="15"/>
  <c r="CJ220" i="15" s="1"/>
  <c r="W220" i="15"/>
  <c r="X220" i="15"/>
  <c r="Y220" i="15"/>
  <c r="Z220" i="15"/>
  <c r="AA220" i="15"/>
  <c r="AB220" i="15"/>
  <c r="AC220" i="15"/>
  <c r="AD220" i="15"/>
  <c r="AE220" i="15"/>
  <c r="CN220" i="15" s="1"/>
  <c r="AF220" i="15"/>
  <c r="AG220" i="15"/>
  <c r="AH220" i="15"/>
  <c r="AI220" i="15"/>
  <c r="AJ220" i="15"/>
  <c r="AK220" i="15"/>
  <c r="AL220" i="15"/>
  <c r="AM220" i="15"/>
  <c r="AN220" i="15"/>
  <c r="CR220" i="15" s="1"/>
  <c r="AO220" i="15"/>
  <c r="AP220" i="15"/>
  <c r="AQ220" i="15"/>
  <c r="CS220" i="15" s="1"/>
  <c r="AR220" i="15"/>
  <c r="AS220" i="15"/>
  <c r="AT220" i="15"/>
  <c r="CT220" i="15" s="1"/>
  <c r="AU220" i="15"/>
  <c r="AV220" i="15"/>
  <c r="AW220" i="15"/>
  <c r="AX220" i="15"/>
  <c r="AY220" i="15"/>
  <c r="AZ220" i="15"/>
  <c r="BA220" i="15"/>
  <c r="BB220" i="15"/>
  <c r="BC220" i="15"/>
  <c r="BD220" i="15"/>
  <c r="BE220" i="15"/>
  <c r="BF220" i="15"/>
  <c r="BG220" i="15"/>
  <c r="BH220" i="15"/>
  <c r="BI220" i="15"/>
  <c r="BJ220" i="15"/>
  <c r="BK220" i="15"/>
  <c r="BL220" i="15"/>
  <c r="BM220" i="15"/>
  <c r="BN220" i="15"/>
  <c r="BO220" i="15"/>
  <c r="DC220" i="15" s="1"/>
  <c r="BP220" i="15"/>
  <c r="BQ220" i="15"/>
  <c r="BR220" i="15"/>
  <c r="DD220" i="15" s="1"/>
  <c r="BS220" i="15"/>
  <c r="BT220" i="15"/>
  <c r="BU220" i="15"/>
  <c r="BV220" i="15"/>
  <c r="BW220" i="15"/>
  <c r="BX220" i="15"/>
  <c r="BY220" i="15"/>
  <c r="BZ220" i="15"/>
  <c r="CA220" i="15"/>
  <c r="CB220" i="15"/>
  <c r="CC220" i="15"/>
  <c r="CD220" i="15"/>
  <c r="CE220" i="15"/>
  <c r="CF220" i="15"/>
  <c r="M221" i="15"/>
  <c r="N221" i="15"/>
  <c r="O221" i="15"/>
  <c r="P221" i="15"/>
  <c r="Q221" i="15"/>
  <c r="R221" i="15"/>
  <c r="S221" i="15"/>
  <c r="CI221" i="15" s="1"/>
  <c r="T221" i="15"/>
  <c r="U221" i="15"/>
  <c r="V221" i="15"/>
  <c r="CJ221" i="15" s="1"/>
  <c r="W221" i="15"/>
  <c r="X221" i="15"/>
  <c r="Y221" i="15"/>
  <c r="Z221" i="15"/>
  <c r="AA221" i="15"/>
  <c r="AB221" i="15"/>
  <c r="AC221" i="15"/>
  <c r="AD221" i="15"/>
  <c r="AE221" i="15"/>
  <c r="AF221" i="15"/>
  <c r="AG221" i="15"/>
  <c r="AH221" i="15"/>
  <c r="AI221" i="15"/>
  <c r="AJ221" i="15"/>
  <c r="AK221" i="15"/>
  <c r="AL221" i="15"/>
  <c r="AM221" i="15"/>
  <c r="AN221" i="15"/>
  <c r="AO221" i="15"/>
  <c r="AP221" i="15"/>
  <c r="AQ221" i="15"/>
  <c r="CS221" i="15" s="1"/>
  <c r="AR221" i="15"/>
  <c r="AS221" i="15"/>
  <c r="AT221" i="15"/>
  <c r="CT221" i="15" s="1"/>
  <c r="AU221" i="15"/>
  <c r="AV221" i="15"/>
  <c r="AW221" i="15"/>
  <c r="AX221" i="15"/>
  <c r="AY221" i="15"/>
  <c r="AZ221" i="15"/>
  <c r="BA221" i="15"/>
  <c r="BB221" i="15"/>
  <c r="BC221" i="15"/>
  <c r="BD221" i="15"/>
  <c r="BE221" i="15"/>
  <c r="BF221" i="15"/>
  <c r="BG221" i="15"/>
  <c r="BH221" i="15"/>
  <c r="BI221" i="15"/>
  <c r="BJ221" i="15"/>
  <c r="BK221" i="15"/>
  <c r="BL221" i="15"/>
  <c r="BM221" i="15"/>
  <c r="BN221" i="15"/>
  <c r="BO221" i="15"/>
  <c r="DC221" i="15" s="1"/>
  <c r="BP221" i="15"/>
  <c r="BQ221" i="15"/>
  <c r="BR221" i="15"/>
  <c r="DD221" i="15" s="1"/>
  <c r="BS221" i="15"/>
  <c r="BT221" i="15"/>
  <c r="BU221" i="15"/>
  <c r="BV221" i="15"/>
  <c r="BW221" i="15"/>
  <c r="BX221" i="15"/>
  <c r="BY221" i="15"/>
  <c r="BZ221" i="15"/>
  <c r="CA221" i="15"/>
  <c r="CB221" i="15"/>
  <c r="CC221" i="15"/>
  <c r="CD221" i="15"/>
  <c r="CE221" i="15"/>
  <c r="CF221" i="15"/>
  <c r="M222" i="15"/>
  <c r="N222" i="15"/>
  <c r="O222" i="15"/>
  <c r="P222" i="15"/>
  <c r="Q222" i="15"/>
  <c r="R222" i="15"/>
  <c r="S222" i="15"/>
  <c r="CI222" i="15" s="1"/>
  <c r="T222" i="15"/>
  <c r="U222" i="15"/>
  <c r="V222" i="15"/>
  <c r="CJ222" i="15" s="1"/>
  <c r="W222" i="15"/>
  <c r="X222" i="15"/>
  <c r="Y222" i="15"/>
  <c r="Z222" i="15"/>
  <c r="AA222" i="15"/>
  <c r="AB222" i="15"/>
  <c r="AC222" i="15"/>
  <c r="AD222" i="15"/>
  <c r="AE222" i="15"/>
  <c r="AF222" i="15"/>
  <c r="AG222" i="15"/>
  <c r="AH222" i="15"/>
  <c r="AI222" i="15"/>
  <c r="AJ222" i="15"/>
  <c r="AK222" i="15"/>
  <c r="AL222" i="15"/>
  <c r="AM222" i="15"/>
  <c r="AN222" i="15"/>
  <c r="AO222" i="15"/>
  <c r="AP222" i="15"/>
  <c r="AQ222" i="15"/>
  <c r="CS222" i="15" s="1"/>
  <c r="AR222" i="15"/>
  <c r="AS222" i="15"/>
  <c r="AT222" i="15"/>
  <c r="CT222" i="15" s="1"/>
  <c r="AU222" i="15"/>
  <c r="AV222" i="15"/>
  <c r="AW222" i="15"/>
  <c r="AX222" i="15"/>
  <c r="AY222" i="15"/>
  <c r="AZ222" i="15"/>
  <c r="BA222" i="15"/>
  <c r="BB222" i="15"/>
  <c r="BC222" i="15"/>
  <c r="BD222" i="15"/>
  <c r="BE222" i="15"/>
  <c r="BF222" i="15"/>
  <c r="BG222" i="15"/>
  <c r="BH222" i="15"/>
  <c r="BI222" i="15"/>
  <c r="BJ222" i="15"/>
  <c r="BK222" i="15"/>
  <c r="BL222" i="15"/>
  <c r="BM222" i="15"/>
  <c r="BN222" i="15"/>
  <c r="BO222" i="15"/>
  <c r="DC222" i="15" s="1"/>
  <c r="BP222" i="15"/>
  <c r="BQ222" i="15"/>
  <c r="BR222" i="15"/>
  <c r="DD222" i="15" s="1"/>
  <c r="BS222" i="15"/>
  <c r="BT222" i="15"/>
  <c r="BU222" i="15"/>
  <c r="BV222" i="15"/>
  <c r="BW222" i="15"/>
  <c r="BX222" i="15"/>
  <c r="BY222" i="15"/>
  <c r="BZ222" i="15"/>
  <c r="CA222" i="15"/>
  <c r="CB222" i="15"/>
  <c r="CC222" i="15"/>
  <c r="CD222" i="15"/>
  <c r="CE222" i="15"/>
  <c r="CF222" i="15"/>
  <c r="M223" i="15"/>
  <c r="N223" i="15"/>
  <c r="O223" i="15"/>
  <c r="P223" i="15"/>
  <c r="Q223" i="15"/>
  <c r="R223" i="15"/>
  <c r="S223" i="15"/>
  <c r="CI223" i="15" s="1"/>
  <c r="T223" i="15"/>
  <c r="U223" i="15"/>
  <c r="V223" i="15"/>
  <c r="CJ223" i="15" s="1"/>
  <c r="W223" i="15"/>
  <c r="X223" i="15"/>
  <c r="Y223" i="15"/>
  <c r="Z223" i="15"/>
  <c r="AA223" i="15"/>
  <c r="AB223" i="15"/>
  <c r="AC223" i="15"/>
  <c r="AD223" i="15"/>
  <c r="AE223" i="15"/>
  <c r="AF223" i="15"/>
  <c r="AG223" i="15"/>
  <c r="AH223" i="15"/>
  <c r="AI223" i="15"/>
  <c r="AJ223" i="15"/>
  <c r="AK223" i="15"/>
  <c r="AL223" i="15"/>
  <c r="AM223" i="15"/>
  <c r="AN223" i="15"/>
  <c r="AO223" i="15"/>
  <c r="AP223" i="15"/>
  <c r="AQ223" i="15"/>
  <c r="CS223" i="15" s="1"/>
  <c r="AR223" i="15"/>
  <c r="AS223" i="15"/>
  <c r="AT223" i="15"/>
  <c r="CT223" i="15" s="1"/>
  <c r="AU223" i="15"/>
  <c r="AV223" i="15"/>
  <c r="AW223" i="15"/>
  <c r="AX223" i="15"/>
  <c r="AY223" i="15"/>
  <c r="AZ223" i="15"/>
  <c r="BA223" i="15"/>
  <c r="BB223" i="15"/>
  <c r="BC223" i="15"/>
  <c r="CX223" i="15" s="1"/>
  <c r="BD223" i="15"/>
  <c r="BE223" i="15"/>
  <c r="BF223" i="15"/>
  <c r="BG223" i="15"/>
  <c r="BH223" i="15"/>
  <c r="BI223" i="15"/>
  <c r="BJ223" i="15"/>
  <c r="BK223" i="15"/>
  <c r="BL223" i="15"/>
  <c r="BM223" i="15"/>
  <c r="BN223" i="15"/>
  <c r="BO223" i="15"/>
  <c r="DC223" i="15" s="1"/>
  <c r="BP223" i="15"/>
  <c r="BQ223" i="15"/>
  <c r="BR223" i="15"/>
  <c r="DD223" i="15" s="1"/>
  <c r="BS223" i="15"/>
  <c r="BT223" i="15"/>
  <c r="BU223" i="15"/>
  <c r="BV223" i="15"/>
  <c r="BW223" i="15"/>
  <c r="BX223" i="15"/>
  <c r="BY223" i="15"/>
  <c r="BZ223" i="15"/>
  <c r="CA223" i="15"/>
  <c r="CB223" i="15"/>
  <c r="CC223" i="15"/>
  <c r="CD223" i="15"/>
  <c r="CE223" i="15"/>
  <c r="CF223" i="15"/>
  <c r="M224" i="15"/>
  <c r="N224" i="15"/>
  <c r="O224" i="15"/>
  <c r="P224" i="15"/>
  <c r="Q224" i="15"/>
  <c r="R224" i="15"/>
  <c r="S224" i="15"/>
  <c r="CI224" i="15" s="1"/>
  <c r="T224" i="15"/>
  <c r="U224" i="15"/>
  <c r="V224" i="15"/>
  <c r="CJ224" i="15" s="1"/>
  <c r="W224" i="15"/>
  <c r="X224" i="15"/>
  <c r="Y224" i="15"/>
  <c r="Z224" i="15"/>
  <c r="AA224" i="15"/>
  <c r="AB224" i="15"/>
  <c r="AC224" i="15"/>
  <c r="AD224" i="15"/>
  <c r="AE224" i="15"/>
  <c r="AF224" i="15"/>
  <c r="AG224" i="15"/>
  <c r="AH224" i="15"/>
  <c r="AI224" i="15"/>
  <c r="AJ224" i="15"/>
  <c r="AK224" i="15"/>
  <c r="AL224" i="15"/>
  <c r="AM224" i="15"/>
  <c r="AN224" i="15"/>
  <c r="AO224" i="15"/>
  <c r="AP224" i="15"/>
  <c r="AQ224" i="15"/>
  <c r="CS224" i="15" s="1"/>
  <c r="AR224" i="15"/>
  <c r="AS224" i="15"/>
  <c r="AT224" i="15"/>
  <c r="CT224" i="15" s="1"/>
  <c r="AU224" i="15"/>
  <c r="AV224" i="15"/>
  <c r="AW224" i="15"/>
  <c r="AX224" i="15"/>
  <c r="AY224" i="15"/>
  <c r="AZ224" i="15"/>
  <c r="BA224" i="15"/>
  <c r="BB224" i="15"/>
  <c r="BC224" i="15"/>
  <c r="BD224" i="15"/>
  <c r="BE224" i="15"/>
  <c r="BF224" i="15"/>
  <c r="BG224" i="15"/>
  <c r="BH224" i="15"/>
  <c r="BI224" i="15"/>
  <c r="BJ224" i="15"/>
  <c r="BK224" i="15"/>
  <c r="BL224" i="15"/>
  <c r="BM224" i="15"/>
  <c r="BN224" i="15"/>
  <c r="BO224" i="15"/>
  <c r="DC224" i="15" s="1"/>
  <c r="BP224" i="15"/>
  <c r="BQ224" i="15"/>
  <c r="BR224" i="15"/>
  <c r="DD224" i="15" s="1"/>
  <c r="BS224" i="15"/>
  <c r="BT224" i="15"/>
  <c r="BU224" i="15"/>
  <c r="BV224" i="15"/>
  <c r="BW224" i="15"/>
  <c r="BX224" i="15"/>
  <c r="BY224" i="15"/>
  <c r="BZ224" i="15"/>
  <c r="CA224" i="15"/>
  <c r="CB224" i="15"/>
  <c r="CC224" i="15"/>
  <c r="CD224" i="15"/>
  <c r="CE224" i="15"/>
  <c r="CF224" i="15"/>
  <c r="M225" i="15"/>
  <c r="N225" i="15"/>
  <c r="O225" i="15"/>
  <c r="P225" i="15"/>
  <c r="Q225" i="15"/>
  <c r="R225" i="15"/>
  <c r="S225" i="15"/>
  <c r="CI225" i="15" s="1"/>
  <c r="T225" i="15"/>
  <c r="U225" i="15"/>
  <c r="V225" i="15"/>
  <c r="CJ225" i="15" s="1"/>
  <c r="W225" i="15"/>
  <c r="X225" i="15"/>
  <c r="Y225" i="15"/>
  <c r="Z225" i="15"/>
  <c r="AA225" i="15"/>
  <c r="AB225" i="15"/>
  <c r="AC225" i="15"/>
  <c r="AD225" i="15"/>
  <c r="AE225" i="15"/>
  <c r="AF225" i="15"/>
  <c r="AG225" i="15"/>
  <c r="AH225" i="15"/>
  <c r="AI225" i="15"/>
  <c r="AJ225" i="15"/>
  <c r="AK225" i="15"/>
  <c r="CQ225" i="15" s="1"/>
  <c r="AL225" i="15"/>
  <c r="AM225" i="15"/>
  <c r="AN225" i="15"/>
  <c r="AO225" i="15"/>
  <c r="AP225" i="15"/>
  <c r="AQ225" i="15"/>
  <c r="CS225" i="15" s="1"/>
  <c r="AR225" i="15"/>
  <c r="AS225" i="15"/>
  <c r="AT225" i="15"/>
  <c r="CT225" i="15" s="1"/>
  <c r="AU225" i="15"/>
  <c r="AV225" i="15"/>
  <c r="AW225" i="15"/>
  <c r="AX225" i="15"/>
  <c r="AY225" i="15"/>
  <c r="AZ225" i="15"/>
  <c r="BA225" i="15"/>
  <c r="BB225" i="15"/>
  <c r="BC225" i="15"/>
  <c r="BD225" i="15"/>
  <c r="BE225" i="15"/>
  <c r="BF225" i="15"/>
  <c r="BG225" i="15"/>
  <c r="BH225" i="15"/>
  <c r="BI225" i="15"/>
  <c r="BJ225" i="15"/>
  <c r="BK225" i="15"/>
  <c r="BL225" i="15"/>
  <c r="BM225" i="15"/>
  <c r="BN225" i="15"/>
  <c r="BO225" i="15"/>
  <c r="DC225" i="15" s="1"/>
  <c r="BP225" i="15"/>
  <c r="BQ225" i="15"/>
  <c r="BR225" i="15"/>
  <c r="DD225" i="15" s="1"/>
  <c r="BS225" i="15"/>
  <c r="BT225" i="15"/>
  <c r="BU225" i="15"/>
  <c r="BV225" i="15"/>
  <c r="BW225" i="15"/>
  <c r="BX225" i="15"/>
  <c r="BY225" i="15"/>
  <c r="BZ225" i="15"/>
  <c r="CA225" i="15"/>
  <c r="CB225" i="15"/>
  <c r="CC225" i="15"/>
  <c r="CD225" i="15"/>
  <c r="CE225" i="15"/>
  <c r="CF225" i="15"/>
  <c r="M226" i="15"/>
  <c r="N226" i="15"/>
  <c r="O226" i="15"/>
  <c r="P226" i="15"/>
  <c r="Q226" i="15"/>
  <c r="R226" i="15"/>
  <c r="S226" i="15"/>
  <c r="CI226" i="15" s="1"/>
  <c r="T226" i="15"/>
  <c r="U226" i="15"/>
  <c r="V226" i="15"/>
  <c r="CJ226" i="15" s="1"/>
  <c r="W226" i="15"/>
  <c r="X226" i="15"/>
  <c r="Y226" i="15"/>
  <c r="Z226" i="15"/>
  <c r="AA226" i="15"/>
  <c r="AB226" i="15"/>
  <c r="AC226" i="15"/>
  <c r="AD226" i="15"/>
  <c r="AE226" i="15"/>
  <c r="AF226" i="15"/>
  <c r="AG226" i="15"/>
  <c r="AH226" i="15"/>
  <c r="AI226" i="15"/>
  <c r="AJ226" i="15"/>
  <c r="AK226" i="15"/>
  <c r="AL226" i="15"/>
  <c r="AM226" i="15"/>
  <c r="AN226" i="15"/>
  <c r="AO226" i="15"/>
  <c r="AP226" i="15"/>
  <c r="AQ226" i="15"/>
  <c r="CS226" i="15" s="1"/>
  <c r="AR226" i="15"/>
  <c r="AS226" i="15"/>
  <c r="AT226" i="15"/>
  <c r="CT226" i="15" s="1"/>
  <c r="AU226" i="15"/>
  <c r="AV226" i="15"/>
  <c r="AW226" i="15"/>
  <c r="AX226" i="15"/>
  <c r="AY226" i="15"/>
  <c r="AZ226" i="15"/>
  <c r="BA226" i="15"/>
  <c r="BB226" i="15"/>
  <c r="BC226" i="15"/>
  <c r="BD226" i="15"/>
  <c r="BE226" i="15"/>
  <c r="BF226" i="15"/>
  <c r="BG226" i="15"/>
  <c r="BH226" i="15"/>
  <c r="BI226" i="15"/>
  <c r="BJ226" i="15"/>
  <c r="BK226" i="15"/>
  <c r="BL226" i="15"/>
  <c r="BM226" i="15"/>
  <c r="BN226" i="15"/>
  <c r="BO226" i="15"/>
  <c r="DC226" i="15" s="1"/>
  <c r="BP226" i="15"/>
  <c r="BQ226" i="15"/>
  <c r="BR226" i="15"/>
  <c r="DD226" i="15" s="1"/>
  <c r="BS226" i="15"/>
  <c r="BT226" i="15"/>
  <c r="BU226" i="15"/>
  <c r="BV226" i="15"/>
  <c r="BW226" i="15"/>
  <c r="BX226" i="15"/>
  <c r="BY226" i="15"/>
  <c r="BZ226" i="15"/>
  <c r="CA226" i="15"/>
  <c r="CB226" i="15"/>
  <c r="CC226" i="15"/>
  <c r="CD226" i="15"/>
  <c r="CE226" i="15"/>
  <c r="CF226" i="15"/>
  <c r="M227" i="15"/>
  <c r="N227" i="15"/>
  <c r="O227" i="15"/>
  <c r="P227" i="15"/>
  <c r="Q227" i="15"/>
  <c r="R227" i="15"/>
  <c r="S227" i="15"/>
  <c r="CI227" i="15" s="1"/>
  <c r="T227" i="15"/>
  <c r="U227" i="15"/>
  <c r="V227" i="15"/>
  <c r="CJ227" i="15" s="1"/>
  <c r="W227" i="15"/>
  <c r="X227" i="15"/>
  <c r="Y227" i="15"/>
  <c r="Z227" i="15"/>
  <c r="AA227" i="15"/>
  <c r="AB227" i="15"/>
  <c r="CM227" i="15" s="1"/>
  <c r="AC227" i="15"/>
  <c r="AD227" i="15"/>
  <c r="AE227" i="15"/>
  <c r="AF227" i="15"/>
  <c r="AG227" i="15"/>
  <c r="AH227" i="15"/>
  <c r="AI227" i="15"/>
  <c r="AJ227" i="15"/>
  <c r="AK227" i="15"/>
  <c r="AL227" i="15"/>
  <c r="AM227" i="15"/>
  <c r="AN227" i="15"/>
  <c r="AO227" i="15"/>
  <c r="AP227" i="15"/>
  <c r="AQ227" i="15"/>
  <c r="CS227" i="15" s="1"/>
  <c r="AR227" i="15"/>
  <c r="AS227" i="15"/>
  <c r="AT227" i="15"/>
  <c r="CT227" i="15" s="1"/>
  <c r="AU227" i="15"/>
  <c r="AV227" i="15"/>
  <c r="AW227" i="15"/>
  <c r="AX227" i="15"/>
  <c r="AY227" i="15"/>
  <c r="AZ227" i="15"/>
  <c r="BA227" i="15"/>
  <c r="BB227" i="15"/>
  <c r="BC227" i="15"/>
  <c r="BD227" i="15"/>
  <c r="BE227" i="15"/>
  <c r="BF227" i="15"/>
  <c r="BG227" i="15"/>
  <c r="BH227" i="15"/>
  <c r="BI227" i="15"/>
  <c r="BJ227" i="15"/>
  <c r="BK227" i="15"/>
  <c r="BL227" i="15"/>
  <c r="BM227" i="15"/>
  <c r="BN227" i="15"/>
  <c r="BO227" i="15"/>
  <c r="DC227" i="15" s="1"/>
  <c r="BP227" i="15"/>
  <c r="BQ227" i="15"/>
  <c r="BR227" i="15"/>
  <c r="DD227" i="15" s="1"/>
  <c r="BS227" i="15"/>
  <c r="BT227" i="15"/>
  <c r="BU227" i="15"/>
  <c r="BV227" i="15"/>
  <c r="BW227" i="15"/>
  <c r="BX227" i="15"/>
  <c r="BY227" i="15"/>
  <c r="BZ227" i="15"/>
  <c r="CA227" i="15"/>
  <c r="CB227" i="15"/>
  <c r="CC227" i="15"/>
  <c r="CD227" i="15"/>
  <c r="CE227" i="15"/>
  <c r="CF227" i="15"/>
  <c r="M228" i="15"/>
  <c r="N228" i="15"/>
  <c r="O228" i="15"/>
  <c r="P228" i="15"/>
  <c r="Q228" i="15"/>
  <c r="R228" i="15"/>
  <c r="S228" i="15"/>
  <c r="CI228" i="15" s="1"/>
  <c r="T228" i="15"/>
  <c r="U228" i="15"/>
  <c r="V228" i="15"/>
  <c r="CJ228" i="15" s="1"/>
  <c r="W228" i="15"/>
  <c r="X228" i="15"/>
  <c r="Y228" i="15"/>
  <c r="Z228" i="15"/>
  <c r="AA228" i="15"/>
  <c r="AB228" i="15"/>
  <c r="AC228" i="15"/>
  <c r="AD228" i="15"/>
  <c r="AE228" i="15"/>
  <c r="AF228" i="15"/>
  <c r="AG228" i="15"/>
  <c r="AH228" i="15"/>
  <c r="AI228" i="15"/>
  <c r="CO228" i="15" s="1"/>
  <c r="AJ228" i="15"/>
  <c r="AK228" i="15"/>
  <c r="AL228" i="15"/>
  <c r="AM228" i="15"/>
  <c r="AN228" i="15"/>
  <c r="AO228" i="15"/>
  <c r="AP228" i="15"/>
  <c r="AQ228" i="15"/>
  <c r="CS228" i="15" s="1"/>
  <c r="AR228" i="15"/>
  <c r="AS228" i="15"/>
  <c r="AT228" i="15"/>
  <c r="CT228" i="15" s="1"/>
  <c r="AU228" i="15"/>
  <c r="AV228" i="15"/>
  <c r="AW228" i="15"/>
  <c r="AX228" i="15"/>
  <c r="AY228" i="15"/>
  <c r="AZ228" i="15"/>
  <c r="BA228" i="15"/>
  <c r="BB228" i="15"/>
  <c r="BC228" i="15"/>
  <c r="BD228" i="15"/>
  <c r="BE228" i="15"/>
  <c r="BF228" i="15"/>
  <c r="BG228" i="15"/>
  <c r="BH228" i="15"/>
  <c r="BI228" i="15"/>
  <c r="BJ228" i="15"/>
  <c r="BK228" i="15"/>
  <c r="BL228" i="15"/>
  <c r="BM228" i="15"/>
  <c r="BN228" i="15"/>
  <c r="BO228" i="15"/>
  <c r="DC228" i="15" s="1"/>
  <c r="BP228" i="15"/>
  <c r="BQ228" i="15"/>
  <c r="BR228" i="15"/>
  <c r="DD228" i="15" s="1"/>
  <c r="BS228" i="15"/>
  <c r="BT228" i="15"/>
  <c r="BU228" i="15"/>
  <c r="BV228" i="15"/>
  <c r="BW228" i="15"/>
  <c r="BX228" i="15"/>
  <c r="BY228" i="15"/>
  <c r="BZ228" i="15"/>
  <c r="CA228" i="15"/>
  <c r="CB228" i="15"/>
  <c r="CC228" i="15"/>
  <c r="CD228" i="15"/>
  <c r="CE228" i="15"/>
  <c r="CF228" i="15"/>
  <c r="M229" i="15"/>
  <c r="N229" i="15"/>
  <c r="O229" i="15"/>
  <c r="P229" i="15"/>
  <c r="Q229" i="15"/>
  <c r="R229" i="15"/>
  <c r="S229" i="15"/>
  <c r="CI229" i="15" s="1"/>
  <c r="T229" i="15"/>
  <c r="U229" i="15"/>
  <c r="V229" i="15"/>
  <c r="CJ229" i="15" s="1"/>
  <c r="W229" i="15"/>
  <c r="X229" i="15"/>
  <c r="Y229" i="15"/>
  <c r="Z229" i="15"/>
  <c r="AA229" i="15"/>
  <c r="AB229" i="15"/>
  <c r="CM229" i="15" s="1"/>
  <c r="AC229" i="15"/>
  <c r="AD229" i="15"/>
  <c r="AE229" i="15"/>
  <c r="AF229" i="15"/>
  <c r="AG229" i="15"/>
  <c r="AH229" i="15"/>
  <c r="AI229" i="15"/>
  <c r="AJ229" i="15"/>
  <c r="AK229" i="15"/>
  <c r="AL229" i="15"/>
  <c r="AM229" i="15"/>
  <c r="AN229" i="15"/>
  <c r="AO229" i="15"/>
  <c r="AP229" i="15"/>
  <c r="AQ229" i="15"/>
  <c r="CS229" i="15" s="1"/>
  <c r="AR229" i="15"/>
  <c r="AS229" i="15"/>
  <c r="AT229" i="15"/>
  <c r="CT229" i="15" s="1"/>
  <c r="AU229" i="15"/>
  <c r="AV229" i="15"/>
  <c r="AW229" i="15"/>
  <c r="AX229" i="15"/>
  <c r="AY229" i="15"/>
  <c r="AZ229" i="15"/>
  <c r="BA229" i="15"/>
  <c r="BB229" i="15"/>
  <c r="BC229" i="15"/>
  <c r="BD229" i="15"/>
  <c r="BE229" i="15"/>
  <c r="BF229" i="15"/>
  <c r="BG229" i="15"/>
  <c r="BH229" i="15"/>
  <c r="BI229" i="15"/>
  <c r="BJ229" i="15"/>
  <c r="BK229" i="15"/>
  <c r="BL229" i="15"/>
  <c r="BM229" i="15"/>
  <c r="BN229" i="15"/>
  <c r="BO229" i="15"/>
  <c r="DC229" i="15" s="1"/>
  <c r="BP229" i="15"/>
  <c r="BQ229" i="15"/>
  <c r="BR229" i="15"/>
  <c r="DD229" i="15" s="1"/>
  <c r="BS229" i="15"/>
  <c r="BT229" i="15"/>
  <c r="BU229" i="15"/>
  <c r="BV229" i="15"/>
  <c r="BW229" i="15"/>
  <c r="BX229" i="15"/>
  <c r="DG229" i="15" s="1"/>
  <c r="BY229" i="15"/>
  <c r="BZ229" i="15"/>
  <c r="CA229" i="15"/>
  <c r="CB229" i="15"/>
  <c r="CC229" i="15"/>
  <c r="CD229" i="15"/>
  <c r="CE229" i="15"/>
  <c r="CF229" i="15"/>
  <c r="M230" i="15"/>
  <c r="N230" i="15"/>
  <c r="O230" i="15"/>
  <c r="P230" i="15"/>
  <c r="Q230" i="15"/>
  <c r="R230" i="15"/>
  <c r="S230" i="15"/>
  <c r="CI230" i="15" s="1"/>
  <c r="T230" i="15"/>
  <c r="U230" i="15"/>
  <c r="V230" i="15"/>
  <c r="CJ230" i="15" s="1"/>
  <c r="W230" i="15"/>
  <c r="X230" i="15"/>
  <c r="Y230" i="15"/>
  <c r="Z230" i="15"/>
  <c r="AA230" i="15"/>
  <c r="AB230" i="15"/>
  <c r="AC230" i="15"/>
  <c r="AD230" i="15"/>
  <c r="AE230" i="15"/>
  <c r="AF230" i="15"/>
  <c r="AG230" i="15"/>
  <c r="AH230" i="15"/>
  <c r="AI230" i="15"/>
  <c r="AJ230" i="15"/>
  <c r="AK230" i="15"/>
  <c r="AL230" i="15"/>
  <c r="AM230" i="15"/>
  <c r="AN230" i="15"/>
  <c r="AO230" i="15"/>
  <c r="AP230" i="15"/>
  <c r="AQ230" i="15"/>
  <c r="CS230" i="15" s="1"/>
  <c r="AR230" i="15"/>
  <c r="AS230" i="15"/>
  <c r="AT230" i="15"/>
  <c r="CT230" i="15" s="1"/>
  <c r="AU230" i="15"/>
  <c r="AV230" i="15"/>
  <c r="AW230" i="15"/>
  <c r="AX230" i="15"/>
  <c r="AY230" i="15"/>
  <c r="AZ230" i="15"/>
  <c r="BA230" i="15"/>
  <c r="BB230" i="15"/>
  <c r="BC230" i="15"/>
  <c r="BD230" i="15"/>
  <c r="BE230" i="15"/>
  <c r="BF230" i="15"/>
  <c r="BG230" i="15"/>
  <c r="BH230" i="15"/>
  <c r="BI230" i="15"/>
  <c r="BJ230" i="15"/>
  <c r="BK230" i="15"/>
  <c r="BL230" i="15"/>
  <c r="BM230" i="15"/>
  <c r="BN230" i="15"/>
  <c r="BO230" i="15"/>
  <c r="DC230" i="15" s="1"/>
  <c r="BP230" i="15"/>
  <c r="BQ230" i="15"/>
  <c r="BR230" i="15"/>
  <c r="DD230" i="15" s="1"/>
  <c r="BS230" i="15"/>
  <c r="BT230" i="15"/>
  <c r="BU230" i="15"/>
  <c r="BV230" i="15"/>
  <c r="BW230" i="15"/>
  <c r="BX230" i="15"/>
  <c r="BY230" i="15"/>
  <c r="BZ230" i="15"/>
  <c r="CA230" i="15"/>
  <c r="CB230" i="15"/>
  <c r="CC230" i="15"/>
  <c r="CD230" i="15"/>
  <c r="CE230" i="15"/>
  <c r="CF230" i="15"/>
  <c r="M231" i="15"/>
  <c r="N231" i="15"/>
  <c r="O231" i="15"/>
  <c r="P231" i="15"/>
  <c r="Q231" i="15"/>
  <c r="R231" i="15"/>
  <c r="S231" i="15"/>
  <c r="CI231" i="15" s="1"/>
  <c r="T231" i="15"/>
  <c r="U231" i="15"/>
  <c r="V231" i="15"/>
  <c r="CJ231" i="15" s="1"/>
  <c r="W231" i="15"/>
  <c r="X231" i="15"/>
  <c r="Y231" i="15"/>
  <c r="Z231" i="15"/>
  <c r="AA231" i="15"/>
  <c r="AB231" i="15"/>
  <c r="AC231" i="15"/>
  <c r="AD231" i="15"/>
  <c r="AE231" i="15"/>
  <c r="AF231" i="15"/>
  <c r="AG231" i="15"/>
  <c r="AH231" i="15"/>
  <c r="AI231" i="15"/>
  <c r="AJ231" i="15"/>
  <c r="AK231" i="15"/>
  <c r="AL231" i="15"/>
  <c r="AM231" i="15"/>
  <c r="AN231" i="15"/>
  <c r="AO231" i="15"/>
  <c r="AP231" i="15"/>
  <c r="AQ231" i="15"/>
  <c r="CS231" i="15" s="1"/>
  <c r="AR231" i="15"/>
  <c r="AS231" i="15"/>
  <c r="AT231" i="15"/>
  <c r="CT231" i="15" s="1"/>
  <c r="AU231" i="15"/>
  <c r="AV231" i="15"/>
  <c r="AW231" i="15"/>
  <c r="AX231" i="15"/>
  <c r="AY231" i="15"/>
  <c r="AZ231" i="15"/>
  <c r="BA231" i="15"/>
  <c r="BB231" i="15"/>
  <c r="BC231" i="15"/>
  <c r="BD231" i="15"/>
  <c r="BE231" i="15"/>
  <c r="BF231" i="15"/>
  <c r="BG231" i="15"/>
  <c r="BH231" i="15"/>
  <c r="BI231" i="15"/>
  <c r="BJ231" i="15"/>
  <c r="BK231" i="15"/>
  <c r="BL231" i="15"/>
  <c r="BM231" i="15"/>
  <c r="BN231" i="15"/>
  <c r="BO231" i="15"/>
  <c r="DC231" i="15" s="1"/>
  <c r="BP231" i="15"/>
  <c r="BQ231" i="15"/>
  <c r="BR231" i="15"/>
  <c r="DD231" i="15" s="1"/>
  <c r="BS231" i="15"/>
  <c r="BT231" i="15"/>
  <c r="BU231" i="15"/>
  <c r="BV231" i="15"/>
  <c r="BW231" i="15"/>
  <c r="BX231" i="15"/>
  <c r="DG231" i="15" s="1"/>
  <c r="BY231" i="15"/>
  <c r="BZ231" i="15"/>
  <c r="CA231" i="15"/>
  <c r="CB231" i="15"/>
  <c r="CC231" i="15"/>
  <c r="CD231" i="15"/>
  <c r="CE231" i="15"/>
  <c r="CF231" i="15"/>
  <c r="M232" i="15"/>
  <c r="N232" i="15"/>
  <c r="O232" i="15"/>
  <c r="P232" i="15"/>
  <c r="Q232" i="15"/>
  <c r="R232" i="15"/>
  <c r="S232" i="15"/>
  <c r="CI232" i="15" s="1"/>
  <c r="T232" i="15"/>
  <c r="U232" i="15"/>
  <c r="V232" i="15"/>
  <c r="CJ232" i="15" s="1"/>
  <c r="W232" i="15"/>
  <c r="X232" i="15"/>
  <c r="Y232" i="15"/>
  <c r="Z232" i="15"/>
  <c r="AA232" i="15"/>
  <c r="AB232" i="15"/>
  <c r="AC232" i="15"/>
  <c r="AD232" i="15"/>
  <c r="AE232" i="15"/>
  <c r="AF232" i="15"/>
  <c r="AG232" i="15"/>
  <c r="AH232" i="15"/>
  <c r="AI232" i="15"/>
  <c r="AJ232" i="15"/>
  <c r="AK232" i="15"/>
  <c r="AL232" i="15"/>
  <c r="AM232" i="15"/>
  <c r="AN232" i="15"/>
  <c r="AO232" i="15"/>
  <c r="AP232" i="15"/>
  <c r="AQ232" i="15"/>
  <c r="CS232" i="15" s="1"/>
  <c r="AR232" i="15"/>
  <c r="AS232" i="15"/>
  <c r="AT232" i="15"/>
  <c r="CT232" i="15" s="1"/>
  <c r="AU232" i="15"/>
  <c r="AV232" i="15"/>
  <c r="AW232" i="15"/>
  <c r="AX232" i="15"/>
  <c r="AY232" i="15"/>
  <c r="AZ232" i="15"/>
  <c r="BA232" i="15"/>
  <c r="CW232" i="15" s="1"/>
  <c r="BB232" i="15"/>
  <c r="BC232" i="15"/>
  <c r="BD232" i="15"/>
  <c r="BE232" i="15"/>
  <c r="BF232" i="15"/>
  <c r="BG232" i="15"/>
  <c r="BH232" i="15"/>
  <c r="BI232" i="15"/>
  <c r="BJ232" i="15"/>
  <c r="BK232" i="15"/>
  <c r="BL232" i="15"/>
  <c r="BM232" i="15"/>
  <c r="BN232" i="15"/>
  <c r="BO232" i="15"/>
  <c r="DC232" i="15" s="1"/>
  <c r="BP232" i="15"/>
  <c r="BQ232" i="15"/>
  <c r="BR232" i="15"/>
  <c r="DD232" i="15" s="1"/>
  <c r="BS232" i="15"/>
  <c r="BT232" i="15"/>
  <c r="BU232" i="15"/>
  <c r="BV232" i="15"/>
  <c r="BW232" i="15"/>
  <c r="BX232" i="15"/>
  <c r="BY232" i="15"/>
  <c r="BZ232" i="15"/>
  <c r="CA232" i="15"/>
  <c r="CB232" i="15"/>
  <c r="CC232" i="15"/>
  <c r="CD232" i="15"/>
  <c r="CE232" i="15"/>
  <c r="CF232" i="15"/>
  <c r="M233" i="15"/>
  <c r="N233" i="15"/>
  <c r="O233" i="15"/>
  <c r="P233" i="15"/>
  <c r="Q233" i="15"/>
  <c r="R233" i="15"/>
  <c r="S233" i="15"/>
  <c r="CI233" i="15" s="1"/>
  <c r="T233" i="15"/>
  <c r="U233" i="15"/>
  <c r="V233" i="15"/>
  <c r="CJ233" i="15" s="1"/>
  <c r="W233" i="15"/>
  <c r="X233" i="15"/>
  <c r="Y233" i="15"/>
  <c r="Z233" i="15"/>
  <c r="AA233" i="15"/>
  <c r="AB233" i="15"/>
  <c r="AC233" i="15"/>
  <c r="AD233" i="15"/>
  <c r="AE233" i="15"/>
  <c r="AF233" i="15"/>
  <c r="AG233" i="15"/>
  <c r="AH233" i="15"/>
  <c r="AI233" i="15"/>
  <c r="AJ233" i="15"/>
  <c r="AK233" i="15"/>
  <c r="AL233" i="15"/>
  <c r="AM233" i="15"/>
  <c r="AN233" i="15"/>
  <c r="AO233" i="15"/>
  <c r="AP233" i="15"/>
  <c r="AQ233" i="15"/>
  <c r="CS233" i="15" s="1"/>
  <c r="AR233" i="15"/>
  <c r="AS233" i="15"/>
  <c r="AT233" i="15"/>
  <c r="CT233" i="15" s="1"/>
  <c r="AU233" i="15"/>
  <c r="AV233" i="15"/>
  <c r="AW233" i="15"/>
  <c r="AX233" i="15"/>
  <c r="AY233" i="15"/>
  <c r="AZ233" i="15"/>
  <c r="BA233" i="15"/>
  <c r="BB233" i="15"/>
  <c r="BC233" i="15"/>
  <c r="BD233" i="15"/>
  <c r="BE233" i="15"/>
  <c r="BF233" i="15"/>
  <c r="BG233" i="15"/>
  <c r="BH233" i="15"/>
  <c r="BI233" i="15"/>
  <c r="BJ233" i="15"/>
  <c r="BK233" i="15"/>
  <c r="BL233" i="15"/>
  <c r="BM233" i="15"/>
  <c r="BN233" i="15"/>
  <c r="BO233" i="15"/>
  <c r="DC233" i="15" s="1"/>
  <c r="BP233" i="15"/>
  <c r="BQ233" i="15"/>
  <c r="BR233" i="15"/>
  <c r="DD233" i="15" s="1"/>
  <c r="BS233" i="15"/>
  <c r="BT233" i="15"/>
  <c r="BU233" i="15"/>
  <c r="BV233" i="15"/>
  <c r="BW233" i="15"/>
  <c r="BX233" i="15"/>
  <c r="BY233" i="15"/>
  <c r="BZ233" i="15"/>
  <c r="CA233" i="15"/>
  <c r="CB233" i="15"/>
  <c r="CC233" i="15"/>
  <c r="CD233" i="15"/>
  <c r="CE233" i="15"/>
  <c r="CF233" i="15"/>
  <c r="M234" i="15"/>
  <c r="N234" i="15"/>
  <c r="O234" i="15"/>
  <c r="P234" i="15"/>
  <c r="Q234" i="15"/>
  <c r="R234" i="15"/>
  <c r="S234" i="15"/>
  <c r="CI234" i="15" s="1"/>
  <c r="T234" i="15"/>
  <c r="U234" i="15"/>
  <c r="V234" i="15"/>
  <c r="CJ234" i="15" s="1"/>
  <c r="W234" i="15"/>
  <c r="X234" i="15"/>
  <c r="Y234" i="15"/>
  <c r="Z234" i="15"/>
  <c r="AA234" i="15"/>
  <c r="AB234" i="15"/>
  <c r="AC234" i="15"/>
  <c r="AD234" i="15"/>
  <c r="AE234" i="15"/>
  <c r="AF234" i="15"/>
  <c r="AG234" i="15"/>
  <c r="AH234" i="15"/>
  <c r="AI234" i="15"/>
  <c r="AJ234" i="15"/>
  <c r="AK234" i="15"/>
  <c r="AL234" i="15"/>
  <c r="AM234" i="15"/>
  <c r="AN234" i="15"/>
  <c r="AO234" i="15"/>
  <c r="AP234" i="15"/>
  <c r="AQ234" i="15"/>
  <c r="CS234" i="15" s="1"/>
  <c r="AR234" i="15"/>
  <c r="AS234" i="15"/>
  <c r="AT234" i="15"/>
  <c r="CT234" i="15" s="1"/>
  <c r="AU234" i="15"/>
  <c r="AV234" i="15"/>
  <c r="AW234" i="15"/>
  <c r="AX234" i="15"/>
  <c r="AY234" i="15"/>
  <c r="AZ234" i="15"/>
  <c r="BA234" i="15"/>
  <c r="CW234" i="15" s="1"/>
  <c r="BB234" i="15"/>
  <c r="BC234" i="15"/>
  <c r="BD234" i="15"/>
  <c r="BE234" i="15"/>
  <c r="BF234" i="15"/>
  <c r="BG234" i="15"/>
  <c r="BH234" i="15"/>
  <c r="BI234" i="15"/>
  <c r="DA234" i="15" s="1"/>
  <c r="BJ234" i="15"/>
  <c r="BK234" i="15"/>
  <c r="BL234" i="15"/>
  <c r="BM234" i="15"/>
  <c r="BN234" i="15"/>
  <c r="BO234" i="15"/>
  <c r="DC234" i="15" s="1"/>
  <c r="BP234" i="15"/>
  <c r="BQ234" i="15"/>
  <c r="BR234" i="15"/>
  <c r="DD234" i="15" s="1"/>
  <c r="BS234" i="15"/>
  <c r="BT234" i="15"/>
  <c r="BU234" i="15"/>
  <c r="BV234" i="15"/>
  <c r="BW234" i="15"/>
  <c r="BX234" i="15"/>
  <c r="BY234" i="15"/>
  <c r="BZ234" i="15"/>
  <c r="CA234" i="15"/>
  <c r="CB234" i="15"/>
  <c r="CC234" i="15"/>
  <c r="CD234" i="15"/>
  <c r="CE234" i="15"/>
  <c r="CF234" i="15"/>
  <c r="M235" i="15"/>
  <c r="N235" i="15"/>
  <c r="O235" i="15"/>
  <c r="P235" i="15"/>
  <c r="Q235" i="15"/>
  <c r="R235" i="15"/>
  <c r="S235" i="15"/>
  <c r="CI235" i="15" s="1"/>
  <c r="T235" i="15"/>
  <c r="U235" i="15"/>
  <c r="V235" i="15"/>
  <c r="CJ235" i="15" s="1"/>
  <c r="W235" i="15"/>
  <c r="X235" i="15"/>
  <c r="Y235" i="15"/>
  <c r="Z235" i="15"/>
  <c r="AA235" i="15"/>
  <c r="AB235" i="15"/>
  <c r="CM235" i="15" s="1"/>
  <c r="AC235" i="15"/>
  <c r="AD235" i="15"/>
  <c r="AE235" i="15"/>
  <c r="AF235" i="15"/>
  <c r="AG235" i="15"/>
  <c r="AH235" i="15"/>
  <c r="AI235" i="15"/>
  <c r="AJ235" i="15"/>
  <c r="AK235" i="15"/>
  <c r="AL235" i="15"/>
  <c r="AM235" i="15"/>
  <c r="AN235" i="15"/>
  <c r="AO235" i="15"/>
  <c r="AP235" i="15"/>
  <c r="AQ235" i="15"/>
  <c r="CS235" i="15" s="1"/>
  <c r="AR235" i="15"/>
  <c r="AS235" i="15"/>
  <c r="AT235" i="15"/>
  <c r="CT235" i="15" s="1"/>
  <c r="AU235" i="15"/>
  <c r="AV235" i="15"/>
  <c r="AW235" i="15"/>
  <c r="AX235" i="15"/>
  <c r="AY235" i="15"/>
  <c r="AZ235" i="15"/>
  <c r="BA235" i="15"/>
  <c r="BB235" i="15"/>
  <c r="BC235" i="15"/>
  <c r="BD235" i="15"/>
  <c r="BE235" i="15"/>
  <c r="BF235" i="15"/>
  <c r="BG235" i="15"/>
  <c r="BH235" i="15"/>
  <c r="BI235" i="15"/>
  <c r="BJ235" i="15"/>
  <c r="BK235" i="15"/>
  <c r="BL235" i="15"/>
  <c r="BM235" i="15"/>
  <c r="BN235" i="15"/>
  <c r="BO235" i="15"/>
  <c r="DC235" i="15" s="1"/>
  <c r="BP235" i="15"/>
  <c r="BQ235" i="15"/>
  <c r="BR235" i="15"/>
  <c r="DD235" i="15" s="1"/>
  <c r="BS235" i="15"/>
  <c r="BT235" i="15"/>
  <c r="BU235" i="15"/>
  <c r="BV235" i="15"/>
  <c r="BW235" i="15"/>
  <c r="BX235" i="15"/>
  <c r="BY235" i="15"/>
  <c r="BZ235" i="15"/>
  <c r="CA235" i="15"/>
  <c r="CB235" i="15"/>
  <c r="CC235" i="15"/>
  <c r="CD235" i="15"/>
  <c r="CE235" i="15"/>
  <c r="CF235" i="15"/>
  <c r="M236" i="15"/>
  <c r="N236" i="15"/>
  <c r="O236" i="15"/>
  <c r="P236" i="15"/>
  <c r="Q236" i="15"/>
  <c r="R236" i="15"/>
  <c r="S236" i="15"/>
  <c r="CI236" i="15" s="1"/>
  <c r="T236" i="15"/>
  <c r="U236" i="15"/>
  <c r="V236" i="15"/>
  <c r="CJ236" i="15" s="1"/>
  <c r="W236" i="15"/>
  <c r="X236" i="15"/>
  <c r="Y236" i="15"/>
  <c r="Z236" i="15"/>
  <c r="AA236" i="15"/>
  <c r="AB236" i="15"/>
  <c r="AC236" i="15"/>
  <c r="AD236" i="15"/>
  <c r="AE236" i="15"/>
  <c r="AF236" i="15"/>
  <c r="AG236" i="15"/>
  <c r="AH236" i="15"/>
  <c r="AI236" i="15"/>
  <c r="AJ236" i="15"/>
  <c r="AK236" i="15"/>
  <c r="AL236" i="15"/>
  <c r="AM236" i="15"/>
  <c r="AN236" i="15"/>
  <c r="AO236" i="15"/>
  <c r="AP236" i="15"/>
  <c r="AQ236" i="15"/>
  <c r="CS236" i="15" s="1"/>
  <c r="AR236" i="15"/>
  <c r="AS236" i="15"/>
  <c r="AT236" i="15"/>
  <c r="CT236" i="15" s="1"/>
  <c r="AU236" i="15"/>
  <c r="AV236" i="15"/>
  <c r="AW236" i="15"/>
  <c r="AX236" i="15"/>
  <c r="AY236" i="15"/>
  <c r="AZ236" i="15"/>
  <c r="BA236" i="15"/>
  <c r="BB236" i="15"/>
  <c r="BC236" i="15"/>
  <c r="BD236" i="15"/>
  <c r="BE236" i="15"/>
  <c r="BF236" i="15"/>
  <c r="BG236" i="15"/>
  <c r="BH236" i="15"/>
  <c r="BI236" i="15"/>
  <c r="BJ236" i="15"/>
  <c r="BK236" i="15"/>
  <c r="BL236" i="15"/>
  <c r="BM236" i="15"/>
  <c r="BN236" i="15"/>
  <c r="BO236" i="15"/>
  <c r="DC236" i="15" s="1"/>
  <c r="BP236" i="15"/>
  <c r="BQ236" i="15"/>
  <c r="BR236" i="15"/>
  <c r="DD236" i="15" s="1"/>
  <c r="BS236" i="15"/>
  <c r="BT236" i="15"/>
  <c r="BU236" i="15"/>
  <c r="BV236" i="15"/>
  <c r="BW236" i="15"/>
  <c r="BX236" i="15"/>
  <c r="BY236" i="15"/>
  <c r="BZ236" i="15"/>
  <c r="CA236" i="15"/>
  <c r="CB236" i="15"/>
  <c r="CC236" i="15"/>
  <c r="CD236" i="15"/>
  <c r="CE236" i="15"/>
  <c r="CF236" i="15"/>
  <c r="M237" i="15"/>
  <c r="N237" i="15"/>
  <c r="O237" i="15"/>
  <c r="P237" i="15"/>
  <c r="Q237" i="15"/>
  <c r="R237" i="15"/>
  <c r="S237" i="15"/>
  <c r="CI237" i="15" s="1"/>
  <c r="T237" i="15"/>
  <c r="U237" i="15"/>
  <c r="V237" i="15"/>
  <c r="CJ237" i="15" s="1"/>
  <c r="W237" i="15"/>
  <c r="X237" i="15"/>
  <c r="Y237" i="15"/>
  <c r="Z237" i="15"/>
  <c r="AA237" i="15"/>
  <c r="AB237" i="15"/>
  <c r="CM237" i="15" s="1"/>
  <c r="AC237" i="15"/>
  <c r="AD237" i="15"/>
  <c r="AE237" i="15"/>
  <c r="AF237" i="15"/>
  <c r="AG237" i="15"/>
  <c r="AH237" i="15"/>
  <c r="AI237" i="15"/>
  <c r="AJ237" i="15"/>
  <c r="AK237" i="15"/>
  <c r="AL237" i="15"/>
  <c r="AM237" i="15"/>
  <c r="AN237" i="15"/>
  <c r="AO237" i="15"/>
  <c r="AP237" i="15"/>
  <c r="AQ237" i="15"/>
  <c r="CS237" i="15" s="1"/>
  <c r="AR237" i="15"/>
  <c r="AS237" i="15"/>
  <c r="AT237" i="15"/>
  <c r="CT237" i="15" s="1"/>
  <c r="AU237" i="15"/>
  <c r="AV237" i="15"/>
  <c r="AW237" i="15"/>
  <c r="AX237" i="15"/>
  <c r="AY237" i="15"/>
  <c r="AZ237" i="15"/>
  <c r="BA237" i="15"/>
  <c r="BB237" i="15"/>
  <c r="BC237" i="15"/>
  <c r="BD237" i="15"/>
  <c r="BE237" i="15"/>
  <c r="BF237" i="15"/>
  <c r="BG237" i="15"/>
  <c r="BH237" i="15"/>
  <c r="BI237" i="15"/>
  <c r="BJ237" i="15"/>
  <c r="BK237" i="15"/>
  <c r="BL237" i="15"/>
  <c r="BM237" i="15"/>
  <c r="BN237" i="15"/>
  <c r="BO237" i="15"/>
  <c r="DC237" i="15" s="1"/>
  <c r="BP237" i="15"/>
  <c r="BQ237" i="15"/>
  <c r="BR237" i="15"/>
  <c r="DD237" i="15" s="1"/>
  <c r="BS237" i="15"/>
  <c r="BT237" i="15"/>
  <c r="BU237" i="15"/>
  <c r="BV237" i="15"/>
  <c r="BW237" i="15"/>
  <c r="BX237" i="15"/>
  <c r="DG237" i="15" s="1"/>
  <c r="BY237" i="15"/>
  <c r="BZ237" i="15"/>
  <c r="CA237" i="15"/>
  <c r="CB237" i="15"/>
  <c r="CC237" i="15"/>
  <c r="CD237" i="15"/>
  <c r="CE237" i="15"/>
  <c r="CF237" i="15"/>
  <c r="M238" i="15"/>
  <c r="N238" i="15"/>
  <c r="O238" i="15"/>
  <c r="P238" i="15"/>
  <c r="Q238" i="15"/>
  <c r="R238" i="15"/>
  <c r="S238" i="15"/>
  <c r="CI238" i="15" s="1"/>
  <c r="T238" i="15"/>
  <c r="U238" i="15"/>
  <c r="V238" i="15"/>
  <c r="CJ238" i="15" s="1"/>
  <c r="W238" i="15"/>
  <c r="X238" i="15"/>
  <c r="Y238" i="15"/>
  <c r="Z238" i="15"/>
  <c r="AA238" i="15"/>
  <c r="AB238" i="15"/>
  <c r="AC238" i="15"/>
  <c r="AD238" i="15"/>
  <c r="AE238" i="15"/>
  <c r="AF238" i="15"/>
  <c r="AG238" i="15"/>
  <c r="AH238" i="15"/>
  <c r="AI238" i="15"/>
  <c r="AJ238" i="15"/>
  <c r="AK238" i="15"/>
  <c r="AL238" i="15"/>
  <c r="AM238" i="15"/>
  <c r="AN238" i="15"/>
  <c r="AO238" i="15"/>
  <c r="AP238" i="15"/>
  <c r="AQ238" i="15"/>
  <c r="CS238" i="15" s="1"/>
  <c r="AR238" i="15"/>
  <c r="AS238" i="15"/>
  <c r="AT238" i="15"/>
  <c r="CT238" i="15" s="1"/>
  <c r="AU238" i="15"/>
  <c r="AV238" i="15"/>
  <c r="AW238" i="15"/>
  <c r="AX238" i="15"/>
  <c r="AY238" i="15"/>
  <c r="AZ238" i="15"/>
  <c r="BA238" i="15"/>
  <c r="BB238" i="15"/>
  <c r="BC238" i="15"/>
  <c r="BD238" i="15"/>
  <c r="BE238" i="15"/>
  <c r="BF238" i="15"/>
  <c r="BG238" i="15"/>
  <c r="BH238" i="15"/>
  <c r="BI238" i="15"/>
  <c r="BJ238" i="15"/>
  <c r="BK238" i="15"/>
  <c r="BL238" i="15"/>
  <c r="BM238" i="15"/>
  <c r="BN238" i="15"/>
  <c r="BO238" i="15"/>
  <c r="DC238" i="15" s="1"/>
  <c r="BP238" i="15"/>
  <c r="BQ238" i="15"/>
  <c r="BR238" i="15"/>
  <c r="DD238" i="15" s="1"/>
  <c r="BS238" i="15"/>
  <c r="BT238" i="15"/>
  <c r="BU238" i="15"/>
  <c r="BV238" i="15"/>
  <c r="BW238" i="15"/>
  <c r="BX238" i="15"/>
  <c r="BY238" i="15"/>
  <c r="BZ238" i="15"/>
  <c r="CA238" i="15"/>
  <c r="CB238" i="15"/>
  <c r="CC238" i="15"/>
  <c r="CD238" i="15"/>
  <c r="CE238" i="15"/>
  <c r="CF238" i="15"/>
  <c r="M239" i="15"/>
  <c r="N239" i="15"/>
  <c r="O239" i="15"/>
  <c r="P239" i="15"/>
  <c r="Q239" i="15"/>
  <c r="R239" i="15"/>
  <c r="S239" i="15"/>
  <c r="CI239" i="15" s="1"/>
  <c r="T239" i="15"/>
  <c r="U239" i="15"/>
  <c r="V239" i="15"/>
  <c r="CJ239" i="15" s="1"/>
  <c r="W239" i="15"/>
  <c r="X239" i="15"/>
  <c r="Y239" i="15"/>
  <c r="Z239" i="15"/>
  <c r="AA239" i="15"/>
  <c r="AB239" i="15"/>
  <c r="AC239" i="15"/>
  <c r="AD239" i="15"/>
  <c r="AE239" i="15"/>
  <c r="AF239" i="15"/>
  <c r="AG239" i="15"/>
  <c r="AH239" i="15"/>
  <c r="AI239" i="15"/>
  <c r="AJ239" i="15"/>
  <c r="AK239" i="15"/>
  <c r="AL239" i="15"/>
  <c r="AM239" i="15"/>
  <c r="AN239" i="15"/>
  <c r="AO239" i="15"/>
  <c r="AP239" i="15"/>
  <c r="AQ239" i="15"/>
  <c r="CS239" i="15" s="1"/>
  <c r="AR239" i="15"/>
  <c r="AS239" i="15"/>
  <c r="AT239" i="15"/>
  <c r="CT239" i="15" s="1"/>
  <c r="AU239" i="15"/>
  <c r="AV239" i="15"/>
  <c r="AW239" i="15"/>
  <c r="AX239" i="15"/>
  <c r="AY239" i="15"/>
  <c r="AZ239" i="15"/>
  <c r="BA239" i="15"/>
  <c r="BB239" i="15"/>
  <c r="BC239" i="15"/>
  <c r="BD239" i="15"/>
  <c r="BE239" i="15"/>
  <c r="BF239" i="15"/>
  <c r="BG239" i="15"/>
  <c r="BH239" i="15"/>
  <c r="BI239" i="15"/>
  <c r="BJ239" i="15"/>
  <c r="BK239" i="15"/>
  <c r="BL239" i="15"/>
  <c r="BM239" i="15"/>
  <c r="BN239" i="15"/>
  <c r="BO239" i="15"/>
  <c r="DC239" i="15" s="1"/>
  <c r="BP239" i="15"/>
  <c r="BQ239" i="15"/>
  <c r="BR239" i="15"/>
  <c r="DD239" i="15" s="1"/>
  <c r="BS239" i="15"/>
  <c r="BT239" i="15"/>
  <c r="BU239" i="15"/>
  <c r="BV239" i="15"/>
  <c r="BW239" i="15"/>
  <c r="BX239" i="15"/>
  <c r="DG239" i="15" s="1"/>
  <c r="BY239" i="15"/>
  <c r="BZ239" i="15"/>
  <c r="CA239" i="15"/>
  <c r="CB239" i="15"/>
  <c r="CC239" i="15"/>
  <c r="CD239" i="15"/>
  <c r="CE239" i="15"/>
  <c r="CF239" i="15"/>
  <c r="M240" i="15"/>
  <c r="N240" i="15"/>
  <c r="O240" i="15"/>
  <c r="P240" i="15"/>
  <c r="Q240" i="15"/>
  <c r="R240" i="15"/>
  <c r="S240" i="15"/>
  <c r="CI240" i="15" s="1"/>
  <c r="T240" i="15"/>
  <c r="U240" i="15"/>
  <c r="V240" i="15"/>
  <c r="CJ240" i="15" s="1"/>
  <c r="W240" i="15"/>
  <c r="X240" i="15"/>
  <c r="Y240" i="15"/>
  <c r="Z240" i="15"/>
  <c r="AA240" i="15"/>
  <c r="AB240" i="15"/>
  <c r="AC240" i="15"/>
  <c r="AD240" i="15"/>
  <c r="AE240" i="15"/>
  <c r="AF240" i="15"/>
  <c r="AG240" i="15"/>
  <c r="AH240" i="15"/>
  <c r="AI240" i="15"/>
  <c r="AJ240" i="15"/>
  <c r="AK240" i="15"/>
  <c r="AL240" i="15"/>
  <c r="AM240" i="15"/>
  <c r="AN240" i="15"/>
  <c r="AO240" i="15"/>
  <c r="AP240" i="15"/>
  <c r="AQ240" i="15"/>
  <c r="CS240" i="15" s="1"/>
  <c r="AR240" i="15"/>
  <c r="AS240" i="15"/>
  <c r="AT240" i="15"/>
  <c r="CT240" i="15" s="1"/>
  <c r="AU240" i="15"/>
  <c r="AV240" i="15"/>
  <c r="AW240" i="15"/>
  <c r="AX240" i="15"/>
  <c r="AY240" i="15"/>
  <c r="AZ240" i="15"/>
  <c r="CW240" i="15" s="1"/>
  <c r="BA240" i="15"/>
  <c r="BB240" i="15"/>
  <c r="BC240" i="15"/>
  <c r="BD240" i="15"/>
  <c r="BE240" i="15"/>
  <c r="BF240" i="15"/>
  <c r="BG240" i="15"/>
  <c r="BH240" i="15"/>
  <c r="BI240" i="15"/>
  <c r="BJ240" i="15"/>
  <c r="BK240" i="15"/>
  <c r="BL240" i="15"/>
  <c r="BM240" i="15"/>
  <c r="BN240" i="15"/>
  <c r="BO240" i="15"/>
  <c r="DC240" i="15" s="1"/>
  <c r="BP240" i="15"/>
  <c r="BQ240" i="15"/>
  <c r="BR240" i="15"/>
  <c r="DD240" i="15" s="1"/>
  <c r="BS240" i="15"/>
  <c r="BT240" i="15"/>
  <c r="BU240" i="15"/>
  <c r="BV240" i="15"/>
  <c r="BW240" i="15"/>
  <c r="BX240" i="15"/>
  <c r="BY240" i="15"/>
  <c r="BZ240" i="15"/>
  <c r="CA240" i="15"/>
  <c r="CB240" i="15"/>
  <c r="CC240" i="15"/>
  <c r="CD240" i="15"/>
  <c r="CE240" i="15"/>
  <c r="CF240" i="15"/>
  <c r="M241" i="15"/>
  <c r="N241" i="15"/>
  <c r="O241" i="15"/>
  <c r="P241" i="15"/>
  <c r="Q241" i="15"/>
  <c r="R241" i="15"/>
  <c r="S241" i="15"/>
  <c r="CI241" i="15" s="1"/>
  <c r="T241" i="15"/>
  <c r="U241" i="15"/>
  <c r="V241" i="15"/>
  <c r="CJ241" i="15" s="1"/>
  <c r="W241" i="15"/>
  <c r="X241" i="15"/>
  <c r="Y241" i="15"/>
  <c r="Z241" i="15"/>
  <c r="AA241" i="15"/>
  <c r="AB241" i="15"/>
  <c r="AC241" i="15"/>
  <c r="AD241" i="15"/>
  <c r="AE241" i="15"/>
  <c r="AF241" i="15"/>
  <c r="AG241" i="15"/>
  <c r="AH241" i="15"/>
  <c r="AI241" i="15"/>
  <c r="AJ241" i="15"/>
  <c r="AK241" i="15"/>
  <c r="AL241" i="15"/>
  <c r="AM241" i="15"/>
  <c r="AN241" i="15"/>
  <c r="AO241" i="15"/>
  <c r="AP241" i="15"/>
  <c r="AQ241" i="15"/>
  <c r="CS241" i="15" s="1"/>
  <c r="AR241" i="15"/>
  <c r="AS241" i="15"/>
  <c r="AT241" i="15"/>
  <c r="CT241" i="15" s="1"/>
  <c r="AU241" i="15"/>
  <c r="AV241" i="15"/>
  <c r="AW241" i="15"/>
  <c r="AX241" i="15"/>
  <c r="AY241" i="15"/>
  <c r="AZ241" i="15"/>
  <c r="BA241" i="15"/>
  <c r="BB241" i="15"/>
  <c r="BC241" i="15"/>
  <c r="BD241" i="15"/>
  <c r="BE241" i="15"/>
  <c r="BF241" i="15"/>
  <c r="BG241" i="15"/>
  <c r="BH241" i="15"/>
  <c r="BI241" i="15"/>
  <c r="BJ241" i="15"/>
  <c r="BK241" i="15"/>
  <c r="BL241" i="15"/>
  <c r="BM241" i="15"/>
  <c r="BN241" i="15"/>
  <c r="BO241" i="15"/>
  <c r="DC241" i="15" s="1"/>
  <c r="BP241" i="15"/>
  <c r="BQ241" i="15"/>
  <c r="BR241" i="15"/>
  <c r="DD241" i="15" s="1"/>
  <c r="BS241" i="15"/>
  <c r="BT241" i="15"/>
  <c r="BU241" i="15"/>
  <c r="BV241" i="15"/>
  <c r="BW241" i="15"/>
  <c r="BX241" i="15"/>
  <c r="DG241" i="15" s="1"/>
  <c r="BY241" i="15"/>
  <c r="BZ241" i="15"/>
  <c r="CA241" i="15"/>
  <c r="CB241" i="15"/>
  <c r="CC241" i="15"/>
  <c r="CD241" i="15"/>
  <c r="CE241" i="15"/>
  <c r="CF241" i="15"/>
  <c r="M242" i="15"/>
  <c r="N242" i="15"/>
  <c r="O242" i="15"/>
  <c r="P242" i="15"/>
  <c r="Q242" i="15"/>
  <c r="R242" i="15"/>
  <c r="S242" i="15"/>
  <c r="CI242" i="15" s="1"/>
  <c r="T242" i="15"/>
  <c r="U242" i="15"/>
  <c r="V242" i="15"/>
  <c r="CJ242" i="15" s="1"/>
  <c r="W242" i="15"/>
  <c r="X242" i="15"/>
  <c r="Y242" i="15"/>
  <c r="Z242" i="15"/>
  <c r="AA242" i="15"/>
  <c r="AB242" i="15"/>
  <c r="CM242" i="15" s="1"/>
  <c r="AC242" i="15"/>
  <c r="AD242" i="15"/>
  <c r="AE242" i="15"/>
  <c r="AF242" i="15"/>
  <c r="AG242" i="15"/>
  <c r="AH242" i="15"/>
  <c r="AI242" i="15"/>
  <c r="AJ242" i="15"/>
  <c r="AK242" i="15"/>
  <c r="AL242" i="15"/>
  <c r="AM242" i="15"/>
  <c r="AN242" i="15"/>
  <c r="AO242" i="15"/>
  <c r="AP242" i="15"/>
  <c r="AQ242" i="15"/>
  <c r="CS242" i="15" s="1"/>
  <c r="AR242" i="15"/>
  <c r="AS242" i="15"/>
  <c r="AT242" i="15"/>
  <c r="CT242" i="15" s="1"/>
  <c r="AU242" i="15"/>
  <c r="AV242" i="15"/>
  <c r="AW242" i="15"/>
  <c r="AX242" i="15"/>
  <c r="AY242" i="15"/>
  <c r="AZ242" i="15"/>
  <c r="CW242" i="15" s="1"/>
  <c r="BA242" i="15"/>
  <c r="BB242" i="15"/>
  <c r="BC242" i="15"/>
  <c r="BD242" i="15"/>
  <c r="BE242" i="15"/>
  <c r="BF242" i="15"/>
  <c r="BG242" i="15"/>
  <c r="BH242" i="15"/>
  <c r="BI242" i="15"/>
  <c r="BJ242" i="15"/>
  <c r="BK242" i="15"/>
  <c r="BL242" i="15"/>
  <c r="BM242" i="15"/>
  <c r="BN242" i="15"/>
  <c r="BO242" i="15"/>
  <c r="DC242" i="15" s="1"/>
  <c r="BP242" i="15"/>
  <c r="BQ242" i="15"/>
  <c r="BR242" i="15"/>
  <c r="DD242" i="15" s="1"/>
  <c r="BS242" i="15"/>
  <c r="BT242" i="15"/>
  <c r="BU242" i="15"/>
  <c r="BV242" i="15"/>
  <c r="BW242" i="15"/>
  <c r="BX242" i="15"/>
  <c r="DG242" i="15" s="1"/>
  <c r="BY242" i="15"/>
  <c r="BZ242" i="15"/>
  <c r="CA242" i="15"/>
  <c r="CB242" i="15"/>
  <c r="CC242" i="15"/>
  <c r="CD242" i="15"/>
  <c r="CE242" i="15"/>
  <c r="CF242" i="15"/>
  <c r="M243" i="15"/>
  <c r="N243" i="15"/>
  <c r="O243" i="15"/>
  <c r="P243" i="15"/>
  <c r="Q243" i="15"/>
  <c r="R243" i="15"/>
  <c r="S243" i="15"/>
  <c r="CI243" i="15" s="1"/>
  <c r="T243" i="15"/>
  <c r="U243" i="15"/>
  <c r="V243" i="15"/>
  <c r="CJ243" i="15" s="1"/>
  <c r="W243" i="15"/>
  <c r="X243" i="15"/>
  <c r="Y243" i="15"/>
  <c r="Z243" i="15"/>
  <c r="AA243" i="15"/>
  <c r="AB243" i="15"/>
  <c r="CM243" i="15" s="1"/>
  <c r="AC243" i="15"/>
  <c r="AD243" i="15"/>
  <c r="AE243" i="15"/>
  <c r="AF243" i="15"/>
  <c r="AG243" i="15"/>
  <c r="AH243" i="15"/>
  <c r="AI243" i="15"/>
  <c r="AJ243" i="15"/>
  <c r="AK243" i="15"/>
  <c r="AL243" i="15"/>
  <c r="AM243" i="15"/>
  <c r="AN243" i="15"/>
  <c r="AO243" i="15"/>
  <c r="AP243" i="15"/>
  <c r="AQ243" i="15"/>
  <c r="CS243" i="15" s="1"/>
  <c r="AR243" i="15"/>
  <c r="AS243" i="15"/>
  <c r="AT243" i="15"/>
  <c r="CT243" i="15" s="1"/>
  <c r="AU243" i="15"/>
  <c r="AV243" i="15"/>
  <c r="AW243" i="15"/>
  <c r="AX243" i="15"/>
  <c r="AY243" i="15"/>
  <c r="AZ243" i="15"/>
  <c r="CW243" i="15" s="1"/>
  <c r="BA243" i="15"/>
  <c r="BB243" i="15"/>
  <c r="BC243" i="15"/>
  <c r="BD243" i="15"/>
  <c r="BE243" i="15"/>
  <c r="BF243" i="15"/>
  <c r="BG243" i="15"/>
  <c r="BH243" i="15"/>
  <c r="BI243" i="15"/>
  <c r="BJ243" i="15"/>
  <c r="BK243" i="15"/>
  <c r="BL243" i="15"/>
  <c r="BM243" i="15"/>
  <c r="BN243" i="15"/>
  <c r="BO243" i="15"/>
  <c r="DC243" i="15" s="1"/>
  <c r="BP243" i="15"/>
  <c r="BQ243" i="15"/>
  <c r="BR243" i="15"/>
  <c r="DD243" i="15" s="1"/>
  <c r="BS243" i="15"/>
  <c r="BT243" i="15"/>
  <c r="BU243" i="15"/>
  <c r="BV243" i="15"/>
  <c r="BW243" i="15"/>
  <c r="BX243" i="15"/>
  <c r="DG243" i="15" s="1"/>
  <c r="BY243" i="15"/>
  <c r="BZ243" i="15"/>
  <c r="CA243" i="15"/>
  <c r="CB243" i="15"/>
  <c r="CC243" i="15"/>
  <c r="CD243" i="15"/>
  <c r="CE243" i="15"/>
  <c r="CF243" i="15"/>
  <c r="M244" i="15"/>
  <c r="N244" i="15"/>
  <c r="O244" i="15"/>
  <c r="P244" i="15"/>
  <c r="Q244" i="15"/>
  <c r="R244" i="15"/>
  <c r="S244" i="15"/>
  <c r="CI244" i="15" s="1"/>
  <c r="T244" i="15"/>
  <c r="U244" i="15"/>
  <c r="V244" i="15"/>
  <c r="CJ244" i="15" s="1"/>
  <c r="W244" i="15"/>
  <c r="X244" i="15"/>
  <c r="Y244" i="15"/>
  <c r="Z244" i="15"/>
  <c r="AA244" i="15"/>
  <c r="AB244" i="15"/>
  <c r="CM244" i="15" s="1"/>
  <c r="AC244" i="15"/>
  <c r="AD244" i="15"/>
  <c r="AE244" i="15"/>
  <c r="AF244" i="15"/>
  <c r="AG244" i="15"/>
  <c r="AH244" i="15"/>
  <c r="AI244" i="15"/>
  <c r="AJ244" i="15"/>
  <c r="AK244" i="15"/>
  <c r="AL244" i="15"/>
  <c r="AM244" i="15"/>
  <c r="AN244" i="15"/>
  <c r="AO244" i="15"/>
  <c r="AP244" i="15"/>
  <c r="AQ244" i="15"/>
  <c r="CS244" i="15" s="1"/>
  <c r="AR244" i="15"/>
  <c r="AS244" i="15"/>
  <c r="AT244" i="15"/>
  <c r="CT244" i="15" s="1"/>
  <c r="AU244" i="15"/>
  <c r="AV244" i="15"/>
  <c r="AW244" i="15"/>
  <c r="AX244" i="15"/>
  <c r="AY244" i="15"/>
  <c r="AZ244" i="15"/>
  <c r="CW244" i="15" s="1"/>
  <c r="BA244" i="15"/>
  <c r="BB244" i="15"/>
  <c r="BC244" i="15"/>
  <c r="BD244" i="15"/>
  <c r="BE244" i="15"/>
  <c r="BF244" i="15"/>
  <c r="BG244" i="15"/>
  <c r="BH244" i="15"/>
  <c r="BI244" i="15"/>
  <c r="BJ244" i="15"/>
  <c r="BK244" i="15"/>
  <c r="BL244" i="15"/>
  <c r="BM244" i="15"/>
  <c r="BN244" i="15"/>
  <c r="BO244" i="15"/>
  <c r="DC244" i="15" s="1"/>
  <c r="BP244" i="15"/>
  <c r="BQ244" i="15"/>
  <c r="BR244" i="15"/>
  <c r="DD244" i="15" s="1"/>
  <c r="BS244" i="15"/>
  <c r="BT244" i="15"/>
  <c r="BU244" i="15"/>
  <c r="BV244" i="15"/>
  <c r="BW244" i="15"/>
  <c r="BX244" i="15"/>
  <c r="DG244" i="15" s="1"/>
  <c r="BY244" i="15"/>
  <c r="BZ244" i="15"/>
  <c r="CA244" i="15"/>
  <c r="CB244" i="15"/>
  <c r="CC244" i="15"/>
  <c r="CD244" i="15"/>
  <c r="CE244" i="15"/>
  <c r="CF244" i="15"/>
  <c r="M245" i="15"/>
  <c r="N245" i="15"/>
  <c r="O245" i="15"/>
  <c r="P245" i="15"/>
  <c r="Q245" i="15"/>
  <c r="R245" i="15"/>
  <c r="S245" i="15"/>
  <c r="CI245" i="15" s="1"/>
  <c r="T245" i="15"/>
  <c r="U245" i="15"/>
  <c r="V245" i="15"/>
  <c r="CJ245" i="15" s="1"/>
  <c r="W245" i="15"/>
  <c r="X245" i="15"/>
  <c r="Y245" i="15"/>
  <c r="Z245" i="15"/>
  <c r="AA245" i="15"/>
  <c r="AB245" i="15"/>
  <c r="CM245" i="15" s="1"/>
  <c r="AC245" i="15"/>
  <c r="AD245" i="15"/>
  <c r="AE245" i="15"/>
  <c r="AF245" i="15"/>
  <c r="AG245" i="15"/>
  <c r="AH245" i="15"/>
  <c r="AI245" i="15"/>
  <c r="AJ245" i="15"/>
  <c r="AK245" i="15"/>
  <c r="AL245" i="15"/>
  <c r="AM245" i="15"/>
  <c r="AN245" i="15"/>
  <c r="AO245" i="15"/>
  <c r="AP245" i="15"/>
  <c r="AQ245" i="15"/>
  <c r="CS245" i="15" s="1"/>
  <c r="AR245" i="15"/>
  <c r="AS245" i="15"/>
  <c r="AT245" i="15"/>
  <c r="CT245" i="15" s="1"/>
  <c r="AU245" i="15"/>
  <c r="AV245" i="15"/>
  <c r="AW245" i="15"/>
  <c r="AX245" i="15"/>
  <c r="AY245" i="15"/>
  <c r="AZ245" i="15"/>
  <c r="CW245" i="15" s="1"/>
  <c r="BA245" i="15"/>
  <c r="BB245" i="15"/>
  <c r="BC245" i="15"/>
  <c r="BD245" i="15"/>
  <c r="BE245" i="15"/>
  <c r="BF245" i="15"/>
  <c r="BG245" i="15"/>
  <c r="BH245" i="15"/>
  <c r="BI245" i="15"/>
  <c r="BJ245" i="15"/>
  <c r="BK245" i="15"/>
  <c r="BL245" i="15"/>
  <c r="BM245" i="15"/>
  <c r="BN245" i="15"/>
  <c r="BO245" i="15"/>
  <c r="DC245" i="15" s="1"/>
  <c r="BP245" i="15"/>
  <c r="BQ245" i="15"/>
  <c r="BR245" i="15"/>
  <c r="DD245" i="15" s="1"/>
  <c r="BS245" i="15"/>
  <c r="BT245" i="15"/>
  <c r="BU245" i="15"/>
  <c r="BV245" i="15"/>
  <c r="BW245" i="15"/>
  <c r="BX245" i="15"/>
  <c r="DG245" i="15" s="1"/>
  <c r="BY245" i="15"/>
  <c r="BZ245" i="15"/>
  <c r="CA245" i="15"/>
  <c r="CB245" i="15"/>
  <c r="CC245" i="15"/>
  <c r="CD245" i="15"/>
  <c r="CE245" i="15"/>
  <c r="CF245" i="15"/>
  <c r="M246" i="15"/>
  <c r="N246" i="15"/>
  <c r="O246" i="15"/>
  <c r="P246" i="15"/>
  <c r="Q246" i="15"/>
  <c r="R246" i="15"/>
  <c r="S246" i="15"/>
  <c r="CI246" i="15" s="1"/>
  <c r="T246" i="15"/>
  <c r="U246" i="15"/>
  <c r="V246" i="15"/>
  <c r="CJ246" i="15" s="1"/>
  <c r="W246" i="15"/>
  <c r="X246" i="15"/>
  <c r="Y246" i="15"/>
  <c r="Z246" i="15"/>
  <c r="AA246" i="15"/>
  <c r="AB246" i="15"/>
  <c r="CM246" i="15" s="1"/>
  <c r="AC246" i="15"/>
  <c r="AD246" i="15"/>
  <c r="AE246" i="15"/>
  <c r="AF246" i="15"/>
  <c r="AG246" i="15"/>
  <c r="AH246" i="15"/>
  <c r="AI246" i="15"/>
  <c r="AJ246" i="15"/>
  <c r="AK246" i="15"/>
  <c r="AL246" i="15"/>
  <c r="AM246" i="15"/>
  <c r="AN246" i="15"/>
  <c r="AO246" i="15"/>
  <c r="AP246" i="15"/>
  <c r="AQ246" i="15"/>
  <c r="CS246" i="15" s="1"/>
  <c r="AR246" i="15"/>
  <c r="AS246" i="15"/>
  <c r="AT246" i="15"/>
  <c r="CT246" i="15" s="1"/>
  <c r="AU246" i="15"/>
  <c r="AV246" i="15"/>
  <c r="AW246" i="15"/>
  <c r="AX246" i="15"/>
  <c r="AY246" i="15"/>
  <c r="AZ246" i="15"/>
  <c r="CW246" i="15" s="1"/>
  <c r="BA246" i="15"/>
  <c r="BB246" i="15"/>
  <c r="BC246" i="15"/>
  <c r="BD246" i="15"/>
  <c r="BE246" i="15"/>
  <c r="BF246" i="15"/>
  <c r="BG246" i="15"/>
  <c r="BH246" i="15"/>
  <c r="BI246" i="15"/>
  <c r="BJ246" i="15"/>
  <c r="BK246" i="15"/>
  <c r="BL246" i="15"/>
  <c r="BM246" i="15"/>
  <c r="BN246" i="15"/>
  <c r="BO246" i="15"/>
  <c r="DC246" i="15" s="1"/>
  <c r="BP246" i="15"/>
  <c r="BQ246" i="15"/>
  <c r="BR246" i="15"/>
  <c r="DD246" i="15" s="1"/>
  <c r="BS246" i="15"/>
  <c r="BT246" i="15"/>
  <c r="BU246" i="15"/>
  <c r="BV246" i="15"/>
  <c r="BW246" i="15"/>
  <c r="BX246" i="15"/>
  <c r="DG246" i="15" s="1"/>
  <c r="BY246" i="15"/>
  <c r="BZ246" i="15"/>
  <c r="CA246" i="15"/>
  <c r="CB246" i="15"/>
  <c r="CC246" i="15"/>
  <c r="CD246" i="15"/>
  <c r="CE246" i="15"/>
  <c r="CF246" i="15"/>
  <c r="M247" i="15"/>
  <c r="N247" i="15"/>
  <c r="O247" i="15"/>
  <c r="P247" i="15"/>
  <c r="Q247" i="15"/>
  <c r="R247" i="15"/>
  <c r="S247" i="15"/>
  <c r="CI247" i="15" s="1"/>
  <c r="T247" i="15"/>
  <c r="U247" i="15"/>
  <c r="V247" i="15"/>
  <c r="CJ247" i="15" s="1"/>
  <c r="W247" i="15"/>
  <c r="X247" i="15"/>
  <c r="Y247" i="15"/>
  <c r="Z247" i="15"/>
  <c r="AA247" i="15"/>
  <c r="AB247" i="15"/>
  <c r="CM247" i="15" s="1"/>
  <c r="AC247" i="15"/>
  <c r="AD247" i="15"/>
  <c r="AE247" i="15"/>
  <c r="AF247" i="15"/>
  <c r="AG247" i="15"/>
  <c r="AH247" i="15"/>
  <c r="AI247" i="15"/>
  <c r="AJ247" i="15"/>
  <c r="AK247" i="15"/>
  <c r="AL247" i="15"/>
  <c r="AM247" i="15"/>
  <c r="AN247" i="15"/>
  <c r="AO247" i="15"/>
  <c r="AP247" i="15"/>
  <c r="AQ247" i="15"/>
  <c r="CS247" i="15" s="1"/>
  <c r="AR247" i="15"/>
  <c r="AS247" i="15"/>
  <c r="AT247" i="15"/>
  <c r="CT247" i="15" s="1"/>
  <c r="AU247" i="15"/>
  <c r="AV247" i="15"/>
  <c r="AW247" i="15"/>
  <c r="AX247" i="15"/>
  <c r="AY247" i="15"/>
  <c r="AZ247" i="15"/>
  <c r="CW247" i="15" s="1"/>
  <c r="BA247" i="15"/>
  <c r="BB247" i="15"/>
  <c r="BC247" i="15"/>
  <c r="BD247" i="15"/>
  <c r="BE247" i="15"/>
  <c r="BF247" i="15"/>
  <c r="BG247" i="15"/>
  <c r="BH247" i="15"/>
  <c r="BI247" i="15"/>
  <c r="BJ247" i="15"/>
  <c r="BK247" i="15"/>
  <c r="BL247" i="15"/>
  <c r="BM247" i="15"/>
  <c r="BN247" i="15"/>
  <c r="BO247" i="15"/>
  <c r="DC247" i="15" s="1"/>
  <c r="BP247" i="15"/>
  <c r="BQ247" i="15"/>
  <c r="BR247" i="15"/>
  <c r="DD247" i="15" s="1"/>
  <c r="BS247" i="15"/>
  <c r="BT247" i="15"/>
  <c r="BU247" i="15"/>
  <c r="BV247" i="15"/>
  <c r="BW247" i="15"/>
  <c r="BX247" i="15"/>
  <c r="DG247" i="15" s="1"/>
  <c r="BY247" i="15"/>
  <c r="BZ247" i="15"/>
  <c r="CA247" i="15"/>
  <c r="CB247" i="15"/>
  <c r="CC247" i="15"/>
  <c r="CD247" i="15"/>
  <c r="CE247" i="15"/>
  <c r="CF247" i="15"/>
  <c r="M248" i="15"/>
  <c r="N248" i="15"/>
  <c r="O248" i="15"/>
  <c r="P248" i="15"/>
  <c r="Q248" i="15"/>
  <c r="R248" i="15"/>
  <c r="S248" i="15"/>
  <c r="CI248" i="15" s="1"/>
  <c r="T248" i="15"/>
  <c r="U248" i="15"/>
  <c r="V248" i="15"/>
  <c r="CJ248" i="15" s="1"/>
  <c r="W248" i="15"/>
  <c r="X248" i="15"/>
  <c r="Y248" i="15"/>
  <c r="Z248" i="15"/>
  <c r="AA248" i="15"/>
  <c r="AB248" i="15"/>
  <c r="CM248" i="15" s="1"/>
  <c r="AC248" i="15"/>
  <c r="AD248" i="15"/>
  <c r="AE248" i="15"/>
  <c r="AF248" i="15"/>
  <c r="AG248" i="15"/>
  <c r="AH248" i="15"/>
  <c r="AI248" i="15"/>
  <c r="AJ248" i="15"/>
  <c r="AK248" i="15"/>
  <c r="AL248" i="15"/>
  <c r="AM248" i="15"/>
  <c r="AN248" i="15"/>
  <c r="AO248" i="15"/>
  <c r="AP248" i="15"/>
  <c r="AQ248" i="15"/>
  <c r="CS248" i="15" s="1"/>
  <c r="AR248" i="15"/>
  <c r="AS248" i="15"/>
  <c r="AT248" i="15"/>
  <c r="CT248" i="15" s="1"/>
  <c r="AU248" i="15"/>
  <c r="AV248" i="15"/>
  <c r="AW248" i="15"/>
  <c r="AX248" i="15"/>
  <c r="AY248" i="15"/>
  <c r="AZ248" i="15"/>
  <c r="CW248" i="15" s="1"/>
  <c r="BA248" i="15"/>
  <c r="BB248" i="15"/>
  <c r="BC248" i="15"/>
  <c r="BD248" i="15"/>
  <c r="BE248" i="15"/>
  <c r="BF248" i="15"/>
  <c r="BG248" i="15"/>
  <c r="BH248" i="15"/>
  <c r="BI248" i="15"/>
  <c r="BJ248" i="15"/>
  <c r="BK248" i="15"/>
  <c r="BL248" i="15"/>
  <c r="BM248" i="15"/>
  <c r="BN248" i="15"/>
  <c r="BO248" i="15"/>
  <c r="DC248" i="15" s="1"/>
  <c r="BP248" i="15"/>
  <c r="BQ248" i="15"/>
  <c r="BR248" i="15"/>
  <c r="DD248" i="15" s="1"/>
  <c r="BS248" i="15"/>
  <c r="BT248" i="15"/>
  <c r="BU248" i="15"/>
  <c r="BV248" i="15"/>
  <c r="BW248" i="15"/>
  <c r="BX248" i="15"/>
  <c r="DG248" i="15" s="1"/>
  <c r="BY248" i="15"/>
  <c r="BZ248" i="15"/>
  <c r="CA248" i="15"/>
  <c r="CB248" i="15"/>
  <c r="CC248" i="15"/>
  <c r="CD248" i="15"/>
  <c r="CE248" i="15"/>
  <c r="CF248" i="15"/>
  <c r="M249" i="15"/>
  <c r="N249" i="15"/>
  <c r="O249" i="15"/>
  <c r="P249" i="15"/>
  <c r="Q249" i="15"/>
  <c r="R249" i="15"/>
  <c r="S249" i="15"/>
  <c r="CI249" i="15" s="1"/>
  <c r="T249" i="15"/>
  <c r="U249" i="15"/>
  <c r="V249" i="15"/>
  <c r="CJ249" i="15" s="1"/>
  <c r="W249" i="15"/>
  <c r="X249" i="15"/>
  <c r="Y249" i="15"/>
  <c r="Z249" i="15"/>
  <c r="AA249" i="15"/>
  <c r="AB249" i="15"/>
  <c r="CM249" i="15" s="1"/>
  <c r="AC249" i="15"/>
  <c r="AD249" i="15"/>
  <c r="AE249" i="15"/>
  <c r="AF249" i="15"/>
  <c r="AG249" i="15"/>
  <c r="AH249" i="15"/>
  <c r="AI249" i="15"/>
  <c r="AJ249" i="15"/>
  <c r="AK249" i="15"/>
  <c r="CQ249" i="15" s="1"/>
  <c r="AL249" i="15"/>
  <c r="AM249" i="15"/>
  <c r="AN249" i="15"/>
  <c r="CR249" i="15" s="1"/>
  <c r="AO249" i="15"/>
  <c r="AP249" i="15"/>
  <c r="AQ249" i="15"/>
  <c r="CS249" i="15" s="1"/>
  <c r="AR249" i="15"/>
  <c r="AS249" i="15"/>
  <c r="AT249" i="15"/>
  <c r="CT249" i="15" s="1"/>
  <c r="AU249" i="15"/>
  <c r="AV249" i="15"/>
  <c r="AW249" i="15"/>
  <c r="AX249" i="15"/>
  <c r="AY249" i="15"/>
  <c r="AZ249" i="15"/>
  <c r="CW249" i="15" s="1"/>
  <c r="BA249" i="15"/>
  <c r="BB249" i="15"/>
  <c r="BC249" i="15"/>
  <c r="BD249" i="15"/>
  <c r="BE249" i="15"/>
  <c r="BF249" i="15"/>
  <c r="BG249" i="15"/>
  <c r="BH249" i="15"/>
  <c r="BI249" i="15"/>
  <c r="BJ249" i="15"/>
  <c r="BK249" i="15"/>
  <c r="BL249" i="15"/>
  <c r="BM249" i="15"/>
  <c r="BN249" i="15"/>
  <c r="BO249" i="15"/>
  <c r="DC249" i="15" s="1"/>
  <c r="BP249" i="15"/>
  <c r="BQ249" i="15"/>
  <c r="BR249" i="15"/>
  <c r="DD249" i="15" s="1"/>
  <c r="BS249" i="15"/>
  <c r="BT249" i="15"/>
  <c r="BU249" i="15"/>
  <c r="BV249" i="15"/>
  <c r="BW249" i="15"/>
  <c r="BX249" i="15"/>
  <c r="DG249" i="15" s="1"/>
  <c r="BY249" i="15"/>
  <c r="BZ249" i="15"/>
  <c r="CA249" i="15"/>
  <c r="CB249" i="15"/>
  <c r="CC249" i="15"/>
  <c r="CD249" i="15"/>
  <c r="CE249" i="15"/>
  <c r="CF249" i="15"/>
  <c r="M250" i="15"/>
  <c r="N250" i="15"/>
  <c r="O250" i="15"/>
  <c r="P250" i="15"/>
  <c r="Q250" i="15"/>
  <c r="R250" i="15"/>
  <c r="S250" i="15"/>
  <c r="CI250" i="15" s="1"/>
  <c r="T250" i="15"/>
  <c r="U250" i="15"/>
  <c r="V250" i="15"/>
  <c r="CJ250" i="15" s="1"/>
  <c r="W250" i="15"/>
  <c r="X250" i="15"/>
  <c r="Y250" i="15"/>
  <c r="Z250" i="15"/>
  <c r="AA250" i="15"/>
  <c r="AB250" i="15"/>
  <c r="CM250" i="15" s="1"/>
  <c r="AC250" i="15"/>
  <c r="AD250" i="15"/>
  <c r="AE250" i="15"/>
  <c r="AF250" i="15"/>
  <c r="AG250" i="15"/>
  <c r="AH250" i="15"/>
  <c r="AI250" i="15"/>
  <c r="AJ250" i="15"/>
  <c r="AK250" i="15"/>
  <c r="AL250" i="15"/>
  <c r="AM250" i="15"/>
  <c r="AN250" i="15"/>
  <c r="AO250" i="15"/>
  <c r="AP250" i="15"/>
  <c r="AQ250" i="15"/>
  <c r="CS250" i="15" s="1"/>
  <c r="AR250" i="15"/>
  <c r="AS250" i="15"/>
  <c r="AT250" i="15"/>
  <c r="CT250" i="15" s="1"/>
  <c r="AU250" i="15"/>
  <c r="AV250" i="15"/>
  <c r="AW250" i="15"/>
  <c r="AX250" i="15"/>
  <c r="AY250" i="15"/>
  <c r="AZ250" i="15"/>
  <c r="CW250" i="15" s="1"/>
  <c r="BA250" i="15"/>
  <c r="BB250" i="15"/>
  <c r="BC250" i="15"/>
  <c r="BD250" i="15"/>
  <c r="BE250" i="15"/>
  <c r="BF250" i="15"/>
  <c r="BG250" i="15"/>
  <c r="BH250" i="15"/>
  <c r="BI250" i="15"/>
  <c r="DA250" i="15" s="1"/>
  <c r="BJ250" i="15"/>
  <c r="BK250" i="15"/>
  <c r="BL250" i="15"/>
  <c r="BM250" i="15"/>
  <c r="BN250" i="15"/>
  <c r="BO250" i="15"/>
  <c r="DC250" i="15" s="1"/>
  <c r="BP250" i="15"/>
  <c r="BQ250" i="15"/>
  <c r="BR250" i="15"/>
  <c r="DD250" i="15" s="1"/>
  <c r="BS250" i="15"/>
  <c r="BT250" i="15"/>
  <c r="BU250" i="15"/>
  <c r="BV250" i="15"/>
  <c r="BW250" i="15"/>
  <c r="BX250" i="15"/>
  <c r="DG250" i="15" s="1"/>
  <c r="BY250" i="15"/>
  <c r="BZ250" i="15"/>
  <c r="CA250" i="15"/>
  <c r="CB250" i="15"/>
  <c r="CC250" i="15"/>
  <c r="CD250" i="15"/>
  <c r="CE250" i="15"/>
  <c r="CF250" i="15"/>
  <c r="M251" i="15"/>
  <c r="N251" i="15"/>
  <c r="O251" i="15"/>
  <c r="P251" i="15"/>
  <c r="Q251" i="15"/>
  <c r="R251" i="15"/>
  <c r="S251" i="15"/>
  <c r="CI251" i="15" s="1"/>
  <c r="T251" i="15"/>
  <c r="U251" i="15"/>
  <c r="V251" i="15"/>
  <c r="CJ251" i="15" s="1"/>
  <c r="W251" i="15"/>
  <c r="X251" i="15"/>
  <c r="Y251" i="15"/>
  <c r="Z251" i="15"/>
  <c r="AA251" i="15"/>
  <c r="AB251" i="15"/>
  <c r="CM251" i="15" s="1"/>
  <c r="AC251" i="15"/>
  <c r="AD251" i="15"/>
  <c r="AE251" i="15"/>
  <c r="AF251" i="15"/>
  <c r="AG251" i="15"/>
  <c r="AH251" i="15"/>
  <c r="AI251" i="15"/>
  <c r="AJ251" i="15"/>
  <c r="AK251" i="15"/>
  <c r="AL251" i="15"/>
  <c r="AM251" i="15"/>
  <c r="AN251" i="15"/>
  <c r="AO251" i="15"/>
  <c r="AP251" i="15"/>
  <c r="AQ251" i="15"/>
  <c r="CS251" i="15" s="1"/>
  <c r="AR251" i="15"/>
  <c r="AS251" i="15"/>
  <c r="AT251" i="15"/>
  <c r="CT251" i="15" s="1"/>
  <c r="AU251" i="15"/>
  <c r="AV251" i="15"/>
  <c r="AW251" i="15"/>
  <c r="AX251" i="15"/>
  <c r="AY251" i="15"/>
  <c r="AZ251" i="15"/>
  <c r="CW251" i="15" s="1"/>
  <c r="BA251" i="15"/>
  <c r="BB251" i="15"/>
  <c r="BC251" i="15"/>
  <c r="BD251" i="15"/>
  <c r="BE251" i="15"/>
  <c r="BF251" i="15"/>
  <c r="BG251" i="15"/>
  <c r="BH251" i="15"/>
  <c r="BI251" i="15"/>
  <c r="BJ251" i="15"/>
  <c r="BK251" i="15"/>
  <c r="BL251" i="15"/>
  <c r="BM251" i="15"/>
  <c r="BN251" i="15"/>
  <c r="BO251" i="15"/>
  <c r="BP251" i="15"/>
  <c r="BQ251" i="15"/>
  <c r="BR251" i="15"/>
  <c r="DD251" i="15" s="1"/>
  <c r="BS251" i="15"/>
  <c r="BT251" i="15"/>
  <c r="BU251" i="15"/>
  <c r="BV251" i="15"/>
  <c r="BW251" i="15"/>
  <c r="BX251" i="15"/>
  <c r="DG251" i="15" s="1"/>
  <c r="BY251" i="15"/>
  <c r="BZ251" i="15"/>
  <c r="CA251" i="15"/>
  <c r="CB251" i="15"/>
  <c r="CC251" i="15"/>
  <c r="CD251" i="15"/>
  <c r="CE251" i="15"/>
  <c r="CF251" i="15"/>
  <c r="N202" i="15"/>
  <c r="O202" i="15"/>
  <c r="P202" i="15"/>
  <c r="Q202" i="15"/>
  <c r="R202" i="15"/>
  <c r="S202" i="15"/>
  <c r="T202" i="15"/>
  <c r="U202" i="15"/>
  <c r="V202" i="15"/>
  <c r="W202" i="15"/>
  <c r="X202" i="15"/>
  <c r="Y202" i="15"/>
  <c r="Z202" i="15"/>
  <c r="AA202" i="15"/>
  <c r="AB202" i="15"/>
  <c r="CM202" i="15" s="1"/>
  <c r="AC202" i="15"/>
  <c r="AD202" i="15"/>
  <c r="AE202" i="15"/>
  <c r="CN202" i="15" s="1"/>
  <c r="AF202" i="15"/>
  <c r="AG202" i="15"/>
  <c r="AH202" i="15"/>
  <c r="AI202" i="15"/>
  <c r="AJ202" i="15"/>
  <c r="AK202" i="15"/>
  <c r="AL202" i="15"/>
  <c r="AM202" i="15"/>
  <c r="AN202" i="15"/>
  <c r="AO202" i="15"/>
  <c r="AP202" i="15"/>
  <c r="AQ202" i="15"/>
  <c r="AR202" i="15"/>
  <c r="AS202" i="15"/>
  <c r="AT202" i="15"/>
  <c r="AU202" i="15"/>
  <c r="AV202" i="15"/>
  <c r="AW202" i="15"/>
  <c r="AX202" i="15"/>
  <c r="AY202" i="15"/>
  <c r="AZ202" i="15"/>
  <c r="CW202" i="15" s="1"/>
  <c r="BA202" i="15"/>
  <c r="BB202" i="15"/>
  <c r="BC202" i="15"/>
  <c r="CX202" i="15" s="1"/>
  <c r="BD202" i="15"/>
  <c r="BE202" i="15"/>
  <c r="BF202" i="15"/>
  <c r="BG202" i="15"/>
  <c r="BH202" i="15"/>
  <c r="BI202" i="15"/>
  <c r="BJ202" i="15"/>
  <c r="BK202" i="15"/>
  <c r="BL202" i="15"/>
  <c r="BM202" i="15"/>
  <c r="BN202" i="15"/>
  <c r="BO202" i="15"/>
  <c r="BP202" i="15"/>
  <c r="BQ202" i="15"/>
  <c r="BR202" i="15"/>
  <c r="BS202" i="15"/>
  <c r="BT202" i="15"/>
  <c r="BU202" i="15"/>
  <c r="BV202" i="15"/>
  <c r="BW202" i="15"/>
  <c r="BX202" i="15"/>
  <c r="DG202" i="15" s="1"/>
  <c r="BY202" i="15"/>
  <c r="BZ202" i="15"/>
  <c r="CA202" i="15"/>
  <c r="DH202" i="15" s="1"/>
  <c r="CB202" i="15"/>
  <c r="CC202" i="15"/>
  <c r="CD202" i="15"/>
  <c r="CE202" i="15"/>
  <c r="CF202" i="15"/>
  <c r="M202" i="15"/>
  <c r="A202" i="15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152" i="15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102" i="15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52" i="15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2" i="15"/>
  <c r="A3" i="15" s="1"/>
  <c r="N2" i="15"/>
  <c r="O2" i="15"/>
  <c r="O52" i="15" s="1"/>
  <c r="P2" i="15"/>
  <c r="P52" i="15" s="1"/>
  <c r="Q2" i="15"/>
  <c r="R2" i="15"/>
  <c r="S2" i="15"/>
  <c r="T2" i="15"/>
  <c r="U2" i="15"/>
  <c r="V2" i="15"/>
  <c r="W2" i="15"/>
  <c r="W52" i="15" s="1"/>
  <c r="X2" i="15"/>
  <c r="X52" i="15" s="1"/>
  <c r="Y2" i="15"/>
  <c r="Z2" i="15"/>
  <c r="AA2" i="15"/>
  <c r="AB2" i="15"/>
  <c r="AC2" i="15"/>
  <c r="AC52" i="15" s="1"/>
  <c r="AD2" i="15"/>
  <c r="AE2" i="15"/>
  <c r="AF2" i="15"/>
  <c r="AG2" i="15"/>
  <c r="AH2" i="15"/>
  <c r="AH52" i="15" s="1"/>
  <c r="AI2" i="15"/>
  <c r="AJ2" i="15"/>
  <c r="AK2" i="15"/>
  <c r="AL2" i="15"/>
  <c r="AM2" i="15"/>
  <c r="AM52" i="15" s="1"/>
  <c r="AN2" i="15"/>
  <c r="AO2" i="15"/>
  <c r="AP2" i="15"/>
  <c r="AQ2" i="15"/>
  <c r="AR2" i="15"/>
  <c r="AS2" i="15"/>
  <c r="AS52" i="15" s="1"/>
  <c r="AT2" i="15"/>
  <c r="AU2" i="15"/>
  <c r="AU52" i="15" s="1"/>
  <c r="AV2" i="15"/>
  <c r="AV52" i="15" s="1"/>
  <c r="AW2" i="15"/>
  <c r="AX2" i="15"/>
  <c r="AY2" i="15"/>
  <c r="AZ2" i="15"/>
  <c r="BA2" i="15"/>
  <c r="BB2" i="15"/>
  <c r="BC2" i="15"/>
  <c r="BD2" i="15"/>
  <c r="BD52" i="15" s="1"/>
  <c r="BE2" i="15"/>
  <c r="BF2" i="15"/>
  <c r="BG2" i="15"/>
  <c r="BH2" i="15"/>
  <c r="BI2" i="15"/>
  <c r="BJ2" i="15"/>
  <c r="BK2" i="15"/>
  <c r="BL2" i="15"/>
  <c r="BM2" i="15"/>
  <c r="BN2" i="15"/>
  <c r="BN52" i="15" s="1"/>
  <c r="BO2" i="15"/>
  <c r="BP2" i="15"/>
  <c r="BQ2" i="15"/>
  <c r="BQ52" i="15" s="1"/>
  <c r="BR2" i="15"/>
  <c r="BS2" i="15"/>
  <c r="BS52" i="15" s="1"/>
  <c r="BT2" i="15"/>
  <c r="BU2" i="15"/>
  <c r="BV2" i="15"/>
  <c r="BW2" i="15"/>
  <c r="BX2" i="15"/>
  <c r="BY2" i="15"/>
  <c r="BY52" i="15" s="1"/>
  <c r="BZ2" i="15"/>
  <c r="CA2" i="15"/>
  <c r="CA52" i="15" s="1"/>
  <c r="CB2" i="15"/>
  <c r="CB52" i="15" s="1"/>
  <c r="CC2" i="15"/>
  <c r="CD2" i="15"/>
  <c r="CE2" i="15"/>
  <c r="CF2" i="15"/>
  <c r="N3" i="15"/>
  <c r="O3" i="15"/>
  <c r="O53" i="15" s="1"/>
  <c r="P3" i="15"/>
  <c r="Q3" i="15"/>
  <c r="R3" i="15"/>
  <c r="S3" i="15"/>
  <c r="T3" i="15"/>
  <c r="U3" i="15"/>
  <c r="V3" i="15"/>
  <c r="W3" i="15"/>
  <c r="X3" i="15"/>
  <c r="Y3" i="15"/>
  <c r="Z3" i="15"/>
  <c r="Z53" i="15" s="1"/>
  <c r="AA3" i="15"/>
  <c r="AA53" i="15" s="1"/>
  <c r="AB3" i="15"/>
  <c r="AC3" i="15"/>
  <c r="AD3" i="15"/>
  <c r="AE3" i="15"/>
  <c r="AF3" i="15"/>
  <c r="AG3" i="15"/>
  <c r="AH3" i="15"/>
  <c r="AI3" i="15"/>
  <c r="AJ3" i="15"/>
  <c r="AJ53" i="15" s="1"/>
  <c r="AK3" i="15"/>
  <c r="AL3" i="15"/>
  <c r="AM3" i="15"/>
  <c r="AM53" i="15" s="1"/>
  <c r="AN3" i="15"/>
  <c r="AO3" i="15"/>
  <c r="AP3" i="15"/>
  <c r="AQ3" i="15"/>
  <c r="AR3" i="15"/>
  <c r="AS3" i="15"/>
  <c r="AT3" i="15"/>
  <c r="AU3" i="15"/>
  <c r="AU53" i="15" s="1"/>
  <c r="AV3" i="15"/>
  <c r="AV53" i="15" s="1"/>
  <c r="AW3" i="15"/>
  <c r="AX3" i="15"/>
  <c r="AY3" i="15"/>
  <c r="AZ3" i="15"/>
  <c r="BA3" i="15"/>
  <c r="BB3" i="15"/>
  <c r="BC3" i="15"/>
  <c r="BD3" i="15"/>
  <c r="BE3" i="15"/>
  <c r="BF3" i="15"/>
  <c r="BG3" i="15"/>
  <c r="BG53" i="15" s="1"/>
  <c r="BH3" i="15"/>
  <c r="BI3" i="15"/>
  <c r="BJ3" i="15"/>
  <c r="BK3" i="15"/>
  <c r="BK53" i="15" s="1"/>
  <c r="BL3" i="15"/>
  <c r="DB3" i="15" s="1"/>
  <c r="BM3" i="15"/>
  <c r="BN3" i="15"/>
  <c r="BO3" i="15"/>
  <c r="BP3" i="15"/>
  <c r="BP53" i="15" s="1"/>
  <c r="BQ3" i="15"/>
  <c r="BR3" i="15"/>
  <c r="BS3" i="15"/>
  <c r="BS53" i="15" s="1"/>
  <c r="BT3" i="15"/>
  <c r="BT53" i="15" s="1"/>
  <c r="BU3" i="15"/>
  <c r="BV3" i="15"/>
  <c r="BW3" i="15"/>
  <c r="BX3" i="15"/>
  <c r="BY3" i="15"/>
  <c r="BZ3" i="15"/>
  <c r="CA3" i="15"/>
  <c r="CB3" i="15"/>
  <c r="CB53" i="15" s="1"/>
  <c r="CC3" i="15"/>
  <c r="CD3" i="15"/>
  <c r="CE3" i="15"/>
  <c r="CF3" i="15"/>
  <c r="N4" i="15"/>
  <c r="O4" i="15"/>
  <c r="O54" i="15" s="1"/>
  <c r="P4" i="15"/>
  <c r="Q4" i="15"/>
  <c r="R4" i="15"/>
  <c r="R54" i="15" s="1"/>
  <c r="S4" i="15"/>
  <c r="T4" i="15"/>
  <c r="U4" i="15"/>
  <c r="V4" i="15"/>
  <c r="CJ4" i="15" s="1"/>
  <c r="W4" i="15"/>
  <c r="W54" i="15" s="1"/>
  <c r="X4" i="15"/>
  <c r="X54" i="15" s="1"/>
  <c r="Y4" i="15"/>
  <c r="Z4" i="15"/>
  <c r="AA4" i="15"/>
  <c r="AB4" i="15"/>
  <c r="AC4" i="15"/>
  <c r="AD4" i="15"/>
  <c r="AE4" i="15"/>
  <c r="AF4" i="15"/>
  <c r="AF54" i="15" s="1"/>
  <c r="AG4" i="15"/>
  <c r="AH4" i="15"/>
  <c r="CO4" i="15" s="1"/>
  <c r="AI4" i="15"/>
  <c r="AJ4" i="15"/>
  <c r="AK4" i="15"/>
  <c r="AL4" i="15"/>
  <c r="AM4" i="15"/>
  <c r="AM54" i="15" s="1"/>
  <c r="AN4" i="15"/>
  <c r="AO4" i="15"/>
  <c r="AP4" i="15"/>
  <c r="AP54" i="15" s="1"/>
  <c r="AQ4" i="15"/>
  <c r="AR4" i="15"/>
  <c r="AS4" i="15"/>
  <c r="AT4" i="15"/>
  <c r="CT4" i="15" s="1"/>
  <c r="AU4" i="15"/>
  <c r="AU54" i="15" s="1"/>
  <c r="AV4" i="15"/>
  <c r="AW4" i="15"/>
  <c r="AX4" i="15"/>
  <c r="AX54" i="15" s="1"/>
  <c r="AY4" i="15"/>
  <c r="AZ4" i="15"/>
  <c r="BA4" i="15"/>
  <c r="BB4" i="15"/>
  <c r="BC4" i="15"/>
  <c r="BD4" i="15"/>
  <c r="BD54" i="15" s="1"/>
  <c r="BE4" i="15"/>
  <c r="BF4" i="15"/>
  <c r="CY4" i="15" s="1"/>
  <c r="BG4" i="15"/>
  <c r="BH4" i="15"/>
  <c r="BH54" i="15" s="1"/>
  <c r="BI4" i="15"/>
  <c r="BJ4" i="15"/>
  <c r="BK4" i="15"/>
  <c r="BK54" i="15" s="1"/>
  <c r="BL4" i="15"/>
  <c r="BM4" i="15"/>
  <c r="BN4" i="15"/>
  <c r="BO4" i="15"/>
  <c r="BP4" i="15"/>
  <c r="BQ4" i="15"/>
  <c r="BR4" i="15"/>
  <c r="DD4" i="15" s="1"/>
  <c r="BS4" i="15"/>
  <c r="BS54" i="15" s="1"/>
  <c r="BT4" i="15"/>
  <c r="BT54" i="15" s="1"/>
  <c r="BU4" i="15"/>
  <c r="BV4" i="15"/>
  <c r="BV54" i="15" s="1"/>
  <c r="BW4" i="15"/>
  <c r="BX4" i="15"/>
  <c r="BY4" i="15"/>
  <c r="BZ4" i="15"/>
  <c r="CA4" i="15"/>
  <c r="CB4" i="15"/>
  <c r="CC4" i="15"/>
  <c r="CD4" i="15"/>
  <c r="CE4" i="15"/>
  <c r="CF4" i="15"/>
  <c r="N5" i="15"/>
  <c r="O5" i="15"/>
  <c r="P5" i="15"/>
  <c r="Q5" i="15"/>
  <c r="R5" i="15"/>
  <c r="S5" i="15"/>
  <c r="CI5" i="15" s="1"/>
  <c r="T5" i="15"/>
  <c r="T55" i="15" s="1"/>
  <c r="U5" i="15"/>
  <c r="U55" i="15" s="1"/>
  <c r="V5" i="15"/>
  <c r="W5" i="15"/>
  <c r="X5" i="15"/>
  <c r="X55" i="15" s="1"/>
  <c r="Y5" i="15"/>
  <c r="Z5" i="15"/>
  <c r="Z55" i="15" s="1"/>
  <c r="AA5" i="15"/>
  <c r="AB5" i="15"/>
  <c r="AC5" i="15"/>
  <c r="AD5" i="15"/>
  <c r="AE5" i="15"/>
  <c r="CN5" i="15" s="1"/>
  <c r="AF5" i="15"/>
  <c r="AF55" i="15" s="1"/>
  <c r="AG5" i="15"/>
  <c r="AH5" i="15"/>
  <c r="AI5" i="15"/>
  <c r="AI55" i="15" s="1"/>
  <c r="AJ5" i="15"/>
  <c r="AK5" i="15"/>
  <c r="AL5" i="15"/>
  <c r="AM5" i="15"/>
  <c r="AN5" i="15"/>
  <c r="AO5" i="15"/>
  <c r="AP5" i="15"/>
  <c r="AP55" i="15" s="1"/>
  <c r="AQ5" i="15"/>
  <c r="AR5" i="15"/>
  <c r="AS5" i="15"/>
  <c r="AT5" i="15"/>
  <c r="AU5" i="15"/>
  <c r="AV5" i="15"/>
  <c r="AV55" i="15" s="1"/>
  <c r="AW5" i="15"/>
  <c r="AX5" i="15"/>
  <c r="AY5" i="15"/>
  <c r="AZ5" i="15"/>
  <c r="BA5" i="15"/>
  <c r="BA55" i="15" s="1"/>
  <c r="BB5" i="15"/>
  <c r="BC5" i="15"/>
  <c r="CX5" i="15" s="1"/>
  <c r="BD5" i="15"/>
  <c r="BD55" i="15" s="1"/>
  <c r="BE5" i="15"/>
  <c r="BF5" i="15"/>
  <c r="BG5" i="15"/>
  <c r="BH5" i="15"/>
  <c r="BI5" i="15"/>
  <c r="BJ5" i="15"/>
  <c r="BK5" i="15"/>
  <c r="BK55" i="15" s="1"/>
  <c r="BL5" i="15"/>
  <c r="BM5" i="15"/>
  <c r="BN5" i="15"/>
  <c r="BN55" i="15" s="1"/>
  <c r="BO5" i="15"/>
  <c r="BP5" i="15"/>
  <c r="BQ5" i="15"/>
  <c r="BR5" i="15"/>
  <c r="BS5" i="15"/>
  <c r="BT5" i="15"/>
  <c r="BU5" i="15"/>
  <c r="BV5" i="15"/>
  <c r="BV55" i="15" s="1"/>
  <c r="BW5" i="15"/>
  <c r="BW55" i="15" s="1"/>
  <c r="BX5" i="15"/>
  <c r="BY5" i="15"/>
  <c r="BZ5" i="15"/>
  <c r="CA5" i="15"/>
  <c r="DH5" i="15" s="1"/>
  <c r="CB5" i="15"/>
  <c r="CB55" i="15" s="1"/>
  <c r="CC5" i="15"/>
  <c r="CD5" i="15"/>
  <c r="DI5" i="15" s="1"/>
  <c r="CE5" i="15"/>
  <c r="CF5" i="15"/>
  <c r="CF55" i="15" s="1"/>
  <c r="N6" i="15"/>
  <c r="O6" i="15"/>
  <c r="P6" i="15"/>
  <c r="CH6" i="15" s="1"/>
  <c r="Q6" i="15"/>
  <c r="R6" i="15"/>
  <c r="R56" i="15" s="1"/>
  <c r="S6" i="15"/>
  <c r="CI6" i="15" s="1"/>
  <c r="T6" i="15"/>
  <c r="U6" i="15"/>
  <c r="V6" i="15"/>
  <c r="W6" i="15"/>
  <c r="W56" i="15" s="1"/>
  <c r="X6" i="15"/>
  <c r="Y6" i="15"/>
  <c r="Z6" i="15"/>
  <c r="Z56" i="15" s="1"/>
  <c r="AA6" i="15"/>
  <c r="AA56" i="15" s="1"/>
  <c r="AB6" i="15"/>
  <c r="CM6" i="15" s="1"/>
  <c r="AC6" i="15"/>
  <c r="AD6" i="15"/>
  <c r="AE6" i="15"/>
  <c r="AF6" i="15"/>
  <c r="AG6" i="15"/>
  <c r="AH6" i="15"/>
  <c r="AI6" i="15"/>
  <c r="AJ6" i="15"/>
  <c r="AJ56" i="15" s="1"/>
  <c r="AK6" i="15"/>
  <c r="AL6" i="15"/>
  <c r="AM6" i="15"/>
  <c r="AM156" i="15" s="1"/>
  <c r="AN6" i="15"/>
  <c r="CR6" i="15" s="1"/>
  <c r="AO6" i="15"/>
  <c r="AP6" i="15"/>
  <c r="AQ6" i="15"/>
  <c r="CS6" i="15" s="1"/>
  <c r="AR6" i="15"/>
  <c r="AR56" i="15" s="1"/>
  <c r="AS6" i="15"/>
  <c r="AT6" i="15"/>
  <c r="AU6" i="15"/>
  <c r="AV6" i="15"/>
  <c r="AW6" i="15"/>
  <c r="AX6" i="15"/>
  <c r="AX56" i="15" s="1"/>
  <c r="AY6" i="15"/>
  <c r="AZ6" i="15"/>
  <c r="CW6" i="15" s="1"/>
  <c r="BA6" i="15"/>
  <c r="BB6" i="15"/>
  <c r="BC6" i="15"/>
  <c r="BD6" i="15"/>
  <c r="BE6" i="15"/>
  <c r="BF6" i="15"/>
  <c r="BG6" i="15"/>
  <c r="BG56" i="15" s="1"/>
  <c r="BH6" i="15"/>
  <c r="BI6" i="15"/>
  <c r="BJ6" i="15"/>
  <c r="BK6" i="15"/>
  <c r="BL6" i="15"/>
  <c r="DB6" i="15" s="1"/>
  <c r="BM6" i="15"/>
  <c r="BN6" i="15"/>
  <c r="BN56" i="15" s="1"/>
  <c r="BO6" i="15"/>
  <c r="BP6" i="15"/>
  <c r="BP56" i="15" s="1"/>
  <c r="BQ6" i="15"/>
  <c r="BR6" i="15"/>
  <c r="BS6" i="15"/>
  <c r="BT6" i="15"/>
  <c r="BU6" i="15"/>
  <c r="BV6" i="15"/>
  <c r="BW6" i="15"/>
  <c r="BX6" i="15"/>
  <c r="BY6" i="15"/>
  <c r="BZ6" i="15"/>
  <c r="CA6" i="15"/>
  <c r="CB6" i="15"/>
  <c r="CC6" i="15"/>
  <c r="CD6" i="15"/>
  <c r="CE6" i="15"/>
  <c r="CE56" i="15" s="1"/>
  <c r="CF6" i="15"/>
  <c r="N7" i="15"/>
  <c r="O7" i="15"/>
  <c r="P7" i="15"/>
  <c r="Q7" i="15"/>
  <c r="R7" i="15"/>
  <c r="R57" i="15" s="1"/>
  <c r="S7" i="15"/>
  <c r="T7" i="15"/>
  <c r="T57" i="15" s="1"/>
  <c r="U7" i="15"/>
  <c r="U57" i="15" s="1"/>
  <c r="V7" i="15"/>
  <c r="W7" i="15"/>
  <c r="X7" i="15"/>
  <c r="Y7" i="15"/>
  <c r="Z7" i="15"/>
  <c r="Z57" i="15" s="1"/>
  <c r="AA7" i="15"/>
  <c r="AB7" i="15"/>
  <c r="CM7" i="15" s="1"/>
  <c r="AC7" i="15"/>
  <c r="AC57" i="15" s="1"/>
  <c r="AD7" i="15"/>
  <c r="AE7" i="15"/>
  <c r="AF7" i="15"/>
  <c r="AG7" i="15"/>
  <c r="AH7" i="15"/>
  <c r="AI7" i="15"/>
  <c r="AI57" i="15" s="1"/>
  <c r="AJ7" i="15"/>
  <c r="AJ57" i="15" s="1"/>
  <c r="AK7" i="15"/>
  <c r="AL7" i="15"/>
  <c r="AM7" i="15"/>
  <c r="AN7" i="15"/>
  <c r="AO7" i="15"/>
  <c r="AP7" i="15"/>
  <c r="AQ7" i="15"/>
  <c r="AR7" i="15"/>
  <c r="AR57" i="15" s="1"/>
  <c r="AS7" i="15"/>
  <c r="AS57" i="15" s="1"/>
  <c r="AT7" i="15"/>
  <c r="AU7" i="15"/>
  <c r="AV7" i="15"/>
  <c r="AW7" i="15"/>
  <c r="AX7" i="15"/>
  <c r="AX57" i="15" s="1"/>
  <c r="AY7" i="15"/>
  <c r="AY57" i="15" s="1"/>
  <c r="AZ7" i="15"/>
  <c r="CW7" i="15" s="1"/>
  <c r="BA7" i="15"/>
  <c r="BB7" i="15"/>
  <c r="BC7" i="15"/>
  <c r="BD7" i="15"/>
  <c r="BE7" i="15"/>
  <c r="BF7" i="15"/>
  <c r="BG7" i="15"/>
  <c r="BG57" i="15" s="1"/>
  <c r="BH7" i="15"/>
  <c r="BH57" i="15" s="1"/>
  <c r="BI7" i="15"/>
  <c r="BJ7" i="15"/>
  <c r="BK7" i="15"/>
  <c r="BL7" i="15"/>
  <c r="BM7" i="15"/>
  <c r="BN7" i="15"/>
  <c r="BN57" i="15" s="1"/>
  <c r="BO7" i="15"/>
  <c r="BP7" i="15"/>
  <c r="BP57" i="15" s="1"/>
  <c r="BQ7" i="15"/>
  <c r="BQ57" i="15" s="1"/>
  <c r="BR7" i="15"/>
  <c r="BS7" i="15"/>
  <c r="BT7" i="15"/>
  <c r="BU7" i="15"/>
  <c r="BV7" i="15"/>
  <c r="BV57" i="15" s="1"/>
  <c r="BW7" i="15"/>
  <c r="BW57" i="15" s="1"/>
  <c r="BX7" i="15"/>
  <c r="DG7" i="15" s="1"/>
  <c r="BY7" i="15"/>
  <c r="BY107" i="15" s="1"/>
  <c r="BZ7" i="15"/>
  <c r="CA7" i="15"/>
  <c r="CB7" i="15"/>
  <c r="CC7" i="15"/>
  <c r="CD7" i="15"/>
  <c r="CE7" i="15"/>
  <c r="CF7" i="15"/>
  <c r="N8" i="15"/>
  <c r="O8" i="15"/>
  <c r="P8" i="15"/>
  <c r="Q8" i="15"/>
  <c r="R8" i="15"/>
  <c r="S8" i="15"/>
  <c r="T8" i="15"/>
  <c r="T58" i="15" s="1"/>
  <c r="U8" i="15"/>
  <c r="V8" i="15"/>
  <c r="CJ8" i="15" s="1"/>
  <c r="W8" i="15"/>
  <c r="X8" i="15"/>
  <c r="Y8" i="15"/>
  <c r="Z8" i="15"/>
  <c r="AA8" i="15"/>
  <c r="AA58" i="15" s="1"/>
  <c r="AB8" i="15"/>
  <c r="AC8" i="15"/>
  <c r="AD8" i="15"/>
  <c r="AE8" i="15"/>
  <c r="AF8" i="15"/>
  <c r="AG8" i="15"/>
  <c r="AH8" i="15"/>
  <c r="CO8" i="15" s="1"/>
  <c r="AI8" i="15"/>
  <c r="AI58" i="15" s="1"/>
  <c r="AJ8" i="15"/>
  <c r="AK8" i="15"/>
  <c r="AL8" i="15"/>
  <c r="AM8" i="15"/>
  <c r="AN8" i="15"/>
  <c r="AO8" i="15"/>
  <c r="AP8" i="15"/>
  <c r="AQ8" i="15"/>
  <c r="AR8" i="15"/>
  <c r="AR58" i="15" s="1"/>
  <c r="AS8" i="15"/>
  <c r="AT8" i="15"/>
  <c r="CT8" i="15" s="1"/>
  <c r="AU8" i="15"/>
  <c r="AV8" i="15"/>
  <c r="AW8" i="15"/>
  <c r="AX8" i="15"/>
  <c r="AY8" i="15"/>
  <c r="AY58" i="15" s="1"/>
  <c r="AZ8" i="15"/>
  <c r="BA8" i="15"/>
  <c r="BB8" i="15"/>
  <c r="BC8" i="15"/>
  <c r="BD8" i="15"/>
  <c r="BE8" i="15"/>
  <c r="BF8" i="15"/>
  <c r="CY8" i="15" s="1"/>
  <c r="BG8" i="15"/>
  <c r="BG58" i="15" s="1"/>
  <c r="BH8" i="15"/>
  <c r="BH58" i="15" s="1"/>
  <c r="BI8" i="15"/>
  <c r="BJ8" i="15"/>
  <c r="BK8" i="15"/>
  <c r="BL8" i="15"/>
  <c r="BM8" i="15"/>
  <c r="BN8" i="15"/>
  <c r="BO8" i="15"/>
  <c r="BP8" i="15"/>
  <c r="BQ8" i="15"/>
  <c r="BR8" i="15"/>
  <c r="DD8" i="15" s="1"/>
  <c r="BS8" i="15"/>
  <c r="BT8" i="15"/>
  <c r="BU8" i="15"/>
  <c r="BV8" i="15"/>
  <c r="BW8" i="15"/>
  <c r="BX8" i="15"/>
  <c r="BY8" i="15"/>
  <c r="BZ8" i="15"/>
  <c r="CA8" i="15"/>
  <c r="CB8" i="15"/>
  <c r="CC8" i="15"/>
  <c r="CD8" i="15"/>
  <c r="DI8" i="15" s="1"/>
  <c r="CE8" i="15"/>
  <c r="CE58" i="15" s="1"/>
  <c r="CF8" i="15"/>
  <c r="CF58" i="15" s="1"/>
  <c r="N9" i="15"/>
  <c r="O9" i="15"/>
  <c r="P9" i="15"/>
  <c r="Q9" i="15"/>
  <c r="R9" i="15"/>
  <c r="S9" i="15"/>
  <c r="CI9" i="15" s="1"/>
  <c r="T9" i="15"/>
  <c r="T59" i="15" s="1"/>
  <c r="U9" i="15"/>
  <c r="V9" i="15"/>
  <c r="CJ9" i="15" s="1"/>
  <c r="W9" i="15"/>
  <c r="X9" i="15"/>
  <c r="Y9" i="15"/>
  <c r="Z9" i="15"/>
  <c r="AA9" i="15"/>
  <c r="AB9" i="15"/>
  <c r="AC9" i="15"/>
  <c r="AD9" i="15"/>
  <c r="AE9" i="15"/>
  <c r="CN9" i="15" s="1"/>
  <c r="AF9" i="15"/>
  <c r="AG9" i="15"/>
  <c r="AH9" i="15"/>
  <c r="AI9" i="15"/>
  <c r="AJ9" i="15"/>
  <c r="AJ59" i="15" s="1"/>
  <c r="AK9" i="15"/>
  <c r="AL9" i="15"/>
  <c r="AM9" i="15"/>
  <c r="AN9" i="15"/>
  <c r="AO9" i="15"/>
  <c r="AP9" i="15"/>
  <c r="AQ9" i="15"/>
  <c r="CS9" i="15" s="1"/>
  <c r="AR9" i="15"/>
  <c r="AR59" i="15" s="1"/>
  <c r="AS9" i="15"/>
  <c r="AT9" i="15"/>
  <c r="CT9" i="15" s="1"/>
  <c r="AU9" i="15"/>
  <c r="AV9" i="15"/>
  <c r="AW9" i="15"/>
  <c r="AX9" i="15"/>
  <c r="AY9" i="15"/>
  <c r="AZ9" i="15"/>
  <c r="BA9" i="15"/>
  <c r="BB9" i="15"/>
  <c r="BC9" i="15"/>
  <c r="CX9" i="15" s="1"/>
  <c r="BD9" i="15"/>
  <c r="BE9" i="15"/>
  <c r="BF9" i="15"/>
  <c r="BG9" i="15"/>
  <c r="BH9" i="15"/>
  <c r="BH59" i="15" s="1"/>
  <c r="BI9" i="15"/>
  <c r="BJ9" i="15"/>
  <c r="BK9" i="15"/>
  <c r="BL9" i="15"/>
  <c r="BM9" i="15"/>
  <c r="BN9" i="15"/>
  <c r="BO9" i="15"/>
  <c r="DC9" i="15" s="1"/>
  <c r="BP9" i="15"/>
  <c r="BP59" i="15" s="1"/>
  <c r="BQ9" i="15"/>
  <c r="BR9" i="15"/>
  <c r="DD9" i="15" s="1"/>
  <c r="BS9" i="15"/>
  <c r="BT9" i="15"/>
  <c r="BU9" i="15"/>
  <c r="BV9" i="15"/>
  <c r="BW9" i="15"/>
  <c r="BX9" i="15"/>
  <c r="BY9" i="15"/>
  <c r="BZ9" i="15"/>
  <c r="CA9" i="15"/>
  <c r="DH9" i="15" s="1"/>
  <c r="CB9" i="15"/>
  <c r="CC9" i="15"/>
  <c r="CD9" i="15"/>
  <c r="CE9" i="15"/>
  <c r="CF9" i="15"/>
  <c r="CF59" i="15" s="1"/>
  <c r="N10" i="15"/>
  <c r="O10" i="15"/>
  <c r="P10" i="15"/>
  <c r="CH10" i="15" s="1"/>
  <c r="Q10" i="15"/>
  <c r="R10" i="15"/>
  <c r="S10" i="15"/>
  <c r="T10" i="15"/>
  <c r="U10" i="15"/>
  <c r="V10" i="15"/>
  <c r="W10" i="15"/>
  <c r="X10" i="15"/>
  <c r="Y10" i="15"/>
  <c r="Z10" i="15"/>
  <c r="AA10" i="15"/>
  <c r="AB10" i="15"/>
  <c r="CM10" i="15" s="1"/>
  <c r="AC10" i="15"/>
  <c r="AD10" i="15"/>
  <c r="AE10" i="15"/>
  <c r="CN10" i="15" s="1"/>
  <c r="AF10" i="15"/>
  <c r="AG10" i="15"/>
  <c r="AH10" i="15"/>
  <c r="AI10" i="15"/>
  <c r="AJ10" i="15"/>
  <c r="AK10" i="15"/>
  <c r="AL10" i="15"/>
  <c r="AM10" i="15"/>
  <c r="AN10" i="15"/>
  <c r="CR10" i="15" s="1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CW10" i="15" s="1"/>
  <c r="BA10" i="15"/>
  <c r="BB10" i="15"/>
  <c r="BC10" i="15"/>
  <c r="CX10" i="15" s="1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DG10" i="15" s="1"/>
  <c r="BY10" i="15"/>
  <c r="BZ10" i="15"/>
  <c r="CA10" i="15"/>
  <c r="DH10" i="15" s="1"/>
  <c r="CB10" i="15"/>
  <c r="CC10" i="15"/>
  <c r="CD10" i="15"/>
  <c r="CE10" i="15"/>
  <c r="CF10" i="15"/>
  <c r="CF60" i="15" s="1"/>
  <c r="N11" i="15"/>
  <c r="O11" i="15"/>
  <c r="P11" i="15"/>
  <c r="CH11" i="15" s="1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CR11" i="15" s="1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DB11" i="15" s="1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N12" i="15"/>
  <c r="O12" i="15"/>
  <c r="P12" i="15"/>
  <c r="Q12" i="15"/>
  <c r="R12" i="15"/>
  <c r="S12" i="15"/>
  <c r="T12" i="15"/>
  <c r="U12" i="15"/>
  <c r="V12" i="15"/>
  <c r="CJ12" i="15" s="1"/>
  <c r="W12" i="15"/>
  <c r="W112" i="15" s="1"/>
  <c r="X12" i="15"/>
  <c r="Y12" i="15"/>
  <c r="Z12" i="15"/>
  <c r="AA12" i="15"/>
  <c r="AB12" i="15"/>
  <c r="AC12" i="15"/>
  <c r="AD12" i="15"/>
  <c r="AE12" i="15"/>
  <c r="AF12" i="15"/>
  <c r="AG12" i="15"/>
  <c r="AH12" i="15"/>
  <c r="CO12" i="15" s="1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CT12" i="15" s="1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CY12" i="15" s="1"/>
  <c r="BG12" i="15"/>
  <c r="BH12" i="15"/>
  <c r="BI12" i="15"/>
  <c r="BJ12" i="15"/>
  <c r="BK12" i="15"/>
  <c r="BL12" i="15"/>
  <c r="BM12" i="15"/>
  <c r="BN12" i="15"/>
  <c r="BO12" i="15"/>
  <c r="BP12" i="15"/>
  <c r="BP62" i="15" s="1"/>
  <c r="BQ12" i="15"/>
  <c r="BR12" i="15"/>
  <c r="DD12" i="15" s="1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DI12" i="15" s="1"/>
  <c r="CE12" i="15"/>
  <c r="CF12" i="15"/>
  <c r="N13" i="15"/>
  <c r="O13" i="15"/>
  <c r="P13" i="15"/>
  <c r="Q13" i="15"/>
  <c r="R13" i="15"/>
  <c r="S13" i="15"/>
  <c r="CI13" i="15" s="1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CN13" i="15" s="1"/>
  <c r="AF13" i="15"/>
  <c r="AG13" i="15"/>
  <c r="AH13" i="15"/>
  <c r="CO13" i="15" s="1"/>
  <c r="AI13" i="15"/>
  <c r="AJ13" i="15"/>
  <c r="AK13" i="15"/>
  <c r="AL13" i="15"/>
  <c r="AM13" i="15"/>
  <c r="AN13" i="15"/>
  <c r="AO13" i="15"/>
  <c r="AP13" i="15"/>
  <c r="AQ13" i="15"/>
  <c r="CS13" i="15" s="1"/>
  <c r="AR13" i="15"/>
  <c r="AS13" i="15"/>
  <c r="AT13" i="15"/>
  <c r="AU13" i="15"/>
  <c r="AV13" i="15"/>
  <c r="AW13" i="15"/>
  <c r="AX13" i="15"/>
  <c r="AY13" i="15"/>
  <c r="AZ13" i="15"/>
  <c r="BA13" i="15"/>
  <c r="BB13" i="15"/>
  <c r="BB163" i="15" s="1"/>
  <c r="BC13" i="15"/>
  <c r="CX13" i="15" s="1"/>
  <c r="BD13" i="15"/>
  <c r="BE13" i="15"/>
  <c r="BF13" i="15"/>
  <c r="CY13" i="15" s="1"/>
  <c r="BG13" i="15"/>
  <c r="BH13" i="15"/>
  <c r="BH63" i="15" s="1"/>
  <c r="BI13" i="15"/>
  <c r="BJ13" i="15"/>
  <c r="BK13" i="15"/>
  <c r="BL13" i="15"/>
  <c r="BM13" i="15"/>
  <c r="BN13" i="15"/>
  <c r="BO13" i="15"/>
  <c r="DC13" i="15" s="1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DH13" i="15" s="1"/>
  <c r="CB13" i="15"/>
  <c r="CC13" i="15"/>
  <c r="CD13" i="15"/>
  <c r="DI13" i="15" s="1"/>
  <c r="CE13" i="15"/>
  <c r="CF13" i="15"/>
  <c r="N14" i="15"/>
  <c r="O14" i="15"/>
  <c r="P14" i="15"/>
  <c r="CH14" i="15" s="1"/>
  <c r="Q14" i="15"/>
  <c r="R14" i="15"/>
  <c r="S14" i="15"/>
  <c r="CI14" i="15" s="1"/>
  <c r="T14" i="15"/>
  <c r="U14" i="15"/>
  <c r="V14" i="15"/>
  <c r="W14" i="15"/>
  <c r="X14" i="15"/>
  <c r="Y14" i="15"/>
  <c r="Z14" i="15"/>
  <c r="AA14" i="15"/>
  <c r="AB14" i="15"/>
  <c r="CM14" i="15" s="1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CR14" i="15" s="1"/>
  <c r="AO14" i="15"/>
  <c r="AP14" i="15"/>
  <c r="AQ14" i="15"/>
  <c r="CS14" i="15" s="1"/>
  <c r="AR14" i="15"/>
  <c r="AS14" i="15"/>
  <c r="AT14" i="15"/>
  <c r="AU14" i="15"/>
  <c r="AV14" i="15"/>
  <c r="AW14" i="15"/>
  <c r="AX14" i="15"/>
  <c r="AY14" i="15"/>
  <c r="AZ14" i="15"/>
  <c r="CW14" i="15" s="1"/>
  <c r="BA14" i="15"/>
  <c r="BB14" i="15"/>
  <c r="BC14" i="15"/>
  <c r="BD14" i="15"/>
  <c r="BE14" i="15"/>
  <c r="BF14" i="15"/>
  <c r="BG14" i="15"/>
  <c r="BH14" i="15"/>
  <c r="BH64" i="15" s="1"/>
  <c r="BI14" i="15"/>
  <c r="BJ14" i="15"/>
  <c r="BK14" i="15"/>
  <c r="BL14" i="15"/>
  <c r="DB14" i="15" s="1"/>
  <c r="BM14" i="15"/>
  <c r="BN14" i="15"/>
  <c r="BO14" i="15"/>
  <c r="DC14" i="15" s="1"/>
  <c r="BP14" i="15"/>
  <c r="BP64" i="15" s="1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CM15" i="15" s="1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R65" i="15" s="1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H65" i="15" s="1"/>
  <c r="BI15" i="15"/>
  <c r="BJ15" i="15"/>
  <c r="BK15" i="15"/>
  <c r="BL15" i="15"/>
  <c r="BM15" i="15"/>
  <c r="BN15" i="15"/>
  <c r="BO15" i="15"/>
  <c r="BP15" i="15"/>
  <c r="BP65" i="15" s="1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N16" i="15"/>
  <c r="O16" i="15"/>
  <c r="P16" i="15"/>
  <c r="Q16" i="15"/>
  <c r="R16" i="15"/>
  <c r="S16" i="15"/>
  <c r="T16" i="15"/>
  <c r="U16" i="15"/>
  <c r="V16" i="15"/>
  <c r="CJ16" i="15" s="1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CO16" i="15" s="1"/>
  <c r="AI16" i="15"/>
  <c r="AJ16" i="15"/>
  <c r="AJ66" i="15" s="1"/>
  <c r="AK16" i="15"/>
  <c r="AL16" i="15"/>
  <c r="AM16" i="15"/>
  <c r="AN16" i="15"/>
  <c r="AO16" i="15"/>
  <c r="AP16" i="15"/>
  <c r="AQ16" i="15"/>
  <c r="AR16" i="15"/>
  <c r="AR66" i="15" s="1"/>
  <c r="AS16" i="15"/>
  <c r="AT16" i="15"/>
  <c r="CT16" i="15" s="1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CY16" i="15" s="1"/>
  <c r="BG16" i="15"/>
  <c r="BH16" i="15"/>
  <c r="BH66" i="15" s="1"/>
  <c r="BI16" i="15"/>
  <c r="BJ16" i="15"/>
  <c r="BK16" i="15"/>
  <c r="BL16" i="15"/>
  <c r="BM16" i="15"/>
  <c r="BN16" i="15"/>
  <c r="BO16" i="15"/>
  <c r="BP16" i="15"/>
  <c r="BP66" i="15" s="1"/>
  <c r="BQ16" i="15"/>
  <c r="BR16" i="15"/>
  <c r="DD16" i="15" s="1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DI16" i="15" s="1"/>
  <c r="CE16" i="15"/>
  <c r="CF16" i="15"/>
  <c r="N17" i="15"/>
  <c r="O17" i="15"/>
  <c r="P17" i="15"/>
  <c r="Q17" i="15"/>
  <c r="R17" i="15"/>
  <c r="S17" i="15"/>
  <c r="CI17" i="15" s="1"/>
  <c r="T17" i="15"/>
  <c r="U17" i="15"/>
  <c r="V17" i="15"/>
  <c r="CJ17" i="15" s="1"/>
  <c r="W17" i="15"/>
  <c r="X17" i="15"/>
  <c r="Y17" i="15"/>
  <c r="Z17" i="15"/>
  <c r="AA17" i="15"/>
  <c r="AB17" i="15"/>
  <c r="AC17" i="15"/>
  <c r="AD17" i="15"/>
  <c r="AE17" i="15"/>
  <c r="CN17" i="15" s="1"/>
  <c r="AF17" i="15"/>
  <c r="AG17" i="15"/>
  <c r="AH17" i="15"/>
  <c r="AI17" i="15"/>
  <c r="AJ17" i="15"/>
  <c r="AJ67" i="15" s="1"/>
  <c r="AK17" i="15"/>
  <c r="AL17" i="15"/>
  <c r="AM17" i="15"/>
  <c r="AN17" i="15"/>
  <c r="AO17" i="15"/>
  <c r="AP17" i="15"/>
  <c r="AQ17" i="15"/>
  <c r="CS17" i="15" s="1"/>
  <c r="AR17" i="15"/>
  <c r="AR67" i="15" s="1"/>
  <c r="AS17" i="15"/>
  <c r="AT17" i="15"/>
  <c r="CT17" i="15" s="1"/>
  <c r="AU17" i="15"/>
  <c r="AV17" i="15"/>
  <c r="AW17" i="15"/>
  <c r="AX17" i="15"/>
  <c r="AY17" i="15"/>
  <c r="AZ17" i="15"/>
  <c r="BA17" i="15"/>
  <c r="BB17" i="15"/>
  <c r="BC17" i="15"/>
  <c r="CX17" i="15" s="1"/>
  <c r="BD17" i="15"/>
  <c r="BE17" i="15"/>
  <c r="BF17" i="15"/>
  <c r="BG17" i="15"/>
  <c r="BH17" i="15"/>
  <c r="BH67" i="15" s="1"/>
  <c r="BI17" i="15"/>
  <c r="BJ17" i="15"/>
  <c r="BK17" i="15"/>
  <c r="BL17" i="15"/>
  <c r="BM17" i="15"/>
  <c r="BN17" i="15"/>
  <c r="BO17" i="15"/>
  <c r="DC17" i="15" s="1"/>
  <c r="BP17" i="15"/>
  <c r="BP67" i="15" s="1"/>
  <c r="BQ17" i="15"/>
  <c r="BR17" i="15"/>
  <c r="DD17" i="15" s="1"/>
  <c r="BS17" i="15"/>
  <c r="BT17" i="15"/>
  <c r="BU17" i="15"/>
  <c r="BV17" i="15"/>
  <c r="BW17" i="15"/>
  <c r="BX17" i="15"/>
  <c r="BY17" i="15"/>
  <c r="BZ17" i="15"/>
  <c r="CA17" i="15"/>
  <c r="DH17" i="15" s="1"/>
  <c r="CB17" i="15"/>
  <c r="CC17" i="15"/>
  <c r="CD17" i="15"/>
  <c r="CE17" i="15"/>
  <c r="CF17" i="15"/>
  <c r="N18" i="15"/>
  <c r="O18" i="15"/>
  <c r="P18" i="15"/>
  <c r="CH18" i="15" s="1"/>
  <c r="Q18" i="15"/>
  <c r="R18" i="15"/>
  <c r="S18" i="15"/>
  <c r="T18" i="15"/>
  <c r="T68" i="15" s="1"/>
  <c r="U18" i="15"/>
  <c r="V18" i="15"/>
  <c r="W18" i="15"/>
  <c r="X18" i="15"/>
  <c r="Y18" i="15"/>
  <c r="Z18" i="15"/>
  <c r="AA18" i="15"/>
  <c r="AB18" i="15"/>
  <c r="CM18" i="15" s="1"/>
  <c r="AC18" i="15"/>
  <c r="AD18" i="15"/>
  <c r="AE18" i="15"/>
  <c r="CN18" i="15" s="1"/>
  <c r="AF18" i="15"/>
  <c r="AG18" i="15"/>
  <c r="AH18" i="15"/>
  <c r="AI18" i="15"/>
  <c r="AJ18" i="15"/>
  <c r="AK18" i="15"/>
  <c r="AL18" i="15"/>
  <c r="AM18" i="15"/>
  <c r="AN18" i="15"/>
  <c r="CR18" i="15" s="1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CW18" i="15" s="1"/>
  <c r="BA18" i="15"/>
  <c r="BB18" i="15"/>
  <c r="BC18" i="15"/>
  <c r="CX18" i="15" s="1"/>
  <c r="BD18" i="15"/>
  <c r="BE18" i="15"/>
  <c r="BF18" i="15"/>
  <c r="BG18" i="15"/>
  <c r="BH18" i="15"/>
  <c r="BI18" i="15"/>
  <c r="BJ18" i="15"/>
  <c r="BK18" i="15"/>
  <c r="BL18" i="15"/>
  <c r="DB18" i="15" s="1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DG18" i="15" s="1"/>
  <c r="BY18" i="15"/>
  <c r="BZ18" i="15"/>
  <c r="CA18" i="15"/>
  <c r="DH18" i="15" s="1"/>
  <c r="CB18" i="15"/>
  <c r="CC18" i="15"/>
  <c r="CD18" i="15"/>
  <c r="CE18" i="15"/>
  <c r="CF18" i="15"/>
  <c r="N19" i="15"/>
  <c r="O19" i="15"/>
  <c r="P19" i="15"/>
  <c r="CH19" i="15" s="1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CR19" i="15" s="1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DB19" i="15" s="1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N20" i="15"/>
  <c r="O20" i="15"/>
  <c r="P20" i="15"/>
  <c r="Q20" i="15"/>
  <c r="Q120" i="15" s="1"/>
  <c r="R20" i="15"/>
  <c r="S20" i="15"/>
  <c r="T20" i="15"/>
  <c r="U20" i="15"/>
  <c r="V20" i="15"/>
  <c r="CJ20" i="15" s="1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CO20" i="15" s="1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CT20" i="15" s="1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CY20" i="15" s="1"/>
  <c r="BG20" i="15"/>
  <c r="BH20" i="15"/>
  <c r="BI20" i="15"/>
  <c r="BJ20" i="15"/>
  <c r="BK20" i="15"/>
  <c r="BL20" i="15"/>
  <c r="BM20" i="15"/>
  <c r="BN20" i="15"/>
  <c r="BO20" i="15"/>
  <c r="BP20" i="15"/>
  <c r="BP70" i="15" s="1"/>
  <c r="BQ20" i="15"/>
  <c r="BQ170" i="15" s="1"/>
  <c r="BR20" i="15"/>
  <c r="DD20" i="15" s="1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DI20" i="15" s="1"/>
  <c r="CE20" i="15"/>
  <c r="CF20" i="15"/>
  <c r="N21" i="15"/>
  <c r="O21" i="15"/>
  <c r="P21" i="15"/>
  <c r="Q21" i="15"/>
  <c r="R21" i="15"/>
  <c r="S21" i="15"/>
  <c r="CI21" i="15" s="1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CN21" i="15" s="1"/>
  <c r="AF21" i="15"/>
  <c r="AG21" i="15"/>
  <c r="AH21" i="15"/>
  <c r="CO21" i="15" s="1"/>
  <c r="AI21" i="15"/>
  <c r="AJ21" i="15"/>
  <c r="AK21" i="15"/>
  <c r="AL21" i="15"/>
  <c r="AM21" i="15"/>
  <c r="AN21" i="15"/>
  <c r="AO21" i="15"/>
  <c r="AP21" i="15"/>
  <c r="AQ21" i="15"/>
  <c r="CS21" i="15" s="1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CX21" i="15" s="1"/>
  <c r="BD21" i="15"/>
  <c r="BE21" i="15"/>
  <c r="BF21" i="15"/>
  <c r="CY21" i="15" s="1"/>
  <c r="BG21" i="15"/>
  <c r="BH21" i="15"/>
  <c r="BH71" i="15" s="1"/>
  <c r="BI21" i="15"/>
  <c r="BJ21" i="15"/>
  <c r="BK21" i="15"/>
  <c r="BL21" i="15"/>
  <c r="BM21" i="15"/>
  <c r="BN21" i="15"/>
  <c r="BO21" i="15"/>
  <c r="DC21" i="15" s="1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DH21" i="15" s="1"/>
  <c r="CB21" i="15"/>
  <c r="CC21" i="15"/>
  <c r="CD21" i="15"/>
  <c r="DI21" i="15" s="1"/>
  <c r="CE21" i="15"/>
  <c r="CF21" i="15"/>
  <c r="N22" i="15"/>
  <c r="O22" i="15"/>
  <c r="P22" i="15"/>
  <c r="CH22" i="15" s="1"/>
  <c r="Q22" i="15"/>
  <c r="R22" i="15"/>
  <c r="S22" i="15"/>
  <c r="CI22" i="15" s="1"/>
  <c r="T22" i="15"/>
  <c r="U22" i="15"/>
  <c r="V22" i="15"/>
  <c r="W22" i="15"/>
  <c r="X22" i="15"/>
  <c r="Y22" i="15"/>
  <c r="Z22" i="15"/>
  <c r="AA22" i="15"/>
  <c r="AB22" i="15"/>
  <c r="CM22" i="15" s="1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CR22" i="15" s="1"/>
  <c r="AO22" i="15"/>
  <c r="AP22" i="15"/>
  <c r="AQ22" i="15"/>
  <c r="CS22" i="15" s="1"/>
  <c r="AR22" i="15"/>
  <c r="AS22" i="15"/>
  <c r="AT22" i="15"/>
  <c r="AU22" i="15"/>
  <c r="AV22" i="15"/>
  <c r="AW22" i="15"/>
  <c r="AX22" i="15"/>
  <c r="AY22" i="15"/>
  <c r="AZ22" i="15"/>
  <c r="CW22" i="15" s="1"/>
  <c r="BA22" i="15"/>
  <c r="BB22" i="15"/>
  <c r="BC22" i="15"/>
  <c r="BD22" i="15"/>
  <c r="BE22" i="15"/>
  <c r="BF22" i="15"/>
  <c r="BG22" i="15"/>
  <c r="BH22" i="15"/>
  <c r="BH72" i="15" s="1"/>
  <c r="BI22" i="15"/>
  <c r="BJ22" i="15"/>
  <c r="BK22" i="15"/>
  <c r="BL22" i="15"/>
  <c r="DB22" i="15" s="1"/>
  <c r="BM22" i="15"/>
  <c r="BN22" i="15"/>
  <c r="BO22" i="15"/>
  <c r="DC22" i="15" s="1"/>
  <c r="BP22" i="15"/>
  <c r="BP72" i="15" s="1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CM23" i="15" s="1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R73" i="15" s="1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H73" i="15" s="1"/>
  <c r="BI23" i="15"/>
  <c r="BJ23" i="15"/>
  <c r="BK23" i="15"/>
  <c r="BL23" i="15"/>
  <c r="BM23" i="15"/>
  <c r="BN23" i="15"/>
  <c r="BO23" i="15"/>
  <c r="BP23" i="15"/>
  <c r="BP73" i="15" s="1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N24" i="15"/>
  <c r="O24" i="15"/>
  <c r="P24" i="15"/>
  <c r="Q24" i="15"/>
  <c r="R24" i="15"/>
  <c r="S24" i="15"/>
  <c r="T24" i="15"/>
  <c r="U24" i="15"/>
  <c r="V24" i="15"/>
  <c r="CJ24" i="15" s="1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CO24" i="15" s="1"/>
  <c r="AI24" i="15"/>
  <c r="AJ24" i="15"/>
  <c r="AJ74" i="15" s="1"/>
  <c r="AK24" i="15"/>
  <c r="AL24" i="15"/>
  <c r="AM24" i="15"/>
  <c r="AN24" i="15"/>
  <c r="AO24" i="15"/>
  <c r="AP24" i="15"/>
  <c r="AQ24" i="15"/>
  <c r="AR24" i="15"/>
  <c r="AR74" i="15" s="1"/>
  <c r="AS24" i="15"/>
  <c r="AT24" i="15"/>
  <c r="CT24" i="15" s="1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CY24" i="15" s="1"/>
  <c r="BG24" i="15"/>
  <c r="BH24" i="15"/>
  <c r="BH74" i="15" s="1"/>
  <c r="BI24" i="15"/>
  <c r="BJ24" i="15"/>
  <c r="BK24" i="15"/>
  <c r="BL24" i="15"/>
  <c r="BM24" i="15"/>
  <c r="BN24" i="15"/>
  <c r="BO24" i="15"/>
  <c r="BP24" i="15"/>
  <c r="BP74" i="15" s="1"/>
  <c r="BQ24" i="15"/>
  <c r="BR24" i="15"/>
  <c r="DD24" i="15" s="1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DI24" i="15" s="1"/>
  <c r="CE24" i="15"/>
  <c r="CF24" i="15"/>
  <c r="N25" i="15"/>
  <c r="O25" i="15"/>
  <c r="P25" i="15"/>
  <c r="Q25" i="15"/>
  <c r="R25" i="15"/>
  <c r="S25" i="15"/>
  <c r="CI25" i="15" s="1"/>
  <c r="T25" i="15"/>
  <c r="U25" i="15"/>
  <c r="V25" i="15"/>
  <c r="CJ25" i="15" s="1"/>
  <c r="W25" i="15"/>
  <c r="X25" i="15"/>
  <c r="Y25" i="15"/>
  <c r="Z25" i="15"/>
  <c r="AA25" i="15"/>
  <c r="AB25" i="15"/>
  <c r="AC25" i="15"/>
  <c r="AD25" i="15"/>
  <c r="AE25" i="15"/>
  <c r="CN25" i="15" s="1"/>
  <c r="AF25" i="15"/>
  <c r="AG25" i="15"/>
  <c r="AH25" i="15"/>
  <c r="AI25" i="15"/>
  <c r="AJ25" i="15"/>
  <c r="AJ75" i="15" s="1"/>
  <c r="AK25" i="15"/>
  <c r="AL25" i="15"/>
  <c r="AM25" i="15"/>
  <c r="AN25" i="15"/>
  <c r="AO25" i="15"/>
  <c r="AP25" i="15"/>
  <c r="AQ25" i="15"/>
  <c r="CS25" i="15" s="1"/>
  <c r="AR25" i="15"/>
  <c r="AR75" i="15" s="1"/>
  <c r="AS25" i="15"/>
  <c r="AT25" i="15"/>
  <c r="CT25" i="15" s="1"/>
  <c r="AU25" i="15"/>
  <c r="AV25" i="15"/>
  <c r="AW25" i="15"/>
  <c r="AX25" i="15"/>
  <c r="AY25" i="15"/>
  <c r="AZ25" i="15"/>
  <c r="BA25" i="15"/>
  <c r="BB25" i="15"/>
  <c r="BC25" i="15"/>
  <c r="CX25" i="15" s="1"/>
  <c r="BD25" i="15"/>
  <c r="BE25" i="15"/>
  <c r="BF25" i="15"/>
  <c r="BG25" i="15"/>
  <c r="BH25" i="15"/>
  <c r="BH75" i="15" s="1"/>
  <c r="BI25" i="15"/>
  <c r="BJ25" i="15"/>
  <c r="BK25" i="15"/>
  <c r="BL25" i="15"/>
  <c r="BM25" i="15"/>
  <c r="BN25" i="15"/>
  <c r="BO25" i="15"/>
  <c r="DC25" i="15" s="1"/>
  <c r="BP25" i="15"/>
  <c r="BP75" i="15" s="1"/>
  <c r="BQ25" i="15"/>
  <c r="BR25" i="15"/>
  <c r="DD25" i="15" s="1"/>
  <c r="BS25" i="15"/>
  <c r="BT25" i="15"/>
  <c r="BU25" i="15"/>
  <c r="BV25" i="15"/>
  <c r="BW25" i="15"/>
  <c r="BX25" i="15"/>
  <c r="BY25" i="15"/>
  <c r="BZ25" i="15"/>
  <c r="CA25" i="15"/>
  <c r="DH25" i="15" s="1"/>
  <c r="CB25" i="15"/>
  <c r="CC25" i="15"/>
  <c r="CD25" i="15"/>
  <c r="CE25" i="15"/>
  <c r="CF25" i="15"/>
  <c r="N26" i="15"/>
  <c r="O26" i="15"/>
  <c r="P26" i="15"/>
  <c r="CH26" i="15" s="1"/>
  <c r="Q26" i="15"/>
  <c r="R26" i="15"/>
  <c r="S26" i="15"/>
  <c r="T26" i="15"/>
  <c r="U26" i="15"/>
  <c r="V26" i="15"/>
  <c r="W26" i="15"/>
  <c r="X26" i="15"/>
  <c r="Y26" i="15"/>
  <c r="Z26" i="15"/>
  <c r="AA26" i="15"/>
  <c r="AB26" i="15"/>
  <c r="CM26" i="15" s="1"/>
  <c r="AC26" i="15"/>
  <c r="AD26" i="15"/>
  <c r="AE26" i="15"/>
  <c r="CN26" i="15" s="1"/>
  <c r="AF26" i="15"/>
  <c r="AG26" i="15"/>
  <c r="AH26" i="15"/>
  <c r="AI26" i="15"/>
  <c r="AJ26" i="15"/>
  <c r="AK26" i="15"/>
  <c r="AL26" i="15"/>
  <c r="AM26" i="15"/>
  <c r="AN26" i="15"/>
  <c r="CR26" i="15" s="1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CW26" i="15" s="1"/>
  <c r="BA26" i="15"/>
  <c r="BB26" i="15"/>
  <c r="BC26" i="15"/>
  <c r="CX26" i="15" s="1"/>
  <c r="BD26" i="15"/>
  <c r="BE26" i="15"/>
  <c r="BF26" i="15"/>
  <c r="BG26" i="15"/>
  <c r="BH26" i="15"/>
  <c r="BI26" i="15"/>
  <c r="BJ26" i="15"/>
  <c r="BK26" i="15"/>
  <c r="BL26" i="15"/>
  <c r="DB26" i="15" s="1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DG26" i="15" s="1"/>
  <c r="BY26" i="15"/>
  <c r="BZ26" i="15"/>
  <c r="CA26" i="15"/>
  <c r="DH26" i="15" s="1"/>
  <c r="CB26" i="15"/>
  <c r="CC26" i="15"/>
  <c r="CD26" i="15"/>
  <c r="CE26" i="15"/>
  <c r="CF26" i="15"/>
  <c r="N27" i="15"/>
  <c r="O27" i="15"/>
  <c r="P27" i="15"/>
  <c r="CH27" i="15" s="1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CR27" i="15" s="1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DB27" i="15" s="1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X77" i="15" s="1"/>
  <c r="BY27" i="15"/>
  <c r="BZ27" i="15"/>
  <c r="CA27" i="15"/>
  <c r="CB27" i="15"/>
  <c r="CC27" i="15"/>
  <c r="CD27" i="15"/>
  <c r="CE27" i="15"/>
  <c r="CF27" i="15"/>
  <c r="CF177" i="15" s="1"/>
  <c r="N28" i="15"/>
  <c r="O28" i="15"/>
  <c r="P28" i="15"/>
  <c r="Q28" i="15"/>
  <c r="R28" i="15"/>
  <c r="S28" i="15"/>
  <c r="T28" i="15"/>
  <c r="U28" i="15"/>
  <c r="V28" i="15"/>
  <c r="CJ28" i="15" s="1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CO28" i="15" s="1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CT28" i="15" s="1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CY28" i="15" s="1"/>
  <c r="BG28" i="15"/>
  <c r="BH28" i="15"/>
  <c r="BI28" i="15"/>
  <c r="BJ28" i="15"/>
  <c r="BK28" i="15"/>
  <c r="BL28" i="15"/>
  <c r="BM28" i="15"/>
  <c r="BN28" i="15"/>
  <c r="BO28" i="15"/>
  <c r="BP28" i="15"/>
  <c r="BP78" i="15" s="1"/>
  <c r="BQ28" i="15"/>
  <c r="BR28" i="15"/>
  <c r="DD28" i="15" s="1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DI28" i="15" s="1"/>
  <c r="CE28" i="15"/>
  <c r="CF28" i="15"/>
  <c r="N29" i="15"/>
  <c r="O29" i="15"/>
  <c r="P29" i="15"/>
  <c r="Q29" i="15"/>
  <c r="R29" i="15"/>
  <c r="S29" i="15"/>
  <c r="CI29" i="15" s="1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CN29" i="15" s="1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CS29" i="15" s="1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CX29" i="15" s="1"/>
  <c r="BD29" i="15"/>
  <c r="BE29" i="15"/>
  <c r="BF29" i="15"/>
  <c r="BG29" i="15"/>
  <c r="BH29" i="15"/>
  <c r="BH79" i="15" s="1"/>
  <c r="BI29" i="15"/>
  <c r="BJ29" i="15"/>
  <c r="BK29" i="15"/>
  <c r="BL29" i="15"/>
  <c r="BM29" i="15"/>
  <c r="BN29" i="15"/>
  <c r="BO29" i="15"/>
  <c r="DC29" i="15" s="1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DH29" i="15" s="1"/>
  <c r="CB29" i="15"/>
  <c r="CC29" i="15"/>
  <c r="CD29" i="15"/>
  <c r="CE29" i="15"/>
  <c r="CF29" i="15"/>
  <c r="N30" i="15"/>
  <c r="O30" i="15"/>
  <c r="P30" i="15"/>
  <c r="CH30" i="15" s="1"/>
  <c r="Q30" i="15"/>
  <c r="R30" i="15"/>
  <c r="S30" i="15"/>
  <c r="T30" i="15"/>
  <c r="U30" i="15"/>
  <c r="V30" i="15"/>
  <c r="W30" i="15"/>
  <c r="X30" i="15"/>
  <c r="Y30" i="15"/>
  <c r="Z30" i="15"/>
  <c r="AA30" i="15"/>
  <c r="AB30" i="15"/>
  <c r="CM30" i="15" s="1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CR30" i="15" s="1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H80" i="15" s="1"/>
  <c r="BI30" i="15"/>
  <c r="BJ30" i="15"/>
  <c r="BK30" i="15"/>
  <c r="BL30" i="15"/>
  <c r="DB30" i="15" s="1"/>
  <c r="BM30" i="15"/>
  <c r="BN30" i="15"/>
  <c r="BO30" i="15"/>
  <c r="BP30" i="15"/>
  <c r="BP80" i="15" s="1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R81" i="15" s="1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H81" i="15" s="1"/>
  <c r="BI31" i="15"/>
  <c r="BJ31" i="15"/>
  <c r="BK31" i="15"/>
  <c r="BL31" i="15"/>
  <c r="BM31" i="15"/>
  <c r="BN31" i="15"/>
  <c r="BO31" i="15"/>
  <c r="BP31" i="15"/>
  <c r="BP81" i="15" s="1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N32" i="15"/>
  <c r="O32" i="15"/>
  <c r="P32" i="15"/>
  <c r="Q32" i="15"/>
  <c r="R32" i="15"/>
  <c r="S32" i="15"/>
  <c r="T32" i="15"/>
  <c r="U32" i="15"/>
  <c r="V32" i="15"/>
  <c r="CJ32" i="15" s="1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CO32" i="15" s="1"/>
  <c r="AI32" i="15"/>
  <c r="AJ32" i="15"/>
  <c r="AJ82" i="15" s="1"/>
  <c r="AK32" i="15"/>
  <c r="AL32" i="15"/>
  <c r="AM32" i="15"/>
  <c r="AN32" i="15"/>
  <c r="AO32" i="15"/>
  <c r="AP32" i="15"/>
  <c r="AQ32" i="15"/>
  <c r="AR32" i="15"/>
  <c r="AR82" i="15" s="1"/>
  <c r="AS32" i="15"/>
  <c r="AT32" i="15"/>
  <c r="CT32" i="15" s="1"/>
  <c r="AU32" i="15"/>
  <c r="AV32" i="15"/>
  <c r="AW32" i="15"/>
  <c r="AX32" i="15"/>
  <c r="AY32" i="15"/>
  <c r="AY182" i="15" s="1"/>
  <c r="AZ32" i="15"/>
  <c r="BA32" i="15"/>
  <c r="BB32" i="15"/>
  <c r="BC32" i="15"/>
  <c r="BD32" i="15"/>
  <c r="BE32" i="15"/>
  <c r="BF32" i="15"/>
  <c r="CY32" i="15" s="1"/>
  <c r="BG32" i="15"/>
  <c r="BH32" i="15"/>
  <c r="BH82" i="15" s="1"/>
  <c r="BI32" i="15"/>
  <c r="BJ32" i="15"/>
  <c r="BK32" i="15"/>
  <c r="BL32" i="15"/>
  <c r="BM32" i="15"/>
  <c r="BN32" i="15"/>
  <c r="BO32" i="15"/>
  <c r="BP32" i="15"/>
  <c r="BP82" i="15" s="1"/>
  <c r="BQ32" i="15"/>
  <c r="BR32" i="15"/>
  <c r="DD32" i="15" s="1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DI32" i="15" s="1"/>
  <c r="CE32" i="15"/>
  <c r="CF32" i="15"/>
  <c r="N33" i="15"/>
  <c r="O33" i="15"/>
  <c r="P33" i="15"/>
  <c r="Q33" i="15"/>
  <c r="R33" i="15"/>
  <c r="S33" i="15"/>
  <c r="CI33" i="15" s="1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CN33" i="15" s="1"/>
  <c r="AF33" i="15"/>
  <c r="AG33" i="15"/>
  <c r="AH33" i="15"/>
  <c r="AI33" i="15"/>
  <c r="AJ33" i="15"/>
  <c r="AJ83" i="15" s="1"/>
  <c r="AK33" i="15"/>
  <c r="AL33" i="15"/>
  <c r="AM33" i="15"/>
  <c r="AN33" i="15"/>
  <c r="AO33" i="15"/>
  <c r="AP33" i="15"/>
  <c r="AQ33" i="15"/>
  <c r="CS33" i="15" s="1"/>
  <c r="AR33" i="15"/>
  <c r="AR83" i="15" s="1"/>
  <c r="AS33" i="15"/>
  <c r="AT33" i="15"/>
  <c r="AU33" i="15"/>
  <c r="AV33" i="15"/>
  <c r="AW33" i="15"/>
  <c r="AX33" i="15"/>
  <c r="AY33" i="15"/>
  <c r="AZ33" i="15"/>
  <c r="BA33" i="15"/>
  <c r="BB33" i="15"/>
  <c r="BC33" i="15"/>
  <c r="CX33" i="15" s="1"/>
  <c r="BD33" i="15"/>
  <c r="BE33" i="15"/>
  <c r="BF33" i="15"/>
  <c r="BG33" i="15"/>
  <c r="BH33" i="15"/>
  <c r="BH83" i="15" s="1"/>
  <c r="BI33" i="15"/>
  <c r="BJ33" i="15"/>
  <c r="BK33" i="15"/>
  <c r="BL33" i="15"/>
  <c r="BM33" i="15"/>
  <c r="BN33" i="15"/>
  <c r="BO33" i="15"/>
  <c r="DC33" i="15" s="1"/>
  <c r="BP33" i="15"/>
  <c r="BP83" i="15" s="1"/>
  <c r="BQ33" i="15"/>
  <c r="BR33" i="15"/>
  <c r="BS33" i="15"/>
  <c r="BT33" i="15"/>
  <c r="BU33" i="15"/>
  <c r="BV33" i="15"/>
  <c r="BW33" i="15"/>
  <c r="BX33" i="15"/>
  <c r="BY33" i="15"/>
  <c r="BZ33" i="15"/>
  <c r="CA33" i="15"/>
  <c r="DH33" i="15" s="1"/>
  <c r="CB33" i="15"/>
  <c r="CC33" i="15"/>
  <c r="CD33" i="15"/>
  <c r="CE33" i="15"/>
  <c r="CF33" i="15"/>
  <c r="N34" i="15"/>
  <c r="O34" i="15"/>
  <c r="P34" i="15"/>
  <c r="CH34" i="15" s="1"/>
  <c r="Q34" i="15"/>
  <c r="R34" i="15"/>
  <c r="S34" i="15"/>
  <c r="T34" i="15"/>
  <c r="U34" i="15"/>
  <c r="V34" i="15"/>
  <c r="W34" i="15"/>
  <c r="X34" i="15"/>
  <c r="Y34" i="15"/>
  <c r="Z34" i="15"/>
  <c r="AA34" i="15"/>
  <c r="AB34" i="15"/>
  <c r="CM34" i="15" s="1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CR34" i="15" s="1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CW34" i="15" s="1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DB34" i="15" s="1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DG34" i="15" s="1"/>
  <c r="BY34" i="15"/>
  <c r="BZ34" i="15"/>
  <c r="CA34" i="15"/>
  <c r="CB34" i="15"/>
  <c r="CC34" i="15"/>
  <c r="CD34" i="15"/>
  <c r="CE34" i="15"/>
  <c r="CF34" i="15"/>
  <c r="CF84" i="15" s="1"/>
  <c r="N35" i="15"/>
  <c r="N135" i="15" s="1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CO35" i="15" s="1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E185" i="15" s="1"/>
  <c r="BF35" i="15"/>
  <c r="CY35" i="15" s="1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DI35" i="15" s="1"/>
  <c r="CE35" i="15"/>
  <c r="CF35" i="15"/>
  <c r="N36" i="15"/>
  <c r="O36" i="15"/>
  <c r="P36" i="15"/>
  <c r="Q36" i="15"/>
  <c r="R36" i="15"/>
  <c r="S36" i="15"/>
  <c r="CI36" i="15" s="1"/>
  <c r="T36" i="15"/>
  <c r="U36" i="15"/>
  <c r="V36" i="15"/>
  <c r="CJ36" i="15" s="1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CO36" i="15" s="1"/>
  <c r="AI36" i="15"/>
  <c r="AJ36" i="15"/>
  <c r="AK36" i="15"/>
  <c r="AL36" i="15"/>
  <c r="AM36" i="15"/>
  <c r="AN36" i="15"/>
  <c r="AO36" i="15"/>
  <c r="AP36" i="15"/>
  <c r="AQ36" i="15"/>
  <c r="CS36" i="15" s="1"/>
  <c r="AR36" i="15"/>
  <c r="AS36" i="15"/>
  <c r="AT36" i="15"/>
  <c r="CT36" i="15" s="1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CY36" i="15" s="1"/>
  <c r="BG36" i="15"/>
  <c r="BH36" i="15"/>
  <c r="BH186" i="15" s="1"/>
  <c r="BI36" i="15"/>
  <c r="BJ36" i="15"/>
  <c r="BK36" i="15"/>
  <c r="BL36" i="15"/>
  <c r="BM36" i="15"/>
  <c r="BN36" i="15"/>
  <c r="BO36" i="15"/>
  <c r="DC36" i="15" s="1"/>
  <c r="BP36" i="15"/>
  <c r="BP86" i="15" s="1"/>
  <c r="BQ36" i="15"/>
  <c r="BR36" i="15"/>
  <c r="DD36" i="15" s="1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DI36" i="15" s="1"/>
  <c r="CE36" i="15"/>
  <c r="CF36" i="15"/>
  <c r="N37" i="15"/>
  <c r="O37" i="15"/>
  <c r="P37" i="15"/>
  <c r="Q37" i="15"/>
  <c r="R37" i="15"/>
  <c r="S37" i="15"/>
  <c r="CI37" i="15" s="1"/>
  <c r="T37" i="15"/>
  <c r="U37" i="15"/>
  <c r="V37" i="15"/>
  <c r="W37" i="15"/>
  <c r="X37" i="15"/>
  <c r="Y37" i="15"/>
  <c r="Z37" i="15"/>
  <c r="AA37" i="15"/>
  <c r="AB37" i="15"/>
  <c r="CM37" i="15" s="1"/>
  <c r="AC37" i="15"/>
  <c r="AD37" i="15"/>
  <c r="AE37" i="15"/>
  <c r="CN37" i="15" s="1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CS37" i="15" s="1"/>
  <c r="AR37" i="15"/>
  <c r="AS37" i="15"/>
  <c r="AT37" i="15"/>
  <c r="AU37" i="15"/>
  <c r="AV37" i="15"/>
  <c r="AW37" i="15"/>
  <c r="AX37" i="15"/>
  <c r="AY37" i="15"/>
  <c r="AZ37" i="15"/>
  <c r="CW37" i="15" s="1"/>
  <c r="BA37" i="15"/>
  <c r="BB37" i="15"/>
  <c r="BC37" i="15"/>
  <c r="CX37" i="15" s="1"/>
  <c r="BD37" i="15"/>
  <c r="BE37" i="15"/>
  <c r="BF37" i="15"/>
  <c r="BG37" i="15"/>
  <c r="BH37" i="15"/>
  <c r="BH87" i="15" s="1"/>
  <c r="BI37" i="15"/>
  <c r="BJ37" i="15"/>
  <c r="BK37" i="15"/>
  <c r="BL37" i="15"/>
  <c r="BM37" i="15"/>
  <c r="BN37" i="15"/>
  <c r="BO37" i="15"/>
  <c r="DC37" i="15" s="1"/>
  <c r="BP37" i="15"/>
  <c r="BQ37" i="15"/>
  <c r="BR37" i="15"/>
  <c r="BS37" i="15"/>
  <c r="BT37" i="15"/>
  <c r="BU37" i="15"/>
  <c r="BV37" i="15"/>
  <c r="BW37" i="15"/>
  <c r="BX37" i="15"/>
  <c r="DG37" i="15" s="1"/>
  <c r="BY37" i="15"/>
  <c r="BZ37" i="15"/>
  <c r="CA37" i="15"/>
  <c r="DH37" i="15" s="1"/>
  <c r="CB37" i="15"/>
  <c r="CC37" i="15"/>
  <c r="CD37" i="15"/>
  <c r="CE37" i="15"/>
  <c r="CF37" i="15"/>
  <c r="N38" i="15"/>
  <c r="O38" i="15"/>
  <c r="P38" i="15"/>
  <c r="CH38" i="15" s="1"/>
  <c r="Q38" i="15"/>
  <c r="R38" i="15"/>
  <c r="S38" i="15"/>
  <c r="T38" i="15"/>
  <c r="U38" i="15"/>
  <c r="V38" i="15"/>
  <c r="W38" i="15"/>
  <c r="X38" i="15"/>
  <c r="Y38" i="15"/>
  <c r="Z38" i="15"/>
  <c r="AA38" i="15"/>
  <c r="AB38" i="15"/>
  <c r="CM38" i="15" s="1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CR38" i="15" s="1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H88" i="15" s="1"/>
  <c r="BI38" i="15"/>
  <c r="BJ38" i="15"/>
  <c r="BK38" i="15"/>
  <c r="BL38" i="15"/>
  <c r="DB38" i="15" s="1"/>
  <c r="BM38" i="15"/>
  <c r="BN38" i="15"/>
  <c r="BO38" i="15"/>
  <c r="BP38" i="15"/>
  <c r="BP88" i="15" s="1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N39" i="15"/>
  <c r="O39" i="15"/>
  <c r="P39" i="15"/>
  <c r="Q39" i="15"/>
  <c r="R39" i="15"/>
  <c r="S39" i="15"/>
  <c r="T39" i="15"/>
  <c r="U39" i="15"/>
  <c r="V39" i="15"/>
  <c r="CJ39" i="15" s="1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R89" i="15" s="1"/>
  <c r="AS39" i="15"/>
  <c r="AT39" i="15"/>
  <c r="CT39" i="15" s="1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H89" i="15" s="1"/>
  <c r="BI39" i="15"/>
  <c r="BJ39" i="15"/>
  <c r="BK39" i="15"/>
  <c r="BL39" i="15"/>
  <c r="BM39" i="15"/>
  <c r="BN39" i="15"/>
  <c r="BN189" i="15" s="1"/>
  <c r="BO39" i="15"/>
  <c r="BP39" i="15"/>
  <c r="BP89" i="15" s="1"/>
  <c r="BQ39" i="15"/>
  <c r="BQ139" i="15" s="1"/>
  <c r="BR39" i="15"/>
  <c r="DD39" i="15" s="1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N40" i="15"/>
  <c r="O40" i="15"/>
  <c r="P40" i="15"/>
  <c r="Q40" i="15"/>
  <c r="R40" i="15"/>
  <c r="S40" i="15"/>
  <c r="T40" i="15"/>
  <c r="U40" i="15"/>
  <c r="V40" i="15"/>
  <c r="CJ40" i="15" s="1"/>
  <c r="W40" i="15"/>
  <c r="X40" i="15"/>
  <c r="Y40" i="15"/>
  <c r="Z40" i="15"/>
  <c r="AA40" i="15"/>
  <c r="AB40" i="15"/>
  <c r="AC40" i="15"/>
  <c r="AD40" i="15"/>
  <c r="AE40" i="15"/>
  <c r="CN40" i="15" s="1"/>
  <c r="AF40" i="15"/>
  <c r="AG40" i="15"/>
  <c r="AH40" i="15"/>
  <c r="CO40" i="15" s="1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CT40" i="15" s="1"/>
  <c r="AU40" i="15"/>
  <c r="AV40" i="15"/>
  <c r="AW40" i="15"/>
  <c r="AX40" i="15"/>
  <c r="AY40" i="15"/>
  <c r="AZ40" i="15"/>
  <c r="BA40" i="15"/>
  <c r="BB40" i="15"/>
  <c r="BC40" i="15"/>
  <c r="CX40" i="15" s="1"/>
  <c r="BD40" i="15"/>
  <c r="BE40" i="15"/>
  <c r="BF40" i="15"/>
  <c r="CY40" i="15" s="1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DD40" i="15" s="1"/>
  <c r="BS40" i="15"/>
  <c r="BT40" i="15"/>
  <c r="BU40" i="15"/>
  <c r="BV40" i="15"/>
  <c r="BW40" i="15"/>
  <c r="BX40" i="15"/>
  <c r="BY40" i="15"/>
  <c r="BZ40" i="15"/>
  <c r="CA40" i="15"/>
  <c r="DH40" i="15" s="1"/>
  <c r="CB40" i="15"/>
  <c r="CC40" i="15"/>
  <c r="CD40" i="15"/>
  <c r="DI40" i="15" s="1"/>
  <c r="CE40" i="15"/>
  <c r="CF40" i="15"/>
  <c r="N41" i="15"/>
  <c r="O41" i="15"/>
  <c r="P41" i="15"/>
  <c r="CH41" i="15" s="1"/>
  <c r="Q41" i="15"/>
  <c r="R41" i="15"/>
  <c r="S41" i="15"/>
  <c r="CI41" i="15" s="1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CN41" i="15" s="1"/>
  <c r="AF41" i="15"/>
  <c r="AG41" i="15"/>
  <c r="AH41" i="15"/>
  <c r="AI41" i="15"/>
  <c r="AJ41" i="15"/>
  <c r="AJ91" i="15" s="1"/>
  <c r="AK41" i="15"/>
  <c r="AL41" i="15"/>
  <c r="AM41" i="15"/>
  <c r="AN41" i="15"/>
  <c r="CR41" i="15" s="1"/>
  <c r="AO41" i="15"/>
  <c r="AP41" i="15"/>
  <c r="AQ41" i="15"/>
  <c r="CS41" i="15" s="1"/>
  <c r="AR41" i="15"/>
  <c r="AR91" i="15" s="1"/>
  <c r="AS41" i="15"/>
  <c r="AT41" i="15"/>
  <c r="AU41" i="15"/>
  <c r="AV41" i="15"/>
  <c r="AW41" i="15"/>
  <c r="AX41" i="15"/>
  <c r="AY41" i="15"/>
  <c r="AZ41" i="15"/>
  <c r="BA41" i="15"/>
  <c r="BB41" i="15"/>
  <c r="BC41" i="15"/>
  <c r="CX41" i="15" s="1"/>
  <c r="BD41" i="15"/>
  <c r="BE41" i="15"/>
  <c r="BF41" i="15"/>
  <c r="BG41" i="15"/>
  <c r="BH41" i="15"/>
  <c r="BH91" i="15" s="1"/>
  <c r="BI41" i="15"/>
  <c r="BJ41" i="15"/>
  <c r="BK41" i="15"/>
  <c r="BL41" i="15"/>
  <c r="DB41" i="15" s="1"/>
  <c r="BM41" i="15"/>
  <c r="BN41" i="15"/>
  <c r="BO41" i="15"/>
  <c r="DC41" i="15" s="1"/>
  <c r="BP41" i="15"/>
  <c r="BP91" i="15" s="1"/>
  <c r="BQ41" i="15"/>
  <c r="BR41" i="15"/>
  <c r="BS41" i="15"/>
  <c r="BT41" i="15"/>
  <c r="BU41" i="15"/>
  <c r="BV41" i="15"/>
  <c r="BW41" i="15"/>
  <c r="BX41" i="15"/>
  <c r="BY41" i="15"/>
  <c r="BZ41" i="15"/>
  <c r="CA41" i="15"/>
  <c r="DH41" i="15" s="1"/>
  <c r="CB41" i="15"/>
  <c r="CC41" i="15"/>
  <c r="CD41" i="15"/>
  <c r="CE41" i="15"/>
  <c r="CF41" i="15"/>
  <c r="N42" i="15"/>
  <c r="O42" i="15"/>
  <c r="P42" i="15"/>
  <c r="CH42" i="15" s="1"/>
  <c r="Q42" i="15"/>
  <c r="R42" i="15"/>
  <c r="S42" i="15"/>
  <c r="T42" i="15"/>
  <c r="T92" i="15" s="1"/>
  <c r="U42" i="15"/>
  <c r="U192" i="15" s="1"/>
  <c r="V42" i="15"/>
  <c r="W42" i="15"/>
  <c r="X42" i="15"/>
  <c r="Y42" i="15"/>
  <c r="Z42" i="15"/>
  <c r="AA42" i="15"/>
  <c r="AB42" i="15"/>
  <c r="CM42" i="15" s="1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CR42" i="15" s="1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CW42" i="15" s="1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DB42" i="15" s="1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DG42" i="15" s="1"/>
  <c r="BY42" i="15"/>
  <c r="BZ42" i="15"/>
  <c r="CA42" i="15"/>
  <c r="CB42" i="15"/>
  <c r="CC42" i="15"/>
  <c r="CD42" i="15"/>
  <c r="CE42" i="15"/>
  <c r="CF42" i="15"/>
  <c r="CF92" i="15" s="1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CO43" i="15" s="1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CY43" i="15" s="1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DI43" i="15" s="1"/>
  <c r="CE43" i="15"/>
  <c r="CF43" i="15"/>
  <c r="N44" i="15"/>
  <c r="O44" i="15"/>
  <c r="P44" i="15"/>
  <c r="Q44" i="15"/>
  <c r="R44" i="15"/>
  <c r="S44" i="15"/>
  <c r="CI44" i="15" s="1"/>
  <c r="T44" i="15"/>
  <c r="U44" i="15"/>
  <c r="V44" i="15"/>
  <c r="CJ44" i="15" s="1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CO44" i="15" s="1"/>
  <c r="AI44" i="15"/>
  <c r="AJ44" i="15"/>
  <c r="AK44" i="15"/>
  <c r="AL44" i="15"/>
  <c r="AM44" i="15"/>
  <c r="AN44" i="15"/>
  <c r="AO44" i="15"/>
  <c r="AP44" i="15"/>
  <c r="AQ44" i="15"/>
  <c r="CS44" i="15" s="1"/>
  <c r="AR44" i="15"/>
  <c r="AS44" i="15"/>
  <c r="AT44" i="15"/>
  <c r="CT44" i="15" s="1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CY44" i="15" s="1"/>
  <c r="BG44" i="15"/>
  <c r="BH44" i="15"/>
  <c r="BI44" i="15"/>
  <c r="BJ44" i="15"/>
  <c r="BK44" i="15"/>
  <c r="BL44" i="15"/>
  <c r="BM44" i="15"/>
  <c r="BN44" i="15"/>
  <c r="BO44" i="15"/>
  <c r="DC44" i="15" s="1"/>
  <c r="BP44" i="15"/>
  <c r="BP94" i="15" s="1"/>
  <c r="BQ44" i="15"/>
  <c r="BR44" i="15"/>
  <c r="DD44" i="15" s="1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N45" i="15"/>
  <c r="O45" i="15"/>
  <c r="P45" i="15"/>
  <c r="Q45" i="15"/>
  <c r="R45" i="15"/>
  <c r="S45" i="15"/>
  <c r="CI45" i="15" s="1"/>
  <c r="T45" i="15"/>
  <c r="U45" i="15"/>
  <c r="V45" i="15"/>
  <c r="W45" i="15"/>
  <c r="X45" i="15"/>
  <c r="Y45" i="15"/>
  <c r="Z45" i="15"/>
  <c r="AA45" i="15"/>
  <c r="AB45" i="15"/>
  <c r="CM45" i="15" s="1"/>
  <c r="AC45" i="15"/>
  <c r="AD45" i="15"/>
  <c r="AE45" i="15"/>
  <c r="CN45" i="15" s="1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CS45" i="15" s="1"/>
  <c r="AR45" i="15"/>
  <c r="AS45" i="15"/>
  <c r="AT45" i="15"/>
  <c r="AU45" i="15"/>
  <c r="AV45" i="15"/>
  <c r="AW45" i="15"/>
  <c r="AX45" i="15"/>
  <c r="AY45" i="15"/>
  <c r="AZ45" i="15"/>
  <c r="CW45" i="15" s="1"/>
  <c r="BA45" i="15"/>
  <c r="BB45" i="15"/>
  <c r="BC45" i="15"/>
  <c r="CX45" i="15" s="1"/>
  <c r="BD45" i="15"/>
  <c r="BE45" i="15"/>
  <c r="BF45" i="15"/>
  <c r="BG45" i="15"/>
  <c r="BH45" i="15"/>
  <c r="BH95" i="15" s="1"/>
  <c r="BI45" i="15"/>
  <c r="BJ45" i="15"/>
  <c r="BK45" i="15"/>
  <c r="BL45" i="15"/>
  <c r="BM45" i="15"/>
  <c r="BN45" i="15"/>
  <c r="BO45" i="15"/>
  <c r="DC45" i="15" s="1"/>
  <c r="BP45" i="15"/>
  <c r="BQ45" i="15"/>
  <c r="BR45" i="15"/>
  <c r="BS45" i="15"/>
  <c r="BT45" i="15"/>
  <c r="BU45" i="15"/>
  <c r="BV45" i="15"/>
  <c r="BW45" i="15"/>
  <c r="BX45" i="15"/>
  <c r="DG45" i="15" s="1"/>
  <c r="BY45" i="15"/>
  <c r="BZ45" i="15"/>
  <c r="CA45" i="15"/>
  <c r="DH45" i="15" s="1"/>
  <c r="CB45" i="15"/>
  <c r="CC45" i="15"/>
  <c r="CD45" i="15"/>
  <c r="CE45" i="15"/>
  <c r="CF45" i="15"/>
  <c r="N46" i="15"/>
  <c r="O46" i="15"/>
  <c r="P46" i="15"/>
  <c r="CH46" i="15" s="1"/>
  <c r="Q46" i="15"/>
  <c r="R46" i="15"/>
  <c r="S46" i="15"/>
  <c r="T46" i="15"/>
  <c r="U46" i="15"/>
  <c r="V46" i="15"/>
  <c r="W46" i="15"/>
  <c r="X46" i="15"/>
  <c r="Y46" i="15"/>
  <c r="Z46" i="15"/>
  <c r="AA46" i="15"/>
  <c r="AB46" i="15"/>
  <c r="CM46" i="15" s="1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CR46" i="15" s="1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DB46" i="15" s="1"/>
  <c r="BM46" i="15"/>
  <c r="BN46" i="15"/>
  <c r="BO46" i="15"/>
  <c r="BP46" i="15"/>
  <c r="BQ46" i="15"/>
  <c r="BR46" i="15"/>
  <c r="DD46" i="15" s="1"/>
  <c r="BS46" i="15"/>
  <c r="BT46" i="15"/>
  <c r="BU46" i="15"/>
  <c r="BV46" i="15"/>
  <c r="BW46" i="15"/>
  <c r="BX46" i="15"/>
  <c r="DG46" i="15" s="1"/>
  <c r="BY46" i="15"/>
  <c r="BZ46" i="15"/>
  <c r="CA46" i="15"/>
  <c r="CB46" i="15"/>
  <c r="CC46" i="15"/>
  <c r="CD46" i="15"/>
  <c r="CE46" i="15"/>
  <c r="CF46" i="15"/>
  <c r="N47" i="15"/>
  <c r="O47" i="15"/>
  <c r="P47" i="15"/>
  <c r="Q47" i="15"/>
  <c r="R47" i="15"/>
  <c r="S47" i="15"/>
  <c r="T47" i="15"/>
  <c r="U47" i="15"/>
  <c r="V47" i="15"/>
  <c r="CJ47" i="15" s="1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CS47" i="15" s="1"/>
  <c r="AS47" i="15"/>
  <c r="AT47" i="15"/>
  <c r="CT47" i="15" s="1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DD47" i="15" s="1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N48" i="15"/>
  <c r="O48" i="15"/>
  <c r="P48" i="15"/>
  <c r="Q48" i="15"/>
  <c r="R48" i="15"/>
  <c r="S48" i="15"/>
  <c r="T48" i="15"/>
  <c r="U48" i="15"/>
  <c r="V48" i="15"/>
  <c r="CJ48" i="15" s="1"/>
  <c r="W48" i="15"/>
  <c r="X48" i="15"/>
  <c r="Y48" i="15"/>
  <c r="Z48" i="15"/>
  <c r="AA48" i="15"/>
  <c r="AB48" i="15"/>
  <c r="AC48" i="15"/>
  <c r="AD48" i="15"/>
  <c r="AE48" i="15"/>
  <c r="CN48" i="15" s="1"/>
  <c r="AF48" i="15"/>
  <c r="AG48" i="15"/>
  <c r="AH48" i="15"/>
  <c r="CO48" i="15" s="1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CT48" i="15" s="1"/>
  <c r="AU48" i="15"/>
  <c r="AV48" i="15"/>
  <c r="AW48" i="15"/>
  <c r="AX48" i="15"/>
  <c r="AY48" i="15"/>
  <c r="AZ48" i="15"/>
  <c r="BA48" i="15"/>
  <c r="BB48" i="15"/>
  <c r="BC48" i="15"/>
  <c r="CX48" i="15" s="1"/>
  <c r="BD48" i="15"/>
  <c r="BE48" i="15"/>
  <c r="BF48" i="15"/>
  <c r="CY48" i="15" s="1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DD48" i="15" s="1"/>
  <c r="BS48" i="15"/>
  <c r="BT48" i="15"/>
  <c r="BU48" i="15"/>
  <c r="BV48" i="15"/>
  <c r="BW48" i="15"/>
  <c r="BX48" i="15"/>
  <c r="BY48" i="15"/>
  <c r="BZ48" i="15"/>
  <c r="CA48" i="15"/>
  <c r="DH48" i="15" s="1"/>
  <c r="CB48" i="15"/>
  <c r="CC48" i="15"/>
  <c r="CD48" i="15"/>
  <c r="DI48" i="15" s="1"/>
  <c r="CE48" i="15"/>
  <c r="CF48" i="15"/>
  <c r="N49" i="15"/>
  <c r="O49" i="15"/>
  <c r="P49" i="15"/>
  <c r="CH49" i="15" s="1"/>
  <c r="Q49" i="15"/>
  <c r="R49" i="15"/>
  <c r="S49" i="15"/>
  <c r="CI49" i="15" s="1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CN49" i="15" s="1"/>
  <c r="AF49" i="15"/>
  <c r="AG49" i="15"/>
  <c r="AH49" i="15"/>
  <c r="AI49" i="15"/>
  <c r="AJ49" i="15"/>
  <c r="AK49" i="15"/>
  <c r="AL49" i="15"/>
  <c r="AM49" i="15"/>
  <c r="AN49" i="15"/>
  <c r="CR49" i="15" s="1"/>
  <c r="AO49" i="15"/>
  <c r="AP49" i="15"/>
  <c r="AQ49" i="15"/>
  <c r="CS49" i="15" s="1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CX49" i="15" s="1"/>
  <c r="BD49" i="15"/>
  <c r="BE49" i="15"/>
  <c r="BF49" i="15"/>
  <c r="BG49" i="15"/>
  <c r="BH49" i="15"/>
  <c r="BI49" i="15"/>
  <c r="BJ49" i="15"/>
  <c r="BK49" i="15"/>
  <c r="BL49" i="15"/>
  <c r="DB49" i="15" s="1"/>
  <c r="BM49" i="15"/>
  <c r="BN49" i="15"/>
  <c r="BO49" i="15"/>
  <c r="DC49" i="15" s="1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DH49" i="15" s="1"/>
  <c r="CB49" i="15"/>
  <c r="CC49" i="15"/>
  <c r="CD49" i="15"/>
  <c r="CE49" i="15"/>
  <c r="CF49" i="15"/>
  <c r="N50" i="15"/>
  <c r="O50" i="15"/>
  <c r="P50" i="15"/>
  <c r="CH50" i="15" s="1"/>
  <c r="Q50" i="15"/>
  <c r="R50" i="15"/>
  <c r="S50" i="15"/>
  <c r="T50" i="15"/>
  <c r="T100" i="15" s="1"/>
  <c r="U50" i="15"/>
  <c r="V50" i="15"/>
  <c r="W50" i="15"/>
  <c r="X50" i="15"/>
  <c r="Y50" i="15"/>
  <c r="Z50" i="15"/>
  <c r="AA50" i="15"/>
  <c r="AB50" i="15"/>
  <c r="CM50" i="15" s="1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CR50" i="15" s="1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CW50" i="15" s="1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DB50" i="15" s="1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DG50" i="15" s="1"/>
  <c r="BY50" i="15"/>
  <c r="BZ50" i="15"/>
  <c r="CA50" i="15"/>
  <c r="CB50" i="15"/>
  <c r="CC50" i="15"/>
  <c r="CD50" i="15"/>
  <c r="CE50" i="15"/>
  <c r="CF50" i="15"/>
  <c r="CF100" i="15" s="1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CO51" i="15" s="1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CY51" i="15" s="1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DI51" i="15" s="1"/>
  <c r="CE51" i="15"/>
  <c r="CF51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2" i="15"/>
  <c r="B3" i="15"/>
  <c r="B53" i="15" s="1"/>
  <c r="B103" i="15" s="1"/>
  <c r="B153" i="15" s="1"/>
  <c r="B203" i="15" s="1"/>
  <c r="B253" i="15" s="1"/>
  <c r="B303" i="15" s="1"/>
  <c r="B353" i="15" s="1"/>
  <c r="C3" i="15"/>
  <c r="C53" i="15" s="1"/>
  <c r="C103" i="15" s="1"/>
  <c r="C153" i="15" s="1"/>
  <c r="C203" i="15" s="1"/>
  <c r="C253" i="15" s="1"/>
  <c r="C303" i="15" s="1"/>
  <c r="C353" i="15" s="1"/>
  <c r="D3" i="15"/>
  <c r="D53" i="15" s="1"/>
  <c r="D103" i="15" s="1"/>
  <c r="D153" i="15" s="1"/>
  <c r="D203" i="15" s="1"/>
  <c r="D253" i="15" s="1"/>
  <c r="D303" i="15" s="1"/>
  <c r="D353" i="15" s="1"/>
  <c r="E3" i="15"/>
  <c r="E53" i="15" s="1"/>
  <c r="E103" i="15" s="1"/>
  <c r="E153" i="15" s="1"/>
  <c r="E203" i="15" s="1"/>
  <c r="E253" i="15" s="1"/>
  <c r="E303" i="15" s="1"/>
  <c r="E353" i="15" s="1"/>
  <c r="F3" i="15"/>
  <c r="F53" i="15" s="1"/>
  <c r="F103" i="15" s="1"/>
  <c r="F153" i="15" s="1"/>
  <c r="F203" i="15" s="1"/>
  <c r="F253" i="15" s="1"/>
  <c r="F303" i="15" s="1"/>
  <c r="F353" i="15" s="1"/>
  <c r="G3" i="15"/>
  <c r="G53" i="15" s="1"/>
  <c r="G103" i="15" s="1"/>
  <c r="G153" i="15" s="1"/>
  <c r="G203" i="15" s="1"/>
  <c r="G253" i="15" s="1"/>
  <c r="G303" i="15" s="1"/>
  <c r="G353" i="15" s="1"/>
  <c r="H3" i="15"/>
  <c r="H53" i="15" s="1"/>
  <c r="H103" i="15" s="1"/>
  <c r="H153" i="15" s="1"/>
  <c r="H203" i="15" s="1"/>
  <c r="H253" i="15" s="1"/>
  <c r="H303" i="15" s="1"/>
  <c r="H353" i="15" s="1"/>
  <c r="I3" i="15"/>
  <c r="I53" i="15" s="1"/>
  <c r="I103" i="15" s="1"/>
  <c r="I153" i="15" s="1"/>
  <c r="I203" i="15" s="1"/>
  <c r="I253" i="15" s="1"/>
  <c r="I303" i="15" s="1"/>
  <c r="I353" i="15" s="1"/>
  <c r="J3" i="15"/>
  <c r="J53" i="15" s="1"/>
  <c r="J103" i="15" s="1"/>
  <c r="J153" i="15" s="1"/>
  <c r="J203" i="15" s="1"/>
  <c r="J253" i="15" s="1"/>
  <c r="J303" i="15" s="1"/>
  <c r="J353" i="15" s="1"/>
  <c r="K3" i="15"/>
  <c r="K53" i="15" s="1"/>
  <c r="K103" i="15" s="1"/>
  <c r="K153" i="15" s="1"/>
  <c r="K203" i="15" s="1"/>
  <c r="K253" i="15" s="1"/>
  <c r="K303" i="15" s="1"/>
  <c r="K353" i="15" s="1"/>
  <c r="B4" i="15"/>
  <c r="B54" i="15" s="1"/>
  <c r="B104" i="15" s="1"/>
  <c r="B154" i="15" s="1"/>
  <c r="B204" i="15" s="1"/>
  <c r="B254" i="15" s="1"/>
  <c r="B304" i="15" s="1"/>
  <c r="B354" i="15" s="1"/>
  <c r="C4" i="15"/>
  <c r="C54" i="15" s="1"/>
  <c r="C104" i="15" s="1"/>
  <c r="C154" i="15" s="1"/>
  <c r="C204" i="15" s="1"/>
  <c r="C254" i="15" s="1"/>
  <c r="C304" i="15" s="1"/>
  <c r="C354" i="15" s="1"/>
  <c r="D4" i="15"/>
  <c r="D54" i="15" s="1"/>
  <c r="D104" i="15" s="1"/>
  <c r="D154" i="15" s="1"/>
  <c r="D204" i="15" s="1"/>
  <c r="D254" i="15" s="1"/>
  <c r="D304" i="15" s="1"/>
  <c r="D354" i="15" s="1"/>
  <c r="E4" i="15"/>
  <c r="E54" i="15" s="1"/>
  <c r="E104" i="15" s="1"/>
  <c r="E154" i="15" s="1"/>
  <c r="E204" i="15" s="1"/>
  <c r="E254" i="15" s="1"/>
  <c r="E304" i="15" s="1"/>
  <c r="E354" i="15" s="1"/>
  <c r="F4" i="15"/>
  <c r="F54" i="15" s="1"/>
  <c r="F104" i="15" s="1"/>
  <c r="F154" i="15" s="1"/>
  <c r="F204" i="15" s="1"/>
  <c r="F254" i="15" s="1"/>
  <c r="F304" i="15" s="1"/>
  <c r="F354" i="15" s="1"/>
  <c r="G4" i="15"/>
  <c r="G54" i="15" s="1"/>
  <c r="G104" i="15" s="1"/>
  <c r="G154" i="15" s="1"/>
  <c r="G204" i="15" s="1"/>
  <c r="G254" i="15" s="1"/>
  <c r="G304" i="15" s="1"/>
  <c r="G354" i="15" s="1"/>
  <c r="H4" i="15"/>
  <c r="H54" i="15" s="1"/>
  <c r="H104" i="15" s="1"/>
  <c r="H154" i="15" s="1"/>
  <c r="H204" i="15" s="1"/>
  <c r="H254" i="15" s="1"/>
  <c r="H304" i="15" s="1"/>
  <c r="H354" i="15" s="1"/>
  <c r="I4" i="15"/>
  <c r="I54" i="15" s="1"/>
  <c r="I104" i="15" s="1"/>
  <c r="I154" i="15" s="1"/>
  <c r="I204" i="15" s="1"/>
  <c r="I254" i="15" s="1"/>
  <c r="I304" i="15" s="1"/>
  <c r="I354" i="15" s="1"/>
  <c r="J4" i="15"/>
  <c r="J54" i="15" s="1"/>
  <c r="J104" i="15" s="1"/>
  <c r="J154" i="15" s="1"/>
  <c r="J204" i="15" s="1"/>
  <c r="J254" i="15" s="1"/>
  <c r="J304" i="15" s="1"/>
  <c r="J354" i="15" s="1"/>
  <c r="K4" i="15"/>
  <c r="K54" i="15" s="1"/>
  <c r="K104" i="15" s="1"/>
  <c r="K154" i="15" s="1"/>
  <c r="K204" i="15" s="1"/>
  <c r="K254" i="15" s="1"/>
  <c r="K304" i="15" s="1"/>
  <c r="K354" i="15" s="1"/>
  <c r="B5" i="15"/>
  <c r="B55" i="15" s="1"/>
  <c r="B105" i="15" s="1"/>
  <c r="B155" i="15" s="1"/>
  <c r="B205" i="15" s="1"/>
  <c r="B255" i="15" s="1"/>
  <c r="B305" i="15" s="1"/>
  <c r="B355" i="15" s="1"/>
  <c r="C5" i="15"/>
  <c r="C55" i="15" s="1"/>
  <c r="C105" i="15" s="1"/>
  <c r="C155" i="15" s="1"/>
  <c r="C205" i="15" s="1"/>
  <c r="C255" i="15" s="1"/>
  <c r="C305" i="15" s="1"/>
  <c r="C355" i="15" s="1"/>
  <c r="D5" i="15"/>
  <c r="D55" i="15" s="1"/>
  <c r="D105" i="15" s="1"/>
  <c r="D155" i="15" s="1"/>
  <c r="D205" i="15" s="1"/>
  <c r="D255" i="15" s="1"/>
  <c r="D305" i="15" s="1"/>
  <c r="D355" i="15" s="1"/>
  <c r="E5" i="15"/>
  <c r="E55" i="15" s="1"/>
  <c r="E105" i="15" s="1"/>
  <c r="E155" i="15" s="1"/>
  <c r="E205" i="15" s="1"/>
  <c r="E255" i="15" s="1"/>
  <c r="E305" i="15" s="1"/>
  <c r="E355" i="15" s="1"/>
  <c r="F5" i="15"/>
  <c r="F55" i="15" s="1"/>
  <c r="F105" i="15" s="1"/>
  <c r="F155" i="15" s="1"/>
  <c r="F205" i="15" s="1"/>
  <c r="F255" i="15" s="1"/>
  <c r="F305" i="15" s="1"/>
  <c r="F355" i="15" s="1"/>
  <c r="G5" i="15"/>
  <c r="G55" i="15" s="1"/>
  <c r="G105" i="15" s="1"/>
  <c r="G155" i="15" s="1"/>
  <c r="G205" i="15" s="1"/>
  <c r="G255" i="15" s="1"/>
  <c r="G305" i="15" s="1"/>
  <c r="G355" i="15" s="1"/>
  <c r="H5" i="15"/>
  <c r="H55" i="15" s="1"/>
  <c r="H105" i="15" s="1"/>
  <c r="H155" i="15" s="1"/>
  <c r="H205" i="15" s="1"/>
  <c r="H255" i="15" s="1"/>
  <c r="H305" i="15" s="1"/>
  <c r="H355" i="15" s="1"/>
  <c r="I5" i="15"/>
  <c r="I55" i="15" s="1"/>
  <c r="I105" i="15" s="1"/>
  <c r="I155" i="15" s="1"/>
  <c r="I205" i="15" s="1"/>
  <c r="I255" i="15" s="1"/>
  <c r="I305" i="15" s="1"/>
  <c r="I355" i="15" s="1"/>
  <c r="J5" i="15"/>
  <c r="J55" i="15" s="1"/>
  <c r="J105" i="15" s="1"/>
  <c r="J155" i="15" s="1"/>
  <c r="J205" i="15" s="1"/>
  <c r="J255" i="15" s="1"/>
  <c r="J305" i="15" s="1"/>
  <c r="J355" i="15" s="1"/>
  <c r="K5" i="15"/>
  <c r="K55" i="15" s="1"/>
  <c r="K105" i="15" s="1"/>
  <c r="K155" i="15" s="1"/>
  <c r="K205" i="15" s="1"/>
  <c r="K255" i="15" s="1"/>
  <c r="K305" i="15" s="1"/>
  <c r="K355" i="15" s="1"/>
  <c r="B6" i="15"/>
  <c r="B56" i="15" s="1"/>
  <c r="B106" i="15" s="1"/>
  <c r="B156" i="15" s="1"/>
  <c r="B206" i="15" s="1"/>
  <c r="B256" i="15" s="1"/>
  <c r="B306" i="15" s="1"/>
  <c r="B356" i="15" s="1"/>
  <c r="C6" i="15"/>
  <c r="C56" i="15" s="1"/>
  <c r="C106" i="15" s="1"/>
  <c r="C156" i="15" s="1"/>
  <c r="C206" i="15" s="1"/>
  <c r="C256" i="15" s="1"/>
  <c r="C306" i="15" s="1"/>
  <c r="C356" i="15" s="1"/>
  <c r="D6" i="15"/>
  <c r="D56" i="15" s="1"/>
  <c r="D106" i="15" s="1"/>
  <c r="D156" i="15" s="1"/>
  <c r="D206" i="15" s="1"/>
  <c r="D256" i="15" s="1"/>
  <c r="D306" i="15" s="1"/>
  <c r="D356" i="15" s="1"/>
  <c r="E6" i="15"/>
  <c r="E56" i="15" s="1"/>
  <c r="E106" i="15" s="1"/>
  <c r="E156" i="15" s="1"/>
  <c r="E206" i="15" s="1"/>
  <c r="E256" i="15" s="1"/>
  <c r="E306" i="15" s="1"/>
  <c r="E356" i="15" s="1"/>
  <c r="F6" i="15"/>
  <c r="F56" i="15" s="1"/>
  <c r="F106" i="15" s="1"/>
  <c r="F156" i="15" s="1"/>
  <c r="F206" i="15" s="1"/>
  <c r="F256" i="15" s="1"/>
  <c r="F306" i="15" s="1"/>
  <c r="F356" i="15" s="1"/>
  <c r="G6" i="15"/>
  <c r="G56" i="15" s="1"/>
  <c r="G106" i="15" s="1"/>
  <c r="G156" i="15" s="1"/>
  <c r="G206" i="15" s="1"/>
  <c r="G256" i="15" s="1"/>
  <c r="G306" i="15" s="1"/>
  <c r="G356" i="15" s="1"/>
  <c r="H6" i="15"/>
  <c r="H56" i="15" s="1"/>
  <c r="H106" i="15" s="1"/>
  <c r="H156" i="15" s="1"/>
  <c r="H206" i="15" s="1"/>
  <c r="H256" i="15" s="1"/>
  <c r="H306" i="15" s="1"/>
  <c r="H356" i="15" s="1"/>
  <c r="I6" i="15"/>
  <c r="I56" i="15" s="1"/>
  <c r="I106" i="15" s="1"/>
  <c r="I156" i="15" s="1"/>
  <c r="I206" i="15" s="1"/>
  <c r="I256" i="15" s="1"/>
  <c r="I306" i="15" s="1"/>
  <c r="I356" i="15" s="1"/>
  <c r="J6" i="15"/>
  <c r="J56" i="15" s="1"/>
  <c r="J106" i="15" s="1"/>
  <c r="J156" i="15" s="1"/>
  <c r="J206" i="15" s="1"/>
  <c r="J256" i="15" s="1"/>
  <c r="J306" i="15" s="1"/>
  <c r="J356" i="15" s="1"/>
  <c r="K6" i="15"/>
  <c r="K56" i="15" s="1"/>
  <c r="K106" i="15" s="1"/>
  <c r="K156" i="15" s="1"/>
  <c r="K206" i="15" s="1"/>
  <c r="K256" i="15" s="1"/>
  <c r="K306" i="15" s="1"/>
  <c r="K356" i="15" s="1"/>
  <c r="B7" i="15"/>
  <c r="B57" i="15" s="1"/>
  <c r="B107" i="15" s="1"/>
  <c r="B157" i="15" s="1"/>
  <c r="B207" i="15" s="1"/>
  <c r="B257" i="15" s="1"/>
  <c r="B307" i="15" s="1"/>
  <c r="B357" i="15" s="1"/>
  <c r="C7" i="15"/>
  <c r="C57" i="15" s="1"/>
  <c r="C107" i="15" s="1"/>
  <c r="C157" i="15" s="1"/>
  <c r="C207" i="15" s="1"/>
  <c r="C257" i="15" s="1"/>
  <c r="C307" i="15" s="1"/>
  <c r="C357" i="15" s="1"/>
  <c r="D7" i="15"/>
  <c r="D57" i="15" s="1"/>
  <c r="D107" i="15" s="1"/>
  <c r="D157" i="15" s="1"/>
  <c r="D207" i="15" s="1"/>
  <c r="D257" i="15" s="1"/>
  <c r="D307" i="15" s="1"/>
  <c r="D357" i="15" s="1"/>
  <c r="E7" i="15"/>
  <c r="E57" i="15" s="1"/>
  <c r="E107" i="15" s="1"/>
  <c r="E157" i="15" s="1"/>
  <c r="E207" i="15" s="1"/>
  <c r="E257" i="15" s="1"/>
  <c r="E307" i="15" s="1"/>
  <c r="E357" i="15" s="1"/>
  <c r="F7" i="15"/>
  <c r="F57" i="15" s="1"/>
  <c r="F107" i="15" s="1"/>
  <c r="F157" i="15" s="1"/>
  <c r="F207" i="15" s="1"/>
  <c r="F257" i="15" s="1"/>
  <c r="F307" i="15" s="1"/>
  <c r="F357" i="15" s="1"/>
  <c r="G7" i="15"/>
  <c r="G57" i="15" s="1"/>
  <c r="G107" i="15" s="1"/>
  <c r="G157" i="15" s="1"/>
  <c r="G207" i="15" s="1"/>
  <c r="G257" i="15" s="1"/>
  <c r="G307" i="15" s="1"/>
  <c r="G357" i="15" s="1"/>
  <c r="H7" i="15"/>
  <c r="H57" i="15" s="1"/>
  <c r="H107" i="15" s="1"/>
  <c r="H157" i="15" s="1"/>
  <c r="H207" i="15" s="1"/>
  <c r="H257" i="15" s="1"/>
  <c r="H307" i="15" s="1"/>
  <c r="H357" i="15" s="1"/>
  <c r="I7" i="15"/>
  <c r="I57" i="15" s="1"/>
  <c r="I107" i="15" s="1"/>
  <c r="I157" i="15" s="1"/>
  <c r="I207" i="15" s="1"/>
  <c r="I257" i="15" s="1"/>
  <c r="I307" i="15" s="1"/>
  <c r="I357" i="15" s="1"/>
  <c r="J7" i="15"/>
  <c r="J57" i="15" s="1"/>
  <c r="J107" i="15" s="1"/>
  <c r="J157" i="15" s="1"/>
  <c r="J207" i="15" s="1"/>
  <c r="J257" i="15" s="1"/>
  <c r="J307" i="15" s="1"/>
  <c r="J357" i="15" s="1"/>
  <c r="K7" i="15"/>
  <c r="K57" i="15" s="1"/>
  <c r="K107" i="15" s="1"/>
  <c r="K157" i="15" s="1"/>
  <c r="K207" i="15" s="1"/>
  <c r="K257" i="15" s="1"/>
  <c r="K307" i="15" s="1"/>
  <c r="K357" i="15" s="1"/>
  <c r="B8" i="15"/>
  <c r="B58" i="15" s="1"/>
  <c r="B108" i="15" s="1"/>
  <c r="B158" i="15" s="1"/>
  <c r="B208" i="15" s="1"/>
  <c r="B258" i="15" s="1"/>
  <c r="B308" i="15" s="1"/>
  <c r="B358" i="15" s="1"/>
  <c r="C8" i="15"/>
  <c r="C58" i="15" s="1"/>
  <c r="C108" i="15" s="1"/>
  <c r="C158" i="15" s="1"/>
  <c r="C208" i="15" s="1"/>
  <c r="C258" i="15" s="1"/>
  <c r="C308" i="15" s="1"/>
  <c r="C358" i="15" s="1"/>
  <c r="D8" i="15"/>
  <c r="D58" i="15" s="1"/>
  <c r="D108" i="15" s="1"/>
  <c r="D158" i="15" s="1"/>
  <c r="D208" i="15" s="1"/>
  <c r="D258" i="15" s="1"/>
  <c r="D308" i="15" s="1"/>
  <c r="D358" i="15" s="1"/>
  <c r="E8" i="15"/>
  <c r="E58" i="15" s="1"/>
  <c r="E108" i="15" s="1"/>
  <c r="E158" i="15" s="1"/>
  <c r="E208" i="15" s="1"/>
  <c r="E258" i="15" s="1"/>
  <c r="E308" i="15" s="1"/>
  <c r="E358" i="15" s="1"/>
  <c r="F8" i="15"/>
  <c r="F58" i="15" s="1"/>
  <c r="F108" i="15" s="1"/>
  <c r="F158" i="15" s="1"/>
  <c r="F208" i="15" s="1"/>
  <c r="F258" i="15" s="1"/>
  <c r="F308" i="15" s="1"/>
  <c r="F358" i="15" s="1"/>
  <c r="G8" i="15"/>
  <c r="G58" i="15" s="1"/>
  <c r="G108" i="15" s="1"/>
  <c r="G158" i="15" s="1"/>
  <c r="G208" i="15" s="1"/>
  <c r="G258" i="15" s="1"/>
  <c r="G308" i="15" s="1"/>
  <c r="G358" i="15" s="1"/>
  <c r="H8" i="15"/>
  <c r="H58" i="15" s="1"/>
  <c r="H108" i="15" s="1"/>
  <c r="H158" i="15" s="1"/>
  <c r="H208" i="15" s="1"/>
  <c r="H258" i="15" s="1"/>
  <c r="H308" i="15" s="1"/>
  <c r="H358" i="15" s="1"/>
  <c r="I8" i="15"/>
  <c r="I58" i="15" s="1"/>
  <c r="I108" i="15" s="1"/>
  <c r="I158" i="15" s="1"/>
  <c r="I208" i="15" s="1"/>
  <c r="I258" i="15" s="1"/>
  <c r="I308" i="15" s="1"/>
  <c r="I358" i="15" s="1"/>
  <c r="J8" i="15"/>
  <c r="J58" i="15" s="1"/>
  <c r="J108" i="15" s="1"/>
  <c r="J158" i="15" s="1"/>
  <c r="J208" i="15" s="1"/>
  <c r="J258" i="15" s="1"/>
  <c r="J308" i="15" s="1"/>
  <c r="J358" i="15" s="1"/>
  <c r="K8" i="15"/>
  <c r="K58" i="15" s="1"/>
  <c r="K108" i="15" s="1"/>
  <c r="K158" i="15" s="1"/>
  <c r="K208" i="15" s="1"/>
  <c r="K258" i="15" s="1"/>
  <c r="K308" i="15" s="1"/>
  <c r="K358" i="15" s="1"/>
  <c r="B9" i="15"/>
  <c r="B59" i="15" s="1"/>
  <c r="B109" i="15" s="1"/>
  <c r="B159" i="15" s="1"/>
  <c r="B209" i="15" s="1"/>
  <c r="B259" i="15" s="1"/>
  <c r="B309" i="15" s="1"/>
  <c r="B359" i="15" s="1"/>
  <c r="C9" i="15"/>
  <c r="C59" i="15" s="1"/>
  <c r="C109" i="15" s="1"/>
  <c r="C159" i="15" s="1"/>
  <c r="C209" i="15" s="1"/>
  <c r="C259" i="15" s="1"/>
  <c r="C309" i="15" s="1"/>
  <c r="C359" i="15" s="1"/>
  <c r="D9" i="15"/>
  <c r="D59" i="15" s="1"/>
  <c r="D109" i="15" s="1"/>
  <c r="D159" i="15" s="1"/>
  <c r="D209" i="15" s="1"/>
  <c r="D259" i="15" s="1"/>
  <c r="D309" i="15" s="1"/>
  <c r="D359" i="15" s="1"/>
  <c r="E9" i="15"/>
  <c r="E59" i="15" s="1"/>
  <c r="E109" i="15" s="1"/>
  <c r="E159" i="15" s="1"/>
  <c r="E209" i="15" s="1"/>
  <c r="E259" i="15" s="1"/>
  <c r="E309" i="15" s="1"/>
  <c r="E359" i="15" s="1"/>
  <c r="F9" i="15"/>
  <c r="F59" i="15" s="1"/>
  <c r="F109" i="15" s="1"/>
  <c r="F159" i="15" s="1"/>
  <c r="F209" i="15" s="1"/>
  <c r="F259" i="15" s="1"/>
  <c r="F309" i="15" s="1"/>
  <c r="F359" i="15" s="1"/>
  <c r="G9" i="15"/>
  <c r="G59" i="15" s="1"/>
  <c r="G109" i="15" s="1"/>
  <c r="G159" i="15" s="1"/>
  <c r="G209" i="15" s="1"/>
  <c r="G259" i="15" s="1"/>
  <c r="G309" i="15" s="1"/>
  <c r="G359" i="15" s="1"/>
  <c r="H9" i="15"/>
  <c r="H59" i="15" s="1"/>
  <c r="H109" i="15" s="1"/>
  <c r="H159" i="15" s="1"/>
  <c r="H209" i="15" s="1"/>
  <c r="H259" i="15" s="1"/>
  <c r="H309" i="15" s="1"/>
  <c r="H359" i="15" s="1"/>
  <c r="I9" i="15"/>
  <c r="I59" i="15" s="1"/>
  <c r="I109" i="15" s="1"/>
  <c r="I159" i="15" s="1"/>
  <c r="I209" i="15" s="1"/>
  <c r="I259" i="15" s="1"/>
  <c r="I309" i="15" s="1"/>
  <c r="I359" i="15" s="1"/>
  <c r="J9" i="15"/>
  <c r="J59" i="15" s="1"/>
  <c r="J109" i="15" s="1"/>
  <c r="J159" i="15" s="1"/>
  <c r="J209" i="15" s="1"/>
  <c r="J259" i="15" s="1"/>
  <c r="J309" i="15" s="1"/>
  <c r="J359" i="15" s="1"/>
  <c r="K9" i="15"/>
  <c r="K59" i="15" s="1"/>
  <c r="K109" i="15" s="1"/>
  <c r="K159" i="15" s="1"/>
  <c r="K209" i="15" s="1"/>
  <c r="K259" i="15" s="1"/>
  <c r="K309" i="15" s="1"/>
  <c r="K359" i="15" s="1"/>
  <c r="B10" i="15"/>
  <c r="B60" i="15" s="1"/>
  <c r="B110" i="15" s="1"/>
  <c r="B160" i="15" s="1"/>
  <c r="B210" i="15" s="1"/>
  <c r="B260" i="15" s="1"/>
  <c r="B310" i="15" s="1"/>
  <c r="B360" i="15" s="1"/>
  <c r="C10" i="15"/>
  <c r="C60" i="15" s="1"/>
  <c r="C110" i="15" s="1"/>
  <c r="C160" i="15" s="1"/>
  <c r="C210" i="15" s="1"/>
  <c r="C260" i="15" s="1"/>
  <c r="C310" i="15" s="1"/>
  <c r="C360" i="15" s="1"/>
  <c r="D10" i="15"/>
  <c r="D60" i="15" s="1"/>
  <c r="D110" i="15" s="1"/>
  <c r="D160" i="15" s="1"/>
  <c r="D210" i="15" s="1"/>
  <c r="D260" i="15" s="1"/>
  <c r="D310" i="15" s="1"/>
  <c r="D360" i="15" s="1"/>
  <c r="E10" i="15"/>
  <c r="E60" i="15" s="1"/>
  <c r="E110" i="15" s="1"/>
  <c r="E160" i="15" s="1"/>
  <c r="E210" i="15" s="1"/>
  <c r="E260" i="15" s="1"/>
  <c r="E310" i="15" s="1"/>
  <c r="E360" i="15" s="1"/>
  <c r="F10" i="15"/>
  <c r="F60" i="15" s="1"/>
  <c r="F110" i="15" s="1"/>
  <c r="F160" i="15" s="1"/>
  <c r="F210" i="15" s="1"/>
  <c r="F260" i="15" s="1"/>
  <c r="F310" i="15" s="1"/>
  <c r="F360" i="15" s="1"/>
  <c r="G10" i="15"/>
  <c r="G60" i="15" s="1"/>
  <c r="G110" i="15" s="1"/>
  <c r="G160" i="15" s="1"/>
  <c r="G210" i="15" s="1"/>
  <c r="G260" i="15" s="1"/>
  <c r="G310" i="15" s="1"/>
  <c r="G360" i="15" s="1"/>
  <c r="H10" i="15"/>
  <c r="H60" i="15" s="1"/>
  <c r="H110" i="15" s="1"/>
  <c r="H160" i="15" s="1"/>
  <c r="H210" i="15" s="1"/>
  <c r="H260" i="15" s="1"/>
  <c r="H310" i="15" s="1"/>
  <c r="H360" i="15" s="1"/>
  <c r="I10" i="15"/>
  <c r="I60" i="15" s="1"/>
  <c r="I110" i="15" s="1"/>
  <c r="I160" i="15" s="1"/>
  <c r="I210" i="15" s="1"/>
  <c r="I260" i="15" s="1"/>
  <c r="I310" i="15" s="1"/>
  <c r="I360" i="15" s="1"/>
  <c r="J10" i="15"/>
  <c r="J60" i="15" s="1"/>
  <c r="J110" i="15" s="1"/>
  <c r="J160" i="15" s="1"/>
  <c r="J210" i="15" s="1"/>
  <c r="J260" i="15" s="1"/>
  <c r="J310" i="15" s="1"/>
  <c r="J360" i="15" s="1"/>
  <c r="K10" i="15"/>
  <c r="K60" i="15" s="1"/>
  <c r="K110" i="15" s="1"/>
  <c r="K160" i="15" s="1"/>
  <c r="K210" i="15" s="1"/>
  <c r="K260" i="15" s="1"/>
  <c r="K310" i="15" s="1"/>
  <c r="K360" i="15" s="1"/>
  <c r="B11" i="15"/>
  <c r="B61" i="15" s="1"/>
  <c r="B111" i="15" s="1"/>
  <c r="B161" i="15" s="1"/>
  <c r="B211" i="15" s="1"/>
  <c r="B261" i="15" s="1"/>
  <c r="B311" i="15" s="1"/>
  <c r="B361" i="15" s="1"/>
  <c r="C11" i="15"/>
  <c r="C61" i="15" s="1"/>
  <c r="C111" i="15" s="1"/>
  <c r="C161" i="15" s="1"/>
  <c r="C211" i="15" s="1"/>
  <c r="C261" i="15" s="1"/>
  <c r="C311" i="15" s="1"/>
  <c r="C361" i="15" s="1"/>
  <c r="D11" i="15"/>
  <c r="D61" i="15" s="1"/>
  <c r="D111" i="15" s="1"/>
  <c r="D161" i="15" s="1"/>
  <c r="D211" i="15" s="1"/>
  <c r="D261" i="15" s="1"/>
  <c r="D311" i="15" s="1"/>
  <c r="D361" i="15" s="1"/>
  <c r="E11" i="15"/>
  <c r="E61" i="15" s="1"/>
  <c r="E111" i="15" s="1"/>
  <c r="E161" i="15" s="1"/>
  <c r="E211" i="15" s="1"/>
  <c r="E261" i="15" s="1"/>
  <c r="E311" i="15" s="1"/>
  <c r="E361" i="15" s="1"/>
  <c r="F11" i="15"/>
  <c r="F61" i="15" s="1"/>
  <c r="F111" i="15" s="1"/>
  <c r="F161" i="15" s="1"/>
  <c r="F211" i="15" s="1"/>
  <c r="F261" i="15" s="1"/>
  <c r="F311" i="15" s="1"/>
  <c r="F361" i="15" s="1"/>
  <c r="G11" i="15"/>
  <c r="G61" i="15" s="1"/>
  <c r="G111" i="15" s="1"/>
  <c r="G161" i="15" s="1"/>
  <c r="G211" i="15" s="1"/>
  <c r="G261" i="15" s="1"/>
  <c r="G311" i="15" s="1"/>
  <c r="G361" i="15" s="1"/>
  <c r="H11" i="15"/>
  <c r="H61" i="15" s="1"/>
  <c r="H111" i="15" s="1"/>
  <c r="H161" i="15" s="1"/>
  <c r="H211" i="15" s="1"/>
  <c r="H261" i="15" s="1"/>
  <c r="H311" i="15" s="1"/>
  <c r="H361" i="15" s="1"/>
  <c r="I11" i="15"/>
  <c r="I61" i="15" s="1"/>
  <c r="I111" i="15" s="1"/>
  <c r="I161" i="15" s="1"/>
  <c r="I211" i="15" s="1"/>
  <c r="I261" i="15" s="1"/>
  <c r="I311" i="15" s="1"/>
  <c r="I361" i="15" s="1"/>
  <c r="J11" i="15"/>
  <c r="J61" i="15" s="1"/>
  <c r="J111" i="15" s="1"/>
  <c r="J161" i="15" s="1"/>
  <c r="J211" i="15" s="1"/>
  <c r="J261" i="15" s="1"/>
  <c r="J311" i="15" s="1"/>
  <c r="J361" i="15" s="1"/>
  <c r="K11" i="15"/>
  <c r="K61" i="15" s="1"/>
  <c r="K111" i="15" s="1"/>
  <c r="K161" i="15" s="1"/>
  <c r="K211" i="15" s="1"/>
  <c r="K261" i="15" s="1"/>
  <c r="K311" i="15" s="1"/>
  <c r="K361" i="15" s="1"/>
  <c r="B12" i="15"/>
  <c r="B62" i="15" s="1"/>
  <c r="B112" i="15" s="1"/>
  <c r="B162" i="15" s="1"/>
  <c r="B212" i="15" s="1"/>
  <c r="B262" i="15" s="1"/>
  <c r="B312" i="15" s="1"/>
  <c r="B362" i="15" s="1"/>
  <c r="C12" i="15"/>
  <c r="C62" i="15" s="1"/>
  <c r="C112" i="15" s="1"/>
  <c r="C162" i="15" s="1"/>
  <c r="C212" i="15" s="1"/>
  <c r="C262" i="15" s="1"/>
  <c r="C312" i="15" s="1"/>
  <c r="C362" i="15" s="1"/>
  <c r="D12" i="15"/>
  <c r="D62" i="15" s="1"/>
  <c r="D112" i="15" s="1"/>
  <c r="D162" i="15" s="1"/>
  <c r="D212" i="15" s="1"/>
  <c r="D262" i="15" s="1"/>
  <c r="D312" i="15" s="1"/>
  <c r="D362" i="15" s="1"/>
  <c r="E12" i="15"/>
  <c r="E62" i="15" s="1"/>
  <c r="E112" i="15" s="1"/>
  <c r="E162" i="15" s="1"/>
  <c r="E212" i="15" s="1"/>
  <c r="E262" i="15" s="1"/>
  <c r="E312" i="15" s="1"/>
  <c r="E362" i="15" s="1"/>
  <c r="F12" i="15"/>
  <c r="F62" i="15" s="1"/>
  <c r="F112" i="15" s="1"/>
  <c r="F162" i="15" s="1"/>
  <c r="F212" i="15" s="1"/>
  <c r="F262" i="15" s="1"/>
  <c r="F312" i="15" s="1"/>
  <c r="F362" i="15" s="1"/>
  <c r="G12" i="15"/>
  <c r="G62" i="15" s="1"/>
  <c r="G112" i="15" s="1"/>
  <c r="G162" i="15" s="1"/>
  <c r="G212" i="15" s="1"/>
  <c r="G262" i="15" s="1"/>
  <c r="G312" i="15" s="1"/>
  <c r="G362" i="15" s="1"/>
  <c r="H12" i="15"/>
  <c r="H62" i="15" s="1"/>
  <c r="H112" i="15" s="1"/>
  <c r="H162" i="15" s="1"/>
  <c r="H212" i="15" s="1"/>
  <c r="H262" i="15" s="1"/>
  <c r="H312" i="15" s="1"/>
  <c r="H362" i="15" s="1"/>
  <c r="I12" i="15"/>
  <c r="I62" i="15" s="1"/>
  <c r="I112" i="15" s="1"/>
  <c r="I162" i="15" s="1"/>
  <c r="I212" i="15" s="1"/>
  <c r="I262" i="15" s="1"/>
  <c r="I312" i="15" s="1"/>
  <c r="I362" i="15" s="1"/>
  <c r="J12" i="15"/>
  <c r="J62" i="15" s="1"/>
  <c r="J112" i="15" s="1"/>
  <c r="J162" i="15" s="1"/>
  <c r="J212" i="15" s="1"/>
  <c r="J262" i="15" s="1"/>
  <c r="J312" i="15" s="1"/>
  <c r="J362" i="15" s="1"/>
  <c r="K12" i="15"/>
  <c r="K62" i="15" s="1"/>
  <c r="K112" i="15" s="1"/>
  <c r="K162" i="15" s="1"/>
  <c r="K212" i="15" s="1"/>
  <c r="K262" i="15" s="1"/>
  <c r="K312" i="15" s="1"/>
  <c r="K362" i="15" s="1"/>
  <c r="B13" i="15"/>
  <c r="B63" i="15" s="1"/>
  <c r="B113" i="15" s="1"/>
  <c r="B163" i="15" s="1"/>
  <c r="B213" i="15" s="1"/>
  <c r="B263" i="15" s="1"/>
  <c r="B313" i="15" s="1"/>
  <c r="B363" i="15" s="1"/>
  <c r="C13" i="15"/>
  <c r="C63" i="15" s="1"/>
  <c r="C113" i="15" s="1"/>
  <c r="C163" i="15" s="1"/>
  <c r="C213" i="15" s="1"/>
  <c r="C263" i="15" s="1"/>
  <c r="C313" i="15" s="1"/>
  <c r="C363" i="15" s="1"/>
  <c r="D13" i="15"/>
  <c r="D63" i="15" s="1"/>
  <c r="D113" i="15" s="1"/>
  <c r="D163" i="15" s="1"/>
  <c r="D213" i="15" s="1"/>
  <c r="D263" i="15" s="1"/>
  <c r="D313" i="15" s="1"/>
  <c r="D363" i="15" s="1"/>
  <c r="E13" i="15"/>
  <c r="E63" i="15" s="1"/>
  <c r="E113" i="15" s="1"/>
  <c r="E163" i="15" s="1"/>
  <c r="E213" i="15" s="1"/>
  <c r="E263" i="15" s="1"/>
  <c r="E313" i="15" s="1"/>
  <c r="E363" i="15" s="1"/>
  <c r="F13" i="15"/>
  <c r="F63" i="15" s="1"/>
  <c r="F113" i="15" s="1"/>
  <c r="F163" i="15" s="1"/>
  <c r="F213" i="15" s="1"/>
  <c r="F263" i="15" s="1"/>
  <c r="F313" i="15" s="1"/>
  <c r="F363" i="15" s="1"/>
  <c r="G13" i="15"/>
  <c r="G63" i="15" s="1"/>
  <c r="G113" i="15" s="1"/>
  <c r="G163" i="15" s="1"/>
  <c r="G213" i="15" s="1"/>
  <c r="G263" i="15" s="1"/>
  <c r="G313" i="15" s="1"/>
  <c r="G363" i="15" s="1"/>
  <c r="H13" i="15"/>
  <c r="H63" i="15" s="1"/>
  <c r="H113" i="15" s="1"/>
  <c r="H163" i="15" s="1"/>
  <c r="H213" i="15" s="1"/>
  <c r="H263" i="15" s="1"/>
  <c r="H313" i="15" s="1"/>
  <c r="H363" i="15" s="1"/>
  <c r="I13" i="15"/>
  <c r="I63" i="15" s="1"/>
  <c r="I113" i="15" s="1"/>
  <c r="I163" i="15" s="1"/>
  <c r="I213" i="15" s="1"/>
  <c r="I263" i="15" s="1"/>
  <c r="I313" i="15" s="1"/>
  <c r="I363" i="15" s="1"/>
  <c r="J13" i="15"/>
  <c r="J63" i="15" s="1"/>
  <c r="J113" i="15" s="1"/>
  <c r="J163" i="15" s="1"/>
  <c r="J213" i="15" s="1"/>
  <c r="J263" i="15" s="1"/>
  <c r="J313" i="15" s="1"/>
  <c r="J363" i="15" s="1"/>
  <c r="K13" i="15"/>
  <c r="K63" i="15" s="1"/>
  <c r="K113" i="15" s="1"/>
  <c r="K163" i="15" s="1"/>
  <c r="K213" i="15" s="1"/>
  <c r="K263" i="15" s="1"/>
  <c r="K313" i="15" s="1"/>
  <c r="K363" i="15" s="1"/>
  <c r="B14" i="15"/>
  <c r="B64" i="15" s="1"/>
  <c r="B114" i="15" s="1"/>
  <c r="B164" i="15" s="1"/>
  <c r="B214" i="15" s="1"/>
  <c r="B264" i="15" s="1"/>
  <c r="B314" i="15" s="1"/>
  <c r="B364" i="15" s="1"/>
  <c r="C14" i="15"/>
  <c r="C64" i="15" s="1"/>
  <c r="C114" i="15" s="1"/>
  <c r="C164" i="15" s="1"/>
  <c r="C214" i="15" s="1"/>
  <c r="C264" i="15" s="1"/>
  <c r="C314" i="15" s="1"/>
  <c r="C364" i="15" s="1"/>
  <c r="D14" i="15"/>
  <c r="D64" i="15" s="1"/>
  <c r="D114" i="15" s="1"/>
  <c r="D164" i="15" s="1"/>
  <c r="D214" i="15" s="1"/>
  <c r="D264" i="15" s="1"/>
  <c r="D314" i="15" s="1"/>
  <c r="D364" i="15" s="1"/>
  <c r="E14" i="15"/>
  <c r="E64" i="15" s="1"/>
  <c r="E114" i="15" s="1"/>
  <c r="E164" i="15" s="1"/>
  <c r="E214" i="15" s="1"/>
  <c r="E264" i="15" s="1"/>
  <c r="E314" i="15" s="1"/>
  <c r="E364" i="15" s="1"/>
  <c r="F14" i="15"/>
  <c r="F64" i="15" s="1"/>
  <c r="F114" i="15" s="1"/>
  <c r="F164" i="15" s="1"/>
  <c r="F214" i="15" s="1"/>
  <c r="F264" i="15" s="1"/>
  <c r="F314" i="15" s="1"/>
  <c r="F364" i="15" s="1"/>
  <c r="G14" i="15"/>
  <c r="G64" i="15" s="1"/>
  <c r="G114" i="15" s="1"/>
  <c r="G164" i="15" s="1"/>
  <c r="G214" i="15" s="1"/>
  <c r="G264" i="15" s="1"/>
  <c r="G314" i="15" s="1"/>
  <c r="G364" i="15" s="1"/>
  <c r="H14" i="15"/>
  <c r="H64" i="15" s="1"/>
  <c r="H114" i="15" s="1"/>
  <c r="H164" i="15" s="1"/>
  <c r="H214" i="15" s="1"/>
  <c r="H264" i="15" s="1"/>
  <c r="H314" i="15" s="1"/>
  <c r="H364" i="15" s="1"/>
  <c r="I14" i="15"/>
  <c r="I64" i="15" s="1"/>
  <c r="I114" i="15" s="1"/>
  <c r="I164" i="15" s="1"/>
  <c r="I214" i="15" s="1"/>
  <c r="I264" i="15" s="1"/>
  <c r="I314" i="15" s="1"/>
  <c r="I364" i="15" s="1"/>
  <c r="J14" i="15"/>
  <c r="J64" i="15" s="1"/>
  <c r="J114" i="15" s="1"/>
  <c r="J164" i="15" s="1"/>
  <c r="J214" i="15" s="1"/>
  <c r="J264" i="15" s="1"/>
  <c r="J314" i="15" s="1"/>
  <c r="J364" i="15" s="1"/>
  <c r="K14" i="15"/>
  <c r="K64" i="15" s="1"/>
  <c r="K114" i="15" s="1"/>
  <c r="K164" i="15" s="1"/>
  <c r="K214" i="15" s="1"/>
  <c r="K264" i="15" s="1"/>
  <c r="K314" i="15" s="1"/>
  <c r="K364" i="15" s="1"/>
  <c r="B15" i="15"/>
  <c r="B65" i="15" s="1"/>
  <c r="B115" i="15" s="1"/>
  <c r="B165" i="15" s="1"/>
  <c r="B215" i="15" s="1"/>
  <c r="B265" i="15" s="1"/>
  <c r="B315" i="15" s="1"/>
  <c r="B365" i="15" s="1"/>
  <c r="C15" i="15"/>
  <c r="C65" i="15" s="1"/>
  <c r="C115" i="15" s="1"/>
  <c r="C165" i="15" s="1"/>
  <c r="C215" i="15" s="1"/>
  <c r="C265" i="15" s="1"/>
  <c r="C315" i="15" s="1"/>
  <c r="C365" i="15" s="1"/>
  <c r="D15" i="15"/>
  <c r="D65" i="15" s="1"/>
  <c r="D115" i="15" s="1"/>
  <c r="D165" i="15" s="1"/>
  <c r="D215" i="15" s="1"/>
  <c r="D265" i="15" s="1"/>
  <c r="D315" i="15" s="1"/>
  <c r="D365" i="15" s="1"/>
  <c r="E15" i="15"/>
  <c r="E65" i="15" s="1"/>
  <c r="E115" i="15" s="1"/>
  <c r="E165" i="15" s="1"/>
  <c r="E215" i="15" s="1"/>
  <c r="E265" i="15" s="1"/>
  <c r="E315" i="15" s="1"/>
  <c r="E365" i="15" s="1"/>
  <c r="F15" i="15"/>
  <c r="F65" i="15" s="1"/>
  <c r="F115" i="15" s="1"/>
  <c r="F165" i="15" s="1"/>
  <c r="F215" i="15" s="1"/>
  <c r="F265" i="15" s="1"/>
  <c r="F315" i="15" s="1"/>
  <c r="F365" i="15" s="1"/>
  <c r="G15" i="15"/>
  <c r="G65" i="15" s="1"/>
  <c r="G115" i="15" s="1"/>
  <c r="G165" i="15" s="1"/>
  <c r="G215" i="15" s="1"/>
  <c r="G265" i="15" s="1"/>
  <c r="G315" i="15" s="1"/>
  <c r="G365" i="15" s="1"/>
  <c r="H15" i="15"/>
  <c r="H65" i="15" s="1"/>
  <c r="H115" i="15" s="1"/>
  <c r="H165" i="15" s="1"/>
  <c r="H215" i="15" s="1"/>
  <c r="H265" i="15" s="1"/>
  <c r="H315" i="15" s="1"/>
  <c r="H365" i="15" s="1"/>
  <c r="I15" i="15"/>
  <c r="I65" i="15" s="1"/>
  <c r="I115" i="15" s="1"/>
  <c r="I165" i="15" s="1"/>
  <c r="I215" i="15" s="1"/>
  <c r="I265" i="15" s="1"/>
  <c r="I315" i="15" s="1"/>
  <c r="I365" i="15" s="1"/>
  <c r="J15" i="15"/>
  <c r="J65" i="15" s="1"/>
  <c r="J115" i="15" s="1"/>
  <c r="J165" i="15" s="1"/>
  <c r="J215" i="15" s="1"/>
  <c r="J265" i="15" s="1"/>
  <c r="J315" i="15" s="1"/>
  <c r="J365" i="15" s="1"/>
  <c r="K15" i="15"/>
  <c r="K65" i="15" s="1"/>
  <c r="K115" i="15" s="1"/>
  <c r="K165" i="15" s="1"/>
  <c r="K215" i="15" s="1"/>
  <c r="K265" i="15" s="1"/>
  <c r="K315" i="15" s="1"/>
  <c r="K365" i="15" s="1"/>
  <c r="B16" i="15"/>
  <c r="B66" i="15" s="1"/>
  <c r="B116" i="15" s="1"/>
  <c r="B166" i="15" s="1"/>
  <c r="B216" i="15" s="1"/>
  <c r="B266" i="15" s="1"/>
  <c r="B316" i="15" s="1"/>
  <c r="B366" i="15" s="1"/>
  <c r="C16" i="15"/>
  <c r="C66" i="15" s="1"/>
  <c r="C116" i="15" s="1"/>
  <c r="C166" i="15" s="1"/>
  <c r="C216" i="15" s="1"/>
  <c r="C266" i="15" s="1"/>
  <c r="C316" i="15" s="1"/>
  <c r="C366" i="15" s="1"/>
  <c r="D16" i="15"/>
  <c r="D66" i="15" s="1"/>
  <c r="D116" i="15" s="1"/>
  <c r="D166" i="15" s="1"/>
  <c r="D216" i="15" s="1"/>
  <c r="D266" i="15" s="1"/>
  <c r="D316" i="15" s="1"/>
  <c r="D366" i="15" s="1"/>
  <c r="E16" i="15"/>
  <c r="E66" i="15" s="1"/>
  <c r="E116" i="15" s="1"/>
  <c r="E166" i="15" s="1"/>
  <c r="E216" i="15" s="1"/>
  <c r="E266" i="15" s="1"/>
  <c r="E316" i="15" s="1"/>
  <c r="E366" i="15" s="1"/>
  <c r="F16" i="15"/>
  <c r="F66" i="15" s="1"/>
  <c r="F116" i="15" s="1"/>
  <c r="F166" i="15" s="1"/>
  <c r="F216" i="15" s="1"/>
  <c r="F266" i="15" s="1"/>
  <c r="F316" i="15" s="1"/>
  <c r="F366" i="15" s="1"/>
  <c r="G16" i="15"/>
  <c r="G66" i="15" s="1"/>
  <c r="G116" i="15" s="1"/>
  <c r="G166" i="15" s="1"/>
  <c r="G216" i="15" s="1"/>
  <c r="G266" i="15" s="1"/>
  <c r="G316" i="15" s="1"/>
  <c r="G366" i="15" s="1"/>
  <c r="H16" i="15"/>
  <c r="H66" i="15" s="1"/>
  <c r="H116" i="15" s="1"/>
  <c r="H166" i="15" s="1"/>
  <c r="H216" i="15" s="1"/>
  <c r="H266" i="15" s="1"/>
  <c r="H316" i="15" s="1"/>
  <c r="H366" i="15" s="1"/>
  <c r="I16" i="15"/>
  <c r="I66" i="15" s="1"/>
  <c r="I116" i="15" s="1"/>
  <c r="I166" i="15" s="1"/>
  <c r="I216" i="15" s="1"/>
  <c r="I266" i="15" s="1"/>
  <c r="I316" i="15" s="1"/>
  <c r="I366" i="15" s="1"/>
  <c r="J16" i="15"/>
  <c r="J66" i="15" s="1"/>
  <c r="J116" i="15" s="1"/>
  <c r="J166" i="15" s="1"/>
  <c r="J216" i="15" s="1"/>
  <c r="J266" i="15" s="1"/>
  <c r="J316" i="15" s="1"/>
  <c r="J366" i="15" s="1"/>
  <c r="K16" i="15"/>
  <c r="K66" i="15" s="1"/>
  <c r="K116" i="15" s="1"/>
  <c r="K166" i="15" s="1"/>
  <c r="K216" i="15" s="1"/>
  <c r="K266" i="15" s="1"/>
  <c r="K316" i="15" s="1"/>
  <c r="K366" i="15" s="1"/>
  <c r="B17" i="15"/>
  <c r="B67" i="15" s="1"/>
  <c r="B117" i="15" s="1"/>
  <c r="B167" i="15" s="1"/>
  <c r="B217" i="15" s="1"/>
  <c r="B267" i="15" s="1"/>
  <c r="B317" i="15" s="1"/>
  <c r="B367" i="15" s="1"/>
  <c r="C17" i="15"/>
  <c r="C67" i="15" s="1"/>
  <c r="C117" i="15" s="1"/>
  <c r="C167" i="15" s="1"/>
  <c r="C217" i="15" s="1"/>
  <c r="C267" i="15" s="1"/>
  <c r="C317" i="15" s="1"/>
  <c r="C367" i="15" s="1"/>
  <c r="D17" i="15"/>
  <c r="D67" i="15" s="1"/>
  <c r="D117" i="15" s="1"/>
  <c r="D167" i="15" s="1"/>
  <c r="D217" i="15" s="1"/>
  <c r="D267" i="15" s="1"/>
  <c r="D317" i="15" s="1"/>
  <c r="D367" i="15" s="1"/>
  <c r="E17" i="15"/>
  <c r="E67" i="15" s="1"/>
  <c r="E117" i="15" s="1"/>
  <c r="E167" i="15" s="1"/>
  <c r="E217" i="15" s="1"/>
  <c r="E267" i="15" s="1"/>
  <c r="E317" i="15" s="1"/>
  <c r="E367" i="15" s="1"/>
  <c r="F17" i="15"/>
  <c r="F67" i="15" s="1"/>
  <c r="F117" i="15" s="1"/>
  <c r="F167" i="15" s="1"/>
  <c r="F217" i="15" s="1"/>
  <c r="F267" i="15" s="1"/>
  <c r="F317" i="15" s="1"/>
  <c r="F367" i="15" s="1"/>
  <c r="G17" i="15"/>
  <c r="G67" i="15" s="1"/>
  <c r="G117" i="15" s="1"/>
  <c r="G167" i="15" s="1"/>
  <c r="G217" i="15" s="1"/>
  <c r="G267" i="15" s="1"/>
  <c r="G317" i="15" s="1"/>
  <c r="G367" i="15" s="1"/>
  <c r="H17" i="15"/>
  <c r="H67" i="15" s="1"/>
  <c r="H117" i="15" s="1"/>
  <c r="H167" i="15" s="1"/>
  <c r="H217" i="15" s="1"/>
  <c r="H267" i="15" s="1"/>
  <c r="H317" i="15" s="1"/>
  <c r="H367" i="15" s="1"/>
  <c r="I17" i="15"/>
  <c r="I67" i="15" s="1"/>
  <c r="I117" i="15" s="1"/>
  <c r="I167" i="15" s="1"/>
  <c r="I217" i="15" s="1"/>
  <c r="I267" i="15" s="1"/>
  <c r="I317" i="15" s="1"/>
  <c r="I367" i="15" s="1"/>
  <c r="J17" i="15"/>
  <c r="J67" i="15" s="1"/>
  <c r="J117" i="15" s="1"/>
  <c r="J167" i="15" s="1"/>
  <c r="J217" i="15" s="1"/>
  <c r="J267" i="15" s="1"/>
  <c r="J317" i="15" s="1"/>
  <c r="J367" i="15" s="1"/>
  <c r="K17" i="15"/>
  <c r="K67" i="15" s="1"/>
  <c r="K117" i="15" s="1"/>
  <c r="K167" i="15" s="1"/>
  <c r="K217" i="15" s="1"/>
  <c r="K267" i="15" s="1"/>
  <c r="K317" i="15" s="1"/>
  <c r="K367" i="15" s="1"/>
  <c r="B18" i="15"/>
  <c r="B68" i="15" s="1"/>
  <c r="B118" i="15" s="1"/>
  <c r="B168" i="15" s="1"/>
  <c r="B218" i="15" s="1"/>
  <c r="B268" i="15" s="1"/>
  <c r="B318" i="15" s="1"/>
  <c r="B368" i="15" s="1"/>
  <c r="C18" i="15"/>
  <c r="C68" i="15" s="1"/>
  <c r="C118" i="15" s="1"/>
  <c r="C168" i="15" s="1"/>
  <c r="C218" i="15" s="1"/>
  <c r="C268" i="15" s="1"/>
  <c r="C318" i="15" s="1"/>
  <c r="C368" i="15" s="1"/>
  <c r="D18" i="15"/>
  <c r="D68" i="15" s="1"/>
  <c r="D118" i="15" s="1"/>
  <c r="D168" i="15" s="1"/>
  <c r="D218" i="15" s="1"/>
  <c r="D268" i="15" s="1"/>
  <c r="D318" i="15" s="1"/>
  <c r="D368" i="15" s="1"/>
  <c r="E18" i="15"/>
  <c r="E68" i="15" s="1"/>
  <c r="E118" i="15" s="1"/>
  <c r="E168" i="15" s="1"/>
  <c r="E218" i="15" s="1"/>
  <c r="E268" i="15" s="1"/>
  <c r="E318" i="15" s="1"/>
  <c r="E368" i="15" s="1"/>
  <c r="F18" i="15"/>
  <c r="F68" i="15" s="1"/>
  <c r="F118" i="15" s="1"/>
  <c r="F168" i="15" s="1"/>
  <c r="F218" i="15" s="1"/>
  <c r="F268" i="15" s="1"/>
  <c r="F318" i="15" s="1"/>
  <c r="F368" i="15" s="1"/>
  <c r="G18" i="15"/>
  <c r="G68" i="15" s="1"/>
  <c r="G118" i="15" s="1"/>
  <c r="G168" i="15" s="1"/>
  <c r="G218" i="15" s="1"/>
  <c r="G268" i="15" s="1"/>
  <c r="G318" i="15" s="1"/>
  <c r="G368" i="15" s="1"/>
  <c r="H18" i="15"/>
  <c r="H68" i="15" s="1"/>
  <c r="H118" i="15" s="1"/>
  <c r="H168" i="15" s="1"/>
  <c r="H218" i="15" s="1"/>
  <c r="H268" i="15" s="1"/>
  <c r="H318" i="15" s="1"/>
  <c r="H368" i="15" s="1"/>
  <c r="I18" i="15"/>
  <c r="I68" i="15" s="1"/>
  <c r="I118" i="15" s="1"/>
  <c r="I168" i="15" s="1"/>
  <c r="I218" i="15" s="1"/>
  <c r="I268" i="15" s="1"/>
  <c r="I318" i="15" s="1"/>
  <c r="I368" i="15" s="1"/>
  <c r="J18" i="15"/>
  <c r="J68" i="15" s="1"/>
  <c r="J118" i="15" s="1"/>
  <c r="J168" i="15" s="1"/>
  <c r="J218" i="15" s="1"/>
  <c r="J268" i="15" s="1"/>
  <c r="J318" i="15" s="1"/>
  <c r="J368" i="15" s="1"/>
  <c r="K18" i="15"/>
  <c r="K68" i="15" s="1"/>
  <c r="K118" i="15" s="1"/>
  <c r="K168" i="15" s="1"/>
  <c r="K218" i="15" s="1"/>
  <c r="K268" i="15" s="1"/>
  <c r="K318" i="15" s="1"/>
  <c r="K368" i="15" s="1"/>
  <c r="B19" i="15"/>
  <c r="B69" i="15" s="1"/>
  <c r="B119" i="15" s="1"/>
  <c r="B169" i="15" s="1"/>
  <c r="B219" i="15" s="1"/>
  <c r="B269" i="15" s="1"/>
  <c r="B319" i="15" s="1"/>
  <c r="B369" i="15" s="1"/>
  <c r="C19" i="15"/>
  <c r="C69" i="15" s="1"/>
  <c r="C119" i="15" s="1"/>
  <c r="C169" i="15" s="1"/>
  <c r="C219" i="15" s="1"/>
  <c r="C269" i="15" s="1"/>
  <c r="C319" i="15" s="1"/>
  <c r="C369" i="15" s="1"/>
  <c r="D19" i="15"/>
  <c r="D69" i="15" s="1"/>
  <c r="D119" i="15" s="1"/>
  <c r="D169" i="15" s="1"/>
  <c r="D219" i="15" s="1"/>
  <c r="D269" i="15" s="1"/>
  <c r="D319" i="15" s="1"/>
  <c r="D369" i="15" s="1"/>
  <c r="E19" i="15"/>
  <c r="E69" i="15" s="1"/>
  <c r="E119" i="15" s="1"/>
  <c r="E169" i="15" s="1"/>
  <c r="E219" i="15" s="1"/>
  <c r="E269" i="15" s="1"/>
  <c r="E319" i="15" s="1"/>
  <c r="E369" i="15" s="1"/>
  <c r="F19" i="15"/>
  <c r="F69" i="15" s="1"/>
  <c r="F119" i="15" s="1"/>
  <c r="F169" i="15" s="1"/>
  <c r="F219" i="15" s="1"/>
  <c r="F269" i="15" s="1"/>
  <c r="F319" i="15" s="1"/>
  <c r="F369" i="15" s="1"/>
  <c r="G19" i="15"/>
  <c r="G69" i="15" s="1"/>
  <c r="G119" i="15" s="1"/>
  <c r="G169" i="15" s="1"/>
  <c r="G219" i="15" s="1"/>
  <c r="G269" i="15" s="1"/>
  <c r="G319" i="15" s="1"/>
  <c r="G369" i="15" s="1"/>
  <c r="H19" i="15"/>
  <c r="H69" i="15" s="1"/>
  <c r="H119" i="15" s="1"/>
  <c r="H169" i="15" s="1"/>
  <c r="H219" i="15" s="1"/>
  <c r="H269" i="15" s="1"/>
  <c r="H319" i="15" s="1"/>
  <c r="H369" i="15" s="1"/>
  <c r="I19" i="15"/>
  <c r="I69" i="15" s="1"/>
  <c r="I119" i="15" s="1"/>
  <c r="I169" i="15" s="1"/>
  <c r="I219" i="15" s="1"/>
  <c r="I269" i="15" s="1"/>
  <c r="I319" i="15" s="1"/>
  <c r="I369" i="15" s="1"/>
  <c r="J19" i="15"/>
  <c r="J69" i="15" s="1"/>
  <c r="J119" i="15" s="1"/>
  <c r="J169" i="15" s="1"/>
  <c r="J219" i="15" s="1"/>
  <c r="J269" i="15" s="1"/>
  <c r="J319" i="15" s="1"/>
  <c r="J369" i="15" s="1"/>
  <c r="K19" i="15"/>
  <c r="K69" i="15" s="1"/>
  <c r="K119" i="15" s="1"/>
  <c r="K169" i="15" s="1"/>
  <c r="K219" i="15" s="1"/>
  <c r="K269" i="15" s="1"/>
  <c r="K319" i="15" s="1"/>
  <c r="K369" i="15" s="1"/>
  <c r="B20" i="15"/>
  <c r="B70" i="15" s="1"/>
  <c r="B120" i="15" s="1"/>
  <c r="B170" i="15" s="1"/>
  <c r="B220" i="15" s="1"/>
  <c r="B270" i="15" s="1"/>
  <c r="B320" i="15" s="1"/>
  <c r="B370" i="15" s="1"/>
  <c r="C20" i="15"/>
  <c r="C70" i="15" s="1"/>
  <c r="C120" i="15" s="1"/>
  <c r="C170" i="15" s="1"/>
  <c r="C220" i="15" s="1"/>
  <c r="C270" i="15" s="1"/>
  <c r="C320" i="15" s="1"/>
  <c r="C370" i="15" s="1"/>
  <c r="D20" i="15"/>
  <c r="D70" i="15" s="1"/>
  <c r="D120" i="15" s="1"/>
  <c r="D170" i="15" s="1"/>
  <c r="D220" i="15" s="1"/>
  <c r="D270" i="15" s="1"/>
  <c r="D320" i="15" s="1"/>
  <c r="D370" i="15" s="1"/>
  <c r="E20" i="15"/>
  <c r="E70" i="15" s="1"/>
  <c r="E120" i="15" s="1"/>
  <c r="E170" i="15" s="1"/>
  <c r="E220" i="15" s="1"/>
  <c r="E270" i="15" s="1"/>
  <c r="E320" i="15" s="1"/>
  <c r="E370" i="15" s="1"/>
  <c r="F20" i="15"/>
  <c r="F70" i="15" s="1"/>
  <c r="F120" i="15" s="1"/>
  <c r="F170" i="15" s="1"/>
  <c r="F220" i="15" s="1"/>
  <c r="F270" i="15" s="1"/>
  <c r="F320" i="15" s="1"/>
  <c r="F370" i="15" s="1"/>
  <c r="G20" i="15"/>
  <c r="G70" i="15" s="1"/>
  <c r="G120" i="15" s="1"/>
  <c r="G170" i="15" s="1"/>
  <c r="G220" i="15" s="1"/>
  <c r="G270" i="15" s="1"/>
  <c r="G320" i="15" s="1"/>
  <c r="G370" i="15" s="1"/>
  <c r="H20" i="15"/>
  <c r="H70" i="15" s="1"/>
  <c r="H120" i="15" s="1"/>
  <c r="H170" i="15" s="1"/>
  <c r="H220" i="15" s="1"/>
  <c r="H270" i="15" s="1"/>
  <c r="H320" i="15" s="1"/>
  <c r="H370" i="15" s="1"/>
  <c r="I20" i="15"/>
  <c r="I70" i="15" s="1"/>
  <c r="I120" i="15" s="1"/>
  <c r="I170" i="15" s="1"/>
  <c r="I220" i="15" s="1"/>
  <c r="I270" i="15" s="1"/>
  <c r="I320" i="15" s="1"/>
  <c r="I370" i="15" s="1"/>
  <c r="J20" i="15"/>
  <c r="J70" i="15" s="1"/>
  <c r="J120" i="15" s="1"/>
  <c r="J170" i="15" s="1"/>
  <c r="J220" i="15" s="1"/>
  <c r="J270" i="15" s="1"/>
  <c r="J320" i="15" s="1"/>
  <c r="J370" i="15" s="1"/>
  <c r="K20" i="15"/>
  <c r="K70" i="15" s="1"/>
  <c r="K120" i="15" s="1"/>
  <c r="K170" i="15" s="1"/>
  <c r="K220" i="15" s="1"/>
  <c r="K270" i="15" s="1"/>
  <c r="K320" i="15" s="1"/>
  <c r="K370" i="15" s="1"/>
  <c r="B21" i="15"/>
  <c r="B71" i="15" s="1"/>
  <c r="B121" i="15" s="1"/>
  <c r="B171" i="15" s="1"/>
  <c r="B221" i="15" s="1"/>
  <c r="B271" i="15" s="1"/>
  <c r="B321" i="15" s="1"/>
  <c r="B371" i="15" s="1"/>
  <c r="C21" i="15"/>
  <c r="C71" i="15" s="1"/>
  <c r="C121" i="15" s="1"/>
  <c r="C171" i="15" s="1"/>
  <c r="C221" i="15" s="1"/>
  <c r="C271" i="15" s="1"/>
  <c r="C321" i="15" s="1"/>
  <c r="C371" i="15" s="1"/>
  <c r="D21" i="15"/>
  <c r="D71" i="15" s="1"/>
  <c r="D121" i="15" s="1"/>
  <c r="D171" i="15" s="1"/>
  <c r="D221" i="15" s="1"/>
  <c r="D271" i="15" s="1"/>
  <c r="D321" i="15" s="1"/>
  <c r="D371" i="15" s="1"/>
  <c r="E21" i="15"/>
  <c r="E71" i="15" s="1"/>
  <c r="E121" i="15" s="1"/>
  <c r="E171" i="15" s="1"/>
  <c r="E221" i="15" s="1"/>
  <c r="E271" i="15" s="1"/>
  <c r="E321" i="15" s="1"/>
  <c r="E371" i="15" s="1"/>
  <c r="F21" i="15"/>
  <c r="F71" i="15" s="1"/>
  <c r="F121" i="15" s="1"/>
  <c r="F171" i="15" s="1"/>
  <c r="F221" i="15" s="1"/>
  <c r="F271" i="15" s="1"/>
  <c r="F321" i="15" s="1"/>
  <c r="F371" i="15" s="1"/>
  <c r="G21" i="15"/>
  <c r="G71" i="15" s="1"/>
  <c r="G121" i="15" s="1"/>
  <c r="G171" i="15" s="1"/>
  <c r="G221" i="15" s="1"/>
  <c r="G271" i="15" s="1"/>
  <c r="G321" i="15" s="1"/>
  <c r="G371" i="15" s="1"/>
  <c r="H21" i="15"/>
  <c r="H71" i="15" s="1"/>
  <c r="H121" i="15" s="1"/>
  <c r="H171" i="15" s="1"/>
  <c r="H221" i="15" s="1"/>
  <c r="H271" i="15" s="1"/>
  <c r="H321" i="15" s="1"/>
  <c r="H371" i="15" s="1"/>
  <c r="I21" i="15"/>
  <c r="I71" i="15" s="1"/>
  <c r="I121" i="15" s="1"/>
  <c r="I171" i="15" s="1"/>
  <c r="I221" i="15" s="1"/>
  <c r="I271" i="15" s="1"/>
  <c r="I321" i="15" s="1"/>
  <c r="I371" i="15" s="1"/>
  <c r="J21" i="15"/>
  <c r="J71" i="15" s="1"/>
  <c r="J121" i="15" s="1"/>
  <c r="J171" i="15" s="1"/>
  <c r="J221" i="15" s="1"/>
  <c r="J271" i="15" s="1"/>
  <c r="J321" i="15" s="1"/>
  <c r="J371" i="15" s="1"/>
  <c r="K21" i="15"/>
  <c r="K71" i="15" s="1"/>
  <c r="K121" i="15" s="1"/>
  <c r="K171" i="15" s="1"/>
  <c r="K221" i="15" s="1"/>
  <c r="K271" i="15" s="1"/>
  <c r="K321" i="15" s="1"/>
  <c r="K371" i="15" s="1"/>
  <c r="B22" i="15"/>
  <c r="B72" i="15" s="1"/>
  <c r="B122" i="15" s="1"/>
  <c r="B172" i="15" s="1"/>
  <c r="B222" i="15" s="1"/>
  <c r="B272" i="15" s="1"/>
  <c r="B322" i="15" s="1"/>
  <c r="B372" i="15" s="1"/>
  <c r="C22" i="15"/>
  <c r="C72" i="15" s="1"/>
  <c r="C122" i="15" s="1"/>
  <c r="C172" i="15" s="1"/>
  <c r="C222" i="15" s="1"/>
  <c r="C272" i="15" s="1"/>
  <c r="C322" i="15" s="1"/>
  <c r="C372" i="15" s="1"/>
  <c r="D22" i="15"/>
  <c r="D72" i="15" s="1"/>
  <c r="D122" i="15" s="1"/>
  <c r="D172" i="15" s="1"/>
  <c r="D222" i="15" s="1"/>
  <c r="D272" i="15" s="1"/>
  <c r="D322" i="15" s="1"/>
  <c r="D372" i="15" s="1"/>
  <c r="E22" i="15"/>
  <c r="E72" i="15" s="1"/>
  <c r="E122" i="15" s="1"/>
  <c r="E172" i="15" s="1"/>
  <c r="E222" i="15" s="1"/>
  <c r="E272" i="15" s="1"/>
  <c r="E322" i="15" s="1"/>
  <c r="E372" i="15" s="1"/>
  <c r="F22" i="15"/>
  <c r="F72" i="15" s="1"/>
  <c r="F122" i="15" s="1"/>
  <c r="F172" i="15" s="1"/>
  <c r="F222" i="15" s="1"/>
  <c r="F272" i="15" s="1"/>
  <c r="F322" i="15" s="1"/>
  <c r="F372" i="15" s="1"/>
  <c r="G22" i="15"/>
  <c r="G72" i="15" s="1"/>
  <c r="G122" i="15" s="1"/>
  <c r="G172" i="15" s="1"/>
  <c r="G222" i="15" s="1"/>
  <c r="G272" i="15" s="1"/>
  <c r="G322" i="15" s="1"/>
  <c r="G372" i="15" s="1"/>
  <c r="H22" i="15"/>
  <c r="H72" i="15" s="1"/>
  <c r="H122" i="15" s="1"/>
  <c r="H172" i="15" s="1"/>
  <c r="H222" i="15" s="1"/>
  <c r="H272" i="15" s="1"/>
  <c r="H322" i="15" s="1"/>
  <c r="H372" i="15" s="1"/>
  <c r="I22" i="15"/>
  <c r="I72" i="15" s="1"/>
  <c r="I122" i="15" s="1"/>
  <c r="I172" i="15" s="1"/>
  <c r="I222" i="15" s="1"/>
  <c r="I272" i="15" s="1"/>
  <c r="I322" i="15" s="1"/>
  <c r="I372" i="15" s="1"/>
  <c r="J22" i="15"/>
  <c r="J72" i="15" s="1"/>
  <c r="J122" i="15" s="1"/>
  <c r="J172" i="15" s="1"/>
  <c r="J222" i="15" s="1"/>
  <c r="J272" i="15" s="1"/>
  <c r="J322" i="15" s="1"/>
  <c r="J372" i="15" s="1"/>
  <c r="K22" i="15"/>
  <c r="K72" i="15" s="1"/>
  <c r="K122" i="15" s="1"/>
  <c r="K172" i="15" s="1"/>
  <c r="K222" i="15" s="1"/>
  <c r="K272" i="15" s="1"/>
  <c r="K322" i="15" s="1"/>
  <c r="K372" i="15" s="1"/>
  <c r="B23" i="15"/>
  <c r="B73" i="15" s="1"/>
  <c r="B123" i="15" s="1"/>
  <c r="B173" i="15" s="1"/>
  <c r="B223" i="15" s="1"/>
  <c r="B273" i="15" s="1"/>
  <c r="B323" i="15" s="1"/>
  <c r="B373" i="15" s="1"/>
  <c r="C23" i="15"/>
  <c r="C73" i="15" s="1"/>
  <c r="C123" i="15" s="1"/>
  <c r="C173" i="15" s="1"/>
  <c r="C223" i="15" s="1"/>
  <c r="C273" i="15" s="1"/>
  <c r="C323" i="15" s="1"/>
  <c r="C373" i="15" s="1"/>
  <c r="D23" i="15"/>
  <c r="D73" i="15" s="1"/>
  <c r="D123" i="15" s="1"/>
  <c r="D173" i="15" s="1"/>
  <c r="D223" i="15" s="1"/>
  <c r="D273" i="15" s="1"/>
  <c r="D323" i="15" s="1"/>
  <c r="D373" i="15" s="1"/>
  <c r="E23" i="15"/>
  <c r="E73" i="15" s="1"/>
  <c r="E123" i="15" s="1"/>
  <c r="E173" i="15" s="1"/>
  <c r="E223" i="15" s="1"/>
  <c r="E273" i="15" s="1"/>
  <c r="E323" i="15" s="1"/>
  <c r="E373" i="15" s="1"/>
  <c r="F23" i="15"/>
  <c r="F73" i="15" s="1"/>
  <c r="F123" i="15" s="1"/>
  <c r="F173" i="15" s="1"/>
  <c r="F223" i="15" s="1"/>
  <c r="F273" i="15" s="1"/>
  <c r="F323" i="15" s="1"/>
  <c r="F373" i="15" s="1"/>
  <c r="G23" i="15"/>
  <c r="G73" i="15" s="1"/>
  <c r="G123" i="15" s="1"/>
  <c r="G173" i="15" s="1"/>
  <c r="G223" i="15" s="1"/>
  <c r="G273" i="15" s="1"/>
  <c r="G323" i="15" s="1"/>
  <c r="G373" i="15" s="1"/>
  <c r="H23" i="15"/>
  <c r="H73" i="15" s="1"/>
  <c r="H123" i="15" s="1"/>
  <c r="H173" i="15" s="1"/>
  <c r="H223" i="15" s="1"/>
  <c r="H273" i="15" s="1"/>
  <c r="H323" i="15" s="1"/>
  <c r="H373" i="15" s="1"/>
  <c r="I23" i="15"/>
  <c r="I73" i="15" s="1"/>
  <c r="I123" i="15" s="1"/>
  <c r="I173" i="15" s="1"/>
  <c r="I223" i="15" s="1"/>
  <c r="I273" i="15" s="1"/>
  <c r="I323" i="15" s="1"/>
  <c r="I373" i="15" s="1"/>
  <c r="J23" i="15"/>
  <c r="J73" i="15" s="1"/>
  <c r="J123" i="15" s="1"/>
  <c r="J173" i="15" s="1"/>
  <c r="J223" i="15" s="1"/>
  <c r="J273" i="15" s="1"/>
  <c r="J323" i="15" s="1"/>
  <c r="J373" i="15" s="1"/>
  <c r="K23" i="15"/>
  <c r="K73" i="15" s="1"/>
  <c r="K123" i="15" s="1"/>
  <c r="K173" i="15" s="1"/>
  <c r="K223" i="15" s="1"/>
  <c r="K273" i="15" s="1"/>
  <c r="K323" i="15" s="1"/>
  <c r="K373" i="15" s="1"/>
  <c r="B24" i="15"/>
  <c r="B74" i="15" s="1"/>
  <c r="B124" i="15" s="1"/>
  <c r="B174" i="15" s="1"/>
  <c r="B224" i="15" s="1"/>
  <c r="B274" i="15" s="1"/>
  <c r="B324" i="15" s="1"/>
  <c r="B374" i="15" s="1"/>
  <c r="C24" i="15"/>
  <c r="C74" i="15" s="1"/>
  <c r="C124" i="15" s="1"/>
  <c r="C174" i="15" s="1"/>
  <c r="C224" i="15" s="1"/>
  <c r="C274" i="15" s="1"/>
  <c r="C324" i="15" s="1"/>
  <c r="C374" i="15" s="1"/>
  <c r="D24" i="15"/>
  <c r="D74" i="15" s="1"/>
  <c r="D124" i="15" s="1"/>
  <c r="D174" i="15" s="1"/>
  <c r="D224" i="15" s="1"/>
  <c r="D274" i="15" s="1"/>
  <c r="D324" i="15" s="1"/>
  <c r="D374" i="15" s="1"/>
  <c r="E24" i="15"/>
  <c r="E74" i="15" s="1"/>
  <c r="E124" i="15" s="1"/>
  <c r="E174" i="15" s="1"/>
  <c r="E224" i="15" s="1"/>
  <c r="E274" i="15" s="1"/>
  <c r="E324" i="15" s="1"/>
  <c r="E374" i="15" s="1"/>
  <c r="F24" i="15"/>
  <c r="F74" i="15" s="1"/>
  <c r="F124" i="15" s="1"/>
  <c r="F174" i="15" s="1"/>
  <c r="F224" i="15" s="1"/>
  <c r="F274" i="15" s="1"/>
  <c r="F324" i="15" s="1"/>
  <c r="F374" i="15" s="1"/>
  <c r="G24" i="15"/>
  <c r="G74" i="15" s="1"/>
  <c r="G124" i="15" s="1"/>
  <c r="G174" i="15" s="1"/>
  <c r="G224" i="15" s="1"/>
  <c r="G274" i="15" s="1"/>
  <c r="G324" i="15" s="1"/>
  <c r="G374" i="15" s="1"/>
  <c r="H24" i="15"/>
  <c r="H74" i="15" s="1"/>
  <c r="H124" i="15" s="1"/>
  <c r="H174" i="15" s="1"/>
  <c r="H224" i="15" s="1"/>
  <c r="H274" i="15" s="1"/>
  <c r="H324" i="15" s="1"/>
  <c r="H374" i="15" s="1"/>
  <c r="I24" i="15"/>
  <c r="I74" i="15" s="1"/>
  <c r="I124" i="15" s="1"/>
  <c r="I174" i="15" s="1"/>
  <c r="I224" i="15" s="1"/>
  <c r="I274" i="15" s="1"/>
  <c r="I324" i="15" s="1"/>
  <c r="I374" i="15" s="1"/>
  <c r="J24" i="15"/>
  <c r="J74" i="15" s="1"/>
  <c r="J124" i="15" s="1"/>
  <c r="J174" i="15" s="1"/>
  <c r="J224" i="15" s="1"/>
  <c r="J274" i="15" s="1"/>
  <c r="J324" i="15" s="1"/>
  <c r="J374" i="15" s="1"/>
  <c r="K24" i="15"/>
  <c r="K74" i="15" s="1"/>
  <c r="K124" i="15" s="1"/>
  <c r="K174" i="15" s="1"/>
  <c r="K224" i="15" s="1"/>
  <c r="K274" i="15" s="1"/>
  <c r="K324" i="15" s="1"/>
  <c r="K374" i="15" s="1"/>
  <c r="B25" i="15"/>
  <c r="B75" i="15" s="1"/>
  <c r="B125" i="15" s="1"/>
  <c r="B175" i="15" s="1"/>
  <c r="B225" i="15" s="1"/>
  <c r="B275" i="15" s="1"/>
  <c r="B325" i="15" s="1"/>
  <c r="B375" i="15" s="1"/>
  <c r="C25" i="15"/>
  <c r="C75" i="15" s="1"/>
  <c r="C125" i="15" s="1"/>
  <c r="C175" i="15" s="1"/>
  <c r="C225" i="15" s="1"/>
  <c r="C275" i="15" s="1"/>
  <c r="C325" i="15" s="1"/>
  <c r="C375" i="15" s="1"/>
  <c r="D25" i="15"/>
  <c r="D75" i="15" s="1"/>
  <c r="D125" i="15" s="1"/>
  <c r="D175" i="15" s="1"/>
  <c r="D225" i="15" s="1"/>
  <c r="D275" i="15" s="1"/>
  <c r="D325" i="15" s="1"/>
  <c r="D375" i="15" s="1"/>
  <c r="E25" i="15"/>
  <c r="E75" i="15" s="1"/>
  <c r="E125" i="15" s="1"/>
  <c r="E175" i="15" s="1"/>
  <c r="E225" i="15" s="1"/>
  <c r="E275" i="15" s="1"/>
  <c r="E325" i="15" s="1"/>
  <c r="E375" i="15" s="1"/>
  <c r="F25" i="15"/>
  <c r="F75" i="15" s="1"/>
  <c r="F125" i="15" s="1"/>
  <c r="F175" i="15" s="1"/>
  <c r="F225" i="15" s="1"/>
  <c r="F275" i="15" s="1"/>
  <c r="F325" i="15" s="1"/>
  <c r="F375" i="15" s="1"/>
  <c r="G25" i="15"/>
  <c r="G75" i="15" s="1"/>
  <c r="G125" i="15" s="1"/>
  <c r="G175" i="15" s="1"/>
  <c r="G225" i="15" s="1"/>
  <c r="G275" i="15" s="1"/>
  <c r="G325" i="15" s="1"/>
  <c r="G375" i="15" s="1"/>
  <c r="H25" i="15"/>
  <c r="H75" i="15" s="1"/>
  <c r="H125" i="15" s="1"/>
  <c r="H175" i="15" s="1"/>
  <c r="H225" i="15" s="1"/>
  <c r="H275" i="15" s="1"/>
  <c r="H325" i="15" s="1"/>
  <c r="H375" i="15" s="1"/>
  <c r="I25" i="15"/>
  <c r="I75" i="15" s="1"/>
  <c r="I125" i="15" s="1"/>
  <c r="I175" i="15" s="1"/>
  <c r="I225" i="15" s="1"/>
  <c r="I275" i="15" s="1"/>
  <c r="I325" i="15" s="1"/>
  <c r="I375" i="15" s="1"/>
  <c r="J25" i="15"/>
  <c r="J75" i="15" s="1"/>
  <c r="J125" i="15" s="1"/>
  <c r="J175" i="15" s="1"/>
  <c r="J225" i="15" s="1"/>
  <c r="J275" i="15" s="1"/>
  <c r="J325" i="15" s="1"/>
  <c r="J375" i="15" s="1"/>
  <c r="K25" i="15"/>
  <c r="K75" i="15" s="1"/>
  <c r="K125" i="15" s="1"/>
  <c r="K175" i="15" s="1"/>
  <c r="K225" i="15" s="1"/>
  <c r="K275" i="15" s="1"/>
  <c r="K325" i="15" s="1"/>
  <c r="K375" i="15" s="1"/>
  <c r="B26" i="15"/>
  <c r="B76" i="15" s="1"/>
  <c r="B126" i="15" s="1"/>
  <c r="B176" i="15" s="1"/>
  <c r="B226" i="15" s="1"/>
  <c r="B276" i="15" s="1"/>
  <c r="B326" i="15" s="1"/>
  <c r="B376" i="15" s="1"/>
  <c r="C26" i="15"/>
  <c r="C76" i="15" s="1"/>
  <c r="C126" i="15" s="1"/>
  <c r="C176" i="15" s="1"/>
  <c r="C226" i="15" s="1"/>
  <c r="C276" i="15" s="1"/>
  <c r="C326" i="15" s="1"/>
  <c r="C376" i="15" s="1"/>
  <c r="D26" i="15"/>
  <c r="D76" i="15" s="1"/>
  <c r="D126" i="15" s="1"/>
  <c r="D176" i="15" s="1"/>
  <c r="D226" i="15" s="1"/>
  <c r="D276" i="15" s="1"/>
  <c r="D326" i="15" s="1"/>
  <c r="D376" i="15" s="1"/>
  <c r="E26" i="15"/>
  <c r="E76" i="15" s="1"/>
  <c r="E126" i="15" s="1"/>
  <c r="E176" i="15" s="1"/>
  <c r="E226" i="15" s="1"/>
  <c r="E276" i="15" s="1"/>
  <c r="E326" i="15" s="1"/>
  <c r="E376" i="15" s="1"/>
  <c r="F26" i="15"/>
  <c r="F76" i="15" s="1"/>
  <c r="F126" i="15" s="1"/>
  <c r="F176" i="15" s="1"/>
  <c r="F226" i="15" s="1"/>
  <c r="F276" i="15" s="1"/>
  <c r="F326" i="15" s="1"/>
  <c r="F376" i="15" s="1"/>
  <c r="G26" i="15"/>
  <c r="G76" i="15" s="1"/>
  <c r="G126" i="15" s="1"/>
  <c r="G176" i="15" s="1"/>
  <c r="G226" i="15" s="1"/>
  <c r="G276" i="15" s="1"/>
  <c r="G326" i="15" s="1"/>
  <c r="G376" i="15" s="1"/>
  <c r="H26" i="15"/>
  <c r="H76" i="15" s="1"/>
  <c r="H126" i="15" s="1"/>
  <c r="H176" i="15" s="1"/>
  <c r="H226" i="15" s="1"/>
  <c r="H276" i="15" s="1"/>
  <c r="H326" i="15" s="1"/>
  <c r="H376" i="15" s="1"/>
  <c r="I26" i="15"/>
  <c r="I76" i="15" s="1"/>
  <c r="I126" i="15" s="1"/>
  <c r="I176" i="15" s="1"/>
  <c r="I226" i="15" s="1"/>
  <c r="I276" i="15" s="1"/>
  <c r="I326" i="15" s="1"/>
  <c r="I376" i="15" s="1"/>
  <c r="J26" i="15"/>
  <c r="J76" i="15" s="1"/>
  <c r="J126" i="15" s="1"/>
  <c r="J176" i="15" s="1"/>
  <c r="J226" i="15" s="1"/>
  <c r="J276" i="15" s="1"/>
  <c r="J326" i="15" s="1"/>
  <c r="J376" i="15" s="1"/>
  <c r="K26" i="15"/>
  <c r="K76" i="15" s="1"/>
  <c r="K126" i="15" s="1"/>
  <c r="K176" i="15" s="1"/>
  <c r="K226" i="15" s="1"/>
  <c r="K276" i="15" s="1"/>
  <c r="K326" i="15" s="1"/>
  <c r="K376" i="15" s="1"/>
  <c r="B27" i="15"/>
  <c r="B77" i="15" s="1"/>
  <c r="B127" i="15" s="1"/>
  <c r="B177" i="15" s="1"/>
  <c r="B227" i="15" s="1"/>
  <c r="B277" i="15" s="1"/>
  <c r="B327" i="15" s="1"/>
  <c r="B377" i="15" s="1"/>
  <c r="C27" i="15"/>
  <c r="C77" i="15" s="1"/>
  <c r="C127" i="15" s="1"/>
  <c r="C177" i="15" s="1"/>
  <c r="C227" i="15" s="1"/>
  <c r="C277" i="15" s="1"/>
  <c r="C327" i="15" s="1"/>
  <c r="C377" i="15" s="1"/>
  <c r="D27" i="15"/>
  <c r="D77" i="15" s="1"/>
  <c r="D127" i="15" s="1"/>
  <c r="D177" i="15" s="1"/>
  <c r="D227" i="15" s="1"/>
  <c r="D277" i="15" s="1"/>
  <c r="D327" i="15" s="1"/>
  <c r="D377" i="15" s="1"/>
  <c r="E27" i="15"/>
  <c r="E77" i="15" s="1"/>
  <c r="E127" i="15" s="1"/>
  <c r="E177" i="15" s="1"/>
  <c r="E227" i="15" s="1"/>
  <c r="E277" i="15" s="1"/>
  <c r="E327" i="15" s="1"/>
  <c r="E377" i="15" s="1"/>
  <c r="F27" i="15"/>
  <c r="F77" i="15" s="1"/>
  <c r="F127" i="15" s="1"/>
  <c r="F177" i="15" s="1"/>
  <c r="F227" i="15" s="1"/>
  <c r="F277" i="15" s="1"/>
  <c r="F327" i="15" s="1"/>
  <c r="F377" i="15" s="1"/>
  <c r="G27" i="15"/>
  <c r="G77" i="15" s="1"/>
  <c r="G127" i="15" s="1"/>
  <c r="G177" i="15" s="1"/>
  <c r="G227" i="15" s="1"/>
  <c r="G277" i="15" s="1"/>
  <c r="G327" i="15" s="1"/>
  <c r="G377" i="15" s="1"/>
  <c r="H27" i="15"/>
  <c r="H77" i="15" s="1"/>
  <c r="H127" i="15" s="1"/>
  <c r="H177" i="15" s="1"/>
  <c r="H227" i="15" s="1"/>
  <c r="H277" i="15" s="1"/>
  <c r="H327" i="15" s="1"/>
  <c r="H377" i="15" s="1"/>
  <c r="I27" i="15"/>
  <c r="I77" i="15" s="1"/>
  <c r="I127" i="15" s="1"/>
  <c r="I177" i="15" s="1"/>
  <c r="I227" i="15" s="1"/>
  <c r="I277" i="15" s="1"/>
  <c r="I327" i="15" s="1"/>
  <c r="I377" i="15" s="1"/>
  <c r="J27" i="15"/>
  <c r="J77" i="15" s="1"/>
  <c r="J127" i="15" s="1"/>
  <c r="J177" i="15" s="1"/>
  <c r="J227" i="15" s="1"/>
  <c r="J277" i="15" s="1"/>
  <c r="J327" i="15" s="1"/>
  <c r="J377" i="15" s="1"/>
  <c r="K27" i="15"/>
  <c r="K77" i="15" s="1"/>
  <c r="K127" i="15" s="1"/>
  <c r="K177" i="15" s="1"/>
  <c r="K227" i="15" s="1"/>
  <c r="K277" i="15" s="1"/>
  <c r="K327" i="15" s="1"/>
  <c r="K377" i="15" s="1"/>
  <c r="B28" i="15"/>
  <c r="B78" i="15" s="1"/>
  <c r="B128" i="15" s="1"/>
  <c r="B178" i="15" s="1"/>
  <c r="B228" i="15" s="1"/>
  <c r="B278" i="15" s="1"/>
  <c r="B328" i="15" s="1"/>
  <c r="B378" i="15" s="1"/>
  <c r="C28" i="15"/>
  <c r="C78" i="15" s="1"/>
  <c r="C128" i="15" s="1"/>
  <c r="C178" i="15" s="1"/>
  <c r="C228" i="15" s="1"/>
  <c r="C278" i="15" s="1"/>
  <c r="C328" i="15" s="1"/>
  <c r="C378" i="15" s="1"/>
  <c r="D28" i="15"/>
  <c r="D78" i="15" s="1"/>
  <c r="D128" i="15" s="1"/>
  <c r="D178" i="15" s="1"/>
  <c r="D228" i="15" s="1"/>
  <c r="D278" i="15" s="1"/>
  <c r="D328" i="15" s="1"/>
  <c r="D378" i="15" s="1"/>
  <c r="E28" i="15"/>
  <c r="E78" i="15" s="1"/>
  <c r="E128" i="15" s="1"/>
  <c r="E178" i="15" s="1"/>
  <c r="E228" i="15" s="1"/>
  <c r="E278" i="15" s="1"/>
  <c r="E328" i="15" s="1"/>
  <c r="E378" i="15" s="1"/>
  <c r="F28" i="15"/>
  <c r="F78" i="15" s="1"/>
  <c r="F128" i="15" s="1"/>
  <c r="F178" i="15" s="1"/>
  <c r="F228" i="15" s="1"/>
  <c r="F278" i="15" s="1"/>
  <c r="F328" i="15" s="1"/>
  <c r="F378" i="15" s="1"/>
  <c r="G28" i="15"/>
  <c r="G78" i="15" s="1"/>
  <c r="G128" i="15" s="1"/>
  <c r="G178" i="15" s="1"/>
  <c r="G228" i="15" s="1"/>
  <c r="G278" i="15" s="1"/>
  <c r="G328" i="15" s="1"/>
  <c r="G378" i="15" s="1"/>
  <c r="H28" i="15"/>
  <c r="H78" i="15" s="1"/>
  <c r="H128" i="15" s="1"/>
  <c r="H178" i="15" s="1"/>
  <c r="H228" i="15" s="1"/>
  <c r="H278" i="15" s="1"/>
  <c r="H328" i="15" s="1"/>
  <c r="H378" i="15" s="1"/>
  <c r="I28" i="15"/>
  <c r="I78" i="15" s="1"/>
  <c r="I128" i="15" s="1"/>
  <c r="I178" i="15" s="1"/>
  <c r="I228" i="15" s="1"/>
  <c r="I278" i="15" s="1"/>
  <c r="I328" i="15" s="1"/>
  <c r="I378" i="15" s="1"/>
  <c r="J28" i="15"/>
  <c r="J78" i="15" s="1"/>
  <c r="J128" i="15" s="1"/>
  <c r="J178" i="15" s="1"/>
  <c r="J228" i="15" s="1"/>
  <c r="J278" i="15" s="1"/>
  <c r="J328" i="15" s="1"/>
  <c r="J378" i="15" s="1"/>
  <c r="K28" i="15"/>
  <c r="K78" i="15" s="1"/>
  <c r="K128" i="15" s="1"/>
  <c r="K178" i="15" s="1"/>
  <c r="K228" i="15" s="1"/>
  <c r="K278" i="15" s="1"/>
  <c r="K328" i="15" s="1"/>
  <c r="K378" i="15" s="1"/>
  <c r="B29" i="15"/>
  <c r="B79" i="15" s="1"/>
  <c r="B129" i="15" s="1"/>
  <c r="B179" i="15" s="1"/>
  <c r="B229" i="15" s="1"/>
  <c r="B279" i="15" s="1"/>
  <c r="B329" i="15" s="1"/>
  <c r="B379" i="15" s="1"/>
  <c r="C29" i="15"/>
  <c r="C79" i="15" s="1"/>
  <c r="C129" i="15" s="1"/>
  <c r="C179" i="15" s="1"/>
  <c r="C229" i="15" s="1"/>
  <c r="C279" i="15" s="1"/>
  <c r="C329" i="15" s="1"/>
  <c r="C379" i="15" s="1"/>
  <c r="D29" i="15"/>
  <c r="D79" i="15" s="1"/>
  <c r="D129" i="15" s="1"/>
  <c r="D179" i="15" s="1"/>
  <c r="D229" i="15" s="1"/>
  <c r="D279" i="15" s="1"/>
  <c r="D329" i="15" s="1"/>
  <c r="D379" i="15" s="1"/>
  <c r="E29" i="15"/>
  <c r="E79" i="15" s="1"/>
  <c r="E129" i="15" s="1"/>
  <c r="E179" i="15" s="1"/>
  <c r="E229" i="15" s="1"/>
  <c r="E279" i="15" s="1"/>
  <c r="E329" i="15" s="1"/>
  <c r="E379" i="15" s="1"/>
  <c r="F29" i="15"/>
  <c r="F79" i="15" s="1"/>
  <c r="F129" i="15" s="1"/>
  <c r="F179" i="15" s="1"/>
  <c r="F229" i="15" s="1"/>
  <c r="F279" i="15" s="1"/>
  <c r="F329" i="15" s="1"/>
  <c r="F379" i="15" s="1"/>
  <c r="G29" i="15"/>
  <c r="G79" i="15" s="1"/>
  <c r="G129" i="15" s="1"/>
  <c r="G179" i="15" s="1"/>
  <c r="G229" i="15" s="1"/>
  <c r="G279" i="15" s="1"/>
  <c r="G329" i="15" s="1"/>
  <c r="G379" i="15" s="1"/>
  <c r="H29" i="15"/>
  <c r="H79" i="15" s="1"/>
  <c r="H129" i="15" s="1"/>
  <c r="H179" i="15" s="1"/>
  <c r="H229" i="15" s="1"/>
  <c r="H279" i="15" s="1"/>
  <c r="H329" i="15" s="1"/>
  <c r="H379" i="15" s="1"/>
  <c r="I29" i="15"/>
  <c r="I79" i="15" s="1"/>
  <c r="I129" i="15" s="1"/>
  <c r="I179" i="15" s="1"/>
  <c r="I229" i="15" s="1"/>
  <c r="I279" i="15" s="1"/>
  <c r="I329" i="15" s="1"/>
  <c r="I379" i="15" s="1"/>
  <c r="J29" i="15"/>
  <c r="J79" i="15" s="1"/>
  <c r="J129" i="15" s="1"/>
  <c r="J179" i="15" s="1"/>
  <c r="J229" i="15" s="1"/>
  <c r="J279" i="15" s="1"/>
  <c r="J329" i="15" s="1"/>
  <c r="J379" i="15" s="1"/>
  <c r="K29" i="15"/>
  <c r="K79" i="15" s="1"/>
  <c r="K129" i="15" s="1"/>
  <c r="K179" i="15" s="1"/>
  <c r="K229" i="15" s="1"/>
  <c r="K279" i="15" s="1"/>
  <c r="K329" i="15" s="1"/>
  <c r="K379" i="15" s="1"/>
  <c r="B30" i="15"/>
  <c r="B80" i="15" s="1"/>
  <c r="B130" i="15" s="1"/>
  <c r="B180" i="15" s="1"/>
  <c r="B230" i="15" s="1"/>
  <c r="B280" i="15" s="1"/>
  <c r="B330" i="15" s="1"/>
  <c r="B380" i="15" s="1"/>
  <c r="C30" i="15"/>
  <c r="C80" i="15" s="1"/>
  <c r="C130" i="15" s="1"/>
  <c r="C180" i="15" s="1"/>
  <c r="C230" i="15" s="1"/>
  <c r="C280" i="15" s="1"/>
  <c r="C330" i="15" s="1"/>
  <c r="C380" i="15" s="1"/>
  <c r="D30" i="15"/>
  <c r="D80" i="15" s="1"/>
  <c r="D130" i="15" s="1"/>
  <c r="D180" i="15" s="1"/>
  <c r="D230" i="15" s="1"/>
  <c r="D280" i="15" s="1"/>
  <c r="D330" i="15" s="1"/>
  <c r="D380" i="15" s="1"/>
  <c r="E30" i="15"/>
  <c r="E80" i="15" s="1"/>
  <c r="E130" i="15" s="1"/>
  <c r="E180" i="15" s="1"/>
  <c r="E230" i="15" s="1"/>
  <c r="E280" i="15" s="1"/>
  <c r="E330" i="15" s="1"/>
  <c r="E380" i="15" s="1"/>
  <c r="F30" i="15"/>
  <c r="F80" i="15" s="1"/>
  <c r="F130" i="15" s="1"/>
  <c r="F180" i="15" s="1"/>
  <c r="F230" i="15" s="1"/>
  <c r="F280" i="15" s="1"/>
  <c r="F330" i="15" s="1"/>
  <c r="F380" i="15" s="1"/>
  <c r="G30" i="15"/>
  <c r="G80" i="15" s="1"/>
  <c r="G130" i="15" s="1"/>
  <c r="G180" i="15" s="1"/>
  <c r="G230" i="15" s="1"/>
  <c r="G280" i="15" s="1"/>
  <c r="G330" i="15" s="1"/>
  <c r="G380" i="15" s="1"/>
  <c r="H30" i="15"/>
  <c r="H80" i="15" s="1"/>
  <c r="H130" i="15" s="1"/>
  <c r="H180" i="15" s="1"/>
  <c r="H230" i="15" s="1"/>
  <c r="H280" i="15" s="1"/>
  <c r="H330" i="15" s="1"/>
  <c r="H380" i="15" s="1"/>
  <c r="I30" i="15"/>
  <c r="I80" i="15" s="1"/>
  <c r="I130" i="15" s="1"/>
  <c r="I180" i="15" s="1"/>
  <c r="I230" i="15" s="1"/>
  <c r="I280" i="15" s="1"/>
  <c r="I330" i="15" s="1"/>
  <c r="I380" i="15" s="1"/>
  <c r="J30" i="15"/>
  <c r="J80" i="15" s="1"/>
  <c r="J130" i="15" s="1"/>
  <c r="J180" i="15" s="1"/>
  <c r="J230" i="15" s="1"/>
  <c r="J280" i="15" s="1"/>
  <c r="J330" i="15" s="1"/>
  <c r="J380" i="15" s="1"/>
  <c r="K30" i="15"/>
  <c r="K80" i="15" s="1"/>
  <c r="K130" i="15" s="1"/>
  <c r="K180" i="15" s="1"/>
  <c r="K230" i="15" s="1"/>
  <c r="K280" i="15" s="1"/>
  <c r="K330" i="15" s="1"/>
  <c r="K380" i="15" s="1"/>
  <c r="B31" i="15"/>
  <c r="B81" i="15" s="1"/>
  <c r="B131" i="15" s="1"/>
  <c r="B181" i="15" s="1"/>
  <c r="B231" i="15" s="1"/>
  <c r="B281" i="15" s="1"/>
  <c r="B331" i="15" s="1"/>
  <c r="B381" i="15" s="1"/>
  <c r="C31" i="15"/>
  <c r="C81" i="15" s="1"/>
  <c r="C131" i="15" s="1"/>
  <c r="C181" i="15" s="1"/>
  <c r="C231" i="15" s="1"/>
  <c r="C281" i="15" s="1"/>
  <c r="C331" i="15" s="1"/>
  <c r="C381" i="15" s="1"/>
  <c r="D31" i="15"/>
  <c r="D81" i="15" s="1"/>
  <c r="D131" i="15" s="1"/>
  <c r="D181" i="15" s="1"/>
  <c r="D231" i="15" s="1"/>
  <c r="D281" i="15" s="1"/>
  <c r="D331" i="15" s="1"/>
  <c r="D381" i="15" s="1"/>
  <c r="E31" i="15"/>
  <c r="E81" i="15" s="1"/>
  <c r="E131" i="15" s="1"/>
  <c r="E181" i="15" s="1"/>
  <c r="E231" i="15" s="1"/>
  <c r="E281" i="15" s="1"/>
  <c r="E331" i="15" s="1"/>
  <c r="E381" i="15" s="1"/>
  <c r="F31" i="15"/>
  <c r="F81" i="15" s="1"/>
  <c r="F131" i="15" s="1"/>
  <c r="F181" i="15" s="1"/>
  <c r="F231" i="15" s="1"/>
  <c r="F281" i="15" s="1"/>
  <c r="F331" i="15" s="1"/>
  <c r="F381" i="15" s="1"/>
  <c r="G31" i="15"/>
  <c r="G81" i="15" s="1"/>
  <c r="G131" i="15" s="1"/>
  <c r="G181" i="15" s="1"/>
  <c r="G231" i="15" s="1"/>
  <c r="G281" i="15" s="1"/>
  <c r="G331" i="15" s="1"/>
  <c r="G381" i="15" s="1"/>
  <c r="H31" i="15"/>
  <c r="H81" i="15" s="1"/>
  <c r="H131" i="15" s="1"/>
  <c r="H181" i="15" s="1"/>
  <c r="H231" i="15" s="1"/>
  <c r="H281" i="15" s="1"/>
  <c r="H331" i="15" s="1"/>
  <c r="H381" i="15" s="1"/>
  <c r="I31" i="15"/>
  <c r="I81" i="15" s="1"/>
  <c r="I131" i="15" s="1"/>
  <c r="I181" i="15" s="1"/>
  <c r="I231" i="15" s="1"/>
  <c r="I281" i="15" s="1"/>
  <c r="I331" i="15" s="1"/>
  <c r="I381" i="15" s="1"/>
  <c r="J31" i="15"/>
  <c r="J81" i="15" s="1"/>
  <c r="J131" i="15" s="1"/>
  <c r="J181" i="15" s="1"/>
  <c r="J231" i="15" s="1"/>
  <c r="J281" i="15" s="1"/>
  <c r="J331" i="15" s="1"/>
  <c r="J381" i="15" s="1"/>
  <c r="K31" i="15"/>
  <c r="K81" i="15" s="1"/>
  <c r="K131" i="15" s="1"/>
  <c r="K181" i="15" s="1"/>
  <c r="K231" i="15" s="1"/>
  <c r="K281" i="15" s="1"/>
  <c r="K331" i="15" s="1"/>
  <c r="K381" i="15" s="1"/>
  <c r="B32" i="15"/>
  <c r="B82" i="15" s="1"/>
  <c r="B132" i="15" s="1"/>
  <c r="B182" i="15" s="1"/>
  <c r="B232" i="15" s="1"/>
  <c r="B282" i="15" s="1"/>
  <c r="B332" i="15" s="1"/>
  <c r="B382" i="15" s="1"/>
  <c r="C32" i="15"/>
  <c r="C82" i="15" s="1"/>
  <c r="C132" i="15" s="1"/>
  <c r="C182" i="15" s="1"/>
  <c r="C232" i="15" s="1"/>
  <c r="C282" i="15" s="1"/>
  <c r="C332" i="15" s="1"/>
  <c r="C382" i="15" s="1"/>
  <c r="D32" i="15"/>
  <c r="D82" i="15" s="1"/>
  <c r="D132" i="15" s="1"/>
  <c r="D182" i="15" s="1"/>
  <c r="D232" i="15" s="1"/>
  <c r="D282" i="15" s="1"/>
  <c r="D332" i="15" s="1"/>
  <c r="D382" i="15" s="1"/>
  <c r="E32" i="15"/>
  <c r="E82" i="15" s="1"/>
  <c r="E132" i="15" s="1"/>
  <c r="E182" i="15" s="1"/>
  <c r="E232" i="15" s="1"/>
  <c r="E282" i="15" s="1"/>
  <c r="E332" i="15" s="1"/>
  <c r="E382" i="15" s="1"/>
  <c r="F32" i="15"/>
  <c r="F82" i="15" s="1"/>
  <c r="F132" i="15" s="1"/>
  <c r="F182" i="15" s="1"/>
  <c r="F232" i="15" s="1"/>
  <c r="F282" i="15" s="1"/>
  <c r="F332" i="15" s="1"/>
  <c r="F382" i="15" s="1"/>
  <c r="G32" i="15"/>
  <c r="G82" i="15" s="1"/>
  <c r="G132" i="15" s="1"/>
  <c r="G182" i="15" s="1"/>
  <c r="G232" i="15" s="1"/>
  <c r="G282" i="15" s="1"/>
  <c r="G332" i="15" s="1"/>
  <c r="G382" i="15" s="1"/>
  <c r="H32" i="15"/>
  <c r="H82" i="15" s="1"/>
  <c r="H132" i="15" s="1"/>
  <c r="H182" i="15" s="1"/>
  <c r="H232" i="15" s="1"/>
  <c r="H282" i="15" s="1"/>
  <c r="H332" i="15" s="1"/>
  <c r="H382" i="15" s="1"/>
  <c r="I32" i="15"/>
  <c r="I82" i="15" s="1"/>
  <c r="I132" i="15" s="1"/>
  <c r="I182" i="15" s="1"/>
  <c r="I232" i="15" s="1"/>
  <c r="I282" i="15" s="1"/>
  <c r="I332" i="15" s="1"/>
  <c r="I382" i="15" s="1"/>
  <c r="J32" i="15"/>
  <c r="J82" i="15" s="1"/>
  <c r="J132" i="15" s="1"/>
  <c r="J182" i="15" s="1"/>
  <c r="J232" i="15" s="1"/>
  <c r="J282" i="15" s="1"/>
  <c r="J332" i="15" s="1"/>
  <c r="J382" i="15" s="1"/>
  <c r="K32" i="15"/>
  <c r="K82" i="15" s="1"/>
  <c r="K132" i="15" s="1"/>
  <c r="K182" i="15" s="1"/>
  <c r="K232" i="15" s="1"/>
  <c r="K282" i="15" s="1"/>
  <c r="K332" i="15" s="1"/>
  <c r="K382" i="15" s="1"/>
  <c r="B33" i="15"/>
  <c r="B83" i="15" s="1"/>
  <c r="B133" i="15" s="1"/>
  <c r="B183" i="15" s="1"/>
  <c r="B233" i="15" s="1"/>
  <c r="B283" i="15" s="1"/>
  <c r="B333" i="15" s="1"/>
  <c r="B383" i="15" s="1"/>
  <c r="C33" i="15"/>
  <c r="C83" i="15" s="1"/>
  <c r="C133" i="15" s="1"/>
  <c r="C183" i="15" s="1"/>
  <c r="C233" i="15" s="1"/>
  <c r="C283" i="15" s="1"/>
  <c r="C333" i="15" s="1"/>
  <c r="C383" i="15" s="1"/>
  <c r="D33" i="15"/>
  <c r="D83" i="15" s="1"/>
  <c r="D133" i="15" s="1"/>
  <c r="D183" i="15" s="1"/>
  <c r="D233" i="15" s="1"/>
  <c r="D283" i="15" s="1"/>
  <c r="D333" i="15" s="1"/>
  <c r="D383" i="15" s="1"/>
  <c r="E33" i="15"/>
  <c r="E83" i="15" s="1"/>
  <c r="E133" i="15" s="1"/>
  <c r="E183" i="15" s="1"/>
  <c r="E233" i="15" s="1"/>
  <c r="E283" i="15" s="1"/>
  <c r="E333" i="15" s="1"/>
  <c r="E383" i="15" s="1"/>
  <c r="F33" i="15"/>
  <c r="F83" i="15" s="1"/>
  <c r="F133" i="15" s="1"/>
  <c r="F183" i="15" s="1"/>
  <c r="F233" i="15" s="1"/>
  <c r="F283" i="15" s="1"/>
  <c r="F333" i="15" s="1"/>
  <c r="F383" i="15" s="1"/>
  <c r="G33" i="15"/>
  <c r="G83" i="15" s="1"/>
  <c r="G133" i="15" s="1"/>
  <c r="G183" i="15" s="1"/>
  <c r="G233" i="15" s="1"/>
  <c r="G283" i="15" s="1"/>
  <c r="G333" i="15" s="1"/>
  <c r="G383" i="15" s="1"/>
  <c r="H33" i="15"/>
  <c r="H83" i="15" s="1"/>
  <c r="H133" i="15" s="1"/>
  <c r="H183" i="15" s="1"/>
  <c r="H233" i="15" s="1"/>
  <c r="H283" i="15" s="1"/>
  <c r="H333" i="15" s="1"/>
  <c r="H383" i="15" s="1"/>
  <c r="I33" i="15"/>
  <c r="I83" i="15" s="1"/>
  <c r="I133" i="15" s="1"/>
  <c r="I183" i="15" s="1"/>
  <c r="I233" i="15" s="1"/>
  <c r="I283" i="15" s="1"/>
  <c r="I333" i="15" s="1"/>
  <c r="I383" i="15" s="1"/>
  <c r="J33" i="15"/>
  <c r="J83" i="15" s="1"/>
  <c r="J133" i="15" s="1"/>
  <c r="J183" i="15" s="1"/>
  <c r="J233" i="15" s="1"/>
  <c r="J283" i="15" s="1"/>
  <c r="J333" i="15" s="1"/>
  <c r="J383" i="15" s="1"/>
  <c r="K33" i="15"/>
  <c r="K83" i="15" s="1"/>
  <c r="K133" i="15" s="1"/>
  <c r="K183" i="15" s="1"/>
  <c r="K233" i="15" s="1"/>
  <c r="K283" i="15" s="1"/>
  <c r="K333" i="15" s="1"/>
  <c r="K383" i="15" s="1"/>
  <c r="B34" i="15"/>
  <c r="B84" i="15" s="1"/>
  <c r="B134" i="15" s="1"/>
  <c r="B184" i="15" s="1"/>
  <c r="B234" i="15" s="1"/>
  <c r="B284" i="15" s="1"/>
  <c r="B334" i="15" s="1"/>
  <c r="B384" i="15" s="1"/>
  <c r="C34" i="15"/>
  <c r="C84" i="15" s="1"/>
  <c r="C134" i="15" s="1"/>
  <c r="C184" i="15" s="1"/>
  <c r="C234" i="15" s="1"/>
  <c r="C284" i="15" s="1"/>
  <c r="C334" i="15" s="1"/>
  <c r="C384" i="15" s="1"/>
  <c r="D34" i="15"/>
  <c r="D84" i="15" s="1"/>
  <c r="D134" i="15" s="1"/>
  <c r="D184" i="15" s="1"/>
  <c r="D234" i="15" s="1"/>
  <c r="D284" i="15" s="1"/>
  <c r="D334" i="15" s="1"/>
  <c r="D384" i="15" s="1"/>
  <c r="E34" i="15"/>
  <c r="E84" i="15" s="1"/>
  <c r="E134" i="15" s="1"/>
  <c r="E184" i="15" s="1"/>
  <c r="E234" i="15" s="1"/>
  <c r="E284" i="15" s="1"/>
  <c r="E334" i="15" s="1"/>
  <c r="E384" i="15" s="1"/>
  <c r="F34" i="15"/>
  <c r="F84" i="15" s="1"/>
  <c r="F134" i="15" s="1"/>
  <c r="F184" i="15" s="1"/>
  <c r="F234" i="15" s="1"/>
  <c r="F284" i="15" s="1"/>
  <c r="F334" i="15" s="1"/>
  <c r="F384" i="15" s="1"/>
  <c r="G34" i="15"/>
  <c r="G84" i="15" s="1"/>
  <c r="G134" i="15" s="1"/>
  <c r="G184" i="15" s="1"/>
  <c r="G234" i="15" s="1"/>
  <c r="G284" i="15" s="1"/>
  <c r="G334" i="15" s="1"/>
  <c r="G384" i="15" s="1"/>
  <c r="H34" i="15"/>
  <c r="H84" i="15" s="1"/>
  <c r="H134" i="15" s="1"/>
  <c r="H184" i="15" s="1"/>
  <c r="H234" i="15" s="1"/>
  <c r="H284" i="15" s="1"/>
  <c r="H334" i="15" s="1"/>
  <c r="H384" i="15" s="1"/>
  <c r="I34" i="15"/>
  <c r="I84" i="15" s="1"/>
  <c r="I134" i="15" s="1"/>
  <c r="I184" i="15" s="1"/>
  <c r="I234" i="15" s="1"/>
  <c r="I284" i="15" s="1"/>
  <c r="I334" i="15" s="1"/>
  <c r="I384" i="15" s="1"/>
  <c r="J34" i="15"/>
  <c r="J84" i="15" s="1"/>
  <c r="J134" i="15" s="1"/>
  <c r="J184" i="15" s="1"/>
  <c r="J234" i="15" s="1"/>
  <c r="J284" i="15" s="1"/>
  <c r="J334" i="15" s="1"/>
  <c r="J384" i="15" s="1"/>
  <c r="K34" i="15"/>
  <c r="K84" i="15" s="1"/>
  <c r="K134" i="15" s="1"/>
  <c r="K184" i="15" s="1"/>
  <c r="K234" i="15" s="1"/>
  <c r="K284" i="15" s="1"/>
  <c r="K334" i="15" s="1"/>
  <c r="K384" i="15" s="1"/>
  <c r="B35" i="15"/>
  <c r="B85" i="15" s="1"/>
  <c r="B135" i="15" s="1"/>
  <c r="B185" i="15" s="1"/>
  <c r="B235" i="15" s="1"/>
  <c r="B285" i="15" s="1"/>
  <c r="B335" i="15" s="1"/>
  <c r="B385" i="15" s="1"/>
  <c r="C35" i="15"/>
  <c r="C85" i="15" s="1"/>
  <c r="C135" i="15" s="1"/>
  <c r="C185" i="15" s="1"/>
  <c r="C235" i="15" s="1"/>
  <c r="C285" i="15" s="1"/>
  <c r="C335" i="15" s="1"/>
  <c r="C385" i="15" s="1"/>
  <c r="D35" i="15"/>
  <c r="D85" i="15" s="1"/>
  <c r="D135" i="15" s="1"/>
  <c r="D185" i="15" s="1"/>
  <c r="D235" i="15" s="1"/>
  <c r="D285" i="15" s="1"/>
  <c r="D335" i="15" s="1"/>
  <c r="D385" i="15" s="1"/>
  <c r="E35" i="15"/>
  <c r="E85" i="15" s="1"/>
  <c r="E135" i="15" s="1"/>
  <c r="E185" i="15" s="1"/>
  <c r="E235" i="15" s="1"/>
  <c r="E285" i="15" s="1"/>
  <c r="E335" i="15" s="1"/>
  <c r="E385" i="15" s="1"/>
  <c r="F35" i="15"/>
  <c r="F85" i="15" s="1"/>
  <c r="F135" i="15" s="1"/>
  <c r="F185" i="15" s="1"/>
  <c r="F235" i="15" s="1"/>
  <c r="F285" i="15" s="1"/>
  <c r="F335" i="15" s="1"/>
  <c r="F385" i="15" s="1"/>
  <c r="G35" i="15"/>
  <c r="G85" i="15" s="1"/>
  <c r="G135" i="15" s="1"/>
  <c r="G185" i="15" s="1"/>
  <c r="G235" i="15" s="1"/>
  <c r="G285" i="15" s="1"/>
  <c r="G335" i="15" s="1"/>
  <c r="G385" i="15" s="1"/>
  <c r="H35" i="15"/>
  <c r="H85" i="15" s="1"/>
  <c r="H135" i="15" s="1"/>
  <c r="H185" i="15" s="1"/>
  <c r="H235" i="15" s="1"/>
  <c r="H285" i="15" s="1"/>
  <c r="H335" i="15" s="1"/>
  <c r="H385" i="15" s="1"/>
  <c r="I35" i="15"/>
  <c r="I85" i="15" s="1"/>
  <c r="I135" i="15" s="1"/>
  <c r="I185" i="15" s="1"/>
  <c r="I235" i="15" s="1"/>
  <c r="I285" i="15" s="1"/>
  <c r="I335" i="15" s="1"/>
  <c r="I385" i="15" s="1"/>
  <c r="J35" i="15"/>
  <c r="J85" i="15" s="1"/>
  <c r="J135" i="15" s="1"/>
  <c r="J185" i="15" s="1"/>
  <c r="J235" i="15" s="1"/>
  <c r="J285" i="15" s="1"/>
  <c r="J335" i="15" s="1"/>
  <c r="J385" i="15" s="1"/>
  <c r="K35" i="15"/>
  <c r="K85" i="15" s="1"/>
  <c r="K135" i="15" s="1"/>
  <c r="K185" i="15" s="1"/>
  <c r="K235" i="15" s="1"/>
  <c r="K285" i="15" s="1"/>
  <c r="K335" i="15" s="1"/>
  <c r="K385" i="15" s="1"/>
  <c r="B36" i="15"/>
  <c r="B86" i="15" s="1"/>
  <c r="B136" i="15" s="1"/>
  <c r="B186" i="15" s="1"/>
  <c r="B236" i="15" s="1"/>
  <c r="B286" i="15" s="1"/>
  <c r="B336" i="15" s="1"/>
  <c r="B386" i="15" s="1"/>
  <c r="C36" i="15"/>
  <c r="C86" i="15" s="1"/>
  <c r="C136" i="15" s="1"/>
  <c r="C186" i="15" s="1"/>
  <c r="C236" i="15" s="1"/>
  <c r="C286" i="15" s="1"/>
  <c r="C336" i="15" s="1"/>
  <c r="C386" i="15" s="1"/>
  <c r="D36" i="15"/>
  <c r="D86" i="15" s="1"/>
  <c r="D136" i="15" s="1"/>
  <c r="D186" i="15" s="1"/>
  <c r="D236" i="15" s="1"/>
  <c r="D286" i="15" s="1"/>
  <c r="D336" i="15" s="1"/>
  <c r="D386" i="15" s="1"/>
  <c r="E36" i="15"/>
  <c r="E86" i="15" s="1"/>
  <c r="E136" i="15" s="1"/>
  <c r="E186" i="15" s="1"/>
  <c r="E236" i="15" s="1"/>
  <c r="E286" i="15" s="1"/>
  <c r="E336" i="15" s="1"/>
  <c r="E386" i="15" s="1"/>
  <c r="F36" i="15"/>
  <c r="F86" i="15" s="1"/>
  <c r="F136" i="15" s="1"/>
  <c r="F186" i="15" s="1"/>
  <c r="F236" i="15" s="1"/>
  <c r="F286" i="15" s="1"/>
  <c r="F336" i="15" s="1"/>
  <c r="F386" i="15" s="1"/>
  <c r="G36" i="15"/>
  <c r="G86" i="15" s="1"/>
  <c r="G136" i="15" s="1"/>
  <c r="G186" i="15" s="1"/>
  <c r="G236" i="15" s="1"/>
  <c r="G286" i="15" s="1"/>
  <c r="G336" i="15" s="1"/>
  <c r="G386" i="15" s="1"/>
  <c r="H36" i="15"/>
  <c r="H86" i="15" s="1"/>
  <c r="H136" i="15" s="1"/>
  <c r="H186" i="15" s="1"/>
  <c r="H236" i="15" s="1"/>
  <c r="H286" i="15" s="1"/>
  <c r="H336" i="15" s="1"/>
  <c r="H386" i="15" s="1"/>
  <c r="I36" i="15"/>
  <c r="I86" i="15" s="1"/>
  <c r="I136" i="15" s="1"/>
  <c r="I186" i="15" s="1"/>
  <c r="I236" i="15" s="1"/>
  <c r="I286" i="15" s="1"/>
  <c r="I336" i="15" s="1"/>
  <c r="I386" i="15" s="1"/>
  <c r="J36" i="15"/>
  <c r="J86" i="15" s="1"/>
  <c r="J136" i="15" s="1"/>
  <c r="J186" i="15" s="1"/>
  <c r="J236" i="15" s="1"/>
  <c r="J286" i="15" s="1"/>
  <c r="J336" i="15" s="1"/>
  <c r="J386" i="15" s="1"/>
  <c r="K36" i="15"/>
  <c r="K86" i="15" s="1"/>
  <c r="K136" i="15" s="1"/>
  <c r="K186" i="15" s="1"/>
  <c r="K236" i="15" s="1"/>
  <c r="K286" i="15" s="1"/>
  <c r="K336" i="15" s="1"/>
  <c r="K386" i="15" s="1"/>
  <c r="B37" i="15"/>
  <c r="B87" i="15" s="1"/>
  <c r="B137" i="15" s="1"/>
  <c r="B187" i="15" s="1"/>
  <c r="B237" i="15" s="1"/>
  <c r="B287" i="15" s="1"/>
  <c r="B337" i="15" s="1"/>
  <c r="B387" i="15" s="1"/>
  <c r="C37" i="15"/>
  <c r="C87" i="15" s="1"/>
  <c r="C137" i="15" s="1"/>
  <c r="C187" i="15" s="1"/>
  <c r="C237" i="15" s="1"/>
  <c r="C287" i="15" s="1"/>
  <c r="C337" i="15" s="1"/>
  <c r="C387" i="15" s="1"/>
  <c r="D37" i="15"/>
  <c r="D87" i="15" s="1"/>
  <c r="D137" i="15" s="1"/>
  <c r="D187" i="15" s="1"/>
  <c r="D237" i="15" s="1"/>
  <c r="D287" i="15" s="1"/>
  <c r="D337" i="15" s="1"/>
  <c r="D387" i="15" s="1"/>
  <c r="E37" i="15"/>
  <c r="E87" i="15" s="1"/>
  <c r="E137" i="15" s="1"/>
  <c r="E187" i="15" s="1"/>
  <c r="E237" i="15" s="1"/>
  <c r="E287" i="15" s="1"/>
  <c r="E337" i="15" s="1"/>
  <c r="E387" i="15" s="1"/>
  <c r="F37" i="15"/>
  <c r="F87" i="15" s="1"/>
  <c r="F137" i="15" s="1"/>
  <c r="F187" i="15" s="1"/>
  <c r="F237" i="15" s="1"/>
  <c r="F287" i="15" s="1"/>
  <c r="F337" i="15" s="1"/>
  <c r="F387" i="15" s="1"/>
  <c r="G37" i="15"/>
  <c r="G87" i="15" s="1"/>
  <c r="G137" i="15" s="1"/>
  <c r="G187" i="15" s="1"/>
  <c r="G237" i="15" s="1"/>
  <c r="G287" i="15" s="1"/>
  <c r="G337" i="15" s="1"/>
  <c r="G387" i="15" s="1"/>
  <c r="H37" i="15"/>
  <c r="H87" i="15" s="1"/>
  <c r="H137" i="15" s="1"/>
  <c r="H187" i="15" s="1"/>
  <c r="H237" i="15" s="1"/>
  <c r="H287" i="15" s="1"/>
  <c r="H337" i="15" s="1"/>
  <c r="H387" i="15" s="1"/>
  <c r="I37" i="15"/>
  <c r="I87" i="15" s="1"/>
  <c r="I137" i="15" s="1"/>
  <c r="I187" i="15" s="1"/>
  <c r="I237" i="15" s="1"/>
  <c r="I287" i="15" s="1"/>
  <c r="I337" i="15" s="1"/>
  <c r="I387" i="15" s="1"/>
  <c r="J37" i="15"/>
  <c r="J87" i="15" s="1"/>
  <c r="J137" i="15" s="1"/>
  <c r="J187" i="15" s="1"/>
  <c r="J237" i="15" s="1"/>
  <c r="J287" i="15" s="1"/>
  <c r="J337" i="15" s="1"/>
  <c r="J387" i="15" s="1"/>
  <c r="K37" i="15"/>
  <c r="K87" i="15" s="1"/>
  <c r="K137" i="15" s="1"/>
  <c r="K187" i="15" s="1"/>
  <c r="K237" i="15" s="1"/>
  <c r="K287" i="15" s="1"/>
  <c r="K337" i="15" s="1"/>
  <c r="K387" i="15" s="1"/>
  <c r="B38" i="15"/>
  <c r="B88" i="15" s="1"/>
  <c r="B138" i="15" s="1"/>
  <c r="B188" i="15" s="1"/>
  <c r="B238" i="15" s="1"/>
  <c r="B288" i="15" s="1"/>
  <c r="B338" i="15" s="1"/>
  <c r="B388" i="15" s="1"/>
  <c r="C38" i="15"/>
  <c r="C88" i="15" s="1"/>
  <c r="C138" i="15" s="1"/>
  <c r="C188" i="15" s="1"/>
  <c r="C238" i="15" s="1"/>
  <c r="C288" i="15" s="1"/>
  <c r="C338" i="15" s="1"/>
  <c r="C388" i="15" s="1"/>
  <c r="D38" i="15"/>
  <c r="D88" i="15" s="1"/>
  <c r="D138" i="15" s="1"/>
  <c r="D188" i="15" s="1"/>
  <c r="D238" i="15" s="1"/>
  <c r="D288" i="15" s="1"/>
  <c r="D338" i="15" s="1"/>
  <c r="D388" i="15" s="1"/>
  <c r="E38" i="15"/>
  <c r="E88" i="15" s="1"/>
  <c r="E138" i="15" s="1"/>
  <c r="E188" i="15" s="1"/>
  <c r="E238" i="15" s="1"/>
  <c r="E288" i="15" s="1"/>
  <c r="E338" i="15" s="1"/>
  <c r="E388" i="15" s="1"/>
  <c r="F38" i="15"/>
  <c r="F88" i="15" s="1"/>
  <c r="F138" i="15" s="1"/>
  <c r="F188" i="15" s="1"/>
  <c r="F238" i="15" s="1"/>
  <c r="F288" i="15" s="1"/>
  <c r="F338" i="15" s="1"/>
  <c r="F388" i="15" s="1"/>
  <c r="G38" i="15"/>
  <c r="G88" i="15" s="1"/>
  <c r="G138" i="15" s="1"/>
  <c r="G188" i="15" s="1"/>
  <c r="G238" i="15" s="1"/>
  <c r="G288" i="15" s="1"/>
  <c r="G338" i="15" s="1"/>
  <c r="G388" i="15" s="1"/>
  <c r="H38" i="15"/>
  <c r="H88" i="15" s="1"/>
  <c r="H138" i="15" s="1"/>
  <c r="H188" i="15" s="1"/>
  <c r="H238" i="15" s="1"/>
  <c r="H288" i="15" s="1"/>
  <c r="H338" i="15" s="1"/>
  <c r="H388" i="15" s="1"/>
  <c r="I38" i="15"/>
  <c r="I88" i="15" s="1"/>
  <c r="I138" i="15" s="1"/>
  <c r="I188" i="15" s="1"/>
  <c r="I238" i="15" s="1"/>
  <c r="I288" i="15" s="1"/>
  <c r="I338" i="15" s="1"/>
  <c r="I388" i="15" s="1"/>
  <c r="J38" i="15"/>
  <c r="J88" i="15" s="1"/>
  <c r="J138" i="15" s="1"/>
  <c r="J188" i="15" s="1"/>
  <c r="J238" i="15" s="1"/>
  <c r="J288" i="15" s="1"/>
  <c r="J338" i="15" s="1"/>
  <c r="J388" i="15" s="1"/>
  <c r="K38" i="15"/>
  <c r="K88" i="15" s="1"/>
  <c r="K138" i="15" s="1"/>
  <c r="K188" i="15" s="1"/>
  <c r="K238" i="15" s="1"/>
  <c r="K288" i="15" s="1"/>
  <c r="K338" i="15" s="1"/>
  <c r="K388" i="15" s="1"/>
  <c r="B39" i="15"/>
  <c r="B89" i="15" s="1"/>
  <c r="B139" i="15" s="1"/>
  <c r="B189" i="15" s="1"/>
  <c r="B239" i="15" s="1"/>
  <c r="B289" i="15" s="1"/>
  <c r="B339" i="15" s="1"/>
  <c r="B389" i="15" s="1"/>
  <c r="C39" i="15"/>
  <c r="C89" i="15" s="1"/>
  <c r="C139" i="15" s="1"/>
  <c r="C189" i="15" s="1"/>
  <c r="C239" i="15" s="1"/>
  <c r="C289" i="15" s="1"/>
  <c r="C339" i="15" s="1"/>
  <c r="C389" i="15" s="1"/>
  <c r="D39" i="15"/>
  <c r="D89" i="15" s="1"/>
  <c r="D139" i="15" s="1"/>
  <c r="D189" i="15" s="1"/>
  <c r="D239" i="15" s="1"/>
  <c r="D289" i="15" s="1"/>
  <c r="D339" i="15" s="1"/>
  <c r="D389" i="15" s="1"/>
  <c r="E39" i="15"/>
  <c r="E89" i="15" s="1"/>
  <c r="E139" i="15" s="1"/>
  <c r="E189" i="15" s="1"/>
  <c r="E239" i="15" s="1"/>
  <c r="E289" i="15" s="1"/>
  <c r="E339" i="15" s="1"/>
  <c r="E389" i="15" s="1"/>
  <c r="F39" i="15"/>
  <c r="F89" i="15" s="1"/>
  <c r="F139" i="15" s="1"/>
  <c r="F189" i="15" s="1"/>
  <c r="F239" i="15" s="1"/>
  <c r="F289" i="15" s="1"/>
  <c r="F339" i="15" s="1"/>
  <c r="F389" i="15" s="1"/>
  <c r="G39" i="15"/>
  <c r="G89" i="15" s="1"/>
  <c r="G139" i="15" s="1"/>
  <c r="G189" i="15" s="1"/>
  <c r="G239" i="15" s="1"/>
  <c r="G289" i="15" s="1"/>
  <c r="G339" i="15" s="1"/>
  <c r="G389" i="15" s="1"/>
  <c r="H39" i="15"/>
  <c r="H89" i="15" s="1"/>
  <c r="H139" i="15" s="1"/>
  <c r="H189" i="15" s="1"/>
  <c r="H239" i="15" s="1"/>
  <c r="H289" i="15" s="1"/>
  <c r="H339" i="15" s="1"/>
  <c r="H389" i="15" s="1"/>
  <c r="I39" i="15"/>
  <c r="I89" i="15" s="1"/>
  <c r="I139" i="15" s="1"/>
  <c r="I189" i="15" s="1"/>
  <c r="I239" i="15" s="1"/>
  <c r="I289" i="15" s="1"/>
  <c r="I339" i="15" s="1"/>
  <c r="I389" i="15" s="1"/>
  <c r="J39" i="15"/>
  <c r="J89" i="15" s="1"/>
  <c r="J139" i="15" s="1"/>
  <c r="J189" i="15" s="1"/>
  <c r="J239" i="15" s="1"/>
  <c r="J289" i="15" s="1"/>
  <c r="J339" i="15" s="1"/>
  <c r="J389" i="15" s="1"/>
  <c r="K39" i="15"/>
  <c r="K89" i="15" s="1"/>
  <c r="K139" i="15" s="1"/>
  <c r="K189" i="15" s="1"/>
  <c r="K239" i="15" s="1"/>
  <c r="K289" i="15" s="1"/>
  <c r="K339" i="15" s="1"/>
  <c r="K389" i="15" s="1"/>
  <c r="B40" i="15"/>
  <c r="B90" i="15" s="1"/>
  <c r="B140" i="15" s="1"/>
  <c r="B190" i="15" s="1"/>
  <c r="B240" i="15" s="1"/>
  <c r="B290" i="15" s="1"/>
  <c r="B340" i="15" s="1"/>
  <c r="B390" i="15" s="1"/>
  <c r="C40" i="15"/>
  <c r="C90" i="15" s="1"/>
  <c r="C140" i="15" s="1"/>
  <c r="C190" i="15" s="1"/>
  <c r="C240" i="15" s="1"/>
  <c r="C290" i="15" s="1"/>
  <c r="C340" i="15" s="1"/>
  <c r="C390" i="15" s="1"/>
  <c r="D40" i="15"/>
  <c r="D90" i="15" s="1"/>
  <c r="D140" i="15" s="1"/>
  <c r="D190" i="15" s="1"/>
  <c r="D240" i="15" s="1"/>
  <c r="D290" i="15" s="1"/>
  <c r="D340" i="15" s="1"/>
  <c r="D390" i="15" s="1"/>
  <c r="E40" i="15"/>
  <c r="E90" i="15" s="1"/>
  <c r="E140" i="15" s="1"/>
  <c r="E190" i="15" s="1"/>
  <c r="E240" i="15" s="1"/>
  <c r="E290" i="15" s="1"/>
  <c r="E340" i="15" s="1"/>
  <c r="E390" i="15" s="1"/>
  <c r="F40" i="15"/>
  <c r="F90" i="15" s="1"/>
  <c r="F140" i="15" s="1"/>
  <c r="F190" i="15" s="1"/>
  <c r="F240" i="15" s="1"/>
  <c r="F290" i="15" s="1"/>
  <c r="F340" i="15" s="1"/>
  <c r="F390" i="15" s="1"/>
  <c r="G40" i="15"/>
  <c r="G90" i="15" s="1"/>
  <c r="G140" i="15" s="1"/>
  <c r="G190" i="15" s="1"/>
  <c r="G240" i="15" s="1"/>
  <c r="G290" i="15" s="1"/>
  <c r="G340" i="15" s="1"/>
  <c r="G390" i="15" s="1"/>
  <c r="H40" i="15"/>
  <c r="H90" i="15" s="1"/>
  <c r="H140" i="15" s="1"/>
  <c r="H190" i="15" s="1"/>
  <c r="H240" i="15" s="1"/>
  <c r="H290" i="15" s="1"/>
  <c r="H340" i="15" s="1"/>
  <c r="H390" i="15" s="1"/>
  <c r="I40" i="15"/>
  <c r="I90" i="15" s="1"/>
  <c r="I140" i="15" s="1"/>
  <c r="I190" i="15" s="1"/>
  <c r="I240" i="15" s="1"/>
  <c r="I290" i="15" s="1"/>
  <c r="I340" i="15" s="1"/>
  <c r="I390" i="15" s="1"/>
  <c r="J40" i="15"/>
  <c r="J90" i="15" s="1"/>
  <c r="J140" i="15" s="1"/>
  <c r="J190" i="15" s="1"/>
  <c r="J240" i="15" s="1"/>
  <c r="J290" i="15" s="1"/>
  <c r="J340" i="15" s="1"/>
  <c r="J390" i="15" s="1"/>
  <c r="K40" i="15"/>
  <c r="K90" i="15" s="1"/>
  <c r="K140" i="15" s="1"/>
  <c r="K190" i="15" s="1"/>
  <c r="K240" i="15" s="1"/>
  <c r="K290" i="15" s="1"/>
  <c r="K340" i="15" s="1"/>
  <c r="K390" i="15" s="1"/>
  <c r="B41" i="15"/>
  <c r="B91" i="15" s="1"/>
  <c r="B141" i="15" s="1"/>
  <c r="B191" i="15" s="1"/>
  <c r="B241" i="15" s="1"/>
  <c r="B291" i="15" s="1"/>
  <c r="B341" i="15" s="1"/>
  <c r="B391" i="15" s="1"/>
  <c r="C41" i="15"/>
  <c r="C91" i="15" s="1"/>
  <c r="C141" i="15" s="1"/>
  <c r="C191" i="15" s="1"/>
  <c r="C241" i="15" s="1"/>
  <c r="C291" i="15" s="1"/>
  <c r="C341" i="15" s="1"/>
  <c r="C391" i="15" s="1"/>
  <c r="D41" i="15"/>
  <c r="D91" i="15" s="1"/>
  <c r="D141" i="15" s="1"/>
  <c r="D191" i="15" s="1"/>
  <c r="D241" i="15" s="1"/>
  <c r="D291" i="15" s="1"/>
  <c r="D341" i="15" s="1"/>
  <c r="D391" i="15" s="1"/>
  <c r="E41" i="15"/>
  <c r="E91" i="15" s="1"/>
  <c r="E141" i="15" s="1"/>
  <c r="E191" i="15" s="1"/>
  <c r="E241" i="15" s="1"/>
  <c r="E291" i="15" s="1"/>
  <c r="E341" i="15" s="1"/>
  <c r="E391" i="15" s="1"/>
  <c r="F41" i="15"/>
  <c r="F91" i="15" s="1"/>
  <c r="F141" i="15" s="1"/>
  <c r="F191" i="15" s="1"/>
  <c r="F241" i="15" s="1"/>
  <c r="F291" i="15" s="1"/>
  <c r="F341" i="15" s="1"/>
  <c r="F391" i="15" s="1"/>
  <c r="G41" i="15"/>
  <c r="G91" i="15" s="1"/>
  <c r="G141" i="15" s="1"/>
  <c r="G191" i="15" s="1"/>
  <c r="G241" i="15" s="1"/>
  <c r="G291" i="15" s="1"/>
  <c r="G341" i="15" s="1"/>
  <c r="G391" i="15" s="1"/>
  <c r="H41" i="15"/>
  <c r="H91" i="15" s="1"/>
  <c r="H141" i="15" s="1"/>
  <c r="H191" i="15" s="1"/>
  <c r="H241" i="15" s="1"/>
  <c r="H291" i="15" s="1"/>
  <c r="H341" i="15" s="1"/>
  <c r="H391" i="15" s="1"/>
  <c r="I41" i="15"/>
  <c r="I91" i="15" s="1"/>
  <c r="I141" i="15" s="1"/>
  <c r="I191" i="15" s="1"/>
  <c r="I241" i="15" s="1"/>
  <c r="I291" i="15" s="1"/>
  <c r="I341" i="15" s="1"/>
  <c r="I391" i="15" s="1"/>
  <c r="J41" i="15"/>
  <c r="J91" i="15" s="1"/>
  <c r="J141" i="15" s="1"/>
  <c r="J191" i="15" s="1"/>
  <c r="J241" i="15" s="1"/>
  <c r="J291" i="15" s="1"/>
  <c r="J341" i="15" s="1"/>
  <c r="J391" i="15" s="1"/>
  <c r="K41" i="15"/>
  <c r="K91" i="15" s="1"/>
  <c r="K141" i="15" s="1"/>
  <c r="K191" i="15" s="1"/>
  <c r="K241" i="15" s="1"/>
  <c r="K291" i="15" s="1"/>
  <c r="K341" i="15" s="1"/>
  <c r="K391" i="15" s="1"/>
  <c r="B42" i="15"/>
  <c r="B92" i="15" s="1"/>
  <c r="B142" i="15" s="1"/>
  <c r="B192" i="15" s="1"/>
  <c r="B242" i="15" s="1"/>
  <c r="B292" i="15" s="1"/>
  <c r="B342" i="15" s="1"/>
  <c r="B392" i="15" s="1"/>
  <c r="C42" i="15"/>
  <c r="C92" i="15" s="1"/>
  <c r="C142" i="15" s="1"/>
  <c r="C192" i="15" s="1"/>
  <c r="C242" i="15" s="1"/>
  <c r="C292" i="15" s="1"/>
  <c r="C342" i="15" s="1"/>
  <c r="C392" i="15" s="1"/>
  <c r="D42" i="15"/>
  <c r="D92" i="15" s="1"/>
  <c r="D142" i="15" s="1"/>
  <c r="D192" i="15" s="1"/>
  <c r="D242" i="15" s="1"/>
  <c r="D292" i="15" s="1"/>
  <c r="D342" i="15" s="1"/>
  <c r="D392" i="15" s="1"/>
  <c r="E42" i="15"/>
  <c r="E92" i="15" s="1"/>
  <c r="E142" i="15" s="1"/>
  <c r="E192" i="15" s="1"/>
  <c r="E242" i="15" s="1"/>
  <c r="E292" i="15" s="1"/>
  <c r="E342" i="15" s="1"/>
  <c r="E392" i="15" s="1"/>
  <c r="F42" i="15"/>
  <c r="F92" i="15" s="1"/>
  <c r="F142" i="15" s="1"/>
  <c r="F192" i="15" s="1"/>
  <c r="F242" i="15" s="1"/>
  <c r="F292" i="15" s="1"/>
  <c r="F342" i="15" s="1"/>
  <c r="F392" i="15" s="1"/>
  <c r="G42" i="15"/>
  <c r="G92" i="15" s="1"/>
  <c r="G142" i="15" s="1"/>
  <c r="G192" i="15" s="1"/>
  <c r="G242" i="15" s="1"/>
  <c r="G292" i="15" s="1"/>
  <c r="G342" i="15" s="1"/>
  <c r="G392" i="15" s="1"/>
  <c r="H42" i="15"/>
  <c r="H92" i="15" s="1"/>
  <c r="H142" i="15" s="1"/>
  <c r="H192" i="15" s="1"/>
  <c r="H242" i="15" s="1"/>
  <c r="H292" i="15" s="1"/>
  <c r="H342" i="15" s="1"/>
  <c r="H392" i="15" s="1"/>
  <c r="I42" i="15"/>
  <c r="I92" i="15" s="1"/>
  <c r="I142" i="15" s="1"/>
  <c r="I192" i="15" s="1"/>
  <c r="I242" i="15" s="1"/>
  <c r="I292" i="15" s="1"/>
  <c r="I342" i="15" s="1"/>
  <c r="I392" i="15" s="1"/>
  <c r="J42" i="15"/>
  <c r="J92" i="15" s="1"/>
  <c r="J142" i="15" s="1"/>
  <c r="J192" i="15" s="1"/>
  <c r="J242" i="15" s="1"/>
  <c r="J292" i="15" s="1"/>
  <c r="J342" i="15" s="1"/>
  <c r="J392" i="15" s="1"/>
  <c r="K42" i="15"/>
  <c r="K92" i="15" s="1"/>
  <c r="K142" i="15" s="1"/>
  <c r="K192" i="15" s="1"/>
  <c r="K242" i="15" s="1"/>
  <c r="K292" i="15" s="1"/>
  <c r="K342" i="15" s="1"/>
  <c r="K392" i="15" s="1"/>
  <c r="B43" i="15"/>
  <c r="B93" i="15" s="1"/>
  <c r="B143" i="15" s="1"/>
  <c r="B193" i="15" s="1"/>
  <c r="B243" i="15" s="1"/>
  <c r="B293" i="15" s="1"/>
  <c r="B343" i="15" s="1"/>
  <c r="B393" i="15" s="1"/>
  <c r="C43" i="15"/>
  <c r="C93" i="15" s="1"/>
  <c r="C143" i="15" s="1"/>
  <c r="C193" i="15" s="1"/>
  <c r="C243" i="15" s="1"/>
  <c r="C293" i="15" s="1"/>
  <c r="C343" i="15" s="1"/>
  <c r="C393" i="15" s="1"/>
  <c r="D43" i="15"/>
  <c r="D93" i="15" s="1"/>
  <c r="D143" i="15" s="1"/>
  <c r="D193" i="15" s="1"/>
  <c r="D243" i="15" s="1"/>
  <c r="D293" i="15" s="1"/>
  <c r="D343" i="15" s="1"/>
  <c r="D393" i="15" s="1"/>
  <c r="E43" i="15"/>
  <c r="E93" i="15" s="1"/>
  <c r="E143" i="15" s="1"/>
  <c r="E193" i="15" s="1"/>
  <c r="E243" i="15" s="1"/>
  <c r="E293" i="15" s="1"/>
  <c r="E343" i="15" s="1"/>
  <c r="E393" i="15" s="1"/>
  <c r="F43" i="15"/>
  <c r="F93" i="15" s="1"/>
  <c r="F143" i="15" s="1"/>
  <c r="F193" i="15" s="1"/>
  <c r="F243" i="15" s="1"/>
  <c r="F293" i="15" s="1"/>
  <c r="F343" i="15" s="1"/>
  <c r="F393" i="15" s="1"/>
  <c r="G43" i="15"/>
  <c r="G93" i="15" s="1"/>
  <c r="G143" i="15" s="1"/>
  <c r="G193" i="15" s="1"/>
  <c r="G243" i="15" s="1"/>
  <c r="G293" i="15" s="1"/>
  <c r="G343" i="15" s="1"/>
  <c r="G393" i="15" s="1"/>
  <c r="H43" i="15"/>
  <c r="H93" i="15" s="1"/>
  <c r="H143" i="15" s="1"/>
  <c r="H193" i="15" s="1"/>
  <c r="H243" i="15" s="1"/>
  <c r="H293" i="15" s="1"/>
  <c r="H343" i="15" s="1"/>
  <c r="H393" i="15" s="1"/>
  <c r="I43" i="15"/>
  <c r="I93" i="15" s="1"/>
  <c r="I143" i="15" s="1"/>
  <c r="I193" i="15" s="1"/>
  <c r="I243" i="15" s="1"/>
  <c r="I293" i="15" s="1"/>
  <c r="I343" i="15" s="1"/>
  <c r="I393" i="15" s="1"/>
  <c r="J43" i="15"/>
  <c r="J93" i="15" s="1"/>
  <c r="J143" i="15" s="1"/>
  <c r="J193" i="15" s="1"/>
  <c r="J243" i="15" s="1"/>
  <c r="J293" i="15" s="1"/>
  <c r="J343" i="15" s="1"/>
  <c r="J393" i="15" s="1"/>
  <c r="K43" i="15"/>
  <c r="K93" i="15" s="1"/>
  <c r="K143" i="15" s="1"/>
  <c r="K193" i="15" s="1"/>
  <c r="K243" i="15" s="1"/>
  <c r="K293" i="15" s="1"/>
  <c r="K343" i="15" s="1"/>
  <c r="K393" i="15" s="1"/>
  <c r="B44" i="15"/>
  <c r="B94" i="15" s="1"/>
  <c r="B144" i="15" s="1"/>
  <c r="B194" i="15" s="1"/>
  <c r="B244" i="15" s="1"/>
  <c r="B294" i="15" s="1"/>
  <c r="B344" i="15" s="1"/>
  <c r="B394" i="15" s="1"/>
  <c r="C44" i="15"/>
  <c r="C94" i="15" s="1"/>
  <c r="C144" i="15" s="1"/>
  <c r="C194" i="15" s="1"/>
  <c r="C244" i="15" s="1"/>
  <c r="C294" i="15" s="1"/>
  <c r="C344" i="15" s="1"/>
  <c r="C394" i="15" s="1"/>
  <c r="D44" i="15"/>
  <c r="D94" i="15" s="1"/>
  <c r="D144" i="15" s="1"/>
  <c r="D194" i="15" s="1"/>
  <c r="D244" i="15" s="1"/>
  <c r="D294" i="15" s="1"/>
  <c r="D344" i="15" s="1"/>
  <c r="D394" i="15" s="1"/>
  <c r="E44" i="15"/>
  <c r="E94" i="15" s="1"/>
  <c r="E144" i="15" s="1"/>
  <c r="E194" i="15" s="1"/>
  <c r="E244" i="15" s="1"/>
  <c r="E294" i="15" s="1"/>
  <c r="E344" i="15" s="1"/>
  <c r="E394" i="15" s="1"/>
  <c r="F44" i="15"/>
  <c r="F94" i="15" s="1"/>
  <c r="F144" i="15" s="1"/>
  <c r="F194" i="15" s="1"/>
  <c r="F244" i="15" s="1"/>
  <c r="F294" i="15" s="1"/>
  <c r="F344" i="15" s="1"/>
  <c r="F394" i="15" s="1"/>
  <c r="G44" i="15"/>
  <c r="G94" i="15" s="1"/>
  <c r="G144" i="15" s="1"/>
  <c r="G194" i="15" s="1"/>
  <c r="G244" i="15" s="1"/>
  <c r="G294" i="15" s="1"/>
  <c r="G344" i="15" s="1"/>
  <c r="G394" i="15" s="1"/>
  <c r="H44" i="15"/>
  <c r="H94" i="15" s="1"/>
  <c r="H144" i="15" s="1"/>
  <c r="H194" i="15" s="1"/>
  <c r="H244" i="15" s="1"/>
  <c r="H294" i="15" s="1"/>
  <c r="H344" i="15" s="1"/>
  <c r="H394" i="15" s="1"/>
  <c r="I44" i="15"/>
  <c r="I94" i="15" s="1"/>
  <c r="I144" i="15" s="1"/>
  <c r="I194" i="15" s="1"/>
  <c r="I244" i="15" s="1"/>
  <c r="I294" i="15" s="1"/>
  <c r="I344" i="15" s="1"/>
  <c r="I394" i="15" s="1"/>
  <c r="J44" i="15"/>
  <c r="J94" i="15" s="1"/>
  <c r="J144" i="15" s="1"/>
  <c r="J194" i="15" s="1"/>
  <c r="J244" i="15" s="1"/>
  <c r="J294" i="15" s="1"/>
  <c r="J344" i="15" s="1"/>
  <c r="J394" i="15" s="1"/>
  <c r="K44" i="15"/>
  <c r="K94" i="15" s="1"/>
  <c r="K144" i="15" s="1"/>
  <c r="K194" i="15" s="1"/>
  <c r="K244" i="15" s="1"/>
  <c r="K294" i="15" s="1"/>
  <c r="K344" i="15" s="1"/>
  <c r="K394" i="15" s="1"/>
  <c r="B45" i="15"/>
  <c r="B95" i="15" s="1"/>
  <c r="B145" i="15" s="1"/>
  <c r="B195" i="15" s="1"/>
  <c r="B245" i="15" s="1"/>
  <c r="B295" i="15" s="1"/>
  <c r="B345" i="15" s="1"/>
  <c r="B395" i="15" s="1"/>
  <c r="C45" i="15"/>
  <c r="C95" i="15" s="1"/>
  <c r="C145" i="15" s="1"/>
  <c r="C195" i="15" s="1"/>
  <c r="C245" i="15" s="1"/>
  <c r="C295" i="15" s="1"/>
  <c r="C345" i="15" s="1"/>
  <c r="C395" i="15" s="1"/>
  <c r="D45" i="15"/>
  <c r="D95" i="15" s="1"/>
  <c r="D145" i="15" s="1"/>
  <c r="D195" i="15" s="1"/>
  <c r="D245" i="15" s="1"/>
  <c r="D295" i="15" s="1"/>
  <c r="D345" i="15" s="1"/>
  <c r="D395" i="15" s="1"/>
  <c r="E45" i="15"/>
  <c r="E95" i="15" s="1"/>
  <c r="E145" i="15" s="1"/>
  <c r="E195" i="15" s="1"/>
  <c r="E245" i="15" s="1"/>
  <c r="E295" i="15" s="1"/>
  <c r="E345" i="15" s="1"/>
  <c r="E395" i="15" s="1"/>
  <c r="F45" i="15"/>
  <c r="F95" i="15" s="1"/>
  <c r="F145" i="15" s="1"/>
  <c r="F195" i="15" s="1"/>
  <c r="F245" i="15" s="1"/>
  <c r="F295" i="15" s="1"/>
  <c r="F345" i="15" s="1"/>
  <c r="F395" i="15" s="1"/>
  <c r="G45" i="15"/>
  <c r="G95" i="15" s="1"/>
  <c r="G145" i="15" s="1"/>
  <c r="G195" i="15" s="1"/>
  <c r="G245" i="15" s="1"/>
  <c r="G295" i="15" s="1"/>
  <c r="G345" i="15" s="1"/>
  <c r="G395" i="15" s="1"/>
  <c r="H45" i="15"/>
  <c r="H95" i="15" s="1"/>
  <c r="H145" i="15" s="1"/>
  <c r="H195" i="15" s="1"/>
  <c r="H245" i="15" s="1"/>
  <c r="H295" i="15" s="1"/>
  <c r="H345" i="15" s="1"/>
  <c r="H395" i="15" s="1"/>
  <c r="I45" i="15"/>
  <c r="I95" i="15" s="1"/>
  <c r="I145" i="15" s="1"/>
  <c r="I195" i="15" s="1"/>
  <c r="I245" i="15" s="1"/>
  <c r="I295" i="15" s="1"/>
  <c r="I345" i="15" s="1"/>
  <c r="I395" i="15" s="1"/>
  <c r="J45" i="15"/>
  <c r="J95" i="15" s="1"/>
  <c r="J145" i="15" s="1"/>
  <c r="J195" i="15" s="1"/>
  <c r="J245" i="15" s="1"/>
  <c r="J295" i="15" s="1"/>
  <c r="J345" i="15" s="1"/>
  <c r="J395" i="15" s="1"/>
  <c r="K45" i="15"/>
  <c r="K95" i="15" s="1"/>
  <c r="K145" i="15" s="1"/>
  <c r="K195" i="15" s="1"/>
  <c r="K245" i="15" s="1"/>
  <c r="K295" i="15" s="1"/>
  <c r="K345" i="15" s="1"/>
  <c r="K395" i="15" s="1"/>
  <c r="B46" i="15"/>
  <c r="B96" i="15" s="1"/>
  <c r="B146" i="15" s="1"/>
  <c r="B196" i="15" s="1"/>
  <c r="B246" i="15" s="1"/>
  <c r="B296" i="15" s="1"/>
  <c r="B346" i="15" s="1"/>
  <c r="B396" i="15" s="1"/>
  <c r="C46" i="15"/>
  <c r="C96" i="15" s="1"/>
  <c r="C146" i="15" s="1"/>
  <c r="C196" i="15" s="1"/>
  <c r="C246" i="15" s="1"/>
  <c r="C296" i="15" s="1"/>
  <c r="C346" i="15" s="1"/>
  <c r="C396" i="15" s="1"/>
  <c r="D46" i="15"/>
  <c r="D96" i="15" s="1"/>
  <c r="D146" i="15" s="1"/>
  <c r="D196" i="15" s="1"/>
  <c r="D246" i="15" s="1"/>
  <c r="D296" i="15" s="1"/>
  <c r="D346" i="15" s="1"/>
  <c r="D396" i="15" s="1"/>
  <c r="E46" i="15"/>
  <c r="E96" i="15" s="1"/>
  <c r="E146" i="15" s="1"/>
  <c r="E196" i="15" s="1"/>
  <c r="E246" i="15" s="1"/>
  <c r="E296" i="15" s="1"/>
  <c r="E346" i="15" s="1"/>
  <c r="E396" i="15" s="1"/>
  <c r="F46" i="15"/>
  <c r="F96" i="15" s="1"/>
  <c r="F146" i="15" s="1"/>
  <c r="F196" i="15" s="1"/>
  <c r="F246" i="15" s="1"/>
  <c r="F296" i="15" s="1"/>
  <c r="F346" i="15" s="1"/>
  <c r="F396" i="15" s="1"/>
  <c r="G46" i="15"/>
  <c r="G96" i="15" s="1"/>
  <c r="G146" i="15" s="1"/>
  <c r="G196" i="15" s="1"/>
  <c r="G246" i="15" s="1"/>
  <c r="G296" i="15" s="1"/>
  <c r="G346" i="15" s="1"/>
  <c r="G396" i="15" s="1"/>
  <c r="H46" i="15"/>
  <c r="H96" i="15" s="1"/>
  <c r="H146" i="15" s="1"/>
  <c r="H196" i="15" s="1"/>
  <c r="H246" i="15" s="1"/>
  <c r="H296" i="15" s="1"/>
  <c r="H346" i="15" s="1"/>
  <c r="H396" i="15" s="1"/>
  <c r="I46" i="15"/>
  <c r="I96" i="15" s="1"/>
  <c r="I146" i="15" s="1"/>
  <c r="I196" i="15" s="1"/>
  <c r="I246" i="15" s="1"/>
  <c r="I296" i="15" s="1"/>
  <c r="I346" i="15" s="1"/>
  <c r="I396" i="15" s="1"/>
  <c r="J46" i="15"/>
  <c r="J96" i="15" s="1"/>
  <c r="J146" i="15" s="1"/>
  <c r="J196" i="15" s="1"/>
  <c r="J246" i="15" s="1"/>
  <c r="J296" i="15" s="1"/>
  <c r="J346" i="15" s="1"/>
  <c r="J396" i="15" s="1"/>
  <c r="K46" i="15"/>
  <c r="K96" i="15" s="1"/>
  <c r="K146" i="15" s="1"/>
  <c r="K196" i="15" s="1"/>
  <c r="K246" i="15" s="1"/>
  <c r="K296" i="15" s="1"/>
  <c r="K346" i="15" s="1"/>
  <c r="K396" i="15" s="1"/>
  <c r="B47" i="15"/>
  <c r="B97" i="15" s="1"/>
  <c r="B147" i="15" s="1"/>
  <c r="B197" i="15" s="1"/>
  <c r="B247" i="15" s="1"/>
  <c r="B297" i="15" s="1"/>
  <c r="B347" i="15" s="1"/>
  <c r="B397" i="15" s="1"/>
  <c r="C47" i="15"/>
  <c r="C97" i="15" s="1"/>
  <c r="C147" i="15" s="1"/>
  <c r="C197" i="15" s="1"/>
  <c r="C247" i="15" s="1"/>
  <c r="C297" i="15" s="1"/>
  <c r="C347" i="15" s="1"/>
  <c r="C397" i="15" s="1"/>
  <c r="D47" i="15"/>
  <c r="D97" i="15" s="1"/>
  <c r="D147" i="15" s="1"/>
  <c r="D197" i="15" s="1"/>
  <c r="D247" i="15" s="1"/>
  <c r="D297" i="15" s="1"/>
  <c r="D347" i="15" s="1"/>
  <c r="D397" i="15" s="1"/>
  <c r="E47" i="15"/>
  <c r="E97" i="15" s="1"/>
  <c r="E147" i="15" s="1"/>
  <c r="E197" i="15" s="1"/>
  <c r="E247" i="15" s="1"/>
  <c r="E297" i="15" s="1"/>
  <c r="E347" i="15" s="1"/>
  <c r="E397" i="15" s="1"/>
  <c r="F47" i="15"/>
  <c r="F97" i="15" s="1"/>
  <c r="F147" i="15" s="1"/>
  <c r="F197" i="15" s="1"/>
  <c r="F247" i="15" s="1"/>
  <c r="F297" i="15" s="1"/>
  <c r="F347" i="15" s="1"/>
  <c r="F397" i="15" s="1"/>
  <c r="G47" i="15"/>
  <c r="G97" i="15" s="1"/>
  <c r="G147" i="15" s="1"/>
  <c r="G197" i="15" s="1"/>
  <c r="G247" i="15" s="1"/>
  <c r="G297" i="15" s="1"/>
  <c r="G347" i="15" s="1"/>
  <c r="G397" i="15" s="1"/>
  <c r="H47" i="15"/>
  <c r="H97" i="15" s="1"/>
  <c r="H147" i="15" s="1"/>
  <c r="H197" i="15" s="1"/>
  <c r="H247" i="15" s="1"/>
  <c r="H297" i="15" s="1"/>
  <c r="H347" i="15" s="1"/>
  <c r="H397" i="15" s="1"/>
  <c r="I47" i="15"/>
  <c r="I97" i="15" s="1"/>
  <c r="I147" i="15" s="1"/>
  <c r="I197" i="15" s="1"/>
  <c r="I247" i="15" s="1"/>
  <c r="I297" i="15" s="1"/>
  <c r="I347" i="15" s="1"/>
  <c r="I397" i="15" s="1"/>
  <c r="J47" i="15"/>
  <c r="J97" i="15" s="1"/>
  <c r="J147" i="15" s="1"/>
  <c r="J197" i="15" s="1"/>
  <c r="J247" i="15" s="1"/>
  <c r="J297" i="15" s="1"/>
  <c r="J347" i="15" s="1"/>
  <c r="J397" i="15" s="1"/>
  <c r="K47" i="15"/>
  <c r="K97" i="15" s="1"/>
  <c r="K147" i="15" s="1"/>
  <c r="K197" i="15" s="1"/>
  <c r="K247" i="15" s="1"/>
  <c r="K297" i="15" s="1"/>
  <c r="K347" i="15" s="1"/>
  <c r="K397" i="15" s="1"/>
  <c r="B48" i="15"/>
  <c r="B98" i="15" s="1"/>
  <c r="B148" i="15" s="1"/>
  <c r="B198" i="15" s="1"/>
  <c r="B248" i="15" s="1"/>
  <c r="B298" i="15" s="1"/>
  <c r="B348" i="15" s="1"/>
  <c r="B398" i="15" s="1"/>
  <c r="C48" i="15"/>
  <c r="C98" i="15" s="1"/>
  <c r="C148" i="15" s="1"/>
  <c r="C198" i="15" s="1"/>
  <c r="C248" i="15" s="1"/>
  <c r="C298" i="15" s="1"/>
  <c r="C348" i="15" s="1"/>
  <c r="C398" i="15" s="1"/>
  <c r="D48" i="15"/>
  <c r="D98" i="15" s="1"/>
  <c r="D148" i="15" s="1"/>
  <c r="D198" i="15" s="1"/>
  <c r="D248" i="15" s="1"/>
  <c r="D298" i="15" s="1"/>
  <c r="D348" i="15" s="1"/>
  <c r="D398" i="15" s="1"/>
  <c r="E48" i="15"/>
  <c r="E98" i="15" s="1"/>
  <c r="E148" i="15" s="1"/>
  <c r="E198" i="15" s="1"/>
  <c r="E248" i="15" s="1"/>
  <c r="E298" i="15" s="1"/>
  <c r="E348" i="15" s="1"/>
  <c r="E398" i="15" s="1"/>
  <c r="F48" i="15"/>
  <c r="F98" i="15" s="1"/>
  <c r="F148" i="15" s="1"/>
  <c r="F198" i="15" s="1"/>
  <c r="F248" i="15" s="1"/>
  <c r="F298" i="15" s="1"/>
  <c r="F348" i="15" s="1"/>
  <c r="F398" i="15" s="1"/>
  <c r="G48" i="15"/>
  <c r="G98" i="15" s="1"/>
  <c r="G148" i="15" s="1"/>
  <c r="G198" i="15" s="1"/>
  <c r="G248" i="15" s="1"/>
  <c r="G298" i="15" s="1"/>
  <c r="G348" i="15" s="1"/>
  <c r="G398" i="15" s="1"/>
  <c r="H48" i="15"/>
  <c r="H98" i="15" s="1"/>
  <c r="H148" i="15" s="1"/>
  <c r="H198" i="15" s="1"/>
  <c r="H248" i="15" s="1"/>
  <c r="H298" i="15" s="1"/>
  <c r="H348" i="15" s="1"/>
  <c r="H398" i="15" s="1"/>
  <c r="I48" i="15"/>
  <c r="I98" i="15" s="1"/>
  <c r="I148" i="15" s="1"/>
  <c r="I198" i="15" s="1"/>
  <c r="I248" i="15" s="1"/>
  <c r="I298" i="15" s="1"/>
  <c r="I348" i="15" s="1"/>
  <c r="I398" i="15" s="1"/>
  <c r="J48" i="15"/>
  <c r="J98" i="15" s="1"/>
  <c r="J148" i="15" s="1"/>
  <c r="J198" i="15" s="1"/>
  <c r="J248" i="15" s="1"/>
  <c r="J298" i="15" s="1"/>
  <c r="J348" i="15" s="1"/>
  <c r="J398" i="15" s="1"/>
  <c r="K48" i="15"/>
  <c r="K98" i="15" s="1"/>
  <c r="K148" i="15" s="1"/>
  <c r="K198" i="15" s="1"/>
  <c r="K248" i="15" s="1"/>
  <c r="K298" i="15" s="1"/>
  <c r="K348" i="15" s="1"/>
  <c r="K398" i="15" s="1"/>
  <c r="B49" i="15"/>
  <c r="B99" i="15" s="1"/>
  <c r="B149" i="15" s="1"/>
  <c r="B199" i="15" s="1"/>
  <c r="B249" i="15" s="1"/>
  <c r="B299" i="15" s="1"/>
  <c r="B349" i="15" s="1"/>
  <c r="B399" i="15" s="1"/>
  <c r="C49" i="15"/>
  <c r="C99" i="15" s="1"/>
  <c r="C149" i="15" s="1"/>
  <c r="C199" i="15" s="1"/>
  <c r="C249" i="15" s="1"/>
  <c r="C299" i="15" s="1"/>
  <c r="C349" i="15" s="1"/>
  <c r="C399" i="15" s="1"/>
  <c r="D49" i="15"/>
  <c r="D99" i="15" s="1"/>
  <c r="D149" i="15" s="1"/>
  <c r="D199" i="15" s="1"/>
  <c r="D249" i="15" s="1"/>
  <c r="D299" i="15" s="1"/>
  <c r="D349" i="15" s="1"/>
  <c r="D399" i="15" s="1"/>
  <c r="E49" i="15"/>
  <c r="E99" i="15" s="1"/>
  <c r="E149" i="15" s="1"/>
  <c r="E199" i="15" s="1"/>
  <c r="E249" i="15" s="1"/>
  <c r="E299" i="15" s="1"/>
  <c r="E349" i="15" s="1"/>
  <c r="E399" i="15" s="1"/>
  <c r="F49" i="15"/>
  <c r="F99" i="15" s="1"/>
  <c r="F149" i="15" s="1"/>
  <c r="F199" i="15" s="1"/>
  <c r="F249" i="15" s="1"/>
  <c r="F299" i="15" s="1"/>
  <c r="F349" i="15" s="1"/>
  <c r="F399" i="15" s="1"/>
  <c r="G49" i="15"/>
  <c r="G99" i="15" s="1"/>
  <c r="G149" i="15" s="1"/>
  <c r="G199" i="15" s="1"/>
  <c r="G249" i="15" s="1"/>
  <c r="G299" i="15" s="1"/>
  <c r="G349" i="15" s="1"/>
  <c r="G399" i="15" s="1"/>
  <c r="H49" i="15"/>
  <c r="H99" i="15" s="1"/>
  <c r="H149" i="15" s="1"/>
  <c r="H199" i="15" s="1"/>
  <c r="H249" i="15" s="1"/>
  <c r="H299" i="15" s="1"/>
  <c r="H349" i="15" s="1"/>
  <c r="H399" i="15" s="1"/>
  <c r="I49" i="15"/>
  <c r="I99" i="15" s="1"/>
  <c r="I149" i="15" s="1"/>
  <c r="I199" i="15" s="1"/>
  <c r="I249" i="15" s="1"/>
  <c r="I299" i="15" s="1"/>
  <c r="I349" i="15" s="1"/>
  <c r="I399" i="15" s="1"/>
  <c r="J49" i="15"/>
  <c r="J99" i="15" s="1"/>
  <c r="J149" i="15" s="1"/>
  <c r="J199" i="15" s="1"/>
  <c r="J249" i="15" s="1"/>
  <c r="J299" i="15" s="1"/>
  <c r="J349" i="15" s="1"/>
  <c r="J399" i="15" s="1"/>
  <c r="K49" i="15"/>
  <c r="K99" i="15" s="1"/>
  <c r="K149" i="15" s="1"/>
  <c r="K199" i="15" s="1"/>
  <c r="K249" i="15" s="1"/>
  <c r="K299" i="15" s="1"/>
  <c r="K349" i="15" s="1"/>
  <c r="K399" i="15" s="1"/>
  <c r="B50" i="15"/>
  <c r="B100" i="15" s="1"/>
  <c r="B150" i="15" s="1"/>
  <c r="B200" i="15" s="1"/>
  <c r="B250" i="15" s="1"/>
  <c r="B300" i="15" s="1"/>
  <c r="B350" i="15" s="1"/>
  <c r="B400" i="15" s="1"/>
  <c r="C50" i="15"/>
  <c r="C100" i="15" s="1"/>
  <c r="C150" i="15" s="1"/>
  <c r="C200" i="15" s="1"/>
  <c r="C250" i="15" s="1"/>
  <c r="C300" i="15" s="1"/>
  <c r="C350" i="15" s="1"/>
  <c r="C400" i="15" s="1"/>
  <c r="D50" i="15"/>
  <c r="D100" i="15" s="1"/>
  <c r="D150" i="15" s="1"/>
  <c r="D200" i="15" s="1"/>
  <c r="D250" i="15" s="1"/>
  <c r="D300" i="15" s="1"/>
  <c r="D350" i="15" s="1"/>
  <c r="D400" i="15" s="1"/>
  <c r="E50" i="15"/>
  <c r="E100" i="15" s="1"/>
  <c r="E150" i="15" s="1"/>
  <c r="E200" i="15" s="1"/>
  <c r="E250" i="15" s="1"/>
  <c r="E300" i="15" s="1"/>
  <c r="E350" i="15" s="1"/>
  <c r="E400" i="15" s="1"/>
  <c r="F50" i="15"/>
  <c r="F100" i="15" s="1"/>
  <c r="F150" i="15" s="1"/>
  <c r="F200" i="15" s="1"/>
  <c r="F250" i="15" s="1"/>
  <c r="F300" i="15" s="1"/>
  <c r="F350" i="15" s="1"/>
  <c r="F400" i="15" s="1"/>
  <c r="G50" i="15"/>
  <c r="G100" i="15" s="1"/>
  <c r="G150" i="15" s="1"/>
  <c r="G200" i="15" s="1"/>
  <c r="G250" i="15" s="1"/>
  <c r="G300" i="15" s="1"/>
  <c r="G350" i="15" s="1"/>
  <c r="G400" i="15" s="1"/>
  <c r="H50" i="15"/>
  <c r="H100" i="15" s="1"/>
  <c r="H150" i="15" s="1"/>
  <c r="H200" i="15" s="1"/>
  <c r="H250" i="15" s="1"/>
  <c r="H300" i="15" s="1"/>
  <c r="H350" i="15" s="1"/>
  <c r="H400" i="15" s="1"/>
  <c r="I50" i="15"/>
  <c r="I100" i="15" s="1"/>
  <c r="I150" i="15" s="1"/>
  <c r="I200" i="15" s="1"/>
  <c r="I250" i="15" s="1"/>
  <c r="I300" i="15" s="1"/>
  <c r="I350" i="15" s="1"/>
  <c r="I400" i="15" s="1"/>
  <c r="J50" i="15"/>
  <c r="J100" i="15" s="1"/>
  <c r="J150" i="15" s="1"/>
  <c r="J200" i="15" s="1"/>
  <c r="J250" i="15" s="1"/>
  <c r="J300" i="15" s="1"/>
  <c r="J350" i="15" s="1"/>
  <c r="J400" i="15" s="1"/>
  <c r="K50" i="15"/>
  <c r="K100" i="15" s="1"/>
  <c r="K150" i="15" s="1"/>
  <c r="K200" i="15" s="1"/>
  <c r="K250" i="15" s="1"/>
  <c r="K300" i="15" s="1"/>
  <c r="K350" i="15" s="1"/>
  <c r="K400" i="15" s="1"/>
  <c r="B51" i="15"/>
  <c r="B101" i="15" s="1"/>
  <c r="B151" i="15" s="1"/>
  <c r="B201" i="15" s="1"/>
  <c r="B251" i="15" s="1"/>
  <c r="B301" i="15" s="1"/>
  <c r="B351" i="15" s="1"/>
  <c r="B401" i="15" s="1"/>
  <c r="C51" i="15"/>
  <c r="C101" i="15" s="1"/>
  <c r="C151" i="15" s="1"/>
  <c r="C201" i="15" s="1"/>
  <c r="C251" i="15" s="1"/>
  <c r="C301" i="15" s="1"/>
  <c r="C351" i="15" s="1"/>
  <c r="C401" i="15" s="1"/>
  <c r="D51" i="15"/>
  <c r="D101" i="15" s="1"/>
  <c r="D151" i="15" s="1"/>
  <c r="D201" i="15" s="1"/>
  <c r="D251" i="15" s="1"/>
  <c r="D301" i="15" s="1"/>
  <c r="D351" i="15" s="1"/>
  <c r="D401" i="15" s="1"/>
  <c r="E51" i="15"/>
  <c r="E101" i="15" s="1"/>
  <c r="E151" i="15" s="1"/>
  <c r="E201" i="15" s="1"/>
  <c r="E251" i="15" s="1"/>
  <c r="E301" i="15" s="1"/>
  <c r="E351" i="15" s="1"/>
  <c r="E401" i="15" s="1"/>
  <c r="F51" i="15"/>
  <c r="F101" i="15" s="1"/>
  <c r="F151" i="15" s="1"/>
  <c r="F201" i="15" s="1"/>
  <c r="F251" i="15" s="1"/>
  <c r="F301" i="15" s="1"/>
  <c r="F351" i="15" s="1"/>
  <c r="F401" i="15" s="1"/>
  <c r="G51" i="15"/>
  <c r="G101" i="15" s="1"/>
  <c r="G151" i="15" s="1"/>
  <c r="G201" i="15" s="1"/>
  <c r="G251" i="15" s="1"/>
  <c r="G301" i="15" s="1"/>
  <c r="G351" i="15" s="1"/>
  <c r="G401" i="15" s="1"/>
  <c r="H51" i="15"/>
  <c r="H101" i="15" s="1"/>
  <c r="H151" i="15" s="1"/>
  <c r="H201" i="15" s="1"/>
  <c r="H251" i="15" s="1"/>
  <c r="H301" i="15" s="1"/>
  <c r="H351" i="15" s="1"/>
  <c r="H401" i="15" s="1"/>
  <c r="I51" i="15"/>
  <c r="I101" i="15" s="1"/>
  <c r="I151" i="15" s="1"/>
  <c r="I201" i="15" s="1"/>
  <c r="I251" i="15" s="1"/>
  <c r="I301" i="15" s="1"/>
  <c r="I351" i="15" s="1"/>
  <c r="I401" i="15" s="1"/>
  <c r="J51" i="15"/>
  <c r="J101" i="15" s="1"/>
  <c r="J151" i="15" s="1"/>
  <c r="J201" i="15" s="1"/>
  <c r="J251" i="15" s="1"/>
  <c r="J301" i="15" s="1"/>
  <c r="J351" i="15" s="1"/>
  <c r="J401" i="15" s="1"/>
  <c r="K51" i="15"/>
  <c r="K101" i="15" s="1"/>
  <c r="K151" i="15" s="1"/>
  <c r="K201" i="15" s="1"/>
  <c r="K251" i="15" s="1"/>
  <c r="K301" i="15" s="1"/>
  <c r="K351" i="15" s="1"/>
  <c r="K401" i="15" s="1"/>
  <c r="C2" i="15"/>
  <c r="C52" i="15" s="1"/>
  <c r="C102" i="15" s="1"/>
  <c r="C152" i="15" s="1"/>
  <c r="C202" i="15" s="1"/>
  <c r="C252" i="15" s="1"/>
  <c r="C302" i="15" s="1"/>
  <c r="C352" i="15" s="1"/>
  <c r="D2" i="15"/>
  <c r="D52" i="15" s="1"/>
  <c r="D102" i="15" s="1"/>
  <c r="D152" i="15" s="1"/>
  <c r="D202" i="15" s="1"/>
  <c r="D252" i="15" s="1"/>
  <c r="D302" i="15" s="1"/>
  <c r="D352" i="15" s="1"/>
  <c r="E2" i="15"/>
  <c r="E52" i="15" s="1"/>
  <c r="E102" i="15" s="1"/>
  <c r="E152" i="15" s="1"/>
  <c r="E202" i="15" s="1"/>
  <c r="E252" i="15" s="1"/>
  <c r="E302" i="15" s="1"/>
  <c r="E352" i="15" s="1"/>
  <c r="F2" i="15"/>
  <c r="F52" i="15" s="1"/>
  <c r="F102" i="15" s="1"/>
  <c r="F152" i="15" s="1"/>
  <c r="F202" i="15" s="1"/>
  <c r="F252" i="15" s="1"/>
  <c r="F302" i="15" s="1"/>
  <c r="F352" i="15" s="1"/>
  <c r="G2" i="15"/>
  <c r="G52" i="15" s="1"/>
  <c r="G102" i="15" s="1"/>
  <c r="G152" i="15" s="1"/>
  <c r="G202" i="15" s="1"/>
  <c r="G252" i="15" s="1"/>
  <c r="G302" i="15" s="1"/>
  <c r="G352" i="15" s="1"/>
  <c r="H2" i="15"/>
  <c r="H52" i="15" s="1"/>
  <c r="H102" i="15" s="1"/>
  <c r="H152" i="15" s="1"/>
  <c r="H202" i="15" s="1"/>
  <c r="H252" i="15" s="1"/>
  <c r="H302" i="15" s="1"/>
  <c r="H352" i="15" s="1"/>
  <c r="I2" i="15"/>
  <c r="I52" i="15" s="1"/>
  <c r="I102" i="15" s="1"/>
  <c r="I152" i="15" s="1"/>
  <c r="I202" i="15" s="1"/>
  <c r="I252" i="15" s="1"/>
  <c r="I302" i="15" s="1"/>
  <c r="I352" i="15" s="1"/>
  <c r="J2" i="15"/>
  <c r="J52" i="15" s="1"/>
  <c r="J102" i="15" s="1"/>
  <c r="J152" i="15" s="1"/>
  <c r="J202" i="15" s="1"/>
  <c r="J252" i="15" s="1"/>
  <c r="J302" i="15" s="1"/>
  <c r="J352" i="15" s="1"/>
  <c r="K2" i="15"/>
  <c r="K52" i="15" s="1"/>
  <c r="K102" i="15" s="1"/>
  <c r="K152" i="15" s="1"/>
  <c r="K202" i="15" s="1"/>
  <c r="K252" i="15" s="1"/>
  <c r="K302" i="15" s="1"/>
  <c r="K352" i="15" s="1"/>
  <c r="B2" i="15"/>
  <c r="B52" i="15" s="1"/>
  <c r="B102" i="15" s="1"/>
  <c r="B152" i="15" s="1"/>
  <c r="B202" i="15" s="1"/>
  <c r="B252" i="15" s="1"/>
  <c r="B302" i="15" s="1"/>
  <c r="B352" i="15" s="1"/>
  <c r="L1" i="15"/>
  <c r="B43" i="14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23" i="14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3" i="14"/>
  <c r="B4" i="14" s="1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C13" i="14"/>
  <c r="C33" i="14" s="1"/>
  <c r="C243" i="14" s="1"/>
  <c r="L613" i="15" s="1"/>
  <c r="C14" i="14"/>
  <c r="C34" i="14" s="1"/>
  <c r="C244" i="14" s="1"/>
  <c r="L614" i="15" s="1"/>
  <c r="C15" i="14"/>
  <c r="C35" i="14" s="1"/>
  <c r="C245" i="14" s="1"/>
  <c r="L615" i="15" s="1"/>
  <c r="C16" i="14"/>
  <c r="C36" i="14" s="1"/>
  <c r="C246" i="14" s="1"/>
  <c r="L616" i="15" s="1"/>
  <c r="C17" i="14"/>
  <c r="C37" i="14" s="1"/>
  <c r="C247" i="14" s="1"/>
  <c r="L617" i="15" s="1"/>
  <c r="C18" i="14"/>
  <c r="C38" i="14" s="1"/>
  <c r="C248" i="14" s="1"/>
  <c r="L618" i="15" s="1"/>
  <c r="C19" i="14"/>
  <c r="C39" i="14" s="1"/>
  <c r="C249" i="14" s="1"/>
  <c r="L619" i="15" s="1"/>
  <c r="C20" i="14"/>
  <c r="C40" i="14" s="1"/>
  <c r="C250" i="14" s="1"/>
  <c r="L620" i="15" s="1"/>
  <c r="C21" i="14"/>
  <c r="C41" i="14" s="1"/>
  <c r="C251" i="14" s="1"/>
  <c r="L621" i="15" s="1"/>
  <c r="C12" i="14"/>
  <c r="C32" i="14" s="1"/>
  <c r="C242" i="14" s="1"/>
  <c r="L612" i="15" s="1"/>
  <c r="C3" i="14"/>
  <c r="C23" i="14" s="1"/>
  <c r="C4" i="14"/>
  <c r="C24" i="14" s="1"/>
  <c r="C5" i="14"/>
  <c r="C25" i="14" s="1"/>
  <c r="C6" i="14"/>
  <c r="C26" i="14" s="1"/>
  <c r="C7" i="14"/>
  <c r="C27" i="14" s="1"/>
  <c r="C8" i="14"/>
  <c r="C28" i="14" s="1"/>
  <c r="C9" i="14"/>
  <c r="C29" i="14" s="1"/>
  <c r="C10" i="14"/>
  <c r="C30" i="14" s="1"/>
  <c r="C11" i="14"/>
  <c r="C31" i="14" s="1"/>
  <c r="C2" i="14"/>
  <c r="C22" i="14" s="1"/>
  <c r="B3" i="12"/>
  <c r="L603" i="15" s="1"/>
  <c r="B4" i="12"/>
  <c r="L604" i="15" s="1"/>
  <c r="B5" i="12"/>
  <c r="L605" i="15" s="1"/>
  <c r="B6" i="12"/>
  <c r="L606" i="15" s="1"/>
  <c r="B7" i="12"/>
  <c r="L607" i="15" s="1"/>
  <c r="B8" i="12"/>
  <c r="L608" i="15" s="1"/>
  <c r="B9" i="12"/>
  <c r="L609" i="15" s="1"/>
  <c r="B10" i="12"/>
  <c r="L610" i="15" s="1"/>
  <c r="B11" i="12"/>
  <c r="L611" i="15" s="1"/>
  <c r="B2" i="12"/>
  <c r="L602" i="15" s="1"/>
  <c r="DK51" i="15" l="1"/>
  <c r="CK51" i="15"/>
  <c r="CG51" i="15"/>
  <c r="DK11" i="15"/>
  <c r="CK11" i="15"/>
  <c r="CG11" i="15"/>
  <c r="DM51" i="15"/>
  <c r="CU51" i="15"/>
  <c r="CQ51" i="15"/>
  <c r="DN31" i="15"/>
  <c r="CV31" i="15"/>
  <c r="CZ31" i="15"/>
  <c r="DO27" i="15"/>
  <c r="DA27" i="15"/>
  <c r="DE27" i="15"/>
  <c r="DN15" i="15"/>
  <c r="CV15" i="15"/>
  <c r="CZ15" i="15"/>
  <c r="DK27" i="15"/>
  <c r="CK27" i="15"/>
  <c r="CG27" i="15"/>
  <c r="DN47" i="15"/>
  <c r="CV47" i="15"/>
  <c r="CZ47" i="15"/>
  <c r="DM43" i="15"/>
  <c r="CU43" i="15"/>
  <c r="CQ43" i="15"/>
  <c r="DN39" i="15"/>
  <c r="CV39" i="15"/>
  <c r="CZ39" i="15"/>
  <c r="DM35" i="15"/>
  <c r="CQ35" i="15"/>
  <c r="CU35" i="15"/>
  <c r="DP23" i="15"/>
  <c r="DJ23" i="15"/>
  <c r="DF23" i="15"/>
  <c r="DN23" i="15"/>
  <c r="CZ23" i="15"/>
  <c r="CV23" i="15"/>
  <c r="DO11" i="15"/>
  <c r="DE11" i="15"/>
  <c r="DA11" i="15"/>
  <c r="DK49" i="15"/>
  <c r="CG49" i="15"/>
  <c r="CK49" i="15"/>
  <c r="DK41" i="15"/>
  <c r="CG41" i="15"/>
  <c r="CK41" i="15"/>
  <c r="DK33" i="15"/>
  <c r="CG33" i="15"/>
  <c r="CK33" i="15"/>
  <c r="DK25" i="15"/>
  <c r="CG25" i="15"/>
  <c r="CK25" i="15"/>
  <c r="DK17" i="15"/>
  <c r="CK17" i="15"/>
  <c r="CG17" i="15"/>
  <c r="DK9" i="15"/>
  <c r="CK9" i="15"/>
  <c r="CG9" i="15"/>
  <c r="DC51" i="15"/>
  <c r="CS51" i="15"/>
  <c r="CI51" i="15"/>
  <c r="DI50" i="15"/>
  <c r="CY50" i="15"/>
  <c r="CO50" i="15"/>
  <c r="DP49" i="15"/>
  <c r="DF49" i="15"/>
  <c r="DJ49" i="15"/>
  <c r="DN49" i="15"/>
  <c r="CZ49" i="15"/>
  <c r="CV49" i="15"/>
  <c r="DL49" i="15"/>
  <c r="CP49" i="15"/>
  <c r="CL49" i="15"/>
  <c r="DB48" i="15"/>
  <c r="CR48" i="15"/>
  <c r="CH48" i="15"/>
  <c r="DH47" i="15"/>
  <c r="CX47" i="15"/>
  <c r="CN47" i="15"/>
  <c r="CT46" i="15"/>
  <c r="CJ46" i="15"/>
  <c r="DO45" i="15"/>
  <c r="DA45" i="15"/>
  <c r="DE45" i="15"/>
  <c r="DM45" i="15"/>
  <c r="CQ45" i="15"/>
  <c r="CU45" i="15"/>
  <c r="DG44" i="15"/>
  <c r="CW44" i="15"/>
  <c r="CM44" i="15"/>
  <c r="DC43" i="15"/>
  <c r="CS43" i="15"/>
  <c r="CI43" i="15"/>
  <c r="DI42" i="15"/>
  <c r="CY42" i="15"/>
  <c r="CO42" i="15"/>
  <c r="DP41" i="15"/>
  <c r="DF41" i="15"/>
  <c r="DJ41" i="15"/>
  <c r="DN41" i="15"/>
  <c r="CZ41" i="15"/>
  <c r="CV41" i="15"/>
  <c r="DL41" i="15"/>
  <c r="CP41" i="15"/>
  <c r="CL41" i="15"/>
  <c r="DB40" i="15"/>
  <c r="CR40" i="15"/>
  <c r="CH40" i="15"/>
  <c r="DH39" i="15"/>
  <c r="CX39" i="15"/>
  <c r="CN39" i="15"/>
  <c r="DD38" i="15"/>
  <c r="CT38" i="15"/>
  <c r="CJ38" i="15"/>
  <c r="DO37" i="15"/>
  <c r="DA37" i="15"/>
  <c r="DE37" i="15"/>
  <c r="DM37" i="15"/>
  <c r="CU37" i="15"/>
  <c r="CQ37" i="15"/>
  <c r="BX86" i="15"/>
  <c r="DG36" i="15"/>
  <c r="CW36" i="15"/>
  <c r="CM36" i="15"/>
  <c r="DC35" i="15"/>
  <c r="CS35" i="15"/>
  <c r="CI35" i="15"/>
  <c r="DI34" i="15"/>
  <c r="CY34" i="15"/>
  <c r="CO34" i="15"/>
  <c r="DP33" i="15"/>
  <c r="DF33" i="15"/>
  <c r="DJ33" i="15"/>
  <c r="DN33" i="15"/>
  <c r="CZ33" i="15"/>
  <c r="CV33" i="15"/>
  <c r="DL33" i="15"/>
  <c r="CP33" i="15"/>
  <c r="CL33" i="15"/>
  <c r="DB32" i="15"/>
  <c r="CR32" i="15"/>
  <c r="CH32" i="15"/>
  <c r="DH31" i="15"/>
  <c r="CX31" i="15"/>
  <c r="CN31" i="15"/>
  <c r="DD30" i="15"/>
  <c r="CT30" i="15"/>
  <c r="CJ30" i="15"/>
  <c r="DO29" i="15"/>
  <c r="DE29" i="15"/>
  <c r="DA29" i="15"/>
  <c r="DM29" i="15"/>
  <c r="CQ29" i="15"/>
  <c r="CU29" i="15"/>
  <c r="BX78" i="15"/>
  <c r="DG28" i="15"/>
  <c r="CW28" i="15"/>
  <c r="CM28" i="15"/>
  <c r="DC27" i="15"/>
  <c r="CS27" i="15"/>
  <c r="CI27" i="15"/>
  <c r="DI26" i="15"/>
  <c r="CY26" i="15"/>
  <c r="CO26" i="15"/>
  <c r="DP25" i="15"/>
  <c r="DF25" i="15"/>
  <c r="DJ25" i="15"/>
  <c r="DN25" i="15"/>
  <c r="CZ25" i="15"/>
  <c r="CV25" i="15"/>
  <c r="DL25" i="15"/>
  <c r="CP25" i="15"/>
  <c r="CL25" i="15"/>
  <c r="DB24" i="15"/>
  <c r="CR24" i="15"/>
  <c r="CH24" i="15"/>
  <c r="DH23" i="15"/>
  <c r="CX23" i="15"/>
  <c r="CN23" i="15"/>
  <c r="DD22" i="15"/>
  <c r="CT22" i="15"/>
  <c r="CJ22" i="15"/>
  <c r="DO21" i="15"/>
  <c r="DE21" i="15"/>
  <c r="DA21" i="15"/>
  <c r="DM21" i="15"/>
  <c r="CQ21" i="15"/>
  <c r="CU21" i="15"/>
  <c r="BX70" i="15"/>
  <c r="DG20" i="15"/>
  <c r="CW20" i="15"/>
  <c r="CM20" i="15"/>
  <c r="DC19" i="15"/>
  <c r="CS19" i="15"/>
  <c r="CI19" i="15"/>
  <c r="DI18" i="15"/>
  <c r="CY18" i="15"/>
  <c r="CO18" i="15"/>
  <c r="DP17" i="15"/>
  <c r="DJ17" i="15"/>
  <c r="DF17" i="15"/>
  <c r="DN17" i="15"/>
  <c r="CV17" i="15"/>
  <c r="CZ17" i="15"/>
  <c r="DL17" i="15"/>
  <c r="CL17" i="15"/>
  <c r="CP17" i="15"/>
  <c r="DB16" i="15"/>
  <c r="CR16" i="15"/>
  <c r="CH16" i="15"/>
  <c r="DH15" i="15"/>
  <c r="CX15" i="15"/>
  <c r="CN15" i="15"/>
  <c r="DD14" i="15"/>
  <c r="CT14" i="15"/>
  <c r="CJ14" i="15"/>
  <c r="DO13" i="15"/>
  <c r="DA13" i="15"/>
  <c r="DE13" i="15"/>
  <c r="DM13" i="15"/>
  <c r="CQ13" i="15"/>
  <c r="CU13" i="15"/>
  <c r="BX62" i="15"/>
  <c r="DG12" i="15"/>
  <c r="CW12" i="15"/>
  <c r="CM12" i="15"/>
  <c r="DC11" i="15"/>
  <c r="CS11" i="15"/>
  <c r="CI11" i="15"/>
  <c r="DI10" i="15"/>
  <c r="CY10" i="15"/>
  <c r="CO10" i="15"/>
  <c r="DP9" i="15"/>
  <c r="DJ9" i="15"/>
  <c r="DF9" i="15"/>
  <c r="DN9" i="15"/>
  <c r="CZ9" i="15"/>
  <c r="CV9" i="15"/>
  <c r="DL9" i="15"/>
  <c r="CP9" i="15"/>
  <c r="CL9" i="15"/>
  <c r="DB8" i="15"/>
  <c r="CR8" i="15"/>
  <c r="CH8" i="15"/>
  <c r="DH7" i="15"/>
  <c r="BC57" i="15"/>
  <c r="CX7" i="15"/>
  <c r="AE57" i="15"/>
  <c r="CN7" i="15"/>
  <c r="DD6" i="15"/>
  <c r="AT106" i="15"/>
  <c r="CT6" i="15"/>
  <c r="CJ6" i="15"/>
  <c r="DO5" i="15"/>
  <c r="DA5" i="15"/>
  <c r="DE5" i="15"/>
  <c r="DM5" i="15"/>
  <c r="CQ5" i="15"/>
  <c r="CU5" i="15"/>
  <c r="DG4" i="15"/>
  <c r="CW4" i="15"/>
  <c r="AB54" i="15"/>
  <c r="CM4" i="15"/>
  <c r="DC3" i="15"/>
  <c r="CS3" i="15"/>
  <c r="CI3" i="15"/>
  <c r="DP47" i="15"/>
  <c r="DJ47" i="15"/>
  <c r="DF47" i="15"/>
  <c r="DK48" i="15"/>
  <c r="CK48" i="15"/>
  <c r="CG48" i="15"/>
  <c r="DK40" i="15"/>
  <c r="CG40" i="15"/>
  <c r="CK40" i="15"/>
  <c r="DK32" i="15"/>
  <c r="CG32" i="15"/>
  <c r="CK32" i="15"/>
  <c r="DK24" i="15"/>
  <c r="CG24" i="15"/>
  <c r="CK24" i="15"/>
  <c r="CG16" i="15"/>
  <c r="CK16" i="15"/>
  <c r="DK16" i="15"/>
  <c r="CG8" i="15"/>
  <c r="DK8" i="15"/>
  <c r="CK8" i="15"/>
  <c r="DP50" i="15"/>
  <c r="DJ50" i="15"/>
  <c r="DF50" i="15"/>
  <c r="DN50" i="15"/>
  <c r="CZ50" i="15"/>
  <c r="CV50" i="15"/>
  <c r="DL50" i="15"/>
  <c r="CL50" i="15"/>
  <c r="CP50" i="15"/>
  <c r="DO46" i="15"/>
  <c r="DE46" i="15"/>
  <c r="DA46" i="15"/>
  <c r="DM46" i="15"/>
  <c r="CU46" i="15"/>
  <c r="CQ46" i="15"/>
  <c r="DP42" i="15"/>
  <c r="DJ42" i="15"/>
  <c r="DF42" i="15"/>
  <c r="DN42" i="15"/>
  <c r="CZ42" i="15"/>
  <c r="CV42" i="15"/>
  <c r="DL42" i="15"/>
  <c r="CL42" i="15"/>
  <c r="CP42" i="15"/>
  <c r="DO38" i="15"/>
  <c r="DE38" i="15"/>
  <c r="DA38" i="15"/>
  <c r="DM38" i="15"/>
  <c r="CQ38" i="15"/>
  <c r="CU38" i="15"/>
  <c r="DP34" i="15"/>
  <c r="DJ34" i="15"/>
  <c r="DF34" i="15"/>
  <c r="DN34" i="15"/>
  <c r="CZ34" i="15"/>
  <c r="CV34" i="15"/>
  <c r="CU247" i="15"/>
  <c r="CK222" i="15"/>
  <c r="DE300" i="15"/>
  <c r="CK298" i="15"/>
  <c r="CU295" i="15"/>
  <c r="CK290" i="15"/>
  <c r="CU287" i="15"/>
  <c r="DE284" i="15"/>
  <c r="CU279" i="15"/>
  <c r="DE276" i="15"/>
  <c r="CK274" i="15"/>
  <c r="DE268" i="15"/>
  <c r="CK266" i="15"/>
  <c r="CU263" i="15"/>
  <c r="CK7" i="15"/>
  <c r="DK7" i="15"/>
  <c r="CG7" i="15"/>
  <c r="AZ96" i="15"/>
  <c r="CW46" i="15"/>
  <c r="CD194" i="15"/>
  <c r="DI44" i="15"/>
  <c r="DP43" i="15"/>
  <c r="DJ43" i="15"/>
  <c r="DF43" i="15"/>
  <c r="DN43" i="15"/>
  <c r="CV43" i="15"/>
  <c r="CZ43" i="15"/>
  <c r="DL43" i="15"/>
  <c r="CL43" i="15"/>
  <c r="CP43" i="15"/>
  <c r="DO39" i="15"/>
  <c r="DA39" i="15"/>
  <c r="DE39" i="15"/>
  <c r="DM39" i="15"/>
  <c r="CQ39" i="15"/>
  <c r="CU39" i="15"/>
  <c r="BX88" i="15"/>
  <c r="DG38" i="15"/>
  <c r="AZ88" i="15"/>
  <c r="CW38" i="15"/>
  <c r="DP35" i="15"/>
  <c r="DJ35" i="15"/>
  <c r="DF35" i="15"/>
  <c r="DN35" i="15"/>
  <c r="CV35" i="15"/>
  <c r="CZ35" i="15"/>
  <c r="DL35" i="15"/>
  <c r="CL35" i="15"/>
  <c r="CP35" i="15"/>
  <c r="DO31" i="15"/>
  <c r="DA31" i="15"/>
  <c r="DE31" i="15"/>
  <c r="DM31" i="15"/>
  <c r="CU31" i="15"/>
  <c r="CQ31" i="15"/>
  <c r="BX80" i="15"/>
  <c r="DG30" i="15"/>
  <c r="AZ80" i="15"/>
  <c r="CW30" i="15"/>
  <c r="DP27" i="15"/>
  <c r="DJ27" i="15"/>
  <c r="DF27" i="15"/>
  <c r="DN27" i="15"/>
  <c r="CZ27" i="15"/>
  <c r="CV27" i="15"/>
  <c r="DL27" i="15"/>
  <c r="CL27" i="15"/>
  <c r="CP27" i="15"/>
  <c r="DO23" i="15"/>
  <c r="DA23" i="15"/>
  <c r="DE23" i="15"/>
  <c r="DM23" i="15"/>
  <c r="CU23" i="15"/>
  <c r="CQ23" i="15"/>
  <c r="BX72" i="15"/>
  <c r="DG22" i="15"/>
  <c r="DP19" i="15"/>
  <c r="DJ19" i="15"/>
  <c r="DF19" i="15"/>
  <c r="DN19" i="15"/>
  <c r="CZ19" i="15"/>
  <c r="CV19" i="15"/>
  <c r="DL19" i="15"/>
  <c r="CL19" i="15"/>
  <c r="CP19" i="15"/>
  <c r="DO15" i="15"/>
  <c r="DA15" i="15"/>
  <c r="DE15" i="15"/>
  <c r="DM15" i="15"/>
  <c r="CU15" i="15"/>
  <c r="CQ15" i="15"/>
  <c r="BX64" i="15"/>
  <c r="DG14" i="15"/>
  <c r="DP11" i="15"/>
  <c r="DF11" i="15"/>
  <c r="DJ11" i="15"/>
  <c r="DN11" i="15"/>
  <c r="CV11" i="15"/>
  <c r="CZ11" i="15"/>
  <c r="DL11" i="15"/>
  <c r="CP11" i="15"/>
  <c r="CL11" i="15"/>
  <c r="BL110" i="15"/>
  <c r="DB10" i="15"/>
  <c r="DO7" i="15"/>
  <c r="DE7" i="15"/>
  <c r="DA7" i="15"/>
  <c r="DM7" i="15"/>
  <c r="CU7" i="15"/>
  <c r="CQ7" i="15"/>
  <c r="BX56" i="15"/>
  <c r="DG6" i="15"/>
  <c r="BO55" i="15"/>
  <c r="DC5" i="15"/>
  <c r="AQ55" i="15"/>
  <c r="CS5" i="15"/>
  <c r="CD54" i="15"/>
  <c r="DI4" i="15"/>
  <c r="DP3" i="15"/>
  <c r="DJ3" i="15"/>
  <c r="DF3" i="15"/>
  <c r="DN3" i="15"/>
  <c r="CV3" i="15"/>
  <c r="CZ3" i="15"/>
  <c r="DL3" i="15"/>
  <c r="CL3" i="15"/>
  <c r="CP3" i="15"/>
  <c r="DK202" i="15"/>
  <c r="CG202" i="15"/>
  <c r="CK202" i="15"/>
  <c r="DO202" i="15"/>
  <c r="DA202" i="15"/>
  <c r="DE202" i="15"/>
  <c r="DM202" i="15"/>
  <c r="CQ202" i="15"/>
  <c r="CU202" i="15"/>
  <c r="DE236" i="15"/>
  <c r="DK43" i="15"/>
  <c r="CG43" i="15"/>
  <c r="CK43" i="15"/>
  <c r="DK19" i="15"/>
  <c r="CK19" i="15"/>
  <c r="CG19" i="15"/>
  <c r="DO51" i="15"/>
  <c r="DA51" i="15"/>
  <c r="DE51" i="15"/>
  <c r="DO43" i="15"/>
  <c r="DA43" i="15"/>
  <c r="DE43" i="15"/>
  <c r="DP39" i="15"/>
  <c r="DJ39" i="15"/>
  <c r="DF39" i="15"/>
  <c r="DO35" i="15"/>
  <c r="DE35" i="15"/>
  <c r="DA35" i="15"/>
  <c r="DP31" i="15"/>
  <c r="DJ31" i="15"/>
  <c r="DF31" i="15"/>
  <c r="DL31" i="15"/>
  <c r="CL31" i="15"/>
  <c r="CP31" i="15"/>
  <c r="DM27" i="15"/>
  <c r="CQ27" i="15"/>
  <c r="CU27" i="15"/>
  <c r="CL23" i="15"/>
  <c r="DL23" i="15"/>
  <c r="CP23" i="15"/>
  <c r="DM19" i="15"/>
  <c r="CU19" i="15"/>
  <c r="CQ19" i="15"/>
  <c r="DP15" i="15"/>
  <c r="DJ15" i="15"/>
  <c r="DF15" i="15"/>
  <c r="CU11" i="15"/>
  <c r="DM11" i="15"/>
  <c r="CQ11" i="15"/>
  <c r="CU3" i="15"/>
  <c r="DM3" i="15"/>
  <c r="CQ3" i="15"/>
  <c r="DK47" i="15"/>
  <c r="CG47" i="15"/>
  <c r="CK47" i="15"/>
  <c r="DK15" i="15"/>
  <c r="CG15" i="15"/>
  <c r="CK15" i="15"/>
  <c r="DO47" i="15"/>
  <c r="DA47" i="15"/>
  <c r="DE47" i="15"/>
  <c r="DM47" i="15"/>
  <c r="CQ47" i="15"/>
  <c r="CU47" i="15"/>
  <c r="DK30" i="15"/>
  <c r="CK30" i="15"/>
  <c r="CG30" i="15"/>
  <c r="CK6" i="15"/>
  <c r="DK6" i="15"/>
  <c r="CG6" i="15"/>
  <c r="CR51" i="15"/>
  <c r="CH51" i="15"/>
  <c r="CX50" i="15"/>
  <c r="DD49" i="15"/>
  <c r="CJ49" i="15"/>
  <c r="DM48" i="15"/>
  <c r="CQ48" i="15"/>
  <c r="CU48" i="15"/>
  <c r="DG47" i="15"/>
  <c r="CW47" i="15"/>
  <c r="DC46" i="15"/>
  <c r="CY45" i="15"/>
  <c r="DL44" i="15"/>
  <c r="CP44" i="15"/>
  <c r="CL44" i="15"/>
  <c r="DB43" i="15"/>
  <c r="CR43" i="15"/>
  <c r="CX42" i="15"/>
  <c r="DD41" i="15"/>
  <c r="DO40" i="15"/>
  <c r="DA40" i="15"/>
  <c r="DE40" i="15"/>
  <c r="AZ89" i="15"/>
  <c r="CW39" i="15"/>
  <c r="DC38" i="15"/>
  <c r="CI38" i="15"/>
  <c r="DH34" i="15"/>
  <c r="CN34" i="15"/>
  <c r="DO32" i="15"/>
  <c r="DE32" i="15"/>
  <c r="DA32" i="15"/>
  <c r="AZ81" i="15"/>
  <c r="CW31" i="15"/>
  <c r="CS30" i="15"/>
  <c r="DI29" i="15"/>
  <c r="AZ73" i="15"/>
  <c r="CW23" i="15"/>
  <c r="DN20" i="15"/>
  <c r="CV20" i="15"/>
  <c r="CZ20" i="15"/>
  <c r="DO8" i="15"/>
  <c r="DE8" i="15"/>
  <c r="DA8" i="15"/>
  <c r="DM8" i="15"/>
  <c r="CU8" i="15"/>
  <c r="CQ8" i="15"/>
  <c r="BF55" i="15"/>
  <c r="CY5" i="15"/>
  <c r="DP4" i="15"/>
  <c r="DF4" i="15"/>
  <c r="DJ4" i="15"/>
  <c r="DN4" i="15"/>
  <c r="CZ4" i="15"/>
  <c r="CV4" i="15"/>
  <c r="DL4" i="15"/>
  <c r="CP4" i="15"/>
  <c r="CL4" i="15"/>
  <c r="DK252" i="15"/>
  <c r="CG252" i="15"/>
  <c r="CK252" i="15"/>
  <c r="DO252" i="15"/>
  <c r="DA252" i="15"/>
  <c r="DE252" i="15"/>
  <c r="DM252" i="15"/>
  <c r="CU252" i="15"/>
  <c r="CQ252" i="15"/>
  <c r="DK611" i="15"/>
  <c r="CG611" i="15"/>
  <c r="CK611" i="15"/>
  <c r="DP610" i="15"/>
  <c r="DJ610" i="15"/>
  <c r="DF610" i="15"/>
  <c r="DN610" i="15"/>
  <c r="CV610" i="15"/>
  <c r="CZ610" i="15"/>
  <c r="DL610" i="15"/>
  <c r="CL610" i="15"/>
  <c r="CP610" i="15"/>
  <c r="DE608" i="15"/>
  <c r="DO606" i="15"/>
  <c r="DA606" i="15"/>
  <c r="DE606" i="15"/>
  <c r="DM606" i="15"/>
  <c r="CU606" i="15"/>
  <c r="CQ606" i="15"/>
  <c r="DP602" i="15"/>
  <c r="DJ602" i="15"/>
  <c r="DF602" i="15"/>
  <c r="DN602" i="15"/>
  <c r="CV602" i="15"/>
  <c r="CZ602" i="15"/>
  <c r="DL602" i="15"/>
  <c r="CL602" i="15"/>
  <c r="CP602" i="15"/>
  <c r="DK39" i="15"/>
  <c r="CK39" i="15"/>
  <c r="CG39" i="15"/>
  <c r="DK31" i="15"/>
  <c r="CK31" i="15"/>
  <c r="CG31" i="15"/>
  <c r="DP51" i="15"/>
  <c r="DJ51" i="15"/>
  <c r="DF51" i="15"/>
  <c r="DN51" i="15"/>
  <c r="CV51" i="15"/>
  <c r="CZ51" i="15"/>
  <c r="DL51" i="15"/>
  <c r="CL51" i="15"/>
  <c r="CP51" i="15"/>
  <c r="DK46" i="15"/>
  <c r="CG46" i="15"/>
  <c r="CK46" i="15"/>
  <c r="CK14" i="15"/>
  <c r="DK14" i="15"/>
  <c r="CG14" i="15"/>
  <c r="DB51" i="15"/>
  <c r="CT49" i="15"/>
  <c r="CM47" i="15"/>
  <c r="CI46" i="15"/>
  <c r="CO45" i="15"/>
  <c r="DH42" i="15"/>
  <c r="CN42" i="15"/>
  <c r="DM40" i="15"/>
  <c r="CU40" i="15"/>
  <c r="CQ40" i="15"/>
  <c r="BX89" i="15"/>
  <c r="DG39" i="15"/>
  <c r="CS38" i="15"/>
  <c r="CO37" i="15"/>
  <c r="DB35" i="15"/>
  <c r="CH35" i="15"/>
  <c r="DD33" i="15"/>
  <c r="CJ33" i="15"/>
  <c r="CM31" i="15"/>
  <c r="CO29" i="15"/>
  <c r="DP28" i="15"/>
  <c r="DJ28" i="15"/>
  <c r="DF28" i="15"/>
  <c r="DO24" i="15"/>
  <c r="DE24" i="15"/>
  <c r="DA24" i="15"/>
  <c r="DM24" i="15"/>
  <c r="CU24" i="15"/>
  <c r="CQ24" i="15"/>
  <c r="DP20" i="15"/>
  <c r="DF20" i="15"/>
  <c r="DJ20" i="15"/>
  <c r="BX65" i="15"/>
  <c r="DG15" i="15"/>
  <c r="AZ65" i="15"/>
  <c r="CW15" i="15"/>
  <c r="DP12" i="15"/>
  <c r="DF12" i="15"/>
  <c r="DJ12" i="15"/>
  <c r="DN12" i="15"/>
  <c r="CV12" i="15"/>
  <c r="CZ12" i="15"/>
  <c r="DL12" i="15"/>
  <c r="CP12" i="15"/>
  <c r="CL12" i="15"/>
  <c r="BO56" i="15"/>
  <c r="DC6" i="15"/>
  <c r="DI240" i="15"/>
  <c r="DI238" i="15"/>
  <c r="CO230" i="15"/>
  <c r="DF211" i="15"/>
  <c r="DI300" i="15"/>
  <c r="CS300" i="15"/>
  <c r="CO300" i="15"/>
  <c r="DC299" i="15"/>
  <c r="CO298" i="15"/>
  <c r="DC297" i="15"/>
  <c r="CY297" i="15"/>
  <c r="CY295" i="15"/>
  <c r="CS294" i="15"/>
  <c r="CS292" i="15"/>
  <c r="CO292" i="15"/>
  <c r="DC291" i="15"/>
  <c r="CO290" i="15"/>
  <c r="DC289" i="15"/>
  <c r="CY289" i="15"/>
  <c r="CI289" i="15"/>
  <c r="CY287" i="15"/>
  <c r="CI287" i="15"/>
  <c r="DI286" i="15"/>
  <c r="DI284" i="15"/>
  <c r="DC283" i="15"/>
  <c r="DC281" i="15"/>
  <c r="CY281" i="15"/>
  <c r="CI281" i="15"/>
  <c r="CY279" i="15"/>
  <c r="CI279" i="15"/>
  <c r="DI278" i="15"/>
  <c r="CS278" i="15"/>
  <c r="DI276" i="15"/>
  <c r="CS276" i="15"/>
  <c r="CO276" i="15"/>
  <c r="CO274" i="15"/>
  <c r="CI273" i="15"/>
  <c r="CI271" i="15"/>
  <c r="DI270" i="15"/>
  <c r="CS270" i="15"/>
  <c r="DI268" i="15"/>
  <c r="CS268" i="15"/>
  <c r="CO268" i="15"/>
  <c r="DC267" i="15"/>
  <c r="CO266" i="15"/>
  <c r="DC265" i="15"/>
  <c r="CY265" i="15"/>
  <c r="CY263" i="15"/>
  <c r="CS262" i="15"/>
  <c r="CS260" i="15"/>
  <c r="CO260" i="15"/>
  <c r="DC259" i="15"/>
  <c r="CY256" i="15"/>
  <c r="CS253" i="15"/>
  <c r="DK35" i="15"/>
  <c r="CG35" i="15"/>
  <c r="CK35" i="15"/>
  <c r="DK3" i="15"/>
  <c r="CK3" i="15"/>
  <c r="CG3" i="15"/>
  <c r="DL47" i="15"/>
  <c r="CL47" i="15"/>
  <c r="CP47" i="15"/>
  <c r="DL39" i="15"/>
  <c r="CL39" i="15"/>
  <c r="CP39" i="15"/>
  <c r="DO19" i="15"/>
  <c r="DA19" i="15"/>
  <c r="DE19" i="15"/>
  <c r="DL15" i="15"/>
  <c r="CP15" i="15"/>
  <c r="CL15" i="15"/>
  <c r="DP7" i="15"/>
  <c r="DF7" i="15"/>
  <c r="DJ7" i="15"/>
  <c r="DN7" i="15"/>
  <c r="CV7" i="15"/>
  <c r="CZ7" i="15"/>
  <c r="DL7" i="15"/>
  <c r="CL7" i="15"/>
  <c r="CP7" i="15"/>
  <c r="DO3" i="15"/>
  <c r="DE3" i="15"/>
  <c r="DA3" i="15"/>
  <c r="CK23" i="15"/>
  <c r="DK23" i="15"/>
  <c r="CG23" i="15"/>
  <c r="DK38" i="15"/>
  <c r="CK38" i="15"/>
  <c r="CG38" i="15"/>
  <c r="CK22" i="15"/>
  <c r="DK22" i="15"/>
  <c r="CG22" i="15"/>
  <c r="DH50" i="15"/>
  <c r="CN50" i="15"/>
  <c r="DO48" i="15"/>
  <c r="DA48" i="15"/>
  <c r="DE48" i="15"/>
  <c r="CS46" i="15"/>
  <c r="DI45" i="15"/>
  <c r="DP44" i="15"/>
  <c r="DF44" i="15"/>
  <c r="DJ44" i="15"/>
  <c r="DN44" i="15"/>
  <c r="CV44" i="15"/>
  <c r="CZ44" i="15"/>
  <c r="CH43" i="15"/>
  <c r="CT41" i="15"/>
  <c r="CJ41" i="15"/>
  <c r="CM39" i="15"/>
  <c r="DI37" i="15"/>
  <c r="CY37" i="15"/>
  <c r="DP36" i="15"/>
  <c r="DF36" i="15"/>
  <c r="DJ36" i="15"/>
  <c r="DN36" i="15"/>
  <c r="CV36" i="15"/>
  <c r="CZ36" i="15"/>
  <c r="DL36" i="15"/>
  <c r="CP36" i="15"/>
  <c r="CL36" i="15"/>
  <c r="CR35" i="15"/>
  <c r="CX34" i="15"/>
  <c r="CT33" i="15"/>
  <c r="DM32" i="15"/>
  <c r="CQ32" i="15"/>
  <c r="CU32" i="15"/>
  <c r="BX81" i="15"/>
  <c r="DG31" i="15"/>
  <c r="DC30" i="15"/>
  <c r="CI30" i="15"/>
  <c r="CY29" i="15"/>
  <c r="CV28" i="15"/>
  <c r="DN28" i="15"/>
  <c r="CZ28" i="15"/>
  <c r="DL28" i="15"/>
  <c r="CP28" i="15"/>
  <c r="CL28" i="15"/>
  <c r="BX73" i="15"/>
  <c r="DG23" i="15"/>
  <c r="DL20" i="15"/>
  <c r="CP20" i="15"/>
  <c r="CL20" i="15"/>
  <c r="DO16" i="15"/>
  <c r="DE16" i="15"/>
  <c r="DA16" i="15"/>
  <c r="DM16" i="15"/>
  <c r="CQ16" i="15"/>
  <c r="CU16" i="15"/>
  <c r="AH55" i="15"/>
  <c r="CO5" i="15"/>
  <c r="AN53" i="15"/>
  <c r="CR3" i="15"/>
  <c r="P53" i="15"/>
  <c r="CH3" i="15"/>
  <c r="DK2" i="15"/>
  <c r="DK44" i="15"/>
  <c r="CG44" i="15"/>
  <c r="CK44" i="15"/>
  <c r="DK36" i="15"/>
  <c r="CK36" i="15"/>
  <c r="CG36" i="15"/>
  <c r="DK28" i="15"/>
  <c r="CK28" i="15"/>
  <c r="CG28" i="15"/>
  <c r="DK20" i="15"/>
  <c r="CG20" i="15"/>
  <c r="CK20" i="15"/>
  <c r="DK12" i="15"/>
  <c r="CG12" i="15"/>
  <c r="CK12" i="15"/>
  <c r="DK4" i="15"/>
  <c r="CG4" i="15"/>
  <c r="CK4" i="15"/>
  <c r="DD51" i="15"/>
  <c r="CT51" i="15"/>
  <c r="CJ51" i="15"/>
  <c r="DO50" i="15"/>
  <c r="DE50" i="15"/>
  <c r="DA50" i="15"/>
  <c r="DM50" i="15"/>
  <c r="CU50" i="15"/>
  <c r="CQ50" i="15"/>
  <c r="DG49" i="15"/>
  <c r="CW49" i="15"/>
  <c r="AB99" i="15"/>
  <c r="CM49" i="15"/>
  <c r="DC48" i="15"/>
  <c r="CS48" i="15"/>
  <c r="CI48" i="15"/>
  <c r="DI47" i="15"/>
  <c r="CY47" i="15"/>
  <c r="CO47" i="15"/>
  <c r="DP46" i="15"/>
  <c r="DJ46" i="15"/>
  <c r="DF46" i="15"/>
  <c r="DN46" i="15"/>
  <c r="CZ46" i="15"/>
  <c r="CV46" i="15"/>
  <c r="DL46" i="15"/>
  <c r="CL46" i="15"/>
  <c r="CP46" i="15"/>
  <c r="DB45" i="15"/>
  <c r="CR45" i="15"/>
  <c r="CH45" i="15"/>
  <c r="DH44" i="15"/>
  <c r="CX44" i="15"/>
  <c r="CN44" i="15"/>
  <c r="DD43" i="15"/>
  <c r="CT43" i="15"/>
  <c r="CJ43" i="15"/>
  <c r="DO42" i="15"/>
  <c r="DA42" i="15"/>
  <c r="DE42" i="15"/>
  <c r="DM42" i="15"/>
  <c r="CQ42" i="15"/>
  <c r="CU42" i="15"/>
  <c r="BX91" i="15"/>
  <c r="DG41" i="15"/>
  <c r="CW41" i="15"/>
  <c r="AB91" i="15"/>
  <c r="CM41" i="15"/>
  <c r="DC40" i="15"/>
  <c r="CS40" i="15"/>
  <c r="CI40" i="15"/>
  <c r="DI39" i="15"/>
  <c r="CY39" i="15"/>
  <c r="CO39" i="15"/>
  <c r="DP38" i="15"/>
  <c r="DJ38" i="15"/>
  <c r="DF38" i="15"/>
  <c r="DN38" i="15"/>
  <c r="CZ38" i="15"/>
  <c r="CV38" i="15"/>
  <c r="DL38" i="15"/>
  <c r="CL38" i="15"/>
  <c r="CP38" i="15"/>
  <c r="DB37" i="15"/>
  <c r="CR37" i="15"/>
  <c r="CH37" i="15"/>
  <c r="DH36" i="15"/>
  <c r="CX36" i="15"/>
  <c r="CN36" i="15"/>
  <c r="DD35" i="15"/>
  <c r="CT35" i="15"/>
  <c r="CJ35" i="15"/>
  <c r="DO34" i="15"/>
  <c r="DA34" i="15"/>
  <c r="DE34" i="15"/>
  <c r="DM34" i="15"/>
  <c r="CU34" i="15"/>
  <c r="CQ34" i="15"/>
  <c r="BX83" i="15"/>
  <c r="DG33" i="15"/>
  <c r="CW33" i="15"/>
  <c r="AB83" i="15"/>
  <c r="CM33" i="15"/>
  <c r="DC32" i="15"/>
  <c r="CS32" i="15"/>
  <c r="CI32" i="15"/>
  <c r="DI31" i="15"/>
  <c r="CY31" i="15"/>
  <c r="CO31" i="15"/>
  <c r="DP30" i="15"/>
  <c r="DF30" i="15"/>
  <c r="DJ30" i="15"/>
  <c r="DN30" i="15"/>
  <c r="CZ30" i="15"/>
  <c r="CV30" i="15"/>
  <c r="DL30" i="15"/>
  <c r="CL30" i="15"/>
  <c r="CP30" i="15"/>
  <c r="DB29" i="15"/>
  <c r="CR29" i="15"/>
  <c r="CH29" i="15"/>
  <c r="DH28" i="15"/>
  <c r="CX28" i="15"/>
  <c r="CN28" i="15"/>
  <c r="DD27" i="15"/>
  <c r="CT27" i="15"/>
  <c r="CJ27" i="15"/>
  <c r="DO26" i="15"/>
  <c r="DA26" i="15"/>
  <c r="DE26" i="15"/>
  <c r="DM26" i="15"/>
  <c r="CQ26" i="15"/>
  <c r="CU26" i="15"/>
  <c r="BX75" i="15"/>
  <c r="DG25" i="15"/>
  <c r="CW25" i="15"/>
  <c r="AB75" i="15"/>
  <c r="CM25" i="15"/>
  <c r="DC24" i="15"/>
  <c r="CS24" i="15"/>
  <c r="CI24" i="15"/>
  <c r="DI23" i="15"/>
  <c r="CY23" i="15"/>
  <c r="CO23" i="15"/>
  <c r="DP22" i="15"/>
  <c r="DJ22" i="15"/>
  <c r="DF22" i="15"/>
  <c r="DN22" i="15"/>
  <c r="CZ22" i="15"/>
  <c r="CV22" i="15"/>
  <c r="DL22" i="15"/>
  <c r="CP22" i="15"/>
  <c r="CL22" i="15"/>
  <c r="DB21" i="15"/>
  <c r="CR21" i="15"/>
  <c r="CH21" i="15"/>
  <c r="DH20" i="15"/>
  <c r="CX20" i="15"/>
  <c r="CN20" i="15"/>
  <c r="DD19" i="15"/>
  <c r="CT19" i="15"/>
  <c r="CJ19" i="15"/>
  <c r="DO18" i="15"/>
  <c r="DA18" i="15"/>
  <c r="DE18" i="15"/>
  <c r="DM18" i="15"/>
  <c r="CQ18" i="15"/>
  <c r="CU18" i="15"/>
  <c r="BX67" i="15"/>
  <c r="DG17" i="15"/>
  <c r="CW17" i="15"/>
  <c r="AB67" i="15"/>
  <c r="CM17" i="15"/>
  <c r="DC16" i="15"/>
  <c r="CS16" i="15"/>
  <c r="CI16" i="15"/>
  <c r="DI15" i="15"/>
  <c r="CY15" i="15"/>
  <c r="CO15" i="15"/>
  <c r="DP14" i="15"/>
  <c r="DJ14" i="15"/>
  <c r="DF14" i="15"/>
  <c r="DN14" i="15"/>
  <c r="CZ14" i="15"/>
  <c r="CV14" i="15"/>
  <c r="DL14" i="15"/>
  <c r="CL14" i="15"/>
  <c r="CP14" i="15"/>
  <c r="DB13" i="15"/>
  <c r="CR13" i="15"/>
  <c r="CH13" i="15"/>
  <c r="DH12" i="15"/>
  <c r="CX12" i="15"/>
  <c r="CN12" i="15"/>
  <c r="DD11" i="15"/>
  <c r="CT11" i="15"/>
  <c r="CJ11" i="15"/>
  <c r="DO10" i="15"/>
  <c r="DA10" i="15"/>
  <c r="DE10" i="15"/>
  <c r="DM10" i="15"/>
  <c r="CQ10" i="15"/>
  <c r="CU10" i="15"/>
  <c r="CK228" i="15"/>
  <c r="DK45" i="15"/>
  <c r="CK45" i="15"/>
  <c r="CG45" i="15"/>
  <c r="DK37" i="15"/>
  <c r="CG37" i="15"/>
  <c r="CK37" i="15"/>
  <c r="DK29" i="15"/>
  <c r="CG29" i="15"/>
  <c r="CK29" i="15"/>
  <c r="CG21" i="15"/>
  <c r="CK21" i="15"/>
  <c r="DK21" i="15"/>
  <c r="DK13" i="15"/>
  <c r="CG13" i="15"/>
  <c r="CK13" i="15"/>
  <c r="DK5" i="15"/>
  <c r="CG5" i="15"/>
  <c r="CK5" i="15"/>
  <c r="DH51" i="15"/>
  <c r="CX51" i="15"/>
  <c r="CN51" i="15"/>
  <c r="DD50" i="15"/>
  <c r="CT50" i="15"/>
  <c r="CJ50" i="15"/>
  <c r="DO49" i="15"/>
  <c r="DA49" i="15"/>
  <c r="DE49" i="15"/>
  <c r="DM49" i="15"/>
  <c r="CQ49" i="15"/>
  <c r="CU49" i="15"/>
  <c r="DG48" i="15"/>
  <c r="CW48" i="15"/>
  <c r="CM48" i="15"/>
  <c r="DC47" i="15"/>
  <c r="CI47" i="15"/>
  <c r="DI46" i="15"/>
  <c r="CY46" i="15"/>
  <c r="CO46" i="15"/>
  <c r="DP45" i="15"/>
  <c r="DF45" i="15"/>
  <c r="DJ45" i="15"/>
  <c r="DN45" i="15"/>
  <c r="CZ45" i="15"/>
  <c r="CV45" i="15"/>
  <c r="DL45" i="15"/>
  <c r="CP45" i="15"/>
  <c r="CL45" i="15"/>
  <c r="DB44" i="15"/>
  <c r="CR44" i="15"/>
  <c r="CH44" i="15"/>
  <c r="DH43" i="15"/>
  <c r="CX43" i="15"/>
  <c r="CN43" i="15"/>
  <c r="DD42" i="15"/>
  <c r="CT42" i="15"/>
  <c r="CJ42" i="15"/>
  <c r="DO41" i="15"/>
  <c r="DE41" i="15"/>
  <c r="DA41" i="15"/>
  <c r="DM41" i="15"/>
  <c r="CQ41" i="15"/>
  <c r="CU41" i="15"/>
  <c r="DG40" i="15"/>
  <c r="CW40" i="15"/>
  <c r="CM40" i="15"/>
  <c r="DC39" i="15"/>
  <c r="CS39" i="15"/>
  <c r="CI39" i="15"/>
  <c r="DI38" i="15"/>
  <c r="CY38" i="15"/>
  <c r="CO38" i="15"/>
  <c r="DP37" i="15"/>
  <c r="DF37" i="15"/>
  <c r="DJ37" i="15"/>
  <c r="DN37" i="15"/>
  <c r="CZ37" i="15"/>
  <c r="CV37" i="15"/>
  <c r="DL37" i="15"/>
  <c r="CP37" i="15"/>
  <c r="CL37" i="15"/>
  <c r="DB36" i="15"/>
  <c r="CR36" i="15"/>
  <c r="CH36" i="15"/>
  <c r="DH35" i="15"/>
  <c r="CX35" i="15"/>
  <c r="CN35" i="15"/>
  <c r="DD34" i="15"/>
  <c r="CT34" i="15"/>
  <c r="CJ34" i="15"/>
  <c r="DO33" i="15"/>
  <c r="DA33" i="15"/>
  <c r="DE33" i="15"/>
  <c r="DM33" i="15"/>
  <c r="CQ33" i="15"/>
  <c r="CU33" i="15"/>
  <c r="DG32" i="15"/>
  <c r="AZ82" i="15"/>
  <c r="CW32" i="15"/>
  <c r="CM32" i="15"/>
  <c r="DC31" i="15"/>
  <c r="CS31" i="15"/>
  <c r="CI31" i="15"/>
  <c r="DI30" i="15"/>
  <c r="CY30" i="15"/>
  <c r="CO30" i="15"/>
  <c r="DP29" i="15"/>
  <c r="DF29" i="15"/>
  <c r="DJ29" i="15"/>
  <c r="DN29" i="15"/>
  <c r="CZ29" i="15"/>
  <c r="CV29" i="15"/>
  <c r="DL29" i="15"/>
  <c r="CP29" i="15"/>
  <c r="CL29" i="15"/>
  <c r="DB28" i="15"/>
  <c r="CR28" i="15"/>
  <c r="CH28" i="15"/>
  <c r="DH27" i="15"/>
  <c r="CX27" i="15"/>
  <c r="CN27" i="15"/>
  <c r="DD26" i="15"/>
  <c r="CT26" i="15"/>
  <c r="CJ26" i="15"/>
  <c r="DO25" i="15"/>
  <c r="DE25" i="15"/>
  <c r="DA25" i="15"/>
  <c r="DM25" i="15"/>
  <c r="CQ25" i="15"/>
  <c r="CU25" i="15"/>
  <c r="DG24" i="15"/>
  <c r="AZ74" i="15"/>
  <c r="CW24" i="15"/>
  <c r="CM24" i="15"/>
  <c r="DC23" i="15"/>
  <c r="CS23" i="15"/>
  <c r="CI23" i="15"/>
  <c r="DI22" i="15"/>
  <c r="CY22" i="15"/>
  <c r="CO22" i="15"/>
  <c r="DP21" i="15"/>
  <c r="DF21" i="15"/>
  <c r="DJ21" i="15"/>
  <c r="DN21" i="15"/>
  <c r="CV21" i="15"/>
  <c r="CZ21" i="15"/>
  <c r="CP21" i="15"/>
  <c r="DL21" i="15"/>
  <c r="CL21" i="15"/>
  <c r="DB20" i="15"/>
  <c r="CR20" i="15"/>
  <c r="CH20" i="15"/>
  <c r="DH19" i="15"/>
  <c r="CX19" i="15"/>
  <c r="CN19" i="15"/>
  <c r="DD18" i="15"/>
  <c r="CT18" i="15"/>
  <c r="CJ18" i="15"/>
  <c r="DO17" i="15"/>
  <c r="DE17" i="15"/>
  <c r="DA17" i="15"/>
  <c r="DM17" i="15"/>
  <c r="CQ17" i="15"/>
  <c r="CU17" i="15"/>
  <c r="BX66" i="15"/>
  <c r="DG16" i="15"/>
  <c r="AZ66" i="15"/>
  <c r="CW16" i="15"/>
  <c r="CM16" i="15"/>
  <c r="DC15" i="15"/>
  <c r="CS15" i="15"/>
  <c r="CI15" i="15"/>
  <c r="DI14" i="15"/>
  <c r="CY14" i="15"/>
  <c r="CO14" i="15"/>
  <c r="DP13" i="15"/>
  <c r="DF13" i="15"/>
  <c r="DJ13" i="15"/>
  <c r="DN13" i="15"/>
  <c r="CZ13" i="15"/>
  <c r="CV13" i="15"/>
  <c r="DL13" i="15"/>
  <c r="CL13" i="15"/>
  <c r="CP13" i="15"/>
  <c r="DB12" i="15"/>
  <c r="CR12" i="15"/>
  <c r="CH12" i="15"/>
  <c r="DH11" i="15"/>
  <c r="CX11" i="15"/>
  <c r="CN11" i="15"/>
  <c r="DD10" i="15"/>
  <c r="CT10" i="15"/>
  <c r="CJ10" i="15"/>
  <c r="DO9" i="15"/>
  <c r="DA9" i="15"/>
  <c r="DE9" i="15"/>
  <c r="DM9" i="15"/>
  <c r="CQ9" i="15"/>
  <c r="CU9" i="15"/>
  <c r="BX58" i="15"/>
  <c r="DG8" i="15"/>
  <c r="AZ58" i="15"/>
  <c r="CW8" i="15"/>
  <c r="AB58" i="15"/>
  <c r="CM8" i="15"/>
  <c r="DC7" i="15"/>
  <c r="AQ57" i="15"/>
  <c r="CS57" i="15" s="1"/>
  <c r="CS7" i="15"/>
  <c r="CI7" i="15"/>
  <c r="CD56" i="15"/>
  <c r="DI6" i="15"/>
  <c r="CY6" i="15"/>
  <c r="AH56" i="15"/>
  <c r="CO6" i="15"/>
  <c r="DP5" i="15"/>
  <c r="DF5" i="15"/>
  <c r="DJ5" i="15"/>
  <c r="DN5" i="15"/>
  <c r="CZ5" i="15"/>
  <c r="CV5" i="15"/>
  <c r="CP5" i="15"/>
  <c r="DL5" i="15"/>
  <c r="CL5" i="15"/>
  <c r="BL54" i="15"/>
  <c r="DB4" i="15"/>
  <c r="AN54" i="15"/>
  <c r="CR4" i="15"/>
  <c r="CH4" i="15"/>
  <c r="DH3" i="15"/>
  <c r="CX3" i="15"/>
  <c r="AE53" i="15"/>
  <c r="CN3" i="15"/>
  <c r="DC202" i="15"/>
  <c r="CS202" i="15"/>
  <c r="CI202" i="15"/>
  <c r="DI251" i="15"/>
  <c r="CY251" i="15"/>
  <c r="CO251" i="15"/>
  <c r="DI250" i="15"/>
  <c r="CY250" i="15"/>
  <c r="CO250" i="15"/>
  <c r="DI249" i="15"/>
  <c r="CY249" i="15"/>
  <c r="CO249" i="15"/>
  <c r="DI248" i="15"/>
  <c r="CY248" i="15"/>
  <c r="CO248" i="15"/>
  <c r="DI247" i="15"/>
  <c r="CY247" i="15"/>
  <c r="CO247" i="15"/>
  <c r="DI246" i="15"/>
  <c r="CY246" i="15"/>
  <c r="CO246" i="15"/>
  <c r="DI245" i="15"/>
  <c r="CY245" i="15"/>
  <c r="CO245" i="15"/>
  <c r="DI244" i="15"/>
  <c r="CY244" i="15"/>
  <c r="CO244" i="15"/>
  <c r="DI243" i="15"/>
  <c r="CY243" i="15"/>
  <c r="CO243" i="15"/>
  <c r="DI242" i="15"/>
  <c r="CY242" i="15"/>
  <c r="CO242" i="15"/>
  <c r="DI241" i="15"/>
  <c r="CY241" i="15"/>
  <c r="CO241" i="15"/>
  <c r="CY240" i="15"/>
  <c r="CO240" i="15"/>
  <c r="DI239" i="15"/>
  <c r="CY239" i="15"/>
  <c r="CO239" i="15"/>
  <c r="CY238" i="15"/>
  <c r="CO238" i="15"/>
  <c r="DI237" i="15"/>
  <c r="CY237" i="15"/>
  <c r="CO237" i="15"/>
  <c r="DI236" i="15"/>
  <c r="CY236" i="15"/>
  <c r="CO236" i="15"/>
  <c r="DI235" i="15"/>
  <c r="CY235" i="15"/>
  <c r="CO235" i="15"/>
  <c r="DI234" i="15"/>
  <c r="CY234" i="15"/>
  <c r="CO234" i="15"/>
  <c r="DI233" i="15"/>
  <c r="CY233" i="15"/>
  <c r="CO233" i="15"/>
  <c r="DI232" i="15"/>
  <c r="CY232" i="15"/>
  <c r="CO232" i="15"/>
  <c r="DI231" i="15"/>
  <c r="CY231" i="15"/>
  <c r="CO231" i="15"/>
  <c r="DI230" i="15"/>
  <c r="CY230" i="15"/>
  <c r="DI229" i="15"/>
  <c r="CY229" i="15"/>
  <c r="CO229" i="15"/>
  <c r="DI228" i="15"/>
  <c r="CY228" i="15"/>
  <c r="DI227" i="15"/>
  <c r="CY227" i="15"/>
  <c r="CO227" i="15"/>
  <c r="DI226" i="15"/>
  <c r="CY226" i="15"/>
  <c r="CO226" i="15"/>
  <c r="DI225" i="15"/>
  <c r="CY225" i="15"/>
  <c r="CO225" i="15"/>
  <c r="DI224" i="15"/>
  <c r="CY224" i="15"/>
  <c r="CO224" i="15"/>
  <c r="DI223" i="15"/>
  <c r="CY223" i="15"/>
  <c r="CO223" i="15"/>
  <c r="DI222" i="15"/>
  <c r="CY222" i="15"/>
  <c r="CO222" i="15"/>
  <c r="DI221" i="15"/>
  <c r="CY221" i="15"/>
  <c r="CO221" i="15"/>
  <c r="DI220" i="15"/>
  <c r="CY220" i="15"/>
  <c r="CO220" i="15"/>
  <c r="DI219" i="15"/>
  <c r="CY219" i="15"/>
  <c r="CO219" i="15"/>
  <c r="DI218" i="15"/>
  <c r="CY218" i="15"/>
  <c r="CO218" i="15"/>
  <c r="DI217" i="15"/>
  <c r="CY217" i="15"/>
  <c r="CO217" i="15"/>
  <c r="DI216" i="15"/>
  <c r="CY216" i="15"/>
  <c r="CO216" i="15"/>
  <c r="DI215" i="15"/>
  <c r="CY215" i="15"/>
  <c r="DI214" i="15"/>
  <c r="CY214" i="15"/>
  <c r="CO214" i="15"/>
  <c r="DI213" i="15"/>
  <c r="CY213" i="15"/>
  <c r="CO213" i="15"/>
  <c r="DI212" i="15"/>
  <c r="CY212" i="15"/>
  <c r="CO212" i="15"/>
  <c r="DI211" i="15"/>
  <c r="CY211" i="15"/>
  <c r="CO211" i="15"/>
  <c r="DI210" i="15"/>
  <c r="CY210" i="15"/>
  <c r="CO210" i="15"/>
  <c r="DI209" i="15"/>
  <c r="CY209" i="15"/>
  <c r="CO209" i="15"/>
  <c r="DI208" i="15"/>
  <c r="CY208" i="15"/>
  <c r="CO208" i="15"/>
  <c r="DI207" i="15"/>
  <c r="CY207" i="15"/>
  <c r="CO207" i="15"/>
  <c r="DI206" i="15"/>
  <c r="CY206" i="15"/>
  <c r="CO206" i="15"/>
  <c r="DI205" i="15"/>
  <c r="CY205" i="15"/>
  <c r="CO205" i="15"/>
  <c r="DI204" i="15"/>
  <c r="CY204" i="15"/>
  <c r="CO204" i="15"/>
  <c r="DI203" i="15"/>
  <c r="CY203" i="15"/>
  <c r="CO203" i="15"/>
  <c r="DG252" i="15"/>
  <c r="CW252" i="15"/>
  <c r="CM252" i="15"/>
  <c r="DC301" i="15"/>
  <c r="CS301" i="15"/>
  <c r="CI301" i="15"/>
  <c r="DC300" i="15"/>
  <c r="CI300" i="15"/>
  <c r="CS299" i="15"/>
  <c r="CI299" i="15"/>
  <c r="DC298" i="15"/>
  <c r="CS298" i="15"/>
  <c r="CI298" i="15"/>
  <c r="CS297" i="15"/>
  <c r="DC296" i="15"/>
  <c r="CS296" i="15"/>
  <c r="CI296" i="15"/>
  <c r="DC295" i="15"/>
  <c r="CS295" i="15"/>
  <c r="DC294" i="15"/>
  <c r="CI294" i="15"/>
  <c r="DC293" i="15"/>
  <c r="CS293" i="15"/>
  <c r="CI293" i="15"/>
  <c r="DC292" i="15"/>
  <c r="CI292" i="15"/>
  <c r="CS291" i="15"/>
  <c r="CI291" i="15"/>
  <c r="DC290" i="15"/>
  <c r="CS290" i="15"/>
  <c r="CI290" i="15"/>
  <c r="CS289" i="15"/>
  <c r="DC288" i="15"/>
  <c r="CS288" i="15"/>
  <c r="CI288" i="15"/>
  <c r="DC287" i="15"/>
  <c r="CS287" i="15"/>
  <c r="DC286" i="15"/>
  <c r="CI286" i="15"/>
  <c r="DC285" i="15"/>
  <c r="CS285" i="15"/>
  <c r="CI285" i="15"/>
  <c r="DC284" i="15"/>
  <c r="CI284" i="15"/>
  <c r="CS283" i="15"/>
  <c r="CI283" i="15"/>
  <c r="DC282" i="15"/>
  <c r="CS282" i="15"/>
  <c r="CI282" i="15"/>
  <c r="CS281" i="15"/>
  <c r="DC280" i="15"/>
  <c r="CS280" i="15"/>
  <c r="CI280" i="15"/>
  <c r="DC279" i="15"/>
  <c r="CS279" i="15"/>
  <c r="DC278" i="15"/>
  <c r="CI278" i="15"/>
  <c r="DC277" i="15"/>
  <c r="CS277" i="15"/>
  <c r="CI277" i="15"/>
  <c r="DC276" i="15"/>
  <c r="CI276" i="15"/>
  <c r="CS275" i="15"/>
  <c r="CI275" i="15"/>
  <c r="DC274" i="15"/>
  <c r="CS274" i="15"/>
  <c r="CI274" i="15"/>
  <c r="CS273" i="15"/>
  <c r="DC272" i="15"/>
  <c r="CS272" i="15"/>
  <c r="CI272" i="15"/>
  <c r="DC271" i="15"/>
  <c r="CS271" i="15"/>
  <c r="DC270" i="15"/>
  <c r="CI270" i="15"/>
  <c r="DC269" i="15"/>
  <c r="CS269" i="15"/>
  <c r="CI269" i="15"/>
  <c r="DC268" i="15"/>
  <c r="CI268" i="15"/>
  <c r="CS267" i="15"/>
  <c r="CI267" i="15"/>
  <c r="DC266" i="15"/>
  <c r="CS266" i="15"/>
  <c r="CI266" i="15"/>
  <c r="CS265" i="15"/>
  <c r="DC264" i="15"/>
  <c r="CS264" i="15"/>
  <c r="CI264" i="15"/>
  <c r="DC263" i="15"/>
  <c r="CS263" i="15"/>
  <c r="DC262" i="15"/>
  <c r="CI262" i="15"/>
  <c r="DC261" i="15"/>
  <c r="CS261" i="15"/>
  <c r="CI261" i="15"/>
  <c r="DC260" i="15"/>
  <c r="CI260" i="15"/>
  <c r="CS259" i="15"/>
  <c r="CI259" i="15"/>
  <c r="DC258" i="15"/>
  <c r="CS258" i="15"/>
  <c r="CI258" i="15"/>
  <c r="DC257" i="15"/>
  <c r="CS257" i="15"/>
  <c r="CI257" i="15"/>
  <c r="DC256" i="15"/>
  <c r="CS256" i="15"/>
  <c r="CI256" i="15"/>
  <c r="DC255" i="15"/>
  <c r="CS255" i="15"/>
  <c r="DC254" i="15"/>
  <c r="CS254" i="15"/>
  <c r="CI254" i="15"/>
  <c r="DC253" i="15"/>
  <c r="CI253" i="15"/>
  <c r="DJ611" i="15"/>
  <c r="CR611" i="15"/>
  <c r="CR610" i="15"/>
  <c r="CH610" i="15"/>
  <c r="DD609" i="15"/>
  <c r="CX609" i="15"/>
  <c r="CN609" i="15"/>
  <c r="DD608" i="15"/>
  <c r="DA608" i="15"/>
  <c r="CT608" i="15"/>
  <c r="CK608" i="15"/>
  <c r="CW606" i="15"/>
  <c r="DI604" i="15"/>
  <c r="DJ604" i="15"/>
  <c r="CO604" i="15"/>
  <c r="DJ603" i="15"/>
  <c r="CR603" i="15"/>
  <c r="CR602" i="15"/>
  <c r="CH602" i="15"/>
  <c r="DE298" i="15"/>
  <c r="CK288" i="15"/>
  <c r="CU277" i="15"/>
  <c r="DE266" i="15"/>
  <c r="DE250" i="15"/>
  <c r="BX59" i="15"/>
  <c r="DG9" i="15"/>
  <c r="AZ59" i="15"/>
  <c r="CW9" i="15"/>
  <c r="AB59" i="15"/>
  <c r="CM9" i="15"/>
  <c r="BO58" i="15"/>
  <c r="DC8" i="15"/>
  <c r="CS8" i="15"/>
  <c r="CI8" i="15"/>
  <c r="CD57" i="15"/>
  <c r="DI7" i="15"/>
  <c r="CY7" i="15"/>
  <c r="AH57" i="15"/>
  <c r="CO57" i="15" s="1"/>
  <c r="CO7" i="15"/>
  <c r="DP6" i="15"/>
  <c r="DJ6" i="15"/>
  <c r="DF6" i="15"/>
  <c r="DN6" i="15"/>
  <c r="CV6" i="15"/>
  <c r="CZ6" i="15"/>
  <c r="CL6" i="15"/>
  <c r="DL6" i="15"/>
  <c r="CP6" i="15"/>
  <c r="DB5" i="15"/>
  <c r="CR5" i="15"/>
  <c r="P55" i="15"/>
  <c r="CH5" i="15"/>
  <c r="CA54" i="15"/>
  <c r="DH4" i="15"/>
  <c r="CX4" i="15"/>
  <c r="CN4" i="15"/>
  <c r="DD3" i="15"/>
  <c r="CT3" i="15"/>
  <c r="CJ3" i="15"/>
  <c r="BI52" i="15"/>
  <c r="DO2" i="15"/>
  <c r="AK52" i="15"/>
  <c r="DM2" i="15"/>
  <c r="DI202" i="15"/>
  <c r="CY202" i="15"/>
  <c r="CO202" i="15"/>
  <c r="DP251" i="15"/>
  <c r="DJ251" i="15"/>
  <c r="DF251" i="15"/>
  <c r="DN251" i="15"/>
  <c r="CZ251" i="15"/>
  <c r="DL251" i="15"/>
  <c r="CL251" i="15"/>
  <c r="CP251" i="15"/>
  <c r="DP250" i="15"/>
  <c r="DF250" i="15"/>
  <c r="DJ250" i="15"/>
  <c r="DN250" i="15"/>
  <c r="CZ250" i="15"/>
  <c r="CV250" i="15"/>
  <c r="DL250" i="15"/>
  <c r="CP250" i="15"/>
  <c r="CL250" i="15"/>
  <c r="DP249" i="15"/>
  <c r="DF249" i="15"/>
  <c r="DJ249" i="15"/>
  <c r="DN249" i="15"/>
  <c r="CV249" i="15"/>
  <c r="CZ249" i="15"/>
  <c r="DL249" i="15"/>
  <c r="CP249" i="15"/>
  <c r="CL249" i="15"/>
  <c r="DP248" i="15"/>
  <c r="DJ248" i="15"/>
  <c r="DF248" i="15"/>
  <c r="DN248" i="15"/>
  <c r="CV248" i="15"/>
  <c r="CZ248" i="15"/>
  <c r="DL248" i="15"/>
  <c r="CL248" i="15"/>
  <c r="CP248" i="15"/>
  <c r="DP247" i="15"/>
  <c r="DJ247" i="15"/>
  <c r="DF247" i="15"/>
  <c r="DN247" i="15"/>
  <c r="CZ247" i="15"/>
  <c r="CV247" i="15"/>
  <c r="DL247" i="15"/>
  <c r="CL247" i="15"/>
  <c r="CP247" i="15"/>
  <c r="DP246" i="15"/>
  <c r="DF246" i="15"/>
  <c r="DJ246" i="15"/>
  <c r="DN246" i="15"/>
  <c r="CZ246" i="15"/>
  <c r="CV246" i="15"/>
  <c r="DL246" i="15"/>
  <c r="CP246" i="15"/>
  <c r="CL246" i="15"/>
  <c r="DP245" i="15"/>
  <c r="DF245" i="15"/>
  <c r="DJ245" i="15"/>
  <c r="DN245" i="15"/>
  <c r="CV245" i="15"/>
  <c r="CZ245" i="15"/>
  <c r="DL245" i="15"/>
  <c r="CP245" i="15"/>
  <c r="CL245" i="15"/>
  <c r="DP244" i="15"/>
  <c r="DJ244" i="15"/>
  <c r="DF244" i="15"/>
  <c r="DN244" i="15"/>
  <c r="CV244" i="15"/>
  <c r="CZ244" i="15"/>
  <c r="DL244" i="15"/>
  <c r="CL244" i="15"/>
  <c r="CP244" i="15"/>
  <c r="DP243" i="15"/>
  <c r="DJ243" i="15"/>
  <c r="DF243" i="15"/>
  <c r="DN243" i="15"/>
  <c r="CZ243" i="15"/>
  <c r="CV243" i="15"/>
  <c r="DL243" i="15"/>
  <c r="CL243" i="15"/>
  <c r="CP243" i="15"/>
  <c r="DP242" i="15"/>
  <c r="DF242" i="15"/>
  <c r="DJ242" i="15"/>
  <c r="DN242" i="15"/>
  <c r="CZ242" i="15"/>
  <c r="CV242" i="15"/>
  <c r="DL242" i="15"/>
  <c r="CP242" i="15"/>
  <c r="CL242" i="15"/>
  <c r="DP241" i="15"/>
  <c r="DF241" i="15"/>
  <c r="DJ241" i="15"/>
  <c r="DN241" i="15"/>
  <c r="CV241" i="15"/>
  <c r="CZ241" i="15"/>
  <c r="DL241" i="15"/>
  <c r="CP241" i="15"/>
  <c r="CL241" i="15"/>
  <c r="DP240" i="15"/>
  <c r="DJ240" i="15"/>
  <c r="DF240" i="15"/>
  <c r="DN240" i="15"/>
  <c r="CV240" i="15"/>
  <c r="CZ240" i="15"/>
  <c r="DL240" i="15"/>
  <c r="CL240" i="15"/>
  <c r="CP240" i="15"/>
  <c r="DP239" i="15"/>
  <c r="DJ239" i="15"/>
  <c r="DF239" i="15"/>
  <c r="DN239" i="15"/>
  <c r="CZ239" i="15"/>
  <c r="CV239" i="15"/>
  <c r="DL239" i="15"/>
  <c r="CL239" i="15"/>
  <c r="CP239" i="15"/>
  <c r="DP238" i="15"/>
  <c r="DF238" i="15"/>
  <c r="DJ238" i="15"/>
  <c r="DN238" i="15"/>
  <c r="CZ238" i="15"/>
  <c r="CV238" i="15"/>
  <c r="DL238" i="15"/>
  <c r="CP238" i="15"/>
  <c r="CL238" i="15"/>
  <c r="DP237" i="15"/>
  <c r="DF237" i="15"/>
  <c r="DJ237" i="15"/>
  <c r="DN237" i="15"/>
  <c r="CV237" i="15"/>
  <c r="CZ237" i="15"/>
  <c r="DL237" i="15"/>
  <c r="CP237" i="15"/>
  <c r="CL237" i="15"/>
  <c r="DP236" i="15"/>
  <c r="DJ236" i="15"/>
  <c r="DF236" i="15"/>
  <c r="DN236" i="15"/>
  <c r="CV236" i="15"/>
  <c r="CZ236" i="15"/>
  <c r="DL236" i="15"/>
  <c r="CL236" i="15"/>
  <c r="CP236" i="15"/>
  <c r="DP235" i="15"/>
  <c r="DJ235" i="15"/>
  <c r="DF235" i="15"/>
  <c r="DN235" i="15"/>
  <c r="CZ235" i="15"/>
  <c r="CV235" i="15"/>
  <c r="DL235" i="15"/>
  <c r="CL235" i="15"/>
  <c r="CP235" i="15"/>
  <c r="DP234" i="15"/>
  <c r="DF234" i="15"/>
  <c r="DJ234" i="15"/>
  <c r="DN234" i="15"/>
  <c r="CZ234" i="15"/>
  <c r="CV234" i="15"/>
  <c r="DL234" i="15"/>
  <c r="CP234" i="15"/>
  <c r="CL234" i="15"/>
  <c r="DP233" i="15"/>
  <c r="DF233" i="15"/>
  <c r="DJ233" i="15"/>
  <c r="DN233" i="15"/>
  <c r="CV233" i="15"/>
  <c r="CZ233" i="15"/>
  <c r="DL233" i="15"/>
  <c r="CP233" i="15"/>
  <c r="CL233" i="15"/>
  <c r="DP232" i="15"/>
  <c r="DJ232" i="15"/>
  <c r="DF232" i="15"/>
  <c r="DN232" i="15"/>
  <c r="CV232" i="15"/>
  <c r="CZ232" i="15"/>
  <c r="DL232" i="15"/>
  <c r="CL232" i="15"/>
  <c r="CP232" i="15"/>
  <c r="DP231" i="15"/>
  <c r="DJ231" i="15"/>
  <c r="DF231" i="15"/>
  <c r="DN231" i="15"/>
  <c r="CZ231" i="15"/>
  <c r="CV231" i="15"/>
  <c r="DL231" i="15"/>
  <c r="CL231" i="15"/>
  <c r="CP231" i="15"/>
  <c r="DP230" i="15"/>
  <c r="DF230" i="15"/>
  <c r="DJ230" i="15"/>
  <c r="CV224" i="15"/>
  <c r="CP221" i="15"/>
  <c r="CZ217" i="15"/>
  <c r="CL210" i="15"/>
  <c r="CY301" i="15"/>
  <c r="CY299" i="15"/>
  <c r="DI298" i="15"/>
  <c r="DI296" i="15"/>
  <c r="CO296" i="15"/>
  <c r="CO294" i="15"/>
  <c r="CY293" i="15"/>
  <c r="CY291" i="15"/>
  <c r="DI290" i="15"/>
  <c r="DI288" i="15"/>
  <c r="CO288" i="15"/>
  <c r="CO286" i="15"/>
  <c r="CY285" i="15"/>
  <c r="CY283" i="15"/>
  <c r="DI282" i="15"/>
  <c r="DI280" i="15"/>
  <c r="CO280" i="15"/>
  <c r="CO278" i="15"/>
  <c r="CY277" i="15"/>
  <c r="CY275" i="15"/>
  <c r="DI274" i="15"/>
  <c r="DI272" i="15"/>
  <c r="CO272" i="15"/>
  <c r="CO270" i="15"/>
  <c r="CY269" i="15"/>
  <c r="CY267" i="15"/>
  <c r="DI266" i="15"/>
  <c r="DI264" i="15"/>
  <c r="CO264" i="15"/>
  <c r="CO262" i="15"/>
  <c r="CY261" i="15"/>
  <c r="CY259" i="15"/>
  <c r="DI256" i="15"/>
  <c r="CO255" i="15"/>
  <c r="CO254" i="15"/>
  <c r="CY253" i="15"/>
  <c r="DB611" i="15"/>
  <c r="DH610" i="15"/>
  <c r="CX610" i="15"/>
  <c r="CS606" i="15"/>
  <c r="CV604" i="15"/>
  <c r="DB603" i="15"/>
  <c r="DH602" i="15"/>
  <c r="CX602" i="15"/>
  <c r="DP202" i="15"/>
  <c r="DF202" i="15"/>
  <c r="DJ202" i="15"/>
  <c r="DN202" i="15"/>
  <c r="CV202" i="15"/>
  <c r="CZ202" i="15"/>
  <c r="DL202" i="15"/>
  <c r="CP202" i="15"/>
  <c r="CL202" i="15"/>
  <c r="DB251" i="15"/>
  <c r="CR251" i="15"/>
  <c r="CH251" i="15"/>
  <c r="DB250" i="15"/>
  <c r="CR250" i="15"/>
  <c r="CH250" i="15"/>
  <c r="DB249" i="15"/>
  <c r="CH249" i="15"/>
  <c r="DB248" i="15"/>
  <c r="CR248" i="15"/>
  <c r="CH248" i="15"/>
  <c r="DB247" i="15"/>
  <c r="CR247" i="15"/>
  <c r="CH247" i="15"/>
  <c r="DB246" i="15"/>
  <c r="CR246" i="15"/>
  <c r="CH246" i="15"/>
  <c r="DB245" i="15"/>
  <c r="CR245" i="15"/>
  <c r="CH245" i="15"/>
  <c r="DB244" i="15"/>
  <c r="CR244" i="15"/>
  <c r="CH244" i="15"/>
  <c r="DB243" i="15"/>
  <c r="CR243" i="15"/>
  <c r="CH243" i="15"/>
  <c r="DB242" i="15"/>
  <c r="CR242" i="15"/>
  <c r="CH242" i="15"/>
  <c r="DB241" i="15"/>
  <c r="CR241" i="15"/>
  <c r="CH241" i="15"/>
  <c r="DB240" i="15"/>
  <c r="CP301" i="15"/>
  <c r="CZ299" i="15"/>
  <c r="CZ298" i="15"/>
  <c r="DJ296" i="15"/>
  <c r="DJ295" i="15"/>
  <c r="CP294" i="15"/>
  <c r="CP293" i="15"/>
  <c r="CZ291" i="15"/>
  <c r="CZ290" i="15"/>
  <c r="DJ288" i="15"/>
  <c r="DJ287" i="15"/>
  <c r="CP286" i="15"/>
  <c r="CP285" i="15"/>
  <c r="CZ283" i="15"/>
  <c r="CZ282" i="15"/>
  <c r="DJ280" i="15"/>
  <c r="DJ279" i="15"/>
  <c r="CP278" i="15"/>
  <c r="CP277" i="15"/>
  <c r="CZ275" i="15"/>
  <c r="CZ274" i="15"/>
  <c r="DJ272" i="15"/>
  <c r="DJ271" i="15"/>
  <c r="CP270" i="15"/>
  <c r="CP269" i="15"/>
  <c r="CZ267" i="15"/>
  <c r="CZ266" i="15"/>
  <c r="DJ264" i="15"/>
  <c r="DJ263" i="15"/>
  <c r="CP262" i="15"/>
  <c r="CP261" i="15"/>
  <c r="CZ259" i="15"/>
  <c r="DJ258" i="15"/>
  <c r="CP255" i="15"/>
  <c r="DJ253" i="15"/>
  <c r="CZ253" i="15"/>
  <c r="CG608" i="15"/>
  <c r="CK296" i="15"/>
  <c r="CU285" i="15"/>
  <c r="DE274" i="15"/>
  <c r="CK264" i="15"/>
  <c r="DK50" i="15"/>
  <c r="CK50" i="15"/>
  <c r="CG50" i="15"/>
  <c r="DK42" i="15"/>
  <c r="CK42" i="15"/>
  <c r="CG42" i="15"/>
  <c r="DK34" i="15"/>
  <c r="CG34" i="15"/>
  <c r="CK34" i="15"/>
  <c r="DK26" i="15"/>
  <c r="CK26" i="15"/>
  <c r="CG26" i="15"/>
  <c r="DK18" i="15"/>
  <c r="CK18" i="15"/>
  <c r="CG18" i="15"/>
  <c r="DK10" i="15"/>
  <c r="CK10" i="15"/>
  <c r="CG10" i="15"/>
  <c r="BX101" i="15"/>
  <c r="DG51" i="15"/>
  <c r="CW51" i="15"/>
  <c r="CM51" i="15"/>
  <c r="DC50" i="15"/>
  <c r="CS50" i="15"/>
  <c r="CI50" i="15"/>
  <c r="DI49" i="15"/>
  <c r="CY49" i="15"/>
  <c r="CO49" i="15"/>
  <c r="DP48" i="15"/>
  <c r="DF48" i="15"/>
  <c r="DJ48" i="15"/>
  <c r="DN48" i="15"/>
  <c r="CV48" i="15"/>
  <c r="CZ48" i="15"/>
  <c r="DL48" i="15"/>
  <c r="CP48" i="15"/>
  <c r="CL48" i="15"/>
  <c r="DB47" i="15"/>
  <c r="CR47" i="15"/>
  <c r="CH47" i="15"/>
  <c r="DH46" i="15"/>
  <c r="CX46" i="15"/>
  <c r="CN46" i="15"/>
  <c r="DD45" i="15"/>
  <c r="CT45" i="15"/>
  <c r="CJ45" i="15"/>
  <c r="DO44" i="15"/>
  <c r="DA44" i="15"/>
  <c r="DE44" i="15"/>
  <c r="DM44" i="15"/>
  <c r="CQ44" i="15"/>
  <c r="CU44" i="15"/>
  <c r="BX93" i="15"/>
  <c r="DG43" i="15"/>
  <c r="CW43" i="15"/>
  <c r="CM43" i="15"/>
  <c r="DC42" i="15"/>
  <c r="CS42" i="15"/>
  <c r="CI42" i="15"/>
  <c r="DI41" i="15"/>
  <c r="CY41" i="15"/>
  <c r="CO41" i="15"/>
  <c r="DP40" i="15"/>
  <c r="DF40" i="15"/>
  <c r="DJ40" i="15"/>
  <c r="DN40" i="15"/>
  <c r="CV40" i="15"/>
  <c r="CZ40" i="15"/>
  <c r="DL40" i="15"/>
  <c r="CP40" i="15"/>
  <c r="CL40" i="15"/>
  <c r="DB39" i="15"/>
  <c r="CR39" i="15"/>
  <c r="CH39" i="15"/>
  <c r="DH38" i="15"/>
  <c r="CX38" i="15"/>
  <c r="CN38" i="15"/>
  <c r="DD37" i="15"/>
  <c r="CT37" i="15"/>
  <c r="CJ37" i="15"/>
  <c r="DO36" i="15"/>
  <c r="DA36" i="15"/>
  <c r="DE36" i="15"/>
  <c r="DM36" i="15"/>
  <c r="CQ36" i="15"/>
  <c r="CU36" i="15"/>
  <c r="BX85" i="15"/>
  <c r="DG35" i="15"/>
  <c r="CW35" i="15"/>
  <c r="CM35" i="15"/>
  <c r="DC34" i="15"/>
  <c r="CS34" i="15"/>
  <c r="CI34" i="15"/>
  <c r="DI33" i="15"/>
  <c r="CY33" i="15"/>
  <c r="CO33" i="15"/>
  <c r="DP32" i="15"/>
  <c r="DF32" i="15"/>
  <c r="DJ32" i="15"/>
  <c r="DN32" i="15"/>
  <c r="CV32" i="15"/>
  <c r="CZ32" i="15"/>
  <c r="CP32" i="15"/>
  <c r="CL32" i="15"/>
  <c r="DL32" i="15"/>
  <c r="DB31" i="15"/>
  <c r="CR31" i="15"/>
  <c r="CH31" i="15"/>
  <c r="DH30" i="15"/>
  <c r="CX30" i="15"/>
  <c r="CN30" i="15"/>
  <c r="DD29" i="15"/>
  <c r="CT29" i="15"/>
  <c r="CJ29" i="15"/>
  <c r="DO28" i="15"/>
  <c r="DA28" i="15"/>
  <c r="DE28" i="15"/>
  <c r="DM28" i="15"/>
  <c r="CU28" i="15"/>
  <c r="CQ28" i="15"/>
  <c r="CW27" i="15"/>
  <c r="CM27" i="15"/>
  <c r="DC26" i="15"/>
  <c r="CS26" i="15"/>
  <c r="CI26" i="15"/>
  <c r="DI25" i="15"/>
  <c r="CY25" i="15"/>
  <c r="CO25" i="15"/>
  <c r="DP24" i="15"/>
  <c r="DF24" i="15"/>
  <c r="DJ24" i="15"/>
  <c r="DN24" i="15"/>
  <c r="CV24" i="15"/>
  <c r="CZ24" i="15"/>
  <c r="DL24" i="15"/>
  <c r="CL24" i="15"/>
  <c r="CP24" i="15"/>
  <c r="DB23" i="15"/>
  <c r="CR23" i="15"/>
  <c r="CH23" i="15"/>
  <c r="DH22" i="15"/>
  <c r="CX22" i="15"/>
  <c r="CN22" i="15"/>
  <c r="DD21" i="15"/>
  <c r="CT21" i="15"/>
  <c r="CJ21" i="15"/>
  <c r="DO20" i="15"/>
  <c r="DE20" i="15"/>
  <c r="DA20" i="15"/>
  <c r="DM20" i="15"/>
  <c r="CU20" i="15"/>
  <c r="CQ20" i="15"/>
  <c r="BX69" i="15"/>
  <c r="DG19" i="15"/>
  <c r="CW19" i="15"/>
  <c r="CM19" i="15"/>
  <c r="DC18" i="15"/>
  <c r="CS18" i="15"/>
  <c r="CI18" i="15"/>
  <c r="DI17" i="15"/>
  <c r="CY17" i="15"/>
  <c r="CO17" i="15"/>
  <c r="DP16" i="15"/>
  <c r="DF16" i="15"/>
  <c r="DJ16" i="15"/>
  <c r="DN16" i="15"/>
  <c r="CV16" i="15"/>
  <c r="CZ16" i="15"/>
  <c r="CP16" i="15"/>
  <c r="DL16" i="15"/>
  <c r="CL16" i="15"/>
  <c r="DB15" i="15"/>
  <c r="CR15" i="15"/>
  <c r="CH15" i="15"/>
  <c r="DH14" i="15"/>
  <c r="CX14" i="15"/>
  <c r="CN14" i="15"/>
  <c r="DD13" i="15"/>
  <c r="CT13" i="15"/>
  <c r="CJ13" i="15"/>
  <c r="DO12" i="15"/>
  <c r="DE12" i="15"/>
  <c r="DA12" i="15"/>
  <c r="DM12" i="15"/>
  <c r="CU12" i="15"/>
  <c r="CQ12" i="15"/>
  <c r="BX61" i="15"/>
  <c r="DG11" i="15"/>
  <c r="CW11" i="15"/>
  <c r="CM11" i="15"/>
  <c r="DC10" i="15"/>
  <c r="CS10" i="15"/>
  <c r="CI10" i="15"/>
  <c r="DI9" i="15"/>
  <c r="CY9" i="15"/>
  <c r="CO9" i="15"/>
  <c r="DP8" i="15"/>
  <c r="DF8" i="15"/>
  <c r="DJ8" i="15"/>
  <c r="DN8" i="15"/>
  <c r="CV8" i="15"/>
  <c r="CZ8" i="15"/>
  <c r="CP8" i="15"/>
  <c r="DL8" i="15"/>
  <c r="CL8" i="15"/>
  <c r="DB7" i="15"/>
  <c r="CR7" i="15"/>
  <c r="CH7" i="15"/>
  <c r="DH6" i="15"/>
  <c r="BC56" i="15"/>
  <c r="CX6" i="15"/>
  <c r="CN6" i="15"/>
  <c r="DD5" i="15"/>
  <c r="CT5" i="15"/>
  <c r="CJ5" i="15"/>
  <c r="DO4" i="15"/>
  <c r="DE4" i="15"/>
  <c r="DA4" i="15"/>
  <c r="DM4" i="15"/>
  <c r="CQ4" i="15"/>
  <c r="CU4" i="15"/>
  <c r="DG3" i="15"/>
  <c r="CW3" i="15"/>
  <c r="CM3" i="15"/>
  <c r="DB202" i="15"/>
  <c r="CR202" i="15"/>
  <c r="CH202" i="15"/>
  <c r="DH251" i="15"/>
  <c r="CX251" i="15"/>
  <c r="CN251" i="15"/>
  <c r="DH250" i="15"/>
  <c r="CX250" i="15"/>
  <c r="CN250" i="15"/>
  <c r="DH249" i="15"/>
  <c r="CX249" i="15"/>
  <c r="CN249" i="15"/>
  <c r="DH248" i="15"/>
  <c r="CX248" i="15"/>
  <c r="CN248" i="15"/>
  <c r="DH247" i="15"/>
  <c r="CX247" i="15"/>
  <c r="CN247" i="15"/>
  <c r="DH246" i="15"/>
  <c r="CX246" i="15"/>
  <c r="CN246" i="15"/>
  <c r="DH245" i="15"/>
  <c r="CX245" i="15"/>
  <c r="CN245" i="15"/>
  <c r="DH244" i="15"/>
  <c r="CX244" i="15"/>
  <c r="CN244" i="15"/>
  <c r="DH243" i="15"/>
  <c r="CX243" i="15"/>
  <c r="CN243" i="15"/>
  <c r="DH242" i="15"/>
  <c r="CX242" i="15"/>
  <c r="CN242" i="15"/>
  <c r="DH241" i="15"/>
  <c r="CX241" i="15"/>
  <c r="CN241" i="15"/>
  <c r="DH240" i="15"/>
  <c r="CX240" i="15"/>
  <c r="CP252" i="15"/>
  <c r="CZ606" i="15"/>
  <c r="DG27" i="15"/>
  <c r="DK606" i="15"/>
  <c r="CG606" i="15"/>
  <c r="DO611" i="15"/>
  <c r="DE611" i="15"/>
  <c r="DA611" i="15"/>
  <c r="DM611" i="15"/>
  <c r="CQ611" i="15"/>
  <c r="DP607" i="15"/>
  <c r="DF607" i="15"/>
  <c r="DJ607" i="15"/>
  <c r="DN607" i="15"/>
  <c r="CV607" i="15"/>
  <c r="CZ607" i="15"/>
  <c r="DL607" i="15"/>
  <c r="CP607" i="15"/>
  <c r="CL607" i="15"/>
  <c r="DO603" i="15"/>
  <c r="DE603" i="15"/>
  <c r="DA603" i="15"/>
  <c r="DM603" i="15"/>
  <c r="CQ603" i="15"/>
  <c r="DK604" i="15"/>
  <c r="DM879" i="15"/>
  <c r="CQ879" i="15"/>
  <c r="DK879" i="15"/>
  <c r="CG879" i="15"/>
  <c r="DK871" i="15"/>
  <c r="CG871" i="15"/>
  <c r="DK863" i="15"/>
  <c r="CG863" i="15"/>
  <c r="CK604" i="15"/>
  <c r="CU293" i="15"/>
  <c r="DE282" i="15"/>
  <c r="CK272" i="15"/>
  <c r="CU261" i="15"/>
  <c r="DL34" i="15"/>
  <c r="CL34" i="15"/>
  <c r="CP34" i="15"/>
  <c r="DB33" i="15"/>
  <c r="CR33" i="15"/>
  <c r="CH33" i="15"/>
  <c r="DH32" i="15"/>
  <c r="CX32" i="15"/>
  <c r="CN32" i="15"/>
  <c r="DD31" i="15"/>
  <c r="CT31" i="15"/>
  <c r="CJ31" i="15"/>
  <c r="DO30" i="15"/>
  <c r="DA30" i="15"/>
  <c r="DE30" i="15"/>
  <c r="DM30" i="15"/>
  <c r="CQ30" i="15"/>
  <c r="CU30" i="15"/>
  <c r="DG29" i="15"/>
  <c r="CW29" i="15"/>
  <c r="CM29" i="15"/>
  <c r="DC28" i="15"/>
  <c r="CS28" i="15"/>
  <c r="CI28" i="15"/>
  <c r="DI27" i="15"/>
  <c r="CY27" i="15"/>
  <c r="CO27" i="15"/>
  <c r="DP26" i="15"/>
  <c r="DF26" i="15"/>
  <c r="DJ26" i="15"/>
  <c r="DN26" i="15"/>
  <c r="CZ26" i="15"/>
  <c r="CV26" i="15"/>
  <c r="DL26" i="15"/>
  <c r="CL26" i="15"/>
  <c r="CP26" i="15"/>
  <c r="DB25" i="15"/>
  <c r="CR25" i="15"/>
  <c r="CH25" i="15"/>
  <c r="DH24" i="15"/>
  <c r="CX24" i="15"/>
  <c r="CN24" i="15"/>
  <c r="DD23" i="15"/>
  <c r="CT23" i="15"/>
  <c r="CJ23" i="15"/>
  <c r="DO22" i="15"/>
  <c r="DA22" i="15"/>
  <c r="DE22" i="15"/>
  <c r="DM22" i="15"/>
  <c r="CQ22" i="15"/>
  <c r="CU22" i="15"/>
  <c r="DG21" i="15"/>
  <c r="CW21" i="15"/>
  <c r="CM21" i="15"/>
  <c r="DC20" i="15"/>
  <c r="CS20" i="15"/>
  <c r="CI20" i="15"/>
  <c r="DI19" i="15"/>
  <c r="CY19" i="15"/>
  <c r="CO19" i="15"/>
  <c r="DP18" i="15"/>
  <c r="DF18" i="15"/>
  <c r="DJ18" i="15"/>
  <c r="DN18" i="15"/>
  <c r="CZ18" i="15"/>
  <c r="CV18" i="15"/>
  <c r="DL18" i="15"/>
  <c r="CL18" i="15"/>
  <c r="CP18" i="15"/>
  <c r="DB17" i="15"/>
  <c r="CR17" i="15"/>
  <c r="CH17" i="15"/>
  <c r="DH16" i="15"/>
  <c r="CX16" i="15"/>
  <c r="CN16" i="15"/>
  <c r="DD15" i="15"/>
  <c r="CT15" i="15"/>
  <c r="CJ15" i="15"/>
  <c r="DO14" i="15"/>
  <c r="DA14" i="15"/>
  <c r="DE14" i="15"/>
  <c r="DM14" i="15"/>
  <c r="CQ14" i="15"/>
  <c r="CU14" i="15"/>
  <c r="DG13" i="15"/>
  <c r="CW13" i="15"/>
  <c r="CM13" i="15"/>
  <c r="DC12" i="15"/>
  <c r="CS12" i="15"/>
  <c r="CI12" i="15"/>
  <c r="DI11" i="15"/>
  <c r="CY11" i="15"/>
  <c r="CO11" i="15"/>
  <c r="DP10" i="15"/>
  <c r="DJ10" i="15"/>
  <c r="DF10" i="15"/>
  <c r="DN10" i="15"/>
  <c r="CZ10" i="15"/>
  <c r="CV10" i="15"/>
  <c r="DL10" i="15"/>
  <c r="CL10" i="15"/>
  <c r="CP10" i="15"/>
  <c r="DB9" i="15"/>
  <c r="CR9" i="15"/>
  <c r="CH9" i="15"/>
  <c r="DH8" i="15"/>
  <c r="CX8" i="15"/>
  <c r="CN8" i="15"/>
  <c r="DD7" i="15"/>
  <c r="CT7" i="15"/>
  <c r="CJ7" i="15"/>
  <c r="DO6" i="15"/>
  <c r="DA6" i="15"/>
  <c r="DE6" i="15"/>
  <c r="DM6" i="15"/>
  <c r="CU6" i="15"/>
  <c r="CQ6" i="15"/>
  <c r="DG5" i="15"/>
  <c r="AZ55" i="15"/>
  <c r="CW5" i="15"/>
  <c r="CM5" i="15"/>
  <c r="DC4" i="15"/>
  <c r="CS4" i="15"/>
  <c r="CI4" i="15"/>
  <c r="DI3" i="15"/>
  <c r="BF53" i="15"/>
  <c r="CY3" i="15"/>
  <c r="CO3" i="15"/>
  <c r="DP2" i="15"/>
  <c r="DN2" i="15"/>
  <c r="DL2" i="15"/>
  <c r="DD202" i="15"/>
  <c r="CT202" i="15"/>
  <c r="CJ202" i="15"/>
  <c r="DO251" i="15"/>
  <c r="DA251" i="15"/>
  <c r="DE251" i="15"/>
  <c r="DM251" i="15"/>
  <c r="CQ251" i="15"/>
  <c r="CU251" i="15"/>
  <c r="DK251" i="15"/>
  <c r="CK251" i="15"/>
  <c r="CG251" i="15"/>
  <c r="DO250" i="15"/>
  <c r="DM250" i="15"/>
  <c r="CQ250" i="15"/>
  <c r="CU250" i="15"/>
  <c r="DK250" i="15"/>
  <c r="CG250" i="15"/>
  <c r="CK250" i="15"/>
  <c r="DO249" i="15"/>
  <c r="DE249" i="15"/>
  <c r="DA249" i="15"/>
  <c r="DM249" i="15"/>
  <c r="CU249" i="15"/>
  <c r="DK249" i="15"/>
  <c r="CG249" i="15"/>
  <c r="CK249" i="15"/>
  <c r="DO248" i="15"/>
  <c r="DA248" i="15"/>
  <c r="DE248" i="15"/>
  <c r="DM248" i="15"/>
  <c r="CU248" i="15"/>
  <c r="CQ248" i="15"/>
  <c r="DK248" i="15"/>
  <c r="CK248" i="15"/>
  <c r="CG248" i="15"/>
  <c r="DO247" i="15"/>
  <c r="DA247" i="15"/>
  <c r="DE247" i="15"/>
  <c r="DM247" i="15"/>
  <c r="DK247" i="15"/>
  <c r="CK247" i="15"/>
  <c r="CG247" i="15"/>
  <c r="DO246" i="15"/>
  <c r="DA246" i="15"/>
  <c r="DE246" i="15"/>
  <c r="DM246" i="15"/>
  <c r="CQ246" i="15"/>
  <c r="CU246" i="15"/>
  <c r="DK246" i="15"/>
  <c r="CG246" i="15"/>
  <c r="CK246" i="15"/>
  <c r="DO245" i="15"/>
  <c r="DE245" i="15"/>
  <c r="DA245" i="15"/>
  <c r="DM245" i="15"/>
  <c r="CU245" i="15"/>
  <c r="DK245" i="15"/>
  <c r="CG245" i="15"/>
  <c r="CK245" i="15"/>
  <c r="DO244" i="15"/>
  <c r="DA244" i="15"/>
  <c r="DE244" i="15"/>
  <c r="DM244" i="15"/>
  <c r="CU244" i="15"/>
  <c r="CQ244" i="15"/>
  <c r="DK244" i="15"/>
  <c r="CG244" i="15"/>
  <c r="CK244" i="15"/>
  <c r="DO243" i="15"/>
  <c r="DA243" i="15"/>
  <c r="DE243" i="15"/>
  <c r="DM243" i="15"/>
  <c r="CQ243" i="15"/>
  <c r="CU243" i="15"/>
  <c r="DK243" i="15"/>
  <c r="CK243" i="15"/>
  <c r="CG243" i="15"/>
  <c r="DO242" i="15"/>
  <c r="DE242" i="15"/>
  <c r="DA242" i="15"/>
  <c r="DM242" i="15"/>
  <c r="CQ242" i="15"/>
  <c r="CU242" i="15"/>
  <c r="DK242" i="15"/>
  <c r="CG242" i="15"/>
  <c r="CK242" i="15"/>
  <c r="DO241" i="15"/>
  <c r="DE241" i="15"/>
  <c r="DA241" i="15"/>
  <c r="DM241" i="15"/>
  <c r="CQ241" i="15"/>
  <c r="CU241" i="15"/>
  <c r="DK241" i="15"/>
  <c r="CG241" i="15"/>
  <c r="CK241" i="15"/>
  <c r="DO240" i="15"/>
  <c r="DA240" i="15"/>
  <c r="DE240" i="15"/>
  <c r="DM240" i="15"/>
  <c r="CU240" i="15"/>
  <c r="CQ240" i="15"/>
  <c r="DK240" i="15"/>
  <c r="CK240" i="15"/>
  <c r="CG240" i="15"/>
  <c r="DO239" i="15"/>
  <c r="DA239" i="15"/>
  <c r="DE239" i="15"/>
  <c r="DM239" i="15"/>
  <c r="CQ239" i="15"/>
  <c r="CU239" i="15"/>
  <c r="DK239" i="15"/>
  <c r="CK239" i="15"/>
  <c r="CG239" i="15"/>
  <c r="DO238" i="15"/>
  <c r="DA238" i="15"/>
  <c r="DM238" i="15"/>
  <c r="CQ238" i="15"/>
  <c r="CU238" i="15"/>
  <c r="DK238" i="15"/>
  <c r="CG238" i="15"/>
  <c r="CK238" i="15"/>
  <c r="DO237" i="15"/>
  <c r="DE237" i="15"/>
  <c r="DA237" i="15"/>
  <c r="DM237" i="15"/>
  <c r="CU237" i="15"/>
  <c r="CQ237" i="15"/>
  <c r="DK237" i="15"/>
  <c r="CG237" i="15"/>
  <c r="CK237" i="15"/>
  <c r="DO236" i="15"/>
  <c r="DM236" i="15"/>
  <c r="CU236" i="15"/>
  <c r="CQ236" i="15"/>
  <c r="DK236" i="15"/>
  <c r="CG236" i="15"/>
  <c r="CK236" i="15"/>
  <c r="DO235" i="15"/>
  <c r="DA235" i="15"/>
  <c r="DE235" i="15"/>
  <c r="DM235" i="15"/>
  <c r="CQ235" i="15"/>
  <c r="CU235" i="15"/>
  <c r="DK235" i="15"/>
  <c r="CK235" i="15"/>
  <c r="CG235" i="15"/>
  <c r="DO234" i="15"/>
  <c r="DE234" i="15"/>
  <c r="DM234" i="15"/>
  <c r="CQ234" i="15"/>
  <c r="CU234" i="15"/>
  <c r="DK234" i="15"/>
  <c r="CG234" i="15"/>
  <c r="CK234" i="15"/>
  <c r="DO233" i="15"/>
  <c r="DE233" i="15"/>
  <c r="DA233" i="15"/>
  <c r="DM233" i="15"/>
  <c r="CQ233" i="15"/>
  <c r="CU233" i="15"/>
  <c r="DK233" i="15"/>
  <c r="CG233" i="15"/>
  <c r="CK233" i="15"/>
  <c r="DO232" i="15"/>
  <c r="DA232" i="15"/>
  <c r="DE232" i="15"/>
  <c r="DM232" i="15"/>
  <c r="CU232" i="15"/>
  <c r="CQ232" i="15"/>
  <c r="DK232" i="15"/>
  <c r="CK232" i="15"/>
  <c r="CG232" i="15"/>
  <c r="DO231" i="15"/>
  <c r="DA231" i="15"/>
  <c r="DE231" i="15"/>
  <c r="DM231" i="15"/>
  <c r="CQ231" i="15"/>
  <c r="CU231" i="15"/>
  <c r="DK231" i="15"/>
  <c r="CK231" i="15"/>
  <c r="CG231" i="15"/>
  <c r="DO230" i="15"/>
  <c r="DA230" i="15"/>
  <c r="DE230" i="15"/>
  <c r="DM230" i="15"/>
  <c r="CQ230" i="15"/>
  <c r="CU230" i="15"/>
  <c r="DK230" i="15"/>
  <c r="CG230" i="15"/>
  <c r="CK230" i="15"/>
  <c r="DO229" i="15"/>
  <c r="DE229" i="15"/>
  <c r="DA229" i="15"/>
  <c r="DM229" i="15"/>
  <c r="CU229" i="15"/>
  <c r="CQ229" i="15"/>
  <c r="DK229" i="15"/>
  <c r="CG229" i="15"/>
  <c r="CK229" i="15"/>
  <c r="DO228" i="15"/>
  <c r="DA228" i="15"/>
  <c r="DE228" i="15"/>
  <c r="DM228" i="15"/>
  <c r="CU228" i="15"/>
  <c r="CQ228" i="15"/>
  <c r="DK228" i="15"/>
  <c r="CG228" i="15"/>
  <c r="DO227" i="15"/>
  <c r="DA227" i="15"/>
  <c r="DE227" i="15"/>
  <c r="DM227" i="15"/>
  <c r="CQ227" i="15"/>
  <c r="CU227" i="15"/>
  <c r="DK227" i="15"/>
  <c r="CK227" i="15"/>
  <c r="CG227" i="15"/>
  <c r="DO226" i="15"/>
  <c r="DE226" i="15"/>
  <c r="DA226" i="15"/>
  <c r="CQ226" i="15"/>
  <c r="DM226" i="15"/>
  <c r="CU226" i="15"/>
  <c r="DK226" i="15"/>
  <c r="CG226" i="15"/>
  <c r="CK226" i="15"/>
  <c r="DO225" i="15"/>
  <c r="DE225" i="15"/>
  <c r="DA225" i="15"/>
  <c r="DM225" i="15"/>
  <c r="CU225" i="15"/>
  <c r="DK225" i="15"/>
  <c r="CG225" i="15"/>
  <c r="CK225" i="15"/>
  <c r="DO224" i="15"/>
  <c r="DA224" i="15"/>
  <c r="DE224" i="15"/>
  <c r="DM224" i="15"/>
  <c r="CU224" i="15"/>
  <c r="CQ224" i="15"/>
  <c r="DK224" i="15"/>
  <c r="CK224" i="15"/>
  <c r="CG224" i="15"/>
  <c r="DO223" i="15"/>
  <c r="DA223" i="15"/>
  <c r="DE223" i="15"/>
  <c r="DM223" i="15"/>
  <c r="CQ223" i="15"/>
  <c r="CU223" i="15"/>
  <c r="DK223" i="15"/>
  <c r="CK223" i="15"/>
  <c r="CG223" i="15"/>
  <c r="DO222" i="15"/>
  <c r="DE222" i="15"/>
  <c r="DA222" i="15"/>
  <c r="DM222" i="15"/>
  <c r="CQ222" i="15"/>
  <c r="CU222" i="15"/>
  <c r="DK222" i="15"/>
  <c r="CG222" i="15"/>
  <c r="DO221" i="15"/>
  <c r="DE221" i="15"/>
  <c r="DA221" i="15"/>
  <c r="DM221" i="15"/>
  <c r="CU221" i="15"/>
  <c r="CQ221" i="15"/>
  <c r="DK221" i="15"/>
  <c r="CG221" i="15"/>
  <c r="CK221" i="15"/>
  <c r="DO220" i="15"/>
  <c r="DA220" i="15"/>
  <c r="DE220" i="15"/>
  <c r="DM220" i="15"/>
  <c r="CU220" i="15"/>
  <c r="CQ220" i="15"/>
  <c r="DK220" i="15"/>
  <c r="CK220" i="15"/>
  <c r="CG220" i="15"/>
  <c r="DO219" i="15"/>
  <c r="DA219" i="15"/>
  <c r="DE219" i="15"/>
  <c r="DM219" i="15"/>
  <c r="CQ219" i="15"/>
  <c r="CU219" i="15"/>
  <c r="DK219" i="15"/>
  <c r="CK219" i="15"/>
  <c r="CG219" i="15"/>
  <c r="DO218" i="15"/>
  <c r="DE218" i="15"/>
  <c r="DA218" i="15"/>
  <c r="DM218" i="15"/>
  <c r="CQ218" i="15"/>
  <c r="DK218" i="15"/>
  <c r="CG218" i="15"/>
  <c r="CK218" i="15"/>
  <c r="DO217" i="15"/>
  <c r="DE217" i="15"/>
  <c r="DA217" i="15"/>
  <c r="DM217" i="15"/>
  <c r="CU217" i="15"/>
  <c r="CQ217" i="15"/>
  <c r="DK217" i="15"/>
  <c r="CG217" i="15"/>
  <c r="CK217" i="15"/>
  <c r="DO216" i="15"/>
  <c r="DA216" i="15"/>
  <c r="DE216" i="15"/>
  <c r="DM216" i="15"/>
  <c r="CU216" i="15"/>
  <c r="CQ216" i="15"/>
  <c r="DK216" i="15"/>
  <c r="CK216" i="15"/>
  <c r="CG216" i="15"/>
  <c r="DO215" i="15"/>
  <c r="DA215" i="15"/>
  <c r="DE215" i="15"/>
  <c r="DM215" i="15"/>
  <c r="CQ215" i="15"/>
  <c r="CU215" i="15"/>
  <c r="DK215" i="15"/>
  <c r="CK215" i="15"/>
  <c r="CG215" i="15"/>
  <c r="DO214" i="15"/>
  <c r="DE214" i="15"/>
  <c r="DA214" i="15"/>
  <c r="DM214" i="15"/>
  <c r="CQ214" i="15"/>
  <c r="CU214" i="15"/>
  <c r="DK214" i="15"/>
  <c r="CG214" i="15"/>
  <c r="CK214" i="15"/>
  <c r="DO213" i="15"/>
  <c r="DE213" i="15"/>
  <c r="DA213" i="15"/>
  <c r="DM213" i="15"/>
  <c r="CU213" i="15"/>
  <c r="CQ213" i="15"/>
  <c r="DK213" i="15"/>
  <c r="CG213" i="15"/>
  <c r="CK213" i="15"/>
  <c r="DO212" i="15"/>
  <c r="DA212" i="15"/>
  <c r="DE212" i="15"/>
  <c r="DM212" i="15"/>
  <c r="CU212" i="15"/>
  <c r="CQ212" i="15"/>
  <c r="DK212" i="15"/>
  <c r="CK212" i="15"/>
  <c r="CG212" i="15"/>
  <c r="DO211" i="15"/>
  <c r="DA211" i="15"/>
  <c r="DE211" i="15"/>
  <c r="DM211" i="15"/>
  <c r="CQ211" i="15"/>
  <c r="CU211" i="15"/>
  <c r="DK211" i="15"/>
  <c r="CK211" i="15"/>
  <c r="CG211" i="15"/>
  <c r="DO210" i="15"/>
  <c r="DE210" i="15"/>
  <c r="DA210" i="15"/>
  <c r="DM210" i="15"/>
  <c r="CQ210" i="15"/>
  <c r="CU210" i="15"/>
  <c r="DK210" i="15"/>
  <c r="CG210" i="15"/>
  <c r="CK210" i="15"/>
  <c r="DO209" i="15"/>
  <c r="DE209" i="15"/>
  <c r="DA209" i="15"/>
  <c r="DM209" i="15"/>
  <c r="CU209" i="15"/>
  <c r="CQ209" i="15"/>
  <c r="DK209" i="15"/>
  <c r="CG209" i="15"/>
  <c r="CK209" i="15"/>
  <c r="DO208" i="15"/>
  <c r="DA208" i="15"/>
  <c r="DE208" i="15"/>
  <c r="DM208" i="15"/>
  <c r="CU208" i="15"/>
  <c r="DK208" i="15"/>
  <c r="CK208" i="15"/>
  <c r="CG208" i="15"/>
  <c r="DO207" i="15"/>
  <c r="DA207" i="15"/>
  <c r="DE207" i="15"/>
  <c r="DM207" i="15"/>
  <c r="CU207" i="15"/>
  <c r="CQ207" i="15"/>
  <c r="DK207" i="15"/>
  <c r="CG207" i="15"/>
  <c r="CK207" i="15"/>
  <c r="DO206" i="15"/>
  <c r="DE206" i="15"/>
  <c r="DA206" i="15"/>
  <c r="DM206" i="15"/>
  <c r="CU206" i="15"/>
  <c r="CQ206" i="15"/>
  <c r="DK206" i="15"/>
  <c r="CK206" i="15"/>
  <c r="CG206" i="15"/>
  <c r="DO205" i="15"/>
  <c r="DE205" i="15"/>
  <c r="DA205" i="15"/>
  <c r="DM205" i="15"/>
  <c r="CU205" i="15"/>
  <c r="CQ205" i="15"/>
  <c r="DK205" i="15"/>
  <c r="CG205" i="15"/>
  <c r="CK205" i="15"/>
  <c r="DO204" i="15"/>
  <c r="DA204" i="15"/>
  <c r="DE204" i="15"/>
  <c r="DM204" i="15"/>
  <c r="CQ204" i="15"/>
  <c r="CU204" i="15"/>
  <c r="DK204" i="15"/>
  <c r="CG204" i="15"/>
  <c r="CK204" i="15"/>
  <c r="DO203" i="15"/>
  <c r="DA203" i="15"/>
  <c r="DE203" i="15"/>
  <c r="DM203" i="15"/>
  <c r="CQ203" i="15"/>
  <c r="DK203" i="15"/>
  <c r="CG203" i="15"/>
  <c r="CK203" i="15"/>
  <c r="DH252" i="15"/>
  <c r="CN252" i="15"/>
  <c r="DD301" i="15"/>
  <c r="CT301" i="15"/>
  <c r="CJ301" i="15"/>
  <c r="DD300" i="15"/>
  <c r="CT300" i="15"/>
  <c r="CJ300" i="15"/>
  <c r="DD299" i="15"/>
  <c r="CT299" i="15"/>
  <c r="CJ299" i="15"/>
  <c r="DD298" i="15"/>
  <c r="CT298" i="15"/>
  <c r="CJ298" i="15"/>
  <c r="DD297" i="15"/>
  <c r="CT297" i="15"/>
  <c r="CJ297" i="15"/>
  <c r="DD296" i="15"/>
  <c r="CT296" i="15"/>
  <c r="CJ296" i="15"/>
  <c r="DD295" i="15"/>
  <c r="CT295" i="15"/>
  <c r="CJ295" i="15"/>
  <c r="DD294" i="15"/>
  <c r="CT294" i="15"/>
  <c r="CJ294" i="15"/>
  <c r="DD293" i="15"/>
  <c r="CT293" i="15"/>
  <c r="CJ293" i="15"/>
  <c r="DD292" i="15"/>
  <c r="CT292" i="15"/>
  <c r="CJ292" i="15"/>
  <c r="DD291" i="15"/>
  <c r="CT291" i="15"/>
  <c r="CJ291" i="15"/>
  <c r="DD290" i="15"/>
  <c r="CT290" i="15"/>
  <c r="CJ290" i="15"/>
  <c r="DD289" i="15"/>
  <c r="CT289" i="15"/>
  <c r="CJ289" i="15"/>
  <c r="DD288" i="15"/>
  <c r="CT288" i="15"/>
  <c r="CJ288" i="15"/>
  <c r="DD287" i="15"/>
  <c r="CT287" i="15"/>
  <c r="CJ287" i="15"/>
  <c r="DD286" i="15"/>
  <c r="CT286" i="15"/>
  <c r="CJ286" i="15"/>
  <c r="DD285" i="15"/>
  <c r="CT285" i="15"/>
  <c r="CJ285" i="15"/>
  <c r="DD284" i="15"/>
  <c r="CT284" i="15"/>
  <c r="CJ284" i="15"/>
  <c r="DD283" i="15"/>
  <c r="CT283" i="15"/>
  <c r="CJ283" i="15"/>
  <c r="DD282" i="15"/>
  <c r="CT282" i="15"/>
  <c r="CJ282" i="15"/>
  <c r="DD281" i="15"/>
  <c r="CT281" i="15"/>
  <c r="CJ281" i="15"/>
  <c r="DD280" i="15"/>
  <c r="CT280" i="15"/>
  <c r="CJ280" i="15"/>
  <c r="DD279" i="15"/>
  <c r="CT279" i="15"/>
  <c r="CJ279" i="15"/>
  <c r="DD278" i="15"/>
  <c r="CT278" i="15"/>
  <c r="CJ278" i="15"/>
  <c r="DD277" i="15"/>
  <c r="CT277" i="15"/>
  <c r="CJ277" i="15"/>
  <c r="DD276" i="15"/>
  <c r="CT276" i="15"/>
  <c r="CJ276" i="15"/>
  <c r="DD275" i="15"/>
  <c r="CT275" i="15"/>
  <c r="CJ275" i="15"/>
  <c r="DD274" i="15"/>
  <c r="CT274" i="15"/>
  <c r="CJ274" i="15"/>
  <c r="DD273" i="15"/>
  <c r="CT273" i="15"/>
  <c r="CJ273" i="15"/>
  <c r="DD272" i="15"/>
  <c r="CT272" i="15"/>
  <c r="CJ272" i="15"/>
  <c r="DD271" i="15"/>
  <c r="CT271" i="15"/>
  <c r="CJ271" i="15"/>
  <c r="DD270" i="15"/>
  <c r="CT270" i="15"/>
  <c r="CJ270" i="15"/>
  <c r="DD269" i="15"/>
  <c r="CT269" i="15"/>
  <c r="CJ269" i="15"/>
  <c r="DD268" i="15"/>
  <c r="CT268" i="15"/>
  <c r="CJ268" i="15"/>
  <c r="DD267" i="15"/>
  <c r="CT267" i="15"/>
  <c r="CJ267" i="15"/>
  <c r="DD266" i="15"/>
  <c r="CT266" i="15"/>
  <c r="CJ266" i="15"/>
  <c r="DD265" i="15"/>
  <c r="CT265" i="15"/>
  <c r="CJ265" i="15"/>
  <c r="DD264" i="15"/>
  <c r="CT264" i="15"/>
  <c r="CJ264" i="15"/>
  <c r="DD263" i="15"/>
  <c r="CT263" i="15"/>
  <c r="CJ263" i="15"/>
  <c r="DD262" i="15"/>
  <c r="CT262" i="15"/>
  <c r="CJ262" i="15"/>
  <c r="DD261" i="15"/>
  <c r="CT261" i="15"/>
  <c r="CJ261" i="15"/>
  <c r="DD260" i="15"/>
  <c r="CT260" i="15"/>
  <c r="CJ260" i="15"/>
  <c r="DD259" i="15"/>
  <c r="CT259" i="15"/>
  <c r="CJ259" i="15"/>
  <c r="DD258" i="15"/>
  <c r="CT258" i="15"/>
  <c r="CJ258" i="15"/>
  <c r="DD257" i="15"/>
  <c r="CJ257" i="15"/>
  <c r="DD256" i="15"/>
  <c r="CT256" i="15"/>
  <c r="CJ256" i="15"/>
  <c r="CT255" i="15"/>
  <c r="CJ255" i="15"/>
  <c r="DD254" i="15"/>
  <c r="CT254" i="15"/>
  <c r="CJ254" i="15"/>
  <c r="DD253" i="15"/>
  <c r="CT253" i="15"/>
  <c r="CJ253" i="15"/>
  <c r="DG611" i="15"/>
  <c r="CW611" i="15"/>
  <c r="CM611" i="15"/>
  <c r="DC610" i="15"/>
  <c r="CO610" i="15"/>
  <c r="CI610" i="15"/>
  <c r="DI609" i="15"/>
  <c r="CY609" i="15"/>
  <c r="CO609" i="15"/>
  <c r="DP608" i="15"/>
  <c r="DF608" i="15"/>
  <c r="DJ608" i="15"/>
  <c r="DB608" i="15"/>
  <c r="DN608" i="15"/>
  <c r="CZ608" i="15"/>
  <c r="CV608" i="15"/>
  <c r="DL608" i="15"/>
  <c r="CP608" i="15"/>
  <c r="CL608" i="15"/>
  <c r="DB607" i="15"/>
  <c r="CR607" i="15"/>
  <c r="CH607" i="15"/>
  <c r="DH606" i="15"/>
  <c r="CX606" i="15"/>
  <c r="CN606" i="15"/>
  <c r="DD605" i="15"/>
  <c r="CT605" i="15"/>
  <c r="CU605" i="15"/>
  <c r="CJ605" i="15"/>
  <c r="DO604" i="15"/>
  <c r="DE604" i="15"/>
  <c r="DM604" i="15"/>
  <c r="CQ604" i="15"/>
  <c r="CU604" i="15"/>
  <c r="DG603" i="15"/>
  <c r="CW603" i="15"/>
  <c r="CM603" i="15"/>
  <c r="DC602" i="15"/>
  <c r="CO602" i="15"/>
  <c r="CI602" i="15"/>
  <c r="DK603" i="15"/>
  <c r="CG603" i="15"/>
  <c r="CK603" i="15"/>
  <c r="CH881" i="15"/>
  <c r="CK606" i="15"/>
  <c r="CG604" i="15"/>
  <c r="CQ247" i="15"/>
  <c r="DE238" i="15"/>
  <c r="CU218" i="15"/>
  <c r="CU203" i="15"/>
  <c r="CW241" i="15"/>
  <c r="CM241" i="15"/>
  <c r="DG240" i="15"/>
  <c r="CM240" i="15"/>
  <c r="CW239" i="15"/>
  <c r="CM239" i="15"/>
  <c r="DG238" i="15"/>
  <c r="CW238" i="15"/>
  <c r="CM238" i="15"/>
  <c r="CW237" i="15"/>
  <c r="DG236" i="15"/>
  <c r="CW236" i="15"/>
  <c r="CM236" i="15"/>
  <c r="DG235" i="15"/>
  <c r="CW235" i="15"/>
  <c r="DG234" i="15"/>
  <c r="CM234" i="15"/>
  <c r="DG233" i="15"/>
  <c r="CW233" i="15"/>
  <c r="CM233" i="15"/>
  <c r="DG232" i="15"/>
  <c r="CM232" i="15"/>
  <c r="CW231" i="15"/>
  <c r="CM231" i="15"/>
  <c r="DG230" i="15"/>
  <c r="CW230" i="15"/>
  <c r="CM230" i="15"/>
  <c r="CW229" i="15"/>
  <c r="DG228" i="15"/>
  <c r="CW228" i="15"/>
  <c r="CM228" i="15"/>
  <c r="DG227" i="15"/>
  <c r="CW227" i="15"/>
  <c r="DG226" i="15"/>
  <c r="CW226" i="15"/>
  <c r="CM226" i="15"/>
  <c r="DG225" i="15"/>
  <c r="CW225" i="15"/>
  <c r="CM225" i="15"/>
  <c r="DG224" i="15"/>
  <c r="CW224" i="15"/>
  <c r="CM224" i="15"/>
  <c r="DG223" i="15"/>
  <c r="CW223" i="15"/>
  <c r="CM223" i="15"/>
  <c r="DG222" i="15"/>
  <c r="CW222" i="15"/>
  <c r="CM222" i="15"/>
  <c r="DG221" i="15"/>
  <c r="CW221" i="15"/>
  <c r="CM221" i="15"/>
  <c r="DG220" i="15"/>
  <c r="CW220" i="15"/>
  <c r="CM220" i="15"/>
  <c r="DG219" i="15"/>
  <c r="CM219" i="15"/>
  <c r="DG218" i="15"/>
  <c r="CW218" i="15"/>
  <c r="CM218" i="15"/>
  <c r="CW217" i="15"/>
  <c r="CM217" i="15"/>
  <c r="DG216" i="15"/>
  <c r="CW216" i="15"/>
  <c r="CM216" i="15"/>
  <c r="DG215" i="15"/>
  <c r="CW215" i="15"/>
  <c r="CM215" i="15"/>
  <c r="DG214" i="15"/>
  <c r="CW214" i="15"/>
  <c r="DG213" i="15"/>
  <c r="CW213" i="15"/>
  <c r="CM213" i="15"/>
  <c r="DG212" i="15"/>
  <c r="CM212" i="15"/>
  <c r="DG211" i="15"/>
  <c r="CW211" i="15"/>
  <c r="CM211" i="15"/>
  <c r="DG210" i="15"/>
  <c r="CW210" i="15"/>
  <c r="CM210" i="15"/>
  <c r="DG209" i="15"/>
  <c r="CW209" i="15"/>
  <c r="CM209" i="15"/>
  <c r="DG208" i="15"/>
  <c r="CW208" i="15"/>
  <c r="CM208" i="15"/>
  <c r="DG207" i="15"/>
  <c r="CW207" i="15"/>
  <c r="CM207" i="15"/>
  <c r="DG206" i="15"/>
  <c r="CW206" i="15"/>
  <c r="CM206" i="15"/>
  <c r="DG205" i="15"/>
  <c r="CW205" i="15"/>
  <c r="CM205" i="15"/>
  <c r="CW204" i="15"/>
  <c r="CM204" i="15"/>
  <c r="DG203" i="15"/>
  <c r="CW203" i="15"/>
  <c r="CM203" i="15"/>
  <c r="DD252" i="15"/>
  <c r="CT252" i="15"/>
  <c r="DO301" i="15"/>
  <c r="DA301" i="15"/>
  <c r="DE301" i="15"/>
  <c r="DM301" i="15"/>
  <c r="DK301" i="15"/>
  <c r="CK301" i="15"/>
  <c r="CG301" i="15"/>
  <c r="DO300" i="15"/>
  <c r="DM300" i="15"/>
  <c r="CQ300" i="15"/>
  <c r="CU300" i="15"/>
  <c r="DK300" i="15"/>
  <c r="DO299" i="15"/>
  <c r="DE299" i="15"/>
  <c r="DA299" i="15"/>
  <c r="DM299" i="15"/>
  <c r="DK299" i="15"/>
  <c r="CG299" i="15"/>
  <c r="CK299" i="15"/>
  <c r="DO298" i="15"/>
  <c r="DM298" i="15"/>
  <c r="CU298" i="15"/>
  <c r="CQ298" i="15"/>
  <c r="DK298" i="15"/>
  <c r="DO297" i="15"/>
  <c r="DA297" i="15"/>
  <c r="DE297" i="15"/>
  <c r="DM297" i="15"/>
  <c r="DK297" i="15"/>
  <c r="CK297" i="15"/>
  <c r="CG297" i="15"/>
  <c r="DO296" i="15"/>
  <c r="DM296" i="15"/>
  <c r="CQ296" i="15"/>
  <c r="CU296" i="15"/>
  <c r="DK296" i="15"/>
  <c r="DO295" i="15"/>
  <c r="DE295" i="15"/>
  <c r="DA295" i="15"/>
  <c r="DM295" i="15"/>
  <c r="DK295" i="15"/>
  <c r="CG295" i="15"/>
  <c r="CK295" i="15"/>
  <c r="DO294" i="15"/>
  <c r="DM294" i="15"/>
  <c r="CU294" i="15"/>
  <c r="CQ294" i="15"/>
  <c r="DK294" i="15"/>
  <c r="DO293" i="15"/>
  <c r="DA293" i="15"/>
  <c r="DE293" i="15"/>
  <c r="DM293" i="15"/>
  <c r="DK293" i="15"/>
  <c r="CK293" i="15"/>
  <c r="CG293" i="15"/>
  <c r="DO292" i="15"/>
  <c r="DM292" i="15"/>
  <c r="CQ292" i="15"/>
  <c r="CU292" i="15"/>
  <c r="DK292" i="15"/>
  <c r="DO291" i="15"/>
  <c r="DE291" i="15"/>
  <c r="DA291" i="15"/>
  <c r="DM291" i="15"/>
  <c r="DK291" i="15"/>
  <c r="CG291" i="15"/>
  <c r="CK291" i="15"/>
  <c r="DO290" i="15"/>
  <c r="DM290" i="15"/>
  <c r="CU290" i="15"/>
  <c r="CQ290" i="15"/>
  <c r="DK290" i="15"/>
  <c r="DO289" i="15"/>
  <c r="DA289" i="15"/>
  <c r="DE289" i="15"/>
  <c r="DM289" i="15"/>
  <c r="DK289" i="15"/>
  <c r="CK289" i="15"/>
  <c r="CG289" i="15"/>
  <c r="DO288" i="15"/>
  <c r="DM288" i="15"/>
  <c r="CQ288" i="15"/>
  <c r="CU288" i="15"/>
  <c r="DK288" i="15"/>
  <c r="DO287" i="15"/>
  <c r="DE287" i="15"/>
  <c r="DA287" i="15"/>
  <c r="DM287" i="15"/>
  <c r="DK287" i="15"/>
  <c r="CG287" i="15"/>
  <c r="CK287" i="15"/>
  <c r="DO286" i="15"/>
  <c r="DM286" i="15"/>
  <c r="CU286" i="15"/>
  <c r="CQ286" i="15"/>
  <c r="DK286" i="15"/>
  <c r="DO285" i="15"/>
  <c r="DA285" i="15"/>
  <c r="DE285" i="15"/>
  <c r="DM285" i="15"/>
  <c r="DK285" i="15"/>
  <c r="CK285" i="15"/>
  <c r="CG285" i="15"/>
  <c r="DO284" i="15"/>
  <c r="DM284" i="15"/>
  <c r="CQ284" i="15"/>
  <c r="CU284" i="15"/>
  <c r="DK284" i="15"/>
  <c r="DO283" i="15"/>
  <c r="DE283" i="15"/>
  <c r="DA283" i="15"/>
  <c r="DM283" i="15"/>
  <c r="DK283" i="15"/>
  <c r="CG283" i="15"/>
  <c r="CK283" i="15"/>
  <c r="DO282" i="15"/>
  <c r="DM282" i="15"/>
  <c r="CU282" i="15"/>
  <c r="CQ282" i="15"/>
  <c r="DK282" i="15"/>
  <c r="DO281" i="15"/>
  <c r="DA281" i="15"/>
  <c r="DE281" i="15"/>
  <c r="DM281" i="15"/>
  <c r="DK281" i="15"/>
  <c r="CK281" i="15"/>
  <c r="CG281" i="15"/>
  <c r="DO280" i="15"/>
  <c r="DM280" i="15"/>
  <c r="CQ280" i="15"/>
  <c r="CU280" i="15"/>
  <c r="DK280" i="15"/>
  <c r="DO279" i="15"/>
  <c r="DE279" i="15"/>
  <c r="DA279" i="15"/>
  <c r="DM279" i="15"/>
  <c r="DK279" i="15"/>
  <c r="CG279" i="15"/>
  <c r="CK279" i="15"/>
  <c r="DO278" i="15"/>
  <c r="DM278" i="15"/>
  <c r="CU278" i="15"/>
  <c r="CQ278" i="15"/>
  <c r="DK278" i="15"/>
  <c r="DO277" i="15"/>
  <c r="DA277" i="15"/>
  <c r="DE277" i="15"/>
  <c r="DM277" i="15"/>
  <c r="DK277" i="15"/>
  <c r="CK277" i="15"/>
  <c r="CG277" i="15"/>
  <c r="DO276" i="15"/>
  <c r="DM276" i="15"/>
  <c r="CQ276" i="15"/>
  <c r="CU276" i="15"/>
  <c r="DK276" i="15"/>
  <c r="DO275" i="15"/>
  <c r="DE275" i="15"/>
  <c r="DA275" i="15"/>
  <c r="DM275" i="15"/>
  <c r="DK275" i="15"/>
  <c r="CG275" i="15"/>
  <c r="CK275" i="15"/>
  <c r="DO274" i="15"/>
  <c r="DM274" i="15"/>
  <c r="CU274" i="15"/>
  <c r="CQ274" i="15"/>
  <c r="DK274" i="15"/>
  <c r="DO273" i="15"/>
  <c r="DA273" i="15"/>
  <c r="DE273" i="15"/>
  <c r="DM273" i="15"/>
  <c r="DK273" i="15"/>
  <c r="CK273" i="15"/>
  <c r="CG273" i="15"/>
  <c r="DO272" i="15"/>
  <c r="DM272" i="15"/>
  <c r="CQ272" i="15"/>
  <c r="CU272" i="15"/>
  <c r="DK272" i="15"/>
  <c r="DO271" i="15"/>
  <c r="DE271" i="15"/>
  <c r="DA271" i="15"/>
  <c r="DM271" i="15"/>
  <c r="DK271" i="15"/>
  <c r="CG271" i="15"/>
  <c r="CK271" i="15"/>
  <c r="DO270" i="15"/>
  <c r="DM270" i="15"/>
  <c r="CU270" i="15"/>
  <c r="CQ270" i="15"/>
  <c r="DK270" i="15"/>
  <c r="DO269" i="15"/>
  <c r="DA269" i="15"/>
  <c r="DE269" i="15"/>
  <c r="DM269" i="15"/>
  <c r="DK269" i="15"/>
  <c r="CK269" i="15"/>
  <c r="CG269" i="15"/>
  <c r="DO268" i="15"/>
  <c r="DM268" i="15"/>
  <c r="CQ268" i="15"/>
  <c r="CU268" i="15"/>
  <c r="DK268" i="15"/>
  <c r="DO267" i="15"/>
  <c r="DE267" i="15"/>
  <c r="DA267" i="15"/>
  <c r="DM267" i="15"/>
  <c r="DK267" i="15"/>
  <c r="CG267" i="15"/>
  <c r="CK267" i="15"/>
  <c r="DO266" i="15"/>
  <c r="DM266" i="15"/>
  <c r="CU266" i="15"/>
  <c r="CQ266" i="15"/>
  <c r="DK266" i="15"/>
  <c r="DO265" i="15"/>
  <c r="DA265" i="15"/>
  <c r="DE265" i="15"/>
  <c r="DM265" i="15"/>
  <c r="DK265" i="15"/>
  <c r="CK265" i="15"/>
  <c r="CG265" i="15"/>
  <c r="DO264" i="15"/>
  <c r="DM264" i="15"/>
  <c r="CQ264" i="15"/>
  <c r="CU264" i="15"/>
  <c r="DK264" i="15"/>
  <c r="DO263" i="15"/>
  <c r="DE263" i="15"/>
  <c r="DA263" i="15"/>
  <c r="DM263" i="15"/>
  <c r="DK263" i="15"/>
  <c r="CG263" i="15"/>
  <c r="CK263" i="15"/>
  <c r="DO262" i="15"/>
  <c r="DM262" i="15"/>
  <c r="CU262" i="15"/>
  <c r="CQ262" i="15"/>
  <c r="DK262" i="15"/>
  <c r="DO261" i="15"/>
  <c r="DA261" i="15"/>
  <c r="DE261" i="15"/>
  <c r="DM261" i="15"/>
  <c r="DK261" i="15"/>
  <c r="CK261" i="15"/>
  <c r="CG261" i="15"/>
  <c r="DO260" i="15"/>
  <c r="DM260" i="15"/>
  <c r="CQ260" i="15"/>
  <c r="CU260" i="15"/>
  <c r="DK260" i="15"/>
  <c r="DO259" i="15"/>
  <c r="DE259" i="15"/>
  <c r="DA259" i="15"/>
  <c r="DM259" i="15"/>
  <c r="DK259" i="15"/>
  <c r="CK259" i="15"/>
  <c r="DO258" i="15"/>
  <c r="DE258" i="15"/>
  <c r="DA258" i="15"/>
  <c r="DM258" i="15"/>
  <c r="CQ258" i="15"/>
  <c r="CU258" i="15"/>
  <c r="DK258" i="15"/>
  <c r="CG258" i="15"/>
  <c r="DO257" i="15"/>
  <c r="DE257" i="15"/>
  <c r="DM257" i="15"/>
  <c r="CU257" i="15"/>
  <c r="DK257" i="15"/>
  <c r="CG257" i="15"/>
  <c r="CK257" i="15"/>
  <c r="DO256" i="15"/>
  <c r="DA256" i="15"/>
  <c r="DE256" i="15"/>
  <c r="DM256" i="15"/>
  <c r="CU256" i="15"/>
  <c r="CQ256" i="15"/>
  <c r="DK256" i="15"/>
  <c r="DO255" i="15"/>
  <c r="DA255" i="15"/>
  <c r="DE255" i="15"/>
  <c r="DM255" i="15"/>
  <c r="CQ255" i="15"/>
  <c r="CU255" i="15"/>
  <c r="DK255" i="15"/>
  <c r="CK255" i="15"/>
  <c r="CG255" i="15"/>
  <c r="DO254" i="15"/>
  <c r="DA254" i="15"/>
  <c r="DM254" i="15"/>
  <c r="CQ254" i="15"/>
  <c r="DK254" i="15"/>
  <c r="CK254" i="15"/>
  <c r="DO253" i="15"/>
  <c r="DE253" i="15"/>
  <c r="DA253" i="15"/>
  <c r="DM253" i="15"/>
  <c r="CQ253" i="15"/>
  <c r="CU253" i="15"/>
  <c r="DK253" i="15"/>
  <c r="CG253" i="15"/>
  <c r="CS611" i="15"/>
  <c r="CY610" i="15"/>
  <c r="DP609" i="15"/>
  <c r="DJ609" i="15"/>
  <c r="DN609" i="15"/>
  <c r="CZ609" i="15"/>
  <c r="DL609" i="15"/>
  <c r="CL609" i="15"/>
  <c r="CR608" i="15"/>
  <c r="CH608" i="15"/>
  <c r="CX607" i="15"/>
  <c r="CN607" i="15"/>
  <c r="DD606" i="15"/>
  <c r="CT606" i="15"/>
  <c r="DO605" i="15"/>
  <c r="DA605" i="15"/>
  <c r="DE605" i="15"/>
  <c r="DM605" i="15"/>
  <c r="DG604" i="15"/>
  <c r="CM604" i="15"/>
  <c r="CS603" i="15"/>
  <c r="CY602" i="15"/>
  <c r="CG881" i="15"/>
  <c r="DK873" i="15"/>
  <c r="CG873" i="15"/>
  <c r="DK865" i="15"/>
  <c r="CG865" i="15"/>
  <c r="DF609" i="15"/>
  <c r="CP609" i="15"/>
  <c r="DE254" i="15"/>
  <c r="CK253" i="15"/>
  <c r="CZ224" i="15"/>
  <c r="CJ881" i="15"/>
  <c r="CK881" i="15"/>
  <c r="CG259" i="15"/>
  <c r="CQ257" i="15"/>
  <c r="DP611" i="15"/>
  <c r="DF611" i="15"/>
  <c r="DN611" i="15"/>
  <c r="CV611" i="15"/>
  <c r="DL611" i="15"/>
  <c r="CP611" i="15"/>
  <c r="DB610" i="15"/>
  <c r="DH609" i="15"/>
  <c r="CJ608" i="15"/>
  <c r="DO607" i="15"/>
  <c r="DE607" i="15"/>
  <c r="DA607" i="15"/>
  <c r="DM607" i="15"/>
  <c r="DG606" i="15"/>
  <c r="CM606" i="15"/>
  <c r="CS605" i="15"/>
  <c r="CY604" i="15"/>
  <c r="DP603" i="15"/>
  <c r="DF603" i="15"/>
  <c r="DN603" i="15"/>
  <c r="CV603" i="15"/>
  <c r="DL603" i="15"/>
  <c r="CP603" i="15"/>
  <c r="DB602" i="15"/>
  <c r="DK875" i="15"/>
  <c r="CG875" i="15"/>
  <c r="DK867" i="15"/>
  <c r="CG867" i="15"/>
  <c r="DE610" i="15"/>
  <c r="DE602" i="15"/>
  <c r="DA300" i="15"/>
  <c r="CK300" i="15"/>
  <c r="CG298" i="15"/>
  <c r="CU297" i="15"/>
  <c r="CQ295" i="15"/>
  <c r="DE294" i="15"/>
  <c r="DA292" i="15"/>
  <c r="CK292" i="15"/>
  <c r="CG290" i="15"/>
  <c r="CU289" i="15"/>
  <c r="CQ287" i="15"/>
  <c r="DE286" i="15"/>
  <c r="DA284" i="15"/>
  <c r="CK284" i="15"/>
  <c r="CG282" i="15"/>
  <c r="CU281" i="15"/>
  <c r="CQ279" i="15"/>
  <c r="DE278" i="15"/>
  <c r="DA276" i="15"/>
  <c r="CK276" i="15"/>
  <c r="CG274" i="15"/>
  <c r="CU273" i="15"/>
  <c r="CQ271" i="15"/>
  <c r="DE270" i="15"/>
  <c r="DA268" i="15"/>
  <c r="CK268" i="15"/>
  <c r="CG266" i="15"/>
  <c r="CU265" i="15"/>
  <c r="CQ263" i="15"/>
  <c r="DE262" i="15"/>
  <c r="DA260" i="15"/>
  <c r="CK260" i="15"/>
  <c r="CK258" i="15"/>
  <c r="DN230" i="15"/>
  <c r="CZ230" i="15"/>
  <c r="CV230" i="15"/>
  <c r="DL230" i="15"/>
  <c r="CP230" i="15"/>
  <c r="CL230" i="15"/>
  <c r="DP229" i="15"/>
  <c r="DF229" i="15"/>
  <c r="DJ229" i="15"/>
  <c r="DN229" i="15"/>
  <c r="CV229" i="15"/>
  <c r="CZ229" i="15"/>
  <c r="DL229" i="15"/>
  <c r="CP229" i="15"/>
  <c r="CL229" i="15"/>
  <c r="DP228" i="15"/>
  <c r="DJ228" i="15"/>
  <c r="DF228" i="15"/>
  <c r="DN228" i="15"/>
  <c r="CV228" i="15"/>
  <c r="CZ228" i="15"/>
  <c r="DL228" i="15"/>
  <c r="CL228" i="15"/>
  <c r="CP228" i="15"/>
  <c r="DP227" i="15"/>
  <c r="DJ227" i="15"/>
  <c r="DF227" i="15"/>
  <c r="DN227" i="15"/>
  <c r="CZ227" i="15"/>
  <c r="CV227" i="15"/>
  <c r="DL227" i="15"/>
  <c r="CL227" i="15"/>
  <c r="CP227" i="15"/>
  <c r="DP226" i="15"/>
  <c r="DF226" i="15"/>
  <c r="DJ226" i="15"/>
  <c r="DN226" i="15"/>
  <c r="CV226" i="15"/>
  <c r="CZ226" i="15"/>
  <c r="DL226" i="15"/>
  <c r="CP226" i="15"/>
  <c r="DP225" i="15"/>
  <c r="DF225" i="15"/>
  <c r="DJ225" i="15"/>
  <c r="DN225" i="15"/>
  <c r="CV225" i="15"/>
  <c r="CZ225" i="15"/>
  <c r="DL225" i="15"/>
  <c r="CL225" i="15"/>
  <c r="CP225" i="15"/>
  <c r="DP224" i="15"/>
  <c r="DJ224" i="15"/>
  <c r="DF224" i="15"/>
  <c r="DN224" i="15"/>
  <c r="DL224" i="15"/>
  <c r="CL224" i="15"/>
  <c r="CP224" i="15"/>
  <c r="DP223" i="15"/>
  <c r="DJ223" i="15"/>
  <c r="DF223" i="15"/>
  <c r="DN223" i="15"/>
  <c r="CZ223" i="15"/>
  <c r="CV223" i="15"/>
  <c r="DL223" i="15"/>
  <c r="CP223" i="15"/>
  <c r="CL223" i="15"/>
  <c r="DP222" i="15"/>
  <c r="DF222" i="15"/>
  <c r="DN222" i="15"/>
  <c r="CV222" i="15"/>
  <c r="CZ222" i="15"/>
  <c r="DL222" i="15"/>
  <c r="CP222" i="15"/>
  <c r="CL222" i="15"/>
  <c r="DP221" i="15"/>
  <c r="DJ221" i="15"/>
  <c r="DF221" i="15"/>
  <c r="DN221" i="15"/>
  <c r="CV221" i="15"/>
  <c r="CZ221" i="15"/>
  <c r="DL221" i="15"/>
  <c r="CL221" i="15"/>
  <c r="DP220" i="15"/>
  <c r="DJ220" i="15"/>
  <c r="DF220" i="15"/>
  <c r="DN220" i="15"/>
  <c r="CZ220" i="15"/>
  <c r="CV220" i="15"/>
  <c r="DL220" i="15"/>
  <c r="CL220" i="15"/>
  <c r="CP220" i="15"/>
  <c r="DP219" i="15"/>
  <c r="DF219" i="15"/>
  <c r="DJ219" i="15"/>
  <c r="DN219" i="15"/>
  <c r="CZ219" i="15"/>
  <c r="CV219" i="15"/>
  <c r="DL219" i="15"/>
  <c r="CL219" i="15"/>
  <c r="DP218" i="15"/>
  <c r="DF218" i="15"/>
  <c r="DJ218" i="15"/>
  <c r="DN218" i="15"/>
  <c r="CV218" i="15"/>
  <c r="CZ218" i="15"/>
  <c r="DL218" i="15"/>
  <c r="CP218" i="15"/>
  <c r="CL218" i="15"/>
  <c r="DP217" i="15"/>
  <c r="DF217" i="15"/>
  <c r="DJ217" i="15"/>
  <c r="DN217" i="15"/>
  <c r="CV217" i="15"/>
  <c r="DL217" i="15"/>
  <c r="CP217" i="15"/>
  <c r="CL217" i="15"/>
  <c r="DP216" i="15"/>
  <c r="DJ216" i="15"/>
  <c r="DF216" i="15"/>
  <c r="DN216" i="15"/>
  <c r="CV216" i="15"/>
  <c r="CZ216" i="15"/>
  <c r="DL216" i="15"/>
  <c r="CL216" i="15"/>
  <c r="CP216" i="15"/>
  <c r="DP215" i="15"/>
  <c r="DF215" i="15"/>
  <c r="DN215" i="15"/>
  <c r="CZ215" i="15"/>
  <c r="CV215" i="15"/>
  <c r="DL215" i="15"/>
  <c r="CL215" i="15"/>
  <c r="CP215" i="15"/>
  <c r="DP214" i="15"/>
  <c r="DF214" i="15"/>
  <c r="DJ214" i="15"/>
  <c r="DN214" i="15"/>
  <c r="CV214" i="15"/>
  <c r="CZ214" i="15"/>
  <c r="DL214" i="15"/>
  <c r="CP214" i="15"/>
  <c r="CL214" i="15"/>
  <c r="DP213" i="15"/>
  <c r="DF213" i="15"/>
  <c r="DJ213" i="15"/>
  <c r="DN213" i="15"/>
  <c r="CV213" i="15"/>
  <c r="CZ213" i="15"/>
  <c r="DL213" i="15"/>
  <c r="CP213" i="15"/>
  <c r="CL213" i="15"/>
  <c r="DP212" i="15"/>
  <c r="DJ212" i="15"/>
  <c r="DF212" i="15"/>
  <c r="DN212" i="15"/>
  <c r="CZ212" i="15"/>
  <c r="CV212" i="15"/>
  <c r="DL212" i="15"/>
  <c r="CL212" i="15"/>
  <c r="CP212" i="15"/>
  <c r="DP211" i="15"/>
  <c r="DJ211" i="15"/>
  <c r="DN211" i="15"/>
  <c r="CZ211" i="15"/>
  <c r="CV211" i="15"/>
  <c r="DL211" i="15"/>
  <c r="CP211" i="15"/>
  <c r="CL211" i="15"/>
  <c r="DP210" i="15"/>
  <c r="DF210" i="15"/>
  <c r="DJ210" i="15"/>
  <c r="DN210" i="15"/>
  <c r="CV210" i="15"/>
  <c r="CZ210" i="15"/>
  <c r="DL210" i="15"/>
  <c r="CP210" i="15"/>
  <c r="DP209" i="15"/>
  <c r="DJ209" i="15"/>
  <c r="DF209" i="15"/>
  <c r="DN209" i="15"/>
  <c r="CV209" i="15"/>
  <c r="CZ209" i="15"/>
  <c r="DL209" i="15"/>
  <c r="CL209" i="15"/>
  <c r="CP209" i="15"/>
  <c r="DP208" i="15"/>
  <c r="DJ208" i="15"/>
  <c r="DF208" i="15"/>
  <c r="DN208" i="15"/>
  <c r="CZ208" i="15"/>
  <c r="CV208" i="15"/>
  <c r="DL208" i="15"/>
  <c r="CL208" i="15"/>
  <c r="CP208" i="15"/>
  <c r="DP207" i="15"/>
  <c r="DF207" i="15"/>
  <c r="DJ207" i="15"/>
  <c r="DN207" i="15"/>
  <c r="CZ207" i="15"/>
  <c r="CV207" i="15"/>
  <c r="DL207" i="15"/>
  <c r="CP207" i="15"/>
  <c r="CL207" i="15"/>
  <c r="DP206" i="15"/>
  <c r="DF206" i="15"/>
  <c r="DJ206" i="15"/>
  <c r="DN206" i="15"/>
  <c r="CV206" i="15"/>
  <c r="CZ206" i="15"/>
  <c r="DL206" i="15"/>
  <c r="CP206" i="15"/>
  <c r="CL206" i="15"/>
  <c r="DP205" i="15"/>
  <c r="DJ205" i="15"/>
  <c r="DF205" i="15"/>
  <c r="DN205" i="15"/>
  <c r="CV205" i="15"/>
  <c r="CZ205" i="15"/>
  <c r="DL205" i="15"/>
  <c r="CL205" i="15"/>
  <c r="CP205" i="15"/>
  <c r="DP204" i="15"/>
  <c r="DJ204" i="15"/>
  <c r="DF204" i="15"/>
  <c r="DN204" i="15"/>
  <c r="CZ204" i="15"/>
  <c r="CV204" i="15"/>
  <c r="DL204" i="15"/>
  <c r="CL204" i="15"/>
  <c r="CP204" i="15"/>
  <c r="DP203" i="15"/>
  <c r="DF203" i="15"/>
  <c r="DJ203" i="15"/>
  <c r="DN203" i="15"/>
  <c r="CZ203" i="15"/>
  <c r="CV203" i="15"/>
  <c r="DL203" i="15"/>
  <c r="CP203" i="15"/>
  <c r="CL203" i="15"/>
  <c r="DC252" i="15"/>
  <c r="CS252" i="15"/>
  <c r="CI252" i="15"/>
  <c r="DI301" i="15"/>
  <c r="CO301" i="15"/>
  <c r="CY300" i="15"/>
  <c r="DI299" i="15"/>
  <c r="CO299" i="15"/>
  <c r="CY298" i="15"/>
  <c r="DI297" i="15"/>
  <c r="CO297" i="15"/>
  <c r="CY296" i="15"/>
  <c r="DI295" i="15"/>
  <c r="CO295" i="15"/>
  <c r="CY294" i="15"/>
  <c r="DI293" i="15"/>
  <c r="CO293" i="15"/>
  <c r="CY292" i="15"/>
  <c r="DI291" i="15"/>
  <c r="CO291" i="15"/>
  <c r="CY290" i="15"/>
  <c r="DI289" i="15"/>
  <c r="CO289" i="15"/>
  <c r="CY288" i="15"/>
  <c r="DI287" i="15"/>
  <c r="CO287" i="15"/>
  <c r="CY286" i="15"/>
  <c r="DI285" i="15"/>
  <c r="CO285" i="15"/>
  <c r="CY284" i="15"/>
  <c r="DI283" i="15"/>
  <c r="CO283" i="15"/>
  <c r="CY282" i="15"/>
  <c r="DI281" i="15"/>
  <c r="CO281" i="15"/>
  <c r="CY280" i="15"/>
  <c r="DI279" i="15"/>
  <c r="CO279" i="15"/>
  <c r="CY278" i="15"/>
  <c r="DI277" i="15"/>
  <c r="CO277" i="15"/>
  <c r="CY276" i="15"/>
  <c r="DI275" i="15"/>
  <c r="CO275" i="15"/>
  <c r="CY274" i="15"/>
  <c r="DI273" i="15"/>
  <c r="CO273" i="15"/>
  <c r="CY272" i="15"/>
  <c r="DI271" i="15"/>
  <c r="CO271" i="15"/>
  <c r="CY270" i="15"/>
  <c r="DI269" i="15"/>
  <c r="CO269" i="15"/>
  <c r="CY268" i="15"/>
  <c r="DI267" i="15"/>
  <c r="CO267" i="15"/>
  <c r="CY266" i="15"/>
  <c r="DI265" i="15"/>
  <c r="CO265" i="15"/>
  <c r="CY264" i="15"/>
  <c r="DI263" i="15"/>
  <c r="CO263" i="15"/>
  <c r="CY262" i="15"/>
  <c r="DI261" i="15"/>
  <c r="CO261" i="15"/>
  <c r="CY260" i="15"/>
  <c r="DI259" i="15"/>
  <c r="CO259" i="15"/>
  <c r="DI258" i="15"/>
  <c r="CY258" i="15"/>
  <c r="DI257" i="15"/>
  <c r="CY257" i="15"/>
  <c r="CO257" i="15"/>
  <c r="CO256" i="15"/>
  <c r="DI255" i="15"/>
  <c r="CY255" i="15"/>
  <c r="CY254" i="15"/>
  <c r="DI253" i="15"/>
  <c r="CO253" i="15"/>
  <c r="DK609" i="15"/>
  <c r="CK609" i="15"/>
  <c r="CG609" i="15"/>
  <c r="CH611" i="15"/>
  <c r="CN610" i="15"/>
  <c r="CT609" i="15"/>
  <c r="CJ609" i="15"/>
  <c r="DO608" i="15"/>
  <c r="DM608" i="15"/>
  <c r="CQ608" i="15"/>
  <c r="CU608" i="15"/>
  <c r="CW607" i="15"/>
  <c r="DC606" i="15"/>
  <c r="CI606" i="15"/>
  <c r="DI605" i="15"/>
  <c r="CO605" i="15"/>
  <c r="DP604" i="15"/>
  <c r="DF604" i="15"/>
  <c r="DN604" i="15"/>
  <c r="CZ604" i="15"/>
  <c r="DL604" i="15"/>
  <c r="CP604" i="15"/>
  <c r="CH603" i="15"/>
  <c r="CN602" i="15"/>
  <c r="CK610" i="15"/>
  <c r="CU607" i="15"/>
  <c r="CQ605" i="15"/>
  <c r="CK602" i="15"/>
  <c r="CG300" i="15"/>
  <c r="CU299" i="15"/>
  <c r="CQ297" i="15"/>
  <c r="DE296" i="15"/>
  <c r="DA294" i="15"/>
  <c r="CK294" i="15"/>
  <c r="CG292" i="15"/>
  <c r="CU291" i="15"/>
  <c r="CQ289" i="15"/>
  <c r="DE288" i="15"/>
  <c r="DA286" i="15"/>
  <c r="CK286" i="15"/>
  <c r="CG284" i="15"/>
  <c r="CU283" i="15"/>
  <c r="CQ281" i="15"/>
  <c r="DE280" i="15"/>
  <c r="DA278" i="15"/>
  <c r="CK278" i="15"/>
  <c r="CG276" i="15"/>
  <c r="CU275" i="15"/>
  <c r="CQ273" i="15"/>
  <c r="DE272" i="15"/>
  <c r="DA270" i="15"/>
  <c r="CK270" i="15"/>
  <c r="CG268" i="15"/>
  <c r="CU267" i="15"/>
  <c r="CQ265" i="15"/>
  <c r="DE264" i="15"/>
  <c r="DA262" i="15"/>
  <c r="CK262" i="15"/>
  <c r="CG260" i="15"/>
  <c r="CU259" i="15"/>
  <c r="CK256" i="15"/>
  <c r="CU254" i="15"/>
  <c r="CR240" i="15"/>
  <c r="CH240" i="15"/>
  <c r="DB239" i="15"/>
  <c r="CR239" i="15"/>
  <c r="CH239" i="15"/>
  <c r="DB238" i="15"/>
  <c r="CR238" i="15"/>
  <c r="CH238" i="15"/>
  <c r="DB237" i="15"/>
  <c r="CR237" i="15"/>
  <c r="CH237" i="15"/>
  <c r="DB236" i="15"/>
  <c r="CR236" i="15"/>
  <c r="CH236" i="15"/>
  <c r="DB235" i="15"/>
  <c r="CR235" i="15"/>
  <c r="CH235" i="15"/>
  <c r="DB234" i="15"/>
  <c r="CR234" i="15"/>
  <c r="CH234" i="15"/>
  <c r="DB233" i="15"/>
  <c r="CR233" i="15"/>
  <c r="CH233" i="15"/>
  <c r="DB232" i="15"/>
  <c r="CR232" i="15"/>
  <c r="CH232" i="15"/>
  <c r="DB231" i="15"/>
  <c r="CR231" i="15"/>
  <c r="CH231" i="15"/>
  <c r="DB230" i="15"/>
  <c r="CR230" i="15"/>
  <c r="CH230" i="15"/>
  <c r="DB229" i="15"/>
  <c r="CR229" i="15"/>
  <c r="CH229" i="15"/>
  <c r="DB228" i="15"/>
  <c r="CR228" i="15"/>
  <c r="CH228" i="15"/>
  <c r="DB227" i="15"/>
  <c r="CR227" i="15"/>
  <c r="CH227" i="15"/>
  <c r="DB226" i="15"/>
  <c r="CR226" i="15"/>
  <c r="CH226" i="15"/>
  <c r="DB225" i="15"/>
  <c r="CR225" i="15"/>
  <c r="CH225" i="15"/>
  <c r="DB224" i="15"/>
  <c r="CR224" i="15"/>
  <c r="CH224" i="15"/>
  <c r="DB223" i="15"/>
  <c r="CR223" i="15"/>
  <c r="CH223" i="15"/>
  <c r="DB222" i="15"/>
  <c r="CR222" i="15"/>
  <c r="CH222" i="15"/>
  <c r="DB221" i="15"/>
  <c r="CR221" i="15"/>
  <c r="CH221" i="15"/>
  <c r="DB220" i="15"/>
  <c r="CH220" i="15"/>
  <c r="DB219" i="15"/>
  <c r="CR219" i="15"/>
  <c r="CH219" i="15"/>
  <c r="CR218" i="15"/>
  <c r="CH218" i="15"/>
  <c r="DB217" i="15"/>
  <c r="CR217" i="15"/>
  <c r="DB216" i="15"/>
  <c r="CR216" i="15"/>
  <c r="CH216" i="15"/>
  <c r="DB215" i="15"/>
  <c r="CR215" i="15"/>
  <c r="DB214" i="15"/>
  <c r="CR214" i="15"/>
  <c r="CH214" i="15"/>
  <c r="DB213" i="15"/>
  <c r="CH213" i="15"/>
  <c r="DB212" i="15"/>
  <c r="CR212" i="15"/>
  <c r="CH212" i="15"/>
  <c r="CR211" i="15"/>
  <c r="CH211" i="15"/>
  <c r="DB210" i="15"/>
  <c r="CR210" i="15"/>
  <c r="CH210" i="15"/>
  <c r="DB209" i="15"/>
  <c r="CR209" i="15"/>
  <c r="CH209" i="15"/>
  <c r="DB208" i="15"/>
  <c r="CR208" i="15"/>
  <c r="DB207" i="15"/>
  <c r="CR207" i="15"/>
  <c r="CH207" i="15"/>
  <c r="DB206" i="15"/>
  <c r="CR206" i="15"/>
  <c r="CH206" i="15"/>
  <c r="DB205" i="15"/>
  <c r="CR205" i="15"/>
  <c r="CH205" i="15"/>
  <c r="DB204" i="15"/>
  <c r="CR204" i="15"/>
  <c r="CH204" i="15"/>
  <c r="DB203" i="15"/>
  <c r="CR203" i="15"/>
  <c r="CH203" i="15"/>
  <c r="CO252" i="15"/>
  <c r="DP301" i="15"/>
  <c r="DJ301" i="15"/>
  <c r="DN301" i="15"/>
  <c r="CZ301" i="15"/>
  <c r="DL301" i="15"/>
  <c r="CL301" i="15"/>
  <c r="DP300" i="15"/>
  <c r="DF300" i="15"/>
  <c r="DN300" i="15"/>
  <c r="CZ300" i="15"/>
  <c r="DL300" i="15"/>
  <c r="CP300" i="15"/>
  <c r="DP299" i="15"/>
  <c r="DF299" i="15"/>
  <c r="DN299" i="15"/>
  <c r="CV299" i="15"/>
  <c r="DL299" i="15"/>
  <c r="CP299" i="15"/>
  <c r="DP298" i="15"/>
  <c r="DJ298" i="15"/>
  <c r="DN298" i="15"/>
  <c r="CV298" i="15"/>
  <c r="DL298" i="15"/>
  <c r="CL298" i="15"/>
  <c r="DP297" i="15"/>
  <c r="DJ297" i="15"/>
  <c r="DN297" i="15"/>
  <c r="CZ297" i="15"/>
  <c r="DL297" i="15"/>
  <c r="CL297" i="15"/>
  <c r="DP296" i="15"/>
  <c r="DF296" i="15"/>
  <c r="DN296" i="15"/>
  <c r="CZ296" i="15"/>
  <c r="DL296" i="15"/>
  <c r="CP296" i="15"/>
  <c r="DP295" i="15"/>
  <c r="DF295" i="15"/>
  <c r="DN295" i="15"/>
  <c r="CV295" i="15"/>
  <c r="DL295" i="15"/>
  <c r="CP295" i="15"/>
  <c r="DP294" i="15"/>
  <c r="DJ294" i="15"/>
  <c r="DN294" i="15"/>
  <c r="CV294" i="15"/>
  <c r="DL294" i="15"/>
  <c r="CL294" i="15"/>
  <c r="DP293" i="15"/>
  <c r="DJ293" i="15"/>
  <c r="DN293" i="15"/>
  <c r="CZ293" i="15"/>
  <c r="DL293" i="15"/>
  <c r="CL293" i="15"/>
  <c r="DP292" i="15"/>
  <c r="DF292" i="15"/>
  <c r="DN292" i="15"/>
  <c r="CZ292" i="15"/>
  <c r="DL292" i="15"/>
  <c r="CP292" i="15"/>
  <c r="DP291" i="15"/>
  <c r="DF291" i="15"/>
  <c r="DN291" i="15"/>
  <c r="CV291" i="15"/>
  <c r="DL291" i="15"/>
  <c r="CP291" i="15"/>
  <c r="DP290" i="15"/>
  <c r="DJ290" i="15"/>
  <c r="DN290" i="15"/>
  <c r="CV290" i="15"/>
  <c r="DL290" i="15"/>
  <c r="CL290" i="15"/>
  <c r="DP289" i="15"/>
  <c r="DJ289" i="15"/>
  <c r="DN289" i="15"/>
  <c r="CZ289" i="15"/>
  <c r="DL289" i="15"/>
  <c r="CL289" i="15"/>
  <c r="DP288" i="15"/>
  <c r="DF288" i="15"/>
  <c r="DN288" i="15"/>
  <c r="CZ288" i="15"/>
  <c r="DL288" i="15"/>
  <c r="CP288" i="15"/>
  <c r="DP287" i="15"/>
  <c r="DF287" i="15"/>
  <c r="DN287" i="15"/>
  <c r="CV287" i="15"/>
  <c r="DL287" i="15"/>
  <c r="CP287" i="15"/>
  <c r="DP286" i="15"/>
  <c r="DJ286" i="15"/>
  <c r="DN286" i="15"/>
  <c r="CV286" i="15"/>
  <c r="DL286" i="15"/>
  <c r="CL286" i="15"/>
  <c r="DP285" i="15"/>
  <c r="DJ285" i="15"/>
  <c r="DN285" i="15"/>
  <c r="CZ285" i="15"/>
  <c r="DL285" i="15"/>
  <c r="CL285" i="15"/>
  <c r="DP284" i="15"/>
  <c r="DF284" i="15"/>
  <c r="DN284" i="15"/>
  <c r="CZ284" i="15"/>
  <c r="DL284" i="15"/>
  <c r="CP284" i="15"/>
  <c r="DP283" i="15"/>
  <c r="DF283" i="15"/>
  <c r="DN283" i="15"/>
  <c r="CV283" i="15"/>
  <c r="DL283" i="15"/>
  <c r="CP283" i="15"/>
  <c r="DP282" i="15"/>
  <c r="DJ282" i="15"/>
  <c r="DN282" i="15"/>
  <c r="CV282" i="15"/>
  <c r="DL282" i="15"/>
  <c r="CL282" i="15"/>
  <c r="DP281" i="15"/>
  <c r="DJ281" i="15"/>
  <c r="DN281" i="15"/>
  <c r="CZ281" i="15"/>
  <c r="DL281" i="15"/>
  <c r="CL281" i="15"/>
  <c r="DP280" i="15"/>
  <c r="DF280" i="15"/>
  <c r="DN280" i="15"/>
  <c r="CZ280" i="15"/>
  <c r="DL280" i="15"/>
  <c r="CP280" i="15"/>
  <c r="DP279" i="15"/>
  <c r="DF279" i="15"/>
  <c r="DN279" i="15"/>
  <c r="CV279" i="15"/>
  <c r="DL279" i="15"/>
  <c r="CP279" i="15"/>
  <c r="DP278" i="15"/>
  <c r="DJ278" i="15"/>
  <c r="DN278" i="15"/>
  <c r="CV278" i="15"/>
  <c r="DL278" i="15"/>
  <c r="CL278" i="15"/>
  <c r="DP277" i="15"/>
  <c r="DJ277" i="15"/>
  <c r="DN277" i="15"/>
  <c r="CZ277" i="15"/>
  <c r="DL277" i="15"/>
  <c r="CL277" i="15"/>
  <c r="DP276" i="15"/>
  <c r="DF276" i="15"/>
  <c r="DN276" i="15"/>
  <c r="CZ276" i="15"/>
  <c r="DL276" i="15"/>
  <c r="CP276" i="15"/>
  <c r="DP275" i="15"/>
  <c r="DF275" i="15"/>
  <c r="DN275" i="15"/>
  <c r="CV275" i="15"/>
  <c r="DL275" i="15"/>
  <c r="CP275" i="15"/>
  <c r="DP274" i="15"/>
  <c r="DJ274" i="15"/>
  <c r="DN274" i="15"/>
  <c r="CV274" i="15"/>
  <c r="DL274" i="15"/>
  <c r="CL274" i="15"/>
  <c r="DP273" i="15"/>
  <c r="DJ273" i="15"/>
  <c r="DN273" i="15"/>
  <c r="CZ273" i="15"/>
  <c r="DL273" i="15"/>
  <c r="CL273" i="15"/>
  <c r="DP272" i="15"/>
  <c r="DF272" i="15"/>
  <c r="DN272" i="15"/>
  <c r="CZ272" i="15"/>
  <c r="DL272" i="15"/>
  <c r="CP272" i="15"/>
  <c r="DP271" i="15"/>
  <c r="DF271" i="15"/>
  <c r="DN271" i="15"/>
  <c r="CV271" i="15"/>
  <c r="DL271" i="15"/>
  <c r="CP271" i="15"/>
  <c r="DP270" i="15"/>
  <c r="DJ270" i="15"/>
  <c r="DN270" i="15"/>
  <c r="CV270" i="15"/>
  <c r="DL270" i="15"/>
  <c r="CL270" i="15"/>
  <c r="DP269" i="15"/>
  <c r="DJ269" i="15"/>
  <c r="DN269" i="15"/>
  <c r="CZ269" i="15"/>
  <c r="DL269" i="15"/>
  <c r="CL269" i="15"/>
  <c r="DP268" i="15"/>
  <c r="DF268" i="15"/>
  <c r="DN268" i="15"/>
  <c r="CZ268" i="15"/>
  <c r="DL268" i="15"/>
  <c r="CP268" i="15"/>
  <c r="DP267" i="15"/>
  <c r="DF267" i="15"/>
  <c r="DN267" i="15"/>
  <c r="CV267" i="15"/>
  <c r="DL267" i="15"/>
  <c r="CP267" i="15"/>
  <c r="DP266" i="15"/>
  <c r="DJ266" i="15"/>
  <c r="DN266" i="15"/>
  <c r="CV266" i="15"/>
  <c r="DL266" i="15"/>
  <c r="CL266" i="15"/>
  <c r="DP265" i="15"/>
  <c r="DJ265" i="15"/>
  <c r="DN265" i="15"/>
  <c r="CZ265" i="15"/>
  <c r="DL265" i="15"/>
  <c r="CL265" i="15"/>
  <c r="DP264" i="15"/>
  <c r="DF264" i="15"/>
  <c r="DN264" i="15"/>
  <c r="CZ264" i="15"/>
  <c r="DL264" i="15"/>
  <c r="CP264" i="15"/>
  <c r="DP263" i="15"/>
  <c r="DF263" i="15"/>
  <c r="DN263" i="15"/>
  <c r="CV263" i="15"/>
  <c r="DL263" i="15"/>
  <c r="CP263" i="15"/>
  <c r="DP262" i="15"/>
  <c r="DJ262" i="15"/>
  <c r="DN262" i="15"/>
  <c r="CV262" i="15"/>
  <c r="DL262" i="15"/>
  <c r="CL262" i="15"/>
  <c r="DP261" i="15"/>
  <c r="DJ261" i="15"/>
  <c r="DN261" i="15"/>
  <c r="CZ261" i="15"/>
  <c r="DL261" i="15"/>
  <c r="CL261" i="15"/>
  <c r="DP260" i="15"/>
  <c r="DF260" i="15"/>
  <c r="DN260" i="15"/>
  <c r="CZ260" i="15"/>
  <c r="DL260" i="15"/>
  <c r="CP260" i="15"/>
  <c r="DP259" i="15"/>
  <c r="DF259" i="15"/>
  <c r="DN259" i="15"/>
  <c r="CV259" i="15"/>
  <c r="DL259" i="15"/>
  <c r="CL259" i="15"/>
  <c r="CP259" i="15"/>
  <c r="DP258" i="15"/>
  <c r="DF258" i="15"/>
  <c r="DN258" i="15"/>
  <c r="CZ258" i="15"/>
  <c r="DL258" i="15"/>
  <c r="CP258" i="15"/>
  <c r="DP257" i="15"/>
  <c r="DF257" i="15"/>
  <c r="DJ257" i="15"/>
  <c r="DN257" i="15"/>
  <c r="CV257" i="15"/>
  <c r="CZ257" i="15"/>
  <c r="DL257" i="15"/>
  <c r="CP257" i="15"/>
  <c r="CL257" i="15"/>
  <c r="DP256" i="15"/>
  <c r="DJ256" i="15"/>
  <c r="DN256" i="15"/>
  <c r="CV256" i="15"/>
  <c r="CZ256" i="15"/>
  <c r="DL256" i="15"/>
  <c r="CL256" i="15"/>
  <c r="CP256" i="15"/>
  <c r="DP255" i="15"/>
  <c r="DJ255" i="15"/>
  <c r="DF255" i="15"/>
  <c r="DN255" i="15"/>
  <c r="CZ255" i="15"/>
  <c r="CV255" i="15"/>
  <c r="DL255" i="15"/>
  <c r="CL255" i="15"/>
  <c r="DP254" i="15"/>
  <c r="DF254" i="15"/>
  <c r="DJ254" i="15"/>
  <c r="DN254" i="15"/>
  <c r="CZ254" i="15"/>
  <c r="CV254" i="15"/>
  <c r="DL254" i="15"/>
  <c r="CP254" i="15"/>
  <c r="CL254" i="15"/>
  <c r="DP253" i="15"/>
  <c r="DF253" i="15"/>
  <c r="DN253" i="15"/>
  <c r="CV253" i="15"/>
  <c r="DL253" i="15"/>
  <c r="CP253" i="15"/>
  <c r="DK608" i="15"/>
  <c r="CX611" i="15"/>
  <c r="CN611" i="15"/>
  <c r="DD610" i="15"/>
  <c r="CT610" i="15"/>
  <c r="DO609" i="15"/>
  <c r="DA609" i="15"/>
  <c r="DE609" i="15"/>
  <c r="DM609" i="15"/>
  <c r="DG608" i="15"/>
  <c r="CM608" i="15"/>
  <c r="CS607" i="15"/>
  <c r="CY606" i="15"/>
  <c r="DP605" i="15"/>
  <c r="DJ605" i="15"/>
  <c r="DN605" i="15"/>
  <c r="CZ605" i="15"/>
  <c r="DL605" i="15"/>
  <c r="CL605" i="15"/>
  <c r="CR604" i="15"/>
  <c r="CH604" i="15"/>
  <c r="CX603" i="15"/>
  <c r="CN603" i="15"/>
  <c r="DD602" i="15"/>
  <c r="CT602" i="15"/>
  <c r="DK877" i="15"/>
  <c r="CG877" i="15"/>
  <c r="DK869" i="15"/>
  <c r="CG869" i="15"/>
  <c r="CL611" i="15"/>
  <c r="DF605" i="15"/>
  <c r="CP605" i="15"/>
  <c r="CL603" i="15"/>
  <c r="CV300" i="15"/>
  <c r="DJ299" i="15"/>
  <c r="DF297" i="15"/>
  <c r="CP297" i="15"/>
  <c r="CL295" i="15"/>
  <c r="CZ294" i="15"/>
  <c r="CV292" i="15"/>
  <c r="DJ291" i="15"/>
  <c r="DF289" i="15"/>
  <c r="CP289" i="15"/>
  <c r="CL287" i="15"/>
  <c r="CZ286" i="15"/>
  <c r="CV284" i="15"/>
  <c r="DJ283" i="15"/>
  <c r="DF281" i="15"/>
  <c r="CP281" i="15"/>
  <c r="CL279" i="15"/>
  <c r="CZ278" i="15"/>
  <c r="CV276" i="15"/>
  <c r="DJ275" i="15"/>
  <c r="DF273" i="15"/>
  <c r="CP273" i="15"/>
  <c r="CL271" i="15"/>
  <c r="CZ270" i="15"/>
  <c r="CV268" i="15"/>
  <c r="DJ267" i="15"/>
  <c r="DF265" i="15"/>
  <c r="CP265" i="15"/>
  <c r="CL263" i="15"/>
  <c r="CZ262" i="15"/>
  <c r="CV260" i="15"/>
  <c r="DJ259" i="15"/>
  <c r="DJ222" i="15"/>
  <c r="CN240" i="15"/>
  <c r="DH239" i="15"/>
  <c r="CX239" i="15"/>
  <c r="CN239" i="15"/>
  <c r="DH238" i="15"/>
  <c r="CX238" i="15"/>
  <c r="CN238" i="15"/>
  <c r="DH237" i="15"/>
  <c r="CX237" i="15"/>
  <c r="CN237" i="15"/>
  <c r="DH236" i="15"/>
  <c r="CX236" i="15"/>
  <c r="CN236" i="15"/>
  <c r="DH235" i="15"/>
  <c r="CX235" i="15"/>
  <c r="CN235" i="15"/>
  <c r="DH234" i="15"/>
  <c r="CX234" i="15"/>
  <c r="CN234" i="15"/>
  <c r="DH233" i="15"/>
  <c r="CX233" i="15"/>
  <c r="CN233" i="15"/>
  <c r="DH232" i="15"/>
  <c r="CX232" i="15"/>
  <c r="CN232" i="15"/>
  <c r="DH231" i="15"/>
  <c r="CX231" i="15"/>
  <c r="CN231" i="15"/>
  <c r="DH230" i="15"/>
  <c r="CX230" i="15"/>
  <c r="CN230" i="15"/>
  <c r="DH229" i="15"/>
  <c r="CX229" i="15"/>
  <c r="CN229" i="15"/>
  <c r="DH228" i="15"/>
  <c r="CX228" i="15"/>
  <c r="CN228" i="15"/>
  <c r="DH227" i="15"/>
  <c r="CX227" i="15"/>
  <c r="CN227" i="15"/>
  <c r="DH226" i="15"/>
  <c r="CX226" i="15"/>
  <c r="CN226" i="15"/>
  <c r="DH225" i="15"/>
  <c r="CN225" i="15"/>
  <c r="DH224" i="15"/>
  <c r="CX224" i="15"/>
  <c r="CN224" i="15"/>
  <c r="DH223" i="15"/>
  <c r="CN223" i="15"/>
  <c r="DH222" i="15"/>
  <c r="CX222" i="15"/>
  <c r="CN222" i="15"/>
  <c r="CX221" i="15"/>
  <c r="CN221" i="15"/>
  <c r="DH220" i="15"/>
  <c r="CX220" i="15"/>
  <c r="DH219" i="15"/>
  <c r="CX219" i="15"/>
  <c r="CN219" i="15"/>
  <c r="DH218" i="15"/>
  <c r="CX218" i="15"/>
  <c r="CN218" i="15"/>
  <c r="DH217" i="15"/>
  <c r="CX217" i="15"/>
  <c r="CN217" i="15"/>
  <c r="DH216" i="15"/>
  <c r="CX216" i="15"/>
  <c r="CN216" i="15"/>
  <c r="DH215" i="15"/>
  <c r="CX215" i="15"/>
  <c r="CN215" i="15"/>
  <c r="DH214" i="15"/>
  <c r="CX214" i="15"/>
  <c r="CN214" i="15"/>
  <c r="DH213" i="15"/>
  <c r="CX213" i="15"/>
  <c r="CN213" i="15"/>
  <c r="DH212" i="15"/>
  <c r="CX212" i="15"/>
  <c r="CN212" i="15"/>
  <c r="DH211" i="15"/>
  <c r="CX211" i="15"/>
  <c r="CN211" i="15"/>
  <c r="DH210" i="15"/>
  <c r="CX210" i="15"/>
  <c r="CN210" i="15"/>
  <c r="DH209" i="15"/>
  <c r="CX209" i="15"/>
  <c r="CN209" i="15"/>
  <c r="DH208" i="15"/>
  <c r="CX208" i="15"/>
  <c r="CN208" i="15"/>
  <c r="DH207" i="15"/>
  <c r="CX207" i="15"/>
  <c r="CN207" i="15"/>
  <c r="DH206" i="15"/>
  <c r="CX206" i="15"/>
  <c r="CN206" i="15"/>
  <c r="DH205" i="15"/>
  <c r="CX205" i="15"/>
  <c r="CN205" i="15"/>
  <c r="DH204" i="15"/>
  <c r="CN204" i="15"/>
  <c r="DH203" i="15"/>
  <c r="CX203" i="15"/>
  <c r="CN203" i="15"/>
  <c r="DP252" i="15"/>
  <c r="DJ252" i="15"/>
  <c r="DF252" i="15"/>
  <c r="DN252" i="15"/>
  <c r="CV252" i="15"/>
  <c r="CZ252" i="15"/>
  <c r="DL252" i="15"/>
  <c r="CL252" i="15"/>
  <c r="DB301" i="15"/>
  <c r="CR301" i="15"/>
  <c r="CR300" i="15"/>
  <c r="CH300" i="15"/>
  <c r="CH299" i="15"/>
  <c r="DB298" i="15"/>
  <c r="DB297" i="15"/>
  <c r="CR297" i="15"/>
  <c r="CR296" i="15"/>
  <c r="CH296" i="15"/>
  <c r="CH295" i="15"/>
  <c r="DB294" i="15"/>
  <c r="DB293" i="15"/>
  <c r="CR293" i="15"/>
  <c r="CR292" i="15"/>
  <c r="CH292" i="15"/>
  <c r="CH291" i="15"/>
  <c r="DB290" i="15"/>
  <c r="DB289" i="15"/>
  <c r="CR289" i="15"/>
  <c r="CR288" i="15"/>
  <c r="CH288" i="15"/>
  <c r="CH287" i="15"/>
  <c r="DB286" i="15"/>
  <c r="DB285" i="15"/>
  <c r="CR285" i="15"/>
  <c r="CR284" i="15"/>
  <c r="CH284" i="15"/>
  <c r="CH283" i="15"/>
  <c r="DB282" i="15"/>
  <c r="DB281" i="15"/>
  <c r="CR281" i="15"/>
  <c r="CR280" i="15"/>
  <c r="CH280" i="15"/>
  <c r="CH279" i="15"/>
  <c r="DB278" i="15"/>
  <c r="DB277" i="15"/>
  <c r="CR277" i="15"/>
  <c r="CR276" i="15"/>
  <c r="CH276" i="15"/>
  <c r="CH275" i="15"/>
  <c r="DB274" i="15"/>
  <c r="DB273" i="15"/>
  <c r="CR273" i="15"/>
  <c r="CR272" i="15"/>
  <c r="CH272" i="15"/>
  <c r="CH271" i="15"/>
  <c r="DB270" i="15"/>
  <c r="DB269" i="15"/>
  <c r="CR269" i="15"/>
  <c r="CR268" i="15"/>
  <c r="CH268" i="15"/>
  <c r="CH267" i="15"/>
  <c r="DB266" i="15"/>
  <c r="DB265" i="15"/>
  <c r="CR265" i="15"/>
  <c r="CR264" i="15"/>
  <c r="CH264" i="15"/>
  <c r="CH263" i="15"/>
  <c r="DB262" i="15"/>
  <c r="DB261" i="15"/>
  <c r="CR261" i="15"/>
  <c r="CR260" i="15"/>
  <c r="CH260" i="15"/>
  <c r="CH259" i="15"/>
  <c r="CR258" i="15"/>
  <c r="CH258" i="15"/>
  <c r="CR257" i="15"/>
  <c r="CH257" i="15"/>
  <c r="DB256" i="15"/>
  <c r="DB255" i="15"/>
  <c r="CR255" i="15"/>
  <c r="CH255" i="15"/>
  <c r="CR254" i="15"/>
  <c r="CH254" i="15"/>
  <c r="DB253" i="15"/>
  <c r="CR253" i="15"/>
  <c r="CH253" i="15"/>
  <c r="DK607" i="15"/>
  <c r="CG607" i="15"/>
  <c r="CK607" i="15"/>
  <c r="DD611" i="15"/>
  <c r="DO610" i="15"/>
  <c r="DM610" i="15"/>
  <c r="CU610" i="15"/>
  <c r="CQ610" i="15"/>
  <c r="CW609" i="15"/>
  <c r="DC608" i="15"/>
  <c r="CI608" i="15"/>
  <c r="DI607" i="15"/>
  <c r="CO607" i="15"/>
  <c r="DP606" i="15"/>
  <c r="DJ606" i="15"/>
  <c r="DN606" i="15"/>
  <c r="CV606" i="15"/>
  <c r="DL606" i="15"/>
  <c r="CL606" i="15"/>
  <c r="DB605" i="15"/>
  <c r="CR605" i="15"/>
  <c r="DH604" i="15"/>
  <c r="CX604" i="15"/>
  <c r="DD603" i="15"/>
  <c r="DO602" i="15"/>
  <c r="DM602" i="15"/>
  <c r="CU602" i="15"/>
  <c r="CQ602" i="15"/>
  <c r="DK605" i="15"/>
  <c r="CK605" i="15"/>
  <c r="CG605" i="15"/>
  <c r="CZ611" i="15"/>
  <c r="CV609" i="15"/>
  <c r="DF606" i="15"/>
  <c r="CP606" i="15"/>
  <c r="CL604" i="15"/>
  <c r="CZ603" i="15"/>
  <c r="CV301" i="15"/>
  <c r="DJ300" i="15"/>
  <c r="DF298" i="15"/>
  <c r="CP298" i="15"/>
  <c r="CL296" i="15"/>
  <c r="CZ295" i="15"/>
  <c r="CV293" i="15"/>
  <c r="DJ292" i="15"/>
  <c r="DF290" i="15"/>
  <c r="CP290" i="15"/>
  <c r="CL288" i="15"/>
  <c r="CZ287" i="15"/>
  <c r="CV285" i="15"/>
  <c r="DJ284" i="15"/>
  <c r="DF282" i="15"/>
  <c r="CP282" i="15"/>
  <c r="CL280" i="15"/>
  <c r="CZ279" i="15"/>
  <c r="CV277" i="15"/>
  <c r="DJ276" i="15"/>
  <c r="DF274" i="15"/>
  <c r="CP274" i="15"/>
  <c r="CL272" i="15"/>
  <c r="CZ271" i="15"/>
  <c r="CV269" i="15"/>
  <c r="DJ268" i="15"/>
  <c r="DF266" i="15"/>
  <c r="CP266" i="15"/>
  <c r="CL264" i="15"/>
  <c r="CZ263" i="15"/>
  <c r="CV261" i="15"/>
  <c r="DJ260" i="15"/>
  <c r="CL226" i="15"/>
  <c r="CP219" i="15"/>
  <c r="DJ215" i="15"/>
  <c r="DO880" i="15"/>
  <c r="DA880" i="15"/>
  <c r="DM880" i="15"/>
  <c r="CQ880" i="15"/>
  <c r="DP876" i="15"/>
  <c r="DF876" i="15"/>
  <c r="DN876" i="15"/>
  <c r="CV876" i="15"/>
  <c r="DL876" i="15"/>
  <c r="CL876" i="15"/>
  <c r="DO872" i="15"/>
  <c r="DA872" i="15"/>
  <c r="DM872" i="15"/>
  <c r="CQ872" i="15"/>
  <c r="DP868" i="15"/>
  <c r="DF868" i="15"/>
  <c r="DL868" i="15"/>
  <c r="CL868" i="15"/>
  <c r="DO864" i="15"/>
  <c r="DA864" i="15"/>
  <c r="DM864" i="15"/>
  <c r="CQ864" i="15"/>
  <c r="DL877" i="15"/>
  <c r="CL877" i="15"/>
  <c r="DL869" i="15"/>
  <c r="CL869" i="15"/>
  <c r="CQ875" i="15"/>
  <c r="CQ869" i="15"/>
  <c r="CV881" i="15"/>
  <c r="CV873" i="15"/>
  <c r="CV865" i="15"/>
  <c r="DA877" i="15"/>
  <c r="DA869" i="15"/>
  <c r="DF881" i="15"/>
  <c r="DF873" i="15"/>
  <c r="DF865" i="15"/>
  <c r="DN878" i="15"/>
  <c r="CV878" i="15"/>
  <c r="DN870" i="15"/>
  <c r="CV870" i="15"/>
  <c r="DL862" i="15"/>
  <c r="CL862" i="15"/>
  <c r="DP878" i="15"/>
  <c r="DF878" i="15"/>
  <c r="DO874" i="15"/>
  <c r="DA874" i="15"/>
  <c r="DL879" i="15"/>
  <c r="CL879" i="15"/>
  <c r="DL871" i="15"/>
  <c r="CL871" i="15"/>
  <c r="CQ867" i="15"/>
  <c r="CV879" i="15"/>
  <c r="CV871" i="15"/>
  <c r="CV863" i="15"/>
  <c r="DA875" i="15"/>
  <c r="DA867" i="15"/>
  <c r="DF879" i="15"/>
  <c r="DF871" i="15"/>
  <c r="DF863" i="15"/>
  <c r="DP862" i="15"/>
  <c r="DF862" i="15"/>
  <c r="DN862" i="15"/>
  <c r="CV862" i="15"/>
  <c r="DP880" i="15"/>
  <c r="DF880" i="15"/>
  <c r="DN880" i="15"/>
  <c r="CV880" i="15"/>
  <c r="DL880" i="15"/>
  <c r="CL880" i="15"/>
  <c r="DO876" i="15"/>
  <c r="DA876" i="15"/>
  <c r="DM876" i="15"/>
  <c r="CQ876" i="15"/>
  <c r="DP872" i="15"/>
  <c r="DF872" i="15"/>
  <c r="CV872" i="15"/>
  <c r="DN872" i="15"/>
  <c r="DL872" i="15"/>
  <c r="CL872" i="15"/>
  <c r="DO868" i="15"/>
  <c r="DA868" i="15"/>
  <c r="DM868" i="15"/>
  <c r="CQ868" i="15"/>
  <c r="DP864" i="15"/>
  <c r="DF864" i="15"/>
  <c r="DN864" i="15"/>
  <c r="CV864" i="15"/>
  <c r="DL864" i="15"/>
  <c r="CL864" i="15"/>
  <c r="CQ873" i="15"/>
  <c r="DL873" i="15"/>
  <c r="CL873" i="15"/>
  <c r="DL865" i="15"/>
  <c r="CL865" i="15"/>
  <c r="CQ865" i="15"/>
  <c r="CV877" i="15"/>
  <c r="CV869" i="15"/>
  <c r="DA881" i="15"/>
  <c r="DA873" i="15"/>
  <c r="DA865" i="15"/>
  <c r="DF877" i="15"/>
  <c r="DF869" i="15"/>
  <c r="DL863" i="15"/>
  <c r="DL878" i="15"/>
  <c r="CL878" i="15"/>
  <c r="DM874" i="15"/>
  <c r="CQ874" i="15"/>
  <c r="DO878" i="15"/>
  <c r="DA878" i="15"/>
  <c r="DM878" i="15"/>
  <c r="CQ878" i="15"/>
  <c r="DP874" i="15"/>
  <c r="DF874" i="15"/>
  <c r="DN874" i="15"/>
  <c r="CV874" i="15"/>
  <c r="DL874" i="15"/>
  <c r="CL874" i="15"/>
  <c r="DO870" i="15"/>
  <c r="DA870" i="15"/>
  <c r="DM870" i="15"/>
  <c r="CQ870" i="15"/>
  <c r="DP866" i="15"/>
  <c r="DF866" i="15"/>
  <c r="DN866" i="15"/>
  <c r="CV866" i="15"/>
  <c r="DL866" i="15"/>
  <c r="CL866" i="15"/>
  <c r="DO862" i="15"/>
  <c r="DA862" i="15"/>
  <c r="DM862" i="15"/>
  <c r="CQ862" i="15"/>
  <c r="DK862" i="15"/>
  <c r="CG862" i="15"/>
  <c r="CG880" i="15"/>
  <c r="CG878" i="15"/>
  <c r="CG876" i="15"/>
  <c r="CG874" i="15"/>
  <c r="CG872" i="15"/>
  <c r="CG870" i="15"/>
  <c r="CG868" i="15"/>
  <c r="CG866" i="15"/>
  <c r="CG864" i="15"/>
  <c r="CQ881" i="15"/>
  <c r="CQ877" i="15"/>
  <c r="DN868" i="15"/>
  <c r="DP870" i="15"/>
  <c r="DF870" i="15"/>
  <c r="DL870" i="15"/>
  <c r="CL870" i="15"/>
  <c r="DO866" i="15"/>
  <c r="DA866" i="15"/>
  <c r="DM866" i="15"/>
  <c r="CQ866" i="15"/>
  <c r="DL875" i="15"/>
  <c r="CL875" i="15"/>
  <c r="CL867" i="15"/>
  <c r="DL867" i="15"/>
  <c r="CQ871" i="15"/>
  <c r="CQ863" i="15"/>
  <c r="CV875" i="15"/>
  <c r="CV867" i="15"/>
  <c r="DA879" i="15"/>
  <c r="DA871" i="15"/>
  <c r="DA863" i="15"/>
  <c r="DF875" i="15"/>
  <c r="DF867" i="15"/>
  <c r="L875" i="15"/>
  <c r="L867" i="15"/>
  <c r="L862" i="15"/>
  <c r="L874" i="15"/>
  <c r="L866" i="15"/>
  <c r="L881" i="15"/>
  <c r="L873" i="15"/>
  <c r="L865" i="15"/>
  <c r="L880" i="15"/>
  <c r="L872" i="15"/>
  <c r="L864" i="15"/>
  <c r="L879" i="15"/>
  <c r="L871" i="15"/>
  <c r="L863" i="15"/>
  <c r="L878" i="15"/>
  <c r="L870" i="15"/>
  <c r="L877" i="15"/>
  <c r="L869" i="15"/>
  <c r="L876" i="15"/>
  <c r="L868" i="15"/>
  <c r="A4" i="15"/>
  <c r="DH2" i="15"/>
  <c r="DB2" i="15"/>
  <c r="CH2" i="15"/>
  <c r="DE2" i="15"/>
  <c r="AE54" i="15"/>
  <c r="CV2" i="15"/>
  <c r="BI132" i="15"/>
  <c r="CF57" i="15"/>
  <c r="AI56" i="15"/>
  <c r="CO56" i="15" s="1"/>
  <c r="CX2" i="15"/>
  <c r="BC52" i="15"/>
  <c r="CN2" i="15"/>
  <c r="CQ2" i="15"/>
  <c r="CY2" i="15"/>
  <c r="AZ72" i="15"/>
  <c r="AZ64" i="15"/>
  <c r="BX82" i="15"/>
  <c r="BX74" i="15"/>
  <c r="BF56" i="15"/>
  <c r="DD2" i="15"/>
  <c r="CJ2" i="15"/>
  <c r="CA53" i="15"/>
  <c r="M145" i="15"/>
  <c r="M195" i="15"/>
  <c r="M95" i="15"/>
  <c r="M137" i="15"/>
  <c r="M187" i="15"/>
  <c r="M87" i="15"/>
  <c r="M129" i="15"/>
  <c r="M179" i="15"/>
  <c r="M79" i="15"/>
  <c r="M121" i="15"/>
  <c r="M171" i="15"/>
  <c r="M71" i="15"/>
  <c r="M113" i="15"/>
  <c r="M63" i="15"/>
  <c r="M163" i="15"/>
  <c r="M105" i="15"/>
  <c r="M155" i="15"/>
  <c r="M55" i="15"/>
  <c r="CA151" i="15"/>
  <c r="CA201" i="15"/>
  <c r="CA101" i="15"/>
  <c r="BS151" i="15"/>
  <c r="BS201" i="15"/>
  <c r="BS101" i="15"/>
  <c r="BK151" i="15"/>
  <c r="BK201" i="15"/>
  <c r="BK101" i="15"/>
  <c r="BC151" i="15"/>
  <c r="BC201" i="15"/>
  <c r="BC101" i="15"/>
  <c r="AU151" i="15"/>
  <c r="AU201" i="15"/>
  <c r="AU101" i="15"/>
  <c r="AM151" i="15"/>
  <c r="AM201" i="15"/>
  <c r="AM101" i="15"/>
  <c r="AE151" i="15"/>
  <c r="AE201" i="15"/>
  <c r="AE101" i="15"/>
  <c r="W151" i="15"/>
  <c r="W201" i="15"/>
  <c r="W101" i="15"/>
  <c r="O151" i="15"/>
  <c r="O201" i="15"/>
  <c r="O101" i="15"/>
  <c r="BZ150" i="15"/>
  <c r="BZ200" i="15"/>
  <c r="BZ100" i="15"/>
  <c r="BR150" i="15"/>
  <c r="BR200" i="15"/>
  <c r="BR100" i="15"/>
  <c r="BJ150" i="15"/>
  <c r="BJ200" i="15"/>
  <c r="BJ100" i="15"/>
  <c r="BB150" i="15"/>
  <c r="BB200" i="15"/>
  <c r="BB100" i="15"/>
  <c r="AT150" i="15"/>
  <c r="AT200" i="15"/>
  <c r="AT100" i="15"/>
  <c r="AL150" i="15"/>
  <c r="AL200" i="15"/>
  <c r="AL100" i="15"/>
  <c r="AD150" i="15"/>
  <c r="AD200" i="15"/>
  <c r="AD100" i="15"/>
  <c r="V150" i="15"/>
  <c r="V200" i="15"/>
  <c r="V100" i="15"/>
  <c r="N150" i="15"/>
  <c r="N200" i="15"/>
  <c r="N100" i="15"/>
  <c r="BY149" i="15"/>
  <c r="BY199" i="15"/>
  <c r="BY99" i="15"/>
  <c r="BQ149" i="15"/>
  <c r="BQ199" i="15"/>
  <c r="BQ99" i="15"/>
  <c r="BI149" i="15"/>
  <c r="BI199" i="15"/>
  <c r="BI99" i="15"/>
  <c r="BA149" i="15"/>
  <c r="BA199" i="15"/>
  <c r="BA99" i="15"/>
  <c r="AS149" i="15"/>
  <c r="AS199" i="15"/>
  <c r="AS99" i="15"/>
  <c r="AK149" i="15"/>
  <c r="AK199" i="15"/>
  <c r="AK99" i="15"/>
  <c r="AC149" i="15"/>
  <c r="AC199" i="15"/>
  <c r="AC99" i="15"/>
  <c r="U149" i="15"/>
  <c r="U199" i="15"/>
  <c r="U99" i="15"/>
  <c r="CF148" i="15"/>
  <c r="CF198" i="15"/>
  <c r="CF98" i="15"/>
  <c r="BX198" i="15"/>
  <c r="BX148" i="15"/>
  <c r="BX98" i="15"/>
  <c r="BP148" i="15"/>
  <c r="BP198" i="15"/>
  <c r="BP98" i="15"/>
  <c r="BH148" i="15"/>
  <c r="BH198" i="15"/>
  <c r="BH98" i="15"/>
  <c r="AZ148" i="15"/>
  <c r="AZ198" i="15"/>
  <c r="AZ98" i="15"/>
  <c r="AR148" i="15"/>
  <c r="AR198" i="15"/>
  <c r="AR98" i="15"/>
  <c r="AJ148" i="15"/>
  <c r="AJ198" i="15"/>
  <c r="AB148" i="15"/>
  <c r="AB198" i="15"/>
  <c r="AB98" i="15"/>
  <c r="T148" i="15"/>
  <c r="T198" i="15"/>
  <c r="T98" i="15"/>
  <c r="CE147" i="15"/>
  <c r="CE197" i="15"/>
  <c r="CE97" i="15"/>
  <c r="BW147" i="15"/>
  <c r="BW97" i="15"/>
  <c r="BW197" i="15"/>
  <c r="BO197" i="15"/>
  <c r="BO97" i="15"/>
  <c r="BO147" i="15"/>
  <c r="BG147" i="15"/>
  <c r="BG197" i="15"/>
  <c r="BG97" i="15"/>
  <c r="AY147" i="15"/>
  <c r="AY197" i="15"/>
  <c r="AY97" i="15"/>
  <c r="AQ147" i="15"/>
  <c r="AQ197" i="15"/>
  <c r="AQ97" i="15"/>
  <c r="AI147" i="15"/>
  <c r="AI197" i="15"/>
  <c r="AI97" i="15"/>
  <c r="AA147" i="15"/>
  <c r="AA197" i="15"/>
  <c r="AA97" i="15"/>
  <c r="S147" i="15"/>
  <c r="S197" i="15"/>
  <c r="S97" i="15"/>
  <c r="CD146" i="15"/>
  <c r="CD96" i="15"/>
  <c r="CD196" i="15"/>
  <c r="BV146" i="15"/>
  <c r="BV196" i="15"/>
  <c r="BV96" i="15"/>
  <c r="BN146" i="15"/>
  <c r="BN196" i="15"/>
  <c r="BN96" i="15"/>
  <c r="BF146" i="15"/>
  <c r="BF196" i="15"/>
  <c r="BF96" i="15"/>
  <c r="AX146" i="15"/>
  <c r="AX196" i="15"/>
  <c r="AX96" i="15"/>
  <c r="AP146" i="15"/>
  <c r="AP196" i="15"/>
  <c r="AP96" i="15"/>
  <c r="AH146" i="15"/>
  <c r="AH196" i="15"/>
  <c r="AH96" i="15"/>
  <c r="Z146" i="15"/>
  <c r="Z196" i="15"/>
  <c r="Z96" i="15"/>
  <c r="R146" i="15"/>
  <c r="R196" i="15"/>
  <c r="R96" i="15"/>
  <c r="CC145" i="15"/>
  <c r="CC195" i="15"/>
  <c r="CC95" i="15"/>
  <c r="BU195" i="15"/>
  <c r="BU145" i="15"/>
  <c r="BU95" i="15"/>
  <c r="BM145" i="15"/>
  <c r="BM195" i="15"/>
  <c r="BM95" i="15"/>
  <c r="BE145" i="15"/>
  <c r="BE195" i="15"/>
  <c r="BE95" i="15"/>
  <c r="AW195" i="15"/>
  <c r="AW145" i="15"/>
  <c r="AW95" i="15"/>
  <c r="AO195" i="15"/>
  <c r="AO95" i="15"/>
  <c r="AO145" i="15"/>
  <c r="AG145" i="15"/>
  <c r="AG195" i="15"/>
  <c r="AG95" i="15"/>
  <c r="Y145" i="15"/>
  <c r="Y95" i="15"/>
  <c r="Y195" i="15"/>
  <c r="Q145" i="15"/>
  <c r="Q195" i="15"/>
  <c r="Q95" i="15"/>
  <c r="CB144" i="15"/>
  <c r="CB194" i="15"/>
  <c r="CB94" i="15"/>
  <c r="BT144" i="15"/>
  <c r="BT194" i="15"/>
  <c r="BT94" i="15"/>
  <c r="BL144" i="15"/>
  <c r="BL194" i="15"/>
  <c r="BL94" i="15"/>
  <c r="BD144" i="15"/>
  <c r="BD194" i="15"/>
  <c r="BD94" i="15"/>
  <c r="AV144" i="15"/>
  <c r="AV194" i="15"/>
  <c r="AV94" i="15"/>
  <c r="AN144" i="15"/>
  <c r="AN194" i="15"/>
  <c r="AN94" i="15"/>
  <c r="AF144" i="15"/>
  <c r="AF194" i="15"/>
  <c r="AF94" i="15"/>
  <c r="X144" i="15"/>
  <c r="X194" i="15"/>
  <c r="X94" i="15"/>
  <c r="P144" i="15"/>
  <c r="P194" i="15"/>
  <c r="P94" i="15"/>
  <c r="CA143" i="15"/>
  <c r="CA193" i="15"/>
  <c r="CA93" i="15"/>
  <c r="BS143" i="15"/>
  <c r="BS193" i="15"/>
  <c r="BS93" i="15"/>
  <c r="BK143" i="15"/>
  <c r="BK193" i="15"/>
  <c r="BK93" i="15"/>
  <c r="BC143" i="15"/>
  <c r="BC193" i="15"/>
  <c r="BC93" i="15"/>
  <c r="AU143" i="15"/>
  <c r="AU193" i="15"/>
  <c r="AU93" i="15"/>
  <c r="AM143" i="15"/>
  <c r="AM193" i="15"/>
  <c r="AM93" i="15"/>
  <c r="AE143" i="15"/>
  <c r="AE193" i="15"/>
  <c r="AE93" i="15"/>
  <c r="W143" i="15"/>
  <c r="W193" i="15"/>
  <c r="W93" i="15"/>
  <c r="O143" i="15"/>
  <c r="O193" i="15"/>
  <c r="O93" i="15"/>
  <c r="BZ142" i="15"/>
  <c r="BZ192" i="15"/>
  <c r="BZ92" i="15"/>
  <c r="BR192" i="15"/>
  <c r="BR142" i="15"/>
  <c r="BR92" i="15"/>
  <c r="BJ142" i="15"/>
  <c r="BJ192" i="15"/>
  <c r="BJ92" i="15"/>
  <c r="BB192" i="15"/>
  <c r="BB142" i="15"/>
  <c r="BB92" i="15"/>
  <c r="AT142" i="15"/>
  <c r="AT192" i="15"/>
  <c r="AT92" i="15"/>
  <c r="AL142" i="15"/>
  <c r="AL192" i="15"/>
  <c r="AL92" i="15"/>
  <c r="AD192" i="15"/>
  <c r="AD142" i="15"/>
  <c r="AD92" i="15"/>
  <c r="V192" i="15"/>
  <c r="V92" i="15"/>
  <c r="V142" i="15"/>
  <c r="N142" i="15"/>
  <c r="N192" i="15"/>
  <c r="N92" i="15"/>
  <c r="BY191" i="15"/>
  <c r="BY141" i="15"/>
  <c r="BY91" i="15"/>
  <c r="BQ141" i="15"/>
  <c r="BQ191" i="15"/>
  <c r="BQ91" i="15"/>
  <c r="BI141" i="15"/>
  <c r="BI191" i="15"/>
  <c r="BI91" i="15"/>
  <c r="BA191" i="15"/>
  <c r="BA141" i="15"/>
  <c r="BA91" i="15"/>
  <c r="AS191" i="15"/>
  <c r="AS141" i="15"/>
  <c r="AS91" i="15"/>
  <c r="AK141" i="15"/>
  <c r="AK191" i="15"/>
  <c r="AK91" i="15"/>
  <c r="AC141" i="15"/>
  <c r="AC191" i="15"/>
  <c r="AC91" i="15"/>
  <c r="U141" i="15"/>
  <c r="U191" i="15"/>
  <c r="U91" i="15"/>
  <c r="CF140" i="15"/>
  <c r="CF190" i="15"/>
  <c r="CF90" i="15"/>
  <c r="BX140" i="15"/>
  <c r="BX190" i="15"/>
  <c r="BX90" i="15"/>
  <c r="BP140" i="15"/>
  <c r="BP190" i="15"/>
  <c r="BP90" i="15"/>
  <c r="BH140" i="15"/>
  <c r="BH190" i="15"/>
  <c r="BH90" i="15"/>
  <c r="AZ140" i="15"/>
  <c r="AZ190" i="15"/>
  <c r="AZ90" i="15"/>
  <c r="AR140" i="15"/>
  <c r="AR190" i="15"/>
  <c r="AR90" i="15"/>
  <c r="AJ140" i="15"/>
  <c r="AJ190" i="15"/>
  <c r="AB140" i="15"/>
  <c r="AB190" i="15"/>
  <c r="AB90" i="15"/>
  <c r="T140" i="15"/>
  <c r="T190" i="15"/>
  <c r="T90" i="15"/>
  <c r="CE139" i="15"/>
  <c r="CE189" i="15"/>
  <c r="CE89" i="15"/>
  <c r="BW139" i="15"/>
  <c r="BW89" i="15"/>
  <c r="BW189" i="15"/>
  <c r="BO139" i="15"/>
  <c r="BO189" i="15"/>
  <c r="BO89" i="15"/>
  <c r="BG139" i="15"/>
  <c r="BG189" i="15"/>
  <c r="BG89" i="15"/>
  <c r="AY139" i="15"/>
  <c r="AY189" i="15"/>
  <c r="AY89" i="15"/>
  <c r="AQ139" i="15"/>
  <c r="AQ189" i="15"/>
  <c r="AQ89" i="15"/>
  <c r="AI139" i="15"/>
  <c r="AI189" i="15"/>
  <c r="AI89" i="15"/>
  <c r="AA139" i="15"/>
  <c r="AA189" i="15"/>
  <c r="AA89" i="15"/>
  <c r="S139" i="15"/>
  <c r="S189" i="15"/>
  <c r="S89" i="15"/>
  <c r="CD138" i="15"/>
  <c r="CD88" i="15"/>
  <c r="CD188" i="15"/>
  <c r="BV138" i="15"/>
  <c r="BV188" i="15"/>
  <c r="BV88" i="15"/>
  <c r="BN138" i="15"/>
  <c r="BN188" i="15"/>
  <c r="BN88" i="15"/>
  <c r="BF138" i="15"/>
  <c r="BF188" i="15"/>
  <c r="BF88" i="15"/>
  <c r="AX138" i="15"/>
  <c r="AX188" i="15"/>
  <c r="AX88" i="15"/>
  <c r="AP138" i="15"/>
  <c r="AP188" i="15"/>
  <c r="AP88" i="15"/>
  <c r="AH138" i="15"/>
  <c r="AH188" i="15"/>
  <c r="AH88" i="15"/>
  <c r="Z138" i="15"/>
  <c r="Z188" i="15"/>
  <c r="Z88" i="15"/>
  <c r="R138" i="15"/>
  <c r="R88" i="15"/>
  <c r="R188" i="15"/>
  <c r="CC137" i="15"/>
  <c r="CC187" i="15"/>
  <c r="CC87" i="15"/>
  <c r="BU137" i="15"/>
  <c r="BU187" i="15"/>
  <c r="BU87" i="15"/>
  <c r="BM187" i="15"/>
  <c r="BM137" i="15"/>
  <c r="BM87" i="15"/>
  <c r="BE137" i="15"/>
  <c r="BE187" i="15"/>
  <c r="BE87" i="15"/>
  <c r="AW187" i="15"/>
  <c r="AW137" i="15"/>
  <c r="AW87" i="15"/>
  <c r="AO187" i="15"/>
  <c r="AO87" i="15"/>
  <c r="AO137" i="15"/>
  <c r="AG187" i="15"/>
  <c r="AG137" i="15"/>
  <c r="AG87" i="15"/>
  <c r="Y137" i="15"/>
  <c r="Y87" i="15"/>
  <c r="Y187" i="15"/>
  <c r="Q137" i="15"/>
  <c r="Q187" i="15"/>
  <c r="Q87" i="15"/>
  <c r="CB136" i="15"/>
  <c r="CB186" i="15"/>
  <c r="CB86" i="15"/>
  <c r="BT136" i="15"/>
  <c r="BT186" i="15"/>
  <c r="BT86" i="15"/>
  <c r="BL136" i="15"/>
  <c r="BL186" i="15"/>
  <c r="BL86" i="15"/>
  <c r="BD136" i="15"/>
  <c r="BD186" i="15"/>
  <c r="BD86" i="15"/>
  <c r="AV136" i="15"/>
  <c r="AV186" i="15"/>
  <c r="AV86" i="15"/>
  <c r="AN136" i="15"/>
  <c r="AN186" i="15"/>
  <c r="AN86" i="15"/>
  <c r="AF136" i="15"/>
  <c r="AF186" i="15"/>
  <c r="AF86" i="15"/>
  <c r="X136" i="15"/>
  <c r="X186" i="15"/>
  <c r="X86" i="15"/>
  <c r="P136" i="15"/>
  <c r="P186" i="15"/>
  <c r="P86" i="15"/>
  <c r="CA135" i="15"/>
  <c r="CA185" i="15"/>
  <c r="CA85" i="15"/>
  <c r="BS135" i="15"/>
  <c r="BS185" i="15"/>
  <c r="BS85" i="15"/>
  <c r="BK135" i="15"/>
  <c r="BK185" i="15"/>
  <c r="BK85" i="15"/>
  <c r="BC135" i="15"/>
  <c r="BC185" i="15"/>
  <c r="BC85" i="15"/>
  <c r="AU135" i="15"/>
  <c r="AU185" i="15"/>
  <c r="AU85" i="15"/>
  <c r="AM135" i="15"/>
  <c r="AM185" i="15"/>
  <c r="AM85" i="15"/>
  <c r="AE135" i="15"/>
  <c r="AE185" i="15"/>
  <c r="AE85" i="15"/>
  <c r="W135" i="15"/>
  <c r="W185" i="15"/>
  <c r="W85" i="15"/>
  <c r="O135" i="15"/>
  <c r="O185" i="15"/>
  <c r="O85" i="15"/>
  <c r="BZ134" i="15"/>
  <c r="BZ184" i="15"/>
  <c r="BZ84" i="15"/>
  <c r="BR184" i="15"/>
  <c r="BR134" i="15"/>
  <c r="BR84" i="15"/>
  <c r="BJ134" i="15"/>
  <c r="BJ184" i="15"/>
  <c r="BJ84" i="15"/>
  <c r="BB184" i="15"/>
  <c r="BB134" i="15"/>
  <c r="BB84" i="15"/>
  <c r="AT134" i="15"/>
  <c r="AT184" i="15"/>
  <c r="AT84" i="15"/>
  <c r="BC150" i="15"/>
  <c r="BC200" i="15"/>
  <c r="BC100" i="15"/>
  <c r="BR149" i="15"/>
  <c r="BR199" i="15"/>
  <c r="BR99" i="15"/>
  <c r="AL149" i="15"/>
  <c r="AL199" i="15"/>
  <c r="AL99" i="15"/>
  <c r="BI148" i="15"/>
  <c r="BI198" i="15"/>
  <c r="BI98" i="15"/>
  <c r="BH147" i="15"/>
  <c r="BH197" i="15"/>
  <c r="BH97" i="15"/>
  <c r="BW146" i="15"/>
  <c r="BW196" i="15"/>
  <c r="BW96" i="15"/>
  <c r="BV145" i="15"/>
  <c r="BV195" i="15"/>
  <c r="BV95" i="15"/>
  <c r="Z145" i="15"/>
  <c r="Z195" i="15"/>
  <c r="Z95" i="15"/>
  <c r="Y144" i="15"/>
  <c r="Y194" i="15"/>
  <c r="Y94" i="15"/>
  <c r="AN143" i="15"/>
  <c r="AN193" i="15"/>
  <c r="AN93" i="15"/>
  <c r="BK142" i="15"/>
  <c r="BK192" i="15"/>
  <c r="BK92" i="15"/>
  <c r="O142" i="15"/>
  <c r="O192" i="15"/>
  <c r="O92" i="15"/>
  <c r="AL141" i="15"/>
  <c r="AL191" i="15"/>
  <c r="AL91" i="15"/>
  <c r="BI190" i="15"/>
  <c r="BI140" i="15"/>
  <c r="BI90" i="15"/>
  <c r="M102" i="15"/>
  <c r="M152" i="15"/>
  <c r="CG2" i="15"/>
  <c r="M52" i="15"/>
  <c r="M144" i="15"/>
  <c r="M194" i="15"/>
  <c r="M94" i="15"/>
  <c r="M136" i="15"/>
  <c r="M186" i="15"/>
  <c r="M86" i="15"/>
  <c r="M128" i="15"/>
  <c r="M178" i="15"/>
  <c r="M78" i="15"/>
  <c r="M120" i="15"/>
  <c r="M170" i="15"/>
  <c r="M70" i="15"/>
  <c r="M112" i="15"/>
  <c r="M162" i="15"/>
  <c r="M62" i="15"/>
  <c r="M104" i="15"/>
  <c r="M154" i="15"/>
  <c r="M54" i="15"/>
  <c r="BZ151" i="15"/>
  <c r="BZ201" i="15"/>
  <c r="BZ101" i="15"/>
  <c r="BR151" i="15"/>
  <c r="BR201" i="15"/>
  <c r="BR101" i="15"/>
  <c r="BJ151" i="15"/>
  <c r="BJ201" i="15"/>
  <c r="BJ101" i="15"/>
  <c r="BB151" i="15"/>
  <c r="BB201" i="15"/>
  <c r="BB101" i="15"/>
  <c r="AT151" i="15"/>
  <c r="AT201" i="15"/>
  <c r="AT101" i="15"/>
  <c r="AL151" i="15"/>
  <c r="AL201" i="15"/>
  <c r="AL101" i="15"/>
  <c r="AD151" i="15"/>
  <c r="AD201" i="15"/>
  <c r="AD101" i="15"/>
  <c r="V151" i="15"/>
  <c r="V201" i="15"/>
  <c r="V101" i="15"/>
  <c r="N151" i="15"/>
  <c r="N201" i="15"/>
  <c r="N101" i="15"/>
  <c r="BY150" i="15"/>
  <c r="BY200" i="15"/>
  <c r="BY100" i="15"/>
  <c r="BQ150" i="15"/>
  <c r="BQ200" i="15"/>
  <c r="BQ100" i="15"/>
  <c r="BI150" i="15"/>
  <c r="BI200" i="15"/>
  <c r="BI100" i="15"/>
  <c r="BA150" i="15"/>
  <c r="BA200" i="15"/>
  <c r="BA100" i="15"/>
  <c r="AS150" i="15"/>
  <c r="AS200" i="15"/>
  <c r="AS100" i="15"/>
  <c r="AK150" i="15"/>
  <c r="AK200" i="15"/>
  <c r="AK100" i="15"/>
  <c r="AC150" i="15"/>
  <c r="AC200" i="15"/>
  <c r="AC100" i="15"/>
  <c r="U150" i="15"/>
  <c r="U200" i="15"/>
  <c r="U100" i="15"/>
  <c r="CF149" i="15"/>
  <c r="CF199" i="15"/>
  <c r="CF99" i="15"/>
  <c r="BX149" i="15"/>
  <c r="BX199" i="15"/>
  <c r="BX99" i="15"/>
  <c r="BP199" i="15"/>
  <c r="BP149" i="15"/>
  <c r="BP99" i="15"/>
  <c r="BH149" i="15"/>
  <c r="BH199" i="15"/>
  <c r="BH99" i="15"/>
  <c r="AZ149" i="15"/>
  <c r="AZ199" i="15"/>
  <c r="AZ99" i="15"/>
  <c r="AR149" i="15"/>
  <c r="AR199" i="15"/>
  <c r="AR99" i="15"/>
  <c r="AJ149" i="15"/>
  <c r="AJ199" i="15"/>
  <c r="AJ99" i="15"/>
  <c r="AB149" i="15"/>
  <c r="AB199" i="15"/>
  <c r="T149" i="15"/>
  <c r="T199" i="15"/>
  <c r="T99" i="15"/>
  <c r="CE148" i="15"/>
  <c r="CE198" i="15"/>
  <c r="CE98" i="15"/>
  <c r="BW148" i="15"/>
  <c r="BW198" i="15"/>
  <c r="BW98" i="15"/>
  <c r="BO148" i="15"/>
  <c r="BO198" i="15"/>
  <c r="BO98" i="15"/>
  <c r="BG148" i="15"/>
  <c r="BG198" i="15"/>
  <c r="BG98" i="15"/>
  <c r="AY148" i="15"/>
  <c r="AY198" i="15"/>
  <c r="AY98" i="15"/>
  <c r="AQ148" i="15"/>
  <c r="AQ98" i="15"/>
  <c r="AQ198" i="15"/>
  <c r="AI148" i="15"/>
  <c r="AI198" i="15"/>
  <c r="AI98" i="15"/>
  <c r="AA148" i="15"/>
  <c r="AA198" i="15"/>
  <c r="AA98" i="15"/>
  <c r="S148" i="15"/>
  <c r="S198" i="15"/>
  <c r="S98" i="15"/>
  <c r="CD147" i="15"/>
  <c r="CD197" i="15"/>
  <c r="CD97" i="15"/>
  <c r="BV147" i="15"/>
  <c r="BV197" i="15"/>
  <c r="BV97" i="15"/>
  <c r="BN147" i="15"/>
  <c r="BN197" i="15"/>
  <c r="BN97" i="15"/>
  <c r="BF147" i="15"/>
  <c r="BF197" i="15"/>
  <c r="BF97" i="15"/>
  <c r="AX147" i="15"/>
  <c r="AX197" i="15"/>
  <c r="AX97" i="15"/>
  <c r="AP147" i="15"/>
  <c r="AP197" i="15"/>
  <c r="AP97" i="15"/>
  <c r="AH147" i="15"/>
  <c r="AH197" i="15"/>
  <c r="AH97" i="15"/>
  <c r="Z147" i="15"/>
  <c r="Z197" i="15"/>
  <c r="Z97" i="15"/>
  <c r="R147" i="15"/>
  <c r="R197" i="15"/>
  <c r="R97" i="15"/>
  <c r="CC196" i="15"/>
  <c r="CC146" i="15"/>
  <c r="CC96" i="15"/>
  <c r="BU146" i="15"/>
  <c r="BU196" i="15"/>
  <c r="BU96" i="15"/>
  <c r="BM196" i="15"/>
  <c r="BM146" i="15"/>
  <c r="BM96" i="15"/>
  <c r="BE146" i="15"/>
  <c r="BE96" i="15"/>
  <c r="BE196" i="15"/>
  <c r="AW146" i="15"/>
  <c r="AW196" i="15"/>
  <c r="AW96" i="15"/>
  <c r="AO196" i="15"/>
  <c r="AO146" i="15"/>
  <c r="AO96" i="15"/>
  <c r="AG196" i="15"/>
  <c r="AG146" i="15"/>
  <c r="AG96" i="15"/>
  <c r="Y146" i="15"/>
  <c r="Y196" i="15"/>
  <c r="Y96" i="15"/>
  <c r="Q196" i="15"/>
  <c r="Q146" i="15"/>
  <c r="Q96" i="15"/>
  <c r="CB145" i="15"/>
  <c r="CB195" i="15"/>
  <c r="CB95" i="15"/>
  <c r="BT145" i="15"/>
  <c r="BT195" i="15"/>
  <c r="BT95" i="15"/>
  <c r="BL145" i="15"/>
  <c r="BL195" i="15"/>
  <c r="BL95" i="15"/>
  <c r="BD145" i="15"/>
  <c r="BD195" i="15"/>
  <c r="BD95" i="15"/>
  <c r="AV145" i="15"/>
  <c r="AV195" i="15"/>
  <c r="AV95" i="15"/>
  <c r="AN145" i="15"/>
  <c r="AN195" i="15"/>
  <c r="AN95" i="15"/>
  <c r="AF145" i="15"/>
  <c r="AF195" i="15"/>
  <c r="AF95" i="15"/>
  <c r="X145" i="15"/>
  <c r="X195" i="15"/>
  <c r="X95" i="15"/>
  <c r="P145" i="15"/>
  <c r="P195" i="15"/>
  <c r="P95" i="15"/>
  <c r="CA144" i="15"/>
  <c r="CA194" i="15"/>
  <c r="CA94" i="15"/>
  <c r="BS144" i="15"/>
  <c r="BS194" i="15"/>
  <c r="BS94" i="15"/>
  <c r="BK144" i="15"/>
  <c r="BK194" i="15"/>
  <c r="BK94" i="15"/>
  <c r="BC144" i="15"/>
  <c r="BC194" i="15"/>
  <c r="BC94" i="15"/>
  <c r="AU144" i="15"/>
  <c r="AU194" i="15"/>
  <c r="AU94" i="15"/>
  <c r="AM144" i="15"/>
  <c r="AM194" i="15"/>
  <c r="AM94" i="15"/>
  <c r="AE144" i="15"/>
  <c r="AE194" i="15"/>
  <c r="AE94" i="15"/>
  <c r="W144" i="15"/>
  <c r="W194" i="15"/>
  <c r="W94" i="15"/>
  <c r="O144" i="15"/>
  <c r="O194" i="15"/>
  <c r="O94" i="15"/>
  <c r="BZ143" i="15"/>
  <c r="BZ193" i="15"/>
  <c r="BZ93" i="15"/>
  <c r="BR143" i="15"/>
  <c r="BR193" i="15"/>
  <c r="BR93" i="15"/>
  <c r="BJ193" i="15"/>
  <c r="BJ143" i="15"/>
  <c r="BJ93" i="15"/>
  <c r="BB143" i="15"/>
  <c r="BB193" i="15"/>
  <c r="BB93" i="15"/>
  <c r="AT143" i="15"/>
  <c r="AT193" i="15"/>
  <c r="AT93" i="15"/>
  <c r="AL193" i="15"/>
  <c r="AL143" i="15"/>
  <c r="AL93" i="15"/>
  <c r="M180" i="15"/>
  <c r="M130" i="15"/>
  <c r="M80" i="15"/>
  <c r="CB151" i="15"/>
  <c r="CB201" i="15"/>
  <c r="CB101" i="15"/>
  <c r="AF151" i="15"/>
  <c r="AF201" i="15"/>
  <c r="AF101" i="15"/>
  <c r="BK150" i="15"/>
  <c r="BK200" i="15"/>
  <c r="BK100" i="15"/>
  <c r="W200" i="15"/>
  <c r="W150" i="15"/>
  <c r="W100" i="15"/>
  <c r="AT149" i="15"/>
  <c r="AT199" i="15"/>
  <c r="AT99" i="15"/>
  <c r="BQ148" i="15"/>
  <c r="BQ198" i="15"/>
  <c r="BQ98" i="15"/>
  <c r="AC148" i="15"/>
  <c r="AC198" i="15"/>
  <c r="AC98" i="15"/>
  <c r="AZ147" i="15"/>
  <c r="AZ197" i="15"/>
  <c r="AZ97" i="15"/>
  <c r="T197" i="15"/>
  <c r="T147" i="15"/>
  <c r="T97" i="15"/>
  <c r="AY146" i="15"/>
  <c r="AY196" i="15"/>
  <c r="AY96" i="15"/>
  <c r="AI146" i="15"/>
  <c r="AI196" i="15"/>
  <c r="AI96" i="15"/>
  <c r="AX145" i="15"/>
  <c r="AX95" i="15"/>
  <c r="AX195" i="15"/>
  <c r="CC194" i="15"/>
  <c r="CC144" i="15"/>
  <c r="CC94" i="15"/>
  <c r="AW194" i="15"/>
  <c r="AW94" i="15"/>
  <c r="AW144" i="15"/>
  <c r="CB143" i="15"/>
  <c r="CB193" i="15"/>
  <c r="CB93" i="15"/>
  <c r="AF143" i="15"/>
  <c r="AF193" i="15"/>
  <c r="AF93" i="15"/>
  <c r="AU142" i="15"/>
  <c r="AU192" i="15"/>
  <c r="AU92" i="15"/>
  <c r="BJ141" i="15"/>
  <c r="BJ191" i="15"/>
  <c r="BJ91" i="15"/>
  <c r="N191" i="15"/>
  <c r="N141" i="15"/>
  <c r="N91" i="15"/>
  <c r="M151" i="15"/>
  <c r="M201" i="15"/>
  <c r="M101" i="15"/>
  <c r="M143" i="15"/>
  <c r="M193" i="15"/>
  <c r="M93" i="15"/>
  <c r="M135" i="15"/>
  <c r="DK135" i="15" s="1"/>
  <c r="M185" i="15"/>
  <c r="M85" i="15"/>
  <c r="M177" i="15"/>
  <c r="M127" i="15"/>
  <c r="M77" i="15"/>
  <c r="M169" i="15"/>
  <c r="M119" i="15"/>
  <c r="M69" i="15"/>
  <c r="M111" i="15"/>
  <c r="M161" i="15"/>
  <c r="M61" i="15"/>
  <c r="M103" i="15"/>
  <c r="M153" i="15"/>
  <c r="M53" i="15"/>
  <c r="BY151" i="15"/>
  <c r="BY201" i="15"/>
  <c r="BY101" i="15"/>
  <c r="BQ151" i="15"/>
  <c r="BQ201" i="15"/>
  <c r="BQ101" i="15"/>
  <c r="BI151" i="15"/>
  <c r="BI201" i="15"/>
  <c r="BI101" i="15"/>
  <c r="BA151" i="15"/>
  <c r="BA201" i="15"/>
  <c r="BA101" i="15"/>
  <c r="AS151" i="15"/>
  <c r="AS201" i="15"/>
  <c r="AS101" i="15"/>
  <c r="AK151" i="15"/>
  <c r="AK201" i="15"/>
  <c r="AK101" i="15"/>
  <c r="AC151" i="15"/>
  <c r="AC201" i="15"/>
  <c r="AC101" i="15"/>
  <c r="U151" i="15"/>
  <c r="U201" i="15"/>
  <c r="U101" i="15"/>
  <c r="CF150" i="15"/>
  <c r="CF200" i="15"/>
  <c r="BX150" i="15"/>
  <c r="BX200" i="15"/>
  <c r="BX100" i="15"/>
  <c r="BP150" i="15"/>
  <c r="BP100" i="15"/>
  <c r="BP200" i="15"/>
  <c r="BH200" i="15"/>
  <c r="BH150" i="15"/>
  <c r="BH100" i="15"/>
  <c r="AZ150" i="15"/>
  <c r="AZ200" i="15"/>
  <c r="AZ100" i="15"/>
  <c r="AR150" i="15"/>
  <c r="AR200" i="15"/>
  <c r="AR100" i="15"/>
  <c r="AJ150" i="15"/>
  <c r="AJ200" i="15"/>
  <c r="AJ100" i="15"/>
  <c r="AB200" i="15"/>
  <c r="AB150" i="15"/>
  <c r="AB100" i="15"/>
  <c r="T150" i="15"/>
  <c r="T200" i="15"/>
  <c r="CE149" i="15"/>
  <c r="CE199" i="15"/>
  <c r="CE99" i="15"/>
  <c r="BW149" i="15"/>
  <c r="BW99" i="15"/>
  <c r="BW199" i="15"/>
  <c r="BO149" i="15"/>
  <c r="BO199" i="15"/>
  <c r="BO99" i="15"/>
  <c r="BG149" i="15"/>
  <c r="BG199" i="15"/>
  <c r="BG99" i="15"/>
  <c r="AY149" i="15"/>
  <c r="AY199" i="15"/>
  <c r="AY99" i="15"/>
  <c r="AQ149" i="15"/>
  <c r="AQ199" i="15"/>
  <c r="AQ99" i="15"/>
  <c r="AI149" i="15"/>
  <c r="AI199" i="15"/>
  <c r="AI99" i="15"/>
  <c r="AA149" i="15"/>
  <c r="AA199" i="15"/>
  <c r="AA99" i="15"/>
  <c r="S149" i="15"/>
  <c r="S199" i="15"/>
  <c r="S99" i="15"/>
  <c r="CD148" i="15"/>
  <c r="CD198" i="15"/>
  <c r="CD98" i="15"/>
  <c r="BV148" i="15"/>
  <c r="BV198" i="15"/>
  <c r="BV98" i="15"/>
  <c r="BN148" i="15"/>
  <c r="BN198" i="15"/>
  <c r="BN98" i="15"/>
  <c r="BF148" i="15"/>
  <c r="BF198" i="15"/>
  <c r="BF98" i="15"/>
  <c r="AX148" i="15"/>
  <c r="AX198" i="15"/>
  <c r="AX98" i="15"/>
  <c r="AP148" i="15"/>
  <c r="AP198" i="15"/>
  <c r="AP98" i="15"/>
  <c r="AH148" i="15"/>
  <c r="AH198" i="15"/>
  <c r="AH98" i="15"/>
  <c r="Z148" i="15"/>
  <c r="Z198" i="15"/>
  <c r="Z98" i="15"/>
  <c r="R148" i="15"/>
  <c r="R98" i="15"/>
  <c r="R198" i="15"/>
  <c r="CC147" i="15"/>
  <c r="CC197" i="15"/>
  <c r="CC97" i="15"/>
  <c r="BU147" i="15"/>
  <c r="BU197" i="15"/>
  <c r="BU97" i="15"/>
  <c r="BM147" i="15"/>
  <c r="BM197" i="15"/>
  <c r="BM97" i="15"/>
  <c r="BE147" i="15"/>
  <c r="BE197" i="15"/>
  <c r="BE97" i="15"/>
  <c r="AW147" i="15"/>
  <c r="AW197" i="15"/>
  <c r="AW97" i="15"/>
  <c r="AO147" i="15"/>
  <c r="AO197" i="15"/>
  <c r="AO97" i="15"/>
  <c r="AG197" i="15"/>
  <c r="AG97" i="15"/>
  <c r="AG147" i="15"/>
  <c r="Y147" i="15"/>
  <c r="Y97" i="15"/>
  <c r="Y197" i="15"/>
  <c r="Q147" i="15"/>
  <c r="Q197" i="15"/>
  <c r="Q97" i="15"/>
  <c r="CB146" i="15"/>
  <c r="CB196" i="15"/>
  <c r="CB96" i="15"/>
  <c r="BT146" i="15"/>
  <c r="BT196" i="15"/>
  <c r="BT96" i="15"/>
  <c r="BL146" i="15"/>
  <c r="BL196" i="15"/>
  <c r="BL96" i="15"/>
  <c r="BD146" i="15"/>
  <c r="BD196" i="15"/>
  <c r="BD96" i="15"/>
  <c r="AV146" i="15"/>
  <c r="AV196" i="15"/>
  <c r="AV96" i="15"/>
  <c r="AN146" i="15"/>
  <c r="AN196" i="15"/>
  <c r="AN96" i="15"/>
  <c r="AF146" i="15"/>
  <c r="AF196" i="15"/>
  <c r="AF96" i="15"/>
  <c r="X146" i="15"/>
  <c r="X196" i="15"/>
  <c r="X96" i="15"/>
  <c r="P146" i="15"/>
  <c r="P196" i="15"/>
  <c r="P96" i="15"/>
  <c r="CA145" i="15"/>
  <c r="CA195" i="15"/>
  <c r="CA95" i="15"/>
  <c r="BS145" i="15"/>
  <c r="BS195" i="15"/>
  <c r="BS95" i="15"/>
  <c r="BK145" i="15"/>
  <c r="BK195" i="15"/>
  <c r="BK95" i="15"/>
  <c r="BC145" i="15"/>
  <c r="BC195" i="15"/>
  <c r="BC95" i="15"/>
  <c r="AU145" i="15"/>
  <c r="AU195" i="15"/>
  <c r="AU95" i="15"/>
  <c r="AM145" i="15"/>
  <c r="AM95" i="15"/>
  <c r="AM195" i="15"/>
  <c r="AE145" i="15"/>
  <c r="AE195" i="15"/>
  <c r="AE95" i="15"/>
  <c r="W145" i="15"/>
  <c r="W195" i="15"/>
  <c r="W95" i="15"/>
  <c r="O145" i="15"/>
  <c r="O195" i="15"/>
  <c r="O95" i="15"/>
  <c r="BZ194" i="15"/>
  <c r="BZ144" i="15"/>
  <c r="BZ94" i="15"/>
  <c r="BR194" i="15"/>
  <c r="BR94" i="15"/>
  <c r="BR144" i="15"/>
  <c r="BJ144" i="15"/>
  <c r="BJ194" i="15"/>
  <c r="BJ94" i="15"/>
  <c r="BB194" i="15"/>
  <c r="BB144" i="15"/>
  <c r="BB94" i="15"/>
  <c r="AT144" i="15"/>
  <c r="AT194" i="15"/>
  <c r="AT94" i="15"/>
  <c r="AL144" i="15"/>
  <c r="AL194" i="15"/>
  <c r="AL94" i="15"/>
  <c r="AD194" i="15"/>
  <c r="AD144" i="15"/>
  <c r="AD94" i="15"/>
  <c r="V144" i="15"/>
  <c r="V194" i="15"/>
  <c r="V94" i="15"/>
  <c r="N194" i="15"/>
  <c r="N144" i="15"/>
  <c r="N94" i="15"/>
  <c r="BY143" i="15"/>
  <c r="BY193" i="15"/>
  <c r="BY93" i="15"/>
  <c r="BQ143" i="15"/>
  <c r="BQ193" i="15"/>
  <c r="BQ93" i="15"/>
  <c r="BI193" i="15"/>
  <c r="BI143" i="15"/>
  <c r="BI93" i="15"/>
  <c r="BA143" i="15"/>
  <c r="BA93" i="15"/>
  <c r="BA193" i="15"/>
  <c r="AS143" i="15"/>
  <c r="AS193" i="15"/>
  <c r="AS93" i="15"/>
  <c r="AK193" i="15"/>
  <c r="AK143" i="15"/>
  <c r="AK93" i="15"/>
  <c r="AC143" i="15"/>
  <c r="AC193" i="15"/>
  <c r="AC93" i="15"/>
  <c r="U193" i="15"/>
  <c r="U143" i="15"/>
  <c r="U93" i="15"/>
  <c r="CF142" i="15"/>
  <c r="CF192" i="15"/>
  <c r="BX142" i="15"/>
  <c r="BX192" i="15"/>
  <c r="BX92" i="15"/>
  <c r="BP142" i="15"/>
  <c r="BP192" i="15"/>
  <c r="BP92" i="15"/>
  <c r="BH142" i="15"/>
  <c r="BH192" i="15"/>
  <c r="BH92" i="15"/>
  <c r="AZ142" i="15"/>
  <c r="AZ192" i="15"/>
  <c r="AZ92" i="15"/>
  <c r="AR142" i="15"/>
  <c r="AR192" i="15"/>
  <c r="AR92" i="15"/>
  <c r="AJ142" i="15"/>
  <c r="AJ192" i="15"/>
  <c r="AJ92" i="15"/>
  <c r="AB142" i="15"/>
  <c r="AB192" i="15"/>
  <c r="AB92" i="15"/>
  <c r="T142" i="15"/>
  <c r="T192" i="15"/>
  <c r="CE141" i="15"/>
  <c r="CE191" i="15"/>
  <c r="CE91" i="15"/>
  <c r="BW141" i="15"/>
  <c r="BW191" i="15"/>
  <c r="BW91" i="15"/>
  <c r="BO141" i="15"/>
  <c r="BO191" i="15"/>
  <c r="BO91" i="15"/>
  <c r="BG141" i="15"/>
  <c r="BG91" i="15"/>
  <c r="BG191" i="15"/>
  <c r="AY141" i="15"/>
  <c r="AY191" i="15"/>
  <c r="AY91" i="15"/>
  <c r="AQ141" i="15"/>
  <c r="AQ191" i="15"/>
  <c r="AQ91" i="15"/>
  <c r="AI141" i="15"/>
  <c r="AI191" i="15"/>
  <c r="AI91" i="15"/>
  <c r="AA141" i="15"/>
  <c r="AA91" i="15"/>
  <c r="AA191" i="15"/>
  <c r="S141" i="15"/>
  <c r="S191" i="15"/>
  <c r="S91" i="15"/>
  <c r="CD140" i="15"/>
  <c r="CD190" i="15"/>
  <c r="CD90" i="15"/>
  <c r="BV140" i="15"/>
  <c r="BV190" i="15"/>
  <c r="BV90" i="15"/>
  <c r="BN140" i="15"/>
  <c r="BN190" i="15"/>
  <c r="BN90" i="15"/>
  <c r="BF140" i="15"/>
  <c r="BF190" i="15"/>
  <c r="BF90" i="15"/>
  <c r="AX140" i="15"/>
  <c r="AX190" i="15"/>
  <c r="AX90" i="15"/>
  <c r="AP140" i="15"/>
  <c r="AP190" i="15"/>
  <c r="AP90" i="15"/>
  <c r="AH140" i="15"/>
  <c r="AH90" i="15"/>
  <c r="AH190" i="15"/>
  <c r="Z140" i="15"/>
  <c r="Z190" i="15"/>
  <c r="Z90" i="15"/>
  <c r="R140" i="15"/>
  <c r="R190" i="15"/>
  <c r="R90" i="15"/>
  <c r="CC139" i="15"/>
  <c r="CC189" i="15"/>
  <c r="CC89" i="15"/>
  <c r="BU189" i="15"/>
  <c r="BU139" i="15"/>
  <c r="BU89" i="15"/>
  <c r="BM139" i="15"/>
  <c r="BM189" i="15"/>
  <c r="BM89" i="15"/>
  <c r="BE139" i="15"/>
  <c r="BE189" i="15"/>
  <c r="BE89" i="15"/>
  <c r="AW139" i="15"/>
  <c r="AW189" i="15"/>
  <c r="AW89" i="15"/>
  <c r="AO139" i="15"/>
  <c r="AO189" i="15"/>
  <c r="AO89" i="15"/>
  <c r="AG139" i="15"/>
  <c r="AG189" i="15"/>
  <c r="AG89" i="15"/>
  <c r="Y189" i="15"/>
  <c r="Y139" i="15"/>
  <c r="Y89" i="15"/>
  <c r="Q139" i="15"/>
  <c r="Q189" i="15"/>
  <c r="Q89" i="15"/>
  <c r="CB138" i="15"/>
  <c r="CB188" i="15"/>
  <c r="CB88" i="15"/>
  <c r="BT138" i="15"/>
  <c r="BT188" i="15"/>
  <c r="BT88" i="15"/>
  <c r="BL138" i="15"/>
  <c r="BL88" i="15"/>
  <c r="BL188" i="15"/>
  <c r="BD138" i="15"/>
  <c r="BD188" i="15"/>
  <c r="BD88" i="15"/>
  <c r="AV138" i="15"/>
  <c r="AV188" i="15"/>
  <c r="AV88" i="15"/>
  <c r="AN138" i="15"/>
  <c r="AN188" i="15"/>
  <c r="AN88" i="15"/>
  <c r="AF138" i="15"/>
  <c r="AF188" i="15"/>
  <c r="AF88" i="15"/>
  <c r="X138" i="15"/>
  <c r="X188" i="15"/>
  <c r="X88" i="15"/>
  <c r="P138" i="15"/>
  <c r="P188" i="15"/>
  <c r="P88" i="15"/>
  <c r="CA137" i="15"/>
  <c r="CA187" i="15"/>
  <c r="CA87" i="15"/>
  <c r="BS137" i="15"/>
  <c r="BS87" i="15"/>
  <c r="BS187" i="15"/>
  <c r="BK137" i="15"/>
  <c r="BK187" i="15"/>
  <c r="BK87" i="15"/>
  <c r="BC137" i="15"/>
  <c r="BC187" i="15"/>
  <c r="BC87" i="15"/>
  <c r="AU137" i="15"/>
  <c r="AU187" i="15"/>
  <c r="AU87" i="15"/>
  <c r="AM137" i="15"/>
  <c r="AM187" i="15"/>
  <c r="AM87" i="15"/>
  <c r="AE137" i="15"/>
  <c r="AE187" i="15"/>
  <c r="AE87" i="15"/>
  <c r="W137" i="15"/>
  <c r="W187" i="15"/>
  <c r="W87" i="15"/>
  <c r="O137" i="15"/>
  <c r="O187" i="15"/>
  <c r="O87" i="15"/>
  <c r="BZ136" i="15"/>
  <c r="BZ186" i="15"/>
  <c r="BZ86" i="15"/>
  <c r="BR186" i="15"/>
  <c r="BR136" i="15"/>
  <c r="BR86" i="15"/>
  <c r="BJ136" i="15"/>
  <c r="BJ186" i="15"/>
  <c r="BJ86" i="15"/>
  <c r="BB186" i="15"/>
  <c r="BB136" i="15"/>
  <c r="BB86" i="15"/>
  <c r="AT136" i="15"/>
  <c r="AT186" i="15"/>
  <c r="AT86" i="15"/>
  <c r="AL186" i="15"/>
  <c r="AL136" i="15"/>
  <c r="AL86" i="15"/>
  <c r="AD186" i="15"/>
  <c r="AD136" i="15"/>
  <c r="AD86" i="15"/>
  <c r="V186" i="15"/>
  <c r="V136" i="15"/>
  <c r="V86" i="15"/>
  <c r="N136" i="15"/>
  <c r="N186" i="15"/>
  <c r="N86" i="15"/>
  <c r="BY135" i="15"/>
  <c r="BY185" i="15"/>
  <c r="BY85" i="15"/>
  <c r="BQ135" i="15"/>
  <c r="BQ185" i="15"/>
  <c r="BQ85" i="15"/>
  <c r="BI185" i="15"/>
  <c r="BI135" i="15"/>
  <c r="BI85" i="15"/>
  <c r="BA135" i="15"/>
  <c r="BA185" i="15"/>
  <c r="BA85" i="15"/>
  <c r="AS185" i="15"/>
  <c r="AS135" i="15"/>
  <c r="AS85" i="15"/>
  <c r="AK185" i="15"/>
  <c r="AK135" i="15"/>
  <c r="AK85" i="15"/>
  <c r="AC185" i="15"/>
  <c r="AC135" i="15"/>
  <c r="AC85" i="15"/>
  <c r="U135" i="15"/>
  <c r="U185" i="15"/>
  <c r="U85" i="15"/>
  <c r="CF134" i="15"/>
  <c r="CF184" i="15"/>
  <c r="BX134" i="15"/>
  <c r="BX184" i="15"/>
  <c r="BX84" i="15"/>
  <c r="BP134" i="15"/>
  <c r="BP184" i="15"/>
  <c r="BP84" i="15"/>
  <c r="BH134" i="15"/>
  <c r="BH184" i="15"/>
  <c r="BH84" i="15"/>
  <c r="AZ134" i="15"/>
  <c r="AZ184" i="15"/>
  <c r="AZ84" i="15"/>
  <c r="AR134" i="15"/>
  <c r="AR184" i="15"/>
  <c r="AR84" i="15"/>
  <c r="AJ134" i="15"/>
  <c r="AJ184" i="15"/>
  <c r="AJ84" i="15"/>
  <c r="AB134" i="15"/>
  <c r="AB184" i="15"/>
  <c r="AB84" i="15"/>
  <c r="T134" i="15"/>
  <c r="T184" i="15"/>
  <c r="CE133" i="15"/>
  <c r="CE183" i="15"/>
  <c r="CE83" i="15"/>
  <c r="BW133" i="15"/>
  <c r="BW183" i="15"/>
  <c r="BW83" i="15"/>
  <c r="BO133" i="15"/>
  <c r="BO183" i="15"/>
  <c r="BO83" i="15"/>
  <c r="BG133" i="15"/>
  <c r="BG183" i="15"/>
  <c r="BG83" i="15"/>
  <c r="AY133" i="15"/>
  <c r="AY183" i="15"/>
  <c r="AY83" i="15"/>
  <c r="AQ133" i="15"/>
  <c r="AQ183" i="15"/>
  <c r="AQ83" i="15"/>
  <c r="AI133" i="15"/>
  <c r="AI83" i="15"/>
  <c r="AI183" i="15"/>
  <c r="AA133" i="15"/>
  <c r="AA183" i="15"/>
  <c r="AA83" i="15"/>
  <c r="S133" i="15"/>
  <c r="S183" i="15"/>
  <c r="S83" i="15"/>
  <c r="CD132" i="15"/>
  <c r="CD182" i="15"/>
  <c r="CD82" i="15"/>
  <c r="BV132" i="15"/>
  <c r="BV182" i="15"/>
  <c r="BV82" i="15"/>
  <c r="BN132" i="15"/>
  <c r="BN182" i="15"/>
  <c r="BN82" i="15"/>
  <c r="BF132" i="15"/>
  <c r="BF182" i="15"/>
  <c r="BF82" i="15"/>
  <c r="AX132" i="15"/>
  <c r="AX182" i="15"/>
  <c r="AX82" i="15"/>
  <c r="AP132" i="15"/>
  <c r="AP182" i="15"/>
  <c r="AP82" i="15"/>
  <c r="AH132" i="15"/>
  <c r="AH182" i="15"/>
  <c r="AH82" i="15"/>
  <c r="Z132" i="15"/>
  <c r="Z182" i="15"/>
  <c r="Z82" i="15"/>
  <c r="R132" i="15"/>
  <c r="R182" i="15"/>
  <c r="R82" i="15"/>
  <c r="CC131" i="15"/>
  <c r="CC181" i="15"/>
  <c r="CC81" i="15"/>
  <c r="BU181" i="15"/>
  <c r="BU131" i="15"/>
  <c r="BU81" i="15"/>
  <c r="BM131" i="15"/>
  <c r="BM181" i="15"/>
  <c r="BM81" i="15"/>
  <c r="BE181" i="15"/>
  <c r="BE81" i="15"/>
  <c r="BE131" i="15"/>
  <c r="AW131" i="15"/>
  <c r="AW181" i="15"/>
  <c r="AW81" i="15"/>
  <c r="AO181" i="15"/>
  <c r="AO81" i="15"/>
  <c r="AO131" i="15"/>
  <c r="AG131" i="15"/>
  <c r="AG181" i="15"/>
  <c r="AG81" i="15"/>
  <c r="Y181" i="15"/>
  <c r="Y81" i="15"/>
  <c r="Y131" i="15"/>
  <c r="Q131" i="15"/>
  <c r="Q181" i="15"/>
  <c r="Q81" i="15"/>
  <c r="CB130" i="15"/>
  <c r="CB180" i="15"/>
  <c r="CB80" i="15"/>
  <c r="BT130" i="15"/>
  <c r="BT180" i="15"/>
  <c r="BT80" i="15"/>
  <c r="BL130" i="15"/>
  <c r="BL180" i="15"/>
  <c r="BL80" i="15"/>
  <c r="BD130" i="15"/>
  <c r="BD180" i="15"/>
  <c r="BD80" i="15"/>
  <c r="AV130" i="15"/>
  <c r="AV180" i="15"/>
  <c r="AV80" i="15"/>
  <c r="AN130" i="15"/>
  <c r="AN180" i="15"/>
  <c r="AN80" i="15"/>
  <c r="AF130" i="15"/>
  <c r="AF180" i="15"/>
  <c r="AF80" i="15"/>
  <c r="X130" i="15"/>
  <c r="X180" i="15"/>
  <c r="X80" i="15"/>
  <c r="P130" i="15"/>
  <c r="P180" i="15"/>
  <c r="P80" i="15"/>
  <c r="CA129" i="15"/>
  <c r="CA179" i="15"/>
  <c r="CA79" i="15"/>
  <c r="BS129" i="15"/>
  <c r="BS179" i="15"/>
  <c r="BS79" i="15"/>
  <c r="BK129" i="15"/>
  <c r="BK179" i="15"/>
  <c r="BK79" i="15"/>
  <c r="BC129" i="15"/>
  <c r="BC179" i="15"/>
  <c r="BC79" i="15"/>
  <c r="AU129" i="15"/>
  <c r="AU179" i="15"/>
  <c r="AU79" i="15"/>
  <c r="AM129" i="15"/>
  <c r="AM179" i="15"/>
  <c r="AM79" i="15"/>
  <c r="AE129" i="15"/>
  <c r="AE179" i="15"/>
  <c r="AE79" i="15"/>
  <c r="W129" i="15"/>
  <c r="W179" i="15"/>
  <c r="W79" i="15"/>
  <c r="O129" i="15"/>
  <c r="O179" i="15"/>
  <c r="O79" i="15"/>
  <c r="BZ128" i="15"/>
  <c r="BZ178" i="15"/>
  <c r="BZ78" i="15"/>
  <c r="BR128" i="15"/>
  <c r="BR178" i="15"/>
  <c r="BR78" i="15"/>
  <c r="BJ128" i="15"/>
  <c r="BJ178" i="15"/>
  <c r="BJ78" i="15"/>
  <c r="BB128" i="15"/>
  <c r="BB178" i="15"/>
  <c r="BB78" i="15"/>
  <c r="AT128" i="15"/>
  <c r="AT178" i="15"/>
  <c r="AT78" i="15"/>
  <c r="AL128" i="15"/>
  <c r="AL178" i="15"/>
  <c r="AL78" i="15"/>
  <c r="AD128" i="15"/>
  <c r="AD178" i="15"/>
  <c r="AD78" i="15"/>
  <c r="V128" i="15"/>
  <c r="V178" i="15"/>
  <c r="V78" i="15"/>
  <c r="N128" i="15"/>
  <c r="N178" i="15"/>
  <c r="N78" i="15"/>
  <c r="BY127" i="15"/>
  <c r="BY177" i="15"/>
  <c r="BY77" i="15"/>
  <c r="BQ127" i="15"/>
  <c r="BQ177" i="15"/>
  <c r="BQ77" i="15"/>
  <c r="BI127" i="15"/>
  <c r="BI177" i="15"/>
  <c r="BI77" i="15"/>
  <c r="BA127" i="15"/>
  <c r="BA177" i="15"/>
  <c r="BA77" i="15"/>
  <c r="AS127" i="15"/>
  <c r="AS177" i="15"/>
  <c r="AS77" i="15"/>
  <c r="AK127" i="15"/>
  <c r="AK177" i="15"/>
  <c r="AK77" i="15"/>
  <c r="AC127" i="15"/>
  <c r="AC177" i="15"/>
  <c r="AC77" i="15"/>
  <c r="U127" i="15"/>
  <c r="U177" i="15"/>
  <c r="U77" i="15"/>
  <c r="CF126" i="15"/>
  <c r="CF176" i="15"/>
  <c r="BX126" i="15"/>
  <c r="BX176" i="15"/>
  <c r="BX76" i="15"/>
  <c r="BP126" i="15"/>
  <c r="BP176" i="15"/>
  <c r="BP76" i="15"/>
  <c r="BH126" i="15"/>
  <c r="BH176" i="15"/>
  <c r="BH76" i="15"/>
  <c r="AZ126" i="15"/>
  <c r="AZ176" i="15"/>
  <c r="AZ76" i="15"/>
  <c r="AR126" i="15"/>
  <c r="AR176" i="15"/>
  <c r="AR76" i="15"/>
  <c r="AJ126" i="15"/>
  <c r="AJ176" i="15"/>
  <c r="AJ76" i="15"/>
  <c r="AB126" i="15"/>
  <c r="AB176" i="15"/>
  <c r="AB76" i="15"/>
  <c r="T126" i="15"/>
  <c r="T176" i="15"/>
  <c r="CE125" i="15"/>
  <c r="CE175" i="15"/>
  <c r="CE75" i="15"/>
  <c r="BW125" i="15"/>
  <c r="BW175" i="15"/>
  <c r="BW75" i="15"/>
  <c r="BO125" i="15"/>
  <c r="BO175" i="15"/>
  <c r="BO75" i="15"/>
  <c r="BG125" i="15"/>
  <c r="BG175" i="15"/>
  <c r="BG75" i="15"/>
  <c r="AY125" i="15"/>
  <c r="AY175" i="15"/>
  <c r="AY75" i="15"/>
  <c r="AQ125" i="15"/>
  <c r="AQ175" i="15"/>
  <c r="AQ75" i="15"/>
  <c r="AI125" i="15"/>
  <c r="AI175" i="15"/>
  <c r="AI75" i="15"/>
  <c r="AA125" i="15"/>
  <c r="AA175" i="15"/>
  <c r="AA75" i="15"/>
  <c r="S125" i="15"/>
  <c r="S175" i="15"/>
  <c r="S75" i="15"/>
  <c r="CD124" i="15"/>
  <c r="CD174" i="15"/>
  <c r="CD74" i="15"/>
  <c r="BV124" i="15"/>
  <c r="BV174" i="15"/>
  <c r="BV74" i="15"/>
  <c r="BN124" i="15"/>
  <c r="BN174" i="15"/>
  <c r="BN74" i="15"/>
  <c r="BF124" i="15"/>
  <c r="BF174" i="15"/>
  <c r="BF74" i="15"/>
  <c r="AX124" i="15"/>
  <c r="AX174" i="15"/>
  <c r="AX74" i="15"/>
  <c r="AP124" i="15"/>
  <c r="AP174" i="15"/>
  <c r="AP74" i="15"/>
  <c r="AH124" i="15"/>
  <c r="AH174" i="15"/>
  <c r="AH74" i="15"/>
  <c r="Z124" i="15"/>
  <c r="Z174" i="15"/>
  <c r="Z74" i="15"/>
  <c r="R124" i="15"/>
  <c r="R174" i="15"/>
  <c r="R74" i="15"/>
  <c r="CC123" i="15"/>
  <c r="CC173" i="15"/>
  <c r="CC73" i="15"/>
  <c r="BU173" i="15"/>
  <c r="BU73" i="15"/>
  <c r="BU123" i="15"/>
  <c r="BM123" i="15"/>
  <c r="BM173" i="15"/>
  <c r="BM73" i="15"/>
  <c r="BE173" i="15"/>
  <c r="BE73" i="15"/>
  <c r="BE123" i="15"/>
  <c r="AW123" i="15"/>
  <c r="AW173" i="15"/>
  <c r="AW73" i="15"/>
  <c r="AO173" i="15"/>
  <c r="AO123" i="15"/>
  <c r="AO73" i="15"/>
  <c r="AG123" i="15"/>
  <c r="AG173" i="15"/>
  <c r="AG73" i="15"/>
  <c r="Y173" i="15"/>
  <c r="Y123" i="15"/>
  <c r="Y73" i="15"/>
  <c r="Q123" i="15"/>
  <c r="Q173" i="15"/>
  <c r="Q73" i="15"/>
  <c r="CB122" i="15"/>
  <c r="CB172" i="15"/>
  <c r="CB72" i="15"/>
  <c r="BT122" i="15"/>
  <c r="BT172" i="15"/>
  <c r="BT72" i="15"/>
  <c r="BL122" i="15"/>
  <c r="BL172" i="15"/>
  <c r="BL72" i="15"/>
  <c r="BD122" i="15"/>
  <c r="BD172" i="15"/>
  <c r="BD72" i="15"/>
  <c r="AV122" i="15"/>
  <c r="AV172" i="15"/>
  <c r="AV72" i="15"/>
  <c r="AN122" i="15"/>
  <c r="AN172" i="15"/>
  <c r="AN72" i="15"/>
  <c r="AF122" i="15"/>
  <c r="AF172" i="15"/>
  <c r="AF72" i="15"/>
  <c r="X122" i="15"/>
  <c r="X172" i="15"/>
  <c r="X72" i="15"/>
  <c r="P122" i="15"/>
  <c r="P172" i="15"/>
  <c r="P72" i="15"/>
  <c r="CA121" i="15"/>
  <c r="CA171" i="15"/>
  <c r="CA71" i="15"/>
  <c r="BS121" i="15"/>
  <c r="BS171" i="15"/>
  <c r="BS71" i="15"/>
  <c r="BK121" i="15"/>
  <c r="BK171" i="15"/>
  <c r="BK71" i="15"/>
  <c r="BC121" i="15"/>
  <c r="BC171" i="15"/>
  <c r="BC71" i="15"/>
  <c r="AU121" i="15"/>
  <c r="AU171" i="15"/>
  <c r="AU71" i="15"/>
  <c r="AM121" i="15"/>
  <c r="AM171" i="15"/>
  <c r="AM71" i="15"/>
  <c r="AE121" i="15"/>
  <c r="AE171" i="15"/>
  <c r="AE71" i="15"/>
  <c r="W121" i="15"/>
  <c r="W171" i="15"/>
  <c r="W71" i="15"/>
  <c r="O121" i="15"/>
  <c r="O171" i="15"/>
  <c r="O71" i="15"/>
  <c r="BZ120" i="15"/>
  <c r="BZ170" i="15"/>
  <c r="BZ70" i="15"/>
  <c r="BR120" i="15"/>
  <c r="BR170" i="15"/>
  <c r="BR70" i="15"/>
  <c r="BJ120" i="15"/>
  <c r="BJ170" i="15"/>
  <c r="BJ70" i="15"/>
  <c r="BB120" i="15"/>
  <c r="BB170" i="15"/>
  <c r="BB70" i="15"/>
  <c r="AT120" i="15"/>
  <c r="AT170" i="15"/>
  <c r="AT70" i="15"/>
  <c r="AL120" i="15"/>
  <c r="AL170" i="15"/>
  <c r="AL70" i="15"/>
  <c r="AD120" i="15"/>
  <c r="AD170" i="15"/>
  <c r="AD70" i="15"/>
  <c r="V120" i="15"/>
  <c r="V170" i="15"/>
  <c r="V70" i="15"/>
  <c r="N120" i="15"/>
  <c r="N170" i="15"/>
  <c r="N70" i="15"/>
  <c r="BY119" i="15"/>
  <c r="BY169" i="15"/>
  <c r="BY69" i="15"/>
  <c r="BQ119" i="15"/>
  <c r="BQ169" i="15"/>
  <c r="BQ69" i="15"/>
  <c r="BI119" i="15"/>
  <c r="BI169" i="15"/>
  <c r="BI69" i="15"/>
  <c r="BA119" i="15"/>
  <c r="BA169" i="15"/>
  <c r="BA69" i="15"/>
  <c r="AS119" i="15"/>
  <c r="AS169" i="15"/>
  <c r="AS69" i="15"/>
  <c r="AK119" i="15"/>
  <c r="AK169" i="15"/>
  <c r="AK69" i="15"/>
  <c r="AC119" i="15"/>
  <c r="AC169" i="15"/>
  <c r="AC69" i="15"/>
  <c r="U119" i="15"/>
  <c r="U169" i="15"/>
  <c r="U69" i="15"/>
  <c r="CF118" i="15"/>
  <c r="CF168" i="15"/>
  <c r="BX118" i="15"/>
  <c r="BX168" i="15"/>
  <c r="BX68" i="15"/>
  <c r="BP118" i="15"/>
  <c r="BP168" i="15"/>
  <c r="BP68" i="15"/>
  <c r="BH118" i="15"/>
  <c r="BH168" i="15"/>
  <c r="BH68" i="15"/>
  <c r="AZ118" i="15"/>
  <c r="AZ168" i="15"/>
  <c r="AZ68" i="15"/>
  <c r="AR118" i="15"/>
  <c r="AR168" i="15"/>
  <c r="AR68" i="15"/>
  <c r="AJ118" i="15"/>
  <c r="AJ168" i="15"/>
  <c r="AJ68" i="15"/>
  <c r="AB118" i="15"/>
  <c r="AB168" i="15"/>
  <c r="AB68" i="15"/>
  <c r="T118" i="15"/>
  <c r="T168" i="15"/>
  <c r="CE117" i="15"/>
  <c r="CE167" i="15"/>
  <c r="CE67" i="15"/>
  <c r="BW117" i="15"/>
  <c r="BW167" i="15"/>
  <c r="BW67" i="15"/>
  <c r="BO117" i="15"/>
  <c r="BO167" i="15"/>
  <c r="BO67" i="15"/>
  <c r="BG117" i="15"/>
  <c r="BG167" i="15"/>
  <c r="BG67" i="15"/>
  <c r="AY117" i="15"/>
  <c r="AY167" i="15"/>
  <c r="AY67" i="15"/>
  <c r="AQ117" i="15"/>
  <c r="AQ167" i="15"/>
  <c r="AQ67" i="15"/>
  <c r="AI117" i="15"/>
  <c r="AI167" i="15"/>
  <c r="AI67" i="15"/>
  <c r="AA117" i="15"/>
  <c r="AA167" i="15"/>
  <c r="AA67" i="15"/>
  <c r="S117" i="15"/>
  <c r="S167" i="15"/>
  <c r="S67" i="15"/>
  <c r="CD116" i="15"/>
  <c r="CD166" i="15"/>
  <c r="CD66" i="15"/>
  <c r="BV116" i="15"/>
  <c r="BV166" i="15"/>
  <c r="BV66" i="15"/>
  <c r="BN116" i="15"/>
  <c r="BN166" i="15"/>
  <c r="BN66" i="15"/>
  <c r="BF116" i="15"/>
  <c r="BF166" i="15"/>
  <c r="BF66" i="15"/>
  <c r="AX116" i="15"/>
  <c r="AX166" i="15"/>
  <c r="AX66" i="15"/>
  <c r="AP116" i="15"/>
  <c r="AP166" i="15"/>
  <c r="AP66" i="15"/>
  <c r="AH116" i="15"/>
  <c r="AH166" i="15"/>
  <c r="AH66" i="15"/>
  <c r="Z116" i="15"/>
  <c r="Z166" i="15"/>
  <c r="Z66" i="15"/>
  <c r="R116" i="15"/>
  <c r="R166" i="15"/>
  <c r="R66" i="15"/>
  <c r="CC115" i="15"/>
  <c r="CC165" i="15"/>
  <c r="CC65" i="15"/>
  <c r="BU115" i="15"/>
  <c r="BU165" i="15"/>
  <c r="BU65" i="15"/>
  <c r="BM115" i="15"/>
  <c r="BM165" i="15"/>
  <c r="BM65" i="15"/>
  <c r="BE115" i="15"/>
  <c r="BE165" i="15"/>
  <c r="BE65" i="15"/>
  <c r="AW165" i="15"/>
  <c r="AW65" i="15"/>
  <c r="AW115" i="15"/>
  <c r="AO115" i="15"/>
  <c r="AO165" i="15"/>
  <c r="AO65" i="15"/>
  <c r="AG115" i="15"/>
  <c r="AG165" i="15"/>
  <c r="AG65" i="15"/>
  <c r="Y115" i="15"/>
  <c r="Y165" i="15"/>
  <c r="Y65" i="15"/>
  <c r="Q115" i="15"/>
  <c r="Q165" i="15"/>
  <c r="Q65" i="15"/>
  <c r="CB114" i="15"/>
  <c r="CB164" i="15"/>
  <c r="CB64" i="15"/>
  <c r="BT114" i="15"/>
  <c r="BT164" i="15"/>
  <c r="BT64" i="15"/>
  <c r="BL114" i="15"/>
  <c r="BL164" i="15"/>
  <c r="BL64" i="15"/>
  <c r="BD114" i="15"/>
  <c r="BD164" i="15"/>
  <c r="BD64" i="15"/>
  <c r="AV114" i="15"/>
  <c r="AV164" i="15"/>
  <c r="AV64" i="15"/>
  <c r="AN114" i="15"/>
  <c r="AN164" i="15"/>
  <c r="AN64" i="15"/>
  <c r="AF164" i="15"/>
  <c r="AF114" i="15"/>
  <c r="AF64" i="15"/>
  <c r="X114" i="15"/>
  <c r="X164" i="15"/>
  <c r="X64" i="15"/>
  <c r="P114" i="15"/>
  <c r="P164" i="15"/>
  <c r="P64" i="15"/>
  <c r="CA163" i="15"/>
  <c r="CA63" i="15"/>
  <c r="CA113" i="15"/>
  <c r="BS113" i="15"/>
  <c r="BS163" i="15"/>
  <c r="BS63" i="15"/>
  <c r="BK113" i="15"/>
  <c r="BK163" i="15"/>
  <c r="BK63" i="15"/>
  <c r="BC113" i="15"/>
  <c r="BC163" i="15"/>
  <c r="BC63" i="15"/>
  <c r="AU113" i="15"/>
  <c r="AU163" i="15"/>
  <c r="AU63" i="15"/>
  <c r="AM113" i="15"/>
  <c r="AM163" i="15"/>
  <c r="AM63" i="15"/>
  <c r="AE113" i="15"/>
  <c r="AE163" i="15"/>
  <c r="AE63" i="15"/>
  <c r="W113" i="15"/>
  <c r="W163" i="15"/>
  <c r="W63" i="15"/>
  <c r="O163" i="15"/>
  <c r="O113" i="15"/>
  <c r="O63" i="15"/>
  <c r="BZ112" i="15"/>
  <c r="BZ162" i="15"/>
  <c r="BZ62" i="15"/>
  <c r="BR112" i="15"/>
  <c r="BR162" i="15"/>
  <c r="BR62" i="15"/>
  <c r="BJ162" i="15"/>
  <c r="BJ112" i="15"/>
  <c r="BJ62" i="15"/>
  <c r="BB112" i="15"/>
  <c r="BB162" i="15"/>
  <c r="BB62" i="15"/>
  <c r="AT112" i="15"/>
  <c r="AT162" i="15"/>
  <c r="AT62" i="15"/>
  <c r="AL112" i="15"/>
  <c r="AL162" i="15"/>
  <c r="AL62" i="15"/>
  <c r="AD112" i="15"/>
  <c r="AD162" i="15"/>
  <c r="AD62" i="15"/>
  <c r="V112" i="15"/>
  <c r="V162" i="15"/>
  <c r="V62" i="15"/>
  <c r="N112" i="15"/>
  <c r="N162" i="15"/>
  <c r="N62" i="15"/>
  <c r="BY111" i="15"/>
  <c r="BY161" i="15"/>
  <c r="BY61" i="15"/>
  <c r="BQ111" i="15"/>
  <c r="BQ161" i="15"/>
  <c r="BQ61" i="15"/>
  <c r="BI111" i="15"/>
  <c r="BI161" i="15"/>
  <c r="BI61" i="15"/>
  <c r="BA111" i="15"/>
  <c r="BA161" i="15"/>
  <c r="BA61" i="15"/>
  <c r="AS161" i="15"/>
  <c r="AS111" i="15"/>
  <c r="AS61" i="15"/>
  <c r="AK111" i="15"/>
  <c r="AK161" i="15"/>
  <c r="AK61" i="15"/>
  <c r="AC111" i="15"/>
  <c r="AC161" i="15"/>
  <c r="AC61" i="15"/>
  <c r="U111" i="15"/>
  <c r="U161" i="15"/>
  <c r="U61" i="15"/>
  <c r="CF110" i="15"/>
  <c r="CF160" i="15"/>
  <c r="BX110" i="15"/>
  <c r="BX160" i="15"/>
  <c r="BX60" i="15"/>
  <c r="BP110" i="15"/>
  <c r="BP160" i="15"/>
  <c r="BP60" i="15"/>
  <c r="BH110" i="15"/>
  <c r="BH160" i="15"/>
  <c r="BH60" i="15"/>
  <c r="AZ110" i="15"/>
  <c r="AZ160" i="15"/>
  <c r="AZ60" i="15"/>
  <c r="AR110" i="15"/>
  <c r="AR160" i="15"/>
  <c r="AR60" i="15"/>
  <c r="AJ110" i="15"/>
  <c r="AJ160" i="15"/>
  <c r="AJ60" i="15"/>
  <c r="AB110" i="15"/>
  <c r="AB160" i="15"/>
  <c r="T110" i="15"/>
  <c r="T160" i="15"/>
  <c r="T60" i="15"/>
  <c r="CE109" i="15"/>
  <c r="CE159" i="15"/>
  <c r="CE59" i="15"/>
  <c r="BW109" i="15"/>
  <c r="BW159" i="15"/>
  <c r="BW59" i="15"/>
  <c r="BO109" i="15"/>
  <c r="BO159" i="15"/>
  <c r="BO59" i="15"/>
  <c r="BG109" i="15"/>
  <c r="BG159" i="15"/>
  <c r="BG59" i="15"/>
  <c r="AY109" i="15"/>
  <c r="AY159" i="15"/>
  <c r="AY59" i="15"/>
  <c r="AQ109" i="15"/>
  <c r="AQ159" i="15"/>
  <c r="AQ59" i="15"/>
  <c r="AI109" i="15"/>
  <c r="AI159" i="15"/>
  <c r="AI59" i="15"/>
  <c r="AA109" i="15"/>
  <c r="AA159" i="15"/>
  <c r="AA59" i="15"/>
  <c r="S109" i="15"/>
  <c r="S159" i="15"/>
  <c r="S59" i="15"/>
  <c r="CD108" i="15"/>
  <c r="CD158" i="15"/>
  <c r="CD58" i="15"/>
  <c r="DI58" i="15" s="1"/>
  <c r="BV108" i="15"/>
  <c r="BV158" i="15"/>
  <c r="BV58" i="15"/>
  <c r="BN108" i="15"/>
  <c r="BN158" i="15"/>
  <c r="BN58" i="15"/>
  <c r="BF108" i="15"/>
  <c r="BF158" i="15"/>
  <c r="BF58" i="15"/>
  <c r="CY58" i="15" s="1"/>
  <c r="AX108" i="15"/>
  <c r="AX158" i="15"/>
  <c r="AX58" i="15"/>
  <c r="AP108" i="15"/>
  <c r="AP158" i="15"/>
  <c r="AP58" i="15"/>
  <c r="AH108" i="15"/>
  <c r="AH158" i="15"/>
  <c r="AH58" i="15"/>
  <c r="Z108" i="15"/>
  <c r="Z158" i="15"/>
  <c r="Z58" i="15"/>
  <c r="R108" i="15"/>
  <c r="R158" i="15"/>
  <c r="R58" i="15"/>
  <c r="CC107" i="15"/>
  <c r="CC157" i="15"/>
  <c r="CC57" i="15"/>
  <c r="BU107" i="15"/>
  <c r="BU157" i="15"/>
  <c r="BU57" i="15"/>
  <c r="DP57" i="15" s="1"/>
  <c r="BM107" i="15"/>
  <c r="BM157" i="15"/>
  <c r="BM57" i="15"/>
  <c r="BE107" i="15"/>
  <c r="BE157" i="15"/>
  <c r="BE57" i="15"/>
  <c r="AW157" i="15"/>
  <c r="AW107" i="15"/>
  <c r="AW57" i="15"/>
  <c r="DN57" i="15" s="1"/>
  <c r="AO107" i="15"/>
  <c r="AO157" i="15"/>
  <c r="AO57" i="15"/>
  <c r="AG107" i="15"/>
  <c r="AG157" i="15"/>
  <c r="AG57" i="15"/>
  <c r="Y107" i="15"/>
  <c r="Y157" i="15"/>
  <c r="Y57" i="15"/>
  <c r="Q107" i="15"/>
  <c r="Q157" i="15"/>
  <c r="Q57" i="15"/>
  <c r="CB106" i="15"/>
  <c r="CB156" i="15"/>
  <c r="CB56" i="15"/>
  <c r="BT106" i="15"/>
  <c r="BT156" i="15"/>
  <c r="BT56" i="15"/>
  <c r="BL106" i="15"/>
  <c r="BL156" i="15"/>
  <c r="BL56" i="15"/>
  <c r="BD106" i="15"/>
  <c r="BD156" i="15"/>
  <c r="BD56" i="15"/>
  <c r="AV106" i="15"/>
  <c r="AV156" i="15"/>
  <c r="AV56" i="15"/>
  <c r="AN106" i="15"/>
  <c r="AN156" i="15"/>
  <c r="AN56" i="15"/>
  <c r="AF156" i="15"/>
  <c r="AF106" i="15"/>
  <c r="AF56" i="15"/>
  <c r="X106" i="15"/>
  <c r="X156" i="15"/>
  <c r="X56" i="15"/>
  <c r="P106" i="15"/>
  <c r="P156" i="15"/>
  <c r="P56" i="15"/>
  <c r="CA155" i="15"/>
  <c r="CA105" i="15"/>
  <c r="CA55" i="15"/>
  <c r="BS105" i="15"/>
  <c r="BS155" i="15"/>
  <c r="BS55" i="15"/>
  <c r="BK105" i="15"/>
  <c r="BK155" i="15"/>
  <c r="BC105" i="15"/>
  <c r="BC155" i="15"/>
  <c r="BC55" i="15"/>
  <c r="AU105" i="15"/>
  <c r="AU155" i="15"/>
  <c r="AU55" i="15"/>
  <c r="AM105" i="15"/>
  <c r="AM155" i="15"/>
  <c r="AM55" i="15"/>
  <c r="AE105" i="15"/>
  <c r="AE155" i="15"/>
  <c r="W105" i="15"/>
  <c r="W155" i="15"/>
  <c r="W55" i="15"/>
  <c r="O155" i="15"/>
  <c r="O105" i="15"/>
  <c r="O55" i="15"/>
  <c r="BZ104" i="15"/>
  <c r="BZ154" i="15"/>
  <c r="BZ54" i="15"/>
  <c r="BR104" i="15"/>
  <c r="BR154" i="15"/>
  <c r="BR54" i="15"/>
  <c r="DD54" i="15" s="1"/>
  <c r="BJ154" i="15"/>
  <c r="BJ104" i="15"/>
  <c r="BJ54" i="15"/>
  <c r="BB104" i="15"/>
  <c r="BB154" i="15"/>
  <c r="BB54" i="15"/>
  <c r="AT104" i="15"/>
  <c r="AT154" i="15"/>
  <c r="AT54" i="15"/>
  <c r="AL104" i="15"/>
  <c r="AL154" i="15"/>
  <c r="AL54" i="15"/>
  <c r="AD104" i="15"/>
  <c r="AD154" i="15"/>
  <c r="AD54" i="15"/>
  <c r="V104" i="15"/>
  <c r="V154" i="15"/>
  <c r="V54" i="15"/>
  <c r="CJ54" i="15" s="1"/>
  <c r="N104" i="15"/>
  <c r="N154" i="15"/>
  <c r="N54" i="15"/>
  <c r="BY103" i="15"/>
  <c r="BY153" i="15"/>
  <c r="BY53" i="15"/>
  <c r="BQ103" i="15"/>
  <c r="BQ153" i="15"/>
  <c r="BQ53" i="15"/>
  <c r="BI103" i="15"/>
  <c r="BI153" i="15"/>
  <c r="BI53" i="15"/>
  <c r="BA103" i="15"/>
  <c r="BA153" i="15"/>
  <c r="BA53" i="15"/>
  <c r="AS153" i="15"/>
  <c r="AS103" i="15"/>
  <c r="AS53" i="15"/>
  <c r="AK103" i="15"/>
  <c r="AK153" i="15"/>
  <c r="AK53" i="15"/>
  <c r="AC103" i="15"/>
  <c r="AC153" i="15"/>
  <c r="AC53" i="15"/>
  <c r="U103" i="15"/>
  <c r="U153" i="15"/>
  <c r="U53" i="15"/>
  <c r="CF102" i="15"/>
  <c r="CF152" i="15"/>
  <c r="CF52" i="15"/>
  <c r="BX102" i="15"/>
  <c r="BX152" i="15"/>
  <c r="DG2" i="15"/>
  <c r="BP102" i="15"/>
  <c r="BP152" i="15"/>
  <c r="BP52" i="15"/>
  <c r="BH102" i="15"/>
  <c r="BH152" i="15"/>
  <c r="BH52" i="15"/>
  <c r="AZ102" i="15"/>
  <c r="AZ152" i="15"/>
  <c r="AZ52" i="15"/>
  <c r="CW2" i="15"/>
  <c r="AR102" i="15"/>
  <c r="AR152" i="15"/>
  <c r="AJ102" i="15"/>
  <c r="AJ152" i="15"/>
  <c r="AJ52" i="15"/>
  <c r="AB102" i="15"/>
  <c r="AB152" i="15"/>
  <c r="AB52" i="15"/>
  <c r="CM2" i="15"/>
  <c r="T102" i="15"/>
  <c r="T152" i="15"/>
  <c r="T52" i="15"/>
  <c r="CK2" i="15"/>
  <c r="AR52" i="15"/>
  <c r="M172" i="15"/>
  <c r="M122" i="15"/>
  <c r="M72" i="15"/>
  <c r="BL151" i="15"/>
  <c r="BL201" i="15"/>
  <c r="BL101" i="15"/>
  <c r="X151" i="15"/>
  <c r="X201" i="15"/>
  <c r="X101" i="15"/>
  <c r="AU150" i="15"/>
  <c r="AU200" i="15"/>
  <c r="AU100" i="15"/>
  <c r="BB149" i="15"/>
  <c r="BB199" i="15"/>
  <c r="BB99" i="15"/>
  <c r="BY148" i="15"/>
  <c r="BY198" i="15"/>
  <c r="BY98" i="15"/>
  <c r="AK148" i="15"/>
  <c r="AK198" i="15"/>
  <c r="AK98" i="15"/>
  <c r="BP147" i="15"/>
  <c r="BP197" i="15"/>
  <c r="BP97" i="15"/>
  <c r="CE146" i="15"/>
  <c r="CE196" i="15"/>
  <c r="CE96" i="15"/>
  <c r="AQ146" i="15"/>
  <c r="AQ96" i="15"/>
  <c r="AQ196" i="15"/>
  <c r="BN145" i="15"/>
  <c r="BN195" i="15"/>
  <c r="BN95" i="15"/>
  <c r="R145" i="15"/>
  <c r="R195" i="15"/>
  <c r="R95" i="15"/>
  <c r="BE144" i="15"/>
  <c r="BE194" i="15"/>
  <c r="BE94" i="15"/>
  <c r="BD143" i="15"/>
  <c r="BD193" i="15"/>
  <c r="BD93" i="15"/>
  <c r="BS142" i="15"/>
  <c r="BS192" i="15"/>
  <c r="BS92" i="15"/>
  <c r="BZ191" i="15"/>
  <c r="BZ141" i="15"/>
  <c r="BZ91" i="15"/>
  <c r="AD191" i="15"/>
  <c r="AD141" i="15"/>
  <c r="AD91" i="15"/>
  <c r="BA190" i="15"/>
  <c r="BA140" i="15"/>
  <c r="BA90" i="15"/>
  <c r="M150" i="15"/>
  <c r="M200" i="15"/>
  <c r="M100" i="15"/>
  <c r="M142" i="15"/>
  <c r="M192" i="15"/>
  <c r="M92" i="15"/>
  <c r="M134" i="15"/>
  <c r="M184" i="15"/>
  <c r="M84" i="15"/>
  <c r="M126" i="15"/>
  <c r="M176" i="15"/>
  <c r="M76" i="15"/>
  <c r="M118" i="15"/>
  <c r="M168" i="15"/>
  <c r="M68" i="15"/>
  <c r="M110" i="15"/>
  <c r="M160" i="15"/>
  <c r="M60" i="15"/>
  <c r="CF201" i="15"/>
  <c r="CF151" i="15"/>
  <c r="CF101" i="15"/>
  <c r="BX151" i="15"/>
  <c r="BX201" i="15"/>
  <c r="BP201" i="15"/>
  <c r="BP151" i="15"/>
  <c r="BP101" i="15"/>
  <c r="BH201" i="15"/>
  <c r="BH151" i="15"/>
  <c r="BH101" i="15"/>
  <c r="AZ201" i="15"/>
  <c r="AZ151" i="15"/>
  <c r="AZ101" i="15"/>
  <c r="AR151" i="15"/>
  <c r="AR201" i="15"/>
  <c r="AR101" i="15"/>
  <c r="AJ151" i="15"/>
  <c r="AJ201" i="15"/>
  <c r="AJ101" i="15"/>
  <c r="AB201" i="15"/>
  <c r="AB151" i="15"/>
  <c r="AB101" i="15"/>
  <c r="T201" i="15"/>
  <c r="T151" i="15"/>
  <c r="T101" i="15"/>
  <c r="CE150" i="15"/>
  <c r="CE200" i="15"/>
  <c r="CE100" i="15"/>
  <c r="BW200" i="15"/>
  <c r="BW150" i="15"/>
  <c r="BW100" i="15"/>
  <c r="BO200" i="15"/>
  <c r="BO150" i="15"/>
  <c r="BO100" i="15"/>
  <c r="BG150" i="15"/>
  <c r="BG200" i="15"/>
  <c r="BG100" i="15"/>
  <c r="AY200" i="15"/>
  <c r="AY150" i="15"/>
  <c r="AY100" i="15"/>
  <c r="AQ200" i="15"/>
  <c r="AQ150" i="15"/>
  <c r="AQ100" i="15"/>
  <c r="AI200" i="15"/>
  <c r="AI150" i="15"/>
  <c r="AI100" i="15"/>
  <c r="AA150" i="15"/>
  <c r="AA200" i="15"/>
  <c r="AA100" i="15"/>
  <c r="S150" i="15"/>
  <c r="S200" i="15"/>
  <c r="S100" i="15"/>
  <c r="CD149" i="15"/>
  <c r="CD199" i="15"/>
  <c r="CD99" i="15"/>
  <c r="BV149" i="15"/>
  <c r="BV199" i="15"/>
  <c r="BV99" i="15"/>
  <c r="BN149" i="15"/>
  <c r="BN199" i="15"/>
  <c r="BN99" i="15"/>
  <c r="BF149" i="15"/>
  <c r="BF199" i="15"/>
  <c r="BF99" i="15"/>
  <c r="AX149" i="15"/>
  <c r="AX199" i="15"/>
  <c r="AX99" i="15"/>
  <c r="AP149" i="15"/>
  <c r="AP199" i="15"/>
  <c r="AP99" i="15"/>
  <c r="AH149" i="15"/>
  <c r="AH199" i="15"/>
  <c r="AH99" i="15"/>
  <c r="Z149" i="15"/>
  <c r="Z199" i="15"/>
  <c r="Z99" i="15"/>
  <c r="R149" i="15"/>
  <c r="R199" i="15"/>
  <c r="R99" i="15"/>
  <c r="CC148" i="15"/>
  <c r="CC198" i="15"/>
  <c r="CC98" i="15"/>
  <c r="BU148" i="15"/>
  <c r="DP148" i="15" s="1"/>
  <c r="BU198" i="15"/>
  <c r="BU98" i="15"/>
  <c r="BM198" i="15"/>
  <c r="BM148" i="15"/>
  <c r="BM98" i="15"/>
  <c r="BE198" i="15"/>
  <c r="BE148" i="15"/>
  <c r="BE98" i="15"/>
  <c r="AW148" i="15"/>
  <c r="AW198" i="15"/>
  <c r="AW98" i="15"/>
  <c r="AO198" i="15"/>
  <c r="AO148" i="15"/>
  <c r="AO98" i="15"/>
  <c r="AG198" i="15"/>
  <c r="AG148" i="15"/>
  <c r="AG98" i="15"/>
  <c r="Y198" i="15"/>
  <c r="Y148" i="15"/>
  <c r="Y98" i="15"/>
  <c r="Q148" i="15"/>
  <c r="Q198" i="15"/>
  <c r="Q98" i="15"/>
  <c r="CB197" i="15"/>
  <c r="CB147" i="15"/>
  <c r="CB97" i="15"/>
  <c r="BT197" i="15"/>
  <c r="BT147" i="15"/>
  <c r="BT97" i="15"/>
  <c r="BL147" i="15"/>
  <c r="BL197" i="15"/>
  <c r="BL97" i="15"/>
  <c r="BD147" i="15"/>
  <c r="BD197" i="15"/>
  <c r="BD97" i="15"/>
  <c r="AV197" i="15"/>
  <c r="AV147" i="15"/>
  <c r="AV97" i="15"/>
  <c r="AN197" i="15"/>
  <c r="AN147" i="15"/>
  <c r="AN97" i="15"/>
  <c r="AF147" i="15"/>
  <c r="AF197" i="15"/>
  <c r="AF97" i="15"/>
  <c r="X197" i="15"/>
  <c r="X147" i="15"/>
  <c r="X97" i="15"/>
  <c r="P197" i="15"/>
  <c r="P147" i="15"/>
  <c r="P97" i="15"/>
  <c r="CA146" i="15"/>
  <c r="CA196" i="15"/>
  <c r="CA96" i="15"/>
  <c r="BS146" i="15"/>
  <c r="BS196" i="15"/>
  <c r="BS96" i="15"/>
  <c r="BK146" i="15"/>
  <c r="BK196" i="15"/>
  <c r="BK96" i="15"/>
  <c r="BC146" i="15"/>
  <c r="BC196" i="15"/>
  <c r="BC96" i="15"/>
  <c r="AU146" i="15"/>
  <c r="AU196" i="15"/>
  <c r="AU96" i="15"/>
  <c r="AM146" i="15"/>
  <c r="AM196" i="15"/>
  <c r="AM96" i="15"/>
  <c r="AE146" i="15"/>
  <c r="AE196" i="15"/>
  <c r="AE96" i="15"/>
  <c r="W146" i="15"/>
  <c r="W196" i="15"/>
  <c r="W96" i="15"/>
  <c r="O146" i="15"/>
  <c r="O196" i="15"/>
  <c r="O96" i="15"/>
  <c r="BZ195" i="15"/>
  <c r="BZ145" i="15"/>
  <c r="BZ95" i="15"/>
  <c r="BR195" i="15"/>
  <c r="BR145" i="15"/>
  <c r="BR95" i="15"/>
  <c r="BJ195" i="15"/>
  <c r="BJ145" i="15"/>
  <c r="BJ95" i="15"/>
  <c r="BB195" i="15"/>
  <c r="BB145" i="15"/>
  <c r="BB95" i="15"/>
  <c r="AT195" i="15"/>
  <c r="AT145" i="15"/>
  <c r="AT95" i="15"/>
  <c r="AL195" i="15"/>
  <c r="AL145" i="15"/>
  <c r="AL95" i="15"/>
  <c r="AD195" i="15"/>
  <c r="AD145" i="15"/>
  <c r="AD95" i="15"/>
  <c r="V195" i="15"/>
  <c r="V145" i="15"/>
  <c r="V95" i="15"/>
  <c r="N195" i="15"/>
  <c r="N145" i="15"/>
  <c r="N95" i="15"/>
  <c r="BY194" i="15"/>
  <c r="BY144" i="15"/>
  <c r="BY94" i="15"/>
  <c r="BQ194" i="15"/>
  <c r="BQ144" i="15"/>
  <c r="BQ94" i="15"/>
  <c r="BI194" i="15"/>
  <c r="BI144" i="15"/>
  <c r="BI94" i="15"/>
  <c r="BA194" i="15"/>
  <c r="BA144" i="15"/>
  <c r="BA94" i="15"/>
  <c r="AS194" i="15"/>
  <c r="AS144" i="15"/>
  <c r="AS94" i="15"/>
  <c r="AK194" i="15"/>
  <c r="AK144" i="15"/>
  <c r="AK94" i="15"/>
  <c r="AC194" i="15"/>
  <c r="AC144" i="15"/>
  <c r="AC94" i="15"/>
  <c r="U194" i="15"/>
  <c r="U144" i="15"/>
  <c r="U94" i="15"/>
  <c r="CF143" i="15"/>
  <c r="CF193" i="15"/>
  <c r="CF93" i="15"/>
  <c r="BX143" i="15"/>
  <c r="BX193" i="15"/>
  <c r="BP143" i="15"/>
  <c r="BP193" i="15"/>
  <c r="BP93" i="15"/>
  <c r="BH143" i="15"/>
  <c r="BH193" i="15"/>
  <c r="BH93" i="15"/>
  <c r="AZ143" i="15"/>
  <c r="CW143" i="15" s="1"/>
  <c r="AZ193" i="15"/>
  <c r="AZ93" i="15"/>
  <c r="AR143" i="15"/>
  <c r="AR193" i="15"/>
  <c r="AR93" i="15"/>
  <c r="AJ143" i="15"/>
  <c r="AJ193" i="15"/>
  <c r="AJ93" i="15"/>
  <c r="AB143" i="15"/>
  <c r="AB193" i="15"/>
  <c r="AB93" i="15"/>
  <c r="T143" i="15"/>
  <c r="T193" i="15"/>
  <c r="T93" i="15"/>
  <c r="CE192" i="15"/>
  <c r="CE142" i="15"/>
  <c r="CE92" i="15"/>
  <c r="BW192" i="15"/>
  <c r="BW142" i="15"/>
  <c r="BW92" i="15"/>
  <c r="BO192" i="15"/>
  <c r="BO142" i="15"/>
  <c r="BO92" i="15"/>
  <c r="AB60" i="15"/>
  <c r="M164" i="15"/>
  <c r="M114" i="15"/>
  <c r="M64" i="15"/>
  <c r="BD151" i="15"/>
  <c r="BD201" i="15"/>
  <c r="BD101" i="15"/>
  <c r="P151" i="15"/>
  <c r="P201" i="15"/>
  <c r="P101" i="15"/>
  <c r="O150" i="15"/>
  <c r="O200" i="15"/>
  <c r="O100" i="15"/>
  <c r="N149" i="15"/>
  <c r="N199" i="15"/>
  <c r="N99" i="15"/>
  <c r="U148" i="15"/>
  <c r="U198" i="15"/>
  <c r="U98" i="15"/>
  <c r="AB147" i="15"/>
  <c r="AB197" i="15"/>
  <c r="AB97" i="15"/>
  <c r="S146" i="15"/>
  <c r="S196" i="15"/>
  <c r="S96" i="15"/>
  <c r="AP145" i="15"/>
  <c r="AP195" i="15"/>
  <c r="AP95" i="15"/>
  <c r="BM144" i="15"/>
  <c r="BM194" i="15"/>
  <c r="BM94" i="15"/>
  <c r="Q194" i="15"/>
  <c r="Q144" i="15"/>
  <c r="Q94" i="15"/>
  <c r="AV143" i="15"/>
  <c r="AV193" i="15"/>
  <c r="AV93" i="15"/>
  <c r="CA142" i="15"/>
  <c r="CA192" i="15"/>
  <c r="CA92" i="15"/>
  <c r="AM142" i="15"/>
  <c r="AM192" i="15"/>
  <c r="AM92" i="15"/>
  <c r="BR141" i="15"/>
  <c r="BR191" i="15"/>
  <c r="BR91" i="15"/>
  <c r="V141" i="15"/>
  <c r="V191" i="15"/>
  <c r="V91" i="15"/>
  <c r="M183" i="15"/>
  <c r="M133" i="15"/>
  <c r="M83" i="15"/>
  <c r="M159" i="15"/>
  <c r="M109" i="15"/>
  <c r="M59" i="15"/>
  <c r="BW151" i="15"/>
  <c r="BW201" i="15"/>
  <c r="BW101" i="15"/>
  <c r="AY151" i="15"/>
  <c r="AY201" i="15"/>
  <c r="AY101" i="15"/>
  <c r="S151" i="15"/>
  <c r="S201" i="15"/>
  <c r="S101" i="15"/>
  <c r="BN150" i="15"/>
  <c r="BN200" i="15"/>
  <c r="BN100" i="15"/>
  <c r="AP150" i="15"/>
  <c r="AP200" i="15"/>
  <c r="AP100" i="15"/>
  <c r="CC199" i="15"/>
  <c r="CC149" i="15"/>
  <c r="CC99" i="15"/>
  <c r="BM149" i="15"/>
  <c r="BM199" i="15"/>
  <c r="BM99" i="15"/>
  <c r="AO149" i="15"/>
  <c r="AO199" i="15"/>
  <c r="AO99" i="15"/>
  <c r="Y199" i="15"/>
  <c r="Y149" i="15"/>
  <c r="Y99" i="15"/>
  <c r="CB148" i="15"/>
  <c r="CB198" i="15"/>
  <c r="CB98" i="15"/>
  <c r="BL198" i="15"/>
  <c r="BL148" i="15"/>
  <c r="BL98" i="15"/>
  <c r="AV148" i="15"/>
  <c r="AV198" i="15"/>
  <c r="AV98" i="15"/>
  <c r="X148" i="15"/>
  <c r="X198" i="15"/>
  <c r="X98" i="15"/>
  <c r="CA197" i="15"/>
  <c r="CA147" i="15"/>
  <c r="CA97" i="15"/>
  <c r="BK147" i="15"/>
  <c r="BK197" i="15"/>
  <c r="BK97" i="15"/>
  <c r="AU197" i="15"/>
  <c r="AU147" i="15"/>
  <c r="AU97" i="15"/>
  <c r="AE147" i="15"/>
  <c r="AE197" i="15"/>
  <c r="AE97" i="15"/>
  <c r="O197" i="15"/>
  <c r="O147" i="15"/>
  <c r="O97" i="15"/>
  <c r="BR196" i="15"/>
  <c r="BR146" i="15"/>
  <c r="BR96" i="15"/>
  <c r="BB196" i="15"/>
  <c r="BB146" i="15"/>
  <c r="BB96" i="15"/>
  <c r="AT196" i="15"/>
  <c r="AT146" i="15"/>
  <c r="AT96" i="15"/>
  <c r="AL196" i="15"/>
  <c r="AL146" i="15"/>
  <c r="AL96" i="15"/>
  <c r="V196" i="15"/>
  <c r="V146" i="15"/>
  <c r="V96" i="15"/>
  <c r="N196" i="15"/>
  <c r="N146" i="15"/>
  <c r="N96" i="15"/>
  <c r="BY195" i="15"/>
  <c r="BY145" i="15"/>
  <c r="BY95" i="15"/>
  <c r="BQ195" i="15"/>
  <c r="BQ145" i="15"/>
  <c r="BQ95" i="15"/>
  <c r="BI195" i="15"/>
  <c r="BI145" i="15"/>
  <c r="BI95" i="15"/>
  <c r="BA195" i="15"/>
  <c r="BA145" i="15"/>
  <c r="BA95" i="15"/>
  <c r="AS195" i="15"/>
  <c r="AS145" i="15"/>
  <c r="AS95" i="15"/>
  <c r="AK195" i="15"/>
  <c r="AK145" i="15"/>
  <c r="AK95" i="15"/>
  <c r="AC195" i="15"/>
  <c r="AC145" i="15"/>
  <c r="AC95" i="15"/>
  <c r="U195" i="15"/>
  <c r="U145" i="15"/>
  <c r="U95" i="15"/>
  <c r="BX144" i="15"/>
  <c r="BX194" i="15"/>
  <c r="BX94" i="15"/>
  <c r="BP144" i="15"/>
  <c r="BP194" i="15"/>
  <c r="BH144" i="15"/>
  <c r="BH194" i="15"/>
  <c r="BH94" i="15"/>
  <c r="AZ144" i="15"/>
  <c r="AZ194" i="15"/>
  <c r="AZ94" i="15"/>
  <c r="AR144" i="15"/>
  <c r="AR194" i="15"/>
  <c r="AR94" i="15"/>
  <c r="AJ144" i="15"/>
  <c r="AJ194" i="15"/>
  <c r="AJ94" i="15"/>
  <c r="AB144" i="15"/>
  <c r="AB194" i="15"/>
  <c r="AB94" i="15"/>
  <c r="T144" i="15"/>
  <c r="T194" i="15"/>
  <c r="T94" i="15"/>
  <c r="CE143" i="15"/>
  <c r="CE193" i="15"/>
  <c r="CE93" i="15"/>
  <c r="BW143" i="15"/>
  <c r="BW193" i="15"/>
  <c r="BW93" i="15"/>
  <c r="BO143" i="15"/>
  <c r="BO193" i="15"/>
  <c r="BO93" i="15"/>
  <c r="BG143" i="15"/>
  <c r="BG193" i="15"/>
  <c r="BG93" i="15"/>
  <c r="AY143" i="15"/>
  <c r="AY193" i="15"/>
  <c r="AY93" i="15"/>
  <c r="AI143" i="15"/>
  <c r="AI193" i="15"/>
  <c r="AI93" i="15"/>
  <c r="AA143" i="15"/>
  <c r="AA193" i="15"/>
  <c r="AA93" i="15"/>
  <c r="S143" i="15"/>
  <c r="S193" i="15"/>
  <c r="S93" i="15"/>
  <c r="CD192" i="15"/>
  <c r="CD142" i="15"/>
  <c r="CD92" i="15"/>
  <c r="BV192" i="15"/>
  <c r="BV142" i="15"/>
  <c r="BV92" i="15"/>
  <c r="BN192" i="15"/>
  <c r="BN142" i="15"/>
  <c r="BN92" i="15"/>
  <c r="M196" i="15"/>
  <c r="M146" i="15"/>
  <c r="M96" i="15"/>
  <c r="M156" i="15"/>
  <c r="M106" i="15"/>
  <c r="M56" i="15"/>
  <c r="AV151" i="15"/>
  <c r="AV201" i="15"/>
  <c r="AV101" i="15"/>
  <c r="CA150" i="15"/>
  <c r="CA100" i="15"/>
  <c r="CA200" i="15"/>
  <c r="AE150" i="15"/>
  <c r="AE200" i="15"/>
  <c r="AE100" i="15"/>
  <c r="BJ149" i="15"/>
  <c r="BJ199" i="15"/>
  <c r="BJ99" i="15"/>
  <c r="V149" i="15"/>
  <c r="V199" i="15"/>
  <c r="V99" i="15"/>
  <c r="BA148" i="15"/>
  <c r="BA198" i="15"/>
  <c r="BA98" i="15"/>
  <c r="CF197" i="15"/>
  <c r="CF147" i="15"/>
  <c r="CF97" i="15"/>
  <c r="AR147" i="15"/>
  <c r="AR197" i="15"/>
  <c r="BG146" i="15"/>
  <c r="BG196" i="15"/>
  <c r="BG96" i="15"/>
  <c r="CD145" i="15"/>
  <c r="CD195" i="15"/>
  <c r="CD95" i="15"/>
  <c r="BF145" i="15"/>
  <c r="BF195" i="15"/>
  <c r="BF95" i="15"/>
  <c r="BU194" i="15"/>
  <c r="BU144" i="15"/>
  <c r="BU94" i="15"/>
  <c r="AG144" i="15"/>
  <c r="AG194" i="15"/>
  <c r="AG94" i="15"/>
  <c r="BT143" i="15"/>
  <c r="BT193" i="15"/>
  <c r="BT93" i="15"/>
  <c r="X143" i="15"/>
  <c r="X193" i="15"/>
  <c r="X93" i="15"/>
  <c r="AE142" i="15"/>
  <c r="AE192" i="15"/>
  <c r="AE92" i="15"/>
  <c r="AT191" i="15"/>
  <c r="AT141" i="15"/>
  <c r="AT91" i="15"/>
  <c r="BQ140" i="15"/>
  <c r="BQ190" i="15"/>
  <c r="BQ90" i="15"/>
  <c r="M191" i="15"/>
  <c r="M141" i="15"/>
  <c r="M91" i="15"/>
  <c r="M167" i="15"/>
  <c r="M117" i="15"/>
  <c r="M67" i="15"/>
  <c r="BO201" i="15"/>
  <c r="BO151" i="15"/>
  <c r="BO101" i="15"/>
  <c r="AI201" i="15"/>
  <c r="AI151" i="15"/>
  <c r="AI101" i="15"/>
  <c r="CD150" i="15"/>
  <c r="CD200" i="15"/>
  <c r="CD100" i="15"/>
  <c r="BF150" i="15"/>
  <c r="BF200" i="15"/>
  <c r="BF100" i="15"/>
  <c r="AH150" i="15"/>
  <c r="AH200" i="15"/>
  <c r="AH100" i="15"/>
  <c r="R150" i="15"/>
  <c r="R200" i="15"/>
  <c r="R100" i="15"/>
  <c r="BU149" i="15"/>
  <c r="BU199" i="15"/>
  <c r="BU99" i="15"/>
  <c r="AW199" i="15"/>
  <c r="AW149" i="15"/>
  <c r="AW99" i="15"/>
  <c r="AG149" i="15"/>
  <c r="AG199" i="15"/>
  <c r="AG99" i="15"/>
  <c r="Q199" i="15"/>
  <c r="Q149" i="15"/>
  <c r="Q99" i="15"/>
  <c r="BT198" i="15"/>
  <c r="BT148" i="15"/>
  <c r="BT98" i="15"/>
  <c r="BD148" i="15"/>
  <c r="BD198" i="15"/>
  <c r="BD98" i="15"/>
  <c r="AF198" i="15"/>
  <c r="AF98" i="15"/>
  <c r="AF148" i="15"/>
  <c r="P148" i="15"/>
  <c r="P198" i="15"/>
  <c r="P98" i="15"/>
  <c r="BS147" i="15"/>
  <c r="BS197" i="15"/>
  <c r="BS97" i="15"/>
  <c r="BC197" i="15"/>
  <c r="BC147" i="15"/>
  <c r="BC97" i="15"/>
  <c r="AM147" i="15"/>
  <c r="AM197" i="15"/>
  <c r="AM97" i="15"/>
  <c r="W197" i="15"/>
  <c r="W147" i="15"/>
  <c r="W97" i="15"/>
  <c r="BZ196" i="15"/>
  <c r="BZ146" i="15"/>
  <c r="BZ96" i="15"/>
  <c r="BJ196" i="15"/>
  <c r="BJ146" i="15"/>
  <c r="BJ96" i="15"/>
  <c r="AD196" i="15"/>
  <c r="AD146" i="15"/>
  <c r="AD96" i="15"/>
  <c r="CF144" i="15"/>
  <c r="CF194" i="15"/>
  <c r="CF94" i="15"/>
  <c r="M148" i="15"/>
  <c r="M198" i="15"/>
  <c r="M98" i="15"/>
  <c r="M140" i="15"/>
  <c r="M190" i="15"/>
  <c r="M90" i="15"/>
  <c r="M132" i="15"/>
  <c r="M182" i="15"/>
  <c r="M82" i="15"/>
  <c r="M124" i="15"/>
  <c r="M174" i="15"/>
  <c r="M74" i="15"/>
  <c r="M116" i="15"/>
  <c r="M166" i="15"/>
  <c r="M66" i="15"/>
  <c r="M108" i="15"/>
  <c r="M158" i="15"/>
  <c r="M58" i="15"/>
  <c r="CD151" i="15"/>
  <c r="CD201" i="15"/>
  <c r="CD101" i="15"/>
  <c r="BV151" i="15"/>
  <c r="BV201" i="15"/>
  <c r="BV101" i="15"/>
  <c r="BN151" i="15"/>
  <c r="BN201" i="15"/>
  <c r="BN101" i="15"/>
  <c r="BF151" i="15"/>
  <c r="BF201" i="15"/>
  <c r="BF101" i="15"/>
  <c r="AX151" i="15"/>
  <c r="AX201" i="15"/>
  <c r="AX101" i="15"/>
  <c r="AP151" i="15"/>
  <c r="AP201" i="15"/>
  <c r="AP101" i="15"/>
  <c r="AH151" i="15"/>
  <c r="AH201" i="15"/>
  <c r="AH101" i="15"/>
  <c r="Z151" i="15"/>
  <c r="Z201" i="15"/>
  <c r="Z101" i="15"/>
  <c r="R151" i="15"/>
  <c r="R201" i="15"/>
  <c r="R101" i="15"/>
  <c r="CC200" i="15"/>
  <c r="CC150" i="15"/>
  <c r="CC100" i="15"/>
  <c r="BU200" i="15"/>
  <c r="BU150" i="15"/>
  <c r="BU100" i="15"/>
  <c r="BM150" i="15"/>
  <c r="BM200" i="15"/>
  <c r="BM100" i="15"/>
  <c r="BE150" i="15"/>
  <c r="BE200" i="15"/>
  <c r="BE100" i="15"/>
  <c r="AW150" i="15"/>
  <c r="AW200" i="15"/>
  <c r="AW100" i="15"/>
  <c r="AO200" i="15"/>
  <c r="AO150" i="15"/>
  <c r="AO100" i="15"/>
  <c r="AG150" i="15"/>
  <c r="AG200" i="15"/>
  <c r="AG100" i="15"/>
  <c r="Y150" i="15"/>
  <c r="Y200" i="15"/>
  <c r="Y100" i="15"/>
  <c r="Q200" i="15"/>
  <c r="Q150" i="15"/>
  <c r="Q100" i="15"/>
  <c r="CB149" i="15"/>
  <c r="CB199" i="15"/>
  <c r="CB99" i="15"/>
  <c r="BT149" i="15"/>
  <c r="BT199" i="15"/>
  <c r="BT99" i="15"/>
  <c r="BL199" i="15"/>
  <c r="BL149" i="15"/>
  <c r="BL99" i="15"/>
  <c r="BD199" i="15"/>
  <c r="BD149" i="15"/>
  <c r="BD99" i="15"/>
  <c r="AV149" i="15"/>
  <c r="AV199" i="15"/>
  <c r="AV99" i="15"/>
  <c r="AN149" i="15"/>
  <c r="AN199" i="15"/>
  <c r="AN99" i="15"/>
  <c r="AF149" i="15"/>
  <c r="AF199" i="15"/>
  <c r="AF99" i="15"/>
  <c r="X199" i="15"/>
  <c r="X149" i="15"/>
  <c r="X99" i="15"/>
  <c r="P149" i="15"/>
  <c r="P199" i="15"/>
  <c r="P99" i="15"/>
  <c r="CA148" i="15"/>
  <c r="CA198" i="15"/>
  <c r="CA98" i="15"/>
  <c r="BS198" i="15"/>
  <c r="BS148" i="15"/>
  <c r="BS98" i="15"/>
  <c r="BK148" i="15"/>
  <c r="BK198" i="15"/>
  <c r="BK98" i="15"/>
  <c r="BC148" i="15"/>
  <c r="BC198" i="15"/>
  <c r="BC98" i="15"/>
  <c r="AU198" i="15"/>
  <c r="AU148" i="15"/>
  <c r="AU98" i="15"/>
  <c r="AM198" i="15"/>
  <c r="AM148" i="15"/>
  <c r="AM98" i="15"/>
  <c r="AE148" i="15"/>
  <c r="AE198" i="15"/>
  <c r="AE98" i="15"/>
  <c r="W148" i="15"/>
  <c r="W198" i="15"/>
  <c r="W98" i="15"/>
  <c r="O148" i="15"/>
  <c r="O198" i="15"/>
  <c r="O98" i="15"/>
  <c r="BZ147" i="15"/>
  <c r="BZ197" i="15"/>
  <c r="BZ97" i="15"/>
  <c r="BR147" i="15"/>
  <c r="BR197" i="15"/>
  <c r="BR97" i="15"/>
  <c r="BJ147" i="15"/>
  <c r="BJ197" i="15"/>
  <c r="BJ97" i="15"/>
  <c r="BB147" i="15"/>
  <c r="BB197" i="15"/>
  <c r="BB97" i="15"/>
  <c r="AT147" i="15"/>
  <c r="AT197" i="15"/>
  <c r="AT97" i="15"/>
  <c r="AL147" i="15"/>
  <c r="AL197" i="15"/>
  <c r="AL97" i="15"/>
  <c r="AD147" i="15"/>
  <c r="AD197" i="15"/>
  <c r="AD97" i="15"/>
  <c r="V147" i="15"/>
  <c r="V197" i="15"/>
  <c r="V97" i="15"/>
  <c r="N147" i="15"/>
  <c r="N197" i="15"/>
  <c r="N97" i="15"/>
  <c r="BY196" i="15"/>
  <c r="BY96" i="15"/>
  <c r="BY146" i="15"/>
  <c r="BQ196" i="15"/>
  <c r="BQ146" i="15"/>
  <c r="BQ96" i="15"/>
  <c r="BI196" i="15"/>
  <c r="BI146" i="15"/>
  <c r="BI96" i="15"/>
  <c r="BA196" i="15"/>
  <c r="BA146" i="15"/>
  <c r="BA96" i="15"/>
  <c r="AS196" i="15"/>
  <c r="AS146" i="15"/>
  <c r="AS96" i="15"/>
  <c r="AK196" i="15"/>
  <c r="AK146" i="15"/>
  <c r="AK96" i="15"/>
  <c r="AC196" i="15"/>
  <c r="AC146" i="15"/>
  <c r="AC96" i="15"/>
  <c r="U196" i="15"/>
  <c r="U146" i="15"/>
  <c r="U96" i="15"/>
  <c r="CF145" i="15"/>
  <c r="CF195" i="15"/>
  <c r="CF95" i="15"/>
  <c r="BX145" i="15"/>
  <c r="BX195" i="15"/>
  <c r="BX95" i="15"/>
  <c r="BP145" i="15"/>
  <c r="BP195" i="15"/>
  <c r="BP95" i="15"/>
  <c r="BH145" i="15"/>
  <c r="BH195" i="15"/>
  <c r="AZ145" i="15"/>
  <c r="AZ195" i="15"/>
  <c r="AZ95" i="15"/>
  <c r="AR145" i="15"/>
  <c r="AR195" i="15"/>
  <c r="AR95" i="15"/>
  <c r="AJ145" i="15"/>
  <c r="AJ195" i="15"/>
  <c r="AJ95" i="15"/>
  <c r="AB145" i="15"/>
  <c r="AB195" i="15"/>
  <c r="AB95" i="15"/>
  <c r="T145" i="15"/>
  <c r="T195" i="15"/>
  <c r="T95" i="15"/>
  <c r="CE144" i="15"/>
  <c r="CE194" i="15"/>
  <c r="CE94" i="15"/>
  <c r="BW144" i="15"/>
  <c r="BW194" i="15"/>
  <c r="BW94" i="15"/>
  <c r="BO144" i="15"/>
  <c r="BO194" i="15"/>
  <c r="BO94" i="15"/>
  <c r="BG144" i="15"/>
  <c r="BG194" i="15"/>
  <c r="BG94" i="15"/>
  <c r="AY144" i="15"/>
  <c r="AY194" i="15"/>
  <c r="AY94" i="15"/>
  <c r="AQ144" i="15"/>
  <c r="AQ194" i="15"/>
  <c r="AQ94" i="15"/>
  <c r="AI144" i="15"/>
  <c r="AI194" i="15"/>
  <c r="AI94" i="15"/>
  <c r="AA144" i="15"/>
  <c r="AA194" i="15"/>
  <c r="AA94" i="15"/>
  <c r="S144" i="15"/>
  <c r="S194" i="15"/>
  <c r="S94" i="15"/>
  <c r="CD143" i="15"/>
  <c r="CD193" i="15"/>
  <c r="CD93" i="15"/>
  <c r="BV143" i="15"/>
  <c r="BV193" i="15"/>
  <c r="BV93" i="15"/>
  <c r="BN143" i="15"/>
  <c r="BN193" i="15"/>
  <c r="BN93" i="15"/>
  <c r="BF143" i="15"/>
  <c r="BF193" i="15"/>
  <c r="BF93" i="15"/>
  <c r="AX143" i="15"/>
  <c r="AX193" i="15"/>
  <c r="AX93" i="15"/>
  <c r="AP143" i="15"/>
  <c r="AP193" i="15"/>
  <c r="AP93" i="15"/>
  <c r="AH143" i="15"/>
  <c r="AH193" i="15"/>
  <c r="AH93" i="15"/>
  <c r="Z143" i="15"/>
  <c r="Z193" i="15"/>
  <c r="Z93" i="15"/>
  <c r="R143" i="15"/>
  <c r="R193" i="15"/>
  <c r="R93" i="15"/>
  <c r="CC192" i="15"/>
  <c r="CC142" i="15"/>
  <c r="CC92" i="15"/>
  <c r="BU192" i="15"/>
  <c r="BU142" i="15"/>
  <c r="BU92" i="15"/>
  <c r="BM192" i="15"/>
  <c r="BM92" i="15"/>
  <c r="BM142" i="15"/>
  <c r="BE192" i="15"/>
  <c r="BE142" i="15"/>
  <c r="BE92" i="15"/>
  <c r="AW192" i="15"/>
  <c r="AW142" i="15"/>
  <c r="AW92" i="15"/>
  <c r="AO192" i="15"/>
  <c r="AO142" i="15"/>
  <c r="AO92" i="15"/>
  <c r="AG192" i="15"/>
  <c r="AG142" i="15"/>
  <c r="AG92" i="15"/>
  <c r="Y192" i="15"/>
  <c r="Y142" i="15"/>
  <c r="Y92" i="15"/>
  <c r="Q192" i="15"/>
  <c r="Q142" i="15"/>
  <c r="Q92" i="15"/>
  <c r="CB141" i="15"/>
  <c r="CB191" i="15"/>
  <c r="CB91" i="15"/>
  <c r="BT141" i="15"/>
  <c r="BT191" i="15"/>
  <c r="BT91" i="15"/>
  <c r="BL141" i="15"/>
  <c r="BL191" i="15"/>
  <c r="BL91" i="15"/>
  <c r="BD141" i="15"/>
  <c r="BD191" i="15"/>
  <c r="BD91" i="15"/>
  <c r="AV141" i="15"/>
  <c r="AV191" i="15"/>
  <c r="AV91" i="15"/>
  <c r="AN141" i="15"/>
  <c r="AN191" i="15"/>
  <c r="AN91" i="15"/>
  <c r="AF141" i="15"/>
  <c r="AF191" i="15"/>
  <c r="AF91" i="15"/>
  <c r="X141" i="15"/>
  <c r="X191" i="15"/>
  <c r="X91" i="15"/>
  <c r="P141" i="15"/>
  <c r="P191" i="15"/>
  <c r="P91" i="15"/>
  <c r="CA140" i="15"/>
  <c r="CA190" i="15"/>
  <c r="CA90" i="15"/>
  <c r="BS140" i="15"/>
  <c r="BS190" i="15"/>
  <c r="BS90" i="15"/>
  <c r="BK140" i="15"/>
  <c r="BK190" i="15"/>
  <c r="BK90" i="15"/>
  <c r="BC140" i="15"/>
  <c r="BC190" i="15"/>
  <c r="BC90" i="15"/>
  <c r="AU140" i="15"/>
  <c r="AU190" i="15"/>
  <c r="AU90" i="15"/>
  <c r="AM140" i="15"/>
  <c r="AM190" i="15"/>
  <c r="AM90" i="15"/>
  <c r="AE140" i="15"/>
  <c r="AE190" i="15"/>
  <c r="AE90" i="15"/>
  <c r="W140" i="15"/>
  <c r="W190" i="15"/>
  <c r="W90" i="15"/>
  <c r="O140" i="15"/>
  <c r="O190" i="15"/>
  <c r="O90" i="15"/>
  <c r="BZ189" i="15"/>
  <c r="BZ139" i="15"/>
  <c r="BZ89" i="15"/>
  <c r="BR189" i="15"/>
  <c r="BR139" i="15"/>
  <c r="BR89" i="15"/>
  <c r="BJ189" i="15"/>
  <c r="BJ139" i="15"/>
  <c r="BJ89" i="15"/>
  <c r="BB189" i="15"/>
  <c r="BB139" i="15"/>
  <c r="BB89" i="15"/>
  <c r="AT189" i="15"/>
  <c r="AT139" i="15"/>
  <c r="AT89" i="15"/>
  <c r="AL189" i="15"/>
  <c r="AL139" i="15"/>
  <c r="AL89" i="15"/>
  <c r="AD189" i="15"/>
  <c r="AD139" i="15"/>
  <c r="AD89" i="15"/>
  <c r="V189" i="15"/>
  <c r="V139" i="15"/>
  <c r="V89" i="15"/>
  <c r="N189" i="15"/>
  <c r="N139" i="15"/>
  <c r="N89" i="15"/>
  <c r="BY188" i="15"/>
  <c r="BY138" i="15"/>
  <c r="BY88" i="15"/>
  <c r="BQ188" i="15"/>
  <c r="BQ138" i="15"/>
  <c r="BQ88" i="15"/>
  <c r="BI188" i="15"/>
  <c r="BI138" i="15"/>
  <c r="BI88" i="15"/>
  <c r="BA188" i="15"/>
  <c r="BA138" i="15"/>
  <c r="BA88" i="15"/>
  <c r="AS188" i="15"/>
  <c r="AS138" i="15"/>
  <c r="AS88" i="15"/>
  <c r="AK188" i="15"/>
  <c r="AK138" i="15"/>
  <c r="AK88" i="15"/>
  <c r="AC188" i="15"/>
  <c r="AC138" i="15"/>
  <c r="AC88" i="15"/>
  <c r="U188" i="15"/>
  <c r="U138" i="15"/>
  <c r="U88" i="15"/>
  <c r="CF137" i="15"/>
  <c r="CF187" i="15"/>
  <c r="CF87" i="15"/>
  <c r="BX137" i="15"/>
  <c r="BX187" i="15"/>
  <c r="BX87" i="15"/>
  <c r="BP137" i="15"/>
  <c r="BP187" i="15"/>
  <c r="BP87" i="15"/>
  <c r="BH137" i="15"/>
  <c r="BH187" i="15"/>
  <c r="AZ137" i="15"/>
  <c r="AZ187" i="15"/>
  <c r="AZ87" i="15"/>
  <c r="AR137" i="15"/>
  <c r="AR187" i="15"/>
  <c r="AR87" i="15"/>
  <c r="AJ137" i="15"/>
  <c r="AJ187" i="15"/>
  <c r="AJ87" i="15"/>
  <c r="AB137" i="15"/>
  <c r="AB187" i="15"/>
  <c r="AB87" i="15"/>
  <c r="T137" i="15"/>
  <c r="T187" i="15"/>
  <c r="T87" i="15"/>
  <c r="CE136" i="15"/>
  <c r="CE186" i="15"/>
  <c r="CE86" i="15"/>
  <c r="BW136" i="15"/>
  <c r="BW186" i="15"/>
  <c r="BW86" i="15"/>
  <c r="BO136" i="15"/>
  <c r="BO186" i="15"/>
  <c r="BO86" i="15"/>
  <c r="BG136" i="15"/>
  <c r="BG186" i="15"/>
  <c r="BG86" i="15"/>
  <c r="AY136" i="15"/>
  <c r="AY186" i="15"/>
  <c r="AY86" i="15"/>
  <c r="AQ136" i="15"/>
  <c r="AQ186" i="15"/>
  <c r="AQ86" i="15"/>
  <c r="AI136" i="15"/>
  <c r="AI186" i="15"/>
  <c r="AI86" i="15"/>
  <c r="AA136" i="15"/>
  <c r="AA186" i="15"/>
  <c r="AA86" i="15"/>
  <c r="S136" i="15"/>
  <c r="S186" i="15"/>
  <c r="S86" i="15"/>
  <c r="CD135" i="15"/>
  <c r="CD185" i="15"/>
  <c r="CD85" i="15"/>
  <c r="BV135" i="15"/>
  <c r="BV185" i="15"/>
  <c r="BV85" i="15"/>
  <c r="BN135" i="15"/>
  <c r="BN185" i="15"/>
  <c r="BN85" i="15"/>
  <c r="BF135" i="15"/>
  <c r="BF185" i="15"/>
  <c r="BF85" i="15"/>
  <c r="AX135" i="15"/>
  <c r="AX185" i="15"/>
  <c r="AX85" i="15"/>
  <c r="AP135" i="15"/>
  <c r="AP185" i="15"/>
  <c r="AP85" i="15"/>
  <c r="AH135" i="15"/>
  <c r="AH185" i="15"/>
  <c r="AH85" i="15"/>
  <c r="Z135" i="15"/>
  <c r="Z185" i="15"/>
  <c r="Z85" i="15"/>
  <c r="R135" i="15"/>
  <c r="R185" i="15"/>
  <c r="R85" i="15"/>
  <c r="CC184" i="15"/>
  <c r="CC134" i="15"/>
  <c r="CC84" i="15"/>
  <c r="BU184" i="15"/>
  <c r="BU134" i="15"/>
  <c r="BU84" i="15"/>
  <c r="BM184" i="15"/>
  <c r="BM134" i="15"/>
  <c r="BM84" i="15"/>
  <c r="BE184" i="15"/>
  <c r="BE134" i="15"/>
  <c r="BE84" i="15"/>
  <c r="AW184" i="15"/>
  <c r="AW134" i="15"/>
  <c r="AW84" i="15"/>
  <c r="AO184" i="15"/>
  <c r="AO134" i="15"/>
  <c r="AO84" i="15"/>
  <c r="AG184" i="15"/>
  <c r="AG134" i="15"/>
  <c r="AG84" i="15"/>
  <c r="Y184" i="15"/>
  <c r="Y134" i="15"/>
  <c r="Y84" i="15"/>
  <c r="Q184" i="15"/>
  <c r="Q134" i="15"/>
  <c r="Q84" i="15"/>
  <c r="CB133" i="15"/>
  <c r="CB183" i="15"/>
  <c r="CB83" i="15"/>
  <c r="BT133" i="15"/>
  <c r="BT183" i="15"/>
  <c r="BT83" i="15"/>
  <c r="BL133" i="15"/>
  <c r="BL183" i="15"/>
  <c r="BL83" i="15"/>
  <c r="BD133" i="15"/>
  <c r="BD183" i="15"/>
  <c r="BD83" i="15"/>
  <c r="AV133" i="15"/>
  <c r="AV183" i="15"/>
  <c r="AV83" i="15"/>
  <c r="AN133" i="15"/>
  <c r="AN183" i="15"/>
  <c r="AN83" i="15"/>
  <c r="AF133" i="15"/>
  <c r="AF183" i="15"/>
  <c r="AF83" i="15"/>
  <c r="X133" i="15"/>
  <c r="X183" i="15"/>
  <c r="X83" i="15"/>
  <c r="P133" i="15"/>
  <c r="P183" i="15"/>
  <c r="P83" i="15"/>
  <c r="CA132" i="15"/>
  <c r="CA182" i="15"/>
  <c r="CA82" i="15"/>
  <c r="BS132" i="15"/>
  <c r="BS182" i="15"/>
  <c r="BS82" i="15"/>
  <c r="BK132" i="15"/>
  <c r="BK182" i="15"/>
  <c r="BK82" i="15"/>
  <c r="BC132" i="15"/>
  <c r="BC182" i="15"/>
  <c r="BC82" i="15"/>
  <c r="AU132" i="15"/>
  <c r="AU182" i="15"/>
  <c r="AU82" i="15"/>
  <c r="AM132" i="15"/>
  <c r="AM182" i="15"/>
  <c r="AM82" i="15"/>
  <c r="AE132" i="15"/>
  <c r="AE182" i="15"/>
  <c r="AE82" i="15"/>
  <c r="W132" i="15"/>
  <c r="W182" i="15"/>
  <c r="W82" i="15"/>
  <c r="O132" i="15"/>
  <c r="O182" i="15"/>
  <c r="O82" i="15"/>
  <c r="BZ181" i="15"/>
  <c r="BZ131" i="15"/>
  <c r="BZ81" i="15"/>
  <c r="BR131" i="15"/>
  <c r="BR181" i="15"/>
  <c r="BR81" i="15"/>
  <c r="BJ181" i="15"/>
  <c r="BJ131" i="15"/>
  <c r="BJ81" i="15"/>
  <c r="BB131" i="15"/>
  <c r="BB181" i="15"/>
  <c r="BB81" i="15"/>
  <c r="AT181" i="15"/>
  <c r="AT131" i="15"/>
  <c r="AT81" i="15"/>
  <c r="AL131" i="15"/>
  <c r="AL181" i="15"/>
  <c r="AL81" i="15"/>
  <c r="AD181" i="15"/>
  <c r="AD131" i="15"/>
  <c r="AD81" i="15"/>
  <c r="V131" i="15"/>
  <c r="V181" i="15"/>
  <c r="V81" i="15"/>
  <c r="N181" i="15"/>
  <c r="N131" i="15"/>
  <c r="N81" i="15"/>
  <c r="BY180" i="15"/>
  <c r="BY130" i="15"/>
  <c r="BY80" i="15"/>
  <c r="BQ180" i="15"/>
  <c r="BQ130" i="15"/>
  <c r="BQ80" i="15"/>
  <c r="BI180" i="15"/>
  <c r="BI130" i="15"/>
  <c r="BI80" i="15"/>
  <c r="BA180" i="15"/>
  <c r="BA130" i="15"/>
  <c r="BA80" i="15"/>
  <c r="AS180" i="15"/>
  <c r="AS130" i="15"/>
  <c r="AS80" i="15"/>
  <c r="AK180" i="15"/>
  <c r="AK130" i="15"/>
  <c r="AK80" i="15"/>
  <c r="AC180" i="15"/>
  <c r="AC130" i="15"/>
  <c r="AC80" i="15"/>
  <c r="U180" i="15"/>
  <c r="U130" i="15"/>
  <c r="U80" i="15"/>
  <c r="CF129" i="15"/>
  <c r="CF179" i="15"/>
  <c r="CF79" i="15"/>
  <c r="BX129" i="15"/>
  <c r="BX179" i="15"/>
  <c r="BX79" i="15"/>
  <c r="BP129" i="15"/>
  <c r="BP179" i="15"/>
  <c r="BP79" i="15"/>
  <c r="BH129" i="15"/>
  <c r="BH179" i="15"/>
  <c r="AZ129" i="15"/>
  <c r="AZ179" i="15"/>
  <c r="AZ79" i="15"/>
  <c r="AR129" i="15"/>
  <c r="AR179" i="15"/>
  <c r="AR79" i="15"/>
  <c r="AJ129" i="15"/>
  <c r="AJ179" i="15"/>
  <c r="AJ79" i="15"/>
  <c r="AB129" i="15"/>
  <c r="AB179" i="15"/>
  <c r="AB79" i="15"/>
  <c r="T129" i="15"/>
  <c r="T179" i="15"/>
  <c r="T79" i="15"/>
  <c r="CE128" i="15"/>
  <c r="CE178" i="15"/>
  <c r="CE78" i="15"/>
  <c r="BW128" i="15"/>
  <c r="BW178" i="15"/>
  <c r="BW78" i="15"/>
  <c r="BO128" i="15"/>
  <c r="BO178" i="15"/>
  <c r="BO78" i="15"/>
  <c r="BG128" i="15"/>
  <c r="BG178" i="15"/>
  <c r="BG78" i="15"/>
  <c r="AY128" i="15"/>
  <c r="AY178" i="15"/>
  <c r="AY78" i="15"/>
  <c r="AQ128" i="15"/>
  <c r="AQ178" i="15"/>
  <c r="AQ78" i="15"/>
  <c r="AI128" i="15"/>
  <c r="AI178" i="15"/>
  <c r="AI78" i="15"/>
  <c r="AA128" i="15"/>
  <c r="AA178" i="15"/>
  <c r="AA78" i="15"/>
  <c r="S128" i="15"/>
  <c r="S178" i="15"/>
  <c r="S78" i="15"/>
  <c r="CD127" i="15"/>
  <c r="CD177" i="15"/>
  <c r="CD77" i="15"/>
  <c r="BV127" i="15"/>
  <c r="BV177" i="15"/>
  <c r="BV77" i="15"/>
  <c r="BN127" i="15"/>
  <c r="BN177" i="15"/>
  <c r="BN77" i="15"/>
  <c r="BF127" i="15"/>
  <c r="BF177" i="15"/>
  <c r="BF77" i="15"/>
  <c r="AX127" i="15"/>
  <c r="AX177" i="15"/>
  <c r="AX77" i="15"/>
  <c r="AP127" i="15"/>
  <c r="AP177" i="15"/>
  <c r="AP77" i="15"/>
  <c r="AH127" i="15"/>
  <c r="AH177" i="15"/>
  <c r="AH77" i="15"/>
  <c r="Z127" i="15"/>
  <c r="Z177" i="15"/>
  <c r="Z77" i="15"/>
  <c r="R127" i="15"/>
  <c r="R177" i="15"/>
  <c r="R77" i="15"/>
  <c r="CC176" i="15"/>
  <c r="CC126" i="15"/>
  <c r="CC76" i="15"/>
  <c r="BU176" i="15"/>
  <c r="BU126" i="15"/>
  <c r="BU76" i="15"/>
  <c r="BM176" i="15"/>
  <c r="BM126" i="15"/>
  <c r="BM76" i="15"/>
  <c r="BE176" i="15"/>
  <c r="BE126" i="15"/>
  <c r="BE76" i="15"/>
  <c r="AW176" i="15"/>
  <c r="AW126" i="15"/>
  <c r="AW76" i="15"/>
  <c r="AO176" i="15"/>
  <c r="AO126" i="15"/>
  <c r="AO76" i="15"/>
  <c r="AG176" i="15"/>
  <c r="AG76" i="15"/>
  <c r="AG126" i="15"/>
  <c r="Y176" i="15"/>
  <c r="Y126" i="15"/>
  <c r="Y76" i="15"/>
  <c r="Q176" i="15"/>
  <c r="Q76" i="15"/>
  <c r="Q126" i="15"/>
  <c r="CB175" i="15"/>
  <c r="CB125" i="15"/>
  <c r="CB75" i="15"/>
  <c r="BT125" i="15"/>
  <c r="BT175" i="15"/>
  <c r="BT75" i="15"/>
  <c r="BL175" i="15"/>
  <c r="BL125" i="15"/>
  <c r="BL75" i="15"/>
  <c r="BD125" i="15"/>
  <c r="BD175" i="15"/>
  <c r="BD75" i="15"/>
  <c r="AV175" i="15"/>
  <c r="AV125" i="15"/>
  <c r="AV75" i="15"/>
  <c r="AN125" i="15"/>
  <c r="AN175" i="15"/>
  <c r="AN75" i="15"/>
  <c r="AF175" i="15"/>
  <c r="AF125" i="15"/>
  <c r="AF75" i="15"/>
  <c r="X125" i="15"/>
  <c r="X175" i="15"/>
  <c r="X75" i="15"/>
  <c r="P175" i="15"/>
  <c r="P125" i="15"/>
  <c r="P75" i="15"/>
  <c r="CA124" i="15"/>
  <c r="CA174" i="15"/>
  <c r="CA74" i="15"/>
  <c r="BS124" i="15"/>
  <c r="BS174" i="15"/>
  <c r="BS74" i="15"/>
  <c r="BK124" i="15"/>
  <c r="BK174" i="15"/>
  <c r="BK74" i="15"/>
  <c r="BC124" i="15"/>
  <c r="BC174" i="15"/>
  <c r="BC74" i="15"/>
  <c r="AU124" i="15"/>
  <c r="AU174" i="15"/>
  <c r="AU74" i="15"/>
  <c r="AM124" i="15"/>
  <c r="AM174" i="15"/>
  <c r="AM74" i="15"/>
  <c r="AE124" i="15"/>
  <c r="AE174" i="15"/>
  <c r="AE74" i="15"/>
  <c r="W124" i="15"/>
  <c r="W174" i="15"/>
  <c r="W74" i="15"/>
  <c r="O124" i="15"/>
  <c r="O174" i="15"/>
  <c r="O74" i="15"/>
  <c r="BZ173" i="15"/>
  <c r="BZ123" i="15"/>
  <c r="BZ73" i="15"/>
  <c r="BR123" i="15"/>
  <c r="BR173" i="15"/>
  <c r="BR73" i="15"/>
  <c r="BJ173" i="15"/>
  <c r="BJ123" i="15"/>
  <c r="BJ73" i="15"/>
  <c r="BB123" i="15"/>
  <c r="BB173" i="15"/>
  <c r="BB73" i="15"/>
  <c r="AT173" i="15"/>
  <c r="AT123" i="15"/>
  <c r="AT73" i="15"/>
  <c r="AL123" i="15"/>
  <c r="AL173" i="15"/>
  <c r="AL73" i="15"/>
  <c r="AD173" i="15"/>
  <c r="AD123" i="15"/>
  <c r="AD73" i="15"/>
  <c r="V123" i="15"/>
  <c r="V173" i="15"/>
  <c r="V73" i="15"/>
  <c r="N173" i="15"/>
  <c r="N123" i="15"/>
  <c r="N73" i="15"/>
  <c r="BY172" i="15"/>
  <c r="BY122" i="15"/>
  <c r="BY72" i="15"/>
  <c r="BQ172" i="15"/>
  <c r="BQ122" i="15"/>
  <c r="BQ72" i="15"/>
  <c r="BI172" i="15"/>
  <c r="BI122" i="15"/>
  <c r="BI72" i="15"/>
  <c r="BA172" i="15"/>
  <c r="BA122" i="15"/>
  <c r="BA72" i="15"/>
  <c r="AS172" i="15"/>
  <c r="AS122" i="15"/>
  <c r="AS72" i="15"/>
  <c r="AK172" i="15"/>
  <c r="AK122" i="15"/>
  <c r="AK72" i="15"/>
  <c r="AC172" i="15"/>
  <c r="AC122" i="15"/>
  <c r="AC72" i="15"/>
  <c r="U172" i="15"/>
  <c r="U122" i="15"/>
  <c r="U72" i="15"/>
  <c r="CF121" i="15"/>
  <c r="CF171" i="15"/>
  <c r="CF71" i="15"/>
  <c r="BX121" i="15"/>
  <c r="BX171" i="15"/>
  <c r="BX71" i="15"/>
  <c r="BP121" i="15"/>
  <c r="BP171" i="15"/>
  <c r="BP71" i="15"/>
  <c r="BH121" i="15"/>
  <c r="BH171" i="15"/>
  <c r="AZ121" i="15"/>
  <c r="AZ171" i="15"/>
  <c r="AZ71" i="15"/>
  <c r="AR121" i="15"/>
  <c r="AR171" i="15"/>
  <c r="AR71" i="15"/>
  <c r="AJ121" i="15"/>
  <c r="AJ171" i="15"/>
  <c r="AJ71" i="15"/>
  <c r="AB121" i="15"/>
  <c r="AB171" i="15"/>
  <c r="AB71" i="15"/>
  <c r="T121" i="15"/>
  <c r="T171" i="15"/>
  <c r="T71" i="15"/>
  <c r="CE120" i="15"/>
  <c r="CE170" i="15"/>
  <c r="CE70" i="15"/>
  <c r="BW120" i="15"/>
  <c r="BW170" i="15"/>
  <c r="BW70" i="15"/>
  <c r="BO120" i="15"/>
  <c r="BO170" i="15"/>
  <c r="BO70" i="15"/>
  <c r="BG120" i="15"/>
  <c r="BG170" i="15"/>
  <c r="BG70" i="15"/>
  <c r="AY120" i="15"/>
  <c r="AY170" i="15"/>
  <c r="AY70" i="15"/>
  <c r="AQ120" i="15"/>
  <c r="AQ170" i="15"/>
  <c r="AQ70" i="15"/>
  <c r="AI120" i="15"/>
  <c r="AI170" i="15"/>
  <c r="AI70" i="15"/>
  <c r="AA120" i="15"/>
  <c r="AA170" i="15"/>
  <c r="AA70" i="15"/>
  <c r="S120" i="15"/>
  <c r="S170" i="15"/>
  <c r="S70" i="15"/>
  <c r="CD119" i="15"/>
  <c r="CD169" i="15"/>
  <c r="CD69" i="15"/>
  <c r="BV119" i="15"/>
  <c r="BV169" i="15"/>
  <c r="BV69" i="15"/>
  <c r="BN119" i="15"/>
  <c r="BN169" i="15"/>
  <c r="BN69" i="15"/>
  <c r="BF119" i="15"/>
  <c r="BF169" i="15"/>
  <c r="BF69" i="15"/>
  <c r="AX119" i="15"/>
  <c r="AX169" i="15"/>
  <c r="AX69" i="15"/>
  <c r="AP119" i="15"/>
  <c r="AP169" i="15"/>
  <c r="AP69" i="15"/>
  <c r="AH119" i="15"/>
  <c r="AH169" i="15"/>
  <c r="AH69" i="15"/>
  <c r="Z119" i="15"/>
  <c r="Z169" i="15"/>
  <c r="Z69" i="15"/>
  <c r="R119" i="15"/>
  <c r="R169" i="15"/>
  <c r="R69" i="15"/>
  <c r="CC168" i="15"/>
  <c r="CC68" i="15"/>
  <c r="CC118" i="15"/>
  <c r="BU168" i="15"/>
  <c r="BU118" i="15"/>
  <c r="BU68" i="15"/>
  <c r="BM168" i="15"/>
  <c r="BM68" i="15"/>
  <c r="BM118" i="15"/>
  <c r="BE168" i="15"/>
  <c r="BE118" i="15"/>
  <c r="BE68" i="15"/>
  <c r="AW168" i="15"/>
  <c r="AW68" i="15"/>
  <c r="AW118" i="15"/>
  <c r="AO168" i="15"/>
  <c r="AO118" i="15"/>
  <c r="AO68" i="15"/>
  <c r="AG168" i="15"/>
  <c r="AG68" i="15"/>
  <c r="Y168" i="15"/>
  <c r="Y118" i="15"/>
  <c r="Y68" i="15"/>
  <c r="Q168" i="15"/>
  <c r="Q118" i="15"/>
  <c r="Q68" i="15"/>
  <c r="CB167" i="15"/>
  <c r="CB117" i="15"/>
  <c r="CB67" i="15"/>
  <c r="BT117" i="15"/>
  <c r="BT167" i="15"/>
  <c r="BT67" i="15"/>
  <c r="BL167" i="15"/>
  <c r="BL117" i="15"/>
  <c r="BL67" i="15"/>
  <c r="BD117" i="15"/>
  <c r="BD167" i="15"/>
  <c r="BD67" i="15"/>
  <c r="AV167" i="15"/>
  <c r="AV117" i="15"/>
  <c r="AV67" i="15"/>
  <c r="AN117" i="15"/>
  <c r="AN167" i="15"/>
  <c r="AN67" i="15"/>
  <c r="AF167" i="15"/>
  <c r="AF117" i="15"/>
  <c r="AF67" i="15"/>
  <c r="X117" i="15"/>
  <c r="X167" i="15"/>
  <c r="X67" i="15"/>
  <c r="P167" i="15"/>
  <c r="P117" i="15"/>
  <c r="P67" i="15"/>
  <c r="CA116" i="15"/>
  <c r="CA166" i="15"/>
  <c r="CA66" i="15"/>
  <c r="BS116" i="15"/>
  <c r="BS166" i="15"/>
  <c r="BS66" i="15"/>
  <c r="BK116" i="15"/>
  <c r="BK166" i="15"/>
  <c r="BK66" i="15"/>
  <c r="BC116" i="15"/>
  <c r="BC166" i="15"/>
  <c r="BC66" i="15"/>
  <c r="AU116" i="15"/>
  <c r="AU166" i="15"/>
  <c r="AU66" i="15"/>
  <c r="AM116" i="15"/>
  <c r="AM166" i="15"/>
  <c r="AM66" i="15"/>
  <c r="AE116" i="15"/>
  <c r="AE166" i="15"/>
  <c r="AE66" i="15"/>
  <c r="W116" i="15"/>
  <c r="W166" i="15"/>
  <c r="W66" i="15"/>
  <c r="O116" i="15"/>
  <c r="O166" i="15"/>
  <c r="O66" i="15"/>
  <c r="BZ165" i="15"/>
  <c r="BZ115" i="15"/>
  <c r="BZ65" i="15"/>
  <c r="BR165" i="15"/>
  <c r="BR115" i="15"/>
  <c r="BR65" i="15"/>
  <c r="BJ115" i="15"/>
  <c r="BJ165" i="15"/>
  <c r="BJ65" i="15"/>
  <c r="BB165" i="15"/>
  <c r="BB115" i="15"/>
  <c r="BB65" i="15"/>
  <c r="AT165" i="15"/>
  <c r="AT115" i="15"/>
  <c r="AT65" i="15"/>
  <c r="AL165" i="15"/>
  <c r="AL115" i="15"/>
  <c r="AL65" i="15"/>
  <c r="AD165" i="15"/>
  <c r="AD115" i="15"/>
  <c r="AD65" i="15"/>
  <c r="V115" i="15"/>
  <c r="V165" i="15"/>
  <c r="V65" i="15"/>
  <c r="N165" i="15"/>
  <c r="N115" i="15"/>
  <c r="N65" i="15"/>
  <c r="BY164" i="15"/>
  <c r="BY114" i="15"/>
  <c r="BY64" i="15"/>
  <c r="BQ114" i="15"/>
  <c r="BQ164" i="15"/>
  <c r="BQ64" i="15"/>
  <c r="BI164" i="15"/>
  <c r="BI114" i="15"/>
  <c r="BI64" i="15"/>
  <c r="BA164" i="15"/>
  <c r="BA114" i="15"/>
  <c r="BA64" i="15"/>
  <c r="AS114" i="15"/>
  <c r="AS164" i="15"/>
  <c r="AS64" i="15"/>
  <c r="AK164" i="15"/>
  <c r="AK114" i="15"/>
  <c r="AK64" i="15"/>
  <c r="AC164" i="15"/>
  <c r="AC114" i="15"/>
  <c r="AC64" i="15"/>
  <c r="U164" i="15"/>
  <c r="U114" i="15"/>
  <c r="U64" i="15"/>
  <c r="CF113" i="15"/>
  <c r="CF163" i="15"/>
  <c r="CF63" i="15"/>
  <c r="BX113" i="15"/>
  <c r="BX163" i="15"/>
  <c r="BX63" i="15"/>
  <c r="BP113" i="15"/>
  <c r="BP163" i="15"/>
  <c r="BP63" i="15"/>
  <c r="BH113" i="15"/>
  <c r="BH163" i="15"/>
  <c r="AZ113" i="15"/>
  <c r="AZ163" i="15"/>
  <c r="AZ63" i="15"/>
  <c r="AR113" i="15"/>
  <c r="AR163" i="15"/>
  <c r="AR63" i="15"/>
  <c r="AJ113" i="15"/>
  <c r="AJ163" i="15"/>
  <c r="AJ63" i="15"/>
  <c r="AB113" i="15"/>
  <c r="AB163" i="15"/>
  <c r="AB63" i="15"/>
  <c r="T113" i="15"/>
  <c r="T163" i="15"/>
  <c r="T63" i="15"/>
  <c r="CE112" i="15"/>
  <c r="CE162" i="15"/>
  <c r="CE62" i="15"/>
  <c r="BW112" i="15"/>
  <c r="BW162" i="15"/>
  <c r="BW62" i="15"/>
  <c r="BO112" i="15"/>
  <c r="BO162" i="15"/>
  <c r="BO62" i="15"/>
  <c r="BG112" i="15"/>
  <c r="BG162" i="15"/>
  <c r="BG62" i="15"/>
  <c r="AY112" i="15"/>
  <c r="AY162" i="15"/>
  <c r="AY62" i="15"/>
  <c r="AQ112" i="15"/>
  <c r="AQ162" i="15"/>
  <c r="AQ62" i="15"/>
  <c r="AI112" i="15"/>
  <c r="AI162" i="15"/>
  <c r="AI62" i="15"/>
  <c r="AA112" i="15"/>
  <c r="AA162" i="15"/>
  <c r="AA62" i="15"/>
  <c r="S112" i="15"/>
  <c r="S162" i="15"/>
  <c r="S62" i="15"/>
  <c r="CD111" i="15"/>
  <c r="CD161" i="15"/>
  <c r="CD61" i="15"/>
  <c r="BV111" i="15"/>
  <c r="BV161" i="15"/>
  <c r="BV61" i="15"/>
  <c r="BN111" i="15"/>
  <c r="BN161" i="15"/>
  <c r="BN61" i="15"/>
  <c r="BF111" i="15"/>
  <c r="BF161" i="15"/>
  <c r="BF61" i="15"/>
  <c r="AX111" i="15"/>
  <c r="AX161" i="15"/>
  <c r="AX61" i="15"/>
  <c r="AP111" i="15"/>
  <c r="AP161" i="15"/>
  <c r="AP61" i="15"/>
  <c r="AH111" i="15"/>
  <c r="AH161" i="15"/>
  <c r="AH61" i="15"/>
  <c r="Z111" i="15"/>
  <c r="Z161" i="15"/>
  <c r="Z61" i="15"/>
  <c r="R111" i="15"/>
  <c r="R161" i="15"/>
  <c r="R61" i="15"/>
  <c r="CC160" i="15"/>
  <c r="CC110" i="15"/>
  <c r="CC60" i="15"/>
  <c r="BU110" i="15"/>
  <c r="BU160" i="15"/>
  <c r="BU60" i="15"/>
  <c r="BM160" i="15"/>
  <c r="BM110" i="15"/>
  <c r="BM60" i="15"/>
  <c r="BE160" i="15"/>
  <c r="BE110" i="15"/>
  <c r="BE60" i="15"/>
  <c r="AW110" i="15"/>
  <c r="AW160" i="15"/>
  <c r="AW60" i="15"/>
  <c r="AO160" i="15"/>
  <c r="AO110" i="15"/>
  <c r="AO60" i="15"/>
  <c r="AG160" i="15"/>
  <c r="AG110" i="15"/>
  <c r="AG60" i="15"/>
  <c r="Y160" i="15"/>
  <c r="Y110" i="15"/>
  <c r="Y60" i="15"/>
  <c r="Q160" i="15"/>
  <c r="Q110" i="15"/>
  <c r="Q60" i="15"/>
  <c r="CB159" i="15"/>
  <c r="CB109" i="15"/>
  <c r="CB59" i="15"/>
  <c r="BT159" i="15"/>
  <c r="BT59" i="15"/>
  <c r="BT109" i="15"/>
  <c r="BL159" i="15"/>
  <c r="BL109" i="15"/>
  <c r="BL59" i="15"/>
  <c r="BD109" i="15"/>
  <c r="BD159" i="15"/>
  <c r="BD59" i="15"/>
  <c r="AV159" i="15"/>
  <c r="AV109" i="15"/>
  <c r="AV59" i="15"/>
  <c r="AN159" i="15"/>
  <c r="AN109" i="15"/>
  <c r="AN59" i="15"/>
  <c r="AF109" i="15"/>
  <c r="AF159" i="15"/>
  <c r="AF59" i="15"/>
  <c r="X159" i="15"/>
  <c r="X109" i="15"/>
  <c r="X59" i="15"/>
  <c r="P159" i="15"/>
  <c r="P109" i="15"/>
  <c r="P59" i="15"/>
  <c r="CA108" i="15"/>
  <c r="CA158" i="15"/>
  <c r="CA58" i="15"/>
  <c r="BS158" i="15"/>
  <c r="BS108" i="15"/>
  <c r="BS58" i="15"/>
  <c r="BK158" i="15"/>
  <c r="BK108" i="15"/>
  <c r="BK58" i="15"/>
  <c r="BC158" i="15"/>
  <c r="BC108" i="15"/>
  <c r="BC58" i="15"/>
  <c r="AU158" i="15"/>
  <c r="AU108" i="15"/>
  <c r="AU58" i="15"/>
  <c r="AM108" i="15"/>
  <c r="AM158" i="15"/>
  <c r="AM58" i="15"/>
  <c r="AE158" i="15"/>
  <c r="AE108" i="15"/>
  <c r="AE58" i="15"/>
  <c r="W158" i="15"/>
  <c r="W108" i="15"/>
  <c r="W58" i="15"/>
  <c r="O108" i="15"/>
  <c r="O158" i="15"/>
  <c r="O58" i="15"/>
  <c r="BZ157" i="15"/>
  <c r="BZ107" i="15"/>
  <c r="BZ57" i="15"/>
  <c r="BR157" i="15"/>
  <c r="BR107" i="15"/>
  <c r="BR57" i="15"/>
  <c r="BJ107" i="15"/>
  <c r="BJ157" i="15"/>
  <c r="BJ57" i="15"/>
  <c r="BB157" i="15"/>
  <c r="BB107" i="15"/>
  <c r="BB57" i="15"/>
  <c r="AT157" i="15"/>
  <c r="AT107" i="15"/>
  <c r="AT57" i="15"/>
  <c r="AL157" i="15"/>
  <c r="AL107" i="15"/>
  <c r="AL57" i="15"/>
  <c r="AD157" i="15"/>
  <c r="AD107" i="15"/>
  <c r="AD57" i="15"/>
  <c r="V107" i="15"/>
  <c r="V157" i="15"/>
  <c r="V57" i="15"/>
  <c r="N157" i="15"/>
  <c r="N107" i="15"/>
  <c r="N57" i="15"/>
  <c r="BY156" i="15"/>
  <c r="BY106" i="15"/>
  <c r="BY56" i="15"/>
  <c r="BQ106" i="15"/>
  <c r="BQ156" i="15"/>
  <c r="BQ56" i="15"/>
  <c r="DC56" i="15" s="1"/>
  <c r="BI156" i="15"/>
  <c r="BI106" i="15"/>
  <c r="BI56" i="15"/>
  <c r="BA156" i="15"/>
  <c r="BA106" i="15"/>
  <c r="BA56" i="15"/>
  <c r="AS106" i="15"/>
  <c r="AS156" i="15"/>
  <c r="AS56" i="15"/>
  <c r="AK156" i="15"/>
  <c r="AK106" i="15"/>
  <c r="AK56" i="15"/>
  <c r="AC156" i="15"/>
  <c r="AC106" i="15"/>
  <c r="AC56" i="15"/>
  <c r="U156" i="15"/>
  <c r="U106" i="15"/>
  <c r="U56" i="15"/>
  <c r="CF105" i="15"/>
  <c r="CF155" i="15"/>
  <c r="BX105" i="15"/>
  <c r="BX155" i="15"/>
  <c r="BX55" i="15"/>
  <c r="BP105" i="15"/>
  <c r="BP155" i="15"/>
  <c r="BP55" i="15"/>
  <c r="BH105" i="15"/>
  <c r="BH155" i="15"/>
  <c r="BH55" i="15"/>
  <c r="AZ105" i="15"/>
  <c r="AZ155" i="15"/>
  <c r="AR105" i="15"/>
  <c r="AR155" i="15"/>
  <c r="AR55" i="15"/>
  <c r="AJ105" i="15"/>
  <c r="AJ155" i="15"/>
  <c r="AJ55" i="15"/>
  <c r="CO55" i="15" s="1"/>
  <c r="AB105" i="15"/>
  <c r="AB155" i="15"/>
  <c r="AB55" i="15"/>
  <c r="T105" i="15"/>
  <c r="T155" i="15"/>
  <c r="CE104" i="15"/>
  <c r="CE154" i="15"/>
  <c r="CE54" i="15"/>
  <c r="BW104" i="15"/>
  <c r="BW154" i="15"/>
  <c r="BW54" i="15"/>
  <c r="BO104" i="15"/>
  <c r="BO154" i="15"/>
  <c r="BO54" i="15"/>
  <c r="BG104" i="15"/>
  <c r="BG154" i="15"/>
  <c r="BG54" i="15"/>
  <c r="AY104" i="15"/>
  <c r="AY154" i="15"/>
  <c r="AY54" i="15"/>
  <c r="AQ104" i="15"/>
  <c r="AQ154" i="15"/>
  <c r="AQ54" i="15"/>
  <c r="AI104" i="15"/>
  <c r="AI154" i="15"/>
  <c r="AI54" i="15"/>
  <c r="AA104" i="15"/>
  <c r="AA154" i="15"/>
  <c r="AA54" i="15"/>
  <c r="S104" i="15"/>
  <c r="S154" i="15"/>
  <c r="S54" i="15"/>
  <c r="CD103" i="15"/>
  <c r="CD153" i="15"/>
  <c r="CD53" i="15"/>
  <c r="BV103" i="15"/>
  <c r="BV153" i="15"/>
  <c r="BV53" i="15"/>
  <c r="BN103" i="15"/>
  <c r="BN153" i="15"/>
  <c r="BN53" i="15"/>
  <c r="BF103" i="15"/>
  <c r="BF153" i="15"/>
  <c r="AX103" i="15"/>
  <c r="AX153" i="15"/>
  <c r="AX53" i="15"/>
  <c r="AP103" i="15"/>
  <c r="AP153" i="15"/>
  <c r="AP53" i="15"/>
  <c r="AH103" i="15"/>
  <c r="AH153" i="15"/>
  <c r="AH53" i="15"/>
  <c r="Z103" i="15"/>
  <c r="Z153" i="15"/>
  <c r="R103" i="15"/>
  <c r="R153" i="15"/>
  <c r="R53" i="15"/>
  <c r="CC152" i="15"/>
  <c r="CC102" i="15"/>
  <c r="CC52" i="15"/>
  <c r="DH52" i="15" s="1"/>
  <c r="BU102" i="15"/>
  <c r="BU152" i="15"/>
  <c r="BU52" i="15"/>
  <c r="DJ2" i="15"/>
  <c r="DF2" i="15"/>
  <c r="BM152" i="15"/>
  <c r="BM102" i="15"/>
  <c r="BM52" i="15"/>
  <c r="BE152" i="15"/>
  <c r="BE102" i="15"/>
  <c r="BE52" i="15"/>
  <c r="AW102" i="15"/>
  <c r="AW152" i="15"/>
  <c r="AW52" i="15"/>
  <c r="CZ2" i="15"/>
  <c r="AO152" i="15"/>
  <c r="AO102" i="15"/>
  <c r="AO52" i="15"/>
  <c r="AG152" i="15"/>
  <c r="AG102" i="15"/>
  <c r="AG52" i="15"/>
  <c r="Y152" i="15"/>
  <c r="Y52" i="15"/>
  <c r="Y102" i="15"/>
  <c r="CP2" i="15"/>
  <c r="CL2" i="15"/>
  <c r="Q152" i="15"/>
  <c r="Q102" i="15"/>
  <c r="Q52" i="15"/>
  <c r="BX52" i="15"/>
  <c r="AE55" i="15"/>
  <c r="CF68" i="15"/>
  <c r="T76" i="15"/>
  <c r="AJ90" i="15"/>
  <c r="AR97" i="15"/>
  <c r="AG118" i="15"/>
  <c r="M188" i="15"/>
  <c r="M138" i="15"/>
  <c r="M88" i="15"/>
  <c r="BT151" i="15"/>
  <c r="BT201" i="15"/>
  <c r="BT101" i="15"/>
  <c r="AN151" i="15"/>
  <c r="AN201" i="15"/>
  <c r="AN101" i="15"/>
  <c r="BS150" i="15"/>
  <c r="BS200" i="15"/>
  <c r="BS100" i="15"/>
  <c r="AM150" i="15"/>
  <c r="AM200" i="15"/>
  <c r="AM100" i="15"/>
  <c r="BZ149" i="15"/>
  <c r="BZ199" i="15"/>
  <c r="BZ99" i="15"/>
  <c r="AD149" i="15"/>
  <c r="AD199" i="15"/>
  <c r="AD99" i="15"/>
  <c r="AS148" i="15"/>
  <c r="AS198" i="15"/>
  <c r="AS98" i="15"/>
  <c r="BX147" i="15"/>
  <c r="BX197" i="15"/>
  <c r="BX97" i="15"/>
  <c r="AJ147" i="15"/>
  <c r="AJ197" i="15"/>
  <c r="AJ97" i="15"/>
  <c r="BO146" i="15"/>
  <c r="BO196" i="15"/>
  <c r="BO96" i="15"/>
  <c r="AA146" i="15"/>
  <c r="AA196" i="15"/>
  <c r="AA96" i="15"/>
  <c r="AH145" i="15"/>
  <c r="AH195" i="15"/>
  <c r="AH95" i="15"/>
  <c r="AO194" i="15"/>
  <c r="AO144" i="15"/>
  <c r="AO94" i="15"/>
  <c r="BL143" i="15"/>
  <c r="BL93" i="15"/>
  <c r="BL193" i="15"/>
  <c r="P143" i="15"/>
  <c r="P193" i="15"/>
  <c r="P93" i="15"/>
  <c r="BC142" i="15"/>
  <c r="BC192" i="15"/>
  <c r="BC92" i="15"/>
  <c r="W142" i="15"/>
  <c r="W192" i="15"/>
  <c r="W92" i="15"/>
  <c r="BB191" i="15"/>
  <c r="BB141" i="15"/>
  <c r="BB91" i="15"/>
  <c r="BY140" i="15"/>
  <c r="BY190" i="15"/>
  <c r="BY90" i="15"/>
  <c r="M149" i="15"/>
  <c r="M199" i="15"/>
  <c r="M99" i="15"/>
  <c r="M175" i="15"/>
  <c r="M125" i="15"/>
  <c r="M75" i="15"/>
  <c r="CE151" i="15"/>
  <c r="CE201" i="15"/>
  <c r="CE101" i="15"/>
  <c r="BG201" i="15"/>
  <c r="BG151" i="15"/>
  <c r="BG101" i="15"/>
  <c r="AQ151" i="15"/>
  <c r="AQ201" i="15"/>
  <c r="AQ101" i="15"/>
  <c r="AA201" i="15"/>
  <c r="AA151" i="15"/>
  <c r="AA101" i="15"/>
  <c r="BV150" i="15"/>
  <c r="BV200" i="15"/>
  <c r="BV100" i="15"/>
  <c r="AX150" i="15"/>
  <c r="AX200" i="15"/>
  <c r="AX100" i="15"/>
  <c r="Z150" i="15"/>
  <c r="Z200" i="15"/>
  <c r="Z100" i="15"/>
  <c r="BE199" i="15"/>
  <c r="BE149" i="15"/>
  <c r="BE99" i="15"/>
  <c r="AN198" i="15"/>
  <c r="AN148" i="15"/>
  <c r="AN98" i="15"/>
  <c r="AQ143" i="15"/>
  <c r="AQ193" i="15"/>
  <c r="AQ93" i="15"/>
  <c r="M147" i="15"/>
  <c r="M197" i="15"/>
  <c r="M97" i="15"/>
  <c r="M189" i="15"/>
  <c r="M139" i="15"/>
  <c r="M89" i="15"/>
  <c r="M181" i="15"/>
  <c r="M131" i="15"/>
  <c r="M81" i="15"/>
  <c r="M173" i="15"/>
  <c r="M123" i="15"/>
  <c r="M73" i="15"/>
  <c r="M165" i="15"/>
  <c r="M65" i="15"/>
  <c r="M115" i="15"/>
  <c r="M157" i="15"/>
  <c r="M107" i="15"/>
  <c r="M57" i="15"/>
  <c r="CC151" i="15"/>
  <c r="CC201" i="15"/>
  <c r="CC101" i="15"/>
  <c r="BU151" i="15"/>
  <c r="BU201" i="15"/>
  <c r="BU101" i="15"/>
  <c r="DP101" i="15" s="1"/>
  <c r="BM201" i="15"/>
  <c r="BM151" i="15"/>
  <c r="BM101" i="15"/>
  <c r="BE151" i="15"/>
  <c r="BE201" i="15"/>
  <c r="BE101" i="15"/>
  <c r="AW151" i="15"/>
  <c r="AW201" i="15"/>
  <c r="AW101" i="15"/>
  <c r="AO151" i="15"/>
  <c r="AO201" i="15"/>
  <c r="AO101" i="15"/>
  <c r="AG151" i="15"/>
  <c r="AG101" i="15"/>
  <c r="AG201" i="15"/>
  <c r="Y151" i="15"/>
  <c r="Y201" i="15"/>
  <c r="Y101" i="15"/>
  <c r="Q151" i="15"/>
  <c r="Q201" i="15"/>
  <c r="Q101" i="15"/>
  <c r="CB150" i="15"/>
  <c r="CB200" i="15"/>
  <c r="CB100" i="15"/>
  <c r="BT150" i="15"/>
  <c r="BT200" i="15"/>
  <c r="BT100" i="15"/>
  <c r="BL150" i="15"/>
  <c r="BL200" i="15"/>
  <c r="BL100" i="15"/>
  <c r="BD200" i="15"/>
  <c r="BD100" i="15"/>
  <c r="BD150" i="15"/>
  <c r="AV150" i="15"/>
  <c r="AV200" i="15"/>
  <c r="AV100" i="15"/>
  <c r="AN150" i="15"/>
  <c r="AN200" i="15"/>
  <c r="AN100" i="15"/>
  <c r="AF150" i="15"/>
  <c r="AF200" i="15"/>
  <c r="AF100" i="15"/>
  <c r="X150" i="15"/>
  <c r="X200" i="15"/>
  <c r="X100" i="15"/>
  <c r="P150" i="15"/>
  <c r="P200" i="15"/>
  <c r="P100" i="15"/>
  <c r="CA149" i="15"/>
  <c r="CA199" i="15"/>
  <c r="CA99" i="15"/>
  <c r="BS149" i="15"/>
  <c r="BS199" i="15"/>
  <c r="BS99" i="15"/>
  <c r="BK199" i="15"/>
  <c r="BK149" i="15"/>
  <c r="BK99" i="15"/>
  <c r="BC149" i="15"/>
  <c r="BC199" i="15"/>
  <c r="BC99" i="15"/>
  <c r="AU149" i="15"/>
  <c r="AU99" i="15"/>
  <c r="AU199" i="15"/>
  <c r="AM149" i="15"/>
  <c r="AM199" i="15"/>
  <c r="AM99" i="15"/>
  <c r="AE199" i="15"/>
  <c r="AE149" i="15"/>
  <c r="AE99" i="15"/>
  <c r="W149" i="15"/>
  <c r="W199" i="15"/>
  <c r="W99" i="15"/>
  <c r="O149" i="15"/>
  <c r="O199" i="15"/>
  <c r="O99" i="15"/>
  <c r="BZ148" i="15"/>
  <c r="BZ198" i="15"/>
  <c r="BZ98" i="15"/>
  <c r="BR148" i="15"/>
  <c r="BR198" i="15"/>
  <c r="BR98" i="15"/>
  <c r="BJ148" i="15"/>
  <c r="BJ198" i="15"/>
  <c r="BJ98" i="15"/>
  <c r="BB148" i="15"/>
  <c r="BB198" i="15"/>
  <c r="BB98" i="15"/>
  <c r="AT148" i="15"/>
  <c r="AT198" i="15"/>
  <c r="CT198" i="15" s="1"/>
  <c r="AT98" i="15"/>
  <c r="AL148" i="15"/>
  <c r="AL198" i="15"/>
  <c r="AL98" i="15"/>
  <c r="AD148" i="15"/>
  <c r="AD198" i="15"/>
  <c r="AD98" i="15"/>
  <c r="V148" i="15"/>
  <c r="V198" i="15"/>
  <c r="V98" i="15"/>
  <c r="N148" i="15"/>
  <c r="N198" i="15"/>
  <c r="N98" i="15"/>
  <c r="BY147" i="15"/>
  <c r="BY197" i="15"/>
  <c r="BY97" i="15"/>
  <c r="BQ147" i="15"/>
  <c r="BQ197" i="15"/>
  <c r="BQ97" i="15"/>
  <c r="BI147" i="15"/>
  <c r="BI197" i="15"/>
  <c r="BI97" i="15"/>
  <c r="BA147" i="15"/>
  <c r="BA197" i="15"/>
  <c r="BA97" i="15"/>
  <c r="AS147" i="15"/>
  <c r="AS197" i="15"/>
  <c r="AS97" i="15"/>
  <c r="AK147" i="15"/>
  <c r="AK197" i="15"/>
  <c r="AK97" i="15"/>
  <c r="AC147" i="15"/>
  <c r="AC197" i="15"/>
  <c r="AC97" i="15"/>
  <c r="U147" i="15"/>
  <c r="U197" i="15"/>
  <c r="U97" i="15"/>
  <c r="CF146" i="15"/>
  <c r="CF196" i="15"/>
  <c r="CF96" i="15"/>
  <c r="BX146" i="15"/>
  <c r="BX196" i="15"/>
  <c r="BX96" i="15"/>
  <c r="BP146" i="15"/>
  <c r="BP196" i="15"/>
  <c r="BP96" i="15"/>
  <c r="BH146" i="15"/>
  <c r="BH196" i="15"/>
  <c r="BH96" i="15"/>
  <c r="AZ146" i="15"/>
  <c r="AZ196" i="15"/>
  <c r="AR146" i="15"/>
  <c r="AR196" i="15"/>
  <c r="AR96" i="15"/>
  <c r="AJ146" i="15"/>
  <c r="AJ196" i="15"/>
  <c r="AJ96" i="15"/>
  <c r="AB146" i="15"/>
  <c r="AB196" i="15"/>
  <c r="AB96" i="15"/>
  <c r="T146" i="15"/>
  <c r="T196" i="15"/>
  <c r="T96" i="15"/>
  <c r="CE145" i="15"/>
  <c r="CE195" i="15"/>
  <c r="CE95" i="15"/>
  <c r="BW145" i="15"/>
  <c r="BW95" i="15"/>
  <c r="BW195" i="15"/>
  <c r="BO145" i="15"/>
  <c r="BO195" i="15"/>
  <c r="BO95" i="15"/>
  <c r="BG145" i="15"/>
  <c r="BG195" i="15"/>
  <c r="BG95" i="15"/>
  <c r="AY145" i="15"/>
  <c r="AY195" i="15"/>
  <c r="AY95" i="15"/>
  <c r="AQ145" i="15"/>
  <c r="AQ195" i="15"/>
  <c r="AQ95" i="15"/>
  <c r="AI145" i="15"/>
  <c r="AI195" i="15"/>
  <c r="AI95" i="15"/>
  <c r="AA145" i="15"/>
  <c r="AA195" i="15"/>
  <c r="AA95" i="15"/>
  <c r="S145" i="15"/>
  <c r="S195" i="15"/>
  <c r="S95" i="15"/>
  <c r="CD144" i="15"/>
  <c r="CD94" i="15"/>
  <c r="BV144" i="15"/>
  <c r="BV194" i="15"/>
  <c r="BV94" i="15"/>
  <c r="BN144" i="15"/>
  <c r="BN194" i="15"/>
  <c r="BN94" i="15"/>
  <c r="BF144" i="15"/>
  <c r="BF194" i="15"/>
  <c r="BF94" i="15"/>
  <c r="AX144" i="15"/>
  <c r="AX194" i="15"/>
  <c r="AX94" i="15"/>
  <c r="AP144" i="15"/>
  <c r="AP194" i="15"/>
  <c r="AP94" i="15"/>
  <c r="AH144" i="15"/>
  <c r="AH194" i="15"/>
  <c r="AH94" i="15"/>
  <c r="Z144" i="15"/>
  <c r="Z194" i="15"/>
  <c r="Z94" i="15"/>
  <c r="R144" i="15"/>
  <c r="R94" i="15"/>
  <c r="R194" i="15"/>
  <c r="CC193" i="15"/>
  <c r="CC143" i="15"/>
  <c r="CC93" i="15"/>
  <c r="BU143" i="15"/>
  <c r="BU193" i="15"/>
  <c r="BU93" i="15"/>
  <c r="BM143" i="15"/>
  <c r="BM193" i="15"/>
  <c r="BM93" i="15"/>
  <c r="BE193" i="15"/>
  <c r="BE143" i="15"/>
  <c r="BE93" i="15"/>
  <c r="AW193" i="15"/>
  <c r="AW143" i="15"/>
  <c r="AW93" i="15"/>
  <c r="AO143" i="15"/>
  <c r="AO193" i="15"/>
  <c r="AO93" i="15"/>
  <c r="AG143" i="15"/>
  <c r="AG193" i="15"/>
  <c r="AG93" i="15"/>
  <c r="Y143" i="15"/>
  <c r="Y193" i="15"/>
  <c r="Y93" i="15"/>
  <c r="Q193" i="15"/>
  <c r="Q143" i="15"/>
  <c r="Q93" i="15"/>
  <c r="CB142" i="15"/>
  <c r="CB192" i="15"/>
  <c r="CB92" i="15"/>
  <c r="BT142" i="15"/>
  <c r="BT192" i="15"/>
  <c r="BT92" i="15"/>
  <c r="BL142" i="15"/>
  <c r="BL192" i="15"/>
  <c r="BL92" i="15"/>
  <c r="BD142" i="15"/>
  <c r="BD192" i="15"/>
  <c r="BD92" i="15"/>
  <c r="AV142" i="15"/>
  <c r="AV192" i="15"/>
  <c r="AV92" i="15"/>
  <c r="AN142" i="15"/>
  <c r="AN192" i="15"/>
  <c r="AN92" i="15"/>
  <c r="AF142" i="15"/>
  <c r="AF92" i="15"/>
  <c r="AF192" i="15"/>
  <c r="X142" i="15"/>
  <c r="X192" i="15"/>
  <c r="X92" i="15"/>
  <c r="P142" i="15"/>
  <c r="P192" i="15"/>
  <c r="P92" i="15"/>
  <c r="CA141" i="15"/>
  <c r="CA191" i="15"/>
  <c r="CA91" i="15"/>
  <c r="BS141" i="15"/>
  <c r="BS191" i="15"/>
  <c r="BS91" i="15"/>
  <c r="BK141" i="15"/>
  <c r="BK191" i="15"/>
  <c r="BK91" i="15"/>
  <c r="BC141" i="15"/>
  <c r="BC191" i="15"/>
  <c r="BC91" i="15"/>
  <c r="AU141" i="15"/>
  <c r="AU191" i="15"/>
  <c r="AU91" i="15"/>
  <c r="AM141" i="15"/>
  <c r="AM191" i="15"/>
  <c r="AM91" i="15"/>
  <c r="AE141" i="15"/>
  <c r="AE191" i="15"/>
  <c r="AE91" i="15"/>
  <c r="W141" i="15"/>
  <c r="W191" i="15"/>
  <c r="W91" i="15"/>
  <c r="O141" i="15"/>
  <c r="O91" i="15"/>
  <c r="O191" i="15"/>
  <c r="BZ140" i="15"/>
  <c r="BZ190" i="15"/>
  <c r="BZ90" i="15"/>
  <c r="BR140" i="15"/>
  <c r="BR190" i="15"/>
  <c r="BR90" i="15"/>
  <c r="BJ190" i="15"/>
  <c r="BJ140" i="15"/>
  <c r="BJ90" i="15"/>
  <c r="CF76" i="15"/>
  <c r="T84" i="15"/>
  <c r="AJ98" i="15"/>
  <c r="BG192" i="15"/>
  <c r="BG142" i="15"/>
  <c r="BG92" i="15"/>
  <c r="AY192" i="15"/>
  <c r="AY142" i="15"/>
  <c r="AY92" i="15"/>
  <c r="AQ192" i="15"/>
  <c r="AQ142" i="15"/>
  <c r="AQ92" i="15"/>
  <c r="AI192" i="15"/>
  <c r="AI142" i="15"/>
  <c r="AI92" i="15"/>
  <c r="AA192" i="15"/>
  <c r="AA142" i="15"/>
  <c r="AA92" i="15"/>
  <c r="S192" i="15"/>
  <c r="S142" i="15"/>
  <c r="S92" i="15"/>
  <c r="CD141" i="15"/>
  <c r="CD191" i="15"/>
  <c r="CD91" i="15"/>
  <c r="BV141" i="15"/>
  <c r="BV191" i="15"/>
  <c r="BV91" i="15"/>
  <c r="BN141" i="15"/>
  <c r="BN191" i="15"/>
  <c r="BN91" i="15"/>
  <c r="BF141" i="15"/>
  <c r="BF191" i="15"/>
  <c r="BF91" i="15"/>
  <c r="CY91" i="15" s="1"/>
  <c r="AX141" i="15"/>
  <c r="AX191" i="15"/>
  <c r="AX91" i="15"/>
  <c r="AP141" i="15"/>
  <c r="AP191" i="15"/>
  <c r="AP91" i="15"/>
  <c r="AH141" i="15"/>
  <c r="AH191" i="15"/>
  <c r="AH91" i="15"/>
  <c r="Z141" i="15"/>
  <c r="Z191" i="15"/>
  <c r="Z91" i="15"/>
  <c r="R141" i="15"/>
  <c r="R191" i="15"/>
  <c r="R91" i="15"/>
  <c r="CC190" i="15"/>
  <c r="CC90" i="15"/>
  <c r="CC140" i="15"/>
  <c r="BU140" i="15"/>
  <c r="BU190" i="15"/>
  <c r="BU90" i="15"/>
  <c r="BM190" i="15"/>
  <c r="BM140" i="15"/>
  <c r="BM90" i="15"/>
  <c r="BE140" i="15"/>
  <c r="BE190" i="15"/>
  <c r="BE90" i="15"/>
  <c r="AW140" i="15"/>
  <c r="AW190" i="15"/>
  <c r="AW90" i="15"/>
  <c r="AO190" i="15"/>
  <c r="AO140" i="15"/>
  <c r="AO90" i="15"/>
  <c r="AG190" i="15"/>
  <c r="AG140" i="15"/>
  <c r="AG90" i="15"/>
  <c r="Y140" i="15"/>
  <c r="Y190" i="15"/>
  <c r="Y90" i="15"/>
  <c r="Q190" i="15"/>
  <c r="Q90" i="15"/>
  <c r="Q140" i="15"/>
  <c r="CB139" i="15"/>
  <c r="CB189" i="15"/>
  <c r="CB89" i="15"/>
  <c r="BT139" i="15"/>
  <c r="BT189" i="15"/>
  <c r="BT89" i="15"/>
  <c r="BL139" i="15"/>
  <c r="BL189" i="15"/>
  <c r="BL89" i="15"/>
  <c r="BD139" i="15"/>
  <c r="BD189" i="15"/>
  <c r="BD89" i="15"/>
  <c r="AV139" i="15"/>
  <c r="AV189" i="15"/>
  <c r="AV89" i="15"/>
  <c r="AN139" i="15"/>
  <c r="AN189" i="15"/>
  <c r="AN89" i="15"/>
  <c r="AF139" i="15"/>
  <c r="AF189" i="15"/>
  <c r="AF89" i="15"/>
  <c r="X139" i="15"/>
  <c r="X189" i="15"/>
  <c r="X89" i="15"/>
  <c r="P139" i="15"/>
  <c r="P189" i="15"/>
  <c r="P89" i="15"/>
  <c r="CA138" i="15"/>
  <c r="CA188" i="15"/>
  <c r="CA88" i="15"/>
  <c r="BS138" i="15"/>
  <c r="BS188" i="15"/>
  <c r="BS88" i="15"/>
  <c r="BK138" i="15"/>
  <c r="BK188" i="15"/>
  <c r="BK88" i="15"/>
  <c r="BC138" i="15"/>
  <c r="BC188" i="15"/>
  <c r="BC88" i="15"/>
  <c r="AU138" i="15"/>
  <c r="AU188" i="15"/>
  <c r="AU88" i="15"/>
  <c r="AM138" i="15"/>
  <c r="AM188" i="15"/>
  <c r="AM88" i="15"/>
  <c r="AE138" i="15"/>
  <c r="AE188" i="15"/>
  <c r="AE88" i="15"/>
  <c r="W138" i="15"/>
  <c r="W188" i="15"/>
  <c r="W88" i="15"/>
  <c r="O138" i="15"/>
  <c r="O188" i="15"/>
  <c r="O88" i="15"/>
  <c r="BZ137" i="15"/>
  <c r="BZ187" i="15"/>
  <c r="BZ87" i="15"/>
  <c r="BR187" i="15"/>
  <c r="BR137" i="15"/>
  <c r="BR87" i="15"/>
  <c r="BJ87" i="15"/>
  <c r="BJ137" i="15"/>
  <c r="BB137" i="15"/>
  <c r="BB187" i="15"/>
  <c r="BB87" i="15"/>
  <c r="AT137" i="15"/>
  <c r="AT187" i="15"/>
  <c r="AT87" i="15"/>
  <c r="AL137" i="15"/>
  <c r="AL187" i="15"/>
  <c r="AL87" i="15"/>
  <c r="AD137" i="15"/>
  <c r="AD187" i="15"/>
  <c r="AD87" i="15"/>
  <c r="V187" i="15"/>
  <c r="V137" i="15"/>
  <c r="V87" i="15"/>
  <c r="N137" i="15"/>
  <c r="N187" i="15"/>
  <c r="N87" i="15"/>
  <c r="BY186" i="15"/>
  <c r="BY136" i="15"/>
  <c r="BY86" i="15"/>
  <c r="BQ136" i="15"/>
  <c r="BQ186" i="15"/>
  <c r="BQ86" i="15"/>
  <c r="BI136" i="15"/>
  <c r="BI186" i="15"/>
  <c r="BI86" i="15"/>
  <c r="BA186" i="15"/>
  <c r="BA136" i="15"/>
  <c r="BA86" i="15"/>
  <c r="AS136" i="15"/>
  <c r="AS186" i="15"/>
  <c r="AS86" i="15"/>
  <c r="AK186" i="15"/>
  <c r="AK136" i="15"/>
  <c r="AK86" i="15"/>
  <c r="AC186" i="15"/>
  <c r="AC136" i="15"/>
  <c r="AC86" i="15"/>
  <c r="U186" i="15"/>
  <c r="U136" i="15"/>
  <c r="U86" i="15"/>
  <c r="CF135" i="15"/>
  <c r="CF185" i="15"/>
  <c r="BX135" i="15"/>
  <c r="BX185" i="15"/>
  <c r="BP135" i="15"/>
  <c r="BP185" i="15"/>
  <c r="BH135" i="15"/>
  <c r="BH185" i="15"/>
  <c r="AZ135" i="15"/>
  <c r="AZ185" i="15"/>
  <c r="AR135" i="15"/>
  <c r="AR185" i="15"/>
  <c r="AJ135" i="15"/>
  <c r="AJ185" i="15"/>
  <c r="AB135" i="15"/>
  <c r="AB185" i="15"/>
  <c r="T135" i="15"/>
  <c r="T185" i="15"/>
  <c r="CE134" i="15"/>
  <c r="CE84" i="15"/>
  <c r="CE184" i="15"/>
  <c r="BW134" i="15"/>
  <c r="BW184" i="15"/>
  <c r="BW84" i="15"/>
  <c r="BO134" i="15"/>
  <c r="BO184" i="15"/>
  <c r="BO84" i="15"/>
  <c r="BG134" i="15"/>
  <c r="BG184" i="15"/>
  <c r="BG84" i="15"/>
  <c r="AY134" i="15"/>
  <c r="AY184" i="15"/>
  <c r="AY84" i="15"/>
  <c r="AQ134" i="15"/>
  <c r="AQ184" i="15"/>
  <c r="AQ84" i="15"/>
  <c r="AI134" i="15"/>
  <c r="AI184" i="15"/>
  <c r="AI84" i="15"/>
  <c r="AA134" i="15"/>
  <c r="AA184" i="15"/>
  <c r="AA84" i="15"/>
  <c r="S134" i="15"/>
  <c r="S84" i="15"/>
  <c r="S184" i="15"/>
  <c r="CD133" i="15"/>
  <c r="CD183" i="15"/>
  <c r="CD83" i="15"/>
  <c r="BV133" i="15"/>
  <c r="BV183" i="15"/>
  <c r="BV83" i="15"/>
  <c r="BN133" i="15"/>
  <c r="BN183" i="15"/>
  <c r="BN83" i="15"/>
  <c r="BF133" i="15"/>
  <c r="BF183" i="15"/>
  <c r="BF83" i="15"/>
  <c r="AX133" i="15"/>
  <c r="AX183" i="15"/>
  <c r="AX83" i="15"/>
  <c r="AP133" i="15"/>
  <c r="AP183" i="15"/>
  <c r="AP83" i="15"/>
  <c r="AH133" i="15"/>
  <c r="AH183" i="15"/>
  <c r="AH83" i="15"/>
  <c r="Z133" i="15"/>
  <c r="Z83" i="15"/>
  <c r="Z183" i="15"/>
  <c r="R133" i="15"/>
  <c r="R183" i="15"/>
  <c r="R83" i="15"/>
  <c r="CC182" i="15"/>
  <c r="CC82" i="15"/>
  <c r="CC132" i="15"/>
  <c r="BU132" i="15"/>
  <c r="BU182" i="15"/>
  <c r="BU82" i="15"/>
  <c r="BM182" i="15"/>
  <c r="BM132" i="15"/>
  <c r="BM82" i="15"/>
  <c r="BE132" i="15"/>
  <c r="BE182" i="15"/>
  <c r="BE82" i="15"/>
  <c r="AW182" i="15"/>
  <c r="AW132" i="15"/>
  <c r="AW82" i="15"/>
  <c r="AO182" i="15"/>
  <c r="AO132" i="15"/>
  <c r="AO82" i="15"/>
  <c r="AG132" i="15"/>
  <c r="AG182" i="15"/>
  <c r="AG82" i="15"/>
  <c r="Y132" i="15"/>
  <c r="Y182" i="15"/>
  <c r="Y82" i="15"/>
  <c r="Q132" i="15"/>
  <c r="Q82" i="15"/>
  <c r="Q182" i="15"/>
  <c r="CB131" i="15"/>
  <c r="CB81" i="15"/>
  <c r="CB181" i="15"/>
  <c r="BT131" i="15"/>
  <c r="BT81" i="15"/>
  <c r="BT181" i="15"/>
  <c r="BL131" i="15"/>
  <c r="BL81" i="15"/>
  <c r="BL181" i="15"/>
  <c r="BD131" i="15"/>
  <c r="BD81" i="15"/>
  <c r="AV131" i="15"/>
  <c r="AV181" i="15"/>
  <c r="AV81" i="15"/>
  <c r="AN131" i="15"/>
  <c r="AN181" i="15"/>
  <c r="AN81" i="15"/>
  <c r="AF131" i="15"/>
  <c r="AF181" i="15"/>
  <c r="AF81" i="15"/>
  <c r="X131" i="15"/>
  <c r="X181" i="15"/>
  <c r="X81" i="15"/>
  <c r="P131" i="15"/>
  <c r="P81" i="15"/>
  <c r="P181" i="15"/>
  <c r="CA130" i="15"/>
  <c r="CA80" i="15"/>
  <c r="CA180" i="15"/>
  <c r="BS130" i="15"/>
  <c r="BS80" i="15"/>
  <c r="BS180" i="15"/>
  <c r="BK130" i="15"/>
  <c r="BK80" i="15"/>
  <c r="BC130" i="15"/>
  <c r="BC180" i="15"/>
  <c r="BC80" i="15"/>
  <c r="AU130" i="15"/>
  <c r="AU180" i="15"/>
  <c r="AU80" i="15"/>
  <c r="AM130" i="15"/>
  <c r="AM180" i="15"/>
  <c r="AM80" i="15"/>
  <c r="AE130" i="15"/>
  <c r="AE180" i="15"/>
  <c r="AE80" i="15"/>
  <c r="W130" i="15"/>
  <c r="W180" i="15"/>
  <c r="W80" i="15"/>
  <c r="O130" i="15"/>
  <c r="O80" i="15"/>
  <c r="O180" i="15"/>
  <c r="BZ129" i="15"/>
  <c r="BZ79" i="15"/>
  <c r="BZ179" i="15"/>
  <c r="BR129" i="15"/>
  <c r="BR79" i="15"/>
  <c r="BJ129" i="15"/>
  <c r="BJ179" i="15"/>
  <c r="BJ79" i="15"/>
  <c r="BB129" i="15"/>
  <c r="BB179" i="15"/>
  <c r="BB79" i="15"/>
  <c r="AT129" i="15"/>
  <c r="AT179" i="15"/>
  <c r="AT79" i="15"/>
  <c r="AL129" i="15"/>
  <c r="AL179" i="15"/>
  <c r="AL79" i="15"/>
  <c r="AD129" i="15"/>
  <c r="AD179" i="15"/>
  <c r="AD79" i="15"/>
  <c r="V129" i="15"/>
  <c r="V179" i="15"/>
  <c r="V79" i="15"/>
  <c r="N129" i="15"/>
  <c r="N79" i="15"/>
  <c r="N179" i="15"/>
  <c r="BY128" i="15"/>
  <c r="BY78" i="15"/>
  <c r="BQ128" i="15"/>
  <c r="BQ178" i="15"/>
  <c r="BQ78" i="15"/>
  <c r="BI128" i="15"/>
  <c r="BI178" i="15"/>
  <c r="BI78" i="15"/>
  <c r="BA128" i="15"/>
  <c r="BA178" i="15"/>
  <c r="BA78" i="15"/>
  <c r="AS128" i="15"/>
  <c r="AS178" i="15"/>
  <c r="AS78" i="15"/>
  <c r="AK128" i="15"/>
  <c r="AK178" i="15"/>
  <c r="AK78" i="15"/>
  <c r="AC128" i="15"/>
  <c r="AC178" i="15"/>
  <c r="AC78" i="15"/>
  <c r="U128" i="15"/>
  <c r="U178" i="15"/>
  <c r="U78" i="15"/>
  <c r="CF127" i="15"/>
  <c r="BX127" i="15"/>
  <c r="BX177" i="15"/>
  <c r="BP127" i="15"/>
  <c r="BP177" i="15"/>
  <c r="BH127" i="15"/>
  <c r="BH177" i="15"/>
  <c r="AZ127" i="15"/>
  <c r="AZ177" i="15"/>
  <c r="AR127" i="15"/>
  <c r="AR177" i="15"/>
  <c r="AJ127" i="15"/>
  <c r="AJ177" i="15"/>
  <c r="AB127" i="15"/>
  <c r="AB177" i="15"/>
  <c r="T127" i="15"/>
  <c r="CE126" i="15"/>
  <c r="CE176" i="15"/>
  <c r="CE76" i="15"/>
  <c r="BW126" i="15"/>
  <c r="BW76" i="15"/>
  <c r="BW176" i="15"/>
  <c r="BO126" i="15"/>
  <c r="BO76" i="15"/>
  <c r="BO176" i="15"/>
  <c r="BG126" i="15"/>
  <c r="BG76" i="15"/>
  <c r="BG176" i="15"/>
  <c r="AY126" i="15"/>
  <c r="AY76" i="15"/>
  <c r="AY176" i="15"/>
  <c r="AQ126" i="15"/>
  <c r="AQ76" i="15"/>
  <c r="AQ176" i="15"/>
  <c r="AI126" i="15"/>
  <c r="AI76" i="15"/>
  <c r="AI176" i="15"/>
  <c r="AA126" i="15"/>
  <c r="AA76" i="15"/>
  <c r="S126" i="15"/>
  <c r="S176" i="15"/>
  <c r="S76" i="15"/>
  <c r="CD125" i="15"/>
  <c r="CD175" i="15"/>
  <c r="CD75" i="15"/>
  <c r="BV125" i="15"/>
  <c r="BV75" i="15"/>
  <c r="BV175" i="15"/>
  <c r="BN125" i="15"/>
  <c r="BN75" i="15"/>
  <c r="BN175" i="15"/>
  <c r="BF125" i="15"/>
  <c r="BF75" i="15"/>
  <c r="BF175" i="15"/>
  <c r="AX125" i="15"/>
  <c r="AX75" i="15"/>
  <c r="AX175" i="15"/>
  <c r="AP125" i="15"/>
  <c r="AP75" i="15"/>
  <c r="AP175" i="15"/>
  <c r="AH125" i="15"/>
  <c r="AH75" i="15"/>
  <c r="CO75" i="15" s="1"/>
  <c r="Z125" i="15"/>
  <c r="Z175" i="15"/>
  <c r="Z75" i="15"/>
  <c r="R125" i="15"/>
  <c r="R175" i="15"/>
  <c r="R75" i="15"/>
  <c r="CC124" i="15"/>
  <c r="CC174" i="15"/>
  <c r="CC74" i="15"/>
  <c r="BU124" i="15"/>
  <c r="BU74" i="15"/>
  <c r="BU174" i="15"/>
  <c r="BM124" i="15"/>
  <c r="BM74" i="15"/>
  <c r="BM174" i="15"/>
  <c r="BE124" i="15"/>
  <c r="BE74" i="15"/>
  <c r="BE174" i="15"/>
  <c r="AW74" i="15"/>
  <c r="AW124" i="15"/>
  <c r="AW174" i="15"/>
  <c r="AO124" i="15"/>
  <c r="AO74" i="15"/>
  <c r="AG174" i="15"/>
  <c r="AG74" i="15"/>
  <c r="AG124" i="15"/>
  <c r="Y124" i="15"/>
  <c r="Y174" i="15"/>
  <c r="Y74" i="15"/>
  <c r="Q174" i="15"/>
  <c r="Q74" i="15"/>
  <c r="Q124" i="15"/>
  <c r="CB123" i="15"/>
  <c r="CB173" i="15"/>
  <c r="CB73" i="15"/>
  <c r="BT123" i="15"/>
  <c r="BT73" i="15"/>
  <c r="BT173" i="15"/>
  <c r="BL123" i="15"/>
  <c r="BL73" i="15"/>
  <c r="BL173" i="15"/>
  <c r="BD123" i="15"/>
  <c r="BD73" i="15"/>
  <c r="BD173" i="15"/>
  <c r="AV123" i="15"/>
  <c r="AV73" i="15"/>
  <c r="AN123" i="15"/>
  <c r="AN173" i="15"/>
  <c r="AN73" i="15"/>
  <c r="AF123" i="15"/>
  <c r="AF173" i="15"/>
  <c r="AF73" i="15"/>
  <c r="X123" i="15"/>
  <c r="X173" i="15"/>
  <c r="X73" i="15"/>
  <c r="P123" i="15"/>
  <c r="P173" i="15"/>
  <c r="P73" i="15"/>
  <c r="CA122" i="15"/>
  <c r="CA172" i="15"/>
  <c r="CA72" i="15"/>
  <c r="BS122" i="15"/>
  <c r="BS72" i="15"/>
  <c r="BS172" i="15"/>
  <c r="BK122" i="15"/>
  <c r="BK72" i="15"/>
  <c r="BK172" i="15"/>
  <c r="BC122" i="15"/>
  <c r="BC72" i="15"/>
  <c r="AU122" i="15"/>
  <c r="AU172" i="15"/>
  <c r="AU72" i="15"/>
  <c r="AM122" i="15"/>
  <c r="AM172" i="15"/>
  <c r="AM72" i="15"/>
  <c r="AE122" i="15"/>
  <c r="AE172" i="15"/>
  <c r="AE72" i="15"/>
  <c r="W122" i="15"/>
  <c r="W172" i="15"/>
  <c r="W72" i="15"/>
  <c r="O122" i="15"/>
  <c r="O172" i="15"/>
  <c r="O72" i="15"/>
  <c r="BZ121" i="15"/>
  <c r="BZ171" i="15"/>
  <c r="BZ71" i="15"/>
  <c r="BR121" i="15"/>
  <c r="BR71" i="15"/>
  <c r="BR171" i="15"/>
  <c r="BJ121" i="15"/>
  <c r="BJ71" i="15"/>
  <c r="BB121" i="15"/>
  <c r="BB171" i="15"/>
  <c r="BB71" i="15"/>
  <c r="AT121" i="15"/>
  <c r="AT171" i="15"/>
  <c r="AT71" i="15"/>
  <c r="AL121" i="15"/>
  <c r="AL171" i="15"/>
  <c r="AL71" i="15"/>
  <c r="AD121" i="15"/>
  <c r="AD171" i="15"/>
  <c r="AD71" i="15"/>
  <c r="V121" i="15"/>
  <c r="V171" i="15"/>
  <c r="V71" i="15"/>
  <c r="N121" i="15"/>
  <c r="N171" i="15"/>
  <c r="N71" i="15"/>
  <c r="BY120" i="15"/>
  <c r="BY170" i="15"/>
  <c r="BY70" i="15"/>
  <c r="BQ120" i="15"/>
  <c r="BQ70" i="15"/>
  <c r="BI120" i="15"/>
  <c r="BI170" i="15"/>
  <c r="BI70" i="15"/>
  <c r="BA120" i="15"/>
  <c r="BA170" i="15"/>
  <c r="BA70" i="15"/>
  <c r="AS120" i="15"/>
  <c r="AS170" i="15"/>
  <c r="AS70" i="15"/>
  <c r="AK120" i="15"/>
  <c r="AK170" i="15"/>
  <c r="AK70" i="15"/>
  <c r="AC120" i="15"/>
  <c r="AC170" i="15"/>
  <c r="AC70" i="15"/>
  <c r="U120" i="15"/>
  <c r="U170" i="15"/>
  <c r="U70" i="15"/>
  <c r="CF119" i="15"/>
  <c r="CF169" i="15"/>
  <c r="BX119" i="15"/>
  <c r="BP119" i="15"/>
  <c r="BP169" i="15"/>
  <c r="BH119" i="15"/>
  <c r="BH169" i="15"/>
  <c r="AZ119" i="15"/>
  <c r="AZ169" i="15"/>
  <c r="AR119" i="15"/>
  <c r="AR169" i="15"/>
  <c r="AJ119" i="15"/>
  <c r="AJ169" i="15"/>
  <c r="AB119" i="15"/>
  <c r="AB169" i="15"/>
  <c r="T119" i="15"/>
  <c r="T169" i="15"/>
  <c r="CE118" i="15"/>
  <c r="CE68" i="15"/>
  <c r="BW118" i="15"/>
  <c r="BW168" i="15"/>
  <c r="BW68" i="15"/>
  <c r="BO118" i="15"/>
  <c r="BO68" i="15"/>
  <c r="BO168" i="15"/>
  <c r="BG118" i="15"/>
  <c r="BG68" i="15"/>
  <c r="BG168" i="15"/>
  <c r="AY118" i="15"/>
  <c r="AY68" i="15"/>
  <c r="AY168" i="15"/>
  <c r="AQ118" i="15"/>
  <c r="AQ68" i="15"/>
  <c r="AQ168" i="15"/>
  <c r="AI118" i="15"/>
  <c r="AI68" i="15"/>
  <c r="AI168" i="15"/>
  <c r="AA118" i="15"/>
  <c r="AA68" i="15"/>
  <c r="AA168" i="15"/>
  <c r="S118" i="15"/>
  <c r="S68" i="15"/>
  <c r="CD117" i="15"/>
  <c r="CD167" i="15"/>
  <c r="CD67" i="15"/>
  <c r="BV117" i="15"/>
  <c r="BV167" i="15"/>
  <c r="BV67" i="15"/>
  <c r="BN117" i="15"/>
  <c r="BN67" i="15"/>
  <c r="BN167" i="15"/>
  <c r="BF117" i="15"/>
  <c r="BF67" i="15"/>
  <c r="BF167" i="15"/>
  <c r="AX117" i="15"/>
  <c r="AX67" i="15"/>
  <c r="AX167" i="15"/>
  <c r="AP117" i="15"/>
  <c r="AP67" i="15"/>
  <c r="AP167" i="15"/>
  <c r="AH117" i="15"/>
  <c r="AH67" i="15"/>
  <c r="AH167" i="15"/>
  <c r="Z117" i="15"/>
  <c r="Z67" i="15"/>
  <c r="R117" i="15"/>
  <c r="R167" i="15"/>
  <c r="R67" i="15"/>
  <c r="CC166" i="15"/>
  <c r="CC66" i="15"/>
  <c r="CC116" i="15"/>
  <c r="BU116" i="15"/>
  <c r="BU166" i="15"/>
  <c r="BU66" i="15"/>
  <c r="BM66" i="15"/>
  <c r="BM166" i="15"/>
  <c r="BM116" i="15"/>
  <c r="BE116" i="15"/>
  <c r="BE66" i="15"/>
  <c r="BE166" i="15"/>
  <c r="AW66" i="15"/>
  <c r="AW166" i="15"/>
  <c r="AO116" i="15"/>
  <c r="AO66" i="15"/>
  <c r="AO166" i="15"/>
  <c r="AG116" i="15"/>
  <c r="AG66" i="15"/>
  <c r="Y116" i="15"/>
  <c r="Y166" i="15"/>
  <c r="Y66" i="15"/>
  <c r="Q116" i="15"/>
  <c r="Q166" i="15"/>
  <c r="Q66" i="15"/>
  <c r="CB115" i="15"/>
  <c r="CB165" i="15"/>
  <c r="CB65" i="15"/>
  <c r="BT115" i="15"/>
  <c r="BT165" i="15"/>
  <c r="BT65" i="15"/>
  <c r="BL115" i="15"/>
  <c r="BL65" i="15"/>
  <c r="BL165" i="15"/>
  <c r="BD115" i="15"/>
  <c r="BD65" i="15"/>
  <c r="BD165" i="15"/>
  <c r="AV115" i="15"/>
  <c r="AV65" i="15"/>
  <c r="AV165" i="15"/>
  <c r="AN115" i="15"/>
  <c r="AN65" i="15"/>
  <c r="AF115" i="15"/>
  <c r="AF165" i="15"/>
  <c r="AF65" i="15"/>
  <c r="X165" i="15"/>
  <c r="X65" i="15"/>
  <c r="X115" i="15"/>
  <c r="P115" i="15"/>
  <c r="P165" i="15"/>
  <c r="P65" i="15"/>
  <c r="CA114" i="15"/>
  <c r="CA164" i="15"/>
  <c r="CA64" i="15"/>
  <c r="BS114" i="15"/>
  <c r="BS164" i="15"/>
  <c r="BS64" i="15"/>
  <c r="BK114" i="15"/>
  <c r="BK64" i="15"/>
  <c r="BK164" i="15"/>
  <c r="BC114" i="15"/>
  <c r="BC64" i="15"/>
  <c r="BC164" i="15"/>
  <c r="AU114" i="15"/>
  <c r="AU64" i="15"/>
  <c r="AM114" i="15"/>
  <c r="AM164" i="15"/>
  <c r="AM64" i="15"/>
  <c r="AE114" i="15"/>
  <c r="AE164" i="15"/>
  <c r="AE64" i="15"/>
  <c r="W114" i="15"/>
  <c r="W164" i="15"/>
  <c r="W64" i="15"/>
  <c r="O114" i="15"/>
  <c r="O164" i="15"/>
  <c r="O64" i="15"/>
  <c r="BZ113" i="15"/>
  <c r="BZ163" i="15"/>
  <c r="BZ63" i="15"/>
  <c r="BR113" i="15"/>
  <c r="BR163" i="15"/>
  <c r="BR63" i="15"/>
  <c r="BJ113" i="15"/>
  <c r="BJ63" i="15"/>
  <c r="BJ163" i="15"/>
  <c r="BB63" i="15"/>
  <c r="AT113" i="15"/>
  <c r="AT163" i="15"/>
  <c r="AT63" i="15"/>
  <c r="AL113" i="15"/>
  <c r="AL163" i="15"/>
  <c r="AL63" i="15"/>
  <c r="AD113" i="15"/>
  <c r="AD163" i="15"/>
  <c r="AD63" i="15"/>
  <c r="V113" i="15"/>
  <c r="V163" i="15"/>
  <c r="V63" i="15"/>
  <c r="N113" i="15"/>
  <c r="N163" i="15"/>
  <c r="N63" i="15"/>
  <c r="BY112" i="15"/>
  <c r="BY162" i="15"/>
  <c r="BY62" i="15"/>
  <c r="BQ112" i="15"/>
  <c r="BQ162" i="15"/>
  <c r="BQ62" i="15"/>
  <c r="BI112" i="15"/>
  <c r="BI62" i="15"/>
  <c r="BA112" i="15"/>
  <c r="BA162" i="15"/>
  <c r="BA62" i="15"/>
  <c r="AS112" i="15"/>
  <c r="AS162" i="15"/>
  <c r="AS62" i="15"/>
  <c r="AK162" i="15"/>
  <c r="AK112" i="15"/>
  <c r="AK62" i="15"/>
  <c r="AC112" i="15"/>
  <c r="AC162" i="15"/>
  <c r="AC62" i="15"/>
  <c r="U112" i="15"/>
  <c r="U162" i="15"/>
  <c r="U62" i="15"/>
  <c r="CF111" i="15"/>
  <c r="CF161" i="15"/>
  <c r="BX111" i="15"/>
  <c r="BX161" i="15"/>
  <c r="BP111" i="15"/>
  <c r="BH111" i="15"/>
  <c r="BH161" i="15"/>
  <c r="AZ111" i="15"/>
  <c r="AZ161" i="15"/>
  <c r="AR111" i="15"/>
  <c r="AR161" i="15"/>
  <c r="AJ111" i="15"/>
  <c r="AJ161" i="15"/>
  <c r="AB111" i="15"/>
  <c r="AB161" i="15"/>
  <c r="T111" i="15"/>
  <c r="T161" i="15"/>
  <c r="CE110" i="15"/>
  <c r="CE60" i="15"/>
  <c r="CE160" i="15"/>
  <c r="BW110" i="15"/>
  <c r="BW60" i="15"/>
  <c r="BO110" i="15"/>
  <c r="BO160" i="15"/>
  <c r="BO60" i="15"/>
  <c r="BG110" i="15"/>
  <c r="BG60" i="15"/>
  <c r="BG160" i="15"/>
  <c r="AY110" i="15"/>
  <c r="AY60" i="15"/>
  <c r="AY160" i="15"/>
  <c r="AQ110" i="15"/>
  <c r="AQ60" i="15"/>
  <c r="AQ160" i="15"/>
  <c r="AI110" i="15"/>
  <c r="AI160" i="15"/>
  <c r="AA110" i="15"/>
  <c r="AA160" i="15"/>
  <c r="S110" i="15"/>
  <c r="S160" i="15"/>
  <c r="CD109" i="15"/>
  <c r="CD59" i="15"/>
  <c r="BV109" i="15"/>
  <c r="BV159" i="15"/>
  <c r="BV59" i="15"/>
  <c r="BN109" i="15"/>
  <c r="BN159" i="15"/>
  <c r="BN59" i="15"/>
  <c r="BF109" i="15"/>
  <c r="BF59" i="15"/>
  <c r="BF159" i="15"/>
  <c r="AX109" i="15"/>
  <c r="AX59" i="15"/>
  <c r="AX159" i="15"/>
  <c r="AP109" i="15"/>
  <c r="AP59" i="15"/>
  <c r="AP159" i="15"/>
  <c r="AH109" i="15"/>
  <c r="AH59" i="15"/>
  <c r="AH159" i="15"/>
  <c r="Z109" i="15"/>
  <c r="Z59" i="15"/>
  <c r="Z159" i="15"/>
  <c r="R109" i="15"/>
  <c r="R59" i="15"/>
  <c r="CC108" i="15"/>
  <c r="CC158" i="15"/>
  <c r="CC58" i="15"/>
  <c r="BU108" i="15"/>
  <c r="BU158" i="15"/>
  <c r="BU58" i="15"/>
  <c r="BM108" i="15"/>
  <c r="BM158" i="15"/>
  <c r="BM58" i="15"/>
  <c r="BE108" i="15"/>
  <c r="BE58" i="15"/>
  <c r="BE158" i="15"/>
  <c r="AW108" i="15"/>
  <c r="AW58" i="15"/>
  <c r="AW158" i="15"/>
  <c r="AO58" i="15"/>
  <c r="AO108" i="15"/>
  <c r="AO158" i="15"/>
  <c r="AG108" i="15"/>
  <c r="AG58" i="15"/>
  <c r="AG158" i="15"/>
  <c r="Y108" i="15"/>
  <c r="Y58" i="15"/>
  <c r="Q108" i="15"/>
  <c r="Q158" i="15"/>
  <c r="Q58" i="15"/>
  <c r="CB107" i="15"/>
  <c r="CB157" i="15"/>
  <c r="CB57" i="15"/>
  <c r="BT107" i="15"/>
  <c r="BT157" i="15"/>
  <c r="BT57" i="15"/>
  <c r="BL107" i="15"/>
  <c r="BL157" i="15"/>
  <c r="BL57" i="15"/>
  <c r="BD107" i="15"/>
  <c r="BD57" i="15"/>
  <c r="CX57" i="15" s="1"/>
  <c r="BD157" i="15"/>
  <c r="AV107" i="15"/>
  <c r="AV57" i="15"/>
  <c r="AV157" i="15"/>
  <c r="AN107" i="15"/>
  <c r="AN57" i="15"/>
  <c r="AN157" i="15"/>
  <c r="AF107" i="15"/>
  <c r="AF57" i="15"/>
  <c r="CN57" i="15" s="1"/>
  <c r="X157" i="15"/>
  <c r="X107" i="15"/>
  <c r="X57" i="15"/>
  <c r="P107" i="15"/>
  <c r="P157" i="15"/>
  <c r="P57" i="15"/>
  <c r="CH57" i="15" s="1"/>
  <c r="CA106" i="15"/>
  <c r="CA156" i="15"/>
  <c r="BS156" i="15"/>
  <c r="BS106" i="15"/>
  <c r="BK106" i="15"/>
  <c r="BK156" i="15"/>
  <c r="BC106" i="15"/>
  <c r="BC156" i="15"/>
  <c r="AU106" i="15"/>
  <c r="AU156" i="15"/>
  <c r="AM106" i="15"/>
  <c r="AE106" i="15"/>
  <c r="AE156" i="15"/>
  <c r="W106" i="15"/>
  <c r="W156" i="15"/>
  <c r="O106" i="15"/>
  <c r="O156" i="15"/>
  <c r="BZ105" i="15"/>
  <c r="BZ155" i="15"/>
  <c r="BZ55" i="15"/>
  <c r="BR105" i="15"/>
  <c r="BR155" i="15"/>
  <c r="BR55" i="15"/>
  <c r="BJ105" i="15"/>
  <c r="BJ155" i="15"/>
  <c r="BJ55" i="15"/>
  <c r="BB105" i="15"/>
  <c r="BB55" i="15"/>
  <c r="CW55" i="15" s="1"/>
  <c r="BB155" i="15"/>
  <c r="AT105" i="15"/>
  <c r="AT55" i="15"/>
  <c r="AL105" i="15"/>
  <c r="AL155" i="15"/>
  <c r="AL55" i="15"/>
  <c r="AD105" i="15"/>
  <c r="AD155" i="15"/>
  <c r="AD55" i="15"/>
  <c r="V105" i="15"/>
  <c r="V155" i="15"/>
  <c r="V55" i="15"/>
  <c r="N105" i="15"/>
  <c r="N155" i="15"/>
  <c r="N55" i="15"/>
  <c r="BY104" i="15"/>
  <c r="BY154" i="15"/>
  <c r="BQ104" i="15"/>
  <c r="BQ154" i="15"/>
  <c r="BI104" i="15"/>
  <c r="BI154" i="15"/>
  <c r="BA104" i="15"/>
  <c r="AS104" i="15"/>
  <c r="AS154" i="15"/>
  <c r="AK154" i="15"/>
  <c r="AK104" i="15"/>
  <c r="AC104" i="15"/>
  <c r="AC154" i="15"/>
  <c r="U104" i="15"/>
  <c r="U154" i="15"/>
  <c r="CF103" i="15"/>
  <c r="CF153" i="15"/>
  <c r="BX103" i="15"/>
  <c r="BX153" i="15"/>
  <c r="BP103" i="15"/>
  <c r="BP153" i="15"/>
  <c r="BH103" i="15"/>
  <c r="AZ103" i="15"/>
  <c r="AZ153" i="15"/>
  <c r="AR103" i="15"/>
  <c r="AR153" i="15"/>
  <c r="AJ103" i="15"/>
  <c r="AJ153" i="15"/>
  <c r="AB103" i="15"/>
  <c r="AB153" i="15"/>
  <c r="T103" i="15"/>
  <c r="T153" i="15"/>
  <c r="CE102" i="15"/>
  <c r="CE152" i="15"/>
  <c r="BW102" i="15"/>
  <c r="BW152" i="15"/>
  <c r="BO102" i="15"/>
  <c r="BG102" i="15"/>
  <c r="BG152" i="15"/>
  <c r="AY102" i="15"/>
  <c r="AY152" i="15"/>
  <c r="AQ102" i="15"/>
  <c r="AQ152" i="15"/>
  <c r="AI102" i="15"/>
  <c r="AI152" i="15"/>
  <c r="AA102" i="15"/>
  <c r="AA152" i="15"/>
  <c r="S102" i="15"/>
  <c r="S152" i="15"/>
  <c r="CI2" i="15"/>
  <c r="DC2" i="15"/>
  <c r="AI52" i="15"/>
  <c r="BO52" i="15"/>
  <c r="DC52" i="15" s="1"/>
  <c r="AC54" i="15"/>
  <c r="CM54" i="15" s="1"/>
  <c r="BI54" i="15"/>
  <c r="BL55" i="15"/>
  <c r="S57" i="15"/>
  <c r="CI57" i="15" s="1"/>
  <c r="BF57" i="15"/>
  <c r="CY57" i="15" s="1"/>
  <c r="S58" i="15"/>
  <c r="AI60" i="15"/>
  <c r="T61" i="15"/>
  <c r="CF61" i="15"/>
  <c r="T69" i="15"/>
  <c r="CF69" i="15"/>
  <c r="T77" i="15"/>
  <c r="CF77" i="15"/>
  <c r="T85" i="15"/>
  <c r="CF85" i="15"/>
  <c r="AF157" i="15"/>
  <c r="AU164" i="15"/>
  <c r="BJ171" i="15"/>
  <c r="BY178" i="15"/>
  <c r="BF192" i="15"/>
  <c r="BF142" i="15"/>
  <c r="BF92" i="15"/>
  <c r="AX192" i="15"/>
  <c r="AX142" i="15"/>
  <c r="AX92" i="15"/>
  <c r="AP192" i="15"/>
  <c r="AP142" i="15"/>
  <c r="AP92" i="15"/>
  <c r="AH192" i="15"/>
  <c r="AH142" i="15"/>
  <c r="AH92" i="15"/>
  <c r="Z192" i="15"/>
  <c r="Z142" i="15"/>
  <c r="Z92" i="15"/>
  <c r="R192" i="15"/>
  <c r="R142" i="15"/>
  <c r="R92" i="15"/>
  <c r="CC191" i="15"/>
  <c r="CC141" i="15"/>
  <c r="CC91" i="15"/>
  <c r="BU191" i="15"/>
  <c r="BU141" i="15"/>
  <c r="BU91" i="15"/>
  <c r="BM191" i="15"/>
  <c r="BM141" i="15"/>
  <c r="BM91" i="15"/>
  <c r="BE191" i="15"/>
  <c r="BE141" i="15"/>
  <c r="BE91" i="15"/>
  <c r="AW191" i="15"/>
  <c r="AW141" i="15"/>
  <c r="AW91" i="15"/>
  <c r="AO191" i="15"/>
  <c r="AO141" i="15"/>
  <c r="AO91" i="15"/>
  <c r="AG191" i="15"/>
  <c r="AG141" i="15"/>
  <c r="AG91" i="15"/>
  <c r="Y191" i="15"/>
  <c r="Y141" i="15"/>
  <c r="Y91" i="15"/>
  <c r="Q191" i="15"/>
  <c r="Q141" i="15"/>
  <c r="Q91" i="15"/>
  <c r="CB140" i="15"/>
  <c r="CB190" i="15"/>
  <c r="CB90" i="15"/>
  <c r="BT140" i="15"/>
  <c r="BT190" i="15"/>
  <c r="BT90" i="15"/>
  <c r="BL140" i="15"/>
  <c r="BL190" i="15"/>
  <c r="BL90" i="15"/>
  <c r="BD140" i="15"/>
  <c r="BD190" i="15"/>
  <c r="BD90" i="15"/>
  <c r="AV140" i="15"/>
  <c r="AV190" i="15"/>
  <c r="AV90" i="15"/>
  <c r="AN140" i="15"/>
  <c r="AN190" i="15"/>
  <c r="AN90" i="15"/>
  <c r="AF140" i="15"/>
  <c r="AF190" i="15"/>
  <c r="AF90" i="15"/>
  <c r="X140" i="15"/>
  <c r="X190" i="15"/>
  <c r="X90" i="15"/>
  <c r="P140" i="15"/>
  <c r="P190" i="15"/>
  <c r="P90" i="15"/>
  <c r="CA139" i="15"/>
  <c r="CA189" i="15"/>
  <c r="CA89" i="15"/>
  <c r="BS139" i="15"/>
  <c r="BS189" i="15"/>
  <c r="BS89" i="15"/>
  <c r="BK139" i="15"/>
  <c r="BK189" i="15"/>
  <c r="BK89" i="15"/>
  <c r="BC139" i="15"/>
  <c r="BC189" i="15"/>
  <c r="BC89" i="15"/>
  <c r="AU139" i="15"/>
  <c r="AU189" i="15"/>
  <c r="AU89" i="15"/>
  <c r="AM139" i="15"/>
  <c r="AM189" i="15"/>
  <c r="AM89" i="15"/>
  <c r="AE139" i="15"/>
  <c r="AE189" i="15"/>
  <c r="AE89" i="15"/>
  <c r="W139" i="15"/>
  <c r="W189" i="15"/>
  <c r="W89" i="15"/>
  <c r="O139" i="15"/>
  <c r="O189" i="15"/>
  <c r="O89" i="15"/>
  <c r="BZ188" i="15"/>
  <c r="BZ138" i="15"/>
  <c r="BZ88" i="15"/>
  <c r="BR138" i="15"/>
  <c r="BR188" i="15"/>
  <c r="BR88" i="15"/>
  <c r="BJ188" i="15"/>
  <c r="BJ138" i="15"/>
  <c r="BJ88" i="15"/>
  <c r="BB188" i="15"/>
  <c r="BB138" i="15"/>
  <c r="BB88" i="15"/>
  <c r="AT138" i="15"/>
  <c r="AT188" i="15"/>
  <c r="AT88" i="15"/>
  <c r="AL138" i="15"/>
  <c r="AL188" i="15"/>
  <c r="AL88" i="15"/>
  <c r="AD138" i="15"/>
  <c r="AD188" i="15"/>
  <c r="AD88" i="15"/>
  <c r="V138" i="15"/>
  <c r="V188" i="15"/>
  <c r="V88" i="15"/>
  <c r="N188" i="15"/>
  <c r="N138" i="15"/>
  <c r="N88" i="15"/>
  <c r="BY137" i="15"/>
  <c r="BY187" i="15"/>
  <c r="BY87" i="15"/>
  <c r="BQ187" i="15"/>
  <c r="BQ137" i="15"/>
  <c r="BQ87" i="15"/>
  <c r="BI137" i="15"/>
  <c r="BI187" i="15"/>
  <c r="BI87" i="15"/>
  <c r="BA137" i="15"/>
  <c r="BA187" i="15"/>
  <c r="BA87" i="15"/>
  <c r="AS137" i="15"/>
  <c r="AS187" i="15"/>
  <c r="AS87" i="15"/>
  <c r="AK137" i="15"/>
  <c r="AK187" i="15"/>
  <c r="AK87" i="15"/>
  <c r="AC137" i="15"/>
  <c r="AC187" i="15"/>
  <c r="AC87" i="15"/>
  <c r="U187" i="15"/>
  <c r="U137" i="15"/>
  <c r="U87" i="15"/>
  <c r="CF136" i="15"/>
  <c r="CF186" i="15"/>
  <c r="BX136" i="15"/>
  <c r="BX186" i="15"/>
  <c r="BP136" i="15"/>
  <c r="BP186" i="15"/>
  <c r="BH136" i="15"/>
  <c r="AZ136" i="15"/>
  <c r="AZ186" i="15"/>
  <c r="AR136" i="15"/>
  <c r="AR186" i="15"/>
  <c r="AJ136" i="15"/>
  <c r="AJ186" i="15"/>
  <c r="AB136" i="15"/>
  <c r="AB186" i="15"/>
  <c r="T136" i="15"/>
  <c r="T186" i="15"/>
  <c r="CE135" i="15"/>
  <c r="CE185" i="15"/>
  <c r="CE85" i="15"/>
  <c r="BW135" i="15"/>
  <c r="BW185" i="15"/>
  <c r="BW85" i="15"/>
  <c r="BO135" i="15"/>
  <c r="BO85" i="15"/>
  <c r="BO185" i="15"/>
  <c r="BG135" i="15"/>
  <c r="BG185" i="15"/>
  <c r="BG85" i="15"/>
  <c r="AY135" i="15"/>
  <c r="AY185" i="15"/>
  <c r="AY85" i="15"/>
  <c r="AQ135" i="15"/>
  <c r="AQ185" i="15"/>
  <c r="AQ85" i="15"/>
  <c r="AI135" i="15"/>
  <c r="AI185" i="15"/>
  <c r="AI85" i="15"/>
  <c r="AA135" i="15"/>
  <c r="AA185" i="15"/>
  <c r="AA85" i="15"/>
  <c r="S135" i="15"/>
  <c r="S185" i="15"/>
  <c r="S85" i="15"/>
  <c r="CD134" i="15"/>
  <c r="CD184" i="15"/>
  <c r="CD84" i="15"/>
  <c r="BV134" i="15"/>
  <c r="BV84" i="15"/>
  <c r="BV184" i="15"/>
  <c r="BN134" i="15"/>
  <c r="BN184" i="15"/>
  <c r="BN84" i="15"/>
  <c r="BF134" i="15"/>
  <c r="BF184" i="15"/>
  <c r="BF84" i="15"/>
  <c r="AX134" i="15"/>
  <c r="AX184" i="15"/>
  <c r="AX84" i="15"/>
  <c r="AP134" i="15"/>
  <c r="AP184" i="15"/>
  <c r="AP84" i="15"/>
  <c r="AH134" i="15"/>
  <c r="AH184" i="15"/>
  <c r="AH84" i="15"/>
  <c r="Z134" i="15"/>
  <c r="Z184" i="15"/>
  <c r="Z84" i="15"/>
  <c r="R134" i="15"/>
  <c r="R184" i="15"/>
  <c r="R84" i="15"/>
  <c r="CC133" i="15"/>
  <c r="CC83" i="15"/>
  <c r="CC183" i="15"/>
  <c r="BU183" i="15"/>
  <c r="BU83" i="15"/>
  <c r="BU133" i="15"/>
  <c r="BM133" i="15"/>
  <c r="BM183" i="15"/>
  <c r="BM83" i="15"/>
  <c r="BE183" i="15"/>
  <c r="BE133" i="15"/>
  <c r="BE83" i="15"/>
  <c r="AW133" i="15"/>
  <c r="AW183" i="15"/>
  <c r="AW83" i="15"/>
  <c r="AO183" i="15"/>
  <c r="AO133" i="15"/>
  <c r="AO83" i="15"/>
  <c r="AG183" i="15"/>
  <c r="AG133" i="15"/>
  <c r="AG83" i="15"/>
  <c r="Y183" i="15"/>
  <c r="Y133" i="15"/>
  <c r="Y83" i="15"/>
  <c r="Q133" i="15"/>
  <c r="Q83" i="15"/>
  <c r="Q183" i="15"/>
  <c r="CB132" i="15"/>
  <c r="CB182" i="15"/>
  <c r="CB82" i="15"/>
  <c r="BT132" i="15"/>
  <c r="BT182" i="15"/>
  <c r="BT82" i="15"/>
  <c r="BL132" i="15"/>
  <c r="BL182" i="15"/>
  <c r="BL82" i="15"/>
  <c r="BD132" i="15"/>
  <c r="BD182" i="15"/>
  <c r="BD82" i="15"/>
  <c r="AV132" i="15"/>
  <c r="AV182" i="15"/>
  <c r="AV82" i="15"/>
  <c r="AN132" i="15"/>
  <c r="AN182" i="15"/>
  <c r="AN82" i="15"/>
  <c r="AF132" i="15"/>
  <c r="AF182" i="15"/>
  <c r="AF82" i="15"/>
  <c r="X132" i="15"/>
  <c r="X182" i="15"/>
  <c r="X82" i="15"/>
  <c r="P132" i="15"/>
  <c r="P182" i="15"/>
  <c r="P82" i="15"/>
  <c r="CA131" i="15"/>
  <c r="CA181" i="15"/>
  <c r="CA81" i="15"/>
  <c r="BS131" i="15"/>
  <c r="BS181" i="15"/>
  <c r="BS81" i="15"/>
  <c r="BK131" i="15"/>
  <c r="BK181" i="15"/>
  <c r="BK81" i="15"/>
  <c r="BC131" i="15"/>
  <c r="BC181" i="15"/>
  <c r="BC81" i="15"/>
  <c r="AU131" i="15"/>
  <c r="AU181" i="15"/>
  <c r="AU81" i="15"/>
  <c r="AM131" i="15"/>
  <c r="AM181" i="15"/>
  <c r="AM81" i="15"/>
  <c r="AE131" i="15"/>
  <c r="AE181" i="15"/>
  <c r="AE81" i="15"/>
  <c r="W131" i="15"/>
  <c r="W181" i="15"/>
  <c r="W81" i="15"/>
  <c r="O131" i="15"/>
  <c r="O181" i="15"/>
  <c r="O81" i="15"/>
  <c r="BZ180" i="15"/>
  <c r="BZ130" i="15"/>
  <c r="BZ80" i="15"/>
  <c r="BR180" i="15"/>
  <c r="BR130" i="15"/>
  <c r="BR80" i="15"/>
  <c r="BJ180" i="15"/>
  <c r="BJ130" i="15"/>
  <c r="BJ80" i="15"/>
  <c r="BB180" i="15"/>
  <c r="BB130" i="15"/>
  <c r="BB80" i="15"/>
  <c r="AT180" i="15"/>
  <c r="AT130" i="15"/>
  <c r="AT80" i="15"/>
  <c r="AL180" i="15"/>
  <c r="AL130" i="15"/>
  <c r="AL80" i="15"/>
  <c r="AD180" i="15"/>
  <c r="AD130" i="15"/>
  <c r="AD80" i="15"/>
  <c r="V180" i="15"/>
  <c r="V130" i="15"/>
  <c r="V80" i="15"/>
  <c r="N180" i="15"/>
  <c r="N130" i="15"/>
  <c r="N80" i="15"/>
  <c r="BY179" i="15"/>
  <c r="BY129" i="15"/>
  <c r="BY79" i="15"/>
  <c r="BQ179" i="15"/>
  <c r="BQ129" i="15"/>
  <c r="BQ79" i="15"/>
  <c r="BI179" i="15"/>
  <c r="BI129" i="15"/>
  <c r="BI79" i="15"/>
  <c r="BA179" i="15"/>
  <c r="BA129" i="15"/>
  <c r="BA79" i="15"/>
  <c r="AS179" i="15"/>
  <c r="AS129" i="15"/>
  <c r="AS79" i="15"/>
  <c r="AK179" i="15"/>
  <c r="AK129" i="15"/>
  <c r="AK79" i="15"/>
  <c r="AC179" i="15"/>
  <c r="AC129" i="15"/>
  <c r="AC79" i="15"/>
  <c r="U179" i="15"/>
  <c r="U129" i="15"/>
  <c r="U79" i="15"/>
  <c r="CF128" i="15"/>
  <c r="CF178" i="15"/>
  <c r="BX128" i="15"/>
  <c r="BX178" i="15"/>
  <c r="BP128" i="15"/>
  <c r="BP178" i="15"/>
  <c r="BH128" i="15"/>
  <c r="BH178" i="15"/>
  <c r="AZ128" i="15"/>
  <c r="AZ178" i="15"/>
  <c r="AR128" i="15"/>
  <c r="AR178" i="15"/>
  <c r="AJ128" i="15"/>
  <c r="AJ178" i="15"/>
  <c r="AB128" i="15"/>
  <c r="AB178" i="15"/>
  <c r="T128" i="15"/>
  <c r="T178" i="15"/>
  <c r="CE127" i="15"/>
  <c r="CE177" i="15"/>
  <c r="CE77" i="15"/>
  <c r="BW127" i="15"/>
  <c r="BW177" i="15"/>
  <c r="BW77" i="15"/>
  <c r="BO127" i="15"/>
  <c r="BO177" i="15"/>
  <c r="BO77" i="15"/>
  <c r="BG127" i="15"/>
  <c r="BG177" i="15"/>
  <c r="BG77" i="15"/>
  <c r="AY127" i="15"/>
  <c r="AY177" i="15"/>
  <c r="AY77" i="15"/>
  <c r="AQ127" i="15"/>
  <c r="AQ177" i="15"/>
  <c r="AQ77" i="15"/>
  <c r="AI127" i="15"/>
  <c r="AI177" i="15"/>
  <c r="AI77" i="15"/>
  <c r="AA127" i="15"/>
  <c r="AA177" i="15"/>
  <c r="AA77" i="15"/>
  <c r="S127" i="15"/>
  <c r="S177" i="15"/>
  <c r="S77" i="15"/>
  <c r="CD126" i="15"/>
  <c r="CD176" i="15"/>
  <c r="CD76" i="15"/>
  <c r="BV126" i="15"/>
  <c r="BV176" i="15"/>
  <c r="BV76" i="15"/>
  <c r="BN126" i="15"/>
  <c r="BN176" i="15"/>
  <c r="BN76" i="15"/>
  <c r="BF126" i="15"/>
  <c r="BF176" i="15"/>
  <c r="BF76" i="15"/>
  <c r="AX126" i="15"/>
  <c r="AX176" i="15"/>
  <c r="AX76" i="15"/>
  <c r="AP126" i="15"/>
  <c r="AP176" i="15"/>
  <c r="AP76" i="15"/>
  <c r="AH126" i="15"/>
  <c r="AH176" i="15"/>
  <c r="AH76" i="15"/>
  <c r="Z126" i="15"/>
  <c r="Z176" i="15"/>
  <c r="Z76" i="15"/>
  <c r="R126" i="15"/>
  <c r="R176" i="15"/>
  <c r="R76" i="15"/>
  <c r="CC175" i="15"/>
  <c r="CC125" i="15"/>
  <c r="CC75" i="15"/>
  <c r="BU175" i="15"/>
  <c r="BU75" i="15"/>
  <c r="BU125" i="15"/>
  <c r="BM175" i="15"/>
  <c r="BM125" i="15"/>
  <c r="BM75" i="15"/>
  <c r="BE175" i="15"/>
  <c r="BE75" i="15"/>
  <c r="BE125" i="15"/>
  <c r="AW175" i="15"/>
  <c r="AW125" i="15"/>
  <c r="AW75" i="15"/>
  <c r="AO175" i="15"/>
  <c r="AO75" i="15"/>
  <c r="AG175" i="15"/>
  <c r="AG125" i="15"/>
  <c r="AG75" i="15"/>
  <c r="Y175" i="15"/>
  <c r="Y125" i="15"/>
  <c r="Y75" i="15"/>
  <c r="Q175" i="15"/>
  <c r="Q125" i="15"/>
  <c r="Q75" i="15"/>
  <c r="CB124" i="15"/>
  <c r="CB174" i="15"/>
  <c r="CB74" i="15"/>
  <c r="BT174" i="15"/>
  <c r="BT124" i="15"/>
  <c r="BT74" i="15"/>
  <c r="BL124" i="15"/>
  <c r="BL174" i="15"/>
  <c r="BL74" i="15"/>
  <c r="BD174" i="15"/>
  <c r="BD124" i="15"/>
  <c r="BD74" i="15"/>
  <c r="AV124" i="15"/>
  <c r="AV174" i="15"/>
  <c r="AV74" i="15"/>
  <c r="AN174" i="15"/>
  <c r="AN124" i="15"/>
  <c r="AN74" i="15"/>
  <c r="AF124" i="15"/>
  <c r="AF174" i="15"/>
  <c r="AF74" i="15"/>
  <c r="X174" i="15"/>
  <c r="X124" i="15"/>
  <c r="X74" i="15"/>
  <c r="P124" i="15"/>
  <c r="P174" i="15"/>
  <c r="P74" i="15"/>
  <c r="CA123" i="15"/>
  <c r="CA173" i="15"/>
  <c r="CA73" i="15"/>
  <c r="BS123" i="15"/>
  <c r="BS173" i="15"/>
  <c r="BS73" i="15"/>
  <c r="BK123" i="15"/>
  <c r="BK173" i="15"/>
  <c r="BK73" i="15"/>
  <c r="BC123" i="15"/>
  <c r="BC173" i="15"/>
  <c r="BC73" i="15"/>
  <c r="AU123" i="15"/>
  <c r="AU173" i="15"/>
  <c r="AU73" i="15"/>
  <c r="AM123" i="15"/>
  <c r="AM173" i="15"/>
  <c r="AM73" i="15"/>
  <c r="AE123" i="15"/>
  <c r="AE173" i="15"/>
  <c r="AE73" i="15"/>
  <c r="W123" i="15"/>
  <c r="W173" i="15"/>
  <c r="W73" i="15"/>
  <c r="O123" i="15"/>
  <c r="O173" i="15"/>
  <c r="O73" i="15"/>
  <c r="BZ172" i="15"/>
  <c r="BZ122" i="15"/>
  <c r="BZ72" i="15"/>
  <c r="BR172" i="15"/>
  <c r="BR122" i="15"/>
  <c r="BR72" i="15"/>
  <c r="BJ172" i="15"/>
  <c r="BJ122" i="15"/>
  <c r="BJ72" i="15"/>
  <c r="BB172" i="15"/>
  <c r="BB122" i="15"/>
  <c r="BB72" i="15"/>
  <c r="AT172" i="15"/>
  <c r="AT122" i="15"/>
  <c r="AT72" i="15"/>
  <c r="AL172" i="15"/>
  <c r="AL122" i="15"/>
  <c r="AL72" i="15"/>
  <c r="AD172" i="15"/>
  <c r="AD122" i="15"/>
  <c r="AD72" i="15"/>
  <c r="V172" i="15"/>
  <c r="V122" i="15"/>
  <c r="V72" i="15"/>
  <c r="N172" i="15"/>
  <c r="N122" i="15"/>
  <c r="N72" i="15"/>
  <c r="BY171" i="15"/>
  <c r="BY121" i="15"/>
  <c r="BY71" i="15"/>
  <c r="BQ171" i="15"/>
  <c r="BQ121" i="15"/>
  <c r="BQ71" i="15"/>
  <c r="BI171" i="15"/>
  <c r="BI121" i="15"/>
  <c r="BI71" i="15"/>
  <c r="BA171" i="15"/>
  <c r="BA121" i="15"/>
  <c r="BA71" i="15"/>
  <c r="AS171" i="15"/>
  <c r="AS121" i="15"/>
  <c r="AS71" i="15"/>
  <c r="AK171" i="15"/>
  <c r="AK121" i="15"/>
  <c r="AK71" i="15"/>
  <c r="AC171" i="15"/>
  <c r="AC121" i="15"/>
  <c r="AC71" i="15"/>
  <c r="U171" i="15"/>
  <c r="U121" i="15"/>
  <c r="U71" i="15"/>
  <c r="CF120" i="15"/>
  <c r="CF170" i="15"/>
  <c r="BX120" i="15"/>
  <c r="BX170" i="15"/>
  <c r="BP120" i="15"/>
  <c r="BP170" i="15"/>
  <c r="BH120" i="15"/>
  <c r="BH170" i="15"/>
  <c r="AZ120" i="15"/>
  <c r="AZ170" i="15"/>
  <c r="AR120" i="15"/>
  <c r="AR170" i="15"/>
  <c r="AJ120" i="15"/>
  <c r="AJ170" i="15"/>
  <c r="AB120" i="15"/>
  <c r="AB170" i="15"/>
  <c r="T120" i="15"/>
  <c r="T170" i="15"/>
  <c r="CE119" i="15"/>
  <c r="CE169" i="15"/>
  <c r="CE69" i="15"/>
  <c r="BW119" i="15"/>
  <c r="BW169" i="15"/>
  <c r="BW69" i="15"/>
  <c r="BO119" i="15"/>
  <c r="BO169" i="15"/>
  <c r="BO69" i="15"/>
  <c r="BG119" i="15"/>
  <c r="BG169" i="15"/>
  <c r="BG69" i="15"/>
  <c r="AY119" i="15"/>
  <c r="AY169" i="15"/>
  <c r="AY69" i="15"/>
  <c r="AQ119" i="15"/>
  <c r="AQ169" i="15"/>
  <c r="AQ69" i="15"/>
  <c r="AI119" i="15"/>
  <c r="AI169" i="15"/>
  <c r="AI69" i="15"/>
  <c r="AA119" i="15"/>
  <c r="AA169" i="15"/>
  <c r="AA69" i="15"/>
  <c r="S119" i="15"/>
  <c r="S169" i="15"/>
  <c r="S69" i="15"/>
  <c r="CD118" i="15"/>
  <c r="DI118" i="15" s="1"/>
  <c r="CD168" i="15"/>
  <c r="CD68" i="15"/>
  <c r="BV118" i="15"/>
  <c r="BV168" i="15"/>
  <c r="BV68" i="15"/>
  <c r="BN118" i="15"/>
  <c r="BN168" i="15"/>
  <c r="BN68" i="15"/>
  <c r="BF118" i="15"/>
  <c r="BF168" i="15"/>
  <c r="BF68" i="15"/>
  <c r="AX118" i="15"/>
  <c r="AX168" i="15"/>
  <c r="AX68" i="15"/>
  <c r="AP118" i="15"/>
  <c r="AP168" i="15"/>
  <c r="AP68" i="15"/>
  <c r="AH118" i="15"/>
  <c r="AH168" i="15"/>
  <c r="AH68" i="15"/>
  <c r="Z118" i="15"/>
  <c r="Z168" i="15"/>
  <c r="Z68" i="15"/>
  <c r="R118" i="15"/>
  <c r="R168" i="15"/>
  <c r="R68" i="15"/>
  <c r="CC167" i="15"/>
  <c r="CC117" i="15"/>
  <c r="CC67" i="15"/>
  <c r="BU167" i="15"/>
  <c r="BU117" i="15"/>
  <c r="BU67" i="15"/>
  <c r="BM167" i="15"/>
  <c r="BM117" i="15"/>
  <c r="BM67" i="15"/>
  <c r="BE167" i="15"/>
  <c r="BE117" i="15"/>
  <c r="BE67" i="15"/>
  <c r="AW167" i="15"/>
  <c r="AW117" i="15"/>
  <c r="AW67" i="15"/>
  <c r="AO167" i="15"/>
  <c r="AO67" i="15"/>
  <c r="AO117" i="15"/>
  <c r="AG167" i="15"/>
  <c r="AG117" i="15"/>
  <c r="AG67" i="15"/>
  <c r="Y167" i="15"/>
  <c r="Y67" i="15"/>
  <c r="Y117" i="15"/>
  <c r="Q167" i="15"/>
  <c r="Q117" i="15"/>
  <c r="Q67" i="15"/>
  <c r="CB116" i="15"/>
  <c r="CB166" i="15"/>
  <c r="CB66" i="15"/>
  <c r="BT166" i="15"/>
  <c r="BT116" i="15"/>
  <c r="BT66" i="15"/>
  <c r="BL116" i="15"/>
  <c r="BL166" i="15"/>
  <c r="BL66" i="15"/>
  <c r="BD166" i="15"/>
  <c r="BD116" i="15"/>
  <c r="BD66" i="15"/>
  <c r="AV116" i="15"/>
  <c r="AV166" i="15"/>
  <c r="AV66" i="15"/>
  <c r="AN166" i="15"/>
  <c r="AN116" i="15"/>
  <c r="AN66" i="15"/>
  <c r="AF116" i="15"/>
  <c r="AF166" i="15"/>
  <c r="AF66" i="15"/>
  <c r="X166" i="15"/>
  <c r="X116" i="15"/>
  <c r="X66" i="15"/>
  <c r="P116" i="15"/>
  <c r="P166" i="15"/>
  <c r="P66" i="15"/>
  <c r="CA165" i="15"/>
  <c r="CA115" i="15"/>
  <c r="CA65" i="15"/>
  <c r="BS165" i="15"/>
  <c r="BS115" i="15"/>
  <c r="BS65" i="15"/>
  <c r="BK165" i="15"/>
  <c r="BK115" i="15"/>
  <c r="BK65" i="15"/>
  <c r="BC165" i="15"/>
  <c r="BC115" i="15"/>
  <c r="BC65" i="15"/>
  <c r="AU165" i="15"/>
  <c r="AU115" i="15"/>
  <c r="AU65" i="15"/>
  <c r="AM165" i="15"/>
  <c r="AM115" i="15"/>
  <c r="AM65" i="15"/>
  <c r="AE165" i="15"/>
  <c r="AE115" i="15"/>
  <c r="AE65" i="15"/>
  <c r="W115" i="15"/>
  <c r="W165" i="15"/>
  <c r="W65" i="15"/>
  <c r="O165" i="15"/>
  <c r="O115" i="15"/>
  <c r="O65" i="15"/>
  <c r="BZ164" i="15"/>
  <c r="BZ114" i="15"/>
  <c r="BZ64" i="15"/>
  <c r="BR114" i="15"/>
  <c r="BR164" i="15"/>
  <c r="BR64" i="15"/>
  <c r="BJ164" i="15"/>
  <c r="BJ114" i="15"/>
  <c r="BJ64" i="15"/>
  <c r="BB164" i="15"/>
  <c r="BB114" i="15"/>
  <c r="BB64" i="15"/>
  <c r="AT164" i="15"/>
  <c r="AT114" i="15"/>
  <c r="AT64" i="15"/>
  <c r="AL164" i="15"/>
  <c r="AL114" i="15"/>
  <c r="AL64" i="15"/>
  <c r="AD164" i="15"/>
  <c r="AD114" i="15"/>
  <c r="AD64" i="15"/>
  <c r="V164" i="15"/>
  <c r="V114" i="15"/>
  <c r="V64" i="15"/>
  <c r="N164" i="15"/>
  <c r="N114" i="15"/>
  <c r="N64" i="15"/>
  <c r="BY163" i="15"/>
  <c r="BY113" i="15"/>
  <c r="BY63" i="15"/>
  <c r="BQ163" i="15"/>
  <c r="BQ113" i="15"/>
  <c r="BQ63" i="15"/>
  <c r="BI163" i="15"/>
  <c r="BI113" i="15"/>
  <c r="BI63" i="15"/>
  <c r="BA113" i="15"/>
  <c r="BA163" i="15"/>
  <c r="BA63" i="15"/>
  <c r="AS163" i="15"/>
  <c r="AS113" i="15"/>
  <c r="AS63" i="15"/>
  <c r="AK163" i="15"/>
  <c r="AK113" i="15"/>
  <c r="AK63" i="15"/>
  <c r="AC163" i="15"/>
  <c r="AC113" i="15"/>
  <c r="AC63" i="15"/>
  <c r="U163" i="15"/>
  <c r="U113" i="15"/>
  <c r="U63" i="15"/>
  <c r="CF112" i="15"/>
  <c r="CF162" i="15"/>
  <c r="BX112" i="15"/>
  <c r="BX162" i="15"/>
  <c r="BP112" i="15"/>
  <c r="BP162" i="15"/>
  <c r="BH112" i="15"/>
  <c r="BH162" i="15"/>
  <c r="AZ112" i="15"/>
  <c r="AZ162" i="15"/>
  <c r="AR112" i="15"/>
  <c r="AR162" i="15"/>
  <c r="AJ112" i="15"/>
  <c r="AJ162" i="15"/>
  <c r="AB112" i="15"/>
  <c r="AB162" i="15"/>
  <c r="T112" i="15"/>
  <c r="T162" i="15"/>
  <c r="CE111" i="15"/>
  <c r="CE161" i="15"/>
  <c r="CE61" i="15"/>
  <c r="BW111" i="15"/>
  <c r="BW161" i="15"/>
  <c r="BW61" i="15"/>
  <c r="BO111" i="15"/>
  <c r="BO161" i="15"/>
  <c r="BO61" i="15"/>
  <c r="BG111" i="15"/>
  <c r="BG161" i="15"/>
  <c r="BG61" i="15"/>
  <c r="AY111" i="15"/>
  <c r="AY161" i="15"/>
  <c r="AY61" i="15"/>
  <c r="AQ111" i="15"/>
  <c r="CS111" i="15" s="1"/>
  <c r="AQ161" i="15"/>
  <c r="AQ61" i="15"/>
  <c r="AI111" i="15"/>
  <c r="AI161" i="15"/>
  <c r="AI61" i="15"/>
  <c r="AA111" i="15"/>
  <c r="AA161" i="15"/>
  <c r="AA61" i="15"/>
  <c r="S111" i="15"/>
  <c r="S161" i="15"/>
  <c r="S61" i="15"/>
  <c r="CD110" i="15"/>
  <c r="CD160" i="15"/>
  <c r="CD60" i="15"/>
  <c r="BV110" i="15"/>
  <c r="BV160" i="15"/>
  <c r="BV60" i="15"/>
  <c r="BN110" i="15"/>
  <c r="BN160" i="15"/>
  <c r="BN60" i="15"/>
  <c r="BF110" i="15"/>
  <c r="BF160" i="15"/>
  <c r="BF60" i="15"/>
  <c r="AX110" i="15"/>
  <c r="AX160" i="15"/>
  <c r="AX60" i="15"/>
  <c r="AP110" i="15"/>
  <c r="AP160" i="15"/>
  <c r="AP60" i="15"/>
  <c r="AH110" i="15"/>
  <c r="AH160" i="15"/>
  <c r="AH60" i="15"/>
  <c r="Z110" i="15"/>
  <c r="Z160" i="15"/>
  <c r="Z60" i="15"/>
  <c r="R110" i="15"/>
  <c r="R160" i="15"/>
  <c r="R60" i="15"/>
  <c r="CC159" i="15"/>
  <c r="CC109" i="15"/>
  <c r="CC59" i="15"/>
  <c r="BU159" i="15"/>
  <c r="BU109" i="15"/>
  <c r="BU59" i="15"/>
  <c r="BM159" i="15"/>
  <c r="BM109" i="15"/>
  <c r="BM59" i="15"/>
  <c r="BE109" i="15"/>
  <c r="BE159" i="15"/>
  <c r="BE59" i="15"/>
  <c r="AW159" i="15"/>
  <c r="AW109" i="15"/>
  <c r="AW59" i="15"/>
  <c r="AO159" i="15"/>
  <c r="AO109" i="15"/>
  <c r="AO59" i="15"/>
  <c r="AG159" i="15"/>
  <c r="AG59" i="15"/>
  <c r="Y159" i="15"/>
  <c r="Y109" i="15"/>
  <c r="Y59" i="15"/>
  <c r="Q159" i="15"/>
  <c r="Q109" i="15"/>
  <c r="Q59" i="15"/>
  <c r="CB158" i="15"/>
  <c r="CB108" i="15"/>
  <c r="CB58" i="15"/>
  <c r="BT158" i="15"/>
  <c r="BT108" i="15"/>
  <c r="BT58" i="15"/>
  <c r="BL158" i="15"/>
  <c r="BL108" i="15"/>
  <c r="BL58" i="15"/>
  <c r="BD158" i="15"/>
  <c r="BD108" i="15"/>
  <c r="BD58" i="15"/>
  <c r="AV158" i="15"/>
  <c r="AV108" i="15"/>
  <c r="AV58" i="15"/>
  <c r="AN108" i="15"/>
  <c r="AN158" i="15"/>
  <c r="AN58" i="15"/>
  <c r="AF158" i="15"/>
  <c r="AF108" i="15"/>
  <c r="AF58" i="15"/>
  <c r="X158" i="15"/>
  <c r="X108" i="15"/>
  <c r="X58" i="15"/>
  <c r="P158" i="15"/>
  <c r="P58" i="15"/>
  <c r="P108" i="15"/>
  <c r="CA157" i="15"/>
  <c r="CA107" i="15"/>
  <c r="CA57" i="15"/>
  <c r="BS157" i="15"/>
  <c r="BS107" i="15"/>
  <c r="BK157" i="15"/>
  <c r="BK107" i="15"/>
  <c r="BC157" i="15"/>
  <c r="BC107" i="15"/>
  <c r="AU157" i="15"/>
  <c r="AU107" i="15"/>
  <c r="AM157" i="15"/>
  <c r="AM107" i="15"/>
  <c r="AE157" i="15"/>
  <c r="AE107" i="15"/>
  <c r="W107" i="15"/>
  <c r="W157" i="15"/>
  <c r="O157" i="15"/>
  <c r="O107" i="15"/>
  <c r="BZ156" i="15"/>
  <c r="BZ106" i="15"/>
  <c r="BZ56" i="15"/>
  <c r="BR106" i="15"/>
  <c r="BR156" i="15"/>
  <c r="BR56" i="15"/>
  <c r="BJ156" i="15"/>
  <c r="BJ106" i="15"/>
  <c r="BJ56" i="15"/>
  <c r="BB156" i="15"/>
  <c r="BB106" i="15"/>
  <c r="BB56" i="15"/>
  <c r="AT156" i="15"/>
  <c r="AT56" i="15"/>
  <c r="AL156" i="15"/>
  <c r="AL106" i="15"/>
  <c r="AL56" i="15"/>
  <c r="AD156" i="15"/>
  <c r="AD106" i="15"/>
  <c r="AD56" i="15"/>
  <c r="V156" i="15"/>
  <c r="V106" i="15"/>
  <c r="V56" i="15"/>
  <c r="N156" i="15"/>
  <c r="N106" i="15"/>
  <c r="N56" i="15"/>
  <c r="BY155" i="15"/>
  <c r="BY105" i="15"/>
  <c r="BQ155" i="15"/>
  <c r="BQ105" i="15"/>
  <c r="BI155" i="15"/>
  <c r="BI105" i="15"/>
  <c r="BA105" i="15"/>
  <c r="BA155" i="15"/>
  <c r="AS155" i="15"/>
  <c r="AS105" i="15"/>
  <c r="AK155" i="15"/>
  <c r="AK105" i="15"/>
  <c r="AC155" i="15"/>
  <c r="AC105" i="15"/>
  <c r="U155" i="15"/>
  <c r="U105" i="15"/>
  <c r="CF104" i="15"/>
  <c r="CF154" i="15"/>
  <c r="BX104" i="15"/>
  <c r="BX154" i="15"/>
  <c r="BP104" i="15"/>
  <c r="BP154" i="15"/>
  <c r="BH104" i="15"/>
  <c r="BH154" i="15"/>
  <c r="AZ104" i="15"/>
  <c r="AZ154" i="15"/>
  <c r="AR104" i="15"/>
  <c r="AR154" i="15"/>
  <c r="AJ104" i="15"/>
  <c r="AJ154" i="15"/>
  <c r="AB104" i="15"/>
  <c r="AB154" i="15"/>
  <c r="T104" i="15"/>
  <c r="T154" i="15"/>
  <c r="CE103" i="15"/>
  <c r="CE153" i="15"/>
  <c r="BW103" i="15"/>
  <c r="BW153" i="15"/>
  <c r="BO103" i="15"/>
  <c r="BO153" i="15"/>
  <c r="BG103" i="15"/>
  <c r="BG153" i="15"/>
  <c r="AY103" i="15"/>
  <c r="AY153" i="15"/>
  <c r="AQ103" i="15"/>
  <c r="AQ153" i="15"/>
  <c r="AI103" i="15"/>
  <c r="AI153" i="15"/>
  <c r="AA103" i="15"/>
  <c r="AA153" i="15"/>
  <c r="S103" i="15"/>
  <c r="S153" i="15"/>
  <c r="CD102" i="15"/>
  <c r="CD152" i="15"/>
  <c r="BV102" i="15"/>
  <c r="BV152" i="15"/>
  <c r="BN102" i="15"/>
  <c r="BN152" i="15"/>
  <c r="BF102" i="15"/>
  <c r="BF152" i="15"/>
  <c r="AX102" i="15"/>
  <c r="AX152" i="15"/>
  <c r="AP102" i="15"/>
  <c r="AP152" i="15"/>
  <c r="AH102" i="15"/>
  <c r="AH152" i="15"/>
  <c r="Z102" i="15"/>
  <c r="Z152" i="15"/>
  <c r="R102" i="15"/>
  <c r="R152" i="15"/>
  <c r="Z52" i="15"/>
  <c r="BF52" i="15"/>
  <c r="AB53" i="15"/>
  <c r="BH53" i="15"/>
  <c r="CY53" i="15" s="1"/>
  <c r="T54" i="15"/>
  <c r="AZ54" i="15"/>
  <c r="CF54" i="15"/>
  <c r="O56" i="15"/>
  <c r="AU56" i="15"/>
  <c r="CA56" i="15"/>
  <c r="BS57" i="15"/>
  <c r="AB61" i="15"/>
  <c r="T62" i="15"/>
  <c r="CF62" i="15"/>
  <c r="AB69" i="15"/>
  <c r="T70" i="15"/>
  <c r="CF70" i="15"/>
  <c r="AB77" i="15"/>
  <c r="T78" i="15"/>
  <c r="CF78" i="15"/>
  <c r="AB85" i="15"/>
  <c r="T86" i="15"/>
  <c r="CF86" i="15"/>
  <c r="Y158" i="15"/>
  <c r="AN165" i="15"/>
  <c r="BC172" i="15"/>
  <c r="BR179" i="15"/>
  <c r="BJ187" i="15"/>
  <c r="AG109" i="15"/>
  <c r="BU121" i="15"/>
  <c r="AA52" i="15"/>
  <c r="BG52" i="15"/>
  <c r="S53" i="15"/>
  <c r="AY53" i="15"/>
  <c r="CE53" i="15"/>
  <c r="U54" i="15"/>
  <c r="BA54" i="15"/>
  <c r="AS55" i="15"/>
  <c r="BY55" i="15"/>
  <c r="AU57" i="15"/>
  <c r="AJ61" i="15"/>
  <c r="AB62" i="15"/>
  <c r="AZ67" i="15"/>
  <c r="AJ69" i="15"/>
  <c r="AB70" i="15"/>
  <c r="AZ75" i="15"/>
  <c r="AJ77" i="15"/>
  <c r="AB78" i="15"/>
  <c r="AZ83" i="15"/>
  <c r="AJ85" i="15"/>
  <c r="AJ335" i="15" s="1"/>
  <c r="AJ385" i="15" s="1"/>
  <c r="AB86" i="15"/>
  <c r="AZ91" i="15"/>
  <c r="R159" i="15"/>
  <c r="AG166" i="15"/>
  <c r="AV173" i="15"/>
  <c r="BK180" i="15"/>
  <c r="BB140" i="15"/>
  <c r="BB190" i="15"/>
  <c r="BB90" i="15"/>
  <c r="AT140" i="15"/>
  <c r="AT190" i="15"/>
  <c r="AT90" i="15"/>
  <c r="AL190" i="15"/>
  <c r="AL140" i="15"/>
  <c r="AL90" i="15"/>
  <c r="AD190" i="15"/>
  <c r="AD140" i="15"/>
  <c r="AD90" i="15"/>
  <c r="V140" i="15"/>
  <c r="V190" i="15"/>
  <c r="V90" i="15"/>
  <c r="N140" i="15"/>
  <c r="N190" i="15"/>
  <c r="N90" i="15"/>
  <c r="BY139" i="15"/>
  <c r="BY189" i="15"/>
  <c r="BY89" i="15"/>
  <c r="BQ189" i="15"/>
  <c r="BQ89" i="15"/>
  <c r="BI139" i="15"/>
  <c r="BI189" i="15"/>
  <c r="BI89" i="15"/>
  <c r="BA189" i="15"/>
  <c r="BA139" i="15"/>
  <c r="BA89" i="15"/>
  <c r="AS139" i="15"/>
  <c r="AS189" i="15"/>
  <c r="AS89" i="15"/>
  <c r="AK189" i="15"/>
  <c r="AK139" i="15"/>
  <c r="AK89" i="15"/>
  <c r="AC139" i="15"/>
  <c r="AC189" i="15"/>
  <c r="AC89" i="15"/>
  <c r="U139" i="15"/>
  <c r="U189" i="15"/>
  <c r="U89" i="15"/>
  <c r="CF138" i="15"/>
  <c r="CF188" i="15"/>
  <c r="BX138" i="15"/>
  <c r="BX188" i="15"/>
  <c r="BP138" i="15"/>
  <c r="BP188" i="15"/>
  <c r="BH138" i="15"/>
  <c r="BH188" i="15"/>
  <c r="AZ138" i="15"/>
  <c r="AZ188" i="15"/>
  <c r="AR138" i="15"/>
  <c r="AR188" i="15"/>
  <c r="AJ138" i="15"/>
  <c r="AJ188" i="15"/>
  <c r="AB138" i="15"/>
  <c r="AB188" i="15"/>
  <c r="T138" i="15"/>
  <c r="T188" i="15"/>
  <c r="CE137" i="15"/>
  <c r="CE187" i="15"/>
  <c r="CE87" i="15"/>
  <c r="BW137" i="15"/>
  <c r="BW187" i="15"/>
  <c r="BW87" i="15"/>
  <c r="BO137" i="15"/>
  <c r="BO187" i="15"/>
  <c r="BO87" i="15"/>
  <c r="BG137" i="15"/>
  <c r="BG187" i="15"/>
  <c r="BG87" i="15"/>
  <c r="AY137" i="15"/>
  <c r="AY187" i="15"/>
  <c r="AY87" i="15"/>
  <c r="AQ137" i="15"/>
  <c r="AQ87" i="15"/>
  <c r="AQ187" i="15"/>
  <c r="AI137" i="15"/>
  <c r="AI187" i="15"/>
  <c r="AI87" i="15"/>
  <c r="AA137" i="15"/>
  <c r="AA187" i="15"/>
  <c r="AA87" i="15"/>
  <c r="S137" i="15"/>
  <c r="S187" i="15"/>
  <c r="S87" i="15"/>
  <c r="CD136" i="15"/>
  <c r="CD186" i="15"/>
  <c r="CD86" i="15"/>
  <c r="BV136" i="15"/>
  <c r="BV186" i="15"/>
  <c r="BV86" i="15"/>
  <c r="BN136" i="15"/>
  <c r="BN186" i="15"/>
  <c r="BN86" i="15"/>
  <c r="BF136" i="15"/>
  <c r="BF186" i="15"/>
  <c r="BF86" i="15"/>
  <c r="AX136" i="15"/>
  <c r="AX186" i="15"/>
  <c r="AX86" i="15"/>
  <c r="AP136" i="15"/>
  <c r="AP186" i="15"/>
  <c r="AP86" i="15"/>
  <c r="AH136" i="15"/>
  <c r="AH186" i="15"/>
  <c r="AH86" i="15"/>
  <c r="Z136" i="15"/>
  <c r="Z186" i="15"/>
  <c r="Z86" i="15"/>
  <c r="R136" i="15"/>
  <c r="R186" i="15"/>
  <c r="R86" i="15"/>
  <c r="CC185" i="15"/>
  <c r="CC135" i="15"/>
  <c r="CC85" i="15"/>
  <c r="BU135" i="15"/>
  <c r="BU185" i="15"/>
  <c r="BU85" i="15"/>
  <c r="BM185" i="15"/>
  <c r="BM135" i="15"/>
  <c r="BM85" i="15"/>
  <c r="BE85" i="15"/>
  <c r="BE135" i="15"/>
  <c r="AW135" i="15"/>
  <c r="AW185" i="15"/>
  <c r="AW85" i="15"/>
  <c r="AO135" i="15"/>
  <c r="AO185" i="15"/>
  <c r="AO85" i="15"/>
  <c r="AG135" i="15"/>
  <c r="AG185" i="15"/>
  <c r="AG85" i="15"/>
  <c r="Y135" i="15"/>
  <c r="Y185" i="15"/>
  <c r="Y85" i="15"/>
  <c r="Q185" i="15"/>
  <c r="Q135" i="15"/>
  <c r="Q85" i="15"/>
  <c r="CB134" i="15"/>
  <c r="CB184" i="15"/>
  <c r="CB84" i="15"/>
  <c r="BT134" i="15"/>
  <c r="BT184" i="15"/>
  <c r="BT84" i="15"/>
  <c r="BL134" i="15"/>
  <c r="BL84" i="15"/>
  <c r="BL184" i="15"/>
  <c r="BD134" i="15"/>
  <c r="BD184" i="15"/>
  <c r="BD84" i="15"/>
  <c r="AV134" i="15"/>
  <c r="AV184" i="15"/>
  <c r="AV84" i="15"/>
  <c r="AN134" i="15"/>
  <c r="AN184" i="15"/>
  <c r="AN84" i="15"/>
  <c r="AF134" i="15"/>
  <c r="AF184" i="15"/>
  <c r="AF84" i="15"/>
  <c r="X134" i="15"/>
  <c r="X184" i="15"/>
  <c r="X84" i="15"/>
  <c r="P134" i="15"/>
  <c r="P184" i="15"/>
  <c r="P84" i="15"/>
  <c r="CA133" i="15"/>
  <c r="CA183" i="15"/>
  <c r="CA83" i="15"/>
  <c r="BS133" i="15"/>
  <c r="BS83" i="15"/>
  <c r="BS183" i="15"/>
  <c r="BK133" i="15"/>
  <c r="BK183" i="15"/>
  <c r="BK83" i="15"/>
  <c r="BC133" i="15"/>
  <c r="BC183" i="15"/>
  <c r="BC83" i="15"/>
  <c r="AU133" i="15"/>
  <c r="AU183" i="15"/>
  <c r="AU83" i="15"/>
  <c r="AM133" i="15"/>
  <c r="AM183" i="15"/>
  <c r="AM83" i="15"/>
  <c r="AE133" i="15"/>
  <c r="AE183" i="15"/>
  <c r="AE83" i="15"/>
  <c r="W133" i="15"/>
  <c r="W183" i="15"/>
  <c r="W83" i="15"/>
  <c r="O133" i="15"/>
  <c r="O183" i="15"/>
  <c r="O83" i="15"/>
  <c r="BZ132" i="15"/>
  <c r="BZ182" i="15"/>
  <c r="BZ82" i="15"/>
  <c r="BR132" i="15"/>
  <c r="BR182" i="15"/>
  <c r="BR82" i="15"/>
  <c r="BJ182" i="15"/>
  <c r="BJ132" i="15"/>
  <c r="BJ82" i="15"/>
  <c r="BB132" i="15"/>
  <c r="BB182" i="15"/>
  <c r="BB82" i="15"/>
  <c r="AT182" i="15"/>
  <c r="AT132" i="15"/>
  <c r="AT82" i="15"/>
  <c r="AL182" i="15"/>
  <c r="AL132" i="15"/>
  <c r="AL82" i="15"/>
  <c r="AD132" i="15"/>
  <c r="AD182" i="15"/>
  <c r="AD82" i="15"/>
  <c r="V182" i="15"/>
  <c r="V132" i="15"/>
  <c r="V82" i="15"/>
  <c r="N132" i="15"/>
  <c r="N182" i="15"/>
  <c r="N82" i="15"/>
  <c r="BY181" i="15"/>
  <c r="BY131" i="15"/>
  <c r="BY81" i="15"/>
  <c r="BQ131" i="15"/>
  <c r="BQ181" i="15"/>
  <c r="BQ81" i="15"/>
  <c r="BI181" i="15"/>
  <c r="BI131" i="15"/>
  <c r="BI81" i="15"/>
  <c r="BA131" i="15"/>
  <c r="BA181" i="15"/>
  <c r="BA81" i="15"/>
  <c r="AS181" i="15"/>
  <c r="AS131" i="15"/>
  <c r="AS81" i="15"/>
  <c r="AK131" i="15"/>
  <c r="AK181" i="15"/>
  <c r="AK81" i="15"/>
  <c r="AC181" i="15"/>
  <c r="AC131" i="15"/>
  <c r="AC81" i="15"/>
  <c r="U131" i="15"/>
  <c r="U181" i="15"/>
  <c r="U81" i="15"/>
  <c r="CF130" i="15"/>
  <c r="CF180" i="15"/>
  <c r="BX130" i="15"/>
  <c r="BX180" i="15"/>
  <c r="BP130" i="15"/>
  <c r="BP180" i="15"/>
  <c r="BH130" i="15"/>
  <c r="BH180" i="15"/>
  <c r="AZ130" i="15"/>
  <c r="AZ180" i="15"/>
  <c r="AR130" i="15"/>
  <c r="AR180" i="15"/>
  <c r="AJ130" i="15"/>
  <c r="AJ180" i="15"/>
  <c r="AB130" i="15"/>
  <c r="AB180" i="15"/>
  <c r="T130" i="15"/>
  <c r="T180" i="15"/>
  <c r="CE129" i="15"/>
  <c r="CE179" i="15"/>
  <c r="CE79" i="15"/>
  <c r="BW129" i="15"/>
  <c r="BW179" i="15"/>
  <c r="BW79" i="15"/>
  <c r="BO129" i="15"/>
  <c r="BO179" i="15"/>
  <c r="BO79" i="15"/>
  <c r="BG129" i="15"/>
  <c r="BG179" i="15"/>
  <c r="BG79" i="15"/>
  <c r="AY129" i="15"/>
  <c r="AY179" i="15"/>
  <c r="AY79" i="15"/>
  <c r="AQ129" i="15"/>
  <c r="AQ179" i="15"/>
  <c r="AQ79" i="15"/>
  <c r="AI129" i="15"/>
  <c r="AI179" i="15"/>
  <c r="AI79" i="15"/>
  <c r="AA129" i="15"/>
  <c r="AA179" i="15"/>
  <c r="AA79" i="15"/>
  <c r="S129" i="15"/>
  <c r="S179" i="15"/>
  <c r="S79" i="15"/>
  <c r="CD128" i="15"/>
  <c r="CD178" i="15"/>
  <c r="CD78" i="15"/>
  <c r="BV128" i="15"/>
  <c r="BV178" i="15"/>
  <c r="BV78" i="15"/>
  <c r="BN128" i="15"/>
  <c r="BN178" i="15"/>
  <c r="BN78" i="15"/>
  <c r="BF128" i="15"/>
  <c r="BF178" i="15"/>
  <c r="BF78" i="15"/>
  <c r="AX128" i="15"/>
  <c r="AX178" i="15"/>
  <c r="AX78" i="15"/>
  <c r="AP128" i="15"/>
  <c r="AP178" i="15"/>
  <c r="AP78" i="15"/>
  <c r="AH128" i="15"/>
  <c r="AH178" i="15"/>
  <c r="AH78" i="15"/>
  <c r="Z128" i="15"/>
  <c r="Z178" i="15"/>
  <c r="Z78" i="15"/>
  <c r="R128" i="15"/>
  <c r="R178" i="15"/>
  <c r="R78" i="15"/>
  <c r="CC177" i="15"/>
  <c r="CC127" i="15"/>
  <c r="CC77" i="15"/>
  <c r="BU177" i="15"/>
  <c r="BU77" i="15"/>
  <c r="BU127" i="15"/>
  <c r="BM177" i="15"/>
  <c r="BM127" i="15"/>
  <c r="BM77" i="15"/>
  <c r="BE177" i="15"/>
  <c r="BE77" i="15"/>
  <c r="BE127" i="15"/>
  <c r="AW177" i="15"/>
  <c r="AW127" i="15"/>
  <c r="AW77" i="15"/>
  <c r="AO177" i="15"/>
  <c r="AO77" i="15"/>
  <c r="AO127" i="15"/>
  <c r="AG177" i="15"/>
  <c r="AG127" i="15"/>
  <c r="AG77" i="15"/>
  <c r="Y177" i="15"/>
  <c r="Y77" i="15"/>
  <c r="Q177" i="15"/>
  <c r="Q127" i="15"/>
  <c r="Q77" i="15"/>
  <c r="CB126" i="15"/>
  <c r="CB176" i="15"/>
  <c r="CB76" i="15"/>
  <c r="BT176" i="15"/>
  <c r="BT126" i="15"/>
  <c r="BT76" i="15"/>
  <c r="BL126" i="15"/>
  <c r="BL176" i="15"/>
  <c r="BL76" i="15"/>
  <c r="BD176" i="15"/>
  <c r="BD126" i="15"/>
  <c r="BD76" i="15"/>
  <c r="AV126" i="15"/>
  <c r="AV176" i="15"/>
  <c r="AV76" i="15"/>
  <c r="AN176" i="15"/>
  <c r="AN126" i="15"/>
  <c r="AN76" i="15"/>
  <c r="AF126" i="15"/>
  <c r="AF176" i="15"/>
  <c r="AF76" i="15"/>
  <c r="X176" i="15"/>
  <c r="X126" i="15"/>
  <c r="X76" i="15"/>
  <c r="P126" i="15"/>
  <c r="CH126" i="15" s="1"/>
  <c r="P176" i="15"/>
  <c r="P76" i="15"/>
  <c r="CA125" i="15"/>
  <c r="CA175" i="15"/>
  <c r="CA75" i="15"/>
  <c r="BS125" i="15"/>
  <c r="BS175" i="15"/>
  <c r="BS75" i="15"/>
  <c r="BK125" i="15"/>
  <c r="BK175" i="15"/>
  <c r="BK75" i="15"/>
  <c r="BC125" i="15"/>
  <c r="BC175" i="15"/>
  <c r="BC75" i="15"/>
  <c r="AU125" i="15"/>
  <c r="AU175" i="15"/>
  <c r="AU75" i="15"/>
  <c r="AM125" i="15"/>
  <c r="AM175" i="15"/>
  <c r="AM75" i="15"/>
  <c r="AE125" i="15"/>
  <c r="AE175" i="15"/>
  <c r="AE75" i="15"/>
  <c r="W125" i="15"/>
  <c r="W175" i="15"/>
  <c r="W75" i="15"/>
  <c r="O125" i="15"/>
  <c r="O175" i="15"/>
  <c r="O75" i="15"/>
  <c r="BZ124" i="15"/>
  <c r="BZ174" i="15"/>
  <c r="BZ74" i="15"/>
  <c r="BR174" i="15"/>
  <c r="BR124" i="15"/>
  <c r="BR74" i="15"/>
  <c r="BJ124" i="15"/>
  <c r="BJ174" i="15"/>
  <c r="BJ74" i="15"/>
  <c r="BB174" i="15"/>
  <c r="BB124" i="15"/>
  <c r="BB74" i="15"/>
  <c r="AT124" i="15"/>
  <c r="AT174" i="15"/>
  <c r="AT74" i="15"/>
  <c r="AL174" i="15"/>
  <c r="AL124" i="15"/>
  <c r="AL74" i="15"/>
  <c r="AD124" i="15"/>
  <c r="AD174" i="15"/>
  <c r="AD74" i="15"/>
  <c r="V174" i="15"/>
  <c r="CJ174" i="15" s="1"/>
  <c r="V124" i="15"/>
  <c r="V74" i="15"/>
  <c r="N124" i="15"/>
  <c r="N174" i="15"/>
  <c r="N74" i="15"/>
  <c r="BY173" i="15"/>
  <c r="BY123" i="15"/>
  <c r="BY73" i="15"/>
  <c r="BQ123" i="15"/>
  <c r="BQ173" i="15"/>
  <c r="BQ73" i="15"/>
  <c r="BI173" i="15"/>
  <c r="BI123" i="15"/>
  <c r="BI73" i="15"/>
  <c r="BA123" i="15"/>
  <c r="BA173" i="15"/>
  <c r="BA73" i="15"/>
  <c r="AS173" i="15"/>
  <c r="AS123" i="15"/>
  <c r="AS73" i="15"/>
  <c r="AK123" i="15"/>
  <c r="AK173" i="15"/>
  <c r="AK73" i="15"/>
  <c r="AC173" i="15"/>
  <c r="AC123" i="15"/>
  <c r="AC73" i="15"/>
  <c r="U123" i="15"/>
  <c r="U173" i="15"/>
  <c r="U73" i="15"/>
  <c r="CF122" i="15"/>
  <c r="CF172" i="15"/>
  <c r="BX122" i="15"/>
  <c r="BX172" i="15"/>
  <c r="BP122" i="15"/>
  <c r="BP172" i="15"/>
  <c r="BH122" i="15"/>
  <c r="BH172" i="15"/>
  <c r="AZ122" i="15"/>
  <c r="AZ172" i="15"/>
  <c r="AR122" i="15"/>
  <c r="AR172" i="15"/>
  <c r="AJ122" i="15"/>
  <c r="AJ172" i="15"/>
  <c r="AB122" i="15"/>
  <c r="AB172" i="15"/>
  <c r="T122" i="15"/>
  <c r="T172" i="15"/>
  <c r="CE121" i="15"/>
  <c r="CE171" i="15"/>
  <c r="CE71" i="15"/>
  <c r="BW121" i="15"/>
  <c r="BW171" i="15"/>
  <c r="BW71" i="15"/>
  <c r="BO121" i="15"/>
  <c r="BO171" i="15"/>
  <c r="BO71" i="15"/>
  <c r="DC71" i="15" s="1"/>
  <c r="BG121" i="15"/>
  <c r="BG171" i="15"/>
  <c r="BG71" i="15"/>
  <c r="AY121" i="15"/>
  <c r="AY171" i="15"/>
  <c r="AY71" i="15"/>
  <c r="AQ121" i="15"/>
  <c r="AQ171" i="15"/>
  <c r="AQ71" i="15"/>
  <c r="AI121" i="15"/>
  <c r="AI171" i="15"/>
  <c r="AI71" i="15"/>
  <c r="AA121" i="15"/>
  <c r="AA171" i="15"/>
  <c r="AA71" i="15"/>
  <c r="S121" i="15"/>
  <c r="S171" i="15"/>
  <c r="S71" i="15"/>
  <c r="CD120" i="15"/>
  <c r="CD170" i="15"/>
  <c r="CD70" i="15"/>
  <c r="BV120" i="15"/>
  <c r="BV170" i="15"/>
  <c r="BV70" i="15"/>
  <c r="BN120" i="15"/>
  <c r="BN170" i="15"/>
  <c r="BN70" i="15"/>
  <c r="BF120" i="15"/>
  <c r="BF170" i="15"/>
  <c r="BF70" i="15"/>
  <c r="AX120" i="15"/>
  <c r="AX170" i="15"/>
  <c r="AX70" i="15"/>
  <c r="AP120" i="15"/>
  <c r="AP170" i="15"/>
  <c r="AP70" i="15"/>
  <c r="AH120" i="15"/>
  <c r="AH170" i="15"/>
  <c r="AH70" i="15"/>
  <c r="Z120" i="15"/>
  <c r="Z170" i="15"/>
  <c r="Z70" i="15"/>
  <c r="R120" i="15"/>
  <c r="R170" i="15"/>
  <c r="R70" i="15"/>
  <c r="CC169" i="15"/>
  <c r="CC119" i="15"/>
  <c r="CC69" i="15"/>
  <c r="BU169" i="15"/>
  <c r="BU119" i="15"/>
  <c r="BU69" i="15"/>
  <c r="BM169" i="15"/>
  <c r="BM119" i="15"/>
  <c r="BM69" i="15"/>
  <c r="BE169" i="15"/>
  <c r="BE119" i="15"/>
  <c r="BE69" i="15"/>
  <c r="AW169" i="15"/>
  <c r="AW119" i="15"/>
  <c r="AW69" i="15"/>
  <c r="AO169" i="15"/>
  <c r="AO119" i="15"/>
  <c r="AO69" i="15"/>
  <c r="AG169" i="15"/>
  <c r="AG119" i="15"/>
  <c r="AG69" i="15"/>
  <c r="Y169" i="15"/>
  <c r="Y69" i="15"/>
  <c r="Y119" i="15"/>
  <c r="Q169" i="15"/>
  <c r="Q119" i="15"/>
  <c r="Q69" i="15"/>
  <c r="CB118" i="15"/>
  <c r="CB168" i="15"/>
  <c r="CB68" i="15"/>
  <c r="BT168" i="15"/>
  <c r="BT118" i="15"/>
  <c r="BT68" i="15"/>
  <c r="BL118" i="15"/>
  <c r="BL168" i="15"/>
  <c r="BL68" i="15"/>
  <c r="BD168" i="15"/>
  <c r="BD118" i="15"/>
  <c r="BD68" i="15"/>
  <c r="AV118" i="15"/>
  <c r="AV168" i="15"/>
  <c r="AV68" i="15"/>
  <c r="AN168" i="15"/>
  <c r="AN118" i="15"/>
  <c r="AN68" i="15"/>
  <c r="AF118" i="15"/>
  <c r="AF168" i="15"/>
  <c r="AF68" i="15"/>
  <c r="X168" i="15"/>
  <c r="X118" i="15"/>
  <c r="X68" i="15"/>
  <c r="P118" i="15"/>
  <c r="P168" i="15"/>
  <c r="P68" i="15"/>
  <c r="CA117" i="15"/>
  <c r="CA167" i="15"/>
  <c r="CA67" i="15"/>
  <c r="BS117" i="15"/>
  <c r="BS167" i="15"/>
  <c r="BS67" i="15"/>
  <c r="BK117" i="15"/>
  <c r="BK167" i="15"/>
  <c r="BK67" i="15"/>
  <c r="BC117" i="15"/>
  <c r="BC167" i="15"/>
  <c r="BC67" i="15"/>
  <c r="AU117" i="15"/>
  <c r="AU167" i="15"/>
  <c r="AU67" i="15"/>
  <c r="AM117" i="15"/>
  <c r="AM167" i="15"/>
  <c r="AM67" i="15"/>
  <c r="AE117" i="15"/>
  <c r="AE167" i="15"/>
  <c r="AE67" i="15"/>
  <c r="W117" i="15"/>
  <c r="W167" i="15"/>
  <c r="W67" i="15"/>
  <c r="O117" i="15"/>
  <c r="O167" i="15"/>
  <c r="O67" i="15"/>
  <c r="BZ116" i="15"/>
  <c r="BZ166" i="15"/>
  <c r="BZ66" i="15"/>
  <c r="BR166" i="15"/>
  <c r="BR116" i="15"/>
  <c r="BR66" i="15"/>
  <c r="BJ116" i="15"/>
  <c r="BJ166" i="15"/>
  <c r="BJ66" i="15"/>
  <c r="BB166" i="15"/>
  <c r="BB116" i="15"/>
  <c r="BB66" i="15"/>
  <c r="AT116" i="15"/>
  <c r="AT166" i="15"/>
  <c r="AT66" i="15"/>
  <c r="AL166" i="15"/>
  <c r="AL116" i="15"/>
  <c r="AL66" i="15"/>
  <c r="AD116" i="15"/>
  <c r="AD166" i="15"/>
  <c r="AD66" i="15"/>
  <c r="V166" i="15"/>
  <c r="V116" i="15"/>
  <c r="V66" i="15"/>
  <c r="N116" i="15"/>
  <c r="N166" i="15"/>
  <c r="N66" i="15"/>
  <c r="BY165" i="15"/>
  <c r="BY115" i="15"/>
  <c r="BY65" i="15"/>
  <c r="BQ165" i="15"/>
  <c r="BQ115" i="15"/>
  <c r="BQ65" i="15"/>
  <c r="BI115" i="15"/>
  <c r="BI165" i="15"/>
  <c r="BI65" i="15"/>
  <c r="BA165" i="15"/>
  <c r="BA115" i="15"/>
  <c r="BA65" i="15"/>
  <c r="AS165" i="15"/>
  <c r="AS115" i="15"/>
  <c r="AS65" i="15"/>
  <c r="AK115" i="15"/>
  <c r="AK165" i="15"/>
  <c r="AK65" i="15"/>
  <c r="AC165" i="15"/>
  <c r="AC115" i="15"/>
  <c r="AC65" i="15"/>
  <c r="U115" i="15"/>
  <c r="U165" i="15"/>
  <c r="U65" i="15"/>
  <c r="CF114" i="15"/>
  <c r="CF164" i="15"/>
  <c r="BX114" i="15"/>
  <c r="BX164" i="15"/>
  <c r="BP114" i="15"/>
  <c r="BP164" i="15"/>
  <c r="BH114" i="15"/>
  <c r="BH164" i="15"/>
  <c r="AZ114" i="15"/>
  <c r="AZ164" i="15"/>
  <c r="AR114" i="15"/>
  <c r="AR164" i="15"/>
  <c r="AJ114" i="15"/>
  <c r="AJ164" i="15"/>
  <c r="AB114" i="15"/>
  <c r="AB164" i="15"/>
  <c r="T114" i="15"/>
  <c r="T164" i="15"/>
  <c r="CE113" i="15"/>
  <c r="CE163" i="15"/>
  <c r="CE63" i="15"/>
  <c r="BW113" i="15"/>
  <c r="BW163" i="15"/>
  <c r="BW63" i="15"/>
  <c r="BO113" i="15"/>
  <c r="BO163" i="15"/>
  <c r="BO63" i="15"/>
  <c r="BG113" i="15"/>
  <c r="BG163" i="15"/>
  <c r="BG63" i="15"/>
  <c r="AY113" i="15"/>
  <c r="AY163" i="15"/>
  <c r="AY63" i="15"/>
  <c r="AQ113" i="15"/>
  <c r="AQ163" i="15"/>
  <c r="AQ63" i="15"/>
  <c r="AI113" i="15"/>
  <c r="AI163" i="15"/>
  <c r="AI63" i="15"/>
  <c r="AA113" i="15"/>
  <c r="AA163" i="15"/>
  <c r="AA63" i="15"/>
  <c r="S113" i="15"/>
  <c r="S163" i="15"/>
  <c r="S63" i="15"/>
  <c r="CD112" i="15"/>
  <c r="CD162" i="15"/>
  <c r="CD62" i="15"/>
  <c r="BV112" i="15"/>
  <c r="BV162" i="15"/>
  <c r="BV62" i="15"/>
  <c r="BN112" i="15"/>
  <c r="BN162" i="15"/>
  <c r="BN62" i="15"/>
  <c r="BF112" i="15"/>
  <c r="BF162" i="15"/>
  <c r="BF62" i="15"/>
  <c r="AX112" i="15"/>
  <c r="AX162" i="15"/>
  <c r="AX62" i="15"/>
  <c r="AP112" i="15"/>
  <c r="AP162" i="15"/>
  <c r="AP62" i="15"/>
  <c r="AH112" i="15"/>
  <c r="AH162" i="15"/>
  <c r="AH62" i="15"/>
  <c r="Z112" i="15"/>
  <c r="Z162" i="15"/>
  <c r="Z62" i="15"/>
  <c r="R112" i="15"/>
  <c r="R162" i="15"/>
  <c r="R62" i="15"/>
  <c r="CC161" i="15"/>
  <c r="CC111" i="15"/>
  <c r="CC61" i="15"/>
  <c r="BU161" i="15"/>
  <c r="BU111" i="15"/>
  <c r="BU61" i="15"/>
  <c r="BM111" i="15"/>
  <c r="BM161" i="15"/>
  <c r="BM61" i="15"/>
  <c r="BE161" i="15"/>
  <c r="BE111" i="15"/>
  <c r="BE61" i="15"/>
  <c r="AW161" i="15"/>
  <c r="AW111" i="15"/>
  <c r="AW61" i="15"/>
  <c r="AO111" i="15"/>
  <c r="AO161" i="15"/>
  <c r="AO61" i="15"/>
  <c r="AG161" i="15"/>
  <c r="AG111" i="15"/>
  <c r="AG61" i="15"/>
  <c r="Y111" i="15"/>
  <c r="Y161" i="15"/>
  <c r="Y61" i="15"/>
  <c r="Q161" i="15"/>
  <c r="Q61" i="15"/>
  <c r="Q111" i="15"/>
  <c r="CB160" i="15"/>
  <c r="CB110" i="15"/>
  <c r="CB60" i="15"/>
  <c r="BT110" i="15"/>
  <c r="BT160" i="15"/>
  <c r="BT60" i="15"/>
  <c r="BL160" i="15"/>
  <c r="BL60" i="15"/>
  <c r="BD160" i="15"/>
  <c r="BD110" i="15"/>
  <c r="BD60" i="15"/>
  <c r="AV110" i="15"/>
  <c r="AV160" i="15"/>
  <c r="AV60" i="15"/>
  <c r="AN160" i="15"/>
  <c r="AN110" i="15"/>
  <c r="AN60" i="15"/>
  <c r="AF160" i="15"/>
  <c r="AF110" i="15"/>
  <c r="AF60" i="15"/>
  <c r="X110" i="15"/>
  <c r="X160" i="15"/>
  <c r="X60" i="15"/>
  <c r="P160" i="15"/>
  <c r="P110" i="15"/>
  <c r="P60" i="15"/>
  <c r="CA159" i="15"/>
  <c r="CA109" i="15"/>
  <c r="CA59" i="15"/>
  <c r="BS109" i="15"/>
  <c r="BS159" i="15"/>
  <c r="BS59" i="15"/>
  <c r="BK159" i="15"/>
  <c r="BK109" i="15"/>
  <c r="BK59" i="15"/>
  <c r="BC109" i="15"/>
  <c r="BC159" i="15"/>
  <c r="BC59" i="15"/>
  <c r="AU159" i="15"/>
  <c r="AU59" i="15"/>
  <c r="AU109" i="15"/>
  <c r="AM159" i="15"/>
  <c r="AM109" i="15"/>
  <c r="AM59" i="15"/>
  <c r="AE109" i="15"/>
  <c r="AE159" i="15"/>
  <c r="AE59" i="15"/>
  <c r="W159" i="15"/>
  <c r="W109" i="15"/>
  <c r="W59" i="15"/>
  <c r="O159" i="15"/>
  <c r="O109" i="15"/>
  <c r="O59" i="15"/>
  <c r="BZ108" i="15"/>
  <c r="BZ158" i="15"/>
  <c r="BZ58" i="15"/>
  <c r="BR158" i="15"/>
  <c r="BR108" i="15"/>
  <c r="BR58" i="15"/>
  <c r="BJ158" i="15"/>
  <c r="BJ108" i="15"/>
  <c r="BJ58" i="15"/>
  <c r="BB108" i="15"/>
  <c r="BB158" i="15"/>
  <c r="BB58" i="15"/>
  <c r="AT158" i="15"/>
  <c r="AT108" i="15"/>
  <c r="AT58" i="15"/>
  <c r="AL108" i="15"/>
  <c r="AL158" i="15"/>
  <c r="AL58" i="15"/>
  <c r="AD158" i="15"/>
  <c r="AD108" i="15"/>
  <c r="AD58" i="15"/>
  <c r="V158" i="15"/>
  <c r="V108" i="15"/>
  <c r="V58" i="15"/>
  <c r="N108" i="15"/>
  <c r="N158" i="15"/>
  <c r="N58" i="15"/>
  <c r="BY157" i="15"/>
  <c r="BY57" i="15"/>
  <c r="BQ157" i="15"/>
  <c r="BQ107" i="15"/>
  <c r="BI107" i="15"/>
  <c r="BI157" i="15"/>
  <c r="BA157" i="15"/>
  <c r="BA107" i="15"/>
  <c r="AS157" i="15"/>
  <c r="AS107" i="15"/>
  <c r="AK107" i="15"/>
  <c r="AK157" i="15"/>
  <c r="AC157" i="15"/>
  <c r="AC107" i="15"/>
  <c r="U107" i="15"/>
  <c r="U157" i="15"/>
  <c r="CF106" i="15"/>
  <c r="CF156" i="15"/>
  <c r="BX106" i="15"/>
  <c r="BX156" i="15"/>
  <c r="BP106" i="15"/>
  <c r="BP156" i="15"/>
  <c r="BH106" i="15"/>
  <c r="BH156" i="15"/>
  <c r="AZ106" i="15"/>
  <c r="AZ156" i="15"/>
  <c r="AR106" i="15"/>
  <c r="AR156" i="15"/>
  <c r="AJ106" i="15"/>
  <c r="AJ156" i="15"/>
  <c r="AB106" i="15"/>
  <c r="AB156" i="15"/>
  <c r="T106" i="15"/>
  <c r="T156" i="15"/>
  <c r="CE105" i="15"/>
  <c r="CE155" i="15"/>
  <c r="BW105" i="15"/>
  <c r="BW155" i="15"/>
  <c r="BO105" i="15"/>
  <c r="BO155" i="15"/>
  <c r="BG105" i="15"/>
  <c r="BG155" i="15"/>
  <c r="AY105" i="15"/>
  <c r="AY155" i="15"/>
  <c r="AQ105" i="15"/>
  <c r="AQ155" i="15"/>
  <c r="AI105" i="15"/>
  <c r="AI155" i="15"/>
  <c r="AA105" i="15"/>
  <c r="AA155" i="15"/>
  <c r="S105" i="15"/>
  <c r="S155" i="15"/>
  <c r="CD104" i="15"/>
  <c r="CD154" i="15"/>
  <c r="BV104" i="15"/>
  <c r="BV154" i="15"/>
  <c r="BN104" i="15"/>
  <c r="BN154" i="15"/>
  <c r="BF104" i="15"/>
  <c r="CY104" i="15" s="1"/>
  <c r="BF154" i="15"/>
  <c r="CY154" i="15" s="1"/>
  <c r="AX104" i="15"/>
  <c r="AX154" i="15"/>
  <c r="AP104" i="15"/>
  <c r="AP154" i="15"/>
  <c r="AH104" i="15"/>
  <c r="AH154" i="15"/>
  <c r="Z104" i="15"/>
  <c r="Z154" i="15"/>
  <c r="R104" i="15"/>
  <c r="R154" i="15"/>
  <c r="CC153" i="15"/>
  <c r="CC53" i="15"/>
  <c r="CC103" i="15"/>
  <c r="BU153" i="15"/>
  <c r="BU103" i="15"/>
  <c r="BU53" i="15"/>
  <c r="BM103" i="15"/>
  <c r="BM153" i="15"/>
  <c r="BM53" i="15"/>
  <c r="BE153" i="15"/>
  <c r="BE103" i="15"/>
  <c r="BE53" i="15"/>
  <c r="AW153" i="15"/>
  <c r="AW103" i="15"/>
  <c r="AW53" i="15"/>
  <c r="AO103" i="15"/>
  <c r="AO153" i="15"/>
  <c r="AO53" i="15"/>
  <c r="AG153" i="15"/>
  <c r="AG103" i="15"/>
  <c r="AG53" i="15"/>
  <c r="Y103" i="15"/>
  <c r="Y153" i="15"/>
  <c r="Y53" i="15"/>
  <c r="DL53" i="15" s="1"/>
  <c r="Q153" i="15"/>
  <c r="Q103" i="15"/>
  <c r="Q53" i="15"/>
  <c r="CB152" i="15"/>
  <c r="CB102" i="15"/>
  <c r="BT102" i="15"/>
  <c r="BT152" i="15"/>
  <c r="BL152" i="15"/>
  <c r="DB152" i="15" s="1"/>
  <c r="BL102" i="15"/>
  <c r="BD152" i="15"/>
  <c r="BD102" i="15"/>
  <c r="AV102" i="15"/>
  <c r="AV152" i="15"/>
  <c r="AN152" i="15"/>
  <c r="AN102" i="15"/>
  <c r="AF152" i="15"/>
  <c r="AF102" i="15"/>
  <c r="X102" i="15"/>
  <c r="X152" i="15"/>
  <c r="P152" i="15"/>
  <c r="P102" i="15"/>
  <c r="CO2" i="15"/>
  <c r="CR2" i="15"/>
  <c r="DI2" i="15"/>
  <c r="R52" i="15"/>
  <c r="AX52" i="15"/>
  <c r="CD52" i="15"/>
  <c r="T53" i="15"/>
  <c r="AZ53" i="15"/>
  <c r="CF53" i="15"/>
  <c r="AH54" i="15"/>
  <c r="AR54" i="15"/>
  <c r="BC54" i="15"/>
  <c r="BN54" i="15"/>
  <c r="BX54" i="15"/>
  <c r="AB56" i="15"/>
  <c r="AM56" i="15"/>
  <c r="BH56" i="15"/>
  <c r="BS56" i="15"/>
  <c r="W57" i="15"/>
  <c r="BI57" i="15"/>
  <c r="AR61" i="15"/>
  <c r="AJ62" i="15"/>
  <c r="T64" i="15"/>
  <c r="CF64" i="15"/>
  <c r="AR69" i="15"/>
  <c r="AJ70" i="15"/>
  <c r="T72" i="15"/>
  <c r="CF72" i="15"/>
  <c r="AR77" i="15"/>
  <c r="AJ78" i="15"/>
  <c r="T80" i="15"/>
  <c r="CF80" i="15"/>
  <c r="AR85" i="15"/>
  <c r="AJ86" i="15"/>
  <c r="T88" i="15"/>
  <c r="CF88" i="15"/>
  <c r="BO152" i="15"/>
  <c r="CD159" i="15"/>
  <c r="Z167" i="15"/>
  <c r="AO174" i="15"/>
  <c r="BD181" i="15"/>
  <c r="AO125" i="15"/>
  <c r="AS140" i="15"/>
  <c r="AS190" i="15"/>
  <c r="AS90" i="15"/>
  <c r="AK140" i="15"/>
  <c r="AK190" i="15"/>
  <c r="AK90" i="15"/>
  <c r="AC190" i="15"/>
  <c r="AC140" i="15"/>
  <c r="AC90" i="15"/>
  <c r="U190" i="15"/>
  <c r="U140" i="15"/>
  <c r="U90" i="15"/>
  <c r="CF139" i="15"/>
  <c r="CF189" i="15"/>
  <c r="BX139" i="15"/>
  <c r="BX189" i="15"/>
  <c r="BP139" i="15"/>
  <c r="BP189" i="15"/>
  <c r="BH139" i="15"/>
  <c r="BH189" i="15"/>
  <c r="AZ139" i="15"/>
  <c r="AZ189" i="15"/>
  <c r="AR139" i="15"/>
  <c r="AR189" i="15"/>
  <c r="AJ139" i="15"/>
  <c r="AJ189" i="15"/>
  <c r="AB139" i="15"/>
  <c r="AB189" i="15"/>
  <c r="T139" i="15"/>
  <c r="T189" i="15"/>
  <c r="CE138" i="15"/>
  <c r="CE188" i="15"/>
  <c r="CE88" i="15"/>
  <c r="BW138" i="15"/>
  <c r="BW188" i="15"/>
  <c r="BW88" i="15"/>
  <c r="BO138" i="15"/>
  <c r="BO188" i="15"/>
  <c r="BO88" i="15"/>
  <c r="BG138" i="15"/>
  <c r="BG188" i="15"/>
  <c r="BG88" i="15"/>
  <c r="AY138" i="15"/>
  <c r="AY188" i="15"/>
  <c r="AY88" i="15"/>
  <c r="AQ138" i="15"/>
  <c r="AQ188" i="15"/>
  <c r="AQ88" i="15"/>
  <c r="AI138" i="15"/>
  <c r="AI188" i="15"/>
  <c r="AI88" i="15"/>
  <c r="AA138" i="15"/>
  <c r="AA88" i="15"/>
  <c r="AA188" i="15"/>
  <c r="S138" i="15"/>
  <c r="S188" i="15"/>
  <c r="S88" i="15"/>
  <c r="CD137" i="15"/>
  <c r="CD187" i="15"/>
  <c r="CD87" i="15"/>
  <c r="BV137" i="15"/>
  <c r="BV187" i="15"/>
  <c r="BV87" i="15"/>
  <c r="BN137" i="15"/>
  <c r="BN187" i="15"/>
  <c r="BN87" i="15"/>
  <c r="BF137" i="15"/>
  <c r="BF187" i="15"/>
  <c r="BF87" i="15"/>
  <c r="AX137" i="15"/>
  <c r="AX187" i="15"/>
  <c r="AX87" i="15"/>
  <c r="AP137" i="15"/>
  <c r="AP187" i="15"/>
  <c r="AP87" i="15"/>
  <c r="AH137" i="15"/>
  <c r="AH87" i="15"/>
  <c r="AH187" i="15"/>
  <c r="Z137" i="15"/>
  <c r="Z187" i="15"/>
  <c r="Z87" i="15"/>
  <c r="R137" i="15"/>
  <c r="R187" i="15"/>
  <c r="R87" i="15"/>
  <c r="CC136" i="15"/>
  <c r="CC186" i="15"/>
  <c r="CC86" i="15"/>
  <c r="BU186" i="15"/>
  <c r="BU136" i="15"/>
  <c r="BU86" i="15"/>
  <c r="BM136" i="15"/>
  <c r="BM186" i="15"/>
  <c r="BM86" i="15"/>
  <c r="BE186" i="15"/>
  <c r="BE136" i="15"/>
  <c r="BE86" i="15"/>
  <c r="AW186" i="15"/>
  <c r="AW136" i="15"/>
  <c r="AW86" i="15"/>
  <c r="AO136" i="15"/>
  <c r="AO186" i="15"/>
  <c r="AO86" i="15"/>
  <c r="AG136" i="15"/>
  <c r="AG186" i="15"/>
  <c r="AG86" i="15"/>
  <c r="Y136" i="15"/>
  <c r="Y186" i="15"/>
  <c r="Y86" i="15"/>
  <c r="Q136" i="15"/>
  <c r="Q186" i="15"/>
  <c r="Q86" i="15"/>
  <c r="CB135" i="15"/>
  <c r="CB185" i="15"/>
  <c r="CB85" i="15"/>
  <c r="BT135" i="15"/>
  <c r="BT185" i="15"/>
  <c r="BT85" i="15"/>
  <c r="BL135" i="15"/>
  <c r="BL185" i="15"/>
  <c r="BL85" i="15"/>
  <c r="BD135" i="15"/>
  <c r="BD185" i="15"/>
  <c r="BD85" i="15"/>
  <c r="AV135" i="15"/>
  <c r="AV185" i="15"/>
  <c r="AV85" i="15"/>
  <c r="AN135" i="15"/>
  <c r="AN185" i="15"/>
  <c r="AN85" i="15"/>
  <c r="AF135" i="15"/>
  <c r="AF185" i="15"/>
  <c r="AF85" i="15"/>
  <c r="X135" i="15"/>
  <c r="X185" i="15"/>
  <c r="X85" i="15"/>
  <c r="P135" i="15"/>
  <c r="P185" i="15"/>
  <c r="P85" i="15"/>
  <c r="CA134" i="15"/>
  <c r="CA184" i="15"/>
  <c r="CA84" i="15"/>
  <c r="BS134" i="15"/>
  <c r="BS184" i="15"/>
  <c r="BS84" i="15"/>
  <c r="BK134" i="15"/>
  <c r="BK184" i="15"/>
  <c r="BK84" i="15"/>
  <c r="BC134" i="15"/>
  <c r="BC84" i="15"/>
  <c r="AU134" i="15"/>
  <c r="AU184" i="15"/>
  <c r="AU84" i="15"/>
  <c r="AM134" i="15"/>
  <c r="AM184" i="15"/>
  <c r="AM84" i="15"/>
  <c r="AE134" i="15"/>
  <c r="AE184" i="15"/>
  <c r="AE84" i="15"/>
  <c r="W134" i="15"/>
  <c r="W184" i="15"/>
  <c r="W84" i="15"/>
  <c r="O134" i="15"/>
  <c r="O184" i="15"/>
  <c r="O84" i="15"/>
  <c r="BZ183" i="15"/>
  <c r="BZ133" i="15"/>
  <c r="BZ83" i="15"/>
  <c r="BR133" i="15"/>
  <c r="BR183" i="15"/>
  <c r="BR83" i="15"/>
  <c r="BJ133" i="15"/>
  <c r="BJ83" i="15"/>
  <c r="BJ183" i="15"/>
  <c r="BB133" i="15"/>
  <c r="BB183" i="15"/>
  <c r="BB83" i="15"/>
  <c r="AT133" i="15"/>
  <c r="AT183" i="15"/>
  <c r="AT83" i="15"/>
  <c r="AL133" i="15"/>
  <c r="AL183" i="15"/>
  <c r="AL83" i="15"/>
  <c r="AD183" i="15"/>
  <c r="AD133" i="15"/>
  <c r="AD83" i="15"/>
  <c r="V133" i="15"/>
  <c r="V183" i="15"/>
  <c r="V83" i="15"/>
  <c r="N183" i="15"/>
  <c r="N133" i="15"/>
  <c r="N83" i="15"/>
  <c r="BY182" i="15"/>
  <c r="BY132" i="15"/>
  <c r="BY82" i="15"/>
  <c r="BQ132" i="15"/>
  <c r="BQ182" i="15"/>
  <c r="BQ82" i="15"/>
  <c r="BI182" i="15"/>
  <c r="BI82" i="15"/>
  <c r="BA132" i="15"/>
  <c r="BA182" i="15"/>
  <c r="BA82" i="15"/>
  <c r="CW82" i="15" s="1"/>
  <c r="AS182" i="15"/>
  <c r="AS132" i="15"/>
  <c r="AS82" i="15"/>
  <c r="AK132" i="15"/>
  <c r="AK182" i="15"/>
  <c r="AK82" i="15"/>
  <c r="AC132" i="15"/>
  <c r="AC182" i="15"/>
  <c r="AC82" i="15"/>
  <c r="U182" i="15"/>
  <c r="U132" i="15"/>
  <c r="U82" i="15"/>
  <c r="CF131" i="15"/>
  <c r="CF181" i="15"/>
  <c r="BX131" i="15"/>
  <c r="BX181" i="15"/>
  <c r="BP131" i="15"/>
  <c r="BP181" i="15"/>
  <c r="BH131" i="15"/>
  <c r="BH181" i="15"/>
  <c r="AZ131" i="15"/>
  <c r="AZ181" i="15"/>
  <c r="AR131" i="15"/>
  <c r="AR181" i="15"/>
  <c r="AJ131" i="15"/>
  <c r="AJ181" i="15"/>
  <c r="AB131" i="15"/>
  <c r="AB181" i="15"/>
  <c r="T131" i="15"/>
  <c r="T181" i="15"/>
  <c r="CE130" i="15"/>
  <c r="CE180" i="15"/>
  <c r="CE80" i="15"/>
  <c r="BW130" i="15"/>
  <c r="BW180" i="15"/>
  <c r="BW80" i="15"/>
  <c r="BO130" i="15"/>
  <c r="DC130" i="15" s="1"/>
  <c r="BO180" i="15"/>
  <c r="BO80" i="15"/>
  <c r="BG130" i="15"/>
  <c r="BG180" i="15"/>
  <c r="BG80" i="15"/>
  <c r="AY130" i="15"/>
  <c r="AY180" i="15"/>
  <c r="AY80" i="15"/>
  <c r="AQ130" i="15"/>
  <c r="AQ180" i="15"/>
  <c r="AQ80" i="15"/>
  <c r="AI130" i="15"/>
  <c r="AI180" i="15"/>
  <c r="AI80" i="15"/>
  <c r="AA130" i="15"/>
  <c r="AA180" i="15"/>
  <c r="AA80" i="15"/>
  <c r="S130" i="15"/>
  <c r="S180" i="15"/>
  <c r="S80" i="15"/>
  <c r="CD129" i="15"/>
  <c r="CD179" i="15"/>
  <c r="CD79" i="15"/>
  <c r="BV129" i="15"/>
  <c r="BV179" i="15"/>
  <c r="BV79" i="15"/>
  <c r="BN129" i="15"/>
  <c r="BN179" i="15"/>
  <c r="BN79" i="15"/>
  <c r="BF129" i="15"/>
  <c r="BF179" i="15"/>
  <c r="BF79" i="15"/>
  <c r="AX129" i="15"/>
  <c r="AX179" i="15"/>
  <c r="AX79" i="15"/>
  <c r="AP129" i="15"/>
  <c r="AP179" i="15"/>
  <c r="AP79" i="15"/>
  <c r="AH129" i="15"/>
  <c r="AH179" i="15"/>
  <c r="AH79" i="15"/>
  <c r="Z129" i="15"/>
  <c r="Z179" i="15"/>
  <c r="Z79" i="15"/>
  <c r="R129" i="15"/>
  <c r="R179" i="15"/>
  <c r="R79" i="15"/>
  <c r="CC178" i="15"/>
  <c r="CC78" i="15"/>
  <c r="BU128" i="15"/>
  <c r="BU178" i="15"/>
  <c r="BU78" i="15"/>
  <c r="BM178" i="15"/>
  <c r="BM128" i="15"/>
  <c r="BM78" i="15"/>
  <c r="BE128" i="15"/>
  <c r="BE178" i="15"/>
  <c r="BE78" i="15"/>
  <c r="AW178" i="15"/>
  <c r="AW128" i="15"/>
  <c r="AW78" i="15"/>
  <c r="AO128" i="15"/>
  <c r="AO178" i="15"/>
  <c r="AO78" i="15"/>
  <c r="AG178" i="15"/>
  <c r="AG128" i="15"/>
  <c r="AG78" i="15"/>
  <c r="Y128" i="15"/>
  <c r="Y178" i="15"/>
  <c r="Y78" i="15"/>
  <c r="Q178" i="15"/>
  <c r="Q78" i="15"/>
  <c r="Q128" i="15"/>
  <c r="CB177" i="15"/>
  <c r="CB127" i="15"/>
  <c r="CB77" i="15"/>
  <c r="BT127" i="15"/>
  <c r="BT177" i="15"/>
  <c r="BT77" i="15"/>
  <c r="BL177" i="15"/>
  <c r="BL127" i="15"/>
  <c r="BL77" i="15"/>
  <c r="BD127" i="15"/>
  <c r="BD177" i="15"/>
  <c r="BD77" i="15"/>
  <c r="AV177" i="15"/>
  <c r="AV127" i="15"/>
  <c r="AV77" i="15"/>
  <c r="AN127" i="15"/>
  <c r="AN177" i="15"/>
  <c r="AN77" i="15"/>
  <c r="AF177" i="15"/>
  <c r="AF127" i="15"/>
  <c r="AF77" i="15"/>
  <c r="X127" i="15"/>
  <c r="X177" i="15"/>
  <c r="X77" i="15"/>
  <c r="P177" i="15"/>
  <c r="P127" i="15"/>
  <c r="P77" i="15"/>
  <c r="CA126" i="15"/>
  <c r="CA176" i="15"/>
  <c r="CA76" i="15"/>
  <c r="BS126" i="15"/>
  <c r="BS176" i="15"/>
  <c r="BS76" i="15"/>
  <c r="BK126" i="15"/>
  <c r="BK176" i="15"/>
  <c r="BK76" i="15"/>
  <c r="BC126" i="15"/>
  <c r="BC176" i="15"/>
  <c r="BC76" i="15"/>
  <c r="AU126" i="15"/>
  <c r="AU176" i="15"/>
  <c r="AU76" i="15"/>
  <c r="AM126" i="15"/>
  <c r="AM176" i="15"/>
  <c r="AM76" i="15"/>
  <c r="AE126" i="15"/>
  <c r="CN126" i="15" s="1"/>
  <c r="AE176" i="15"/>
  <c r="AE76" i="15"/>
  <c r="W126" i="15"/>
  <c r="W176" i="15"/>
  <c r="W76" i="15"/>
  <c r="O126" i="15"/>
  <c r="O176" i="15"/>
  <c r="O76" i="15"/>
  <c r="BZ175" i="15"/>
  <c r="BZ125" i="15"/>
  <c r="BZ75" i="15"/>
  <c r="BR125" i="15"/>
  <c r="BR175" i="15"/>
  <c r="BR75" i="15"/>
  <c r="BJ175" i="15"/>
  <c r="BJ125" i="15"/>
  <c r="BJ75" i="15"/>
  <c r="BB125" i="15"/>
  <c r="BB175" i="15"/>
  <c r="BB75" i="15"/>
  <c r="AT175" i="15"/>
  <c r="AT125" i="15"/>
  <c r="AT75" i="15"/>
  <c r="AL125" i="15"/>
  <c r="AL175" i="15"/>
  <c r="AL75" i="15"/>
  <c r="AD175" i="15"/>
  <c r="AD125" i="15"/>
  <c r="AD75" i="15"/>
  <c r="V125" i="15"/>
  <c r="V175" i="15"/>
  <c r="V75" i="15"/>
  <c r="N175" i="15"/>
  <c r="N125" i="15"/>
  <c r="N75" i="15"/>
  <c r="BY124" i="15"/>
  <c r="BY174" i="15"/>
  <c r="BY74" i="15"/>
  <c r="BQ174" i="15"/>
  <c r="BQ124" i="15"/>
  <c r="BQ74" i="15"/>
  <c r="BI124" i="15"/>
  <c r="BI174" i="15"/>
  <c r="BI74" i="15"/>
  <c r="DO74" i="15" s="1"/>
  <c r="BA174" i="15"/>
  <c r="BA124" i="15"/>
  <c r="BA74" i="15"/>
  <c r="CW74" i="15" s="1"/>
  <c r="AS124" i="15"/>
  <c r="AS174" i="15"/>
  <c r="AS74" i="15"/>
  <c r="AK174" i="15"/>
  <c r="AK124" i="15"/>
  <c r="AK74" i="15"/>
  <c r="AC124" i="15"/>
  <c r="AC174" i="15"/>
  <c r="AC74" i="15"/>
  <c r="U174" i="15"/>
  <c r="U124" i="15"/>
  <c r="U74" i="15"/>
  <c r="CF123" i="15"/>
  <c r="CF173" i="15"/>
  <c r="BX123" i="15"/>
  <c r="BX173" i="15"/>
  <c r="BP123" i="15"/>
  <c r="BP173" i="15"/>
  <c r="BH123" i="15"/>
  <c r="BH173" i="15"/>
  <c r="AZ123" i="15"/>
  <c r="AZ173" i="15"/>
  <c r="AR123" i="15"/>
  <c r="AR173" i="15"/>
  <c r="AJ123" i="15"/>
  <c r="AJ173" i="15"/>
  <c r="AB123" i="15"/>
  <c r="AB173" i="15"/>
  <c r="T123" i="15"/>
  <c r="T173" i="15"/>
  <c r="CE122" i="15"/>
  <c r="CE172" i="15"/>
  <c r="CE72" i="15"/>
  <c r="BW122" i="15"/>
  <c r="BW172" i="15"/>
  <c r="BW72" i="15"/>
  <c r="BO122" i="15"/>
  <c r="BO172" i="15"/>
  <c r="BO72" i="15"/>
  <c r="BG122" i="15"/>
  <c r="BG172" i="15"/>
  <c r="BG72" i="15"/>
  <c r="AY122" i="15"/>
  <c r="AY172" i="15"/>
  <c r="AY72" i="15"/>
  <c r="AQ122" i="15"/>
  <c r="AQ172" i="15"/>
  <c r="AQ72" i="15"/>
  <c r="AI122" i="15"/>
  <c r="AI172" i="15"/>
  <c r="AI72" i="15"/>
  <c r="AA122" i="15"/>
  <c r="AA172" i="15"/>
  <c r="AA72" i="15"/>
  <c r="S122" i="15"/>
  <c r="S172" i="15"/>
  <c r="S72" i="15"/>
  <c r="CD121" i="15"/>
  <c r="CD171" i="15"/>
  <c r="CD71" i="15"/>
  <c r="BV121" i="15"/>
  <c r="BV171" i="15"/>
  <c r="BV71" i="15"/>
  <c r="BN121" i="15"/>
  <c r="BN171" i="15"/>
  <c r="BN71" i="15"/>
  <c r="BF121" i="15"/>
  <c r="BF171" i="15"/>
  <c r="BF71" i="15"/>
  <c r="CY71" i="15" s="1"/>
  <c r="AX121" i="15"/>
  <c r="AX171" i="15"/>
  <c r="AX71" i="15"/>
  <c r="AP121" i="15"/>
  <c r="AP171" i="15"/>
  <c r="AP71" i="15"/>
  <c r="AH121" i="15"/>
  <c r="AH171" i="15"/>
  <c r="AH71" i="15"/>
  <c r="Z121" i="15"/>
  <c r="Z171" i="15"/>
  <c r="Z71" i="15"/>
  <c r="R121" i="15"/>
  <c r="R171" i="15"/>
  <c r="R71" i="15"/>
  <c r="CC170" i="15"/>
  <c r="CC70" i="15"/>
  <c r="CC120" i="15"/>
  <c r="BU120" i="15"/>
  <c r="BU170" i="15"/>
  <c r="BU70" i="15"/>
  <c r="BM170" i="15"/>
  <c r="BM70" i="15"/>
  <c r="BM120" i="15"/>
  <c r="BE120" i="15"/>
  <c r="BE170" i="15"/>
  <c r="BE70" i="15"/>
  <c r="AW170" i="15"/>
  <c r="AW70" i="15"/>
  <c r="DN70" i="15" s="1"/>
  <c r="AW120" i="15"/>
  <c r="AO120" i="15"/>
  <c r="AO170" i="15"/>
  <c r="AO70" i="15"/>
  <c r="AG170" i="15"/>
  <c r="AG70" i="15"/>
  <c r="AG120" i="15"/>
  <c r="Y120" i="15"/>
  <c r="Y170" i="15"/>
  <c r="Y70" i="15"/>
  <c r="Q170" i="15"/>
  <c r="Q70" i="15"/>
  <c r="CB169" i="15"/>
  <c r="CB119" i="15"/>
  <c r="CB69" i="15"/>
  <c r="BT119" i="15"/>
  <c r="BT169" i="15"/>
  <c r="BT69" i="15"/>
  <c r="BL169" i="15"/>
  <c r="BL119" i="15"/>
  <c r="BL69" i="15"/>
  <c r="BD119" i="15"/>
  <c r="BD169" i="15"/>
  <c r="BD69" i="15"/>
  <c r="AV169" i="15"/>
  <c r="AV119" i="15"/>
  <c r="AV69" i="15"/>
  <c r="AN119" i="15"/>
  <c r="AN169" i="15"/>
  <c r="AN69" i="15"/>
  <c r="AF169" i="15"/>
  <c r="AF119" i="15"/>
  <c r="AF69" i="15"/>
  <c r="X119" i="15"/>
  <c r="X169" i="15"/>
  <c r="X69" i="15"/>
  <c r="P169" i="15"/>
  <c r="P119" i="15"/>
  <c r="P69" i="15"/>
  <c r="CA118" i="15"/>
  <c r="CA168" i="15"/>
  <c r="CA68" i="15"/>
  <c r="BS118" i="15"/>
  <c r="BS168" i="15"/>
  <c r="BS68" i="15"/>
  <c r="BK118" i="15"/>
  <c r="BK168" i="15"/>
  <c r="BK68" i="15"/>
  <c r="BC118" i="15"/>
  <c r="BC168" i="15"/>
  <c r="BC68" i="15"/>
  <c r="AU118" i="15"/>
  <c r="AU168" i="15"/>
  <c r="AU68" i="15"/>
  <c r="AM118" i="15"/>
  <c r="AM168" i="15"/>
  <c r="AM68" i="15"/>
  <c r="AE118" i="15"/>
  <c r="AE168" i="15"/>
  <c r="AE68" i="15"/>
  <c r="W118" i="15"/>
  <c r="W168" i="15"/>
  <c r="W68" i="15"/>
  <c r="O118" i="15"/>
  <c r="O168" i="15"/>
  <c r="O68" i="15"/>
  <c r="BZ167" i="15"/>
  <c r="BZ117" i="15"/>
  <c r="BZ67" i="15"/>
  <c r="BR117" i="15"/>
  <c r="BR167" i="15"/>
  <c r="BR67" i="15"/>
  <c r="BJ167" i="15"/>
  <c r="BJ117" i="15"/>
  <c r="BJ67" i="15"/>
  <c r="BB117" i="15"/>
  <c r="BB167" i="15"/>
  <c r="BB67" i="15"/>
  <c r="AT167" i="15"/>
  <c r="AT117" i="15"/>
  <c r="AT67" i="15"/>
  <c r="AL117" i="15"/>
  <c r="AL167" i="15"/>
  <c r="AL67" i="15"/>
  <c r="AD167" i="15"/>
  <c r="AD117" i="15"/>
  <c r="AD67" i="15"/>
  <c r="V117" i="15"/>
  <c r="V167" i="15"/>
  <c r="V67" i="15"/>
  <c r="N167" i="15"/>
  <c r="N117" i="15"/>
  <c r="N67" i="15"/>
  <c r="BY116" i="15"/>
  <c r="BY166" i="15"/>
  <c r="BY66" i="15"/>
  <c r="BQ166" i="15"/>
  <c r="BQ116" i="15"/>
  <c r="BQ66" i="15"/>
  <c r="BI116" i="15"/>
  <c r="BI166" i="15"/>
  <c r="BI66" i="15"/>
  <c r="BA166" i="15"/>
  <c r="BA116" i="15"/>
  <c r="BA66" i="15"/>
  <c r="AS116" i="15"/>
  <c r="AS166" i="15"/>
  <c r="AS66" i="15"/>
  <c r="AK166" i="15"/>
  <c r="AK116" i="15"/>
  <c r="AK66" i="15"/>
  <c r="AC116" i="15"/>
  <c r="AC166" i="15"/>
  <c r="AC66" i="15"/>
  <c r="U166" i="15"/>
  <c r="U116" i="15"/>
  <c r="U66" i="15"/>
  <c r="CF115" i="15"/>
  <c r="CF165" i="15"/>
  <c r="BX115" i="15"/>
  <c r="BX165" i="15"/>
  <c r="BP115" i="15"/>
  <c r="BP165" i="15"/>
  <c r="BH115" i="15"/>
  <c r="BH165" i="15"/>
  <c r="AZ115" i="15"/>
  <c r="AZ165" i="15"/>
  <c r="AR115" i="15"/>
  <c r="AR165" i="15"/>
  <c r="AJ115" i="15"/>
  <c r="AJ165" i="15"/>
  <c r="AB115" i="15"/>
  <c r="AB165" i="15"/>
  <c r="T115" i="15"/>
  <c r="T165" i="15"/>
  <c r="CE114" i="15"/>
  <c r="CE164" i="15"/>
  <c r="CE64" i="15"/>
  <c r="BW114" i="15"/>
  <c r="BW164" i="15"/>
  <c r="BW64" i="15"/>
  <c r="BO114" i="15"/>
  <c r="BO164" i="15"/>
  <c r="BO64" i="15"/>
  <c r="DC64" i="15" s="1"/>
  <c r="BG114" i="15"/>
  <c r="BG164" i="15"/>
  <c r="BG64" i="15"/>
  <c r="AY114" i="15"/>
  <c r="AY164" i="15"/>
  <c r="AY64" i="15"/>
  <c r="AQ114" i="15"/>
  <c r="AQ164" i="15"/>
  <c r="AQ64" i="15"/>
  <c r="AI114" i="15"/>
  <c r="AI164" i="15"/>
  <c r="AI64" i="15"/>
  <c r="AA114" i="15"/>
  <c r="AA164" i="15"/>
  <c r="AA64" i="15"/>
  <c r="S114" i="15"/>
  <c r="S164" i="15"/>
  <c r="S64" i="15"/>
  <c r="CD113" i="15"/>
  <c r="CD163" i="15"/>
  <c r="CD63" i="15"/>
  <c r="BV113" i="15"/>
  <c r="BV163" i="15"/>
  <c r="BV63" i="15"/>
  <c r="BN113" i="15"/>
  <c r="BN163" i="15"/>
  <c r="BN63" i="15"/>
  <c r="BF113" i="15"/>
  <c r="BF163" i="15"/>
  <c r="BF63" i="15"/>
  <c r="AX113" i="15"/>
  <c r="AX163" i="15"/>
  <c r="AX63" i="15"/>
  <c r="AP113" i="15"/>
  <c r="AP163" i="15"/>
  <c r="AP63" i="15"/>
  <c r="AH113" i="15"/>
  <c r="AH163" i="15"/>
  <c r="AH63" i="15"/>
  <c r="Z113" i="15"/>
  <c r="Z163" i="15"/>
  <c r="Z63" i="15"/>
  <c r="R113" i="15"/>
  <c r="R163" i="15"/>
  <c r="R63" i="15"/>
  <c r="CC112" i="15"/>
  <c r="CC162" i="15"/>
  <c r="CC62" i="15"/>
  <c r="BU162" i="15"/>
  <c r="BU62" i="15"/>
  <c r="BU112" i="15"/>
  <c r="BM162" i="15"/>
  <c r="BM112" i="15"/>
  <c r="BM62" i="15"/>
  <c r="BE112" i="15"/>
  <c r="BE162" i="15"/>
  <c r="BE62" i="15"/>
  <c r="AW162" i="15"/>
  <c r="AW112" i="15"/>
  <c r="AW62" i="15"/>
  <c r="AO112" i="15"/>
  <c r="AO162" i="15"/>
  <c r="AO62" i="15"/>
  <c r="AG112" i="15"/>
  <c r="AG162" i="15"/>
  <c r="AG62" i="15"/>
  <c r="Y162" i="15"/>
  <c r="Y112" i="15"/>
  <c r="Y62" i="15"/>
  <c r="Q112" i="15"/>
  <c r="Q162" i="15"/>
  <c r="Q62" i="15"/>
  <c r="CB111" i="15"/>
  <c r="CB161" i="15"/>
  <c r="CB61" i="15"/>
  <c r="BT161" i="15"/>
  <c r="BT111" i="15"/>
  <c r="BT61" i="15"/>
  <c r="BL111" i="15"/>
  <c r="BL161" i="15"/>
  <c r="BL61" i="15"/>
  <c r="BD161" i="15"/>
  <c r="BD111" i="15"/>
  <c r="BD61" i="15"/>
  <c r="AV161" i="15"/>
  <c r="AV111" i="15"/>
  <c r="AV61" i="15"/>
  <c r="AN111" i="15"/>
  <c r="AN161" i="15"/>
  <c r="AN61" i="15"/>
  <c r="AF161" i="15"/>
  <c r="AF111" i="15"/>
  <c r="AF61" i="15"/>
  <c r="X111" i="15"/>
  <c r="X161" i="15"/>
  <c r="X61" i="15"/>
  <c r="P111" i="15"/>
  <c r="P161" i="15"/>
  <c r="P61" i="15"/>
  <c r="CA160" i="15"/>
  <c r="CA110" i="15"/>
  <c r="CA60" i="15"/>
  <c r="BS110" i="15"/>
  <c r="BS160" i="15"/>
  <c r="BS60" i="15"/>
  <c r="BK110" i="15"/>
  <c r="BK160" i="15"/>
  <c r="BK60" i="15"/>
  <c r="BC160" i="15"/>
  <c r="BC110" i="15"/>
  <c r="BC60" i="15"/>
  <c r="AU110" i="15"/>
  <c r="AU160" i="15"/>
  <c r="AU60" i="15"/>
  <c r="AM160" i="15"/>
  <c r="AM110" i="15"/>
  <c r="AM60" i="15"/>
  <c r="AE160" i="15"/>
  <c r="AE110" i="15"/>
  <c r="AE60" i="15"/>
  <c r="W110" i="15"/>
  <c r="W160" i="15"/>
  <c r="W60" i="15"/>
  <c r="O160" i="15"/>
  <c r="O110" i="15"/>
  <c r="O60" i="15"/>
  <c r="BZ159" i="15"/>
  <c r="BZ109" i="15"/>
  <c r="BZ59" i="15"/>
  <c r="BR109" i="15"/>
  <c r="DD109" i="15" s="1"/>
  <c r="BR159" i="15"/>
  <c r="BR59" i="15"/>
  <c r="BJ159" i="15"/>
  <c r="BJ109" i="15"/>
  <c r="BJ59" i="15"/>
  <c r="BB109" i="15"/>
  <c r="BB159" i="15"/>
  <c r="BB59" i="15"/>
  <c r="AT109" i="15"/>
  <c r="AT159" i="15"/>
  <c r="AT59" i="15"/>
  <c r="AL159" i="15"/>
  <c r="AL109" i="15"/>
  <c r="AL59" i="15"/>
  <c r="AD109" i="15"/>
  <c r="AD159" i="15"/>
  <c r="AD59" i="15"/>
  <c r="V159" i="15"/>
  <c r="V109" i="15"/>
  <c r="V59" i="15"/>
  <c r="N159" i="15"/>
  <c r="N109" i="15"/>
  <c r="N59" i="15"/>
  <c r="BY108" i="15"/>
  <c r="BY158" i="15"/>
  <c r="BY58" i="15"/>
  <c r="DG58" i="15" s="1"/>
  <c r="BQ158" i="15"/>
  <c r="BQ108" i="15"/>
  <c r="BQ58" i="15"/>
  <c r="BI158" i="15"/>
  <c r="BI108" i="15"/>
  <c r="BI58" i="15"/>
  <c r="BA108" i="15"/>
  <c r="BA158" i="15"/>
  <c r="BA58" i="15"/>
  <c r="CW58" i="15" s="1"/>
  <c r="AS158" i="15"/>
  <c r="AS108" i="15"/>
  <c r="AS58" i="15"/>
  <c r="AK108" i="15"/>
  <c r="AK158" i="15"/>
  <c r="AK58" i="15"/>
  <c r="DM58" i="15" s="1"/>
  <c r="AC108" i="15"/>
  <c r="AC158" i="15"/>
  <c r="AC58" i="15"/>
  <c r="CM58" i="15" s="1"/>
  <c r="U158" i="15"/>
  <c r="U108" i="15"/>
  <c r="U58" i="15"/>
  <c r="CF107" i="15"/>
  <c r="CF157" i="15"/>
  <c r="BX107" i="15"/>
  <c r="DG107" i="15" s="1"/>
  <c r="BX157" i="15"/>
  <c r="BP107" i="15"/>
  <c r="BP157" i="15"/>
  <c r="BH107" i="15"/>
  <c r="BH157" i="15"/>
  <c r="AZ107" i="15"/>
  <c r="AZ157" i="15"/>
  <c r="AR107" i="15"/>
  <c r="AR157" i="15"/>
  <c r="AJ107" i="15"/>
  <c r="AJ157" i="15"/>
  <c r="AB107" i="15"/>
  <c r="AB157" i="15"/>
  <c r="T107" i="15"/>
  <c r="T157" i="15"/>
  <c r="CE106" i="15"/>
  <c r="CE156" i="15"/>
  <c r="BW106" i="15"/>
  <c r="BW156" i="15"/>
  <c r="BO106" i="15"/>
  <c r="BO156" i="15"/>
  <c r="BG106" i="15"/>
  <c r="BG156" i="15"/>
  <c r="AY106" i="15"/>
  <c r="AY156" i="15"/>
  <c r="AQ106" i="15"/>
  <c r="AQ156" i="15"/>
  <c r="AI106" i="15"/>
  <c r="AI156" i="15"/>
  <c r="AA106" i="15"/>
  <c r="AA156" i="15"/>
  <c r="S106" i="15"/>
  <c r="S156" i="15"/>
  <c r="CD105" i="15"/>
  <c r="CD155" i="15"/>
  <c r="BV105" i="15"/>
  <c r="BV155" i="15"/>
  <c r="BN105" i="15"/>
  <c r="BN155" i="15"/>
  <c r="BF105" i="15"/>
  <c r="BF155" i="15"/>
  <c r="AX105" i="15"/>
  <c r="AX155" i="15"/>
  <c r="AP105" i="15"/>
  <c r="AP155" i="15"/>
  <c r="AH105" i="15"/>
  <c r="AH155" i="15"/>
  <c r="Z105" i="15"/>
  <c r="Z155" i="15"/>
  <c r="R105" i="15"/>
  <c r="R155" i="15"/>
  <c r="CC104" i="15"/>
  <c r="CC154" i="15"/>
  <c r="CC54" i="15"/>
  <c r="BU154" i="15"/>
  <c r="BU104" i="15"/>
  <c r="BU54" i="15"/>
  <c r="BM154" i="15"/>
  <c r="BM104" i="15"/>
  <c r="BM54" i="15"/>
  <c r="BE104" i="15"/>
  <c r="BE154" i="15"/>
  <c r="BE54" i="15"/>
  <c r="AW154" i="15"/>
  <c r="AW104" i="15"/>
  <c r="AW54" i="15"/>
  <c r="AO104" i="15"/>
  <c r="AO154" i="15"/>
  <c r="AO54" i="15"/>
  <c r="CR54" i="15" s="1"/>
  <c r="AG104" i="15"/>
  <c r="AG154" i="15"/>
  <c r="AG54" i="15"/>
  <c r="Y154" i="15"/>
  <c r="Y104" i="15"/>
  <c r="Y54" i="15"/>
  <c r="Q104" i="15"/>
  <c r="Q154" i="15"/>
  <c r="Q54" i="15"/>
  <c r="CB103" i="15"/>
  <c r="CB153" i="15"/>
  <c r="BT153" i="15"/>
  <c r="BT103" i="15"/>
  <c r="BL103" i="15"/>
  <c r="BL153" i="15"/>
  <c r="BD153" i="15"/>
  <c r="AV153" i="15"/>
  <c r="AV103" i="15"/>
  <c r="AN103" i="15"/>
  <c r="AN153" i="15"/>
  <c r="AF153" i="15"/>
  <c r="AF103" i="15"/>
  <c r="X103" i="15"/>
  <c r="X153" i="15"/>
  <c r="P103" i="15"/>
  <c r="P153" i="15"/>
  <c r="CA152" i="15"/>
  <c r="CA102" i="15"/>
  <c r="BS102" i="15"/>
  <c r="BS152" i="15"/>
  <c r="BK102" i="15"/>
  <c r="BK152" i="15"/>
  <c r="BC152" i="15"/>
  <c r="BC102" i="15"/>
  <c r="AU102" i="15"/>
  <c r="AU152" i="15"/>
  <c r="AM152" i="15"/>
  <c r="AM102" i="15"/>
  <c r="AE152" i="15"/>
  <c r="AE102" i="15"/>
  <c r="W102" i="15"/>
  <c r="W152" i="15"/>
  <c r="O152" i="15"/>
  <c r="O102" i="15"/>
  <c r="CS2" i="15"/>
  <c r="S52" i="15"/>
  <c r="AN52" i="15"/>
  <c r="AY52" i="15"/>
  <c r="BT52" i="15"/>
  <c r="CE52" i="15"/>
  <c r="AF53" i="15"/>
  <c r="AQ53" i="15"/>
  <c r="BL53" i="15"/>
  <c r="BW53" i="15"/>
  <c r="AS54" i="15"/>
  <c r="BY54" i="15"/>
  <c r="AA55" i="15"/>
  <c r="AK55" i="15"/>
  <c r="BG55" i="15"/>
  <c r="BQ55" i="15"/>
  <c r="S56" i="15"/>
  <c r="AY56" i="15"/>
  <c r="CF56" i="15"/>
  <c r="DI56" i="15" s="1"/>
  <c r="AK57" i="15"/>
  <c r="BK57" i="15"/>
  <c r="BX57" i="15"/>
  <c r="S60" i="15"/>
  <c r="AZ61" i="15"/>
  <c r="AR62" i="15"/>
  <c r="AB64" i="15"/>
  <c r="T65" i="15"/>
  <c r="CF65" i="15"/>
  <c r="AZ69" i="15"/>
  <c r="AR70" i="15"/>
  <c r="AB72" i="15"/>
  <c r="T73" i="15"/>
  <c r="CF73" i="15"/>
  <c r="AZ77" i="15"/>
  <c r="AR78" i="15"/>
  <c r="AB80" i="15"/>
  <c r="T81" i="15"/>
  <c r="CF81" i="15"/>
  <c r="AZ85" i="15"/>
  <c r="AR86" i="15"/>
  <c r="AB88" i="15"/>
  <c r="T89" i="15"/>
  <c r="CF89" i="15"/>
  <c r="BH153" i="15"/>
  <c r="BW160" i="15"/>
  <c r="S168" i="15"/>
  <c r="AH175" i="15"/>
  <c r="BB113" i="15"/>
  <c r="Y127" i="15"/>
  <c r="AL134" i="15"/>
  <c r="AL184" i="15"/>
  <c r="AL84" i="15"/>
  <c r="AD134" i="15"/>
  <c r="AD184" i="15"/>
  <c r="AD84" i="15"/>
  <c r="V184" i="15"/>
  <c r="V134" i="15"/>
  <c r="V84" i="15"/>
  <c r="N134" i="15"/>
  <c r="N184" i="15"/>
  <c r="N84" i="15"/>
  <c r="BY183" i="15"/>
  <c r="BY133" i="15"/>
  <c r="BY83" i="15"/>
  <c r="BQ133" i="15"/>
  <c r="BQ183" i="15"/>
  <c r="BQ83" i="15"/>
  <c r="BI183" i="15"/>
  <c r="BI133" i="15"/>
  <c r="BI83" i="15"/>
  <c r="BA133" i="15"/>
  <c r="BA83" i="15"/>
  <c r="AS133" i="15"/>
  <c r="AS183" i="15"/>
  <c r="AS83" i="15"/>
  <c r="AK133" i="15"/>
  <c r="AK183" i="15"/>
  <c r="AK83" i="15"/>
  <c r="AC133" i="15"/>
  <c r="AC183" i="15"/>
  <c r="AC83" i="15"/>
  <c r="U133" i="15"/>
  <c r="U183" i="15"/>
  <c r="U83" i="15"/>
  <c r="CF132" i="15"/>
  <c r="CF182" i="15"/>
  <c r="BX132" i="15"/>
  <c r="BX182" i="15"/>
  <c r="BP132" i="15"/>
  <c r="BP182" i="15"/>
  <c r="BH132" i="15"/>
  <c r="BH182" i="15"/>
  <c r="AZ132" i="15"/>
  <c r="AZ182" i="15"/>
  <c r="AR132" i="15"/>
  <c r="AR182" i="15"/>
  <c r="AJ132" i="15"/>
  <c r="AJ182" i="15"/>
  <c r="AB132" i="15"/>
  <c r="AB182" i="15"/>
  <c r="T132" i="15"/>
  <c r="T182" i="15"/>
  <c r="CE131" i="15"/>
  <c r="CE181" i="15"/>
  <c r="CE81" i="15"/>
  <c r="BW131" i="15"/>
  <c r="BW181" i="15"/>
  <c r="BW81" i="15"/>
  <c r="BO131" i="15"/>
  <c r="BO181" i="15"/>
  <c r="BO81" i="15"/>
  <c r="BG131" i="15"/>
  <c r="BG181" i="15"/>
  <c r="BG81" i="15"/>
  <c r="AY131" i="15"/>
  <c r="AY181" i="15"/>
  <c r="AY81" i="15"/>
  <c r="AQ131" i="15"/>
  <c r="AQ181" i="15"/>
  <c r="AQ81" i="15"/>
  <c r="AI131" i="15"/>
  <c r="AI181" i="15"/>
  <c r="AI81" i="15"/>
  <c r="AA131" i="15"/>
  <c r="AA181" i="15"/>
  <c r="AA81" i="15"/>
  <c r="S131" i="15"/>
  <c r="S181" i="15"/>
  <c r="S81" i="15"/>
  <c r="CD130" i="15"/>
  <c r="CD180" i="15"/>
  <c r="CD80" i="15"/>
  <c r="BV130" i="15"/>
  <c r="BV180" i="15"/>
  <c r="BV80" i="15"/>
  <c r="BN130" i="15"/>
  <c r="BN180" i="15"/>
  <c r="BN80" i="15"/>
  <c r="BF130" i="15"/>
  <c r="BF180" i="15"/>
  <c r="BF80" i="15"/>
  <c r="AX130" i="15"/>
  <c r="AX180" i="15"/>
  <c r="AX80" i="15"/>
  <c r="AP130" i="15"/>
  <c r="AP180" i="15"/>
  <c r="AP80" i="15"/>
  <c r="AH130" i="15"/>
  <c r="AH180" i="15"/>
  <c r="AH80" i="15"/>
  <c r="Z130" i="15"/>
  <c r="Z180" i="15"/>
  <c r="Z80" i="15"/>
  <c r="R130" i="15"/>
  <c r="R180" i="15"/>
  <c r="R80" i="15"/>
  <c r="CC129" i="15"/>
  <c r="CC179" i="15"/>
  <c r="CC79" i="15"/>
  <c r="BU179" i="15"/>
  <c r="BU79" i="15"/>
  <c r="BU129" i="15"/>
  <c r="BM129" i="15"/>
  <c r="BM179" i="15"/>
  <c r="BM79" i="15"/>
  <c r="BE179" i="15"/>
  <c r="BE79" i="15"/>
  <c r="BE129" i="15"/>
  <c r="AW129" i="15"/>
  <c r="AW179" i="15"/>
  <c r="AW79" i="15"/>
  <c r="AO179" i="15"/>
  <c r="AO79" i="15"/>
  <c r="AO129" i="15"/>
  <c r="AG129" i="15"/>
  <c r="AG179" i="15"/>
  <c r="AG79" i="15"/>
  <c r="Y179" i="15"/>
  <c r="Y79" i="15"/>
  <c r="Y129" i="15"/>
  <c r="Q129" i="15"/>
  <c r="Q179" i="15"/>
  <c r="Q79" i="15"/>
  <c r="CB128" i="15"/>
  <c r="CB178" i="15"/>
  <c r="CB78" i="15"/>
  <c r="BT128" i="15"/>
  <c r="BT178" i="15"/>
  <c r="BT78" i="15"/>
  <c r="BL128" i="15"/>
  <c r="BL178" i="15"/>
  <c r="BL78" i="15"/>
  <c r="BD128" i="15"/>
  <c r="BD178" i="15"/>
  <c r="BD78" i="15"/>
  <c r="AV128" i="15"/>
  <c r="AV178" i="15"/>
  <c r="AV78" i="15"/>
  <c r="AN128" i="15"/>
  <c r="AN178" i="15"/>
  <c r="AN78" i="15"/>
  <c r="AF128" i="15"/>
  <c r="AF178" i="15"/>
  <c r="AF78" i="15"/>
  <c r="X128" i="15"/>
  <c r="X178" i="15"/>
  <c r="X78" i="15"/>
  <c r="P128" i="15"/>
  <c r="P178" i="15"/>
  <c r="P78" i="15"/>
  <c r="CA127" i="15"/>
  <c r="CA177" i="15"/>
  <c r="CA77" i="15"/>
  <c r="BS127" i="15"/>
  <c r="BS177" i="15"/>
  <c r="BS77" i="15"/>
  <c r="BK127" i="15"/>
  <c r="BK177" i="15"/>
  <c r="BK77" i="15"/>
  <c r="BC127" i="15"/>
  <c r="BC177" i="15"/>
  <c r="BC77" i="15"/>
  <c r="AU127" i="15"/>
  <c r="AU177" i="15"/>
  <c r="AU77" i="15"/>
  <c r="AM127" i="15"/>
  <c r="AM177" i="15"/>
  <c r="AM77" i="15"/>
  <c r="AE127" i="15"/>
  <c r="AE177" i="15"/>
  <c r="AE77" i="15"/>
  <c r="W127" i="15"/>
  <c r="W177" i="15"/>
  <c r="W77" i="15"/>
  <c r="O127" i="15"/>
  <c r="O177" i="15"/>
  <c r="O77" i="15"/>
  <c r="BZ126" i="15"/>
  <c r="BZ176" i="15"/>
  <c r="BZ76" i="15"/>
  <c r="BR176" i="15"/>
  <c r="BR126" i="15"/>
  <c r="BR76" i="15"/>
  <c r="BJ126" i="15"/>
  <c r="BJ176" i="15"/>
  <c r="BJ76" i="15"/>
  <c r="BB176" i="15"/>
  <c r="BB126" i="15"/>
  <c r="BB76" i="15"/>
  <c r="AT126" i="15"/>
  <c r="AT176" i="15"/>
  <c r="AT76" i="15"/>
  <c r="AL176" i="15"/>
  <c r="AL126" i="15"/>
  <c r="AL76" i="15"/>
  <c r="AD126" i="15"/>
  <c r="AD176" i="15"/>
  <c r="AD76" i="15"/>
  <c r="V176" i="15"/>
  <c r="V126" i="15"/>
  <c r="V76" i="15"/>
  <c r="N126" i="15"/>
  <c r="N176" i="15"/>
  <c r="N76" i="15"/>
  <c r="BY175" i="15"/>
  <c r="BY125" i="15"/>
  <c r="BY75" i="15"/>
  <c r="BQ125" i="15"/>
  <c r="BQ175" i="15"/>
  <c r="BQ75" i="15"/>
  <c r="BI175" i="15"/>
  <c r="BI125" i="15"/>
  <c r="BI75" i="15"/>
  <c r="BA125" i="15"/>
  <c r="BA175" i="15"/>
  <c r="BA75" i="15"/>
  <c r="AS175" i="15"/>
  <c r="AS125" i="15"/>
  <c r="AS75" i="15"/>
  <c r="AK125" i="15"/>
  <c r="AK175" i="15"/>
  <c r="AK75" i="15"/>
  <c r="AC175" i="15"/>
  <c r="AC125" i="15"/>
  <c r="AC75" i="15"/>
  <c r="U125" i="15"/>
  <c r="U175" i="15"/>
  <c r="U75" i="15"/>
  <c r="CF124" i="15"/>
  <c r="CF174" i="15"/>
  <c r="BX124" i="15"/>
  <c r="BX174" i="15"/>
  <c r="BP124" i="15"/>
  <c r="BP174" i="15"/>
  <c r="BH124" i="15"/>
  <c r="BH174" i="15"/>
  <c r="AZ124" i="15"/>
  <c r="AZ174" i="15"/>
  <c r="AR124" i="15"/>
  <c r="AR174" i="15"/>
  <c r="AJ124" i="15"/>
  <c r="AJ174" i="15"/>
  <c r="AB124" i="15"/>
  <c r="AB174" i="15"/>
  <c r="T124" i="15"/>
  <c r="T174" i="15"/>
  <c r="CE123" i="15"/>
  <c r="CE173" i="15"/>
  <c r="CE73" i="15"/>
  <c r="BW123" i="15"/>
  <c r="BW173" i="15"/>
  <c r="BW73" i="15"/>
  <c r="BO123" i="15"/>
  <c r="BO173" i="15"/>
  <c r="BO73" i="15"/>
  <c r="BG123" i="15"/>
  <c r="BG173" i="15"/>
  <c r="BG73" i="15"/>
  <c r="AY123" i="15"/>
  <c r="AY173" i="15"/>
  <c r="AY73" i="15"/>
  <c r="AQ123" i="15"/>
  <c r="AQ173" i="15"/>
  <c r="AQ73" i="15"/>
  <c r="AI123" i="15"/>
  <c r="AI173" i="15"/>
  <c r="AI73" i="15"/>
  <c r="AA123" i="15"/>
  <c r="AA173" i="15"/>
  <c r="AA73" i="15"/>
  <c r="S123" i="15"/>
  <c r="S173" i="15"/>
  <c r="S73" i="15"/>
  <c r="CD122" i="15"/>
  <c r="CD172" i="15"/>
  <c r="CD72" i="15"/>
  <c r="BV122" i="15"/>
  <c r="BV172" i="15"/>
  <c r="BV72" i="15"/>
  <c r="BN122" i="15"/>
  <c r="BN172" i="15"/>
  <c r="BN72" i="15"/>
  <c r="BF122" i="15"/>
  <c r="BF172" i="15"/>
  <c r="BF72" i="15"/>
  <c r="AX122" i="15"/>
  <c r="AX172" i="15"/>
  <c r="AX72" i="15"/>
  <c r="AP122" i="15"/>
  <c r="AP172" i="15"/>
  <c r="AP72" i="15"/>
  <c r="AH122" i="15"/>
  <c r="AH172" i="15"/>
  <c r="AH72" i="15"/>
  <c r="Z122" i="15"/>
  <c r="Z172" i="15"/>
  <c r="Z72" i="15"/>
  <c r="R122" i="15"/>
  <c r="R172" i="15"/>
  <c r="R72" i="15"/>
  <c r="CC121" i="15"/>
  <c r="CC171" i="15"/>
  <c r="CC71" i="15"/>
  <c r="BU171" i="15"/>
  <c r="BU71" i="15"/>
  <c r="BM121" i="15"/>
  <c r="BM171" i="15"/>
  <c r="BM71" i="15"/>
  <c r="BE171" i="15"/>
  <c r="BE121" i="15"/>
  <c r="BE71" i="15"/>
  <c r="AW121" i="15"/>
  <c r="AW171" i="15"/>
  <c r="AW71" i="15"/>
  <c r="AO171" i="15"/>
  <c r="AO121" i="15"/>
  <c r="AO71" i="15"/>
  <c r="AG121" i="15"/>
  <c r="AG171" i="15"/>
  <c r="AG71" i="15"/>
  <c r="Y171" i="15"/>
  <c r="Y121" i="15"/>
  <c r="Y71" i="15"/>
  <c r="Q121" i="15"/>
  <c r="Q171" i="15"/>
  <c r="Q71" i="15"/>
  <c r="CB120" i="15"/>
  <c r="CB170" i="15"/>
  <c r="CB70" i="15"/>
  <c r="BT120" i="15"/>
  <c r="BT170" i="15"/>
  <c r="BT70" i="15"/>
  <c r="BL120" i="15"/>
  <c r="BL170" i="15"/>
  <c r="BL70" i="15"/>
  <c r="BD120" i="15"/>
  <c r="BD170" i="15"/>
  <c r="BD70" i="15"/>
  <c r="AV120" i="15"/>
  <c r="AV170" i="15"/>
  <c r="AV70" i="15"/>
  <c r="AN120" i="15"/>
  <c r="AN170" i="15"/>
  <c r="AN70" i="15"/>
  <c r="AF120" i="15"/>
  <c r="AF170" i="15"/>
  <c r="AF70" i="15"/>
  <c r="X120" i="15"/>
  <c r="X170" i="15"/>
  <c r="X70" i="15"/>
  <c r="P120" i="15"/>
  <c r="P170" i="15"/>
  <c r="P70" i="15"/>
  <c r="CA119" i="15"/>
  <c r="CA169" i="15"/>
  <c r="CA69" i="15"/>
  <c r="BS119" i="15"/>
  <c r="BS169" i="15"/>
  <c r="BS69" i="15"/>
  <c r="BK119" i="15"/>
  <c r="BK169" i="15"/>
  <c r="BK69" i="15"/>
  <c r="BC119" i="15"/>
  <c r="BC169" i="15"/>
  <c r="BC69" i="15"/>
  <c r="AU119" i="15"/>
  <c r="AU169" i="15"/>
  <c r="AU69" i="15"/>
  <c r="AM119" i="15"/>
  <c r="AM169" i="15"/>
  <c r="AM69" i="15"/>
  <c r="AE119" i="15"/>
  <c r="AE169" i="15"/>
  <c r="AE69" i="15"/>
  <c r="W119" i="15"/>
  <c r="W169" i="15"/>
  <c r="W69" i="15"/>
  <c r="O119" i="15"/>
  <c r="O169" i="15"/>
  <c r="O69" i="15"/>
  <c r="BZ118" i="15"/>
  <c r="BZ168" i="15"/>
  <c r="BZ68" i="15"/>
  <c r="BR168" i="15"/>
  <c r="BR118" i="15"/>
  <c r="BR68" i="15"/>
  <c r="BJ118" i="15"/>
  <c r="BJ168" i="15"/>
  <c r="BJ68" i="15"/>
  <c r="BB168" i="15"/>
  <c r="BB118" i="15"/>
  <c r="BB68" i="15"/>
  <c r="AT118" i="15"/>
  <c r="AT168" i="15"/>
  <c r="AT68" i="15"/>
  <c r="AL168" i="15"/>
  <c r="AL118" i="15"/>
  <c r="AL68" i="15"/>
  <c r="AD118" i="15"/>
  <c r="AD168" i="15"/>
  <c r="AD68" i="15"/>
  <c r="V168" i="15"/>
  <c r="V118" i="15"/>
  <c r="V68" i="15"/>
  <c r="N118" i="15"/>
  <c r="N168" i="15"/>
  <c r="N68" i="15"/>
  <c r="BY167" i="15"/>
  <c r="BY117" i="15"/>
  <c r="BY67" i="15"/>
  <c r="BQ117" i="15"/>
  <c r="BQ167" i="15"/>
  <c r="BQ67" i="15"/>
  <c r="BI167" i="15"/>
  <c r="BI117" i="15"/>
  <c r="BI67" i="15"/>
  <c r="BA117" i="15"/>
  <c r="BA167" i="15"/>
  <c r="BA67" i="15"/>
  <c r="AS167" i="15"/>
  <c r="AS117" i="15"/>
  <c r="AS67" i="15"/>
  <c r="AK117" i="15"/>
  <c r="AK167" i="15"/>
  <c r="AK67" i="15"/>
  <c r="AC167" i="15"/>
  <c r="AC117" i="15"/>
  <c r="AC67" i="15"/>
  <c r="U117" i="15"/>
  <c r="U167" i="15"/>
  <c r="U67" i="15"/>
  <c r="CF116" i="15"/>
  <c r="CF166" i="15"/>
  <c r="BX116" i="15"/>
  <c r="BX166" i="15"/>
  <c r="BP116" i="15"/>
  <c r="BP166" i="15"/>
  <c r="BH116" i="15"/>
  <c r="BH166" i="15"/>
  <c r="AZ116" i="15"/>
  <c r="AZ166" i="15"/>
  <c r="AR116" i="15"/>
  <c r="AR166" i="15"/>
  <c r="AJ116" i="15"/>
  <c r="AJ166" i="15"/>
  <c r="AB116" i="15"/>
  <c r="AB166" i="15"/>
  <c r="T116" i="15"/>
  <c r="T166" i="15"/>
  <c r="CE115" i="15"/>
  <c r="CE165" i="15"/>
  <c r="CE65" i="15"/>
  <c r="BW115" i="15"/>
  <c r="BW165" i="15"/>
  <c r="BW65" i="15"/>
  <c r="BO115" i="15"/>
  <c r="BO165" i="15"/>
  <c r="BO65" i="15"/>
  <c r="BG115" i="15"/>
  <c r="BG165" i="15"/>
  <c r="BG65" i="15"/>
  <c r="AY115" i="15"/>
  <c r="AY165" i="15"/>
  <c r="AY65" i="15"/>
  <c r="AQ115" i="15"/>
  <c r="AQ165" i="15"/>
  <c r="AQ65" i="15"/>
  <c r="AI115" i="15"/>
  <c r="AI165" i="15"/>
  <c r="AI65" i="15"/>
  <c r="AA115" i="15"/>
  <c r="AA165" i="15"/>
  <c r="AA65" i="15"/>
  <c r="S115" i="15"/>
  <c r="S165" i="15"/>
  <c r="S65" i="15"/>
  <c r="CD114" i="15"/>
  <c r="CD164" i="15"/>
  <c r="CD64" i="15"/>
  <c r="BV114" i="15"/>
  <c r="BV164" i="15"/>
  <c r="BV64" i="15"/>
  <c r="BN114" i="15"/>
  <c r="BN164" i="15"/>
  <c r="BN64" i="15"/>
  <c r="BF114" i="15"/>
  <c r="BF164" i="15"/>
  <c r="BF64" i="15"/>
  <c r="AX114" i="15"/>
  <c r="AX164" i="15"/>
  <c r="AX64" i="15"/>
  <c r="AP114" i="15"/>
  <c r="AP164" i="15"/>
  <c r="AP64" i="15"/>
  <c r="AH114" i="15"/>
  <c r="AH164" i="15"/>
  <c r="AH64" i="15"/>
  <c r="Z114" i="15"/>
  <c r="Z164" i="15"/>
  <c r="Z64" i="15"/>
  <c r="R114" i="15"/>
  <c r="R164" i="15"/>
  <c r="R64" i="15"/>
  <c r="CC163" i="15"/>
  <c r="CC113" i="15"/>
  <c r="CC63" i="15"/>
  <c r="BU113" i="15"/>
  <c r="BU163" i="15"/>
  <c r="BU63" i="15"/>
  <c r="BM163" i="15"/>
  <c r="BM63" i="15"/>
  <c r="BM113" i="15"/>
  <c r="BE113" i="15"/>
  <c r="BE163" i="15"/>
  <c r="BE63" i="15"/>
  <c r="AW113" i="15"/>
  <c r="AW163" i="15"/>
  <c r="AW63" i="15"/>
  <c r="AO163" i="15"/>
  <c r="AO113" i="15"/>
  <c r="AO63" i="15"/>
  <c r="AG113" i="15"/>
  <c r="AG163" i="15"/>
  <c r="AG63" i="15"/>
  <c r="Y113" i="15"/>
  <c r="Y163" i="15"/>
  <c r="Y63" i="15"/>
  <c r="Q163" i="15"/>
  <c r="Q113" i="15"/>
  <c r="Q63" i="15"/>
  <c r="CB112" i="15"/>
  <c r="CB162" i="15"/>
  <c r="CB62" i="15"/>
  <c r="BT112" i="15"/>
  <c r="BT162" i="15"/>
  <c r="BT62" i="15"/>
  <c r="BL162" i="15"/>
  <c r="BL112" i="15"/>
  <c r="BL62" i="15"/>
  <c r="BD112" i="15"/>
  <c r="BD162" i="15"/>
  <c r="BD62" i="15"/>
  <c r="AV162" i="15"/>
  <c r="AV62" i="15"/>
  <c r="AV112" i="15"/>
  <c r="AN112" i="15"/>
  <c r="AN162" i="15"/>
  <c r="AN62" i="15"/>
  <c r="AF112" i="15"/>
  <c r="AF162" i="15"/>
  <c r="AF62" i="15"/>
  <c r="X162" i="15"/>
  <c r="X112" i="15"/>
  <c r="X62" i="15"/>
  <c r="P112" i="15"/>
  <c r="P162" i="15"/>
  <c r="P62" i="15"/>
  <c r="CA111" i="15"/>
  <c r="CA161" i="15"/>
  <c r="CA61" i="15"/>
  <c r="BS161" i="15"/>
  <c r="BS111" i="15"/>
  <c r="BS61" i="15"/>
  <c r="BK111" i="15"/>
  <c r="BK161" i="15"/>
  <c r="BK61" i="15"/>
  <c r="BC111" i="15"/>
  <c r="BC161" i="15"/>
  <c r="BC61" i="15"/>
  <c r="AU161" i="15"/>
  <c r="AU111" i="15"/>
  <c r="AU61" i="15"/>
  <c r="AM111" i="15"/>
  <c r="AM161" i="15"/>
  <c r="AM61" i="15"/>
  <c r="AE161" i="15"/>
  <c r="AE111" i="15"/>
  <c r="AE61" i="15"/>
  <c r="W111" i="15"/>
  <c r="W161" i="15"/>
  <c r="W61" i="15"/>
  <c r="O111" i="15"/>
  <c r="O161" i="15"/>
  <c r="O61" i="15"/>
  <c r="BZ160" i="15"/>
  <c r="BZ60" i="15"/>
  <c r="BZ110" i="15"/>
  <c r="BR110" i="15"/>
  <c r="BR160" i="15"/>
  <c r="BR60" i="15"/>
  <c r="BJ110" i="15"/>
  <c r="BJ160" i="15"/>
  <c r="BJ60" i="15"/>
  <c r="BB160" i="15"/>
  <c r="BB110" i="15"/>
  <c r="BB60" i="15"/>
  <c r="AT110" i="15"/>
  <c r="AT160" i="15"/>
  <c r="AT60" i="15"/>
  <c r="AL110" i="15"/>
  <c r="AL160" i="15"/>
  <c r="AL60" i="15"/>
  <c r="AD160" i="15"/>
  <c r="AD110" i="15"/>
  <c r="AD60" i="15"/>
  <c r="V110" i="15"/>
  <c r="V160" i="15"/>
  <c r="V60" i="15"/>
  <c r="N160" i="15"/>
  <c r="N110" i="15"/>
  <c r="N60" i="15"/>
  <c r="BY159" i="15"/>
  <c r="BY109" i="15"/>
  <c r="BY59" i="15"/>
  <c r="BQ109" i="15"/>
  <c r="BQ159" i="15"/>
  <c r="BQ59" i="15"/>
  <c r="BI159" i="15"/>
  <c r="BI109" i="15"/>
  <c r="BI59" i="15"/>
  <c r="BA109" i="15"/>
  <c r="BA159" i="15"/>
  <c r="BA59" i="15"/>
  <c r="AS109" i="15"/>
  <c r="AS159" i="15"/>
  <c r="AS59" i="15"/>
  <c r="AK159" i="15"/>
  <c r="AK109" i="15"/>
  <c r="AK59" i="15"/>
  <c r="AC109" i="15"/>
  <c r="AC159" i="15"/>
  <c r="AC59" i="15"/>
  <c r="U109" i="15"/>
  <c r="U159" i="15"/>
  <c r="U59" i="15"/>
  <c r="CF108" i="15"/>
  <c r="CF158" i="15"/>
  <c r="BX108" i="15"/>
  <c r="BX158" i="15"/>
  <c r="BP108" i="15"/>
  <c r="BP158" i="15"/>
  <c r="BH108" i="15"/>
  <c r="BH158" i="15"/>
  <c r="AZ108" i="15"/>
  <c r="AZ158" i="15"/>
  <c r="AR108" i="15"/>
  <c r="AR158" i="15"/>
  <c r="AJ108" i="15"/>
  <c r="AJ158" i="15"/>
  <c r="AB108" i="15"/>
  <c r="AB158" i="15"/>
  <c r="T108" i="15"/>
  <c r="T158" i="15"/>
  <c r="CE107" i="15"/>
  <c r="CE157" i="15"/>
  <c r="BW107" i="15"/>
  <c r="BW157" i="15"/>
  <c r="BO107" i="15"/>
  <c r="BO157" i="15"/>
  <c r="BG107" i="15"/>
  <c r="BG157" i="15"/>
  <c r="AY107" i="15"/>
  <c r="AY157" i="15"/>
  <c r="AQ107" i="15"/>
  <c r="AQ157" i="15"/>
  <c r="AI107" i="15"/>
  <c r="AI157" i="15"/>
  <c r="AA107" i="15"/>
  <c r="AA157" i="15"/>
  <c r="S107" i="15"/>
  <c r="S157" i="15"/>
  <c r="CD106" i="15"/>
  <c r="CD156" i="15"/>
  <c r="BV106" i="15"/>
  <c r="BV156" i="15"/>
  <c r="BN106" i="15"/>
  <c r="BN156" i="15"/>
  <c r="BF106" i="15"/>
  <c r="BF156" i="15"/>
  <c r="AX106" i="15"/>
  <c r="AX156" i="15"/>
  <c r="AP106" i="15"/>
  <c r="AP156" i="15"/>
  <c r="AH106" i="15"/>
  <c r="AH156" i="15"/>
  <c r="Z106" i="15"/>
  <c r="Z156" i="15"/>
  <c r="R106" i="15"/>
  <c r="R156" i="15"/>
  <c r="CC155" i="15"/>
  <c r="CC105" i="15"/>
  <c r="CC55" i="15"/>
  <c r="BU105" i="15"/>
  <c r="BU155" i="15"/>
  <c r="BU55" i="15"/>
  <c r="DP55" i="15" s="1"/>
  <c r="BM155" i="15"/>
  <c r="BM55" i="15"/>
  <c r="BM105" i="15"/>
  <c r="BE105" i="15"/>
  <c r="BE155" i="15"/>
  <c r="BE55" i="15"/>
  <c r="AW105" i="15"/>
  <c r="AW155" i="15"/>
  <c r="AW55" i="15"/>
  <c r="AO155" i="15"/>
  <c r="AO105" i="15"/>
  <c r="AO55" i="15"/>
  <c r="AG105" i="15"/>
  <c r="AG155" i="15"/>
  <c r="AG55" i="15"/>
  <c r="Y105" i="15"/>
  <c r="Y155" i="15"/>
  <c r="Y55" i="15"/>
  <c r="DL55" i="15" s="1"/>
  <c r="Q155" i="15"/>
  <c r="Q105" i="15"/>
  <c r="Q55" i="15"/>
  <c r="CB104" i="15"/>
  <c r="CB154" i="15"/>
  <c r="BT104" i="15"/>
  <c r="BT154" i="15"/>
  <c r="BL154" i="15"/>
  <c r="BL104" i="15"/>
  <c r="BD104" i="15"/>
  <c r="BD154" i="15"/>
  <c r="AV154" i="15"/>
  <c r="AV104" i="15"/>
  <c r="AN104" i="15"/>
  <c r="AN154" i="15"/>
  <c r="AF104" i="15"/>
  <c r="AF154" i="15"/>
  <c r="X154" i="15"/>
  <c r="X104" i="15"/>
  <c r="P104" i="15"/>
  <c r="P154" i="15"/>
  <c r="CA103" i="15"/>
  <c r="CA153" i="15"/>
  <c r="BS153" i="15"/>
  <c r="BS103" i="15"/>
  <c r="BK103" i="15"/>
  <c r="BK153" i="15"/>
  <c r="BC103" i="15"/>
  <c r="BC153" i="15"/>
  <c r="AU153" i="15"/>
  <c r="AU103" i="15"/>
  <c r="AM103" i="15"/>
  <c r="AM153" i="15"/>
  <c r="AE153" i="15"/>
  <c r="AE103" i="15"/>
  <c r="W103" i="15"/>
  <c r="W153" i="15"/>
  <c r="O103" i="15"/>
  <c r="O153" i="15"/>
  <c r="BZ152" i="15"/>
  <c r="BZ102" i="15"/>
  <c r="BZ52" i="15"/>
  <c r="BR102" i="15"/>
  <c r="BR152" i="15"/>
  <c r="BR52" i="15"/>
  <c r="BJ102" i="15"/>
  <c r="BJ152" i="15"/>
  <c r="BJ52" i="15"/>
  <c r="BB152" i="15"/>
  <c r="BB102" i="15"/>
  <c r="BB52" i="15"/>
  <c r="AT102" i="15"/>
  <c r="AT152" i="15"/>
  <c r="AT52" i="15"/>
  <c r="CT52" i="15" s="1"/>
  <c r="AL102" i="15"/>
  <c r="AL152" i="15"/>
  <c r="AL52" i="15"/>
  <c r="DM52" i="15" s="1"/>
  <c r="AD152" i="15"/>
  <c r="AD102" i="15"/>
  <c r="AD52" i="15"/>
  <c r="V102" i="15"/>
  <c r="V152" i="15"/>
  <c r="V52" i="15"/>
  <c r="CJ52" i="15" s="1"/>
  <c r="N152" i="15"/>
  <c r="N102" i="15"/>
  <c r="N52" i="15"/>
  <c r="CT2" i="15"/>
  <c r="AE52" i="15"/>
  <c r="AP52" i="15"/>
  <c r="BK52" i="15"/>
  <c r="BV52" i="15"/>
  <c r="W53" i="15"/>
  <c r="AR53" i="15"/>
  <c r="BC53" i="15"/>
  <c r="BX53" i="15"/>
  <c r="Z54" i="15"/>
  <c r="AJ54" i="15"/>
  <c r="BF54" i="15"/>
  <c r="BP54" i="15"/>
  <c r="R55" i="15"/>
  <c r="AX55" i="15"/>
  <c r="CD55" i="15"/>
  <c r="T56" i="15"/>
  <c r="AE56" i="15"/>
  <c r="AP56" i="15"/>
  <c r="AZ56" i="15"/>
  <c r="BK56" i="15"/>
  <c r="BV56" i="15"/>
  <c r="AA57" i="15"/>
  <c r="AM57" i="15"/>
  <c r="AZ57" i="15"/>
  <c r="AJ58" i="15"/>
  <c r="BP58" i="15"/>
  <c r="DC58" i="15" s="1"/>
  <c r="BH61" i="15"/>
  <c r="AZ62" i="15"/>
  <c r="AJ64" i="15"/>
  <c r="AB65" i="15"/>
  <c r="T66" i="15"/>
  <c r="CF66" i="15"/>
  <c r="BH69" i="15"/>
  <c r="AZ70" i="15"/>
  <c r="CW70" i="15" s="1"/>
  <c r="AJ72" i="15"/>
  <c r="AB73" i="15"/>
  <c r="T74" i="15"/>
  <c r="CF74" i="15"/>
  <c r="BH77" i="15"/>
  <c r="AZ78" i="15"/>
  <c r="AJ80" i="15"/>
  <c r="AB81" i="15"/>
  <c r="T82" i="15"/>
  <c r="CF82" i="15"/>
  <c r="BH85" i="15"/>
  <c r="AZ86" i="15"/>
  <c r="AJ88" i="15"/>
  <c r="AB89" i="15"/>
  <c r="BA154" i="15"/>
  <c r="BP161" i="15"/>
  <c r="CE168" i="15"/>
  <c r="AA176" i="15"/>
  <c r="BA183" i="15"/>
  <c r="BD103" i="15"/>
  <c r="CC128" i="15"/>
  <c r="AD143" i="15"/>
  <c r="AD193" i="15"/>
  <c r="AD93" i="15"/>
  <c r="V193" i="15"/>
  <c r="V143" i="15"/>
  <c r="V93" i="15"/>
  <c r="N193" i="15"/>
  <c r="N143" i="15"/>
  <c r="N93" i="15"/>
  <c r="BY142" i="15"/>
  <c r="BY192" i="15"/>
  <c r="BY92" i="15"/>
  <c r="BQ192" i="15"/>
  <c r="BQ142" i="15"/>
  <c r="BQ92" i="15"/>
  <c r="BI142" i="15"/>
  <c r="BI192" i="15"/>
  <c r="BI92" i="15"/>
  <c r="BA192" i="15"/>
  <c r="BA142" i="15"/>
  <c r="BA92" i="15"/>
  <c r="AS192" i="15"/>
  <c r="AS142" i="15"/>
  <c r="AS92" i="15"/>
  <c r="AK142" i="15"/>
  <c r="AK192" i="15"/>
  <c r="DM192" i="15" s="1"/>
  <c r="AK92" i="15"/>
  <c r="AC192" i="15"/>
  <c r="AC142" i="15"/>
  <c r="AC92" i="15"/>
  <c r="U142" i="15"/>
  <c r="U92" i="15"/>
  <c r="CF141" i="15"/>
  <c r="CF191" i="15"/>
  <c r="BX141" i="15"/>
  <c r="BX191" i="15"/>
  <c r="BP141" i="15"/>
  <c r="BP191" i="15"/>
  <c r="BH141" i="15"/>
  <c r="BH191" i="15"/>
  <c r="AZ141" i="15"/>
  <c r="AZ191" i="15"/>
  <c r="AR141" i="15"/>
  <c r="AR191" i="15"/>
  <c r="AJ141" i="15"/>
  <c r="AJ191" i="15"/>
  <c r="AB141" i="15"/>
  <c r="AB191" i="15"/>
  <c r="T141" i="15"/>
  <c r="T191" i="15"/>
  <c r="CE140" i="15"/>
  <c r="CE190" i="15"/>
  <c r="CE90" i="15"/>
  <c r="BW140" i="15"/>
  <c r="BW190" i="15"/>
  <c r="BW90" i="15"/>
  <c r="BO140" i="15"/>
  <c r="BO190" i="15"/>
  <c r="BO90" i="15"/>
  <c r="BG140" i="15"/>
  <c r="BG190" i="15"/>
  <c r="BG90" i="15"/>
  <c r="AY140" i="15"/>
  <c r="AY190" i="15"/>
  <c r="AY90" i="15"/>
  <c r="AQ140" i="15"/>
  <c r="AQ190" i="15"/>
  <c r="AQ90" i="15"/>
  <c r="AI140" i="15"/>
  <c r="AI190" i="15"/>
  <c r="AI90" i="15"/>
  <c r="AA140" i="15"/>
  <c r="AA190" i="15"/>
  <c r="AA90" i="15"/>
  <c r="S140" i="15"/>
  <c r="S190" i="15"/>
  <c r="S90" i="15"/>
  <c r="CD139" i="15"/>
  <c r="CD189" i="15"/>
  <c r="CD89" i="15"/>
  <c r="BV139" i="15"/>
  <c r="BV189" i="15"/>
  <c r="BV89" i="15"/>
  <c r="BN139" i="15"/>
  <c r="BN89" i="15"/>
  <c r="BF139" i="15"/>
  <c r="BF189" i="15"/>
  <c r="BF89" i="15"/>
  <c r="AX139" i="15"/>
  <c r="AX189" i="15"/>
  <c r="AX89" i="15"/>
  <c r="AP139" i="15"/>
  <c r="AP189" i="15"/>
  <c r="AP89" i="15"/>
  <c r="AH139" i="15"/>
  <c r="AH189" i="15"/>
  <c r="AH89" i="15"/>
  <c r="Z139" i="15"/>
  <c r="Z189" i="15"/>
  <c r="Z89" i="15"/>
  <c r="R139" i="15"/>
  <c r="R189" i="15"/>
  <c r="R89" i="15"/>
  <c r="CC188" i="15"/>
  <c r="CC138" i="15"/>
  <c r="CC88" i="15"/>
  <c r="BU138" i="15"/>
  <c r="BU88" i="15"/>
  <c r="BU188" i="15"/>
  <c r="BM138" i="15"/>
  <c r="BM188" i="15"/>
  <c r="BM88" i="15"/>
  <c r="BE188" i="15"/>
  <c r="BE138" i="15"/>
  <c r="BE88" i="15"/>
  <c r="AW138" i="15"/>
  <c r="AW188" i="15"/>
  <c r="AW88" i="15"/>
  <c r="AO188" i="15"/>
  <c r="AO138" i="15"/>
  <c r="AO88" i="15"/>
  <c r="AG188" i="15"/>
  <c r="AG88" i="15"/>
  <c r="AG138" i="15"/>
  <c r="Y188" i="15"/>
  <c r="Y138" i="15"/>
  <c r="Y88" i="15"/>
  <c r="Q188" i="15"/>
  <c r="Q138" i="15"/>
  <c r="Q88" i="15"/>
  <c r="CB137" i="15"/>
  <c r="CB87" i="15"/>
  <c r="CB187" i="15"/>
  <c r="BT137" i="15"/>
  <c r="BT187" i="15"/>
  <c r="BT87" i="15"/>
  <c r="BL137" i="15"/>
  <c r="BL187" i="15"/>
  <c r="BL87" i="15"/>
  <c r="BD137" i="15"/>
  <c r="BD187" i="15"/>
  <c r="BD87" i="15"/>
  <c r="AV137" i="15"/>
  <c r="AV187" i="15"/>
  <c r="AV87" i="15"/>
  <c r="AN137" i="15"/>
  <c r="AN187" i="15"/>
  <c r="AN87" i="15"/>
  <c r="AF137" i="15"/>
  <c r="AF187" i="15"/>
  <c r="AF87" i="15"/>
  <c r="X137" i="15"/>
  <c r="X187" i="15"/>
  <c r="X87" i="15"/>
  <c r="P137" i="15"/>
  <c r="P87" i="15"/>
  <c r="P187" i="15"/>
  <c r="CA136" i="15"/>
  <c r="CA186" i="15"/>
  <c r="CA86" i="15"/>
  <c r="BS136" i="15"/>
  <c r="BS186" i="15"/>
  <c r="BS86" i="15"/>
  <c r="BK136" i="15"/>
  <c r="BK186" i="15"/>
  <c r="BK86" i="15"/>
  <c r="BC136" i="15"/>
  <c r="BC186" i="15"/>
  <c r="BC86" i="15"/>
  <c r="AU136" i="15"/>
  <c r="AU186" i="15"/>
  <c r="AU86" i="15"/>
  <c r="AM136" i="15"/>
  <c r="AM186" i="15"/>
  <c r="AM86" i="15"/>
  <c r="AE136" i="15"/>
  <c r="AE186" i="15"/>
  <c r="AE86" i="15"/>
  <c r="W136" i="15"/>
  <c r="W186" i="15"/>
  <c r="W86" i="15"/>
  <c r="O136" i="15"/>
  <c r="O186" i="15"/>
  <c r="O86" i="15"/>
  <c r="BZ185" i="15"/>
  <c r="BZ135" i="15"/>
  <c r="BZ85" i="15"/>
  <c r="BR135" i="15"/>
  <c r="BR185" i="15"/>
  <c r="BR85" i="15"/>
  <c r="BJ185" i="15"/>
  <c r="BJ135" i="15"/>
  <c r="BJ85" i="15"/>
  <c r="BB135" i="15"/>
  <c r="BB185" i="15"/>
  <c r="BB85" i="15"/>
  <c r="AT185" i="15"/>
  <c r="AT135" i="15"/>
  <c r="AT85" i="15"/>
  <c r="AL185" i="15"/>
  <c r="AL135" i="15"/>
  <c r="AL85" i="15"/>
  <c r="AD135" i="15"/>
  <c r="AD185" i="15"/>
  <c r="AD85" i="15"/>
  <c r="V135" i="15"/>
  <c r="V185" i="15"/>
  <c r="V85" i="15"/>
  <c r="N185" i="15"/>
  <c r="N85" i="15"/>
  <c r="BY134" i="15"/>
  <c r="BY184" i="15"/>
  <c r="BY84" i="15"/>
  <c r="BQ184" i="15"/>
  <c r="BQ134" i="15"/>
  <c r="BQ84" i="15"/>
  <c r="BI134" i="15"/>
  <c r="BI184" i="15"/>
  <c r="BI84" i="15"/>
  <c r="BA184" i="15"/>
  <c r="BA134" i="15"/>
  <c r="BA84" i="15"/>
  <c r="AS184" i="15"/>
  <c r="AS134" i="15"/>
  <c r="AS84" i="15"/>
  <c r="AK134" i="15"/>
  <c r="AK184" i="15"/>
  <c r="AK84" i="15"/>
  <c r="AC134" i="15"/>
  <c r="AC184" i="15"/>
  <c r="AC84" i="15"/>
  <c r="U134" i="15"/>
  <c r="U184" i="15"/>
  <c r="U84" i="15"/>
  <c r="CF133" i="15"/>
  <c r="CF183" i="15"/>
  <c r="BX133" i="15"/>
  <c r="BX183" i="15"/>
  <c r="BP133" i="15"/>
  <c r="BP183" i="15"/>
  <c r="BH133" i="15"/>
  <c r="BH183" i="15"/>
  <c r="AZ133" i="15"/>
  <c r="AZ183" i="15"/>
  <c r="AR133" i="15"/>
  <c r="AR183" i="15"/>
  <c r="AJ133" i="15"/>
  <c r="AJ183" i="15"/>
  <c r="AB133" i="15"/>
  <c r="AB183" i="15"/>
  <c r="T133" i="15"/>
  <c r="T183" i="15"/>
  <c r="CE132" i="15"/>
  <c r="CE182" i="15"/>
  <c r="CE82" i="15"/>
  <c r="BW132" i="15"/>
  <c r="BW182" i="15"/>
  <c r="BW82" i="15"/>
  <c r="BO132" i="15"/>
  <c r="BO182" i="15"/>
  <c r="BO82" i="15"/>
  <c r="BG132" i="15"/>
  <c r="BG182" i="15"/>
  <c r="BG82" i="15"/>
  <c r="AY132" i="15"/>
  <c r="AY82" i="15"/>
  <c r="AQ132" i="15"/>
  <c r="AQ182" i="15"/>
  <c r="AQ82" i="15"/>
  <c r="AI132" i="15"/>
  <c r="AI182" i="15"/>
  <c r="AI82" i="15"/>
  <c r="AA132" i="15"/>
  <c r="AA182" i="15"/>
  <c r="AA82" i="15"/>
  <c r="S132" i="15"/>
  <c r="S182" i="15"/>
  <c r="S82" i="15"/>
  <c r="CD131" i="15"/>
  <c r="CD181" i="15"/>
  <c r="CD81" i="15"/>
  <c r="BV131" i="15"/>
  <c r="BV181" i="15"/>
  <c r="BV81" i="15"/>
  <c r="BN131" i="15"/>
  <c r="BN181" i="15"/>
  <c r="BN81" i="15"/>
  <c r="BF131" i="15"/>
  <c r="BF181" i="15"/>
  <c r="BF81" i="15"/>
  <c r="AX131" i="15"/>
  <c r="AX181" i="15"/>
  <c r="AX81" i="15"/>
  <c r="AP131" i="15"/>
  <c r="AP181" i="15"/>
  <c r="AP81" i="15"/>
  <c r="AH131" i="15"/>
  <c r="AH181" i="15"/>
  <c r="AH81" i="15"/>
  <c r="Z131" i="15"/>
  <c r="Z181" i="15"/>
  <c r="Z81" i="15"/>
  <c r="R131" i="15"/>
  <c r="R181" i="15"/>
  <c r="R81" i="15"/>
  <c r="CC180" i="15"/>
  <c r="CC80" i="15"/>
  <c r="CC130" i="15"/>
  <c r="BU130" i="15"/>
  <c r="BU180" i="15"/>
  <c r="BU80" i="15"/>
  <c r="BM180" i="15"/>
  <c r="BM80" i="15"/>
  <c r="BE130" i="15"/>
  <c r="BE180" i="15"/>
  <c r="BE80" i="15"/>
  <c r="AW180" i="15"/>
  <c r="AW130" i="15"/>
  <c r="AW80" i="15"/>
  <c r="AO130" i="15"/>
  <c r="AO180" i="15"/>
  <c r="AO80" i="15"/>
  <c r="AG180" i="15"/>
  <c r="AG130" i="15"/>
  <c r="AG80" i="15"/>
  <c r="Y130" i="15"/>
  <c r="Y180" i="15"/>
  <c r="Y80" i="15"/>
  <c r="Q180" i="15"/>
  <c r="Q130" i="15"/>
  <c r="Q80" i="15"/>
  <c r="CB129" i="15"/>
  <c r="CB179" i="15"/>
  <c r="CB79" i="15"/>
  <c r="BT129" i="15"/>
  <c r="BT179" i="15"/>
  <c r="BT79" i="15"/>
  <c r="BL129" i="15"/>
  <c r="BL179" i="15"/>
  <c r="BL79" i="15"/>
  <c r="BD129" i="15"/>
  <c r="BD179" i="15"/>
  <c r="BD79" i="15"/>
  <c r="AV129" i="15"/>
  <c r="AV179" i="15"/>
  <c r="AV79" i="15"/>
  <c r="AN129" i="15"/>
  <c r="AN179" i="15"/>
  <c r="AN79" i="15"/>
  <c r="AF129" i="15"/>
  <c r="AF179" i="15"/>
  <c r="AF79" i="15"/>
  <c r="X129" i="15"/>
  <c r="X179" i="15"/>
  <c r="X79" i="15"/>
  <c r="P129" i="15"/>
  <c r="P179" i="15"/>
  <c r="P79" i="15"/>
  <c r="CA128" i="15"/>
  <c r="CA178" i="15"/>
  <c r="CA78" i="15"/>
  <c r="BS128" i="15"/>
  <c r="BS178" i="15"/>
  <c r="BS78" i="15"/>
  <c r="BK128" i="15"/>
  <c r="BK178" i="15"/>
  <c r="BK78" i="15"/>
  <c r="BC128" i="15"/>
  <c r="BC178" i="15"/>
  <c r="BC78" i="15"/>
  <c r="AU128" i="15"/>
  <c r="AU178" i="15"/>
  <c r="AU78" i="15"/>
  <c r="AM128" i="15"/>
  <c r="AM178" i="15"/>
  <c r="AM78" i="15"/>
  <c r="AE128" i="15"/>
  <c r="AE178" i="15"/>
  <c r="AE78" i="15"/>
  <c r="W128" i="15"/>
  <c r="W178" i="15"/>
  <c r="W78" i="15"/>
  <c r="O128" i="15"/>
  <c r="O178" i="15"/>
  <c r="O78" i="15"/>
  <c r="BZ127" i="15"/>
  <c r="BZ177" i="15"/>
  <c r="BZ77" i="15"/>
  <c r="BR127" i="15"/>
  <c r="BR177" i="15"/>
  <c r="BR77" i="15"/>
  <c r="BJ127" i="15"/>
  <c r="BJ177" i="15"/>
  <c r="BJ77" i="15"/>
  <c r="BB127" i="15"/>
  <c r="BB177" i="15"/>
  <c r="BB77" i="15"/>
  <c r="AT127" i="15"/>
  <c r="AT177" i="15"/>
  <c r="AT77" i="15"/>
  <c r="AL127" i="15"/>
  <c r="AL177" i="15"/>
  <c r="AL77" i="15"/>
  <c r="AD127" i="15"/>
  <c r="AD177" i="15"/>
  <c r="AD77" i="15"/>
  <c r="V127" i="15"/>
  <c r="V177" i="15"/>
  <c r="V77" i="15"/>
  <c r="N127" i="15"/>
  <c r="N177" i="15"/>
  <c r="N77" i="15"/>
  <c r="BY126" i="15"/>
  <c r="BY176" i="15"/>
  <c r="BY76" i="15"/>
  <c r="BQ176" i="15"/>
  <c r="BQ126" i="15"/>
  <c r="BQ76" i="15"/>
  <c r="BI126" i="15"/>
  <c r="BI176" i="15"/>
  <c r="BI76" i="15"/>
  <c r="BA176" i="15"/>
  <c r="BA126" i="15"/>
  <c r="BA76" i="15"/>
  <c r="AS126" i="15"/>
  <c r="AS176" i="15"/>
  <c r="AS76" i="15"/>
  <c r="AK176" i="15"/>
  <c r="AK126" i="15"/>
  <c r="AK76" i="15"/>
  <c r="AC126" i="15"/>
  <c r="AC176" i="15"/>
  <c r="AC76" i="15"/>
  <c r="U176" i="15"/>
  <c r="U126" i="15"/>
  <c r="U76" i="15"/>
  <c r="CF125" i="15"/>
  <c r="CF175" i="15"/>
  <c r="BX125" i="15"/>
  <c r="BX175" i="15"/>
  <c r="BP125" i="15"/>
  <c r="BP175" i="15"/>
  <c r="BH125" i="15"/>
  <c r="BH175" i="15"/>
  <c r="AZ125" i="15"/>
  <c r="AZ175" i="15"/>
  <c r="AR125" i="15"/>
  <c r="AR175" i="15"/>
  <c r="AJ125" i="15"/>
  <c r="AJ175" i="15"/>
  <c r="AB125" i="15"/>
  <c r="AB175" i="15"/>
  <c r="T125" i="15"/>
  <c r="T175" i="15"/>
  <c r="CE124" i="15"/>
  <c r="CE174" i="15"/>
  <c r="CE74" i="15"/>
  <c r="BW124" i="15"/>
  <c r="BW174" i="15"/>
  <c r="BW74" i="15"/>
  <c r="BO124" i="15"/>
  <c r="BO174" i="15"/>
  <c r="BO74" i="15"/>
  <c r="BG124" i="15"/>
  <c r="BG174" i="15"/>
  <c r="BG74" i="15"/>
  <c r="AY124" i="15"/>
  <c r="AY174" i="15"/>
  <c r="AY74" i="15"/>
  <c r="AQ124" i="15"/>
  <c r="AQ174" i="15"/>
  <c r="AQ74" i="15"/>
  <c r="AI124" i="15"/>
  <c r="AI174" i="15"/>
  <c r="AI74" i="15"/>
  <c r="AA124" i="15"/>
  <c r="AA174" i="15"/>
  <c r="AA74" i="15"/>
  <c r="S124" i="15"/>
  <c r="S174" i="15"/>
  <c r="S74" i="15"/>
  <c r="CD123" i="15"/>
  <c r="CD173" i="15"/>
  <c r="CD73" i="15"/>
  <c r="BV123" i="15"/>
  <c r="BV173" i="15"/>
  <c r="BV73" i="15"/>
  <c r="BN123" i="15"/>
  <c r="BN173" i="15"/>
  <c r="BN73" i="15"/>
  <c r="BF123" i="15"/>
  <c r="BF173" i="15"/>
  <c r="BF73" i="15"/>
  <c r="AX123" i="15"/>
  <c r="AX173" i="15"/>
  <c r="AX73" i="15"/>
  <c r="AP123" i="15"/>
  <c r="AP173" i="15"/>
  <c r="AP73" i="15"/>
  <c r="AH123" i="15"/>
  <c r="AH173" i="15"/>
  <c r="AH73" i="15"/>
  <c r="Z123" i="15"/>
  <c r="Z173" i="15"/>
  <c r="Z73" i="15"/>
  <c r="R123" i="15"/>
  <c r="R173" i="15"/>
  <c r="R73" i="15"/>
  <c r="CC172" i="15"/>
  <c r="CC122" i="15"/>
  <c r="CC72" i="15"/>
  <c r="BU122" i="15"/>
  <c r="BU172" i="15"/>
  <c r="BU72" i="15"/>
  <c r="BM172" i="15"/>
  <c r="BM72" i="15"/>
  <c r="BM122" i="15"/>
  <c r="BE122" i="15"/>
  <c r="BE172" i="15"/>
  <c r="BE72" i="15"/>
  <c r="AW172" i="15"/>
  <c r="AW72" i="15"/>
  <c r="AW122" i="15"/>
  <c r="AO122" i="15"/>
  <c r="AO172" i="15"/>
  <c r="AO72" i="15"/>
  <c r="AG172" i="15"/>
  <c r="AG72" i="15"/>
  <c r="AG122" i="15"/>
  <c r="Y122" i="15"/>
  <c r="Y172" i="15"/>
  <c r="Y72" i="15"/>
  <c r="Q172" i="15"/>
  <c r="Q72" i="15"/>
  <c r="Q122" i="15"/>
  <c r="CB121" i="15"/>
  <c r="CB171" i="15"/>
  <c r="CB71" i="15"/>
  <c r="BT121" i="15"/>
  <c r="BT171" i="15"/>
  <c r="BT71" i="15"/>
  <c r="BL121" i="15"/>
  <c r="BL171" i="15"/>
  <c r="BL71" i="15"/>
  <c r="BD121" i="15"/>
  <c r="BD171" i="15"/>
  <c r="BD71" i="15"/>
  <c r="AV121" i="15"/>
  <c r="AV171" i="15"/>
  <c r="AV71" i="15"/>
  <c r="AN121" i="15"/>
  <c r="AN171" i="15"/>
  <c r="AN71" i="15"/>
  <c r="AF121" i="15"/>
  <c r="AF171" i="15"/>
  <c r="AF71" i="15"/>
  <c r="X121" i="15"/>
  <c r="X171" i="15"/>
  <c r="X71" i="15"/>
  <c r="P121" i="15"/>
  <c r="P171" i="15"/>
  <c r="P71" i="15"/>
  <c r="CA120" i="15"/>
  <c r="CA170" i="15"/>
  <c r="CA70" i="15"/>
  <c r="BS120" i="15"/>
  <c r="BS170" i="15"/>
  <c r="BS70" i="15"/>
  <c r="BK120" i="15"/>
  <c r="BK170" i="15"/>
  <c r="BK70" i="15"/>
  <c r="BC120" i="15"/>
  <c r="BC170" i="15"/>
  <c r="BC70" i="15"/>
  <c r="AU120" i="15"/>
  <c r="AU170" i="15"/>
  <c r="AU70" i="15"/>
  <c r="AM120" i="15"/>
  <c r="AM170" i="15"/>
  <c r="AM70" i="15"/>
  <c r="AE120" i="15"/>
  <c r="AE170" i="15"/>
  <c r="AE70" i="15"/>
  <c r="W120" i="15"/>
  <c r="W170" i="15"/>
  <c r="W70" i="15"/>
  <c r="O120" i="15"/>
  <c r="O170" i="15"/>
  <c r="O70" i="15"/>
  <c r="BZ119" i="15"/>
  <c r="BZ169" i="15"/>
  <c r="BZ69" i="15"/>
  <c r="BR119" i="15"/>
  <c r="BR169" i="15"/>
  <c r="BR69" i="15"/>
  <c r="BJ119" i="15"/>
  <c r="BJ169" i="15"/>
  <c r="BJ69" i="15"/>
  <c r="BB119" i="15"/>
  <c r="BB169" i="15"/>
  <c r="BB69" i="15"/>
  <c r="AT119" i="15"/>
  <c r="AT169" i="15"/>
  <c r="AT69" i="15"/>
  <c r="AL119" i="15"/>
  <c r="AL169" i="15"/>
  <c r="AL69" i="15"/>
  <c r="AD119" i="15"/>
  <c r="AD169" i="15"/>
  <c r="AD69" i="15"/>
  <c r="V119" i="15"/>
  <c r="V169" i="15"/>
  <c r="V69" i="15"/>
  <c r="N119" i="15"/>
  <c r="N169" i="15"/>
  <c r="N69" i="15"/>
  <c r="BY118" i="15"/>
  <c r="BY168" i="15"/>
  <c r="BY68" i="15"/>
  <c r="BQ168" i="15"/>
  <c r="BQ118" i="15"/>
  <c r="BQ68" i="15"/>
  <c r="BI118" i="15"/>
  <c r="BI168" i="15"/>
  <c r="BI68" i="15"/>
  <c r="BA168" i="15"/>
  <c r="BA118" i="15"/>
  <c r="BA68" i="15"/>
  <c r="AS118" i="15"/>
  <c r="AS168" i="15"/>
  <c r="AS68" i="15"/>
  <c r="AK168" i="15"/>
  <c r="AK118" i="15"/>
  <c r="AK68" i="15"/>
  <c r="AC118" i="15"/>
  <c r="AC168" i="15"/>
  <c r="AC68" i="15"/>
  <c r="U168" i="15"/>
  <c r="U118" i="15"/>
  <c r="U68" i="15"/>
  <c r="CF117" i="15"/>
  <c r="CF167" i="15"/>
  <c r="BX117" i="15"/>
  <c r="BX167" i="15"/>
  <c r="BP117" i="15"/>
  <c r="BP167" i="15"/>
  <c r="BH117" i="15"/>
  <c r="BH167" i="15"/>
  <c r="AZ117" i="15"/>
  <c r="AZ167" i="15"/>
  <c r="AR117" i="15"/>
  <c r="AR167" i="15"/>
  <c r="AJ117" i="15"/>
  <c r="AJ167" i="15"/>
  <c r="AB117" i="15"/>
  <c r="AB167" i="15"/>
  <c r="T117" i="15"/>
  <c r="T167" i="15"/>
  <c r="CE116" i="15"/>
  <c r="CE166" i="15"/>
  <c r="CE66" i="15"/>
  <c r="BW116" i="15"/>
  <c r="BW166" i="15"/>
  <c r="BW66" i="15"/>
  <c r="BO116" i="15"/>
  <c r="BO166" i="15"/>
  <c r="BO66" i="15"/>
  <c r="BG116" i="15"/>
  <c r="BG166" i="15"/>
  <c r="BG66" i="15"/>
  <c r="AY116" i="15"/>
  <c r="AY166" i="15"/>
  <c r="AY66" i="15"/>
  <c r="AQ116" i="15"/>
  <c r="AQ166" i="15"/>
  <c r="AQ66" i="15"/>
  <c r="AI116" i="15"/>
  <c r="AI166" i="15"/>
  <c r="AI66" i="15"/>
  <c r="AA116" i="15"/>
  <c r="AA166" i="15"/>
  <c r="AA66" i="15"/>
  <c r="S116" i="15"/>
  <c r="S166" i="15"/>
  <c r="S66" i="15"/>
  <c r="CD115" i="15"/>
  <c r="CD165" i="15"/>
  <c r="CD65" i="15"/>
  <c r="BV115" i="15"/>
  <c r="BV165" i="15"/>
  <c r="BV65" i="15"/>
  <c r="BN115" i="15"/>
  <c r="BN165" i="15"/>
  <c r="BN65" i="15"/>
  <c r="BF115" i="15"/>
  <c r="BF165" i="15"/>
  <c r="BF65" i="15"/>
  <c r="AX115" i="15"/>
  <c r="AX165" i="15"/>
  <c r="AX65" i="15"/>
  <c r="AP115" i="15"/>
  <c r="AP165" i="15"/>
  <c r="AP65" i="15"/>
  <c r="AH115" i="15"/>
  <c r="AH165" i="15"/>
  <c r="AH65" i="15"/>
  <c r="Z115" i="15"/>
  <c r="Z165" i="15"/>
  <c r="Z65" i="15"/>
  <c r="R115" i="15"/>
  <c r="R165" i="15"/>
  <c r="R65" i="15"/>
  <c r="CC114" i="15"/>
  <c r="CC164" i="15"/>
  <c r="CC64" i="15"/>
  <c r="BU114" i="15"/>
  <c r="BU164" i="15"/>
  <c r="BU64" i="15"/>
  <c r="BM114" i="15"/>
  <c r="BM164" i="15"/>
  <c r="BM64" i="15"/>
  <c r="BE164" i="15"/>
  <c r="BE114" i="15"/>
  <c r="BE64" i="15"/>
  <c r="AW114" i="15"/>
  <c r="AW164" i="15"/>
  <c r="AW64" i="15"/>
  <c r="AO114" i="15"/>
  <c r="AO164" i="15"/>
  <c r="AO64" i="15"/>
  <c r="AG164" i="15"/>
  <c r="AG114" i="15"/>
  <c r="AG64" i="15"/>
  <c r="Y114" i="15"/>
  <c r="Y164" i="15"/>
  <c r="Y64" i="15"/>
  <c r="Q114" i="15"/>
  <c r="Q164" i="15"/>
  <c r="Q64" i="15"/>
  <c r="CB163" i="15"/>
  <c r="CB113" i="15"/>
  <c r="CB63" i="15"/>
  <c r="BT113" i="15"/>
  <c r="BT163" i="15"/>
  <c r="BT63" i="15"/>
  <c r="BL113" i="15"/>
  <c r="BL163" i="15"/>
  <c r="BL63" i="15"/>
  <c r="BD113" i="15"/>
  <c r="BD163" i="15"/>
  <c r="BD63" i="15"/>
  <c r="AV113" i="15"/>
  <c r="AV163" i="15"/>
  <c r="AV63" i="15"/>
  <c r="AN163" i="15"/>
  <c r="AN113" i="15"/>
  <c r="AN63" i="15"/>
  <c r="AF113" i="15"/>
  <c r="AF163" i="15"/>
  <c r="AF63" i="15"/>
  <c r="X113" i="15"/>
  <c r="X163" i="15"/>
  <c r="X63" i="15"/>
  <c r="P163" i="15"/>
  <c r="P113" i="15"/>
  <c r="P63" i="15"/>
  <c r="CA112" i="15"/>
  <c r="CA162" i="15"/>
  <c r="CA62" i="15"/>
  <c r="BS112" i="15"/>
  <c r="BS162" i="15"/>
  <c r="BS62" i="15"/>
  <c r="BK162" i="15"/>
  <c r="BK112" i="15"/>
  <c r="BK62" i="15"/>
  <c r="BC112" i="15"/>
  <c r="BC162" i="15"/>
  <c r="BC62" i="15"/>
  <c r="AU112" i="15"/>
  <c r="AU162" i="15"/>
  <c r="AU62" i="15"/>
  <c r="AM112" i="15"/>
  <c r="AM162" i="15"/>
  <c r="AM62" i="15"/>
  <c r="AE112" i="15"/>
  <c r="AE162" i="15"/>
  <c r="AE62" i="15"/>
  <c r="W162" i="15"/>
  <c r="W62" i="15"/>
  <c r="O112" i="15"/>
  <c r="O162" i="15"/>
  <c r="O62" i="15"/>
  <c r="BZ111" i="15"/>
  <c r="BZ161" i="15"/>
  <c r="BZ61" i="15"/>
  <c r="BR161" i="15"/>
  <c r="BR111" i="15"/>
  <c r="BR61" i="15"/>
  <c r="BJ111" i="15"/>
  <c r="BJ161" i="15"/>
  <c r="BJ61" i="15"/>
  <c r="BB111" i="15"/>
  <c r="BB161" i="15"/>
  <c r="BB61" i="15"/>
  <c r="AT161" i="15"/>
  <c r="AT111" i="15"/>
  <c r="AT61" i="15"/>
  <c r="AL111" i="15"/>
  <c r="AL161" i="15"/>
  <c r="AL61" i="15"/>
  <c r="AD111" i="15"/>
  <c r="AD161" i="15"/>
  <c r="AD61" i="15"/>
  <c r="V111" i="15"/>
  <c r="V161" i="15"/>
  <c r="V61" i="15"/>
  <c r="N111" i="15"/>
  <c r="N161" i="15"/>
  <c r="N61" i="15"/>
  <c r="BY110" i="15"/>
  <c r="BY160" i="15"/>
  <c r="BY60" i="15"/>
  <c r="BQ110" i="15"/>
  <c r="BQ160" i="15"/>
  <c r="BQ60" i="15"/>
  <c r="BI110" i="15"/>
  <c r="BI160" i="15"/>
  <c r="BI60" i="15"/>
  <c r="BA160" i="15"/>
  <c r="BA110" i="15"/>
  <c r="BA60" i="15"/>
  <c r="AS110" i="15"/>
  <c r="AS160" i="15"/>
  <c r="AS60" i="15"/>
  <c r="AK110" i="15"/>
  <c r="AK160" i="15"/>
  <c r="AK60" i="15"/>
  <c r="AC160" i="15"/>
  <c r="AC110" i="15"/>
  <c r="AC60" i="15"/>
  <c r="U110" i="15"/>
  <c r="U160" i="15"/>
  <c r="U60" i="15"/>
  <c r="CF109" i="15"/>
  <c r="CF159" i="15"/>
  <c r="BX109" i="15"/>
  <c r="BX159" i="15"/>
  <c r="BP109" i="15"/>
  <c r="BP159" i="15"/>
  <c r="BH109" i="15"/>
  <c r="BH159" i="15"/>
  <c r="AZ109" i="15"/>
  <c r="AZ159" i="15"/>
  <c r="AR109" i="15"/>
  <c r="AR159" i="15"/>
  <c r="AJ109" i="15"/>
  <c r="AJ159" i="15"/>
  <c r="AB109" i="15"/>
  <c r="AB159" i="15"/>
  <c r="T109" i="15"/>
  <c r="T159" i="15"/>
  <c r="CE108" i="15"/>
  <c r="CE158" i="15"/>
  <c r="BW108" i="15"/>
  <c r="BW158" i="15"/>
  <c r="BO108" i="15"/>
  <c r="BO158" i="15"/>
  <c r="BG108" i="15"/>
  <c r="BG158" i="15"/>
  <c r="AY108" i="15"/>
  <c r="AY158" i="15"/>
  <c r="AQ108" i="15"/>
  <c r="AQ158" i="15"/>
  <c r="AI108" i="15"/>
  <c r="AI158" i="15"/>
  <c r="AA108" i="15"/>
  <c r="AA158" i="15"/>
  <c r="S108" i="15"/>
  <c r="S158" i="15"/>
  <c r="CD107" i="15"/>
  <c r="CD157" i="15"/>
  <c r="BV107" i="15"/>
  <c r="BV157" i="15"/>
  <c r="BN107" i="15"/>
  <c r="BN157" i="15"/>
  <c r="BF107" i="15"/>
  <c r="BF157" i="15"/>
  <c r="AX107" i="15"/>
  <c r="AX157" i="15"/>
  <c r="AP107" i="15"/>
  <c r="AP157" i="15"/>
  <c r="AH107" i="15"/>
  <c r="AH157" i="15"/>
  <c r="Z107" i="15"/>
  <c r="Z157" i="15"/>
  <c r="R107" i="15"/>
  <c r="R157" i="15"/>
  <c r="CC106" i="15"/>
  <c r="CC156" i="15"/>
  <c r="CC56" i="15"/>
  <c r="BU106" i="15"/>
  <c r="BU156" i="15"/>
  <c r="BU56" i="15"/>
  <c r="BM106" i="15"/>
  <c r="BM156" i="15"/>
  <c r="BM56" i="15"/>
  <c r="BE156" i="15"/>
  <c r="BE56" i="15"/>
  <c r="BE106" i="15"/>
  <c r="AW106" i="15"/>
  <c r="AW156" i="15"/>
  <c r="AW56" i="15"/>
  <c r="AO106" i="15"/>
  <c r="AO156" i="15"/>
  <c r="AO56" i="15"/>
  <c r="AG156" i="15"/>
  <c r="AG106" i="15"/>
  <c r="AG56" i="15"/>
  <c r="Y106" i="15"/>
  <c r="Y156" i="15"/>
  <c r="Y56" i="15"/>
  <c r="DL56" i="15" s="1"/>
  <c r="Q106" i="15"/>
  <c r="Q156" i="15"/>
  <c r="Q56" i="15"/>
  <c r="CB155" i="15"/>
  <c r="CB105" i="15"/>
  <c r="BT105" i="15"/>
  <c r="BT155" i="15"/>
  <c r="BL105" i="15"/>
  <c r="BL155" i="15"/>
  <c r="BD105" i="15"/>
  <c r="BD155" i="15"/>
  <c r="AV105" i="15"/>
  <c r="AV155" i="15"/>
  <c r="AN155" i="15"/>
  <c r="AN105" i="15"/>
  <c r="AF105" i="15"/>
  <c r="AF155" i="15"/>
  <c r="X105" i="15"/>
  <c r="X155" i="15"/>
  <c r="P155" i="15"/>
  <c r="P105" i="15"/>
  <c r="CA104" i="15"/>
  <c r="CA154" i="15"/>
  <c r="BS104" i="15"/>
  <c r="BS154" i="15"/>
  <c r="BK154" i="15"/>
  <c r="BK104" i="15"/>
  <c r="BC104" i="15"/>
  <c r="BC154" i="15"/>
  <c r="AU104" i="15"/>
  <c r="AU154" i="15"/>
  <c r="AM104" i="15"/>
  <c r="AM154" i="15"/>
  <c r="AE104" i="15"/>
  <c r="AE154" i="15"/>
  <c r="W154" i="15"/>
  <c r="W104" i="15"/>
  <c r="O104" i="15"/>
  <c r="O154" i="15"/>
  <c r="BZ103" i="15"/>
  <c r="BZ153" i="15"/>
  <c r="BZ53" i="15"/>
  <c r="BR153" i="15"/>
  <c r="BR53" i="15"/>
  <c r="DD53" i="15" s="1"/>
  <c r="BR103" i="15"/>
  <c r="BJ103" i="15"/>
  <c r="BJ153" i="15"/>
  <c r="BJ53" i="15"/>
  <c r="BB103" i="15"/>
  <c r="BB153" i="15"/>
  <c r="BB53" i="15"/>
  <c r="AT153" i="15"/>
  <c r="AT103" i="15"/>
  <c r="AT53" i="15"/>
  <c r="CT53" i="15" s="1"/>
  <c r="AL103" i="15"/>
  <c r="AL153" i="15"/>
  <c r="AL53" i="15"/>
  <c r="AD103" i="15"/>
  <c r="AD153" i="15"/>
  <c r="AD53" i="15"/>
  <c r="V103" i="15"/>
  <c r="V153" i="15"/>
  <c r="V53" i="15"/>
  <c r="N103" i="15"/>
  <c r="N153" i="15"/>
  <c r="N53" i="15"/>
  <c r="BY102" i="15"/>
  <c r="BY152" i="15"/>
  <c r="BQ102" i="15"/>
  <c r="BQ152" i="15"/>
  <c r="BI102" i="15"/>
  <c r="BI152" i="15"/>
  <c r="BA152" i="15"/>
  <c r="BA102" i="15"/>
  <c r="AS102" i="15"/>
  <c r="AS152" i="15"/>
  <c r="AK102" i="15"/>
  <c r="AK152" i="15"/>
  <c r="AC152" i="15"/>
  <c r="AC102" i="15"/>
  <c r="U102" i="15"/>
  <c r="U152" i="15"/>
  <c r="CU2" i="15"/>
  <c r="DA2" i="15"/>
  <c r="U52" i="15"/>
  <c r="AF52" i="15"/>
  <c r="AQ52" i="15"/>
  <c r="BA52" i="15"/>
  <c r="BL52" i="15"/>
  <c r="BW52" i="15"/>
  <c r="X53" i="15"/>
  <c r="AI53" i="15"/>
  <c r="BD53" i="15"/>
  <c r="BO53" i="15"/>
  <c r="P54" i="15"/>
  <c r="AK54" i="15"/>
  <c r="AV54" i="15"/>
  <c r="BQ54" i="15"/>
  <c r="CB54" i="15"/>
  <c r="S55" i="15"/>
  <c r="CI55" i="15" s="1"/>
  <c r="AC55" i="15"/>
  <c r="AN55" i="15"/>
  <c r="AY55" i="15"/>
  <c r="BI55" i="15"/>
  <c r="DO55" i="15" s="1"/>
  <c r="BT55" i="15"/>
  <c r="CE55" i="15"/>
  <c r="AQ56" i="15"/>
  <c r="BW56" i="15"/>
  <c r="O57" i="15"/>
  <c r="AB57" i="15"/>
  <c r="AP57" i="15"/>
  <c r="BA57" i="15"/>
  <c r="BO57" i="15"/>
  <c r="DC57" i="15" s="1"/>
  <c r="CE57" i="15"/>
  <c r="DI57" i="15" s="1"/>
  <c r="AQ58" i="15"/>
  <c r="CS58" i="15" s="1"/>
  <c r="BW58" i="15"/>
  <c r="AA60" i="15"/>
  <c r="BP61" i="15"/>
  <c r="BH62" i="15"/>
  <c r="AR64" i="15"/>
  <c r="AJ65" i="15"/>
  <c r="AB66" i="15"/>
  <c r="T67" i="15"/>
  <c r="CF67" i="15"/>
  <c r="BP69" i="15"/>
  <c r="BH70" i="15"/>
  <c r="AR72" i="15"/>
  <c r="AJ73" i="15"/>
  <c r="AB74" i="15"/>
  <c r="T75" i="15"/>
  <c r="CF75" i="15"/>
  <c r="BP77" i="15"/>
  <c r="BH78" i="15"/>
  <c r="AR80" i="15"/>
  <c r="AJ81" i="15"/>
  <c r="AB82" i="15"/>
  <c r="T83" i="15"/>
  <c r="CF83" i="15"/>
  <c r="BP85" i="15"/>
  <c r="BH86" i="15"/>
  <c r="AR88" i="15"/>
  <c r="AJ89" i="15"/>
  <c r="T91" i="15"/>
  <c r="CF91" i="15"/>
  <c r="AT155" i="15"/>
  <c r="BI162" i="15"/>
  <c r="BX169" i="15"/>
  <c r="T177" i="15"/>
  <c r="BC184" i="15"/>
  <c r="AW116" i="15"/>
  <c r="DN116" i="15" s="1"/>
  <c r="BM130" i="15"/>
  <c r="B187" i="14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K51" i="10"/>
  <c r="J51" i="10"/>
  <c r="I51" i="10"/>
  <c r="H51" i="10"/>
  <c r="G51" i="10"/>
  <c r="F51" i="10"/>
  <c r="E51" i="10"/>
  <c r="D51" i="10"/>
  <c r="C51" i="10"/>
  <c r="B51" i="10"/>
  <c r="K50" i="10"/>
  <c r="J50" i="10"/>
  <c r="I50" i="10"/>
  <c r="H50" i="10"/>
  <c r="G50" i="10"/>
  <c r="F50" i="10"/>
  <c r="E50" i="10"/>
  <c r="D50" i="10"/>
  <c r="C50" i="10"/>
  <c r="B50" i="10"/>
  <c r="K49" i="10"/>
  <c r="J49" i="10"/>
  <c r="I49" i="10"/>
  <c r="H49" i="10"/>
  <c r="G49" i="10"/>
  <c r="F49" i="10"/>
  <c r="E49" i="10"/>
  <c r="D49" i="10"/>
  <c r="C49" i="10"/>
  <c r="B49" i="10"/>
  <c r="K48" i="10"/>
  <c r="J48" i="10"/>
  <c r="I48" i="10"/>
  <c r="H48" i="10"/>
  <c r="G48" i="10"/>
  <c r="F48" i="10"/>
  <c r="E48" i="10"/>
  <c r="D48" i="10"/>
  <c r="C48" i="10"/>
  <c r="B48" i="10"/>
  <c r="K47" i="10"/>
  <c r="J47" i="10"/>
  <c r="I47" i="10"/>
  <c r="H47" i="10"/>
  <c r="G47" i="10"/>
  <c r="F47" i="10"/>
  <c r="E47" i="10"/>
  <c r="D47" i="10"/>
  <c r="C47" i="10"/>
  <c r="B47" i="10"/>
  <c r="K46" i="10"/>
  <c r="J46" i="10"/>
  <c r="I46" i="10"/>
  <c r="H46" i="10"/>
  <c r="G46" i="10"/>
  <c r="F46" i="10"/>
  <c r="E46" i="10"/>
  <c r="D46" i="10"/>
  <c r="C46" i="10"/>
  <c r="B46" i="10"/>
  <c r="K45" i="10"/>
  <c r="J45" i="10"/>
  <c r="I45" i="10"/>
  <c r="H45" i="10"/>
  <c r="G45" i="10"/>
  <c r="F45" i="10"/>
  <c r="E45" i="10"/>
  <c r="D45" i="10"/>
  <c r="C45" i="10"/>
  <c r="B45" i="10"/>
  <c r="K44" i="10"/>
  <c r="J44" i="10"/>
  <c r="I44" i="10"/>
  <c r="H44" i="10"/>
  <c r="G44" i="10"/>
  <c r="F44" i="10"/>
  <c r="E44" i="10"/>
  <c r="D44" i="10"/>
  <c r="C44" i="10"/>
  <c r="B44" i="10"/>
  <c r="K43" i="10"/>
  <c r="J43" i="10"/>
  <c r="I43" i="10"/>
  <c r="H43" i="10"/>
  <c r="G43" i="10"/>
  <c r="F43" i="10"/>
  <c r="E43" i="10"/>
  <c r="D43" i="10"/>
  <c r="C43" i="10"/>
  <c r="B43" i="10"/>
  <c r="K42" i="10"/>
  <c r="J42" i="10"/>
  <c r="I42" i="10"/>
  <c r="H42" i="10"/>
  <c r="G42" i="10"/>
  <c r="F42" i="10"/>
  <c r="E42" i="10"/>
  <c r="D42" i="10"/>
  <c r="C42" i="10"/>
  <c r="B42" i="10"/>
  <c r="K41" i="10"/>
  <c r="J41" i="10"/>
  <c r="I41" i="10"/>
  <c r="H41" i="10"/>
  <c r="G41" i="10"/>
  <c r="F41" i="10"/>
  <c r="E41" i="10"/>
  <c r="D41" i="10"/>
  <c r="C41" i="10"/>
  <c r="B41" i="10"/>
  <c r="K40" i="10"/>
  <c r="J40" i="10"/>
  <c r="I40" i="10"/>
  <c r="H40" i="10"/>
  <c r="G40" i="10"/>
  <c r="F40" i="10"/>
  <c r="E40" i="10"/>
  <c r="D40" i="10"/>
  <c r="C40" i="10"/>
  <c r="B40" i="10"/>
  <c r="K39" i="10"/>
  <c r="J39" i="10"/>
  <c r="I39" i="10"/>
  <c r="H39" i="10"/>
  <c r="G39" i="10"/>
  <c r="F39" i="10"/>
  <c r="E39" i="10"/>
  <c r="D39" i="10"/>
  <c r="C39" i="10"/>
  <c r="B39" i="10"/>
  <c r="K38" i="10"/>
  <c r="J38" i="10"/>
  <c r="I38" i="10"/>
  <c r="H38" i="10"/>
  <c r="G38" i="10"/>
  <c r="F38" i="10"/>
  <c r="E38" i="10"/>
  <c r="D38" i="10"/>
  <c r="C38" i="10"/>
  <c r="B38" i="10"/>
  <c r="K37" i="10"/>
  <c r="J37" i="10"/>
  <c r="I37" i="10"/>
  <c r="H37" i="10"/>
  <c r="G37" i="10"/>
  <c r="F37" i="10"/>
  <c r="E37" i="10"/>
  <c r="D37" i="10"/>
  <c r="C37" i="10"/>
  <c r="B37" i="10"/>
  <c r="K36" i="10"/>
  <c r="J36" i="10"/>
  <c r="I36" i="10"/>
  <c r="H36" i="10"/>
  <c r="G36" i="10"/>
  <c r="F36" i="10"/>
  <c r="E36" i="10"/>
  <c r="D36" i="10"/>
  <c r="C36" i="10"/>
  <c r="B36" i="10"/>
  <c r="K35" i="10"/>
  <c r="J35" i="10"/>
  <c r="I35" i="10"/>
  <c r="H35" i="10"/>
  <c r="G35" i="10"/>
  <c r="F35" i="10"/>
  <c r="E35" i="10"/>
  <c r="D35" i="10"/>
  <c r="C35" i="10"/>
  <c r="B35" i="10"/>
  <c r="K34" i="10"/>
  <c r="J34" i="10"/>
  <c r="I34" i="10"/>
  <c r="H34" i="10"/>
  <c r="G34" i="10"/>
  <c r="F34" i="10"/>
  <c r="E34" i="10"/>
  <c r="D34" i="10"/>
  <c r="C34" i="10"/>
  <c r="B34" i="10"/>
  <c r="K33" i="10"/>
  <c r="J33" i="10"/>
  <c r="I33" i="10"/>
  <c r="H33" i="10"/>
  <c r="G33" i="10"/>
  <c r="F33" i="10"/>
  <c r="E33" i="10"/>
  <c r="D33" i="10"/>
  <c r="C33" i="10"/>
  <c r="B33" i="10"/>
  <c r="K32" i="10"/>
  <c r="J32" i="10"/>
  <c r="I32" i="10"/>
  <c r="H32" i="10"/>
  <c r="G32" i="10"/>
  <c r="F32" i="10"/>
  <c r="E32" i="10"/>
  <c r="D32" i="10"/>
  <c r="C32" i="10"/>
  <c r="B32" i="10"/>
  <c r="K31" i="10"/>
  <c r="J31" i="10"/>
  <c r="I31" i="10"/>
  <c r="H31" i="10"/>
  <c r="G31" i="10"/>
  <c r="F31" i="10"/>
  <c r="E31" i="10"/>
  <c r="D31" i="10"/>
  <c r="C31" i="10"/>
  <c r="B31" i="10"/>
  <c r="K30" i="10"/>
  <c r="J30" i="10"/>
  <c r="I30" i="10"/>
  <c r="H30" i="10"/>
  <c r="G30" i="10"/>
  <c r="F30" i="10"/>
  <c r="E30" i="10"/>
  <c r="D30" i="10"/>
  <c r="C30" i="10"/>
  <c r="B30" i="10"/>
  <c r="K29" i="10"/>
  <c r="J29" i="10"/>
  <c r="I29" i="10"/>
  <c r="H29" i="10"/>
  <c r="G29" i="10"/>
  <c r="F29" i="10"/>
  <c r="E29" i="10"/>
  <c r="D29" i="10"/>
  <c r="C29" i="10"/>
  <c r="B29" i="10"/>
  <c r="K28" i="10"/>
  <c r="J28" i="10"/>
  <c r="I28" i="10"/>
  <c r="H28" i="10"/>
  <c r="G28" i="10"/>
  <c r="F28" i="10"/>
  <c r="E28" i="10"/>
  <c r="D28" i="10"/>
  <c r="C28" i="10"/>
  <c r="B28" i="10"/>
  <c r="K27" i="10"/>
  <c r="J27" i="10"/>
  <c r="I27" i="10"/>
  <c r="H27" i="10"/>
  <c r="G27" i="10"/>
  <c r="F27" i="10"/>
  <c r="E27" i="10"/>
  <c r="D27" i="10"/>
  <c r="C27" i="10"/>
  <c r="B27" i="10"/>
  <c r="K26" i="10"/>
  <c r="J26" i="10"/>
  <c r="I26" i="10"/>
  <c r="H26" i="10"/>
  <c r="G26" i="10"/>
  <c r="F26" i="10"/>
  <c r="E26" i="10"/>
  <c r="D26" i="10"/>
  <c r="C26" i="10"/>
  <c r="B26" i="10"/>
  <c r="K25" i="10"/>
  <c r="J25" i="10"/>
  <c r="I25" i="10"/>
  <c r="H25" i="10"/>
  <c r="G25" i="10"/>
  <c r="F25" i="10"/>
  <c r="E25" i="10"/>
  <c r="D25" i="10"/>
  <c r="C25" i="10"/>
  <c r="B25" i="10"/>
  <c r="K24" i="10"/>
  <c r="J24" i="10"/>
  <c r="I24" i="10"/>
  <c r="H24" i="10"/>
  <c r="G24" i="10"/>
  <c r="F24" i="10"/>
  <c r="E24" i="10"/>
  <c r="D24" i="10"/>
  <c r="C24" i="10"/>
  <c r="B24" i="10"/>
  <c r="K23" i="10"/>
  <c r="J23" i="10"/>
  <c r="I23" i="10"/>
  <c r="H23" i="10"/>
  <c r="G23" i="10"/>
  <c r="F23" i="10"/>
  <c r="E23" i="10"/>
  <c r="D23" i="10"/>
  <c r="C23" i="10"/>
  <c r="B23" i="10"/>
  <c r="K22" i="10"/>
  <c r="J22" i="10"/>
  <c r="I22" i="10"/>
  <c r="H22" i="10"/>
  <c r="G22" i="10"/>
  <c r="F22" i="10"/>
  <c r="E22" i="10"/>
  <c r="D22" i="10"/>
  <c r="C22" i="10"/>
  <c r="B22" i="10"/>
  <c r="K21" i="10"/>
  <c r="J21" i="10"/>
  <c r="I21" i="10"/>
  <c r="H21" i="10"/>
  <c r="G21" i="10"/>
  <c r="F21" i="10"/>
  <c r="E21" i="10"/>
  <c r="D21" i="10"/>
  <c r="C21" i="10"/>
  <c r="B21" i="10"/>
  <c r="K20" i="10"/>
  <c r="J20" i="10"/>
  <c r="I20" i="10"/>
  <c r="H20" i="10"/>
  <c r="G20" i="10"/>
  <c r="F20" i="10"/>
  <c r="E20" i="10"/>
  <c r="D20" i="10"/>
  <c r="C20" i="10"/>
  <c r="B20" i="10"/>
  <c r="K19" i="10"/>
  <c r="J19" i="10"/>
  <c r="I19" i="10"/>
  <c r="H19" i="10"/>
  <c r="G19" i="10"/>
  <c r="F19" i="10"/>
  <c r="E19" i="10"/>
  <c r="D19" i="10"/>
  <c r="C19" i="10"/>
  <c r="B19" i="10"/>
  <c r="K18" i="10"/>
  <c r="J18" i="10"/>
  <c r="I18" i="10"/>
  <c r="H18" i="10"/>
  <c r="G18" i="10"/>
  <c r="F18" i="10"/>
  <c r="E18" i="10"/>
  <c r="D18" i="10"/>
  <c r="C18" i="10"/>
  <c r="B18" i="10"/>
  <c r="K17" i="10"/>
  <c r="J17" i="10"/>
  <c r="I17" i="10"/>
  <c r="H17" i="10"/>
  <c r="G17" i="10"/>
  <c r="F17" i="10"/>
  <c r="E17" i="10"/>
  <c r="D17" i="10"/>
  <c r="C17" i="10"/>
  <c r="B17" i="10"/>
  <c r="K16" i="10"/>
  <c r="J16" i="10"/>
  <c r="I16" i="10"/>
  <c r="H16" i="10"/>
  <c r="G16" i="10"/>
  <c r="F16" i="10"/>
  <c r="E16" i="10"/>
  <c r="D16" i="10"/>
  <c r="C16" i="10"/>
  <c r="B16" i="10"/>
  <c r="K15" i="10"/>
  <c r="J15" i="10"/>
  <c r="I15" i="10"/>
  <c r="H15" i="10"/>
  <c r="G15" i="10"/>
  <c r="F15" i="10"/>
  <c r="E15" i="10"/>
  <c r="D15" i="10"/>
  <c r="C15" i="10"/>
  <c r="B15" i="10"/>
  <c r="K14" i="10"/>
  <c r="J14" i="10"/>
  <c r="I14" i="10"/>
  <c r="H14" i="10"/>
  <c r="G14" i="10"/>
  <c r="F14" i="10"/>
  <c r="E14" i="10"/>
  <c r="D14" i="10"/>
  <c r="C14" i="10"/>
  <c r="B14" i="10"/>
  <c r="K13" i="10"/>
  <c r="J13" i="10"/>
  <c r="I13" i="10"/>
  <c r="H13" i="10"/>
  <c r="G13" i="10"/>
  <c r="F13" i="10"/>
  <c r="E13" i="10"/>
  <c r="D13" i="10"/>
  <c r="C13" i="10"/>
  <c r="B13" i="10"/>
  <c r="K12" i="10"/>
  <c r="J12" i="10"/>
  <c r="I12" i="10"/>
  <c r="H12" i="10"/>
  <c r="G12" i="10"/>
  <c r="F12" i="10"/>
  <c r="E12" i="10"/>
  <c r="D12" i="10"/>
  <c r="C12" i="10"/>
  <c r="B12" i="10"/>
  <c r="K11" i="10"/>
  <c r="J11" i="10"/>
  <c r="I11" i="10"/>
  <c r="H11" i="10"/>
  <c r="G11" i="10"/>
  <c r="F11" i="10"/>
  <c r="E11" i="10"/>
  <c r="D11" i="10"/>
  <c r="C11" i="10"/>
  <c r="B11" i="10"/>
  <c r="K10" i="10"/>
  <c r="J10" i="10"/>
  <c r="I10" i="10"/>
  <c r="H10" i="10"/>
  <c r="G10" i="10"/>
  <c r="F10" i="10"/>
  <c r="E10" i="10"/>
  <c r="D10" i="10"/>
  <c r="C10" i="10"/>
  <c r="B10" i="10"/>
  <c r="K9" i="10"/>
  <c r="J9" i="10"/>
  <c r="I9" i="10"/>
  <c r="H9" i="10"/>
  <c r="G9" i="10"/>
  <c r="F9" i="10"/>
  <c r="E9" i="10"/>
  <c r="D9" i="10"/>
  <c r="C9" i="10"/>
  <c r="B9" i="10"/>
  <c r="K8" i="10"/>
  <c r="J8" i="10"/>
  <c r="I8" i="10"/>
  <c r="H8" i="10"/>
  <c r="G8" i="10"/>
  <c r="F8" i="10"/>
  <c r="E8" i="10"/>
  <c r="D8" i="10"/>
  <c r="C8" i="10"/>
  <c r="B8" i="10"/>
  <c r="K7" i="10"/>
  <c r="J7" i="10"/>
  <c r="I7" i="10"/>
  <c r="H7" i="10"/>
  <c r="G7" i="10"/>
  <c r="F7" i="10"/>
  <c r="E7" i="10"/>
  <c r="D7" i="10"/>
  <c r="C7" i="10"/>
  <c r="B7" i="10"/>
  <c r="K6" i="10"/>
  <c r="J6" i="10"/>
  <c r="I6" i="10"/>
  <c r="H6" i="10"/>
  <c r="G6" i="10"/>
  <c r="F6" i="10"/>
  <c r="E6" i="10"/>
  <c r="D6" i="10"/>
  <c r="C6" i="10"/>
  <c r="B6" i="10"/>
  <c r="K5" i="10"/>
  <c r="J5" i="10"/>
  <c r="I5" i="10"/>
  <c r="H5" i="10"/>
  <c r="G5" i="10"/>
  <c r="F5" i="10"/>
  <c r="E5" i="10"/>
  <c r="D5" i="10"/>
  <c r="C5" i="10"/>
  <c r="B5" i="10"/>
  <c r="K4" i="10"/>
  <c r="J4" i="10"/>
  <c r="I4" i="10"/>
  <c r="H4" i="10"/>
  <c r="G4" i="10"/>
  <c r="F4" i="10"/>
  <c r="E4" i="10"/>
  <c r="D4" i="10"/>
  <c r="C4" i="10"/>
  <c r="B4" i="10"/>
  <c r="K3" i="10"/>
  <c r="J3" i="10"/>
  <c r="I3" i="10"/>
  <c r="H3" i="10"/>
  <c r="G3" i="10"/>
  <c r="F3" i="10"/>
  <c r="E3" i="10"/>
  <c r="D3" i="10"/>
  <c r="C3" i="10"/>
  <c r="B3" i="10"/>
  <c r="K2" i="10"/>
  <c r="J2" i="10"/>
  <c r="I2" i="10"/>
  <c r="H2" i="10"/>
  <c r="G2" i="10"/>
  <c r="F2" i="10"/>
  <c r="E2" i="10"/>
  <c r="D2" i="10"/>
  <c r="C2" i="10"/>
  <c r="B2" i="10"/>
  <c r="K1" i="10"/>
  <c r="J1" i="10"/>
  <c r="I1" i="10"/>
  <c r="H1" i="10"/>
  <c r="G1" i="10"/>
  <c r="F1" i="10"/>
  <c r="E1" i="10"/>
  <c r="D1" i="10"/>
  <c r="C1" i="10"/>
  <c r="B1" i="10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18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6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4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2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0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8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6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4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DN71" i="15" l="1"/>
  <c r="DL83" i="15"/>
  <c r="DK192" i="15"/>
  <c r="DM82" i="15"/>
  <c r="DP88" i="15"/>
  <c r="DO158" i="15"/>
  <c r="DG66" i="15"/>
  <c r="DL120" i="15"/>
  <c r="DP70" i="15"/>
  <c r="DM182" i="15"/>
  <c r="DO82" i="15"/>
  <c r="CI138" i="15"/>
  <c r="DG139" i="15"/>
  <c r="DL103" i="15"/>
  <c r="DL161" i="15"/>
  <c r="DN61" i="15"/>
  <c r="DI162" i="15"/>
  <c r="CM114" i="15"/>
  <c r="DO115" i="15"/>
  <c r="CN67" i="15"/>
  <c r="DB168" i="15"/>
  <c r="DL177" i="15"/>
  <c r="DI128" i="15"/>
  <c r="CX83" i="15"/>
  <c r="CR108" i="15"/>
  <c r="DM63" i="15"/>
  <c r="DP67" i="15"/>
  <c r="DM129" i="15"/>
  <c r="DO79" i="15"/>
  <c r="DP83" i="15"/>
  <c r="DL98" i="15"/>
  <c r="DN97" i="15"/>
  <c r="DG141" i="15"/>
  <c r="DN105" i="15"/>
  <c r="DN88" i="15"/>
  <c r="DL171" i="15"/>
  <c r="DM174" i="15"/>
  <c r="DN186" i="15"/>
  <c r="DN169" i="15"/>
  <c r="DI78" i="15"/>
  <c r="DC87" i="15"/>
  <c r="DP159" i="15"/>
  <c r="CT64" i="15"/>
  <c r="DO121" i="15"/>
  <c r="CO52" i="15"/>
  <c r="DG62" i="15"/>
  <c r="DL101" i="15"/>
  <c r="DM196" i="15"/>
  <c r="DM54" i="15"/>
  <c r="DO152" i="15"/>
  <c r="DO192" i="15"/>
  <c r="DP179" i="15"/>
  <c r="DN125" i="15"/>
  <c r="DO147" i="15"/>
  <c r="DL80" i="15"/>
  <c r="DO142" i="15"/>
  <c r="DM159" i="15"/>
  <c r="DO109" i="15"/>
  <c r="DP104" i="15"/>
  <c r="DL112" i="15"/>
  <c r="DN128" i="15"/>
  <c r="CR53" i="15"/>
  <c r="DG65" i="15"/>
  <c r="DL69" i="15"/>
  <c r="DM81" i="15"/>
  <c r="DL135" i="15"/>
  <c r="DN185" i="15"/>
  <c r="DP191" i="15"/>
  <c r="DL193" i="15"/>
  <c r="DN93" i="15"/>
  <c r="DO144" i="15"/>
  <c r="DN129" i="15"/>
  <c r="DP153" i="15"/>
  <c r="DL58" i="15"/>
  <c r="DM195" i="15"/>
  <c r="DO145" i="15"/>
  <c r="DM105" i="15"/>
  <c r="DL174" i="15"/>
  <c r="DM194" i="15"/>
  <c r="DO193" i="15"/>
  <c r="DM101" i="15"/>
  <c r="DN196" i="15"/>
  <c r="DP96" i="15"/>
  <c r="DL88" i="15"/>
  <c r="DO159" i="15"/>
  <c r="DL121" i="15"/>
  <c r="DO83" i="15"/>
  <c r="DN136" i="15"/>
  <c r="DL159" i="15"/>
  <c r="DP109" i="15"/>
  <c r="DP93" i="15"/>
  <c r="DM102" i="15"/>
  <c r="DL138" i="15"/>
  <c r="DO52" i="15"/>
  <c r="DN171" i="15"/>
  <c r="DP71" i="15"/>
  <c r="DM183" i="15"/>
  <c r="DM158" i="15"/>
  <c r="DO58" i="15"/>
  <c r="DL70" i="15"/>
  <c r="DO174" i="15"/>
  <c r="DO157" i="15"/>
  <c r="DM165" i="15"/>
  <c r="DO65" i="15"/>
  <c r="DP119" i="15"/>
  <c r="DM131" i="15"/>
  <c r="DO131" i="15"/>
  <c r="DL117" i="15"/>
  <c r="DL133" i="15"/>
  <c r="DN83" i="15"/>
  <c r="DN193" i="15"/>
  <c r="DK197" i="15"/>
  <c r="DO146" i="15"/>
  <c r="DP149" i="15"/>
  <c r="DK142" i="15"/>
  <c r="DO162" i="15"/>
  <c r="DN122" i="15"/>
  <c r="DM75" i="15"/>
  <c r="DP170" i="15"/>
  <c r="DM73" i="15"/>
  <c r="DN177" i="15"/>
  <c r="DP77" i="15"/>
  <c r="DN167" i="15"/>
  <c r="DM179" i="15"/>
  <c r="DM197" i="15"/>
  <c r="DP201" i="15"/>
  <c r="DN98" i="15"/>
  <c r="DM93" i="15"/>
  <c r="DL147" i="15"/>
  <c r="DN197" i="15"/>
  <c r="DP97" i="15"/>
  <c r="DN74" i="15"/>
  <c r="DM136" i="15"/>
  <c r="DP124" i="15"/>
  <c r="DO186" i="15"/>
  <c r="DN155" i="15"/>
  <c r="DL151" i="15"/>
  <c r="DK149" i="15"/>
  <c r="DN64" i="15"/>
  <c r="DP178" i="15"/>
  <c r="DM155" i="15"/>
  <c r="DO71" i="15"/>
  <c r="DO194" i="15"/>
  <c r="DM114" i="15"/>
  <c r="DO64" i="15"/>
  <c r="DL76" i="15"/>
  <c r="DM180" i="15"/>
  <c r="DO130" i="15"/>
  <c r="DP184" i="15"/>
  <c r="DL92" i="15"/>
  <c r="DP200" i="15"/>
  <c r="DK158" i="15"/>
  <c r="DK148" i="15"/>
  <c r="DK191" i="15"/>
  <c r="DK156" i="15"/>
  <c r="DK133" i="15"/>
  <c r="DK114" i="15"/>
  <c r="CS200" i="15"/>
  <c r="DK76" i="15"/>
  <c r="DO153" i="15"/>
  <c r="DM161" i="15"/>
  <c r="DO61" i="15"/>
  <c r="DN165" i="15"/>
  <c r="DP165" i="15"/>
  <c r="DL73" i="15"/>
  <c r="DO127" i="15"/>
  <c r="DM85" i="15"/>
  <c r="DM151" i="15"/>
  <c r="DO201" i="15"/>
  <c r="DL164" i="15"/>
  <c r="DN106" i="15"/>
  <c r="DL114" i="15"/>
  <c r="DM76" i="15"/>
  <c r="DN130" i="15"/>
  <c r="DN52" i="15"/>
  <c r="DO133" i="15"/>
  <c r="DP128" i="15"/>
  <c r="DM171" i="15"/>
  <c r="DP193" i="15"/>
  <c r="CS56" i="15"/>
  <c r="CH163" i="15"/>
  <c r="DP114" i="15"/>
  <c r="CS66" i="15"/>
  <c r="CX120" i="15"/>
  <c r="DM84" i="15"/>
  <c r="DD135" i="15"/>
  <c r="CR87" i="15"/>
  <c r="DN138" i="15"/>
  <c r="CS90" i="15"/>
  <c r="CJ193" i="15"/>
  <c r="DL105" i="15"/>
  <c r="DL79" i="15"/>
  <c r="DN79" i="15"/>
  <c r="DB54" i="15"/>
  <c r="CW131" i="15"/>
  <c r="DC88" i="15"/>
  <c r="CR152" i="15"/>
  <c r="DN103" i="15"/>
  <c r="DP53" i="15"/>
  <c r="DN127" i="15"/>
  <c r="DP127" i="15"/>
  <c r="DM139" i="15"/>
  <c r="DO89" i="15"/>
  <c r="DL167" i="15"/>
  <c r="DN117" i="15"/>
  <c r="DN133" i="15"/>
  <c r="DL91" i="15"/>
  <c r="CO192" i="15"/>
  <c r="DM154" i="15"/>
  <c r="DM62" i="15"/>
  <c r="DN132" i="15"/>
  <c r="DN201" i="15"/>
  <c r="DK157" i="15"/>
  <c r="DN102" i="15"/>
  <c r="DL110" i="15"/>
  <c r="DM72" i="15"/>
  <c r="DL176" i="15"/>
  <c r="DP92" i="15"/>
  <c r="DK66" i="15"/>
  <c r="DM95" i="15"/>
  <c r="DL149" i="15"/>
  <c r="DK60" i="15"/>
  <c r="DK126" i="15"/>
  <c r="DK200" i="15"/>
  <c r="DL57" i="15"/>
  <c r="DP123" i="15"/>
  <c r="DP189" i="15"/>
  <c r="DL97" i="15"/>
  <c r="DK101" i="15"/>
  <c r="DM199" i="15"/>
  <c r="DK155" i="15"/>
  <c r="DP136" i="15"/>
  <c r="DM110" i="15"/>
  <c r="DO160" i="15"/>
  <c r="DL172" i="15"/>
  <c r="DO126" i="15"/>
  <c r="DO84" i="15"/>
  <c r="DP138" i="15"/>
  <c r="DC90" i="15"/>
  <c r="CM81" i="15"/>
  <c r="DO167" i="15"/>
  <c r="DL179" i="15"/>
  <c r="DL54" i="15"/>
  <c r="DO182" i="15"/>
  <c r="DN153" i="15"/>
  <c r="DP103" i="15"/>
  <c r="DL111" i="15"/>
  <c r="DN111" i="15"/>
  <c r="DP61" i="15"/>
  <c r="DM189" i="15"/>
  <c r="DM113" i="15"/>
  <c r="DO63" i="15"/>
  <c r="DP117" i="15"/>
  <c r="DO129" i="15"/>
  <c r="DP183" i="15"/>
  <c r="DN91" i="15"/>
  <c r="DO62" i="15"/>
  <c r="DN166" i="15"/>
  <c r="DP66" i="15"/>
  <c r="DP182" i="15"/>
  <c r="DL90" i="15"/>
  <c r="DO97" i="15"/>
  <c r="DK181" i="15"/>
  <c r="DK99" i="15"/>
  <c r="DN160" i="15"/>
  <c r="DP60" i="15"/>
  <c r="DM138" i="15"/>
  <c r="DN99" i="15"/>
  <c r="DK67" i="15"/>
  <c r="DK196" i="15"/>
  <c r="DL199" i="15"/>
  <c r="DL148" i="15"/>
  <c r="DL157" i="15"/>
  <c r="DP73" i="15"/>
  <c r="DO185" i="15"/>
  <c r="DK201" i="15"/>
  <c r="DM200" i="15"/>
  <c r="DO100" i="15"/>
  <c r="DO98" i="15"/>
  <c r="DP137" i="15"/>
  <c r="DK105" i="15"/>
  <c r="DO118" i="15"/>
  <c r="DP156" i="15"/>
  <c r="DN164" i="15"/>
  <c r="DP180" i="15"/>
  <c r="DN162" i="15"/>
  <c r="CT55" i="15"/>
  <c r="DL82" i="15"/>
  <c r="DB189" i="15"/>
  <c r="DK173" i="15"/>
  <c r="DK138" i="15"/>
  <c r="DL152" i="15"/>
  <c r="DB52" i="15"/>
  <c r="DN72" i="15"/>
  <c r="DO184" i="15"/>
  <c r="DO92" i="15"/>
  <c r="DN54" i="15"/>
  <c r="CJ59" i="15"/>
  <c r="CN160" i="15"/>
  <c r="CX110" i="15"/>
  <c r="DP120" i="15"/>
  <c r="DG173" i="15"/>
  <c r="CJ175" i="15"/>
  <c r="CT75" i="15"/>
  <c r="CY129" i="15"/>
  <c r="DI179" i="15"/>
  <c r="CH60" i="15"/>
  <c r="DN161" i="15"/>
  <c r="CN117" i="15"/>
  <c r="CR76" i="15"/>
  <c r="DP177" i="15"/>
  <c r="DL158" i="15"/>
  <c r="DM87" i="15"/>
  <c r="DN141" i="15"/>
  <c r="CR200" i="15"/>
  <c r="DK89" i="15"/>
  <c r="DP64" i="15"/>
  <c r="DL130" i="15"/>
  <c r="DM67" i="15"/>
  <c r="DP62" i="15"/>
  <c r="AR314" i="15"/>
  <c r="DP54" i="15"/>
  <c r="DL62" i="15"/>
  <c r="DM166" i="15"/>
  <c r="DO166" i="15"/>
  <c r="CR169" i="15"/>
  <c r="DC72" i="15"/>
  <c r="DH126" i="15"/>
  <c r="DL178" i="15"/>
  <c r="DN78" i="15"/>
  <c r="DP161" i="15"/>
  <c r="DM123" i="15"/>
  <c r="DO123" i="15"/>
  <c r="DP85" i="15"/>
  <c r="DO155" i="15"/>
  <c r="DN59" i="15"/>
  <c r="DN58" i="15"/>
  <c r="DP58" i="15"/>
  <c r="DL200" i="15"/>
  <c r="DN199" i="15"/>
  <c r="DM144" i="15"/>
  <c r="DO94" i="15"/>
  <c r="DN148" i="15"/>
  <c r="DP198" i="15"/>
  <c r="DN96" i="15"/>
  <c r="DO150" i="15"/>
  <c r="DP106" i="15"/>
  <c r="DM60" i="15"/>
  <c r="DN114" i="15"/>
  <c r="DP164" i="15"/>
  <c r="DM126" i="15"/>
  <c r="DO76" i="15"/>
  <c r="DN180" i="15"/>
  <c r="DP130" i="15"/>
  <c r="DL188" i="15"/>
  <c r="DN188" i="15"/>
  <c r="DP188" i="15"/>
  <c r="DL155" i="15"/>
  <c r="DN55" i="15"/>
  <c r="DM167" i="15"/>
  <c r="DO67" i="15"/>
  <c r="DN121" i="15"/>
  <c r="DP171" i="15"/>
  <c r="DL129" i="15"/>
  <c r="DM133" i="15"/>
  <c r="DO183" i="15"/>
  <c r="DM57" i="15"/>
  <c r="DM108" i="15"/>
  <c r="DO108" i="15"/>
  <c r="DP162" i="15"/>
  <c r="DL170" i="15"/>
  <c r="DN120" i="15"/>
  <c r="DO124" i="15"/>
  <c r="DP186" i="15"/>
  <c r="DL153" i="15"/>
  <c r="DN53" i="15"/>
  <c r="DO107" i="15"/>
  <c r="CX159" i="15"/>
  <c r="DH59" i="15"/>
  <c r="DL61" i="15"/>
  <c r="DM115" i="15"/>
  <c r="DO165" i="15"/>
  <c r="CR118" i="15"/>
  <c r="DL72" i="15"/>
  <c r="DM157" i="15"/>
  <c r="DL132" i="15"/>
  <c r="DP82" i="15"/>
  <c r="DM97" i="15"/>
  <c r="DK131" i="15"/>
  <c r="DK175" i="15"/>
  <c r="DN60" i="15"/>
  <c r="DO164" i="15"/>
  <c r="DN126" i="15"/>
  <c r="DP76" i="15"/>
  <c r="DM88" i="15"/>
  <c r="DL192" i="15"/>
  <c r="DN142" i="15"/>
  <c r="DK132" i="15"/>
  <c r="DK146" i="15"/>
  <c r="CN197" i="15"/>
  <c r="DO111" i="15"/>
  <c r="DM69" i="15"/>
  <c r="DL173" i="15"/>
  <c r="DN173" i="15"/>
  <c r="DM185" i="15"/>
  <c r="DO135" i="15"/>
  <c r="DK103" i="15"/>
  <c r="DK127" i="15"/>
  <c r="DM100" i="15"/>
  <c r="DK62" i="15"/>
  <c r="DK128" i="15"/>
  <c r="DN187" i="15"/>
  <c r="DP187" i="15"/>
  <c r="DO99" i="15"/>
  <c r="DK79" i="15"/>
  <c r="DK145" i="15"/>
  <c r="DO132" i="15"/>
  <c r="DM128" i="15"/>
  <c r="DK82" i="15"/>
  <c r="DK122" i="15"/>
  <c r="DM160" i="15"/>
  <c r="DO176" i="15"/>
  <c r="DL63" i="15"/>
  <c r="DO117" i="15"/>
  <c r="DM92" i="15"/>
  <c r="DP155" i="15"/>
  <c r="DL163" i="15"/>
  <c r="DP129" i="15"/>
  <c r="DM132" i="15"/>
  <c r="DM90" i="15"/>
  <c r="DN151" i="15"/>
  <c r="DP52" i="15"/>
  <c r="DL160" i="15"/>
  <c r="DM122" i="15"/>
  <c r="DP126" i="15"/>
  <c r="DO88" i="15"/>
  <c r="DN192" i="15"/>
  <c r="DK90" i="15"/>
  <c r="DP94" i="15"/>
  <c r="DO95" i="15"/>
  <c r="DK160" i="15"/>
  <c r="DK150" i="15"/>
  <c r="DM169" i="15"/>
  <c r="DO69" i="15"/>
  <c r="DN123" i="15"/>
  <c r="DL131" i="15"/>
  <c r="DK61" i="15"/>
  <c r="DK177" i="15"/>
  <c r="DK162" i="15"/>
  <c r="DK86" i="15"/>
  <c r="DK152" i="15"/>
  <c r="DL195" i="15"/>
  <c r="DM149" i="15"/>
  <c r="DO199" i="15"/>
  <c r="DK179" i="15"/>
  <c r="DM186" i="15"/>
  <c r="DP168" i="15"/>
  <c r="DM66" i="15"/>
  <c r="DO189" i="15"/>
  <c r="DM112" i="15"/>
  <c r="DN182" i="15"/>
  <c r="DK115" i="15"/>
  <c r="DM56" i="15"/>
  <c r="DO72" i="15"/>
  <c r="DN176" i="15"/>
  <c r="DP142" i="15"/>
  <c r="DK166" i="15"/>
  <c r="DM145" i="15"/>
  <c r="DK84" i="15"/>
  <c r="DO110" i="15"/>
  <c r="DM68" i="15"/>
  <c r="DL122" i="15"/>
  <c r="DP72" i="15"/>
  <c r="DM134" i="15"/>
  <c r="CW191" i="15"/>
  <c r="CT102" i="15"/>
  <c r="DP105" i="15"/>
  <c r="CW158" i="15"/>
  <c r="DM59" i="15"/>
  <c r="DL113" i="15"/>
  <c r="DN163" i="15"/>
  <c r="DP63" i="15"/>
  <c r="DM175" i="15"/>
  <c r="DO75" i="15"/>
  <c r="DP79" i="15"/>
  <c r="DL127" i="15"/>
  <c r="DL104" i="15"/>
  <c r="DI105" i="15"/>
  <c r="DH60" i="15"/>
  <c r="CO163" i="15"/>
  <c r="CY63" i="15"/>
  <c r="DM116" i="15"/>
  <c r="DO66" i="15"/>
  <c r="DD117" i="15"/>
  <c r="CH119" i="15"/>
  <c r="CI172" i="15"/>
  <c r="DL78" i="15"/>
  <c r="DM190" i="15"/>
  <c r="CH152" i="15"/>
  <c r="DP111" i="15"/>
  <c r="DM173" i="15"/>
  <c r="DO73" i="15"/>
  <c r="DL85" i="15"/>
  <c r="DO139" i="15"/>
  <c r="DO105" i="15"/>
  <c r="DM163" i="15"/>
  <c r="DO113" i="15"/>
  <c r="DP167" i="15"/>
  <c r="DL75" i="15"/>
  <c r="DN75" i="15"/>
  <c r="CY126" i="15"/>
  <c r="DO179" i="15"/>
  <c r="DL191" i="15"/>
  <c r="DP91" i="15"/>
  <c r="DN158" i="15"/>
  <c r="DM162" i="15"/>
  <c r="DO112" i="15"/>
  <c r="DL166" i="15"/>
  <c r="DN66" i="15"/>
  <c r="DP166" i="15"/>
  <c r="DM170" i="15"/>
  <c r="DO70" i="15"/>
  <c r="DP132" i="15"/>
  <c r="DL190" i="15"/>
  <c r="DN90" i="15"/>
  <c r="DM147" i="15"/>
  <c r="DO197" i="15"/>
  <c r="DP151" i="15"/>
  <c r="DK65" i="15"/>
  <c r="DK199" i="15"/>
  <c r="DP152" i="15"/>
  <c r="DM106" i="15"/>
  <c r="DO56" i="15"/>
  <c r="DN110" i="15"/>
  <c r="DP160" i="15"/>
  <c r="DM172" i="15"/>
  <c r="DO122" i="15"/>
  <c r="DP176" i="15"/>
  <c r="DL84" i="15"/>
  <c r="DM188" i="15"/>
  <c r="DO138" i="15"/>
  <c r="DP192" i="15"/>
  <c r="DL100" i="15"/>
  <c r="DK116" i="15"/>
  <c r="DK190" i="15"/>
  <c r="DN149" i="15"/>
  <c r="CO100" i="15"/>
  <c r="DK117" i="15"/>
  <c r="DP144" i="15"/>
  <c r="DI192" i="15"/>
  <c r="DK59" i="15"/>
  <c r="DM94" i="15"/>
  <c r="CH97" i="15"/>
  <c r="DL198" i="15"/>
  <c r="DN198" i="15"/>
  <c r="DP98" i="15"/>
  <c r="DI149" i="15"/>
  <c r="CW101" i="15"/>
  <c r="DK110" i="15"/>
  <c r="DK184" i="15"/>
  <c r="DL107" i="15"/>
  <c r="DN107" i="15"/>
  <c r="DM119" i="15"/>
  <c r="DO169" i="15"/>
  <c r="DP173" i="15"/>
  <c r="DL81" i="15"/>
  <c r="DN81" i="15"/>
  <c r="DM143" i="15"/>
  <c r="DO93" i="15"/>
  <c r="DN147" i="15"/>
  <c r="DP197" i="15"/>
  <c r="DK161" i="15"/>
  <c r="DK85" i="15"/>
  <c r="DK151" i="15"/>
  <c r="DN144" i="15"/>
  <c r="DL96" i="15"/>
  <c r="DM150" i="15"/>
  <c r="DO200" i="15"/>
  <c r="DK112" i="15"/>
  <c r="DK186" i="15"/>
  <c r="DK102" i="15"/>
  <c r="DL94" i="15"/>
  <c r="DO198" i="15"/>
  <c r="DL95" i="15"/>
  <c r="DN95" i="15"/>
  <c r="DO149" i="15"/>
  <c r="DK163" i="15"/>
  <c r="DK129" i="15"/>
  <c r="DK75" i="15"/>
  <c r="DM176" i="15"/>
  <c r="DN63" i="15"/>
  <c r="DN170" i="15"/>
  <c r="DM118" i="15"/>
  <c r="DO68" i="15"/>
  <c r="DN172" i="15"/>
  <c r="DP172" i="15"/>
  <c r="DO134" i="15"/>
  <c r="DM142" i="15"/>
  <c r="DM109" i="15"/>
  <c r="DO59" i="15"/>
  <c r="DN113" i="15"/>
  <c r="DP163" i="15"/>
  <c r="DM125" i="15"/>
  <c r="DO125" i="15"/>
  <c r="DL154" i="15"/>
  <c r="DN104" i="15"/>
  <c r="DL86" i="15"/>
  <c r="DM140" i="15"/>
  <c r="DL119" i="15"/>
  <c r="DL185" i="15"/>
  <c r="DN85" i="15"/>
  <c r="DL59" i="15"/>
  <c r="DO163" i="15"/>
  <c r="DL125" i="15"/>
  <c r="DP125" i="15"/>
  <c r="DM187" i="15"/>
  <c r="DO87" i="15"/>
  <c r="DN191" i="15"/>
  <c r="DP141" i="15"/>
  <c r="DO54" i="15"/>
  <c r="DL108" i="15"/>
  <c r="DL116" i="15"/>
  <c r="DP116" i="15"/>
  <c r="DM120" i="15"/>
  <c r="DO170" i="15"/>
  <c r="DL74" i="15"/>
  <c r="DN174" i="15"/>
  <c r="DL140" i="15"/>
  <c r="DN190" i="15"/>
  <c r="DP90" i="15"/>
  <c r="DL93" i="15"/>
  <c r="DK165" i="15"/>
  <c r="DK139" i="15"/>
  <c r="DP102" i="15"/>
  <c r="DM156" i="15"/>
  <c r="DO106" i="15"/>
  <c r="DP110" i="15"/>
  <c r="DL68" i="15"/>
  <c r="DN118" i="15"/>
  <c r="DO172" i="15"/>
  <c r="DL134" i="15"/>
  <c r="DN84" i="15"/>
  <c r="DO188" i="15"/>
  <c r="DN100" i="15"/>
  <c r="DK74" i="15"/>
  <c r="DK140" i="15"/>
  <c r="DK167" i="15"/>
  <c r="DP194" i="15"/>
  <c r="DO195" i="15"/>
  <c r="DK109" i="15"/>
  <c r="DK68" i="15"/>
  <c r="DK134" i="15"/>
  <c r="DM98" i="15"/>
  <c r="DN157" i="15"/>
  <c r="DP157" i="15"/>
  <c r="DL65" i="15"/>
  <c r="DO119" i="15"/>
  <c r="DM77" i="15"/>
  <c r="DL181" i="15"/>
  <c r="DN181" i="15"/>
  <c r="DP81" i="15"/>
  <c r="DM193" i="15"/>
  <c r="DO143" i="15"/>
  <c r="DP147" i="15"/>
  <c r="DK111" i="15"/>
  <c r="DK185" i="15"/>
  <c r="DN94" i="15"/>
  <c r="DL196" i="15"/>
  <c r="DK70" i="15"/>
  <c r="DK136" i="15"/>
  <c r="DO90" i="15"/>
  <c r="DL194" i="15"/>
  <c r="DO148" i="15"/>
  <c r="DM91" i="15"/>
  <c r="DL145" i="15"/>
  <c r="DN145" i="15"/>
  <c r="DP95" i="15"/>
  <c r="DK63" i="15"/>
  <c r="DK87" i="15"/>
  <c r="DM103" i="15"/>
  <c r="DM107" i="15"/>
  <c r="DO102" i="15"/>
  <c r="DL156" i="15"/>
  <c r="DN56" i="15"/>
  <c r="DL64" i="15"/>
  <c r="DM168" i="15"/>
  <c r="DO168" i="15"/>
  <c r="DP122" i="15"/>
  <c r="DP113" i="15"/>
  <c r="DL71" i="15"/>
  <c r="DO175" i="15"/>
  <c r="DN154" i="15"/>
  <c r="DN62" i="15"/>
  <c r="DO116" i="15"/>
  <c r="DM74" i="15"/>
  <c r="DL128" i="15"/>
  <c r="DP78" i="15"/>
  <c r="DL186" i="15"/>
  <c r="DN86" i="15"/>
  <c r="DN69" i="15"/>
  <c r="DO173" i="15"/>
  <c r="DP185" i="15"/>
  <c r="DP121" i="15"/>
  <c r="DL109" i="15"/>
  <c r="DN109" i="15"/>
  <c r="DP59" i="15"/>
  <c r="DM71" i="15"/>
  <c r="DL175" i="15"/>
  <c r="DN175" i="15"/>
  <c r="DP75" i="15"/>
  <c r="DM137" i="15"/>
  <c r="DO187" i="15"/>
  <c r="DO154" i="15"/>
  <c r="DN108" i="15"/>
  <c r="DP158" i="15"/>
  <c r="DO120" i="15"/>
  <c r="DN124" i="15"/>
  <c r="DP174" i="15"/>
  <c r="DM78" i="15"/>
  <c r="DM86" i="15"/>
  <c r="DN140" i="15"/>
  <c r="DP190" i="15"/>
  <c r="DK73" i="15"/>
  <c r="DK189" i="15"/>
  <c r="DL102" i="15"/>
  <c r="DO156" i="15"/>
  <c r="DL118" i="15"/>
  <c r="DN68" i="15"/>
  <c r="DP68" i="15"/>
  <c r="DM80" i="15"/>
  <c r="DL184" i="15"/>
  <c r="DN134" i="15"/>
  <c r="DP84" i="15"/>
  <c r="DM96" i="15"/>
  <c r="DL150" i="15"/>
  <c r="DN200" i="15"/>
  <c r="DP100" i="15"/>
  <c r="DK174" i="15"/>
  <c r="DK98" i="15"/>
  <c r="DP99" i="15"/>
  <c r="DK91" i="15"/>
  <c r="DK56" i="15"/>
  <c r="DK159" i="15"/>
  <c r="DK168" i="15"/>
  <c r="DK92" i="15"/>
  <c r="DM198" i="15"/>
  <c r="DM53" i="15"/>
  <c r="DP107" i="15"/>
  <c r="DL165" i="15"/>
  <c r="DN115" i="15"/>
  <c r="DM177" i="15"/>
  <c r="DO77" i="15"/>
  <c r="DN131" i="15"/>
  <c r="DP131" i="15"/>
  <c r="DL89" i="15"/>
  <c r="DK69" i="15"/>
  <c r="DN194" i="15"/>
  <c r="DK80" i="15"/>
  <c r="DL146" i="15"/>
  <c r="DK170" i="15"/>
  <c r="DK94" i="15"/>
  <c r="DO140" i="15"/>
  <c r="DL144" i="15"/>
  <c r="DM191" i="15"/>
  <c r="DO91" i="15"/>
  <c r="DN195" i="15"/>
  <c r="DP145" i="15"/>
  <c r="DK113" i="15"/>
  <c r="DK187" i="15"/>
  <c r="DO178" i="15"/>
  <c r="DK57" i="15"/>
  <c r="DO60" i="15"/>
  <c r="DM117" i="15"/>
  <c r="DM184" i="15"/>
  <c r="DN179" i="15"/>
  <c r="DL141" i="15"/>
  <c r="DL66" i="15"/>
  <c r="DM70" i="15"/>
  <c r="CM57" i="15"/>
  <c r="DM152" i="15"/>
  <c r="DL106" i="15"/>
  <c r="DN156" i="15"/>
  <c r="DP56" i="15"/>
  <c r="DL180" i="15"/>
  <c r="DN80" i="15"/>
  <c r="DP80" i="15"/>
  <c r="DM83" i="15"/>
  <c r="DM55" i="15"/>
  <c r="DP154" i="15"/>
  <c r="DL162" i="15"/>
  <c r="DN112" i="15"/>
  <c r="DP112" i="15"/>
  <c r="DM124" i="15"/>
  <c r="DN178" i="15"/>
  <c r="DL136" i="15"/>
  <c r="DP86" i="15"/>
  <c r="DO57" i="15"/>
  <c r="DM65" i="15"/>
  <c r="DL169" i="15"/>
  <c r="DN119" i="15"/>
  <c r="DP69" i="15"/>
  <c r="DM181" i="15"/>
  <c r="DO81" i="15"/>
  <c r="DN135" i="15"/>
  <c r="DP135" i="15"/>
  <c r="DN159" i="15"/>
  <c r="DM121" i="15"/>
  <c r="DP175" i="15"/>
  <c r="DO137" i="15"/>
  <c r="DO104" i="15"/>
  <c r="DP108" i="15"/>
  <c r="DL124" i="15"/>
  <c r="DP74" i="15"/>
  <c r="DM178" i="15"/>
  <c r="DO78" i="15"/>
  <c r="DO86" i="15"/>
  <c r="DP140" i="15"/>
  <c r="DL143" i="15"/>
  <c r="DN143" i="15"/>
  <c r="DK123" i="15"/>
  <c r="DK97" i="15"/>
  <c r="DK88" i="15"/>
  <c r="DL52" i="15"/>
  <c r="DM64" i="15"/>
  <c r="DL168" i="15"/>
  <c r="DN168" i="15"/>
  <c r="DP118" i="15"/>
  <c r="DM130" i="15"/>
  <c r="DO80" i="15"/>
  <c r="DN184" i="15"/>
  <c r="DP134" i="15"/>
  <c r="DM146" i="15"/>
  <c r="DO96" i="15"/>
  <c r="DN150" i="15"/>
  <c r="DP150" i="15"/>
  <c r="DK58" i="15"/>
  <c r="DK124" i="15"/>
  <c r="DK198" i="15"/>
  <c r="DP199" i="15"/>
  <c r="DK141" i="15"/>
  <c r="DK106" i="15"/>
  <c r="DK83" i="15"/>
  <c r="DK64" i="15"/>
  <c r="DK118" i="15"/>
  <c r="DM148" i="15"/>
  <c r="DK72" i="15"/>
  <c r="DM153" i="15"/>
  <c r="DO53" i="15"/>
  <c r="DM61" i="15"/>
  <c r="DL115" i="15"/>
  <c r="DN65" i="15"/>
  <c r="DP65" i="15"/>
  <c r="DM127" i="15"/>
  <c r="DO177" i="15"/>
  <c r="DP181" i="15"/>
  <c r="DL139" i="15"/>
  <c r="DN89" i="15"/>
  <c r="DM201" i="15"/>
  <c r="DO101" i="15"/>
  <c r="DK119" i="15"/>
  <c r="DK93" i="15"/>
  <c r="DK130" i="15"/>
  <c r="DN146" i="15"/>
  <c r="DP196" i="15"/>
  <c r="DK54" i="15"/>
  <c r="DK120" i="15"/>
  <c r="DK194" i="15"/>
  <c r="DO190" i="15"/>
  <c r="DL187" i="15"/>
  <c r="DM141" i="15"/>
  <c r="DO191" i="15"/>
  <c r="DP195" i="15"/>
  <c r="DK71" i="15"/>
  <c r="DK137" i="15"/>
  <c r="DL189" i="15"/>
  <c r="DN189" i="15"/>
  <c r="DP89" i="15"/>
  <c r="CJ94" i="15"/>
  <c r="CN145" i="15"/>
  <c r="CX195" i="15"/>
  <c r="DH95" i="15"/>
  <c r="DK53" i="15"/>
  <c r="DK169" i="15"/>
  <c r="DK193" i="15"/>
  <c r="DK180" i="15"/>
  <c r="DP146" i="15"/>
  <c r="DK154" i="15"/>
  <c r="DK78" i="15"/>
  <c r="DK144" i="15"/>
  <c r="DL87" i="15"/>
  <c r="DN87" i="15"/>
  <c r="DO141" i="15"/>
  <c r="DK171" i="15"/>
  <c r="DK95" i="15"/>
  <c r="DP169" i="15"/>
  <c r="CS71" i="15"/>
  <c r="CW73" i="15"/>
  <c r="DL77" i="15"/>
  <c r="DN77" i="15"/>
  <c r="DO181" i="15"/>
  <c r="DB84" i="15"/>
  <c r="DM89" i="15"/>
  <c r="DL67" i="15"/>
  <c r="DN67" i="15"/>
  <c r="CY118" i="15"/>
  <c r="DO171" i="15"/>
  <c r="DB174" i="15"/>
  <c r="DM79" i="15"/>
  <c r="DL183" i="15"/>
  <c r="DN183" i="15"/>
  <c r="DP133" i="15"/>
  <c r="DM104" i="15"/>
  <c r="CO59" i="15"/>
  <c r="DO128" i="15"/>
  <c r="DL182" i="15"/>
  <c r="DN82" i="15"/>
  <c r="DO136" i="15"/>
  <c r="DP143" i="15"/>
  <c r="DL201" i="15"/>
  <c r="DN101" i="15"/>
  <c r="DK107" i="15"/>
  <c r="DK81" i="15"/>
  <c r="DK147" i="15"/>
  <c r="CS151" i="15"/>
  <c r="DK125" i="15"/>
  <c r="DK188" i="15"/>
  <c r="DN152" i="15"/>
  <c r="DL60" i="15"/>
  <c r="DM164" i="15"/>
  <c r="DO114" i="15"/>
  <c r="DL126" i="15"/>
  <c r="DN76" i="15"/>
  <c r="DO180" i="15"/>
  <c r="DL142" i="15"/>
  <c r="DN92" i="15"/>
  <c r="DO196" i="15"/>
  <c r="DB149" i="15"/>
  <c r="DK108" i="15"/>
  <c r="DK182" i="15"/>
  <c r="CY150" i="15"/>
  <c r="DK96" i="15"/>
  <c r="DL99" i="15"/>
  <c r="DK183" i="15"/>
  <c r="DK164" i="15"/>
  <c r="CJ95" i="15"/>
  <c r="DH96" i="15"/>
  <c r="DK176" i="15"/>
  <c r="DK100" i="15"/>
  <c r="DK172" i="15"/>
  <c r="DO103" i="15"/>
  <c r="DM111" i="15"/>
  <c r="DO161" i="15"/>
  <c r="DP115" i="15"/>
  <c r="DL123" i="15"/>
  <c r="DN73" i="15"/>
  <c r="DM135" i="15"/>
  <c r="DO85" i="15"/>
  <c r="DN139" i="15"/>
  <c r="DP139" i="15"/>
  <c r="DL197" i="15"/>
  <c r="DO151" i="15"/>
  <c r="DK153" i="15"/>
  <c r="DK77" i="15"/>
  <c r="DK143" i="15"/>
  <c r="DK104" i="15"/>
  <c r="DK178" i="15"/>
  <c r="DK52" i="15"/>
  <c r="DL137" i="15"/>
  <c r="DN137" i="15"/>
  <c r="DP87" i="15"/>
  <c r="DM99" i="15"/>
  <c r="DK55" i="15"/>
  <c r="DK121" i="15"/>
  <c r="DK195" i="15"/>
  <c r="DD183" i="15"/>
  <c r="CI192" i="15"/>
  <c r="DI59" i="15"/>
  <c r="CS93" i="15"/>
  <c r="CO101" i="15"/>
  <c r="DI100" i="15"/>
  <c r="CI88" i="15"/>
  <c r="CN53" i="15"/>
  <c r="CS164" i="15"/>
  <c r="CI155" i="15"/>
  <c r="CY112" i="15"/>
  <c r="DD180" i="15"/>
  <c r="BV307" i="15"/>
  <c r="BV357" i="15" s="1"/>
  <c r="CI137" i="15"/>
  <c r="CS87" i="15"/>
  <c r="CO152" i="15"/>
  <c r="DH115" i="15"/>
  <c r="CT130" i="15"/>
  <c r="CY67" i="15"/>
  <c r="CT98" i="15"/>
  <c r="CO198" i="15"/>
  <c r="CY98" i="15"/>
  <c r="BH336" i="15"/>
  <c r="BH386" i="15" s="1"/>
  <c r="CH113" i="15"/>
  <c r="CY73" i="15"/>
  <c r="CM59" i="15"/>
  <c r="CJ60" i="15"/>
  <c r="CY64" i="15"/>
  <c r="CT76" i="15"/>
  <c r="CM182" i="15"/>
  <c r="CI164" i="15"/>
  <c r="CN109" i="15"/>
  <c r="CX125" i="15"/>
  <c r="CN157" i="15"/>
  <c r="CO91" i="15"/>
  <c r="CJ194" i="15"/>
  <c r="CT94" i="15"/>
  <c r="CX145" i="15"/>
  <c r="DH195" i="15"/>
  <c r="CM100" i="15"/>
  <c r="DH54" i="15"/>
  <c r="CN154" i="15"/>
  <c r="CT69" i="15"/>
  <c r="CY156" i="15"/>
  <c r="DG158" i="15"/>
  <c r="CR170" i="15"/>
  <c r="CI123" i="15"/>
  <c r="DC73" i="15"/>
  <c r="DG124" i="15"/>
  <c r="DH127" i="15"/>
  <c r="DI180" i="15"/>
  <c r="CY86" i="15"/>
  <c r="CM62" i="15"/>
  <c r="CX172" i="15"/>
  <c r="DC153" i="15"/>
  <c r="CM154" i="15"/>
  <c r="CX73" i="15"/>
  <c r="DG186" i="15"/>
  <c r="CO109" i="15"/>
  <c r="CR201" i="15"/>
  <c r="CJ107" i="15"/>
  <c r="CR117" i="15"/>
  <c r="CW79" i="15"/>
  <c r="CH91" i="15"/>
  <c r="CN198" i="15"/>
  <c r="CX98" i="15"/>
  <c r="DG194" i="15"/>
  <c r="CJ91" i="15"/>
  <c r="CO105" i="15"/>
  <c r="DG167" i="15"/>
  <c r="CJ169" i="15"/>
  <c r="DH170" i="15"/>
  <c r="CI190" i="15"/>
  <c r="CJ152" i="15"/>
  <c r="DH103" i="15"/>
  <c r="CI157" i="15"/>
  <c r="CX111" i="15"/>
  <c r="CH120" i="15"/>
  <c r="CS188" i="15"/>
  <c r="DC66" i="15"/>
  <c r="DG85" i="15"/>
  <c r="CH137" i="15"/>
  <c r="CR187" i="15"/>
  <c r="DB87" i="15"/>
  <c r="CS190" i="15"/>
  <c r="CY186" i="15"/>
  <c r="CY192" i="15"/>
  <c r="CS193" i="15"/>
  <c r="CM88" i="15"/>
  <c r="DH176" i="15"/>
  <c r="CM131" i="15"/>
  <c r="CS79" i="15"/>
  <c r="CW81" i="15"/>
  <c r="CX133" i="15"/>
  <c r="DH183" i="15"/>
  <c r="DH57" i="15"/>
  <c r="CR132" i="15"/>
  <c r="CI135" i="15"/>
  <c r="DI150" i="15"/>
  <c r="DC93" i="15"/>
  <c r="DH197" i="15"/>
  <c r="CH176" i="15"/>
  <c r="BA307" i="15"/>
  <c r="BA357" i="15" s="1"/>
  <c r="CY65" i="15"/>
  <c r="CW108" i="15"/>
  <c r="DG157" i="15"/>
  <c r="CJ109" i="15"/>
  <c r="CX160" i="15"/>
  <c r="CJ125" i="15"/>
  <c r="DD75" i="15"/>
  <c r="DI129" i="15"/>
  <c r="DH184" i="15"/>
  <c r="CR60" i="15"/>
  <c r="DB76" i="15"/>
  <c r="DC79" i="15"/>
  <c r="CJ182" i="15"/>
  <c r="CJ56" i="15"/>
  <c r="DG78" i="15"/>
  <c r="CI144" i="15"/>
  <c r="CR97" i="15"/>
  <c r="CI63" i="15"/>
  <c r="CO165" i="15"/>
  <c r="CS181" i="15"/>
  <c r="CM72" i="15"/>
  <c r="DC155" i="15"/>
  <c r="DG151" i="15"/>
  <c r="A5" i="15"/>
  <c r="CS166" i="15"/>
  <c r="CR129" i="15"/>
  <c r="CW133" i="15"/>
  <c r="CI140" i="15"/>
  <c r="CW174" i="15"/>
  <c r="CO129" i="15"/>
  <c r="DI112" i="15"/>
  <c r="CH76" i="15"/>
  <c r="CI79" i="15"/>
  <c r="CN133" i="15"/>
  <c r="CX173" i="15"/>
  <c r="CI185" i="15"/>
  <c r="DC138" i="15"/>
  <c r="CX167" i="15"/>
  <c r="CS94" i="15"/>
  <c r="CR96" i="15"/>
  <c r="CW150" i="15"/>
  <c r="DG200" i="15"/>
  <c r="CT106" i="15"/>
  <c r="CN115" i="15"/>
  <c r="DC53" i="15"/>
  <c r="CY115" i="15"/>
  <c r="CW157" i="15"/>
  <c r="CY139" i="15"/>
  <c r="DB162" i="15"/>
  <c r="CM75" i="15"/>
  <c r="CJ76" i="15"/>
  <c r="CX177" i="15"/>
  <c r="DC131" i="15"/>
  <c r="CH103" i="15"/>
  <c r="CS180" i="15"/>
  <c r="AO303" i="15"/>
  <c r="AO353" i="15" s="1"/>
  <c r="CO162" i="15"/>
  <c r="CW114" i="15"/>
  <c r="CO128" i="15"/>
  <c r="CN107" i="15"/>
  <c r="CX165" i="15"/>
  <c r="CR124" i="15"/>
  <c r="DB74" i="15"/>
  <c r="DD80" i="15"/>
  <c r="DH131" i="15"/>
  <c r="CN189" i="15"/>
  <c r="CX89" i="15"/>
  <c r="CI195" i="15"/>
  <c r="CJ198" i="15"/>
  <c r="DH199" i="15"/>
  <c r="CS201" i="15"/>
  <c r="DB99" i="15"/>
  <c r="DC101" i="15"/>
  <c r="CW93" i="15"/>
  <c r="CN196" i="15"/>
  <c r="CX96" i="15"/>
  <c r="DB147" i="15"/>
  <c r="CO99" i="15"/>
  <c r="DC150" i="15"/>
  <c r="AJ318" i="15"/>
  <c r="AJ368" i="15" s="1"/>
  <c r="DC149" i="15"/>
  <c r="DG93" i="15"/>
  <c r="CS52" i="15"/>
  <c r="CR63" i="15"/>
  <c r="CH187" i="15"/>
  <c r="DH153" i="15"/>
  <c r="CN161" i="15"/>
  <c r="DH61" i="15"/>
  <c r="DD168" i="15"/>
  <c r="CH170" i="15"/>
  <c r="CR70" i="15"/>
  <c r="CI173" i="15"/>
  <c r="CS73" i="15"/>
  <c r="DG174" i="15"/>
  <c r="CH111" i="15"/>
  <c r="CR127" i="15"/>
  <c r="DH165" i="15"/>
  <c r="CN73" i="15"/>
  <c r="CS127" i="15"/>
  <c r="DC177" i="15"/>
  <c r="CT180" i="15"/>
  <c r="CH82" i="15"/>
  <c r="DC95" i="15"/>
  <c r="CH98" i="15"/>
  <c r="CJ145" i="15"/>
  <c r="CM91" i="15"/>
  <c r="DI117" i="15"/>
  <c r="DI54" i="15"/>
  <c r="CR163" i="15"/>
  <c r="CI116" i="15"/>
  <c r="AR317" i="15"/>
  <c r="AR367" i="15" s="1"/>
  <c r="CS132" i="15"/>
  <c r="CT152" i="15"/>
  <c r="CS123" i="15"/>
  <c r="CN110" i="15"/>
  <c r="CX60" i="15"/>
  <c r="CW165" i="15"/>
  <c r="CJ75" i="15"/>
  <c r="DH76" i="15"/>
  <c r="CY179" i="15"/>
  <c r="DI79" i="15"/>
  <c r="DH159" i="15"/>
  <c r="CN167" i="15"/>
  <c r="CX183" i="15"/>
  <c r="DH83" i="15"/>
  <c r="DI86" i="15"/>
  <c r="DB158" i="15"/>
  <c r="DC111" i="15"/>
  <c r="DH73" i="15"/>
  <c r="CO126" i="15"/>
  <c r="CH132" i="15"/>
  <c r="DB82" i="15"/>
  <c r="CJ138" i="15"/>
  <c r="CT188" i="15"/>
  <c r="DD88" i="15"/>
  <c r="DH139" i="15"/>
  <c r="DB142" i="15"/>
  <c r="DC146" i="15"/>
  <c r="CJ97" i="15"/>
  <c r="CW144" i="15"/>
  <c r="DD95" i="15"/>
  <c r="CH201" i="15"/>
  <c r="DB155" i="15"/>
  <c r="CW167" i="15"/>
  <c r="DI123" i="15"/>
  <c r="CN178" i="15"/>
  <c r="DB129" i="15"/>
  <c r="AY332" i="15"/>
  <c r="AY382" i="15" s="1"/>
  <c r="DC190" i="15"/>
  <c r="CN56" i="15"/>
  <c r="CX103" i="15"/>
  <c r="CT110" i="15"/>
  <c r="CO172" i="15"/>
  <c r="CY72" i="15"/>
  <c r="CW124" i="15"/>
  <c r="DD176" i="15"/>
  <c r="CI56" i="15"/>
  <c r="DC114" i="15"/>
  <c r="CR69" i="15"/>
  <c r="CX126" i="15"/>
  <c r="CY87" i="15"/>
  <c r="T303" i="15"/>
  <c r="T353" i="15" s="1"/>
  <c r="CT158" i="15"/>
  <c r="DD108" i="15"/>
  <c r="CJ66" i="15"/>
  <c r="DH67" i="15"/>
  <c r="DD174" i="15"/>
  <c r="CI179" i="15"/>
  <c r="DG180" i="15"/>
  <c r="CT82" i="15"/>
  <c r="CM78" i="15"/>
  <c r="CI169" i="15"/>
  <c r="DI176" i="15"/>
  <c r="CM128" i="15"/>
  <c r="CS185" i="15"/>
  <c r="CO195" i="15"/>
  <c r="BA330" i="15"/>
  <c r="BA380" i="15" s="1"/>
  <c r="DI194" i="15"/>
  <c r="CX147" i="15"/>
  <c r="DB148" i="15"/>
  <c r="BY344" i="15"/>
  <c r="BY394" i="15" s="1"/>
  <c r="CT195" i="15"/>
  <c r="DD145" i="15"/>
  <c r="CM151" i="15"/>
  <c r="DG77" i="15"/>
  <c r="DG91" i="15"/>
  <c r="CN112" i="15"/>
  <c r="AJ331" i="15"/>
  <c r="AJ381" i="15" s="1"/>
  <c r="CR105" i="15"/>
  <c r="CY165" i="15"/>
  <c r="CM167" i="15"/>
  <c r="CY55" i="15"/>
  <c r="CI106" i="15"/>
  <c r="CY113" i="15"/>
  <c r="DI163" i="15"/>
  <c r="DG114" i="15"/>
  <c r="CW54" i="15"/>
  <c r="CY152" i="15"/>
  <c r="CW136" i="15"/>
  <c r="CO83" i="15"/>
  <c r="DI144" i="15"/>
  <c r="CM196" i="15"/>
  <c r="DD197" i="15"/>
  <c r="CI193" i="15"/>
  <c r="CH197" i="15"/>
  <c r="CI200" i="15"/>
  <c r="CS100" i="15"/>
  <c r="CM99" i="15"/>
  <c r="DI157" i="15"/>
  <c r="CY189" i="15"/>
  <c r="DG67" i="15"/>
  <c r="CW164" i="15"/>
  <c r="CX157" i="15"/>
  <c r="CY83" i="15"/>
  <c r="CX162" i="15"/>
  <c r="CH63" i="15"/>
  <c r="CW175" i="15"/>
  <c r="CT135" i="15"/>
  <c r="DA52" i="15"/>
  <c r="CN111" i="15"/>
  <c r="CX61" i="15"/>
  <c r="DC165" i="15"/>
  <c r="CT118" i="15"/>
  <c r="DD118" i="15"/>
  <c r="CH70" i="15"/>
  <c r="DH77" i="15"/>
  <c r="CY80" i="15"/>
  <c r="CX152" i="15"/>
  <c r="CW107" i="15"/>
  <c r="CS95" i="15"/>
  <c r="DG146" i="15"/>
  <c r="CW88" i="15"/>
  <c r="CR199" i="15"/>
  <c r="CM52" i="15"/>
  <c r="CO58" i="15"/>
  <c r="CS109" i="15"/>
  <c r="CJ170" i="15"/>
  <c r="CT70" i="15"/>
  <c r="CY174" i="15"/>
  <c r="DI74" i="15"/>
  <c r="CN79" i="15"/>
  <c r="CR130" i="15"/>
  <c r="DB180" i="15"/>
  <c r="DC83" i="15"/>
  <c r="DD136" i="15"/>
  <c r="CM142" i="15"/>
  <c r="DG92" i="15"/>
  <c r="CT199" i="15"/>
  <c r="DB95" i="15"/>
  <c r="CS198" i="15"/>
  <c r="DG149" i="15"/>
  <c r="CJ201" i="15"/>
  <c r="CT101" i="15"/>
  <c r="DD84" i="15"/>
  <c r="CY138" i="15"/>
  <c r="CI147" i="15"/>
  <c r="CS197" i="15"/>
  <c r="CJ150" i="15"/>
  <c r="CT200" i="15"/>
  <c r="DD100" i="15"/>
  <c r="DH151" i="15"/>
  <c r="CS158" i="15"/>
  <c r="DH62" i="15"/>
  <c r="CI182" i="15"/>
  <c r="CI90" i="15"/>
  <c r="DI106" i="15"/>
  <c r="CJ58" i="15"/>
  <c r="CH118" i="15"/>
  <c r="CI171" i="15"/>
  <c r="DG172" i="15"/>
  <c r="CT74" i="15"/>
  <c r="CR134" i="15"/>
  <c r="CS137" i="15"/>
  <c r="CW188" i="15"/>
  <c r="CM53" i="15"/>
  <c r="CW104" i="15"/>
  <c r="CH158" i="15"/>
  <c r="DC61" i="15"/>
  <c r="DG112" i="15"/>
  <c r="CT114" i="15"/>
  <c r="CR174" i="15"/>
  <c r="CW178" i="15"/>
  <c r="DI134" i="15"/>
  <c r="CJ88" i="15"/>
  <c r="CN139" i="15"/>
  <c r="CX189" i="15"/>
  <c r="DH89" i="15"/>
  <c r="CO142" i="15"/>
  <c r="CY92" i="15"/>
  <c r="CS152" i="15"/>
  <c r="DB157" i="15"/>
  <c r="CT113" i="15"/>
  <c r="CY117" i="15"/>
  <c r="DC126" i="15"/>
  <c r="CY133" i="15"/>
  <c r="CH142" i="15"/>
  <c r="DC96" i="15"/>
  <c r="DG147" i="15"/>
  <c r="CR101" i="15"/>
  <c r="CH52" i="15"/>
  <c r="CH53" i="15"/>
  <c r="CY161" i="15"/>
  <c r="DI61" i="15"/>
  <c r="DB67" i="15"/>
  <c r="CI120" i="15"/>
  <c r="DC70" i="15"/>
  <c r="DI177" i="15"/>
  <c r="CM79" i="15"/>
  <c r="CN82" i="15"/>
  <c r="CR133" i="15"/>
  <c r="DB183" i="15"/>
  <c r="DG88" i="15"/>
  <c r="CT139" i="15"/>
  <c r="CY143" i="15"/>
  <c r="CN98" i="15"/>
  <c r="X349" i="15"/>
  <c r="X399" i="15" s="1"/>
  <c r="CR149" i="15"/>
  <c r="DI95" i="15"/>
  <c r="CM194" i="15"/>
  <c r="DG94" i="15"/>
  <c r="CJ196" i="15"/>
  <c r="CN97" i="15"/>
  <c r="CM143" i="15"/>
  <c r="BK321" i="15"/>
  <c r="BK371" i="15" s="1"/>
  <c r="CJ151" i="15"/>
  <c r="CM159" i="15"/>
  <c r="CN62" i="15"/>
  <c r="CY173" i="15"/>
  <c r="CM175" i="15"/>
  <c r="CH87" i="15"/>
  <c r="DG191" i="15"/>
  <c r="CW59" i="15"/>
  <c r="CJ160" i="15"/>
  <c r="CT60" i="15"/>
  <c r="DH161" i="15"/>
  <c r="CO114" i="15"/>
  <c r="CM166" i="15"/>
  <c r="DB70" i="15"/>
  <c r="DG75" i="15"/>
  <c r="CJ176" i="15"/>
  <c r="CT176" i="15"/>
  <c r="DD76" i="15"/>
  <c r="CM132" i="15"/>
  <c r="CN152" i="15"/>
  <c r="CM107" i="15"/>
  <c r="CR135" i="15"/>
  <c r="DB185" i="15"/>
  <c r="DG156" i="15"/>
  <c r="CJ108" i="15"/>
  <c r="CT58" i="15"/>
  <c r="CX109" i="15"/>
  <c r="DH109" i="15"/>
  <c r="CR168" i="15"/>
  <c r="CS171" i="15"/>
  <c r="DG73" i="15"/>
  <c r="CT174" i="15"/>
  <c r="DD74" i="15"/>
  <c r="CN183" i="15"/>
  <c r="DB105" i="15"/>
  <c r="AI308" i="15"/>
  <c r="AI358" i="15" s="1"/>
  <c r="BH309" i="15"/>
  <c r="BH359" i="15" s="1"/>
  <c r="CN162" i="15"/>
  <c r="CX62" i="15"/>
  <c r="DB113" i="15"/>
  <c r="CO65" i="15"/>
  <c r="CS116" i="15"/>
  <c r="DC166" i="15"/>
  <c r="DG117" i="15"/>
  <c r="CJ119" i="15"/>
  <c r="CT169" i="15"/>
  <c r="DD69" i="15"/>
  <c r="DH120" i="15"/>
  <c r="CY123" i="15"/>
  <c r="DI173" i="15"/>
  <c r="CN86" i="15"/>
  <c r="CO87" i="15"/>
  <c r="CM56" i="15"/>
  <c r="DI186" i="15"/>
  <c r="CY160" i="15"/>
  <c r="DC116" i="15"/>
  <c r="CX78" i="15"/>
  <c r="CM83" i="15"/>
  <c r="CW139" i="15"/>
  <c r="CY136" i="15"/>
  <c r="CJ53" i="15"/>
  <c r="CS140" i="15"/>
  <c r="DI114" i="15"/>
  <c r="CS106" i="15"/>
  <c r="CX84" i="15"/>
  <c r="CJ132" i="15"/>
  <c r="DH173" i="15"/>
  <c r="CT138" i="15"/>
  <c r="CI194" i="15"/>
  <c r="CH54" i="15"/>
  <c r="CR137" i="15"/>
  <c r="CO156" i="15"/>
  <c r="CI81" i="15"/>
  <c r="CM138" i="15"/>
  <c r="CX123" i="15"/>
  <c r="DD188" i="15"/>
  <c r="DB100" i="15"/>
  <c r="CW96" i="15"/>
  <c r="DI154" i="15"/>
  <c r="DB106" i="15"/>
  <c r="DC159" i="15"/>
  <c r="CI67" i="15"/>
  <c r="CO124" i="15"/>
  <c r="CH88" i="15"/>
  <c r="CR195" i="15"/>
  <c r="CM90" i="15"/>
  <c r="CN93" i="15"/>
  <c r="DB194" i="15"/>
  <c r="DG82" i="15"/>
  <c r="CT136" i="15"/>
  <c r="DI88" i="15"/>
  <c r="DC147" i="15"/>
  <c r="CN104" i="15"/>
  <c r="DD161" i="15"/>
  <c r="CR113" i="15"/>
  <c r="DB63" i="15"/>
  <c r="CI166" i="15"/>
  <c r="CJ69" i="15"/>
  <c r="DH70" i="15"/>
  <c r="CO173" i="15"/>
  <c r="DD185" i="15"/>
  <c r="CJ143" i="15"/>
  <c r="AU303" i="15"/>
  <c r="AU353" i="15" s="1"/>
  <c r="CR154" i="15"/>
  <c r="BT304" i="15"/>
  <c r="BT354" i="15" s="1"/>
  <c r="CS107" i="15"/>
  <c r="CX161" i="15"/>
  <c r="DC115" i="15"/>
  <c r="CJ126" i="15"/>
  <c r="CX127" i="15"/>
  <c r="DH177" i="15"/>
  <c r="CY180" i="15"/>
  <c r="DC156" i="15"/>
  <c r="CR161" i="15"/>
  <c r="DB61" i="15"/>
  <c r="DG165" i="15"/>
  <c r="CW66" i="15"/>
  <c r="CJ167" i="15"/>
  <c r="CT67" i="15"/>
  <c r="DH168" i="15"/>
  <c r="DB127" i="15"/>
  <c r="CW181" i="15"/>
  <c r="DG189" i="15"/>
  <c r="DI104" i="15"/>
  <c r="CS105" i="15"/>
  <c r="CO112" i="15"/>
  <c r="CY162" i="15"/>
  <c r="DI62" i="15"/>
  <c r="CM164" i="15"/>
  <c r="DB68" i="15"/>
  <c r="CJ124" i="15"/>
  <c r="DH175" i="15"/>
  <c r="CY128" i="15"/>
  <c r="DI178" i="15"/>
  <c r="CM130" i="15"/>
  <c r="CN83" i="15"/>
  <c r="CO86" i="15"/>
  <c r="DC187" i="15"/>
  <c r="CM86" i="15"/>
  <c r="CW67" i="15"/>
  <c r="DD179" i="15"/>
  <c r="CO102" i="15"/>
  <c r="CR158" i="15"/>
  <c r="DB58" i="15"/>
  <c r="CI111" i="15"/>
  <c r="CS161" i="15"/>
  <c r="CJ164" i="15"/>
  <c r="DD64" i="15"/>
  <c r="DI168" i="15"/>
  <c r="CM120" i="15"/>
  <c r="CO76" i="15"/>
  <c r="DD130" i="15"/>
  <c r="DB110" i="15"/>
  <c r="CI58" i="15"/>
  <c r="DG153" i="15"/>
  <c r="CJ105" i="15"/>
  <c r="CT105" i="15"/>
  <c r="DD155" i="15"/>
  <c r="CH107" i="15"/>
  <c r="CR107" i="15"/>
  <c r="CY159" i="15"/>
  <c r="DG111" i="15"/>
  <c r="DB115" i="15"/>
  <c r="DI167" i="15"/>
  <c r="DG70" i="15"/>
  <c r="CJ121" i="15"/>
  <c r="CT171" i="15"/>
  <c r="DD71" i="15"/>
  <c r="DB173" i="15"/>
  <c r="CM177" i="15"/>
  <c r="CN130" i="15"/>
  <c r="DI183" i="15"/>
  <c r="CN188" i="15"/>
  <c r="DB139" i="15"/>
  <c r="CS192" i="15"/>
  <c r="CR192" i="15"/>
  <c r="DB92" i="15"/>
  <c r="CI145" i="15"/>
  <c r="CS195" i="15"/>
  <c r="CJ148" i="15"/>
  <c r="DD98" i="15"/>
  <c r="DH149" i="15"/>
  <c r="CX142" i="15"/>
  <c r="DI103" i="15"/>
  <c r="CM105" i="15"/>
  <c r="CW105" i="15"/>
  <c r="CJ157" i="15"/>
  <c r="CT57" i="15"/>
  <c r="CX158" i="15"/>
  <c r="CO111" i="15"/>
  <c r="CH167" i="15"/>
  <c r="CS170" i="15"/>
  <c r="DG72" i="15"/>
  <c r="CJ123" i="15"/>
  <c r="DD73" i="15"/>
  <c r="DH124" i="15"/>
  <c r="CY127" i="15"/>
  <c r="CS186" i="15"/>
  <c r="DD89" i="15"/>
  <c r="DH140" i="15"/>
  <c r="DI193" i="15"/>
  <c r="CM95" i="15"/>
  <c r="DC151" i="15"/>
  <c r="CN142" i="15"/>
  <c r="CJ149" i="15"/>
  <c r="CW94" i="15"/>
  <c r="CH101" i="15"/>
  <c r="CW193" i="15"/>
  <c r="DH55" i="15"/>
  <c r="CO158" i="15"/>
  <c r="DC109" i="15"/>
  <c r="DG69" i="15"/>
  <c r="CJ120" i="15"/>
  <c r="CT170" i="15"/>
  <c r="DD70" i="15"/>
  <c r="CY124" i="15"/>
  <c r="CN179" i="15"/>
  <c r="CX79" i="15"/>
  <c r="CO82" i="15"/>
  <c r="CH188" i="15"/>
  <c r="CW142" i="15"/>
  <c r="CT149" i="15"/>
  <c r="CN94" i="15"/>
  <c r="DB195" i="15"/>
  <c r="DC98" i="15"/>
  <c r="CT201" i="15"/>
  <c r="DD101" i="15"/>
  <c r="DD99" i="15"/>
  <c r="CO96" i="15"/>
  <c r="CS147" i="15"/>
  <c r="DC97" i="15"/>
  <c r="DD200" i="15"/>
  <c r="CW64" i="15"/>
  <c r="DB134" i="15"/>
  <c r="CM77" i="15"/>
  <c r="DH56" i="15"/>
  <c r="CY52" i="15"/>
  <c r="DB108" i="15"/>
  <c r="CO60" i="15"/>
  <c r="CT164" i="15"/>
  <c r="CH66" i="15"/>
  <c r="CN173" i="15"/>
  <c r="DB124" i="15"/>
  <c r="CO176" i="15"/>
  <c r="CY76" i="15"/>
  <c r="DC127" i="15"/>
  <c r="CH182" i="15"/>
  <c r="CR82" i="15"/>
  <c r="CJ188" i="15"/>
  <c r="CT88" i="15"/>
  <c r="CX139" i="15"/>
  <c r="DH189" i="15"/>
  <c r="CY142" i="15"/>
  <c r="CS102" i="15"/>
  <c r="CN156" i="15"/>
  <c r="DB107" i="15"/>
  <c r="CY59" i="15"/>
  <c r="CN64" i="15"/>
  <c r="DG119" i="15"/>
  <c r="CT121" i="15"/>
  <c r="CY175" i="15"/>
  <c r="CM127" i="15"/>
  <c r="DH130" i="15"/>
  <c r="CN91" i="15"/>
  <c r="CR142" i="15"/>
  <c r="DC195" i="15"/>
  <c r="CT148" i="15"/>
  <c r="DD198" i="15"/>
  <c r="DC196" i="15"/>
  <c r="CI54" i="15"/>
  <c r="DG105" i="15"/>
  <c r="DG56" i="15"/>
  <c r="CT107" i="15"/>
  <c r="CY111" i="15"/>
  <c r="CN66" i="15"/>
  <c r="DB117" i="15"/>
  <c r="CS120" i="15"/>
  <c r="CT173" i="15"/>
  <c r="DI127" i="15"/>
  <c r="CM179" i="15"/>
  <c r="DG79" i="15"/>
  <c r="BQ330" i="15"/>
  <c r="BQ380" i="15" s="1"/>
  <c r="CN182" i="15"/>
  <c r="CX82" i="15"/>
  <c r="DB133" i="15"/>
  <c r="CS136" i="15"/>
  <c r="DC186" i="15"/>
  <c r="DD139" i="15"/>
  <c r="DI143" i="15"/>
  <c r="CW95" i="15"/>
  <c r="DB199" i="15"/>
  <c r="DC201" i="15"/>
  <c r="DI195" i="15"/>
  <c r="CM144" i="15"/>
  <c r="CW194" i="15"/>
  <c r="DH97" i="15"/>
  <c r="DG143" i="15"/>
  <c r="CT95" i="15"/>
  <c r="CX146" i="15"/>
  <c r="DH196" i="15"/>
  <c r="DD144" i="15"/>
  <c r="CN78" i="15"/>
  <c r="DB179" i="15"/>
  <c r="CO81" i="15"/>
  <c r="DC132" i="15"/>
  <c r="CJ102" i="15"/>
  <c r="DD52" i="15"/>
  <c r="CX153" i="15"/>
  <c r="CH154" i="15"/>
  <c r="CY106" i="15"/>
  <c r="CI107" i="15"/>
  <c r="DG108" i="15"/>
  <c r="DG59" i="15"/>
  <c r="CJ110" i="15"/>
  <c r="CT160" i="15"/>
  <c r="DD60" i="15"/>
  <c r="DH111" i="15"/>
  <c r="CY114" i="15"/>
  <c r="DI164" i="15"/>
  <c r="CM116" i="15"/>
  <c r="CN69" i="15"/>
  <c r="CR120" i="15"/>
  <c r="DB170" i="15"/>
  <c r="CO72" i="15"/>
  <c r="DC173" i="15"/>
  <c r="CT126" i="15"/>
  <c r="DD126" i="15"/>
  <c r="CH78" i="15"/>
  <c r="DI130" i="15"/>
  <c r="CJ84" i="15"/>
  <c r="CW77" i="15"/>
  <c r="CM64" i="15"/>
  <c r="CI52" i="15"/>
  <c r="DB103" i="15"/>
  <c r="DI155" i="15"/>
  <c r="CS156" i="15"/>
  <c r="DB111" i="15"/>
  <c r="CO63" i="15"/>
  <c r="CS114" i="15"/>
  <c r="DC164" i="15"/>
  <c r="CT167" i="15"/>
  <c r="DD167" i="15"/>
  <c r="CH69" i="15"/>
  <c r="CI72" i="15"/>
  <c r="CX176" i="15"/>
  <c r="CM181" i="15"/>
  <c r="CN84" i="15"/>
  <c r="DB135" i="15"/>
  <c r="CS138" i="15"/>
  <c r="DC188" i="15"/>
  <c r="AM306" i="15"/>
  <c r="AM356" i="15" s="1"/>
  <c r="CW53" i="15"/>
  <c r="CJ158" i="15"/>
  <c r="CT108" i="15"/>
  <c r="DD58" i="15"/>
  <c r="CX67" i="15"/>
  <c r="DB118" i="15"/>
  <c r="CO70" i="15"/>
  <c r="DC171" i="15"/>
  <c r="CT124" i="15"/>
  <c r="DD124" i="15"/>
  <c r="CJ82" i="15"/>
  <c r="DC103" i="15"/>
  <c r="CO160" i="15"/>
  <c r="CI69" i="15"/>
  <c r="CN123" i="15"/>
  <c r="CY176" i="15"/>
  <c r="CM178" i="15"/>
  <c r="CR182" i="15"/>
  <c r="DG136" i="15"/>
  <c r="CY75" i="15"/>
  <c r="CO95" i="15"/>
  <c r="CR151" i="15"/>
  <c r="AR347" i="15"/>
  <c r="DI200" i="15"/>
  <c r="CN147" i="15"/>
  <c r="CJ195" i="15"/>
  <c r="CT145" i="15"/>
  <c r="DH146" i="15"/>
  <c r="CY149" i="15"/>
  <c r="DI199" i="15"/>
  <c r="CM101" i="15"/>
  <c r="CX56" i="15"/>
  <c r="DH94" i="15"/>
  <c r="DC148" i="15"/>
  <c r="CR55" i="15"/>
  <c r="CR155" i="15"/>
  <c r="CO115" i="15"/>
  <c r="DI65" i="15"/>
  <c r="CW117" i="15"/>
  <c r="CI74" i="15"/>
  <c r="CM133" i="15"/>
  <c r="DB137" i="15"/>
  <c r="CW78" i="15"/>
  <c r="T306" i="15"/>
  <c r="T356" i="15" s="1"/>
  <c r="CH55" i="15"/>
  <c r="CM67" i="15"/>
  <c r="DG83" i="15"/>
  <c r="CY155" i="15"/>
  <c r="CI156" i="15"/>
  <c r="CT59" i="15"/>
  <c r="DH110" i="15"/>
  <c r="CO113" i="15"/>
  <c r="CY163" i="15"/>
  <c r="DI63" i="15"/>
  <c r="CH169" i="15"/>
  <c r="DB69" i="15"/>
  <c r="CI122" i="15"/>
  <c r="DG123" i="15"/>
  <c r="CT125" i="15"/>
  <c r="CN134" i="15"/>
  <c r="CM189" i="15"/>
  <c r="DD158" i="15"/>
  <c r="CH110" i="15"/>
  <c r="CI163" i="15"/>
  <c r="CS63" i="15"/>
  <c r="DG164" i="15"/>
  <c r="CW65" i="15"/>
  <c r="CT66" i="15"/>
  <c r="CX117" i="15"/>
  <c r="CY170" i="15"/>
  <c r="CR126" i="15"/>
  <c r="CI129" i="15"/>
  <c r="CS179" i="15"/>
  <c r="DG130" i="15"/>
  <c r="DG81" i="15"/>
  <c r="DD82" i="15"/>
  <c r="DH133" i="15"/>
  <c r="DI160" i="15"/>
  <c r="CR166" i="15"/>
  <c r="CI119" i="15"/>
  <c r="DI126" i="15"/>
  <c r="DB132" i="15"/>
  <c r="CS135" i="15"/>
  <c r="CW186" i="15"/>
  <c r="DG86" i="15"/>
  <c r="CO144" i="15"/>
  <c r="CY194" i="15"/>
  <c r="CM96" i="15"/>
  <c r="CN99" i="15"/>
  <c r="CR150" i="15"/>
  <c r="CS55" i="15"/>
  <c r="DC55" i="15"/>
  <c r="DG80" i="15"/>
  <c r="DC94" i="15"/>
  <c r="CX197" i="15"/>
  <c r="DD195" i="15"/>
  <c r="CI100" i="15"/>
  <c r="CM201" i="15"/>
  <c r="CW151" i="15"/>
  <c r="DG201" i="15"/>
  <c r="CH146" i="15"/>
  <c r="CR196" i="15"/>
  <c r="CS99" i="15"/>
  <c r="DG101" i="15"/>
  <c r="CY147" i="15"/>
  <c r="CS74" i="15"/>
  <c r="CR103" i="15"/>
  <c r="DH160" i="15"/>
  <c r="CR119" i="15"/>
  <c r="CO71" i="15"/>
  <c r="DC172" i="15"/>
  <c r="CT175" i="15"/>
  <c r="CH77" i="15"/>
  <c r="CM139" i="15"/>
  <c r="CR110" i="15"/>
  <c r="CJ166" i="15"/>
  <c r="DI170" i="15"/>
  <c r="CR176" i="15"/>
  <c r="CT182" i="15"/>
  <c r="CJ190" i="15"/>
  <c r="CT90" i="15"/>
  <c r="DC169" i="15"/>
  <c r="CY144" i="15"/>
  <c r="CX99" i="15"/>
  <c r="CF318" i="15"/>
  <c r="CF368" i="15" s="1"/>
  <c r="DG64" i="15"/>
  <c r="CS144" i="15"/>
  <c r="CH99" i="15"/>
  <c r="CO150" i="15"/>
  <c r="CW201" i="15"/>
  <c r="DG61" i="15"/>
  <c r="CN95" i="15"/>
  <c r="CI149" i="15"/>
  <c r="CT103" i="15"/>
  <c r="CR171" i="15"/>
  <c r="DI89" i="15"/>
  <c r="CC328" i="15"/>
  <c r="CC378" i="15" s="1"/>
  <c r="CY105" i="15"/>
  <c r="CJ159" i="15"/>
  <c r="CM115" i="15"/>
  <c r="CN68" i="15"/>
  <c r="DB119" i="15"/>
  <c r="DD175" i="15"/>
  <c r="CH160" i="15"/>
  <c r="DB60" i="15"/>
  <c r="DC63" i="15"/>
  <c r="DH117" i="15"/>
  <c r="CM122" i="15"/>
  <c r="CN75" i="15"/>
  <c r="DC179" i="15"/>
  <c r="CW180" i="15"/>
  <c r="BY302" i="15"/>
  <c r="BY352" i="15" s="1"/>
  <c r="CT153" i="15"/>
  <c r="CX104" i="15"/>
  <c r="CS174" i="15"/>
  <c r="DC74" i="15"/>
  <c r="CE332" i="15"/>
  <c r="CE382" i="15" s="1"/>
  <c r="CO139" i="15"/>
  <c r="CM65" i="15"/>
  <c r="CU52" i="15"/>
  <c r="CM108" i="15"/>
  <c r="CS165" i="15"/>
  <c r="DC65" i="15"/>
  <c r="CN177" i="15"/>
  <c r="CW182" i="15"/>
  <c r="DG57" i="15"/>
  <c r="CX102" i="15"/>
  <c r="CO155" i="15"/>
  <c r="BG306" i="15"/>
  <c r="BG356" i="15" s="1"/>
  <c r="CT109" i="15"/>
  <c r="DI113" i="15"/>
  <c r="CX68" i="15"/>
  <c r="DB169" i="15"/>
  <c r="DC122" i="15"/>
  <c r="CJ133" i="15"/>
  <c r="CT183" i="15"/>
  <c r="DI137" i="15"/>
  <c r="DC105" i="15"/>
  <c r="DD116" i="15"/>
  <c r="DB126" i="15"/>
  <c r="CH184" i="15"/>
  <c r="CI187" i="15"/>
  <c r="CS187" i="15"/>
  <c r="DG188" i="15"/>
  <c r="CW89" i="15"/>
  <c r="DG89" i="15"/>
  <c r="CM70" i="15"/>
  <c r="CY102" i="15"/>
  <c r="CI103" i="15"/>
  <c r="DD156" i="15"/>
  <c r="CJ64" i="15"/>
  <c r="CX115" i="15"/>
  <c r="DH65" i="15"/>
  <c r="CJ130" i="15"/>
  <c r="DI84" i="15"/>
  <c r="CM186" i="15"/>
  <c r="CJ55" i="15"/>
  <c r="CO67" i="15"/>
  <c r="CI95" i="15"/>
  <c r="CM146" i="15"/>
  <c r="DG196" i="15"/>
  <c r="CJ98" i="15"/>
  <c r="CR198" i="15"/>
  <c r="DD147" i="15"/>
  <c r="CY100" i="15"/>
  <c r="CJ96" i="15"/>
  <c r="DB146" i="15"/>
  <c r="CS149" i="15"/>
  <c r="DA55" i="15"/>
  <c r="DE55" i="15"/>
  <c r="DE152" i="15"/>
  <c r="DA152" i="15"/>
  <c r="DA110" i="15"/>
  <c r="DE110" i="15"/>
  <c r="AB332" i="15"/>
  <c r="CM82" i="15"/>
  <c r="AK304" i="15"/>
  <c r="CQ54" i="15"/>
  <c r="CU54" i="15"/>
  <c r="CL56" i="15"/>
  <c r="CP56" i="15"/>
  <c r="BO308" i="15"/>
  <c r="BO358" i="15" s="1"/>
  <c r="DC108" i="15"/>
  <c r="AB309" i="15"/>
  <c r="CM109" i="15"/>
  <c r="CP172" i="15"/>
  <c r="CL172" i="15"/>
  <c r="CV122" i="15"/>
  <c r="CZ122" i="15"/>
  <c r="DA84" i="15"/>
  <c r="DE84" i="15"/>
  <c r="DE167" i="15"/>
  <c r="DA167" i="15"/>
  <c r="CQ182" i="15"/>
  <c r="CU182" i="15"/>
  <c r="DE107" i="15"/>
  <c r="DA107" i="15"/>
  <c r="CL77" i="15"/>
  <c r="CP77" i="15"/>
  <c r="DE181" i="15"/>
  <c r="DA181" i="15"/>
  <c r="CZ67" i="15"/>
  <c r="CV67" i="15"/>
  <c r="CQ79" i="15"/>
  <c r="CU79" i="15"/>
  <c r="DJ133" i="15"/>
  <c r="DF133" i="15"/>
  <c r="CH173" i="15"/>
  <c r="CL182" i="15"/>
  <c r="CP182" i="15"/>
  <c r="CM135" i="15"/>
  <c r="DF143" i="15"/>
  <c r="DJ143" i="15"/>
  <c r="CG81" i="15"/>
  <c r="CK81" i="15"/>
  <c r="DG155" i="15"/>
  <c r="DA114" i="15"/>
  <c r="DE114" i="15"/>
  <c r="CT123" i="15"/>
  <c r="CK96" i="15"/>
  <c r="CG96" i="15"/>
  <c r="BX343" i="15"/>
  <c r="BX393" i="15" s="1"/>
  <c r="DG193" i="15"/>
  <c r="DG168" i="15"/>
  <c r="CM76" i="15"/>
  <c r="DI140" i="15"/>
  <c r="CW192" i="15"/>
  <c r="CG53" i="15"/>
  <c r="CK53" i="15"/>
  <c r="CK180" i="15"/>
  <c r="CG180" i="15"/>
  <c r="CG154" i="15"/>
  <c r="CK154" i="15"/>
  <c r="CP87" i="15"/>
  <c r="CL87" i="15"/>
  <c r="CZ56" i="15"/>
  <c r="CV56" i="15"/>
  <c r="CZ72" i="15"/>
  <c r="CV72" i="15"/>
  <c r="CQ134" i="15"/>
  <c r="CU134" i="15"/>
  <c r="CQ192" i="15"/>
  <c r="CU192" i="15"/>
  <c r="CH104" i="15"/>
  <c r="CQ59" i="15"/>
  <c r="CU59" i="15"/>
  <c r="CH62" i="15"/>
  <c r="CV163" i="15"/>
  <c r="CZ163" i="15"/>
  <c r="CR78" i="15"/>
  <c r="CZ129" i="15"/>
  <c r="CV129" i="15"/>
  <c r="CQ116" i="15"/>
  <c r="CU116" i="15"/>
  <c r="CQ132" i="15"/>
  <c r="CU132" i="15"/>
  <c r="CI85" i="15"/>
  <c r="DG103" i="15"/>
  <c r="DB73" i="15"/>
  <c r="CJ79" i="15"/>
  <c r="CP132" i="15"/>
  <c r="CL132" i="15"/>
  <c r="DB192" i="15"/>
  <c r="CH93" i="15"/>
  <c r="CV102" i="15"/>
  <c r="CZ102" i="15"/>
  <c r="CV126" i="15"/>
  <c r="CZ126" i="15"/>
  <c r="CU88" i="15"/>
  <c r="CQ88" i="15"/>
  <c r="CG66" i="15"/>
  <c r="CK66" i="15"/>
  <c r="CU111" i="15"/>
  <c r="CQ111" i="15"/>
  <c r="CI167" i="15"/>
  <c r="CV73" i="15"/>
  <c r="CZ73" i="15"/>
  <c r="CW76" i="15"/>
  <c r="DC183" i="15"/>
  <c r="DE85" i="15"/>
  <c r="DA85" i="15"/>
  <c r="CR88" i="15"/>
  <c r="DG192" i="15"/>
  <c r="DI98" i="15"/>
  <c r="CR145" i="15"/>
  <c r="CS98" i="15"/>
  <c r="DD134" i="15"/>
  <c r="DF87" i="15"/>
  <c r="DJ87" i="15"/>
  <c r="CN193" i="15"/>
  <c r="CT150" i="15"/>
  <c r="CG195" i="15"/>
  <c r="CK195" i="15"/>
  <c r="CP163" i="15"/>
  <c r="CL163" i="15"/>
  <c r="CV179" i="15"/>
  <c r="CZ179" i="15"/>
  <c r="DJ170" i="15"/>
  <c r="DF170" i="15"/>
  <c r="CL103" i="15"/>
  <c r="CP103" i="15"/>
  <c r="CU89" i="15"/>
  <c r="CQ89" i="15"/>
  <c r="CP67" i="15"/>
  <c r="CL67" i="15"/>
  <c r="DE171" i="15"/>
  <c r="DA171" i="15"/>
  <c r="CV183" i="15"/>
  <c r="CZ183" i="15"/>
  <c r="CR73" i="15"/>
  <c r="CX180" i="15"/>
  <c r="CV82" i="15"/>
  <c r="CZ82" i="15"/>
  <c r="DE136" i="15"/>
  <c r="DA136" i="15"/>
  <c r="CK107" i="15"/>
  <c r="CG107" i="15"/>
  <c r="CK125" i="15"/>
  <c r="CG125" i="15"/>
  <c r="DH158" i="15"/>
  <c r="DJ165" i="15"/>
  <c r="DF165" i="15"/>
  <c r="CG144" i="15"/>
  <c r="CK144" i="15"/>
  <c r="CK95" i="15"/>
  <c r="CG95" i="15"/>
  <c r="DA102" i="15"/>
  <c r="DE102" i="15"/>
  <c r="CQ68" i="15"/>
  <c r="CU68" i="15"/>
  <c r="CL122" i="15"/>
  <c r="CP122" i="15"/>
  <c r="CO181" i="15"/>
  <c r="CN169" i="15"/>
  <c r="DB53" i="15"/>
  <c r="P302" i="15"/>
  <c r="CH102" i="15"/>
  <c r="DJ53" i="15"/>
  <c r="DF53" i="15"/>
  <c r="CL161" i="15"/>
  <c r="CP161" i="15"/>
  <c r="DH125" i="15"/>
  <c r="CL177" i="15"/>
  <c r="CP177" i="15"/>
  <c r="CU139" i="15"/>
  <c r="CQ139" i="15"/>
  <c r="DC161" i="15"/>
  <c r="CQ63" i="15"/>
  <c r="CU63" i="15"/>
  <c r="DD164" i="15"/>
  <c r="CZ117" i="15"/>
  <c r="CV117" i="15"/>
  <c r="DA79" i="15"/>
  <c r="DE79" i="15"/>
  <c r="DJ83" i="15"/>
  <c r="DF83" i="15"/>
  <c r="DD105" i="15"/>
  <c r="DI133" i="15"/>
  <c r="DH88" i="15"/>
  <c r="CO191" i="15"/>
  <c r="CS145" i="15"/>
  <c r="CH100" i="15"/>
  <c r="CP151" i="15"/>
  <c r="CL151" i="15"/>
  <c r="CG131" i="15"/>
  <c r="CK131" i="15"/>
  <c r="CG175" i="15"/>
  <c r="CK175" i="15"/>
  <c r="DH108" i="15"/>
  <c r="CM195" i="15"/>
  <c r="CK132" i="15"/>
  <c r="CG132" i="15"/>
  <c r="CM60" i="15"/>
  <c r="CN146" i="15"/>
  <c r="DC200" i="15"/>
  <c r="CK100" i="15"/>
  <c r="CG100" i="15"/>
  <c r="DA161" i="15"/>
  <c r="DE161" i="15"/>
  <c r="CU135" i="15"/>
  <c r="CQ135" i="15"/>
  <c r="CI91" i="15"/>
  <c r="CY198" i="15"/>
  <c r="CG77" i="15"/>
  <c r="CK77" i="15"/>
  <c r="CK104" i="15"/>
  <c r="CG104" i="15"/>
  <c r="CT134" i="15"/>
  <c r="CW190" i="15"/>
  <c r="CJ153" i="15"/>
  <c r="CJ61" i="15"/>
  <c r="CX178" i="15"/>
  <c r="CO131" i="15"/>
  <c r="CN186" i="15"/>
  <c r="DC140" i="15"/>
  <c r="DE192" i="15"/>
  <c r="DA192" i="15"/>
  <c r="CW57" i="15"/>
  <c r="DD102" i="15"/>
  <c r="CN103" i="15"/>
  <c r="CO106" i="15"/>
  <c r="CF308" i="15"/>
  <c r="CF358" i="15" s="1"/>
  <c r="CQ109" i="15"/>
  <c r="CU109" i="15"/>
  <c r="DA59" i="15"/>
  <c r="DE59" i="15"/>
  <c r="DD110" i="15"/>
  <c r="CH162" i="15"/>
  <c r="CZ113" i="15"/>
  <c r="CV113" i="15"/>
  <c r="DF163" i="15"/>
  <c r="DJ163" i="15"/>
  <c r="CI65" i="15"/>
  <c r="CJ68" i="15"/>
  <c r="CN119" i="15"/>
  <c r="CX169" i="15"/>
  <c r="DH69" i="15"/>
  <c r="CO122" i="15"/>
  <c r="CY172" i="15"/>
  <c r="DI72" i="15"/>
  <c r="CM174" i="15"/>
  <c r="CU125" i="15"/>
  <c r="CQ125" i="15"/>
  <c r="DA125" i="15"/>
  <c r="DE125" i="15"/>
  <c r="CH128" i="15"/>
  <c r="CR178" i="15"/>
  <c r="DB78" i="15"/>
  <c r="DF179" i="15"/>
  <c r="DJ179" i="15"/>
  <c r="CI181" i="15"/>
  <c r="CS81" i="15"/>
  <c r="DG182" i="15"/>
  <c r="CJ184" i="15"/>
  <c r="AZ311" i="15"/>
  <c r="AZ361" i="15" s="1"/>
  <c r="CW61" i="15"/>
  <c r="CS53" i="15"/>
  <c r="DH102" i="15"/>
  <c r="CR153" i="15"/>
  <c r="CL154" i="15"/>
  <c r="CP154" i="15"/>
  <c r="CZ104" i="15"/>
  <c r="CV104" i="15"/>
  <c r="DF54" i="15"/>
  <c r="DJ54" i="15"/>
  <c r="CP62" i="15"/>
  <c r="CL62" i="15"/>
  <c r="CM165" i="15"/>
  <c r="CU166" i="15"/>
  <c r="CQ166" i="15"/>
  <c r="DE166" i="15"/>
  <c r="DA166" i="15"/>
  <c r="CS172" i="15"/>
  <c r="CL178" i="15"/>
  <c r="CP178" i="15"/>
  <c r="CV78" i="15"/>
  <c r="CZ78" i="15"/>
  <c r="CN184" i="15"/>
  <c r="DH84" i="15"/>
  <c r="CU190" i="15"/>
  <c r="CQ190" i="15"/>
  <c r="AV302" i="15"/>
  <c r="AV352" i="15" s="1"/>
  <c r="CZ153" i="15"/>
  <c r="CV153" i="15"/>
  <c r="DF103" i="15"/>
  <c r="DJ103" i="15"/>
  <c r="CI105" i="15"/>
  <c r="DG106" i="15"/>
  <c r="CU107" i="15"/>
  <c r="CQ107" i="15"/>
  <c r="CP111" i="15"/>
  <c r="CL111" i="15"/>
  <c r="CV111" i="15"/>
  <c r="CZ111" i="15"/>
  <c r="DJ61" i="15"/>
  <c r="DF61" i="15"/>
  <c r="CS121" i="15"/>
  <c r="CW172" i="15"/>
  <c r="CU73" i="15"/>
  <c r="CQ73" i="15"/>
  <c r="CZ177" i="15"/>
  <c r="CV177" i="15"/>
  <c r="DF77" i="15"/>
  <c r="DJ77" i="15"/>
  <c r="BP330" i="15"/>
  <c r="BP380" i="15" s="1"/>
  <c r="CO136" i="15"/>
  <c r="CM188" i="15"/>
  <c r="CQ189" i="15"/>
  <c r="CU189" i="15"/>
  <c r="DA189" i="15"/>
  <c r="DE189" i="15"/>
  <c r="CW83" i="15"/>
  <c r="CI53" i="15"/>
  <c r="CR165" i="15"/>
  <c r="CM104" i="15"/>
  <c r="CY60" i="15"/>
  <c r="CW112" i="15"/>
  <c r="CQ113" i="15"/>
  <c r="CU113" i="15"/>
  <c r="DA63" i="15"/>
  <c r="DE63" i="15"/>
  <c r="DD114" i="15"/>
  <c r="CH166" i="15"/>
  <c r="CR66" i="15"/>
  <c r="CV167" i="15"/>
  <c r="CZ167" i="15"/>
  <c r="DJ117" i="15"/>
  <c r="DF117" i="15"/>
  <c r="CJ72" i="15"/>
  <c r="DI76" i="15"/>
  <c r="CQ179" i="15"/>
  <c r="CU179" i="15"/>
  <c r="DE129" i="15"/>
  <c r="DA129" i="15"/>
  <c r="DF183" i="15"/>
  <c r="DJ183" i="15"/>
  <c r="CS85" i="15"/>
  <c r="CL141" i="15"/>
  <c r="CP141" i="15"/>
  <c r="CZ91" i="15"/>
  <c r="CV91" i="15"/>
  <c r="CI152" i="15"/>
  <c r="CN106" i="15"/>
  <c r="CY109" i="15"/>
  <c r="DI109" i="15"/>
  <c r="CS60" i="15"/>
  <c r="DC60" i="15"/>
  <c r="CW161" i="15"/>
  <c r="CQ112" i="15"/>
  <c r="CU112" i="15"/>
  <c r="DE62" i="15"/>
  <c r="DA62" i="15"/>
  <c r="CN164" i="15"/>
  <c r="CX64" i="15"/>
  <c r="DH64" i="15"/>
  <c r="CP66" i="15"/>
  <c r="CL66" i="15"/>
  <c r="CV166" i="15"/>
  <c r="CZ166" i="15"/>
  <c r="DF66" i="15"/>
  <c r="DJ66" i="15"/>
  <c r="CI68" i="15"/>
  <c r="CS168" i="15"/>
  <c r="CQ70" i="15"/>
  <c r="CU70" i="15"/>
  <c r="CR123" i="15"/>
  <c r="DB123" i="15"/>
  <c r="CO125" i="15"/>
  <c r="DI75" i="15"/>
  <c r="CJ179" i="15"/>
  <c r="CT79" i="15"/>
  <c r="CH181" i="15"/>
  <c r="CV182" i="15"/>
  <c r="CZ182" i="15"/>
  <c r="DJ182" i="15"/>
  <c r="DF182" i="15"/>
  <c r="CI184" i="15"/>
  <c r="CJ87" i="15"/>
  <c r="CX138" i="15"/>
  <c r="DH188" i="15"/>
  <c r="CP90" i="15"/>
  <c r="CL90" i="15"/>
  <c r="CO141" i="15"/>
  <c r="CY191" i="15"/>
  <c r="DI91" i="15"/>
  <c r="CN191" i="15"/>
  <c r="CX91" i="15"/>
  <c r="CO94" i="15"/>
  <c r="DC145" i="15"/>
  <c r="CQ197" i="15"/>
  <c r="CU197" i="15"/>
  <c r="DE97" i="15"/>
  <c r="DA97" i="15"/>
  <c r="DD148" i="15"/>
  <c r="CH200" i="15"/>
  <c r="CR100" i="15"/>
  <c r="CV151" i="15"/>
  <c r="CZ151" i="15"/>
  <c r="DJ201" i="15"/>
  <c r="DF201" i="15"/>
  <c r="CG115" i="15"/>
  <c r="CK115" i="15"/>
  <c r="CK181" i="15"/>
  <c r="CG181" i="15"/>
  <c r="CK99" i="15"/>
  <c r="CG99" i="15"/>
  <c r="CH193" i="15"/>
  <c r="DJ52" i="15"/>
  <c r="DF52" i="15"/>
  <c r="CI154" i="15"/>
  <c r="CS54" i="15"/>
  <c r="CU56" i="15"/>
  <c r="CQ56" i="15"/>
  <c r="CT157" i="15"/>
  <c r="DD107" i="15"/>
  <c r="CH59" i="15"/>
  <c r="CP160" i="15"/>
  <c r="CL160" i="15"/>
  <c r="CZ160" i="15"/>
  <c r="CV160" i="15"/>
  <c r="DJ60" i="15"/>
  <c r="DF60" i="15"/>
  <c r="DI111" i="15"/>
  <c r="CM163" i="15"/>
  <c r="CW63" i="15"/>
  <c r="DG63" i="15"/>
  <c r="CN166" i="15"/>
  <c r="CX66" i="15"/>
  <c r="DB167" i="15"/>
  <c r="CO169" i="15"/>
  <c r="CY69" i="15"/>
  <c r="DC120" i="15"/>
  <c r="CU122" i="15"/>
  <c r="CQ122" i="15"/>
  <c r="DA72" i="15"/>
  <c r="DE72" i="15"/>
  <c r="DD123" i="15"/>
  <c r="CH125" i="15"/>
  <c r="CR75" i="15"/>
  <c r="BD325" i="15"/>
  <c r="BD375" i="15" s="1"/>
  <c r="CZ176" i="15"/>
  <c r="CV176" i="15"/>
  <c r="DJ126" i="15"/>
  <c r="DF126" i="15"/>
  <c r="CI78" i="15"/>
  <c r="CM129" i="15"/>
  <c r="CW179" i="15"/>
  <c r="DG179" i="15"/>
  <c r="CJ81" i="15"/>
  <c r="CN132" i="15"/>
  <c r="CX182" i="15"/>
  <c r="DH82" i="15"/>
  <c r="CO185" i="15"/>
  <c r="CY85" i="15"/>
  <c r="DC136" i="15"/>
  <c r="CU138" i="15"/>
  <c r="CQ138" i="15"/>
  <c r="DA88" i="15"/>
  <c r="DE88" i="15"/>
  <c r="DD189" i="15"/>
  <c r="CH191" i="15"/>
  <c r="CR91" i="15"/>
  <c r="CZ192" i="15"/>
  <c r="CV192" i="15"/>
  <c r="DJ142" i="15"/>
  <c r="DF142" i="15"/>
  <c r="CI94" i="15"/>
  <c r="CM145" i="15"/>
  <c r="CW195" i="15"/>
  <c r="DG195" i="15"/>
  <c r="CN148" i="15"/>
  <c r="CX198" i="15"/>
  <c r="DH98" i="15"/>
  <c r="CO201" i="15"/>
  <c r="CY101" i="15"/>
  <c r="CG166" i="15"/>
  <c r="CK166" i="15"/>
  <c r="CG90" i="15"/>
  <c r="CK90" i="15"/>
  <c r="CX97" i="15"/>
  <c r="CH148" i="15"/>
  <c r="CZ99" i="15"/>
  <c r="CV99" i="15"/>
  <c r="CK67" i="15"/>
  <c r="CG67" i="15"/>
  <c r="DF94" i="15"/>
  <c r="DJ94" i="15"/>
  <c r="DI145" i="15"/>
  <c r="CG196" i="15"/>
  <c r="CK196" i="15"/>
  <c r="DI142" i="15"/>
  <c r="DG144" i="15"/>
  <c r="CU145" i="15"/>
  <c r="CQ145" i="15"/>
  <c r="DA95" i="15"/>
  <c r="DE95" i="15"/>
  <c r="DD96" i="15"/>
  <c r="DH147" i="15"/>
  <c r="DB98" i="15"/>
  <c r="CP199" i="15"/>
  <c r="CL199" i="15"/>
  <c r="CI101" i="15"/>
  <c r="CJ191" i="15"/>
  <c r="DH92" i="15"/>
  <c r="CI196" i="15"/>
  <c r="CH151" i="15"/>
  <c r="DC92" i="15"/>
  <c r="CP98" i="15"/>
  <c r="CL98" i="15"/>
  <c r="CO149" i="15"/>
  <c r="CY199" i="15"/>
  <c r="DI99" i="15"/>
  <c r="CK60" i="15"/>
  <c r="CG60" i="15"/>
  <c r="CG126" i="15"/>
  <c r="CK126" i="15"/>
  <c r="CG200" i="15"/>
  <c r="CK200" i="15"/>
  <c r="CM102" i="15"/>
  <c r="CW152" i="15"/>
  <c r="CN105" i="15"/>
  <c r="CX155" i="15"/>
  <c r="DH105" i="15"/>
  <c r="CL57" i="15"/>
  <c r="CP57" i="15"/>
  <c r="CO108" i="15"/>
  <c r="CY158" i="15"/>
  <c r="DE111" i="15"/>
  <c r="DA111" i="15"/>
  <c r="CN63" i="15"/>
  <c r="CR114" i="15"/>
  <c r="DB164" i="15"/>
  <c r="CI117" i="15"/>
  <c r="CS167" i="15"/>
  <c r="DC67" i="15"/>
  <c r="CU69" i="15"/>
  <c r="CQ69" i="15"/>
  <c r="CT120" i="15"/>
  <c r="DD170" i="15"/>
  <c r="CH72" i="15"/>
  <c r="CL173" i="15"/>
  <c r="CP173" i="15"/>
  <c r="CZ173" i="15"/>
  <c r="CV173" i="15"/>
  <c r="DF123" i="15"/>
  <c r="DJ123" i="15"/>
  <c r="DI124" i="15"/>
  <c r="CM126" i="15"/>
  <c r="CW176" i="15"/>
  <c r="DG76" i="15"/>
  <c r="CJ78" i="15"/>
  <c r="CN129" i="15"/>
  <c r="CX179" i="15"/>
  <c r="DH79" i="15"/>
  <c r="CO182" i="15"/>
  <c r="CY82" i="15"/>
  <c r="AY333" i="15"/>
  <c r="AY383" i="15" s="1"/>
  <c r="DC133" i="15"/>
  <c r="CQ185" i="15"/>
  <c r="CU185" i="15"/>
  <c r="DE135" i="15"/>
  <c r="DA135" i="15"/>
  <c r="CH138" i="15"/>
  <c r="CR188" i="15"/>
  <c r="DB188" i="15"/>
  <c r="DJ189" i="15"/>
  <c r="DF189" i="15"/>
  <c r="CI191" i="15"/>
  <c r="CS91" i="15"/>
  <c r="DG142" i="15"/>
  <c r="CJ144" i="15"/>
  <c r="CT194" i="15"/>
  <c r="DH145" i="15"/>
  <c r="CP97" i="15"/>
  <c r="CL97" i="15"/>
  <c r="CV97" i="15"/>
  <c r="CZ97" i="15"/>
  <c r="CY148" i="15"/>
  <c r="DI198" i="15"/>
  <c r="BW349" i="15"/>
  <c r="BW399" i="15" s="1"/>
  <c r="CM150" i="15"/>
  <c r="CW100" i="15"/>
  <c r="CK103" i="15"/>
  <c r="CG103" i="15"/>
  <c r="CG127" i="15"/>
  <c r="CK127" i="15"/>
  <c r="CG101" i="15"/>
  <c r="CK101" i="15"/>
  <c r="CN194" i="15"/>
  <c r="CX94" i="15"/>
  <c r="DB145" i="15"/>
  <c r="CO97" i="15"/>
  <c r="CS148" i="15"/>
  <c r="DC198" i="15"/>
  <c r="CU100" i="15"/>
  <c r="CQ100" i="15"/>
  <c r="CT151" i="15"/>
  <c r="DD201" i="15"/>
  <c r="CG62" i="15"/>
  <c r="CK62" i="15"/>
  <c r="CK128" i="15"/>
  <c r="CG128" i="15"/>
  <c r="CR193" i="15"/>
  <c r="DD199" i="15"/>
  <c r="DD184" i="15"/>
  <c r="CH186" i="15"/>
  <c r="CR86" i="15"/>
  <c r="CV187" i="15"/>
  <c r="CZ187" i="15"/>
  <c r="DF187" i="15"/>
  <c r="DJ187" i="15"/>
  <c r="CI89" i="15"/>
  <c r="CM140" i="15"/>
  <c r="CW140" i="15"/>
  <c r="DG190" i="15"/>
  <c r="CJ142" i="15"/>
  <c r="CN143" i="15"/>
  <c r="CX193" i="15"/>
  <c r="DH93" i="15"/>
  <c r="CO196" i="15"/>
  <c r="CY96" i="15"/>
  <c r="DC197" i="15"/>
  <c r="CU199" i="15"/>
  <c r="CQ199" i="15"/>
  <c r="DA99" i="15"/>
  <c r="DE99" i="15"/>
  <c r="DD150" i="15"/>
  <c r="CG155" i="15"/>
  <c r="CK155" i="15"/>
  <c r="CK79" i="15"/>
  <c r="CG79" i="15"/>
  <c r="CK145" i="15"/>
  <c r="CG145" i="15"/>
  <c r="CW72" i="15"/>
  <c r="DA132" i="15"/>
  <c r="DE132" i="15"/>
  <c r="CQ52" i="15"/>
  <c r="CL61" i="15"/>
  <c r="CP61" i="15"/>
  <c r="CU104" i="15"/>
  <c r="CQ104" i="15"/>
  <c r="CX88" i="15"/>
  <c r="CV101" i="15"/>
  <c r="CZ101" i="15"/>
  <c r="CL126" i="15"/>
  <c r="CP126" i="15"/>
  <c r="CV92" i="15"/>
  <c r="CZ92" i="15"/>
  <c r="CL99" i="15"/>
  <c r="CP99" i="15"/>
  <c r="CK164" i="15"/>
  <c r="CG164" i="15"/>
  <c r="CU161" i="15"/>
  <c r="CQ161" i="15"/>
  <c r="CR64" i="15"/>
  <c r="CX121" i="15"/>
  <c r="CL189" i="15"/>
  <c r="CP189" i="15"/>
  <c r="CK169" i="15"/>
  <c r="CG169" i="15"/>
  <c r="CH145" i="15"/>
  <c r="DJ146" i="15"/>
  <c r="DF146" i="15"/>
  <c r="DH135" i="15"/>
  <c r="CW90" i="15"/>
  <c r="CG171" i="15"/>
  <c r="CK171" i="15"/>
  <c r="CT119" i="15"/>
  <c r="DJ72" i="15"/>
  <c r="DF72" i="15"/>
  <c r="CX69" i="15"/>
  <c r="CQ175" i="15"/>
  <c r="CU175" i="15"/>
  <c r="CJ134" i="15"/>
  <c r="DE66" i="15"/>
  <c r="DA66" i="15"/>
  <c r="DF120" i="15"/>
  <c r="DJ120" i="15"/>
  <c r="CU157" i="15"/>
  <c r="CQ157" i="15"/>
  <c r="CU129" i="15"/>
  <c r="CQ129" i="15"/>
  <c r="CL91" i="15"/>
  <c r="CP91" i="15"/>
  <c r="CX164" i="15"/>
  <c r="CH123" i="15"/>
  <c r="CX188" i="15"/>
  <c r="CQ97" i="15"/>
  <c r="CU97" i="15"/>
  <c r="DJ101" i="15"/>
  <c r="DF101" i="15"/>
  <c r="DA164" i="15"/>
  <c r="DE164" i="15"/>
  <c r="DC170" i="15"/>
  <c r="DJ76" i="15"/>
  <c r="DF76" i="15"/>
  <c r="CP192" i="15"/>
  <c r="CL192" i="15"/>
  <c r="CH198" i="15"/>
  <c r="DH150" i="15"/>
  <c r="CX196" i="15"/>
  <c r="CW52" i="15"/>
  <c r="CH114" i="15"/>
  <c r="DF115" i="15"/>
  <c r="DJ115" i="15"/>
  <c r="CP123" i="15"/>
  <c r="CL123" i="15"/>
  <c r="DI174" i="15"/>
  <c r="DD186" i="15"/>
  <c r="CL197" i="15"/>
  <c r="CP197" i="15"/>
  <c r="M303" i="15"/>
  <c r="CK153" i="15"/>
  <c r="CG153" i="15"/>
  <c r="CR93" i="15"/>
  <c r="CH86" i="15"/>
  <c r="DG90" i="15"/>
  <c r="CU99" i="15"/>
  <c r="CQ99" i="15"/>
  <c r="CG121" i="15"/>
  <c r="CK121" i="15"/>
  <c r="CZ156" i="15"/>
  <c r="CV156" i="15"/>
  <c r="CS108" i="15"/>
  <c r="DH162" i="15"/>
  <c r="CH171" i="15"/>
  <c r="DF172" i="15"/>
  <c r="DJ172" i="15"/>
  <c r="CJ77" i="15"/>
  <c r="CN128" i="15"/>
  <c r="DI81" i="15"/>
  <c r="CX86" i="15"/>
  <c r="CW141" i="15"/>
  <c r="CU142" i="15"/>
  <c r="CQ142" i="15"/>
  <c r="CM89" i="15"/>
  <c r="BX303" i="15"/>
  <c r="BX353" i="15" s="1"/>
  <c r="DG53" i="15"/>
  <c r="CX184" i="15"/>
  <c r="BP319" i="15"/>
  <c r="BP369" i="15" s="1"/>
  <c r="CQ102" i="15"/>
  <c r="CU102" i="15"/>
  <c r="CJ103" i="15"/>
  <c r="DD103" i="15"/>
  <c r="CX154" i="15"/>
  <c r="CH105" i="15"/>
  <c r="CV106" i="15"/>
  <c r="CZ106" i="15"/>
  <c r="DF156" i="15"/>
  <c r="DJ156" i="15"/>
  <c r="CY107" i="15"/>
  <c r="CI158" i="15"/>
  <c r="DG159" i="15"/>
  <c r="CJ161" i="15"/>
  <c r="CT61" i="15"/>
  <c r="DH112" i="15"/>
  <c r="CP164" i="15"/>
  <c r="CL164" i="15"/>
  <c r="CZ64" i="15"/>
  <c r="CV64" i="15"/>
  <c r="DI165" i="15"/>
  <c r="CM117" i="15"/>
  <c r="CQ168" i="15"/>
  <c r="CU168" i="15"/>
  <c r="DA168" i="15"/>
  <c r="DE168" i="15"/>
  <c r="CH121" i="15"/>
  <c r="DB71" i="15"/>
  <c r="DJ122" i="15"/>
  <c r="DF122" i="15"/>
  <c r="CI174" i="15"/>
  <c r="DG175" i="15"/>
  <c r="CJ177" i="15"/>
  <c r="CT77" i="15"/>
  <c r="CX128" i="15"/>
  <c r="DH178" i="15"/>
  <c r="CL80" i="15"/>
  <c r="CP80" i="15"/>
  <c r="CY131" i="15"/>
  <c r="DI181" i="15"/>
  <c r="BQ334" i="15"/>
  <c r="BQ384" i="15" s="1"/>
  <c r="CJ85" i="15"/>
  <c r="CN136" i="15"/>
  <c r="CX186" i="15"/>
  <c r="DH86" i="15"/>
  <c r="CO189" i="15"/>
  <c r="CY89" i="15"/>
  <c r="CM191" i="15"/>
  <c r="DA142" i="15"/>
  <c r="DE142" i="15"/>
  <c r="BH327" i="15"/>
  <c r="BH377" i="15" s="1"/>
  <c r="AM307" i="15"/>
  <c r="AM357" i="15" s="1"/>
  <c r="DI55" i="15"/>
  <c r="BC303" i="15"/>
  <c r="BC353" i="15" s="1"/>
  <c r="CX53" i="15"/>
  <c r="CN153" i="15"/>
  <c r="AI307" i="15"/>
  <c r="AI357" i="15" s="1"/>
  <c r="DC157" i="15"/>
  <c r="CM158" i="15"/>
  <c r="CQ159" i="15"/>
  <c r="CU159" i="15"/>
  <c r="DA109" i="15"/>
  <c r="DE109" i="15"/>
  <c r="CH112" i="15"/>
  <c r="CR162" i="15"/>
  <c r="DB62" i="15"/>
  <c r="DJ113" i="15"/>
  <c r="DF113" i="15"/>
  <c r="CI165" i="15"/>
  <c r="CS65" i="15"/>
  <c r="DG166" i="15"/>
  <c r="CJ118" i="15"/>
  <c r="CT68" i="15"/>
  <c r="CX119" i="15"/>
  <c r="DH169" i="15"/>
  <c r="CP71" i="15"/>
  <c r="CL71" i="15"/>
  <c r="CY122" i="15"/>
  <c r="DI172" i="15"/>
  <c r="CM124" i="15"/>
  <c r="DE175" i="15"/>
  <c r="DA175" i="15"/>
  <c r="CN77" i="15"/>
  <c r="CR128" i="15"/>
  <c r="DB178" i="15"/>
  <c r="CI131" i="15"/>
  <c r="DC81" i="15"/>
  <c r="DG132" i="15"/>
  <c r="CO175" i="15"/>
  <c r="CW85" i="15"/>
  <c r="CI60" i="15"/>
  <c r="DH152" i="15"/>
  <c r="CV154" i="15"/>
  <c r="CZ154" i="15"/>
  <c r="DF104" i="15"/>
  <c r="DJ104" i="15"/>
  <c r="CT159" i="15"/>
  <c r="DD59" i="15"/>
  <c r="CP112" i="15"/>
  <c r="CL112" i="15"/>
  <c r="CV62" i="15"/>
  <c r="CZ62" i="15"/>
  <c r="DE116" i="15"/>
  <c r="DA116" i="15"/>
  <c r="CS122" i="15"/>
  <c r="CW173" i="15"/>
  <c r="CQ74" i="15"/>
  <c r="CU74" i="15"/>
  <c r="CP128" i="15"/>
  <c r="CL128" i="15"/>
  <c r="CZ128" i="15"/>
  <c r="CV128" i="15"/>
  <c r="DF78" i="15"/>
  <c r="DJ78" i="15"/>
  <c r="CI80" i="15"/>
  <c r="CJ83" i="15"/>
  <c r="CX134" i="15"/>
  <c r="CP86" i="15"/>
  <c r="CL86" i="15"/>
  <c r="CO137" i="15"/>
  <c r="CY187" i="15"/>
  <c r="DI87" i="15"/>
  <c r="CQ140" i="15"/>
  <c r="CU140" i="15"/>
  <c r="DI159" i="15"/>
  <c r="DG54" i="15"/>
  <c r="DI52" i="15"/>
  <c r="DJ153" i="15"/>
  <c r="DF153" i="15"/>
  <c r="CO154" i="15"/>
  <c r="CW156" i="15"/>
  <c r="CZ161" i="15"/>
  <c r="CV161" i="15"/>
  <c r="DF111" i="15"/>
  <c r="DJ111" i="15"/>
  <c r="CO170" i="15"/>
  <c r="CY70" i="15"/>
  <c r="DC121" i="15"/>
  <c r="CW122" i="15"/>
  <c r="CU173" i="15"/>
  <c r="CQ173" i="15"/>
  <c r="DA73" i="15"/>
  <c r="DE73" i="15"/>
  <c r="DJ177" i="15"/>
  <c r="DF177" i="15"/>
  <c r="CL85" i="15"/>
  <c r="CP85" i="15"/>
  <c r="DE139" i="15"/>
  <c r="DA139" i="15"/>
  <c r="CL158" i="15"/>
  <c r="CP158" i="15"/>
  <c r="DI152" i="15"/>
  <c r="CS153" i="15"/>
  <c r="DE105" i="15"/>
  <c r="DA105" i="15"/>
  <c r="CO110" i="15"/>
  <c r="DI60" i="15"/>
  <c r="CM162" i="15"/>
  <c r="CQ163" i="15"/>
  <c r="CU163" i="15"/>
  <c r="DA113" i="15"/>
  <c r="DE113" i="15"/>
  <c r="CH116" i="15"/>
  <c r="CR116" i="15"/>
  <c r="DB66" i="15"/>
  <c r="DF167" i="15"/>
  <c r="DJ167" i="15"/>
  <c r="CS69" i="15"/>
  <c r="DG170" i="15"/>
  <c r="CJ122" i="15"/>
  <c r="CT72" i="15"/>
  <c r="CP75" i="15"/>
  <c r="CL75" i="15"/>
  <c r="CZ75" i="15"/>
  <c r="CV75" i="15"/>
  <c r="DE179" i="15"/>
  <c r="DA179" i="15"/>
  <c r="CN81" i="15"/>
  <c r="DB182" i="15"/>
  <c r="DC185" i="15"/>
  <c r="CQ87" i="15"/>
  <c r="CU87" i="15"/>
  <c r="CH90" i="15"/>
  <c r="CP191" i="15"/>
  <c r="CL191" i="15"/>
  <c r="CZ141" i="15"/>
  <c r="CV141" i="15"/>
  <c r="DJ91" i="15"/>
  <c r="DF91" i="15"/>
  <c r="DB55" i="15"/>
  <c r="CI102" i="15"/>
  <c r="CW153" i="15"/>
  <c r="CP58" i="15"/>
  <c r="CL58" i="15"/>
  <c r="CV158" i="15"/>
  <c r="CZ158" i="15"/>
  <c r="CI160" i="15"/>
  <c r="CS110" i="15"/>
  <c r="DC160" i="15"/>
  <c r="CW111" i="15"/>
  <c r="CU162" i="15"/>
  <c r="CQ162" i="15"/>
  <c r="DE112" i="15"/>
  <c r="DA112" i="15"/>
  <c r="CN114" i="15"/>
  <c r="CX114" i="15"/>
  <c r="DH164" i="15"/>
  <c r="CL166" i="15"/>
  <c r="CP166" i="15"/>
  <c r="CV66" i="15"/>
  <c r="CZ66" i="15"/>
  <c r="DJ166" i="15"/>
  <c r="DF166" i="15"/>
  <c r="CI118" i="15"/>
  <c r="CS68" i="15"/>
  <c r="DC168" i="15"/>
  <c r="CW169" i="15"/>
  <c r="CU170" i="15"/>
  <c r="CQ170" i="15"/>
  <c r="DE70" i="15"/>
  <c r="DA70" i="15"/>
  <c r="CN72" i="15"/>
  <c r="CY125" i="15"/>
  <c r="DI175" i="15"/>
  <c r="CJ129" i="15"/>
  <c r="CT179" i="15"/>
  <c r="DD79" i="15"/>
  <c r="CH81" i="15"/>
  <c r="CR81" i="15"/>
  <c r="DB181" i="15"/>
  <c r="DF132" i="15"/>
  <c r="DJ132" i="15"/>
  <c r="CI84" i="15"/>
  <c r="CS84" i="15"/>
  <c r="DG185" i="15"/>
  <c r="CJ137" i="15"/>
  <c r="CT87" i="15"/>
  <c r="DD87" i="15"/>
  <c r="DH138" i="15"/>
  <c r="CL190" i="15"/>
  <c r="CP190" i="15"/>
  <c r="CZ90" i="15"/>
  <c r="CV90" i="15"/>
  <c r="CY141" i="15"/>
  <c r="DI191" i="15"/>
  <c r="CN141" i="15"/>
  <c r="CX191" i="15"/>
  <c r="DH91" i="15"/>
  <c r="CO194" i="15"/>
  <c r="CY94" i="15"/>
  <c r="CQ147" i="15"/>
  <c r="CU147" i="15"/>
  <c r="DA197" i="15"/>
  <c r="DE197" i="15"/>
  <c r="CH150" i="15"/>
  <c r="DF151" i="15"/>
  <c r="DJ151" i="15"/>
  <c r="CG65" i="15"/>
  <c r="CK65" i="15"/>
  <c r="CG89" i="15"/>
  <c r="CK89" i="15"/>
  <c r="CS143" i="15"/>
  <c r="CG199" i="15"/>
  <c r="CK199" i="15"/>
  <c r="CH143" i="15"/>
  <c r="DF152" i="15"/>
  <c r="DJ152" i="15"/>
  <c r="CI104" i="15"/>
  <c r="CS154" i="15"/>
  <c r="DC54" i="15"/>
  <c r="CQ106" i="15"/>
  <c r="CU106" i="15"/>
  <c r="DA56" i="15"/>
  <c r="DE56" i="15"/>
  <c r="DD157" i="15"/>
  <c r="CH109" i="15"/>
  <c r="CR59" i="15"/>
  <c r="CV110" i="15"/>
  <c r="CZ110" i="15"/>
  <c r="DF160" i="15"/>
  <c r="DJ160" i="15"/>
  <c r="CI62" i="15"/>
  <c r="CM113" i="15"/>
  <c r="CW163" i="15"/>
  <c r="DG163" i="15"/>
  <c r="CJ65" i="15"/>
  <c r="CN116" i="15"/>
  <c r="CX166" i="15"/>
  <c r="DH66" i="15"/>
  <c r="CO119" i="15"/>
  <c r="CY169" i="15"/>
  <c r="DI69" i="15"/>
  <c r="CQ172" i="15"/>
  <c r="CU172" i="15"/>
  <c r="DE122" i="15"/>
  <c r="DA122" i="15"/>
  <c r="CH175" i="15"/>
  <c r="CR175" i="15"/>
  <c r="DB75" i="15"/>
  <c r="DF176" i="15"/>
  <c r="DJ176" i="15"/>
  <c r="CI178" i="15"/>
  <c r="CS78" i="15"/>
  <c r="CW129" i="15"/>
  <c r="DG129" i="15"/>
  <c r="CJ181" i="15"/>
  <c r="CT81" i="15"/>
  <c r="CX132" i="15"/>
  <c r="DH182" i="15"/>
  <c r="CL84" i="15"/>
  <c r="CP84" i="15"/>
  <c r="CO135" i="15"/>
  <c r="CY185" i="15"/>
  <c r="CD335" i="15"/>
  <c r="CD385" i="15" s="1"/>
  <c r="DI85" i="15"/>
  <c r="CQ188" i="15"/>
  <c r="CU188" i="15"/>
  <c r="DA138" i="15"/>
  <c r="DE138" i="15"/>
  <c r="CH141" i="15"/>
  <c r="CR191" i="15"/>
  <c r="DB91" i="15"/>
  <c r="DF192" i="15"/>
  <c r="DJ192" i="15"/>
  <c r="CW145" i="15"/>
  <c r="DG145" i="15"/>
  <c r="CJ197" i="15"/>
  <c r="CT97" i="15"/>
  <c r="CX148" i="15"/>
  <c r="DH198" i="15"/>
  <c r="CL100" i="15"/>
  <c r="CP100" i="15"/>
  <c r="CO151" i="15"/>
  <c r="CY201" i="15"/>
  <c r="DI101" i="15"/>
  <c r="CG116" i="15"/>
  <c r="CK116" i="15"/>
  <c r="CK190" i="15"/>
  <c r="CG190" i="15"/>
  <c r="CZ149" i="15"/>
  <c r="CV149" i="15"/>
  <c r="CG117" i="15"/>
  <c r="CK117" i="15"/>
  <c r="CT91" i="15"/>
  <c r="DF144" i="15"/>
  <c r="DJ144" i="15"/>
  <c r="CU195" i="15"/>
  <c r="CQ195" i="15"/>
  <c r="DA145" i="15"/>
  <c r="DE145" i="15"/>
  <c r="DD146" i="15"/>
  <c r="CI201" i="15"/>
  <c r="CG59" i="15"/>
  <c r="CK59" i="15"/>
  <c r="CJ141" i="15"/>
  <c r="DH192" i="15"/>
  <c r="CI146" i="15"/>
  <c r="DC142" i="15"/>
  <c r="CQ94" i="15"/>
  <c r="CU94" i="15"/>
  <c r="CP148" i="15"/>
  <c r="CL148" i="15"/>
  <c r="CZ98" i="15"/>
  <c r="CV98" i="15"/>
  <c r="CK160" i="15"/>
  <c r="CG160" i="15"/>
  <c r="CK84" i="15"/>
  <c r="CG84" i="15"/>
  <c r="CK150" i="15"/>
  <c r="CG150" i="15"/>
  <c r="CW102" i="15"/>
  <c r="DG152" i="15"/>
  <c r="CX105" i="15"/>
  <c r="DH155" i="15"/>
  <c r="CL157" i="15"/>
  <c r="CP157" i="15"/>
  <c r="CV57" i="15"/>
  <c r="CZ57" i="15"/>
  <c r="CY108" i="15"/>
  <c r="DI158" i="15"/>
  <c r="CM160" i="15"/>
  <c r="CW60" i="15"/>
  <c r="CN163" i="15"/>
  <c r="CX63" i="15"/>
  <c r="DB114" i="15"/>
  <c r="CO66" i="15"/>
  <c r="CS117" i="15"/>
  <c r="DC167" i="15"/>
  <c r="CU169" i="15"/>
  <c r="CQ169" i="15"/>
  <c r="DA69" i="15"/>
  <c r="DE69" i="15"/>
  <c r="DD120" i="15"/>
  <c r="CH172" i="15"/>
  <c r="CR72" i="15"/>
  <c r="CV123" i="15"/>
  <c r="CZ123" i="15"/>
  <c r="DJ73" i="15"/>
  <c r="DF73" i="15"/>
  <c r="CI75" i="15"/>
  <c r="CW126" i="15"/>
  <c r="DG176" i="15"/>
  <c r="CJ178" i="15"/>
  <c r="AT328" i="15"/>
  <c r="AT378" i="15" s="1"/>
  <c r="CT78" i="15"/>
  <c r="CX129" i="15"/>
  <c r="DH179" i="15"/>
  <c r="CP131" i="15"/>
  <c r="CL131" i="15"/>
  <c r="CO132" i="15"/>
  <c r="CY182" i="15"/>
  <c r="DI82" i="15"/>
  <c r="CM84" i="15"/>
  <c r="DA185" i="15"/>
  <c r="DE185" i="15"/>
  <c r="CN87" i="15"/>
  <c r="CR138" i="15"/>
  <c r="DB88" i="15"/>
  <c r="CI141" i="15"/>
  <c r="CS191" i="15"/>
  <c r="DC91" i="15"/>
  <c r="CU93" i="15"/>
  <c r="CQ93" i="15"/>
  <c r="CT144" i="15"/>
  <c r="DD94" i="15"/>
  <c r="CH96" i="15"/>
  <c r="CP147" i="15"/>
  <c r="CL147" i="15"/>
  <c r="CZ197" i="15"/>
  <c r="CV197" i="15"/>
  <c r="DF97" i="15"/>
  <c r="DJ97" i="15"/>
  <c r="DI148" i="15"/>
  <c r="CM200" i="15"/>
  <c r="CW200" i="15"/>
  <c r="DG100" i="15"/>
  <c r="CG61" i="15"/>
  <c r="CK61" i="15"/>
  <c r="CK177" i="15"/>
  <c r="CG177" i="15"/>
  <c r="CK201" i="15"/>
  <c r="CG201" i="15"/>
  <c r="CN144" i="15"/>
  <c r="CX194" i="15"/>
  <c r="CO197" i="15"/>
  <c r="CY97" i="15"/>
  <c r="CQ200" i="15"/>
  <c r="CU200" i="15"/>
  <c r="DA100" i="15"/>
  <c r="DE100" i="15"/>
  <c r="BY350" i="15"/>
  <c r="BY400" i="15" s="1"/>
  <c r="DD151" i="15"/>
  <c r="CG162" i="15"/>
  <c r="CK162" i="15"/>
  <c r="CG86" i="15"/>
  <c r="CK86" i="15"/>
  <c r="CG152" i="15"/>
  <c r="CK152" i="15"/>
  <c r="CR143" i="15"/>
  <c r="DA98" i="15"/>
  <c r="DE98" i="15"/>
  <c r="DD149" i="15"/>
  <c r="CH136" i="15"/>
  <c r="CR186" i="15"/>
  <c r="DB86" i="15"/>
  <c r="DJ137" i="15"/>
  <c r="DF137" i="15"/>
  <c r="CI189" i="15"/>
  <c r="CS89" i="15"/>
  <c r="DG140" i="15"/>
  <c r="CJ92" i="15"/>
  <c r="CT92" i="15"/>
  <c r="CX143" i="15"/>
  <c r="DH193" i="15"/>
  <c r="CP195" i="15"/>
  <c r="CL195" i="15"/>
  <c r="CO146" i="15"/>
  <c r="CY196" i="15"/>
  <c r="DI196" i="15"/>
  <c r="CQ149" i="15"/>
  <c r="CU149" i="15"/>
  <c r="DE199" i="15"/>
  <c r="DA199" i="15"/>
  <c r="CG105" i="15"/>
  <c r="CK105" i="15"/>
  <c r="CG179" i="15"/>
  <c r="CK179" i="15"/>
  <c r="DH53" i="15"/>
  <c r="CW80" i="15"/>
  <c r="AB325" i="15"/>
  <c r="AB375" i="15" s="1"/>
  <c r="CM125" i="15"/>
  <c r="DF138" i="15"/>
  <c r="DJ138" i="15"/>
  <c r="DF155" i="15"/>
  <c r="DJ155" i="15"/>
  <c r="CP179" i="15"/>
  <c r="CL179" i="15"/>
  <c r="CU66" i="15"/>
  <c r="CQ66" i="15"/>
  <c r="DE82" i="15"/>
  <c r="DA82" i="15"/>
  <c r="DA165" i="15"/>
  <c r="DE165" i="15"/>
  <c r="CV77" i="15"/>
  <c r="CZ77" i="15"/>
  <c r="CL201" i="15"/>
  <c r="CP201" i="15"/>
  <c r="CG188" i="15"/>
  <c r="CK188" i="15"/>
  <c r="CL60" i="15"/>
  <c r="CP60" i="15"/>
  <c r="CQ164" i="15"/>
  <c r="CU164" i="15"/>
  <c r="CZ76" i="15"/>
  <c r="CV76" i="15"/>
  <c r="CG108" i="15"/>
  <c r="CK108" i="15"/>
  <c r="DD112" i="15"/>
  <c r="CW118" i="15"/>
  <c r="DA127" i="15"/>
  <c r="DE127" i="15"/>
  <c r="CU85" i="15"/>
  <c r="CQ85" i="15"/>
  <c r="CK193" i="15"/>
  <c r="CG193" i="15"/>
  <c r="CI198" i="15"/>
  <c r="CG78" i="15"/>
  <c r="CK78" i="15"/>
  <c r="CR144" i="15"/>
  <c r="CH71" i="15"/>
  <c r="DA184" i="15"/>
  <c r="DE184" i="15"/>
  <c r="DB187" i="15"/>
  <c r="DA92" i="15"/>
  <c r="DE92" i="15"/>
  <c r="CN52" i="15"/>
  <c r="DJ105" i="15"/>
  <c r="DF105" i="15"/>
  <c r="DB120" i="15"/>
  <c r="CP127" i="15"/>
  <c r="CL127" i="15"/>
  <c r="CS72" i="15"/>
  <c r="CO187" i="15"/>
  <c r="CW189" i="15"/>
  <c r="CV61" i="15"/>
  <c r="CZ61" i="15"/>
  <c r="DE115" i="15"/>
  <c r="DA115" i="15"/>
  <c r="CV127" i="15"/>
  <c r="CZ127" i="15"/>
  <c r="CO186" i="15"/>
  <c r="DC137" i="15"/>
  <c r="DE89" i="15"/>
  <c r="DA89" i="15"/>
  <c r="CW162" i="15"/>
  <c r="CP167" i="15"/>
  <c r="CL167" i="15"/>
  <c r="CW128" i="15"/>
  <c r="CS160" i="15"/>
  <c r="CQ62" i="15"/>
  <c r="CU62" i="15"/>
  <c r="DD121" i="15"/>
  <c r="CR173" i="15"/>
  <c r="CX130" i="15"/>
  <c r="DF82" i="15"/>
  <c r="DJ82" i="15"/>
  <c r="CZ201" i="15"/>
  <c r="CV201" i="15"/>
  <c r="DD57" i="15"/>
  <c r="DI161" i="15"/>
  <c r="CH75" i="15"/>
  <c r="CP176" i="15"/>
  <c r="CL176" i="15"/>
  <c r="CO85" i="15"/>
  <c r="DJ92" i="15"/>
  <c r="DF92" i="15"/>
  <c r="CG146" i="15"/>
  <c r="CK146" i="15"/>
  <c r="CL149" i="15"/>
  <c r="CP149" i="15"/>
  <c r="CI96" i="15"/>
  <c r="CY99" i="15"/>
  <c r="CK172" i="15"/>
  <c r="CG172" i="15"/>
  <c r="DA103" i="15"/>
  <c r="DE103" i="15"/>
  <c r="CX55" i="15"/>
  <c r="CM176" i="15"/>
  <c r="DF139" i="15"/>
  <c r="DJ139" i="15"/>
  <c r="CO148" i="15"/>
  <c r="CG143" i="15"/>
  <c r="CK143" i="15"/>
  <c r="S348" i="15"/>
  <c r="CI148" i="15"/>
  <c r="CV137" i="15"/>
  <c r="CZ137" i="15"/>
  <c r="CM190" i="15"/>
  <c r="DB144" i="15"/>
  <c r="CQ152" i="15"/>
  <c r="CU152" i="15"/>
  <c r="CL106" i="15"/>
  <c r="CP106" i="15"/>
  <c r="DI107" i="15"/>
  <c r="DA68" i="15"/>
  <c r="DE68" i="15"/>
  <c r="CR71" i="15"/>
  <c r="CH155" i="15"/>
  <c r="CO157" i="15"/>
  <c r="CI108" i="15"/>
  <c r="DG109" i="15"/>
  <c r="CJ111" i="15"/>
  <c r="CT111" i="15"/>
  <c r="DD61" i="15"/>
  <c r="CZ164" i="15"/>
  <c r="CV164" i="15"/>
  <c r="DJ64" i="15"/>
  <c r="DF64" i="15"/>
  <c r="DI115" i="15"/>
  <c r="DA118" i="15"/>
  <c r="DE118" i="15"/>
  <c r="CN70" i="15"/>
  <c r="CR121" i="15"/>
  <c r="DB171" i="15"/>
  <c r="CI124" i="15"/>
  <c r="DG125" i="15"/>
  <c r="CJ127" i="15"/>
  <c r="CT177" i="15"/>
  <c r="DD77" i="15"/>
  <c r="DH128" i="15"/>
  <c r="CP180" i="15"/>
  <c r="CL180" i="15"/>
  <c r="CZ80" i="15"/>
  <c r="CV80" i="15"/>
  <c r="DJ80" i="15"/>
  <c r="DF80" i="15"/>
  <c r="DI131" i="15"/>
  <c r="CJ185" i="15"/>
  <c r="CT85" i="15"/>
  <c r="CX136" i="15"/>
  <c r="DH186" i="15"/>
  <c r="CL88" i="15"/>
  <c r="CP88" i="15"/>
  <c r="DI189" i="15"/>
  <c r="CM141" i="15"/>
  <c r="CW86" i="15"/>
  <c r="DB104" i="15"/>
  <c r="DC107" i="15"/>
  <c r="DE159" i="15"/>
  <c r="DA159" i="15"/>
  <c r="CN61" i="15"/>
  <c r="CR112" i="15"/>
  <c r="DB112" i="15"/>
  <c r="CI115" i="15"/>
  <c r="DG116" i="15"/>
  <c r="CJ168" i="15"/>
  <c r="CT168" i="15"/>
  <c r="DD68" i="15"/>
  <c r="DH119" i="15"/>
  <c r="CL121" i="15"/>
  <c r="CP121" i="15"/>
  <c r="CZ71" i="15"/>
  <c r="CV71" i="15"/>
  <c r="DI122" i="15"/>
  <c r="CX77" i="15"/>
  <c r="DB128" i="15"/>
  <c r="CO80" i="15"/>
  <c r="CS131" i="15"/>
  <c r="DC181" i="15"/>
  <c r="CQ83" i="15"/>
  <c r="CU83" i="15"/>
  <c r="DA83" i="15"/>
  <c r="DE83" i="15"/>
  <c r="CI168" i="15"/>
  <c r="CQ55" i="15"/>
  <c r="CU55" i="15"/>
  <c r="CE302" i="15"/>
  <c r="CE352" i="15" s="1"/>
  <c r="CH153" i="15"/>
  <c r="DJ154" i="15"/>
  <c r="DF154" i="15"/>
  <c r="CQ58" i="15"/>
  <c r="CU58" i="15"/>
  <c r="DD159" i="15"/>
  <c r="CH61" i="15"/>
  <c r="CL162" i="15"/>
  <c r="CP162" i="15"/>
  <c r="CZ112" i="15"/>
  <c r="CV112" i="15"/>
  <c r="DF112" i="15"/>
  <c r="DJ112" i="15"/>
  <c r="CN168" i="15"/>
  <c r="CO171" i="15"/>
  <c r="CW123" i="15"/>
  <c r="CQ124" i="15"/>
  <c r="CU124" i="15"/>
  <c r="DE74" i="15"/>
  <c r="DA74" i="15"/>
  <c r="DD125" i="15"/>
  <c r="CH127" i="15"/>
  <c r="CR77" i="15"/>
  <c r="CV178" i="15"/>
  <c r="CZ178" i="15"/>
  <c r="DJ178" i="15"/>
  <c r="DF178" i="15"/>
  <c r="CI180" i="15"/>
  <c r="CS80" i="15"/>
  <c r="CJ183" i="15"/>
  <c r="CT83" i="15"/>
  <c r="DH134" i="15"/>
  <c r="CL186" i="15"/>
  <c r="CP186" i="15"/>
  <c r="CV86" i="15"/>
  <c r="CZ86" i="15"/>
  <c r="CY137" i="15"/>
  <c r="DI187" i="15"/>
  <c r="AS340" i="15"/>
  <c r="AS390" i="15" s="1"/>
  <c r="DC152" i="15"/>
  <c r="AR311" i="15"/>
  <c r="AR361" i="15" s="1"/>
  <c r="CO104" i="15"/>
  <c r="CW106" i="15"/>
  <c r="DJ161" i="15"/>
  <c r="DF161" i="15"/>
  <c r="CJ116" i="15"/>
  <c r="DH167" i="15"/>
  <c r="CP119" i="15"/>
  <c r="CL119" i="15"/>
  <c r="CO120" i="15"/>
  <c r="DI70" i="15"/>
  <c r="CM172" i="15"/>
  <c r="CQ123" i="15"/>
  <c r="CU123" i="15"/>
  <c r="DE123" i="15"/>
  <c r="DA123" i="15"/>
  <c r="CT132" i="15"/>
  <c r="CL185" i="15"/>
  <c r="CP185" i="15"/>
  <c r="CV85" i="15"/>
  <c r="CZ85" i="15"/>
  <c r="DF85" i="15"/>
  <c r="DJ85" i="15"/>
  <c r="DI136" i="15"/>
  <c r="CJ90" i="15"/>
  <c r="CM69" i="15"/>
  <c r="DI102" i="15"/>
  <c r="CS103" i="15"/>
  <c r="DE155" i="15"/>
  <c r="DA155" i="15"/>
  <c r="DH107" i="15"/>
  <c r="CP59" i="15"/>
  <c r="CL59" i="15"/>
  <c r="CZ59" i="15"/>
  <c r="CV59" i="15"/>
  <c r="CY110" i="15"/>
  <c r="CM112" i="15"/>
  <c r="DE163" i="15"/>
  <c r="DA163" i="15"/>
  <c r="CN65" i="15"/>
  <c r="DB166" i="15"/>
  <c r="CS169" i="15"/>
  <c r="DC69" i="15"/>
  <c r="DG120" i="15"/>
  <c r="CJ172" i="15"/>
  <c r="CT122" i="15"/>
  <c r="DD72" i="15"/>
  <c r="DH123" i="15"/>
  <c r="CL125" i="15"/>
  <c r="CP125" i="15"/>
  <c r="CZ125" i="15"/>
  <c r="CV125" i="15"/>
  <c r="DJ125" i="15"/>
  <c r="DF125" i="15"/>
  <c r="CN181" i="15"/>
  <c r="CX81" i="15"/>
  <c r="CO84" i="15"/>
  <c r="DC85" i="15"/>
  <c r="CU187" i="15"/>
  <c r="CQ187" i="15"/>
  <c r="DA87" i="15"/>
  <c r="DE87" i="15"/>
  <c r="DD138" i="15"/>
  <c r="CH190" i="15"/>
  <c r="CR90" i="15"/>
  <c r="CV191" i="15"/>
  <c r="CZ191" i="15"/>
  <c r="DJ141" i="15"/>
  <c r="DF141" i="15"/>
  <c r="DE54" i="15"/>
  <c r="DA54" i="15"/>
  <c r="CW103" i="15"/>
  <c r="DH156" i="15"/>
  <c r="CP108" i="15"/>
  <c r="CL108" i="15"/>
  <c r="CV58" i="15"/>
  <c r="CZ58" i="15"/>
  <c r="DF58" i="15"/>
  <c r="DJ58" i="15"/>
  <c r="CI110" i="15"/>
  <c r="DC110" i="15"/>
  <c r="CM161" i="15"/>
  <c r="DH114" i="15"/>
  <c r="CP116" i="15"/>
  <c r="CL116" i="15"/>
  <c r="DF116" i="15"/>
  <c r="DJ116" i="15"/>
  <c r="CS118" i="15"/>
  <c r="DC68" i="15"/>
  <c r="CW119" i="15"/>
  <c r="CQ120" i="15"/>
  <c r="CU120" i="15"/>
  <c r="DE170" i="15"/>
  <c r="DA170" i="15"/>
  <c r="CN172" i="15"/>
  <c r="CX72" i="15"/>
  <c r="DH72" i="15"/>
  <c r="CP74" i="15"/>
  <c r="CL74" i="15"/>
  <c r="CV174" i="15"/>
  <c r="CZ174" i="15"/>
  <c r="DI125" i="15"/>
  <c r="DG177" i="15"/>
  <c r="CT129" i="15"/>
  <c r="DD129" i="15"/>
  <c r="CH131" i="15"/>
  <c r="CR181" i="15"/>
  <c r="DB81" i="15"/>
  <c r="CI134" i="15"/>
  <c r="CS184" i="15"/>
  <c r="DC84" i="15"/>
  <c r="DG135" i="15"/>
  <c r="CJ187" i="15"/>
  <c r="CT187" i="15"/>
  <c r="DD137" i="15"/>
  <c r="CH89" i="15"/>
  <c r="CP140" i="15"/>
  <c r="CL140" i="15"/>
  <c r="CV190" i="15"/>
  <c r="CZ190" i="15"/>
  <c r="DF90" i="15"/>
  <c r="DJ90" i="15"/>
  <c r="DI141" i="15"/>
  <c r="CX141" i="15"/>
  <c r="DH191" i="15"/>
  <c r="CP93" i="15"/>
  <c r="CL93" i="15"/>
  <c r="DI94" i="15"/>
  <c r="DE147" i="15"/>
  <c r="DA147" i="15"/>
  <c r="DB200" i="15"/>
  <c r="CK165" i="15"/>
  <c r="CG165" i="15"/>
  <c r="CG139" i="15"/>
  <c r="CK139" i="15"/>
  <c r="CR98" i="15"/>
  <c r="CK149" i="15"/>
  <c r="CG149" i="15"/>
  <c r="DB193" i="15"/>
  <c r="CO145" i="15"/>
  <c r="DF102" i="15"/>
  <c r="DJ102" i="15"/>
  <c r="CS104" i="15"/>
  <c r="DC154" i="15"/>
  <c r="CQ156" i="15"/>
  <c r="CU156" i="15"/>
  <c r="DA106" i="15"/>
  <c r="DE106" i="15"/>
  <c r="CH159" i="15"/>
  <c r="CR109" i="15"/>
  <c r="DB59" i="15"/>
  <c r="DJ110" i="15"/>
  <c r="DF110" i="15"/>
  <c r="CI162" i="15"/>
  <c r="CS62" i="15"/>
  <c r="CW113" i="15"/>
  <c r="DG113" i="15"/>
  <c r="CJ165" i="15"/>
  <c r="CT65" i="15"/>
  <c r="CX116" i="15"/>
  <c r="DH166" i="15"/>
  <c r="CL68" i="15"/>
  <c r="CP68" i="15"/>
  <c r="CV118" i="15"/>
  <c r="CZ118" i="15"/>
  <c r="CY119" i="15"/>
  <c r="DI169" i="15"/>
  <c r="CM71" i="15"/>
  <c r="DA172" i="15"/>
  <c r="DE172" i="15"/>
  <c r="CN74" i="15"/>
  <c r="CR125" i="15"/>
  <c r="DB125" i="15"/>
  <c r="CI128" i="15"/>
  <c r="CS178" i="15"/>
  <c r="DC78" i="15"/>
  <c r="CJ131" i="15"/>
  <c r="CT131" i="15"/>
  <c r="DD81" i="15"/>
  <c r="DH132" i="15"/>
  <c r="CL134" i="15"/>
  <c r="CP134" i="15"/>
  <c r="CZ84" i="15"/>
  <c r="CV84" i="15"/>
  <c r="CY135" i="15"/>
  <c r="DI185" i="15"/>
  <c r="CM87" i="15"/>
  <c r="DE188" i="15"/>
  <c r="DA188" i="15"/>
  <c r="CN90" i="15"/>
  <c r="CR141" i="15"/>
  <c r="DB191" i="15"/>
  <c r="CS194" i="15"/>
  <c r="CJ147" i="15"/>
  <c r="CT197" i="15"/>
  <c r="DD97" i="15"/>
  <c r="DH148" i="15"/>
  <c r="CP200" i="15"/>
  <c r="CL200" i="15"/>
  <c r="CZ100" i="15"/>
  <c r="CV100" i="15"/>
  <c r="CY151" i="15"/>
  <c r="DI201" i="15"/>
  <c r="CG74" i="15"/>
  <c r="CK74" i="15"/>
  <c r="CG140" i="15"/>
  <c r="CK140" i="15"/>
  <c r="CV199" i="15"/>
  <c r="CZ199" i="15"/>
  <c r="CO200" i="15"/>
  <c r="CG167" i="15"/>
  <c r="CK167" i="15"/>
  <c r="CT141" i="15"/>
  <c r="DJ194" i="15"/>
  <c r="DF194" i="15"/>
  <c r="CN100" i="15"/>
  <c r="CI93" i="15"/>
  <c r="DC193" i="15"/>
  <c r="DE195" i="15"/>
  <c r="DA195" i="15"/>
  <c r="CT96" i="15"/>
  <c r="DD196" i="15"/>
  <c r="DB198" i="15"/>
  <c r="CI151" i="15"/>
  <c r="CK109" i="15"/>
  <c r="CG109" i="15"/>
  <c r="DD91" i="15"/>
  <c r="DH142" i="15"/>
  <c r="CM97" i="15"/>
  <c r="DC192" i="15"/>
  <c r="CQ144" i="15"/>
  <c r="CU144" i="15"/>
  <c r="DE94" i="15"/>
  <c r="DA94" i="15"/>
  <c r="CL198" i="15"/>
  <c r="CP198" i="15"/>
  <c r="CV198" i="15"/>
  <c r="CZ198" i="15"/>
  <c r="DF98" i="15"/>
  <c r="DJ98" i="15"/>
  <c r="CK110" i="15"/>
  <c r="CG110" i="15"/>
  <c r="CK184" i="15"/>
  <c r="CG184" i="15"/>
  <c r="CS196" i="15"/>
  <c r="DB101" i="15"/>
  <c r="DG102" i="15"/>
  <c r="CJ154" i="15"/>
  <c r="CT54" i="15"/>
  <c r="CH56" i="15"/>
  <c r="CP107" i="15"/>
  <c r="CL107" i="15"/>
  <c r="CV107" i="15"/>
  <c r="CZ107" i="15"/>
  <c r="DJ57" i="15"/>
  <c r="DF57" i="15"/>
  <c r="DI108" i="15"/>
  <c r="CM110" i="15"/>
  <c r="CW160" i="15"/>
  <c r="DG60" i="15"/>
  <c r="CJ62" i="15"/>
  <c r="CN113" i="15"/>
  <c r="CX163" i="15"/>
  <c r="DH113" i="15"/>
  <c r="CO166" i="15"/>
  <c r="CY66" i="15"/>
  <c r="DC117" i="15"/>
  <c r="CQ119" i="15"/>
  <c r="CU119" i="15"/>
  <c r="DA169" i="15"/>
  <c r="DE169" i="15"/>
  <c r="CH122" i="15"/>
  <c r="CR172" i="15"/>
  <c r="DB72" i="15"/>
  <c r="DJ173" i="15"/>
  <c r="DF173" i="15"/>
  <c r="CI175" i="15"/>
  <c r="CS75" i="15"/>
  <c r="DG126" i="15"/>
  <c r="CJ128" i="15"/>
  <c r="CT178" i="15"/>
  <c r="DD78" i="15"/>
  <c r="DH129" i="15"/>
  <c r="CP81" i="15"/>
  <c r="CL81" i="15"/>
  <c r="CV81" i="15"/>
  <c r="CZ81" i="15"/>
  <c r="AP332" i="15"/>
  <c r="AP382" i="15" s="1"/>
  <c r="CY132" i="15"/>
  <c r="DI182" i="15"/>
  <c r="CM184" i="15"/>
  <c r="CW84" i="15"/>
  <c r="CN187" i="15"/>
  <c r="CX87" i="15"/>
  <c r="DB138" i="15"/>
  <c r="CO190" i="15"/>
  <c r="CS141" i="15"/>
  <c r="DC191" i="15"/>
  <c r="CQ143" i="15"/>
  <c r="CU143" i="15"/>
  <c r="DE93" i="15"/>
  <c r="DA93" i="15"/>
  <c r="DD194" i="15"/>
  <c r="CH196" i="15"/>
  <c r="CV147" i="15"/>
  <c r="CZ147" i="15"/>
  <c r="DJ197" i="15"/>
  <c r="DF197" i="15"/>
  <c r="CI99" i="15"/>
  <c r="CK161" i="15"/>
  <c r="CG161" i="15"/>
  <c r="CG85" i="15"/>
  <c r="CK85" i="15"/>
  <c r="CG151" i="15"/>
  <c r="CK151" i="15"/>
  <c r="CZ144" i="15"/>
  <c r="CV144" i="15"/>
  <c r="CT93" i="15"/>
  <c r="CX144" i="15"/>
  <c r="DH194" i="15"/>
  <c r="CL96" i="15"/>
  <c r="CP96" i="15"/>
  <c r="CO147" i="15"/>
  <c r="CY197" i="15"/>
  <c r="DI97" i="15"/>
  <c r="CU150" i="15"/>
  <c r="CQ150" i="15"/>
  <c r="DE200" i="15"/>
  <c r="DA200" i="15"/>
  <c r="CG112" i="15"/>
  <c r="CK112" i="15"/>
  <c r="CK186" i="15"/>
  <c r="CG186" i="15"/>
  <c r="CG102" i="15"/>
  <c r="CK102" i="15"/>
  <c r="CP94" i="15"/>
  <c r="CL94" i="15"/>
  <c r="DA198" i="15"/>
  <c r="DE198" i="15"/>
  <c r="CX100" i="15"/>
  <c r="CN85" i="15"/>
  <c r="CR136" i="15"/>
  <c r="DB186" i="15"/>
  <c r="CI139" i="15"/>
  <c r="CS189" i="15"/>
  <c r="DC89" i="15"/>
  <c r="CJ192" i="15"/>
  <c r="CT192" i="15"/>
  <c r="DD92" i="15"/>
  <c r="DH143" i="15"/>
  <c r="CL95" i="15"/>
  <c r="CP95" i="15"/>
  <c r="CZ95" i="15"/>
  <c r="CV95" i="15"/>
  <c r="CY146" i="15"/>
  <c r="DI96" i="15"/>
  <c r="CM98" i="15"/>
  <c r="CW98" i="15"/>
  <c r="DA149" i="15"/>
  <c r="DE149" i="15"/>
  <c r="CN101" i="15"/>
  <c r="CG163" i="15"/>
  <c r="CK163" i="15"/>
  <c r="CG129" i="15"/>
  <c r="CK129" i="15"/>
  <c r="CN54" i="15"/>
  <c r="DE52" i="15"/>
  <c r="CR167" i="15"/>
  <c r="DH100" i="15"/>
  <c r="CG122" i="15"/>
  <c r="CK122" i="15"/>
  <c r="DA61" i="15"/>
  <c r="DE61" i="15"/>
  <c r="DD169" i="15"/>
  <c r="CY81" i="15"/>
  <c r="CL113" i="15"/>
  <c r="CP113" i="15"/>
  <c r="DE182" i="15"/>
  <c r="DA182" i="15"/>
  <c r="DG122" i="15"/>
  <c r="DF127" i="15"/>
  <c r="DJ127" i="15"/>
  <c r="CW138" i="15"/>
  <c r="DF67" i="15"/>
  <c r="DJ67" i="15"/>
  <c r="CZ133" i="15"/>
  <c r="CV133" i="15"/>
  <c r="CU154" i="15"/>
  <c r="CQ154" i="15"/>
  <c r="DA134" i="15"/>
  <c r="DE134" i="15"/>
  <c r="CL114" i="15"/>
  <c r="CP114" i="15"/>
  <c r="DG169" i="15"/>
  <c r="DD153" i="15"/>
  <c r="CO107" i="15"/>
  <c r="CW159" i="15"/>
  <c r="CQ60" i="15"/>
  <c r="CU60" i="15"/>
  <c r="CT161" i="15"/>
  <c r="DD111" i="15"/>
  <c r="W312" i="15"/>
  <c r="W362" i="15" s="1"/>
  <c r="CV114" i="15"/>
  <c r="CZ114" i="15"/>
  <c r="DF164" i="15"/>
  <c r="DJ164" i="15"/>
  <c r="CI66" i="15"/>
  <c r="CN170" i="15"/>
  <c r="CX70" i="15"/>
  <c r="DB121" i="15"/>
  <c r="CO73" i="15"/>
  <c r="CS124" i="15"/>
  <c r="DC174" i="15"/>
  <c r="CU76" i="15"/>
  <c r="CQ76" i="15"/>
  <c r="CT127" i="15"/>
  <c r="DD177" i="15"/>
  <c r="CH79" i="15"/>
  <c r="CL130" i="15"/>
  <c r="CP130" i="15"/>
  <c r="CV130" i="15"/>
  <c r="CZ130" i="15"/>
  <c r="DF180" i="15"/>
  <c r="DJ180" i="15"/>
  <c r="CI82" i="15"/>
  <c r="DG183" i="15"/>
  <c r="CJ135" i="15"/>
  <c r="DD85" i="15"/>
  <c r="DH136" i="15"/>
  <c r="CP138" i="15"/>
  <c r="CL138" i="15"/>
  <c r="CZ88" i="15"/>
  <c r="CV88" i="15"/>
  <c r="DI139" i="15"/>
  <c r="CJ93" i="15"/>
  <c r="DB154" i="15"/>
  <c r="CP55" i="15"/>
  <c r="CL55" i="15"/>
  <c r="DI156" i="15"/>
  <c r="CS157" i="15"/>
  <c r="CO64" i="15"/>
  <c r="CS115" i="15"/>
  <c r="CW166" i="15"/>
  <c r="CQ67" i="15"/>
  <c r="CU67" i="15"/>
  <c r="CP171" i="15"/>
  <c r="CL171" i="15"/>
  <c r="CV171" i="15"/>
  <c r="CZ171" i="15"/>
  <c r="DF71" i="15"/>
  <c r="DJ71" i="15"/>
  <c r="CI73" i="15"/>
  <c r="CN127" i="15"/>
  <c r="CO180" i="15"/>
  <c r="CW132" i="15"/>
  <c r="CU183" i="15"/>
  <c r="CQ183" i="15"/>
  <c r="DE133" i="15"/>
  <c r="DA133" i="15"/>
  <c r="AZ319" i="15"/>
  <c r="AZ369" i="15" s="1"/>
  <c r="CW69" i="15"/>
  <c r="CU158" i="15"/>
  <c r="CQ158" i="15"/>
  <c r="DE58" i="15"/>
  <c r="DA58" i="15"/>
  <c r="CH161" i="15"/>
  <c r="CR61" i="15"/>
  <c r="CV162" i="15"/>
  <c r="CZ162" i="15"/>
  <c r="DF62" i="15"/>
  <c r="DJ62" i="15"/>
  <c r="CI64" i="15"/>
  <c r="CJ67" i="15"/>
  <c r="CN118" i="15"/>
  <c r="CX168" i="15"/>
  <c r="DH68" i="15"/>
  <c r="CP70" i="15"/>
  <c r="CL70" i="15"/>
  <c r="CO121" i="15"/>
  <c r="CY171" i="15"/>
  <c r="DI71" i="15"/>
  <c r="CM173" i="15"/>
  <c r="CU174" i="15"/>
  <c r="CQ174" i="15"/>
  <c r="DE174" i="15"/>
  <c r="DA174" i="15"/>
  <c r="CH177" i="15"/>
  <c r="CR177" i="15"/>
  <c r="DB77" i="15"/>
  <c r="DF128" i="15"/>
  <c r="DJ128" i="15"/>
  <c r="CI130" i="15"/>
  <c r="DG181" i="15"/>
  <c r="DD83" i="15"/>
  <c r="CH85" i="15"/>
  <c r="CL136" i="15"/>
  <c r="CP136" i="15"/>
  <c r="CZ136" i="15"/>
  <c r="CV136" i="15"/>
  <c r="DF86" i="15"/>
  <c r="DJ86" i="15"/>
  <c r="DA57" i="15"/>
  <c r="DE57" i="15"/>
  <c r="CX54" i="15"/>
  <c r="DB102" i="15"/>
  <c r="CM156" i="15"/>
  <c r="CI113" i="15"/>
  <c r="CS163" i="15"/>
  <c r="CT166" i="15"/>
  <c r="DD66" i="15"/>
  <c r="CL69" i="15"/>
  <c r="CP69" i="15"/>
  <c r="CV69" i="15"/>
  <c r="CZ69" i="15"/>
  <c r="CY120" i="15"/>
  <c r="DA173" i="15"/>
  <c r="DE173" i="15"/>
  <c r="DB176" i="15"/>
  <c r="CO78" i="15"/>
  <c r="CS129" i="15"/>
  <c r="CU81" i="15"/>
  <c r="CQ81" i="15"/>
  <c r="DD182" i="15"/>
  <c r="CH84" i="15"/>
  <c r="CP135" i="15"/>
  <c r="CL135" i="15"/>
  <c r="CV185" i="15"/>
  <c r="CZ185" i="15"/>
  <c r="DJ185" i="15"/>
  <c r="DF185" i="15"/>
  <c r="CI87" i="15"/>
  <c r="CW75" i="15"/>
  <c r="DJ121" i="15"/>
  <c r="DF121" i="15"/>
  <c r="CI153" i="15"/>
  <c r="DG154" i="15"/>
  <c r="CQ105" i="15"/>
  <c r="CU105" i="15"/>
  <c r="CJ106" i="15"/>
  <c r="CT56" i="15"/>
  <c r="DD56" i="15"/>
  <c r="CX107" i="15"/>
  <c r="DH157" i="15"/>
  <c r="CL109" i="15"/>
  <c r="CP109" i="15"/>
  <c r="CZ109" i="15"/>
  <c r="CV109" i="15"/>
  <c r="DF59" i="15"/>
  <c r="DJ59" i="15"/>
  <c r="DI110" i="15"/>
  <c r="CX65" i="15"/>
  <c r="DB116" i="15"/>
  <c r="CO68" i="15"/>
  <c r="CS119" i="15"/>
  <c r="CW170" i="15"/>
  <c r="CQ71" i="15"/>
  <c r="CU71" i="15"/>
  <c r="CT172" i="15"/>
  <c r="DD122" i="15"/>
  <c r="CH74" i="15"/>
  <c r="CP175" i="15"/>
  <c r="CL175" i="15"/>
  <c r="CV175" i="15"/>
  <c r="CZ175" i="15"/>
  <c r="DF75" i="15"/>
  <c r="DJ75" i="15"/>
  <c r="CI77" i="15"/>
  <c r="CJ80" i="15"/>
  <c r="CN131" i="15"/>
  <c r="CX181" i="15"/>
  <c r="DH81" i="15"/>
  <c r="CO184" i="15"/>
  <c r="CY84" i="15"/>
  <c r="DC135" i="15"/>
  <c r="CQ137" i="15"/>
  <c r="CU137" i="15"/>
  <c r="DE187" i="15"/>
  <c r="DA187" i="15"/>
  <c r="CH140" i="15"/>
  <c r="CR190" i="15"/>
  <c r="DB90" i="15"/>
  <c r="DF191" i="15"/>
  <c r="DJ191" i="15"/>
  <c r="CM153" i="15"/>
  <c r="DE154" i="15"/>
  <c r="DA154" i="15"/>
  <c r="DH106" i="15"/>
  <c r="CZ108" i="15"/>
  <c r="CV108" i="15"/>
  <c r="DJ158" i="15"/>
  <c r="DF158" i="15"/>
  <c r="CM111" i="15"/>
  <c r="CJ63" i="15"/>
  <c r="DD63" i="15"/>
  <c r="CH65" i="15"/>
  <c r="CO167" i="15"/>
  <c r="DC118" i="15"/>
  <c r="CM169" i="15"/>
  <c r="DA120" i="15"/>
  <c r="DE120" i="15"/>
  <c r="CN122" i="15"/>
  <c r="CX122" i="15"/>
  <c r="DH172" i="15"/>
  <c r="CL174" i="15"/>
  <c r="CP174" i="15"/>
  <c r="CZ124" i="15"/>
  <c r="CV124" i="15"/>
  <c r="DJ174" i="15"/>
  <c r="DF174" i="15"/>
  <c r="CI76" i="15"/>
  <c r="CS176" i="15"/>
  <c r="DG127" i="15"/>
  <c r="CQ78" i="15"/>
  <c r="CU78" i="15"/>
  <c r="CR131" i="15"/>
  <c r="DB131" i="15"/>
  <c r="CS134" i="15"/>
  <c r="DC184" i="15"/>
  <c r="CW185" i="15"/>
  <c r="CQ86" i="15"/>
  <c r="CU86" i="15"/>
  <c r="CT137" i="15"/>
  <c r="DD187" i="15"/>
  <c r="CH189" i="15"/>
  <c r="CR89" i="15"/>
  <c r="CZ140" i="15"/>
  <c r="CV140" i="15"/>
  <c r="DJ190" i="15"/>
  <c r="DF190" i="15"/>
  <c r="CI92" i="15"/>
  <c r="DD90" i="15"/>
  <c r="DH141" i="15"/>
  <c r="CL193" i="15"/>
  <c r="CP193" i="15"/>
  <c r="CV93" i="15"/>
  <c r="CZ93" i="15"/>
  <c r="CW196" i="15"/>
  <c r="DG96" i="15"/>
  <c r="CN149" i="15"/>
  <c r="DB150" i="15"/>
  <c r="CG73" i="15"/>
  <c r="CK73" i="15"/>
  <c r="CK189" i="15"/>
  <c r="CG189" i="15"/>
  <c r="CR148" i="15"/>
  <c r="DB93" i="15"/>
  <c r="CP102" i="15"/>
  <c r="CL102" i="15"/>
  <c r="CO53" i="15"/>
  <c r="DC104" i="15"/>
  <c r="DA156" i="15"/>
  <c r="DE156" i="15"/>
  <c r="CN58" i="15"/>
  <c r="CR159" i="15"/>
  <c r="DB109" i="15"/>
  <c r="CI112" i="15"/>
  <c r="CS162" i="15"/>
  <c r="DC62" i="15"/>
  <c r="CJ115" i="15"/>
  <c r="CT115" i="15"/>
  <c r="DD65" i="15"/>
  <c r="DH116" i="15"/>
  <c r="CL118" i="15"/>
  <c r="CP118" i="15"/>
  <c r="CZ68" i="15"/>
  <c r="CV68" i="15"/>
  <c r="DJ68" i="15"/>
  <c r="DF68" i="15"/>
  <c r="DI119" i="15"/>
  <c r="CM171" i="15"/>
  <c r="CW71" i="15"/>
  <c r="DG71" i="15"/>
  <c r="CN174" i="15"/>
  <c r="CX74" i="15"/>
  <c r="DB175" i="15"/>
  <c r="CO77" i="15"/>
  <c r="CS128" i="15"/>
  <c r="DC178" i="15"/>
  <c r="CU80" i="15"/>
  <c r="CQ80" i="15"/>
  <c r="CT181" i="15"/>
  <c r="DD181" i="15"/>
  <c r="CH83" i="15"/>
  <c r="CP184" i="15"/>
  <c r="CL184" i="15"/>
  <c r="CV134" i="15"/>
  <c r="CZ134" i="15"/>
  <c r="DJ84" i="15"/>
  <c r="DF84" i="15"/>
  <c r="DI135" i="15"/>
  <c r="CM187" i="15"/>
  <c r="CW87" i="15"/>
  <c r="DG87" i="15"/>
  <c r="CN190" i="15"/>
  <c r="CX90" i="15"/>
  <c r="DB141" i="15"/>
  <c r="CO93" i="15"/>
  <c r="DC194" i="15"/>
  <c r="CU96" i="15"/>
  <c r="CQ96" i="15"/>
  <c r="CT147" i="15"/>
  <c r="CL150" i="15"/>
  <c r="CP150" i="15"/>
  <c r="CZ200" i="15"/>
  <c r="CV200" i="15"/>
  <c r="DJ100" i="15"/>
  <c r="DF100" i="15"/>
  <c r="DI151" i="15"/>
  <c r="CG174" i="15"/>
  <c r="CK174" i="15"/>
  <c r="CG98" i="15"/>
  <c r="CK98" i="15"/>
  <c r="DF99" i="15"/>
  <c r="DJ99" i="15"/>
  <c r="CK91" i="15"/>
  <c r="CG91" i="15"/>
  <c r="CT191" i="15"/>
  <c r="CY95" i="15"/>
  <c r="CN200" i="15"/>
  <c r="CK56" i="15"/>
  <c r="CG56" i="15"/>
  <c r="DC143" i="15"/>
  <c r="CT146" i="15"/>
  <c r="CG159" i="15"/>
  <c r="CK159" i="15"/>
  <c r="DD191" i="15"/>
  <c r="CM197" i="15"/>
  <c r="CU194" i="15"/>
  <c r="CQ194" i="15"/>
  <c r="DA144" i="15"/>
  <c r="DE144" i="15"/>
  <c r="CH147" i="15"/>
  <c r="CZ148" i="15"/>
  <c r="CV148" i="15"/>
  <c r="DJ198" i="15"/>
  <c r="DF198" i="15"/>
  <c r="CK68" i="15"/>
  <c r="CG68" i="15"/>
  <c r="CG134" i="15"/>
  <c r="CK134" i="15"/>
  <c r="CS96" i="15"/>
  <c r="CQ98" i="15"/>
  <c r="CU98" i="15"/>
  <c r="DB201" i="15"/>
  <c r="CJ104" i="15"/>
  <c r="CT154" i="15"/>
  <c r="CH156" i="15"/>
  <c r="CR56" i="15"/>
  <c r="BD306" i="15"/>
  <c r="BD356" i="15" s="1"/>
  <c r="CZ157" i="15"/>
  <c r="CV157" i="15"/>
  <c r="DJ157" i="15"/>
  <c r="DF157" i="15"/>
  <c r="CI59" i="15"/>
  <c r="CW110" i="15"/>
  <c r="DG160" i="15"/>
  <c r="CJ162" i="15"/>
  <c r="CT62" i="15"/>
  <c r="CX113" i="15"/>
  <c r="DH63" i="15"/>
  <c r="CL65" i="15"/>
  <c r="CP65" i="15"/>
  <c r="CO116" i="15"/>
  <c r="CY166" i="15"/>
  <c r="DI66" i="15"/>
  <c r="CM68" i="15"/>
  <c r="DA119" i="15"/>
  <c r="DE119" i="15"/>
  <c r="CN71" i="15"/>
  <c r="CR122" i="15"/>
  <c r="DB172" i="15"/>
  <c r="CI125" i="15"/>
  <c r="CS175" i="15"/>
  <c r="DC75" i="15"/>
  <c r="CU77" i="15"/>
  <c r="CQ77" i="15"/>
  <c r="CT128" i="15"/>
  <c r="DD178" i="15"/>
  <c r="CH80" i="15"/>
  <c r="CL181" i="15"/>
  <c r="CP181" i="15"/>
  <c r="CZ181" i="15"/>
  <c r="CV181" i="15"/>
  <c r="DF81" i="15"/>
  <c r="DJ81" i="15"/>
  <c r="DI132" i="15"/>
  <c r="CM134" i="15"/>
  <c r="CW184" i="15"/>
  <c r="DG84" i="15"/>
  <c r="CJ86" i="15"/>
  <c r="CN137" i="15"/>
  <c r="CX187" i="15"/>
  <c r="DH87" i="15"/>
  <c r="CO90" i="15"/>
  <c r="CY90" i="15"/>
  <c r="DC141" i="15"/>
  <c r="CQ193" i="15"/>
  <c r="CU193" i="15"/>
  <c r="DE143" i="15"/>
  <c r="DA143" i="15"/>
  <c r="DB96" i="15"/>
  <c r="DF147" i="15"/>
  <c r="DJ147" i="15"/>
  <c r="CI199" i="15"/>
  <c r="DG150" i="15"/>
  <c r="CG111" i="15"/>
  <c r="CK111" i="15"/>
  <c r="CG185" i="15"/>
  <c r="CK185" i="15"/>
  <c r="CZ94" i="15"/>
  <c r="CV94" i="15"/>
  <c r="CT193" i="15"/>
  <c r="DD93" i="15"/>
  <c r="DH144" i="15"/>
  <c r="CP196" i="15"/>
  <c r="CL196" i="15"/>
  <c r="CV96" i="15"/>
  <c r="CZ96" i="15"/>
  <c r="DI197" i="15"/>
  <c r="CM199" i="15"/>
  <c r="CW99" i="15"/>
  <c r="DA150" i="15"/>
  <c r="DE150" i="15"/>
  <c r="CG70" i="15"/>
  <c r="CK70" i="15"/>
  <c r="CG136" i="15"/>
  <c r="CK136" i="15"/>
  <c r="DA90" i="15"/>
  <c r="DE90" i="15"/>
  <c r="CL194" i="15"/>
  <c r="CP194" i="15"/>
  <c r="DE148" i="15"/>
  <c r="DA148" i="15"/>
  <c r="CX200" i="15"/>
  <c r="CN185" i="15"/>
  <c r="CX85" i="15"/>
  <c r="DB136" i="15"/>
  <c r="CO88" i="15"/>
  <c r="CS139" i="15"/>
  <c r="DC189" i="15"/>
  <c r="CQ91" i="15"/>
  <c r="CU91" i="15"/>
  <c r="CT142" i="15"/>
  <c r="DD142" i="15"/>
  <c r="CH94" i="15"/>
  <c r="CL145" i="15"/>
  <c r="CP145" i="15"/>
  <c r="CZ145" i="15"/>
  <c r="CV145" i="15"/>
  <c r="DJ95" i="15"/>
  <c r="DF95" i="15"/>
  <c r="DI146" i="15"/>
  <c r="CM198" i="15"/>
  <c r="CW198" i="15"/>
  <c r="DG98" i="15"/>
  <c r="CN201" i="15"/>
  <c r="CX101" i="15"/>
  <c r="CG63" i="15"/>
  <c r="CK63" i="15"/>
  <c r="CK87" i="15"/>
  <c r="CG87" i="15"/>
  <c r="CU184" i="15"/>
  <c r="CQ184" i="15"/>
  <c r="CU92" i="15"/>
  <c r="CQ92" i="15"/>
  <c r="CZ63" i="15"/>
  <c r="CV63" i="15"/>
  <c r="DJ169" i="15"/>
  <c r="DF169" i="15"/>
  <c r="DA128" i="15"/>
  <c r="DE128" i="15"/>
  <c r="DH80" i="15"/>
  <c r="CG147" i="15"/>
  <c r="CK147" i="15"/>
  <c r="CZ152" i="15"/>
  <c r="CV152" i="15"/>
  <c r="DA180" i="15"/>
  <c r="DE180" i="15"/>
  <c r="BO336" i="15"/>
  <c r="BO386" i="15" s="1"/>
  <c r="DC86" i="15"/>
  <c r="CK142" i="15"/>
  <c r="CG142" i="15"/>
  <c r="DA153" i="15"/>
  <c r="DE153" i="15"/>
  <c r="CH164" i="15"/>
  <c r="CZ165" i="15"/>
  <c r="CV165" i="15"/>
  <c r="CL73" i="15"/>
  <c r="CP73" i="15"/>
  <c r="CI133" i="15"/>
  <c r="CZ189" i="15"/>
  <c r="CV189" i="15"/>
  <c r="CU151" i="15"/>
  <c r="CQ151" i="15"/>
  <c r="CT184" i="15"/>
  <c r="CZ87" i="15"/>
  <c r="CV87" i="15"/>
  <c r="DH154" i="15"/>
  <c r="DD160" i="15"/>
  <c r="DA75" i="15"/>
  <c r="DE75" i="15"/>
  <c r="DF79" i="15"/>
  <c r="DJ79" i="15"/>
  <c r="CV54" i="15"/>
  <c r="CZ54" i="15"/>
  <c r="CW115" i="15"/>
  <c r="CQ90" i="15"/>
  <c r="CU90" i="15"/>
  <c r="CZ103" i="15"/>
  <c r="CV103" i="15"/>
  <c r="CI121" i="15"/>
  <c r="CZ132" i="15"/>
  <c r="CV132" i="15"/>
  <c r="CN138" i="15"/>
  <c r="CK157" i="15"/>
  <c r="CG157" i="15"/>
  <c r="CL110" i="15"/>
  <c r="CP110" i="15"/>
  <c r="CM63" i="15"/>
  <c r="CO69" i="15"/>
  <c r="DD173" i="15"/>
  <c r="CV142" i="15"/>
  <c r="CZ142" i="15"/>
  <c r="CK176" i="15"/>
  <c r="CG176" i="15"/>
  <c r="CN155" i="15"/>
  <c r="DB64" i="15"/>
  <c r="DG118" i="15"/>
  <c r="CS133" i="15"/>
  <c r="CV139" i="15"/>
  <c r="CZ139" i="15"/>
  <c r="CK52" i="15"/>
  <c r="CG52" i="15"/>
  <c r="CL137" i="15"/>
  <c r="CP137" i="15"/>
  <c r="DI138" i="15"/>
  <c r="CX93" i="15"/>
  <c r="CK55" i="15"/>
  <c r="CG55" i="15"/>
  <c r="CY157" i="15"/>
  <c r="CL64" i="15"/>
  <c r="CP64" i="15"/>
  <c r="CU118" i="15"/>
  <c r="CQ118" i="15"/>
  <c r="CZ172" i="15"/>
  <c r="CV172" i="15"/>
  <c r="DH78" i="15"/>
  <c r="CO89" i="15"/>
  <c r="CR62" i="15"/>
  <c r="DE162" i="15"/>
  <c r="DA162" i="15"/>
  <c r="AB316" i="15"/>
  <c r="AB366" i="15" s="1"/>
  <c r="CM66" i="15"/>
  <c r="BW302" i="15"/>
  <c r="BW352" i="15" s="1"/>
  <c r="CW109" i="15"/>
  <c r="CQ160" i="15"/>
  <c r="CU160" i="15"/>
  <c r="DA60" i="15"/>
  <c r="DE60" i="15"/>
  <c r="DJ114" i="15"/>
  <c r="DF114" i="15"/>
  <c r="CN120" i="15"/>
  <c r="CX170" i="15"/>
  <c r="DC124" i="15"/>
  <c r="CW125" i="15"/>
  <c r="CQ126" i="15"/>
  <c r="CU126" i="15"/>
  <c r="DA76" i="15"/>
  <c r="DE76" i="15"/>
  <c r="DD127" i="15"/>
  <c r="CH179" i="15"/>
  <c r="CR79" i="15"/>
  <c r="CZ180" i="15"/>
  <c r="CV180" i="15"/>
  <c r="DJ130" i="15"/>
  <c r="DF130" i="15"/>
  <c r="CS82" i="15"/>
  <c r="DC82" i="15"/>
  <c r="DG133" i="15"/>
  <c r="CT185" i="15"/>
  <c r="CP188" i="15"/>
  <c r="CL188" i="15"/>
  <c r="CZ188" i="15"/>
  <c r="CV188" i="15"/>
  <c r="DF188" i="15"/>
  <c r="DJ188" i="15"/>
  <c r="CM73" i="15"/>
  <c r="CW62" i="15"/>
  <c r="BK306" i="15"/>
  <c r="BK356" i="15" s="1"/>
  <c r="CP155" i="15"/>
  <c r="CL155" i="15"/>
  <c r="CZ55" i="15"/>
  <c r="CV55" i="15"/>
  <c r="CO164" i="15"/>
  <c r="CW116" i="15"/>
  <c r="CQ167" i="15"/>
  <c r="CU167" i="15"/>
  <c r="DE67" i="15"/>
  <c r="DA67" i="15"/>
  <c r="CZ121" i="15"/>
  <c r="CV121" i="15"/>
  <c r="DF171" i="15"/>
  <c r="DJ171" i="15"/>
  <c r="CL129" i="15"/>
  <c r="CP129" i="15"/>
  <c r="CO130" i="15"/>
  <c r="DI80" i="15"/>
  <c r="CU133" i="15"/>
  <c r="CQ133" i="15"/>
  <c r="DA183" i="15"/>
  <c r="DE183" i="15"/>
  <c r="CM80" i="15"/>
  <c r="CU57" i="15"/>
  <c r="CQ57" i="15"/>
  <c r="CN102" i="15"/>
  <c r="CM157" i="15"/>
  <c r="CQ108" i="15"/>
  <c r="CU108" i="15"/>
  <c r="DE108" i="15"/>
  <c r="DA108" i="15"/>
  <c r="DJ162" i="15"/>
  <c r="DF162" i="15"/>
  <c r="CS64" i="15"/>
  <c r="CX118" i="15"/>
  <c r="CL170" i="15"/>
  <c r="CP170" i="15"/>
  <c r="CZ120" i="15"/>
  <c r="CV120" i="15"/>
  <c r="CY121" i="15"/>
  <c r="DI171" i="15"/>
  <c r="CM123" i="15"/>
  <c r="DA124" i="15"/>
  <c r="DE124" i="15"/>
  <c r="CN76" i="15"/>
  <c r="CO79" i="15"/>
  <c r="CS130" i="15"/>
  <c r="DC80" i="15"/>
  <c r="DG131" i="15"/>
  <c r="CT133" i="15"/>
  <c r="CH185" i="15"/>
  <c r="CR85" i="15"/>
  <c r="CV186" i="15"/>
  <c r="CZ186" i="15"/>
  <c r="DJ136" i="15"/>
  <c r="DF136" i="15"/>
  <c r="CL53" i="15"/>
  <c r="CP53" i="15"/>
  <c r="CM106" i="15"/>
  <c r="CN59" i="15"/>
  <c r="CR160" i="15"/>
  <c r="DB160" i="15"/>
  <c r="CO62" i="15"/>
  <c r="CS113" i="15"/>
  <c r="DC163" i="15"/>
  <c r="CU65" i="15"/>
  <c r="CQ65" i="15"/>
  <c r="CT116" i="15"/>
  <c r="CH68" i="15"/>
  <c r="CL169" i="15"/>
  <c r="CP169" i="15"/>
  <c r="CV119" i="15"/>
  <c r="CZ119" i="15"/>
  <c r="DJ69" i="15"/>
  <c r="DF69" i="15"/>
  <c r="DI120" i="15"/>
  <c r="CN175" i="15"/>
  <c r="CX75" i="15"/>
  <c r="CO178" i="15"/>
  <c r="CY78" i="15"/>
  <c r="DC129" i="15"/>
  <c r="CW130" i="15"/>
  <c r="CQ181" i="15"/>
  <c r="CU181" i="15"/>
  <c r="DE81" i="15"/>
  <c r="DA81" i="15"/>
  <c r="DD132" i="15"/>
  <c r="CR84" i="15"/>
  <c r="CZ135" i="15"/>
  <c r="CV135" i="15"/>
  <c r="DF135" i="15"/>
  <c r="DJ135" i="15"/>
  <c r="CJ140" i="15"/>
  <c r="CT190" i="15"/>
  <c r="CM85" i="15"/>
  <c r="DG104" i="15"/>
  <c r="CQ155" i="15"/>
  <c r="CU155" i="15"/>
  <c r="CJ156" i="15"/>
  <c r="CT156" i="15"/>
  <c r="CH108" i="15"/>
  <c r="CP159" i="15"/>
  <c r="CL159" i="15"/>
  <c r="CV159" i="15"/>
  <c r="CZ159" i="15"/>
  <c r="DJ109" i="15"/>
  <c r="DF109" i="15"/>
  <c r="CI61" i="15"/>
  <c r="CN165" i="15"/>
  <c r="CO168" i="15"/>
  <c r="CY68" i="15"/>
  <c r="DC119" i="15"/>
  <c r="CW120" i="15"/>
  <c r="CU121" i="15"/>
  <c r="CQ121" i="15"/>
  <c r="DA71" i="15"/>
  <c r="DE71" i="15"/>
  <c r="DD172" i="15"/>
  <c r="CH174" i="15"/>
  <c r="CR74" i="15"/>
  <c r="DF175" i="15"/>
  <c r="DJ175" i="15"/>
  <c r="CI177" i="15"/>
  <c r="CS77" i="15"/>
  <c r="DG178" i="15"/>
  <c r="CT80" i="15"/>
  <c r="CX131" i="15"/>
  <c r="DH181" i="15"/>
  <c r="CL83" i="15"/>
  <c r="CP83" i="15"/>
  <c r="CO134" i="15"/>
  <c r="CY184" i="15"/>
  <c r="DA137" i="15"/>
  <c r="DE137" i="15"/>
  <c r="CN89" i="15"/>
  <c r="CR140" i="15"/>
  <c r="DB190" i="15"/>
  <c r="DC102" i="15"/>
  <c r="CM103" i="15"/>
  <c r="DE104" i="15"/>
  <c r="DA104" i="15"/>
  <c r="CX156" i="15"/>
  <c r="CR157" i="15"/>
  <c r="DF108" i="15"/>
  <c r="DJ108" i="15"/>
  <c r="CJ163" i="15"/>
  <c r="CT63" i="15"/>
  <c r="DD163" i="15"/>
  <c r="CH165" i="15"/>
  <c r="CR65" i="15"/>
  <c r="DB165" i="15"/>
  <c r="CY167" i="15"/>
  <c r="CM119" i="15"/>
  <c r="CJ71" i="15"/>
  <c r="DH122" i="15"/>
  <c r="CP124" i="15"/>
  <c r="CL124" i="15"/>
  <c r="CV74" i="15"/>
  <c r="CZ74" i="15"/>
  <c r="DF74" i="15"/>
  <c r="DJ74" i="15"/>
  <c r="CI176" i="15"/>
  <c r="CS76" i="15"/>
  <c r="DC176" i="15"/>
  <c r="CW177" i="15"/>
  <c r="CU178" i="15"/>
  <c r="CQ178" i="15"/>
  <c r="DE78" i="15"/>
  <c r="DA78" i="15"/>
  <c r="CN80" i="15"/>
  <c r="CO183" i="15"/>
  <c r="DC134" i="15"/>
  <c r="CW135" i="15"/>
  <c r="CQ136" i="15"/>
  <c r="CU136" i="15"/>
  <c r="DE86" i="15"/>
  <c r="DA86" i="15"/>
  <c r="CH139" i="15"/>
  <c r="CR189" i="15"/>
  <c r="DB89" i="15"/>
  <c r="DF140" i="15"/>
  <c r="DJ140" i="15"/>
  <c r="CI142" i="15"/>
  <c r="CS92" i="15"/>
  <c r="DD190" i="15"/>
  <c r="CH92" i="15"/>
  <c r="CP143" i="15"/>
  <c r="CL143" i="15"/>
  <c r="CV143" i="15"/>
  <c r="CZ143" i="15"/>
  <c r="DF93" i="15"/>
  <c r="DJ93" i="15"/>
  <c r="CW146" i="15"/>
  <c r="CN199" i="15"/>
  <c r="CX199" i="15"/>
  <c r="DH99" i="15"/>
  <c r="CG123" i="15"/>
  <c r="CK123" i="15"/>
  <c r="CG97" i="15"/>
  <c r="CK97" i="15"/>
  <c r="CS101" i="15"/>
  <c r="CX92" i="15"/>
  <c r="DB143" i="15"/>
  <c r="DG97" i="15"/>
  <c r="CK88" i="15"/>
  <c r="CG88" i="15"/>
  <c r="CN55" i="15"/>
  <c r="CL52" i="15"/>
  <c r="CP52" i="15"/>
  <c r="CO153" i="15"/>
  <c r="CY153" i="15"/>
  <c r="DI53" i="15"/>
  <c r="CM55" i="15"/>
  <c r="CN108" i="15"/>
  <c r="CX58" i="15"/>
  <c r="DB159" i="15"/>
  <c r="CO61" i="15"/>
  <c r="CS112" i="15"/>
  <c r="DC162" i="15"/>
  <c r="CQ64" i="15"/>
  <c r="CU64" i="15"/>
  <c r="CT165" i="15"/>
  <c r="DD115" i="15"/>
  <c r="CH67" i="15"/>
  <c r="CP168" i="15"/>
  <c r="CL168" i="15"/>
  <c r="CZ168" i="15"/>
  <c r="CV168" i="15"/>
  <c r="DJ118" i="15"/>
  <c r="DF118" i="15"/>
  <c r="CI70" i="15"/>
  <c r="CM121" i="15"/>
  <c r="CW171" i="15"/>
  <c r="DG171" i="15"/>
  <c r="CJ73" i="15"/>
  <c r="CN124" i="15"/>
  <c r="CX174" i="15"/>
  <c r="DH74" i="15"/>
  <c r="CO177" i="15"/>
  <c r="CY77" i="15"/>
  <c r="DC128" i="15"/>
  <c r="CQ130" i="15"/>
  <c r="CU130" i="15"/>
  <c r="DA80" i="15"/>
  <c r="DE80" i="15"/>
  <c r="DD131" i="15"/>
  <c r="CH183" i="15"/>
  <c r="CR83" i="15"/>
  <c r="CZ184" i="15"/>
  <c r="CV184" i="15"/>
  <c r="DF134" i="15"/>
  <c r="DJ134" i="15"/>
  <c r="CI86" i="15"/>
  <c r="CM137" i="15"/>
  <c r="CW187" i="15"/>
  <c r="DG187" i="15"/>
  <c r="CJ89" i="15"/>
  <c r="CN140" i="15"/>
  <c r="CX190" i="15"/>
  <c r="DH90" i="15"/>
  <c r="CO193" i="15"/>
  <c r="CY93" i="15"/>
  <c r="DC144" i="15"/>
  <c r="CU146" i="15"/>
  <c r="CQ146" i="15"/>
  <c r="DA96" i="15"/>
  <c r="DE96" i="15"/>
  <c r="CH199" i="15"/>
  <c r="CR99" i="15"/>
  <c r="CV150" i="15"/>
  <c r="CZ150" i="15"/>
  <c r="DJ150" i="15"/>
  <c r="DF150" i="15"/>
  <c r="CG58" i="15"/>
  <c r="CK58" i="15"/>
  <c r="CK124" i="15"/>
  <c r="CG124" i="15"/>
  <c r="CK198" i="15"/>
  <c r="CG198" i="15"/>
  <c r="DF199" i="15"/>
  <c r="DJ199" i="15"/>
  <c r="CK141" i="15"/>
  <c r="CG141" i="15"/>
  <c r="CN92" i="15"/>
  <c r="CY195" i="15"/>
  <c r="CJ99" i="15"/>
  <c r="CN150" i="15"/>
  <c r="CK106" i="15"/>
  <c r="CG106" i="15"/>
  <c r="CI143" i="15"/>
  <c r="CT196" i="15"/>
  <c r="CK83" i="15"/>
  <c r="CG83" i="15"/>
  <c r="DD141" i="15"/>
  <c r="CM147" i="15"/>
  <c r="CK64" i="15"/>
  <c r="CG64" i="15"/>
  <c r="CM93" i="15"/>
  <c r="DA194" i="15"/>
  <c r="DE194" i="15"/>
  <c r="CR147" i="15"/>
  <c r="DB97" i="15"/>
  <c r="DF148" i="15"/>
  <c r="DJ148" i="15"/>
  <c r="CK168" i="15"/>
  <c r="CG168" i="15"/>
  <c r="CK92" i="15"/>
  <c r="CG92" i="15"/>
  <c r="CS146" i="15"/>
  <c r="CU198" i="15"/>
  <c r="CQ198" i="15"/>
  <c r="DB151" i="15"/>
  <c r="T302" i="15"/>
  <c r="T352" i="15" s="1"/>
  <c r="CU53" i="15"/>
  <c r="CQ53" i="15"/>
  <c r="CT104" i="15"/>
  <c r="DD154" i="15"/>
  <c r="CH106" i="15"/>
  <c r="CR156" i="15"/>
  <c r="BL306" i="15"/>
  <c r="BL356" i="15" s="1"/>
  <c r="DB56" i="15"/>
  <c r="DF107" i="15"/>
  <c r="DJ107" i="15"/>
  <c r="CI159" i="15"/>
  <c r="CS59" i="15"/>
  <c r="DG110" i="15"/>
  <c r="CJ112" i="15"/>
  <c r="CT162" i="15"/>
  <c r="DD62" i="15"/>
  <c r="DH163" i="15"/>
  <c r="CL165" i="15"/>
  <c r="CP165" i="15"/>
  <c r="CV115" i="15"/>
  <c r="CZ115" i="15"/>
  <c r="CY116" i="15"/>
  <c r="DI166" i="15"/>
  <c r="CM168" i="15"/>
  <c r="CW68" i="15"/>
  <c r="CN171" i="15"/>
  <c r="CX71" i="15"/>
  <c r="DB122" i="15"/>
  <c r="CO74" i="15"/>
  <c r="CS125" i="15"/>
  <c r="DC175" i="15"/>
  <c r="CU177" i="15"/>
  <c r="CQ177" i="15"/>
  <c r="DE77" i="15"/>
  <c r="DA77" i="15"/>
  <c r="DD128" i="15"/>
  <c r="AU329" i="15"/>
  <c r="AU379" i="15" s="1"/>
  <c r="CH180" i="15"/>
  <c r="CR80" i="15"/>
  <c r="CV131" i="15"/>
  <c r="CZ131" i="15"/>
  <c r="DF131" i="15"/>
  <c r="DJ131" i="15"/>
  <c r="Z332" i="15"/>
  <c r="Z382" i="15" s="1"/>
  <c r="CI83" i="15"/>
  <c r="CW134" i="15"/>
  <c r="DG184" i="15"/>
  <c r="CJ136" i="15"/>
  <c r="CT86" i="15"/>
  <c r="CX137" i="15"/>
  <c r="DH187" i="15"/>
  <c r="CL89" i="15"/>
  <c r="CP89" i="15"/>
  <c r="CO140" i="15"/>
  <c r="CY190" i="15"/>
  <c r="DI90" i="15"/>
  <c r="CM92" i="15"/>
  <c r="DA193" i="15"/>
  <c r="DE193" i="15"/>
  <c r="CR146" i="15"/>
  <c r="DB196" i="15"/>
  <c r="CS199" i="15"/>
  <c r="DC99" i="15"/>
  <c r="CQ101" i="15"/>
  <c r="CU101" i="15"/>
  <c r="CK69" i="15"/>
  <c r="CG69" i="15"/>
  <c r="CG135" i="15"/>
  <c r="CK135" i="15"/>
  <c r="CV194" i="15"/>
  <c r="CZ194" i="15"/>
  <c r="CW97" i="15"/>
  <c r="CK80" i="15"/>
  <c r="CG80" i="15"/>
  <c r="CT143" i="15"/>
  <c r="DD193" i="15"/>
  <c r="CH95" i="15"/>
  <c r="CL146" i="15"/>
  <c r="CP146" i="15"/>
  <c r="CZ196" i="15"/>
  <c r="CV196" i="15"/>
  <c r="DJ96" i="15"/>
  <c r="DF96" i="15"/>
  <c r="DI147" i="15"/>
  <c r="AB349" i="15"/>
  <c r="CM149" i="15"/>
  <c r="CW199" i="15"/>
  <c r="DG99" i="15"/>
  <c r="CG170" i="15"/>
  <c r="CK170" i="15"/>
  <c r="CG94" i="15"/>
  <c r="CK94" i="15"/>
  <c r="DE140" i="15"/>
  <c r="DA140" i="15"/>
  <c r="CP144" i="15"/>
  <c r="CL144" i="15"/>
  <c r="CX150" i="15"/>
  <c r="CN135" i="15"/>
  <c r="CX185" i="15"/>
  <c r="DH85" i="15"/>
  <c r="CO188" i="15"/>
  <c r="CY88" i="15"/>
  <c r="DC139" i="15"/>
  <c r="CU191" i="15"/>
  <c r="CQ191" i="15"/>
  <c r="DA91" i="15"/>
  <c r="DE91" i="15"/>
  <c r="DD192" i="15"/>
  <c r="CH194" i="15"/>
  <c r="CR94" i="15"/>
  <c r="CV195" i="15"/>
  <c r="CZ195" i="15"/>
  <c r="DJ145" i="15"/>
  <c r="DF145" i="15"/>
  <c r="CI97" i="15"/>
  <c r="CM148" i="15"/>
  <c r="CW148" i="15"/>
  <c r="DG148" i="15"/>
  <c r="CJ100" i="15"/>
  <c r="CN151" i="15"/>
  <c r="CX201" i="15"/>
  <c r="DH101" i="15"/>
  <c r="CK113" i="15"/>
  <c r="CG113" i="15"/>
  <c r="CG187" i="15"/>
  <c r="CK187" i="15"/>
  <c r="CY56" i="15"/>
  <c r="CX52" i="15"/>
  <c r="DE126" i="15"/>
  <c r="DA126" i="15"/>
  <c r="CZ105" i="15"/>
  <c r="CV105" i="15"/>
  <c r="CQ75" i="15"/>
  <c r="CU75" i="15"/>
  <c r="DJ129" i="15"/>
  <c r="DF129" i="15"/>
  <c r="CP54" i="15"/>
  <c r="CL54" i="15"/>
  <c r="CV170" i="15"/>
  <c r="CZ170" i="15"/>
  <c r="CV53" i="15"/>
  <c r="CZ53" i="15"/>
  <c r="CU115" i="15"/>
  <c r="CQ115" i="15"/>
  <c r="CP183" i="15"/>
  <c r="CL183" i="15"/>
  <c r="CI136" i="15"/>
  <c r="CJ189" i="15"/>
  <c r="CL142" i="15"/>
  <c r="CP142" i="15"/>
  <c r="DE196" i="15"/>
  <c r="DA196" i="15"/>
  <c r="CG182" i="15"/>
  <c r="CK182" i="15"/>
  <c r="CK183" i="15"/>
  <c r="CG183" i="15"/>
  <c r="CK76" i="15"/>
  <c r="CG76" i="15"/>
  <c r="CQ103" i="15"/>
  <c r="CU103" i="15"/>
  <c r="DH171" i="15"/>
  <c r="CS183" i="15"/>
  <c r="DF89" i="15"/>
  <c r="DJ89" i="15"/>
  <c r="DA201" i="15"/>
  <c r="DE201" i="15"/>
  <c r="CW147" i="15"/>
  <c r="DA141" i="15"/>
  <c r="DE141" i="15"/>
  <c r="CP156" i="15"/>
  <c r="CL156" i="15"/>
  <c r="CM183" i="15"/>
  <c r="DD152" i="15"/>
  <c r="DF63" i="15"/>
  <c r="DJ63" i="15"/>
  <c r="DC123" i="15"/>
  <c r="CH178" i="15"/>
  <c r="CL104" i="15"/>
  <c r="CP104" i="15"/>
  <c r="CP78" i="15"/>
  <c r="CL78" i="15"/>
  <c r="CZ60" i="15"/>
  <c r="CV60" i="15"/>
  <c r="CQ72" i="15"/>
  <c r="CU72" i="15"/>
  <c r="CT189" i="15"/>
  <c r="DG95" i="15"/>
  <c r="DI92" i="15"/>
  <c r="CQ95" i="15"/>
  <c r="CU95" i="15"/>
  <c r="CO199" i="15"/>
  <c r="CM152" i="15"/>
  <c r="CR164" i="15"/>
  <c r="CS67" i="15"/>
  <c r="DH121" i="15"/>
  <c r="DB130" i="15"/>
  <c r="DE151" i="15"/>
  <c r="DA151" i="15"/>
  <c r="CG178" i="15"/>
  <c r="CK178" i="15"/>
  <c r="CZ116" i="15"/>
  <c r="CV116" i="15"/>
  <c r="DH104" i="15"/>
  <c r="DJ56" i="15"/>
  <c r="DF56" i="15"/>
  <c r="BP309" i="15"/>
  <c r="BP359" i="15" s="1"/>
  <c r="CX112" i="15"/>
  <c r="DD119" i="15"/>
  <c r="CY181" i="15"/>
  <c r="DJ106" i="15"/>
  <c r="DF106" i="15"/>
  <c r="CT155" i="15"/>
  <c r="CM74" i="15"/>
  <c r="DC158" i="15"/>
  <c r="CU110" i="15"/>
  <c r="CQ110" i="15"/>
  <c r="DA160" i="15"/>
  <c r="DE160" i="15"/>
  <c r="DB163" i="15"/>
  <c r="CL72" i="15"/>
  <c r="CP72" i="15"/>
  <c r="CO123" i="15"/>
  <c r="DI73" i="15"/>
  <c r="CQ176" i="15"/>
  <c r="CU176" i="15"/>
  <c r="DA176" i="15"/>
  <c r="DE176" i="15"/>
  <c r="CH129" i="15"/>
  <c r="CR179" i="15"/>
  <c r="DB79" i="15"/>
  <c r="CI132" i="15"/>
  <c r="CS182" i="15"/>
  <c r="DC182" i="15"/>
  <c r="CW183" i="15"/>
  <c r="CU84" i="15"/>
  <c r="CQ84" i="15"/>
  <c r="CV138" i="15"/>
  <c r="CZ138" i="15"/>
  <c r="DJ88" i="15"/>
  <c r="DF88" i="15"/>
  <c r="CW56" i="15"/>
  <c r="CY54" i="15"/>
  <c r="CR104" i="15"/>
  <c r="CL105" i="15"/>
  <c r="CP105" i="15"/>
  <c r="CV155" i="15"/>
  <c r="CZ155" i="15"/>
  <c r="DF55" i="15"/>
  <c r="DJ55" i="15"/>
  <c r="CP63" i="15"/>
  <c r="CL63" i="15"/>
  <c r="CY164" i="15"/>
  <c r="DI64" i="15"/>
  <c r="CQ117" i="15"/>
  <c r="CU117" i="15"/>
  <c r="DA117" i="15"/>
  <c r="DE117" i="15"/>
  <c r="CS173" i="15"/>
  <c r="CL79" i="15"/>
  <c r="CP79" i="15"/>
  <c r="CZ79" i="15"/>
  <c r="CV79" i="15"/>
  <c r="CY130" i="15"/>
  <c r="CR52" i="15"/>
  <c r="DB153" i="15"/>
  <c r="DC106" i="15"/>
  <c r="DE158" i="15"/>
  <c r="DA158" i="15"/>
  <c r="CN60" i="15"/>
  <c r="CR111" i="15"/>
  <c r="DB161" i="15"/>
  <c r="CI114" i="15"/>
  <c r="AR315" i="15"/>
  <c r="AR365" i="15" s="1"/>
  <c r="BX315" i="15"/>
  <c r="BX365" i="15" s="1"/>
  <c r="DG115" i="15"/>
  <c r="CJ117" i="15"/>
  <c r="CT117" i="15"/>
  <c r="DD67" i="15"/>
  <c r="DH118" i="15"/>
  <c r="CP120" i="15"/>
  <c r="CL120" i="15"/>
  <c r="CV70" i="15"/>
  <c r="CZ70" i="15"/>
  <c r="DF70" i="15"/>
  <c r="DJ70" i="15"/>
  <c r="DI121" i="15"/>
  <c r="CN176" i="15"/>
  <c r="CX76" i="15"/>
  <c r="DB177" i="15"/>
  <c r="CO179" i="15"/>
  <c r="CY79" i="15"/>
  <c r="AQ330" i="15"/>
  <c r="DC180" i="15"/>
  <c r="CQ82" i="15"/>
  <c r="CU82" i="15"/>
  <c r="DD133" i="15"/>
  <c r="CH135" i="15"/>
  <c r="CR185" i="15"/>
  <c r="DB85" i="15"/>
  <c r="DJ186" i="15"/>
  <c r="DF186" i="15"/>
  <c r="CI188" i="15"/>
  <c r="CS88" i="15"/>
  <c r="AJ336" i="15"/>
  <c r="AJ386" i="15" s="1"/>
  <c r="AJ320" i="15"/>
  <c r="AJ370" i="15" s="1"/>
  <c r="BS306" i="15"/>
  <c r="BS356" i="15" s="1"/>
  <c r="CO54" i="15"/>
  <c r="CR102" i="15"/>
  <c r="CL153" i="15"/>
  <c r="CP153" i="15"/>
  <c r="CS155" i="15"/>
  <c r="DA157" i="15"/>
  <c r="DE157" i="15"/>
  <c r="CN159" i="15"/>
  <c r="CX59" i="15"/>
  <c r="CY62" i="15"/>
  <c r="DC113" i="15"/>
  <c r="CU165" i="15"/>
  <c r="CQ165" i="15"/>
  <c r="DA65" i="15"/>
  <c r="DE65" i="15"/>
  <c r="DD166" i="15"/>
  <c r="CH168" i="15"/>
  <c r="CR68" i="15"/>
  <c r="CZ169" i="15"/>
  <c r="CV169" i="15"/>
  <c r="DF119" i="15"/>
  <c r="DJ119" i="15"/>
  <c r="CI71" i="15"/>
  <c r="CJ74" i="15"/>
  <c r="CN125" i="15"/>
  <c r="CX175" i="15"/>
  <c r="DH75" i="15"/>
  <c r="CY178" i="15"/>
  <c r="CM180" i="15"/>
  <c r="CQ131" i="15"/>
  <c r="CU131" i="15"/>
  <c r="DA131" i="15"/>
  <c r="DE131" i="15"/>
  <c r="CH134" i="15"/>
  <c r="CR184" i="15"/>
  <c r="DB184" i="15"/>
  <c r="DG138" i="15"/>
  <c r="CT140" i="15"/>
  <c r="CW91" i="15"/>
  <c r="CM61" i="15"/>
  <c r="CW154" i="15"/>
  <c r="DD106" i="15"/>
  <c r="CH58" i="15"/>
  <c r="CR58" i="15"/>
  <c r="DF159" i="15"/>
  <c r="DJ159" i="15"/>
  <c r="CI161" i="15"/>
  <c r="CS61" i="15"/>
  <c r="DG162" i="15"/>
  <c r="CJ114" i="15"/>
  <c r="CL117" i="15"/>
  <c r="CP117" i="15"/>
  <c r="CO118" i="15"/>
  <c r="CY168" i="15"/>
  <c r="DI68" i="15"/>
  <c r="CM170" i="15"/>
  <c r="CQ171" i="15"/>
  <c r="CU171" i="15"/>
  <c r="DA121" i="15"/>
  <c r="DE121" i="15"/>
  <c r="CH124" i="15"/>
  <c r="CI127" i="15"/>
  <c r="CS177" i="15"/>
  <c r="DC77" i="15"/>
  <c r="DG128" i="15"/>
  <c r="CJ180" i="15"/>
  <c r="CP133" i="15"/>
  <c r="CL133" i="15"/>
  <c r="CZ83" i="15"/>
  <c r="CV83" i="15"/>
  <c r="CY134" i="15"/>
  <c r="DI184" i="15"/>
  <c r="CM136" i="15"/>
  <c r="DB140" i="15"/>
  <c r="CO92" i="15"/>
  <c r="CJ155" i="15"/>
  <c r="DD55" i="15"/>
  <c r="CX106" i="15"/>
  <c r="CH157" i="15"/>
  <c r="CR57" i="15"/>
  <c r="DB57" i="15"/>
  <c r="CO159" i="15"/>
  <c r="DG161" i="15"/>
  <c r="CJ113" i="15"/>
  <c r="CT163" i="15"/>
  <c r="DD113" i="15"/>
  <c r="CH115" i="15"/>
  <c r="CR115" i="15"/>
  <c r="DB65" i="15"/>
  <c r="CO117" i="15"/>
  <c r="DI67" i="15"/>
  <c r="CJ171" i="15"/>
  <c r="CT71" i="15"/>
  <c r="DD171" i="15"/>
  <c r="CH73" i="15"/>
  <c r="DF124" i="15"/>
  <c r="DJ124" i="15"/>
  <c r="CI126" i="15"/>
  <c r="CS126" i="15"/>
  <c r="DC76" i="15"/>
  <c r="CW127" i="15"/>
  <c r="CU128" i="15"/>
  <c r="CQ128" i="15"/>
  <c r="DE178" i="15"/>
  <c r="DA178" i="15"/>
  <c r="CN180" i="15"/>
  <c r="CX80" i="15"/>
  <c r="DH180" i="15"/>
  <c r="CP82" i="15"/>
  <c r="CL82" i="15"/>
  <c r="CO133" i="15"/>
  <c r="CY183" i="15"/>
  <c r="DI83" i="15"/>
  <c r="CM185" i="15"/>
  <c r="CU186" i="15"/>
  <c r="CQ186" i="15"/>
  <c r="DA186" i="15"/>
  <c r="DE186" i="15"/>
  <c r="CN88" i="15"/>
  <c r="CR139" i="15"/>
  <c r="CS142" i="15"/>
  <c r="DD140" i="15"/>
  <c r="CH192" i="15"/>
  <c r="CR92" i="15"/>
  <c r="CZ193" i="15"/>
  <c r="CV193" i="15"/>
  <c r="DJ193" i="15"/>
  <c r="DF193" i="15"/>
  <c r="CX149" i="15"/>
  <c r="CP101" i="15"/>
  <c r="CL101" i="15"/>
  <c r="CK57" i="15"/>
  <c r="CG57" i="15"/>
  <c r="CK173" i="15"/>
  <c r="CG173" i="15"/>
  <c r="CK197" i="15"/>
  <c r="CG197" i="15"/>
  <c r="CK75" i="15"/>
  <c r="CG75" i="15"/>
  <c r="CX192" i="15"/>
  <c r="DG197" i="15"/>
  <c r="CK138" i="15"/>
  <c r="CG138" i="15"/>
  <c r="DG52" i="15"/>
  <c r="CP152" i="15"/>
  <c r="CL152" i="15"/>
  <c r="CZ52" i="15"/>
  <c r="CV52" i="15"/>
  <c r="CO103" i="15"/>
  <c r="CY103" i="15"/>
  <c r="DI153" i="15"/>
  <c r="CM155" i="15"/>
  <c r="CW155" i="15"/>
  <c r="DG55" i="15"/>
  <c r="CJ57" i="15"/>
  <c r="CN158" i="15"/>
  <c r="CX108" i="15"/>
  <c r="DH58" i="15"/>
  <c r="CO161" i="15"/>
  <c r="CY61" i="15"/>
  <c r="DC112" i="15"/>
  <c r="CQ114" i="15"/>
  <c r="CU114" i="15"/>
  <c r="DA64" i="15"/>
  <c r="DE64" i="15"/>
  <c r="DD165" i="15"/>
  <c r="CH117" i="15"/>
  <c r="CR67" i="15"/>
  <c r="DF168" i="15"/>
  <c r="DJ168" i="15"/>
  <c r="CI170" i="15"/>
  <c r="CS70" i="15"/>
  <c r="CW121" i="15"/>
  <c r="DG121" i="15"/>
  <c r="CJ173" i="15"/>
  <c r="CT73" i="15"/>
  <c r="CX124" i="15"/>
  <c r="DH174" i="15"/>
  <c r="CL76" i="15"/>
  <c r="CP76" i="15"/>
  <c r="CO127" i="15"/>
  <c r="CY177" i="15"/>
  <c r="DI77" i="15"/>
  <c r="U330" i="15"/>
  <c r="U380" i="15" s="1"/>
  <c r="CQ180" i="15"/>
  <c r="CU180" i="15"/>
  <c r="DE130" i="15"/>
  <c r="DA130" i="15"/>
  <c r="CH133" i="15"/>
  <c r="CR183" i="15"/>
  <c r="DB83" i="15"/>
  <c r="DF184" i="15"/>
  <c r="DJ184" i="15"/>
  <c r="CI186" i="15"/>
  <c r="CS86" i="15"/>
  <c r="CW137" i="15"/>
  <c r="DG137" i="15"/>
  <c r="CJ139" i="15"/>
  <c r="CT89" i="15"/>
  <c r="CX140" i="15"/>
  <c r="DH190" i="15"/>
  <c r="CL92" i="15"/>
  <c r="CP92" i="15"/>
  <c r="CO143" i="15"/>
  <c r="CY193" i="15"/>
  <c r="DI93" i="15"/>
  <c r="CQ196" i="15"/>
  <c r="CU196" i="15"/>
  <c r="DA146" i="15"/>
  <c r="DE146" i="15"/>
  <c r="CH149" i="15"/>
  <c r="DF200" i="15"/>
  <c r="DJ200" i="15"/>
  <c r="AX351" i="15"/>
  <c r="AX401" i="15" s="1"/>
  <c r="CG158" i="15"/>
  <c r="CK158" i="15"/>
  <c r="CG82" i="15"/>
  <c r="CK82" i="15"/>
  <c r="CG148" i="15"/>
  <c r="CK148" i="15"/>
  <c r="DJ149" i="15"/>
  <c r="DF149" i="15"/>
  <c r="CY200" i="15"/>
  <c r="CG191" i="15"/>
  <c r="CK191" i="15"/>
  <c r="CN192" i="15"/>
  <c r="CY145" i="15"/>
  <c r="CJ199" i="15"/>
  <c r="DH200" i="15"/>
  <c r="CK156" i="15"/>
  <c r="CG156" i="15"/>
  <c r="CM94" i="15"/>
  <c r="CJ146" i="15"/>
  <c r="CG133" i="15"/>
  <c r="CK133" i="15"/>
  <c r="CK114" i="15"/>
  <c r="CG114" i="15"/>
  <c r="CM193" i="15"/>
  <c r="CN96" i="15"/>
  <c r="CR197" i="15"/>
  <c r="DB197" i="15"/>
  <c r="CI150" i="15"/>
  <c r="CS150" i="15"/>
  <c r="DC100" i="15"/>
  <c r="CK118" i="15"/>
  <c r="CG118" i="15"/>
  <c r="CG192" i="15"/>
  <c r="CK192" i="15"/>
  <c r="BS342" i="15"/>
  <c r="BS392" i="15" s="1"/>
  <c r="CQ148" i="15"/>
  <c r="CU148" i="15"/>
  <c r="CK72" i="15"/>
  <c r="CG72" i="15"/>
  <c r="CU153" i="15"/>
  <c r="CQ153" i="15"/>
  <c r="DE53" i="15"/>
  <c r="DA53" i="15"/>
  <c r="DD104" i="15"/>
  <c r="CR106" i="15"/>
  <c r="DB156" i="15"/>
  <c r="CI109" i="15"/>
  <c r="CS159" i="15"/>
  <c r="DC59" i="15"/>
  <c r="CU61" i="15"/>
  <c r="CQ61" i="15"/>
  <c r="CT112" i="15"/>
  <c r="DD162" i="15"/>
  <c r="CH64" i="15"/>
  <c r="CP115" i="15"/>
  <c r="CL115" i="15"/>
  <c r="CV65" i="15"/>
  <c r="CZ65" i="15"/>
  <c r="DJ65" i="15"/>
  <c r="DF65" i="15"/>
  <c r="DI116" i="15"/>
  <c r="CM118" i="15"/>
  <c r="CW168" i="15"/>
  <c r="DG68" i="15"/>
  <c r="CJ70" i="15"/>
  <c r="CN121" i="15"/>
  <c r="CX171" i="15"/>
  <c r="DH71" i="15"/>
  <c r="CO174" i="15"/>
  <c r="CY74" i="15"/>
  <c r="DC125" i="15"/>
  <c r="CQ127" i="15"/>
  <c r="CU127" i="15"/>
  <c r="DA177" i="15"/>
  <c r="DE177" i="15"/>
  <c r="CH130" i="15"/>
  <c r="CR180" i="15"/>
  <c r="DB80" i="15"/>
  <c r="DJ181" i="15"/>
  <c r="DF181" i="15"/>
  <c r="CI183" i="15"/>
  <c r="CS83" i="15"/>
  <c r="DG134" i="15"/>
  <c r="CJ186" i="15"/>
  <c r="CT186" i="15"/>
  <c r="DD86" i="15"/>
  <c r="DH137" i="15"/>
  <c r="CP139" i="15"/>
  <c r="CL139" i="15"/>
  <c r="CV89" i="15"/>
  <c r="CZ89" i="15"/>
  <c r="CY140" i="15"/>
  <c r="DI190" i="15"/>
  <c r="CM192" i="15"/>
  <c r="CW92" i="15"/>
  <c r="CN195" i="15"/>
  <c r="CX95" i="15"/>
  <c r="CO98" i="15"/>
  <c r="DC199" i="15"/>
  <c r="CF350" i="15"/>
  <c r="CF400" i="15" s="1"/>
  <c r="CQ201" i="15"/>
  <c r="CU201" i="15"/>
  <c r="DE101" i="15"/>
  <c r="DA101" i="15"/>
  <c r="CG119" i="15"/>
  <c r="CK119" i="15"/>
  <c r="CG93" i="15"/>
  <c r="CK93" i="15"/>
  <c r="CW197" i="15"/>
  <c r="CT99" i="15"/>
  <c r="CG130" i="15"/>
  <c r="CK130" i="15"/>
  <c r="DD143" i="15"/>
  <c r="CH195" i="15"/>
  <c r="CR95" i="15"/>
  <c r="CV146" i="15"/>
  <c r="CZ146" i="15"/>
  <c r="DF196" i="15"/>
  <c r="DJ196" i="15"/>
  <c r="CI98" i="15"/>
  <c r="CW149" i="15"/>
  <c r="DG199" i="15"/>
  <c r="CJ101" i="15"/>
  <c r="CG54" i="15"/>
  <c r="CK54" i="15"/>
  <c r="CK120" i="15"/>
  <c r="CG120" i="15"/>
  <c r="CK194" i="15"/>
  <c r="CG194" i="15"/>
  <c r="DA190" i="15"/>
  <c r="DE190" i="15"/>
  <c r="CT84" i="15"/>
  <c r="CX135" i="15"/>
  <c r="DH185" i="15"/>
  <c r="CP187" i="15"/>
  <c r="CL187" i="15"/>
  <c r="CO138" i="15"/>
  <c r="CY188" i="15"/>
  <c r="DI188" i="15"/>
  <c r="CQ141" i="15"/>
  <c r="CU141" i="15"/>
  <c r="DE191" i="15"/>
  <c r="DA191" i="15"/>
  <c r="CH144" i="15"/>
  <c r="CR194" i="15"/>
  <c r="DB94" i="15"/>
  <c r="DF195" i="15"/>
  <c r="DJ195" i="15"/>
  <c r="CI197" i="15"/>
  <c r="CS97" i="15"/>
  <c r="DG198" i="15"/>
  <c r="CJ200" i="15"/>
  <c r="CT100" i="15"/>
  <c r="CX151" i="15"/>
  <c r="DH201" i="15"/>
  <c r="CG71" i="15"/>
  <c r="CK71" i="15"/>
  <c r="CK137" i="15"/>
  <c r="CG137" i="15"/>
  <c r="DG74" i="15"/>
  <c r="AR320" i="15"/>
  <c r="AR370" i="15" s="1"/>
  <c r="AS308" i="15"/>
  <c r="AS358" i="15" s="1"/>
  <c r="BV313" i="15"/>
  <c r="BV363" i="15" s="1"/>
  <c r="AG326" i="15"/>
  <c r="AG376" i="15" s="1"/>
  <c r="CF333" i="15"/>
  <c r="CF383" i="15" s="1"/>
  <c r="Z307" i="15"/>
  <c r="Z357" i="15" s="1"/>
  <c r="AZ317" i="15"/>
  <c r="AY340" i="15"/>
  <c r="AY390" i="15" s="1"/>
  <c r="O327" i="15"/>
  <c r="O377" i="15" s="1"/>
  <c r="AA305" i="15"/>
  <c r="AA355" i="15" s="1"/>
  <c r="AM310" i="15"/>
  <c r="AM360" i="15" s="1"/>
  <c r="BM312" i="15"/>
  <c r="BM362" i="15" s="1"/>
  <c r="BF313" i="15"/>
  <c r="BN329" i="15"/>
  <c r="BN379" i="15" s="1"/>
  <c r="Y332" i="15"/>
  <c r="R333" i="15"/>
  <c r="R383" i="15" s="1"/>
  <c r="CD333" i="15"/>
  <c r="Q307" i="15"/>
  <c r="AH316" i="15"/>
  <c r="AK350" i="15"/>
  <c r="AV349" i="15"/>
  <c r="AV399" i="15" s="1"/>
  <c r="N345" i="15"/>
  <c r="N395" i="15" s="1"/>
  <c r="BZ343" i="15"/>
  <c r="BZ393" i="15" s="1"/>
  <c r="BP331" i="15"/>
  <c r="BP381" i="15" s="1"/>
  <c r="BN304" i="15"/>
  <c r="BN354" i="15" s="1"/>
  <c r="AC313" i="15"/>
  <c r="AC363" i="15" s="1"/>
  <c r="BX328" i="15"/>
  <c r="BX378" i="15" s="1"/>
  <c r="BG334" i="15"/>
  <c r="BG384" i="15" s="1"/>
  <c r="BS321" i="15"/>
  <c r="BS371" i="15" s="1"/>
  <c r="Y323" i="15"/>
  <c r="Y373" i="15" s="1"/>
  <c r="CA345" i="15"/>
  <c r="CA395" i="15" s="1"/>
  <c r="T307" i="15"/>
  <c r="BI308" i="15"/>
  <c r="BB309" i="15"/>
  <c r="BB359" i="15" s="1"/>
  <c r="AU310" i="15"/>
  <c r="AU360" i="15" s="1"/>
  <c r="CA343" i="15"/>
  <c r="CB325" i="15"/>
  <c r="CB375" i="15" s="1"/>
  <c r="AX327" i="15"/>
  <c r="AX377" i="15" s="1"/>
  <c r="BV327" i="15"/>
  <c r="BV377" i="15" s="1"/>
  <c r="S328" i="15"/>
  <c r="BG328" i="15"/>
  <c r="BG378" i="15" s="1"/>
  <c r="BP329" i="15"/>
  <c r="BP379" i="15" s="1"/>
  <c r="CF310" i="15"/>
  <c r="CF360" i="15" s="1"/>
  <c r="T312" i="15"/>
  <c r="BL331" i="15"/>
  <c r="BL381" i="15" s="1"/>
  <c r="AN322" i="15"/>
  <c r="CC323" i="15"/>
  <c r="CC373" i="15" s="1"/>
  <c r="X312" i="15"/>
  <c r="X362" i="15" s="1"/>
  <c r="CC313" i="15"/>
  <c r="CC363" i="15" s="1"/>
  <c r="BV314" i="15"/>
  <c r="BV364" i="15" s="1"/>
  <c r="BO315" i="15"/>
  <c r="BT311" i="15"/>
  <c r="BT361" i="15" s="1"/>
  <c r="CF341" i="15"/>
  <c r="CF391" i="15" s="1"/>
  <c r="AV305" i="15"/>
  <c r="AV355" i="15" s="1"/>
  <c r="AR325" i="15"/>
  <c r="AR375" i="15" s="1"/>
  <c r="Q306" i="15"/>
  <c r="Q356" i="15" s="1"/>
  <c r="CC306" i="15"/>
  <c r="CC356" i="15" s="1"/>
  <c r="AK310" i="15"/>
  <c r="AD311" i="15"/>
  <c r="AD361" i="15" s="1"/>
  <c r="AU312" i="15"/>
  <c r="AU362" i="15" s="1"/>
  <c r="AN313" i="15"/>
  <c r="AG314" i="15"/>
  <c r="AG364" i="15" s="1"/>
  <c r="Z315" i="15"/>
  <c r="Z365" i="15" s="1"/>
  <c r="S316" i="15"/>
  <c r="CE316" i="15"/>
  <c r="CE366" i="15" s="1"/>
  <c r="S307" i="15"/>
  <c r="AR308" i="15"/>
  <c r="AR358" i="15" s="1"/>
  <c r="AR333" i="15"/>
  <c r="BX333" i="15"/>
  <c r="BA325" i="15"/>
  <c r="BA375" i="15" s="1"/>
  <c r="AT326" i="15"/>
  <c r="AT376" i="15" s="1"/>
  <c r="AM327" i="15"/>
  <c r="AM377" i="15" s="1"/>
  <c r="AF328" i="15"/>
  <c r="AF378" i="15" s="1"/>
  <c r="R330" i="15"/>
  <c r="R380" i="15" s="1"/>
  <c r="BW331" i="15"/>
  <c r="BW381" i="15" s="1"/>
  <c r="W302" i="15"/>
  <c r="W352" i="15" s="1"/>
  <c r="AI314" i="15"/>
  <c r="AI364" i="15" s="1"/>
  <c r="AY314" i="15"/>
  <c r="AY364" i="15" s="1"/>
  <c r="BH315" i="15"/>
  <c r="BH365" i="15" s="1"/>
  <c r="S313" i="15"/>
  <c r="BP314" i="15"/>
  <c r="BP364" i="15" s="1"/>
  <c r="W306" i="15"/>
  <c r="W356" i="15" s="1"/>
  <c r="BX311" i="15"/>
  <c r="BX361" i="15" s="1"/>
  <c r="AA344" i="15"/>
  <c r="AA394" i="15" s="1"/>
  <c r="W348" i="15"/>
  <c r="W398" i="15" s="1"/>
  <c r="BJ304" i="15"/>
  <c r="BJ354" i="15" s="1"/>
  <c r="Q323" i="15"/>
  <c r="Q373" i="15" s="1"/>
  <c r="BG349" i="15"/>
  <c r="BG399" i="15" s="1"/>
  <c r="BR343" i="15"/>
  <c r="BR393" i="15" s="1"/>
  <c r="BZ351" i="15"/>
  <c r="BZ401" i="15" s="1"/>
  <c r="AL342" i="15"/>
  <c r="AL392" i="15" s="1"/>
  <c r="CF307" i="15"/>
  <c r="CF357" i="15" s="1"/>
  <c r="AC329" i="15"/>
  <c r="AC379" i="15" s="1"/>
  <c r="V330" i="15"/>
  <c r="O331" i="15"/>
  <c r="O381" i="15" s="1"/>
  <c r="BT332" i="15"/>
  <c r="BT382" i="15" s="1"/>
  <c r="BM333" i="15"/>
  <c r="BM383" i="15" s="1"/>
  <c r="AY335" i="15"/>
  <c r="AY385" i="15" s="1"/>
  <c r="O330" i="15"/>
  <c r="O380" i="15" s="1"/>
  <c r="T334" i="15"/>
  <c r="CC343" i="15"/>
  <c r="CC393" i="15" s="1"/>
  <c r="BW345" i="15"/>
  <c r="BW395" i="15" s="1"/>
  <c r="AW310" i="15"/>
  <c r="BM318" i="15"/>
  <c r="BM368" i="15" s="1"/>
  <c r="AR321" i="15"/>
  <c r="AR371" i="15" s="1"/>
  <c r="AT331" i="15"/>
  <c r="AT381" i="15" s="1"/>
  <c r="AL345" i="15"/>
  <c r="AL395" i="15" s="1"/>
  <c r="BX318" i="15"/>
  <c r="AC319" i="15"/>
  <c r="AC369" i="15" s="1"/>
  <c r="N320" i="15"/>
  <c r="N370" i="15" s="1"/>
  <c r="V336" i="15"/>
  <c r="V386" i="15" s="1"/>
  <c r="AJ316" i="15"/>
  <c r="AJ366" i="15" s="1"/>
  <c r="BP316" i="15"/>
  <c r="BP366" i="15" s="1"/>
  <c r="AG312" i="15"/>
  <c r="AG362" i="15" s="1"/>
  <c r="BU312" i="15"/>
  <c r="CE314" i="15"/>
  <c r="CE364" i="15" s="1"/>
  <c r="BP315" i="15"/>
  <c r="BP365" i="15" s="1"/>
  <c r="V317" i="15"/>
  <c r="V367" i="15" s="1"/>
  <c r="O318" i="15"/>
  <c r="O368" i="15" s="1"/>
  <c r="BT319" i="15"/>
  <c r="BT369" i="15" s="1"/>
  <c r="U324" i="15"/>
  <c r="U374" i="15" s="1"/>
  <c r="N325" i="15"/>
  <c r="N375" i="15" s="1"/>
  <c r="BZ325" i="15"/>
  <c r="BZ375" i="15" s="1"/>
  <c r="BS326" i="15"/>
  <c r="BS376" i="15" s="1"/>
  <c r="BE328" i="15"/>
  <c r="BE378" i="15" s="1"/>
  <c r="AT332" i="15"/>
  <c r="AT382" i="15" s="1"/>
  <c r="W333" i="15"/>
  <c r="W383" i="15" s="1"/>
  <c r="Z336" i="15"/>
  <c r="Z386" i="15" s="1"/>
  <c r="S337" i="15"/>
  <c r="CE337" i="15"/>
  <c r="CE387" i="15" s="1"/>
  <c r="BP338" i="15"/>
  <c r="BP388" i="15" s="1"/>
  <c r="AC339" i="15"/>
  <c r="AC389" i="15" s="1"/>
  <c r="T336" i="15"/>
  <c r="T386" i="15" s="1"/>
  <c r="BG303" i="15"/>
  <c r="BG353" i="15" s="1"/>
  <c r="CD325" i="15"/>
  <c r="R350" i="15"/>
  <c r="R400" i="15" s="1"/>
  <c r="BT306" i="15"/>
  <c r="BT356" i="15" s="1"/>
  <c r="AQ349" i="15"/>
  <c r="AJ350" i="15"/>
  <c r="AJ400" i="15" s="1"/>
  <c r="BO306" i="15"/>
  <c r="X311" i="15"/>
  <c r="X361" i="15" s="1"/>
  <c r="AR331" i="15"/>
  <c r="AR381" i="15" s="1"/>
  <c r="BX331" i="15"/>
  <c r="BX381" i="15" s="1"/>
  <c r="AP304" i="15"/>
  <c r="AP354" i="15" s="1"/>
  <c r="BV304" i="15"/>
  <c r="BV354" i="15" s="1"/>
  <c r="U307" i="15"/>
  <c r="AA313" i="15"/>
  <c r="AA363" i="15" s="1"/>
  <c r="BQ323" i="15"/>
  <c r="BQ373" i="15" s="1"/>
  <c r="AZ330" i="15"/>
  <c r="CF327" i="15"/>
  <c r="CF377" i="15" s="1"/>
  <c r="BJ313" i="15"/>
  <c r="BJ363" i="15" s="1"/>
  <c r="BQ328" i="15"/>
  <c r="BQ378" i="15" s="1"/>
  <c r="O349" i="15"/>
  <c r="O399" i="15" s="1"/>
  <c r="CC342" i="15"/>
  <c r="CC392" i="15" s="1"/>
  <c r="AI344" i="15"/>
  <c r="AI394" i="15" s="1"/>
  <c r="AU348" i="15"/>
  <c r="AU398" i="15" s="1"/>
  <c r="V345" i="15"/>
  <c r="BJ345" i="15"/>
  <c r="BJ395" i="15" s="1"/>
  <c r="BS346" i="15"/>
  <c r="BS396" i="15" s="1"/>
  <c r="Y348" i="15"/>
  <c r="BZ341" i="15"/>
  <c r="BZ391" i="15" s="1"/>
  <c r="AM351" i="15"/>
  <c r="AM401" i="15" s="1"/>
  <c r="BT303" i="15"/>
  <c r="BT353" i="15" s="1"/>
  <c r="CC312" i="15"/>
  <c r="CC362" i="15" s="1"/>
  <c r="AJ319" i="15"/>
  <c r="AJ369" i="15" s="1"/>
  <c r="BO345" i="15"/>
  <c r="BI335" i="15"/>
  <c r="AD336" i="15"/>
  <c r="AD386" i="15" s="1"/>
  <c r="BK337" i="15"/>
  <c r="BK387" i="15" s="1"/>
  <c r="BT328" i="15"/>
  <c r="BT378" i="15" s="1"/>
  <c r="BM329" i="15"/>
  <c r="BM379" i="15" s="1"/>
  <c r="BF330" i="15"/>
  <c r="AY331" i="15"/>
  <c r="AY381" i="15" s="1"/>
  <c r="AC308" i="15"/>
  <c r="AC358" i="15" s="1"/>
  <c r="O310" i="15"/>
  <c r="O360" i="15" s="1"/>
  <c r="R329" i="15"/>
  <c r="R379" i="15" s="1"/>
  <c r="AQ305" i="15"/>
  <c r="BW305" i="15"/>
  <c r="BW355" i="15" s="1"/>
  <c r="AS312" i="15"/>
  <c r="AS362" i="15" s="1"/>
  <c r="O322" i="15"/>
  <c r="O372" i="15" s="1"/>
  <c r="AF323" i="15"/>
  <c r="AF373" i="15" s="1"/>
  <c r="BN325" i="15"/>
  <c r="BN375" i="15" s="1"/>
  <c r="BE332" i="15"/>
  <c r="BE382" i="15" s="1"/>
  <c r="T337" i="15"/>
  <c r="T387" i="15" s="1"/>
  <c r="AT347" i="15"/>
  <c r="X330" i="15"/>
  <c r="X380" i="15" s="1"/>
  <c r="AS335" i="15"/>
  <c r="AS385" i="15" s="1"/>
  <c r="BS345" i="15"/>
  <c r="BS395" i="15" s="1"/>
  <c r="BN348" i="15"/>
  <c r="BN398" i="15" s="1"/>
  <c r="AY349" i="15"/>
  <c r="AY399" i="15" s="1"/>
  <c r="AW344" i="15"/>
  <c r="W350" i="15"/>
  <c r="W400" i="15" s="1"/>
  <c r="CB345" i="15"/>
  <c r="CB395" i="15" s="1"/>
  <c r="AG346" i="15"/>
  <c r="AG396" i="15" s="1"/>
  <c r="AP347" i="15"/>
  <c r="AP397" i="15" s="1"/>
  <c r="CD347" i="15"/>
  <c r="AW337" i="15"/>
  <c r="R338" i="15"/>
  <c r="R388" i="15" s="1"/>
  <c r="CF340" i="15"/>
  <c r="CF390" i="15" s="1"/>
  <c r="AV334" i="15"/>
  <c r="AV384" i="15" s="1"/>
  <c r="X316" i="15"/>
  <c r="X366" i="15" s="1"/>
  <c r="Q317" i="15"/>
  <c r="Q367" i="15" s="1"/>
  <c r="CC317" i="15"/>
  <c r="CC367" i="15" s="1"/>
  <c r="BV318" i="15"/>
  <c r="BV368" i="15" s="1"/>
  <c r="BO319" i="15"/>
  <c r="BQ329" i="15"/>
  <c r="BQ379" i="15" s="1"/>
  <c r="BJ330" i="15"/>
  <c r="BJ380" i="15" s="1"/>
  <c r="AV332" i="15"/>
  <c r="AV382" i="15" s="1"/>
  <c r="AO333" i="15"/>
  <c r="AO383" i="15" s="1"/>
  <c r="AH334" i="15"/>
  <c r="AA335" i="15"/>
  <c r="AA385" i="15" s="1"/>
  <c r="AV331" i="15"/>
  <c r="AV381" i="15" s="1"/>
  <c r="T346" i="15"/>
  <c r="T396" i="15" s="1"/>
  <c r="AR302" i="15"/>
  <c r="AR352" i="15" s="1"/>
  <c r="AU337" i="15"/>
  <c r="AU387" i="15" s="1"/>
  <c r="C98" i="14"/>
  <c r="C308" i="14" s="1"/>
  <c r="L678" i="15" s="1"/>
  <c r="L458" i="15"/>
  <c r="C102" i="14"/>
  <c r="C312" i="14" s="1"/>
  <c r="L682" i="15" s="1"/>
  <c r="L462" i="15"/>
  <c r="C106" i="14"/>
  <c r="C316" i="14" s="1"/>
  <c r="L686" i="15" s="1"/>
  <c r="L466" i="15"/>
  <c r="C142" i="14"/>
  <c r="C352" i="14" s="1"/>
  <c r="L722" i="15" s="1"/>
  <c r="L502" i="15"/>
  <c r="C178" i="14"/>
  <c r="C388" i="14" s="1"/>
  <c r="L758" i="15" s="1"/>
  <c r="L538" i="15"/>
  <c r="C182" i="14"/>
  <c r="C392" i="14" s="1"/>
  <c r="L762" i="15" s="1"/>
  <c r="L542" i="15"/>
  <c r="C186" i="14"/>
  <c r="C396" i="14" s="1"/>
  <c r="L766" i="15" s="1"/>
  <c r="L546" i="15"/>
  <c r="C210" i="14"/>
  <c r="C420" i="14" s="1"/>
  <c r="L790" i="15" s="1"/>
  <c r="L570" i="15"/>
  <c r="C226" i="14"/>
  <c r="C436" i="14" s="1"/>
  <c r="L806" i="15" s="1"/>
  <c r="L586" i="15"/>
  <c r="C81" i="14"/>
  <c r="C291" i="14" s="1"/>
  <c r="L661" i="15" s="1"/>
  <c r="L441" i="15"/>
  <c r="C73" i="14"/>
  <c r="C283" i="14" s="1"/>
  <c r="L653" i="15" s="1"/>
  <c r="L433" i="15"/>
  <c r="C65" i="14"/>
  <c r="C275" i="14" s="1"/>
  <c r="L645" i="15" s="1"/>
  <c r="L425" i="15"/>
  <c r="C97" i="14"/>
  <c r="C307" i="14" s="1"/>
  <c r="L677" i="15" s="1"/>
  <c r="L457" i="15"/>
  <c r="C89" i="14"/>
  <c r="C299" i="14" s="1"/>
  <c r="L669" i="15" s="1"/>
  <c r="L449" i="15"/>
  <c r="C121" i="14"/>
  <c r="C331" i="14" s="1"/>
  <c r="L701" i="15" s="1"/>
  <c r="L481" i="15"/>
  <c r="C113" i="14"/>
  <c r="C323" i="14" s="1"/>
  <c r="L693" i="15" s="1"/>
  <c r="L473" i="15"/>
  <c r="C105" i="14"/>
  <c r="C315" i="14" s="1"/>
  <c r="L685" i="15" s="1"/>
  <c r="L465" i="15"/>
  <c r="C137" i="14"/>
  <c r="C347" i="14" s="1"/>
  <c r="L717" i="15" s="1"/>
  <c r="L497" i="15"/>
  <c r="C129" i="14"/>
  <c r="C339" i="14" s="1"/>
  <c r="L709" i="15" s="1"/>
  <c r="L489" i="15"/>
  <c r="C161" i="14"/>
  <c r="C371" i="14" s="1"/>
  <c r="L741" i="15" s="1"/>
  <c r="L521" i="15"/>
  <c r="C153" i="14"/>
  <c r="C363" i="14" s="1"/>
  <c r="L733" i="15" s="1"/>
  <c r="L513" i="15"/>
  <c r="C145" i="14"/>
  <c r="C355" i="14" s="1"/>
  <c r="L725" i="15" s="1"/>
  <c r="L505" i="15"/>
  <c r="C177" i="14"/>
  <c r="C387" i="14" s="1"/>
  <c r="L757" i="15" s="1"/>
  <c r="L537" i="15"/>
  <c r="C169" i="14"/>
  <c r="C379" i="14" s="1"/>
  <c r="L749" i="15" s="1"/>
  <c r="L529" i="15"/>
  <c r="C201" i="14"/>
  <c r="C411" i="14" s="1"/>
  <c r="L781" i="15" s="1"/>
  <c r="L561" i="15"/>
  <c r="C193" i="14"/>
  <c r="C403" i="14" s="1"/>
  <c r="L773" i="15" s="1"/>
  <c r="L553" i="15"/>
  <c r="C185" i="14"/>
  <c r="C395" i="14" s="1"/>
  <c r="L765" i="15" s="1"/>
  <c r="L545" i="15"/>
  <c r="C217" i="14"/>
  <c r="C427" i="14" s="1"/>
  <c r="L797" i="15" s="1"/>
  <c r="L577" i="15"/>
  <c r="C209" i="14"/>
  <c r="C419" i="14" s="1"/>
  <c r="L789" i="15" s="1"/>
  <c r="L569" i="15"/>
  <c r="C241" i="14"/>
  <c r="C451" i="14" s="1"/>
  <c r="L821" i="15" s="1"/>
  <c r="L601" i="15"/>
  <c r="C233" i="14"/>
  <c r="C443" i="14" s="1"/>
  <c r="L813" i="15" s="1"/>
  <c r="L593" i="15"/>
  <c r="C225" i="14"/>
  <c r="C435" i="14" s="1"/>
  <c r="L805" i="15" s="1"/>
  <c r="L585" i="15"/>
  <c r="C80" i="14"/>
  <c r="C290" i="14" s="1"/>
  <c r="L660" i="15" s="1"/>
  <c r="L440" i="15"/>
  <c r="C72" i="14"/>
  <c r="C282" i="14" s="1"/>
  <c r="L652" i="15" s="1"/>
  <c r="L432" i="15"/>
  <c r="C64" i="14"/>
  <c r="C274" i="14" s="1"/>
  <c r="L644" i="15" s="1"/>
  <c r="L424" i="15"/>
  <c r="C96" i="14"/>
  <c r="C306" i="14" s="1"/>
  <c r="L676" i="15" s="1"/>
  <c r="L456" i="15"/>
  <c r="C88" i="14"/>
  <c r="C298" i="14" s="1"/>
  <c r="L668" i="15" s="1"/>
  <c r="L448" i="15"/>
  <c r="C120" i="14"/>
  <c r="C330" i="14" s="1"/>
  <c r="L700" i="15" s="1"/>
  <c r="L480" i="15"/>
  <c r="C112" i="14"/>
  <c r="C322" i="14" s="1"/>
  <c r="L692" i="15" s="1"/>
  <c r="L472" i="15"/>
  <c r="C104" i="14"/>
  <c r="C314" i="14" s="1"/>
  <c r="L684" i="15" s="1"/>
  <c r="L464" i="15"/>
  <c r="C136" i="14"/>
  <c r="C346" i="14" s="1"/>
  <c r="L716" i="15" s="1"/>
  <c r="L496" i="15"/>
  <c r="C128" i="14"/>
  <c r="C338" i="14" s="1"/>
  <c r="L708" i="15" s="1"/>
  <c r="L488" i="15"/>
  <c r="C160" i="14"/>
  <c r="C370" i="14" s="1"/>
  <c r="L740" i="15" s="1"/>
  <c r="L520" i="15"/>
  <c r="C152" i="14"/>
  <c r="C362" i="14" s="1"/>
  <c r="L732" i="15" s="1"/>
  <c r="L512" i="15"/>
  <c r="C144" i="14"/>
  <c r="C354" i="14" s="1"/>
  <c r="L724" i="15" s="1"/>
  <c r="L504" i="15"/>
  <c r="C176" i="14"/>
  <c r="C386" i="14" s="1"/>
  <c r="L756" i="15" s="1"/>
  <c r="L536" i="15"/>
  <c r="C168" i="14"/>
  <c r="C378" i="14" s="1"/>
  <c r="L748" i="15" s="1"/>
  <c r="L528" i="15"/>
  <c r="C200" i="14"/>
  <c r="C410" i="14" s="1"/>
  <c r="L780" i="15" s="1"/>
  <c r="L560" i="15"/>
  <c r="C192" i="14"/>
  <c r="C402" i="14" s="1"/>
  <c r="L772" i="15" s="1"/>
  <c r="L552" i="15"/>
  <c r="C184" i="14"/>
  <c r="C394" i="14" s="1"/>
  <c r="L764" i="15" s="1"/>
  <c r="L544" i="15"/>
  <c r="C216" i="14"/>
  <c r="C426" i="14" s="1"/>
  <c r="L796" i="15" s="1"/>
  <c r="L576" i="15"/>
  <c r="C208" i="14"/>
  <c r="C418" i="14" s="1"/>
  <c r="L788" i="15" s="1"/>
  <c r="L568" i="15"/>
  <c r="C240" i="14"/>
  <c r="C450" i="14" s="1"/>
  <c r="L820" i="15" s="1"/>
  <c r="L600" i="15"/>
  <c r="C232" i="14"/>
  <c r="C442" i="14" s="1"/>
  <c r="L812" i="15" s="1"/>
  <c r="L592" i="15"/>
  <c r="C224" i="14"/>
  <c r="C434" i="14" s="1"/>
  <c r="L804" i="15" s="1"/>
  <c r="L584" i="15"/>
  <c r="C79" i="14"/>
  <c r="C289" i="14" s="1"/>
  <c r="L659" i="15" s="1"/>
  <c r="L439" i="15"/>
  <c r="C71" i="14"/>
  <c r="C281" i="14" s="1"/>
  <c r="L651" i="15" s="1"/>
  <c r="L431" i="15"/>
  <c r="C63" i="14"/>
  <c r="C273" i="14" s="1"/>
  <c r="L643" i="15" s="1"/>
  <c r="L423" i="15"/>
  <c r="C95" i="14"/>
  <c r="C305" i="14" s="1"/>
  <c r="L675" i="15" s="1"/>
  <c r="L455" i="15"/>
  <c r="C87" i="14"/>
  <c r="C297" i="14" s="1"/>
  <c r="L667" i="15" s="1"/>
  <c r="L447" i="15"/>
  <c r="C119" i="14"/>
  <c r="C329" i="14" s="1"/>
  <c r="L699" i="15" s="1"/>
  <c r="L479" i="15"/>
  <c r="C111" i="14"/>
  <c r="C321" i="14" s="1"/>
  <c r="L691" i="15" s="1"/>
  <c r="L471" i="15"/>
  <c r="C103" i="14"/>
  <c r="C313" i="14" s="1"/>
  <c r="L683" i="15" s="1"/>
  <c r="L463" i="15"/>
  <c r="C135" i="14"/>
  <c r="C345" i="14" s="1"/>
  <c r="L715" i="15" s="1"/>
  <c r="L495" i="15"/>
  <c r="C127" i="14"/>
  <c r="C337" i="14" s="1"/>
  <c r="L707" i="15" s="1"/>
  <c r="L487" i="15"/>
  <c r="C159" i="14"/>
  <c r="C369" i="14" s="1"/>
  <c r="L739" i="15" s="1"/>
  <c r="L519" i="15"/>
  <c r="C151" i="14"/>
  <c r="C361" i="14" s="1"/>
  <c r="L731" i="15" s="1"/>
  <c r="L511" i="15"/>
  <c r="C143" i="14"/>
  <c r="C353" i="14" s="1"/>
  <c r="L723" i="15" s="1"/>
  <c r="L503" i="15"/>
  <c r="C175" i="14"/>
  <c r="C385" i="14" s="1"/>
  <c r="L755" i="15" s="1"/>
  <c r="L535" i="15"/>
  <c r="C167" i="14"/>
  <c r="C377" i="14" s="1"/>
  <c r="L747" i="15" s="1"/>
  <c r="L527" i="15"/>
  <c r="C199" i="14"/>
  <c r="C409" i="14" s="1"/>
  <c r="L779" i="15" s="1"/>
  <c r="L559" i="15"/>
  <c r="C191" i="14"/>
  <c r="C401" i="14" s="1"/>
  <c r="L771" i="15" s="1"/>
  <c r="L551" i="15"/>
  <c r="C183" i="14"/>
  <c r="C393" i="14" s="1"/>
  <c r="L763" i="15" s="1"/>
  <c r="L543" i="15"/>
  <c r="C215" i="14"/>
  <c r="C425" i="14" s="1"/>
  <c r="L795" i="15" s="1"/>
  <c r="L575" i="15"/>
  <c r="C207" i="14"/>
  <c r="C417" i="14" s="1"/>
  <c r="L787" i="15" s="1"/>
  <c r="L567" i="15"/>
  <c r="C239" i="14"/>
  <c r="C449" i="14" s="1"/>
  <c r="L819" i="15" s="1"/>
  <c r="L599" i="15"/>
  <c r="C231" i="14"/>
  <c r="C441" i="14" s="1"/>
  <c r="L811" i="15" s="1"/>
  <c r="L591" i="15"/>
  <c r="C223" i="14"/>
  <c r="C433" i="14" s="1"/>
  <c r="L803" i="15" s="1"/>
  <c r="L583" i="15"/>
  <c r="C130" i="14"/>
  <c r="C340" i="14" s="1"/>
  <c r="L710" i="15" s="1"/>
  <c r="L490" i="15"/>
  <c r="C78" i="14"/>
  <c r="C288" i="14" s="1"/>
  <c r="L658" i="15" s="1"/>
  <c r="L438" i="15"/>
  <c r="C70" i="14"/>
  <c r="C280" i="14" s="1"/>
  <c r="L650" i="15" s="1"/>
  <c r="L430" i="15"/>
  <c r="C82" i="14"/>
  <c r="C292" i="14" s="1"/>
  <c r="L662" i="15" s="1"/>
  <c r="L442" i="15"/>
  <c r="C94" i="14"/>
  <c r="C304" i="14" s="1"/>
  <c r="L674" i="15" s="1"/>
  <c r="L454" i="15"/>
  <c r="C86" i="14"/>
  <c r="C296" i="14" s="1"/>
  <c r="L666" i="15" s="1"/>
  <c r="L446" i="15"/>
  <c r="C118" i="14"/>
  <c r="C328" i="14" s="1"/>
  <c r="L698" i="15" s="1"/>
  <c r="L478" i="15"/>
  <c r="C110" i="14"/>
  <c r="C320" i="14" s="1"/>
  <c r="L690" i="15" s="1"/>
  <c r="L470" i="15"/>
  <c r="C122" i="14"/>
  <c r="C332" i="14" s="1"/>
  <c r="L702" i="15" s="1"/>
  <c r="L482" i="15"/>
  <c r="C134" i="14"/>
  <c r="C344" i="14" s="1"/>
  <c r="L714" i="15" s="1"/>
  <c r="L494" i="15"/>
  <c r="C126" i="14"/>
  <c r="C336" i="14" s="1"/>
  <c r="L706" i="15" s="1"/>
  <c r="L486" i="15"/>
  <c r="C158" i="14"/>
  <c r="C368" i="14" s="1"/>
  <c r="L738" i="15" s="1"/>
  <c r="L518" i="15"/>
  <c r="C150" i="14"/>
  <c r="C360" i="14" s="1"/>
  <c r="L730" i="15" s="1"/>
  <c r="L510" i="15"/>
  <c r="C162" i="14"/>
  <c r="C372" i="14" s="1"/>
  <c r="L742" i="15" s="1"/>
  <c r="L522" i="15"/>
  <c r="C174" i="14"/>
  <c r="C384" i="14" s="1"/>
  <c r="L754" i="15" s="1"/>
  <c r="L534" i="15"/>
  <c r="C166" i="14"/>
  <c r="C376" i="14" s="1"/>
  <c r="L746" i="15" s="1"/>
  <c r="L526" i="15"/>
  <c r="C198" i="14"/>
  <c r="C408" i="14" s="1"/>
  <c r="L778" i="15" s="1"/>
  <c r="L558" i="15"/>
  <c r="C190" i="14"/>
  <c r="C400" i="14" s="1"/>
  <c r="L770" i="15" s="1"/>
  <c r="L550" i="15"/>
  <c r="C202" i="14"/>
  <c r="C412" i="14" s="1"/>
  <c r="L782" i="15" s="1"/>
  <c r="L562" i="15"/>
  <c r="C214" i="14"/>
  <c r="C424" i="14" s="1"/>
  <c r="L794" i="15" s="1"/>
  <c r="L574" i="15"/>
  <c r="C206" i="14"/>
  <c r="C416" i="14" s="1"/>
  <c r="L786" i="15" s="1"/>
  <c r="L566" i="15"/>
  <c r="C238" i="14"/>
  <c r="C448" i="14" s="1"/>
  <c r="L818" i="15" s="1"/>
  <c r="L598" i="15"/>
  <c r="C230" i="14"/>
  <c r="C440" i="14" s="1"/>
  <c r="L810" i="15" s="1"/>
  <c r="L590" i="15"/>
  <c r="C66" i="14"/>
  <c r="C276" i="14" s="1"/>
  <c r="L646" i="15" s="1"/>
  <c r="L426" i="15"/>
  <c r="C90" i="14"/>
  <c r="C300" i="14" s="1"/>
  <c r="L670" i="15" s="1"/>
  <c r="L450" i="15"/>
  <c r="C114" i="14"/>
  <c r="C324" i="14" s="1"/>
  <c r="L694" i="15" s="1"/>
  <c r="L474" i="15"/>
  <c r="C138" i="14"/>
  <c r="C348" i="14" s="1"/>
  <c r="L718" i="15" s="1"/>
  <c r="L498" i="15"/>
  <c r="C146" i="14"/>
  <c r="C356" i="14" s="1"/>
  <c r="L726" i="15" s="1"/>
  <c r="L506" i="15"/>
  <c r="C170" i="14"/>
  <c r="C380" i="14" s="1"/>
  <c r="L750" i="15" s="1"/>
  <c r="L530" i="15"/>
  <c r="C194" i="14"/>
  <c r="C404" i="14" s="1"/>
  <c r="L774" i="15" s="1"/>
  <c r="L554" i="15"/>
  <c r="C218" i="14"/>
  <c r="C428" i="14" s="1"/>
  <c r="L798" i="15" s="1"/>
  <c r="L578" i="15"/>
  <c r="C234" i="14"/>
  <c r="C444" i="14" s="1"/>
  <c r="L814" i="15" s="1"/>
  <c r="L594" i="15"/>
  <c r="C77" i="14"/>
  <c r="C287" i="14" s="1"/>
  <c r="L657" i="15" s="1"/>
  <c r="L437" i="15"/>
  <c r="C69" i="14"/>
  <c r="C279" i="14" s="1"/>
  <c r="L649" i="15" s="1"/>
  <c r="L429" i="15"/>
  <c r="C101" i="14"/>
  <c r="C311" i="14" s="1"/>
  <c r="L681" i="15" s="1"/>
  <c r="L461" i="15"/>
  <c r="C93" i="14"/>
  <c r="C303" i="14" s="1"/>
  <c r="L673" i="15" s="1"/>
  <c r="L453" i="15"/>
  <c r="C85" i="14"/>
  <c r="C295" i="14" s="1"/>
  <c r="L665" i="15" s="1"/>
  <c r="L445" i="15"/>
  <c r="C117" i="14"/>
  <c r="C327" i="14" s="1"/>
  <c r="L697" i="15" s="1"/>
  <c r="L477" i="15"/>
  <c r="C109" i="14"/>
  <c r="C319" i="14" s="1"/>
  <c r="L689" i="15" s="1"/>
  <c r="L469" i="15"/>
  <c r="C141" i="14"/>
  <c r="C351" i="14" s="1"/>
  <c r="L721" i="15" s="1"/>
  <c r="L501" i="15"/>
  <c r="C133" i="14"/>
  <c r="C343" i="14" s="1"/>
  <c r="L713" i="15" s="1"/>
  <c r="L493" i="15"/>
  <c r="C125" i="14"/>
  <c r="C335" i="14" s="1"/>
  <c r="L705" i="15" s="1"/>
  <c r="L485" i="15"/>
  <c r="C157" i="14"/>
  <c r="C367" i="14" s="1"/>
  <c r="L737" i="15" s="1"/>
  <c r="L517" i="15"/>
  <c r="C149" i="14"/>
  <c r="C359" i="14" s="1"/>
  <c r="L729" i="15" s="1"/>
  <c r="L509" i="15"/>
  <c r="C181" i="14"/>
  <c r="C391" i="14" s="1"/>
  <c r="L761" i="15" s="1"/>
  <c r="L541" i="15"/>
  <c r="C173" i="14"/>
  <c r="C383" i="14" s="1"/>
  <c r="L753" i="15" s="1"/>
  <c r="L533" i="15"/>
  <c r="C165" i="14"/>
  <c r="C375" i="14" s="1"/>
  <c r="L745" i="15" s="1"/>
  <c r="L525" i="15"/>
  <c r="C197" i="14"/>
  <c r="C407" i="14" s="1"/>
  <c r="L777" i="15" s="1"/>
  <c r="L557" i="15"/>
  <c r="C189" i="14"/>
  <c r="C399" i="14" s="1"/>
  <c r="L769" i="15" s="1"/>
  <c r="L549" i="15"/>
  <c r="C221" i="14"/>
  <c r="C431" i="14" s="1"/>
  <c r="L801" i="15" s="1"/>
  <c r="L581" i="15"/>
  <c r="C213" i="14"/>
  <c r="C423" i="14" s="1"/>
  <c r="L793" i="15" s="1"/>
  <c r="L573" i="15"/>
  <c r="C205" i="14"/>
  <c r="C415" i="14" s="1"/>
  <c r="L785" i="15" s="1"/>
  <c r="L565" i="15"/>
  <c r="C237" i="14"/>
  <c r="C447" i="14" s="1"/>
  <c r="L817" i="15" s="1"/>
  <c r="L597" i="15"/>
  <c r="C229" i="14"/>
  <c r="C439" i="14" s="1"/>
  <c r="L809" i="15" s="1"/>
  <c r="L589" i="15"/>
  <c r="C74" i="14"/>
  <c r="C284" i="14" s="1"/>
  <c r="L654" i="15" s="1"/>
  <c r="L434" i="15"/>
  <c r="C222" i="14"/>
  <c r="C432" i="14" s="1"/>
  <c r="L802" i="15" s="1"/>
  <c r="L582" i="15"/>
  <c r="C76" i="14"/>
  <c r="C286" i="14" s="1"/>
  <c r="L656" i="15" s="1"/>
  <c r="L436" i="15"/>
  <c r="C68" i="14"/>
  <c r="C278" i="14" s="1"/>
  <c r="L648" i="15" s="1"/>
  <c r="L428" i="15"/>
  <c r="C100" i="14"/>
  <c r="C310" i="14" s="1"/>
  <c r="L680" i="15" s="1"/>
  <c r="L460" i="15"/>
  <c r="C92" i="14"/>
  <c r="C302" i="14" s="1"/>
  <c r="L672" i="15" s="1"/>
  <c r="L452" i="15"/>
  <c r="C84" i="14"/>
  <c r="C294" i="14" s="1"/>
  <c r="L664" i="15" s="1"/>
  <c r="L444" i="15"/>
  <c r="C116" i="14"/>
  <c r="C326" i="14" s="1"/>
  <c r="L696" i="15" s="1"/>
  <c r="L476" i="15"/>
  <c r="C108" i="14"/>
  <c r="C318" i="14" s="1"/>
  <c r="L688" i="15" s="1"/>
  <c r="L468" i="15"/>
  <c r="C140" i="14"/>
  <c r="C350" i="14" s="1"/>
  <c r="L720" i="15" s="1"/>
  <c r="L500" i="15"/>
  <c r="C132" i="14"/>
  <c r="C342" i="14" s="1"/>
  <c r="L712" i="15" s="1"/>
  <c r="L492" i="15"/>
  <c r="C124" i="14"/>
  <c r="C334" i="14" s="1"/>
  <c r="L704" i="15" s="1"/>
  <c r="L484" i="15"/>
  <c r="C156" i="14"/>
  <c r="C366" i="14" s="1"/>
  <c r="L736" i="15" s="1"/>
  <c r="L516" i="15"/>
  <c r="C148" i="14"/>
  <c r="C358" i="14" s="1"/>
  <c r="L728" i="15" s="1"/>
  <c r="L508" i="15"/>
  <c r="C180" i="14"/>
  <c r="C390" i="14" s="1"/>
  <c r="L760" i="15" s="1"/>
  <c r="L540" i="15"/>
  <c r="C172" i="14"/>
  <c r="C382" i="14" s="1"/>
  <c r="L752" i="15" s="1"/>
  <c r="L532" i="15"/>
  <c r="C164" i="14"/>
  <c r="C374" i="14" s="1"/>
  <c r="L744" i="15" s="1"/>
  <c r="L524" i="15"/>
  <c r="C196" i="14"/>
  <c r="C406" i="14" s="1"/>
  <c r="L776" i="15" s="1"/>
  <c r="L556" i="15"/>
  <c r="C188" i="14"/>
  <c r="C398" i="14" s="1"/>
  <c r="L768" i="15" s="1"/>
  <c r="L548" i="15"/>
  <c r="C220" i="14"/>
  <c r="C430" i="14" s="1"/>
  <c r="L800" i="15" s="1"/>
  <c r="L580" i="15"/>
  <c r="C212" i="14"/>
  <c r="C422" i="14" s="1"/>
  <c r="L792" i="15" s="1"/>
  <c r="L572" i="15"/>
  <c r="C204" i="14"/>
  <c r="C414" i="14" s="1"/>
  <c r="L784" i="15" s="1"/>
  <c r="L564" i="15"/>
  <c r="C236" i="14"/>
  <c r="C446" i="14" s="1"/>
  <c r="L816" i="15" s="1"/>
  <c r="L596" i="15"/>
  <c r="C228" i="14"/>
  <c r="C438" i="14" s="1"/>
  <c r="L808" i="15" s="1"/>
  <c r="L588" i="15"/>
  <c r="C154" i="14"/>
  <c r="C364" i="14" s="1"/>
  <c r="L734" i="15" s="1"/>
  <c r="L514" i="15"/>
  <c r="C75" i="14"/>
  <c r="C285" i="14" s="1"/>
  <c r="L655" i="15" s="1"/>
  <c r="L435" i="15"/>
  <c r="C67" i="14"/>
  <c r="C277" i="14" s="1"/>
  <c r="L647" i="15" s="1"/>
  <c r="L427" i="15"/>
  <c r="C99" i="14"/>
  <c r="C309" i="14" s="1"/>
  <c r="L679" i="15" s="1"/>
  <c r="L459" i="15"/>
  <c r="C91" i="14"/>
  <c r="C301" i="14" s="1"/>
  <c r="L671" i="15" s="1"/>
  <c r="L451" i="15"/>
  <c r="C83" i="14"/>
  <c r="C293" i="14" s="1"/>
  <c r="L663" i="15" s="1"/>
  <c r="L443" i="15"/>
  <c r="C115" i="14"/>
  <c r="C325" i="14" s="1"/>
  <c r="L695" i="15" s="1"/>
  <c r="L475" i="15"/>
  <c r="C107" i="14"/>
  <c r="C317" i="14" s="1"/>
  <c r="L687" i="15" s="1"/>
  <c r="L467" i="15"/>
  <c r="C139" i="14"/>
  <c r="C349" i="14" s="1"/>
  <c r="L719" i="15" s="1"/>
  <c r="L499" i="15"/>
  <c r="C131" i="14"/>
  <c r="C341" i="14" s="1"/>
  <c r="L711" i="15" s="1"/>
  <c r="L491" i="15"/>
  <c r="C123" i="14"/>
  <c r="C333" i="14" s="1"/>
  <c r="L703" i="15" s="1"/>
  <c r="L483" i="15"/>
  <c r="C155" i="14"/>
  <c r="C365" i="14" s="1"/>
  <c r="L735" i="15" s="1"/>
  <c r="L515" i="15"/>
  <c r="C147" i="14"/>
  <c r="C357" i="14" s="1"/>
  <c r="L727" i="15" s="1"/>
  <c r="L507" i="15"/>
  <c r="C179" i="14"/>
  <c r="C389" i="14" s="1"/>
  <c r="L759" i="15" s="1"/>
  <c r="L539" i="15"/>
  <c r="C171" i="14"/>
  <c r="C381" i="14" s="1"/>
  <c r="L751" i="15" s="1"/>
  <c r="L531" i="15"/>
  <c r="C163" i="14"/>
  <c r="C373" i="14" s="1"/>
  <c r="L743" i="15" s="1"/>
  <c r="L523" i="15"/>
  <c r="C195" i="14"/>
  <c r="C405" i="14" s="1"/>
  <c r="L775" i="15" s="1"/>
  <c r="L555" i="15"/>
  <c r="C187" i="14"/>
  <c r="C397" i="14" s="1"/>
  <c r="L767" i="15" s="1"/>
  <c r="L547" i="15"/>
  <c r="C219" i="14"/>
  <c r="C429" i="14" s="1"/>
  <c r="L799" i="15" s="1"/>
  <c r="L579" i="15"/>
  <c r="C211" i="14"/>
  <c r="C421" i="14" s="1"/>
  <c r="L791" i="15" s="1"/>
  <c r="L571" i="15"/>
  <c r="C203" i="14"/>
  <c r="C413" i="14" s="1"/>
  <c r="L783" i="15" s="1"/>
  <c r="L563" i="15"/>
  <c r="C235" i="14"/>
  <c r="C445" i="14" s="1"/>
  <c r="L815" i="15" s="1"/>
  <c r="L595" i="15"/>
  <c r="C227" i="14"/>
  <c r="C437" i="14" s="1"/>
  <c r="L807" i="15" s="1"/>
  <c r="L587" i="15"/>
  <c r="CE305" i="15"/>
  <c r="CE355" i="15" s="1"/>
  <c r="AM312" i="15"/>
  <c r="AM362" i="15" s="1"/>
  <c r="AF313" i="15"/>
  <c r="AF363" i="15" s="1"/>
  <c r="Y314" i="15"/>
  <c r="R315" i="15"/>
  <c r="R365" i="15" s="1"/>
  <c r="CD315" i="15"/>
  <c r="BW316" i="15"/>
  <c r="BW366" i="15" s="1"/>
  <c r="AB331" i="15"/>
  <c r="AP302" i="15"/>
  <c r="AP352" i="15" s="1"/>
  <c r="R322" i="15"/>
  <c r="R372" i="15" s="1"/>
  <c r="CD322" i="15"/>
  <c r="BW323" i="15"/>
  <c r="BW373" i="15" s="1"/>
  <c r="AR336" i="15"/>
  <c r="AR386" i="15" s="1"/>
  <c r="BZ309" i="15"/>
  <c r="BZ359" i="15" s="1"/>
  <c r="AU317" i="15"/>
  <c r="AU367" i="15" s="1"/>
  <c r="AG319" i="15"/>
  <c r="AG369" i="15" s="1"/>
  <c r="Z320" i="15"/>
  <c r="Z370" i="15" s="1"/>
  <c r="CE321" i="15"/>
  <c r="CE371" i="15" s="1"/>
  <c r="BP322" i="15"/>
  <c r="BP372" i="15" s="1"/>
  <c r="N305" i="15"/>
  <c r="N355" i="15" s="1"/>
  <c r="AE322" i="15"/>
  <c r="AE372" i="15" s="1"/>
  <c r="BA328" i="15"/>
  <c r="BA378" i="15" s="1"/>
  <c r="BY314" i="15"/>
  <c r="BY364" i="15" s="1"/>
  <c r="BI330" i="15"/>
  <c r="Y334" i="15"/>
  <c r="BS340" i="15"/>
  <c r="BS390" i="15" s="1"/>
  <c r="BD341" i="15"/>
  <c r="BD391" i="15" s="1"/>
  <c r="AO342" i="15"/>
  <c r="AO392" i="15" s="1"/>
  <c r="Z343" i="15"/>
  <c r="Z393" i="15" s="1"/>
  <c r="AZ344" i="15"/>
  <c r="AZ394" i="15" s="1"/>
  <c r="N346" i="15"/>
  <c r="N396" i="15" s="1"/>
  <c r="AP350" i="15"/>
  <c r="AP400" i="15" s="1"/>
  <c r="BR341" i="15"/>
  <c r="BR391" i="15" s="1"/>
  <c r="CE342" i="15"/>
  <c r="CE392" i="15" s="1"/>
  <c r="AW339" i="15"/>
  <c r="BJ334" i="15"/>
  <c r="BJ384" i="15" s="1"/>
  <c r="AE335" i="15"/>
  <c r="AE385" i="15" s="1"/>
  <c r="BS335" i="15"/>
  <c r="BS385" i="15" s="1"/>
  <c r="AN336" i="15"/>
  <c r="CB336" i="15"/>
  <c r="CB386" i="15" s="1"/>
  <c r="N350" i="15"/>
  <c r="N400" i="15" s="1"/>
  <c r="BL311" i="15"/>
  <c r="BL361" i="15" s="1"/>
  <c r="V325" i="15"/>
  <c r="O326" i="15"/>
  <c r="O376" i="15" s="1"/>
  <c r="BT327" i="15"/>
  <c r="BT377" i="15" s="1"/>
  <c r="BM328" i="15"/>
  <c r="BM378" i="15" s="1"/>
  <c r="AI330" i="15"/>
  <c r="AI380" i="15" s="1"/>
  <c r="BU303" i="15"/>
  <c r="CD304" i="15"/>
  <c r="CD354" i="15" s="1"/>
  <c r="R312" i="15"/>
  <c r="R362" i="15" s="1"/>
  <c r="CD312" i="15"/>
  <c r="AK331" i="15"/>
  <c r="N332" i="15"/>
  <c r="N382" i="15" s="1"/>
  <c r="P334" i="15"/>
  <c r="P384" i="15" s="1"/>
  <c r="AB311" i="15"/>
  <c r="AX333" i="15"/>
  <c r="AX383" i="15" s="1"/>
  <c r="BV333" i="15"/>
  <c r="BV383" i="15" s="1"/>
  <c r="AF342" i="15"/>
  <c r="AF392" i="15" s="1"/>
  <c r="BP346" i="15"/>
  <c r="BP396" i="15" s="1"/>
  <c r="AK347" i="15"/>
  <c r="AO302" i="15"/>
  <c r="AO352" i="15" s="1"/>
  <c r="AL307" i="15"/>
  <c r="AL357" i="15" s="1"/>
  <c r="AC330" i="15"/>
  <c r="AC380" i="15" s="1"/>
  <c r="CE336" i="15"/>
  <c r="CE386" i="15" s="1"/>
  <c r="AP348" i="15"/>
  <c r="AP398" i="15" s="1"/>
  <c r="AD351" i="15"/>
  <c r="AD401" i="15" s="1"/>
  <c r="BR351" i="15"/>
  <c r="BR401" i="15" s="1"/>
  <c r="AN343" i="15"/>
  <c r="AN393" i="15" s="1"/>
  <c r="AY347" i="15"/>
  <c r="AY397" i="15" s="1"/>
  <c r="W351" i="15"/>
  <c r="W401" i="15" s="1"/>
  <c r="AZ307" i="15"/>
  <c r="AB306" i="15"/>
  <c r="AJ323" i="15"/>
  <c r="AJ373" i="15" s="1"/>
  <c r="BH312" i="15"/>
  <c r="BH362" i="15" s="1"/>
  <c r="BK307" i="15"/>
  <c r="BK357" i="15" s="1"/>
  <c r="AR350" i="15"/>
  <c r="AR400" i="15" s="1"/>
  <c r="AZ328" i="15"/>
  <c r="AZ378" i="15" s="1"/>
  <c r="CF331" i="15"/>
  <c r="CF381" i="15" s="1"/>
  <c r="T314" i="15"/>
  <c r="T364" i="15" s="1"/>
  <c r="CA348" i="15"/>
  <c r="AY305" i="15"/>
  <c r="AY355" i="15" s="1"/>
  <c r="AZ332" i="15"/>
  <c r="AZ382" i="15" s="1"/>
  <c r="BW310" i="15"/>
  <c r="BW360" i="15" s="1"/>
  <c r="AO332" i="15"/>
  <c r="AO382" i="15" s="1"/>
  <c r="AR327" i="15"/>
  <c r="AR377" i="15" s="1"/>
  <c r="AX302" i="15"/>
  <c r="AX352" i="15" s="1"/>
  <c r="X334" i="15"/>
  <c r="X384" i="15" s="1"/>
  <c r="AJ311" i="15"/>
  <c r="AJ361" i="15" s="1"/>
  <c r="AU306" i="15"/>
  <c r="AU356" i="15" s="1"/>
  <c r="AW315" i="15"/>
  <c r="CE317" i="15"/>
  <c r="CE367" i="15" s="1"/>
  <c r="T330" i="15"/>
  <c r="T380" i="15" s="1"/>
  <c r="AR322" i="15"/>
  <c r="AR372" i="15" s="1"/>
  <c r="BG332" i="15"/>
  <c r="BG382" i="15" s="1"/>
  <c r="AJ338" i="15"/>
  <c r="BP324" i="15"/>
  <c r="BP374" i="15" s="1"/>
  <c r="T331" i="15"/>
  <c r="T381" i="15" s="1"/>
  <c r="BT302" i="15"/>
  <c r="BT352" i="15" s="1"/>
  <c r="AL332" i="15"/>
  <c r="AL382" i="15" s="1"/>
  <c r="S344" i="15"/>
  <c r="S317" i="15"/>
  <c r="AR338" i="15"/>
  <c r="AR388" i="15" s="1"/>
  <c r="BH328" i="15"/>
  <c r="BH378" i="15" s="1"/>
  <c r="AA310" i="15"/>
  <c r="AA360" i="15" s="1"/>
  <c r="BD303" i="15"/>
  <c r="BD353" i="15" s="1"/>
  <c r="BS304" i="15"/>
  <c r="BS354" i="15" s="1"/>
  <c r="AF305" i="15"/>
  <c r="AF355" i="15" s="1"/>
  <c r="BO332" i="15"/>
  <c r="BH335" i="15"/>
  <c r="BH385" i="15" s="1"/>
  <c r="R305" i="15"/>
  <c r="R355" i="15" s="1"/>
  <c r="AG305" i="15"/>
  <c r="AG355" i="15" s="1"/>
  <c r="AY307" i="15"/>
  <c r="AY357" i="15" s="1"/>
  <c r="BA309" i="15"/>
  <c r="BA359" i="15" s="1"/>
  <c r="AM311" i="15"/>
  <c r="AM361" i="15" s="1"/>
  <c r="AF312" i="15"/>
  <c r="AF362" i="15" s="1"/>
  <c r="R314" i="15"/>
  <c r="R364" i="15" s="1"/>
  <c r="BW315" i="15"/>
  <c r="BW365" i="15" s="1"/>
  <c r="AR328" i="15"/>
  <c r="AR378" i="15" s="1"/>
  <c r="AV303" i="15"/>
  <c r="AV353" i="15" s="1"/>
  <c r="CB303" i="15"/>
  <c r="CB353" i="15" s="1"/>
  <c r="CB310" i="15"/>
  <c r="CB360" i="15" s="1"/>
  <c r="BE311" i="15"/>
  <c r="BE361" i="15" s="1"/>
  <c r="AX312" i="15"/>
  <c r="AX362" i="15" s="1"/>
  <c r="BN312" i="15"/>
  <c r="BN362" i="15" s="1"/>
  <c r="BR305" i="15"/>
  <c r="CE310" i="15"/>
  <c r="CE360" i="15" s="1"/>
  <c r="AD313" i="15"/>
  <c r="AD363" i="15" s="1"/>
  <c r="BZ313" i="15"/>
  <c r="BZ363" i="15" s="1"/>
  <c r="W322" i="15"/>
  <c r="W372" i="15" s="1"/>
  <c r="AG324" i="15"/>
  <c r="AG374" i="15" s="1"/>
  <c r="AX325" i="15"/>
  <c r="AX375" i="15" s="1"/>
  <c r="U328" i="15"/>
  <c r="U378" i="15" s="1"/>
  <c r="AW332" i="15"/>
  <c r="W349" i="15"/>
  <c r="W399" i="15" s="1"/>
  <c r="BC308" i="15"/>
  <c r="AN309" i="15"/>
  <c r="BM310" i="15"/>
  <c r="BM360" i="15" s="1"/>
  <c r="AR313" i="15"/>
  <c r="AR363" i="15" s="1"/>
  <c r="BT317" i="15"/>
  <c r="BT367" i="15" s="1"/>
  <c r="AX319" i="15"/>
  <c r="AX369" i="15" s="1"/>
  <c r="AM324" i="15"/>
  <c r="AM374" i="15" s="1"/>
  <c r="R343" i="15"/>
  <c r="R393" i="15" s="1"/>
  <c r="AW307" i="15"/>
  <c r="BX322" i="15"/>
  <c r="AJ317" i="15"/>
  <c r="AJ367" i="15" s="1"/>
  <c r="BU321" i="15"/>
  <c r="BX320" i="15"/>
  <c r="BX370" i="15" s="1"/>
  <c r="AF330" i="15"/>
  <c r="AF380" i="15" s="1"/>
  <c r="BP327" i="15"/>
  <c r="BP377" i="15" s="1"/>
  <c r="BW306" i="15"/>
  <c r="BW356" i="15" s="1"/>
  <c r="S305" i="15"/>
  <c r="AI303" i="15"/>
  <c r="AI353" i="15" s="1"/>
  <c r="BC312" i="15"/>
  <c r="BC362" i="15" s="1"/>
  <c r="AV313" i="15"/>
  <c r="AV363" i="15" s="1"/>
  <c r="AO314" i="15"/>
  <c r="AO364" i="15" s="1"/>
  <c r="AH315" i="15"/>
  <c r="AA316" i="15"/>
  <c r="AA366" i="15" s="1"/>
  <c r="BK320" i="15"/>
  <c r="BK370" i="15" s="1"/>
  <c r="BD321" i="15"/>
  <c r="BD371" i="15" s="1"/>
  <c r="AP323" i="15"/>
  <c r="AP373" i="15" s="1"/>
  <c r="AI324" i="15"/>
  <c r="AI374" i="15" s="1"/>
  <c r="S340" i="15"/>
  <c r="S390" i="15" s="1"/>
  <c r="CE340" i="15"/>
  <c r="CE390" i="15" s="1"/>
  <c r="CF332" i="15"/>
  <c r="CF382" i="15" s="1"/>
  <c r="AB323" i="15"/>
  <c r="AB373" i="15" s="1"/>
  <c r="AZ312" i="15"/>
  <c r="AZ362" i="15" s="1"/>
  <c r="BV302" i="15"/>
  <c r="BV352" i="15" s="1"/>
  <c r="AD302" i="15"/>
  <c r="AD352" i="15" s="1"/>
  <c r="T339" i="15"/>
  <c r="T389" i="15" s="1"/>
  <c r="AB314" i="15"/>
  <c r="AB364" i="15" s="1"/>
  <c r="AY306" i="15"/>
  <c r="AY356" i="15" s="1"/>
  <c r="S302" i="15"/>
  <c r="S352" i="15" s="1"/>
  <c r="BK310" i="15"/>
  <c r="BK360" i="15" s="1"/>
  <c r="BD311" i="15"/>
  <c r="BD361" i="15" s="1"/>
  <c r="S314" i="15"/>
  <c r="BO314" i="15"/>
  <c r="BY316" i="15"/>
  <c r="BY366" i="15" s="1"/>
  <c r="BD319" i="15"/>
  <c r="BD369" i="15" s="1"/>
  <c r="AH329" i="15"/>
  <c r="AX329" i="15"/>
  <c r="AX379" i="15" s="1"/>
  <c r="AA330" i="15"/>
  <c r="AA380" i="15" s="1"/>
  <c r="BO330" i="15"/>
  <c r="AR304" i="15"/>
  <c r="AR354" i="15" s="1"/>
  <c r="AM333" i="15"/>
  <c r="AM383" i="15" s="1"/>
  <c r="BT334" i="15"/>
  <c r="BT384" i="15" s="1"/>
  <c r="AW335" i="15"/>
  <c r="AJ327" i="15"/>
  <c r="AJ377" i="15" s="1"/>
  <c r="AA302" i="15"/>
  <c r="AA352" i="15" s="1"/>
  <c r="CF336" i="15"/>
  <c r="CF386" i="15" s="1"/>
  <c r="AB319" i="15"/>
  <c r="AB369" i="15" s="1"/>
  <c r="BN302" i="15"/>
  <c r="BN352" i="15" s="1"/>
  <c r="AI302" i="15"/>
  <c r="AI352" i="15" s="1"/>
  <c r="CA330" i="15"/>
  <c r="CA380" i="15" s="1"/>
  <c r="BU332" i="15"/>
  <c r="BN333" i="15"/>
  <c r="BN383" i="15" s="1"/>
  <c r="AI334" i="15"/>
  <c r="AI384" i="15" s="1"/>
  <c r="BW334" i="15"/>
  <c r="BW384" i="15" s="1"/>
  <c r="AJ348" i="15"/>
  <c r="AJ398" i="15" s="1"/>
  <c r="O341" i="15"/>
  <c r="O391" i="15" s="1"/>
  <c r="AR346" i="15"/>
  <c r="AR396" i="15" s="1"/>
  <c r="N348" i="15"/>
  <c r="N398" i="15" s="1"/>
  <c r="AL348" i="15"/>
  <c r="AL398" i="15" s="1"/>
  <c r="AZ329" i="15"/>
  <c r="AZ379" i="15" s="1"/>
  <c r="BX329" i="15"/>
  <c r="BX379" i="15" s="1"/>
  <c r="BW336" i="15"/>
  <c r="BW386" i="15" s="1"/>
  <c r="AL304" i="15"/>
  <c r="AL354" i="15" s="1"/>
  <c r="BI351" i="15"/>
  <c r="BK350" i="15"/>
  <c r="BK400" i="15" s="1"/>
  <c r="AX347" i="15"/>
  <c r="AX397" i="15" s="1"/>
  <c r="AX338" i="15"/>
  <c r="AX388" i="15" s="1"/>
  <c r="O351" i="15"/>
  <c r="O401" i="15" s="1"/>
  <c r="BO351" i="15"/>
  <c r="BJ312" i="15"/>
  <c r="BJ362" i="15" s="1"/>
  <c r="AE313" i="15"/>
  <c r="AE363" i="15" s="1"/>
  <c r="BM315" i="15"/>
  <c r="BM365" i="15" s="1"/>
  <c r="CC315" i="15"/>
  <c r="CC365" i="15" s="1"/>
  <c r="CD316" i="15"/>
  <c r="AR318" i="15"/>
  <c r="AR368" i="15" s="1"/>
  <c r="BP326" i="15"/>
  <c r="BP376" i="15" s="1"/>
  <c r="AH332" i="15"/>
  <c r="AE337" i="15"/>
  <c r="AE387" i="15" s="1"/>
  <c r="BS337" i="15"/>
  <c r="BS387" i="15" s="1"/>
  <c r="X346" i="15"/>
  <c r="X396" i="15" s="1"/>
  <c r="AF343" i="15"/>
  <c r="AF393" i="15" s="1"/>
  <c r="AI348" i="15"/>
  <c r="AI398" i="15" s="1"/>
  <c r="BB334" i="15"/>
  <c r="BB384" i="15" s="1"/>
  <c r="AF336" i="15"/>
  <c r="AF386" i="15" s="1"/>
  <c r="BT336" i="15"/>
  <c r="BT386" i="15" s="1"/>
  <c r="Q337" i="15"/>
  <c r="Q387" i="15" s="1"/>
  <c r="BZ350" i="15"/>
  <c r="BZ400" i="15" s="1"/>
  <c r="M329" i="15"/>
  <c r="M345" i="15"/>
  <c r="AJ339" i="15"/>
  <c r="AJ389" i="15" s="1"/>
  <c r="AR330" i="15"/>
  <c r="AR380" i="15" s="1"/>
  <c r="BH320" i="15"/>
  <c r="BH370" i="15" s="1"/>
  <c r="BP311" i="15"/>
  <c r="BP361" i="15" s="1"/>
  <c r="AB307" i="15"/>
  <c r="AB357" i="15" s="1"/>
  <c r="BO303" i="15"/>
  <c r="AF302" i="15"/>
  <c r="AF352" i="15" s="1"/>
  <c r="N303" i="15"/>
  <c r="N353" i="15" s="1"/>
  <c r="BZ303" i="15"/>
  <c r="BZ353" i="15" s="1"/>
  <c r="X305" i="15"/>
  <c r="X355" i="15" s="1"/>
  <c r="AR303" i="15"/>
  <c r="AR353" i="15" s="1"/>
  <c r="BT312" i="15"/>
  <c r="BT362" i="15" s="1"/>
  <c r="AB330" i="15"/>
  <c r="AB380" i="15" s="1"/>
  <c r="CF315" i="15"/>
  <c r="CF365" i="15" s="1"/>
  <c r="AY302" i="15"/>
  <c r="AY352" i="15" s="1"/>
  <c r="AL309" i="15"/>
  <c r="AL359" i="15" s="1"/>
  <c r="AP313" i="15"/>
  <c r="AP363" i="15" s="1"/>
  <c r="AZ331" i="15"/>
  <c r="AZ381" i="15" s="1"/>
  <c r="AR339" i="15"/>
  <c r="AR389" i="15" s="1"/>
  <c r="BD331" i="15"/>
  <c r="BD381" i="15" s="1"/>
  <c r="AR335" i="15"/>
  <c r="AR385" i="15" s="1"/>
  <c r="AR319" i="15"/>
  <c r="AR369" i="15" s="1"/>
  <c r="AW303" i="15"/>
  <c r="AL308" i="15"/>
  <c r="AL358" i="15" s="1"/>
  <c r="X310" i="15"/>
  <c r="X360" i="15" s="1"/>
  <c r="Q311" i="15"/>
  <c r="Q361" i="15" s="1"/>
  <c r="AH312" i="15"/>
  <c r="BX314" i="15"/>
  <c r="BX364" i="15" s="1"/>
  <c r="BQ331" i="15"/>
  <c r="BQ381" i="15" s="1"/>
  <c r="BC333" i="15"/>
  <c r="BC383" i="15" s="1"/>
  <c r="AF334" i="15"/>
  <c r="AF384" i="15" s="1"/>
  <c r="AO335" i="15"/>
  <c r="AO385" i="15" s="1"/>
  <c r="AB328" i="15"/>
  <c r="AB378" i="15" s="1"/>
  <c r="BG302" i="15"/>
  <c r="BG352" i="15" s="1"/>
  <c r="O306" i="15"/>
  <c r="O356" i="15" s="1"/>
  <c r="BC307" i="15"/>
  <c r="CF326" i="15"/>
  <c r="CF376" i="15" s="1"/>
  <c r="AG343" i="15"/>
  <c r="AG393" i="15" s="1"/>
  <c r="BK349" i="15"/>
  <c r="BK399" i="15" s="1"/>
  <c r="BT350" i="15"/>
  <c r="BT400" i="15" s="1"/>
  <c r="AW351" i="15"/>
  <c r="M307" i="15"/>
  <c r="AQ343" i="15"/>
  <c r="BT351" i="15"/>
  <c r="BT401" i="15" s="1"/>
  <c r="AJ340" i="15"/>
  <c r="AJ390" i="15" s="1"/>
  <c r="BR307" i="15"/>
  <c r="W308" i="15"/>
  <c r="W358" i="15" s="1"/>
  <c r="X309" i="15"/>
  <c r="X359" i="15" s="1"/>
  <c r="BS316" i="15"/>
  <c r="BS366" i="15" s="1"/>
  <c r="AJ329" i="15"/>
  <c r="AJ379" i="15" s="1"/>
  <c r="V331" i="15"/>
  <c r="V381" i="15" s="1"/>
  <c r="BV335" i="15"/>
  <c r="BV385" i="15" s="1"/>
  <c r="BG336" i="15"/>
  <c r="BG386" i="15" s="1"/>
  <c r="AR337" i="15"/>
  <c r="AR387" i="15" s="1"/>
  <c r="BH337" i="15"/>
  <c r="BH387" i="15" s="1"/>
  <c r="N339" i="15"/>
  <c r="N389" i="15" s="1"/>
  <c r="AL339" i="15"/>
  <c r="AL389" i="15" s="1"/>
  <c r="BZ339" i="15"/>
  <c r="BZ389" i="15" s="1"/>
  <c r="BU342" i="15"/>
  <c r="M324" i="15"/>
  <c r="M346" i="15"/>
  <c r="AU347" i="15"/>
  <c r="AU397" i="15" s="1"/>
  <c r="AD328" i="15"/>
  <c r="AD378" i="15" s="1"/>
  <c r="W329" i="15"/>
  <c r="W379" i="15" s="1"/>
  <c r="S333" i="15"/>
  <c r="BL338" i="15"/>
  <c r="BL388" i="15" s="1"/>
  <c r="BN340" i="15"/>
  <c r="BN390" i="15" s="1"/>
  <c r="S341" i="15"/>
  <c r="S391" i="15" s="1"/>
  <c r="CE341" i="15"/>
  <c r="CE391" i="15" s="1"/>
  <c r="BP342" i="15"/>
  <c r="BP392" i="15" s="1"/>
  <c r="O345" i="15"/>
  <c r="O395" i="15" s="1"/>
  <c r="AC351" i="15"/>
  <c r="AC401" i="15" s="1"/>
  <c r="AL341" i="15"/>
  <c r="AL391" i="15" s="1"/>
  <c r="BV338" i="15"/>
  <c r="BV388" i="15" s="1"/>
  <c r="BP340" i="15"/>
  <c r="BP390" i="15" s="1"/>
  <c r="AZ348" i="15"/>
  <c r="AZ398" i="15" s="1"/>
  <c r="CA351" i="15"/>
  <c r="CA401" i="15" s="1"/>
  <c r="BP335" i="15"/>
  <c r="BP385" i="15" s="1"/>
  <c r="CF325" i="15"/>
  <c r="CF375" i="15" s="1"/>
  <c r="AQ308" i="15"/>
  <c r="AQ306" i="15"/>
  <c r="X303" i="15"/>
  <c r="X353" i="15" s="1"/>
  <c r="CE318" i="15"/>
  <c r="CE368" i="15" s="1"/>
  <c r="AJ322" i="15"/>
  <c r="AJ372" i="15" s="1"/>
  <c r="BH311" i="15"/>
  <c r="BH361" i="15" s="1"/>
  <c r="AZ306" i="15"/>
  <c r="AZ356" i="15" s="1"/>
  <c r="BN306" i="15"/>
  <c r="BN356" i="15" s="1"/>
  <c r="BG307" i="15"/>
  <c r="BG357" i="15" s="1"/>
  <c r="AS317" i="15"/>
  <c r="AS367" i="15" s="1"/>
  <c r="BQ317" i="15"/>
  <c r="BQ367" i="15" s="1"/>
  <c r="AL318" i="15"/>
  <c r="AL368" i="15" s="1"/>
  <c r="BJ318" i="15"/>
  <c r="BJ368" i="15" s="1"/>
  <c r="BC319" i="15"/>
  <c r="BC369" i="15" s="1"/>
  <c r="X320" i="15"/>
  <c r="X370" i="15" s="1"/>
  <c r="AV320" i="15"/>
  <c r="AV370" i="15" s="1"/>
  <c r="Q321" i="15"/>
  <c r="Q371" i="15" s="1"/>
  <c r="AO321" i="15"/>
  <c r="AO371" i="15" s="1"/>
  <c r="CC321" i="15"/>
  <c r="CC371" i="15" s="1"/>
  <c r="BV322" i="15"/>
  <c r="BV372" i="15" s="1"/>
  <c r="BO323" i="15"/>
  <c r="AZ324" i="15"/>
  <c r="AZ374" i="15" s="1"/>
  <c r="BB326" i="15"/>
  <c r="BB376" i="15" s="1"/>
  <c r="AU327" i="15"/>
  <c r="AU377" i="15" s="1"/>
  <c r="AG329" i="15"/>
  <c r="AG379" i="15" s="1"/>
  <c r="Z330" i="15"/>
  <c r="Z380" i="15" s="1"/>
  <c r="S331" i="15"/>
  <c r="CE331" i="15"/>
  <c r="CE381" i="15" s="1"/>
  <c r="AB338" i="15"/>
  <c r="AB388" i="15" s="1"/>
  <c r="CF323" i="15"/>
  <c r="CF373" i="15" s="1"/>
  <c r="AR312" i="15"/>
  <c r="AR362" i="15" s="1"/>
  <c r="AE310" i="15"/>
  <c r="AE360" i="15" s="1"/>
  <c r="AX313" i="15"/>
  <c r="AX363" i="15" s="1"/>
  <c r="BW330" i="15"/>
  <c r="BW380" i="15" s="1"/>
  <c r="U340" i="15"/>
  <c r="U390" i="15" s="1"/>
  <c r="CD309" i="15"/>
  <c r="AJ328" i="15"/>
  <c r="AJ378" i="15" s="1"/>
  <c r="AJ312" i="15"/>
  <c r="AJ362" i="15" s="1"/>
  <c r="BX304" i="15"/>
  <c r="BX354" i="15" s="1"/>
  <c r="BE303" i="15"/>
  <c r="BE353" i="15" s="1"/>
  <c r="BY331" i="15"/>
  <c r="BY381" i="15" s="1"/>
  <c r="AG335" i="15"/>
  <c r="AG385" i="15" s="1"/>
  <c r="U305" i="15"/>
  <c r="U355" i="15" s="1"/>
  <c r="BA305" i="15"/>
  <c r="BA355" i="15" s="1"/>
  <c r="N306" i="15"/>
  <c r="N356" i="15" s="1"/>
  <c r="BV325" i="15"/>
  <c r="BV375" i="15" s="1"/>
  <c r="BT331" i="15"/>
  <c r="BT381" i="15" s="1"/>
  <c r="AQ334" i="15"/>
  <c r="AO343" i="15"/>
  <c r="AO393" i="15" s="1"/>
  <c r="BX346" i="15"/>
  <c r="BX396" i="15" s="1"/>
  <c r="BI347" i="15"/>
  <c r="AV309" i="15"/>
  <c r="AV359" i="15" s="1"/>
  <c r="AO310" i="15"/>
  <c r="AO360" i="15" s="1"/>
  <c r="AP311" i="15"/>
  <c r="AP361" i="15" s="1"/>
  <c r="BN311" i="15"/>
  <c r="BN361" i="15" s="1"/>
  <c r="CD311" i="15"/>
  <c r="AC314" i="15"/>
  <c r="AC364" i="15" s="1"/>
  <c r="AS314" i="15"/>
  <c r="AS364" i="15" s="1"/>
  <c r="BI314" i="15"/>
  <c r="N315" i="15"/>
  <c r="N365" i="15" s="1"/>
  <c r="BU318" i="15"/>
  <c r="AP319" i="15"/>
  <c r="AP369" i="15" s="1"/>
  <c r="BH329" i="15"/>
  <c r="BH379" i="15" s="1"/>
  <c r="CF329" i="15"/>
  <c r="CF379" i="15" s="1"/>
  <c r="AA336" i="15"/>
  <c r="AA386" i="15" s="1"/>
  <c r="W347" i="15"/>
  <c r="W397" i="15" s="1"/>
  <c r="M317" i="15"/>
  <c r="AD345" i="15"/>
  <c r="AD395" i="15" s="1"/>
  <c r="CB306" i="15"/>
  <c r="CB356" i="15" s="1"/>
  <c r="BX310" i="15"/>
  <c r="BX360" i="15" s="1"/>
  <c r="BB312" i="15"/>
  <c r="BB362" i="15" s="1"/>
  <c r="T318" i="15"/>
  <c r="Z324" i="15"/>
  <c r="Z374" i="15" s="1"/>
  <c r="AR334" i="15"/>
  <c r="AR384" i="15" s="1"/>
  <c r="BT338" i="15"/>
  <c r="BT388" i="15" s="1"/>
  <c r="BV340" i="15"/>
  <c r="BV390" i="15" s="1"/>
  <c r="W345" i="15"/>
  <c r="W395" i="15" s="1"/>
  <c r="BK345" i="15"/>
  <c r="BK395" i="15" s="1"/>
  <c r="Z348" i="15"/>
  <c r="Z398" i="15" s="1"/>
  <c r="AY346" i="15"/>
  <c r="AY396" i="15" s="1"/>
  <c r="AA348" i="15"/>
  <c r="AA398" i="15" s="1"/>
  <c r="M336" i="15"/>
  <c r="O342" i="15"/>
  <c r="O392" i="15" s="1"/>
  <c r="AQ339" i="15"/>
  <c r="BX340" i="15"/>
  <c r="BX390" i="15" s="1"/>
  <c r="AL350" i="15"/>
  <c r="AL400" i="15" s="1"/>
  <c r="AB324" i="15"/>
  <c r="AB374" i="15" s="1"/>
  <c r="AJ315" i="15"/>
  <c r="AJ365" i="15" s="1"/>
  <c r="BT305" i="15"/>
  <c r="BT355" i="15" s="1"/>
  <c r="AV304" i="15"/>
  <c r="AV354" i="15" s="1"/>
  <c r="P305" i="15"/>
  <c r="P355" i="15" s="1"/>
  <c r="CB305" i="15"/>
  <c r="CB355" i="15" s="1"/>
  <c r="AY308" i="15"/>
  <c r="AY358" i="15" s="1"/>
  <c r="AR309" i="15"/>
  <c r="AR359" i="15" s="1"/>
  <c r="BH317" i="15"/>
  <c r="BH367" i="15" s="1"/>
  <c r="N335" i="15"/>
  <c r="N385" i="15" s="1"/>
  <c r="X337" i="15"/>
  <c r="X387" i="15" s="1"/>
  <c r="Q338" i="15"/>
  <c r="Q388" i="15" s="1"/>
  <c r="CC338" i="15"/>
  <c r="CC388" i="15" s="1"/>
  <c r="AJ330" i="15"/>
  <c r="AJ380" i="15" s="1"/>
  <c r="BH319" i="15"/>
  <c r="BH369" i="15" s="1"/>
  <c r="Z304" i="15"/>
  <c r="Z354" i="15" s="1"/>
  <c r="BS303" i="15"/>
  <c r="BS353" i="15" s="1"/>
  <c r="BL304" i="15"/>
  <c r="BL354" i="15" s="1"/>
  <c r="BA317" i="15"/>
  <c r="AT318" i="15"/>
  <c r="AT368" i="15" s="1"/>
  <c r="AM319" i="15"/>
  <c r="AM369" i="15" s="1"/>
  <c r="AF320" i="15"/>
  <c r="AF370" i="15" s="1"/>
  <c r="Y321" i="15"/>
  <c r="Y371" i="15" s="1"/>
  <c r="AL326" i="15"/>
  <c r="AL376" i="15" s="1"/>
  <c r="X328" i="15"/>
  <c r="X378" i="15" s="1"/>
  <c r="Q329" i="15"/>
  <c r="Q379" i="15" s="1"/>
  <c r="CC329" i="15"/>
  <c r="CC379" i="15" s="1"/>
  <c r="BV330" i="15"/>
  <c r="BV380" i="15" s="1"/>
  <c r="BO331" i="15"/>
  <c r="AR332" i="15"/>
  <c r="AR382" i="15" s="1"/>
  <c r="AH325" i="15"/>
  <c r="AH375" i="15" s="1"/>
  <c r="AZ335" i="15"/>
  <c r="AZ385" i="15" s="1"/>
  <c r="AB322" i="15"/>
  <c r="AB372" i="15" s="1"/>
  <c r="S310" i="15"/>
  <c r="BG305" i="15"/>
  <c r="BG355" i="15" s="1"/>
  <c r="AM302" i="15"/>
  <c r="AM352" i="15" s="1"/>
  <c r="BM304" i="15"/>
  <c r="BM354" i="15" s="1"/>
  <c r="Q312" i="15"/>
  <c r="Q362" i="15" s="1"/>
  <c r="BG330" i="15"/>
  <c r="BG380" i="15" s="1"/>
  <c r="BP339" i="15"/>
  <c r="BP389" i="15" s="1"/>
  <c r="CF338" i="15"/>
  <c r="CF388" i="15" s="1"/>
  <c r="CF322" i="15"/>
  <c r="CF372" i="15" s="1"/>
  <c r="O325" i="15"/>
  <c r="O375" i="15" s="1"/>
  <c r="BN328" i="15"/>
  <c r="BN378" i="15" s="1"/>
  <c r="BG329" i="15"/>
  <c r="BG379" i="15" s="1"/>
  <c r="AU333" i="15"/>
  <c r="AU383" i="15" s="1"/>
  <c r="BS333" i="15"/>
  <c r="BS383" i="15" s="1"/>
  <c r="AB336" i="15"/>
  <c r="CE303" i="15"/>
  <c r="CE353" i="15" s="1"/>
  <c r="T328" i="15"/>
  <c r="BS307" i="15"/>
  <c r="BS357" i="15" s="1"/>
  <c r="AB303" i="15"/>
  <c r="AB353" i="15" s="1"/>
  <c r="R310" i="15"/>
  <c r="R360" i="15" s="1"/>
  <c r="BW311" i="15"/>
  <c r="BW361" i="15" s="1"/>
  <c r="AU315" i="15"/>
  <c r="AU365" i="15" s="1"/>
  <c r="AG317" i="15"/>
  <c r="AG367" i="15" s="1"/>
  <c r="Z318" i="15"/>
  <c r="Z368" i="15" s="1"/>
  <c r="S319" i="15"/>
  <c r="CE319" i="15"/>
  <c r="CE369" i="15" s="1"/>
  <c r="AC321" i="15"/>
  <c r="AC371" i="15" s="1"/>
  <c r="O323" i="15"/>
  <c r="O373" i="15" s="1"/>
  <c r="AA334" i="15"/>
  <c r="AA384" i="15" s="1"/>
  <c r="Y343" i="15"/>
  <c r="AM349" i="15"/>
  <c r="AM399" i="15" s="1"/>
  <c r="CB350" i="15"/>
  <c r="CB400" i="15" s="1"/>
  <c r="O308" i="15"/>
  <c r="O358" i="15" s="1"/>
  <c r="AN325" i="15"/>
  <c r="AN375" i="15" s="1"/>
  <c r="BT333" i="15"/>
  <c r="BT383" i="15" s="1"/>
  <c r="BN335" i="15"/>
  <c r="BN385" i="15" s="1"/>
  <c r="BI338" i="15"/>
  <c r="BR339" i="15"/>
  <c r="X341" i="15"/>
  <c r="X391" i="15" s="1"/>
  <c r="BS347" i="15"/>
  <c r="BS397" i="15" s="1"/>
  <c r="Q349" i="15"/>
  <c r="Q399" i="15" s="1"/>
  <c r="BH344" i="15"/>
  <c r="BH394" i="15" s="1"/>
  <c r="AM342" i="15"/>
  <c r="AM392" i="15" s="1"/>
  <c r="AB347" i="15"/>
  <c r="AB397" i="15" s="1"/>
  <c r="AB310" i="15"/>
  <c r="AB360" i="15" s="1"/>
  <c r="BQ344" i="15"/>
  <c r="BQ394" i="15" s="1"/>
  <c r="AA350" i="15"/>
  <c r="AA400" i="15" s="1"/>
  <c r="T351" i="15"/>
  <c r="BD343" i="15"/>
  <c r="BD393" i="15" s="1"/>
  <c r="CE346" i="15"/>
  <c r="CE396" i="15" s="1"/>
  <c r="V320" i="15"/>
  <c r="V370" i="15" s="1"/>
  <c r="AU321" i="15"/>
  <c r="AU371" i="15" s="1"/>
  <c r="AO339" i="15"/>
  <c r="AO389" i="15" s="1"/>
  <c r="BH342" i="15"/>
  <c r="BH392" i="15" s="1"/>
  <c r="BZ344" i="15"/>
  <c r="BZ394" i="15" s="1"/>
  <c r="AU345" i="15"/>
  <c r="AU395" i="15" s="1"/>
  <c r="AL351" i="15"/>
  <c r="AL401" i="15" s="1"/>
  <c r="AT334" i="15"/>
  <c r="AT384" i="15" s="1"/>
  <c r="BN338" i="15"/>
  <c r="BN388" i="15" s="1"/>
  <c r="BG347" i="15"/>
  <c r="BG397" i="15" s="1"/>
  <c r="BW347" i="15"/>
  <c r="BW397" i="15" s="1"/>
  <c r="U349" i="15"/>
  <c r="U399" i="15" s="1"/>
  <c r="T325" i="15"/>
  <c r="T375" i="15" s="1"/>
  <c r="O304" i="15"/>
  <c r="O354" i="15" s="1"/>
  <c r="AU304" i="15"/>
  <c r="AU354" i="15" s="1"/>
  <c r="AW306" i="15"/>
  <c r="AX307" i="15"/>
  <c r="AX357" i="15" s="1"/>
  <c r="AJ309" i="15"/>
  <c r="AJ359" i="15" s="1"/>
  <c r="BP341" i="15"/>
  <c r="BP391" i="15" s="1"/>
  <c r="T324" i="15"/>
  <c r="T374" i="15" s="1"/>
  <c r="AJ314" i="15"/>
  <c r="AJ364" i="15" s="1"/>
  <c r="BV306" i="15"/>
  <c r="BV356" i="15" s="1"/>
  <c r="O311" i="15"/>
  <c r="O361" i="15" s="1"/>
  <c r="AL311" i="15"/>
  <c r="AL361" i="15" s="1"/>
  <c r="BP304" i="15"/>
  <c r="BP354" i="15" s="1"/>
  <c r="AD303" i="15"/>
  <c r="AD353" i="15" s="1"/>
  <c r="W304" i="15"/>
  <c r="W354" i="15" s="1"/>
  <c r="BC304" i="15"/>
  <c r="AG306" i="15"/>
  <c r="AG356" i="15" s="1"/>
  <c r="BK312" i="15"/>
  <c r="BK362" i="15" s="1"/>
  <c r="BD313" i="15"/>
  <c r="BD363" i="15" s="1"/>
  <c r="AW314" i="15"/>
  <c r="AP315" i="15"/>
  <c r="AP365" i="15" s="1"/>
  <c r="AI316" i="15"/>
  <c r="AI366" i="15" s="1"/>
  <c r="BP325" i="15"/>
  <c r="BP375" i="15" s="1"/>
  <c r="T341" i="15"/>
  <c r="T391" i="15" s="1"/>
  <c r="AP307" i="15"/>
  <c r="AP357" i="15" s="1"/>
  <c r="BK304" i="15"/>
  <c r="BK354" i="15" s="1"/>
  <c r="AC310" i="15"/>
  <c r="AC360" i="15" s="1"/>
  <c r="BW332" i="15"/>
  <c r="BW382" i="15" s="1"/>
  <c r="BH333" i="15"/>
  <c r="BH383" i="15" s="1"/>
  <c r="AG338" i="15"/>
  <c r="AG388" i="15" s="1"/>
  <c r="BV339" i="15"/>
  <c r="BV389" i="15" s="1"/>
  <c r="BO340" i="15"/>
  <c r="BO390" i="15" s="1"/>
  <c r="AJ304" i="15"/>
  <c r="AJ354" i="15" s="1"/>
  <c r="N302" i="15"/>
  <c r="N352" i="15" s="1"/>
  <c r="Z313" i="15"/>
  <c r="Z363" i="15" s="1"/>
  <c r="AH305" i="15"/>
  <c r="O307" i="15"/>
  <c r="BD305" i="15"/>
  <c r="BD355" i="15" s="1"/>
  <c r="AO306" i="15"/>
  <c r="AO356" i="15" s="1"/>
  <c r="BG308" i="15"/>
  <c r="BG358" i="15" s="1"/>
  <c r="BS312" i="15"/>
  <c r="BS362" i="15" s="1"/>
  <c r="BE314" i="15"/>
  <c r="BE364" i="15" s="1"/>
  <c r="AX315" i="15"/>
  <c r="AX365" i="15" s="1"/>
  <c r="AQ316" i="15"/>
  <c r="O320" i="15"/>
  <c r="O370" i="15" s="1"/>
  <c r="BT321" i="15"/>
  <c r="BT371" i="15" s="1"/>
  <c r="BF323" i="15"/>
  <c r="AY324" i="15"/>
  <c r="AY374" i="15" s="1"/>
  <c r="Z331" i="15"/>
  <c r="Z381" i="15" s="1"/>
  <c r="S332" i="15"/>
  <c r="S382" i="15" s="1"/>
  <c r="AM303" i="15"/>
  <c r="AM353" i="15" s="1"/>
  <c r="AF304" i="15"/>
  <c r="AF354" i="15" s="1"/>
  <c r="BR309" i="15"/>
  <c r="AC302" i="15"/>
  <c r="AC352" i="15" s="1"/>
  <c r="BM306" i="15"/>
  <c r="BM356" i="15" s="1"/>
  <c r="N311" i="15"/>
  <c r="N361" i="15" s="1"/>
  <c r="BZ311" i="15"/>
  <c r="BZ361" i="15" s="1"/>
  <c r="AE312" i="15"/>
  <c r="X313" i="15"/>
  <c r="X363" i="15" s="1"/>
  <c r="Q314" i="15"/>
  <c r="Q364" i="15" s="1"/>
  <c r="CC314" i="15"/>
  <c r="CC364" i="15" s="1"/>
  <c r="BV315" i="15"/>
  <c r="BV365" i="15" s="1"/>
  <c r="BO316" i="15"/>
  <c r="BB327" i="15"/>
  <c r="BB377" i="15" s="1"/>
  <c r="AJ333" i="15"/>
  <c r="AJ383" i="15" s="1"/>
  <c r="BP333" i="15"/>
  <c r="BM305" i="15"/>
  <c r="BM355" i="15" s="1"/>
  <c r="BZ310" i="15"/>
  <c r="BZ360" i="15" s="1"/>
  <c r="CA312" i="15"/>
  <c r="CA362" i="15" s="1"/>
  <c r="BT313" i="15"/>
  <c r="BT363" i="15" s="1"/>
  <c r="BM314" i="15"/>
  <c r="BM364" i="15" s="1"/>
  <c r="BF315" i="15"/>
  <c r="AY316" i="15"/>
  <c r="AY366" i="15" s="1"/>
  <c r="AK318" i="15"/>
  <c r="AD319" i="15"/>
  <c r="AD369" i="15" s="1"/>
  <c r="W320" i="15"/>
  <c r="W370" i="15" s="1"/>
  <c r="CB321" i="15"/>
  <c r="CB371" i="15" s="1"/>
  <c r="BN323" i="15"/>
  <c r="BN373" i="15" s="1"/>
  <c r="BG324" i="15"/>
  <c r="BG374" i="15" s="1"/>
  <c r="AJ325" i="15"/>
  <c r="AJ375" i="15" s="1"/>
  <c r="BH341" i="15"/>
  <c r="BH391" i="15" s="1"/>
  <c r="BQ342" i="15"/>
  <c r="BQ392" i="15" s="1"/>
  <c r="CF324" i="15"/>
  <c r="AB315" i="15"/>
  <c r="AA307" i="15"/>
  <c r="AA357" i="15" s="1"/>
  <c r="AX305" i="15"/>
  <c r="AX355" i="15" s="1"/>
  <c r="O303" i="15"/>
  <c r="O353" i="15" s="1"/>
  <c r="BW307" i="15"/>
  <c r="BW357" i="15" s="1"/>
  <c r="BJ310" i="15"/>
  <c r="BJ360" i="15" s="1"/>
  <c r="AV312" i="15"/>
  <c r="AV362" i="15" s="1"/>
  <c r="AO313" i="15"/>
  <c r="AO363" i="15" s="1"/>
  <c r="AA315" i="15"/>
  <c r="AA365" i="15" s="1"/>
  <c r="BN322" i="15"/>
  <c r="BN372" i="15" s="1"/>
  <c r="BG323" i="15"/>
  <c r="BG373" i="15" s="1"/>
  <c r="AJ324" i="15"/>
  <c r="AJ374" i="15" s="1"/>
  <c r="U325" i="15"/>
  <c r="U375" i="15" s="1"/>
  <c r="N326" i="15"/>
  <c r="N376" i="15" s="1"/>
  <c r="BZ326" i="15"/>
  <c r="BZ376" i="15" s="1"/>
  <c r="BS327" i="15"/>
  <c r="BS377" i="15" s="1"/>
  <c r="BL328" i="15"/>
  <c r="BE329" i="15"/>
  <c r="BE379" i="15" s="1"/>
  <c r="AX330" i="15"/>
  <c r="AX380" i="15" s="1"/>
  <c r="AQ331" i="15"/>
  <c r="AD334" i="15"/>
  <c r="AD384" i="15" s="1"/>
  <c r="BX307" i="15"/>
  <c r="BX357" i="15" s="1"/>
  <c r="AP305" i="15"/>
  <c r="AP355" i="15" s="1"/>
  <c r="BV305" i="15"/>
  <c r="BV355" i="15" s="1"/>
  <c r="AI306" i="15"/>
  <c r="AI356" i="15" s="1"/>
  <c r="W310" i="15"/>
  <c r="W360" i="15" s="1"/>
  <c r="CB311" i="15"/>
  <c r="CB361" i="15" s="1"/>
  <c r="BN313" i="15"/>
  <c r="BN363" i="15" s="1"/>
  <c r="AM318" i="15"/>
  <c r="AM368" i="15" s="1"/>
  <c r="AF319" i="15"/>
  <c r="AF369" i="15" s="1"/>
  <c r="AP321" i="15"/>
  <c r="AP371" i="15" s="1"/>
  <c r="AI322" i="15"/>
  <c r="AI372" i="15" s="1"/>
  <c r="BH323" i="15"/>
  <c r="BH373" i="15" s="1"/>
  <c r="AY330" i="15"/>
  <c r="AY380" i="15" s="1"/>
  <c r="BT335" i="15"/>
  <c r="BT385" i="15" s="1"/>
  <c r="BM336" i="15"/>
  <c r="BM386" i="15" s="1"/>
  <c r="AY338" i="15"/>
  <c r="AY388" i="15" s="1"/>
  <c r="BH339" i="15"/>
  <c r="BH389" i="15" s="1"/>
  <c r="AK340" i="15"/>
  <c r="BD302" i="15"/>
  <c r="BD352" i="15" s="1"/>
  <c r="AJ306" i="15"/>
  <c r="AJ356" i="15" s="1"/>
  <c r="BP306" i="15"/>
  <c r="BP356" i="15" s="1"/>
  <c r="AC307" i="15"/>
  <c r="AC357" i="15" s="1"/>
  <c r="BT310" i="15"/>
  <c r="BT360" i="15" s="1"/>
  <c r="AO311" i="15"/>
  <c r="AO361" i="15" s="1"/>
  <c r="BV312" i="15"/>
  <c r="BV362" i="15" s="1"/>
  <c r="AQ313" i="15"/>
  <c r="Z302" i="15"/>
  <c r="Z352" i="15" s="1"/>
  <c r="AK328" i="15"/>
  <c r="BZ348" i="15"/>
  <c r="BZ398" i="15" s="1"/>
  <c r="AN311" i="15"/>
  <c r="AN361" i="15" s="1"/>
  <c r="CD329" i="15"/>
  <c r="CD379" i="15" s="1"/>
  <c r="BQ325" i="15"/>
  <c r="BQ375" i="15" s="1"/>
  <c r="BJ326" i="15"/>
  <c r="BJ376" i="15" s="1"/>
  <c r="BC327" i="15"/>
  <c r="AV328" i="15"/>
  <c r="AV378" i="15" s="1"/>
  <c r="AO329" i="15"/>
  <c r="AO379" i="15" s="1"/>
  <c r="AA331" i="15"/>
  <c r="AA381" i="15" s="1"/>
  <c r="U333" i="15"/>
  <c r="U383" i="15" s="1"/>
  <c r="N334" i="15"/>
  <c r="N384" i="15" s="1"/>
  <c r="AL334" i="15"/>
  <c r="AL384" i="15" s="1"/>
  <c r="AU302" i="15"/>
  <c r="AU352" i="15" s="1"/>
  <c r="BJ309" i="15"/>
  <c r="BJ359" i="15" s="1"/>
  <c r="AV311" i="15"/>
  <c r="AV361" i="15" s="1"/>
  <c r="BP323" i="15"/>
  <c r="BP373" i="15" s="1"/>
  <c r="AL325" i="15"/>
  <c r="AL375" i="15" s="1"/>
  <c r="X327" i="15"/>
  <c r="X377" i="15" s="1"/>
  <c r="Q328" i="15"/>
  <c r="Q378" i="15" s="1"/>
  <c r="S330" i="15"/>
  <c r="BK334" i="15"/>
  <c r="BK384" i="15" s="1"/>
  <c r="BD335" i="15"/>
  <c r="BD385" i="15" s="1"/>
  <c r="AW336" i="15"/>
  <c r="AW386" i="15" s="1"/>
  <c r="AP337" i="15"/>
  <c r="AP387" i="15" s="1"/>
  <c r="AI338" i="15"/>
  <c r="AI388" i="15" s="1"/>
  <c r="BI307" i="15"/>
  <c r="P313" i="15"/>
  <c r="CB313" i="15"/>
  <c r="CB363" i="15" s="1"/>
  <c r="BU314" i="15"/>
  <c r="BN315" i="15"/>
  <c r="BN365" i="15" s="1"/>
  <c r="BG316" i="15"/>
  <c r="BG366" i="15" s="1"/>
  <c r="AP331" i="15"/>
  <c r="AP381" i="15" s="1"/>
  <c r="AI332" i="15"/>
  <c r="AI382" i="15" s="1"/>
  <c r="T332" i="15"/>
  <c r="T382" i="15" s="1"/>
  <c r="BK302" i="15"/>
  <c r="BK352" i="15" s="1"/>
  <c r="BB302" i="15"/>
  <c r="BB352" i="15" s="1"/>
  <c r="X304" i="15"/>
  <c r="X354" i="15" s="1"/>
  <c r="BB318" i="15"/>
  <c r="BB368" i="15" s="1"/>
  <c r="AU319" i="15"/>
  <c r="AU369" i="15" s="1"/>
  <c r="AG321" i="15"/>
  <c r="AG371" i="15" s="1"/>
  <c r="Z322" i="15"/>
  <c r="Z372" i="15" s="1"/>
  <c r="S323" i="15"/>
  <c r="CE323" i="15"/>
  <c r="CE373" i="15" s="1"/>
  <c r="BX324" i="15"/>
  <c r="BK327" i="15"/>
  <c r="BK377" i="15" s="1"/>
  <c r="BD328" i="15"/>
  <c r="BD378" i="15" s="1"/>
  <c r="AP330" i="15"/>
  <c r="AP380" i="15" s="1"/>
  <c r="AI331" i="15"/>
  <c r="AI381" i="15" s="1"/>
  <c r="CF339" i="15"/>
  <c r="CF389" i="15" s="1"/>
  <c r="T315" i="15"/>
  <c r="T365" i="15" s="1"/>
  <c r="P303" i="15"/>
  <c r="Z305" i="15"/>
  <c r="Z355" i="15" s="1"/>
  <c r="V309" i="15"/>
  <c r="V359" i="15" s="1"/>
  <c r="CA310" i="15"/>
  <c r="CA360" i="15" s="1"/>
  <c r="AF311" i="15"/>
  <c r="AF361" i="15" s="1"/>
  <c r="R313" i="15"/>
  <c r="R363" i="15" s="1"/>
  <c r="BW314" i="15"/>
  <c r="BW364" i="15" s="1"/>
  <c r="AR323" i="15"/>
  <c r="AR373" i="15" s="1"/>
  <c r="BV329" i="15"/>
  <c r="BV379" i="15" s="1"/>
  <c r="BS334" i="15"/>
  <c r="BS384" i="15" s="1"/>
  <c r="BL335" i="15"/>
  <c r="BL385" i="15" s="1"/>
  <c r="BE336" i="15"/>
  <c r="BE386" i="15" s="1"/>
  <c r="AX337" i="15"/>
  <c r="AX387" i="15" s="1"/>
  <c r="AQ338" i="15"/>
  <c r="AC340" i="15"/>
  <c r="AC390" i="15" s="1"/>
  <c r="BB316" i="15"/>
  <c r="BB366" i="15" s="1"/>
  <c r="BA331" i="15"/>
  <c r="BA381" i="15" s="1"/>
  <c r="CB334" i="15"/>
  <c r="CB384" i="15" s="1"/>
  <c r="AH333" i="15"/>
  <c r="BZ302" i="15"/>
  <c r="BZ352" i="15" s="1"/>
  <c r="CC305" i="15"/>
  <c r="CC355" i="15" s="1"/>
  <c r="BW303" i="15"/>
  <c r="BW353" i="15" s="1"/>
  <c r="S306" i="15"/>
  <c r="BY308" i="15"/>
  <c r="BY358" i="15" s="1"/>
  <c r="AD309" i="15"/>
  <c r="AD359" i="15" s="1"/>
  <c r="AW312" i="15"/>
  <c r="BG314" i="15"/>
  <c r="BG364" i="15" s="1"/>
  <c r="BE320" i="15"/>
  <c r="BE370" i="15" s="1"/>
  <c r="AX321" i="15"/>
  <c r="AX371" i="15" s="1"/>
  <c r="BH331" i="15"/>
  <c r="BH381" i="15" s="1"/>
  <c r="Y311" i="15"/>
  <c r="BW313" i="15"/>
  <c r="BW363" i="15" s="1"/>
  <c r="BH314" i="15"/>
  <c r="BH364" i="15" s="1"/>
  <c r="N316" i="15"/>
  <c r="N366" i="15" s="1"/>
  <c r="BZ316" i="15"/>
  <c r="BZ366" i="15" s="1"/>
  <c r="N309" i="15"/>
  <c r="N359" i="15" s="1"/>
  <c r="BS310" i="15"/>
  <c r="BS360" i="15" s="1"/>
  <c r="BE312" i="15"/>
  <c r="BE362" i="15" s="1"/>
  <c r="AQ314" i="15"/>
  <c r="AD325" i="15"/>
  <c r="AD375" i="15" s="1"/>
  <c r="W326" i="15"/>
  <c r="W376" i="15" s="1"/>
  <c r="CB327" i="15"/>
  <c r="CB377" i="15" s="1"/>
  <c r="AP329" i="15"/>
  <c r="AP379" i="15" s="1"/>
  <c r="CE330" i="15"/>
  <c r="CE380" i="15" s="1"/>
  <c r="AV335" i="15"/>
  <c r="AV385" i="15" s="1"/>
  <c r="AO336" i="15"/>
  <c r="AO386" i="15" s="1"/>
  <c r="AI313" i="15"/>
  <c r="AI363" i="15" s="1"/>
  <c r="AK325" i="15"/>
  <c r="AD326" i="15"/>
  <c r="AD376" i="15" s="1"/>
  <c r="W327" i="15"/>
  <c r="W377" i="15" s="1"/>
  <c r="P328" i="15"/>
  <c r="P378" i="15" s="1"/>
  <c r="CB328" i="15"/>
  <c r="CB378" i="15" s="1"/>
  <c r="BU329" i="15"/>
  <c r="BN330" i="15"/>
  <c r="BN380" i="15" s="1"/>
  <c r="BG331" i="15"/>
  <c r="BG381" i="15" s="1"/>
  <c r="BN305" i="15"/>
  <c r="BN355" i="15" s="1"/>
  <c r="AA306" i="15"/>
  <c r="AA356" i="15" s="1"/>
  <c r="BQ308" i="15"/>
  <c r="BQ358" i="15" s="1"/>
  <c r="AO312" i="15"/>
  <c r="AO362" i="15" s="1"/>
  <c r="AA314" i="15"/>
  <c r="AA364" i="15" s="1"/>
  <c r="AV319" i="15"/>
  <c r="AV369" i="15" s="1"/>
  <c r="AO320" i="15"/>
  <c r="AO370" i="15" s="1"/>
  <c r="BF321" i="15"/>
  <c r="BF371" i="15" s="1"/>
  <c r="AA322" i="15"/>
  <c r="AA372" i="15" s="1"/>
  <c r="Z329" i="15"/>
  <c r="Z379" i="15" s="1"/>
  <c r="AZ339" i="15"/>
  <c r="AZ389" i="15" s="1"/>
  <c r="Y303" i="15"/>
  <c r="BG313" i="15"/>
  <c r="BG363" i="15" s="1"/>
  <c r="BL334" i="15"/>
  <c r="BX336" i="15"/>
  <c r="BX386" i="15" s="1"/>
  <c r="CB331" i="15"/>
  <c r="CB381" i="15" s="1"/>
  <c r="CF303" i="15"/>
  <c r="CF353" i="15" s="1"/>
  <c r="BF312" i="15"/>
  <c r="BF362" i="15" s="1"/>
  <c r="AY321" i="15"/>
  <c r="AY371" i="15" s="1"/>
  <c r="AZ322" i="15"/>
  <c r="U331" i="15"/>
  <c r="U381" i="15" s="1"/>
  <c r="BR332" i="15"/>
  <c r="BR382" i="15" s="1"/>
  <c r="DD382" i="15" s="1"/>
  <c r="V340" i="15"/>
  <c r="CF304" i="15"/>
  <c r="CF354" i="15" s="1"/>
  <c r="BI313" i="15"/>
  <c r="BB314" i="15"/>
  <c r="BB364" i="15" s="1"/>
  <c r="BK339" i="15"/>
  <c r="BK389" i="15" s="1"/>
  <c r="BD340" i="15"/>
  <c r="BD390" i="15" s="1"/>
  <c r="AP342" i="15"/>
  <c r="AP392" i="15" s="1"/>
  <c r="AF307" i="15"/>
  <c r="BO310" i="15"/>
  <c r="BF325" i="15"/>
  <c r="AY326" i="15"/>
  <c r="AY376" i="15" s="1"/>
  <c r="BI328" i="15"/>
  <c r="AG332" i="15"/>
  <c r="AG382" i="15" s="1"/>
  <c r="BB337" i="15"/>
  <c r="BB387" i="15" s="1"/>
  <c r="BZ337" i="15"/>
  <c r="BZ387" i="15" s="1"/>
  <c r="BS338" i="15"/>
  <c r="BS388" i="15" s="1"/>
  <c r="BL339" i="15"/>
  <c r="AG340" i="15"/>
  <c r="AG390" i="15" s="1"/>
  <c r="BE340" i="15"/>
  <c r="BE390" i="15" s="1"/>
  <c r="AX341" i="15"/>
  <c r="AX391" i="15" s="1"/>
  <c r="S342" i="15"/>
  <c r="S392" i="15" s="1"/>
  <c r="AQ342" i="15"/>
  <c r="AQ392" i="15" s="1"/>
  <c r="CB342" i="15"/>
  <c r="CB392" i="15" s="1"/>
  <c r="BU343" i="15"/>
  <c r="R344" i="15"/>
  <c r="R394" i="15" s="1"/>
  <c r="BD350" i="15"/>
  <c r="BD400" i="15" s="1"/>
  <c r="M339" i="15"/>
  <c r="BO346" i="15"/>
  <c r="AP303" i="15"/>
  <c r="AP353" i="15" s="1"/>
  <c r="BO304" i="15"/>
  <c r="BG312" i="15"/>
  <c r="BG362" i="15" s="1"/>
  <c r="BP313" i="15"/>
  <c r="BP363" i="15" s="1"/>
  <c r="AL315" i="15"/>
  <c r="AL365" i="15" s="1"/>
  <c r="BD317" i="15"/>
  <c r="BD367" i="15" s="1"/>
  <c r="BH321" i="15"/>
  <c r="BH371" i="15" s="1"/>
  <c r="BK324" i="15"/>
  <c r="BK374" i="15" s="1"/>
  <c r="BK340" i="15"/>
  <c r="BK390" i="15" s="1"/>
  <c r="BC337" i="15"/>
  <c r="BC387" i="15" s="1"/>
  <c r="AD332" i="15"/>
  <c r="AD382" i="15" s="1"/>
  <c r="CA333" i="15"/>
  <c r="CF312" i="15"/>
  <c r="CF319" i="15"/>
  <c r="CF369" i="15" s="1"/>
  <c r="AL313" i="15"/>
  <c r="AL363" i="15" s="1"/>
  <c r="AF315" i="15"/>
  <c r="AF365" i="15" s="1"/>
  <c r="AG316" i="15"/>
  <c r="AG366" i="15" s="1"/>
  <c r="BI320" i="15"/>
  <c r="BJ321" i="15"/>
  <c r="BJ371" i="15" s="1"/>
  <c r="R325" i="15"/>
  <c r="R375" i="15" s="1"/>
  <c r="AP325" i="15"/>
  <c r="AP375" i="15" s="1"/>
  <c r="AU330" i="15"/>
  <c r="AU380" i="15" s="1"/>
  <c r="AG310" i="15"/>
  <c r="AG360" i="15" s="1"/>
  <c r="AK314" i="15"/>
  <c r="AD331" i="15"/>
  <c r="AD381" i="15" s="1"/>
  <c r="AU340" i="15"/>
  <c r="AU390" i="15" s="1"/>
  <c r="AG311" i="15"/>
  <c r="AG361" i="15" s="1"/>
  <c r="BR316" i="15"/>
  <c r="BK317" i="15"/>
  <c r="BK367" i="15" s="1"/>
  <c r="BD318" i="15"/>
  <c r="BD368" i="15" s="1"/>
  <c r="Y319" i="15"/>
  <c r="AP320" i="15"/>
  <c r="AP370" i="15" s="1"/>
  <c r="BH322" i="15"/>
  <c r="BH372" i="15" s="1"/>
  <c r="U323" i="15"/>
  <c r="U373" i="15" s="1"/>
  <c r="N324" i="15"/>
  <c r="N374" i="15" s="1"/>
  <c r="BB324" i="15"/>
  <c r="BB374" i="15" s="1"/>
  <c r="BZ324" i="15"/>
  <c r="BZ374" i="15" s="1"/>
  <c r="BS325" i="15"/>
  <c r="BS375" i="15" s="1"/>
  <c r="AG327" i="15"/>
  <c r="AG377" i="15" s="1"/>
  <c r="BE327" i="15"/>
  <c r="BE377" i="15" s="1"/>
  <c r="Z328" i="15"/>
  <c r="Z378" i="15" s="1"/>
  <c r="CE329" i="15"/>
  <c r="CE379" i="15" s="1"/>
  <c r="AS331" i="15"/>
  <c r="AS381" i="15" s="1"/>
  <c r="BB332" i="15"/>
  <c r="BB382" i="15" s="1"/>
  <c r="BK333" i="15"/>
  <c r="BK383" i="15" s="1"/>
  <c r="AA303" i="15"/>
  <c r="AA353" i="15" s="1"/>
  <c r="BD308" i="15"/>
  <c r="BD358" i="15" s="1"/>
  <c r="CB308" i="15"/>
  <c r="CB358" i="15" s="1"/>
  <c r="AW309" i="15"/>
  <c r="AP310" i="15"/>
  <c r="AP360" i="15" s="1"/>
  <c r="AI311" i="15"/>
  <c r="AI361" i="15" s="1"/>
  <c r="AS313" i="15"/>
  <c r="AS363" i="15" s="1"/>
  <c r="AL314" i="15"/>
  <c r="AL364" i="15" s="1"/>
  <c r="AK321" i="15"/>
  <c r="AD322" i="15"/>
  <c r="AD372" i="15" s="1"/>
  <c r="W323" i="15"/>
  <c r="W373" i="15" s="1"/>
  <c r="P324" i="15"/>
  <c r="CB324" i="15"/>
  <c r="CB374" i="15" s="1"/>
  <c r="BU325" i="15"/>
  <c r="Z326" i="15"/>
  <c r="Z376" i="15" s="1"/>
  <c r="BN326" i="15"/>
  <c r="BN376" i="15" s="1"/>
  <c r="S327" i="15"/>
  <c r="BG327" i="15"/>
  <c r="BG377" i="15" s="1"/>
  <c r="CE327" i="15"/>
  <c r="CE377" i="15" s="1"/>
  <c r="CC316" i="15"/>
  <c r="CC366" i="15" s="1"/>
  <c r="BV317" i="15"/>
  <c r="BV367" i="15" s="1"/>
  <c r="BW318" i="15"/>
  <c r="BW368" i="15" s="1"/>
  <c r="AM322" i="15"/>
  <c r="AM372" i="15" s="1"/>
  <c r="AI326" i="15"/>
  <c r="AI376" i="15" s="1"/>
  <c r="S334" i="15"/>
  <c r="Z344" i="15"/>
  <c r="Z394" i="15" s="1"/>
  <c r="BR348" i="15"/>
  <c r="AN350" i="15"/>
  <c r="AN400" i="15" s="1"/>
  <c r="BC342" i="15"/>
  <c r="BC392" i="15" s="1"/>
  <c r="BZ349" i="15"/>
  <c r="BZ399" i="15" s="1"/>
  <c r="M338" i="15"/>
  <c r="BZ307" i="15"/>
  <c r="BZ357" i="15" s="1"/>
  <c r="R319" i="15"/>
  <c r="R369" i="15" s="1"/>
  <c r="AK322" i="15"/>
  <c r="AE324" i="15"/>
  <c r="AE374" i="15" s="1"/>
  <c r="BU326" i="15"/>
  <c r="AP327" i="15"/>
  <c r="AP377" i="15" s="1"/>
  <c r="AA328" i="15"/>
  <c r="AA378" i="15" s="1"/>
  <c r="BB331" i="15"/>
  <c r="BB381" i="15" s="1"/>
  <c r="AG334" i="15"/>
  <c r="AG384" i="15" s="1"/>
  <c r="BU344" i="15"/>
  <c r="AM337" i="15"/>
  <c r="AM387" i="15" s="1"/>
  <c r="AW345" i="15"/>
  <c r="CB302" i="15"/>
  <c r="CB352" i="15" s="1"/>
  <c r="AG303" i="15"/>
  <c r="AG353" i="15" s="1"/>
  <c r="R304" i="15"/>
  <c r="R354" i="15" s="1"/>
  <c r="AD308" i="15"/>
  <c r="AD358" i="15" s="1"/>
  <c r="W309" i="15"/>
  <c r="W359" i="15" s="1"/>
  <c r="AU309" i="15"/>
  <c r="AU359" i="15" s="1"/>
  <c r="AD316" i="15"/>
  <c r="AD366" i="15" s="1"/>
  <c r="W317" i="15"/>
  <c r="W367" i="15" s="1"/>
  <c r="CB318" i="15"/>
  <c r="CB368" i="15" s="1"/>
  <c r="BN320" i="15"/>
  <c r="BN370" i="15" s="1"/>
  <c r="BG321" i="15"/>
  <c r="BG371" i="15" s="1"/>
  <c r="AH328" i="15"/>
  <c r="AA329" i="15"/>
  <c r="AA379" i="15" s="1"/>
  <c r="AC331" i="15"/>
  <c r="AC381" i="15" s="1"/>
  <c r="BZ332" i="15"/>
  <c r="BZ382" i="15" s="1"/>
  <c r="Q335" i="15"/>
  <c r="Q385" i="15" s="1"/>
  <c r="BE335" i="15"/>
  <c r="BE385" i="15" s="1"/>
  <c r="BX338" i="15"/>
  <c r="BX388" i="15" s="1"/>
  <c r="CF328" i="15"/>
  <c r="CF378" i="15" s="1"/>
  <c r="BB306" i="15"/>
  <c r="BB356" i="15" s="1"/>
  <c r="BZ306" i="15"/>
  <c r="BZ356" i="15" s="1"/>
  <c r="AE307" i="15"/>
  <c r="BE309" i="15"/>
  <c r="BE359" i="15" s="1"/>
  <c r="AX310" i="15"/>
  <c r="AX360" i="15" s="1"/>
  <c r="AQ311" i="15"/>
  <c r="O315" i="15"/>
  <c r="O365" i="15" s="1"/>
  <c r="BT316" i="15"/>
  <c r="BT366" i="15" s="1"/>
  <c r="AO317" i="15"/>
  <c r="AO367" i="15" s="1"/>
  <c r="BM317" i="15"/>
  <c r="BM367" i="15" s="1"/>
  <c r="AY319" i="15"/>
  <c r="AY369" i="15" s="1"/>
  <c r="BB322" i="15"/>
  <c r="BB372" i="15" s="1"/>
  <c r="N338" i="15"/>
  <c r="N388" i="15" s="1"/>
  <c r="BE308" i="15"/>
  <c r="BE358" i="15" s="1"/>
  <c r="AX309" i="15"/>
  <c r="AX359" i="15" s="1"/>
  <c r="AO316" i="15"/>
  <c r="AO366" i="15" s="1"/>
  <c r="Q332" i="15"/>
  <c r="Q382" i="15" s="1"/>
  <c r="AP333" i="15"/>
  <c r="AP383" i="15" s="1"/>
  <c r="X339" i="15"/>
  <c r="X389" i="15" s="1"/>
  <c r="BK341" i="15"/>
  <c r="BK391" i="15" s="1"/>
  <c r="X342" i="15"/>
  <c r="X392" i="15" s="1"/>
  <c r="AV342" i="15"/>
  <c r="AV392" i="15" s="1"/>
  <c r="AX344" i="15"/>
  <c r="AX394" i="15" s="1"/>
  <c r="BG345" i="15"/>
  <c r="BG395" i="15" s="1"/>
  <c r="AJ347" i="15"/>
  <c r="AJ397" i="15" s="1"/>
  <c r="BM302" i="15"/>
  <c r="BM352" i="15" s="1"/>
  <c r="Z303" i="15"/>
  <c r="Z353" i="15" s="1"/>
  <c r="BW304" i="15"/>
  <c r="BW354" i="15" s="1"/>
  <c r="AB305" i="15"/>
  <c r="AB355" i="15" s="1"/>
  <c r="BP305" i="15"/>
  <c r="BP355" i="15" s="1"/>
  <c r="CF305" i="15"/>
  <c r="CF355" i="15" s="1"/>
  <c r="AF309" i="15"/>
  <c r="AF359" i="15" s="1"/>
  <c r="BE310" i="15"/>
  <c r="BE360" i="15" s="1"/>
  <c r="BO312" i="15"/>
  <c r="AJ313" i="15"/>
  <c r="AJ363" i="15" s="1"/>
  <c r="AD315" i="15"/>
  <c r="AD365" i="15" s="1"/>
  <c r="O316" i="15"/>
  <c r="O366" i="15" s="1"/>
  <c r="AM316" i="15"/>
  <c r="AM366" i="15" s="1"/>
  <c r="BC316" i="15"/>
  <c r="BC366" i="15" s="1"/>
  <c r="CB317" i="15"/>
  <c r="CB367" i="15" s="1"/>
  <c r="P325" i="15"/>
  <c r="AV325" i="15"/>
  <c r="AV375" i="15" s="1"/>
  <c r="BE326" i="15"/>
  <c r="BE376" i="15" s="1"/>
  <c r="CE328" i="15"/>
  <c r="CE378" i="15" s="1"/>
  <c r="AV344" i="15"/>
  <c r="AV394" i="15" s="1"/>
  <c r="AG318" i="15"/>
  <c r="AG368" i="15" s="1"/>
  <c r="BU349" i="15"/>
  <c r="BS317" i="15"/>
  <c r="BS367" i="15" s="1"/>
  <c r="BE319" i="15"/>
  <c r="BE369" i="15" s="1"/>
  <c r="AX320" i="15"/>
  <c r="AX370" i="15" s="1"/>
  <c r="AQ321" i="15"/>
  <c r="AQ371" i="15" s="1"/>
  <c r="CF330" i="15"/>
  <c r="CF380" i="15" s="1"/>
  <c r="BJ332" i="15"/>
  <c r="BJ382" i="15" s="1"/>
  <c r="AE333" i="15"/>
  <c r="AE383" i="15" s="1"/>
  <c r="BD334" i="15"/>
  <c r="BD384" i="15" s="1"/>
  <c r="BI339" i="15"/>
  <c r="AD340" i="15"/>
  <c r="AD390" i="15" s="1"/>
  <c r="AY303" i="15"/>
  <c r="AY353" i="15" s="1"/>
  <c r="AB327" i="15"/>
  <c r="AB377" i="15" s="1"/>
  <c r="AB304" i="15"/>
  <c r="AB354" i="15" s="1"/>
  <c r="BX312" i="15"/>
  <c r="BR314" i="15"/>
  <c r="BR364" i="15" s="1"/>
  <c r="BK315" i="15"/>
  <c r="BK365" i="15" s="1"/>
  <c r="BD316" i="15"/>
  <c r="BD366" i="15" s="1"/>
  <c r="Y317" i="15"/>
  <c r="AW317" i="15"/>
  <c r="AP318" i="15"/>
  <c r="AP368" i="15" s="1"/>
  <c r="AI319" i="15"/>
  <c r="AI369" i="15" s="1"/>
  <c r="BP336" i="15"/>
  <c r="BP386" i="15" s="1"/>
  <c r="AV340" i="15"/>
  <c r="AV390" i="15" s="1"/>
  <c r="AO341" i="15"/>
  <c r="AO391" i="15" s="1"/>
  <c r="AH342" i="15"/>
  <c r="AI310" i="15"/>
  <c r="AI360" i="15" s="1"/>
  <c r="X307" i="15"/>
  <c r="BM308" i="15"/>
  <c r="BM358" i="15" s="1"/>
  <c r="BG310" i="15"/>
  <c r="BG360" i="15" s="1"/>
  <c r="BM316" i="15"/>
  <c r="BM366" i="15" s="1"/>
  <c r="AP317" i="15"/>
  <c r="AP367" i="15" s="1"/>
  <c r="AI318" i="15"/>
  <c r="AI368" i="15" s="1"/>
  <c r="BR321" i="15"/>
  <c r="AU322" i="15"/>
  <c r="AU372" i="15" s="1"/>
  <c r="AQ326" i="15"/>
  <c r="CC332" i="15"/>
  <c r="CC382" i="15" s="1"/>
  <c r="BO334" i="15"/>
  <c r="BA336" i="15"/>
  <c r="BA386" i="15" s="1"/>
  <c r="AW343" i="15"/>
  <c r="M347" i="15"/>
  <c r="BE349" i="15"/>
  <c r="BE399" i="15" s="1"/>
  <c r="AQ351" i="15"/>
  <c r="AI312" i="15"/>
  <c r="AI362" i="15" s="1"/>
  <c r="AV317" i="15"/>
  <c r="AV367" i="15" s="1"/>
  <c r="BL317" i="15"/>
  <c r="BL367" i="15" s="1"/>
  <c r="BJ347" i="15"/>
  <c r="BJ397" i="15" s="1"/>
  <c r="P338" i="15"/>
  <c r="BM327" i="15"/>
  <c r="BM377" i="15" s="1"/>
  <c r="AY329" i="15"/>
  <c r="AY379" i="15" s="1"/>
  <c r="O333" i="15"/>
  <c r="O383" i="15" s="1"/>
  <c r="AN334" i="15"/>
  <c r="CC309" i="15"/>
  <c r="CC359" i="15" s="1"/>
  <c r="BV310" i="15"/>
  <c r="BV360" i="15" s="1"/>
  <c r="BO311" i="15"/>
  <c r="T335" i="15"/>
  <c r="T385" i="15" s="1"/>
  <c r="BY320" i="15"/>
  <c r="BY370" i="15" s="1"/>
  <c r="BS322" i="15"/>
  <c r="BS372" i="15" s="1"/>
  <c r="X323" i="15"/>
  <c r="X373" i="15" s="1"/>
  <c r="W330" i="15"/>
  <c r="W380" i="15" s="1"/>
  <c r="P331" i="15"/>
  <c r="BM332" i="15"/>
  <c r="BM382" i="15" s="1"/>
  <c r="Z333" i="15"/>
  <c r="Z383" i="15" s="1"/>
  <c r="AY334" i="15"/>
  <c r="AY384" i="15" s="1"/>
  <c r="CE334" i="15"/>
  <c r="CE384" i="15" s="1"/>
  <c r="BX335" i="15"/>
  <c r="BX385" i="15" s="1"/>
  <c r="P342" i="15"/>
  <c r="P392" i="15" s="1"/>
  <c r="CE345" i="15"/>
  <c r="CE395" i="15" s="1"/>
  <c r="BJ348" i="15"/>
  <c r="BJ398" i="15" s="1"/>
  <c r="Q302" i="15"/>
  <c r="Q352" i="15" s="1"/>
  <c r="AG302" i="15"/>
  <c r="AG352" i="15" s="1"/>
  <c r="AS306" i="15"/>
  <c r="AS356" i="15" s="1"/>
  <c r="BI306" i="15"/>
  <c r="AD307" i="15"/>
  <c r="AD357" i="15" s="1"/>
  <c r="BH313" i="15"/>
  <c r="BH363" i="15" s="1"/>
  <c r="BQ314" i="15"/>
  <c r="BQ364" i="15" s="1"/>
  <c r="AY320" i="15"/>
  <c r="AY370" i="15" s="1"/>
  <c r="N323" i="15"/>
  <c r="N373" i="15" s="1"/>
  <c r="W324" i="15"/>
  <c r="W374" i="15" s="1"/>
  <c r="BT325" i="15"/>
  <c r="BT375" i="15" s="1"/>
  <c r="CF345" i="15"/>
  <c r="CF395" i="15" s="1"/>
  <c r="AL347" i="15"/>
  <c r="AL397" i="15" s="1"/>
  <c r="BS348" i="15"/>
  <c r="BS398" i="15" s="1"/>
  <c r="BT349" i="15"/>
  <c r="BT399" i="15" s="1"/>
  <c r="BN351" i="15"/>
  <c r="BN401" i="15" s="1"/>
  <c r="AV306" i="15"/>
  <c r="AV356" i="15" s="1"/>
  <c r="AX332" i="15"/>
  <c r="AX382" i="15" s="1"/>
  <c r="BQ348" i="15"/>
  <c r="BQ398" i="15" s="1"/>
  <c r="Q318" i="15"/>
  <c r="Q368" i="15" s="1"/>
  <c r="BO320" i="15"/>
  <c r="AJ321" i="15"/>
  <c r="AJ371" i="15" s="1"/>
  <c r="BY322" i="15"/>
  <c r="BY372" i="15" s="1"/>
  <c r="AD323" i="15"/>
  <c r="AD373" i="15" s="1"/>
  <c r="CC326" i="15"/>
  <c r="CC376" i="15" s="1"/>
  <c r="T329" i="15"/>
  <c r="T379" i="15" s="1"/>
  <c r="AL331" i="15"/>
  <c r="AL381" i="15" s="1"/>
  <c r="BZ331" i="15"/>
  <c r="BZ381" i="15" s="1"/>
  <c r="AE332" i="15"/>
  <c r="AE382" i="15" s="1"/>
  <c r="BS332" i="15"/>
  <c r="BS382" i="15" s="1"/>
  <c r="P333" i="15"/>
  <c r="BE334" i="15"/>
  <c r="BE384" i="15" s="1"/>
  <c r="CC334" i="15"/>
  <c r="CC384" i="15" s="1"/>
  <c r="AX335" i="15"/>
  <c r="AX385" i="15" s="1"/>
  <c r="AZ345" i="15"/>
  <c r="AZ395" i="15" s="1"/>
  <c r="V347" i="15"/>
  <c r="Y350" i="15"/>
  <c r="AO350" i="15"/>
  <c r="AO400" i="15" s="1"/>
  <c r="CF347" i="15"/>
  <c r="CF397" i="15" s="1"/>
  <c r="S343" i="15"/>
  <c r="AJ344" i="15"/>
  <c r="AJ394" i="15" s="1"/>
  <c r="BK347" i="15"/>
  <c r="BK397" i="15" s="1"/>
  <c r="M333" i="15"/>
  <c r="T343" i="15"/>
  <c r="T393" i="15" s="1"/>
  <c r="AN347" i="15"/>
  <c r="AN397" i="15" s="1"/>
  <c r="CC348" i="15"/>
  <c r="CC398" i="15" s="1"/>
  <c r="BE344" i="15"/>
  <c r="BE394" i="15" s="1"/>
  <c r="BE307" i="15"/>
  <c r="BE357" i="15" s="1"/>
  <c r="BW309" i="15"/>
  <c r="BW359" i="15" s="1"/>
  <c r="AL312" i="15"/>
  <c r="AL362" i="15" s="1"/>
  <c r="BZ312" i="15"/>
  <c r="BZ362" i="15" s="1"/>
  <c r="AA317" i="15"/>
  <c r="AA367" i="15" s="1"/>
  <c r="BZ320" i="15"/>
  <c r="BZ370" i="15" s="1"/>
  <c r="AV322" i="15"/>
  <c r="AV372" i="15" s="1"/>
  <c r="BE323" i="15"/>
  <c r="BE373" i="15" s="1"/>
  <c r="AL328" i="15"/>
  <c r="AL378" i="15" s="1"/>
  <c r="BB328" i="15"/>
  <c r="BB378" i="15" s="1"/>
  <c r="AI333" i="15"/>
  <c r="AI383" i="15" s="1"/>
  <c r="BP334" i="15"/>
  <c r="BP384" i="15" s="1"/>
  <c r="BA335" i="15"/>
  <c r="BA385" i="15" s="1"/>
  <c r="Y339" i="15"/>
  <c r="BU339" i="15"/>
  <c r="CF342" i="15"/>
  <c r="CF392" i="15" s="1"/>
  <c r="BA343" i="15"/>
  <c r="BA393" i="15" s="1"/>
  <c r="AO347" i="15"/>
  <c r="AO397" i="15" s="1"/>
  <c r="BO349" i="15"/>
  <c r="T350" i="15"/>
  <c r="T400" i="15" s="1"/>
  <c r="O344" i="15"/>
  <c r="O394" i="15" s="1"/>
  <c r="X345" i="15"/>
  <c r="X395" i="15" s="1"/>
  <c r="AV345" i="15"/>
  <c r="AV395" i="15" s="1"/>
  <c r="AS350" i="15"/>
  <c r="AS400" i="15" s="1"/>
  <c r="BW346" i="15"/>
  <c r="BW396" i="15" s="1"/>
  <c r="BD336" i="15"/>
  <c r="BD386" i="15" s="1"/>
  <c r="T340" i="15"/>
  <c r="T390" i="15" s="1"/>
  <c r="BQ341" i="15"/>
  <c r="BQ391" i="15" s="1"/>
  <c r="N342" i="15"/>
  <c r="N392" i="15" s="1"/>
  <c r="BT344" i="15"/>
  <c r="BT394" i="15" s="1"/>
  <c r="BU345" i="15"/>
  <c r="BN346" i="15"/>
  <c r="BN396" i="15" s="1"/>
  <c r="AC349" i="15"/>
  <c r="AC399" i="15" s="1"/>
  <c r="BN327" i="15"/>
  <c r="BN377" i="15" s="1"/>
  <c r="AI328" i="15"/>
  <c r="AI378" i="15" s="1"/>
  <c r="BJ331" i="15"/>
  <c r="BJ381" i="15" s="1"/>
  <c r="O332" i="15"/>
  <c r="O382" i="15" s="1"/>
  <c r="AO334" i="15"/>
  <c r="AO384" i="15" s="1"/>
  <c r="BM334" i="15"/>
  <c r="BM384" i="15" s="1"/>
  <c r="AI336" i="15"/>
  <c r="AI386" i="15" s="1"/>
  <c r="BX337" i="15"/>
  <c r="AE340" i="15"/>
  <c r="AN341" i="15"/>
  <c r="AN391" i="15" s="1"/>
  <c r="BO344" i="15"/>
  <c r="AJ345" i="15"/>
  <c r="AJ395" i="15" s="1"/>
  <c r="U346" i="15"/>
  <c r="U396" i="15" s="1"/>
  <c r="AD347" i="15"/>
  <c r="AD397" i="15" s="1"/>
  <c r="O348" i="15"/>
  <c r="O398" i="15" s="1"/>
  <c r="AM348" i="15"/>
  <c r="AM398" i="15" s="1"/>
  <c r="AN349" i="15"/>
  <c r="AN399" i="15" s="1"/>
  <c r="CB349" i="15"/>
  <c r="CB399" i="15" s="1"/>
  <c r="BV351" i="15"/>
  <c r="BV401" i="15" s="1"/>
  <c r="M308" i="15"/>
  <c r="CF344" i="15"/>
  <c r="CF394" i="15" s="1"/>
  <c r="BQ340" i="15"/>
  <c r="BQ390" i="15" s="1"/>
  <c r="BA348" i="15"/>
  <c r="BA398" i="15" s="1"/>
  <c r="CA350" i="15"/>
  <c r="CA400" i="15" s="1"/>
  <c r="BQ345" i="15"/>
  <c r="BQ395" i="15" s="1"/>
  <c r="AV343" i="15"/>
  <c r="AV393" i="15" s="1"/>
  <c r="P351" i="15"/>
  <c r="X347" i="15"/>
  <c r="X397" i="15" s="1"/>
  <c r="BM348" i="15"/>
  <c r="BM398" i="15" s="1"/>
  <c r="BV349" i="15"/>
  <c r="BV399" i="15" s="1"/>
  <c r="BG350" i="15"/>
  <c r="BG400" i="15" s="1"/>
  <c r="AZ351" i="15"/>
  <c r="BA340" i="15"/>
  <c r="BA390" i="15" s="1"/>
  <c r="BB349" i="15"/>
  <c r="BB399" i="15" s="1"/>
  <c r="BH302" i="15"/>
  <c r="BH352" i="15" s="1"/>
  <c r="AD304" i="15"/>
  <c r="AD354" i="15" s="1"/>
  <c r="AU305" i="15"/>
  <c r="AU355" i="15" s="1"/>
  <c r="AP308" i="15"/>
  <c r="AP358" i="15" s="1"/>
  <c r="AC311" i="15"/>
  <c r="AC361" i="15" s="1"/>
  <c r="CB314" i="15"/>
  <c r="CB364" i="15" s="1"/>
  <c r="Y315" i="15"/>
  <c r="BU315" i="15"/>
  <c r="BN316" i="15"/>
  <c r="BN366" i="15" s="1"/>
  <c r="AY317" i="15"/>
  <c r="AY367" i="15" s="1"/>
  <c r="BQ319" i="15"/>
  <c r="BQ369" i="15" s="1"/>
  <c r="BT322" i="15"/>
  <c r="BT372" i="15" s="1"/>
  <c r="AO323" i="15"/>
  <c r="AO373" i="15" s="1"/>
  <c r="AP324" i="15"/>
  <c r="AP374" i="15" s="1"/>
  <c r="AY325" i="15"/>
  <c r="AY375" i="15" s="1"/>
  <c r="AR326" i="15"/>
  <c r="AR376" i="15" s="1"/>
  <c r="AS327" i="15"/>
  <c r="AS377" i="15" s="1"/>
  <c r="CA329" i="15"/>
  <c r="CA379" i="15" s="1"/>
  <c r="AB334" i="15"/>
  <c r="AL336" i="15"/>
  <c r="AL386" i="15" s="1"/>
  <c r="X338" i="15"/>
  <c r="X388" i="15" s="1"/>
  <c r="CB338" i="15"/>
  <c r="CB388" i="15" s="1"/>
  <c r="BM339" i="15"/>
  <c r="BM389" i="15" s="1"/>
  <c r="Z340" i="15"/>
  <c r="Z390" i="15" s="1"/>
  <c r="AK343" i="15"/>
  <c r="BJ344" i="15"/>
  <c r="BJ394" i="15" s="1"/>
  <c r="AE345" i="15"/>
  <c r="AE395" i="15" s="1"/>
  <c r="Y347" i="15"/>
  <c r="AA349" i="15"/>
  <c r="AA399" i="15" s="1"/>
  <c r="M327" i="15"/>
  <c r="M343" i="15"/>
  <c r="AM344" i="15"/>
  <c r="AM394" i="15" s="1"/>
  <c r="CA344" i="15"/>
  <c r="AF345" i="15"/>
  <c r="AF395" i="15" s="1"/>
  <c r="BL345" i="15"/>
  <c r="BL395" i="15" s="1"/>
  <c r="Q346" i="15"/>
  <c r="Q396" i="15" s="1"/>
  <c r="BN347" i="15"/>
  <c r="BN397" i="15" s="1"/>
  <c r="CF349" i="15"/>
  <c r="CF399" i="15" s="1"/>
  <c r="BI348" i="15"/>
  <c r="W335" i="15"/>
  <c r="W385" i="15" s="1"/>
  <c r="P336" i="15"/>
  <c r="BE337" i="15"/>
  <c r="BE387" i="15" s="1"/>
  <c r="CC337" i="15"/>
  <c r="CC387" i="15" s="1"/>
  <c r="S339" i="15"/>
  <c r="BW339" i="15"/>
  <c r="BW389" i="15" s="1"/>
  <c r="AZ340" i="15"/>
  <c r="AZ390" i="15" s="1"/>
  <c r="BZ342" i="15"/>
  <c r="BZ392" i="15" s="1"/>
  <c r="BK343" i="15"/>
  <c r="BK393" i="15" s="1"/>
  <c r="AF344" i="15"/>
  <c r="AF394" i="15" s="1"/>
  <c r="BD344" i="15"/>
  <c r="BD394" i="15" s="1"/>
  <c r="BE345" i="15"/>
  <c r="BE395" i="15" s="1"/>
  <c r="T348" i="15"/>
  <c r="T398" i="15" s="1"/>
  <c r="AR348" i="15"/>
  <c r="AR398" i="15" s="1"/>
  <c r="CF348" i="15"/>
  <c r="CF398" i="15" s="1"/>
  <c r="BX344" i="15"/>
  <c r="CB341" i="15"/>
  <c r="CB391" i="15" s="1"/>
  <c r="AX343" i="15"/>
  <c r="AX393" i="15" s="1"/>
  <c r="BN343" i="15"/>
  <c r="BN393" i="15" s="1"/>
  <c r="BF351" i="15"/>
  <c r="AV351" i="15"/>
  <c r="AV401" i="15" s="1"/>
  <c r="U345" i="15"/>
  <c r="U395" i="15" s="1"/>
  <c r="AY351" i="15"/>
  <c r="AY401" i="15" s="1"/>
  <c r="AR343" i="15"/>
  <c r="AR393" i="15" s="1"/>
  <c r="CF343" i="15"/>
  <c r="CF393" i="15" s="1"/>
  <c r="W346" i="15"/>
  <c r="W396" i="15" s="1"/>
  <c r="AM346" i="15"/>
  <c r="AM396" i="15" s="1"/>
  <c r="CA346" i="15"/>
  <c r="CA396" i="15" s="1"/>
  <c r="AW348" i="15"/>
  <c r="R345" i="15"/>
  <c r="R395" i="15" s="1"/>
  <c r="AS303" i="15"/>
  <c r="AS353" i="15" s="1"/>
  <c r="BM307" i="15"/>
  <c r="BM357" i="15" s="1"/>
  <c r="O313" i="15"/>
  <c r="O363" i="15" s="1"/>
  <c r="AI317" i="15"/>
  <c r="AI367" i="15" s="1"/>
  <c r="BD322" i="15"/>
  <c r="BD372" i="15" s="1"/>
  <c r="BM323" i="15"/>
  <c r="BM373" i="15" s="1"/>
  <c r="BN324" i="15"/>
  <c r="BN374" i="15" s="1"/>
  <c r="BJ328" i="15"/>
  <c r="BJ378" i="15" s="1"/>
  <c r="AQ333" i="15"/>
  <c r="BO333" i="15"/>
  <c r="CE333" i="15"/>
  <c r="CE383" i="15" s="1"/>
  <c r="BY335" i="15"/>
  <c r="BY385" i="15" s="1"/>
  <c r="AV338" i="15"/>
  <c r="AV388" i="15" s="1"/>
  <c r="CC339" i="15"/>
  <c r="CC389" i="15" s="1"/>
  <c r="AX340" i="15"/>
  <c r="AX390" i="15" s="1"/>
  <c r="U343" i="15"/>
  <c r="U393" i="15" s="1"/>
  <c r="CC347" i="15"/>
  <c r="CC397" i="15" s="1"/>
  <c r="BJ341" i="15"/>
  <c r="BJ391" i="15" s="1"/>
  <c r="CB343" i="15"/>
  <c r="CB393" i="15" s="1"/>
  <c r="AZ347" i="15"/>
  <c r="AZ397" i="15" s="1"/>
  <c r="W344" i="15"/>
  <c r="W394" i="15" s="1"/>
  <c r="BK344" i="15"/>
  <c r="BK394" i="15" s="1"/>
  <c r="AO346" i="15"/>
  <c r="AO396" i="15" s="1"/>
  <c r="CC346" i="15"/>
  <c r="CC396" i="15" s="1"/>
  <c r="BA350" i="15"/>
  <c r="BA400" i="15" s="1"/>
  <c r="BJ351" i="15"/>
  <c r="BJ401" i="15" s="1"/>
  <c r="BM337" i="15"/>
  <c r="BM387" i="15" s="1"/>
  <c r="AB340" i="15"/>
  <c r="V342" i="15"/>
  <c r="V392" i="15" s="1"/>
  <c r="P344" i="15"/>
  <c r="Z346" i="15"/>
  <c r="Z396" i="15" s="1"/>
  <c r="BP348" i="15"/>
  <c r="BP398" i="15" s="1"/>
  <c r="BQ349" i="15"/>
  <c r="BQ399" i="15" s="1"/>
  <c r="Y318" i="15"/>
  <c r="AU324" i="15"/>
  <c r="AU374" i="15" s="1"/>
  <c r="CA332" i="15"/>
  <c r="CA382" i="15" s="1"/>
  <c r="R335" i="15"/>
  <c r="R385" i="15" s="1"/>
  <c r="BF335" i="15"/>
  <c r="AM340" i="15"/>
  <c r="AM390" i="15" s="1"/>
  <c r="AV341" i="15"/>
  <c r="AV391" i="15" s="1"/>
  <c r="Q342" i="15"/>
  <c r="Q392" i="15" s="1"/>
  <c r="AR345" i="15"/>
  <c r="AR395" i="15" s="1"/>
  <c r="BH345" i="15"/>
  <c r="BH395" i="15" s="1"/>
  <c r="AC346" i="15"/>
  <c r="AC396" i="15" s="1"/>
  <c r="BB347" i="15"/>
  <c r="BB397" i="15" s="1"/>
  <c r="BU350" i="15"/>
  <c r="AP351" i="15"/>
  <c r="AP401" i="15" s="1"/>
  <c r="AD346" i="15"/>
  <c r="AD396" i="15" s="1"/>
  <c r="CD342" i="15"/>
  <c r="BG343" i="15"/>
  <c r="BG393" i="15" s="1"/>
  <c r="AB344" i="15"/>
  <c r="AB394" i="15" s="1"/>
  <c r="BY345" i="15"/>
  <c r="BY395" i="15" s="1"/>
  <c r="CC349" i="15"/>
  <c r="CC399" i="15" s="1"/>
  <c r="BW351" i="15"/>
  <c r="BW401" i="15" s="1"/>
  <c r="BD351" i="15"/>
  <c r="BD401" i="15" s="1"/>
  <c r="BK346" i="15"/>
  <c r="BK396" i="15" s="1"/>
  <c r="AF347" i="15"/>
  <c r="AF397" i="15" s="1"/>
  <c r="BT347" i="15"/>
  <c r="BT397" i="15" s="1"/>
  <c r="AP349" i="15"/>
  <c r="AP399" i="15" s="1"/>
  <c r="BX351" i="15"/>
  <c r="BX401" i="15" s="1"/>
  <c r="AD341" i="15"/>
  <c r="AD391" i="15" s="1"/>
  <c r="AB302" i="15"/>
  <c r="AB352" i="15" s="1"/>
  <c r="CF302" i="15"/>
  <c r="CF352" i="15" s="1"/>
  <c r="AK303" i="15"/>
  <c r="AK353" i="15" s="1"/>
  <c r="DM353" i="15" s="1"/>
  <c r="AX308" i="15"/>
  <c r="AX358" i="15" s="1"/>
  <c r="AQ309" i="15"/>
  <c r="AJ310" i="15"/>
  <c r="AJ360" i="15" s="1"/>
  <c r="AK311" i="15"/>
  <c r="AT312" i="15"/>
  <c r="AT362" i="15" s="1"/>
  <c r="BG317" i="15"/>
  <c r="BG367" i="15" s="1"/>
  <c r="AT320" i="15"/>
  <c r="AE321" i="15"/>
  <c r="CB322" i="15"/>
  <c r="CB372" i="15" s="1"/>
  <c r="U327" i="15"/>
  <c r="U377" i="15" s="1"/>
  <c r="BA327" i="15"/>
  <c r="BA377" i="15" s="1"/>
  <c r="BY327" i="15"/>
  <c r="BY377" i="15" s="1"/>
  <c r="P330" i="15"/>
  <c r="AJ334" i="15"/>
  <c r="AJ384" i="15" s="1"/>
  <c r="BX334" i="15"/>
  <c r="AF338" i="15"/>
  <c r="AF388" i="15" s="1"/>
  <c r="AG339" i="15"/>
  <c r="AG389" i="15" s="1"/>
  <c r="AH340" i="15"/>
  <c r="AZ342" i="15"/>
  <c r="N344" i="15"/>
  <c r="N394" i="15" s="1"/>
  <c r="BR344" i="15"/>
  <c r="BR394" i="15" s="1"/>
  <c r="AI349" i="15"/>
  <c r="AI399" i="15" s="1"/>
  <c r="BP350" i="15"/>
  <c r="U351" i="15"/>
  <c r="U401" i="15" s="1"/>
  <c r="AU344" i="15"/>
  <c r="AU394" i="15" s="1"/>
  <c r="BT345" i="15"/>
  <c r="BT395" i="15" s="1"/>
  <c r="Y346" i="15"/>
  <c r="BV347" i="15"/>
  <c r="BV397" i="15" s="1"/>
  <c r="M344" i="15"/>
  <c r="BI340" i="15"/>
  <c r="AL349" i="15"/>
  <c r="AL399" i="15" s="1"/>
  <c r="X336" i="15"/>
  <c r="X386" i="15" s="1"/>
  <c r="BL336" i="15"/>
  <c r="AH338" i="15"/>
  <c r="BF338" i="15"/>
  <c r="AT342" i="15"/>
  <c r="BM345" i="15"/>
  <c r="BM395" i="15" s="1"/>
  <c r="AH346" i="15"/>
  <c r="AQ347" i="15"/>
  <c r="BK351" i="15"/>
  <c r="BK401" i="15" s="1"/>
  <c r="M313" i="15"/>
  <c r="BN342" i="15"/>
  <c r="BN392" i="15" s="1"/>
  <c r="CF351" i="15"/>
  <c r="CF401" i="15" s="1"/>
  <c r="O305" i="15"/>
  <c r="O355" i="15" s="1"/>
  <c r="AD312" i="15"/>
  <c r="AD362" i="15" s="1"/>
  <c r="BR312" i="15"/>
  <c r="AV314" i="15"/>
  <c r="AV364" i="15" s="1"/>
  <c r="AD320" i="15"/>
  <c r="AD370" i="15" s="1"/>
  <c r="AW323" i="15"/>
  <c r="S325" i="15"/>
  <c r="CE325" i="15"/>
  <c r="CE375" i="15" s="1"/>
  <c r="AZ326" i="15"/>
  <c r="AZ376" i="15" s="1"/>
  <c r="BL330" i="15"/>
  <c r="BL380" i="15" s="1"/>
  <c r="BH334" i="15"/>
  <c r="BH384" i="15" s="1"/>
  <c r="W337" i="15"/>
  <c r="W387" i="15" s="1"/>
  <c r="BT346" i="15"/>
  <c r="BT396" i="15" s="1"/>
  <c r="BK342" i="15"/>
  <c r="BK392" i="15" s="1"/>
  <c r="BV345" i="15"/>
  <c r="BV395" i="15" s="1"/>
  <c r="AV336" i="15"/>
  <c r="AV386" i="15" s="1"/>
  <c r="AC341" i="15"/>
  <c r="AC391" i="15" s="1"/>
  <c r="AS341" i="15"/>
  <c r="AS391" i="15" s="1"/>
  <c r="AD342" i="15"/>
  <c r="AD392" i="15" s="1"/>
  <c r="AM343" i="15"/>
  <c r="AM393" i="15" s="1"/>
  <c r="AG345" i="15"/>
  <c r="AG395" i="15" s="1"/>
  <c r="BT348" i="15"/>
  <c r="BT398" i="15" s="1"/>
  <c r="BP344" i="15"/>
  <c r="BP394" i="15" s="1"/>
  <c r="AC345" i="15"/>
  <c r="AC395" i="15" s="1"/>
  <c r="BI345" i="15"/>
  <c r="AL346" i="15"/>
  <c r="AL396" i="15" s="1"/>
  <c r="BB346" i="15"/>
  <c r="BB396" i="15" s="1"/>
  <c r="S351" i="15"/>
  <c r="BE348" i="15"/>
  <c r="BE398" i="15" s="1"/>
  <c r="BN349" i="15"/>
  <c r="BN399" i="15" s="1"/>
  <c r="AI350" i="15"/>
  <c r="AI400" i="15" s="1"/>
  <c r="BN345" i="15"/>
  <c r="BN395" i="15" s="1"/>
  <c r="BP347" i="15"/>
  <c r="BP397" i="15" s="1"/>
  <c r="BA303" i="15"/>
  <c r="BA353" i="15" s="1"/>
  <c r="BY303" i="15"/>
  <c r="BY353" i="15" s="1"/>
  <c r="AO307" i="15"/>
  <c r="AO357" i="15" s="1"/>
  <c r="AH308" i="15"/>
  <c r="U311" i="15"/>
  <c r="U361" i="15" s="1"/>
  <c r="W313" i="15"/>
  <c r="W363" i="15" s="1"/>
  <c r="BK313" i="15"/>
  <c r="BK363" i="15" s="1"/>
  <c r="BT314" i="15"/>
  <c r="BT364" i="15" s="1"/>
  <c r="BI319" i="15"/>
  <c r="BL322" i="15"/>
  <c r="BV324" i="15"/>
  <c r="BV374" i="15" s="1"/>
  <c r="AK327" i="15"/>
  <c r="O329" i="15"/>
  <c r="O379" i="15" s="1"/>
  <c r="AG331" i="15"/>
  <c r="AG381" i="15" s="1"/>
  <c r="AW331" i="15"/>
  <c r="BN332" i="15"/>
  <c r="BN382" i="15" s="1"/>
  <c r="R340" i="15"/>
  <c r="R390" i="15" s="1"/>
  <c r="AY341" i="15"/>
  <c r="AY391" i="15" s="1"/>
  <c r="T342" i="15"/>
  <c r="T392" i="15" s="1"/>
  <c r="BX342" i="15"/>
  <c r="AC343" i="15"/>
  <c r="AC393" i="15" s="1"/>
  <c r="BB344" i="15"/>
  <c r="BB394" i="15" s="1"/>
  <c r="R348" i="15"/>
  <c r="R398" i="15" s="1"/>
  <c r="S349" i="15"/>
  <c r="CE349" i="15"/>
  <c r="CE399" i="15" s="1"/>
  <c r="AZ350" i="15"/>
  <c r="AZ400" i="15" s="1"/>
  <c r="AX345" i="15"/>
  <c r="AX395" i="15" s="1"/>
  <c r="AE344" i="15"/>
  <c r="BC344" i="15"/>
  <c r="BC394" i="15" s="1"/>
  <c r="AW346" i="15"/>
  <c r="R347" i="15"/>
  <c r="R397" i="15" s="1"/>
  <c r="BF347" i="15"/>
  <c r="CE348" i="15"/>
  <c r="CE398" i="15" s="1"/>
  <c r="AJ349" i="15"/>
  <c r="AJ399" i="15" s="1"/>
  <c r="M328" i="15"/>
  <c r="BR349" i="15"/>
  <c r="BR399" i="15" s="1"/>
  <c r="BR334" i="15"/>
  <c r="BR384" i="15" s="1"/>
  <c r="BU337" i="15"/>
  <c r="CD338" i="15"/>
  <c r="CD388" i="15" s="1"/>
  <c r="AY339" i="15"/>
  <c r="AY389" i="15" s="1"/>
  <c r="BH348" i="15"/>
  <c r="BH398" i="15" s="1"/>
  <c r="BJ350" i="15"/>
  <c r="BJ400" i="15" s="1"/>
  <c r="BW308" i="15"/>
  <c r="BW358" i="15" s="1"/>
  <c r="BL313" i="15"/>
  <c r="AD327" i="15"/>
  <c r="AD377" i="15" s="1"/>
  <c r="AR341" i="15"/>
  <c r="AR391" i="15" s="1"/>
  <c r="CB304" i="15"/>
  <c r="CB354" i="15" s="1"/>
  <c r="BU305" i="15"/>
  <c r="Z306" i="15"/>
  <c r="Z356" i="15" s="1"/>
  <c r="BX316" i="15"/>
  <c r="BI302" i="15"/>
  <c r="AL303" i="15"/>
  <c r="AL353" i="15" s="1"/>
  <c r="BJ303" i="15"/>
  <c r="BJ353" i="15" s="1"/>
  <c r="AE304" i="15"/>
  <c r="CE308" i="15"/>
  <c r="CE358" i="15" s="1"/>
  <c r="BI310" i="15"/>
  <c r="BB311" i="15"/>
  <c r="BB361" i="15" s="1"/>
  <c r="CF317" i="15"/>
  <c r="CF367" i="15" s="1"/>
  <c r="BI318" i="15"/>
  <c r="BB319" i="15"/>
  <c r="BB369" i="15" s="1"/>
  <c r="AU320" i="15"/>
  <c r="AU370" i="15" s="1"/>
  <c r="Z323" i="15"/>
  <c r="Z373" i="15" s="1"/>
  <c r="S324" i="15"/>
  <c r="S374" i="15" s="1"/>
  <c r="CE324" i="15"/>
  <c r="CE374" i="15" s="1"/>
  <c r="BH325" i="15"/>
  <c r="BH375" i="15" s="1"/>
  <c r="BV331" i="15"/>
  <c r="BV381" i="15" s="1"/>
  <c r="U334" i="15"/>
  <c r="U384" i="15" s="1"/>
  <c r="AL335" i="15"/>
  <c r="AL385" i="15" s="1"/>
  <c r="BZ335" i="15"/>
  <c r="BZ385" i="15" s="1"/>
  <c r="BS336" i="15"/>
  <c r="BS386" i="15" s="1"/>
  <c r="BE338" i="15"/>
  <c r="BE388" i="15" s="1"/>
  <c r="AX339" i="15"/>
  <c r="AX389" i="15" s="1"/>
  <c r="AQ340" i="15"/>
  <c r="AZ341" i="15"/>
  <c r="AC325" i="15"/>
  <c r="AC375" i="15" s="1"/>
  <c r="AM304" i="15"/>
  <c r="AM354" i="15" s="1"/>
  <c r="R307" i="15"/>
  <c r="BQ310" i="15"/>
  <c r="BQ360" i="15" s="1"/>
  <c r="BJ311" i="15"/>
  <c r="BJ361" i="15" s="1"/>
  <c r="BS320" i="15"/>
  <c r="BS370" i="15" s="1"/>
  <c r="AG322" i="15"/>
  <c r="AG372" i="15" s="1"/>
  <c r="BE322" i="15"/>
  <c r="BE372" i="15" s="1"/>
  <c r="AQ324" i="15"/>
  <c r="N327" i="15"/>
  <c r="AL327" i="15"/>
  <c r="AL377" i="15" s="1"/>
  <c r="BZ327" i="15"/>
  <c r="BZ377" i="15" s="1"/>
  <c r="BS328" i="15"/>
  <c r="BS378" i="15" s="1"/>
  <c r="X329" i="15"/>
  <c r="X379" i="15" s="1"/>
  <c r="Q330" i="15"/>
  <c r="Q380" i="15" s="1"/>
  <c r="BE330" i="15"/>
  <c r="BE380" i="15" s="1"/>
  <c r="CC330" i="15"/>
  <c r="CC380" i="15" s="1"/>
  <c r="AX331" i="15"/>
  <c r="AX381" i="15" s="1"/>
  <c r="AQ332" i="15"/>
  <c r="AS334" i="15"/>
  <c r="AS384" i="15" s="1"/>
  <c r="AL302" i="15"/>
  <c r="AL352" i="15" s="1"/>
  <c r="CE307" i="15"/>
  <c r="CE357" i="15" s="1"/>
  <c r="BX308" i="15"/>
  <c r="BX358" i="15" s="1"/>
  <c r="AQ302" i="15"/>
  <c r="AL319" i="15"/>
  <c r="AL369" i="15" s="1"/>
  <c r="X321" i="15"/>
  <c r="X371" i="15" s="1"/>
  <c r="CC322" i="15"/>
  <c r="CC372" i="15" s="1"/>
  <c r="BV323" i="15"/>
  <c r="BV373" i="15" s="1"/>
  <c r="BO324" i="15"/>
  <c r="BO374" i="15" s="1"/>
  <c r="N343" i="15"/>
  <c r="N393" i="15" s="1"/>
  <c r="BY325" i="15"/>
  <c r="BY375" i="15" s="1"/>
  <c r="BQ302" i="15"/>
  <c r="BQ352" i="15" s="1"/>
  <c r="Y306" i="15"/>
  <c r="BE306" i="15"/>
  <c r="BE356" i="15" s="1"/>
  <c r="BU306" i="15"/>
  <c r="DP306" i="15" s="1"/>
  <c r="T309" i="15"/>
  <c r="T359" i="15" s="1"/>
  <c r="BA310" i="15"/>
  <c r="BA360" i="15" s="1"/>
  <c r="AT311" i="15"/>
  <c r="BQ318" i="15"/>
  <c r="BQ368" i="15" s="1"/>
  <c r="AV321" i="15"/>
  <c r="AV371" i="15" s="1"/>
  <c r="Q322" i="15"/>
  <c r="Q372" i="15" s="1"/>
  <c r="AO322" i="15"/>
  <c r="AO372" i="15" s="1"/>
  <c r="AH323" i="15"/>
  <c r="AA324" i="15"/>
  <c r="AA374" i="15" s="1"/>
  <c r="BJ327" i="15"/>
  <c r="BJ377" i="15" s="1"/>
  <c r="O328" i="15"/>
  <c r="O378" i="15" s="1"/>
  <c r="AV329" i="15"/>
  <c r="AV379" i="15" s="1"/>
  <c r="BT329" i="15"/>
  <c r="BT379" i="15" s="1"/>
  <c r="AO330" i="15"/>
  <c r="AO380" i="15" s="1"/>
  <c r="BM330" i="15"/>
  <c r="BM380" i="15" s="1"/>
  <c r="AA332" i="15"/>
  <c r="AA382" i="15" s="1"/>
  <c r="V302" i="15"/>
  <c r="V352" i="15" s="1"/>
  <c r="T308" i="15"/>
  <c r="BI325" i="15"/>
  <c r="AZ309" i="15"/>
  <c r="BR302" i="15"/>
  <c r="BR352" i="15" s="1"/>
  <c r="AX306" i="15"/>
  <c r="AX356" i="15" s="1"/>
  <c r="BB303" i="15"/>
  <c r="BB353" i="15" s="1"/>
  <c r="CF309" i="15"/>
  <c r="CF359" i="15" s="1"/>
  <c r="BX317" i="15"/>
  <c r="BX367" i="15" s="1"/>
  <c r="AR316" i="15"/>
  <c r="AR366" i="15" s="1"/>
  <c r="AS325" i="15"/>
  <c r="AS375" i="15" s="1"/>
  <c r="BD304" i="15"/>
  <c r="BD354" i="15" s="1"/>
  <c r="AC317" i="15"/>
  <c r="AC367" i="15" s="1"/>
  <c r="O319" i="15"/>
  <c r="O369" i="15" s="1"/>
  <c r="BT320" i="15"/>
  <c r="BT370" i="15" s="1"/>
  <c r="BM321" i="15"/>
  <c r="BM371" i="15" s="1"/>
  <c r="AY323" i="15"/>
  <c r="AY373" i="15" s="1"/>
  <c r="BP332" i="15"/>
  <c r="BP382" i="15" s="1"/>
  <c r="BQ333" i="15"/>
  <c r="BQ383" i="15" s="1"/>
  <c r="BH307" i="15"/>
  <c r="BH357" i="15" s="1"/>
  <c r="R321" i="15"/>
  <c r="R371" i="15" s="1"/>
  <c r="BW322" i="15"/>
  <c r="BW372" i="15" s="1"/>
  <c r="BK326" i="15"/>
  <c r="BK376" i="15" s="1"/>
  <c r="BD327" i="15"/>
  <c r="BD377" i="15" s="1"/>
  <c r="X302" i="15"/>
  <c r="X352" i="15" s="1"/>
  <c r="AZ314" i="15"/>
  <c r="AZ364" i="15" s="1"/>
  <c r="BI331" i="15"/>
  <c r="BQ313" i="15"/>
  <c r="BQ363" i="15" s="1"/>
  <c r="BJ314" i="15"/>
  <c r="BJ364" i="15" s="1"/>
  <c r="BC315" i="15"/>
  <c r="AV316" i="15"/>
  <c r="AV366" i="15" s="1"/>
  <c r="AA319" i="15"/>
  <c r="AA369" i="15" s="1"/>
  <c r="P307" i="15"/>
  <c r="AS328" i="15"/>
  <c r="AS378" i="15" s="1"/>
  <c r="BA306" i="15"/>
  <c r="BA356" i="15" s="1"/>
  <c r="BJ335" i="15"/>
  <c r="BJ385" i="15" s="1"/>
  <c r="O336" i="15"/>
  <c r="O386" i="15" s="1"/>
  <c r="AV337" i="15"/>
  <c r="AV387" i="15" s="1"/>
  <c r="BT337" i="15"/>
  <c r="BT387" i="15" s="1"/>
  <c r="AO338" i="15"/>
  <c r="AO388" i="15" s="1"/>
  <c r="BM338" i="15"/>
  <c r="BM388" i="15" s="1"/>
  <c r="AH339" i="15"/>
  <c r="AH389" i="15" s="1"/>
  <c r="AA340" i="15"/>
  <c r="AA390" i="15" s="1"/>
  <c r="W303" i="15"/>
  <c r="W353" i="15" s="1"/>
  <c r="BE305" i="15"/>
  <c r="BE355" i="15" s="1"/>
  <c r="AZ316" i="15"/>
  <c r="V326" i="15"/>
  <c r="BR326" i="15"/>
  <c r="BR376" i="15" s="1"/>
  <c r="AE327" i="15"/>
  <c r="CA327" i="15"/>
  <c r="AN328" i="15"/>
  <c r="AW329" i="15"/>
  <c r="AJ307" i="15"/>
  <c r="AJ357" i="15" s="1"/>
  <c r="BB333" i="15"/>
  <c r="BB383" i="15" s="1"/>
  <c r="AU334" i="15"/>
  <c r="AU384" i="15" s="1"/>
  <c r="AR306" i="15"/>
  <c r="AR356" i="15" s="1"/>
  <c r="N308" i="15"/>
  <c r="N358" i="15" s="1"/>
  <c r="BZ308" i="15"/>
  <c r="BZ358" i="15" s="1"/>
  <c r="BS309" i="15"/>
  <c r="BS359" i="15" s="1"/>
  <c r="BL310" i="15"/>
  <c r="AU325" i="15"/>
  <c r="AU375" i="15" s="1"/>
  <c r="AC328" i="15"/>
  <c r="AC378" i="15" s="1"/>
  <c r="AI340" i="15"/>
  <c r="AI390" i="15" s="1"/>
  <c r="AD343" i="15"/>
  <c r="AD393" i="15" s="1"/>
  <c r="BP308" i="15"/>
  <c r="BP358" i="15" s="1"/>
  <c r="BF306" i="15"/>
  <c r="BF356" i="15" s="1"/>
  <c r="AZ308" i="15"/>
  <c r="AZ358" i="15" s="1"/>
  <c r="BK311" i="15"/>
  <c r="BK361" i="15" s="1"/>
  <c r="AW313" i="15"/>
  <c r="AP314" i="15"/>
  <c r="AP364" i="15" s="1"/>
  <c r="AI315" i="15"/>
  <c r="AI365" i="15" s="1"/>
  <c r="CF316" i="15"/>
  <c r="CF366" i="15" s="1"/>
  <c r="AK317" i="15"/>
  <c r="AD318" i="15"/>
  <c r="AD368" i="15" s="1"/>
  <c r="W319" i="15"/>
  <c r="W369" i="15" s="1"/>
  <c r="BK319" i="15"/>
  <c r="BK369" i="15" s="1"/>
  <c r="P320" i="15"/>
  <c r="BD320" i="15"/>
  <c r="BD370" i="15" s="1"/>
  <c r="CB320" i="15"/>
  <c r="CB370" i="15" s="1"/>
  <c r="AW321" i="15"/>
  <c r="AW371" i="15" s="1"/>
  <c r="AP322" i="15"/>
  <c r="AP372" i="15" s="1"/>
  <c r="AI323" i="15"/>
  <c r="AI373" i="15" s="1"/>
  <c r="BH324" i="15"/>
  <c r="BH374" i="15" s="1"/>
  <c r="BY333" i="15"/>
  <c r="BY383" i="15" s="1"/>
  <c r="T323" i="15"/>
  <c r="T373" i="15" s="1"/>
  <c r="BC302" i="15"/>
  <c r="CE306" i="15"/>
  <c r="CE356" i="15" s="1"/>
  <c r="BP307" i="15"/>
  <c r="BP357" i="15" s="1"/>
  <c r="AZ315" i="15"/>
  <c r="AZ365" i="15" s="1"/>
  <c r="AD317" i="15"/>
  <c r="AD367" i="15" s="1"/>
  <c r="W318" i="15"/>
  <c r="W368" i="15" s="1"/>
  <c r="CB319" i="15"/>
  <c r="CB369" i="15" s="1"/>
  <c r="BU320" i="15"/>
  <c r="Z321" i="15"/>
  <c r="Z371" i="15" s="1"/>
  <c r="BN321" i="15"/>
  <c r="BN371" i="15" s="1"/>
  <c r="S322" i="15"/>
  <c r="S372" i="15" s="1"/>
  <c r="BG322" i="15"/>
  <c r="BG372" i="15" s="1"/>
  <c r="CE322" i="15"/>
  <c r="CE372" i="15" s="1"/>
  <c r="BB325" i="15"/>
  <c r="BB375" i="15" s="1"/>
  <c r="AU326" i="15"/>
  <c r="AU376" i="15" s="1"/>
  <c r="AG328" i="15"/>
  <c r="AG378" i="15" s="1"/>
  <c r="BQ332" i="15"/>
  <c r="BQ382" i="15" s="1"/>
  <c r="X335" i="15"/>
  <c r="X385" i="15" s="1"/>
  <c r="Q336" i="15"/>
  <c r="Q386" i="15" s="1"/>
  <c r="CC336" i="15"/>
  <c r="CC386" i="15" s="1"/>
  <c r="AH337" i="15"/>
  <c r="BV337" i="15"/>
  <c r="BV387" i="15" s="1"/>
  <c r="AA338" i="15"/>
  <c r="AA388" i="15" s="1"/>
  <c r="BX339" i="15"/>
  <c r="BX389" i="15" s="1"/>
  <c r="AL324" i="15"/>
  <c r="AL374" i="15" s="1"/>
  <c r="AT314" i="15"/>
  <c r="AM315" i="15"/>
  <c r="AM365" i="15" s="1"/>
  <c r="AF316" i="15"/>
  <c r="AF366" i="15" s="1"/>
  <c r="R318" i="15"/>
  <c r="R368" i="15" s="1"/>
  <c r="BW319" i="15"/>
  <c r="BW369" i="15" s="1"/>
  <c r="T317" i="15"/>
  <c r="T367" i="15" s="1"/>
  <c r="AF321" i="15"/>
  <c r="AF371" i="15" s="1"/>
  <c r="BM322" i="15"/>
  <c r="BM372" i="15" s="1"/>
  <c r="R323" i="15"/>
  <c r="R373" i="15" s="1"/>
  <c r="BX325" i="15"/>
  <c r="BY326" i="15"/>
  <c r="BY376" i="15" s="1"/>
  <c r="AM328" i="15"/>
  <c r="AM378" i="15" s="1"/>
  <c r="BK328" i="15"/>
  <c r="BK378" i="15" s="1"/>
  <c r="AF329" i="15"/>
  <c r="AF379" i="15" s="1"/>
  <c r="BD329" i="15"/>
  <c r="BD379" i="15" s="1"/>
  <c r="R331" i="15"/>
  <c r="R381" i="15" s="1"/>
  <c r="BA334" i="15"/>
  <c r="BA384" i="15" s="1"/>
  <c r="BK336" i="15"/>
  <c r="BK386" i="15" s="1"/>
  <c r="AF337" i="15"/>
  <c r="AF387" i="15" s="1"/>
  <c r="BD337" i="15"/>
  <c r="BD387" i="15" s="1"/>
  <c r="R339" i="15"/>
  <c r="R389" i="15" s="1"/>
  <c r="AP339" i="15"/>
  <c r="AP389" i="15" s="1"/>
  <c r="BW340" i="15"/>
  <c r="BW390" i="15" s="1"/>
  <c r="AB341" i="15"/>
  <c r="AJ308" i="15"/>
  <c r="AJ358" i="15" s="1"/>
  <c r="AE303" i="15"/>
  <c r="AE353" i="15" s="1"/>
  <c r="CA303" i="15"/>
  <c r="CA353" i="15" s="1"/>
  <c r="AO305" i="15"/>
  <c r="AO355" i="15" s="1"/>
  <c r="AH306" i="15"/>
  <c r="AH356" i="15" s="1"/>
  <c r="BH308" i="15"/>
  <c r="BH358" i="15" s="1"/>
  <c r="AD310" i="15"/>
  <c r="AD360" i="15" s="1"/>
  <c r="W311" i="15"/>
  <c r="W361" i="15" s="1"/>
  <c r="CB312" i="15"/>
  <c r="CB362" i="15" s="1"/>
  <c r="BU313" i="15"/>
  <c r="BU363" i="15" s="1"/>
  <c r="BN314" i="15"/>
  <c r="BN364" i="15" s="1"/>
  <c r="BG315" i="15"/>
  <c r="BG365" i="15" s="1"/>
  <c r="BH316" i="15"/>
  <c r="BH366" i="15" s="1"/>
  <c r="AX322" i="15"/>
  <c r="AX372" i="15" s="1"/>
  <c r="AQ323" i="15"/>
  <c r="AQ373" i="15" s="1"/>
  <c r="BX332" i="15"/>
  <c r="BU304" i="15"/>
  <c r="AR307" i="15"/>
  <c r="AR357" i="15" s="1"/>
  <c r="U308" i="15"/>
  <c r="U358" i="15" s="1"/>
  <c r="AK308" i="15"/>
  <c r="BA308" i="15"/>
  <c r="BA358" i="15" s="1"/>
  <c r="AT309" i="15"/>
  <c r="BC310" i="15"/>
  <c r="P311" i="15"/>
  <c r="Y312" i="15"/>
  <c r="AH313" i="15"/>
  <c r="CD313" i="15"/>
  <c r="BB317" i="15"/>
  <c r="BB367" i="15" s="1"/>
  <c r="AU318" i="15"/>
  <c r="AU368" i="15" s="1"/>
  <c r="AG320" i="15"/>
  <c r="AG370" i="15" s="1"/>
  <c r="BQ324" i="15"/>
  <c r="BQ374" i="15" s="1"/>
  <c r="BJ325" i="15"/>
  <c r="BJ375" i="15" s="1"/>
  <c r="BC326" i="15"/>
  <c r="AV327" i="15"/>
  <c r="AV377" i="15" s="1"/>
  <c r="AO328" i="15"/>
  <c r="AO378" i="15" s="1"/>
  <c r="BF329" i="15"/>
  <c r="AL333" i="15"/>
  <c r="AL383" i="15" s="1"/>
  <c r="AF335" i="15"/>
  <c r="AF385" i="15" s="1"/>
  <c r="Y336" i="15"/>
  <c r="R337" i="15"/>
  <c r="R387" i="15" s="1"/>
  <c r="CD337" i="15"/>
  <c r="BW338" i="15"/>
  <c r="BW388" i="15" s="1"/>
  <c r="AX304" i="15"/>
  <c r="AX354" i="15" s="1"/>
  <c r="AI305" i="15"/>
  <c r="AI355" i="15" s="1"/>
  <c r="BJ308" i="15"/>
  <c r="BJ358" i="15" s="1"/>
  <c r="AV310" i="15"/>
  <c r="AV360" i="15" s="1"/>
  <c r="AP312" i="15"/>
  <c r="AP362" i="15" s="1"/>
  <c r="S326" i="15"/>
  <c r="AS347" i="15"/>
  <c r="AS397" i="15" s="1"/>
  <c r="AP306" i="15"/>
  <c r="AP356" i="15" s="1"/>
  <c r="BB310" i="15"/>
  <c r="BB360" i="15" s="1"/>
  <c r="AU311" i="15"/>
  <c r="AU361" i="15" s="1"/>
  <c r="AG313" i="15"/>
  <c r="AG363" i="15" s="1"/>
  <c r="Z314" i="15"/>
  <c r="Z364" i="15" s="1"/>
  <c r="S315" i="15"/>
  <c r="CE315" i="15"/>
  <c r="CE365" i="15" s="1"/>
  <c r="U317" i="15"/>
  <c r="U367" i="15" s="1"/>
  <c r="N318" i="15"/>
  <c r="N368" i="15" s="1"/>
  <c r="BZ318" i="15"/>
  <c r="BZ368" i="15" s="1"/>
  <c r="BS319" i="15"/>
  <c r="BS369" i="15" s="1"/>
  <c r="BL320" i="15"/>
  <c r="BL370" i="15" s="1"/>
  <c r="BE321" i="15"/>
  <c r="BE371" i="15" s="1"/>
  <c r="AK333" i="15"/>
  <c r="BI333" i="15"/>
  <c r="BI383" i="15" s="1"/>
  <c r="AK305" i="15"/>
  <c r="AG304" i="15"/>
  <c r="AG354" i="15" s="1"/>
  <c r="N317" i="15"/>
  <c r="N367" i="15" s="1"/>
  <c r="BZ317" i="15"/>
  <c r="BZ367" i="15" s="1"/>
  <c r="BS318" i="15"/>
  <c r="BS368" i="15" s="1"/>
  <c r="BV321" i="15"/>
  <c r="BV371" i="15" s="1"/>
  <c r="BO322" i="15"/>
  <c r="AM334" i="15"/>
  <c r="AM384" i="15" s="1"/>
  <c r="BH306" i="15"/>
  <c r="BH356" i="15" s="1"/>
  <c r="BO305" i="15"/>
  <c r="BK309" i="15"/>
  <c r="BK359" i="15" s="1"/>
  <c r="BD310" i="15"/>
  <c r="BD360" i="15" s="1"/>
  <c r="BU311" i="15"/>
  <c r="Z312" i="15"/>
  <c r="Z362" i="15" s="1"/>
  <c r="CE313" i="15"/>
  <c r="CE363" i="15" s="1"/>
  <c r="BJ316" i="15"/>
  <c r="BJ366" i="15" s="1"/>
  <c r="AV318" i="15"/>
  <c r="AV368" i="15" s="1"/>
  <c r="AO319" i="15"/>
  <c r="AO369" i="15" s="1"/>
  <c r="AA321" i="15"/>
  <c r="AA371" i="15" s="1"/>
  <c r="AT324" i="15"/>
  <c r="AT374" i="15" s="1"/>
  <c r="AM325" i="15"/>
  <c r="AM375" i="15" s="1"/>
  <c r="AF326" i="15"/>
  <c r="AF376" i="15" s="1"/>
  <c r="BT326" i="15"/>
  <c r="BT376" i="15" s="1"/>
  <c r="Y327" i="15"/>
  <c r="S303" i="15"/>
  <c r="AD314" i="15"/>
  <c r="AD364" i="15" s="1"/>
  <c r="W315" i="15"/>
  <c r="W365" i="15" s="1"/>
  <c r="CB316" i="15"/>
  <c r="CB366" i="15" s="1"/>
  <c r="BU317" i="15"/>
  <c r="BN318" i="15"/>
  <c r="BN368" i="15" s="1"/>
  <c r="BG319" i="15"/>
  <c r="BG369" i="15" s="1"/>
  <c r="AV350" i="15"/>
  <c r="AV400" i="15" s="1"/>
  <c r="AW302" i="15"/>
  <c r="DN302" i="15" s="1"/>
  <c r="P309" i="15"/>
  <c r="P359" i="15" s="1"/>
  <c r="BK316" i="15"/>
  <c r="BK366" i="15" s="1"/>
  <c r="W328" i="15"/>
  <c r="W378" i="15" s="1"/>
  <c r="AU328" i="15"/>
  <c r="AU378" i="15" s="1"/>
  <c r="P329" i="15"/>
  <c r="CB329" i="15"/>
  <c r="CB379" i="15" s="1"/>
  <c r="AG330" i="15"/>
  <c r="AG380" i="15" s="1"/>
  <c r="BU330" i="15"/>
  <c r="BN331" i="15"/>
  <c r="BN381" i="15" s="1"/>
  <c r="AZ333" i="15"/>
  <c r="AZ383" i="15" s="1"/>
  <c r="AD335" i="15"/>
  <c r="AD385" i="15" s="1"/>
  <c r="BB335" i="15"/>
  <c r="BB385" i="15" s="1"/>
  <c r="W336" i="15"/>
  <c r="W386" i="15" s="1"/>
  <c r="AU336" i="15"/>
  <c r="AU386" i="15" s="1"/>
  <c r="P337" i="15"/>
  <c r="P387" i="15" s="1"/>
  <c r="AN337" i="15"/>
  <c r="CB337" i="15"/>
  <c r="CB387" i="15" s="1"/>
  <c r="Z339" i="15"/>
  <c r="Z389" i="15" s="1"/>
  <c r="BN339" i="15"/>
  <c r="BN389" i="15" s="1"/>
  <c r="BG340" i="15"/>
  <c r="BG390" i="15" s="1"/>
  <c r="AJ341" i="15"/>
  <c r="U342" i="15"/>
  <c r="U392" i="15" s="1"/>
  <c r="AS342" i="15"/>
  <c r="AS392" i="15" s="1"/>
  <c r="T316" i="15"/>
  <c r="T366" i="15" s="1"/>
  <c r="AT302" i="15"/>
  <c r="AT352" i="15" s="1"/>
  <c r="BJ302" i="15"/>
  <c r="BJ352" i="15" s="1"/>
  <c r="BK303" i="15"/>
  <c r="BK353" i="15" s="1"/>
  <c r="Y305" i="15"/>
  <c r="AW305" i="15"/>
  <c r="R306" i="15"/>
  <c r="R356" i="15" s="1"/>
  <c r="N310" i="15"/>
  <c r="N360" i="15" s="1"/>
  <c r="BS311" i="15"/>
  <c r="BS361" i="15" s="1"/>
  <c r="BE313" i="15"/>
  <c r="BE363" i="15" s="1"/>
  <c r="AX314" i="15"/>
  <c r="AX364" i="15" s="1"/>
  <c r="AQ315" i="15"/>
  <c r="AH322" i="15"/>
  <c r="AA323" i="15"/>
  <c r="AA373" i="15" s="1"/>
  <c r="AR324" i="15"/>
  <c r="AR374" i="15" s="1"/>
  <c r="Y329" i="15"/>
  <c r="AH330" i="15"/>
  <c r="CD330" i="15"/>
  <c r="BH332" i="15"/>
  <c r="BH382" i="15" s="1"/>
  <c r="O302" i="15"/>
  <c r="O352" i="15" s="1"/>
  <c r="BS302" i="15"/>
  <c r="BS352" i="15" s="1"/>
  <c r="AL317" i="15"/>
  <c r="AL367" i="15" s="1"/>
  <c r="X319" i="15"/>
  <c r="X369" i="15" s="1"/>
  <c r="Q320" i="15"/>
  <c r="Q370" i="15" s="1"/>
  <c r="CC320" i="15"/>
  <c r="CC370" i="15" s="1"/>
  <c r="AM326" i="15"/>
  <c r="AM376" i="15" s="1"/>
  <c r="AF327" i="15"/>
  <c r="AF377" i="15" s="1"/>
  <c r="CC311" i="15"/>
  <c r="CC361" i="15" s="1"/>
  <c r="BO313" i="15"/>
  <c r="O317" i="15"/>
  <c r="O367" i="15" s="1"/>
  <c r="BT318" i="15"/>
  <c r="BT368" i="15" s="1"/>
  <c r="BM319" i="15"/>
  <c r="BM369" i="15" s="1"/>
  <c r="BZ321" i="15"/>
  <c r="BZ371" i="15" s="1"/>
  <c r="BJ340" i="15"/>
  <c r="BJ390" i="15" s="1"/>
  <c r="AO318" i="15"/>
  <c r="AO368" i="15" s="1"/>
  <c r="Q304" i="15"/>
  <c r="Q354" i="15" s="1"/>
  <c r="CC304" i="15"/>
  <c r="CC354" i="15" s="1"/>
  <c r="BQ316" i="15"/>
  <c r="BQ366" i="15" s="1"/>
  <c r="BJ317" i="15"/>
  <c r="BJ367" i="15" s="1"/>
  <c r="AY322" i="15"/>
  <c r="AY372" i="15" s="1"/>
  <c r="AD333" i="15"/>
  <c r="AD383" i="15" s="1"/>
  <c r="W334" i="15"/>
  <c r="W384" i="15" s="1"/>
  <c r="BM303" i="15"/>
  <c r="BM353" i="15" s="1"/>
  <c r="CC303" i="15"/>
  <c r="CC353" i="15" s="1"/>
  <c r="BB308" i="15"/>
  <c r="BB358" i="15" s="1"/>
  <c r="BM311" i="15"/>
  <c r="BM361" i="15" s="1"/>
  <c r="AY313" i="15"/>
  <c r="AY363" i="15" s="1"/>
  <c r="V332" i="15"/>
  <c r="U313" i="15"/>
  <c r="U363" i="15" s="1"/>
  <c r="N314" i="15"/>
  <c r="N364" i="15" s="1"/>
  <c r="BS315" i="15"/>
  <c r="BS365" i="15" s="1"/>
  <c r="BE317" i="15"/>
  <c r="BE367" i="15" s="1"/>
  <c r="AX318" i="15"/>
  <c r="AX368" i="15" s="1"/>
  <c r="AQ319" i="15"/>
  <c r="T327" i="15"/>
  <c r="T377" i="15" s="1"/>
  <c r="AJ332" i="15"/>
  <c r="AJ382" i="15" s="1"/>
  <c r="BM320" i="15"/>
  <c r="BM370" i="15" s="1"/>
  <c r="O334" i="15"/>
  <c r="O384" i="15" s="1"/>
  <c r="CB335" i="15"/>
  <c r="CB385" i="15" s="1"/>
  <c r="BU336" i="15"/>
  <c r="BN337" i="15"/>
  <c r="BN387" i="15" s="1"/>
  <c r="BG338" i="15"/>
  <c r="BG388" i="15" s="1"/>
  <c r="T338" i="15"/>
  <c r="T388" i="15" s="1"/>
  <c r="T322" i="15"/>
  <c r="T372" i="15" s="1"/>
  <c r="W307" i="15"/>
  <c r="BX306" i="15"/>
  <c r="BX356" i="15" s="1"/>
  <c r="O309" i="15"/>
  <c r="O359" i="15" s="1"/>
  <c r="AL316" i="15"/>
  <c r="AL366" i="15" s="1"/>
  <c r="X318" i="15"/>
  <c r="X368" i="15" s="1"/>
  <c r="Q319" i="15"/>
  <c r="Q369" i="15" s="1"/>
  <c r="CC319" i="15"/>
  <c r="CC369" i="15" s="1"/>
  <c r="R328" i="15"/>
  <c r="R378" i="15" s="1"/>
  <c r="BW329" i="15"/>
  <c r="BW379" i="15" s="1"/>
  <c r="BU335" i="15"/>
  <c r="BN336" i="15"/>
  <c r="BN386" i="15" s="1"/>
  <c r="BG337" i="15"/>
  <c r="BG387" i="15" s="1"/>
  <c r="U339" i="15"/>
  <c r="U389" i="15" s="1"/>
  <c r="N340" i="15"/>
  <c r="N390" i="15" s="1"/>
  <c r="AU307" i="15"/>
  <c r="AU357" i="15" s="1"/>
  <c r="T320" i="15"/>
  <c r="BH304" i="15"/>
  <c r="BH354" i="15" s="1"/>
  <c r="BN310" i="15"/>
  <c r="BN360" i="15" s="1"/>
  <c r="BG311" i="15"/>
  <c r="BG361" i="15" s="1"/>
  <c r="BK323" i="15"/>
  <c r="BK373" i="15" s="1"/>
  <c r="BD324" i="15"/>
  <c r="BD374" i="15" s="1"/>
  <c r="BI329" i="15"/>
  <c r="BB330" i="15"/>
  <c r="BB380" i="15" s="1"/>
  <c r="AU331" i="15"/>
  <c r="AU381" i="15" s="1"/>
  <c r="AN332" i="15"/>
  <c r="AG333" i="15"/>
  <c r="AG383" i="15" s="1"/>
  <c r="Z334" i="15"/>
  <c r="Z384" i="15" s="1"/>
  <c r="S335" i="15"/>
  <c r="CE335" i="15"/>
  <c r="CE385" i="15" s="1"/>
  <c r="AM339" i="15"/>
  <c r="AM389" i="15" s="1"/>
  <c r="AF340" i="15"/>
  <c r="AF390" i="15" s="1"/>
  <c r="R342" i="15"/>
  <c r="R392" i="15" s="1"/>
  <c r="AJ303" i="15"/>
  <c r="AJ353" i="15" s="1"/>
  <c r="Y308" i="15"/>
  <c r="Y358" i="15" s="1"/>
  <c r="R309" i="15"/>
  <c r="R359" i="15" s="1"/>
  <c r="AQ310" i="15"/>
  <c r="AQ360" i="15" s="1"/>
  <c r="AU314" i="15"/>
  <c r="AU364" i="15" s="1"/>
  <c r="Q316" i="15"/>
  <c r="Q366" i="15" s="1"/>
  <c r="BE316" i="15"/>
  <c r="BE366" i="15" s="1"/>
  <c r="BO318" i="15"/>
  <c r="U320" i="15"/>
  <c r="U370" i="15" s="1"/>
  <c r="BB321" i="15"/>
  <c r="BB371" i="15" s="1"/>
  <c r="BT323" i="15"/>
  <c r="BT373" i="15" s="1"/>
  <c r="BX327" i="15"/>
  <c r="BB329" i="15"/>
  <c r="BB379" i="15" s="1"/>
  <c r="BS330" i="15"/>
  <c r="BS380" i="15" s="1"/>
  <c r="AD337" i="15"/>
  <c r="AD387" i="15" s="1"/>
  <c r="BK338" i="15"/>
  <c r="BK388" i="15" s="1"/>
  <c r="BD339" i="15"/>
  <c r="BD389" i="15" s="1"/>
  <c r="AP341" i="15"/>
  <c r="AP391" i="15" s="1"/>
  <c r="W341" i="15"/>
  <c r="W391" i="15" s="1"/>
  <c r="AU341" i="15"/>
  <c r="AU391" i="15" s="1"/>
  <c r="BL342" i="15"/>
  <c r="BE343" i="15"/>
  <c r="BE393" i="15" s="1"/>
  <c r="AH344" i="15"/>
  <c r="AJ346" i="15"/>
  <c r="AJ396" i="15" s="1"/>
  <c r="AF350" i="15"/>
  <c r="AF400" i="15" s="1"/>
  <c r="CC351" i="15"/>
  <c r="CC401" i="15" s="1"/>
  <c r="Z350" i="15"/>
  <c r="Z400" i="15" s="1"/>
  <c r="AA351" i="15"/>
  <c r="AA401" i="15" s="1"/>
  <c r="BX347" i="15"/>
  <c r="BX397" i="15" s="1"/>
  <c r="AI304" i="15"/>
  <c r="AI354" i="15" s="1"/>
  <c r="AY304" i="15"/>
  <c r="AY354" i="15" s="1"/>
  <c r="T305" i="15"/>
  <c r="T355" i="15" s="1"/>
  <c r="N307" i="15"/>
  <c r="R311" i="15"/>
  <c r="R361" i="15" s="1"/>
  <c r="S312" i="15"/>
  <c r="AB313" i="15"/>
  <c r="AB363" i="15" s="1"/>
  <c r="U314" i="15"/>
  <c r="U364" i="15" s="1"/>
  <c r="BJ315" i="15"/>
  <c r="BJ365" i="15" s="1"/>
  <c r="BN319" i="15"/>
  <c r="BN369" i="15" s="1"/>
  <c r="AA320" i="15"/>
  <c r="AA370" i="15" s="1"/>
  <c r="T321" i="15"/>
  <c r="T371" i="15" s="1"/>
  <c r="Z327" i="15"/>
  <c r="Z377" i="15" s="1"/>
  <c r="BQ339" i="15"/>
  <c r="BQ389" i="15" s="1"/>
  <c r="AS305" i="15"/>
  <c r="AS355" i="15" s="1"/>
  <c r="AZ304" i="15"/>
  <c r="AZ354" i="15" s="1"/>
  <c r="BP312" i="15"/>
  <c r="BP362" i="15" s="1"/>
  <c r="AU323" i="15"/>
  <c r="AU373" i="15" s="1"/>
  <c r="BP328" i="15"/>
  <c r="BP378" i="15" s="1"/>
  <c r="AS329" i="15"/>
  <c r="AS379" i="15" s="1"/>
  <c r="AL330" i="15"/>
  <c r="AL380" i="15" s="1"/>
  <c r="X332" i="15"/>
  <c r="X382" i="15" s="1"/>
  <c r="Q333" i="15"/>
  <c r="Q383" i="15" s="1"/>
  <c r="CC333" i="15"/>
  <c r="CC383" i="15" s="1"/>
  <c r="BV334" i="15"/>
  <c r="BV384" i="15" s="1"/>
  <c r="AD338" i="15"/>
  <c r="AD388" i="15" s="1"/>
  <c r="CB340" i="15"/>
  <c r="CB390" i="15" s="1"/>
  <c r="AD305" i="15"/>
  <c r="AD355" i="15" s="1"/>
  <c r="CB307" i="15"/>
  <c r="CB357" i="15" s="1"/>
  <c r="BN309" i="15"/>
  <c r="BN359" i="15" s="1"/>
  <c r="AK312" i="15"/>
  <c r="BA312" i="15"/>
  <c r="BA362" i="15" s="1"/>
  <c r="BY312" i="15"/>
  <c r="BY362" i="15" s="1"/>
  <c r="BB313" i="15"/>
  <c r="BB363" i="15" s="1"/>
  <c r="BS314" i="15"/>
  <c r="BS364" i="15" s="1"/>
  <c r="X315" i="15"/>
  <c r="X365" i="15" s="1"/>
  <c r="BT315" i="15"/>
  <c r="BT365" i="15" s="1"/>
  <c r="CD317" i="15"/>
  <c r="AY318" i="15"/>
  <c r="AY368" i="15" s="1"/>
  <c r="AS320" i="15"/>
  <c r="AS370" i="15" s="1"/>
  <c r="AL321" i="15"/>
  <c r="AL371" i="15" s="1"/>
  <c r="BD323" i="15"/>
  <c r="BD373" i="15" s="1"/>
  <c r="Y324" i="15"/>
  <c r="AW324" i="15"/>
  <c r="Z325" i="15"/>
  <c r="Z375" i="15" s="1"/>
  <c r="BO326" i="15"/>
  <c r="N329" i="15"/>
  <c r="N379" i="15" s="1"/>
  <c r="AL329" i="15"/>
  <c r="AL379" i="15" s="1"/>
  <c r="BC330" i="15"/>
  <c r="BC380" i="15" s="1"/>
  <c r="X331" i="15"/>
  <c r="X381" i="15" s="1"/>
  <c r="N337" i="15"/>
  <c r="N387" i="15" s="1"/>
  <c r="AU338" i="15"/>
  <c r="AU388" i="15" s="1"/>
  <c r="Z341" i="15"/>
  <c r="Z391" i="15" s="1"/>
  <c r="BZ340" i="15"/>
  <c r="BZ390" i="15" s="1"/>
  <c r="AE341" i="15"/>
  <c r="AE391" i="15" s="1"/>
  <c r="BS341" i="15"/>
  <c r="BS391" i="15" s="1"/>
  <c r="Q343" i="15"/>
  <c r="Q393" i="15" s="1"/>
  <c r="BM343" i="15"/>
  <c r="BM393" i="15" s="1"/>
  <c r="BV344" i="15"/>
  <c r="BV394" i="15" s="1"/>
  <c r="BS349" i="15"/>
  <c r="BS399" i="15" s="1"/>
  <c r="Q351" i="15"/>
  <c r="Q401" i="15" s="1"/>
  <c r="BM351" i="15"/>
  <c r="BM401" i="15" s="1"/>
  <c r="M315" i="15"/>
  <c r="AN348" i="15"/>
  <c r="AX350" i="15"/>
  <c r="AX400" i="15" s="1"/>
  <c r="CE351" i="15"/>
  <c r="CE401" i="15" s="1"/>
  <c r="BB341" i="15"/>
  <c r="BB391" i="15" s="1"/>
  <c r="BS350" i="15"/>
  <c r="BS400" i="15" s="1"/>
  <c r="CC302" i="15"/>
  <c r="CC352" i="15" s="1"/>
  <c r="AH303" i="15"/>
  <c r="BV303" i="15"/>
  <c r="BV353" i="15" s="1"/>
  <c r="S304" i="15"/>
  <c r="BQ306" i="15"/>
  <c r="BQ356" i="15" s="1"/>
  <c r="BJ307" i="15"/>
  <c r="BJ357" i="15" s="1"/>
  <c r="AM308" i="15"/>
  <c r="AM358" i="15" s="1"/>
  <c r="BD309" i="15"/>
  <c r="BD359" i="15" s="1"/>
  <c r="BT309" i="15"/>
  <c r="BT359" i="15" s="1"/>
  <c r="BU310" i="15"/>
  <c r="CE312" i="15"/>
  <c r="CE362" i="15" s="1"/>
  <c r="BX313" i="15"/>
  <c r="AT315" i="15"/>
  <c r="CC318" i="15"/>
  <c r="CC368" i="15" s="1"/>
  <c r="BW320" i="15"/>
  <c r="BW370" i="15" s="1"/>
  <c r="BI332" i="15"/>
  <c r="N333" i="15"/>
  <c r="N383" i="15" s="1"/>
  <c r="BZ333" i="15"/>
  <c r="BZ383" i="15" s="1"/>
  <c r="AG336" i="15"/>
  <c r="AG386" i="15" s="1"/>
  <c r="Z337" i="15"/>
  <c r="Z387" i="15" s="1"/>
  <c r="S338" i="15"/>
  <c r="CE338" i="15"/>
  <c r="CE388" i="15" s="1"/>
  <c r="CF314" i="15"/>
  <c r="CF364" i="15" s="1"/>
  <c r="Q303" i="15"/>
  <c r="Q353" i="15" s="1"/>
  <c r="AS307" i="15"/>
  <c r="AS357" i="15" s="1"/>
  <c r="BY307" i="15"/>
  <c r="BY357" i="15" s="1"/>
  <c r="AM309" i="15"/>
  <c r="AM359" i="15" s="1"/>
  <c r="AF310" i="15"/>
  <c r="AF360" i="15" s="1"/>
  <c r="AW311" i="15"/>
  <c r="AM317" i="15"/>
  <c r="AM367" i="15" s="1"/>
  <c r="AF318" i="15"/>
  <c r="AF368" i="15" s="1"/>
  <c r="R320" i="15"/>
  <c r="R370" i="15" s="1"/>
  <c r="BW321" i="15"/>
  <c r="BW371" i="15" s="1"/>
  <c r="AK323" i="15"/>
  <c r="AD324" i="15"/>
  <c r="AD374" i="15" s="1"/>
  <c r="W325" i="15"/>
  <c r="W375" i="15" s="1"/>
  <c r="BD326" i="15"/>
  <c r="BD376" i="15" s="1"/>
  <c r="CB326" i="15"/>
  <c r="CB376" i="15" s="1"/>
  <c r="AP328" i="15"/>
  <c r="AP378" i="15" s="1"/>
  <c r="AI329" i="15"/>
  <c r="AI379" i="15" s="1"/>
  <c r="BH330" i="15"/>
  <c r="BH380" i="15" s="1"/>
  <c r="Y335" i="15"/>
  <c r="CC335" i="15"/>
  <c r="CC385" i="15" s="1"/>
  <c r="BV336" i="15"/>
  <c r="BV386" i="15" s="1"/>
  <c r="BO337" i="15"/>
  <c r="AB320" i="15"/>
  <c r="AG309" i="15"/>
  <c r="AG359" i="15" s="1"/>
  <c r="AB335" i="15"/>
  <c r="T304" i="15"/>
  <c r="T354" i="15" s="1"/>
  <c r="AL306" i="15"/>
  <c r="AL356" i="15" s="1"/>
  <c r="BJ306" i="15"/>
  <c r="BJ356" i="15" s="1"/>
  <c r="Z310" i="15"/>
  <c r="Z360" i="15" s="1"/>
  <c r="S311" i="15"/>
  <c r="CE311" i="15"/>
  <c r="CE361" i="15" s="1"/>
  <c r="AK313" i="15"/>
  <c r="BA313" i="15"/>
  <c r="BA363" i="15" s="1"/>
  <c r="BZ314" i="15"/>
  <c r="BZ364" i="15" s="1"/>
  <c r="P316" i="15"/>
  <c r="P366" i="15" s="1"/>
  <c r="BL316" i="15"/>
  <c r="AH318" i="15"/>
  <c r="CD318" i="15"/>
  <c r="U321" i="15"/>
  <c r="U371" i="15" s="1"/>
  <c r="N322" i="15"/>
  <c r="N372" i="15" s="1"/>
  <c r="BZ322" i="15"/>
  <c r="BZ372" i="15" s="1"/>
  <c r="BS323" i="15"/>
  <c r="BS373" i="15" s="1"/>
  <c r="BE325" i="15"/>
  <c r="BE375" i="15" s="1"/>
  <c r="CC325" i="15"/>
  <c r="CC375" i="15" s="1"/>
  <c r="AX326" i="15"/>
  <c r="AX376" i="15" s="1"/>
  <c r="BV326" i="15"/>
  <c r="BV376" i="15" s="1"/>
  <c r="AQ327" i="15"/>
  <c r="BO327" i="15"/>
  <c r="BA329" i="15"/>
  <c r="BA379" i="15" s="1"/>
  <c r="AT330" i="15"/>
  <c r="AT380" i="15" s="1"/>
  <c r="AM331" i="15"/>
  <c r="AM381" i="15" s="1"/>
  <c r="AF332" i="15"/>
  <c r="AF382" i="15" s="1"/>
  <c r="R334" i="15"/>
  <c r="R384" i="15" s="1"/>
  <c r="CD334" i="15"/>
  <c r="BW335" i="15"/>
  <c r="BW385" i="15" s="1"/>
  <c r="BB338" i="15"/>
  <c r="BB388" i="15" s="1"/>
  <c r="AU339" i="15"/>
  <c r="AU389" i="15" s="1"/>
  <c r="AG341" i="15"/>
  <c r="AG391" i="15" s="1"/>
  <c r="Z342" i="15"/>
  <c r="Z392" i="15" s="1"/>
  <c r="T319" i="15"/>
  <c r="T369" i="15" s="1"/>
  <c r="BB305" i="15"/>
  <c r="BB355" i="15" s="1"/>
  <c r="AG308" i="15"/>
  <c r="AG358" i="15" s="1"/>
  <c r="BU308" i="15"/>
  <c r="Z309" i="15"/>
  <c r="Z359" i="15" s="1"/>
  <c r="BV309" i="15"/>
  <c r="BV359" i="15" s="1"/>
  <c r="AY310" i="15"/>
  <c r="AY360" i="15" s="1"/>
  <c r="CF311" i="15"/>
  <c r="CF361" i="15" s="1"/>
  <c r="N313" i="15"/>
  <c r="N363" i="15" s="1"/>
  <c r="CA314" i="15"/>
  <c r="AV315" i="15"/>
  <c r="AV365" i="15" s="1"/>
  <c r="R317" i="15"/>
  <c r="R367" i="15" s="1"/>
  <c r="AT321" i="15"/>
  <c r="BK322" i="15"/>
  <c r="BK372" i="15" s="1"/>
  <c r="CB323" i="15"/>
  <c r="CB373" i="15" s="1"/>
  <c r="BU324" i="15"/>
  <c r="AA326" i="15"/>
  <c r="AA376" i="15" s="1"/>
  <c r="AF331" i="15"/>
  <c r="AF381" i="15" s="1"/>
  <c r="AL337" i="15"/>
  <c r="AL387" i="15" s="1"/>
  <c r="BC338" i="15"/>
  <c r="BC388" i="15" s="1"/>
  <c r="AV339" i="15"/>
  <c r="AV389" i="15" s="1"/>
  <c r="Q340" i="15"/>
  <c r="Q390" i="15" s="1"/>
  <c r="AO340" i="15"/>
  <c r="AO390" i="15" s="1"/>
  <c r="CC340" i="15"/>
  <c r="CC390" i="15" s="1"/>
  <c r="AH341" i="15"/>
  <c r="BV341" i="15"/>
  <c r="BV391" i="15" s="1"/>
  <c r="AA342" i="15"/>
  <c r="AA392" i="15" s="1"/>
  <c r="AY345" i="15"/>
  <c r="AY395" i="15" s="1"/>
  <c r="AB346" i="15"/>
  <c r="CF346" i="15"/>
  <c r="CF396" i="15" s="1"/>
  <c r="AD348" i="15"/>
  <c r="AD398" i="15" s="1"/>
  <c r="BB348" i="15"/>
  <c r="BB398" i="15" s="1"/>
  <c r="AU349" i="15"/>
  <c r="AU399" i="15" s="1"/>
  <c r="AG351" i="15"/>
  <c r="AG401" i="15" s="1"/>
  <c r="BG304" i="15"/>
  <c r="BG354" i="15" s="1"/>
  <c r="CF313" i="15"/>
  <c r="CF363" i="15" s="1"/>
  <c r="AF317" i="15"/>
  <c r="AF367" i="15" s="1"/>
  <c r="BV319" i="15"/>
  <c r="BV369" i="15" s="1"/>
  <c r="S320" i="15"/>
  <c r="S370" i="15" s="1"/>
  <c r="BG320" i="15"/>
  <c r="BG370" i="15" s="1"/>
  <c r="BP321" i="15"/>
  <c r="BP371" i="15" s="1"/>
  <c r="AL323" i="15"/>
  <c r="AL373" i="15" s="1"/>
  <c r="BJ323" i="15"/>
  <c r="BJ373" i="15" s="1"/>
  <c r="Y326" i="15"/>
  <c r="BM326" i="15"/>
  <c r="BM376" i="15" s="1"/>
  <c r="AI321" i="15"/>
  <c r="AI371" i="15" s="1"/>
  <c r="BK325" i="15"/>
  <c r="BK375" i="15" s="1"/>
  <c r="AX328" i="15"/>
  <c r="AX378" i="15" s="1"/>
  <c r="AQ329" i="15"/>
  <c r="AQ379" i="15" s="1"/>
  <c r="AA337" i="15"/>
  <c r="AA387" i="15" s="1"/>
  <c r="BH303" i="15"/>
  <c r="BH353" i="15" s="1"/>
  <c r="AO309" i="15"/>
  <c r="AO359" i="15" s="1"/>
  <c r="AH310" i="15"/>
  <c r="AA311" i="15"/>
  <c r="AA361" i="15" s="1"/>
  <c r="AL322" i="15"/>
  <c r="AL372" i="15" s="1"/>
  <c r="X324" i="15"/>
  <c r="X374" i="15" s="1"/>
  <c r="BZ338" i="15"/>
  <c r="BZ388" i="15" s="1"/>
  <c r="BS339" i="15"/>
  <c r="BS389" i="15" s="1"/>
  <c r="BE341" i="15"/>
  <c r="BE391" i="15" s="1"/>
  <c r="AX342" i="15"/>
  <c r="AX392" i="15" s="1"/>
  <c r="CC308" i="15"/>
  <c r="CC358" i="15" s="1"/>
  <c r="U312" i="15"/>
  <c r="U362" i="15" s="1"/>
  <c r="AN323" i="15"/>
  <c r="AN373" i="15" s="1"/>
  <c r="CC324" i="15"/>
  <c r="CC374" i="15" s="1"/>
  <c r="AM330" i="15"/>
  <c r="AM380" i="15" s="1"/>
  <c r="BM335" i="15"/>
  <c r="BM385" i="15" s="1"/>
  <c r="AY337" i="15"/>
  <c r="AY387" i="15" s="1"/>
  <c r="BB340" i="15"/>
  <c r="BB390" i="15" s="1"/>
  <c r="X308" i="15"/>
  <c r="X358" i="15" s="1"/>
  <c r="AV308" i="15"/>
  <c r="AV358" i="15" s="1"/>
  <c r="Q309" i="15"/>
  <c r="Q359" i="15" s="1"/>
  <c r="BP320" i="15"/>
  <c r="BP370" i="15" s="1"/>
  <c r="BQ321" i="15"/>
  <c r="BQ371" i="15" s="1"/>
  <c r="BJ322" i="15"/>
  <c r="BJ372" i="15" s="1"/>
  <c r="AV324" i="15"/>
  <c r="AV374" i="15" s="1"/>
  <c r="AO325" i="15"/>
  <c r="AO375" i="15" s="1"/>
  <c r="BM325" i="15"/>
  <c r="BM375" i="15" s="1"/>
  <c r="AH326" i="15"/>
  <c r="AA327" i="15"/>
  <c r="AA377" i="15" s="1"/>
  <c r="AY327" i="15"/>
  <c r="AY377" i="15" s="1"/>
  <c r="AK329" i="15"/>
  <c r="AD330" i="15"/>
  <c r="AD380" i="15" s="1"/>
  <c r="W331" i="15"/>
  <c r="W381" i="15" s="1"/>
  <c r="CB332" i="15"/>
  <c r="CB382" i="15" s="1"/>
  <c r="BN334" i="15"/>
  <c r="BN384" i="15" s="1"/>
  <c r="BG335" i="15"/>
  <c r="BG385" i="15" s="1"/>
  <c r="AL338" i="15"/>
  <c r="AL388" i="15" s="1"/>
  <c r="X340" i="15"/>
  <c r="X390" i="15" s="1"/>
  <c r="Q341" i="15"/>
  <c r="Q391" i="15" s="1"/>
  <c r="CC341" i="15"/>
  <c r="CC391" i="15" s="1"/>
  <c r="T311" i="15"/>
  <c r="T361" i="15" s="1"/>
  <c r="BO302" i="15"/>
  <c r="AL305" i="15"/>
  <c r="AL355" i="15" s="1"/>
  <c r="BZ305" i="15"/>
  <c r="BZ355" i="15" s="1"/>
  <c r="Q308" i="15"/>
  <c r="Q358" i="15" s="1"/>
  <c r="BQ312" i="15"/>
  <c r="BQ362" i="15" s="1"/>
  <c r="AM314" i="15"/>
  <c r="AM364" i="15" s="1"/>
  <c r="BN317" i="15"/>
  <c r="BN367" i="15" s="1"/>
  <c r="BG318" i="15"/>
  <c r="BG368" i="15" s="1"/>
  <c r="BX319" i="15"/>
  <c r="AD321" i="15"/>
  <c r="AD371" i="15" s="1"/>
  <c r="BE324" i="15"/>
  <c r="BE374" i="15" s="1"/>
  <c r="BW326" i="15"/>
  <c r="BW376" i="15" s="1"/>
  <c r="BF333" i="15"/>
  <c r="AM338" i="15"/>
  <c r="AM388" i="15" s="1"/>
  <c r="CA338" i="15"/>
  <c r="AF339" i="15"/>
  <c r="AF389" i="15" s="1"/>
  <c r="Y340" i="15"/>
  <c r="BM340" i="15"/>
  <c r="BM390" i="15" s="1"/>
  <c r="R341" i="15"/>
  <c r="R391" i="15" s="1"/>
  <c r="BF341" i="15"/>
  <c r="CD341" i="15"/>
  <c r="AY342" i="15"/>
  <c r="AY392" i="15" s="1"/>
  <c r="BR340" i="15"/>
  <c r="BR390" i="15" s="1"/>
  <c r="BT342" i="15"/>
  <c r="BT392" i="15" s="1"/>
  <c r="AP344" i="15"/>
  <c r="AP394" i="15" s="1"/>
  <c r="BN344" i="15"/>
  <c r="BN394" i="15" s="1"/>
  <c r="AI345" i="15"/>
  <c r="AI395" i="15" s="1"/>
  <c r="X350" i="15"/>
  <c r="X400" i="15" s="1"/>
  <c r="AO351" i="15"/>
  <c r="AO401" i="15" s="1"/>
  <c r="BE351" i="15"/>
  <c r="BE401" i="15" s="1"/>
  <c r="W342" i="15"/>
  <c r="W392" i="15" s="1"/>
  <c r="AM350" i="15"/>
  <c r="AM400" i="15" s="1"/>
  <c r="R303" i="15"/>
  <c r="R353" i="15" s="1"/>
  <c r="AJ305" i="15"/>
  <c r="AJ355" i="15" s="1"/>
  <c r="AZ305" i="15"/>
  <c r="BK308" i="15"/>
  <c r="BK358" i="15" s="1"/>
  <c r="CB309" i="15"/>
  <c r="CB359" i="15" s="1"/>
  <c r="Z311" i="15"/>
  <c r="Z361" i="15" s="1"/>
  <c r="AX311" i="15"/>
  <c r="AX361" i="15" s="1"/>
  <c r="AA312" i="15"/>
  <c r="AA362" i="15" s="1"/>
  <c r="AY312" i="15"/>
  <c r="AY362" i="15" s="1"/>
  <c r="T313" i="15"/>
  <c r="T363" i="15" s="1"/>
  <c r="AZ313" i="15"/>
  <c r="W316" i="15"/>
  <c r="W366" i="15" s="1"/>
  <c r="BF319" i="15"/>
  <c r="CE320" i="15"/>
  <c r="CE370" i="15" s="1"/>
  <c r="R327" i="15"/>
  <c r="R377" i="15" s="1"/>
  <c r="BY329" i="15"/>
  <c r="BY379" i="15" s="1"/>
  <c r="BR330" i="15"/>
  <c r="BR380" i="15" s="1"/>
  <c r="BK331" i="15"/>
  <c r="BK381" i="15" s="1"/>
  <c r="BD332" i="15"/>
  <c r="BD382" i="15" s="1"/>
  <c r="AP334" i="15"/>
  <c r="AP384" i="15" s="1"/>
  <c r="AI335" i="15"/>
  <c r="AI385" i="15" s="1"/>
  <c r="CF335" i="15"/>
  <c r="CF385" i="15" s="1"/>
  <c r="AW316" i="15"/>
  <c r="Z317" i="15"/>
  <c r="Z367" i="15" s="1"/>
  <c r="S318" i="15"/>
  <c r="BK330" i="15"/>
  <c r="BK380" i="15" s="1"/>
  <c r="O338" i="15"/>
  <c r="O388" i="15" s="1"/>
  <c r="BT339" i="15"/>
  <c r="BT389" i="15" s="1"/>
  <c r="BD342" i="15"/>
  <c r="BD392" i="15" s="1"/>
  <c r="BQ347" i="15"/>
  <c r="BQ397" i="15" s="1"/>
  <c r="BJ324" i="15"/>
  <c r="BJ374" i="15" s="1"/>
  <c r="BC325" i="15"/>
  <c r="BC375" i="15" s="1"/>
  <c r="X326" i="15"/>
  <c r="X376" i="15" s="1"/>
  <c r="AV326" i="15"/>
  <c r="AV376" i="15" s="1"/>
  <c r="Q327" i="15"/>
  <c r="Q377" i="15" s="1"/>
  <c r="AO327" i="15"/>
  <c r="AO377" i="15" s="1"/>
  <c r="CC327" i="15"/>
  <c r="CC377" i="15" s="1"/>
  <c r="BV328" i="15"/>
  <c r="BV378" i="15" s="1"/>
  <c r="BO329" i="15"/>
  <c r="BX330" i="15"/>
  <c r="BX380" i="15" s="1"/>
  <c r="AP336" i="15"/>
  <c r="AP386" i="15" s="1"/>
  <c r="AI337" i="15"/>
  <c r="AI387" i="15" s="1"/>
  <c r="BH338" i="15"/>
  <c r="AL340" i="15"/>
  <c r="AL390" i="15" s="1"/>
  <c r="CF320" i="15"/>
  <c r="CF370" i="15" s="1"/>
  <c r="BR306" i="15"/>
  <c r="BR356" i="15" s="1"/>
  <c r="AF308" i="15"/>
  <c r="AF358" i="15" s="1"/>
  <c r="BT308" i="15"/>
  <c r="BT358" i="15" s="1"/>
  <c r="Y309" i="15"/>
  <c r="BM309" i="15"/>
  <c r="BM359" i="15" s="1"/>
  <c r="AY311" i="15"/>
  <c r="AY361" i="15" s="1"/>
  <c r="BY313" i="15"/>
  <c r="BY363" i="15" s="1"/>
  <c r="V314" i="15"/>
  <c r="V364" i="15" s="1"/>
  <c r="AE315" i="15"/>
  <c r="AE365" i="15" s="1"/>
  <c r="CA315" i="15"/>
  <c r="CA365" i="15" s="1"/>
  <c r="AN316" i="15"/>
  <c r="BF318" i="15"/>
  <c r="AM323" i="15"/>
  <c r="AM373" i="15" s="1"/>
  <c r="AF324" i="15"/>
  <c r="AF374" i="15" s="1"/>
  <c r="Y325" i="15"/>
  <c r="Y375" i="15" s="1"/>
  <c r="DL375" i="15" s="1"/>
  <c r="AW325" i="15"/>
  <c r="R326" i="15"/>
  <c r="R376" i="15" s="1"/>
  <c r="AP326" i="15"/>
  <c r="AP376" i="15" s="1"/>
  <c r="CD326" i="15"/>
  <c r="AI327" i="15"/>
  <c r="AI377" i="15" s="1"/>
  <c r="BW327" i="15"/>
  <c r="BW377" i="15" s="1"/>
  <c r="U329" i="15"/>
  <c r="U379" i="15" s="1"/>
  <c r="N330" i="15"/>
  <c r="N380" i="15" s="1"/>
  <c r="BS331" i="15"/>
  <c r="BS381" i="15" s="1"/>
  <c r="BE333" i="15"/>
  <c r="BE383" i="15" s="1"/>
  <c r="AX334" i="15"/>
  <c r="AX384" i="15" s="1"/>
  <c r="AQ335" i="15"/>
  <c r="AC337" i="15"/>
  <c r="AC387" i="15" s="1"/>
  <c r="O339" i="15"/>
  <c r="O389" i="15" s="1"/>
  <c r="BT340" i="15"/>
  <c r="BT390" i="15" s="1"/>
  <c r="BM341" i="15"/>
  <c r="BM391" i="15" s="1"/>
  <c r="BF342" i="15"/>
  <c r="BF392" i="15" s="1"/>
  <c r="BP303" i="15"/>
  <c r="BP353" i="15" s="1"/>
  <c r="AC304" i="15"/>
  <c r="AC354" i="15" s="1"/>
  <c r="BJ305" i="15"/>
  <c r="BJ355" i="15" s="1"/>
  <c r="AV307" i="15"/>
  <c r="AV357" i="15" s="1"/>
  <c r="AO308" i="15"/>
  <c r="AO358" i="15" s="1"/>
  <c r="AT313" i="15"/>
  <c r="W314" i="15"/>
  <c r="W364" i="15" s="1"/>
  <c r="CB315" i="15"/>
  <c r="CB365" i="15" s="1"/>
  <c r="N321" i="15"/>
  <c r="N371" i="15" s="1"/>
  <c r="AV323" i="15"/>
  <c r="AV373" i="15" s="1"/>
  <c r="AO324" i="15"/>
  <c r="AO374" i="15" s="1"/>
  <c r="BM324" i="15"/>
  <c r="BM374" i="15" s="1"/>
  <c r="BG326" i="15"/>
  <c r="BG376" i="15" s="1"/>
  <c r="CE326" i="15"/>
  <c r="CE376" i="15" s="1"/>
  <c r="BY328" i="15"/>
  <c r="BY378" i="15" s="1"/>
  <c r="BR337" i="15"/>
  <c r="W338" i="15"/>
  <c r="W388" i="15" s="1"/>
  <c r="P339" i="15"/>
  <c r="CB339" i="15"/>
  <c r="CB389" i="15" s="1"/>
  <c r="AW340" i="15"/>
  <c r="BU340" i="15"/>
  <c r="BN341" i="15"/>
  <c r="BN391" i="15" s="1"/>
  <c r="AI342" i="15"/>
  <c r="AI392" i="15" s="1"/>
  <c r="BG342" i="15"/>
  <c r="BG392" i="15" s="1"/>
  <c r="AM341" i="15"/>
  <c r="AM391" i="15" s="1"/>
  <c r="S345" i="15"/>
  <c r="BH346" i="15"/>
  <c r="BH396" i="15" s="1"/>
  <c r="BA347" i="15"/>
  <c r="BV350" i="15"/>
  <c r="BV400" i="15" s="1"/>
  <c r="BG351" i="15"/>
  <c r="BG401" i="15" s="1"/>
  <c r="AD349" i="15"/>
  <c r="AD399" i="15" s="1"/>
  <c r="BE302" i="15"/>
  <c r="BE352" i="15" s="1"/>
  <c r="AA304" i="15"/>
  <c r="AA354" i="15" s="1"/>
  <c r="AU308" i="15"/>
  <c r="AU358" i="15" s="1"/>
  <c r="BS308" i="15"/>
  <c r="BS358" i="15" s="1"/>
  <c r="Q310" i="15"/>
  <c r="Q360" i="15" s="1"/>
  <c r="CC310" i="15"/>
  <c r="CC360" i="15" s="1"/>
  <c r="AH311" i="15"/>
  <c r="BV311" i="15"/>
  <c r="BV361" i="15" s="1"/>
  <c r="BW312" i="15"/>
  <c r="BW362" i="15" s="1"/>
  <c r="BB315" i="15"/>
  <c r="BB365" i="15" s="1"/>
  <c r="BZ315" i="15"/>
  <c r="BZ365" i="15" s="1"/>
  <c r="AU316" i="15"/>
  <c r="AU366" i="15" s="1"/>
  <c r="X317" i="15"/>
  <c r="X367" i="15" s="1"/>
  <c r="BE318" i="15"/>
  <c r="BE368" i="15" s="1"/>
  <c r="CA316" i="15"/>
  <c r="Z319" i="15"/>
  <c r="Z369" i="15" s="1"/>
  <c r="AQ320" i="15"/>
  <c r="AQ370" i="15" s="1"/>
  <c r="AC322" i="15"/>
  <c r="AC372" i="15" s="1"/>
  <c r="BI322" i="15"/>
  <c r="BB323" i="15"/>
  <c r="BB373" i="15" s="1"/>
  <c r="BS324" i="15"/>
  <c r="BS374" i="15" s="1"/>
  <c r="Q326" i="15"/>
  <c r="Q376" i="15" s="1"/>
  <c r="AO326" i="15"/>
  <c r="AO376" i="15" s="1"/>
  <c r="BO328" i="15"/>
  <c r="AK330" i="15"/>
  <c r="BU334" i="15"/>
  <c r="Z335" i="15"/>
  <c r="Z385" i="15" s="1"/>
  <c r="AZ337" i="15"/>
  <c r="AD339" i="15"/>
  <c r="AD389" i="15" s="1"/>
  <c r="BB339" i="15"/>
  <c r="BB389" i="15" s="1"/>
  <c r="W340" i="15"/>
  <c r="W390" i="15" s="1"/>
  <c r="BE342" i="15"/>
  <c r="BE392" i="15" s="1"/>
  <c r="AH343" i="15"/>
  <c r="AH393" i="15" s="1"/>
  <c r="AY344" i="15"/>
  <c r="AY394" i="15" s="1"/>
  <c r="BX345" i="15"/>
  <c r="AF349" i="15"/>
  <c r="AF399" i="15" s="1"/>
  <c r="BD349" i="15"/>
  <c r="BD399" i="15" s="1"/>
  <c r="BE350" i="15"/>
  <c r="BE400" i="15" s="1"/>
  <c r="AF348" i="15"/>
  <c r="AF398" i="15" s="1"/>
  <c r="BT343" i="15"/>
  <c r="BT393" i="15" s="1"/>
  <c r="V349" i="15"/>
  <c r="X348" i="15"/>
  <c r="X398" i="15" s="1"/>
  <c r="BM344" i="15"/>
  <c r="BM394" i="15" s="1"/>
  <c r="AB343" i="15"/>
  <c r="BZ345" i="15"/>
  <c r="BZ395" i="15" s="1"/>
  <c r="CB347" i="15"/>
  <c r="CB397" i="15" s="1"/>
  <c r="Z349" i="15"/>
  <c r="Z399" i="15" s="1"/>
  <c r="BF349" i="15"/>
  <c r="AQ350" i="15"/>
  <c r="AJ351" i="15"/>
  <c r="AJ401" i="15" s="1"/>
  <c r="BI303" i="15"/>
  <c r="AF306" i="15"/>
  <c r="AF356" i="15" s="1"/>
  <c r="BN308" i="15"/>
  <c r="BN358" i="15" s="1"/>
  <c r="BP310" i="15"/>
  <c r="BP360" i="15" s="1"/>
  <c r="AM313" i="15"/>
  <c r="AM363" i="15" s="1"/>
  <c r="AF314" i="15"/>
  <c r="AF364" i="15" s="1"/>
  <c r="AO315" i="15"/>
  <c r="AO365" i="15" s="1"/>
  <c r="BE315" i="15"/>
  <c r="BE365" i="15" s="1"/>
  <c r="R316" i="15"/>
  <c r="R366" i="15" s="1"/>
  <c r="BP318" i="15"/>
  <c r="BP368" i="15" s="1"/>
  <c r="AC327" i="15"/>
  <c r="AC377" i="15" s="1"/>
  <c r="CF321" i="15"/>
  <c r="CF371" i="15" s="1"/>
  <c r="BQ322" i="15"/>
  <c r="BQ372" i="15" s="1"/>
  <c r="BZ323" i="15"/>
  <c r="BZ373" i="15" s="1"/>
  <c r="X325" i="15"/>
  <c r="X375" i="15" s="1"/>
  <c r="AH327" i="15"/>
  <c r="BF327" i="15"/>
  <c r="AY328" i="15"/>
  <c r="AY378" i="15" s="1"/>
  <c r="BW328" i="15"/>
  <c r="BW378" i="15" s="1"/>
  <c r="AR329" i="15"/>
  <c r="AR379" i="15" s="1"/>
  <c r="BY330" i="15"/>
  <c r="BY380" i="15" s="1"/>
  <c r="BR331" i="15"/>
  <c r="BD333" i="15"/>
  <c r="BD383" i="15" s="1"/>
  <c r="CB333" i="15"/>
  <c r="CB383" i="15" s="1"/>
  <c r="AQ336" i="15"/>
  <c r="AJ337" i="15"/>
  <c r="AJ387" i="15" s="1"/>
  <c r="AC338" i="15"/>
  <c r="AC388" i="15" s="1"/>
  <c r="BC340" i="15"/>
  <c r="BT341" i="15"/>
  <c r="BT391" i="15" s="1"/>
  <c r="BV343" i="15"/>
  <c r="BV393" i="15" s="1"/>
  <c r="T345" i="15"/>
  <c r="T395" i="15" s="1"/>
  <c r="BA346" i="15"/>
  <c r="BA396" i="15" s="1"/>
  <c r="Z351" i="15"/>
  <c r="Z401" i="15" s="1"/>
  <c r="BD348" i="15"/>
  <c r="BD398" i="15" s="1"/>
  <c r="AY343" i="15"/>
  <c r="AY393" i="15" s="1"/>
  <c r="T344" i="15"/>
  <c r="T394" i="15" s="1"/>
  <c r="AR344" i="15"/>
  <c r="AR394" i="15" s="1"/>
  <c r="AO349" i="15"/>
  <c r="AO399" i="15" s="1"/>
  <c r="N349" i="15"/>
  <c r="N399" i="15" s="1"/>
  <c r="BB345" i="15"/>
  <c r="BB395" i="15" s="1"/>
  <c r="AU346" i="15"/>
  <c r="AU396" i="15" s="1"/>
  <c r="Q348" i="15"/>
  <c r="Q398" i="15" s="1"/>
  <c r="AG348" i="15"/>
  <c r="AG398" i="15" s="1"/>
  <c r="AX349" i="15"/>
  <c r="AX399" i="15" s="1"/>
  <c r="BH351" i="15"/>
  <c r="BH401" i="15" s="1"/>
  <c r="M326" i="15"/>
  <c r="AU350" i="15"/>
  <c r="AU400" i="15" s="1"/>
  <c r="Y307" i="15"/>
  <c r="R308" i="15"/>
  <c r="R358" i="15" s="1"/>
  <c r="BG309" i="15"/>
  <c r="BG359" i="15" s="1"/>
  <c r="N312" i="15"/>
  <c r="N362" i="15" s="1"/>
  <c r="BY319" i="15"/>
  <c r="BY369" i="15" s="1"/>
  <c r="BF324" i="15"/>
  <c r="BH326" i="15"/>
  <c r="BH376" i="15" s="1"/>
  <c r="AM332" i="15"/>
  <c r="AM382" i="15" s="1"/>
  <c r="AB337" i="15"/>
  <c r="AB387" i="15" s="1"/>
  <c r="BW344" i="15"/>
  <c r="BW394" i="15" s="1"/>
  <c r="AB345" i="15"/>
  <c r="AK346" i="15"/>
  <c r="CC350" i="15"/>
  <c r="CC400" i="15" s="1"/>
  <c r="AA343" i="15"/>
  <c r="AA393" i="15" s="1"/>
  <c r="AE347" i="15"/>
  <c r="AE397" i="15" s="1"/>
  <c r="CB348" i="15"/>
  <c r="CB398" i="15" s="1"/>
  <c r="AE346" i="15"/>
  <c r="BY348" i="15"/>
  <c r="BY398" i="15" s="1"/>
  <c r="U303" i="15"/>
  <c r="U353" i="15" s="1"/>
  <c r="AQ317" i="15"/>
  <c r="AG323" i="15"/>
  <c r="AG373" i="15" s="1"/>
  <c r="AA325" i="15"/>
  <c r="AA375" i="15" s="1"/>
  <c r="AB326" i="15"/>
  <c r="AB376" i="15" s="1"/>
  <c r="AI320" i="15"/>
  <c r="AI370" i="15" s="1"/>
  <c r="AT323" i="15"/>
  <c r="AT373" i="15" s="1"/>
  <c r="O324" i="15"/>
  <c r="O374" i="15" s="1"/>
  <c r="AF325" i="15"/>
  <c r="AF375" i="15" s="1"/>
  <c r="AQ328" i="15"/>
  <c r="N331" i="15"/>
  <c r="N381" i="15" s="1"/>
  <c r="W332" i="15"/>
  <c r="W382" i="15" s="1"/>
  <c r="AU332" i="15"/>
  <c r="AU382" i="15" s="1"/>
  <c r="X333" i="15"/>
  <c r="X383" i="15" s="1"/>
  <c r="AV333" i="15"/>
  <c r="AV383" i="15" s="1"/>
  <c r="Q334" i="15"/>
  <c r="Q384" i="15" s="1"/>
  <c r="AH335" i="15"/>
  <c r="AH385" i="15" s="1"/>
  <c r="AY336" i="15"/>
  <c r="AY386" i="15" s="1"/>
  <c r="CF337" i="15"/>
  <c r="BQ338" i="15"/>
  <c r="BQ388" i="15" s="1"/>
  <c r="V339" i="15"/>
  <c r="V389" i="15" s="1"/>
  <c r="BJ339" i="15"/>
  <c r="BJ389" i="15" s="1"/>
  <c r="BM342" i="15"/>
  <c r="BM392" i="15" s="1"/>
  <c r="AS346" i="15"/>
  <c r="AS396" i="15" s="1"/>
  <c r="BK348" i="15"/>
  <c r="BK398" i="15" s="1"/>
  <c r="AH351" i="15"/>
  <c r="M332" i="15"/>
  <c r="AG349" i="15"/>
  <c r="AG399" i="15" s="1"/>
  <c r="AH350" i="15"/>
  <c r="M341" i="15"/>
  <c r="BG346" i="15"/>
  <c r="BG396" i="15" s="1"/>
  <c r="AI343" i="15"/>
  <c r="AI393" i="15" s="1"/>
  <c r="BM349" i="15"/>
  <c r="BM399" i="15" s="1"/>
  <c r="O350" i="15"/>
  <c r="O400" i="15" s="1"/>
  <c r="BO342" i="15"/>
  <c r="BH343" i="15"/>
  <c r="BH393" i="15" s="1"/>
  <c r="AT345" i="15"/>
  <c r="AT395" i="15" s="1"/>
  <c r="AV347" i="15"/>
  <c r="AV397" i="15" s="1"/>
  <c r="AO348" i="15"/>
  <c r="AO398" i="15" s="1"/>
  <c r="BW350" i="15"/>
  <c r="BW400" i="15" s="1"/>
  <c r="BP351" i="15"/>
  <c r="BP401" i="15" s="1"/>
  <c r="X351" i="15"/>
  <c r="X401" i="15" s="1"/>
  <c r="M322" i="15"/>
  <c r="BP302" i="15"/>
  <c r="BP352" i="15" s="1"/>
  <c r="N304" i="15"/>
  <c r="N354" i="15" s="1"/>
  <c r="BS305" i="15"/>
  <c r="BS355" i="15" s="1"/>
  <c r="X306" i="15"/>
  <c r="X356" i="15" s="1"/>
  <c r="BA311" i="15"/>
  <c r="BA361" i="15" s="1"/>
  <c r="BS313" i="15"/>
  <c r="BS363" i="15" s="1"/>
  <c r="X314" i="15"/>
  <c r="X364" i="15" s="1"/>
  <c r="BO317" i="15"/>
  <c r="AB321" i="15"/>
  <c r="AZ321" i="15"/>
  <c r="AZ371" i="15" s="1"/>
  <c r="BL325" i="15"/>
  <c r="BL375" i="15" s="1"/>
  <c r="AB329" i="15"/>
  <c r="AB379" i="15" s="1"/>
  <c r="AS330" i="15"/>
  <c r="AS380" i="15" s="1"/>
  <c r="AF333" i="15"/>
  <c r="AF383" i="15" s="1"/>
  <c r="AW334" i="15"/>
  <c r="BP337" i="15"/>
  <c r="BP387" i="15" s="1"/>
  <c r="U338" i="15"/>
  <c r="U388" i="15" s="1"/>
  <c r="BY338" i="15"/>
  <c r="BY388" i="15" s="1"/>
  <c r="AF341" i="15"/>
  <c r="AF391" i="15" s="1"/>
  <c r="AP343" i="15"/>
  <c r="AP393" i="15" s="1"/>
  <c r="BG344" i="15"/>
  <c r="BG394" i="15" s="1"/>
  <c r="CE344" i="15"/>
  <c r="CE394" i="15" s="1"/>
  <c r="BP345" i="15"/>
  <c r="BP395" i="15" s="1"/>
  <c r="N347" i="15"/>
  <c r="N397" i="15" s="1"/>
  <c r="BZ347" i="15"/>
  <c r="BZ397" i="15" s="1"/>
  <c r="Q350" i="15"/>
  <c r="Q400" i="15" s="1"/>
  <c r="BM350" i="15"/>
  <c r="BM400" i="15" s="1"/>
  <c r="R351" i="15"/>
  <c r="R401" i="15" s="1"/>
  <c r="CD351" i="15"/>
  <c r="BJ346" i="15"/>
  <c r="BJ396" i="15" s="1"/>
  <c r="BC347" i="15"/>
  <c r="BC397" i="15" s="1"/>
  <c r="AT341" i="15"/>
  <c r="X343" i="15"/>
  <c r="X393" i="15" s="1"/>
  <c r="BV342" i="15"/>
  <c r="BV392" i="15" s="1"/>
  <c r="CE343" i="15"/>
  <c r="CE393" i="15" s="1"/>
  <c r="V346" i="15"/>
  <c r="V396" i="15" s="1"/>
  <c r="AV348" i="15"/>
  <c r="AV398" i="15" s="1"/>
  <c r="BN350" i="15"/>
  <c r="BN400" i="15" s="1"/>
  <c r="AP345" i="15"/>
  <c r="AP395" i="15" s="1"/>
  <c r="BW342" i="15"/>
  <c r="BW392" i="15" s="1"/>
  <c r="O346" i="15"/>
  <c r="O396" i="15" s="1"/>
  <c r="P347" i="15"/>
  <c r="P397" i="15" s="1"/>
  <c r="BD347" i="15"/>
  <c r="BD397" i="15" s="1"/>
  <c r="R349" i="15"/>
  <c r="R399" i="15" s="1"/>
  <c r="S350" i="15"/>
  <c r="S400" i="15" s="1"/>
  <c r="AB351" i="15"/>
  <c r="M342" i="15"/>
  <c r="CA305" i="15"/>
  <c r="CC307" i="15"/>
  <c r="CC357" i="15" s="1"/>
  <c r="BV308" i="15"/>
  <c r="BV358" i="15" s="1"/>
  <c r="AA309" i="15"/>
  <c r="AA359" i="15" s="1"/>
  <c r="T310" i="15"/>
  <c r="T360" i="15" s="1"/>
  <c r="BH310" i="15"/>
  <c r="BH360" i="15" s="1"/>
  <c r="AB318" i="15"/>
  <c r="AB368" i="15" s="1"/>
  <c r="AL320" i="15"/>
  <c r="AL370" i="15" s="1"/>
  <c r="AX324" i="15"/>
  <c r="AX374" i="15" s="1"/>
  <c r="AG342" i="15"/>
  <c r="AG392" i="15" s="1"/>
  <c r="AQ344" i="15"/>
  <c r="AG350" i="15"/>
  <c r="AG400" i="15" s="1"/>
  <c r="AI351" i="15"/>
  <c r="AI401" i="15" s="1"/>
  <c r="BO343" i="15"/>
  <c r="CA347" i="15"/>
  <c r="CA397" i="15" s="1"/>
  <c r="Q344" i="15"/>
  <c r="Q394" i="15" s="1"/>
  <c r="BP343" i="15"/>
  <c r="BP393" i="15" s="1"/>
  <c r="CE350" i="15"/>
  <c r="CE400" i="15" s="1"/>
  <c r="AJ302" i="15"/>
  <c r="AJ352" i="15" s="1"/>
  <c r="AG315" i="15"/>
  <c r="AG365" i="15" s="1"/>
  <c r="BW317" i="15"/>
  <c r="BW367" i="15" s="1"/>
  <c r="BG325" i="15"/>
  <c r="BG375" i="15" s="1"/>
  <c r="BZ328" i="15"/>
  <c r="BZ378" i="15" s="1"/>
  <c r="AZ318" i="15"/>
  <c r="O321" i="15"/>
  <c r="O371" i="15" s="1"/>
  <c r="BC321" i="15"/>
  <c r="R324" i="15"/>
  <c r="R374" i="15" s="1"/>
  <c r="AI325" i="15"/>
  <c r="AI375" i="15" s="1"/>
  <c r="BS329" i="15"/>
  <c r="BS379" i="15" s="1"/>
  <c r="AV330" i="15"/>
  <c r="AV380" i="15" s="1"/>
  <c r="R332" i="15"/>
  <c r="R382" i="15" s="1"/>
  <c r="AK335" i="15"/>
  <c r="N336" i="15"/>
  <c r="N386" i="15" s="1"/>
  <c r="BB336" i="15"/>
  <c r="BB386" i="15" s="1"/>
  <c r="BW341" i="15"/>
  <c r="BW391" i="15" s="1"/>
  <c r="AL344" i="15"/>
  <c r="AL394" i="15" s="1"/>
  <c r="Q347" i="15"/>
  <c r="Q397" i="15" s="1"/>
  <c r="AU342" i="15"/>
  <c r="AU392" i="15" s="1"/>
  <c r="CB351" i="15"/>
  <c r="CB401" i="15" s="1"/>
  <c r="AY348" i="15"/>
  <c r="AY398" i="15" s="1"/>
  <c r="AR349" i="15"/>
  <c r="AR399" i="15" s="1"/>
  <c r="BP349" i="15"/>
  <c r="BP399" i="15" s="1"/>
  <c r="N351" i="15"/>
  <c r="N401" i="15" s="1"/>
  <c r="BB351" i="15"/>
  <c r="BB401" i="15" s="1"/>
  <c r="Z345" i="15"/>
  <c r="Z395" i="15" s="1"/>
  <c r="AM335" i="15"/>
  <c r="AM385" i="15" s="1"/>
  <c r="BK335" i="15"/>
  <c r="BK385" i="15" s="1"/>
  <c r="AI339" i="15"/>
  <c r="AI389" i="15" s="1"/>
  <c r="BO339" i="15"/>
  <c r="BA341" i="15"/>
  <c r="BA391" i="15" s="1"/>
  <c r="O343" i="15"/>
  <c r="O393" i="15" s="1"/>
  <c r="AN344" i="15"/>
  <c r="AN394" i="15" s="1"/>
  <c r="AP346" i="15"/>
  <c r="AP396" i="15" s="1"/>
  <c r="BS351" i="15"/>
  <c r="BS401" i="15" s="1"/>
  <c r="M305" i="15"/>
  <c r="AU313" i="15"/>
  <c r="AU363" i="15" s="1"/>
  <c r="BD314" i="15"/>
  <c r="BD364" i="15" s="1"/>
  <c r="Z316" i="15"/>
  <c r="Z366" i="15" s="1"/>
  <c r="W321" i="15"/>
  <c r="W371" i="15" s="1"/>
  <c r="AM321" i="15"/>
  <c r="AM371" i="15" s="1"/>
  <c r="X322" i="15"/>
  <c r="X372" i="15" s="1"/>
  <c r="BW325" i="15"/>
  <c r="BW375" i="15" s="1"/>
  <c r="BI327" i="15"/>
  <c r="Q331" i="15"/>
  <c r="Q381" i="15" s="1"/>
  <c r="BQ335" i="15"/>
  <c r="BQ385" i="15" s="1"/>
  <c r="BE339" i="15"/>
  <c r="BE389" i="15" s="1"/>
  <c r="AI341" i="15"/>
  <c r="AI391" i="15" s="1"/>
  <c r="AB342" i="15"/>
  <c r="AB392" i="15" s="1"/>
  <c r="BQ343" i="15"/>
  <c r="BQ393" i="15" s="1"/>
  <c r="AV346" i="15"/>
  <c r="AV396" i="15" s="1"/>
  <c r="AG347" i="15"/>
  <c r="AG397" i="15" s="1"/>
  <c r="BY351" i="15"/>
  <c r="BY401" i="15" s="1"/>
  <c r="N341" i="15"/>
  <c r="N391" i="15" s="1"/>
  <c r="Z347" i="15"/>
  <c r="Z397" i="15" s="1"/>
  <c r="BG348" i="15"/>
  <c r="BG398" i="15" s="1"/>
  <c r="AZ349" i="15"/>
  <c r="BQ350" i="15"/>
  <c r="BQ400" i="15" s="1"/>
  <c r="BH347" i="15"/>
  <c r="BH397" i="15" s="1"/>
  <c r="AU335" i="15"/>
  <c r="AU385" i="15" s="1"/>
  <c r="AO337" i="15"/>
  <c r="AO387" i="15" s="1"/>
  <c r="W343" i="15"/>
  <c r="W393" i="15" s="1"/>
  <c r="X344" i="15"/>
  <c r="X394" i="15" s="1"/>
  <c r="Y345" i="15"/>
  <c r="Y395" i="15" s="1"/>
  <c r="AX346" i="15"/>
  <c r="AX396" i="15" s="1"/>
  <c r="AI347" i="15"/>
  <c r="AI397" i="15" s="1"/>
  <c r="BX348" i="15"/>
  <c r="AD350" i="15"/>
  <c r="AD400" i="15" s="1"/>
  <c r="BB350" i="15"/>
  <c r="BB400" i="15" s="1"/>
  <c r="BC351" i="15"/>
  <c r="BT330" i="15"/>
  <c r="BT380" i="15" s="1"/>
  <c r="AO331" i="15"/>
  <c r="AO381" i="15" s="1"/>
  <c r="BG341" i="15"/>
  <c r="BG391" i="15" s="1"/>
  <c r="BE346" i="15"/>
  <c r="BE396" i="15" s="1"/>
  <c r="BH340" i="15"/>
  <c r="BH390" i="15" s="1"/>
  <c r="BB342" i="15"/>
  <c r="BB392" i="15" s="1"/>
  <c r="AU343" i="15"/>
  <c r="AU393" i="15" s="1"/>
  <c r="CB344" i="15"/>
  <c r="CB394" i="15" s="1"/>
  <c r="S347" i="15"/>
  <c r="BB320" i="15"/>
  <c r="BB370" i="15" s="1"/>
  <c r="AF322" i="15"/>
  <c r="AF372" i="15" s="1"/>
  <c r="BO325" i="15"/>
  <c r="N328" i="15"/>
  <c r="N378" i="15" s="1"/>
  <c r="AM329" i="15"/>
  <c r="AM379" i="15" s="1"/>
  <c r="CB330" i="15"/>
  <c r="CB380" i="15" s="1"/>
  <c r="BV332" i="15"/>
  <c r="BV382" i="15" s="1"/>
  <c r="BW333" i="15"/>
  <c r="BW383" i="15" s="1"/>
  <c r="O337" i="15"/>
  <c r="O387" i="15" s="1"/>
  <c r="CA337" i="15"/>
  <c r="AQ341" i="15"/>
  <c r="BC345" i="15"/>
  <c r="AF346" i="15"/>
  <c r="AF396" i="15" s="1"/>
  <c r="BD346" i="15"/>
  <c r="BD396" i="15" s="1"/>
  <c r="CD348" i="15"/>
  <c r="BM346" i="15"/>
  <c r="BM396" i="15" s="1"/>
  <c r="AQ348" i="15"/>
  <c r="BZ334" i="15"/>
  <c r="BZ384" i="15" s="1"/>
  <c r="AP338" i="15"/>
  <c r="AP388" i="15" s="1"/>
  <c r="BG339" i="15"/>
  <c r="BG389" i="15" s="1"/>
  <c r="BY341" i="15"/>
  <c r="BY391" i="15" s="1"/>
  <c r="BJ342" i="15"/>
  <c r="BJ392" i="15" s="1"/>
  <c r="Q345" i="15"/>
  <c r="Q395" i="15" s="1"/>
  <c r="CC345" i="15"/>
  <c r="CC395" i="15" s="1"/>
  <c r="BV346" i="15"/>
  <c r="BV396" i="15" s="1"/>
  <c r="AA347" i="15"/>
  <c r="AA397" i="15" s="1"/>
  <c r="AB348" i="15"/>
  <c r="AB398" i="15" s="1"/>
  <c r="BY349" i="15"/>
  <c r="BY399" i="15" s="1"/>
  <c r="V350" i="15"/>
  <c r="Q315" i="15"/>
  <c r="Q365" i="15" s="1"/>
  <c r="BV316" i="15"/>
  <c r="BV366" i="15" s="1"/>
  <c r="BH318" i="15"/>
  <c r="BJ320" i="15"/>
  <c r="BJ370" i="15" s="1"/>
  <c r="AQ325" i="15"/>
  <c r="AQ375" i="15" s="1"/>
  <c r="AJ326" i="15"/>
  <c r="AJ376" i="15" s="1"/>
  <c r="V328" i="15"/>
  <c r="BK329" i="15"/>
  <c r="BK379" i="15" s="1"/>
  <c r="BD330" i="15"/>
  <c r="BD380" i="15" s="1"/>
  <c r="Y331" i="15"/>
  <c r="BM331" i="15"/>
  <c r="BM381" i="15" s="1"/>
  <c r="BG333" i="15"/>
  <c r="BG383" i="15" s="1"/>
  <c r="AP340" i="15"/>
  <c r="AP390" i="15" s="1"/>
  <c r="BO341" i="15"/>
  <c r="AJ342" i="15"/>
  <c r="AJ392" i="15" s="1"/>
  <c r="AD344" i="15"/>
  <c r="AD394" i="15" s="1"/>
  <c r="P346" i="15"/>
  <c r="P396" i="15" s="1"/>
  <c r="CB346" i="15"/>
  <c r="CB396" i="15" s="1"/>
  <c r="BE347" i="15"/>
  <c r="BE397" i="15" s="1"/>
  <c r="AX348" i="15"/>
  <c r="AX398" i="15" s="1"/>
  <c r="BV348" i="15"/>
  <c r="BV398" i="15" s="1"/>
  <c r="BH350" i="15"/>
  <c r="BH400" i="15" s="1"/>
  <c r="M335" i="15"/>
  <c r="AF351" i="15"/>
  <c r="AF401" i="15" s="1"/>
  <c r="M330" i="15"/>
  <c r="BJ343" i="15"/>
  <c r="BJ393" i="15" s="1"/>
  <c r="BS344" i="15"/>
  <c r="BS394" i="15" s="1"/>
  <c r="P345" i="15"/>
  <c r="P395" i="15" s="1"/>
  <c r="BD345" i="15"/>
  <c r="BD395" i="15" s="1"/>
  <c r="BO348" i="15"/>
  <c r="BH349" i="15"/>
  <c r="BH399" i="15" s="1"/>
  <c r="O335" i="15"/>
  <c r="O385" i="15" s="1"/>
  <c r="Z338" i="15"/>
  <c r="Z388" i="15" s="1"/>
  <c r="BI341" i="15"/>
  <c r="BL344" i="15"/>
  <c r="R346" i="15"/>
  <c r="R396" i="15" s="1"/>
  <c r="CE347" i="15"/>
  <c r="CE397" i="15" s="1"/>
  <c r="BI349" i="15"/>
  <c r="AU351" i="15"/>
  <c r="AU401" i="15" s="1"/>
  <c r="M321" i="15"/>
  <c r="AA333" i="15"/>
  <c r="AA383" i="15" s="1"/>
  <c r="CF334" i="15"/>
  <c r="CF384" i="15" s="1"/>
  <c r="AA341" i="15"/>
  <c r="AA391" i="15" s="1"/>
  <c r="AS343" i="15"/>
  <c r="AS393" i="15" s="1"/>
  <c r="AT344" i="15"/>
  <c r="AM345" i="15"/>
  <c r="AM395" i="15" s="1"/>
  <c r="AB350" i="15"/>
  <c r="AI346" i="15"/>
  <c r="AI396" i="15" s="1"/>
  <c r="M304" i="15"/>
  <c r="AG337" i="15"/>
  <c r="AG387" i="15" s="1"/>
  <c r="AA339" i="15"/>
  <c r="AA389" i="15" s="1"/>
  <c r="CE339" i="15"/>
  <c r="CE389" i="15" s="1"/>
  <c r="BS343" i="15"/>
  <c r="BS393" i="15" s="1"/>
  <c r="AO345" i="15"/>
  <c r="AO395" i="15" s="1"/>
  <c r="BO347" i="15"/>
  <c r="BU395" i="15"/>
  <c r="AN387" i="15"/>
  <c r="AJ388" i="15"/>
  <c r="P375" i="15"/>
  <c r="Y377" i="15"/>
  <c r="AF357" i="15"/>
  <c r="BL389" i="15"/>
  <c r="AR397" i="15"/>
  <c r="BC358" i="15"/>
  <c r="AB382" i="15"/>
  <c r="AR364" i="15"/>
  <c r="T368" i="15"/>
  <c r="BA367" i="15"/>
  <c r="T384" i="15"/>
  <c r="AB396" i="15"/>
  <c r="BR366" i="15"/>
  <c r="BX362" i="15"/>
  <c r="AQ401" i="15"/>
  <c r="T378" i="15"/>
  <c r="BF302" i="15"/>
  <c r="CA393" i="15"/>
  <c r="U302" i="15"/>
  <c r="U352" i="15" s="1"/>
  <c r="AN305" i="15"/>
  <c r="BN307" i="15"/>
  <c r="BN357" i="15" s="1"/>
  <c r="U310" i="15"/>
  <c r="U360" i="15" s="1"/>
  <c r="BP317" i="15"/>
  <c r="BF331" i="15"/>
  <c r="BX341" i="15"/>
  <c r="AQ307" i="15"/>
  <c r="CA302" i="15"/>
  <c r="BF305" i="15"/>
  <c r="AZ323" i="15"/>
  <c r="AK324" i="15"/>
  <c r="BA324" i="15"/>
  <c r="BA374" i="15" s="1"/>
  <c r="AT325" i="15"/>
  <c r="P327" i="15"/>
  <c r="BL327" i="15"/>
  <c r="Y328" i="15"/>
  <c r="BU328" i="15"/>
  <c r="DP328" i="15" s="1"/>
  <c r="BC334" i="15"/>
  <c r="P335" i="15"/>
  <c r="AH304" i="15"/>
  <c r="CF306" i="15"/>
  <c r="V308" i="15"/>
  <c r="BR308" i="15"/>
  <c r="AE309" i="15"/>
  <c r="CA309" i="15"/>
  <c r="AN310" i="15"/>
  <c r="BU327" i="15"/>
  <c r="CD328" i="15"/>
  <c r="BY339" i="15"/>
  <c r="BY389" i="15" s="1"/>
  <c r="R302" i="15"/>
  <c r="R352" i="15" s="1"/>
  <c r="BI305" i="15"/>
  <c r="BU309" i="15"/>
  <c r="CD310" i="15"/>
  <c r="BZ330" i="15"/>
  <c r="BZ380" i="15" s="1"/>
  <c r="BC331" i="15"/>
  <c r="P332" i="15"/>
  <c r="BL332" i="15"/>
  <c r="Y333" i="15"/>
  <c r="BU333" i="15"/>
  <c r="BI304" i="15"/>
  <c r="DO304" i="15" s="1"/>
  <c r="AP309" i="15"/>
  <c r="AP359" i="15" s="1"/>
  <c r="BF309" i="15"/>
  <c r="AN315" i="15"/>
  <c r="BD315" i="15"/>
  <c r="BD365" i="15" s="1"/>
  <c r="AA318" i="15"/>
  <c r="AA368" i="15" s="1"/>
  <c r="AQ318" i="15"/>
  <c r="BQ320" i="15"/>
  <c r="BQ370" i="15" s="1"/>
  <c r="BY347" i="15"/>
  <c r="BY397" i="15" s="1"/>
  <c r="BC349" i="15"/>
  <c r="P343" i="15"/>
  <c r="P348" i="15"/>
  <c r="AQ346" i="15"/>
  <c r="BX302" i="15"/>
  <c r="V304" i="15"/>
  <c r="BK305" i="15"/>
  <c r="BK355" i="15" s="1"/>
  <c r="BU347" i="15"/>
  <c r="AC348" i="15"/>
  <c r="AC398" i="15" s="1"/>
  <c r="CF374" i="15"/>
  <c r="AS302" i="15"/>
  <c r="AS352" i="15" s="1"/>
  <c r="AT303" i="15"/>
  <c r="BL305" i="15"/>
  <c r="S308" i="15"/>
  <c r="BX309" i="15"/>
  <c r="AB317" i="15"/>
  <c r="AC326" i="15"/>
  <c r="AC376" i="15" s="1"/>
  <c r="AS326" i="15"/>
  <c r="AS376" i="15" s="1"/>
  <c r="BI326" i="15"/>
  <c r="V327" i="15"/>
  <c r="BR327" i="15"/>
  <c r="AE328" i="15"/>
  <c r="CA328" i="15"/>
  <c r="AN329" i="15"/>
  <c r="AW330" i="15"/>
  <c r="V335" i="15"/>
  <c r="BR335" i="15"/>
  <c r="AE336" i="15"/>
  <c r="CA336" i="15"/>
  <c r="AW338" i="15"/>
  <c r="BF339" i="15"/>
  <c r="Q305" i="15"/>
  <c r="Q355" i="15" s="1"/>
  <c r="BO307" i="15"/>
  <c r="V334" i="15"/>
  <c r="AF303" i="15"/>
  <c r="AF353" i="15" s="1"/>
  <c r="CD305" i="15"/>
  <c r="AW320" i="15"/>
  <c r="BX323" i="15"/>
  <c r="AT333" i="15"/>
  <c r="BJ333" i="15"/>
  <c r="BJ383" i="15" s="1"/>
  <c r="BF304" i="15"/>
  <c r="AK307" i="15"/>
  <c r="BA323" i="15"/>
  <c r="BA373" i="15" s="1"/>
  <c r="P326" i="15"/>
  <c r="BL326" i="15"/>
  <c r="AS339" i="15"/>
  <c r="AS389" i="15" s="1"/>
  <c r="AT306" i="15"/>
  <c r="P308" i="15"/>
  <c r="BL308" i="15"/>
  <c r="BF326" i="15"/>
  <c r="AT305" i="15"/>
  <c r="AW308" i="15"/>
  <c r="BK314" i="15"/>
  <c r="AH317" i="15"/>
  <c r="AX317" i="15"/>
  <c r="AX367" i="15" s="1"/>
  <c r="AK320" i="15"/>
  <c r="BA320" i="15"/>
  <c r="BA370" i="15" s="1"/>
  <c r="Q324" i="15"/>
  <c r="Q374" i="15" s="1"/>
  <c r="BZ329" i="15"/>
  <c r="BZ379" i="15" s="1"/>
  <c r="BJ337" i="15"/>
  <c r="BJ387" i="15" s="1"/>
  <c r="CD344" i="15"/>
  <c r="U347" i="15"/>
  <c r="U397" i="15" s="1"/>
  <c r="V348" i="15"/>
  <c r="AO344" i="15"/>
  <c r="AO394" i="15" s="1"/>
  <c r="AN351" i="15"/>
  <c r="BU302" i="15"/>
  <c r="DP302" i="15" s="1"/>
  <c r="BY306" i="15"/>
  <c r="BY356" i="15" s="1"/>
  <c r="CA324" i="15"/>
  <c r="CD350" i="15"/>
  <c r="AG344" i="15"/>
  <c r="CD345" i="15"/>
  <c r="BJ349" i="15"/>
  <c r="BJ399" i="15" s="1"/>
  <c r="BW343" i="15"/>
  <c r="BW393" i="15" s="1"/>
  <c r="AS345" i="15"/>
  <c r="AS395" i="15" s="1"/>
  <c r="BL348" i="15"/>
  <c r="M309" i="15"/>
  <c r="S346" i="15"/>
  <c r="M314" i="15"/>
  <c r="AJ343" i="15"/>
  <c r="AJ393" i="15" s="1"/>
  <c r="AZ343" i="15"/>
  <c r="AC344" i="15"/>
  <c r="AC394" i="15" s="1"/>
  <c r="BI344" i="15"/>
  <c r="BU348" i="15"/>
  <c r="AY350" i="15"/>
  <c r="AY400" i="15" s="1"/>
  <c r="BO350" i="15"/>
  <c r="M350" i="15"/>
  <c r="BB304" i="15"/>
  <c r="BB354" i="15" s="1"/>
  <c r="BR304" i="15"/>
  <c r="AE305" i="15"/>
  <c r="CD308" i="15"/>
  <c r="CA313" i="15"/>
  <c r="AP316" i="15"/>
  <c r="AP366" i="15" s="1"/>
  <c r="BU323" i="15"/>
  <c r="BR328" i="15"/>
  <c r="CD332" i="15"/>
  <c r="AN338" i="15"/>
  <c r="BD338" i="15"/>
  <c r="BD388" i="15" s="1"/>
  <c r="Q339" i="15"/>
  <c r="Q389" i="15" s="1"/>
  <c r="BF340" i="15"/>
  <c r="AH348" i="15"/>
  <c r="BX350" i="15"/>
  <c r="M311" i="15"/>
  <c r="CC344" i="15"/>
  <c r="CC394" i="15" s="1"/>
  <c r="T347" i="15"/>
  <c r="AC350" i="15"/>
  <c r="AC400" i="15" s="1"/>
  <c r="Y337" i="15"/>
  <c r="CD346" i="15"/>
  <c r="AK349" i="15"/>
  <c r="CA383" i="15"/>
  <c r="T362" i="15"/>
  <c r="BO352" i="15"/>
  <c r="M378" i="15"/>
  <c r="U318" i="15"/>
  <c r="U368" i="15" s="1"/>
  <c r="BA318" i="15"/>
  <c r="BA368" i="15" s="1"/>
  <c r="N319" i="15"/>
  <c r="N369" i="15" s="1"/>
  <c r="AT319" i="15"/>
  <c r="CT319" i="15" s="1"/>
  <c r="BJ319" i="15"/>
  <c r="BZ319" i="15"/>
  <c r="BZ369" i="15" s="1"/>
  <c r="AM320" i="15"/>
  <c r="AM370" i="15" s="1"/>
  <c r="BC320" i="15"/>
  <c r="P321" i="15"/>
  <c r="BL321" i="15"/>
  <c r="Y322" i="15"/>
  <c r="BU322" i="15"/>
  <c r="AX323" i="15"/>
  <c r="CD323" i="15"/>
  <c r="BW324" i="15"/>
  <c r="BW374" i="15" s="1"/>
  <c r="T333" i="15"/>
  <c r="AC334" i="15"/>
  <c r="BI334" i="15"/>
  <c r="BY334" i="15"/>
  <c r="BY384" i="15" s="1"/>
  <c r="AC342" i="15"/>
  <c r="AC392" i="15" s="1"/>
  <c r="BI342" i="15"/>
  <c r="BY342" i="15"/>
  <c r="V343" i="15"/>
  <c r="AC309" i="15"/>
  <c r="AC359" i="15" s="1"/>
  <c r="AS309" i="15"/>
  <c r="AS359" i="15" s="1"/>
  <c r="BI309" i="15"/>
  <c r="BY309" i="15"/>
  <c r="BY359" i="15" s="1"/>
  <c r="V310" i="15"/>
  <c r="AL310" i="15"/>
  <c r="AL360" i="15" s="1"/>
  <c r="BR310" i="15"/>
  <c r="AE311" i="15"/>
  <c r="CA311" i="15"/>
  <c r="AN312" i="15"/>
  <c r="BD312" i="15"/>
  <c r="BD362" i="15" s="1"/>
  <c r="Q313" i="15"/>
  <c r="Q363" i="15" s="1"/>
  <c r="BM313" i="15"/>
  <c r="BM363" i="15" s="1"/>
  <c r="BF314" i="15"/>
  <c r="AY315" i="15"/>
  <c r="AY365" i="15" s="1"/>
  <c r="AC333" i="15"/>
  <c r="AC383" i="15" s="1"/>
  <c r="AS333" i="15"/>
  <c r="AS383" i="15" s="1"/>
  <c r="Y304" i="15"/>
  <c r="AO304" i="15"/>
  <c r="AO354" i="15" s="1"/>
  <c r="BE304" i="15"/>
  <c r="BE354" i="15" s="1"/>
  <c r="AC316" i="15"/>
  <c r="AC366" i="15" s="1"/>
  <c r="AS316" i="15"/>
  <c r="AS366" i="15" s="1"/>
  <c r="BI316" i="15"/>
  <c r="BR317" i="15"/>
  <c r="AE318" i="15"/>
  <c r="BK318" i="15"/>
  <c r="BK368" i="15" s="1"/>
  <c r="CA318" i="15"/>
  <c r="AN319" i="15"/>
  <c r="U332" i="15"/>
  <c r="U382" i="15" s="1"/>
  <c r="AK332" i="15"/>
  <c r="BA332" i="15"/>
  <c r="BA382" i="15" s="1"/>
  <c r="AB339" i="15"/>
  <c r="AC315" i="15"/>
  <c r="AC365" i="15" s="1"/>
  <c r="AS315" i="15"/>
  <c r="AS365" i="15" s="1"/>
  <c r="BI315" i="15"/>
  <c r="BY315" i="15"/>
  <c r="BY365" i="15" s="1"/>
  <c r="V316" i="15"/>
  <c r="AE317" i="15"/>
  <c r="CA317" i="15"/>
  <c r="AN318" i="15"/>
  <c r="AW319" i="15"/>
  <c r="BF320" i="15"/>
  <c r="BV320" i="15"/>
  <c r="BV370" i="15" s="1"/>
  <c r="S321" i="15"/>
  <c r="BO321" i="15"/>
  <c r="R336" i="15"/>
  <c r="R386" i="15" s="1"/>
  <c r="AH336" i="15"/>
  <c r="AX336" i="15"/>
  <c r="AX386" i="15" s="1"/>
  <c r="CD336" i="15"/>
  <c r="AQ337" i="15"/>
  <c r="BW337" i="15"/>
  <c r="BW387" i="15" s="1"/>
  <c r="AD306" i="15"/>
  <c r="AD356" i="15" s="1"/>
  <c r="AB312" i="15"/>
  <c r="AS321" i="15"/>
  <c r="AS371" i="15" s="1"/>
  <c r="BI321" i="15"/>
  <c r="BY321" i="15"/>
  <c r="BY371" i="15" s="1"/>
  <c r="V322" i="15"/>
  <c r="BR322" i="15"/>
  <c r="DD322" i="15" s="1"/>
  <c r="AE323" i="15"/>
  <c r="CA323" i="15"/>
  <c r="AN324" i="15"/>
  <c r="BT324" i="15"/>
  <c r="BT374" i="15" s="1"/>
  <c r="Q325" i="15"/>
  <c r="Q375" i="15" s="1"/>
  <c r="AG325" i="15"/>
  <c r="AG375" i="15" s="1"/>
  <c r="U337" i="15"/>
  <c r="U387" i="15" s="1"/>
  <c r="AK337" i="15"/>
  <c r="BA337" i="15"/>
  <c r="BA387" i="15" s="1"/>
  <c r="BQ337" i="15"/>
  <c r="BQ387" i="15" s="1"/>
  <c r="AT338" i="15"/>
  <c r="BJ338" i="15"/>
  <c r="BJ388" i="15" s="1"/>
  <c r="W339" i="15"/>
  <c r="W389" i="15" s="1"/>
  <c r="BC339" i="15"/>
  <c r="P340" i="15"/>
  <c r="BL340" i="15"/>
  <c r="Y341" i="15"/>
  <c r="BU341" i="15"/>
  <c r="U304" i="15"/>
  <c r="U354" i="15" s="1"/>
  <c r="AE306" i="15"/>
  <c r="BC306" i="15"/>
  <c r="AN307" i="15"/>
  <c r="BD307" i="15"/>
  <c r="BT307" i="15"/>
  <c r="BT357" i="15" s="1"/>
  <c r="BR313" i="15"/>
  <c r="O314" i="15"/>
  <c r="O364" i="15" s="1"/>
  <c r="AE314" i="15"/>
  <c r="BU316" i="15"/>
  <c r="CA322" i="15"/>
  <c r="AD329" i="15"/>
  <c r="AD379" i="15" s="1"/>
  <c r="AT329" i="15"/>
  <c r="BJ329" i="15"/>
  <c r="BJ379" i="15" s="1"/>
  <c r="U336" i="15"/>
  <c r="U386" i="15" s="1"/>
  <c r="AK336" i="15"/>
  <c r="BQ336" i="15"/>
  <c r="BQ386" i="15" s="1"/>
  <c r="AT337" i="15"/>
  <c r="CA341" i="15"/>
  <c r="AA345" i="15"/>
  <c r="AA395" i="15" s="1"/>
  <c r="AQ345" i="15"/>
  <c r="P350" i="15"/>
  <c r="BU351" i="15"/>
  <c r="M331" i="15"/>
  <c r="M349" i="15"/>
  <c r="AA346" i="15"/>
  <c r="AA396" i="15" s="1"/>
  <c r="AX303" i="15"/>
  <c r="AX353" i="15" s="1"/>
  <c r="BN303" i="15"/>
  <c r="BN353" i="15" s="1"/>
  <c r="CE304" i="15"/>
  <c r="CE354" i="15" s="1"/>
  <c r="AR305" i="15"/>
  <c r="AR355" i="15" s="1"/>
  <c r="BH305" i="15"/>
  <c r="U306" i="15"/>
  <c r="U356" i="15" s="1"/>
  <c r="V307" i="15"/>
  <c r="BB307" i="15"/>
  <c r="BB357" i="15" s="1"/>
  <c r="AN317" i="15"/>
  <c r="AH319" i="15"/>
  <c r="AS322" i="15"/>
  <c r="AS372" i="15" s="1"/>
  <c r="BK332" i="15"/>
  <c r="BK382" i="15" s="1"/>
  <c r="BL333" i="15"/>
  <c r="AP335" i="15"/>
  <c r="AP385" i="15" s="1"/>
  <c r="AK338" i="15"/>
  <c r="BA338" i="15"/>
  <c r="BA388" i="15" s="1"/>
  <c r="O340" i="15"/>
  <c r="O390" i="15" s="1"/>
  <c r="P341" i="15"/>
  <c r="AW342" i="15"/>
  <c r="CD343" i="15"/>
  <c r="BI346" i="15"/>
  <c r="BY346" i="15"/>
  <c r="BY396" i="15" s="1"/>
  <c r="BC348" i="15"/>
  <c r="M348" i="15"/>
  <c r="BZ346" i="15"/>
  <c r="BZ396" i="15" s="1"/>
  <c r="AM347" i="15"/>
  <c r="AW349" i="15"/>
  <c r="O347" i="15"/>
  <c r="O397" i="15" s="1"/>
  <c r="Y349" i="15"/>
  <c r="U348" i="15"/>
  <c r="U398" i="15" s="1"/>
  <c r="AS344" i="15"/>
  <c r="AS394" i="15" s="1"/>
  <c r="BC346" i="15"/>
  <c r="AH349" i="15"/>
  <c r="AR351" i="15"/>
  <c r="M318" i="15"/>
  <c r="BL351" i="15"/>
  <c r="Z308" i="15"/>
  <c r="Z358" i="15" s="1"/>
  <c r="AZ310" i="15"/>
  <c r="BQ311" i="15"/>
  <c r="BQ361" i="15" s="1"/>
  <c r="AN314" i="15"/>
  <c r="BF316" i="15"/>
  <c r="AS319" i="15"/>
  <c r="AS369" i="15" s="1"/>
  <c r="P322" i="15"/>
  <c r="AH324" i="15"/>
  <c r="BX326" i="15"/>
  <c r="AE329" i="15"/>
  <c r="CC331" i="15"/>
  <c r="CC381" i="15" s="1"/>
  <c r="AZ334" i="15"/>
  <c r="AC335" i="15"/>
  <c r="AC385" i="15" s="1"/>
  <c r="AT336" i="15"/>
  <c r="BJ336" i="15"/>
  <c r="BJ386" i="15" s="1"/>
  <c r="BZ336" i="15"/>
  <c r="BZ386" i="15" s="1"/>
  <c r="AR342" i="15"/>
  <c r="AR392" i="15" s="1"/>
  <c r="BI343" i="15"/>
  <c r="BY343" i="15"/>
  <c r="BY393" i="15" s="1"/>
  <c r="V344" i="15"/>
  <c r="BL346" i="15"/>
  <c r="AW347" i="15"/>
  <c r="BM347" i="15"/>
  <c r="BM397" i="15" s="1"/>
  <c r="AK351" i="15"/>
  <c r="BA351" i="15"/>
  <c r="BA401" i="15" s="1"/>
  <c r="BQ351" i="15"/>
  <c r="BQ401" i="15" s="1"/>
  <c r="M351" i="15"/>
  <c r="AT349" i="15"/>
  <c r="AL343" i="15"/>
  <c r="BB343" i="15"/>
  <c r="BB393" i="15" s="1"/>
  <c r="BW348" i="15"/>
  <c r="BW398" i="15" s="1"/>
  <c r="T349" i="15"/>
  <c r="T399" i="15" s="1"/>
  <c r="AT351" i="15"/>
  <c r="M320" i="15"/>
  <c r="Y344" i="15"/>
  <c r="DL344" i="15" s="1"/>
  <c r="CA335" i="15"/>
  <c r="AR340" i="15"/>
  <c r="BA349" i="15"/>
  <c r="BA399" i="15" s="1"/>
  <c r="M337" i="15"/>
  <c r="Y356" i="15"/>
  <c r="AZ357" i="15"/>
  <c r="P361" i="15"/>
  <c r="BL384" i="15"/>
  <c r="DB384" i="15" s="1"/>
  <c r="BQ305" i="15"/>
  <c r="BQ355" i="15" s="1"/>
  <c r="BC365" i="15"/>
  <c r="Y367" i="15"/>
  <c r="AZ336" i="15"/>
  <c r="AS304" i="15"/>
  <c r="AS354" i="15" s="1"/>
  <c r="BQ304" i="15"/>
  <c r="BQ354" i="15" s="1"/>
  <c r="CA306" i="15"/>
  <c r="CD303" i="15"/>
  <c r="BX305" i="15"/>
  <c r="AK306" i="15"/>
  <c r="AN306" i="15"/>
  <c r="T326" i="15"/>
  <c r="BI390" i="15"/>
  <c r="U341" i="15"/>
  <c r="U391" i="15" s="1"/>
  <c r="BC343" i="15"/>
  <c r="BR350" i="15"/>
  <c r="AE351" i="15"/>
  <c r="BI352" i="15"/>
  <c r="BC352" i="15"/>
  <c r="BA302" i="15"/>
  <c r="BA352" i="15" s="1"/>
  <c r="CA304" i="15"/>
  <c r="AH307" i="15"/>
  <c r="AA308" i="15"/>
  <c r="AA358" i="15" s="1"/>
  <c r="AS310" i="15"/>
  <c r="AS360" i="15" s="1"/>
  <c r="BY310" i="15"/>
  <c r="BY360" i="15" s="1"/>
  <c r="V311" i="15"/>
  <c r="BR311" i="15"/>
  <c r="O312" i="15"/>
  <c r="O362" i="15" s="1"/>
  <c r="AH331" i="15"/>
  <c r="CD331" i="15"/>
  <c r="CD339" i="15"/>
  <c r="CD306" i="15"/>
  <c r="BF322" i="15"/>
  <c r="AN303" i="15"/>
  <c r="BL303" i="15"/>
  <c r="AC324" i="15"/>
  <c r="AC374" i="15" s="1"/>
  <c r="AS324" i="15"/>
  <c r="AS374" i="15" s="1"/>
  <c r="BI324" i="15"/>
  <c r="BY324" i="15"/>
  <c r="BY374" i="15" s="1"/>
  <c r="BR325" i="15"/>
  <c r="AE326" i="15"/>
  <c r="CA326" i="15"/>
  <c r="AN327" i="15"/>
  <c r="AW328" i="15"/>
  <c r="CA334" i="15"/>
  <c r="AN335" i="15"/>
  <c r="BF337" i="15"/>
  <c r="BO338" i="15"/>
  <c r="AN302" i="15"/>
  <c r="AT308" i="15"/>
  <c r="BC309" i="15"/>
  <c r="P310" i="15"/>
  <c r="AW327" i="15"/>
  <c r="BF328" i="15"/>
  <c r="S329" i="15"/>
  <c r="AT340" i="15"/>
  <c r="AQ303" i="15"/>
  <c r="AC305" i="15"/>
  <c r="AC355" i="15" s="1"/>
  <c r="BF310" i="15"/>
  <c r="AE331" i="15"/>
  <c r="CA331" i="15"/>
  <c r="AW333" i="15"/>
  <c r="BF334" i="15"/>
  <c r="BO335" i="15"/>
  <c r="AZ303" i="15"/>
  <c r="AH309" i="15"/>
  <c r="BI312" i="15"/>
  <c r="V313" i="15"/>
  <c r="BL315" i="15"/>
  <c r="Y316" i="15"/>
  <c r="V321" i="15"/>
  <c r="AZ327" i="15"/>
  <c r="AN331" i="15"/>
  <c r="AN342" i="15"/>
  <c r="AZ346" i="15"/>
  <c r="AE349" i="15"/>
  <c r="BL350" i="15"/>
  <c r="M325" i="15"/>
  <c r="AS348" i="15"/>
  <c r="AS398" i="15" s="1"/>
  <c r="AE308" i="15"/>
  <c r="V315" i="15"/>
  <c r="AW318" i="15"/>
  <c r="CD319" i="15"/>
  <c r="BC324" i="15"/>
  <c r="BL341" i="15"/>
  <c r="BR347" i="15"/>
  <c r="P349" i="15"/>
  <c r="AW350" i="15"/>
  <c r="BF350" i="15"/>
  <c r="BF345" i="15"/>
  <c r="CA342" i="15"/>
  <c r="BR345" i="15"/>
  <c r="BL347" i="15"/>
  <c r="CD349" i="15"/>
  <c r="M310" i="15"/>
  <c r="AZ302" i="15"/>
  <c r="BQ303" i="15"/>
  <c r="BQ353" i="15" s="1"/>
  <c r="BF308" i="15"/>
  <c r="BC313" i="15"/>
  <c r="U319" i="15"/>
  <c r="U369" i="15" s="1"/>
  <c r="BR320" i="15"/>
  <c r="CD324" i="15"/>
  <c r="BQ327" i="15"/>
  <c r="BQ377" i="15" s="1"/>
  <c r="AN330" i="15"/>
  <c r="BE331" i="15"/>
  <c r="BE381" i="15" s="1"/>
  <c r="BF332" i="15"/>
  <c r="BP400" i="15"/>
  <c r="AW395" i="15"/>
  <c r="DN395" i="15" s="1"/>
  <c r="V303" i="15"/>
  <c r="BR303" i="15"/>
  <c r="BF307" i="15"/>
  <c r="AZ325" i="15"/>
  <c r="U326" i="15"/>
  <c r="U376" i="15" s="1"/>
  <c r="AK326" i="15"/>
  <c r="BA326" i="15"/>
  <c r="BA376" i="15" s="1"/>
  <c r="BQ326" i="15"/>
  <c r="BQ376" i="15" s="1"/>
  <c r="AT327" i="15"/>
  <c r="BC328" i="15"/>
  <c r="BL329" i="15"/>
  <c r="Y330" i="15"/>
  <c r="AB333" i="15"/>
  <c r="AT335" i="15"/>
  <c r="AM336" i="15"/>
  <c r="AM386" i="15" s="1"/>
  <c r="BC336" i="15"/>
  <c r="BL337" i="15"/>
  <c r="Y338" i="15"/>
  <c r="BU338" i="15"/>
  <c r="P304" i="15"/>
  <c r="AB308" i="15"/>
  <c r="BI317" i="15"/>
  <c r="DO317" i="15" s="1"/>
  <c r="BY317" i="15"/>
  <c r="V318" i="15"/>
  <c r="BR318" i="15"/>
  <c r="AE319" i="15"/>
  <c r="CA319" i="15"/>
  <c r="AN320" i="15"/>
  <c r="BA333" i="15"/>
  <c r="BA383" i="15" s="1"/>
  <c r="Y320" i="15"/>
  <c r="AH321" i="15"/>
  <c r="CD321" i="15"/>
  <c r="AQ322" i="15"/>
  <c r="BY332" i="15"/>
  <c r="BY382" i="15" s="1"/>
  <c r="V333" i="15"/>
  <c r="BR333" i="15"/>
  <c r="AE334" i="15"/>
  <c r="BL302" i="15"/>
  <c r="BQ307" i="15"/>
  <c r="BQ357" i="15" s="1"/>
  <c r="AC323" i="15"/>
  <c r="AC373" i="15" s="1"/>
  <c r="AS323" i="15"/>
  <c r="AS373" i="15" s="1"/>
  <c r="BI323" i="15"/>
  <c r="BY323" i="15"/>
  <c r="BY373" i="15" s="1"/>
  <c r="V324" i="15"/>
  <c r="BR324" i="15"/>
  <c r="AE325" i="15"/>
  <c r="CA325" i="15"/>
  <c r="AN326" i="15"/>
  <c r="AZ338" i="15"/>
  <c r="AK339" i="15"/>
  <c r="BA339" i="15"/>
  <c r="BA389" i="15" s="1"/>
  <c r="CA307" i="15"/>
  <c r="AN308" i="15"/>
  <c r="CR308" i="15" s="1"/>
  <c r="CA339" i="15"/>
  <c r="BA304" i="15"/>
  <c r="BA354" i="15" s="1"/>
  <c r="AC312" i="15"/>
  <c r="AC362" i="15" s="1"/>
  <c r="BC314" i="15"/>
  <c r="CX314" i="15" s="1"/>
  <c r="P315" i="15"/>
  <c r="BF317" i="15"/>
  <c r="AC320" i="15"/>
  <c r="AC370" i="15" s="1"/>
  <c r="BL323" i="15"/>
  <c r="BR329" i="15"/>
  <c r="AE330" i="15"/>
  <c r="AE338" i="15"/>
  <c r="AN339" i="15"/>
  <c r="BC341" i="15"/>
  <c r="BF344" i="15"/>
  <c r="AC347" i="15"/>
  <c r="AC397" i="15" s="1"/>
  <c r="CA349" i="15"/>
  <c r="Y351" i="15"/>
  <c r="M323" i="15"/>
  <c r="BL343" i="15"/>
  <c r="AQ304" i="15"/>
  <c r="BL309" i="15"/>
  <c r="AQ312" i="15"/>
  <c r="BA314" i="15"/>
  <c r="BA364" i="15" s="1"/>
  <c r="BR315" i="15"/>
  <c r="P317" i="15"/>
  <c r="BX321" i="15"/>
  <c r="U322" i="15"/>
  <c r="U372" i="15" s="1"/>
  <c r="V323" i="15"/>
  <c r="CJ323" i="15" s="1"/>
  <c r="AN333" i="15"/>
  <c r="S336" i="15"/>
  <c r="AT339" i="15"/>
  <c r="CA340" i="15"/>
  <c r="Y342" i="15"/>
  <c r="BF343" i="15"/>
  <c r="AE348" i="15"/>
  <c r="M340" i="15"/>
  <c r="AE342" i="15"/>
  <c r="M306" i="15"/>
  <c r="AK345" i="15"/>
  <c r="BA345" i="15"/>
  <c r="BA395" i="15" s="1"/>
  <c r="AT346" i="15"/>
  <c r="U344" i="15"/>
  <c r="U394" i="15" s="1"/>
  <c r="AK348" i="15"/>
  <c r="AC303" i="15"/>
  <c r="AC353" i="15" s="1"/>
  <c r="AT304" i="15"/>
  <c r="BZ304" i="15"/>
  <c r="BZ354" i="15" s="1"/>
  <c r="W305" i="15"/>
  <c r="W355" i="15" s="1"/>
  <c r="AM305" i="15"/>
  <c r="AM355" i="15" s="1"/>
  <c r="BC305" i="15"/>
  <c r="P306" i="15"/>
  <c r="AG307" i="15"/>
  <c r="AG357" i="15" s="1"/>
  <c r="BU307" i="15"/>
  <c r="S309" i="15"/>
  <c r="AI309" i="15"/>
  <c r="AI359" i="15" s="1"/>
  <c r="AY309" i="15"/>
  <c r="AY359" i="15" s="1"/>
  <c r="BO309" i="15"/>
  <c r="CE309" i="15"/>
  <c r="CE359" i="15" s="1"/>
  <c r="AR310" i="15"/>
  <c r="AS311" i="15"/>
  <c r="AS361" i="15" s="1"/>
  <c r="P314" i="15"/>
  <c r="AX316" i="15"/>
  <c r="AX366" i="15" s="1"/>
  <c r="BI350" i="15"/>
  <c r="M312" i="15"/>
  <c r="BC350" i="15"/>
  <c r="AK341" i="15"/>
  <c r="BF346" i="15"/>
  <c r="AK302" i="15"/>
  <c r="CD307" i="15"/>
  <c r="AC318" i="15"/>
  <c r="AC368" i="15" s="1"/>
  <c r="AS318" i="15"/>
  <c r="AS368" i="15" s="1"/>
  <c r="BY318" i="15"/>
  <c r="V319" i="15"/>
  <c r="BR319" i="15"/>
  <c r="AE320" i="15"/>
  <c r="CA320" i="15"/>
  <c r="AN321" i="15"/>
  <c r="AW322" i="15"/>
  <c r="AK334" i="15"/>
  <c r="AK342" i="15"/>
  <c r="BA342" i="15"/>
  <c r="BA392" i="15" s="1"/>
  <c r="AN304" i="15"/>
  <c r="U309" i="15"/>
  <c r="U359" i="15" s="1"/>
  <c r="AK309" i="15"/>
  <c r="BQ309" i="15"/>
  <c r="BQ359" i="15" s="1"/>
  <c r="AT310" i="15"/>
  <c r="BC311" i="15"/>
  <c r="P312" i="15"/>
  <c r="BL312" i="15"/>
  <c r="Y313" i="15"/>
  <c r="DL313" i="15" s="1"/>
  <c r="AH314" i="15"/>
  <c r="CD314" i="15"/>
  <c r="AE302" i="15"/>
  <c r="AW304" i="15"/>
  <c r="U316" i="15"/>
  <c r="U366" i="15" s="1"/>
  <c r="AK316" i="15"/>
  <c r="BA316" i="15"/>
  <c r="BA366" i="15" s="1"/>
  <c r="AT317" i="15"/>
  <c r="BC318" i="15"/>
  <c r="P319" i="15"/>
  <c r="BL319" i="15"/>
  <c r="AC332" i="15"/>
  <c r="AC382" i="15" s="1"/>
  <c r="AS332" i="15"/>
  <c r="AS382" i="15" s="1"/>
  <c r="U315" i="15"/>
  <c r="U365" i="15" s="1"/>
  <c r="AK315" i="15"/>
  <c r="BA315" i="15"/>
  <c r="BA365" i="15" s="1"/>
  <c r="BQ315" i="15"/>
  <c r="BQ365" i="15" s="1"/>
  <c r="AT316" i="15"/>
  <c r="BC317" i="15"/>
  <c r="P318" i="15"/>
  <c r="BL318" i="15"/>
  <c r="BU319" i="15"/>
  <c r="AH320" i="15"/>
  <c r="CD320" i="15"/>
  <c r="BF336" i="15"/>
  <c r="AH302" i="15"/>
  <c r="CD302" i="15"/>
  <c r="BY305" i="15"/>
  <c r="BY355" i="15" s="1"/>
  <c r="V306" i="15"/>
  <c r="AZ320" i="15"/>
  <c r="BA321" i="15"/>
  <c r="BA371" i="15" s="1"/>
  <c r="AT322" i="15"/>
  <c r="CT322" i="15" s="1"/>
  <c r="BC323" i="15"/>
  <c r="BL324" i="15"/>
  <c r="AS337" i="15"/>
  <c r="AS387" i="15" s="1"/>
  <c r="BI337" i="15"/>
  <c r="BY337" i="15"/>
  <c r="BY387" i="15" s="1"/>
  <c r="V338" i="15"/>
  <c r="BR338" i="15"/>
  <c r="AE339" i="15"/>
  <c r="AN340" i="15"/>
  <c r="AW341" i="15"/>
  <c r="DN341" i="15" s="1"/>
  <c r="BY304" i="15"/>
  <c r="V305" i="15"/>
  <c r="BL307" i="15"/>
  <c r="BC322" i="15"/>
  <c r="P323" i="15"/>
  <c r="V329" i="15"/>
  <c r="AC336" i="15"/>
  <c r="AC386" i="15" s="1"/>
  <c r="AS336" i="15"/>
  <c r="AS386" i="15" s="1"/>
  <c r="BI336" i="15"/>
  <c r="BY336" i="15"/>
  <c r="BY386" i="15" s="1"/>
  <c r="V337" i="15"/>
  <c r="AT348" i="15"/>
  <c r="BY340" i="15"/>
  <c r="BY390" i="15" s="1"/>
  <c r="AH345" i="15"/>
  <c r="Y302" i="15"/>
  <c r="BF303" i="15"/>
  <c r="AC306" i="15"/>
  <c r="AC356" i="15" s="1"/>
  <c r="AT307" i="15"/>
  <c r="CA308" i="15"/>
  <c r="Y310" i="15"/>
  <c r="BF311" i="15"/>
  <c r="AE316" i="15"/>
  <c r="BA322" i="15"/>
  <c r="BA372" i="15" s="1"/>
  <c r="BR323" i="15"/>
  <c r="AW326" i="15"/>
  <c r="CD327" i="15"/>
  <c r="BC332" i="15"/>
  <c r="AS338" i="15"/>
  <c r="AS388" i="15" s="1"/>
  <c r="BQ346" i="15"/>
  <c r="BQ396" i="15" s="1"/>
  <c r="BL349" i="15"/>
  <c r="M316" i="15"/>
  <c r="AE350" i="15"/>
  <c r="BR346" i="15"/>
  <c r="V341" i="15"/>
  <c r="AK344" i="15"/>
  <c r="BA344" i="15"/>
  <c r="BA394" i="15" s="1"/>
  <c r="M334" i="15"/>
  <c r="BI311" i="15"/>
  <c r="DO311" i="15" s="1"/>
  <c r="BY311" i="15"/>
  <c r="BY361" i="15" s="1"/>
  <c r="V312" i="15"/>
  <c r="BL314" i="15"/>
  <c r="AK319" i="15"/>
  <c r="BA319" i="15"/>
  <c r="BA369" i="15" s="1"/>
  <c r="CA321" i="15"/>
  <c r="BC329" i="15"/>
  <c r="BU331" i="15"/>
  <c r="DP331" i="15" s="1"/>
  <c r="U335" i="15"/>
  <c r="U385" i="15" s="1"/>
  <c r="BR336" i="15"/>
  <c r="CD340" i="15"/>
  <c r="AN346" i="15"/>
  <c r="BF348" i="15"/>
  <c r="AS351" i="15"/>
  <c r="AS401" i="15" s="1"/>
  <c r="M319" i="15"/>
  <c r="AT343" i="15"/>
  <c r="AN345" i="15"/>
  <c r="BU346" i="15"/>
  <c r="AH347" i="15"/>
  <c r="BX349" i="15"/>
  <c r="U350" i="15"/>
  <c r="U400" i="15" s="1"/>
  <c r="V351" i="15"/>
  <c r="M302" i="15"/>
  <c r="DK302" i="15" s="1"/>
  <c r="BC335" i="15"/>
  <c r="BR342" i="15"/>
  <c r="AE343" i="15"/>
  <c r="AS349" i="15"/>
  <c r="AS399" i="15" s="1"/>
  <c r="AT350" i="15"/>
  <c r="C4" i="9"/>
  <c r="C5" i="9"/>
  <c r="C6" i="9"/>
  <c r="C7" i="9"/>
  <c r="C8" i="9"/>
  <c r="C9" i="9"/>
  <c r="C10" i="9"/>
  <c r="C12" i="9"/>
  <c r="C13" i="9"/>
  <c r="C14" i="9"/>
  <c r="C15" i="9"/>
  <c r="C16" i="9"/>
  <c r="C17" i="9"/>
  <c r="C18" i="9"/>
  <c r="C19" i="9"/>
  <c r="C20" i="9"/>
  <c r="C21" i="9"/>
  <c r="C2" i="9"/>
  <c r="C22" i="9" s="1"/>
  <c r="B2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" i="9"/>
  <c r="P3" i="1" a="1"/>
  <c r="P3" i="1" s="1"/>
  <c r="Q3" i="1" a="1"/>
  <c r="Q3" i="1" s="1"/>
  <c r="R3" i="1" a="1"/>
  <c r="R3" i="1" s="1"/>
  <c r="S3" i="1" a="1"/>
  <c r="S3" i="1" s="1"/>
  <c r="T3" i="1" a="1"/>
  <c r="T3" i="1" s="1"/>
  <c r="T1" i="1"/>
  <c r="P1" i="1"/>
  <c r="Q1" i="1"/>
  <c r="R1" i="1"/>
  <c r="S1" i="1"/>
  <c r="N3" i="1" a="1"/>
  <c r="N3" i="1" s="1"/>
  <c r="O3" i="1" a="1"/>
  <c r="O3" i="1" s="1"/>
  <c r="N1" i="1"/>
  <c r="O1" i="1"/>
  <c r="M1" i="1"/>
  <c r="M3" i="1" a="1"/>
  <c r="M3" i="1" s="1"/>
  <c r="K51" i="8"/>
  <c r="J51" i="8"/>
  <c r="I51" i="8"/>
  <c r="H51" i="8"/>
  <c r="G51" i="8"/>
  <c r="F51" i="8"/>
  <c r="E51" i="8"/>
  <c r="D51" i="8"/>
  <c r="C51" i="8"/>
  <c r="B51" i="8"/>
  <c r="K50" i="8"/>
  <c r="J50" i="8"/>
  <c r="I50" i="8"/>
  <c r="H50" i="8"/>
  <c r="G50" i="8"/>
  <c r="F50" i="8"/>
  <c r="E50" i="8"/>
  <c r="D50" i="8"/>
  <c r="C50" i="8"/>
  <c r="B50" i="8"/>
  <c r="K49" i="8"/>
  <c r="J49" i="8"/>
  <c r="I49" i="8"/>
  <c r="H49" i="8"/>
  <c r="G49" i="8"/>
  <c r="F49" i="8"/>
  <c r="E49" i="8"/>
  <c r="D49" i="8"/>
  <c r="C49" i="8"/>
  <c r="B49" i="8"/>
  <c r="K48" i="8"/>
  <c r="J48" i="8"/>
  <c r="I48" i="8"/>
  <c r="H48" i="8"/>
  <c r="G48" i="8"/>
  <c r="F48" i="8"/>
  <c r="E48" i="8"/>
  <c r="D48" i="8"/>
  <c r="C48" i="8"/>
  <c r="B48" i="8"/>
  <c r="K47" i="8"/>
  <c r="J47" i="8"/>
  <c r="I47" i="8"/>
  <c r="H47" i="8"/>
  <c r="G47" i="8"/>
  <c r="F47" i="8"/>
  <c r="E47" i="8"/>
  <c r="D47" i="8"/>
  <c r="C47" i="8"/>
  <c r="B47" i="8"/>
  <c r="K46" i="8"/>
  <c r="J46" i="8"/>
  <c r="I46" i="8"/>
  <c r="H46" i="8"/>
  <c r="G46" i="8"/>
  <c r="F46" i="8"/>
  <c r="E46" i="8"/>
  <c r="D46" i="8"/>
  <c r="C46" i="8"/>
  <c r="B46" i="8"/>
  <c r="K45" i="8"/>
  <c r="J45" i="8"/>
  <c r="I45" i="8"/>
  <c r="H45" i="8"/>
  <c r="G45" i="8"/>
  <c r="F45" i="8"/>
  <c r="E45" i="8"/>
  <c r="D45" i="8"/>
  <c r="C45" i="8"/>
  <c r="B45" i="8"/>
  <c r="K44" i="8"/>
  <c r="J44" i="8"/>
  <c r="I44" i="8"/>
  <c r="H44" i="8"/>
  <c r="G44" i="8"/>
  <c r="F44" i="8"/>
  <c r="E44" i="8"/>
  <c r="D44" i="8"/>
  <c r="C44" i="8"/>
  <c r="B44" i="8"/>
  <c r="K43" i="8"/>
  <c r="J43" i="8"/>
  <c r="I43" i="8"/>
  <c r="H43" i="8"/>
  <c r="G43" i="8"/>
  <c r="F43" i="8"/>
  <c r="E43" i="8"/>
  <c r="D43" i="8"/>
  <c r="C43" i="8"/>
  <c r="B43" i="8"/>
  <c r="K42" i="8"/>
  <c r="J42" i="8"/>
  <c r="I42" i="8"/>
  <c r="H42" i="8"/>
  <c r="G42" i="8"/>
  <c r="F42" i="8"/>
  <c r="E42" i="8"/>
  <c r="D42" i="8"/>
  <c r="C42" i="8"/>
  <c r="B42" i="8"/>
  <c r="K41" i="8"/>
  <c r="J41" i="8"/>
  <c r="I41" i="8"/>
  <c r="H41" i="8"/>
  <c r="G41" i="8"/>
  <c r="F41" i="8"/>
  <c r="E41" i="8"/>
  <c r="D41" i="8"/>
  <c r="C41" i="8"/>
  <c r="B41" i="8"/>
  <c r="K40" i="8"/>
  <c r="J40" i="8"/>
  <c r="I40" i="8"/>
  <c r="H40" i="8"/>
  <c r="G40" i="8"/>
  <c r="F40" i="8"/>
  <c r="E40" i="8"/>
  <c r="D40" i="8"/>
  <c r="C40" i="8"/>
  <c r="B40" i="8"/>
  <c r="K39" i="8"/>
  <c r="J39" i="8"/>
  <c r="I39" i="8"/>
  <c r="H39" i="8"/>
  <c r="G39" i="8"/>
  <c r="F39" i="8"/>
  <c r="E39" i="8"/>
  <c r="D39" i="8"/>
  <c r="C39" i="8"/>
  <c r="B39" i="8"/>
  <c r="K38" i="8"/>
  <c r="J38" i="8"/>
  <c r="I38" i="8"/>
  <c r="H38" i="8"/>
  <c r="G38" i="8"/>
  <c r="F38" i="8"/>
  <c r="E38" i="8"/>
  <c r="D38" i="8"/>
  <c r="C38" i="8"/>
  <c r="B38" i="8"/>
  <c r="K37" i="8"/>
  <c r="J37" i="8"/>
  <c r="I37" i="8"/>
  <c r="H37" i="8"/>
  <c r="G37" i="8"/>
  <c r="F37" i="8"/>
  <c r="E37" i="8"/>
  <c r="D37" i="8"/>
  <c r="C37" i="8"/>
  <c r="B37" i="8"/>
  <c r="K36" i="8"/>
  <c r="J36" i="8"/>
  <c r="I36" i="8"/>
  <c r="H36" i="8"/>
  <c r="G36" i="8"/>
  <c r="F36" i="8"/>
  <c r="E36" i="8"/>
  <c r="D36" i="8"/>
  <c r="C36" i="8"/>
  <c r="B36" i="8"/>
  <c r="K35" i="8"/>
  <c r="J35" i="8"/>
  <c r="I35" i="8"/>
  <c r="H35" i="8"/>
  <c r="G35" i="8"/>
  <c r="F35" i="8"/>
  <c r="E35" i="8"/>
  <c r="D35" i="8"/>
  <c r="C35" i="8"/>
  <c r="B35" i="8"/>
  <c r="K34" i="8"/>
  <c r="J34" i="8"/>
  <c r="I34" i="8"/>
  <c r="H34" i="8"/>
  <c r="G34" i="8"/>
  <c r="F34" i="8"/>
  <c r="E34" i="8"/>
  <c r="D34" i="8"/>
  <c r="C34" i="8"/>
  <c r="B34" i="8"/>
  <c r="K33" i="8"/>
  <c r="J33" i="8"/>
  <c r="I33" i="8"/>
  <c r="H33" i="8"/>
  <c r="G33" i="8"/>
  <c r="F33" i="8"/>
  <c r="E33" i="8"/>
  <c r="D33" i="8"/>
  <c r="C33" i="8"/>
  <c r="B33" i="8"/>
  <c r="K32" i="8"/>
  <c r="J32" i="8"/>
  <c r="I32" i="8"/>
  <c r="H32" i="8"/>
  <c r="G32" i="8"/>
  <c r="F32" i="8"/>
  <c r="E32" i="8"/>
  <c r="D32" i="8"/>
  <c r="C32" i="8"/>
  <c r="B32" i="8"/>
  <c r="K31" i="8"/>
  <c r="J31" i="8"/>
  <c r="I31" i="8"/>
  <c r="H31" i="8"/>
  <c r="G31" i="8"/>
  <c r="F31" i="8"/>
  <c r="E31" i="8"/>
  <c r="D31" i="8"/>
  <c r="C31" i="8"/>
  <c r="B31" i="8"/>
  <c r="K30" i="8"/>
  <c r="J30" i="8"/>
  <c r="I30" i="8"/>
  <c r="H30" i="8"/>
  <c r="G30" i="8"/>
  <c r="F30" i="8"/>
  <c r="E30" i="8"/>
  <c r="D30" i="8"/>
  <c r="C30" i="8"/>
  <c r="B30" i="8"/>
  <c r="K29" i="8"/>
  <c r="J29" i="8"/>
  <c r="I29" i="8"/>
  <c r="H29" i="8"/>
  <c r="G29" i="8"/>
  <c r="F29" i="8"/>
  <c r="E29" i="8"/>
  <c r="D29" i="8"/>
  <c r="C29" i="8"/>
  <c r="B29" i="8"/>
  <c r="K28" i="8"/>
  <c r="J28" i="8"/>
  <c r="I28" i="8"/>
  <c r="H28" i="8"/>
  <c r="G28" i="8"/>
  <c r="F28" i="8"/>
  <c r="E28" i="8"/>
  <c r="D28" i="8"/>
  <c r="C28" i="8"/>
  <c r="B28" i="8"/>
  <c r="K27" i="8"/>
  <c r="J27" i="8"/>
  <c r="I27" i="8"/>
  <c r="H27" i="8"/>
  <c r="G27" i="8"/>
  <c r="F27" i="8"/>
  <c r="E27" i="8"/>
  <c r="D27" i="8"/>
  <c r="C27" i="8"/>
  <c r="B27" i="8"/>
  <c r="K26" i="8"/>
  <c r="J26" i="8"/>
  <c r="I26" i="8"/>
  <c r="H26" i="8"/>
  <c r="G26" i="8"/>
  <c r="F26" i="8"/>
  <c r="E26" i="8"/>
  <c r="D26" i="8"/>
  <c r="C26" i="8"/>
  <c r="B26" i="8"/>
  <c r="K25" i="8"/>
  <c r="J25" i="8"/>
  <c r="I25" i="8"/>
  <c r="H25" i="8"/>
  <c r="G25" i="8"/>
  <c r="F25" i="8"/>
  <c r="E25" i="8"/>
  <c r="D25" i="8"/>
  <c r="C25" i="8"/>
  <c r="B25" i="8"/>
  <c r="K24" i="8"/>
  <c r="J24" i="8"/>
  <c r="I24" i="8"/>
  <c r="H24" i="8"/>
  <c r="G24" i="8"/>
  <c r="F24" i="8"/>
  <c r="E24" i="8"/>
  <c r="D24" i="8"/>
  <c r="C24" i="8"/>
  <c r="B24" i="8"/>
  <c r="K23" i="8"/>
  <c r="J23" i="8"/>
  <c r="I23" i="8"/>
  <c r="H23" i="8"/>
  <c r="G23" i="8"/>
  <c r="F23" i="8"/>
  <c r="E23" i="8"/>
  <c r="D23" i="8"/>
  <c r="C23" i="8"/>
  <c r="B23" i="8"/>
  <c r="K22" i="8"/>
  <c r="J22" i="8"/>
  <c r="I22" i="8"/>
  <c r="H22" i="8"/>
  <c r="G22" i="8"/>
  <c r="F22" i="8"/>
  <c r="E22" i="8"/>
  <c r="D22" i="8"/>
  <c r="C22" i="8"/>
  <c r="B22" i="8"/>
  <c r="K21" i="8"/>
  <c r="J21" i="8"/>
  <c r="I21" i="8"/>
  <c r="H21" i="8"/>
  <c r="G21" i="8"/>
  <c r="F21" i="8"/>
  <c r="E21" i="8"/>
  <c r="D21" i="8"/>
  <c r="C21" i="8"/>
  <c r="B21" i="8"/>
  <c r="K20" i="8"/>
  <c r="J20" i="8"/>
  <c r="I20" i="8"/>
  <c r="H20" i="8"/>
  <c r="G20" i="8"/>
  <c r="F20" i="8"/>
  <c r="E20" i="8"/>
  <c r="D20" i="8"/>
  <c r="C20" i="8"/>
  <c r="B20" i="8"/>
  <c r="K19" i="8"/>
  <c r="J19" i="8"/>
  <c r="I19" i="8"/>
  <c r="H19" i="8"/>
  <c r="G19" i="8"/>
  <c r="F19" i="8"/>
  <c r="E19" i="8"/>
  <c r="D19" i="8"/>
  <c r="C19" i="8"/>
  <c r="B19" i="8"/>
  <c r="K18" i="8"/>
  <c r="J18" i="8"/>
  <c r="I18" i="8"/>
  <c r="H18" i="8"/>
  <c r="G18" i="8"/>
  <c r="F18" i="8"/>
  <c r="E18" i="8"/>
  <c r="D18" i="8"/>
  <c r="C18" i="8"/>
  <c r="B18" i="8"/>
  <c r="K17" i="8"/>
  <c r="J17" i="8"/>
  <c r="I17" i="8"/>
  <c r="H17" i="8"/>
  <c r="G17" i="8"/>
  <c r="F17" i="8"/>
  <c r="E17" i="8"/>
  <c r="D17" i="8"/>
  <c r="C17" i="8"/>
  <c r="B17" i="8"/>
  <c r="K16" i="8"/>
  <c r="J16" i="8"/>
  <c r="I16" i="8"/>
  <c r="H16" i="8"/>
  <c r="G16" i="8"/>
  <c r="F16" i="8"/>
  <c r="E16" i="8"/>
  <c r="D16" i="8"/>
  <c r="C16" i="8"/>
  <c r="B16" i="8"/>
  <c r="K15" i="8"/>
  <c r="J15" i="8"/>
  <c r="I15" i="8"/>
  <c r="H15" i="8"/>
  <c r="G15" i="8"/>
  <c r="F15" i="8"/>
  <c r="E15" i="8"/>
  <c r="D15" i="8"/>
  <c r="C15" i="8"/>
  <c r="B15" i="8"/>
  <c r="K14" i="8"/>
  <c r="J14" i="8"/>
  <c r="I14" i="8"/>
  <c r="H14" i="8"/>
  <c r="G14" i="8"/>
  <c r="F14" i="8"/>
  <c r="E14" i="8"/>
  <c r="D14" i="8"/>
  <c r="C14" i="8"/>
  <c r="B14" i="8"/>
  <c r="K13" i="8"/>
  <c r="J13" i="8"/>
  <c r="I13" i="8"/>
  <c r="H13" i="8"/>
  <c r="G13" i="8"/>
  <c r="F13" i="8"/>
  <c r="E13" i="8"/>
  <c r="D13" i="8"/>
  <c r="C13" i="8"/>
  <c r="B13" i="8"/>
  <c r="K12" i="8"/>
  <c r="J12" i="8"/>
  <c r="I12" i="8"/>
  <c r="H12" i="8"/>
  <c r="G12" i="8"/>
  <c r="F12" i="8"/>
  <c r="E12" i="8"/>
  <c r="D12" i="8"/>
  <c r="C12" i="8"/>
  <c r="B12" i="8"/>
  <c r="K11" i="8"/>
  <c r="J11" i="8"/>
  <c r="I11" i="8"/>
  <c r="H11" i="8"/>
  <c r="G11" i="8"/>
  <c r="F11" i="8"/>
  <c r="E11" i="8"/>
  <c r="D11" i="8"/>
  <c r="C11" i="8"/>
  <c r="B11" i="8"/>
  <c r="K10" i="8"/>
  <c r="J10" i="8"/>
  <c r="I10" i="8"/>
  <c r="H10" i="8"/>
  <c r="G10" i="8"/>
  <c r="F10" i="8"/>
  <c r="E10" i="8"/>
  <c r="D10" i="8"/>
  <c r="C10" i="8"/>
  <c r="B10" i="8"/>
  <c r="K9" i="8"/>
  <c r="J9" i="8"/>
  <c r="I9" i="8"/>
  <c r="H9" i="8"/>
  <c r="G9" i="8"/>
  <c r="F9" i="8"/>
  <c r="E9" i="8"/>
  <c r="D9" i="8"/>
  <c r="C9" i="8"/>
  <c r="B9" i="8"/>
  <c r="K8" i="8"/>
  <c r="J8" i="8"/>
  <c r="I8" i="8"/>
  <c r="H8" i="8"/>
  <c r="G8" i="8"/>
  <c r="F8" i="8"/>
  <c r="E8" i="8"/>
  <c r="D8" i="8"/>
  <c r="C8" i="8"/>
  <c r="B8" i="8"/>
  <c r="K7" i="8"/>
  <c r="J7" i="8"/>
  <c r="I7" i="8"/>
  <c r="H7" i="8"/>
  <c r="G7" i="8"/>
  <c r="F7" i="8"/>
  <c r="E7" i="8"/>
  <c r="D7" i="8"/>
  <c r="C7" i="8"/>
  <c r="B7" i="8"/>
  <c r="K6" i="8"/>
  <c r="J6" i="8"/>
  <c r="I6" i="8"/>
  <c r="H6" i="8"/>
  <c r="G6" i="8"/>
  <c r="F6" i="8"/>
  <c r="E6" i="8"/>
  <c r="D6" i="8"/>
  <c r="C6" i="8"/>
  <c r="B6" i="8"/>
  <c r="K5" i="8"/>
  <c r="J5" i="8"/>
  <c r="I5" i="8"/>
  <c r="H5" i="8"/>
  <c r="G5" i="8"/>
  <c r="F5" i="8"/>
  <c r="E5" i="8"/>
  <c r="D5" i="8"/>
  <c r="C5" i="8"/>
  <c r="B5" i="8"/>
  <c r="K4" i="8"/>
  <c r="J4" i="8"/>
  <c r="I4" i="8"/>
  <c r="H4" i="8"/>
  <c r="G4" i="8"/>
  <c r="F4" i="8"/>
  <c r="E4" i="8"/>
  <c r="D4" i="8"/>
  <c r="C4" i="8"/>
  <c r="B4" i="8"/>
  <c r="K3" i="8"/>
  <c r="J3" i="8"/>
  <c r="I3" i="8"/>
  <c r="H3" i="8"/>
  <c r="G3" i="8"/>
  <c r="F3" i="8"/>
  <c r="E3" i="8"/>
  <c r="D3" i="8"/>
  <c r="C3" i="8"/>
  <c r="B3" i="8"/>
  <c r="K2" i="8"/>
  <c r="J2" i="8"/>
  <c r="I2" i="8"/>
  <c r="H2" i="8"/>
  <c r="G2" i="8"/>
  <c r="F2" i="8"/>
  <c r="E2" i="8"/>
  <c r="D2" i="8"/>
  <c r="C2" i="8"/>
  <c r="B2" i="8"/>
  <c r="K1" i="8"/>
  <c r="J1" i="8"/>
  <c r="I1" i="8"/>
  <c r="H1" i="8"/>
  <c r="G1" i="8"/>
  <c r="F1" i="8"/>
  <c r="E1" i="8"/>
  <c r="D1" i="8"/>
  <c r="C1" i="8"/>
  <c r="B1" i="8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6" i="7"/>
  <c r="J46" i="7"/>
  <c r="I46" i="7"/>
  <c r="H46" i="7"/>
  <c r="G46" i="7"/>
  <c r="F46" i="7"/>
  <c r="E46" i="7"/>
  <c r="D46" i="7"/>
  <c r="C46" i="7"/>
  <c r="B46" i="7"/>
  <c r="K45" i="7"/>
  <c r="J45" i="7"/>
  <c r="I45" i="7"/>
  <c r="H45" i="7"/>
  <c r="G45" i="7"/>
  <c r="F45" i="7"/>
  <c r="E45" i="7"/>
  <c r="D45" i="7"/>
  <c r="C45" i="7"/>
  <c r="B45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9" i="7"/>
  <c r="J39" i="7"/>
  <c r="I39" i="7"/>
  <c r="H39" i="7"/>
  <c r="G39" i="7"/>
  <c r="F39" i="7"/>
  <c r="E39" i="7"/>
  <c r="D39" i="7"/>
  <c r="C39" i="7"/>
  <c r="B39" i="7"/>
  <c r="K38" i="7"/>
  <c r="J38" i="7"/>
  <c r="I38" i="7"/>
  <c r="H38" i="7"/>
  <c r="G38" i="7"/>
  <c r="F38" i="7"/>
  <c r="E38" i="7"/>
  <c r="D38" i="7"/>
  <c r="C38" i="7"/>
  <c r="B38" i="7"/>
  <c r="K37" i="7"/>
  <c r="J37" i="7"/>
  <c r="I37" i="7"/>
  <c r="H37" i="7"/>
  <c r="G37" i="7"/>
  <c r="F37" i="7"/>
  <c r="E37" i="7"/>
  <c r="D37" i="7"/>
  <c r="C37" i="7"/>
  <c r="B37" i="7"/>
  <c r="K36" i="7"/>
  <c r="J36" i="7"/>
  <c r="I36" i="7"/>
  <c r="H36" i="7"/>
  <c r="G36" i="7"/>
  <c r="F36" i="7"/>
  <c r="E36" i="7"/>
  <c r="D36" i="7"/>
  <c r="C36" i="7"/>
  <c r="B36" i="7"/>
  <c r="K35" i="7"/>
  <c r="J35" i="7"/>
  <c r="I35" i="7"/>
  <c r="H35" i="7"/>
  <c r="G35" i="7"/>
  <c r="F35" i="7"/>
  <c r="E35" i="7"/>
  <c r="D35" i="7"/>
  <c r="C35" i="7"/>
  <c r="B35" i="7"/>
  <c r="K34" i="7"/>
  <c r="J34" i="7"/>
  <c r="I34" i="7"/>
  <c r="H34" i="7"/>
  <c r="G34" i="7"/>
  <c r="F34" i="7"/>
  <c r="E34" i="7"/>
  <c r="D34" i="7"/>
  <c r="C34" i="7"/>
  <c r="B34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5" i="7"/>
  <c r="J25" i="7"/>
  <c r="I25" i="7"/>
  <c r="H25" i="7"/>
  <c r="G25" i="7"/>
  <c r="F25" i="7"/>
  <c r="E25" i="7"/>
  <c r="D25" i="7"/>
  <c r="C25" i="7"/>
  <c r="B25" i="7"/>
  <c r="K24" i="7"/>
  <c r="J24" i="7"/>
  <c r="I24" i="7"/>
  <c r="H24" i="7"/>
  <c r="G24" i="7"/>
  <c r="F24" i="7"/>
  <c r="E24" i="7"/>
  <c r="D24" i="7"/>
  <c r="C24" i="7"/>
  <c r="B24" i="7"/>
  <c r="K23" i="7"/>
  <c r="J23" i="7"/>
  <c r="I23" i="7"/>
  <c r="H23" i="7"/>
  <c r="G23" i="7"/>
  <c r="F23" i="7"/>
  <c r="E23" i="7"/>
  <c r="D23" i="7"/>
  <c r="C23" i="7"/>
  <c r="B23" i="7"/>
  <c r="K22" i="7"/>
  <c r="J22" i="7"/>
  <c r="I22" i="7"/>
  <c r="H22" i="7"/>
  <c r="G22" i="7"/>
  <c r="F22" i="7"/>
  <c r="E22" i="7"/>
  <c r="D22" i="7"/>
  <c r="C22" i="7"/>
  <c r="B22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8" i="7"/>
  <c r="J18" i="7"/>
  <c r="I18" i="7"/>
  <c r="H18" i="7"/>
  <c r="G18" i="7"/>
  <c r="F18" i="7"/>
  <c r="E18" i="7"/>
  <c r="D18" i="7"/>
  <c r="C18" i="7"/>
  <c r="B18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5" i="7"/>
  <c r="J15" i="7"/>
  <c r="I15" i="7"/>
  <c r="H15" i="7"/>
  <c r="G15" i="7"/>
  <c r="F15" i="7"/>
  <c r="E15" i="7"/>
  <c r="D15" i="7"/>
  <c r="C15" i="7"/>
  <c r="B15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9" i="7"/>
  <c r="J9" i="7"/>
  <c r="I9" i="7"/>
  <c r="H9" i="7"/>
  <c r="G9" i="7"/>
  <c r="F9" i="7"/>
  <c r="E9" i="7"/>
  <c r="D9" i="7"/>
  <c r="C9" i="7"/>
  <c r="B9" i="7"/>
  <c r="K8" i="7"/>
  <c r="J8" i="7"/>
  <c r="I8" i="7"/>
  <c r="H8" i="7"/>
  <c r="G8" i="7"/>
  <c r="F8" i="7"/>
  <c r="E8" i="7"/>
  <c r="D8" i="7"/>
  <c r="C8" i="7"/>
  <c r="B8" i="7"/>
  <c r="K7" i="7"/>
  <c r="J7" i="7"/>
  <c r="I7" i="7"/>
  <c r="H7" i="7"/>
  <c r="G7" i="7"/>
  <c r="F7" i="7"/>
  <c r="E7" i="7"/>
  <c r="D7" i="7"/>
  <c r="C7" i="7"/>
  <c r="B7" i="7"/>
  <c r="K6" i="7"/>
  <c r="J6" i="7"/>
  <c r="I6" i="7"/>
  <c r="H6" i="7"/>
  <c r="G6" i="7"/>
  <c r="F6" i="7"/>
  <c r="E6" i="7"/>
  <c r="D6" i="7"/>
  <c r="C6" i="7"/>
  <c r="B6" i="7"/>
  <c r="K5" i="7"/>
  <c r="J5" i="7"/>
  <c r="I5" i="7"/>
  <c r="H5" i="7"/>
  <c r="G5" i="7"/>
  <c r="F5" i="7"/>
  <c r="E5" i="7"/>
  <c r="D5" i="7"/>
  <c r="C5" i="7"/>
  <c r="B5" i="7"/>
  <c r="K4" i="7"/>
  <c r="J4" i="7"/>
  <c r="I4" i="7"/>
  <c r="H4" i="7"/>
  <c r="G4" i="7"/>
  <c r="F4" i="7"/>
  <c r="E4" i="7"/>
  <c r="D4" i="7"/>
  <c r="C4" i="7"/>
  <c r="B4" i="7"/>
  <c r="K3" i="7"/>
  <c r="J3" i="7"/>
  <c r="I3" i="7"/>
  <c r="H3" i="7"/>
  <c r="G3" i="7"/>
  <c r="F3" i="7"/>
  <c r="E3" i="7"/>
  <c r="D3" i="7"/>
  <c r="C3" i="7"/>
  <c r="B3" i="7"/>
  <c r="K2" i="7"/>
  <c r="J2" i="7"/>
  <c r="I2" i="7"/>
  <c r="H2" i="7"/>
  <c r="G2" i="7"/>
  <c r="F2" i="7"/>
  <c r="E2" i="7"/>
  <c r="D2" i="7"/>
  <c r="C2" i="7"/>
  <c r="B2" i="7"/>
  <c r="K1" i="7"/>
  <c r="J1" i="7"/>
  <c r="I1" i="7"/>
  <c r="H1" i="7"/>
  <c r="G1" i="7"/>
  <c r="F1" i="7"/>
  <c r="E1" i="7"/>
  <c r="D1" i="7"/>
  <c r="C1" i="7"/>
  <c r="B1" i="7"/>
  <c r="K51" i="6"/>
  <c r="J51" i="6"/>
  <c r="I51" i="6"/>
  <c r="H51" i="6"/>
  <c r="G51" i="6"/>
  <c r="F51" i="6"/>
  <c r="E51" i="6"/>
  <c r="D51" i="6"/>
  <c r="C51" i="6"/>
  <c r="B51" i="6"/>
  <c r="K50" i="6"/>
  <c r="J50" i="6"/>
  <c r="I50" i="6"/>
  <c r="H50" i="6"/>
  <c r="G50" i="6"/>
  <c r="F50" i="6"/>
  <c r="E50" i="6"/>
  <c r="D50" i="6"/>
  <c r="C50" i="6"/>
  <c r="B50" i="6"/>
  <c r="K49" i="6"/>
  <c r="J49" i="6"/>
  <c r="I49" i="6"/>
  <c r="H49" i="6"/>
  <c r="G49" i="6"/>
  <c r="F49" i="6"/>
  <c r="E49" i="6"/>
  <c r="D49" i="6"/>
  <c r="C49" i="6"/>
  <c r="B49" i="6"/>
  <c r="K48" i="6"/>
  <c r="J48" i="6"/>
  <c r="I48" i="6"/>
  <c r="H48" i="6"/>
  <c r="G48" i="6"/>
  <c r="F48" i="6"/>
  <c r="E48" i="6"/>
  <c r="D48" i="6"/>
  <c r="C48" i="6"/>
  <c r="B48" i="6"/>
  <c r="K47" i="6"/>
  <c r="J47" i="6"/>
  <c r="I47" i="6"/>
  <c r="H47" i="6"/>
  <c r="G47" i="6"/>
  <c r="F47" i="6"/>
  <c r="E47" i="6"/>
  <c r="D47" i="6"/>
  <c r="C47" i="6"/>
  <c r="B47" i="6"/>
  <c r="K46" i="6"/>
  <c r="J46" i="6"/>
  <c r="I46" i="6"/>
  <c r="H46" i="6"/>
  <c r="G46" i="6"/>
  <c r="F46" i="6"/>
  <c r="E46" i="6"/>
  <c r="D46" i="6"/>
  <c r="C46" i="6"/>
  <c r="B46" i="6"/>
  <c r="K45" i="6"/>
  <c r="J45" i="6"/>
  <c r="I45" i="6"/>
  <c r="H45" i="6"/>
  <c r="G45" i="6"/>
  <c r="F45" i="6"/>
  <c r="E45" i="6"/>
  <c r="D45" i="6"/>
  <c r="C45" i="6"/>
  <c r="B45" i="6"/>
  <c r="K44" i="6"/>
  <c r="J44" i="6"/>
  <c r="I44" i="6"/>
  <c r="H44" i="6"/>
  <c r="G44" i="6"/>
  <c r="F44" i="6"/>
  <c r="E44" i="6"/>
  <c r="D44" i="6"/>
  <c r="C44" i="6"/>
  <c r="B44" i="6"/>
  <c r="K43" i="6"/>
  <c r="J43" i="6"/>
  <c r="I43" i="6"/>
  <c r="H43" i="6"/>
  <c r="G43" i="6"/>
  <c r="F43" i="6"/>
  <c r="E43" i="6"/>
  <c r="D43" i="6"/>
  <c r="C43" i="6"/>
  <c r="B43" i="6"/>
  <c r="K42" i="6"/>
  <c r="J42" i="6"/>
  <c r="I42" i="6"/>
  <c r="H42" i="6"/>
  <c r="G42" i="6"/>
  <c r="F42" i="6"/>
  <c r="E42" i="6"/>
  <c r="D42" i="6"/>
  <c r="C42" i="6"/>
  <c r="B42" i="6"/>
  <c r="K41" i="6"/>
  <c r="J41" i="6"/>
  <c r="I41" i="6"/>
  <c r="H41" i="6"/>
  <c r="G41" i="6"/>
  <c r="F41" i="6"/>
  <c r="E41" i="6"/>
  <c r="D41" i="6"/>
  <c r="C41" i="6"/>
  <c r="B41" i="6"/>
  <c r="K40" i="6"/>
  <c r="J40" i="6"/>
  <c r="I40" i="6"/>
  <c r="H40" i="6"/>
  <c r="G40" i="6"/>
  <c r="F40" i="6"/>
  <c r="E40" i="6"/>
  <c r="D40" i="6"/>
  <c r="C40" i="6"/>
  <c r="B40" i="6"/>
  <c r="K39" i="6"/>
  <c r="J39" i="6"/>
  <c r="I39" i="6"/>
  <c r="H39" i="6"/>
  <c r="G39" i="6"/>
  <c r="F39" i="6"/>
  <c r="E39" i="6"/>
  <c r="D39" i="6"/>
  <c r="C39" i="6"/>
  <c r="B39" i="6"/>
  <c r="K38" i="6"/>
  <c r="J38" i="6"/>
  <c r="I38" i="6"/>
  <c r="H38" i="6"/>
  <c r="G38" i="6"/>
  <c r="F38" i="6"/>
  <c r="E38" i="6"/>
  <c r="D38" i="6"/>
  <c r="C38" i="6"/>
  <c r="B38" i="6"/>
  <c r="K37" i="6"/>
  <c r="J37" i="6"/>
  <c r="I37" i="6"/>
  <c r="H37" i="6"/>
  <c r="G37" i="6"/>
  <c r="F37" i="6"/>
  <c r="E37" i="6"/>
  <c r="D37" i="6"/>
  <c r="C37" i="6"/>
  <c r="B37" i="6"/>
  <c r="K36" i="6"/>
  <c r="J36" i="6"/>
  <c r="I36" i="6"/>
  <c r="H36" i="6"/>
  <c r="G36" i="6"/>
  <c r="F36" i="6"/>
  <c r="E36" i="6"/>
  <c r="D36" i="6"/>
  <c r="C36" i="6"/>
  <c r="B36" i="6"/>
  <c r="K35" i="6"/>
  <c r="J35" i="6"/>
  <c r="I35" i="6"/>
  <c r="H35" i="6"/>
  <c r="G35" i="6"/>
  <c r="F35" i="6"/>
  <c r="E35" i="6"/>
  <c r="D35" i="6"/>
  <c r="C35" i="6"/>
  <c r="B35" i="6"/>
  <c r="K34" i="6"/>
  <c r="J34" i="6"/>
  <c r="I34" i="6"/>
  <c r="H34" i="6"/>
  <c r="G34" i="6"/>
  <c r="F34" i="6"/>
  <c r="E34" i="6"/>
  <c r="D34" i="6"/>
  <c r="C34" i="6"/>
  <c r="B34" i="6"/>
  <c r="K33" i="6"/>
  <c r="J33" i="6"/>
  <c r="I33" i="6"/>
  <c r="H33" i="6"/>
  <c r="G33" i="6"/>
  <c r="F33" i="6"/>
  <c r="E33" i="6"/>
  <c r="D33" i="6"/>
  <c r="C33" i="6"/>
  <c r="B33" i="6"/>
  <c r="K32" i="6"/>
  <c r="J32" i="6"/>
  <c r="I32" i="6"/>
  <c r="H32" i="6"/>
  <c r="G32" i="6"/>
  <c r="F32" i="6"/>
  <c r="E32" i="6"/>
  <c r="D32" i="6"/>
  <c r="C32" i="6"/>
  <c r="B32" i="6"/>
  <c r="K31" i="6"/>
  <c r="J31" i="6"/>
  <c r="I31" i="6"/>
  <c r="H31" i="6"/>
  <c r="G31" i="6"/>
  <c r="F31" i="6"/>
  <c r="E31" i="6"/>
  <c r="D31" i="6"/>
  <c r="C31" i="6"/>
  <c r="B31" i="6"/>
  <c r="K30" i="6"/>
  <c r="J30" i="6"/>
  <c r="I30" i="6"/>
  <c r="H30" i="6"/>
  <c r="G30" i="6"/>
  <c r="F30" i="6"/>
  <c r="E30" i="6"/>
  <c r="D30" i="6"/>
  <c r="C30" i="6"/>
  <c r="B30" i="6"/>
  <c r="K29" i="6"/>
  <c r="J29" i="6"/>
  <c r="I29" i="6"/>
  <c r="H29" i="6"/>
  <c r="G29" i="6"/>
  <c r="F29" i="6"/>
  <c r="E29" i="6"/>
  <c r="D29" i="6"/>
  <c r="C29" i="6"/>
  <c r="B29" i="6"/>
  <c r="K28" i="6"/>
  <c r="J28" i="6"/>
  <c r="I28" i="6"/>
  <c r="H28" i="6"/>
  <c r="G28" i="6"/>
  <c r="F28" i="6"/>
  <c r="E28" i="6"/>
  <c r="D28" i="6"/>
  <c r="C28" i="6"/>
  <c r="B28" i="6"/>
  <c r="K27" i="6"/>
  <c r="J27" i="6"/>
  <c r="I27" i="6"/>
  <c r="H27" i="6"/>
  <c r="G27" i="6"/>
  <c r="F27" i="6"/>
  <c r="E27" i="6"/>
  <c r="D27" i="6"/>
  <c r="C27" i="6"/>
  <c r="B27" i="6"/>
  <c r="K26" i="6"/>
  <c r="J26" i="6"/>
  <c r="I26" i="6"/>
  <c r="H26" i="6"/>
  <c r="G26" i="6"/>
  <c r="F26" i="6"/>
  <c r="E26" i="6"/>
  <c r="D26" i="6"/>
  <c r="C26" i="6"/>
  <c r="B26" i="6"/>
  <c r="K25" i="6"/>
  <c r="J25" i="6"/>
  <c r="I25" i="6"/>
  <c r="H25" i="6"/>
  <c r="G25" i="6"/>
  <c r="F25" i="6"/>
  <c r="E25" i="6"/>
  <c r="D25" i="6"/>
  <c r="C25" i="6"/>
  <c r="B25" i="6"/>
  <c r="K24" i="6"/>
  <c r="J24" i="6"/>
  <c r="I24" i="6"/>
  <c r="H24" i="6"/>
  <c r="G24" i="6"/>
  <c r="F24" i="6"/>
  <c r="E24" i="6"/>
  <c r="D24" i="6"/>
  <c r="C24" i="6"/>
  <c r="B24" i="6"/>
  <c r="K23" i="6"/>
  <c r="J23" i="6"/>
  <c r="I23" i="6"/>
  <c r="H23" i="6"/>
  <c r="G23" i="6"/>
  <c r="F23" i="6"/>
  <c r="E23" i="6"/>
  <c r="D23" i="6"/>
  <c r="C23" i="6"/>
  <c r="B23" i="6"/>
  <c r="K22" i="6"/>
  <c r="J22" i="6"/>
  <c r="I22" i="6"/>
  <c r="H22" i="6"/>
  <c r="G22" i="6"/>
  <c r="F22" i="6"/>
  <c r="E22" i="6"/>
  <c r="D22" i="6"/>
  <c r="C22" i="6"/>
  <c r="B22" i="6"/>
  <c r="K21" i="6"/>
  <c r="J21" i="6"/>
  <c r="I21" i="6"/>
  <c r="H21" i="6"/>
  <c r="G21" i="6"/>
  <c r="F21" i="6"/>
  <c r="E21" i="6"/>
  <c r="D21" i="6"/>
  <c r="C21" i="6"/>
  <c r="B21" i="6"/>
  <c r="K20" i="6"/>
  <c r="J20" i="6"/>
  <c r="I20" i="6"/>
  <c r="H20" i="6"/>
  <c r="G20" i="6"/>
  <c r="F20" i="6"/>
  <c r="E20" i="6"/>
  <c r="D20" i="6"/>
  <c r="C20" i="6"/>
  <c r="B20" i="6"/>
  <c r="K19" i="6"/>
  <c r="J19" i="6"/>
  <c r="I19" i="6"/>
  <c r="H19" i="6"/>
  <c r="G19" i="6"/>
  <c r="F19" i="6"/>
  <c r="E19" i="6"/>
  <c r="D19" i="6"/>
  <c r="C19" i="6"/>
  <c r="B19" i="6"/>
  <c r="K18" i="6"/>
  <c r="J18" i="6"/>
  <c r="I18" i="6"/>
  <c r="H18" i="6"/>
  <c r="G18" i="6"/>
  <c r="F18" i="6"/>
  <c r="E18" i="6"/>
  <c r="D18" i="6"/>
  <c r="C18" i="6"/>
  <c r="B18" i="6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C11" i="6"/>
  <c r="B11" i="6"/>
  <c r="K10" i="6"/>
  <c r="J10" i="6"/>
  <c r="I10" i="6"/>
  <c r="H10" i="6"/>
  <c r="G10" i="6"/>
  <c r="F10" i="6"/>
  <c r="E10" i="6"/>
  <c r="D10" i="6"/>
  <c r="C10" i="6"/>
  <c r="B10" i="6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K7" i="6"/>
  <c r="J7" i="6"/>
  <c r="I7" i="6"/>
  <c r="H7" i="6"/>
  <c r="G7" i="6"/>
  <c r="F7" i="6"/>
  <c r="E7" i="6"/>
  <c r="D7" i="6"/>
  <c r="C7" i="6"/>
  <c r="B7" i="6"/>
  <c r="K6" i="6"/>
  <c r="J6" i="6"/>
  <c r="I6" i="6"/>
  <c r="H6" i="6"/>
  <c r="G6" i="6"/>
  <c r="F6" i="6"/>
  <c r="E6" i="6"/>
  <c r="D6" i="6"/>
  <c r="C6" i="6"/>
  <c r="B6" i="6"/>
  <c r="K5" i="6"/>
  <c r="J5" i="6"/>
  <c r="I5" i="6"/>
  <c r="H5" i="6"/>
  <c r="G5" i="6"/>
  <c r="F5" i="6"/>
  <c r="E5" i="6"/>
  <c r="D5" i="6"/>
  <c r="C5" i="6"/>
  <c r="B5" i="6"/>
  <c r="K4" i="6"/>
  <c r="J4" i="6"/>
  <c r="I4" i="6"/>
  <c r="H4" i="6"/>
  <c r="G4" i="6"/>
  <c r="F4" i="6"/>
  <c r="E4" i="6"/>
  <c r="D4" i="6"/>
  <c r="C4" i="6"/>
  <c r="B4" i="6"/>
  <c r="K3" i="6"/>
  <c r="J3" i="6"/>
  <c r="I3" i="6"/>
  <c r="H3" i="6"/>
  <c r="G3" i="6"/>
  <c r="F3" i="6"/>
  <c r="E3" i="6"/>
  <c r="D3" i="6"/>
  <c r="C3" i="6"/>
  <c r="B3" i="6"/>
  <c r="K2" i="6"/>
  <c r="J2" i="6"/>
  <c r="I2" i="6"/>
  <c r="H2" i="6"/>
  <c r="G2" i="6"/>
  <c r="F2" i="6"/>
  <c r="E2" i="6"/>
  <c r="D2" i="6"/>
  <c r="C2" i="6"/>
  <c r="B2" i="6"/>
  <c r="K1" i="6"/>
  <c r="J1" i="6"/>
  <c r="I1" i="6"/>
  <c r="H1" i="6"/>
  <c r="G1" i="6"/>
  <c r="F1" i="6"/>
  <c r="E1" i="6"/>
  <c r="D1" i="6"/>
  <c r="C1" i="6"/>
  <c r="B1" i="6"/>
  <c r="K51" i="5"/>
  <c r="J51" i="5"/>
  <c r="I51" i="5"/>
  <c r="H51" i="5"/>
  <c r="G51" i="5"/>
  <c r="F51" i="5"/>
  <c r="E51" i="5"/>
  <c r="D51" i="5"/>
  <c r="C51" i="5"/>
  <c r="B51" i="5"/>
  <c r="K50" i="5"/>
  <c r="J50" i="5"/>
  <c r="I50" i="5"/>
  <c r="H50" i="5"/>
  <c r="G50" i="5"/>
  <c r="F50" i="5"/>
  <c r="E50" i="5"/>
  <c r="D50" i="5"/>
  <c r="C50" i="5"/>
  <c r="B50" i="5"/>
  <c r="K49" i="5"/>
  <c r="J49" i="5"/>
  <c r="I49" i="5"/>
  <c r="H49" i="5"/>
  <c r="G49" i="5"/>
  <c r="F49" i="5"/>
  <c r="E49" i="5"/>
  <c r="D49" i="5"/>
  <c r="C49" i="5"/>
  <c r="B49" i="5"/>
  <c r="K48" i="5"/>
  <c r="J48" i="5"/>
  <c r="I48" i="5"/>
  <c r="H48" i="5"/>
  <c r="G48" i="5"/>
  <c r="F48" i="5"/>
  <c r="E48" i="5"/>
  <c r="D48" i="5"/>
  <c r="C48" i="5"/>
  <c r="B48" i="5"/>
  <c r="K47" i="5"/>
  <c r="J47" i="5"/>
  <c r="I47" i="5"/>
  <c r="H47" i="5"/>
  <c r="G47" i="5"/>
  <c r="F47" i="5"/>
  <c r="E47" i="5"/>
  <c r="D47" i="5"/>
  <c r="C47" i="5"/>
  <c r="B47" i="5"/>
  <c r="K46" i="5"/>
  <c r="J46" i="5"/>
  <c r="I46" i="5"/>
  <c r="H46" i="5"/>
  <c r="G46" i="5"/>
  <c r="F46" i="5"/>
  <c r="E46" i="5"/>
  <c r="D46" i="5"/>
  <c r="C46" i="5"/>
  <c r="B46" i="5"/>
  <c r="K45" i="5"/>
  <c r="J45" i="5"/>
  <c r="I45" i="5"/>
  <c r="H45" i="5"/>
  <c r="G45" i="5"/>
  <c r="F45" i="5"/>
  <c r="E45" i="5"/>
  <c r="D45" i="5"/>
  <c r="C45" i="5"/>
  <c r="B45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J34" i="5"/>
  <c r="I34" i="5"/>
  <c r="H34" i="5"/>
  <c r="G34" i="5"/>
  <c r="F34" i="5"/>
  <c r="E34" i="5"/>
  <c r="D34" i="5"/>
  <c r="C34" i="5"/>
  <c r="B34" i="5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5" i="5"/>
  <c r="J25" i="5"/>
  <c r="I25" i="5"/>
  <c r="H25" i="5"/>
  <c r="G25" i="5"/>
  <c r="F25" i="5"/>
  <c r="E25" i="5"/>
  <c r="D25" i="5"/>
  <c r="C25" i="5"/>
  <c r="B25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8" i="5"/>
  <c r="J18" i="5"/>
  <c r="I18" i="5"/>
  <c r="H18" i="5"/>
  <c r="G18" i="5"/>
  <c r="F18" i="5"/>
  <c r="E18" i="5"/>
  <c r="D18" i="5"/>
  <c r="C18" i="5"/>
  <c r="B18" i="5"/>
  <c r="K17" i="5"/>
  <c r="J17" i="5"/>
  <c r="I17" i="5"/>
  <c r="H17" i="5"/>
  <c r="G17" i="5"/>
  <c r="F17" i="5"/>
  <c r="E17" i="5"/>
  <c r="D17" i="5"/>
  <c r="C17" i="5"/>
  <c r="B17" i="5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J9" i="5"/>
  <c r="I9" i="5"/>
  <c r="H9" i="5"/>
  <c r="G9" i="5"/>
  <c r="F9" i="5"/>
  <c r="E9" i="5"/>
  <c r="D9" i="5"/>
  <c r="C9" i="5"/>
  <c r="B9" i="5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K6" i="5"/>
  <c r="J6" i="5"/>
  <c r="I6" i="5"/>
  <c r="H6" i="5"/>
  <c r="G6" i="5"/>
  <c r="F6" i="5"/>
  <c r="E6" i="5"/>
  <c r="D6" i="5"/>
  <c r="C6" i="5"/>
  <c r="B6" i="5"/>
  <c r="K5" i="5"/>
  <c r="J5" i="5"/>
  <c r="I5" i="5"/>
  <c r="H5" i="5"/>
  <c r="G5" i="5"/>
  <c r="F5" i="5"/>
  <c r="E5" i="5"/>
  <c r="D5" i="5"/>
  <c r="C5" i="5"/>
  <c r="B5" i="5"/>
  <c r="K4" i="5"/>
  <c r="J4" i="5"/>
  <c r="I4" i="5"/>
  <c r="H4" i="5"/>
  <c r="G4" i="5"/>
  <c r="F4" i="5"/>
  <c r="E4" i="5"/>
  <c r="D4" i="5"/>
  <c r="C4" i="5"/>
  <c r="B4" i="5"/>
  <c r="K3" i="5"/>
  <c r="J3" i="5"/>
  <c r="I3" i="5"/>
  <c r="H3" i="5"/>
  <c r="G3" i="5"/>
  <c r="F3" i="5"/>
  <c r="E3" i="5"/>
  <c r="D3" i="5"/>
  <c r="C3" i="5"/>
  <c r="B3" i="5"/>
  <c r="K2" i="5"/>
  <c r="J2" i="5"/>
  <c r="I2" i="5"/>
  <c r="H2" i="5"/>
  <c r="G2" i="5"/>
  <c r="F2" i="5"/>
  <c r="E2" i="5"/>
  <c r="D2" i="5"/>
  <c r="C2" i="5"/>
  <c r="B2" i="5"/>
  <c r="K1" i="5"/>
  <c r="J1" i="5"/>
  <c r="I1" i="5"/>
  <c r="H1" i="5"/>
  <c r="G1" i="5"/>
  <c r="F1" i="5"/>
  <c r="E1" i="5"/>
  <c r="D1" i="5"/>
  <c r="C1" i="5"/>
  <c r="B1" i="5"/>
  <c r="DL315" i="15" l="1"/>
  <c r="DM338" i="15"/>
  <c r="DP322" i="15"/>
  <c r="C11" i="9"/>
  <c r="C3" i="9"/>
  <c r="DH308" i="15"/>
  <c r="CJ337" i="15"/>
  <c r="DO350" i="15"/>
  <c r="DO343" i="15"/>
  <c r="DL336" i="15"/>
  <c r="DK351" i="15"/>
  <c r="CN314" i="15"/>
  <c r="DP340" i="15"/>
  <c r="CR330" i="15"/>
  <c r="DL349" i="15"/>
  <c r="CT303" i="15"/>
  <c r="DK312" i="15"/>
  <c r="DL373" i="15"/>
  <c r="DK320" i="15"/>
  <c r="DK325" i="15"/>
  <c r="DL316" i="15"/>
  <c r="DN333" i="15"/>
  <c r="DO326" i="15"/>
  <c r="DP338" i="15"/>
  <c r="DP346" i="15"/>
  <c r="DD323" i="15"/>
  <c r="DM309" i="15"/>
  <c r="DM302" i="15"/>
  <c r="CT304" i="15"/>
  <c r="DM339" i="15"/>
  <c r="DO323" i="15"/>
  <c r="DL338" i="15"/>
  <c r="DH322" i="15"/>
  <c r="DO321" i="15"/>
  <c r="DO344" i="15"/>
  <c r="DM324" i="15"/>
  <c r="DG348" i="15"/>
  <c r="DO303" i="15"/>
  <c r="DH314" i="15"/>
  <c r="DL305" i="15"/>
  <c r="DO310" i="15"/>
  <c r="DP305" i="15"/>
  <c r="DO345" i="15"/>
  <c r="CM340" i="15"/>
  <c r="CH338" i="15"/>
  <c r="CX318" i="15"/>
  <c r="DO316" i="15"/>
  <c r="DL367" i="15"/>
  <c r="DO346" i="15"/>
  <c r="DO315" i="15"/>
  <c r="DK350" i="15"/>
  <c r="DK314" i="15"/>
  <c r="CM308" i="15"/>
  <c r="DO312" i="15"/>
  <c r="DL356" i="15"/>
  <c r="DM351" i="15"/>
  <c r="DK332" i="15"/>
  <c r="DL329" i="15"/>
  <c r="DN322" i="15"/>
  <c r="DM345" i="15"/>
  <c r="DN342" i="15"/>
  <c r="DL304" i="15"/>
  <c r="DM349" i="15"/>
  <c r="DK309" i="15"/>
  <c r="DO322" i="15"/>
  <c r="DP317" i="15"/>
  <c r="DP311" i="15"/>
  <c r="DO331" i="15"/>
  <c r="DK333" i="15"/>
  <c r="DL343" i="15"/>
  <c r="DK319" i="15"/>
  <c r="DL326" i="15"/>
  <c r="DK316" i="15"/>
  <c r="DL302" i="15"/>
  <c r="DL395" i="15"/>
  <c r="DO324" i="15"/>
  <c r="DK349" i="15"/>
  <c r="DP337" i="15"/>
  <c r="DK343" i="15"/>
  <c r="DL319" i="15"/>
  <c r="DK339" i="15"/>
  <c r="DO313" i="15"/>
  <c r="DO347" i="15"/>
  <c r="DK307" i="15"/>
  <c r="DP332" i="15"/>
  <c r="DN335" i="15"/>
  <c r="DN344" i="15"/>
  <c r="DN310" i="15"/>
  <c r="DL332" i="15"/>
  <c r="DO390" i="15"/>
  <c r="DM336" i="15"/>
  <c r="DL328" i="15"/>
  <c r="DN371" i="15"/>
  <c r="DL345" i="15"/>
  <c r="DL325" i="15"/>
  <c r="DL308" i="15"/>
  <c r="DP335" i="15"/>
  <c r="DK313" i="15"/>
  <c r="DK327" i="15"/>
  <c r="DL311" i="15"/>
  <c r="DK336" i="15"/>
  <c r="DM304" i="15"/>
  <c r="DK311" i="15"/>
  <c r="DL358" i="15"/>
  <c r="DL333" i="15"/>
  <c r="DL306" i="15"/>
  <c r="DP339" i="15"/>
  <c r="DN308" i="15"/>
  <c r="DK306" i="15"/>
  <c r="DI354" i="15"/>
  <c r="M367" i="15"/>
  <c r="DK367" i="15" s="1"/>
  <c r="DK317" i="15"/>
  <c r="AW375" i="15"/>
  <c r="DN375" i="15" s="1"/>
  <c r="DN325" i="15"/>
  <c r="DN327" i="15"/>
  <c r="DM332" i="15"/>
  <c r="DP348" i="15"/>
  <c r="BI397" i="15"/>
  <c r="DO397" i="15" s="1"/>
  <c r="DP313" i="15"/>
  <c r="DN321" i="15"/>
  <c r="DP344" i="15"/>
  <c r="DL334" i="15"/>
  <c r="DL323" i="15"/>
  <c r="AK380" i="15"/>
  <c r="DM380" i="15" s="1"/>
  <c r="DM330" i="15"/>
  <c r="BI398" i="15"/>
  <c r="DO398" i="15" s="1"/>
  <c r="DO348" i="15"/>
  <c r="BI364" i="15"/>
  <c r="DO314" i="15"/>
  <c r="BI385" i="15"/>
  <c r="DO385" i="15" s="1"/>
  <c r="DO335" i="15"/>
  <c r="DK331" i="15"/>
  <c r="CT317" i="15"/>
  <c r="DM341" i="15"/>
  <c r="DP307" i="15"/>
  <c r="DK340" i="15"/>
  <c r="CT327" i="15"/>
  <c r="M386" i="15"/>
  <c r="DK386" i="15" s="1"/>
  <c r="DN328" i="15"/>
  <c r="M377" i="15"/>
  <c r="DP351" i="15"/>
  <c r="DL341" i="15"/>
  <c r="CJ310" i="15"/>
  <c r="DO342" i="15"/>
  <c r="DL337" i="15"/>
  <c r="DM307" i="15"/>
  <c r="CJ334" i="15"/>
  <c r="DP333" i="15"/>
  <c r="DO305" i="15"/>
  <c r="AK354" i="15"/>
  <c r="DM354" i="15" s="1"/>
  <c r="BU385" i="15"/>
  <c r="DP385" i="15" s="1"/>
  <c r="DP395" i="15"/>
  <c r="DO383" i="15"/>
  <c r="CM321" i="15"/>
  <c r="BI382" i="15"/>
  <c r="DO382" i="15" s="1"/>
  <c r="DO332" i="15"/>
  <c r="AW374" i="15"/>
  <c r="DN374" i="15" s="1"/>
  <c r="DN324" i="15"/>
  <c r="BU380" i="15"/>
  <c r="DP380" i="15" s="1"/>
  <c r="DP330" i="15"/>
  <c r="DM305" i="15"/>
  <c r="DL312" i="15"/>
  <c r="BU354" i="15"/>
  <c r="DP354" i="15" s="1"/>
  <c r="DP304" i="15"/>
  <c r="DM327" i="15"/>
  <c r="DM303" i="15"/>
  <c r="DN317" i="15"/>
  <c r="DM328" i="15"/>
  <c r="DN314" i="15"/>
  <c r="DN306" i="15"/>
  <c r="DK345" i="15"/>
  <c r="DP303" i="15"/>
  <c r="DO330" i="15"/>
  <c r="DN337" i="15"/>
  <c r="BU360" i="15"/>
  <c r="DP360" i="15" s="1"/>
  <c r="DP310" i="15"/>
  <c r="BU371" i="15"/>
  <c r="DP371" i="15" s="1"/>
  <c r="DP321" i="15"/>
  <c r="DP309" i="15"/>
  <c r="M376" i="15"/>
  <c r="DK376" i="15" s="1"/>
  <c r="DK326" i="15"/>
  <c r="DM321" i="15"/>
  <c r="DN351" i="15"/>
  <c r="DK334" i="15"/>
  <c r="DM315" i="15"/>
  <c r="CX313" i="15"/>
  <c r="DM337" i="15"/>
  <c r="DN330" i="15"/>
  <c r="DO341" i="15"/>
  <c r="DL331" i="15"/>
  <c r="M372" i="15"/>
  <c r="DK372" i="15" s="1"/>
  <c r="DK322" i="15"/>
  <c r="DM313" i="15"/>
  <c r="DL324" i="15"/>
  <c r="DL327" i="15"/>
  <c r="DO333" i="15"/>
  <c r="DO318" i="15"/>
  <c r="DO302" i="15"/>
  <c r="DK328" i="15"/>
  <c r="DN348" i="15"/>
  <c r="DL347" i="15"/>
  <c r="DP345" i="15"/>
  <c r="DL317" i="15"/>
  <c r="DK338" i="15"/>
  <c r="DP343" i="15"/>
  <c r="DP329" i="15"/>
  <c r="DN336" i="15"/>
  <c r="DN303" i="15"/>
  <c r="DK329" i="15"/>
  <c r="DO351" i="15"/>
  <c r="DN307" i="15"/>
  <c r="DM350" i="15"/>
  <c r="M391" i="15"/>
  <c r="DK391" i="15" s="1"/>
  <c r="DK341" i="15"/>
  <c r="AK367" i="15"/>
  <c r="DM367" i="15" s="1"/>
  <c r="DM317" i="15"/>
  <c r="AW396" i="15"/>
  <c r="DN396" i="15" s="1"/>
  <c r="DN346" i="15"/>
  <c r="AK372" i="15"/>
  <c r="DM372" i="15" s="1"/>
  <c r="DM322" i="15"/>
  <c r="BI357" i="15"/>
  <c r="DO357" i="15" s="1"/>
  <c r="DO307" i="15"/>
  <c r="BU387" i="15"/>
  <c r="DP387" i="15" s="1"/>
  <c r="DN323" i="15"/>
  <c r="CX350" i="15"/>
  <c r="DM348" i="15"/>
  <c r="DL310" i="15"/>
  <c r="DP319" i="15"/>
  <c r="DM316" i="15"/>
  <c r="DM342" i="15"/>
  <c r="DK323" i="15"/>
  <c r="DN318" i="15"/>
  <c r="DO352" i="15"/>
  <c r="AW373" i="15"/>
  <c r="Y384" i="15"/>
  <c r="DL384" i="15" s="1"/>
  <c r="DK337" i="15"/>
  <c r="DK318" i="15"/>
  <c r="DN349" i="15"/>
  <c r="DN319" i="15"/>
  <c r="DO309" i="15"/>
  <c r="DL322" i="15"/>
  <c r="DD304" i="15"/>
  <c r="DM320" i="15"/>
  <c r="AK371" i="15"/>
  <c r="DM371" i="15" s="1"/>
  <c r="M354" i="15"/>
  <c r="DK354" i="15" s="1"/>
  <c r="DK304" i="15"/>
  <c r="M380" i="15"/>
  <c r="DK380" i="15" s="1"/>
  <c r="DK330" i="15"/>
  <c r="CH396" i="15"/>
  <c r="DM335" i="15"/>
  <c r="DK342" i="15"/>
  <c r="DN334" i="15"/>
  <c r="AK396" i="15"/>
  <c r="DM396" i="15" s="1"/>
  <c r="DM346" i="15"/>
  <c r="AW390" i="15"/>
  <c r="DN390" i="15" s="1"/>
  <c r="DN340" i="15"/>
  <c r="DL309" i="15"/>
  <c r="Y390" i="15"/>
  <c r="DL390" i="15" s="1"/>
  <c r="DL340" i="15"/>
  <c r="DP308" i="15"/>
  <c r="AK383" i="15"/>
  <c r="DM383" i="15" s="1"/>
  <c r="DM333" i="15"/>
  <c r="BU370" i="15"/>
  <c r="DP370" i="15" s="1"/>
  <c r="DP320" i="15"/>
  <c r="AW363" i="15"/>
  <c r="DN363" i="15" s="1"/>
  <c r="DN313" i="15"/>
  <c r="CW400" i="15"/>
  <c r="DO340" i="15"/>
  <c r="DP350" i="15"/>
  <c r="DL339" i="15"/>
  <c r="Y400" i="15"/>
  <c r="DL400" i="15" s="1"/>
  <c r="DL350" i="15"/>
  <c r="BI389" i="15"/>
  <c r="DO389" i="15" s="1"/>
  <c r="DO339" i="15"/>
  <c r="BU375" i="15"/>
  <c r="DP375" i="15" s="1"/>
  <c r="DP325" i="15"/>
  <c r="DH360" i="15"/>
  <c r="DM340" i="15"/>
  <c r="AK368" i="15"/>
  <c r="DM368" i="15" s="1"/>
  <c r="DM318" i="15"/>
  <c r="CM369" i="15"/>
  <c r="BU362" i="15"/>
  <c r="DP362" i="15" s="1"/>
  <c r="DP312" i="15"/>
  <c r="CX353" i="15"/>
  <c r="BU374" i="15"/>
  <c r="DP374" i="15" s="1"/>
  <c r="DP324" i="15"/>
  <c r="AK373" i="15"/>
  <c r="DM373" i="15" s="1"/>
  <c r="DM323" i="15"/>
  <c r="Y368" i="15"/>
  <c r="DL368" i="15" s="1"/>
  <c r="DL318" i="15"/>
  <c r="AW365" i="15"/>
  <c r="DN365" i="15" s="1"/>
  <c r="DN315" i="15"/>
  <c r="DP341" i="15"/>
  <c r="DP347" i="15"/>
  <c r="DM344" i="15"/>
  <c r="DM334" i="15"/>
  <c r="DL342" i="15"/>
  <c r="DL351" i="15"/>
  <c r="DL320" i="15"/>
  <c r="DM326" i="15"/>
  <c r="DN347" i="15"/>
  <c r="DO334" i="15"/>
  <c r="AW401" i="15"/>
  <c r="DN401" i="15" s="1"/>
  <c r="DL377" i="15"/>
  <c r="DK321" i="15"/>
  <c r="BI377" i="15"/>
  <c r="DO377" i="15" s="1"/>
  <c r="DO327" i="15"/>
  <c r="DK305" i="15"/>
  <c r="CM343" i="15"/>
  <c r="DN311" i="15"/>
  <c r="DO329" i="15"/>
  <c r="AW355" i="15"/>
  <c r="DN355" i="15" s="1"/>
  <c r="DN305" i="15"/>
  <c r="AW379" i="15"/>
  <c r="DN379" i="15" s="1"/>
  <c r="DN329" i="15"/>
  <c r="CW309" i="15"/>
  <c r="DO319" i="15"/>
  <c r="M394" i="15"/>
  <c r="DK394" i="15" s="1"/>
  <c r="DK344" i="15"/>
  <c r="M358" i="15"/>
  <c r="DK358" i="15" s="1"/>
  <c r="DK308" i="15"/>
  <c r="BI356" i="15"/>
  <c r="DO356" i="15" s="1"/>
  <c r="DO306" i="15"/>
  <c r="M397" i="15"/>
  <c r="DK397" i="15" s="1"/>
  <c r="DK347" i="15"/>
  <c r="BU399" i="15"/>
  <c r="DP399" i="15" s="1"/>
  <c r="DP349" i="15"/>
  <c r="DO320" i="15"/>
  <c r="DL303" i="15"/>
  <c r="DP314" i="15"/>
  <c r="DK346" i="15"/>
  <c r="DN332" i="15"/>
  <c r="AK360" i="15"/>
  <c r="DM360" i="15" s="1"/>
  <c r="DM310" i="15"/>
  <c r="DO337" i="15"/>
  <c r="DN304" i="15"/>
  <c r="DN338" i="15"/>
  <c r="DL371" i="15"/>
  <c r="M385" i="15"/>
  <c r="DK385" i="15" s="1"/>
  <c r="DK335" i="15"/>
  <c r="AW366" i="15"/>
  <c r="DN366" i="15" s="1"/>
  <c r="DN316" i="15"/>
  <c r="BI375" i="15"/>
  <c r="DO375" i="15" s="1"/>
  <c r="DO325" i="15"/>
  <c r="DM311" i="15"/>
  <c r="AW393" i="15"/>
  <c r="DN393" i="15" s="1"/>
  <c r="DN343" i="15"/>
  <c r="AW359" i="15"/>
  <c r="DN359" i="15" s="1"/>
  <c r="DN309" i="15"/>
  <c r="AW362" i="15"/>
  <c r="DN362" i="15" s="1"/>
  <c r="DN312" i="15"/>
  <c r="DL321" i="15"/>
  <c r="BU368" i="15"/>
  <c r="DP368" i="15" s="1"/>
  <c r="DP318" i="15"/>
  <c r="DK324" i="15"/>
  <c r="DO308" i="15"/>
  <c r="M353" i="15"/>
  <c r="DK353" i="15" s="1"/>
  <c r="DK303" i="15"/>
  <c r="Y385" i="15"/>
  <c r="DL385" i="15" s="1"/>
  <c r="DL335" i="15"/>
  <c r="AK375" i="15"/>
  <c r="DM375" i="15" s="1"/>
  <c r="DM325" i="15"/>
  <c r="DM319" i="15"/>
  <c r="DN350" i="15"/>
  <c r="DP327" i="15"/>
  <c r="DP363" i="15"/>
  <c r="AK393" i="15"/>
  <c r="DM343" i="15"/>
  <c r="BU376" i="15"/>
  <c r="DP376" i="15" s="1"/>
  <c r="DP326" i="15"/>
  <c r="AK397" i="15"/>
  <c r="DM347" i="15"/>
  <c r="AK381" i="15"/>
  <c r="DM381" i="15" s="1"/>
  <c r="DM331" i="15"/>
  <c r="Y364" i="15"/>
  <c r="DL364" i="15" s="1"/>
  <c r="DL314" i="15"/>
  <c r="DN326" i="15"/>
  <c r="DO336" i="15"/>
  <c r="DL330" i="15"/>
  <c r="DK310" i="15"/>
  <c r="DI339" i="15"/>
  <c r="DM306" i="15"/>
  <c r="DK348" i="15"/>
  <c r="DP316" i="15"/>
  <c r="DK378" i="15"/>
  <c r="DP323" i="15"/>
  <c r="DN320" i="15"/>
  <c r="DN386" i="15"/>
  <c r="BI399" i="15"/>
  <c r="DO399" i="15" s="1"/>
  <c r="DO349" i="15"/>
  <c r="DL307" i="15"/>
  <c r="DP334" i="15"/>
  <c r="AK379" i="15"/>
  <c r="DM379" i="15" s="1"/>
  <c r="DM329" i="15"/>
  <c r="M365" i="15"/>
  <c r="DK365" i="15" s="1"/>
  <c r="DK315" i="15"/>
  <c r="AK362" i="15"/>
  <c r="DM362" i="15" s="1"/>
  <c r="DM312" i="15"/>
  <c r="BU386" i="15"/>
  <c r="DP386" i="15" s="1"/>
  <c r="DP336" i="15"/>
  <c r="AK358" i="15"/>
  <c r="DM358" i="15" s="1"/>
  <c r="DM308" i="15"/>
  <c r="AW381" i="15"/>
  <c r="DN381" i="15" s="1"/>
  <c r="DN331" i="15"/>
  <c r="Y396" i="15"/>
  <c r="DL396" i="15" s="1"/>
  <c r="DL346" i="15"/>
  <c r="BU365" i="15"/>
  <c r="DP365" i="15" s="1"/>
  <c r="DP315" i="15"/>
  <c r="DN345" i="15"/>
  <c r="DM314" i="15"/>
  <c r="DO328" i="15"/>
  <c r="BI388" i="15"/>
  <c r="DO388" i="15" s="1"/>
  <c r="DO338" i="15"/>
  <c r="DP342" i="15"/>
  <c r="DN339" i="15"/>
  <c r="Y398" i="15"/>
  <c r="DL398" i="15" s="1"/>
  <c r="DL348" i="15"/>
  <c r="CT395" i="15"/>
  <c r="CJ351" i="15"/>
  <c r="CR321" i="15"/>
  <c r="DB308" i="15"/>
  <c r="CW390" i="15"/>
  <c r="CT362" i="15"/>
  <c r="CT307" i="15"/>
  <c r="DG302" i="15"/>
  <c r="CJ328" i="15"/>
  <c r="DH317" i="15"/>
  <c r="CM387" i="15"/>
  <c r="DB319" i="15"/>
  <c r="DH328" i="15"/>
  <c r="CR387" i="15"/>
  <c r="DB324" i="15"/>
  <c r="DB329" i="15"/>
  <c r="DI388" i="15"/>
  <c r="CX346" i="15"/>
  <c r="CM339" i="15"/>
  <c r="CN311" i="15"/>
  <c r="CX320" i="15"/>
  <c r="CN328" i="15"/>
  <c r="DD366" i="15"/>
  <c r="DD303" i="15"/>
  <c r="DG350" i="15"/>
  <c r="CM377" i="15"/>
  <c r="CX349" i="15"/>
  <c r="CW313" i="15"/>
  <c r="DB328" i="15"/>
  <c r="CX329" i="15"/>
  <c r="DD376" i="15"/>
  <c r="DB315" i="15"/>
  <c r="CT305" i="15"/>
  <c r="CN309" i="15"/>
  <c r="DC342" i="15"/>
  <c r="R357" i="15"/>
  <c r="O357" i="15"/>
  <c r="N357" i="15"/>
  <c r="W357" i="15"/>
  <c r="X357" i="15"/>
  <c r="M357" i="15"/>
  <c r="U357" i="15"/>
  <c r="Q357" i="15"/>
  <c r="T357" i="15"/>
  <c r="CS322" i="15"/>
  <c r="DI351" i="15"/>
  <c r="DG345" i="15"/>
  <c r="DG401" i="15"/>
  <c r="DH382" i="15"/>
  <c r="CR400" i="15"/>
  <c r="CW389" i="15"/>
  <c r="CM388" i="15"/>
  <c r="DG364" i="15"/>
  <c r="CT378" i="15"/>
  <c r="CH332" i="15"/>
  <c r="CM363" i="15"/>
  <c r="CM360" i="15"/>
  <c r="DC350" i="15"/>
  <c r="DH380" i="15"/>
  <c r="CR307" i="15"/>
  <c r="CR312" i="15"/>
  <c r="CH387" i="15"/>
  <c r="CH319" i="15"/>
  <c r="CH314" i="15"/>
  <c r="DD318" i="15"/>
  <c r="CN302" i="15"/>
  <c r="P388" i="15"/>
  <c r="CH388" i="15" s="1"/>
  <c r="CR306" i="15"/>
  <c r="CT382" i="15"/>
  <c r="DD317" i="15"/>
  <c r="CN336" i="15"/>
  <c r="DG388" i="15"/>
  <c r="CT344" i="15"/>
  <c r="DI317" i="15"/>
  <c r="A6" i="15"/>
  <c r="CI374" i="15"/>
  <c r="DD336" i="15"/>
  <c r="CJ312" i="15"/>
  <c r="CH306" i="15"/>
  <c r="CN330" i="15"/>
  <c r="CR342" i="15"/>
  <c r="CR303" i="15"/>
  <c r="DG385" i="15"/>
  <c r="CJ316" i="15"/>
  <c r="DD310" i="15"/>
  <c r="DH313" i="15"/>
  <c r="CR345" i="15"/>
  <c r="DD329" i="15"/>
  <c r="DH306" i="15"/>
  <c r="CJ367" i="15"/>
  <c r="CX335" i="15"/>
  <c r="CT343" i="15"/>
  <c r="CR304" i="15"/>
  <c r="DD319" i="15"/>
  <c r="CW327" i="15"/>
  <c r="CT340" i="15"/>
  <c r="DD325" i="15"/>
  <c r="DB333" i="15"/>
  <c r="CN305" i="15"/>
  <c r="DB356" i="15"/>
  <c r="DH305" i="15"/>
  <c r="CR317" i="15"/>
  <c r="DB312" i="15"/>
  <c r="CJ319" i="15"/>
  <c r="DD333" i="15"/>
  <c r="CH304" i="15"/>
  <c r="CT336" i="15"/>
  <c r="CH350" i="15"/>
  <c r="CY328" i="15"/>
  <c r="DI331" i="15"/>
  <c r="CJ350" i="15"/>
  <c r="CM345" i="15"/>
  <c r="CX380" i="15"/>
  <c r="D422" i="15"/>
  <c r="D62" i="14"/>
  <c r="D272" i="14" s="1"/>
  <c r="D642" i="15" s="1"/>
  <c r="C42" i="9"/>
  <c r="D419" i="15"/>
  <c r="D59" i="14"/>
  <c r="D269" i="14" s="1"/>
  <c r="D639" i="15" s="1"/>
  <c r="C39" i="9"/>
  <c r="D411" i="15"/>
  <c r="D51" i="14"/>
  <c r="D261" i="14" s="1"/>
  <c r="D631" i="15" s="1"/>
  <c r="C31" i="9"/>
  <c r="D403" i="15"/>
  <c r="D43" i="14"/>
  <c r="D253" i="14" s="1"/>
  <c r="D623" i="15" s="1"/>
  <c r="C23" i="9"/>
  <c r="D418" i="15"/>
  <c r="D58" i="14"/>
  <c r="D268" i="14" s="1"/>
  <c r="D638" i="15" s="1"/>
  <c r="C38" i="9"/>
  <c r="D410" i="15"/>
  <c r="D50" i="14"/>
  <c r="D260" i="14" s="1"/>
  <c r="D630" i="15" s="1"/>
  <c r="C30" i="9"/>
  <c r="D417" i="15"/>
  <c r="D57" i="14"/>
  <c r="D267" i="14" s="1"/>
  <c r="D637" i="15" s="1"/>
  <c r="C37" i="9"/>
  <c r="D409" i="15"/>
  <c r="D49" i="14"/>
  <c r="D259" i="14" s="1"/>
  <c r="D629" i="15" s="1"/>
  <c r="C29" i="9"/>
  <c r="D416" i="15"/>
  <c r="D56" i="14"/>
  <c r="D266" i="14" s="1"/>
  <c r="D636" i="15" s="1"/>
  <c r="C36" i="9"/>
  <c r="D408" i="15"/>
  <c r="D48" i="14"/>
  <c r="D258" i="14" s="1"/>
  <c r="D628" i="15" s="1"/>
  <c r="C28" i="9"/>
  <c r="D415" i="15"/>
  <c r="D55" i="14"/>
  <c r="D265" i="14" s="1"/>
  <c r="D635" i="15" s="1"/>
  <c r="C35" i="9"/>
  <c r="D407" i="15"/>
  <c r="D47" i="14"/>
  <c r="D257" i="14" s="1"/>
  <c r="D627" i="15" s="1"/>
  <c r="C27" i="9"/>
  <c r="D402" i="15"/>
  <c r="D42" i="14"/>
  <c r="D252" i="14" s="1"/>
  <c r="D622" i="15" s="1"/>
  <c r="D414" i="15"/>
  <c r="D54" i="14"/>
  <c r="D264" i="14" s="1"/>
  <c r="D634" i="15" s="1"/>
  <c r="C34" i="9"/>
  <c r="D406" i="15"/>
  <c r="D46" i="14"/>
  <c r="D256" i="14" s="1"/>
  <c r="D626" i="15" s="1"/>
  <c r="C26" i="9"/>
  <c r="D421" i="15"/>
  <c r="D61" i="14"/>
  <c r="D271" i="14" s="1"/>
  <c r="D641" i="15" s="1"/>
  <c r="C41" i="9"/>
  <c r="D413" i="15"/>
  <c r="D53" i="14"/>
  <c r="D263" i="14" s="1"/>
  <c r="D633" i="15" s="1"/>
  <c r="C33" i="9"/>
  <c r="D405" i="15"/>
  <c r="D45" i="14"/>
  <c r="D255" i="14" s="1"/>
  <c r="D625" i="15" s="1"/>
  <c r="C25" i="9"/>
  <c r="D420" i="15"/>
  <c r="D60" i="14"/>
  <c r="D270" i="14" s="1"/>
  <c r="D640" i="15" s="1"/>
  <c r="C40" i="9"/>
  <c r="D412" i="15"/>
  <c r="D52" i="14"/>
  <c r="D262" i="14" s="1"/>
  <c r="D632" i="15" s="1"/>
  <c r="C32" i="9"/>
  <c r="D404" i="15"/>
  <c r="D44" i="14"/>
  <c r="D254" i="14" s="1"/>
  <c r="D624" i="15" s="1"/>
  <c r="C24" i="9"/>
  <c r="DH379" i="15"/>
  <c r="CX366" i="15"/>
  <c r="CX387" i="15"/>
  <c r="CW385" i="15"/>
  <c r="DH401" i="15"/>
  <c r="CN385" i="15"/>
  <c r="CT381" i="15"/>
  <c r="DG353" i="15"/>
  <c r="CR348" i="15"/>
  <c r="CN383" i="15"/>
  <c r="CN308" i="15"/>
  <c r="CW376" i="15"/>
  <c r="CH349" i="15"/>
  <c r="CY337" i="15"/>
  <c r="CH397" i="15"/>
  <c r="CR305" i="15"/>
  <c r="CN382" i="15"/>
  <c r="CS370" i="15"/>
  <c r="CJ364" i="15"/>
  <c r="DH383" i="15"/>
  <c r="CR338" i="15"/>
  <c r="CM317" i="15"/>
  <c r="CM372" i="15"/>
  <c r="DD324" i="15"/>
  <c r="CR346" i="15"/>
  <c r="CR339" i="15"/>
  <c r="CW338" i="15"/>
  <c r="DB337" i="15"/>
  <c r="CJ322" i="15"/>
  <c r="CT333" i="15"/>
  <c r="CO347" i="15"/>
  <c r="CX317" i="15"/>
  <c r="CJ318" i="15"/>
  <c r="CW346" i="15"/>
  <c r="CN320" i="15"/>
  <c r="DB343" i="15"/>
  <c r="CH348" i="15"/>
  <c r="CH335" i="15"/>
  <c r="DD356" i="15"/>
  <c r="DD342" i="15"/>
  <c r="DB349" i="15"/>
  <c r="CN339" i="15"/>
  <c r="CN306" i="15"/>
  <c r="DG379" i="15"/>
  <c r="CH308" i="15"/>
  <c r="CH343" i="15"/>
  <c r="CR310" i="15"/>
  <c r="CX334" i="15"/>
  <c r="DD306" i="15"/>
  <c r="CM313" i="15"/>
  <c r="CT335" i="15"/>
  <c r="CW365" i="15"/>
  <c r="CH307" i="15"/>
  <c r="CJ352" i="15"/>
  <c r="DG344" i="15"/>
  <c r="CR399" i="15"/>
  <c r="DC331" i="15"/>
  <c r="DB388" i="15"/>
  <c r="CW381" i="15"/>
  <c r="CI390" i="15"/>
  <c r="DB361" i="15"/>
  <c r="CJ386" i="15"/>
  <c r="CT376" i="15"/>
  <c r="CM375" i="15"/>
  <c r="CH317" i="15"/>
  <c r="CR324" i="15"/>
  <c r="CN397" i="15"/>
  <c r="V400" i="15"/>
  <c r="CJ400" i="15" s="1"/>
  <c r="CX322" i="15"/>
  <c r="DH349" i="15"/>
  <c r="CN395" i="15"/>
  <c r="CW357" i="15"/>
  <c r="CY314" i="15"/>
  <c r="DD328" i="15"/>
  <c r="DH302" i="15"/>
  <c r="AB395" i="15"/>
  <c r="CM395" i="15" s="1"/>
  <c r="AN398" i="15"/>
  <c r="CR398" i="15" s="1"/>
  <c r="CT374" i="15"/>
  <c r="DD384" i="15"/>
  <c r="CT302" i="15"/>
  <c r="CY392" i="15"/>
  <c r="CJ306" i="15"/>
  <c r="DB318" i="15"/>
  <c r="CJ324" i="15"/>
  <c r="CW325" i="15"/>
  <c r="CT352" i="15"/>
  <c r="DH342" i="15"/>
  <c r="CR327" i="15"/>
  <c r="DB303" i="15"/>
  <c r="DD327" i="15"/>
  <c r="CR391" i="15"/>
  <c r="DD308" i="15"/>
  <c r="CJ381" i="15"/>
  <c r="DI379" i="15"/>
  <c r="DG378" i="15"/>
  <c r="AZ359" i="15"/>
  <c r="CW359" i="15" s="1"/>
  <c r="DB344" i="15"/>
  <c r="CX321" i="15"/>
  <c r="DH316" i="15"/>
  <c r="CW305" i="15"/>
  <c r="CM335" i="15"/>
  <c r="CR332" i="15"/>
  <c r="CR337" i="15"/>
  <c r="CT314" i="15"/>
  <c r="CJ326" i="15"/>
  <c r="DB313" i="15"/>
  <c r="DD399" i="15"/>
  <c r="CN321" i="15"/>
  <c r="CR334" i="15"/>
  <c r="DH339" i="15"/>
  <c r="CJ304" i="15"/>
  <c r="DG341" i="15"/>
  <c r="DG370" i="15"/>
  <c r="CR361" i="15"/>
  <c r="DG362" i="15"/>
  <c r="DC318" i="15"/>
  <c r="CH337" i="15"/>
  <c r="CM341" i="15"/>
  <c r="CT320" i="15"/>
  <c r="DD316" i="15"/>
  <c r="CX343" i="15"/>
  <c r="DG349" i="15"/>
  <c r="CH318" i="15"/>
  <c r="CT310" i="15"/>
  <c r="DH319" i="15"/>
  <c r="DB395" i="15"/>
  <c r="CR319" i="15"/>
  <c r="DI323" i="15"/>
  <c r="DI307" i="15"/>
  <c r="CX341" i="15"/>
  <c r="CH315" i="15"/>
  <c r="CR302" i="15"/>
  <c r="CN326" i="15"/>
  <c r="CX365" i="15"/>
  <c r="CY316" i="15"/>
  <c r="DH318" i="15"/>
  <c r="AB393" i="15"/>
  <c r="CM393" i="15" s="1"/>
  <c r="CH346" i="15"/>
  <c r="CI382" i="15"/>
  <c r="CR340" i="15"/>
  <c r="CJ333" i="15"/>
  <c r="DH326" i="15"/>
  <c r="DG326" i="15"/>
  <c r="CW310" i="15"/>
  <c r="CT337" i="15"/>
  <c r="DH311" i="15"/>
  <c r="AT394" i="15"/>
  <c r="CT394" i="15" s="1"/>
  <c r="CT306" i="15"/>
  <c r="BO381" i="15"/>
  <c r="DC381" i="15" s="1"/>
  <c r="DI328" i="15"/>
  <c r="CN365" i="15"/>
  <c r="CW371" i="15"/>
  <c r="BO392" i="15"/>
  <c r="DC392" i="15" s="1"/>
  <c r="CY322" i="15"/>
  <c r="BX394" i="15"/>
  <c r="DG394" i="15" s="1"/>
  <c r="CR315" i="15"/>
  <c r="CN391" i="15"/>
  <c r="CY371" i="15"/>
  <c r="CR397" i="15"/>
  <c r="CX375" i="15"/>
  <c r="DB339" i="15"/>
  <c r="DG336" i="15"/>
  <c r="CM315" i="15"/>
  <c r="CT384" i="15"/>
  <c r="CR375" i="15"/>
  <c r="CR309" i="15"/>
  <c r="DH348" i="15"/>
  <c r="CM331" i="15"/>
  <c r="CJ345" i="15"/>
  <c r="CW330" i="15"/>
  <c r="DG333" i="15"/>
  <c r="DB381" i="15"/>
  <c r="CM349" i="15"/>
  <c r="CH302" i="15"/>
  <c r="CM309" i="15"/>
  <c r="DD338" i="15"/>
  <c r="CJ303" i="15"/>
  <c r="DG386" i="15"/>
  <c r="CH322" i="15"/>
  <c r="DB351" i="15"/>
  <c r="DH323" i="15"/>
  <c r="DB305" i="15"/>
  <c r="DB354" i="15"/>
  <c r="CX358" i="15"/>
  <c r="DB389" i="15"/>
  <c r="CO375" i="15"/>
  <c r="CS371" i="15"/>
  <c r="CX340" i="15"/>
  <c r="CT321" i="15"/>
  <c r="DC327" i="15"/>
  <c r="CH311" i="15"/>
  <c r="CX302" i="15"/>
  <c r="DB304" i="15"/>
  <c r="CX352" i="15"/>
  <c r="DH321" i="15"/>
  <c r="CH312" i="15"/>
  <c r="DI321" i="15"/>
  <c r="CX336" i="15"/>
  <c r="CH361" i="15"/>
  <c r="DC358" i="15"/>
  <c r="DD313" i="15"/>
  <c r="DH324" i="15"/>
  <c r="CJ327" i="15"/>
  <c r="DH309" i="15"/>
  <c r="CO385" i="15"/>
  <c r="DB385" i="15"/>
  <c r="CX369" i="15"/>
  <c r="DB345" i="15"/>
  <c r="CR347" i="15"/>
  <c r="CO320" i="15"/>
  <c r="CX332" i="15"/>
  <c r="DB307" i="15"/>
  <c r="CX311" i="15"/>
  <c r="DD347" i="15"/>
  <c r="CX383" i="15"/>
  <c r="CY356" i="15"/>
  <c r="DI343" i="15"/>
  <c r="DD335" i="15"/>
  <c r="DC386" i="15"/>
  <c r="CT373" i="15"/>
  <c r="CM357" i="15"/>
  <c r="CM352" i="15"/>
  <c r="CH375" i="15"/>
  <c r="CO335" i="15"/>
  <c r="CX392" i="15"/>
  <c r="CH359" i="15"/>
  <c r="CN372" i="15"/>
  <c r="DD352" i="15"/>
  <c r="DH335" i="15"/>
  <c r="CN387" i="15"/>
  <c r="DB327" i="15"/>
  <c r="P357" i="15"/>
  <c r="CY362" i="15"/>
  <c r="DG389" i="15"/>
  <c r="CD367" i="15"/>
  <c r="DI367" i="15" s="1"/>
  <c r="CW378" i="15"/>
  <c r="CX345" i="15"/>
  <c r="DH338" i="15"/>
  <c r="CW354" i="15"/>
  <c r="DB370" i="15"/>
  <c r="DG351" i="15"/>
  <c r="DH332" i="15"/>
  <c r="CW347" i="15"/>
  <c r="CN333" i="15"/>
  <c r="DG314" i="15"/>
  <c r="CN316" i="15"/>
  <c r="DD393" i="15"/>
  <c r="CT350" i="15"/>
  <c r="CJ341" i="15"/>
  <c r="CJ305" i="15"/>
  <c r="CX305" i="15"/>
  <c r="DB350" i="15"/>
  <c r="DH334" i="15"/>
  <c r="DB314" i="15"/>
  <c r="DC309" i="15"/>
  <c r="DH340" i="15"/>
  <c r="DD315" i="15"/>
  <c r="DB323" i="15"/>
  <c r="DG358" i="15"/>
  <c r="DD345" i="15"/>
  <c r="CX324" i="15"/>
  <c r="CN349" i="15"/>
  <c r="CJ313" i="15"/>
  <c r="CN331" i="15"/>
  <c r="CH310" i="15"/>
  <c r="CR318" i="15"/>
  <c r="CR351" i="15"/>
  <c r="CV374" i="15"/>
  <c r="DF380" i="15"/>
  <c r="CD398" i="15"/>
  <c r="DI398" i="15" s="1"/>
  <c r="DI348" i="15"/>
  <c r="BC401" i="15"/>
  <c r="CX401" i="15" s="1"/>
  <c r="CX351" i="15"/>
  <c r="AT391" i="15"/>
  <c r="CT391" i="15" s="1"/>
  <c r="CT341" i="15"/>
  <c r="BO367" i="15"/>
  <c r="DC317" i="15"/>
  <c r="CK322" i="15"/>
  <c r="CG322" i="15"/>
  <c r="CK332" i="15"/>
  <c r="CG332" i="15"/>
  <c r="DJ340" i="15"/>
  <c r="DF340" i="15"/>
  <c r="AH360" i="15"/>
  <c r="CO360" i="15" s="1"/>
  <c r="CO310" i="15"/>
  <c r="CM346" i="15"/>
  <c r="AK363" i="15"/>
  <c r="DM363" i="15" s="1"/>
  <c r="CQ313" i="15"/>
  <c r="CU313" i="15"/>
  <c r="CL324" i="15"/>
  <c r="CP324" i="15"/>
  <c r="CJ332" i="15"/>
  <c r="Y379" i="15"/>
  <c r="DL379" i="15" s="1"/>
  <c r="CL329" i="15"/>
  <c r="CP329" i="15"/>
  <c r="CP327" i="15"/>
  <c r="CL327" i="15"/>
  <c r="DE333" i="15"/>
  <c r="DA333" i="15"/>
  <c r="S376" i="15"/>
  <c r="CI326" i="15"/>
  <c r="BX382" i="15"/>
  <c r="DG382" i="15" s="1"/>
  <c r="DG332" i="15"/>
  <c r="CW316" i="15"/>
  <c r="CX315" i="15"/>
  <c r="CL306" i="15"/>
  <c r="CP306" i="15"/>
  <c r="AQ374" i="15"/>
  <c r="CS374" i="15" s="1"/>
  <c r="CS324" i="15"/>
  <c r="DA318" i="15"/>
  <c r="DE318" i="15"/>
  <c r="DA302" i="15"/>
  <c r="DE302" i="15"/>
  <c r="CK328" i="15"/>
  <c r="CG328" i="15"/>
  <c r="S401" i="15"/>
  <c r="CI351" i="15"/>
  <c r="AQ397" i="15"/>
  <c r="CS397" i="15" s="1"/>
  <c r="CS347" i="15"/>
  <c r="BX384" i="15"/>
  <c r="DG384" i="15" s="1"/>
  <c r="DG334" i="15"/>
  <c r="AW398" i="15"/>
  <c r="DN398" i="15" s="1"/>
  <c r="CZ348" i="15"/>
  <c r="CV348" i="15"/>
  <c r="S389" i="15"/>
  <c r="CI389" i="15" s="1"/>
  <c r="CI339" i="15"/>
  <c r="Y397" i="15"/>
  <c r="DL397" i="15" s="1"/>
  <c r="CP347" i="15"/>
  <c r="CL347" i="15"/>
  <c r="DJ345" i="15"/>
  <c r="DF345" i="15"/>
  <c r="BU389" i="15"/>
  <c r="DP389" i="15" s="1"/>
  <c r="DF339" i="15"/>
  <c r="DJ339" i="15"/>
  <c r="CH342" i="15"/>
  <c r="CS351" i="15"/>
  <c r="CL317" i="15"/>
  <c r="CP317" i="15"/>
  <c r="CH325" i="15"/>
  <c r="AH378" i="15"/>
  <c r="CO378" i="15" s="1"/>
  <c r="CO328" i="15"/>
  <c r="M388" i="15"/>
  <c r="DK388" i="15" s="1"/>
  <c r="CG338" i="15"/>
  <c r="CK338" i="15"/>
  <c r="DH333" i="15"/>
  <c r="BU393" i="15"/>
  <c r="DP393" i="15" s="1"/>
  <c r="DF343" i="15"/>
  <c r="DJ343" i="15"/>
  <c r="DD332" i="15"/>
  <c r="DB334" i="15"/>
  <c r="BU379" i="15"/>
  <c r="DP379" i="15" s="1"/>
  <c r="DJ329" i="15"/>
  <c r="DF329" i="15"/>
  <c r="CZ336" i="15"/>
  <c r="CV336" i="15"/>
  <c r="S369" i="15"/>
  <c r="CI369" i="15" s="1"/>
  <c r="CI319" i="15"/>
  <c r="S360" i="15"/>
  <c r="CI360" i="15" s="1"/>
  <c r="CI310" i="15"/>
  <c r="CD361" i="15"/>
  <c r="DI361" i="15" s="1"/>
  <c r="DI311" i="15"/>
  <c r="AQ384" i="15"/>
  <c r="CS384" i="15" s="1"/>
  <c r="CS334" i="15"/>
  <c r="CN310" i="15"/>
  <c r="AW353" i="15"/>
  <c r="DN353" i="15" s="1"/>
  <c r="CV303" i="15"/>
  <c r="CZ303" i="15"/>
  <c r="M379" i="15"/>
  <c r="DK379" i="15" s="1"/>
  <c r="CG329" i="15"/>
  <c r="CK329" i="15"/>
  <c r="BI401" i="15"/>
  <c r="DO401" i="15" s="1"/>
  <c r="DA351" i="15"/>
  <c r="DE351" i="15"/>
  <c r="S364" i="15"/>
  <c r="CI364" i="15" s="1"/>
  <c r="CI314" i="15"/>
  <c r="S355" i="15"/>
  <c r="CI355" i="15" s="1"/>
  <c r="CI305" i="15"/>
  <c r="AW357" i="15"/>
  <c r="DN357" i="15" s="1"/>
  <c r="CV307" i="15"/>
  <c r="CZ307" i="15"/>
  <c r="CX308" i="15"/>
  <c r="CW307" i="15"/>
  <c r="CM311" i="15"/>
  <c r="AN386" i="15"/>
  <c r="CR386" i="15" s="1"/>
  <c r="CR336" i="15"/>
  <c r="CD397" i="15"/>
  <c r="DI397" i="15" s="1"/>
  <c r="DI347" i="15"/>
  <c r="BF380" i="15"/>
  <c r="CY380" i="15" s="1"/>
  <c r="CY330" i="15"/>
  <c r="BO356" i="15"/>
  <c r="DC356" i="15" s="1"/>
  <c r="DC306" i="15"/>
  <c r="BX368" i="15"/>
  <c r="DG318" i="15"/>
  <c r="DH343" i="15"/>
  <c r="AK400" i="15"/>
  <c r="DM400" i="15" s="1"/>
  <c r="CQ350" i="15"/>
  <c r="CU350" i="15"/>
  <c r="AQ380" i="15"/>
  <c r="CS380" i="15" s="1"/>
  <c r="CS330" i="15"/>
  <c r="CM332" i="15"/>
  <c r="CL384" i="15"/>
  <c r="DE346" i="15"/>
  <c r="DA346" i="15"/>
  <c r="CU336" i="15"/>
  <c r="CQ336" i="15"/>
  <c r="BF354" i="15"/>
  <c r="CY354" i="15" s="1"/>
  <c r="CY304" i="15"/>
  <c r="CV330" i="15"/>
  <c r="CZ330" i="15"/>
  <c r="DE304" i="15"/>
  <c r="DA304" i="15"/>
  <c r="CL328" i="15"/>
  <c r="CP328" i="15"/>
  <c r="CI391" i="15"/>
  <c r="DA356" i="15"/>
  <c r="AH380" i="15"/>
  <c r="CO380" i="15" s="1"/>
  <c r="CO330" i="15"/>
  <c r="AW352" i="15"/>
  <c r="DN352" i="15" s="1"/>
  <c r="CV302" i="15"/>
  <c r="CZ302" i="15"/>
  <c r="CP312" i="15"/>
  <c r="CL312" i="15"/>
  <c r="CQ327" i="15"/>
  <c r="CU327" i="15"/>
  <c r="AQ376" i="15"/>
  <c r="CS376" i="15" s="1"/>
  <c r="CS326" i="15"/>
  <c r="CJ340" i="15"/>
  <c r="AK378" i="15"/>
  <c r="DM378" i="15" s="1"/>
  <c r="CU328" i="15"/>
  <c r="CQ328" i="15"/>
  <c r="AQ366" i="15"/>
  <c r="CS366" i="15" s="1"/>
  <c r="CS316" i="15"/>
  <c r="AQ358" i="15"/>
  <c r="CS358" i="15" s="1"/>
  <c r="CS308" i="15"/>
  <c r="CG345" i="15"/>
  <c r="CK345" i="15"/>
  <c r="DG322" i="15"/>
  <c r="BF363" i="15"/>
  <c r="CY363" i="15" s="1"/>
  <c r="CY313" i="15"/>
  <c r="CU319" i="15"/>
  <c r="CQ319" i="15"/>
  <c r="CD377" i="15"/>
  <c r="DI377" i="15" s="1"/>
  <c r="DI327" i="15"/>
  <c r="CN348" i="15"/>
  <c r="CD369" i="15"/>
  <c r="DI369" i="15" s="1"/>
  <c r="DI319" i="15"/>
  <c r="DE312" i="15"/>
  <c r="DA312" i="15"/>
  <c r="CX309" i="15"/>
  <c r="AK377" i="15"/>
  <c r="DM377" i="15" s="1"/>
  <c r="CW336" i="15"/>
  <c r="DG381" i="15"/>
  <c r="CZ347" i="15"/>
  <c r="CV347" i="15"/>
  <c r="DF351" i="15"/>
  <c r="DJ351" i="15"/>
  <c r="DE316" i="15"/>
  <c r="DA316" i="15"/>
  <c r="DE334" i="15"/>
  <c r="DA334" i="15"/>
  <c r="CW343" i="15"/>
  <c r="DB367" i="15"/>
  <c r="DJ333" i="15"/>
  <c r="DF333" i="15"/>
  <c r="AQ357" i="15"/>
  <c r="CS357" i="15" s="1"/>
  <c r="CS307" i="15"/>
  <c r="BX383" i="15"/>
  <c r="DG383" i="15" s="1"/>
  <c r="CS375" i="15"/>
  <c r="DD390" i="15"/>
  <c r="CM396" i="15"/>
  <c r="DG361" i="15"/>
  <c r="CW369" i="15"/>
  <c r="CV366" i="15"/>
  <c r="CV381" i="15"/>
  <c r="CQ383" i="15"/>
  <c r="DE341" i="15"/>
  <c r="DA341" i="15"/>
  <c r="CP331" i="15"/>
  <c r="CL331" i="15"/>
  <c r="DD346" i="15"/>
  <c r="CD352" i="15"/>
  <c r="DI352" i="15" s="1"/>
  <c r="DI302" i="15"/>
  <c r="DE350" i="15"/>
  <c r="DA350" i="15"/>
  <c r="DG321" i="15"/>
  <c r="DH325" i="15"/>
  <c r="CO321" i="15"/>
  <c r="CR393" i="15"/>
  <c r="BF382" i="15"/>
  <c r="CY382" i="15" s="1"/>
  <c r="CY332" i="15"/>
  <c r="BF358" i="15"/>
  <c r="CY358" i="15" s="1"/>
  <c r="CY308" i="15"/>
  <c r="BF395" i="15"/>
  <c r="CY395" i="15" s="1"/>
  <c r="CY345" i="15"/>
  <c r="CV318" i="15"/>
  <c r="CZ318" i="15"/>
  <c r="AH359" i="15"/>
  <c r="CO359" i="15" s="1"/>
  <c r="CO309" i="15"/>
  <c r="CT308" i="15"/>
  <c r="CJ311" i="15"/>
  <c r="CL367" i="15"/>
  <c r="CH384" i="15"/>
  <c r="BL378" i="15"/>
  <c r="DB378" i="15" s="1"/>
  <c r="DB346" i="15"/>
  <c r="CV349" i="15"/>
  <c r="CZ349" i="15"/>
  <c r="DB340" i="15"/>
  <c r="CU337" i="15"/>
  <c r="CQ337" i="15"/>
  <c r="AQ387" i="15"/>
  <c r="CS387" i="15" s="1"/>
  <c r="CS337" i="15"/>
  <c r="DE315" i="15"/>
  <c r="DA315" i="15"/>
  <c r="DH353" i="15"/>
  <c r="DB321" i="15"/>
  <c r="DC352" i="15"/>
  <c r="DG365" i="15"/>
  <c r="CD382" i="15"/>
  <c r="DI382" i="15" s="1"/>
  <c r="DI332" i="15"/>
  <c r="CD395" i="15"/>
  <c r="DI395" i="15" s="1"/>
  <c r="DI345" i="15"/>
  <c r="CJ348" i="15"/>
  <c r="CY339" i="15"/>
  <c r="DG309" i="15"/>
  <c r="AQ368" i="15"/>
  <c r="CS368" i="15" s="1"/>
  <c r="CS318" i="15"/>
  <c r="CL333" i="15"/>
  <c r="CP333" i="15"/>
  <c r="CJ308" i="15"/>
  <c r="CH327" i="15"/>
  <c r="DH393" i="15"/>
  <c r="DH396" i="15"/>
  <c r="CA355" i="15"/>
  <c r="DH355" i="15" s="1"/>
  <c r="CM379" i="15"/>
  <c r="CW358" i="15"/>
  <c r="AN359" i="15"/>
  <c r="CR359" i="15" s="1"/>
  <c r="CR373" i="15"/>
  <c r="DF363" i="15"/>
  <c r="CM368" i="15"/>
  <c r="CT380" i="15"/>
  <c r="CW362" i="15"/>
  <c r="DG390" i="15"/>
  <c r="DG393" i="15"/>
  <c r="CM380" i="15"/>
  <c r="CX394" i="15"/>
  <c r="CO393" i="15"/>
  <c r="BO368" i="15"/>
  <c r="DC368" i="15" s="1"/>
  <c r="CW383" i="15"/>
  <c r="CM376" i="15"/>
  <c r="CL375" i="15"/>
  <c r="CW382" i="15"/>
  <c r="CS373" i="15"/>
  <c r="CG304" i="15"/>
  <c r="CK304" i="15"/>
  <c r="CG330" i="15"/>
  <c r="CK330" i="15"/>
  <c r="CQ335" i="15"/>
  <c r="CU335" i="15"/>
  <c r="CW318" i="15"/>
  <c r="CG342" i="15"/>
  <c r="CK342" i="15"/>
  <c r="CX347" i="15"/>
  <c r="AW384" i="15"/>
  <c r="DN384" i="15" s="1"/>
  <c r="CV334" i="15"/>
  <c r="CZ334" i="15"/>
  <c r="AH401" i="15"/>
  <c r="CO401" i="15" s="1"/>
  <c r="CO351" i="15"/>
  <c r="AQ378" i="15"/>
  <c r="CS378" i="15" s="1"/>
  <c r="CS328" i="15"/>
  <c r="AQ367" i="15"/>
  <c r="CS367" i="15" s="1"/>
  <c r="CS317" i="15"/>
  <c r="CQ346" i="15"/>
  <c r="CU346" i="15"/>
  <c r="CZ340" i="15"/>
  <c r="CV340" i="15"/>
  <c r="BF368" i="15"/>
  <c r="CY318" i="15"/>
  <c r="Y359" i="15"/>
  <c r="DL359" i="15" s="1"/>
  <c r="CL309" i="15"/>
  <c r="CP309" i="15"/>
  <c r="S368" i="15"/>
  <c r="CI368" i="15" s="1"/>
  <c r="CI318" i="15"/>
  <c r="DD330" i="15"/>
  <c r="CL340" i="15"/>
  <c r="CP340" i="15"/>
  <c r="BX369" i="15"/>
  <c r="DG369" i="15" s="1"/>
  <c r="DG319" i="15"/>
  <c r="DC302" i="15"/>
  <c r="Y376" i="15"/>
  <c r="DL376" i="15" s="1"/>
  <c r="CP326" i="15"/>
  <c r="CL326" i="15"/>
  <c r="CX338" i="15"/>
  <c r="BU358" i="15"/>
  <c r="DP358" i="15" s="1"/>
  <c r="DF308" i="15"/>
  <c r="DJ308" i="15"/>
  <c r="AQ377" i="15"/>
  <c r="CS377" i="15" s="1"/>
  <c r="CS327" i="15"/>
  <c r="AB370" i="15"/>
  <c r="CM370" i="15" s="1"/>
  <c r="CM320" i="15"/>
  <c r="AH394" i="15"/>
  <c r="CO394" i="15" s="1"/>
  <c r="CO344" i="15"/>
  <c r="BO372" i="15"/>
  <c r="DC372" i="15" s="1"/>
  <c r="DC322" i="15"/>
  <c r="CU333" i="15"/>
  <c r="CQ333" i="15"/>
  <c r="S365" i="15"/>
  <c r="CI365" i="15" s="1"/>
  <c r="CI315" i="15"/>
  <c r="Y386" i="15"/>
  <c r="DL386" i="15" s="1"/>
  <c r="CL336" i="15"/>
  <c r="CP336" i="15"/>
  <c r="BC360" i="15"/>
  <c r="CX360" i="15" s="1"/>
  <c r="CX310" i="15"/>
  <c r="CS323" i="15"/>
  <c r="DG339" i="15"/>
  <c r="DF320" i="15"/>
  <c r="DJ320" i="15"/>
  <c r="P370" i="15"/>
  <c r="CH370" i="15" s="1"/>
  <c r="CH320" i="15"/>
  <c r="CZ313" i="15"/>
  <c r="CV313" i="15"/>
  <c r="DD302" i="15"/>
  <c r="AQ352" i="15"/>
  <c r="CS352" i="15" s="1"/>
  <c r="CS302" i="15"/>
  <c r="CW341" i="15"/>
  <c r="BX366" i="15"/>
  <c r="DG366" i="15" s="1"/>
  <c r="DG316" i="15"/>
  <c r="CW350" i="15"/>
  <c r="BL372" i="15"/>
  <c r="DB372" i="15" s="1"/>
  <c r="DB322" i="15"/>
  <c r="BR362" i="15"/>
  <c r="DD362" i="15" s="1"/>
  <c r="DD312" i="15"/>
  <c r="AH396" i="15"/>
  <c r="CO396" i="15" s="1"/>
  <c r="CO346" i="15"/>
  <c r="DA340" i="15"/>
  <c r="DE340" i="15"/>
  <c r="CM302" i="15"/>
  <c r="BU400" i="15"/>
  <c r="DP400" i="15" s="1"/>
  <c r="DF350" i="15"/>
  <c r="DJ350" i="15"/>
  <c r="BF385" i="15"/>
  <c r="CY385" i="15" s="1"/>
  <c r="CY335" i="15"/>
  <c r="P394" i="15"/>
  <c r="CH394" i="15" s="1"/>
  <c r="CH344" i="15"/>
  <c r="DH346" i="15"/>
  <c r="BF401" i="15"/>
  <c r="CY401" i="15" s="1"/>
  <c r="CY351" i="15"/>
  <c r="CN345" i="15"/>
  <c r="AB384" i="15"/>
  <c r="CM334" i="15"/>
  <c r="Y389" i="15"/>
  <c r="DL389" i="15" s="1"/>
  <c r="CP339" i="15"/>
  <c r="CL339" i="15"/>
  <c r="CP350" i="15"/>
  <c r="CL350" i="15"/>
  <c r="CN332" i="15"/>
  <c r="BO370" i="15"/>
  <c r="DC370" i="15" s="1"/>
  <c r="DC320" i="15"/>
  <c r="DG335" i="15"/>
  <c r="BR371" i="15"/>
  <c r="DD371" i="15" s="1"/>
  <c r="DD321" i="15"/>
  <c r="AH392" i="15"/>
  <c r="CO392" i="15" s="1"/>
  <c r="CO342" i="15"/>
  <c r="DA339" i="15"/>
  <c r="DE339" i="15"/>
  <c r="DJ325" i="15"/>
  <c r="DF325" i="15"/>
  <c r="DH310" i="15"/>
  <c r="BC377" i="15"/>
  <c r="CX377" i="15" s="1"/>
  <c r="CX327" i="15"/>
  <c r="AQ363" i="15"/>
  <c r="CS363" i="15" s="1"/>
  <c r="CS313" i="15"/>
  <c r="AK390" i="15"/>
  <c r="DM390" i="15" s="1"/>
  <c r="CU340" i="15"/>
  <c r="CQ340" i="15"/>
  <c r="CU318" i="15"/>
  <c r="CQ318" i="15"/>
  <c r="AE362" i="15"/>
  <c r="CN362" i="15" s="1"/>
  <c r="CN312" i="15"/>
  <c r="CI332" i="15"/>
  <c r="CM322" i="15"/>
  <c r="CM324" i="15"/>
  <c r="DG304" i="15"/>
  <c r="CW306" i="15"/>
  <c r="BR357" i="15"/>
  <c r="DD357" i="15" s="1"/>
  <c r="DD307" i="15"/>
  <c r="CX333" i="15"/>
  <c r="BO353" i="15"/>
  <c r="DC353" i="15" s="1"/>
  <c r="DC303" i="15"/>
  <c r="CN313" i="15"/>
  <c r="CM319" i="15"/>
  <c r="BO380" i="15"/>
  <c r="DC380" i="15" s="1"/>
  <c r="DC330" i="15"/>
  <c r="CW312" i="15"/>
  <c r="CH334" i="15"/>
  <c r="CW344" i="15"/>
  <c r="CD365" i="15"/>
  <c r="DI365" i="15" s="1"/>
  <c r="DI315" i="15"/>
  <c r="DF312" i="15"/>
  <c r="DJ312" i="15"/>
  <c r="DG311" i="15"/>
  <c r="BO365" i="15"/>
  <c r="DC365" i="15" s="1"/>
  <c r="DC315" i="15"/>
  <c r="DG328" i="15"/>
  <c r="AH366" i="15"/>
  <c r="CO366" i="15" s="1"/>
  <c r="CO316" i="15"/>
  <c r="CX303" i="15"/>
  <c r="DG343" i="15"/>
  <c r="DC308" i="15"/>
  <c r="DF347" i="15"/>
  <c r="DJ347" i="15"/>
  <c r="P383" i="15"/>
  <c r="CH383" i="15" s="1"/>
  <c r="CH333" i="15"/>
  <c r="CZ317" i="15"/>
  <c r="CV317" i="15"/>
  <c r="AW364" i="15"/>
  <c r="DN364" i="15" s="1"/>
  <c r="CV314" i="15"/>
  <c r="CZ314" i="15"/>
  <c r="BO364" i="15"/>
  <c r="DC364" i="15" s="1"/>
  <c r="DC314" i="15"/>
  <c r="BU353" i="15"/>
  <c r="DP353" i="15" s="1"/>
  <c r="DF303" i="15"/>
  <c r="DJ303" i="15"/>
  <c r="AN363" i="15"/>
  <c r="CR363" i="15" s="1"/>
  <c r="CR313" i="15"/>
  <c r="CZ304" i="15"/>
  <c r="CV304" i="15"/>
  <c r="CV322" i="15"/>
  <c r="CZ322" i="15"/>
  <c r="CG312" i="15"/>
  <c r="CK312" i="15"/>
  <c r="CU348" i="15"/>
  <c r="CQ348" i="15"/>
  <c r="CN338" i="15"/>
  <c r="CR326" i="15"/>
  <c r="CV379" i="15"/>
  <c r="BF360" i="15"/>
  <c r="CY360" i="15" s="1"/>
  <c r="CY310" i="15"/>
  <c r="DD311" i="15"/>
  <c r="DA390" i="15"/>
  <c r="AN384" i="15"/>
  <c r="CR384" i="15" s="1"/>
  <c r="CK318" i="15"/>
  <c r="CG318" i="15"/>
  <c r="CL341" i="15"/>
  <c r="CP341" i="15"/>
  <c r="CN323" i="15"/>
  <c r="CI321" i="15"/>
  <c r="CU332" i="15"/>
  <c r="CQ332" i="15"/>
  <c r="CO356" i="15"/>
  <c r="CL322" i="15"/>
  <c r="CP322" i="15"/>
  <c r="CQ320" i="15"/>
  <c r="CU320" i="15"/>
  <c r="CR329" i="15"/>
  <c r="DG360" i="15"/>
  <c r="DA305" i="15"/>
  <c r="DE305" i="15"/>
  <c r="BF352" i="15"/>
  <c r="CY352" i="15" s="1"/>
  <c r="CY302" i="15"/>
  <c r="CG380" i="15"/>
  <c r="BO389" i="15"/>
  <c r="DC389" i="15" s="1"/>
  <c r="DC339" i="15"/>
  <c r="CD390" i="15"/>
  <c r="DI390" i="15" s="1"/>
  <c r="DI340" i="15"/>
  <c r="CV326" i="15"/>
  <c r="CZ326" i="15"/>
  <c r="DA336" i="15"/>
  <c r="DE336" i="15"/>
  <c r="CY343" i="15"/>
  <c r="CG323" i="15"/>
  <c r="CK323" i="15"/>
  <c r="CN343" i="15"/>
  <c r="DF346" i="15"/>
  <c r="DJ346" i="15"/>
  <c r="CN350" i="15"/>
  <c r="BF353" i="15"/>
  <c r="CY353" i="15" s="1"/>
  <c r="CY303" i="15"/>
  <c r="CV341" i="15"/>
  <c r="CZ341" i="15"/>
  <c r="AH352" i="15"/>
  <c r="CO352" i="15" s="1"/>
  <c r="CO302" i="15"/>
  <c r="CT316" i="15"/>
  <c r="DI314" i="15"/>
  <c r="CQ309" i="15"/>
  <c r="CU309" i="15"/>
  <c r="DH320" i="15"/>
  <c r="CU302" i="15"/>
  <c r="CQ302" i="15"/>
  <c r="CT346" i="15"/>
  <c r="CP342" i="15"/>
  <c r="CL342" i="15"/>
  <c r="CP351" i="15"/>
  <c r="CL351" i="15"/>
  <c r="CN325" i="15"/>
  <c r="DB302" i="15"/>
  <c r="CP320" i="15"/>
  <c r="CL320" i="15"/>
  <c r="DA317" i="15"/>
  <c r="DE317" i="15"/>
  <c r="CQ326" i="15"/>
  <c r="CU326" i="15"/>
  <c r="CW398" i="15"/>
  <c r="BF400" i="15"/>
  <c r="CY400" i="15" s="1"/>
  <c r="CY350" i="15"/>
  <c r="CJ315" i="15"/>
  <c r="CR331" i="15"/>
  <c r="CW303" i="15"/>
  <c r="AQ353" i="15"/>
  <c r="CS353" i="15" s="1"/>
  <c r="CS303" i="15"/>
  <c r="V395" i="15"/>
  <c r="CJ395" i="15" s="1"/>
  <c r="CW379" i="15"/>
  <c r="CU306" i="15"/>
  <c r="CQ306" i="15"/>
  <c r="CH366" i="15"/>
  <c r="CH378" i="15"/>
  <c r="CT349" i="15"/>
  <c r="CJ344" i="15"/>
  <c r="CW334" i="15"/>
  <c r="CR314" i="15"/>
  <c r="AH399" i="15"/>
  <c r="CO399" i="15" s="1"/>
  <c r="CO349" i="15"/>
  <c r="CV342" i="15"/>
  <c r="CZ342" i="15"/>
  <c r="AQ395" i="15"/>
  <c r="CS395" i="15" s="1"/>
  <c r="CS345" i="15"/>
  <c r="CT329" i="15"/>
  <c r="CH340" i="15"/>
  <c r="CD386" i="15"/>
  <c r="DI386" i="15" s="1"/>
  <c r="DI336" i="15"/>
  <c r="BF370" i="15"/>
  <c r="CY370" i="15" s="1"/>
  <c r="CY320" i="15"/>
  <c r="CJ343" i="15"/>
  <c r="CH321" i="15"/>
  <c r="CX397" i="15"/>
  <c r="AW367" i="15"/>
  <c r="DN367" i="15" s="1"/>
  <c r="CN360" i="15"/>
  <c r="CG311" i="15"/>
  <c r="CK311" i="15"/>
  <c r="CG350" i="15"/>
  <c r="CK350" i="15"/>
  <c r="CK314" i="15"/>
  <c r="CG314" i="15"/>
  <c r="CO317" i="15"/>
  <c r="DG323" i="15"/>
  <c r="CV338" i="15"/>
  <c r="CZ338" i="15"/>
  <c r="S358" i="15"/>
  <c r="CI308" i="15"/>
  <c r="DB332" i="15"/>
  <c r="CT325" i="15"/>
  <c r="CY331" i="15"/>
  <c r="V382" i="15"/>
  <c r="CJ382" i="15" s="1"/>
  <c r="CH355" i="15"/>
  <c r="M392" i="15"/>
  <c r="DK392" i="15" s="1"/>
  <c r="DB375" i="15"/>
  <c r="CA388" i="15"/>
  <c r="DH388" i="15" s="1"/>
  <c r="CW364" i="15"/>
  <c r="CW361" i="15"/>
  <c r="AB381" i="15"/>
  <c r="CM381" i="15" s="1"/>
  <c r="CS379" i="15"/>
  <c r="CO389" i="15"/>
  <c r="CN353" i="15"/>
  <c r="CN363" i="15"/>
  <c r="DI385" i="15"/>
  <c r="BO377" i="15"/>
  <c r="DC377" i="15" s="1"/>
  <c r="CI352" i="15"/>
  <c r="AB399" i="15"/>
  <c r="CM399" i="15" s="1"/>
  <c r="CM394" i="15"/>
  <c r="Y374" i="15"/>
  <c r="DL374" i="15" s="1"/>
  <c r="CM355" i="15"/>
  <c r="V390" i="15"/>
  <c r="CJ390" i="15" s="1"/>
  <c r="BI368" i="15"/>
  <c r="DO368" i="15" s="1"/>
  <c r="DG396" i="15"/>
  <c r="AT370" i="15"/>
  <c r="CT370" i="15" s="1"/>
  <c r="M371" i="15"/>
  <c r="DK371" i="15" s="1"/>
  <c r="CK321" i="15"/>
  <c r="CG321" i="15"/>
  <c r="DA327" i="15"/>
  <c r="DE327" i="15"/>
  <c r="M355" i="15"/>
  <c r="DK355" i="15" s="1"/>
  <c r="CK305" i="15"/>
  <c r="CG305" i="15"/>
  <c r="DH347" i="15"/>
  <c r="CM318" i="15"/>
  <c r="AB401" i="15"/>
  <c r="CM401" i="15" s="1"/>
  <c r="CM351" i="15"/>
  <c r="AZ387" i="15"/>
  <c r="CW387" i="15" s="1"/>
  <c r="CW337" i="15"/>
  <c r="AQ385" i="15"/>
  <c r="CS385" i="15" s="1"/>
  <c r="CS335" i="15"/>
  <c r="CD376" i="15"/>
  <c r="DI376" i="15" s="1"/>
  <c r="DI326" i="15"/>
  <c r="AN366" i="15"/>
  <c r="CR366" i="15" s="1"/>
  <c r="CR316" i="15"/>
  <c r="DG330" i="15"/>
  <c r="CX325" i="15"/>
  <c r="CD384" i="15"/>
  <c r="DI384" i="15" s="1"/>
  <c r="DI334" i="15"/>
  <c r="CD368" i="15"/>
  <c r="DI368" i="15" s="1"/>
  <c r="DI318" i="15"/>
  <c r="S361" i="15"/>
  <c r="CI361" i="15" s="1"/>
  <c r="CI311" i="15"/>
  <c r="BO387" i="15"/>
  <c r="DC387" i="15" s="1"/>
  <c r="DC337" i="15"/>
  <c r="AW361" i="15"/>
  <c r="DN361" i="15" s="1"/>
  <c r="CV311" i="15"/>
  <c r="CZ311" i="15"/>
  <c r="S388" i="15"/>
  <c r="CI388" i="15" s="1"/>
  <c r="CI338" i="15"/>
  <c r="AT365" i="15"/>
  <c r="CT365" i="15" s="1"/>
  <c r="CT315" i="15"/>
  <c r="CX330" i="15"/>
  <c r="BI379" i="15"/>
  <c r="DO379" i="15" s="1"/>
  <c r="DE329" i="15"/>
  <c r="DA329" i="15"/>
  <c r="AQ369" i="15"/>
  <c r="CS369" i="15" s="1"/>
  <c r="CS319" i="15"/>
  <c r="CZ305" i="15"/>
  <c r="CV305" i="15"/>
  <c r="P379" i="15"/>
  <c r="CH379" i="15" s="1"/>
  <c r="CH329" i="15"/>
  <c r="AT359" i="15"/>
  <c r="CT359" i="15" s="1"/>
  <c r="CT309" i="15"/>
  <c r="BL360" i="15"/>
  <c r="DB360" i="15" s="1"/>
  <c r="DB310" i="15"/>
  <c r="CV329" i="15"/>
  <c r="CZ329" i="15"/>
  <c r="DG308" i="15"/>
  <c r="AQ390" i="15"/>
  <c r="CS340" i="15"/>
  <c r="BI369" i="15"/>
  <c r="DE319" i="15"/>
  <c r="DA319" i="15"/>
  <c r="DB330" i="15"/>
  <c r="CK344" i="15"/>
  <c r="CG344" i="15"/>
  <c r="DD344" i="15"/>
  <c r="P380" i="15"/>
  <c r="CH380" i="15" s="1"/>
  <c r="CH330" i="15"/>
  <c r="CT312" i="15"/>
  <c r="CJ342" i="15"/>
  <c r="DH329" i="15"/>
  <c r="CG308" i="15"/>
  <c r="CK308" i="15"/>
  <c r="V397" i="15"/>
  <c r="CJ397" i="15" s="1"/>
  <c r="CJ347" i="15"/>
  <c r="DA306" i="15"/>
  <c r="DE306" i="15"/>
  <c r="CK347" i="15"/>
  <c r="CG347" i="15"/>
  <c r="DJ349" i="15"/>
  <c r="DF349" i="15"/>
  <c r="CX316" i="15"/>
  <c r="DG338" i="15"/>
  <c r="CX342" i="15"/>
  <c r="BI370" i="15"/>
  <c r="DO370" i="15" s="1"/>
  <c r="DE320" i="15"/>
  <c r="DA320" i="15"/>
  <c r="CX337" i="15"/>
  <c r="BO354" i="15"/>
  <c r="DC354" i="15" s="1"/>
  <c r="DC304" i="15"/>
  <c r="CS342" i="15"/>
  <c r="AZ372" i="15"/>
  <c r="CW372" i="15" s="1"/>
  <c r="CW322" i="15"/>
  <c r="Y353" i="15"/>
  <c r="DL353" i="15" s="1"/>
  <c r="CP303" i="15"/>
  <c r="CL303" i="15"/>
  <c r="CH328" i="15"/>
  <c r="AH383" i="15"/>
  <c r="CO383" i="15" s="1"/>
  <c r="CO333" i="15"/>
  <c r="DB335" i="15"/>
  <c r="CJ309" i="15"/>
  <c r="BU364" i="15"/>
  <c r="DP364" i="15" s="1"/>
  <c r="DJ314" i="15"/>
  <c r="DF314" i="15"/>
  <c r="DG307" i="15"/>
  <c r="AB386" i="15"/>
  <c r="CM386" i="15" s="1"/>
  <c r="CM336" i="15"/>
  <c r="CW335" i="15"/>
  <c r="DG310" i="15"/>
  <c r="CW324" i="15"/>
  <c r="CX319" i="15"/>
  <c r="DH351" i="15"/>
  <c r="M396" i="15"/>
  <c r="DK396" i="15" s="1"/>
  <c r="CG346" i="15"/>
  <c r="CK346" i="15"/>
  <c r="CM330" i="15"/>
  <c r="CM307" i="15"/>
  <c r="CN337" i="15"/>
  <c r="CM323" i="15"/>
  <c r="AW382" i="15"/>
  <c r="DN382" i="15" s="1"/>
  <c r="CZ332" i="15"/>
  <c r="CV332" i="15"/>
  <c r="BR355" i="15"/>
  <c r="DD355" i="15" s="1"/>
  <c r="DD305" i="15"/>
  <c r="S367" i="15"/>
  <c r="CI367" i="15" s="1"/>
  <c r="CI317" i="15"/>
  <c r="CW328" i="15"/>
  <c r="CN335" i="15"/>
  <c r="CN322" i="15"/>
  <c r="AH384" i="15"/>
  <c r="CO384" i="15" s="1"/>
  <c r="CO334" i="15"/>
  <c r="AQ399" i="15"/>
  <c r="CS399" i="15" s="1"/>
  <c r="CS349" i="15"/>
  <c r="CT331" i="15"/>
  <c r="S357" i="15"/>
  <c r="CI307" i="15"/>
  <c r="CU310" i="15"/>
  <c r="CQ310" i="15"/>
  <c r="DG315" i="15"/>
  <c r="CM316" i="15"/>
  <c r="DG303" i="15"/>
  <c r="BF398" i="15"/>
  <c r="CY398" i="15" s="1"/>
  <c r="CY348" i="15"/>
  <c r="CQ334" i="15"/>
  <c r="CU334" i="15"/>
  <c r="CZ328" i="15"/>
  <c r="CV328" i="15"/>
  <c r="CK331" i="15"/>
  <c r="CG331" i="15"/>
  <c r="CH395" i="15"/>
  <c r="DF354" i="15"/>
  <c r="S397" i="15"/>
  <c r="CI347" i="15"/>
  <c r="BF374" i="15"/>
  <c r="CY374" i="15" s="1"/>
  <c r="CY324" i="15"/>
  <c r="CZ324" i="15"/>
  <c r="CV324" i="15"/>
  <c r="DF330" i="15"/>
  <c r="DJ330" i="15"/>
  <c r="BC376" i="15"/>
  <c r="CX376" i="15" s="1"/>
  <c r="CX326" i="15"/>
  <c r="DD349" i="15"/>
  <c r="AH358" i="15"/>
  <c r="CO358" i="15" s="1"/>
  <c r="CO308" i="15"/>
  <c r="BO362" i="15"/>
  <c r="DC362" i="15" s="1"/>
  <c r="DC312" i="15"/>
  <c r="BO360" i="15"/>
  <c r="DC360" i="15" s="1"/>
  <c r="DC310" i="15"/>
  <c r="AQ388" i="15"/>
  <c r="CS388" i="15" s="1"/>
  <c r="CS338" i="15"/>
  <c r="AH355" i="15"/>
  <c r="CO355" i="15" s="1"/>
  <c r="CO305" i="15"/>
  <c r="AW356" i="15"/>
  <c r="DN356" i="15" s="1"/>
  <c r="CV306" i="15"/>
  <c r="CZ306" i="15"/>
  <c r="CV337" i="15"/>
  <c r="CZ337" i="15"/>
  <c r="CM333" i="15"/>
  <c r="CW302" i="15"/>
  <c r="CD356" i="15"/>
  <c r="DI306" i="15"/>
  <c r="CJ370" i="15"/>
  <c r="CX339" i="15"/>
  <c r="CX362" i="15"/>
  <c r="CI350" i="15"/>
  <c r="AQ386" i="15"/>
  <c r="CS386" i="15" s="1"/>
  <c r="CS336" i="15"/>
  <c r="BF377" i="15"/>
  <c r="CY377" i="15" s="1"/>
  <c r="CY327" i="15"/>
  <c r="BI353" i="15"/>
  <c r="DO353" i="15" s="1"/>
  <c r="DE303" i="15"/>
  <c r="DA303" i="15"/>
  <c r="BI372" i="15"/>
  <c r="DO372" i="15" s="1"/>
  <c r="DA322" i="15"/>
  <c r="DE322" i="15"/>
  <c r="S395" i="15"/>
  <c r="CI395" i="15" s="1"/>
  <c r="CI345" i="15"/>
  <c r="P389" i="15"/>
  <c r="CH389" i="15" s="1"/>
  <c r="CH339" i="15"/>
  <c r="DH315" i="15"/>
  <c r="BO379" i="15"/>
  <c r="DC379" i="15" s="1"/>
  <c r="DC329" i="15"/>
  <c r="CZ316" i="15"/>
  <c r="CV316" i="15"/>
  <c r="AH368" i="15"/>
  <c r="CO368" i="15" s="1"/>
  <c r="CO318" i="15"/>
  <c r="DG313" i="15"/>
  <c r="S354" i="15"/>
  <c r="CI354" i="15" s="1"/>
  <c r="CI304" i="15"/>
  <c r="CW304" i="15"/>
  <c r="DG347" i="15"/>
  <c r="BL392" i="15"/>
  <c r="DB392" i="15" s="1"/>
  <c r="DB342" i="15"/>
  <c r="BO363" i="15"/>
  <c r="DC363" i="15" s="1"/>
  <c r="DC313" i="15"/>
  <c r="AH372" i="15"/>
  <c r="CO372" i="15" s="1"/>
  <c r="CO322" i="15"/>
  <c r="Y355" i="15"/>
  <c r="DL355" i="15" s="1"/>
  <c r="CL305" i="15"/>
  <c r="CP305" i="15"/>
  <c r="BU367" i="15"/>
  <c r="DP367" i="15" s="1"/>
  <c r="DJ317" i="15"/>
  <c r="DF317" i="15"/>
  <c r="BU361" i="15"/>
  <c r="DP361" i="15" s="1"/>
  <c r="DF311" i="15"/>
  <c r="DJ311" i="15"/>
  <c r="DB320" i="15"/>
  <c r="CO306" i="15"/>
  <c r="CW308" i="15"/>
  <c r="CR328" i="15"/>
  <c r="BI381" i="15"/>
  <c r="DO381" i="15" s="1"/>
  <c r="DA331" i="15"/>
  <c r="DE331" i="15"/>
  <c r="DE325" i="15"/>
  <c r="DA325" i="15"/>
  <c r="AT361" i="15"/>
  <c r="CT361" i="15" s="1"/>
  <c r="CT311" i="15"/>
  <c r="DA310" i="15"/>
  <c r="DE310" i="15"/>
  <c r="BU355" i="15"/>
  <c r="DP355" i="15" s="1"/>
  <c r="DJ305" i="15"/>
  <c r="DF305" i="15"/>
  <c r="BF397" i="15"/>
  <c r="CY397" i="15" s="1"/>
  <c r="CY347" i="15"/>
  <c r="CI349" i="15"/>
  <c r="BI395" i="15"/>
  <c r="DO395" i="15" s="1"/>
  <c r="DE345" i="15"/>
  <c r="DA345" i="15"/>
  <c r="CW326" i="15"/>
  <c r="CT342" i="15"/>
  <c r="CU311" i="15"/>
  <c r="CQ311" i="15"/>
  <c r="P386" i="15"/>
  <c r="CH386" i="15" s="1"/>
  <c r="CH336" i="15"/>
  <c r="CA394" i="15"/>
  <c r="DH394" i="15" s="1"/>
  <c r="DH344" i="15"/>
  <c r="CQ343" i="15"/>
  <c r="CU343" i="15"/>
  <c r="P401" i="15"/>
  <c r="CH401" i="15" s="1"/>
  <c r="CH351" i="15"/>
  <c r="BO394" i="15"/>
  <c r="DC394" i="15" s="1"/>
  <c r="DC344" i="15"/>
  <c r="M383" i="15"/>
  <c r="DK383" i="15" s="1"/>
  <c r="CG333" i="15"/>
  <c r="CK333" i="15"/>
  <c r="CW345" i="15"/>
  <c r="CZ343" i="15"/>
  <c r="CV343" i="15"/>
  <c r="DD314" i="15"/>
  <c r="AQ361" i="15"/>
  <c r="CS361" i="15" s="1"/>
  <c r="CS311" i="15"/>
  <c r="DF326" i="15"/>
  <c r="DJ326" i="15"/>
  <c r="CR350" i="15"/>
  <c r="P374" i="15"/>
  <c r="CH374" i="15" s="1"/>
  <c r="CH324" i="15"/>
  <c r="CZ309" i="15"/>
  <c r="CV309" i="15"/>
  <c r="CI342" i="15"/>
  <c r="CW339" i="15"/>
  <c r="CZ312" i="15"/>
  <c r="CV312" i="15"/>
  <c r="BX374" i="15"/>
  <c r="DG374" i="15" s="1"/>
  <c r="DG324" i="15"/>
  <c r="S380" i="15"/>
  <c r="CI380" i="15" s="1"/>
  <c r="CI330" i="15"/>
  <c r="BF365" i="15"/>
  <c r="CY365" i="15" s="1"/>
  <c r="CY315" i="15"/>
  <c r="DC340" i="15"/>
  <c r="BC354" i="15"/>
  <c r="CX354" i="15" s="1"/>
  <c r="CX304" i="15"/>
  <c r="BR389" i="15"/>
  <c r="DD389" i="15" s="1"/>
  <c r="DD339" i="15"/>
  <c r="Y393" i="15"/>
  <c r="DL393" i="15" s="1"/>
  <c r="CP343" i="15"/>
  <c r="CL343" i="15"/>
  <c r="CO325" i="15"/>
  <c r="CL321" i="15"/>
  <c r="CP321" i="15"/>
  <c r="DG340" i="15"/>
  <c r="DJ318" i="15"/>
  <c r="DF318" i="15"/>
  <c r="CM338" i="15"/>
  <c r="BO373" i="15"/>
  <c r="DC373" i="15" s="1"/>
  <c r="DC323" i="15"/>
  <c r="CW348" i="15"/>
  <c r="CI341" i="15"/>
  <c r="M374" i="15"/>
  <c r="DK374" i="15" s="1"/>
  <c r="CG324" i="15"/>
  <c r="CK324" i="15"/>
  <c r="BC357" i="15"/>
  <c r="CX307" i="15"/>
  <c r="AH382" i="15"/>
  <c r="CO382" i="15" s="1"/>
  <c r="CO332" i="15"/>
  <c r="BO401" i="15"/>
  <c r="DC401" i="15" s="1"/>
  <c r="DC351" i="15"/>
  <c r="DG329" i="15"/>
  <c r="CI302" i="15"/>
  <c r="AH365" i="15"/>
  <c r="CO365" i="15" s="1"/>
  <c r="CO315" i="15"/>
  <c r="BO382" i="15"/>
  <c r="DC382" i="15" s="1"/>
  <c r="DC332" i="15"/>
  <c r="S394" i="15"/>
  <c r="CI394" i="15" s="1"/>
  <c r="CI344" i="15"/>
  <c r="CR343" i="15"/>
  <c r="CQ347" i="15"/>
  <c r="CU347" i="15"/>
  <c r="CQ331" i="15"/>
  <c r="CU331" i="15"/>
  <c r="CL314" i="15"/>
  <c r="CP314" i="15"/>
  <c r="AT397" i="15"/>
  <c r="CT397" i="15" s="1"/>
  <c r="CT347" i="15"/>
  <c r="AQ355" i="15"/>
  <c r="CS355" i="15" s="1"/>
  <c r="CS305" i="15"/>
  <c r="S387" i="15"/>
  <c r="CI387" i="15" s="1"/>
  <c r="CI337" i="15"/>
  <c r="DD343" i="15"/>
  <c r="BI358" i="15"/>
  <c r="DO358" i="15" s="1"/>
  <c r="DE308" i="15"/>
  <c r="DA308" i="15"/>
  <c r="CD383" i="15"/>
  <c r="DI383" i="15" s="1"/>
  <c r="DI333" i="15"/>
  <c r="DC336" i="15"/>
  <c r="CT328" i="15"/>
  <c r="CG303" i="15"/>
  <c r="CK303" i="15"/>
  <c r="DA332" i="15"/>
  <c r="DE332" i="15"/>
  <c r="BX392" i="15"/>
  <c r="DG342" i="15"/>
  <c r="DE330" i="15"/>
  <c r="DA330" i="15"/>
  <c r="CG316" i="15"/>
  <c r="CK316" i="15"/>
  <c r="CX323" i="15"/>
  <c r="CO314" i="15"/>
  <c r="DH395" i="15"/>
  <c r="BO388" i="15"/>
  <c r="DC388" i="15" s="1"/>
  <c r="DC338" i="15"/>
  <c r="Y362" i="15"/>
  <c r="DL362" i="15" s="1"/>
  <c r="CK351" i="15"/>
  <c r="CG351" i="15"/>
  <c r="CV319" i="15"/>
  <c r="CZ319" i="15"/>
  <c r="S396" i="15"/>
  <c r="CI396" i="15" s="1"/>
  <c r="CI346" i="15"/>
  <c r="DI350" i="15"/>
  <c r="CZ320" i="15"/>
  <c r="CV320" i="15"/>
  <c r="AH354" i="15"/>
  <c r="CO354" i="15" s="1"/>
  <c r="CO304" i="15"/>
  <c r="CI400" i="15"/>
  <c r="M395" i="15"/>
  <c r="DK395" i="15" s="1"/>
  <c r="BI380" i="15"/>
  <c r="DO380" i="15" s="1"/>
  <c r="CM364" i="15"/>
  <c r="CR394" i="15"/>
  <c r="CL358" i="15"/>
  <c r="BO397" i="15"/>
  <c r="DC397" i="15" s="1"/>
  <c r="DC347" i="15"/>
  <c r="CK335" i="15"/>
  <c r="CG335" i="15"/>
  <c r="BO393" i="15"/>
  <c r="DC393" i="15" s="1"/>
  <c r="DC343" i="15"/>
  <c r="DD340" i="15"/>
  <c r="DF331" i="15"/>
  <c r="DJ331" i="15"/>
  <c r="DE311" i="15"/>
  <c r="DA311" i="15"/>
  <c r="CO345" i="15"/>
  <c r="CJ329" i="15"/>
  <c r="CD370" i="15"/>
  <c r="DI370" i="15" s="1"/>
  <c r="DI320" i="15"/>
  <c r="CL313" i="15"/>
  <c r="CP313" i="15"/>
  <c r="V376" i="15"/>
  <c r="CJ376" i="15" s="1"/>
  <c r="CL373" i="15"/>
  <c r="CU345" i="15"/>
  <c r="CQ345" i="15"/>
  <c r="CT339" i="15"/>
  <c r="DH307" i="15"/>
  <c r="CR320" i="15"/>
  <c r="CP330" i="15"/>
  <c r="CL330" i="15"/>
  <c r="CV395" i="15"/>
  <c r="CG353" i="15"/>
  <c r="CK310" i="15"/>
  <c r="CG310" i="15"/>
  <c r="CJ321" i="15"/>
  <c r="BF384" i="15"/>
  <c r="CY384" i="15" s="1"/>
  <c r="CY334" i="15"/>
  <c r="S379" i="15"/>
  <c r="CI379" i="15" s="1"/>
  <c r="CI329" i="15"/>
  <c r="CN351" i="15"/>
  <c r="CW394" i="15"/>
  <c r="CD353" i="15"/>
  <c r="DI353" i="15" s="1"/>
  <c r="DI303" i="15"/>
  <c r="AT364" i="15"/>
  <c r="CT364" i="15" s="1"/>
  <c r="CQ381" i="15"/>
  <c r="CJ359" i="15"/>
  <c r="CG320" i="15"/>
  <c r="CK320" i="15"/>
  <c r="DA343" i="15"/>
  <c r="DE343" i="15"/>
  <c r="CN329" i="15"/>
  <c r="CK348" i="15"/>
  <c r="CG348" i="15"/>
  <c r="DH341" i="15"/>
  <c r="CX306" i="15"/>
  <c r="DA321" i="15"/>
  <c r="DE321" i="15"/>
  <c r="AH386" i="15"/>
  <c r="CO386" i="15" s="1"/>
  <c r="CO336" i="15"/>
  <c r="DA309" i="15"/>
  <c r="DE309" i="15"/>
  <c r="DE342" i="15"/>
  <c r="DA342" i="15"/>
  <c r="DA398" i="15"/>
  <c r="CW395" i="15"/>
  <c r="DD364" i="15"/>
  <c r="CU349" i="15"/>
  <c r="CQ349" i="15"/>
  <c r="AH398" i="15"/>
  <c r="CO398" i="15" s="1"/>
  <c r="CO348" i="15"/>
  <c r="CK309" i="15"/>
  <c r="CG309" i="15"/>
  <c r="CZ308" i="15"/>
  <c r="CV308" i="15"/>
  <c r="CH326" i="15"/>
  <c r="CD355" i="15"/>
  <c r="DI355" i="15" s="1"/>
  <c r="DI305" i="15"/>
  <c r="CX331" i="15"/>
  <c r="DF327" i="15"/>
  <c r="DJ327" i="15"/>
  <c r="CQ324" i="15"/>
  <c r="CU324" i="15"/>
  <c r="CN374" i="15"/>
  <c r="BL394" i="15"/>
  <c r="DB394" i="15" s="1"/>
  <c r="AZ363" i="15"/>
  <c r="CW363" i="15" s="1"/>
  <c r="CG391" i="15"/>
  <c r="CG397" i="15"/>
  <c r="DF374" i="15"/>
  <c r="AB385" i="15"/>
  <c r="CM385" i="15" s="1"/>
  <c r="CG365" i="15"/>
  <c r="CQ362" i="15"/>
  <c r="BX398" i="15"/>
  <c r="DG398" i="15" s="1"/>
  <c r="BC390" i="15"/>
  <c r="CX390" i="15" s="1"/>
  <c r="DA397" i="15"/>
  <c r="CQ371" i="15"/>
  <c r="AB365" i="15"/>
  <c r="CM365" i="15" s="1"/>
  <c r="BI360" i="15"/>
  <c r="DO360" i="15" s="1"/>
  <c r="CV365" i="15"/>
  <c r="AK385" i="15"/>
  <c r="DM385" i="15" s="1"/>
  <c r="CA366" i="15"/>
  <c r="DH366" i="15" s="1"/>
  <c r="CM366" i="15"/>
  <c r="BU390" i="15"/>
  <c r="DP390" i="15" s="1"/>
  <c r="DE349" i="15"/>
  <c r="DA349" i="15"/>
  <c r="BO398" i="15"/>
  <c r="DC398" i="15" s="1"/>
  <c r="DC348" i="15"/>
  <c r="BO391" i="15"/>
  <c r="DC391" i="15" s="1"/>
  <c r="DC341" i="15"/>
  <c r="CM348" i="15"/>
  <c r="AQ391" i="15"/>
  <c r="CS391" i="15" s="1"/>
  <c r="CS341" i="15"/>
  <c r="BO375" i="15"/>
  <c r="DC375" i="15" s="1"/>
  <c r="DC325" i="15"/>
  <c r="CJ346" i="15"/>
  <c r="CM329" i="15"/>
  <c r="CT323" i="15"/>
  <c r="AE396" i="15"/>
  <c r="CN396" i="15" s="1"/>
  <c r="CN346" i="15"/>
  <c r="CM337" i="15"/>
  <c r="Y357" i="15"/>
  <c r="DL357" i="15" s="1"/>
  <c r="CP307" i="15"/>
  <c r="CL307" i="15"/>
  <c r="AH377" i="15"/>
  <c r="CO377" i="15" s="1"/>
  <c r="CO327" i="15"/>
  <c r="BU384" i="15"/>
  <c r="DP384" i="15" s="1"/>
  <c r="DF334" i="15"/>
  <c r="DJ334" i="15"/>
  <c r="CN315" i="15"/>
  <c r="CU329" i="15"/>
  <c r="CQ329" i="15"/>
  <c r="CS329" i="15"/>
  <c r="AH391" i="15"/>
  <c r="CO341" i="15"/>
  <c r="BL366" i="15"/>
  <c r="DB366" i="15" s="1"/>
  <c r="DB316" i="15"/>
  <c r="CG315" i="15"/>
  <c r="CK315" i="15"/>
  <c r="CN341" i="15"/>
  <c r="CQ312" i="15"/>
  <c r="CU312" i="15"/>
  <c r="BX377" i="15"/>
  <c r="DG377" i="15" s="1"/>
  <c r="DG327" i="15"/>
  <c r="CS310" i="15"/>
  <c r="S385" i="15"/>
  <c r="CI385" i="15" s="1"/>
  <c r="CI335" i="15"/>
  <c r="DJ336" i="15"/>
  <c r="DF336" i="15"/>
  <c r="AQ365" i="15"/>
  <c r="CS365" i="15" s="1"/>
  <c r="CS315" i="15"/>
  <c r="CT324" i="15"/>
  <c r="BF379" i="15"/>
  <c r="CY379" i="15" s="1"/>
  <c r="CY329" i="15"/>
  <c r="CQ308" i="15"/>
  <c r="CU308" i="15"/>
  <c r="AH387" i="15"/>
  <c r="CO387" i="15" s="1"/>
  <c r="CO337" i="15"/>
  <c r="CY306" i="15"/>
  <c r="CA377" i="15"/>
  <c r="DH377" i="15" s="1"/>
  <c r="DH327" i="15"/>
  <c r="CO339" i="15"/>
  <c r="CW314" i="15"/>
  <c r="DC324" i="15"/>
  <c r="CI324" i="15"/>
  <c r="DI338" i="15"/>
  <c r="CZ331" i="15"/>
  <c r="CV331" i="15"/>
  <c r="BF388" i="15"/>
  <c r="CY338" i="15"/>
  <c r="CP346" i="15"/>
  <c r="CL346" i="15"/>
  <c r="AZ392" i="15"/>
  <c r="CW392" i="15" s="1"/>
  <c r="CW342" i="15"/>
  <c r="CM344" i="15"/>
  <c r="DF315" i="15"/>
  <c r="DJ315" i="15"/>
  <c r="CR341" i="15"/>
  <c r="BO399" i="15"/>
  <c r="DC399" i="15" s="1"/>
  <c r="DC349" i="15"/>
  <c r="BO361" i="15"/>
  <c r="DC361" i="15" s="1"/>
  <c r="DC311" i="15"/>
  <c r="DG312" i="15"/>
  <c r="CM305" i="15"/>
  <c r="CV345" i="15"/>
  <c r="CZ345" i="15"/>
  <c r="CN324" i="15"/>
  <c r="BR398" i="15"/>
  <c r="DD398" i="15" s="1"/>
  <c r="DD348" i="15"/>
  <c r="AK364" i="15"/>
  <c r="DM364" i="15" s="1"/>
  <c r="CU314" i="15"/>
  <c r="CQ314" i="15"/>
  <c r="BO396" i="15"/>
  <c r="DC396" i="15" s="1"/>
  <c r="DC346" i="15"/>
  <c r="BI378" i="15"/>
  <c r="DO378" i="15" s="1"/>
  <c r="DA328" i="15"/>
  <c r="DE328" i="15"/>
  <c r="CY312" i="15"/>
  <c r="P353" i="15"/>
  <c r="CH353" i="15" s="1"/>
  <c r="CH303" i="15"/>
  <c r="P363" i="15"/>
  <c r="CH363" i="15" s="1"/>
  <c r="CH313" i="15"/>
  <c r="DI329" i="15"/>
  <c r="AQ381" i="15"/>
  <c r="CS381" i="15" s="1"/>
  <c r="CS331" i="15"/>
  <c r="BO366" i="15"/>
  <c r="DC366" i="15" s="1"/>
  <c r="DC316" i="15"/>
  <c r="BF373" i="15"/>
  <c r="CY373" i="15" s="1"/>
  <c r="CY323" i="15"/>
  <c r="CM310" i="15"/>
  <c r="DE338" i="15"/>
  <c r="DA338" i="15"/>
  <c r="AQ389" i="15"/>
  <c r="CS389" i="15" s="1"/>
  <c r="CS339" i="15"/>
  <c r="CD359" i="15"/>
  <c r="DI359" i="15" s="1"/>
  <c r="DI309" i="15"/>
  <c r="BU392" i="15"/>
  <c r="DP392" i="15" s="1"/>
  <c r="DF342" i="15"/>
  <c r="DJ342" i="15"/>
  <c r="CJ331" i="15"/>
  <c r="AQ393" i="15"/>
  <c r="CS393" i="15" s="1"/>
  <c r="CS343" i="15"/>
  <c r="AH362" i="15"/>
  <c r="CO362" i="15" s="1"/>
  <c r="CO312" i="15"/>
  <c r="CW329" i="15"/>
  <c r="AH379" i="15"/>
  <c r="CO379" i="15" s="1"/>
  <c r="CO329" i="15"/>
  <c r="DG320" i="15"/>
  <c r="DD351" i="15"/>
  <c r="CD362" i="15"/>
  <c r="DI312" i="15"/>
  <c r="V375" i="15"/>
  <c r="CJ375" i="15" s="1"/>
  <c r="CJ325" i="15"/>
  <c r="AW389" i="15"/>
  <c r="DN389" i="15" s="1"/>
  <c r="CZ339" i="15"/>
  <c r="CV339" i="15"/>
  <c r="CD372" i="15"/>
  <c r="DI372" i="15" s="1"/>
  <c r="DI322" i="15"/>
  <c r="CL348" i="15"/>
  <c r="CP348" i="15"/>
  <c r="S363" i="15"/>
  <c r="CI363" i="15" s="1"/>
  <c r="CI313" i="15"/>
  <c r="S366" i="15"/>
  <c r="CI366" i="15" s="1"/>
  <c r="CI316" i="15"/>
  <c r="S378" i="15"/>
  <c r="CI378" i="15" s="1"/>
  <c r="CI328" i="15"/>
  <c r="CW311" i="15"/>
  <c r="CU344" i="15"/>
  <c r="CQ344" i="15"/>
  <c r="CK340" i="15"/>
  <c r="CG340" i="15"/>
  <c r="CQ353" i="15"/>
  <c r="CG337" i="15"/>
  <c r="CK337" i="15"/>
  <c r="DJ322" i="15"/>
  <c r="DF322" i="15"/>
  <c r="BO357" i="15"/>
  <c r="DC357" i="15" s="1"/>
  <c r="DC307" i="15"/>
  <c r="DJ309" i="15"/>
  <c r="DF309" i="15"/>
  <c r="CQ396" i="15"/>
  <c r="DG397" i="15"/>
  <c r="DA383" i="15"/>
  <c r="AH361" i="15"/>
  <c r="CO361" i="15" s="1"/>
  <c r="CO311" i="15"/>
  <c r="CD387" i="15"/>
  <c r="DI337" i="15"/>
  <c r="AE394" i="15"/>
  <c r="CN344" i="15"/>
  <c r="CT334" i="15"/>
  <c r="CM306" i="15"/>
  <c r="BO369" i="15"/>
  <c r="DC369" i="15" s="1"/>
  <c r="DC319" i="15"/>
  <c r="CL302" i="15"/>
  <c r="CP302" i="15"/>
  <c r="BF386" i="15"/>
  <c r="CY386" i="15" s="1"/>
  <c r="CY336" i="15"/>
  <c r="CM373" i="15"/>
  <c r="CL396" i="15"/>
  <c r="DA352" i="15"/>
  <c r="DG305" i="15"/>
  <c r="CL344" i="15"/>
  <c r="CP344" i="15"/>
  <c r="AH369" i="15"/>
  <c r="CO369" i="15" s="1"/>
  <c r="CO319" i="15"/>
  <c r="DH365" i="15"/>
  <c r="CD394" i="15"/>
  <c r="DI394" i="15" s="1"/>
  <c r="DI344" i="15"/>
  <c r="DB326" i="15"/>
  <c r="DH336" i="15"/>
  <c r="CX388" i="15"/>
  <c r="DC374" i="15"/>
  <c r="DF375" i="15"/>
  <c r="CL377" i="15"/>
  <c r="DG356" i="15"/>
  <c r="AB400" i="15"/>
  <c r="CM400" i="15" s="1"/>
  <c r="CM350" i="15"/>
  <c r="CK302" i="15"/>
  <c r="CG302" i="15"/>
  <c r="CG319" i="15"/>
  <c r="CK319" i="15"/>
  <c r="CG334" i="15"/>
  <c r="CK334" i="15"/>
  <c r="BF361" i="15"/>
  <c r="CY361" i="15" s="1"/>
  <c r="CY311" i="15"/>
  <c r="CH323" i="15"/>
  <c r="CU315" i="15"/>
  <c r="CQ315" i="15"/>
  <c r="BF396" i="15"/>
  <c r="CY396" i="15" s="1"/>
  <c r="CY346" i="15"/>
  <c r="AE371" i="15"/>
  <c r="CN371" i="15" s="1"/>
  <c r="CK306" i="15"/>
  <c r="CG306" i="15"/>
  <c r="CI336" i="15"/>
  <c r="AQ362" i="15"/>
  <c r="CS362" i="15" s="1"/>
  <c r="CS312" i="15"/>
  <c r="BF394" i="15"/>
  <c r="CY394" i="15" s="1"/>
  <c r="CY344" i="15"/>
  <c r="BF367" i="15"/>
  <c r="CY367" i="15" s="1"/>
  <c r="CY317" i="15"/>
  <c r="DF338" i="15"/>
  <c r="DJ338" i="15"/>
  <c r="BF357" i="15"/>
  <c r="CY357" i="15" s="1"/>
  <c r="CY307" i="15"/>
  <c r="BL363" i="15"/>
  <c r="DB363" i="15" s="1"/>
  <c r="CJ392" i="15"/>
  <c r="CD374" i="15"/>
  <c r="DI374" i="15" s="1"/>
  <c r="DI324" i="15"/>
  <c r="CD399" i="15"/>
  <c r="DI399" i="15" s="1"/>
  <c r="DI349" i="15"/>
  <c r="CG325" i="15"/>
  <c r="CK325" i="15"/>
  <c r="CP316" i="15"/>
  <c r="CL316" i="15"/>
  <c r="CV333" i="15"/>
  <c r="CZ333" i="15"/>
  <c r="CR335" i="15"/>
  <c r="DE324" i="15"/>
  <c r="DA324" i="15"/>
  <c r="AH357" i="15"/>
  <c r="CO357" i="15" s="1"/>
  <c r="CO307" i="15"/>
  <c r="DD350" i="15"/>
  <c r="DD394" i="15"/>
  <c r="DH400" i="15"/>
  <c r="AZ380" i="15"/>
  <c r="CW380" i="15" s="1"/>
  <c r="CW374" i="15"/>
  <c r="DH362" i="15"/>
  <c r="CL364" i="15"/>
  <c r="CT351" i="15"/>
  <c r="CX348" i="15"/>
  <c r="DF316" i="15"/>
  <c r="DJ316" i="15"/>
  <c r="CP304" i="15"/>
  <c r="CL304" i="15"/>
  <c r="CG378" i="15"/>
  <c r="CD396" i="15"/>
  <c r="DI396" i="15" s="1"/>
  <c r="DI346" i="15"/>
  <c r="BF390" i="15"/>
  <c r="CY390" i="15" s="1"/>
  <c r="CY340" i="15"/>
  <c r="DJ348" i="15"/>
  <c r="DF348" i="15"/>
  <c r="DB348" i="15"/>
  <c r="DA326" i="15"/>
  <c r="DE326" i="15"/>
  <c r="CA398" i="15"/>
  <c r="DH398" i="15" s="1"/>
  <c r="BF359" i="15"/>
  <c r="CY359" i="15" s="1"/>
  <c r="CY309" i="15"/>
  <c r="CW323" i="15"/>
  <c r="AW387" i="15"/>
  <c r="DN387" i="15" s="1"/>
  <c r="CM378" i="15"/>
  <c r="BI391" i="15"/>
  <c r="DO391" i="15" s="1"/>
  <c r="Y381" i="15"/>
  <c r="DL381" i="15" s="1"/>
  <c r="CJ396" i="15"/>
  <c r="CV371" i="15"/>
  <c r="CM398" i="15"/>
  <c r="M382" i="15"/>
  <c r="DK382" i="15" s="1"/>
  <c r="CV401" i="15"/>
  <c r="AB356" i="15"/>
  <c r="CM356" i="15" s="1"/>
  <c r="AZ366" i="15"/>
  <c r="CW366" i="15" s="1"/>
  <c r="CM397" i="15"/>
  <c r="CQ372" i="15"/>
  <c r="AT371" i="15"/>
  <c r="CT371" i="15" s="1"/>
  <c r="CL371" i="15"/>
  <c r="CL395" i="15"/>
  <c r="CS392" i="15"/>
  <c r="AK361" i="15"/>
  <c r="DM361" i="15" s="1"/>
  <c r="BC371" i="15"/>
  <c r="CX371" i="15" s="1"/>
  <c r="DF395" i="15"/>
  <c r="DH397" i="15"/>
  <c r="AT392" i="15"/>
  <c r="CT392" i="15" s="1"/>
  <c r="CS325" i="15"/>
  <c r="CA387" i="15"/>
  <c r="DH387" i="15" s="1"/>
  <c r="DH337" i="15"/>
  <c r="AZ399" i="15"/>
  <c r="CW399" i="15" s="1"/>
  <c r="CW349" i="15"/>
  <c r="CM342" i="15"/>
  <c r="CR344" i="15"/>
  <c r="DB325" i="15"/>
  <c r="CG341" i="15"/>
  <c r="CK341" i="15"/>
  <c r="AQ400" i="15"/>
  <c r="CS400" i="15" s="1"/>
  <c r="CS350" i="15"/>
  <c r="V399" i="15"/>
  <c r="CJ399" i="15" s="1"/>
  <c r="CJ349" i="15"/>
  <c r="CO343" i="15"/>
  <c r="CQ330" i="15"/>
  <c r="CU330" i="15"/>
  <c r="CS320" i="15"/>
  <c r="BR387" i="15"/>
  <c r="DD387" i="15" s="1"/>
  <c r="DD337" i="15"/>
  <c r="CY342" i="15"/>
  <c r="CV325" i="15"/>
  <c r="CZ325" i="15"/>
  <c r="CJ314" i="15"/>
  <c r="BF369" i="15"/>
  <c r="CY369" i="15" s="1"/>
  <c r="CY319" i="15"/>
  <c r="CD391" i="15"/>
  <c r="DI391" i="15" s="1"/>
  <c r="DI341" i="15"/>
  <c r="BF383" i="15"/>
  <c r="CY383" i="15" s="1"/>
  <c r="CY333" i="15"/>
  <c r="DJ324" i="15"/>
  <c r="DF324" i="15"/>
  <c r="CH316" i="15"/>
  <c r="CP335" i="15"/>
  <c r="CL335" i="15"/>
  <c r="CU323" i="15"/>
  <c r="CQ323" i="15"/>
  <c r="DJ310" i="15"/>
  <c r="DF310" i="15"/>
  <c r="AH353" i="15"/>
  <c r="CO353" i="15" s="1"/>
  <c r="CO303" i="15"/>
  <c r="BO376" i="15"/>
  <c r="DC376" i="15" s="1"/>
  <c r="DC326" i="15"/>
  <c r="S362" i="15"/>
  <c r="CI362" i="15" s="1"/>
  <c r="CI312" i="15"/>
  <c r="CW333" i="15"/>
  <c r="CD363" i="15"/>
  <c r="DI363" i="15" s="1"/>
  <c r="DI313" i="15"/>
  <c r="DH303" i="15"/>
  <c r="CW315" i="15"/>
  <c r="CQ317" i="15"/>
  <c r="CU317" i="15"/>
  <c r="AE377" i="15"/>
  <c r="CN377" i="15" s="1"/>
  <c r="CN327" i="15"/>
  <c r="DG317" i="15"/>
  <c r="CJ302" i="15"/>
  <c r="AE354" i="15"/>
  <c r="CN354" i="15" s="1"/>
  <c r="CN304" i="15"/>
  <c r="DJ337" i="15"/>
  <c r="DF337" i="15"/>
  <c r="CV346" i="15"/>
  <c r="CZ346" i="15"/>
  <c r="S375" i="15"/>
  <c r="CI375" i="15" s="1"/>
  <c r="CI325" i="15"/>
  <c r="AH388" i="15"/>
  <c r="CO388" i="15" s="1"/>
  <c r="CO338" i="15"/>
  <c r="AH390" i="15"/>
  <c r="CO390" i="15" s="1"/>
  <c r="CO340" i="15"/>
  <c r="AQ359" i="15"/>
  <c r="CS359" i="15" s="1"/>
  <c r="CS309" i="15"/>
  <c r="CL318" i="15"/>
  <c r="CP318" i="15"/>
  <c r="BO383" i="15"/>
  <c r="DC333" i="15"/>
  <c r="DA348" i="15"/>
  <c r="DE348" i="15"/>
  <c r="M393" i="15"/>
  <c r="DK393" i="15" s="1"/>
  <c r="CK343" i="15"/>
  <c r="CG343" i="15"/>
  <c r="Y365" i="15"/>
  <c r="DL365" i="15" s="1"/>
  <c r="CP315" i="15"/>
  <c r="CL315" i="15"/>
  <c r="CR349" i="15"/>
  <c r="AE390" i="15"/>
  <c r="CN390" i="15" s="1"/>
  <c r="CN340" i="15"/>
  <c r="DB317" i="15"/>
  <c r="BO384" i="15"/>
  <c r="DC384" i="15" s="1"/>
  <c r="DC334" i="15"/>
  <c r="CM304" i="15"/>
  <c r="CU322" i="15"/>
  <c r="CQ322" i="15"/>
  <c r="Y369" i="15"/>
  <c r="DL369" i="15" s="1"/>
  <c r="CP319" i="15"/>
  <c r="CL319" i="15"/>
  <c r="M389" i="15"/>
  <c r="DK389" i="15" s="1"/>
  <c r="CK339" i="15"/>
  <c r="CG339" i="15"/>
  <c r="BI363" i="15"/>
  <c r="DO363" i="15" s="1"/>
  <c r="DA313" i="15"/>
  <c r="DE313" i="15"/>
  <c r="CQ325" i="15"/>
  <c r="CU325" i="15"/>
  <c r="S373" i="15"/>
  <c r="CI373" i="15" s="1"/>
  <c r="CI323" i="15"/>
  <c r="DE307" i="15"/>
  <c r="DA307" i="15"/>
  <c r="CR311" i="15"/>
  <c r="CM347" i="15"/>
  <c r="CH305" i="15"/>
  <c r="CK317" i="15"/>
  <c r="CG317" i="15"/>
  <c r="DA314" i="15"/>
  <c r="DE314" i="15"/>
  <c r="DA347" i="15"/>
  <c r="DE347" i="15"/>
  <c r="S381" i="15"/>
  <c r="CI381" i="15" s="1"/>
  <c r="CI331" i="15"/>
  <c r="DB338" i="15"/>
  <c r="CG307" i="15"/>
  <c r="CK307" i="15"/>
  <c r="CW331" i="15"/>
  <c r="BU382" i="15"/>
  <c r="DP382" i="15" s="1"/>
  <c r="DJ332" i="15"/>
  <c r="DF332" i="15"/>
  <c r="AW385" i="15"/>
  <c r="DN385" i="15" s="1"/>
  <c r="CZ335" i="15"/>
  <c r="CV335" i="15"/>
  <c r="CM314" i="15"/>
  <c r="CI340" i="15"/>
  <c r="DJ321" i="15"/>
  <c r="DF321" i="15"/>
  <c r="CV315" i="15"/>
  <c r="CZ315" i="15"/>
  <c r="CW332" i="15"/>
  <c r="DB311" i="15"/>
  <c r="AW394" i="15"/>
  <c r="DN394" i="15" s="1"/>
  <c r="CZ344" i="15"/>
  <c r="CV344" i="15"/>
  <c r="DA335" i="15"/>
  <c r="DE335" i="15"/>
  <c r="DG331" i="15"/>
  <c r="CD375" i="15"/>
  <c r="DI375" i="15" s="1"/>
  <c r="DI325" i="15"/>
  <c r="CJ336" i="15"/>
  <c r="AW360" i="15"/>
  <c r="DN360" i="15" s="1"/>
  <c r="CV310" i="15"/>
  <c r="CZ310" i="15"/>
  <c r="CT326" i="15"/>
  <c r="DH345" i="15"/>
  <c r="Y382" i="15"/>
  <c r="DL382" i="15" s="1"/>
  <c r="CL332" i="15"/>
  <c r="CP332" i="15"/>
  <c r="AZ367" i="15"/>
  <c r="CW367" i="15" s="1"/>
  <c r="CW317" i="15"/>
  <c r="DB306" i="15"/>
  <c r="S398" i="15"/>
  <c r="CI398" i="15" s="1"/>
  <c r="CI348" i="15"/>
  <c r="CM325" i="15"/>
  <c r="DI335" i="15"/>
  <c r="DF307" i="15"/>
  <c r="DJ307" i="15"/>
  <c r="AQ354" i="15"/>
  <c r="CS354" i="15" s="1"/>
  <c r="CS304" i="15"/>
  <c r="DJ341" i="15"/>
  <c r="DF341" i="15"/>
  <c r="BO371" i="15"/>
  <c r="DC371" i="15" s="1"/>
  <c r="DC321" i="15"/>
  <c r="AT363" i="15"/>
  <c r="CT363" i="15" s="1"/>
  <c r="CT313" i="15"/>
  <c r="AH376" i="15"/>
  <c r="CO376" i="15" s="1"/>
  <c r="CO326" i="15"/>
  <c r="S353" i="15"/>
  <c r="CI353" i="15" s="1"/>
  <c r="CI303" i="15"/>
  <c r="AK355" i="15"/>
  <c r="DM355" i="15" s="1"/>
  <c r="CQ305" i="15"/>
  <c r="CU305" i="15"/>
  <c r="DF304" i="15"/>
  <c r="DJ304" i="15"/>
  <c r="CU303" i="15"/>
  <c r="CQ303" i="15"/>
  <c r="CR325" i="15"/>
  <c r="DB331" i="15"/>
  <c r="DE337" i="15"/>
  <c r="DA337" i="15"/>
  <c r="CN334" i="15"/>
  <c r="CV350" i="15"/>
  <c r="CZ350" i="15"/>
  <c r="BO385" i="15"/>
  <c r="DC385" i="15" s="1"/>
  <c r="DC335" i="15"/>
  <c r="DD391" i="15"/>
  <c r="CH341" i="15"/>
  <c r="DF323" i="15"/>
  <c r="DJ323" i="15"/>
  <c r="AQ396" i="15"/>
  <c r="CS396" i="15" s="1"/>
  <c r="CS346" i="15"/>
  <c r="CL310" i="15"/>
  <c r="CP310" i="15"/>
  <c r="CT348" i="15"/>
  <c r="CJ338" i="15"/>
  <c r="CW320" i="15"/>
  <c r="DF319" i="15"/>
  <c r="DJ319" i="15"/>
  <c r="CQ316" i="15"/>
  <c r="CU316" i="15"/>
  <c r="CQ342" i="15"/>
  <c r="CU342" i="15"/>
  <c r="CU341" i="15"/>
  <c r="CQ341" i="15"/>
  <c r="S359" i="15"/>
  <c r="CI359" i="15" s="1"/>
  <c r="CI309" i="15"/>
  <c r="CN342" i="15"/>
  <c r="CR333" i="15"/>
  <c r="DB309" i="15"/>
  <c r="CQ339" i="15"/>
  <c r="CU339" i="15"/>
  <c r="DE323" i="15"/>
  <c r="DA323" i="15"/>
  <c r="CN319" i="15"/>
  <c r="CP338" i="15"/>
  <c r="CL338" i="15"/>
  <c r="CX328" i="15"/>
  <c r="AB359" i="15"/>
  <c r="CM359" i="15" s="1"/>
  <c r="DD320" i="15"/>
  <c r="DB347" i="15"/>
  <c r="DB341" i="15"/>
  <c r="DH331" i="15"/>
  <c r="CZ327" i="15"/>
  <c r="CV327" i="15"/>
  <c r="CO331" i="15"/>
  <c r="DH304" i="15"/>
  <c r="CM353" i="15"/>
  <c r="P352" i="15"/>
  <c r="CH352" i="15" s="1"/>
  <c r="CL356" i="15"/>
  <c r="CQ351" i="15"/>
  <c r="CU351" i="15"/>
  <c r="AH374" i="15"/>
  <c r="CO374" i="15" s="1"/>
  <c r="CO324" i="15"/>
  <c r="CL349" i="15"/>
  <c r="CP349" i="15"/>
  <c r="CQ338" i="15"/>
  <c r="CU338" i="15"/>
  <c r="CJ307" i="15"/>
  <c r="CG349" i="15"/>
  <c r="CK349" i="15"/>
  <c r="CT338" i="15"/>
  <c r="CM312" i="15"/>
  <c r="BX372" i="15"/>
  <c r="DG372" i="15" s="1"/>
  <c r="CN317" i="15"/>
  <c r="CN318" i="15"/>
  <c r="CL337" i="15"/>
  <c r="CP337" i="15"/>
  <c r="CD358" i="15"/>
  <c r="DI358" i="15" s="1"/>
  <c r="DI308" i="15"/>
  <c r="DA344" i="15"/>
  <c r="DE344" i="15"/>
  <c r="DJ302" i="15"/>
  <c r="DF302" i="15"/>
  <c r="BF376" i="15"/>
  <c r="CY376" i="15" s="1"/>
  <c r="CY326" i="15"/>
  <c r="CU307" i="15"/>
  <c r="CQ307" i="15"/>
  <c r="CJ335" i="15"/>
  <c r="S399" i="15"/>
  <c r="CI399" i="15" s="1"/>
  <c r="CD360" i="15"/>
  <c r="DI360" i="15" s="1"/>
  <c r="DI310" i="15"/>
  <c r="DJ328" i="15"/>
  <c r="DF328" i="15"/>
  <c r="BF355" i="15"/>
  <c r="CY305" i="15"/>
  <c r="DD401" i="15"/>
  <c r="CH392" i="15"/>
  <c r="V378" i="15"/>
  <c r="CJ378" i="15" s="1"/>
  <c r="CD401" i="15"/>
  <c r="DI401" i="15" s="1"/>
  <c r="AZ355" i="15"/>
  <c r="CW355" i="15" s="1"/>
  <c r="CI372" i="15"/>
  <c r="BC395" i="15"/>
  <c r="CX395" i="15" s="1"/>
  <c r="CJ389" i="15"/>
  <c r="CW356" i="15"/>
  <c r="CA364" i="15"/>
  <c r="DH364" i="15" s="1"/>
  <c r="CT368" i="15"/>
  <c r="DF365" i="15"/>
  <c r="CM382" i="15"/>
  <c r="CM392" i="15"/>
  <c r="CI392" i="15"/>
  <c r="CM354" i="15"/>
  <c r="CV386" i="15"/>
  <c r="DC390" i="15"/>
  <c r="CM374" i="15"/>
  <c r="DD380" i="15"/>
  <c r="AZ368" i="15"/>
  <c r="CW368" i="15" s="1"/>
  <c r="AN382" i="15"/>
  <c r="CR382" i="15" s="1"/>
  <c r="DB380" i="15"/>
  <c r="DG380" i="15"/>
  <c r="DG357" i="15"/>
  <c r="AB390" i="15"/>
  <c r="CM390" i="15" s="1"/>
  <c r="CH345" i="15"/>
  <c r="AQ398" i="15"/>
  <c r="CS398" i="15" s="1"/>
  <c r="CS348" i="15"/>
  <c r="CL345" i="15"/>
  <c r="CP345" i="15"/>
  <c r="AQ394" i="15"/>
  <c r="CS394" i="15" s="1"/>
  <c r="CS344" i="15"/>
  <c r="CH347" i="15"/>
  <c r="CW321" i="15"/>
  <c r="CT345" i="15"/>
  <c r="AH400" i="15"/>
  <c r="CO400" i="15" s="1"/>
  <c r="CO350" i="15"/>
  <c r="CJ339" i="15"/>
  <c r="CM326" i="15"/>
  <c r="CN347" i="15"/>
  <c r="CK326" i="15"/>
  <c r="CG326" i="15"/>
  <c r="BR381" i="15"/>
  <c r="DD381" i="15" s="1"/>
  <c r="DD331" i="15"/>
  <c r="BF399" i="15"/>
  <c r="CY399" i="15" s="1"/>
  <c r="CY349" i="15"/>
  <c r="BO378" i="15"/>
  <c r="DC378" i="15" s="1"/>
  <c r="DC328" i="15"/>
  <c r="CL325" i="15"/>
  <c r="CP325" i="15"/>
  <c r="BF391" i="15"/>
  <c r="CY391" i="15" s="1"/>
  <c r="CY341" i="15"/>
  <c r="CR323" i="15"/>
  <c r="CI320" i="15"/>
  <c r="CT330" i="15"/>
  <c r="CP308" i="15"/>
  <c r="CL308" i="15"/>
  <c r="DF335" i="15"/>
  <c r="DJ335" i="15"/>
  <c r="DG306" i="15"/>
  <c r="CD380" i="15"/>
  <c r="DI380" i="15" s="1"/>
  <c r="DI330" i="15"/>
  <c r="CH309" i="15"/>
  <c r="BO355" i="15"/>
  <c r="DC355" i="15" s="1"/>
  <c r="DC305" i="15"/>
  <c r="AH363" i="15"/>
  <c r="CO363" i="15" s="1"/>
  <c r="CO313" i="15"/>
  <c r="DJ313" i="15"/>
  <c r="DF313" i="15"/>
  <c r="CN303" i="15"/>
  <c r="BX375" i="15"/>
  <c r="DG375" i="15" s="1"/>
  <c r="DG325" i="15"/>
  <c r="CI322" i="15"/>
  <c r="CZ321" i="15"/>
  <c r="CV321" i="15"/>
  <c r="DD326" i="15"/>
  <c r="AH373" i="15"/>
  <c r="CO373" i="15" s="1"/>
  <c r="CO323" i="15"/>
  <c r="BU356" i="15"/>
  <c r="DP356" i="15" s="1"/>
  <c r="DJ306" i="15"/>
  <c r="DF306" i="15"/>
  <c r="AQ382" i="15"/>
  <c r="CS382" i="15" s="1"/>
  <c r="CS332" i="15"/>
  <c r="DD334" i="15"/>
  <c r="CX344" i="15"/>
  <c r="CV323" i="15"/>
  <c r="CZ323" i="15"/>
  <c r="M363" i="15"/>
  <c r="DK363" i="15" s="1"/>
  <c r="CK313" i="15"/>
  <c r="CG313" i="15"/>
  <c r="BL386" i="15"/>
  <c r="DB386" i="15" s="1"/>
  <c r="DB336" i="15"/>
  <c r="CD392" i="15"/>
  <c r="DI392" i="15" s="1"/>
  <c r="DI342" i="15"/>
  <c r="AQ383" i="15"/>
  <c r="CS333" i="15"/>
  <c r="CW340" i="15"/>
  <c r="CK327" i="15"/>
  <c r="CG327" i="15"/>
  <c r="AZ401" i="15"/>
  <c r="CW401" i="15" s="1"/>
  <c r="CW351" i="15"/>
  <c r="DH350" i="15"/>
  <c r="BX387" i="15"/>
  <c r="DG387" i="15" s="1"/>
  <c r="DG337" i="15"/>
  <c r="S393" i="15"/>
  <c r="CI393" i="15" s="1"/>
  <c r="CI343" i="15"/>
  <c r="P381" i="15"/>
  <c r="CH381" i="15" s="1"/>
  <c r="CH331" i="15"/>
  <c r="CM327" i="15"/>
  <c r="CS321" i="15"/>
  <c r="AE357" i="15"/>
  <c r="CN357" i="15" s="1"/>
  <c r="CN307" i="15"/>
  <c r="BU394" i="15"/>
  <c r="DP394" i="15" s="1"/>
  <c r="DJ344" i="15"/>
  <c r="DF344" i="15"/>
  <c r="S384" i="15"/>
  <c r="CI384" i="15" s="1"/>
  <c r="CI334" i="15"/>
  <c r="S377" i="15"/>
  <c r="CI377" i="15" s="1"/>
  <c r="CI327" i="15"/>
  <c r="CQ321" i="15"/>
  <c r="CU321" i="15"/>
  <c r="BF375" i="15"/>
  <c r="CY375" i="15" s="1"/>
  <c r="CY325" i="15"/>
  <c r="CY321" i="15"/>
  <c r="AQ364" i="15"/>
  <c r="CS364" i="15" s="1"/>
  <c r="CS314" i="15"/>
  <c r="Y361" i="15"/>
  <c r="DL361" i="15" s="1"/>
  <c r="CP311" i="15"/>
  <c r="CL311" i="15"/>
  <c r="S356" i="15"/>
  <c r="CI356" i="15" s="1"/>
  <c r="CI306" i="15"/>
  <c r="DH312" i="15"/>
  <c r="BR359" i="15"/>
  <c r="DD359" i="15" s="1"/>
  <c r="DD309" i="15"/>
  <c r="CJ320" i="15"/>
  <c r="CM303" i="15"/>
  <c r="CT318" i="15"/>
  <c r="CK336" i="15"/>
  <c r="CG336" i="15"/>
  <c r="DG346" i="15"/>
  <c r="AQ356" i="15"/>
  <c r="CS356" i="15" s="1"/>
  <c r="CS306" i="15"/>
  <c r="S383" i="15"/>
  <c r="CI333" i="15"/>
  <c r="CZ351" i="15"/>
  <c r="CV351" i="15"/>
  <c r="CM328" i="15"/>
  <c r="CD366" i="15"/>
  <c r="DI366" i="15" s="1"/>
  <c r="DI316" i="15"/>
  <c r="DH330" i="15"/>
  <c r="CX312" i="15"/>
  <c r="DI304" i="15"/>
  <c r="DD341" i="15"/>
  <c r="CP334" i="15"/>
  <c r="CL334" i="15"/>
  <c r="BO395" i="15"/>
  <c r="DC395" i="15" s="1"/>
  <c r="DC345" i="15"/>
  <c r="CT332" i="15"/>
  <c r="CJ317" i="15"/>
  <c r="V380" i="15"/>
  <c r="CJ380" i="15" s="1"/>
  <c r="CJ330" i="15"/>
  <c r="AN372" i="15"/>
  <c r="CR372" i="15" s="1"/>
  <c r="CR322" i="15"/>
  <c r="CP323" i="15"/>
  <c r="CL323" i="15"/>
  <c r="CW319" i="15"/>
  <c r="CQ304" i="15"/>
  <c r="CU304" i="15"/>
  <c r="AB361" i="15"/>
  <c r="CM361" i="15" s="1"/>
  <c r="BP383" i="15"/>
  <c r="BX363" i="15"/>
  <c r="DG363" i="15" s="1"/>
  <c r="T401" i="15"/>
  <c r="CF362" i="15"/>
  <c r="N377" i="15"/>
  <c r="AR383" i="15"/>
  <c r="T358" i="15"/>
  <c r="C56" i="14"/>
  <c r="C266" i="14" s="1"/>
  <c r="L636" i="15" s="1"/>
  <c r="L416" i="15"/>
  <c r="C48" i="14"/>
  <c r="C258" i="14" s="1"/>
  <c r="L628" i="15" s="1"/>
  <c r="L408" i="15"/>
  <c r="C55" i="14"/>
  <c r="C265" i="14" s="1"/>
  <c r="L635" i="15" s="1"/>
  <c r="L415" i="15"/>
  <c r="C47" i="14"/>
  <c r="C257" i="14" s="1"/>
  <c r="L627" i="15" s="1"/>
  <c r="L407" i="15"/>
  <c r="C42" i="14"/>
  <c r="C252" i="14" s="1"/>
  <c r="L622" i="15" s="1"/>
  <c r="L402" i="15"/>
  <c r="C54" i="14"/>
  <c r="C264" i="14" s="1"/>
  <c r="L634" i="15" s="1"/>
  <c r="L414" i="15"/>
  <c r="C46" i="14"/>
  <c r="C256" i="14" s="1"/>
  <c r="L626" i="15" s="1"/>
  <c r="L406" i="15"/>
  <c r="C49" i="14"/>
  <c r="C259" i="14" s="1"/>
  <c r="L629" i="15" s="1"/>
  <c r="L409" i="15"/>
  <c r="C61" i="14"/>
  <c r="C271" i="14" s="1"/>
  <c r="L641" i="15" s="1"/>
  <c r="L421" i="15"/>
  <c r="C53" i="14"/>
  <c r="C263" i="14" s="1"/>
  <c r="L633" i="15" s="1"/>
  <c r="L413" i="15"/>
  <c r="C45" i="14"/>
  <c r="C255" i="14" s="1"/>
  <c r="L625" i="15" s="1"/>
  <c r="L405" i="15"/>
  <c r="C60" i="14"/>
  <c r="C270" i="14" s="1"/>
  <c r="L640" i="15" s="1"/>
  <c r="L420" i="15"/>
  <c r="C52" i="14"/>
  <c r="C262" i="14" s="1"/>
  <c r="L632" i="15" s="1"/>
  <c r="L412" i="15"/>
  <c r="C44" i="14"/>
  <c r="C254" i="14" s="1"/>
  <c r="L624" i="15" s="1"/>
  <c r="L404" i="15"/>
  <c r="C57" i="14"/>
  <c r="C267" i="14" s="1"/>
  <c r="L637" i="15" s="1"/>
  <c r="L417" i="15"/>
  <c r="C59" i="14"/>
  <c r="C269" i="14" s="1"/>
  <c r="L639" i="15" s="1"/>
  <c r="L419" i="15"/>
  <c r="C51" i="14"/>
  <c r="C261" i="14" s="1"/>
  <c r="L631" i="15" s="1"/>
  <c r="L411" i="15"/>
  <c r="C43" i="14"/>
  <c r="C253" i="14" s="1"/>
  <c r="L623" i="15" s="1"/>
  <c r="L403" i="15"/>
  <c r="C58" i="14"/>
  <c r="C268" i="14" s="1"/>
  <c r="L638" i="15" s="1"/>
  <c r="L418" i="15"/>
  <c r="C50" i="14"/>
  <c r="C260" i="14" s="1"/>
  <c r="L630" i="15" s="1"/>
  <c r="L410" i="15"/>
  <c r="C62" i="14"/>
  <c r="C272" i="14" s="1"/>
  <c r="L642" i="15" s="1"/>
  <c r="L422" i="15"/>
  <c r="AZ391" i="15"/>
  <c r="CW391" i="15" s="1"/>
  <c r="BX395" i="15"/>
  <c r="AB391" i="15"/>
  <c r="CM391" i="15" s="1"/>
  <c r="CF387" i="15"/>
  <c r="T370" i="15"/>
  <c r="CI370" i="15" s="1"/>
  <c r="AJ391" i="15"/>
  <c r="BH388" i="15"/>
  <c r="AN378" i="15"/>
  <c r="CR378" i="15" s="1"/>
  <c r="AB371" i="15"/>
  <c r="BA397" i="15"/>
  <c r="CW397" i="15" s="1"/>
  <c r="BH368" i="15"/>
  <c r="BU396" i="15"/>
  <c r="DP396" i="15" s="1"/>
  <c r="BU369" i="15"/>
  <c r="DP369" i="15" s="1"/>
  <c r="AN389" i="15"/>
  <c r="CR389" i="15" s="1"/>
  <c r="CA375" i="15"/>
  <c r="DH375" i="15" s="1"/>
  <c r="Y388" i="15"/>
  <c r="DL388" i="15" s="1"/>
  <c r="V361" i="15"/>
  <c r="CJ361" i="15" s="1"/>
  <c r="M370" i="15"/>
  <c r="DK370" i="15" s="1"/>
  <c r="BL401" i="15"/>
  <c r="DB401" i="15" s="1"/>
  <c r="AE368" i="15"/>
  <c r="P371" i="15"/>
  <c r="CH371" i="15" s="1"/>
  <c r="AT400" i="15"/>
  <c r="CT400" i="15" s="1"/>
  <c r="AE393" i="15"/>
  <c r="CN393" i="15" s="1"/>
  <c r="V401" i="15"/>
  <c r="CJ401" i="15" s="1"/>
  <c r="M366" i="15"/>
  <c r="DK366" i="15" s="1"/>
  <c r="BC382" i="15"/>
  <c r="CX382" i="15" s="1"/>
  <c r="AT357" i="15"/>
  <c r="CT357" i="15" s="1"/>
  <c r="AT398" i="15"/>
  <c r="CT398" i="15" s="1"/>
  <c r="BY354" i="15"/>
  <c r="BL368" i="15"/>
  <c r="DB368" i="15" s="1"/>
  <c r="AT367" i="15"/>
  <c r="CT367" i="15" s="1"/>
  <c r="AT360" i="15"/>
  <c r="CT360" i="15" s="1"/>
  <c r="CA370" i="15"/>
  <c r="BX371" i="15"/>
  <c r="CA399" i="15"/>
  <c r="DH399" i="15" s="1"/>
  <c r="AE388" i="15"/>
  <c r="CN388" i="15" s="1"/>
  <c r="AE375" i="15"/>
  <c r="AE384" i="15"/>
  <c r="CN384" i="15" s="1"/>
  <c r="CD371" i="15"/>
  <c r="DI371" i="15" s="1"/>
  <c r="BR368" i="15"/>
  <c r="DD368" i="15" s="1"/>
  <c r="BL387" i="15"/>
  <c r="DB387" i="15" s="1"/>
  <c r="BL379" i="15"/>
  <c r="DB379" i="15" s="1"/>
  <c r="BR395" i="15"/>
  <c r="DD395" i="15" s="1"/>
  <c r="AW400" i="15"/>
  <c r="DN400" i="15" s="1"/>
  <c r="BL391" i="15"/>
  <c r="DB391" i="15" s="1"/>
  <c r="AZ396" i="15"/>
  <c r="AW378" i="15"/>
  <c r="DN378" i="15" s="1"/>
  <c r="BF372" i="15"/>
  <c r="CY372" i="15" s="1"/>
  <c r="CD381" i="15"/>
  <c r="DI381" i="15" s="1"/>
  <c r="BL396" i="15"/>
  <c r="DB396" i="15" s="1"/>
  <c r="AN364" i="15"/>
  <c r="CR364" i="15" s="1"/>
  <c r="M368" i="15"/>
  <c r="DK368" i="15" s="1"/>
  <c r="AW399" i="15"/>
  <c r="DN399" i="15" s="1"/>
  <c r="BC398" i="15"/>
  <c r="CX398" i="15" s="1"/>
  <c r="CD393" i="15"/>
  <c r="DI393" i="15" s="1"/>
  <c r="AK388" i="15"/>
  <c r="DM388" i="15" s="1"/>
  <c r="BU401" i="15"/>
  <c r="DP401" i="15" s="1"/>
  <c r="V372" i="15"/>
  <c r="CJ372" i="15" s="1"/>
  <c r="S371" i="15"/>
  <c r="CI371" i="15" s="1"/>
  <c r="BR367" i="15"/>
  <c r="DD367" i="15" s="1"/>
  <c r="CA361" i="15"/>
  <c r="DH361" i="15" s="1"/>
  <c r="BC370" i="15"/>
  <c r="CX370" i="15" s="1"/>
  <c r="BL376" i="15"/>
  <c r="DB376" i="15" s="1"/>
  <c r="AK357" i="15"/>
  <c r="DM357" i="15" s="1"/>
  <c r="BI376" i="15"/>
  <c r="DO376" i="15" s="1"/>
  <c r="V354" i="15"/>
  <c r="CJ354" i="15" s="1"/>
  <c r="BC399" i="15"/>
  <c r="CX399" i="15" s="1"/>
  <c r="AE359" i="15"/>
  <c r="CN359" i="15" s="1"/>
  <c r="P377" i="15"/>
  <c r="CH377" i="15" s="1"/>
  <c r="CA352" i="15"/>
  <c r="DH352" i="15" s="1"/>
  <c r="AN355" i="15"/>
  <c r="CR355" i="15" s="1"/>
  <c r="M384" i="15"/>
  <c r="DK384" i="15" s="1"/>
  <c r="BL373" i="15"/>
  <c r="DB373" i="15" s="1"/>
  <c r="Y380" i="15"/>
  <c r="DL380" i="15" s="1"/>
  <c r="CA356" i="15"/>
  <c r="DH356" i="15" s="1"/>
  <c r="BI393" i="15"/>
  <c r="DO393" i="15" s="1"/>
  <c r="BK364" i="15"/>
  <c r="AW370" i="15"/>
  <c r="DN370" i="15" s="1"/>
  <c r="BC381" i="15"/>
  <c r="BL377" i="15"/>
  <c r="BR392" i="15"/>
  <c r="DD392" i="15" s="1"/>
  <c r="BC385" i="15"/>
  <c r="CX385" i="15" s="1"/>
  <c r="BC379" i="15"/>
  <c r="BR396" i="15"/>
  <c r="DD396" i="15" s="1"/>
  <c r="Y352" i="15"/>
  <c r="DL352" i="15" s="1"/>
  <c r="BI387" i="15"/>
  <c r="DO387" i="15" s="1"/>
  <c r="P368" i="15"/>
  <c r="CH368" i="15" s="1"/>
  <c r="AK392" i="15"/>
  <c r="DM392" i="15" s="1"/>
  <c r="AE370" i="15"/>
  <c r="CN370" i="15" s="1"/>
  <c r="AT354" i="15"/>
  <c r="CT354" i="15" s="1"/>
  <c r="AK395" i="15"/>
  <c r="DM395" i="15" s="1"/>
  <c r="BF393" i="15"/>
  <c r="CY393" i="15" s="1"/>
  <c r="S386" i="15"/>
  <c r="CI386" i="15" s="1"/>
  <c r="AN358" i="15"/>
  <c r="BR374" i="15"/>
  <c r="DD374" i="15" s="1"/>
  <c r="BR383" i="15"/>
  <c r="DD383" i="15" s="1"/>
  <c r="AH371" i="15"/>
  <c r="CO371" i="15" s="1"/>
  <c r="V368" i="15"/>
  <c r="CJ368" i="15" s="1"/>
  <c r="BC386" i="15"/>
  <c r="CX386" i="15" s="1"/>
  <c r="BC378" i="15"/>
  <c r="CX378" i="15" s="1"/>
  <c r="AW368" i="15"/>
  <c r="DN368" i="15" s="1"/>
  <c r="AN392" i="15"/>
  <c r="CR392" i="15" s="1"/>
  <c r="AZ377" i="15"/>
  <c r="CW377" i="15" s="1"/>
  <c r="Y366" i="15"/>
  <c r="DL366" i="15" s="1"/>
  <c r="P360" i="15"/>
  <c r="CH360" i="15" s="1"/>
  <c r="AN377" i="15"/>
  <c r="CR377" i="15" s="1"/>
  <c r="AH381" i="15"/>
  <c r="CO381" i="15" s="1"/>
  <c r="BX355" i="15"/>
  <c r="DG355" i="15" s="1"/>
  <c r="AT401" i="15"/>
  <c r="CT401" i="15" s="1"/>
  <c r="BX376" i="15"/>
  <c r="P372" i="15"/>
  <c r="AM397" i="15"/>
  <c r="AW392" i="15"/>
  <c r="DN392" i="15" s="1"/>
  <c r="V357" i="15"/>
  <c r="P400" i="15"/>
  <c r="CH400" i="15" s="1"/>
  <c r="AE364" i="15"/>
  <c r="BD357" i="15"/>
  <c r="AT388" i="15"/>
  <c r="CT388" i="15" s="1"/>
  <c r="BI365" i="15"/>
  <c r="DO365" i="15" s="1"/>
  <c r="BI366" i="15"/>
  <c r="DO366" i="15" s="1"/>
  <c r="Y354" i="15"/>
  <c r="DL354" i="15" s="1"/>
  <c r="AE361" i="15"/>
  <c r="CN361" i="15" s="1"/>
  <c r="AK399" i="15"/>
  <c r="DM399" i="15" s="1"/>
  <c r="BX400" i="15"/>
  <c r="DG400" i="15" s="1"/>
  <c r="AN388" i="15"/>
  <c r="CR388" i="15" s="1"/>
  <c r="BR378" i="15"/>
  <c r="DD378" i="15" s="1"/>
  <c r="BU373" i="15"/>
  <c r="DP373" i="15" s="1"/>
  <c r="M400" i="15"/>
  <c r="DK400" i="15" s="1"/>
  <c r="M359" i="15"/>
  <c r="DK359" i="15" s="1"/>
  <c r="AT355" i="15"/>
  <c r="CT355" i="15" s="1"/>
  <c r="P376" i="15"/>
  <c r="AT383" i="15"/>
  <c r="CT383" i="15" s="1"/>
  <c r="V384" i="15"/>
  <c r="CJ384" i="15" s="1"/>
  <c r="BL355" i="15"/>
  <c r="DB355" i="15" s="1"/>
  <c r="P398" i="15"/>
  <c r="CH398" i="15" s="1"/>
  <c r="BU359" i="15"/>
  <c r="DP359" i="15" s="1"/>
  <c r="BR358" i="15"/>
  <c r="DD358" i="15" s="1"/>
  <c r="AT375" i="15"/>
  <c r="BX391" i="15"/>
  <c r="DG391" i="15" s="1"/>
  <c r="V388" i="15"/>
  <c r="CJ388" i="15" s="1"/>
  <c r="BC368" i="15"/>
  <c r="CX368" i="15" s="1"/>
  <c r="AN371" i="15"/>
  <c r="AQ372" i="15"/>
  <c r="CS372" i="15" s="1"/>
  <c r="AE399" i="15"/>
  <c r="CN399" i="15" s="1"/>
  <c r="BR372" i="15"/>
  <c r="DD372" i="15" s="1"/>
  <c r="V366" i="15"/>
  <c r="CJ366" i="15" s="1"/>
  <c r="AN362" i="15"/>
  <c r="V377" i="15"/>
  <c r="CJ377" i="15" s="1"/>
  <c r="AN395" i="15"/>
  <c r="CR395" i="15" s="1"/>
  <c r="BR373" i="15"/>
  <c r="DD373" i="15" s="1"/>
  <c r="AZ370" i="15"/>
  <c r="CW370" i="15" s="1"/>
  <c r="BC367" i="15"/>
  <c r="CX367" i="15" s="1"/>
  <c r="AK366" i="15"/>
  <c r="DM366" i="15" s="1"/>
  <c r="AK359" i="15"/>
  <c r="DM359" i="15" s="1"/>
  <c r="BR369" i="15"/>
  <c r="DD369" i="15" s="1"/>
  <c r="P364" i="15"/>
  <c r="CH364" i="15" s="1"/>
  <c r="M390" i="15"/>
  <c r="DK390" i="15" s="1"/>
  <c r="Y392" i="15"/>
  <c r="DL392" i="15" s="1"/>
  <c r="CA357" i="15"/>
  <c r="DH357" i="15" s="1"/>
  <c r="V374" i="15"/>
  <c r="CJ374" i="15" s="1"/>
  <c r="V383" i="15"/>
  <c r="CJ383" i="15" s="1"/>
  <c r="Y370" i="15"/>
  <c r="DL370" i="15" s="1"/>
  <c r="BY367" i="15"/>
  <c r="DG367" i="15" s="1"/>
  <c r="AB358" i="15"/>
  <c r="AT377" i="15"/>
  <c r="CT377" i="15" s="1"/>
  <c r="AZ352" i="15"/>
  <c r="CW352" i="15" s="1"/>
  <c r="P399" i="15"/>
  <c r="CH399" i="15" s="1"/>
  <c r="BC374" i="15"/>
  <c r="BL365" i="15"/>
  <c r="DB365" i="15" s="1"/>
  <c r="AW383" i="15"/>
  <c r="DN383" i="15" s="1"/>
  <c r="BC359" i="15"/>
  <c r="CA376" i="15"/>
  <c r="DH376" i="15" s="1"/>
  <c r="BL353" i="15"/>
  <c r="DB353" i="15" s="1"/>
  <c r="BC393" i="15"/>
  <c r="CX393" i="15" s="1"/>
  <c r="AN356" i="15"/>
  <c r="CR356" i="15" s="1"/>
  <c r="Y394" i="15"/>
  <c r="DL394" i="15" s="1"/>
  <c r="AK401" i="15"/>
  <c r="DM401" i="15" s="1"/>
  <c r="AR401" i="15"/>
  <c r="CS401" i="15" s="1"/>
  <c r="AN357" i="15"/>
  <c r="CR357" i="15" s="1"/>
  <c r="BU391" i="15"/>
  <c r="DP391" i="15" s="1"/>
  <c r="BI371" i="15"/>
  <c r="DO371" i="15" s="1"/>
  <c r="AB389" i="15"/>
  <c r="CM389" i="15" s="1"/>
  <c r="BR360" i="15"/>
  <c r="DD360" i="15" s="1"/>
  <c r="V393" i="15"/>
  <c r="CJ393" i="15" s="1"/>
  <c r="BI384" i="15"/>
  <c r="DO384" i="15" s="1"/>
  <c r="CD373" i="15"/>
  <c r="DI373" i="15" s="1"/>
  <c r="T397" i="15"/>
  <c r="AE355" i="15"/>
  <c r="CN355" i="15" s="1"/>
  <c r="BI394" i="15"/>
  <c r="DO394" i="15" s="1"/>
  <c r="BL398" i="15"/>
  <c r="BU352" i="15"/>
  <c r="DP352" i="15" s="1"/>
  <c r="BF389" i="15"/>
  <c r="CY389" i="15" s="1"/>
  <c r="AW380" i="15"/>
  <c r="DN380" i="15" s="1"/>
  <c r="AT353" i="15"/>
  <c r="CT353" i="15" s="1"/>
  <c r="BX352" i="15"/>
  <c r="DG352" i="15" s="1"/>
  <c r="V358" i="15"/>
  <c r="CJ358" i="15" s="1"/>
  <c r="P385" i="15"/>
  <c r="AT372" i="15"/>
  <c r="CT372" i="15" s="1"/>
  <c r="Y401" i="15"/>
  <c r="DL401" i="15" s="1"/>
  <c r="AE369" i="15"/>
  <c r="CN369" i="15" s="1"/>
  <c r="AK356" i="15"/>
  <c r="DM356" i="15" s="1"/>
  <c r="CA385" i="15"/>
  <c r="AB362" i="15"/>
  <c r="CM362" i="15" s="1"/>
  <c r="V385" i="15"/>
  <c r="CJ385" i="15" s="1"/>
  <c r="BU377" i="15"/>
  <c r="DP377" i="15" s="1"/>
  <c r="BP367" i="15"/>
  <c r="V362" i="15"/>
  <c r="CJ362" i="15" s="1"/>
  <c r="P373" i="15"/>
  <c r="CH373" i="15" s="1"/>
  <c r="CD364" i="15"/>
  <c r="DI364" i="15" s="1"/>
  <c r="AK384" i="15"/>
  <c r="DM384" i="15" s="1"/>
  <c r="AK352" i="15"/>
  <c r="DM352" i="15" s="1"/>
  <c r="BI400" i="15"/>
  <c r="DO400" i="15" s="1"/>
  <c r="BX399" i="15"/>
  <c r="AT393" i="15"/>
  <c r="CT393" i="15" s="1"/>
  <c r="CA371" i="15"/>
  <c r="DH371" i="15" s="1"/>
  <c r="AK369" i="15"/>
  <c r="DM369" i="15" s="1"/>
  <c r="AK394" i="15"/>
  <c r="DM394" i="15" s="1"/>
  <c r="AE400" i="15"/>
  <c r="BC372" i="15"/>
  <c r="CX372" i="15" s="1"/>
  <c r="AW391" i="15"/>
  <c r="DN391" i="15" s="1"/>
  <c r="AT366" i="15"/>
  <c r="CT366" i="15" s="1"/>
  <c r="AW354" i="15"/>
  <c r="DN354" i="15" s="1"/>
  <c r="AH364" i="15"/>
  <c r="CO364" i="15" s="1"/>
  <c r="V369" i="15"/>
  <c r="CJ369" i="15" s="1"/>
  <c r="BC400" i="15"/>
  <c r="CX400" i="15" s="1"/>
  <c r="AR360" i="15"/>
  <c r="CS360" i="15" s="1"/>
  <c r="BU357" i="15"/>
  <c r="DP357" i="15" s="1"/>
  <c r="P356" i="15"/>
  <c r="CH356" i="15" s="1"/>
  <c r="M356" i="15"/>
  <c r="DK356" i="15" s="1"/>
  <c r="AN383" i="15"/>
  <c r="P367" i="15"/>
  <c r="BI367" i="15"/>
  <c r="DO367" i="15" s="1"/>
  <c r="AT385" i="15"/>
  <c r="CT385" i="15" s="1"/>
  <c r="BR353" i="15"/>
  <c r="DD353" i="15" s="1"/>
  <c r="BR397" i="15"/>
  <c r="DD397" i="15" s="1"/>
  <c r="AE358" i="15"/>
  <c r="CN358" i="15" s="1"/>
  <c r="CA381" i="15"/>
  <c r="DH381" i="15" s="1"/>
  <c r="BF378" i="15"/>
  <c r="CY378" i="15" s="1"/>
  <c r="AT358" i="15"/>
  <c r="CT358" i="15" s="1"/>
  <c r="BF387" i="15"/>
  <c r="CY387" i="15" s="1"/>
  <c r="AE376" i="15"/>
  <c r="CN376" i="15" s="1"/>
  <c r="AN353" i="15"/>
  <c r="CD389" i="15"/>
  <c r="DI389" i="15" s="1"/>
  <c r="T376" i="15"/>
  <c r="AR390" i="15"/>
  <c r="AL393" i="15"/>
  <c r="AZ384" i="15"/>
  <c r="CW384" i="15" s="1"/>
  <c r="AE379" i="15"/>
  <c r="CN379" i="15" s="1"/>
  <c r="BF366" i="15"/>
  <c r="CY366" i="15" s="1"/>
  <c r="Y399" i="15"/>
  <c r="DL399" i="15" s="1"/>
  <c r="M398" i="15"/>
  <c r="DK398" i="15" s="1"/>
  <c r="AN367" i="15"/>
  <c r="BH355" i="15"/>
  <c r="BR363" i="15"/>
  <c r="DD363" i="15" s="1"/>
  <c r="Y391" i="15"/>
  <c r="DL391" i="15" s="1"/>
  <c r="AW369" i="15"/>
  <c r="DN369" i="15" s="1"/>
  <c r="BF364" i="15"/>
  <c r="CY364" i="15" s="1"/>
  <c r="BY392" i="15"/>
  <c r="AC384" i="15"/>
  <c r="AX373" i="15"/>
  <c r="BJ369" i="15"/>
  <c r="BR354" i="15"/>
  <c r="DD354" i="15" s="1"/>
  <c r="V398" i="15"/>
  <c r="CJ398" i="15" s="1"/>
  <c r="AK370" i="15"/>
  <c r="DM370" i="15" s="1"/>
  <c r="AW388" i="15"/>
  <c r="DN388" i="15" s="1"/>
  <c r="AN379" i="15"/>
  <c r="BU383" i="15"/>
  <c r="DP383" i="15" s="1"/>
  <c r="BI355" i="15"/>
  <c r="DO355" i="15" s="1"/>
  <c r="BC384" i="15"/>
  <c r="CX384" i="15" s="1"/>
  <c r="AK374" i="15"/>
  <c r="DM374" i="15" s="1"/>
  <c r="AZ386" i="15"/>
  <c r="AN396" i="15"/>
  <c r="BI361" i="15"/>
  <c r="DO361" i="15" s="1"/>
  <c r="BL399" i="15"/>
  <c r="AE366" i="15"/>
  <c r="CN366" i="15" s="1"/>
  <c r="Y360" i="15"/>
  <c r="DL360" i="15" s="1"/>
  <c r="AH395" i="15"/>
  <c r="V387" i="15"/>
  <c r="CJ387" i="15" s="1"/>
  <c r="AN390" i="15"/>
  <c r="CR390" i="15" s="1"/>
  <c r="AE352" i="15"/>
  <c r="CN352" i="15" s="1"/>
  <c r="Y363" i="15"/>
  <c r="DL363" i="15" s="1"/>
  <c r="BY368" i="15"/>
  <c r="AK391" i="15"/>
  <c r="DM391" i="15" s="1"/>
  <c r="CA390" i="15"/>
  <c r="DH390" i="15" s="1"/>
  <c r="BR365" i="15"/>
  <c r="DD365" i="15" s="1"/>
  <c r="BL359" i="15"/>
  <c r="DB359" i="15" s="1"/>
  <c r="BL393" i="15"/>
  <c r="DB393" i="15" s="1"/>
  <c r="AE380" i="15"/>
  <c r="CN380" i="15" s="1"/>
  <c r="P365" i="15"/>
  <c r="CA389" i="15"/>
  <c r="DH389" i="15" s="1"/>
  <c r="BI373" i="15"/>
  <c r="DO373" i="15" s="1"/>
  <c r="BL352" i="15"/>
  <c r="P354" i="15"/>
  <c r="AB383" i="15"/>
  <c r="CM383" i="15" s="1"/>
  <c r="V353" i="15"/>
  <c r="AN380" i="15"/>
  <c r="BR370" i="15"/>
  <c r="DD370" i="15" s="1"/>
  <c r="M360" i="15"/>
  <c r="DK360" i="15" s="1"/>
  <c r="CA392" i="15"/>
  <c r="DH392" i="15" s="1"/>
  <c r="M375" i="15"/>
  <c r="DK375" i="15" s="1"/>
  <c r="AN381" i="15"/>
  <c r="AE381" i="15"/>
  <c r="CN381" i="15" s="1"/>
  <c r="AT390" i="15"/>
  <c r="CT390" i="15" s="1"/>
  <c r="AW377" i="15"/>
  <c r="DN377" i="15" s="1"/>
  <c r="AN385" i="15"/>
  <c r="CR385" i="15" s="1"/>
  <c r="BR375" i="15"/>
  <c r="DD375" i="15" s="1"/>
  <c r="CA354" i="15"/>
  <c r="DH354" i="15" s="1"/>
  <c r="AE401" i="15"/>
  <c r="CN401" i="15" s="1"/>
  <c r="AT399" i="15"/>
  <c r="CT399" i="15" s="1"/>
  <c r="AZ360" i="15"/>
  <c r="CW360" i="15" s="1"/>
  <c r="BC396" i="15"/>
  <c r="CX396" i="15" s="1"/>
  <c r="P391" i="15"/>
  <c r="BL383" i="15"/>
  <c r="M399" i="15"/>
  <c r="DK399" i="15" s="1"/>
  <c r="AT387" i="15"/>
  <c r="CT387" i="15" s="1"/>
  <c r="BC356" i="15"/>
  <c r="CX356" i="15" s="1"/>
  <c r="BL390" i="15"/>
  <c r="AK387" i="15"/>
  <c r="DM387" i="15" s="1"/>
  <c r="AN374" i="15"/>
  <c r="CR374" i="15" s="1"/>
  <c r="AN368" i="15"/>
  <c r="AN369" i="15"/>
  <c r="CR369" i="15" s="1"/>
  <c r="V360" i="15"/>
  <c r="CJ360" i="15" s="1"/>
  <c r="BI392" i="15"/>
  <c r="DO392" i="15" s="1"/>
  <c r="T383" i="15"/>
  <c r="BU372" i="15"/>
  <c r="DP372" i="15" s="1"/>
  <c r="AT369" i="15"/>
  <c r="CT369" i="15" s="1"/>
  <c r="M361" i="15"/>
  <c r="DK361" i="15" s="1"/>
  <c r="BO400" i="15"/>
  <c r="DC400" i="15" s="1"/>
  <c r="AZ393" i="15"/>
  <c r="CA374" i="15"/>
  <c r="DH374" i="15" s="1"/>
  <c r="AW358" i="15"/>
  <c r="DN358" i="15" s="1"/>
  <c r="CA386" i="15"/>
  <c r="CA378" i="15"/>
  <c r="DH378" i="15" s="1"/>
  <c r="BU397" i="15"/>
  <c r="DP397" i="15" s="1"/>
  <c r="Y383" i="15"/>
  <c r="DL383" i="15" s="1"/>
  <c r="CF356" i="15"/>
  <c r="AZ373" i="15"/>
  <c r="CW373" i="15" s="1"/>
  <c r="V355" i="15"/>
  <c r="CJ355" i="15" s="1"/>
  <c r="CD357" i="15"/>
  <c r="DI357" i="15" s="1"/>
  <c r="AZ375" i="15"/>
  <c r="BC363" i="15"/>
  <c r="CX363" i="15" s="1"/>
  <c r="AT356" i="15"/>
  <c r="CT356" i="15" s="1"/>
  <c r="BI354" i="15"/>
  <c r="DO354" i="15" s="1"/>
  <c r="CA359" i="15"/>
  <c r="DH359" i="15" s="1"/>
  <c r="M352" i="15"/>
  <c r="DK352" i="15" s="1"/>
  <c r="M369" i="15"/>
  <c r="DK369" i="15" s="1"/>
  <c r="BU381" i="15"/>
  <c r="DP381" i="15" s="1"/>
  <c r="BL364" i="15"/>
  <c r="DB364" i="15" s="1"/>
  <c r="V379" i="15"/>
  <c r="CJ379" i="15" s="1"/>
  <c r="BL357" i="15"/>
  <c r="AE389" i="15"/>
  <c r="CN389" i="15" s="1"/>
  <c r="BL374" i="15"/>
  <c r="DB374" i="15" s="1"/>
  <c r="V356" i="15"/>
  <c r="CJ356" i="15" s="1"/>
  <c r="BL369" i="15"/>
  <c r="DB369" i="15" s="1"/>
  <c r="BL362" i="15"/>
  <c r="DB362" i="15" s="1"/>
  <c r="AN354" i="15"/>
  <c r="BO359" i="15"/>
  <c r="DC359" i="15" s="1"/>
  <c r="BC355" i="15"/>
  <c r="CX355" i="15" s="1"/>
  <c r="AE392" i="15"/>
  <c r="CN392" i="15" s="1"/>
  <c r="V373" i="15"/>
  <c r="CJ373" i="15" s="1"/>
  <c r="BC391" i="15"/>
  <c r="CX391" i="15" s="1"/>
  <c r="BR379" i="15"/>
  <c r="DD379" i="15" s="1"/>
  <c r="BC364" i="15"/>
  <c r="CX364" i="15" s="1"/>
  <c r="AN370" i="15"/>
  <c r="CR370" i="15" s="1"/>
  <c r="AK376" i="15"/>
  <c r="DM376" i="15" s="1"/>
  <c r="V365" i="15"/>
  <c r="CJ365" i="15" s="1"/>
  <c r="BL400" i="15"/>
  <c r="DB400" i="15" s="1"/>
  <c r="V371" i="15"/>
  <c r="CJ371" i="15" s="1"/>
  <c r="V363" i="15"/>
  <c r="CJ363" i="15" s="1"/>
  <c r="AZ353" i="15"/>
  <c r="CW353" i="15" s="1"/>
  <c r="CA384" i="15"/>
  <c r="DH384" i="15" s="1"/>
  <c r="BR400" i="15"/>
  <c r="DD400" i="15" s="1"/>
  <c r="M387" i="15"/>
  <c r="DK387" i="15" s="1"/>
  <c r="M401" i="15"/>
  <c r="DK401" i="15" s="1"/>
  <c r="V394" i="15"/>
  <c r="CJ394" i="15" s="1"/>
  <c r="AT386" i="15"/>
  <c r="CT386" i="15" s="1"/>
  <c r="BI396" i="15"/>
  <c r="DO396" i="15" s="1"/>
  <c r="M381" i="15"/>
  <c r="DK381" i="15" s="1"/>
  <c r="CA391" i="15"/>
  <c r="DH391" i="15" s="1"/>
  <c r="AT379" i="15"/>
  <c r="CT379" i="15" s="1"/>
  <c r="AE356" i="15"/>
  <c r="P390" i="15"/>
  <c r="CH390" i="15" s="1"/>
  <c r="CA373" i="15"/>
  <c r="DH373" i="15" s="1"/>
  <c r="CA367" i="15"/>
  <c r="DH367" i="15" s="1"/>
  <c r="AK382" i="15"/>
  <c r="DM382" i="15" s="1"/>
  <c r="CA368" i="15"/>
  <c r="DH368" i="15" s="1"/>
  <c r="Y372" i="15"/>
  <c r="DL372" i="15" s="1"/>
  <c r="Y387" i="15"/>
  <c r="DL387" i="15" s="1"/>
  <c r="CA363" i="15"/>
  <c r="DH363" i="15" s="1"/>
  <c r="AG394" i="15"/>
  <c r="AH367" i="15"/>
  <c r="CO367" i="15" s="1"/>
  <c r="BL358" i="15"/>
  <c r="DB358" i="15" s="1"/>
  <c r="AE386" i="15"/>
  <c r="CN386" i="15" s="1"/>
  <c r="AE378" i="15"/>
  <c r="CN378" i="15" s="1"/>
  <c r="BX359" i="15"/>
  <c r="DG359" i="15" s="1"/>
  <c r="P393" i="15"/>
  <c r="CH393" i="15" s="1"/>
  <c r="AN365" i="15"/>
  <c r="CR365" i="15" s="1"/>
  <c r="BL382" i="15"/>
  <c r="BU378" i="15"/>
  <c r="DP378" i="15" s="1"/>
  <c r="AW376" i="15"/>
  <c r="DN376" i="15" s="1"/>
  <c r="BC361" i="15"/>
  <c r="CX361" i="15" s="1"/>
  <c r="M362" i="15"/>
  <c r="DK362" i="15" s="1"/>
  <c r="AZ388" i="15"/>
  <c r="CW388" i="15" s="1"/>
  <c r="BU398" i="15"/>
  <c r="DP398" i="15" s="1"/>
  <c r="AH397" i="15"/>
  <c r="CO397" i="15" s="1"/>
  <c r="BR386" i="15"/>
  <c r="DD386" i="15" s="1"/>
  <c r="V391" i="15"/>
  <c r="CJ391" i="15" s="1"/>
  <c r="CA358" i="15"/>
  <c r="DH358" i="15" s="1"/>
  <c r="BI386" i="15"/>
  <c r="DO386" i="15" s="1"/>
  <c r="BR388" i="15"/>
  <c r="DD388" i="15" s="1"/>
  <c r="BC373" i="15"/>
  <c r="CX373" i="15" s="1"/>
  <c r="AH370" i="15"/>
  <c r="CO370" i="15" s="1"/>
  <c r="AK365" i="15"/>
  <c r="DM365" i="15" s="1"/>
  <c r="P369" i="15"/>
  <c r="CH369" i="15" s="1"/>
  <c r="P362" i="15"/>
  <c r="CH362" i="15" s="1"/>
  <c r="AW372" i="15"/>
  <c r="DN372" i="15" s="1"/>
  <c r="AK398" i="15"/>
  <c r="DM398" i="15" s="1"/>
  <c r="AT396" i="15"/>
  <c r="CT396" i="15" s="1"/>
  <c r="AE398" i="15"/>
  <c r="AT389" i="15"/>
  <c r="CT389" i="15" s="1"/>
  <c r="M373" i="15"/>
  <c r="DK373" i="15" s="1"/>
  <c r="AK389" i="15"/>
  <c r="DM389" i="15" s="1"/>
  <c r="AN376" i="15"/>
  <c r="CR376" i="15" s="1"/>
  <c r="CA369" i="15"/>
  <c r="DH369" i="15" s="1"/>
  <c r="BU388" i="15"/>
  <c r="DP388" i="15" s="1"/>
  <c r="BL397" i="15"/>
  <c r="BI362" i="15"/>
  <c r="DO362" i="15" s="1"/>
  <c r="AN352" i="15"/>
  <c r="CR352" i="15" s="1"/>
  <c r="BI374" i="15"/>
  <c r="DO374" i="15" s="1"/>
  <c r="BR361" i="15"/>
  <c r="DD361" i="15" s="1"/>
  <c r="AW397" i="15"/>
  <c r="DN397" i="15" s="1"/>
  <c r="AK386" i="15"/>
  <c r="DM386" i="15" s="1"/>
  <c r="CA372" i="15"/>
  <c r="DH372" i="15" s="1"/>
  <c r="BU366" i="15"/>
  <c r="DP366" i="15" s="1"/>
  <c r="BC389" i="15"/>
  <c r="CX389" i="15" s="1"/>
  <c r="AE373" i="15"/>
  <c r="AE367" i="15"/>
  <c r="CN367" i="15" s="1"/>
  <c r="BI359" i="15"/>
  <c r="DO359" i="15" s="1"/>
  <c r="BL371" i="15"/>
  <c r="DB371" i="15" s="1"/>
  <c r="M364" i="15"/>
  <c r="DK364" i="15" s="1"/>
  <c r="CD400" i="15"/>
  <c r="DI400" i="15" s="1"/>
  <c r="AN401" i="15"/>
  <c r="CR401" i="15" s="1"/>
  <c r="P358" i="15"/>
  <c r="BX373" i="15"/>
  <c r="DG373" i="15" s="1"/>
  <c r="BR385" i="15"/>
  <c r="DD385" i="15" s="1"/>
  <c r="BR377" i="15"/>
  <c r="DD377" i="15" s="1"/>
  <c r="AB367" i="15"/>
  <c r="P382" i="15"/>
  <c r="CH382" i="15" s="1"/>
  <c r="CD378" i="15"/>
  <c r="DI378" i="15" s="1"/>
  <c r="AN360" i="15"/>
  <c r="Y378" i="15"/>
  <c r="DL378" i="15" s="1"/>
  <c r="BF381" i="15"/>
  <c r="CY381" i="15" s="1"/>
  <c r="K51" i="4"/>
  <c r="J51" i="4"/>
  <c r="I51" i="4"/>
  <c r="H51" i="4"/>
  <c r="G51" i="4"/>
  <c r="F51" i="4"/>
  <c r="E51" i="4"/>
  <c r="D51" i="4"/>
  <c r="C51" i="4"/>
  <c r="B51" i="4"/>
  <c r="K50" i="4"/>
  <c r="J50" i="4"/>
  <c r="I50" i="4"/>
  <c r="H50" i="4"/>
  <c r="G50" i="4"/>
  <c r="F50" i="4"/>
  <c r="E50" i="4"/>
  <c r="D50" i="4"/>
  <c r="C50" i="4"/>
  <c r="B50" i="4"/>
  <c r="K49" i="4"/>
  <c r="J49" i="4"/>
  <c r="I49" i="4"/>
  <c r="H49" i="4"/>
  <c r="G49" i="4"/>
  <c r="F49" i="4"/>
  <c r="E49" i="4"/>
  <c r="D49" i="4"/>
  <c r="C49" i="4"/>
  <c r="B49" i="4"/>
  <c r="K48" i="4"/>
  <c r="J48" i="4"/>
  <c r="I48" i="4"/>
  <c r="H48" i="4"/>
  <c r="G48" i="4"/>
  <c r="F48" i="4"/>
  <c r="E48" i="4"/>
  <c r="D48" i="4"/>
  <c r="C48" i="4"/>
  <c r="B48" i="4"/>
  <c r="K47" i="4"/>
  <c r="J47" i="4"/>
  <c r="I47" i="4"/>
  <c r="H47" i="4"/>
  <c r="G47" i="4"/>
  <c r="F47" i="4"/>
  <c r="E47" i="4"/>
  <c r="D47" i="4"/>
  <c r="C47" i="4"/>
  <c r="B47" i="4"/>
  <c r="K46" i="4"/>
  <c r="J46" i="4"/>
  <c r="I46" i="4"/>
  <c r="H46" i="4"/>
  <c r="G46" i="4"/>
  <c r="F46" i="4"/>
  <c r="E46" i="4"/>
  <c r="D46" i="4"/>
  <c r="C46" i="4"/>
  <c r="B46" i="4"/>
  <c r="K45" i="4"/>
  <c r="J45" i="4"/>
  <c r="I45" i="4"/>
  <c r="H45" i="4"/>
  <c r="G45" i="4"/>
  <c r="F45" i="4"/>
  <c r="E45" i="4"/>
  <c r="D45" i="4"/>
  <c r="C45" i="4"/>
  <c r="B45" i="4"/>
  <c r="K44" i="4"/>
  <c r="J44" i="4"/>
  <c r="I44" i="4"/>
  <c r="H44" i="4"/>
  <c r="G44" i="4"/>
  <c r="F44" i="4"/>
  <c r="E44" i="4"/>
  <c r="D44" i="4"/>
  <c r="C44" i="4"/>
  <c r="B44" i="4"/>
  <c r="K43" i="4"/>
  <c r="J43" i="4"/>
  <c r="I43" i="4"/>
  <c r="H43" i="4"/>
  <c r="G43" i="4"/>
  <c r="F43" i="4"/>
  <c r="E43" i="4"/>
  <c r="D43" i="4"/>
  <c r="C43" i="4"/>
  <c r="B43" i="4"/>
  <c r="K42" i="4"/>
  <c r="J42" i="4"/>
  <c r="I42" i="4"/>
  <c r="H42" i="4"/>
  <c r="G42" i="4"/>
  <c r="F42" i="4"/>
  <c r="E42" i="4"/>
  <c r="D42" i="4"/>
  <c r="C42" i="4"/>
  <c r="B42" i="4"/>
  <c r="K41" i="4"/>
  <c r="J41" i="4"/>
  <c r="I41" i="4"/>
  <c r="H41" i="4"/>
  <c r="G41" i="4"/>
  <c r="F41" i="4"/>
  <c r="E41" i="4"/>
  <c r="D41" i="4"/>
  <c r="C41" i="4"/>
  <c r="B41" i="4"/>
  <c r="K40" i="4"/>
  <c r="J40" i="4"/>
  <c r="I40" i="4"/>
  <c r="H40" i="4"/>
  <c r="G40" i="4"/>
  <c r="F40" i="4"/>
  <c r="E40" i="4"/>
  <c r="D40" i="4"/>
  <c r="C40" i="4"/>
  <c r="B40" i="4"/>
  <c r="K39" i="4"/>
  <c r="J39" i="4"/>
  <c r="I39" i="4"/>
  <c r="H39" i="4"/>
  <c r="G39" i="4"/>
  <c r="F39" i="4"/>
  <c r="E39" i="4"/>
  <c r="D39" i="4"/>
  <c r="C39" i="4"/>
  <c r="B39" i="4"/>
  <c r="K38" i="4"/>
  <c r="J38" i="4"/>
  <c r="I38" i="4"/>
  <c r="H38" i="4"/>
  <c r="G38" i="4"/>
  <c r="F38" i="4"/>
  <c r="E38" i="4"/>
  <c r="D38" i="4"/>
  <c r="C38" i="4"/>
  <c r="B38" i="4"/>
  <c r="K37" i="4"/>
  <c r="J37" i="4"/>
  <c r="I37" i="4"/>
  <c r="H37" i="4"/>
  <c r="G37" i="4"/>
  <c r="F37" i="4"/>
  <c r="E37" i="4"/>
  <c r="D37" i="4"/>
  <c r="C37" i="4"/>
  <c r="B37" i="4"/>
  <c r="K36" i="4"/>
  <c r="J36" i="4"/>
  <c r="I36" i="4"/>
  <c r="H36" i="4"/>
  <c r="G36" i="4"/>
  <c r="F36" i="4"/>
  <c r="E36" i="4"/>
  <c r="D36" i="4"/>
  <c r="C36" i="4"/>
  <c r="B36" i="4"/>
  <c r="K35" i="4"/>
  <c r="J35" i="4"/>
  <c r="I35" i="4"/>
  <c r="H35" i="4"/>
  <c r="G35" i="4"/>
  <c r="F35" i="4"/>
  <c r="E35" i="4"/>
  <c r="D35" i="4"/>
  <c r="C35" i="4"/>
  <c r="B35" i="4"/>
  <c r="K34" i="4"/>
  <c r="J34" i="4"/>
  <c r="I34" i="4"/>
  <c r="H34" i="4"/>
  <c r="G34" i="4"/>
  <c r="F34" i="4"/>
  <c r="E34" i="4"/>
  <c r="D34" i="4"/>
  <c r="C34" i="4"/>
  <c r="B34" i="4"/>
  <c r="K33" i="4"/>
  <c r="J33" i="4"/>
  <c r="I33" i="4"/>
  <c r="H33" i="4"/>
  <c r="G33" i="4"/>
  <c r="F33" i="4"/>
  <c r="E33" i="4"/>
  <c r="D33" i="4"/>
  <c r="C33" i="4"/>
  <c r="B33" i="4"/>
  <c r="K32" i="4"/>
  <c r="J32" i="4"/>
  <c r="I32" i="4"/>
  <c r="H32" i="4"/>
  <c r="G32" i="4"/>
  <c r="F32" i="4"/>
  <c r="E32" i="4"/>
  <c r="D32" i="4"/>
  <c r="C32" i="4"/>
  <c r="B32" i="4"/>
  <c r="K31" i="4"/>
  <c r="J31" i="4"/>
  <c r="I31" i="4"/>
  <c r="H31" i="4"/>
  <c r="G31" i="4"/>
  <c r="F31" i="4"/>
  <c r="E31" i="4"/>
  <c r="D31" i="4"/>
  <c r="C31" i="4"/>
  <c r="B31" i="4"/>
  <c r="K30" i="4"/>
  <c r="J30" i="4"/>
  <c r="I30" i="4"/>
  <c r="H30" i="4"/>
  <c r="G30" i="4"/>
  <c r="F30" i="4"/>
  <c r="E30" i="4"/>
  <c r="D30" i="4"/>
  <c r="C30" i="4"/>
  <c r="B30" i="4"/>
  <c r="K29" i="4"/>
  <c r="J29" i="4"/>
  <c r="I29" i="4"/>
  <c r="H29" i="4"/>
  <c r="G29" i="4"/>
  <c r="F29" i="4"/>
  <c r="E29" i="4"/>
  <c r="D29" i="4"/>
  <c r="C29" i="4"/>
  <c r="B29" i="4"/>
  <c r="K28" i="4"/>
  <c r="J28" i="4"/>
  <c r="I28" i="4"/>
  <c r="H28" i="4"/>
  <c r="G28" i="4"/>
  <c r="F28" i="4"/>
  <c r="E28" i="4"/>
  <c r="D28" i="4"/>
  <c r="C28" i="4"/>
  <c r="B28" i="4"/>
  <c r="K27" i="4"/>
  <c r="J27" i="4"/>
  <c r="I27" i="4"/>
  <c r="H27" i="4"/>
  <c r="G27" i="4"/>
  <c r="F27" i="4"/>
  <c r="E27" i="4"/>
  <c r="D27" i="4"/>
  <c r="C27" i="4"/>
  <c r="B27" i="4"/>
  <c r="K26" i="4"/>
  <c r="J26" i="4"/>
  <c r="I26" i="4"/>
  <c r="H26" i="4"/>
  <c r="G26" i="4"/>
  <c r="F26" i="4"/>
  <c r="E26" i="4"/>
  <c r="D26" i="4"/>
  <c r="C26" i="4"/>
  <c r="B26" i="4"/>
  <c r="K25" i="4"/>
  <c r="J25" i="4"/>
  <c r="I25" i="4"/>
  <c r="H25" i="4"/>
  <c r="G25" i="4"/>
  <c r="F25" i="4"/>
  <c r="E25" i="4"/>
  <c r="D25" i="4"/>
  <c r="C25" i="4"/>
  <c r="B25" i="4"/>
  <c r="K24" i="4"/>
  <c r="J24" i="4"/>
  <c r="I24" i="4"/>
  <c r="H24" i="4"/>
  <c r="G24" i="4"/>
  <c r="F24" i="4"/>
  <c r="E24" i="4"/>
  <c r="D24" i="4"/>
  <c r="C24" i="4"/>
  <c r="B24" i="4"/>
  <c r="K23" i="4"/>
  <c r="J23" i="4"/>
  <c r="I23" i="4"/>
  <c r="H23" i="4"/>
  <c r="G23" i="4"/>
  <c r="F23" i="4"/>
  <c r="E23" i="4"/>
  <c r="D23" i="4"/>
  <c r="C23" i="4"/>
  <c r="B23" i="4"/>
  <c r="K22" i="4"/>
  <c r="J22" i="4"/>
  <c r="I22" i="4"/>
  <c r="H22" i="4"/>
  <c r="G22" i="4"/>
  <c r="F22" i="4"/>
  <c r="E22" i="4"/>
  <c r="D22" i="4"/>
  <c r="C22" i="4"/>
  <c r="B22" i="4"/>
  <c r="K21" i="4"/>
  <c r="J21" i="4"/>
  <c r="I21" i="4"/>
  <c r="H21" i="4"/>
  <c r="G21" i="4"/>
  <c r="F21" i="4"/>
  <c r="E21" i="4"/>
  <c r="D21" i="4"/>
  <c r="C21" i="4"/>
  <c r="B21" i="4"/>
  <c r="K20" i="4"/>
  <c r="J20" i="4"/>
  <c r="I20" i="4"/>
  <c r="H20" i="4"/>
  <c r="G20" i="4"/>
  <c r="F20" i="4"/>
  <c r="E20" i="4"/>
  <c r="D20" i="4"/>
  <c r="C20" i="4"/>
  <c r="B20" i="4"/>
  <c r="K19" i="4"/>
  <c r="J19" i="4"/>
  <c r="I19" i="4"/>
  <c r="H19" i="4"/>
  <c r="G19" i="4"/>
  <c r="F19" i="4"/>
  <c r="E19" i="4"/>
  <c r="D19" i="4"/>
  <c r="C19" i="4"/>
  <c r="B19" i="4"/>
  <c r="K18" i="4"/>
  <c r="J18" i="4"/>
  <c r="I18" i="4"/>
  <c r="H18" i="4"/>
  <c r="G18" i="4"/>
  <c r="F18" i="4"/>
  <c r="E18" i="4"/>
  <c r="D18" i="4"/>
  <c r="C18" i="4"/>
  <c r="B18" i="4"/>
  <c r="K17" i="4"/>
  <c r="J17" i="4"/>
  <c r="I17" i="4"/>
  <c r="H17" i="4"/>
  <c r="G17" i="4"/>
  <c r="F17" i="4"/>
  <c r="E17" i="4"/>
  <c r="D17" i="4"/>
  <c r="C17" i="4"/>
  <c r="B17" i="4"/>
  <c r="K16" i="4"/>
  <c r="J16" i="4"/>
  <c r="I16" i="4"/>
  <c r="H16" i="4"/>
  <c r="G16" i="4"/>
  <c r="F16" i="4"/>
  <c r="E16" i="4"/>
  <c r="D16" i="4"/>
  <c r="C16" i="4"/>
  <c r="B16" i="4"/>
  <c r="K15" i="4"/>
  <c r="J15" i="4"/>
  <c r="I15" i="4"/>
  <c r="H15" i="4"/>
  <c r="G15" i="4"/>
  <c r="F15" i="4"/>
  <c r="E15" i="4"/>
  <c r="D15" i="4"/>
  <c r="C15" i="4"/>
  <c r="B15" i="4"/>
  <c r="K14" i="4"/>
  <c r="J14" i="4"/>
  <c r="I14" i="4"/>
  <c r="H14" i="4"/>
  <c r="G14" i="4"/>
  <c r="F14" i="4"/>
  <c r="E14" i="4"/>
  <c r="D14" i="4"/>
  <c r="C14" i="4"/>
  <c r="B14" i="4"/>
  <c r="K13" i="4"/>
  <c r="J13" i="4"/>
  <c r="I13" i="4"/>
  <c r="H13" i="4"/>
  <c r="G13" i="4"/>
  <c r="F13" i="4"/>
  <c r="E13" i="4"/>
  <c r="D13" i="4"/>
  <c r="C13" i="4"/>
  <c r="B13" i="4"/>
  <c r="K12" i="4"/>
  <c r="J12" i="4"/>
  <c r="I12" i="4"/>
  <c r="H12" i="4"/>
  <c r="G12" i="4"/>
  <c r="F12" i="4"/>
  <c r="E12" i="4"/>
  <c r="D12" i="4"/>
  <c r="C12" i="4"/>
  <c r="B12" i="4"/>
  <c r="K11" i="4"/>
  <c r="J11" i="4"/>
  <c r="I11" i="4"/>
  <c r="H11" i="4"/>
  <c r="G11" i="4"/>
  <c r="F11" i="4"/>
  <c r="E11" i="4"/>
  <c r="D11" i="4"/>
  <c r="C11" i="4"/>
  <c r="B11" i="4"/>
  <c r="K10" i="4"/>
  <c r="J10" i="4"/>
  <c r="I10" i="4"/>
  <c r="H10" i="4"/>
  <c r="G10" i="4"/>
  <c r="F10" i="4"/>
  <c r="E10" i="4"/>
  <c r="D10" i="4"/>
  <c r="C10" i="4"/>
  <c r="B10" i="4"/>
  <c r="K9" i="4"/>
  <c r="J9" i="4"/>
  <c r="I9" i="4"/>
  <c r="H9" i="4"/>
  <c r="G9" i="4"/>
  <c r="F9" i="4"/>
  <c r="E9" i="4"/>
  <c r="D9" i="4"/>
  <c r="C9" i="4"/>
  <c r="B9" i="4"/>
  <c r="K8" i="4"/>
  <c r="J8" i="4"/>
  <c r="I8" i="4"/>
  <c r="H8" i="4"/>
  <c r="G8" i="4"/>
  <c r="F8" i="4"/>
  <c r="E8" i="4"/>
  <c r="D8" i="4"/>
  <c r="C8" i="4"/>
  <c r="B8" i="4"/>
  <c r="K7" i="4"/>
  <c r="J7" i="4"/>
  <c r="I7" i="4"/>
  <c r="H7" i="4"/>
  <c r="G7" i="4"/>
  <c r="F7" i="4"/>
  <c r="E7" i="4"/>
  <c r="D7" i="4"/>
  <c r="C7" i="4"/>
  <c r="B7" i="4"/>
  <c r="K6" i="4"/>
  <c r="J6" i="4"/>
  <c r="I6" i="4"/>
  <c r="H6" i="4"/>
  <c r="G6" i="4"/>
  <c r="F6" i="4"/>
  <c r="E6" i="4"/>
  <c r="D6" i="4"/>
  <c r="C6" i="4"/>
  <c r="B6" i="4"/>
  <c r="K5" i="4"/>
  <c r="J5" i="4"/>
  <c r="I5" i="4"/>
  <c r="H5" i="4"/>
  <c r="G5" i="4"/>
  <c r="F5" i="4"/>
  <c r="E5" i="4"/>
  <c r="D5" i="4"/>
  <c r="C5" i="4"/>
  <c r="B5" i="4"/>
  <c r="K4" i="4"/>
  <c r="J4" i="4"/>
  <c r="I4" i="4"/>
  <c r="H4" i="4"/>
  <c r="G4" i="4"/>
  <c r="F4" i="4"/>
  <c r="E4" i="4"/>
  <c r="D4" i="4"/>
  <c r="C4" i="4"/>
  <c r="B4" i="4"/>
  <c r="K3" i="4"/>
  <c r="J3" i="4"/>
  <c r="I3" i="4"/>
  <c r="H3" i="4"/>
  <c r="G3" i="4"/>
  <c r="F3" i="4"/>
  <c r="E3" i="4"/>
  <c r="D3" i="4"/>
  <c r="C3" i="4"/>
  <c r="B3" i="4"/>
  <c r="K2" i="4"/>
  <c r="J2" i="4"/>
  <c r="I2" i="4"/>
  <c r="H2" i="4"/>
  <c r="G2" i="4"/>
  <c r="F2" i="4"/>
  <c r="E2" i="4"/>
  <c r="D2" i="4"/>
  <c r="C2" i="4"/>
  <c r="K51" i="2"/>
  <c r="J51" i="2"/>
  <c r="I51" i="2"/>
  <c r="H51" i="2"/>
  <c r="G51" i="2"/>
  <c r="F51" i="2"/>
  <c r="E51" i="2"/>
  <c r="D51" i="2"/>
  <c r="C51" i="2"/>
  <c r="B51" i="2"/>
  <c r="K50" i="2"/>
  <c r="J50" i="2"/>
  <c r="I50" i="2"/>
  <c r="H50" i="2"/>
  <c r="G50" i="2"/>
  <c r="F50" i="2"/>
  <c r="E50" i="2"/>
  <c r="D50" i="2"/>
  <c r="C50" i="2"/>
  <c r="B50" i="2"/>
  <c r="K49" i="2"/>
  <c r="J49" i="2"/>
  <c r="I49" i="2"/>
  <c r="H49" i="2"/>
  <c r="G49" i="2"/>
  <c r="F49" i="2"/>
  <c r="E49" i="2"/>
  <c r="D49" i="2"/>
  <c r="C49" i="2"/>
  <c r="B49" i="2"/>
  <c r="K48" i="2"/>
  <c r="J48" i="2"/>
  <c r="I48" i="2"/>
  <c r="H48" i="2"/>
  <c r="G48" i="2"/>
  <c r="F48" i="2"/>
  <c r="E48" i="2"/>
  <c r="D48" i="2"/>
  <c r="C48" i="2"/>
  <c r="B48" i="2"/>
  <c r="K47" i="2"/>
  <c r="J47" i="2"/>
  <c r="I47" i="2"/>
  <c r="H47" i="2"/>
  <c r="G47" i="2"/>
  <c r="F47" i="2"/>
  <c r="E47" i="2"/>
  <c r="D47" i="2"/>
  <c r="C47" i="2"/>
  <c r="B47" i="2"/>
  <c r="K46" i="2"/>
  <c r="J46" i="2"/>
  <c r="I46" i="2"/>
  <c r="H46" i="2"/>
  <c r="G46" i="2"/>
  <c r="F46" i="2"/>
  <c r="E46" i="2"/>
  <c r="D46" i="2"/>
  <c r="C46" i="2"/>
  <c r="B46" i="2"/>
  <c r="K45" i="2"/>
  <c r="J45" i="2"/>
  <c r="I45" i="2"/>
  <c r="H45" i="2"/>
  <c r="G45" i="2"/>
  <c r="F45" i="2"/>
  <c r="E45" i="2"/>
  <c r="D45" i="2"/>
  <c r="C45" i="2"/>
  <c r="B45" i="2"/>
  <c r="K44" i="2"/>
  <c r="J44" i="2"/>
  <c r="I44" i="2"/>
  <c r="H44" i="2"/>
  <c r="G44" i="2"/>
  <c r="F44" i="2"/>
  <c r="E44" i="2"/>
  <c r="D44" i="2"/>
  <c r="C44" i="2"/>
  <c r="B44" i="2"/>
  <c r="K43" i="2"/>
  <c r="J43" i="2"/>
  <c r="I43" i="2"/>
  <c r="H43" i="2"/>
  <c r="G43" i="2"/>
  <c r="F43" i="2"/>
  <c r="E43" i="2"/>
  <c r="D43" i="2"/>
  <c r="C43" i="2"/>
  <c r="B43" i="2"/>
  <c r="K42" i="2"/>
  <c r="J42" i="2"/>
  <c r="I42" i="2"/>
  <c r="H42" i="2"/>
  <c r="G42" i="2"/>
  <c r="F42" i="2"/>
  <c r="E42" i="2"/>
  <c r="D42" i="2"/>
  <c r="C42" i="2"/>
  <c r="B42" i="2"/>
  <c r="K41" i="2"/>
  <c r="J41" i="2"/>
  <c r="I41" i="2"/>
  <c r="H41" i="2"/>
  <c r="G41" i="2"/>
  <c r="F41" i="2"/>
  <c r="E41" i="2"/>
  <c r="D41" i="2"/>
  <c r="C41" i="2"/>
  <c r="B41" i="2"/>
  <c r="K40" i="2"/>
  <c r="J40" i="2"/>
  <c r="I40" i="2"/>
  <c r="H40" i="2"/>
  <c r="G40" i="2"/>
  <c r="F40" i="2"/>
  <c r="E40" i="2"/>
  <c r="D40" i="2"/>
  <c r="C40" i="2"/>
  <c r="B40" i="2"/>
  <c r="K39" i="2"/>
  <c r="J39" i="2"/>
  <c r="I39" i="2"/>
  <c r="H39" i="2"/>
  <c r="G39" i="2"/>
  <c r="F39" i="2"/>
  <c r="E39" i="2"/>
  <c r="D39" i="2"/>
  <c r="C39" i="2"/>
  <c r="B39" i="2"/>
  <c r="K38" i="2"/>
  <c r="J38" i="2"/>
  <c r="I38" i="2"/>
  <c r="H38" i="2"/>
  <c r="G38" i="2"/>
  <c r="F38" i="2"/>
  <c r="E38" i="2"/>
  <c r="D38" i="2"/>
  <c r="C38" i="2"/>
  <c r="B38" i="2"/>
  <c r="K37" i="2"/>
  <c r="J37" i="2"/>
  <c r="I37" i="2"/>
  <c r="H37" i="2"/>
  <c r="G37" i="2"/>
  <c r="F37" i="2"/>
  <c r="E37" i="2"/>
  <c r="D37" i="2"/>
  <c r="C37" i="2"/>
  <c r="B37" i="2"/>
  <c r="K36" i="2"/>
  <c r="J36" i="2"/>
  <c r="I36" i="2"/>
  <c r="H36" i="2"/>
  <c r="G36" i="2"/>
  <c r="F36" i="2"/>
  <c r="E36" i="2"/>
  <c r="D36" i="2"/>
  <c r="C36" i="2"/>
  <c r="B36" i="2"/>
  <c r="K35" i="2"/>
  <c r="J35" i="2"/>
  <c r="I35" i="2"/>
  <c r="H35" i="2"/>
  <c r="G35" i="2"/>
  <c r="F35" i="2"/>
  <c r="E35" i="2"/>
  <c r="D35" i="2"/>
  <c r="C35" i="2"/>
  <c r="B35" i="2"/>
  <c r="K34" i="2"/>
  <c r="J34" i="2"/>
  <c r="I34" i="2"/>
  <c r="H34" i="2"/>
  <c r="G34" i="2"/>
  <c r="F34" i="2"/>
  <c r="E34" i="2"/>
  <c r="D34" i="2"/>
  <c r="C34" i="2"/>
  <c r="B34" i="2"/>
  <c r="K33" i="2"/>
  <c r="J33" i="2"/>
  <c r="I33" i="2"/>
  <c r="H33" i="2"/>
  <c r="G33" i="2"/>
  <c r="F33" i="2"/>
  <c r="E33" i="2"/>
  <c r="D33" i="2"/>
  <c r="C33" i="2"/>
  <c r="B33" i="2"/>
  <c r="K32" i="2"/>
  <c r="J32" i="2"/>
  <c r="I32" i="2"/>
  <c r="H32" i="2"/>
  <c r="G32" i="2"/>
  <c r="F32" i="2"/>
  <c r="E32" i="2"/>
  <c r="D32" i="2"/>
  <c r="C32" i="2"/>
  <c r="B32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K4" i="2"/>
  <c r="J4" i="2"/>
  <c r="I4" i="2"/>
  <c r="H4" i="2"/>
  <c r="G4" i="2"/>
  <c r="F4" i="2"/>
  <c r="E4" i="2"/>
  <c r="D4" i="2"/>
  <c r="C4" i="2"/>
  <c r="B4" i="2"/>
  <c r="K3" i="2"/>
  <c r="J3" i="2"/>
  <c r="I3" i="2"/>
  <c r="H3" i="2"/>
  <c r="G3" i="2"/>
  <c r="F3" i="2"/>
  <c r="E3" i="2"/>
  <c r="D3" i="2"/>
  <c r="C3" i="2"/>
  <c r="B3" i="2"/>
  <c r="K2" i="2"/>
  <c r="J2" i="2"/>
  <c r="I2" i="2"/>
  <c r="H2" i="2"/>
  <c r="G2" i="2"/>
  <c r="F2" i="2"/>
  <c r="E2" i="2"/>
  <c r="D2" i="2"/>
  <c r="C2" i="2"/>
  <c r="E1" i="4"/>
  <c r="F1" i="4"/>
  <c r="G1" i="4"/>
  <c r="H1" i="4"/>
  <c r="I1" i="4"/>
  <c r="J1" i="4"/>
  <c r="K1" i="4"/>
  <c r="E1" i="2"/>
  <c r="F1" i="2"/>
  <c r="G1" i="2"/>
  <c r="H1" i="2"/>
  <c r="I1" i="2"/>
  <c r="J1" i="2"/>
  <c r="K1" i="2"/>
  <c r="C1" i="4"/>
  <c r="D1" i="4"/>
  <c r="C1" i="2"/>
  <c r="C1" i="15" s="1"/>
  <c r="D1" i="2"/>
  <c r="B1" i="4"/>
  <c r="B1" i="2"/>
  <c r="B1" i="15" s="1"/>
  <c r="B2" i="4"/>
  <c r="B2" i="2"/>
  <c r="O7" i="3"/>
  <c r="R4" i="19" s="1"/>
  <c r="P7" i="3"/>
  <c r="S4" i="19" s="1"/>
  <c r="Q7" i="3"/>
  <c r="T4" i="19" s="1"/>
  <c r="R7" i="3"/>
  <c r="U4" i="19" s="1"/>
  <c r="S7" i="3"/>
  <c r="V4" i="19" s="1"/>
  <c r="O8" i="3"/>
  <c r="AI4" i="19" s="1"/>
  <c r="P8" i="3"/>
  <c r="AJ4" i="19" s="1"/>
  <c r="Q8" i="3"/>
  <c r="AK4" i="19" s="1"/>
  <c r="R8" i="3"/>
  <c r="AL4" i="19" s="1"/>
  <c r="S8" i="3"/>
  <c r="AM4" i="19" s="1"/>
  <c r="O9" i="3"/>
  <c r="AZ4" i="19" s="1"/>
  <c r="P9" i="3"/>
  <c r="BA4" i="19" s="1"/>
  <c r="Q9" i="3"/>
  <c r="BB4" i="19" s="1"/>
  <c r="R9" i="3"/>
  <c r="BC4" i="19" s="1"/>
  <c r="S9" i="3"/>
  <c r="BD4" i="19" s="1"/>
  <c r="O10" i="3"/>
  <c r="BQ4" i="19" s="1"/>
  <c r="P10" i="3"/>
  <c r="BR4" i="19" s="1"/>
  <c r="Q10" i="3"/>
  <c r="BS4" i="19" s="1"/>
  <c r="R10" i="3"/>
  <c r="BT4" i="19" s="1"/>
  <c r="S10" i="3"/>
  <c r="BU4" i="19" s="1"/>
  <c r="O11" i="3"/>
  <c r="CH4" i="19" s="1"/>
  <c r="P11" i="3"/>
  <c r="CI4" i="19" s="1"/>
  <c r="Q11" i="3"/>
  <c r="CJ4" i="19" s="1"/>
  <c r="R11" i="3"/>
  <c r="CK4" i="19" s="1"/>
  <c r="S11" i="3"/>
  <c r="CL4" i="19" s="1"/>
  <c r="O12" i="3"/>
  <c r="CY4" i="19" s="1"/>
  <c r="P12" i="3"/>
  <c r="CZ4" i="19" s="1"/>
  <c r="Q12" i="3"/>
  <c r="DA4" i="19" s="1"/>
  <c r="R12" i="3"/>
  <c r="DB4" i="19" s="1"/>
  <c r="S12" i="3"/>
  <c r="DC4" i="19" s="1"/>
  <c r="D7" i="3"/>
  <c r="E7" i="3"/>
  <c r="F7" i="3"/>
  <c r="G7" i="3"/>
  <c r="H7" i="3"/>
  <c r="K4" i="19" s="1"/>
  <c r="I7" i="3"/>
  <c r="J7" i="3"/>
  <c r="K7" i="3"/>
  <c r="N4" i="19" s="1"/>
  <c r="L7" i="3"/>
  <c r="M7" i="3"/>
  <c r="N7" i="3"/>
  <c r="D8" i="3"/>
  <c r="E8" i="3"/>
  <c r="F8" i="3"/>
  <c r="Z4" i="19" s="1"/>
  <c r="G8" i="3"/>
  <c r="AA4" i="19" s="1"/>
  <c r="H8" i="3"/>
  <c r="I8" i="3"/>
  <c r="J8" i="3"/>
  <c r="K8" i="3"/>
  <c r="L8" i="3"/>
  <c r="M8" i="3"/>
  <c r="AG4" i="19" s="1"/>
  <c r="N8" i="3"/>
  <c r="D9" i="3"/>
  <c r="E9" i="3"/>
  <c r="F9" i="3"/>
  <c r="G9" i="3"/>
  <c r="H9" i="3"/>
  <c r="I9" i="3"/>
  <c r="J9" i="3"/>
  <c r="K9" i="3"/>
  <c r="L9" i="3"/>
  <c r="M9" i="3"/>
  <c r="N9" i="3"/>
  <c r="D10" i="3"/>
  <c r="E10" i="3"/>
  <c r="F10" i="3"/>
  <c r="G10" i="3"/>
  <c r="H10" i="3"/>
  <c r="I10" i="3"/>
  <c r="J10" i="3"/>
  <c r="K10" i="3"/>
  <c r="L10" i="3"/>
  <c r="M10" i="3"/>
  <c r="N10" i="3"/>
  <c r="D11" i="3"/>
  <c r="E11" i="3"/>
  <c r="F11" i="3"/>
  <c r="BY4" i="19" s="1"/>
  <c r="G11" i="3"/>
  <c r="BZ4" i="19" s="1"/>
  <c r="H11" i="3"/>
  <c r="I11" i="3"/>
  <c r="J11" i="3"/>
  <c r="K11" i="3"/>
  <c r="L11" i="3"/>
  <c r="M11" i="3"/>
  <c r="N11" i="3"/>
  <c r="CG4" i="19" s="1"/>
  <c r="D12" i="3"/>
  <c r="E12" i="3"/>
  <c r="F12" i="3"/>
  <c r="G12" i="3"/>
  <c r="CQ4" i="19" s="1"/>
  <c r="H12" i="3"/>
  <c r="CR4" i="19" s="1"/>
  <c r="I12" i="3"/>
  <c r="J12" i="3"/>
  <c r="K12" i="3"/>
  <c r="L12" i="3"/>
  <c r="M12" i="3"/>
  <c r="N12" i="3"/>
  <c r="C8" i="3"/>
  <c r="C9" i="3"/>
  <c r="AN4" i="19" s="1"/>
  <c r="C10" i="3"/>
  <c r="C11" i="3"/>
  <c r="C12" i="3"/>
  <c r="C7" i="3"/>
  <c r="F4" i="19" s="1"/>
  <c r="P6" i="17" l="1"/>
  <c r="P4" i="19"/>
  <c r="CW6" i="17"/>
  <c r="CW4" i="19"/>
  <c r="CO6" i="17"/>
  <c r="CO4" i="19"/>
  <c r="T12" i="3"/>
  <c r="CA6" i="17"/>
  <c r="CA4" i="19"/>
  <c r="BM6" i="17"/>
  <c r="BM4" i="19"/>
  <c r="AY6" i="17"/>
  <c r="AY4" i="19"/>
  <c r="AQ6" i="17"/>
  <c r="AQ4" i="19"/>
  <c r="AC6" i="17"/>
  <c r="AC4" i="19"/>
  <c r="O6" i="17"/>
  <c r="O4" i="19"/>
  <c r="G6" i="17"/>
  <c r="G4" i="19"/>
  <c r="CM6" i="17"/>
  <c r="CM4" i="19"/>
  <c r="CU6" i="17"/>
  <c r="CU4" i="19"/>
  <c r="AW6" i="17"/>
  <c r="AW4" i="19"/>
  <c r="X6" i="17"/>
  <c r="X4" i="19"/>
  <c r="W6" i="17"/>
  <c r="W4" i="19"/>
  <c r="CC6" i="17"/>
  <c r="CC4" i="19"/>
  <c r="BO6" i="17"/>
  <c r="BO4" i="19"/>
  <c r="BG6" i="17"/>
  <c r="BG4" i="19"/>
  <c r="T10" i="3"/>
  <c r="AS6" i="17"/>
  <c r="AS4" i="19"/>
  <c r="AE6" i="17"/>
  <c r="AE4" i="19"/>
  <c r="Q6" i="17"/>
  <c r="Q4" i="19"/>
  <c r="I6" i="17"/>
  <c r="I4" i="19"/>
  <c r="CB6" i="17"/>
  <c r="CB4" i="19"/>
  <c r="BF6" i="17"/>
  <c r="BF4" i="19"/>
  <c r="H6" i="17"/>
  <c r="H4" i="19"/>
  <c r="T7" i="3"/>
  <c r="CX6" i="17"/>
  <c r="CX4" i="19"/>
  <c r="BN6" i="17"/>
  <c r="BN4" i="19"/>
  <c r="AR6" i="17"/>
  <c r="AR4" i="19"/>
  <c r="AD6" i="17"/>
  <c r="AD4" i="19"/>
  <c r="CV6" i="17"/>
  <c r="CV4" i="19"/>
  <c r="CN6" i="17"/>
  <c r="CN4" i="19"/>
  <c r="BL6" i="17"/>
  <c r="BL4" i="19"/>
  <c r="AX6" i="17"/>
  <c r="AX4" i="19"/>
  <c r="AP6" i="17"/>
  <c r="AP4" i="19"/>
  <c r="T9" i="3"/>
  <c r="AB6" i="17"/>
  <c r="AB4" i="19"/>
  <c r="CQ360" i="15"/>
  <c r="BV6" i="17"/>
  <c r="BV4" i="19"/>
  <c r="CT6" i="17"/>
  <c r="CT4" i="19"/>
  <c r="CF6" i="17"/>
  <c r="CF4" i="19"/>
  <c r="BX6" i="17"/>
  <c r="BX4" i="19"/>
  <c r="T11" i="3"/>
  <c r="BJ6" i="17"/>
  <c r="BJ4" i="19"/>
  <c r="AV6" i="17"/>
  <c r="AV4" i="19"/>
  <c r="AH6" i="17"/>
  <c r="AH4" i="19"/>
  <c r="L6" i="17"/>
  <c r="L4" i="19"/>
  <c r="CP6" i="17"/>
  <c r="CP4" i="19"/>
  <c r="BK6" i="17"/>
  <c r="BK4" i="19"/>
  <c r="AO6" i="17"/>
  <c r="AO4" i="19"/>
  <c r="M6" i="17"/>
  <c r="M4" i="19"/>
  <c r="BE6" i="17"/>
  <c r="BE4" i="19"/>
  <c r="CS6" i="17"/>
  <c r="CS4" i="19"/>
  <c r="CE6" i="17"/>
  <c r="CE4" i="19"/>
  <c r="BW6" i="17"/>
  <c r="BW4" i="19"/>
  <c r="BI6" i="17"/>
  <c r="BI4" i="19"/>
  <c r="AU6" i="17"/>
  <c r="AU4" i="19"/>
  <c r="Y4" i="19"/>
  <c r="T8" i="3"/>
  <c r="DA399" i="15"/>
  <c r="DA357" i="15"/>
  <c r="CG354" i="15"/>
  <c r="CD6" i="17"/>
  <c r="CD4" i="19"/>
  <c r="BP6" i="17"/>
  <c r="BP4" i="19"/>
  <c r="BH6" i="17"/>
  <c r="BH4" i="19"/>
  <c r="AT6" i="17"/>
  <c r="AT4" i="19"/>
  <c r="AF6" i="17"/>
  <c r="AF4" i="19"/>
  <c r="J6" i="17"/>
  <c r="J4" i="19"/>
  <c r="DF386" i="15"/>
  <c r="DA385" i="15"/>
  <c r="CG367" i="15"/>
  <c r="CV393" i="15"/>
  <c r="CV390" i="15"/>
  <c r="CP385" i="15"/>
  <c r="CQ373" i="15"/>
  <c r="CL400" i="15"/>
  <c r="CL390" i="15"/>
  <c r="DA382" i="15"/>
  <c r="CL385" i="15"/>
  <c r="CU373" i="15"/>
  <c r="CQ375" i="15"/>
  <c r="DF376" i="15"/>
  <c r="DA377" i="15"/>
  <c r="DA375" i="15"/>
  <c r="DA389" i="15"/>
  <c r="CG385" i="15"/>
  <c r="CQ368" i="15"/>
  <c r="DF362" i="15"/>
  <c r="DF385" i="15"/>
  <c r="CG386" i="15"/>
  <c r="CQ367" i="15"/>
  <c r="CQ379" i="15"/>
  <c r="DF370" i="15"/>
  <c r="DF387" i="15"/>
  <c r="DF360" i="15"/>
  <c r="CG372" i="15"/>
  <c r="CV363" i="15"/>
  <c r="CV359" i="15"/>
  <c r="CG377" i="15"/>
  <c r="CQ358" i="15"/>
  <c r="CV375" i="15"/>
  <c r="DA388" i="15"/>
  <c r="CL368" i="15"/>
  <c r="CG376" i="15"/>
  <c r="CQ380" i="15"/>
  <c r="CV396" i="15"/>
  <c r="DF368" i="15"/>
  <c r="DF371" i="15"/>
  <c r="DK357" i="15"/>
  <c r="CL398" i="15"/>
  <c r="CV355" i="15"/>
  <c r="CG358" i="15"/>
  <c r="DO369" i="15"/>
  <c r="CG357" i="15"/>
  <c r="DF399" i="15"/>
  <c r="DK377" i="15"/>
  <c r="CZ362" i="15"/>
  <c r="CG394" i="15"/>
  <c r="DM397" i="15"/>
  <c r="CV362" i="15"/>
  <c r="DN373" i="15"/>
  <c r="CQ354" i="15"/>
  <c r="DO364" i="15"/>
  <c r="DM393" i="15"/>
  <c r="DC1" i="15"/>
  <c r="CJ6" i="17"/>
  <c r="CU1" i="15"/>
  <c r="BD6" i="17"/>
  <c r="CM1" i="15"/>
  <c r="AJ6" i="17"/>
  <c r="L1" i="10"/>
  <c r="F6" i="17"/>
  <c r="BL1" i="10"/>
  <c r="BZ6" i="17"/>
  <c r="T1" i="10"/>
  <c r="N6" i="17"/>
  <c r="DJ1" i="15"/>
  <c r="DC6" i="17"/>
  <c r="DB1" i="15"/>
  <c r="CI6" i="17"/>
  <c r="CT1" i="15"/>
  <c r="BC6" i="17"/>
  <c r="CL1" i="15"/>
  <c r="AI6" i="17"/>
  <c r="BS1" i="10"/>
  <c r="CG6" i="17"/>
  <c r="BK1" i="10"/>
  <c r="BY6" i="17"/>
  <c r="AB1" i="10"/>
  <c r="AA6" i="17"/>
  <c r="DI1" i="15"/>
  <c r="DB6" i="17"/>
  <c r="DA1" i="15"/>
  <c r="CH6" i="17"/>
  <c r="CS1" i="15"/>
  <c r="BB6" i="17"/>
  <c r="CK1" i="15"/>
  <c r="V6" i="17"/>
  <c r="AA1" i="10"/>
  <c r="Z6" i="17"/>
  <c r="DH1" i="15"/>
  <c r="DA6" i="17"/>
  <c r="CZ1" i="15"/>
  <c r="BU6" i="17"/>
  <c r="CR1" i="15"/>
  <c r="BA6" i="17"/>
  <c r="CJ1" i="15"/>
  <c r="U6" i="17"/>
  <c r="AH1" i="10"/>
  <c r="AG6" i="17"/>
  <c r="Z1" i="10"/>
  <c r="Y6" i="17"/>
  <c r="Q1" i="10"/>
  <c r="K6" i="17"/>
  <c r="DG1" i="15"/>
  <c r="CZ6" i="17"/>
  <c r="CY1" i="15"/>
  <c r="BT6" i="17"/>
  <c r="CQ1" i="15"/>
  <c r="AZ6" i="17"/>
  <c r="CI1" i="15"/>
  <c r="T6" i="17"/>
  <c r="AJ1" i="10"/>
  <c r="AN6" i="17"/>
  <c r="BY1" i="10"/>
  <c r="CR6" i="17"/>
  <c r="DF1" i="15"/>
  <c r="CY6" i="17"/>
  <c r="CX1" i="15"/>
  <c r="BS6" i="17"/>
  <c r="CP1" i="15"/>
  <c r="AM6" i="17"/>
  <c r="CH1" i="15"/>
  <c r="S6" i="17"/>
  <c r="BX1" i="10"/>
  <c r="CQ6" i="17"/>
  <c r="DE1" i="15"/>
  <c r="CL6" i="17"/>
  <c r="CW1" i="15"/>
  <c r="BR6" i="17"/>
  <c r="CO1" i="15"/>
  <c r="AL6" i="17"/>
  <c r="CG1" i="15"/>
  <c r="R6" i="17"/>
  <c r="DD1" i="15"/>
  <c r="CK6" i="17"/>
  <c r="CV1" i="15"/>
  <c r="BQ6" i="17"/>
  <c r="CN1" i="15"/>
  <c r="AK6" i="17"/>
  <c r="CH357" i="15"/>
  <c r="CI357" i="15"/>
  <c r="DJ365" i="15"/>
  <c r="CZ365" i="15"/>
  <c r="CK397" i="15"/>
  <c r="A7" i="15"/>
  <c r="I1" i="15"/>
  <c r="I626" i="15" s="1"/>
  <c r="H1" i="9"/>
  <c r="H1" i="15"/>
  <c r="G1" i="9"/>
  <c r="G1" i="15"/>
  <c r="G628" i="15" s="1"/>
  <c r="F1" i="9"/>
  <c r="D1" i="15"/>
  <c r="C1" i="9"/>
  <c r="D1" i="14" s="1"/>
  <c r="F1" i="15"/>
  <c r="F637" i="15" s="1"/>
  <c r="E1" i="9"/>
  <c r="E1" i="15"/>
  <c r="D1" i="9"/>
  <c r="K1" i="15"/>
  <c r="K629" i="15" s="1"/>
  <c r="J1" i="9"/>
  <c r="J1" i="15"/>
  <c r="I1" i="9"/>
  <c r="D424" i="15"/>
  <c r="D64" i="14"/>
  <c r="D274" i="14" s="1"/>
  <c r="D644" i="15" s="1"/>
  <c r="C44" i="9"/>
  <c r="K632" i="15"/>
  <c r="E632" i="15"/>
  <c r="C55" i="9"/>
  <c r="D75" i="14"/>
  <c r="D285" i="14" s="1"/>
  <c r="D655" i="15" s="1"/>
  <c r="D435" i="15"/>
  <c r="D432" i="15"/>
  <c r="D72" i="14"/>
  <c r="D282" i="14" s="1"/>
  <c r="D652" i="15" s="1"/>
  <c r="C52" i="9"/>
  <c r="D433" i="15"/>
  <c r="D73" i="14"/>
  <c r="D283" i="14" s="1"/>
  <c r="D653" i="15" s="1"/>
  <c r="C53" i="9"/>
  <c r="K635" i="15"/>
  <c r="E635" i="15"/>
  <c r="D428" i="15"/>
  <c r="D68" i="14"/>
  <c r="D278" i="14" s="1"/>
  <c r="D648" i="15" s="1"/>
  <c r="C48" i="9"/>
  <c r="G637" i="15"/>
  <c r="D423" i="15"/>
  <c r="D63" i="14"/>
  <c r="D273" i="14" s="1"/>
  <c r="D643" i="15" s="1"/>
  <c r="C43" i="9"/>
  <c r="G631" i="15"/>
  <c r="D441" i="15"/>
  <c r="D81" i="14"/>
  <c r="D291" i="14" s="1"/>
  <c r="D661" i="15" s="1"/>
  <c r="C61" i="9"/>
  <c r="H626" i="15"/>
  <c r="D430" i="15"/>
  <c r="D70" i="14"/>
  <c r="D280" i="14" s="1"/>
  <c r="D650" i="15" s="1"/>
  <c r="C50" i="9"/>
  <c r="I628" i="15"/>
  <c r="D436" i="15"/>
  <c r="D76" i="14"/>
  <c r="D286" i="14" s="1"/>
  <c r="D656" i="15" s="1"/>
  <c r="C56" i="9"/>
  <c r="E630" i="15"/>
  <c r="K630" i="15"/>
  <c r="D78" i="14"/>
  <c r="D288" i="14" s="1"/>
  <c r="D658" i="15" s="1"/>
  <c r="D438" i="15"/>
  <c r="C58" i="9"/>
  <c r="D71" i="14"/>
  <c r="D281" i="14" s="1"/>
  <c r="D651" i="15" s="1"/>
  <c r="D431" i="15"/>
  <c r="C51" i="9"/>
  <c r="D440" i="15"/>
  <c r="D80" i="14"/>
  <c r="D290" i="14" s="1"/>
  <c r="D660" i="15" s="1"/>
  <c r="C60" i="9"/>
  <c r="K625" i="15"/>
  <c r="G625" i="15"/>
  <c r="F625" i="15"/>
  <c r="E625" i="15"/>
  <c r="C46" i="9"/>
  <c r="D426" i="15"/>
  <c r="D66" i="14"/>
  <c r="D276" i="14" s="1"/>
  <c r="D646" i="15" s="1"/>
  <c r="I634" i="15"/>
  <c r="G634" i="15"/>
  <c r="K634" i="15"/>
  <c r="J634" i="15"/>
  <c r="C54" i="9"/>
  <c r="D434" i="15"/>
  <c r="D74" i="14"/>
  <c r="D284" i="14" s="1"/>
  <c r="D654" i="15" s="1"/>
  <c r="G622" i="15"/>
  <c r="F622" i="15"/>
  <c r="J622" i="15"/>
  <c r="H622" i="15"/>
  <c r="I622" i="15"/>
  <c r="E636" i="15"/>
  <c r="J636" i="15"/>
  <c r="H636" i="15"/>
  <c r="F636" i="15"/>
  <c r="I636" i="15"/>
  <c r="C49" i="9"/>
  <c r="D69" i="14"/>
  <c r="D279" i="14" s="1"/>
  <c r="D649" i="15" s="1"/>
  <c r="D429" i="15"/>
  <c r="C62" i="9"/>
  <c r="D442" i="15"/>
  <c r="D82" i="14"/>
  <c r="D292" i="14" s="1"/>
  <c r="D662" i="15" s="1"/>
  <c r="G624" i="15"/>
  <c r="J624" i="15"/>
  <c r="E624" i="15"/>
  <c r="F624" i="15"/>
  <c r="I624" i="15"/>
  <c r="H633" i="15"/>
  <c r="K633" i="15"/>
  <c r="E633" i="15"/>
  <c r="I633" i="15"/>
  <c r="F633" i="15"/>
  <c r="C47" i="9"/>
  <c r="D67" i="14"/>
  <c r="D277" i="14" s="1"/>
  <c r="D647" i="15" s="1"/>
  <c r="D427" i="15"/>
  <c r="C57" i="9"/>
  <c r="D77" i="14"/>
  <c r="D287" i="14" s="1"/>
  <c r="D657" i="15" s="1"/>
  <c r="D437" i="15"/>
  <c r="D439" i="15"/>
  <c r="D79" i="14"/>
  <c r="D289" i="14" s="1"/>
  <c r="D659" i="15" s="1"/>
  <c r="C59" i="9"/>
  <c r="G642" i="15"/>
  <c r="J642" i="15"/>
  <c r="H642" i="15"/>
  <c r="E642" i="15"/>
  <c r="I642" i="15"/>
  <c r="D425" i="15"/>
  <c r="D65" i="14"/>
  <c r="D275" i="14" s="1"/>
  <c r="D645" i="15" s="1"/>
  <c r="C45" i="9"/>
  <c r="E627" i="15"/>
  <c r="F627" i="15"/>
  <c r="H627" i="15"/>
  <c r="I627" i="15"/>
  <c r="J627" i="15"/>
  <c r="G627" i="15"/>
  <c r="K627" i="15"/>
  <c r="J629" i="15"/>
  <c r="E629" i="15"/>
  <c r="F629" i="15"/>
  <c r="G629" i="15"/>
  <c r="H629" i="15"/>
  <c r="I629" i="15"/>
  <c r="J623" i="15"/>
  <c r="E623" i="15"/>
  <c r="K623" i="15"/>
  <c r="I623" i="15"/>
  <c r="H623" i="15"/>
  <c r="G623" i="15"/>
  <c r="CZ371" i="15"/>
  <c r="CZ390" i="15"/>
  <c r="CP384" i="15"/>
  <c r="CI358" i="15"/>
  <c r="DJ362" i="15"/>
  <c r="CP396" i="15"/>
  <c r="CN398" i="15"/>
  <c r="CP398" i="15"/>
  <c r="CR353" i="15"/>
  <c r="CU353" i="15"/>
  <c r="DA392" i="15"/>
  <c r="DE392" i="15"/>
  <c r="DJ357" i="15"/>
  <c r="DF357" i="15"/>
  <c r="DB397" i="15"/>
  <c r="DE397" i="15"/>
  <c r="CG362" i="15"/>
  <c r="CK362" i="15"/>
  <c r="CG381" i="15"/>
  <c r="CK381" i="15"/>
  <c r="CK399" i="15"/>
  <c r="CG399" i="15"/>
  <c r="DJ368" i="15"/>
  <c r="CR379" i="15"/>
  <c r="CU379" i="15"/>
  <c r="CP399" i="15"/>
  <c r="CL399" i="15"/>
  <c r="CN400" i="15"/>
  <c r="CP400" i="15"/>
  <c r="CU384" i="15"/>
  <c r="CQ384" i="15"/>
  <c r="DH385" i="15"/>
  <c r="DJ385" i="15"/>
  <c r="CZ383" i="15"/>
  <c r="CV383" i="15"/>
  <c r="CP370" i="15"/>
  <c r="CL370" i="15"/>
  <c r="CQ359" i="15"/>
  <c r="CU359" i="15"/>
  <c r="CT375" i="15"/>
  <c r="CU375" i="15"/>
  <c r="CJ357" i="15"/>
  <c r="CK357" i="15"/>
  <c r="CL380" i="15"/>
  <c r="CP380" i="15"/>
  <c r="DG371" i="15"/>
  <c r="DJ371" i="15"/>
  <c r="CG370" i="15"/>
  <c r="CK370" i="15"/>
  <c r="DG395" i="15"/>
  <c r="DJ395" i="15"/>
  <c r="CQ398" i="15"/>
  <c r="CU398" i="15"/>
  <c r="DB383" i="15"/>
  <c r="DE383" i="15"/>
  <c r="CH365" i="15"/>
  <c r="CK365" i="15"/>
  <c r="CZ388" i="15"/>
  <c r="CV388" i="15"/>
  <c r="CQ366" i="15"/>
  <c r="CU366" i="15"/>
  <c r="CM367" i="15"/>
  <c r="CP367" i="15"/>
  <c r="CV397" i="15"/>
  <c r="CZ397" i="15"/>
  <c r="DF378" i="15"/>
  <c r="DJ378" i="15"/>
  <c r="DE354" i="15"/>
  <c r="DA354" i="15"/>
  <c r="CP383" i="15"/>
  <c r="CL383" i="15"/>
  <c r="CG361" i="15"/>
  <c r="CK361" i="15"/>
  <c r="CJ353" i="15"/>
  <c r="CK353" i="15"/>
  <c r="CW386" i="15"/>
  <c r="CZ386" i="15"/>
  <c r="CP391" i="15"/>
  <c r="CL391" i="15"/>
  <c r="CH367" i="15"/>
  <c r="CK367" i="15"/>
  <c r="CL401" i="15"/>
  <c r="CP401" i="15"/>
  <c r="DJ352" i="15"/>
  <c r="DF352" i="15"/>
  <c r="DJ373" i="15"/>
  <c r="DF373" i="15"/>
  <c r="DE365" i="15"/>
  <c r="DA365" i="15"/>
  <c r="CH372" i="15"/>
  <c r="CK372" i="15"/>
  <c r="CX381" i="15"/>
  <c r="CZ381" i="15"/>
  <c r="CV378" i="15"/>
  <c r="CZ378" i="15"/>
  <c r="DE386" i="15"/>
  <c r="DA386" i="15"/>
  <c r="CQ382" i="15"/>
  <c r="CU382" i="15"/>
  <c r="CK352" i="15"/>
  <c r="CG352" i="15"/>
  <c r="CP363" i="15"/>
  <c r="CL363" i="15"/>
  <c r="CQ394" i="15"/>
  <c r="CU394" i="15"/>
  <c r="CZ380" i="15"/>
  <c r="CV380" i="15"/>
  <c r="DA384" i="15"/>
  <c r="DE384" i="15"/>
  <c r="CU401" i="15"/>
  <c r="CQ401" i="15"/>
  <c r="CP354" i="15"/>
  <c r="CL354" i="15"/>
  <c r="CZ392" i="15"/>
  <c r="CV392" i="15"/>
  <c r="DA376" i="15"/>
  <c r="DE376" i="15"/>
  <c r="DJ401" i="15"/>
  <c r="DF401" i="15"/>
  <c r="DH370" i="15"/>
  <c r="DJ370" i="15"/>
  <c r="CG366" i="15"/>
  <c r="CK366" i="15"/>
  <c r="CM371" i="15"/>
  <c r="CP371" i="15"/>
  <c r="CK364" i="15"/>
  <c r="CG364" i="15"/>
  <c r="CQ386" i="15"/>
  <c r="CU386" i="15"/>
  <c r="CZ372" i="15"/>
  <c r="CV372" i="15"/>
  <c r="CZ376" i="15"/>
  <c r="CV376" i="15"/>
  <c r="CR368" i="15"/>
  <c r="CU368" i="15"/>
  <c r="CH391" i="15"/>
  <c r="CK391" i="15"/>
  <c r="CV377" i="15"/>
  <c r="CZ377" i="15"/>
  <c r="CR380" i="15"/>
  <c r="CU380" i="15"/>
  <c r="CR396" i="15"/>
  <c r="CU396" i="15"/>
  <c r="CQ370" i="15"/>
  <c r="CU370" i="15"/>
  <c r="CV369" i="15"/>
  <c r="CZ369" i="15"/>
  <c r="DA367" i="15"/>
  <c r="DE367" i="15"/>
  <c r="CU369" i="15"/>
  <c r="CQ369" i="15"/>
  <c r="CP394" i="15"/>
  <c r="CL394" i="15"/>
  <c r="CX374" i="15"/>
  <c r="CZ374" i="15"/>
  <c r="DF359" i="15"/>
  <c r="DJ359" i="15"/>
  <c r="CK400" i="15"/>
  <c r="CG400" i="15"/>
  <c r="DE366" i="15"/>
  <c r="DA366" i="15"/>
  <c r="CU397" i="15"/>
  <c r="CQ397" i="15"/>
  <c r="CP366" i="15"/>
  <c r="CL366" i="15"/>
  <c r="CU392" i="15"/>
  <c r="CQ392" i="15"/>
  <c r="DB377" i="15"/>
  <c r="DE377" i="15"/>
  <c r="CK384" i="15"/>
  <c r="CG384" i="15"/>
  <c r="CU357" i="15"/>
  <c r="CQ357" i="15"/>
  <c r="CU388" i="15"/>
  <c r="CQ388" i="15"/>
  <c r="CL388" i="15"/>
  <c r="CP388" i="15"/>
  <c r="DA359" i="15"/>
  <c r="DE359" i="15"/>
  <c r="CU389" i="15"/>
  <c r="CQ389" i="15"/>
  <c r="DB382" i="15"/>
  <c r="DE382" i="15"/>
  <c r="CG401" i="15"/>
  <c r="CK401" i="15"/>
  <c r="DB357" i="15"/>
  <c r="DE357" i="15"/>
  <c r="DJ397" i="15"/>
  <c r="DF397" i="15"/>
  <c r="CQ387" i="15"/>
  <c r="CU387" i="15"/>
  <c r="CQ374" i="15"/>
  <c r="CU374" i="15"/>
  <c r="CU393" i="15"/>
  <c r="CQ393" i="15"/>
  <c r="CR383" i="15"/>
  <c r="CU383" i="15"/>
  <c r="CV354" i="15"/>
  <c r="CZ354" i="15"/>
  <c r="DB398" i="15"/>
  <c r="DE398" i="15"/>
  <c r="CL392" i="15"/>
  <c r="CP392" i="15"/>
  <c r="CR371" i="15"/>
  <c r="CU371" i="15"/>
  <c r="DG376" i="15"/>
  <c r="DJ376" i="15"/>
  <c r="CR358" i="15"/>
  <c r="CU358" i="15"/>
  <c r="DA387" i="15"/>
  <c r="DE387" i="15"/>
  <c r="CV370" i="15"/>
  <c r="CZ370" i="15"/>
  <c r="CW396" i="15"/>
  <c r="CZ396" i="15"/>
  <c r="DE362" i="15"/>
  <c r="DA362" i="15"/>
  <c r="CV358" i="15"/>
  <c r="CZ358" i="15"/>
  <c r="CQ391" i="15"/>
  <c r="CU391" i="15"/>
  <c r="CR360" i="15"/>
  <c r="CU360" i="15"/>
  <c r="DE374" i="15"/>
  <c r="DA374" i="15"/>
  <c r="CG373" i="15"/>
  <c r="CK373" i="15"/>
  <c r="CU365" i="15"/>
  <c r="CQ365" i="15"/>
  <c r="CN356" i="15"/>
  <c r="CP356" i="15"/>
  <c r="CK387" i="15"/>
  <c r="CG387" i="15"/>
  <c r="CU376" i="15"/>
  <c r="CQ376" i="15"/>
  <c r="DJ372" i="15"/>
  <c r="DF372" i="15"/>
  <c r="DB390" i="15"/>
  <c r="DE390" i="15"/>
  <c r="CR381" i="15"/>
  <c r="CU381" i="15"/>
  <c r="CH354" i="15"/>
  <c r="CK354" i="15"/>
  <c r="CO395" i="15"/>
  <c r="CP395" i="15"/>
  <c r="CK356" i="15"/>
  <c r="CG356" i="15"/>
  <c r="DG399" i="15"/>
  <c r="DJ399" i="15"/>
  <c r="DJ377" i="15"/>
  <c r="DF377" i="15"/>
  <c r="CH385" i="15"/>
  <c r="CK385" i="15"/>
  <c r="DE394" i="15"/>
  <c r="DA394" i="15"/>
  <c r="DA371" i="15"/>
  <c r="DE371" i="15"/>
  <c r="CG390" i="15"/>
  <c r="CK390" i="15"/>
  <c r="CZ368" i="15"/>
  <c r="CV368" i="15"/>
  <c r="CL352" i="15"/>
  <c r="CP352" i="15"/>
  <c r="DA364" i="15"/>
  <c r="DE364" i="15"/>
  <c r="CZ399" i="15"/>
  <c r="CV399" i="15"/>
  <c r="CN375" i="15"/>
  <c r="CP375" i="15"/>
  <c r="DJ354" i="15"/>
  <c r="DG354" i="15"/>
  <c r="DJ369" i="15"/>
  <c r="DF369" i="15"/>
  <c r="CH358" i="15"/>
  <c r="CK358" i="15"/>
  <c r="DE373" i="15"/>
  <c r="DA373" i="15"/>
  <c r="CU352" i="15"/>
  <c r="CQ352" i="15"/>
  <c r="DF366" i="15"/>
  <c r="DJ366" i="15"/>
  <c r="CG369" i="15"/>
  <c r="CK369" i="15"/>
  <c r="CK360" i="15"/>
  <c r="CG360" i="15"/>
  <c r="DB399" i="15"/>
  <c r="DE399" i="15"/>
  <c r="DJ388" i="15"/>
  <c r="DF388" i="15"/>
  <c r="DA396" i="15"/>
  <c r="DE396" i="15"/>
  <c r="CW393" i="15"/>
  <c r="CZ393" i="15"/>
  <c r="DE361" i="15"/>
  <c r="DA361" i="15"/>
  <c r="CU356" i="15"/>
  <c r="CQ356" i="15"/>
  <c r="CK359" i="15"/>
  <c r="CG359" i="15"/>
  <c r="CN373" i="15"/>
  <c r="CP373" i="15"/>
  <c r="DF398" i="15"/>
  <c r="DJ398" i="15"/>
  <c r="CP387" i="15"/>
  <c r="CL387" i="15"/>
  <c r="CR354" i="15"/>
  <c r="CU354" i="15"/>
  <c r="CW375" i="15"/>
  <c r="CZ375" i="15"/>
  <c r="DH386" i="15"/>
  <c r="DJ386" i="15"/>
  <c r="CK375" i="15"/>
  <c r="CG375" i="15"/>
  <c r="DB352" i="15"/>
  <c r="DE352" i="15"/>
  <c r="CL360" i="15"/>
  <c r="CP360" i="15"/>
  <c r="DA355" i="15"/>
  <c r="DE355" i="15"/>
  <c r="CV373" i="15"/>
  <c r="CZ373" i="15"/>
  <c r="CR367" i="15"/>
  <c r="CU367" i="15"/>
  <c r="CZ391" i="15"/>
  <c r="CV391" i="15"/>
  <c r="DA400" i="15"/>
  <c r="DE400" i="15"/>
  <c r="DF391" i="15"/>
  <c r="DJ391" i="15"/>
  <c r="CM358" i="15"/>
  <c r="CP358" i="15"/>
  <c r="CN364" i="15"/>
  <c r="CP364" i="15"/>
  <c r="DE393" i="15"/>
  <c r="DA393" i="15"/>
  <c r="CK368" i="15"/>
  <c r="CG368" i="15"/>
  <c r="CZ400" i="15"/>
  <c r="CV400" i="15"/>
  <c r="CN368" i="15"/>
  <c r="CP368" i="15"/>
  <c r="DJ396" i="15"/>
  <c r="DF396" i="15"/>
  <c r="CP378" i="15"/>
  <c r="CL378" i="15"/>
  <c r="CL372" i="15"/>
  <c r="CP372" i="15"/>
  <c r="DJ381" i="15"/>
  <c r="DF381" i="15"/>
  <c r="DF383" i="15"/>
  <c r="DJ383" i="15"/>
  <c r="CG398" i="15"/>
  <c r="CK398" i="15"/>
  <c r="CX359" i="15"/>
  <c r="CZ359" i="15"/>
  <c r="CR362" i="15"/>
  <c r="CU362" i="15"/>
  <c r="CH376" i="15"/>
  <c r="CK376" i="15"/>
  <c r="CQ399" i="15"/>
  <c r="CU399" i="15"/>
  <c r="CQ395" i="15"/>
  <c r="CU395" i="15"/>
  <c r="CX379" i="15"/>
  <c r="CZ379" i="15"/>
  <c r="DJ392" i="15"/>
  <c r="DF392" i="15"/>
  <c r="CY388" i="15"/>
  <c r="CP355" i="15"/>
  <c r="CL355" i="15"/>
  <c r="DI356" i="15"/>
  <c r="DF358" i="15"/>
  <c r="DJ358" i="15"/>
  <c r="CV353" i="15"/>
  <c r="CZ353" i="15"/>
  <c r="CP379" i="15"/>
  <c r="CL379" i="15"/>
  <c r="CY355" i="15"/>
  <c r="CQ355" i="15"/>
  <c r="CU355" i="15"/>
  <c r="DF382" i="15"/>
  <c r="DJ382" i="15"/>
  <c r="DA363" i="15"/>
  <c r="DE363" i="15"/>
  <c r="DJ375" i="15"/>
  <c r="DF390" i="15"/>
  <c r="DJ390" i="15"/>
  <c r="DA372" i="15"/>
  <c r="DE372" i="15"/>
  <c r="CS390" i="15"/>
  <c r="DA379" i="15"/>
  <c r="DE379" i="15"/>
  <c r="CV361" i="15"/>
  <c r="CZ361" i="15"/>
  <c r="CK392" i="15"/>
  <c r="CG392" i="15"/>
  <c r="CK386" i="15"/>
  <c r="DJ353" i="15"/>
  <c r="DF353" i="15"/>
  <c r="CQ390" i="15"/>
  <c r="CU390" i="15"/>
  <c r="CM384" i="15"/>
  <c r="CP386" i="15"/>
  <c r="CL386" i="15"/>
  <c r="CY368" i="15"/>
  <c r="CZ363" i="15"/>
  <c r="DJ389" i="15"/>
  <c r="DF389" i="15"/>
  <c r="CI401" i="15"/>
  <c r="CI376" i="15"/>
  <c r="DC367" i="15"/>
  <c r="DJ380" i="15"/>
  <c r="CZ360" i="15"/>
  <c r="CV360" i="15"/>
  <c r="DC383" i="15"/>
  <c r="CU361" i="15"/>
  <c r="CQ361" i="15"/>
  <c r="CZ401" i="15"/>
  <c r="DJ384" i="15"/>
  <c r="DF384" i="15"/>
  <c r="DG392" i="15"/>
  <c r="DF355" i="15"/>
  <c r="DJ355" i="15"/>
  <c r="DJ361" i="15"/>
  <c r="DF361" i="15"/>
  <c r="CK396" i="15"/>
  <c r="CG396" i="15"/>
  <c r="CK355" i="15"/>
  <c r="CG355" i="15"/>
  <c r="CZ355" i="15"/>
  <c r="CP374" i="15"/>
  <c r="CL374" i="15"/>
  <c r="CP390" i="15"/>
  <c r="CU400" i="15"/>
  <c r="CQ400" i="15"/>
  <c r="DE401" i="15"/>
  <c r="DA401" i="15"/>
  <c r="DF394" i="15"/>
  <c r="DJ394" i="15"/>
  <c r="CV394" i="15"/>
  <c r="CZ394" i="15"/>
  <c r="CL365" i="15"/>
  <c r="CP365" i="15"/>
  <c r="CL381" i="15"/>
  <c r="CP381" i="15"/>
  <c r="DI362" i="15"/>
  <c r="CU364" i="15"/>
  <c r="CQ364" i="15"/>
  <c r="CO391" i="15"/>
  <c r="CZ395" i="15"/>
  <c r="CX357" i="15"/>
  <c r="CK383" i="15"/>
  <c r="CG383" i="15"/>
  <c r="DE381" i="15"/>
  <c r="DA381" i="15"/>
  <c r="CV382" i="15"/>
  <c r="CZ382" i="15"/>
  <c r="DE388" i="15"/>
  <c r="CV357" i="15"/>
  <c r="CZ357" i="15"/>
  <c r="DJ393" i="15"/>
  <c r="DF393" i="15"/>
  <c r="CV398" i="15"/>
  <c r="CZ398" i="15"/>
  <c r="CK363" i="15"/>
  <c r="CG363" i="15"/>
  <c r="CG389" i="15"/>
  <c r="CK389" i="15"/>
  <c r="CG382" i="15"/>
  <c r="CK382" i="15"/>
  <c r="DA391" i="15"/>
  <c r="DE391" i="15"/>
  <c r="CK378" i="15"/>
  <c r="CN394" i="15"/>
  <c r="CU385" i="15"/>
  <c r="CQ385" i="15"/>
  <c r="DJ374" i="15"/>
  <c r="CL393" i="15"/>
  <c r="CP393" i="15"/>
  <c r="DA395" i="15"/>
  <c r="DE395" i="15"/>
  <c r="DE353" i="15"/>
  <c r="DA353" i="15"/>
  <c r="CI397" i="15"/>
  <c r="CZ367" i="15"/>
  <c r="CV367" i="15"/>
  <c r="DE375" i="15"/>
  <c r="DJ400" i="15"/>
  <c r="DF400" i="15"/>
  <c r="CL376" i="15"/>
  <c r="CP376" i="15"/>
  <c r="DJ363" i="15"/>
  <c r="DE389" i="15"/>
  <c r="DE356" i="15"/>
  <c r="CI383" i="15"/>
  <c r="CL361" i="15"/>
  <c r="CP361" i="15"/>
  <c r="CS383" i="15"/>
  <c r="DJ356" i="15"/>
  <c r="DF356" i="15"/>
  <c r="CP382" i="15"/>
  <c r="CL382" i="15"/>
  <c r="DA380" i="15"/>
  <c r="DE380" i="15"/>
  <c r="CP362" i="15"/>
  <c r="CL362" i="15"/>
  <c r="DJ387" i="15"/>
  <c r="DF367" i="15"/>
  <c r="DJ367" i="15"/>
  <c r="CK394" i="15"/>
  <c r="DJ364" i="15"/>
  <c r="DF364" i="15"/>
  <c r="CL353" i="15"/>
  <c r="CP353" i="15"/>
  <c r="DJ360" i="15"/>
  <c r="CU377" i="15"/>
  <c r="CQ377" i="15"/>
  <c r="DE385" i="15"/>
  <c r="CQ378" i="15"/>
  <c r="CU378" i="15"/>
  <c r="DG368" i="15"/>
  <c r="CK379" i="15"/>
  <c r="CG379" i="15"/>
  <c r="CV385" i="15"/>
  <c r="CZ385" i="15"/>
  <c r="CG393" i="15"/>
  <c r="CK393" i="15"/>
  <c r="CU372" i="15"/>
  <c r="CZ387" i="15"/>
  <c r="CV387" i="15"/>
  <c r="DI387" i="15"/>
  <c r="DE378" i="15"/>
  <c r="DA378" i="15"/>
  <c r="CK395" i="15"/>
  <c r="CG395" i="15"/>
  <c r="CK377" i="15"/>
  <c r="CG374" i="15"/>
  <c r="CK374" i="15"/>
  <c r="DE370" i="15"/>
  <c r="DA370" i="15"/>
  <c r="CZ364" i="15"/>
  <c r="CV364" i="15"/>
  <c r="CZ384" i="15"/>
  <c r="CV384" i="15"/>
  <c r="DF379" i="15"/>
  <c r="DJ379" i="15"/>
  <c r="CL397" i="15"/>
  <c r="CP397" i="15"/>
  <c r="CQ363" i="15"/>
  <c r="CU363" i="15"/>
  <c r="CL369" i="15"/>
  <c r="CP369" i="15"/>
  <c r="CP377" i="15"/>
  <c r="CV389" i="15"/>
  <c r="CZ389" i="15"/>
  <c r="CL357" i="15"/>
  <c r="CP357" i="15"/>
  <c r="DA360" i="15"/>
  <c r="DE360" i="15"/>
  <c r="DE358" i="15"/>
  <c r="DA358" i="15"/>
  <c r="CZ356" i="15"/>
  <c r="CV356" i="15"/>
  <c r="DE369" i="15"/>
  <c r="DA369" i="15"/>
  <c r="CK371" i="15"/>
  <c r="CG371" i="15"/>
  <c r="DA368" i="15"/>
  <c r="DE368" i="15"/>
  <c r="CK380" i="15"/>
  <c r="CL389" i="15"/>
  <c r="CP389" i="15"/>
  <c r="CP359" i="15"/>
  <c r="CL359" i="15"/>
  <c r="CZ366" i="15"/>
  <c r="CZ352" i="15"/>
  <c r="CV352" i="15"/>
  <c r="CK388" i="15"/>
  <c r="CG388" i="15"/>
  <c r="BH1" i="4"/>
  <c r="BH1" i="10"/>
  <c r="BJ1" i="4"/>
  <c r="BJ1" i="10"/>
  <c r="AI1" i="4"/>
  <c r="AI1" i="10"/>
  <c r="AV1" i="2"/>
  <c r="AV1" i="10"/>
  <c r="BZ1" i="4"/>
  <c r="BZ1" i="10"/>
  <c r="BQ1" i="2"/>
  <c r="BQ1" i="10"/>
  <c r="BI1" i="2"/>
  <c r="BI1" i="10"/>
  <c r="AZ1" i="2"/>
  <c r="AZ1" i="10"/>
  <c r="AQ1" i="2"/>
  <c r="AQ1" i="10"/>
  <c r="CA1" i="4"/>
  <c r="CA1" i="10"/>
  <c r="BA1" i="2"/>
  <c r="BA1" i="10"/>
  <c r="BG1" i="2"/>
  <c r="BG1" i="10"/>
  <c r="AP1" i="2"/>
  <c r="AP1" i="10"/>
  <c r="AG1" i="4"/>
  <c r="AG1" i="10"/>
  <c r="BO1" i="2"/>
  <c r="BO1" i="10"/>
  <c r="BF1" i="4"/>
  <c r="BF1" i="10"/>
  <c r="AX1" i="4"/>
  <c r="AX1" i="10"/>
  <c r="AO1" i="2"/>
  <c r="AO1" i="10"/>
  <c r="AF1" i="4"/>
  <c r="AF1" i="10"/>
  <c r="W1" i="4"/>
  <c r="W1" i="10"/>
  <c r="O1" i="4"/>
  <c r="O1" i="10"/>
  <c r="X1" i="2"/>
  <c r="X1" i="10"/>
  <c r="CE1" i="4"/>
  <c r="CE1" i="10"/>
  <c r="BW1" i="4"/>
  <c r="BW1" i="10"/>
  <c r="BN1" i="4"/>
  <c r="BN1" i="10"/>
  <c r="BE1" i="2"/>
  <c r="BE1" i="10"/>
  <c r="AW1" i="2"/>
  <c r="AW1" i="10"/>
  <c r="AN1" i="2"/>
  <c r="AN1" i="10"/>
  <c r="AE1" i="4"/>
  <c r="AE1" i="10"/>
  <c r="V1" i="4"/>
  <c r="V1" i="10"/>
  <c r="N1" i="4"/>
  <c r="N1" i="10"/>
  <c r="BR1" i="4"/>
  <c r="BR1" i="10"/>
  <c r="AR1" i="2"/>
  <c r="AR1" i="10"/>
  <c r="CD1" i="4"/>
  <c r="CD1" i="10"/>
  <c r="BV1" i="4"/>
  <c r="BV1" i="10"/>
  <c r="BM1" i="2"/>
  <c r="BM1" i="10"/>
  <c r="BD1" i="2"/>
  <c r="BD1" i="10"/>
  <c r="AU1" i="2"/>
  <c r="AU1" i="10"/>
  <c r="AM1" i="2"/>
  <c r="AM1" i="10"/>
  <c r="AD1" i="4"/>
  <c r="AD1" i="10"/>
  <c r="U1" i="2"/>
  <c r="U1" i="10"/>
  <c r="M1" i="2"/>
  <c r="M1" i="10"/>
  <c r="R1" i="4"/>
  <c r="R1" i="10"/>
  <c r="P1" i="4"/>
  <c r="P1" i="10"/>
  <c r="CC1" i="4"/>
  <c r="CC1" i="10"/>
  <c r="BU1" i="4"/>
  <c r="BU1" i="10"/>
  <c r="BC1" i="2"/>
  <c r="BC1" i="10"/>
  <c r="AT1" i="4"/>
  <c r="AT1" i="10"/>
  <c r="AL1" i="4"/>
  <c r="AL1" i="10"/>
  <c r="AC1" i="2"/>
  <c r="AC1" i="10"/>
  <c r="BP1" i="2"/>
  <c r="BP1" i="10"/>
  <c r="AY1" i="2"/>
  <c r="AY1" i="10"/>
  <c r="Y1" i="4"/>
  <c r="Y1" i="10"/>
  <c r="BT1" i="4"/>
  <c r="BT1" i="10"/>
  <c r="CB1" i="4"/>
  <c r="CB1" i="10"/>
  <c r="BB1" i="4"/>
  <c r="BB1" i="10"/>
  <c r="AS1" i="2"/>
  <c r="AS1" i="10"/>
  <c r="AK1" i="2"/>
  <c r="AK1" i="10"/>
  <c r="S1" i="2"/>
  <c r="S1" i="10"/>
  <c r="BW1" i="2"/>
  <c r="AN1" i="4"/>
  <c r="AV1" i="4"/>
  <c r="BD1" i="4"/>
  <c r="X1" i="4"/>
  <c r="L1" i="8"/>
  <c r="L1" i="5"/>
  <c r="L1" i="7"/>
  <c r="L1" i="6"/>
  <c r="T1" i="8"/>
  <c r="T1" i="7"/>
  <c r="T1" i="5"/>
  <c r="T1" i="6"/>
  <c r="BT1" i="6"/>
  <c r="BT1" i="7"/>
  <c r="BT1" i="8"/>
  <c r="BT1" i="5"/>
  <c r="CB1" i="6"/>
  <c r="CB1" i="5"/>
  <c r="CB1" i="7"/>
  <c r="CB1" i="8"/>
  <c r="BS1" i="5"/>
  <c r="BS1" i="6"/>
  <c r="BS1" i="7"/>
  <c r="BS1" i="8"/>
  <c r="BK1" i="5"/>
  <c r="BK1" i="6"/>
  <c r="BK1" i="8"/>
  <c r="BK1" i="7"/>
  <c r="BB1" i="5"/>
  <c r="BB1" i="6"/>
  <c r="BB1" i="7"/>
  <c r="BB1" i="8"/>
  <c r="AS1" i="8"/>
  <c r="AS1" i="5"/>
  <c r="AS1" i="6"/>
  <c r="AS1" i="7"/>
  <c r="AK1" i="8"/>
  <c r="AK1" i="5"/>
  <c r="AK1" i="7"/>
  <c r="AK1" i="6"/>
  <c r="AB1" i="8"/>
  <c r="AB1" i="5"/>
  <c r="AB1" i="6"/>
  <c r="AB1" i="7"/>
  <c r="S1" i="7"/>
  <c r="S1" i="8"/>
  <c r="S1" i="5"/>
  <c r="S1" i="6"/>
  <c r="T1" i="2"/>
  <c r="AB1" i="2"/>
  <c r="BT1" i="2"/>
  <c r="BV1" i="2"/>
  <c r="AM1" i="4"/>
  <c r="AU1" i="4"/>
  <c r="BC1" i="4"/>
  <c r="BK1" i="4"/>
  <c r="BS1" i="4"/>
  <c r="L1" i="2"/>
  <c r="BL1" i="6"/>
  <c r="BL1" i="5"/>
  <c r="BL1" i="7"/>
  <c r="BL1" i="8"/>
  <c r="BA1" i="8"/>
  <c r="BA1" i="5"/>
  <c r="BA1" i="6"/>
  <c r="BA1" i="7"/>
  <c r="AA1" i="7"/>
  <c r="AA1" i="8"/>
  <c r="AA1" i="5"/>
  <c r="AA1" i="6"/>
  <c r="AI1" i="2"/>
  <c r="BU1" i="2"/>
  <c r="BZ1" i="5"/>
  <c r="BZ1" i="8"/>
  <c r="BZ1" i="6"/>
  <c r="BZ1" i="7"/>
  <c r="BI1" i="8"/>
  <c r="BI1" i="7"/>
  <c r="BI1" i="5"/>
  <c r="BI1" i="6"/>
  <c r="AZ1" i="8"/>
  <c r="AZ1" i="5"/>
  <c r="AZ1" i="7"/>
  <c r="AZ1" i="6"/>
  <c r="AQ1" i="7"/>
  <c r="AQ1" i="8"/>
  <c r="AQ1" i="6"/>
  <c r="AQ1" i="5"/>
  <c r="AH1" i="7"/>
  <c r="AH1" i="6"/>
  <c r="AH1" i="8"/>
  <c r="AH1" i="5"/>
  <c r="Z1" i="7"/>
  <c r="Z1" i="8"/>
  <c r="Z1" i="6"/>
  <c r="Z1" i="5"/>
  <c r="Q1" i="6"/>
  <c r="Q1" i="7"/>
  <c r="Q1" i="8"/>
  <c r="Q1" i="5"/>
  <c r="R1" i="2"/>
  <c r="AH1" i="2"/>
  <c r="Z1" i="2"/>
  <c r="BF1" i="2"/>
  <c r="AX1" i="2"/>
  <c r="BN1" i="2"/>
  <c r="CB1" i="2"/>
  <c r="CE1" i="2"/>
  <c r="Q1" i="4"/>
  <c r="AO1" i="4"/>
  <c r="AW1" i="4"/>
  <c r="BE1" i="4"/>
  <c r="BM1" i="4"/>
  <c r="BU1" i="6"/>
  <c r="BU1" i="7"/>
  <c r="BU1" i="8"/>
  <c r="BU1" i="5"/>
  <c r="AL1" i="5"/>
  <c r="AL1" i="6"/>
  <c r="AL1" i="7"/>
  <c r="AL1" i="8"/>
  <c r="CA1" i="5"/>
  <c r="CA1" i="8"/>
  <c r="CA1" i="6"/>
  <c r="CA1" i="7"/>
  <c r="BQ1" i="8"/>
  <c r="BQ1" i="5"/>
  <c r="BQ1" i="7"/>
  <c r="BQ1" i="6"/>
  <c r="BY1" i="8"/>
  <c r="BY1" i="5"/>
  <c r="BY1" i="6"/>
  <c r="BY1" i="7"/>
  <c r="BP1" i="8"/>
  <c r="BP1" i="7"/>
  <c r="BP1" i="5"/>
  <c r="BP1" i="6"/>
  <c r="BG1" i="7"/>
  <c r="BG1" i="8"/>
  <c r="BG1" i="5"/>
  <c r="BG1" i="6"/>
  <c r="AY1" i="7"/>
  <c r="AY1" i="8"/>
  <c r="AY1" i="6"/>
  <c r="AY1" i="5"/>
  <c r="AP1" i="7"/>
  <c r="AP1" i="8"/>
  <c r="AP1" i="5"/>
  <c r="AP1" i="6"/>
  <c r="AG1" i="6"/>
  <c r="AG1" i="5"/>
  <c r="AG1" i="7"/>
  <c r="AG1" i="8"/>
  <c r="Y1" i="6"/>
  <c r="Y1" i="7"/>
  <c r="Y1" i="5"/>
  <c r="Y1" i="8"/>
  <c r="P1" i="6"/>
  <c r="P1" i="5"/>
  <c r="P1" i="7"/>
  <c r="P1" i="8"/>
  <c r="Q1" i="2"/>
  <c r="AG1" i="2"/>
  <c r="Y1" i="2"/>
  <c r="CA1" i="2"/>
  <c r="CD1" i="2"/>
  <c r="Z1" i="4"/>
  <c r="AH1" i="4"/>
  <c r="AP1" i="4"/>
  <c r="CC1" i="6"/>
  <c r="CC1" i="5"/>
  <c r="CC1" i="7"/>
  <c r="CC1" i="8"/>
  <c r="AT1" i="5"/>
  <c r="AT1" i="8"/>
  <c r="AT1" i="6"/>
  <c r="AT1" i="7"/>
  <c r="BR1" i="5"/>
  <c r="BR1" i="8"/>
  <c r="BR1" i="6"/>
  <c r="BR1" i="7"/>
  <c r="AR1" i="8"/>
  <c r="AR1" i="7"/>
  <c r="AR1" i="5"/>
  <c r="AR1" i="6"/>
  <c r="AA1" i="2"/>
  <c r="CC1" i="2"/>
  <c r="BL1" i="4"/>
  <c r="AV1" i="6"/>
  <c r="AV1" i="5"/>
  <c r="AV1" i="7"/>
  <c r="AV1" i="8"/>
  <c r="AJ1" i="8"/>
  <c r="AJ1" i="5"/>
  <c r="AJ1" i="7"/>
  <c r="AJ1" i="6"/>
  <c r="X1" i="6"/>
  <c r="X1" i="7"/>
  <c r="X1" i="5"/>
  <c r="X1" i="8"/>
  <c r="BX1" i="8"/>
  <c r="BX1" i="7"/>
  <c r="BX1" i="5"/>
  <c r="BX1" i="6"/>
  <c r="BO1" i="7"/>
  <c r="BO1" i="6"/>
  <c r="BO1" i="8"/>
  <c r="BO1" i="5"/>
  <c r="BF1" i="7"/>
  <c r="BF1" i="8"/>
  <c r="BF1" i="6"/>
  <c r="BF1" i="5"/>
  <c r="AX1" i="6"/>
  <c r="AX1" i="7"/>
  <c r="AX1" i="8"/>
  <c r="AX1" i="5"/>
  <c r="AO1" i="6"/>
  <c r="AO1" i="5"/>
  <c r="AO1" i="7"/>
  <c r="AO1" i="8"/>
  <c r="AF1" i="6"/>
  <c r="AF1" i="5"/>
  <c r="AF1" i="7"/>
  <c r="AF1" i="8"/>
  <c r="W1" i="5"/>
  <c r="W1" i="6"/>
  <c r="W1" i="7"/>
  <c r="W1" i="8"/>
  <c r="O1" i="5"/>
  <c r="O1" i="6"/>
  <c r="O1" i="7"/>
  <c r="O1" i="8"/>
  <c r="P1" i="2"/>
  <c r="AF1" i="2"/>
  <c r="AJ1" i="2"/>
  <c r="BH1" i="2"/>
  <c r="BL1" i="2"/>
  <c r="BZ1" i="2"/>
  <c r="S1" i="4"/>
  <c r="AA1" i="4"/>
  <c r="AQ1" i="4"/>
  <c r="AY1" i="4"/>
  <c r="BG1" i="4"/>
  <c r="BO1" i="4"/>
  <c r="AC1" i="8"/>
  <c r="AC1" i="5"/>
  <c r="AC1" i="6"/>
  <c r="AC1" i="7"/>
  <c r="AI1" i="7"/>
  <c r="AI1" i="6"/>
  <c r="AI1" i="8"/>
  <c r="AI1" i="5"/>
  <c r="CE1" i="7"/>
  <c r="CE1" i="8"/>
  <c r="CE1" i="6"/>
  <c r="CE1" i="5"/>
  <c r="BW1" i="7"/>
  <c r="BW1" i="8"/>
  <c r="BW1" i="5"/>
  <c r="BW1" i="6"/>
  <c r="BN1" i="7"/>
  <c r="BN1" i="8"/>
  <c r="BN1" i="5"/>
  <c r="BN1" i="6"/>
  <c r="BE1" i="6"/>
  <c r="BE1" i="7"/>
  <c r="BE1" i="8"/>
  <c r="BE1" i="5"/>
  <c r="AW1" i="6"/>
  <c r="AW1" i="7"/>
  <c r="AW1" i="8"/>
  <c r="AW1" i="5"/>
  <c r="AN1" i="6"/>
  <c r="AN1" i="7"/>
  <c r="AN1" i="8"/>
  <c r="AN1" i="5"/>
  <c r="AE1" i="5"/>
  <c r="AE1" i="6"/>
  <c r="AE1" i="8"/>
  <c r="AE1" i="7"/>
  <c r="V1" i="5"/>
  <c r="V1" i="6"/>
  <c r="V1" i="8"/>
  <c r="V1" i="7"/>
  <c r="N1" i="5"/>
  <c r="N1" i="6"/>
  <c r="N1" i="7"/>
  <c r="N1" i="8"/>
  <c r="W1" i="2"/>
  <c r="O1" i="2"/>
  <c r="AE1" i="2"/>
  <c r="BS1" i="2"/>
  <c r="BK1" i="2"/>
  <c r="BY1" i="2"/>
  <c r="L1" i="4"/>
  <c r="T1" i="4"/>
  <c r="AB1" i="4"/>
  <c r="AJ1" i="4"/>
  <c r="AR1" i="4"/>
  <c r="AZ1" i="4"/>
  <c r="BP1" i="4"/>
  <c r="BX1" i="4"/>
  <c r="BC1" i="5"/>
  <c r="BC1" i="6"/>
  <c r="BC1" i="7"/>
  <c r="BC1" i="8"/>
  <c r="BH1" i="8"/>
  <c r="BH1" i="5"/>
  <c r="BH1" i="6"/>
  <c r="BH1" i="7"/>
  <c r="BJ1" i="5"/>
  <c r="BJ1" i="6"/>
  <c r="BJ1" i="8"/>
  <c r="BJ1" i="7"/>
  <c r="R1" i="7"/>
  <c r="R1" i="6"/>
  <c r="R1" i="8"/>
  <c r="R1" i="5"/>
  <c r="CD1" i="7"/>
  <c r="CD1" i="6"/>
  <c r="CD1" i="8"/>
  <c r="CD1" i="5"/>
  <c r="BV1" i="7"/>
  <c r="BV1" i="6"/>
  <c r="BV1" i="8"/>
  <c r="BV1" i="5"/>
  <c r="BM1" i="6"/>
  <c r="BM1" i="7"/>
  <c r="BM1" i="5"/>
  <c r="BM1" i="8"/>
  <c r="BD1" i="6"/>
  <c r="BD1" i="7"/>
  <c r="BD1" i="5"/>
  <c r="BD1" i="8"/>
  <c r="AU1" i="5"/>
  <c r="AU1" i="6"/>
  <c r="AU1" i="7"/>
  <c r="AU1" i="8"/>
  <c r="AM1" i="5"/>
  <c r="AM1" i="8"/>
  <c r="AM1" i="6"/>
  <c r="AM1" i="7"/>
  <c r="AD1" i="5"/>
  <c r="AD1" i="8"/>
  <c r="AD1" i="6"/>
  <c r="AD1" i="7"/>
  <c r="U1" i="8"/>
  <c r="U1" i="7"/>
  <c r="U1" i="5"/>
  <c r="U1" i="6"/>
  <c r="M1" i="8"/>
  <c r="M1" i="5"/>
  <c r="M1" i="6"/>
  <c r="M1" i="7"/>
  <c r="V1" i="2"/>
  <c r="N1" i="2"/>
  <c r="AD1" i="2"/>
  <c r="AT1" i="2"/>
  <c r="AL1" i="2"/>
  <c r="BB1" i="2"/>
  <c r="BR1" i="2"/>
  <c r="BJ1" i="2"/>
  <c r="BX1" i="2"/>
  <c r="M1" i="4"/>
  <c r="U1" i="4"/>
  <c r="AC1" i="4"/>
  <c r="AK1" i="4"/>
  <c r="AS1" i="4"/>
  <c r="BA1" i="4"/>
  <c r="BI1" i="4"/>
  <c r="BQ1" i="4"/>
  <c r="BY1" i="4"/>
  <c r="J626" i="15" l="1"/>
  <c r="J631" i="15"/>
  <c r="H637" i="15"/>
  <c r="F635" i="15"/>
  <c r="G632" i="15"/>
  <c r="H635" i="15"/>
  <c r="F628" i="15"/>
  <c r="H631" i="15"/>
  <c r="J637" i="15"/>
  <c r="G635" i="15"/>
  <c r="I625" i="15"/>
  <c r="DK1" i="15" a="1"/>
  <c r="K642" i="15"/>
  <c r="J633" i="15"/>
  <c r="K624" i="15"/>
  <c r="K636" i="15"/>
  <c r="K622" i="15"/>
  <c r="J630" i="15"/>
  <c r="H628" i="15"/>
  <c r="E626" i="15"/>
  <c r="I631" i="15"/>
  <c r="K637" i="15"/>
  <c r="F623" i="15"/>
  <c r="F642" i="15"/>
  <c r="G633" i="15"/>
  <c r="H624" i="15"/>
  <c r="G636" i="15"/>
  <c r="E622" i="15"/>
  <c r="E634" i="15"/>
  <c r="H625" i="15"/>
  <c r="I630" i="15"/>
  <c r="F626" i="15"/>
  <c r="E631" i="15"/>
  <c r="J632" i="15"/>
  <c r="H632" i="15"/>
  <c r="A8" i="15"/>
  <c r="C79" i="9"/>
  <c r="D459" i="15"/>
  <c r="D99" i="14"/>
  <c r="D309" i="14" s="1"/>
  <c r="D679" i="15" s="1"/>
  <c r="D447" i="15"/>
  <c r="D87" i="14"/>
  <c r="D297" i="14" s="1"/>
  <c r="D667" i="15" s="1"/>
  <c r="C67" i="9"/>
  <c r="I17" i="9"/>
  <c r="I9" i="9"/>
  <c r="I21" i="9"/>
  <c r="I20" i="9"/>
  <c r="I18" i="9"/>
  <c r="I8" i="9"/>
  <c r="I2" i="9"/>
  <c r="I10" i="9"/>
  <c r="I13" i="9"/>
  <c r="I19" i="9"/>
  <c r="I14" i="9"/>
  <c r="I12" i="9"/>
  <c r="I15" i="9"/>
  <c r="I6" i="9"/>
  <c r="I5" i="9"/>
  <c r="I4" i="9"/>
  <c r="I11" i="9"/>
  <c r="I16" i="9"/>
  <c r="I7" i="9"/>
  <c r="I3" i="9"/>
  <c r="H650" i="15"/>
  <c r="J650" i="15"/>
  <c r="K650" i="15"/>
  <c r="I650" i="15"/>
  <c r="G650" i="15"/>
  <c r="F650" i="15"/>
  <c r="E650" i="15"/>
  <c r="C71" i="9"/>
  <c r="D451" i="15"/>
  <c r="D91" i="14"/>
  <c r="D301" i="14" s="1"/>
  <c r="D671" i="15" s="1"/>
  <c r="D102" i="14"/>
  <c r="D312" i="14" s="1"/>
  <c r="D682" i="15" s="1"/>
  <c r="D462" i="15"/>
  <c r="C82" i="9"/>
  <c r="F634" i="15"/>
  <c r="J625" i="15"/>
  <c r="H630" i="15"/>
  <c r="E628" i="15"/>
  <c r="C81" i="9"/>
  <c r="D101" i="14"/>
  <c r="D311" i="14" s="1"/>
  <c r="D681" i="15" s="1"/>
  <c r="D461" i="15"/>
  <c r="F631" i="15"/>
  <c r="E637" i="15"/>
  <c r="J635" i="15"/>
  <c r="D92" i="14"/>
  <c r="D302" i="14" s="1"/>
  <c r="D672" i="15" s="1"/>
  <c r="D452" i="15"/>
  <c r="C72" i="9"/>
  <c r="I632" i="15"/>
  <c r="H649" i="15"/>
  <c r="K649" i="15"/>
  <c r="G649" i="15"/>
  <c r="E649" i="15"/>
  <c r="J649" i="15"/>
  <c r="I649" i="15"/>
  <c r="F649" i="15"/>
  <c r="H654" i="15"/>
  <c r="I654" i="15"/>
  <c r="G654" i="15"/>
  <c r="E654" i="15"/>
  <c r="K654" i="15"/>
  <c r="J654" i="15"/>
  <c r="F654" i="15"/>
  <c r="E651" i="15"/>
  <c r="J651" i="15"/>
  <c r="I651" i="15"/>
  <c r="G651" i="15"/>
  <c r="K651" i="15"/>
  <c r="F651" i="15"/>
  <c r="H651" i="15"/>
  <c r="F630" i="15"/>
  <c r="K628" i="15"/>
  <c r="G626" i="15"/>
  <c r="C63" i="9"/>
  <c r="D443" i="15"/>
  <c r="D83" i="14"/>
  <c r="D293" i="14" s="1"/>
  <c r="D663" i="15" s="1"/>
  <c r="I637" i="15"/>
  <c r="I635" i="15"/>
  <c r="J652" i="15"/>
  <c r="I652" i="15"/>
  <c r="K652" i="15"/>
  <c r="G652" i="15"/>
  <c r="E652" i="15"/>
  <c r="H652" i="15"/>
  <c r="F652" i="15"/>
  <c r="F632" i="15"/>
  <c r="J3" i="9"/>
  <c r="J21" i="9"/>
  <c r="J20" i="9"/>
  <c r="J18" i="9"/>
  <c r="J17" i="9"/>
  <c r="J8" i="9"/>
  <c r="J10" i="9"/>
  <c r="J9" i="9"/>
  <c r="J2" i="9"/>
  <c r="J13" i="9"/>
  <c r="J19" i="9"/>
  <c r="J14" i="9"/>
  <c r="J12" i="9"/>
  <c r="J15" i="9"/>
  <c r="J6" i="9"/>
  <c r="J5" i="9"/>
  <c r="J11" i="9"/>
  <c r="J4" i="9"/>
  <c r="J16" i="9"/>
  <c r="J7" i="9"/>
  <c r="F11" i="9"/>
  <c r="F12" i="9"/>
  <c r="F16" i="9"/>
  <c r="F15" i="9"/>
  <c r="F5" i="9"/>
  <c r="F4" i="9"/>
  <c r="F3" i="9"/>
  <c r="F21" i="9"/>
  <c r="F7" i="9"/>
  <c r="F17" i="9"/>
  <c r="F19" i="9"/>
  <c r="F9" i="9"/>
  <c r="F8" i="9"/>
  <c r="F2" i="9"/>
  <c r="F18" i="9"/>
  <c r="F14" i="9"/>
  <c r="F20" i="9"/>
  <c r="F10" i="9"/>
  <c r="F6" i="9"/>
  <c r="F13" i="9"/>
  <c r="C69" i="9"/>
  <c r="D449" i="15"/>
  <c r="D89" i="14"/>
  <c r="D299" i="14" s="1"/>
  <c r="D669" i="15" s="1"/>
  <c r="H634" i="15"/>
  <c r="C78" i="9"/>
  <c r="D458" i="15"/>
  <c r="D98" i="14"/>
  <c r="D308" i="14" s="1"/>
  <c r="D678" i="15" s="1"/>
  <c r="G630" i="15"/>
  <c r="J628" i="15"/>
  <c r="K626" i="15"/>
  <c r="K631" i="15"/>
  <c r="K643" i="15"/>
  <c r="F643" i="15"/>
  <c r="J643" i="15"/>
  <c r="H643" i="15"/>
  <c r="E643" i="15"/>
  <c r="I643" i="15"/>
  <c r="G643" i="15"/>
  <c r="J657" i="15"/>
  <c r="K657" i="15"/>
  <c r="F657" i="15"/>
  <c r="I657" i="15"/>
  <c r="H657" i="15"/>
  <c r="G657" i="15"/>
  <c r="E657" i="15"/>
  <c r="D94" i="14"/>
  <c r="D304" i="14" s="1"/>
  <c r="D674" i="15" s="1"/>
  <c r="D454" i="15"/>
  <c r="C74" i="9"/>
  <c r="E646" i="15"/>
  <c r="H646" i="15"/>
  <c r="F646" i="15"/>
  <c r="G646" i="15"/>
  <c r="J646" i="15"/>
  <c r="K646" i="15"/>
  <c r="I646" i="15"/>
  <c r="D448" i="15"/>
  <c r="D88" i="14"/>
  <c r="D298" i="14" s="1"/>
  <c r="D668" i="15" s="1"/>
  <c r="C68" i="9"/>
  <c r="D19" i="9"/>
  <c r="D7" i="9"/>
  <c r="D14" i="9"/>
  <c r="D9" i="9"/>
  <c r="D11" i="9"/>
  <c r="D6" i="9"/>
  <c r="D20" i="9"/>
  <c r="D18" i="9"/>
  <c r="D16" i="9"/>
  <c r="D3" i="9"/>
  <c r="D10" i="9"/>
  <c r="D8" i="9"/>
  <c r="D21" i="9"/>
  <c r="D13" i="9"/>
  <c r="D12" i="9"/>
  <c r="D4" i="9"/>
  <c r="D17" i="9"/>
  <c r="D15" i="9"/>
  <c r="D2" i="9"/>
  <c r="D5" i="9"/>
  <c r="G10" i="9"/>
  <c r="G6" i="9"/>
  <c r="G13" i="9"/>
  <c r="G11" i="9"/>
  <c r="G12" i="9"/>
  <c r="G16" i="9"/>
  <c r="G15" i="9"/>
  <c r="G5" i="9"/>
  <c r="G4" i="9"/>
  <c r="G3" i="9"/>
  <c r="G7" i="9"/>
  <c r="G17" i="9"/>
  <c r="G20" i="9"/>
  <c r="G9" i="9"/>
  <c r="G21" i="9"/>
  <c r="G19" i="9"/>
  <c r="G18" i="9"/>
  <c r="G8" i="9"/>
  <c r="G2" i="9"/>
  <c r="G14" i="9"/>
  <c r="C77" i="9"/>
  <c r="D457" i="15"/>
  <c r="D97" i="14"/>
  <c r="D307" i="14" s="1"/>
  <c r="D677" i="15" s="1"/>
  <c r="D456" i="15"/>
  <c r="D96" i="14"/>
  <c r="D306" i="14" s="1"/>
  <c r="D676" i="15" s="1"/>
  <c r="C76" i="9"/>
  <c r="E648" i="15"/>
  <c r="G648" i="15"/>
  <c r="K648" i="15"/>
  <c r="J648" i="15"/>
  <c r="I648" i="15"/>
  <c r="H648" i="15"/>
  <c r="F648" i="15"/>
  <c r="G655" i="15"/>
  <c r="E655" i="15"/>
  <c r="I655" i="15"/>
  <c r="F655" i="15"/>
  <c r="K655" i="15"/>
  <c r="J655" i="15"/>
  <c r="H655" i="15"/>
  <c r="D84" i="14"/>
  <c r="D294" i="14" s="1"/>
  <c r="D664" i="15" s="1"/>
  <c r="D444" i="15"/>
  <c r="C64" i="9"/>
  <c r="C65" i="9"/>
  <c r="D85" i="14"/>
  <c r="D295" i="14" s="1"/>
  <c r="D665" i="15" s="1"/>
  <c r="D445" i="15"/>
  <c r="D86" i="14"/>
  <c r="D296" i="14" s="1"/>
  <c r="D666" i="15" s="1"/>
  <c r="D446" i="15"/>
  <c r="C66" i="9"/>
  <c r="D100" i="14"/>
  <c r="D310" i="14" s="1"/>
  <c r="D680" i="15" s="1"/>
  <c r="D460" i="15"/>
  <c r="C80" i="9"/>
  <c r="K656" i="15"/>
  <c r="E656" i="15"/>
  <c r="F656" i="15"/>
  <c r="J656" i="15"/>
  <c r="H656" i="15"/>
  <c r="I656" i="15"/>
  <c r="G656" i="15"/>
  <c r="C73" i="9"/>
  <c r="D93" i="14"/>
  <c r="D303" i="14" s="1"/>
  <c r="D673" i="15" s="1"/>
  <c r="D453" i="15"/>
  <c r="D455" i="15"/>
  <c r="D95" i="14"/>
  <c r="D305" i="14" s="1"/>
  <c r="D675" i="15" s="1"/>
  <c r="C75" i="9"/>
  <c r="K644" i="15"/>
  <c r="J644" i="15"/>
  <c r="H644" i="15"/>
  <c r="E644" i="15"/>
  <c r="F644" i="15"/>
  <c r="I644" i="15"/>
  <c r="G644" i="15"/>
  <c r="E16" i="9"/>
  <c r="E15" i="9"/>
  <c r="E4" i="9"/>
  <c r="E3" i="9"/>
  <c r="E7" i="9"/>
  <c r="E17" i="9"/>
  <c r="E8" i="9"/>
  <c r="E21" i="9"/>
  <c r="E9" i="9"/>
  <c r="E2" i="9"/>
  <c r="E20" i="9"/>
  <c r="E18" i="9"/>
  <c r="E14" i="9"/>
  <c r="E13" i="9"/>
  <c r="E19" i="9"/>
  <c r="E10" i="9"/>
  <c r="E6" i="9"/>
  <c r="E11" i="9"/>
  <c r="E5" i="9"/>
  <c r="E12" i="9"/>
  <c r="H18" i="9"/>
  <c r="H8" i="9"/>
  <c r="H2" i="9"/>
  <c r="H10" i="9"/>
  <c r="H14" i="9"/>
  <c r="H6" i="9"/>
  <c r="H13" i="9"/>
  <c r="H19" i="9"/>
  <c r="H12" i="9"/>
  <c r="H11" i="9"/>
  <c r="H15" i="9"/>
  <c r="H5" i="9"/>
  <c r="H4" i="9"/>
  <c r="H3" i="9"/>
  <c r="H16" i="9"/>
  <c r="H7" i="9"/>
  <c r="H17" i="9"/>
  <c r="H9" i="9"/>
  <c r="H21" i="9"/>
  <c r="H20" i="9"/>
  <c r="K645" i="15"/>
  <c r="J645" i="15"/>
  <c r="H645" i="15"/>
  <c r="E645" i="15"/>
  <c r="F645" i="15"/>
  <c r="I645" i="15"/>
  <c r="G645" i="15"/>
  <c r="K647" i="15"/>
  <c r="F647" i="15"/>
  <c r="J647" i="15"/>
  <c r="E647" i="15"/>
  <c r="G647" i="15"/>
  <c r="I647" i="15"/>
  <c r="H647" i="15"/>
  <c r="H662" i="15"/>
  <c r="I662" i="15"/>
  <c r="K662" i="15"/>
  <c r="J662" i="15"/>
  <c r="F662" i="15"/>
  <c r="G662" i="15"/>
  <c r="E662" i="15"/>
  <c r="C70" i="9"/>
  <c r="D450" i="15"/>
  <c r="D90" i="14"/>
  <c r="D300" i="14" s="1"/>
  <c r="D670" i="15" s="1"/>
  <c r="E653" i="15"/>
  <c r="G653" i="15"/>
  <c r="H653" i="15"/>
  <c r="I653" i="15"/>
  <c r="J653" i="15"/>
  <c r="K653" i="15"/>
  <c r="F653" i="15"/>
  <c r="BS1" i="15"/>
  <c r="BK1" i="14"/>
  <c r="BI1" i="12"/>
  <c r="BQ1" i="9"/>
  <c r="X1" i="15"/>
  <c r="N1" i="12"/>
  <c r="P1" i="14"/>
  <c r="V1" i="9"/>
  <c r="Q1" i="15"/>
  <c r="G1" i="12"/>
  <c r="I1" i="14"/>
  <c r="O1" i="9"/>
  <c r="AY1" i="15"/>
  <c r="AQ1" i="14"/>
  <c r="AO1" i="12"/>
  <c r="AW1" i="9"/>
  <c r="U1" i="15"/>
  <c r="M1" i="14"/>
  <c r="K1" i="12"/>
  <c r="S1" i="9"/>
  <c r="BC1" i="15"/>
  <c r="AU1" i="14"/>
  <c r="AS1" i="12"/>
  <c r="BA1" i="9"/>
  <c r="BG1" i="15"/>
  <c r="AY1" i="14"/>
  <c r="AW1" i="12"/>
  <c r="BE1" i="9"/>
  <c r="BV1" i="15"/>
  <c r="BN1" i="14"/>
  <c r="BL1" i="12"/>
  <c r="BT1" i="9"/>
  <c r="BX1" i="15"/>
  <c r="BN1" i="12"/>
  <c r="BP1" i="14"/>
  <c r="BV1" i="9"/>
  <c r="AZ1" i="15"/>
  <c r="AP1" i="12"/>
  <c r="AR1" i="14"/>
  <c r="AX1" i="9"/>
  <c r="BN1" i="15"/>
  <c r="BF1" i="14"/>
  <c r="BD1" i="12"/>
  <c r="BL1" i="9"/>
  <c r="AO1" i="15"/>
  <c r="AE1" i="12"/>
  <c r="AG1" i="14"/>
  <c r="AM1" i="9"/>
  <c r="BH1" i="15"/>
  <c r="AX1" i="12"/>
  <c r="AZ1" i="14"/>
  <c r="BF1" i="9"/>
  <c r="BA1" i="15"/>
  <c r="AS1" i="14"/>
  <c r="AQ1" i="12"/>
  <c r="AY1" i="9"/>
  <c r="AW1" i="15"/>
  <c r="AM1" i="12"/>
  <c r="AO1" i="14"/>
  <c r="AU1" i="9"/>
  <c r="AM1" i="15"/>
  <c r="AE1" i="14"/>
  <c r="AC1" i="12"/>
  <c r="AK1" i="9"/>
  <c r="BZ1" i="15"/>
  <c r="BR1" i="14"/>
  <c r="BP1" i="12"/>
  <c r="BX1" i="9"/>
  <c r="CA1" i="15"/>
  <c r="BS1" i="14"/>
  <c r="BQ1" i="12"/>
  <c r="BY1" i="9"/>
  <c r="CE1" i="15"/>
  <c r="BW1" i="14"/>
  <c r="BU1" i="12"/>
  <c r="CC1" i="9"/>
  <c r="AI1" i="15"/>
  <c r="AA1" i="14"/>
  <c r="Y1" i="12"/>
  <c r="AG1" i="9"/>
  <c r="T1" i="15"/>
  <c r="J1" i="12"/>
  <c r="L1" i="14"/>
  <c r="R1" i="9"/>
  <c r="BQ1" i="15"/>
  <c r="BI1" i="14"/>
  <c r="BG1" i="12"/>
  <c r="BO1" i="9"/>
  <c r="BD1" i="15"/>
  <c r="AT1" i="12"/>
  <c r="AV1" i="14"/>
  <c r="BB1" i="9"/>
  <c r="AN1" i="15"/>
  <c r="AD1" i="12"/>
  <c r="AF1" i="14"/>
  <c r="AL1" i="9"/>
  <c r="AX1" i="15"/>
  <c r="AP1" i="14"/>
  <c r="AN1" i="12"/>
  <c r="AV1" i="9"/>
  <c r="BP1" i="15"/>
  <c r="BH1" i="14"/>
  <c r="BF1" i="12"/>
  <c r="BN1" i="9"/>
  <c r="BB1" i="15"/>
  <c r="AT1" i="14"/>
  <c r="AR1" i="12"/>
  <c r="AZ1" i="9"/>
  <c r="BJ1" i="15"/>
  <c r="BB1" i="14"/>
  <c r="AZ1" i="12"/>
  <c r="BH1" i="9"/>
  <c r="AA1" i="15"/>
  <c r="S1" i="14"/>
  <c r="Q1" i="12"/>
  <c r="Y1" i="9"/>
  <c r="AJ1" i="15"/>
  <c r="Z1" i="12"/>
  <c r="AB1" i="14"/>
  <c r="AH1" i="9"/>
  <c r="AU1" i="15"/>
  <c r="AM1" i="14"/>
  <c r="AK1" i="12"/>
  <c r="AS1" i="9"/>
  <c r="AE1" i="15"/>
  <c r="W1" i="14"/>
  <c r="U1" i="12"/>
  <c r="AC1" i="9"/>
  <c r="BL1" i="15"/>
  <c r="BB1" i="12"/>
  <c r="BD1" i="14"/>
  <c r="BJ1" i="9"/>
  <c r="BM1" i="15"/>
  <c r="BC1" i="12"/>
  <c r="BE1" i="14"/>
  <c r="BK1" i="9"/>
  <c r="CB1" i="15"/>
  <c r="BR1" i="12"/>
  <c r="BT1" i="14"/>
  <c r="BZ1" i="9"/>
  <c r="S1" i="15"/>
  <c r="K1" i="14"/>
  <c r="I1" i="12"/>
  <c r="Q1" i="9"/>
  <c r="BK1" i="15"/>
  <c r="BC1" i="14"/>
  <c r="BA1" i="12"/>
  <c r="BI1" i="9"/>
  <c r="O1" i="15"/>
  <c r="G1" i="14"/>
  <c r="E1" i="12"/>
  <c r="M1" i="9"/>
  <c r="BI1" i="15"/>
  <c r="BA1" i="14"/>
  <c r="AY1" i="12"/>
  <c r="BG1" i="9"/>
  <c r="Z1" i="15"/>
  <c r="R1" i="14"/>
  <c r="P1" i="12"/>
  <c r="X1" i="9"/>
  <c r="BW1" i="15"/>
  <c r="BO1" i="14"/>
  <c r="BM1" i="12"/>
  <c r="BU1" i="9"/>
  <c r="AL1" i="15"/>
  <c r="AD1" i="14"/>
  <c r="AB1" i="12"/>
  <c r="AJ1" i="9"/>
  <c r="AD1" i="15"/>
  <c r="V1" i="14"/>
  <c r="T1" i="12"/>
  <c r="AB1" i="9"/>
  <c r="AV1" i="15"/>
  <c r="AL1" i="12"/>
  <c r="AN1" i="14"/>
  <c r="AT1" i="9"/>
  <c r="BF1" i="15"/>
  <c r="AX1" i="14"/>
  <c r="AV1" i="12"/>
  <c r="BD1" i="9"/>
  <c r="Y1" i="15"/>
  <c r="O1" i="12"/>
  <c r="Q1" i="14"/>
  <c r="W1" i="9"/>
  <c r="AP1" i="15"/>
  <c r="AH1" i="14"/>
  <c r="AF1" i="12"/>
  <c r="AN1" i="9"/>
  <c r="BR1" i="15"/>
  <c r="BJ1" i="14"/>
  <c r="BH1" i="12"/>
  <c r="BP1" i="9"/>
  <c r="BT1" i="15"/>
  <c r="BJ1" i="12"/>
  <c r="BL1" i="14"/>
  <c r="BR1" i="9"/>
  <c r="CF1" i="15"/>
  <c r="BV1" i="12"/>
  <c r="BX1" i="14"/>
  <c r="CD1" i="9"/>
  <c r="N1" i="15"/>
  <c r="F1" i="14"/>
  <c r="D1" i="12"/>
  <c r="L1" i="9"/>
  <c r="BY1" i="15"/>
  <c r="BQ1" i="14"/>
  <c r="BO1" i="12"/>
  <c r="BW1" i="9"/>
  <c r="W1" i="15"/>
  <c r="O1" i="14"/>
  <c r="M1" i="12"/>
  <c r="U1" i="9"/>
  <c r="AF1" i="15"/>
  <c r="V1" i="12"/>
  <c r="X1" i="14"/>
  <c r="AD1" i="9"/>
  <c r="AK1" i="15"/>
  <c r="AC1" i="14"/>
  <c r="AA1" i="12"/>
  <c r="AI1" i="9"/>
  <c r="CD1" i="15"/>
  <c r="BT1" i="12"/>
  <c r="BV1" i="14"/>
  <c r="CB1" i="9"/>
  <c r="AH1" i="15"/>
  <c r="Z1" i="14"/>
  <c r="X1" i="12"/>
  <c r="AF1" i="9"/>
  <c r="CC1" i="15"/>
  <c r="BS1" i="12"/>
  <c r="BU1" i="14"/>
  <c r="CA1" i="9"/>
  <c r="BU1" i="15"/>
  <c r="BK1" i="12"/>
  <c r="BM1" i="14"/>
  <c r="BS1" i="9"/>
  <c r="P1" i="15"/>
  <c r="F1" i="12"/>
  <c r="H1" i="14"/>
  <c r="N1" i="9"/>
  <c r="AG1" i="15"/>
  <c r="W1" i="12"/>
  <c r="Y1" i="14"/>
  <c r="AE1" i="9"/>
  <c r="AB1" i="15"/>
  <c r="R1" i="12"/>
  <c r="T1" i="14"/>
  <c r="Z1" i="9"/>
  <c r="R1" i="15"/>
  <c r="J1" i="14"/>
  <c r="H1" i="12"/>
  <c r="P1" i="9"/>
  <c r="BO1" i="15"/>
  <c r="BG1" i="14"/>
  <c r="BE1" i="12"/>
  <c r="BM1" i="9"/>
  <c r="M1" i="15"/>
  <c r="E1" i="14"/>
  <c r="C1" i="12"/>
  <c r="K1" i="9"/>
  <c r="AC1" i="15"/>
  <c r="U1" i="14"/>
  <c r="S1" i="12"/>
  <c r="AA1" i="9"/>
  <c r="AT1" i="15"/>
  <c r="AL1" i="14"/>
  <c r="AJ1" i="12"/>
  <c r="AR1" i="9"/>
  <c r="V1" i="15"/>
  <c r="N1" i="14"/>
  <c r="L1" i="12"/>
  <c r="T1" i="9"/>
  <c r="BE1" i="15"/>
  <c r="AU1" i="12"/>
  <c r="AW1" i="14"/>
  <c r="BC1" i="9"/>
  <c r="AS1" i="15"/>
  <c r="AK1" i="14"/>
  <c r="AI1" i="12"/>
  <c r="AQ1" i="9"/>
  <c r="AQ1" i="15"/>
  <c r="AI1" i="14"/>
  <c r="AG1" i="12"/>
  <c r="AO1" i="9"/>
  <c r="AR1" i="15"/>
  <c r="AH1" i="12"/>
  <c r="AJ1" i="14"/>
  <c r="AP1" i="9"/>
  <c r="BZ22" i="19" l="1"/>
  <c r="DC17" i="19"/>
  <c r="BV21" i="19"/>
  <c r="CP17" i="19"/>
  <c r="M20" i="19"/>
  <c r="O21" i="19"/>
  <c r="CM20" i="19"/>
  <c r="X21" i="19"/>
  <c r="BO19" i="19"/>
  <c r="BF18" i="19"/>
  <c r="Z20" i="19"/>
  <c r="Y22" i="19"/>
  <c r="AZ22" i="19"/>
  <c r="BP18" i="19"/>
  <c r="S18" i="19"/>
  <c r="CW19" i="19"/>
  <c r="BZ20" i="19"/>
  <c r="CI20" i="19"/>
  <c r="CT20" i="19"/>
  <c r="BB20" i="19"/>
  <c r="AU18" i="19"/>
  <c r="BY18" i="19"/>
  <c r="AM21" i="19"/>
  <c r="BR22" i="19"/>
  <c r="H19" i="19"/>
  <c r="AV22" i="19"/>
  <c r="CK19" i="19"/>
  <c r="BY21" i="19"/>
  <c r="CY20" i="19"/>
  <c r="I20" i="19"/>
  <c r="CV18" i="19"/>
  <c r="BC21" i="19"/>
  <c r="BA20" i="19"/>
  <c r="BK21" i="19"/>
  <c r="AQ18" i="19"/>
  <c r="AW18" i="19"/>
  <c r="CQ17" i="19"/>
  <c r="AD20" i="19"/>
  <c r="AB19" i="19"/>
  <c r="AH19" i="19"/>
  <c r="AN18" i="19"/>
  <c r="S21" i="19"/>
  <c r="DB17" i="19"/>
  <c r="AS22" i="19"/>
  <c r="CN21" i="19"/>
  <c r="BL19" i="19"/>
  <c r="BW19" i="19"/>
  <c r="BY20" i="19"/>
  <c r="CA22" i="19"/>
  <c r="CJ18" i="19"/>
  <c r="W17" i="19"/>
  <c r="CC17" i="19"/>
  <c r="CD22" i="19"/>
  <c r="Z19" i="19"/>
  <c r="DA20" i="19"/>
  <c r="BU21" i="19"/>
  <c r="BA22" i="19"/>
  <c r="AJ20" i="19"/>
  <c r="K20" i="19"/>
  <c r="BT19" i="19"/>
  <c r="AZ21" i="19"/>
  <c r="T22" i="19"/>
  <c r="BY22" i="19"/>
  <c r="AA20" i="19"/>
  <c r="V17" i="19"/>
  <c r="AE18" i="19"/>
  <c r="AX17" i="19"/>
  <c r="BC19" i="19"/>
  <c r="Z21" i="19"/>
  <c r="CP20" i="19"/>
  <c r="BT20" i="19"/>
  <c r="BM21" i="19"/>
  <c r="O18" i="19"/>
  <c r="CM19" i="19"/>
  <c r="X19" i="19"/>
  <c r="BO21" i="19"/>
  <c r="AI17" i="19"/>
  <c r="DA21" i="19"/>
  <c r="Y20" i="19"/>
  <c r="BY19" i="19"/>
  <c r="BP21" i="19"/>
  <c r="CW21" i="19"/>
  <c r="AP22" i="19"/>
  <c r="BC20" i="19"/>
  <c r="Z17" i="19"/>
  <c r="CS22" i="19"/>
  <c r="AU20" i="19"/>
  <c r="CH22" i="19"/>
  <c r="CU18" i="19"/>
  <c r="CQ21" i="19"/>
  <c r="AL20" i="19"/>
  <c r="AR18" i="19"/>
  <c r="BZ17" i="19"/>
  <c r="AV19" i="19"/>
  <c r="BS21" i="19"/>
  <c r="CO22" i="19"/>
  <c r="AM19" i="19"/>
  <c r="BR18" i="19"/>
  <c r="CV17" i="19"/>
  <c r="CF21" i="19"/>
  <c r="AG17" i="19"/>
  <c r="AN17" i="19"/>
  <c r="AQ21" i="19"/>
  <c r="AW17" i="19"/>
  <c r="CL17" i="19"/>
  <c r="AD19" i="19"/>
  <c r="L17" i="19"/>
  <c r="K18" i="19"/>
  <c r="AT17" i="19"/>
  <c r="V18" i="19"/>
  <c r="AS19" i="19"/>
  <c r="CN17" i="19"/>
  <c r="BU19" i="19"/>
  <c r="AO17" i="19"/>
  <c r="BW22" i="19"/>
  <c r="AA21" i="19"/>
  <c r="CA20" i="19"/>
  <c r="BD20" i="19"/>
  <c r="CB22" i="19"/>
  <c r="AK22" i="19"/>
  <c r="CD19" i="19"/>
  <c r="AF17" i="19"/>
  <c r="AM18" i="19"/>
  <c r="CL21" i="19"/>
  <c r="DA17" i="19"/>
  <c r="CP19" i="19"/>
  <c r="M22" i="19"/>
  <c r="BI18" i="19"/>
  <c r="AZ17" i="19"/>
  <c r="BM18" i="19"/>
  <c r="X22" i="19"/>
  <c r="BO18" i="19"/>
  <c r="BF19" i="19"/>
  <c r="AK19" i="19"/>
  <c r="BJ21" i="19"/>
  <c r="BU22" i="19"/>
  <c r="J18" i="19"/>
  <c r="P18" i="19"/>
  <c r="CW20" i="19"/>
  <c r="AM20" i="19"/>
  <c r="CL22" i="19"/>
  <c r="AP18" i="19"/>
  <c r="CS20" i="19"/>
  <c r="AU19" i="19"/>
  <c r="AN20" i="19"/>
  <c r="AY17" i="19"/>
  <c r="G21" i="19"/>
  <c r="CU22" i="19"/>
  <c r="AR20" i="19"/>
  <c r="N17" i="19"/>
  <c r="AV18" i="19"/>
  <c r="BB22" i="19"/>
  <c r="AN21" i="19"/>
  <c r="S20" i="19"/>
  <c r="AL21" i="19"/>
  <c r="CV22" i="19"/>
  <c r="CF18" i="19"/>
  <c r="CK17" i="19"/>
  <c r="BB17" i="19"/>
  <c r="K17" i="19"/>
  <c r="AW20" i="19"/>
  <c r="BR19" i="19"/>
  <c r="AD18" i="19"/>
  <c r="DC21" i="19"/>
  <c r="AH17" i="19"/>
  <c r="BU18" i="19"/>
  <c r="CR22" i="19"/>
  <c r="CL18" i="19"/>
  <c r="CN19" i="19"/>
  <c r="BL18" i="19"/>
  <c r="BX19" i="19"/>
  <c r="BA17" i="19"/>
  <c r="BW18" i="19"/>
  <c r="CH17" i="19"/>
  <c r="AC21" i="19"/>
  <c r="DB19" i="19"/>
  <c r="W19" i="19"/>
  <c r="CL20" i="19"/>
  <c r="CB20" i="19"/>
  <c r="CD21" i="19"/>
  <c r="AF22" i="19"/>
  <c r="CQ22" i="19"/>
  <c r="BR21" i="19"/>
  <c r="AX21" i="19"/>
  <c r="BV19" i="19"/>
  <c r="BU17" i="19"/>
  <c r="BE22" i="19"/>
  <c r="BI17" i="19"/>
  <c r="T19" i="19"/>
  <c r="BM20" i="19"/>
  <c r="O17" i="19"/>
  <c r="DB21" i="19"/>
  <c r="AM17" i="19"/>
  <c r="BF21" i="19"/>
  <c r="F19" i="19"/>
  <c r="BJ20" i="19"/>
  <c r="U17" i="19"/>
  <c r="Y19" i="19"/>
  <c r="AN19" i="19"/>
  <c r="J19" i="19"/>
  <c r="P17" i="19"/>
  <c r="CW18" i="19"/>
  <c r="CQ19" i="19"/>
  <c r="AL19" i="19"/>
  <c r="AP17" i="19"/>
  <c r="CT22" i="19"/>
  <c r="BA21" i="19"/>
  <c r="CS19" i="19"/>
  <c r="AU21" i="19"/>
  <c r="BS17" i="19"/>
  <c r="AY20" i="19"/>
  <c r="G18" i="19"/>
  <c r="CU17" i="19"/>
  <c r="BG17" i="19"/>
  <c r="H21" i="19"/>
  <c r="AR17" i="19"/>
  <c r="CI22" i="19"/>
  <c r="AV17" i="19"/>
  <c r="AG18" i="19"/>
  <c r="BH18" i="19"/>
  <c r="CO20" i="19"/>
  <c r="I19" i="19"/>
  <c r="R22" i="19"/>
  <c r="CV19" i="19"/>
  <c r="CF22" i="19"/>
  <c r="AJ17" i="19"/>
  <c r="CE22" i="19"/>
  <c r="CZ22" i="19"/>
  <c r="S22" i="19"/>
  <c r="AQ17" i="19"/>
  <c r="AW21" i="19"/>
  <c r="AL22" i="19"/>
  <c r="F18" i="19"/>
  <c r="CI21" i="19"/>
  <c r="AH21" i="19"/>
  <c r="BA18" i="19"/>
  <c r="AZ19" i="19"/>
  <c r="AT18" i="19"/>
  <c r="CY17" i="19"/>
  <c r="BR20" i="19"/>
  <c r="CN22" i="19"/>
  <c r="BL17" i="19"/>
  <c r="BX22" i="19"/>
  <c r="AO22" i="19"/>
  <c r="AG19" i="19"/>
  <c r="BS19" i="19"/>
  <c r="BQ18" i="19"/>
  <c r="AC22" i="19"/>
  <c r="V22" i="19"/>
  <c r="W20" i="19"/>
  <c r="BR17" i="19"/>
  <c r="CX18" i="19"/>
  <c r="CD18" i="19"/>
  <c r="AF19" i="19"/>
  <c r="AE20" i="19"/>
  <c r="R21" i="19"/>
  <c r="AX22" i="19"/>
  <c r="BV20" i="19"/>
  <c r="U20" i="19"/>
  <c r="CG18" i="19"/>
  <c r="BE17" i="19"/>
  <c r="BI20" i="19"/>
  <c r="BY17" i="19"/>
  <c r="BM17" i="19"/>
  <c r="CJ19" i="19"/>
  <c r="V21" i="19"/>
  <c r="CQ18" i="19"/>
  <c r="AL17" i="19"/>
  <c r="BN22" i="19"/>
  <c r="BJ22" i="19"/>
  <c r="CK18" i="19"/>
  <c r="Y18" i="19"/>
  <c r="BP19" i="19"/>
  <c r="J21" i="19"/>
  <c r="P20" i="19"/>
  <c r="CW22" i="19"/>
  <c r="Q22" i="19"/>
  <c r="R17" i="19"/>
  <c r="AP19" i="19"/>
  <c r="CT21" i="19"/>
  <c r="U22" i="19"/>
  <c r="CS17" i="19"/>
  <c r="AU17" i="19"/>
  <c r="S19" i="19"/>
  <c r="AY19" i="19"/>
  <c r="G20" i="19"/>
  <c r="CU21" i="19"/>
  <c r="BG20" i="19"/>
  <c r="H18" i="19"/>
  <c r="AR21" i="19"/>
  <c r="BC17" i="19"/>
  <c r="Z22" i="19"/>
  <c r="K21" i="19"/>
  <c r="BH20" i="19"/>
  <c r="CJ20" i="19"/>
  <c r="I18" i="19"/>
  <c r="DP1" i="15"/>
  <c r="DN1" i="15"/>
  <c r="DM1" i="15"/>
  <c r="DL1" i="15"/>
  <c r="DK1" i="15"/>
  <c r="DO1" i="15"/>
  <c r="CV20" i="19"/>
  <c r="CF17" i="19"/>
  <c r="BK22" i="19"/>
  <c r="CE17" i="19"/>
  <c r="BT22" i="19"/>
  <c r="CJ17" i="19"/>
  <c r="V20" i="19"/>
  <c r="AB18" i="19"/>
  <c r="BC18" i="19"/>
  <c r="L18" i="19"/>
  <c r="U18" i="19"/>
  <c r="T18" i="19"/>
  <c r="AT22" i="19"/>
  <c r="AS18" i="19"/>
  <c r="AL18" i="19"/>
  <c r="CN18" i="19"/>
  <c r="N22" i="19"/>
  <c r="BX18" i="19"/>
  <c r="CK22" i="19"/>
  <c r="BB21" i="19"/>
  <c r="K19" i="19"/>
  <c r="CA17" i="19"/>
  <c r="AC19" i="19"/>
  <c r="CR21" i="19"/>
  <c r="CC22" i="19"/>
  <c r="R20" i="19"/>
  <c r="CX20" i="19"/>
  <c r="BZ21" i="19"/>
  <c r="CD20" i="19"/>
  <c r="N18" i="19"/>
  <c r="AE19" i="19"/>
  <c r="AK21" i="19"/>
  <c r="AX20" i="19"/>
  <c r="BV18" i="19"/>
  <c r="CP21" i="19"/>
  <c r="M21" i="19"/>
  <c r="BE19" i="19"/>
  <c r="BI22" i="19"/>
  <c r="AA17" i="19"/>
  <c r="BM22" i="19"/>
  <c r="CM17" i="19"/>
  <c r="X20" i="19"/>
  <c r="BO22" i="19"/>
  <c r="R19" i="19"/>
  <c r="BN18" i="19"/>
  <c r="BZ19" i="19"/>
  <c r="BJ19" i="19"/>
  <c r="AJ21" i="19"/>
  <c r="Y21" i="19"/>
  <c r="BP20" i="19"/>
  <c r="J22" i="19"/>
  <c r="P19" i="19"/>
  <c r="CW17" i="19"/>
  <c r="Q17" i="19"/>
  <c r="AK18" i="19"/>
  <c r="AP20" i="19"/>
  <c r="CT19" i="19"/>
  <c r="CK21" i="19"/>
  <c r="CS21" i="19"/>
  <c r="CZ17" i="19"/>
  <c r="AY18" i="19"/>
  <c r="G19" i="19"/>
  <c r="DB22" i="19"/>
  <c r="BG19" i="19"/>
  <c r="H17" i="19"/>
  <c r="AR22" i="19"/>
  <c r="AI19" i="19"/>
  <c r="DA18" i="19"/>
  <c r="CZ18" i="19"/>
  <c r="BH17" i="19"/>
  <c r="BQ19" i="19"/>
  <c r="BD21" i="19"/>
  <c r="DF21" i="19" s="1"/>
  <c r="I22" i="19"/>
  <c r="F20" i="19"/>
  <c r="BZ18" i="19"/>
  <c r="CF19" i="19"/>
  <c r="BK18" i="19"/>
  <c r="CE21" i="19"/>
  <c r="T17" i="19"/>
  <c r="BQ20" i="19"/>
  <c r="BD22" i="19"/>
  <c r="CR19" i="19"/>
  <c r="AD21" i="19"/>
  <c r="AB17" i="19"/>
  <c r="L19" i="19"/>
  <c r="CK20" i="19"/>
  <c r="AT20" i="19"/>
  <c r="BQ17" i="19"/>
  <c r="AS17" i="19"/>
  <c r="AK17" i="19"/>
  <c r="CN20" i="19"/>
  <c r="DC18" i="19"/>
  <c r="BX20" i="19"/>
  <c r="CG19" i="19"/>
  <c r="BW17" i="19"/>
  <c r="CZ20" i="19"/>
  <c r="CA19" i="19"/>
  <c r="AC17" i="19"/>
  <c r="CY22" i="19"/>
  <c r="CC19" i="19"/>
  <c r="CB19" i="19"/>
  <c r="CX17" i="19"/>
  <c r="DC19" i="19"/>
  <c r="CD17" i="19"/>
  <c r="AE22" i="19"/>
  <c r="F22" i="19"/>
  <c r="AX19" i="19"/>
  <c r="BV22" i="19"/>
  <c r="CP22" i="19"/>
  <c r="M17" i="19"/>
  <c r="BE18" i="19"/>
  <c r="BI19" i="19"/>
  <c r="AN22" i="19"/>
  <c r="O22" i="19"/>
  <c r="CM21" i="19"/>
  <c r="X18" i="19"/>
  <c r="BO17" i="19"/>
  <c r="BF22" i="19"/>
  <c r="BN20" i="19"/>
  <c r="N20" i="19"/>
  <c r="BJ17" i="19"/>
  <c r="CG22" i="19"/>
  <c r="CZ21" i="19"/>
  <c r="BP22" i="19"/>
  <c r="J17" i="19"/>
  <c r="P21" i="19"/>
  <c r="BD17" i="19"/>
  <c r="DE17" i="19" s="1"/>
  <c r="Q21" i="19"/>
  <c r="AP21" i="19"/>
  <c r="CT18" i="19"/>
  <c r="AJ19" i="19"/>
  <c r="CS18" i="19"/>
  <c r="BT17" i="19"/>
  <c r="AY22" i="19"/>
  <c r="BD18" i="19"/>
  <c r="DF18" i="19" s="1"/>
  <c r="CR18" i="19"/>
  <c r="BG18" i="19"/>
  <c r="H20" i="19"/>
  <c r="AR19" i="19"/>
  <c r="AV20" i="19"/>
  <c r="BA19" i="19"/>
  <c r="BT18" i="19"/>
  <c r="BH21" i="19"/>
  <c r="CO19" i="19"/>
  <c r="V19" i="19"/>
  <c r="I17" i="19"/>
  <c r="DC22" i="19"/>
  <c r="CF20" i="19"/>
  <c r="BK20" i="19"/>
  <c r="CE20" i="19"/>
  <c r="AQ20" i="19"/>
  <c r="AW22" i="19"/>
  <c r="CY19" i="19"/>
  <c r="AD17" i="19"/>
  <c r="AB20" i="19"/>
  <c r="AH22" i="19"/>
  <c r="L21" i="19"/>
  <c r="CG20" i="19"/>
  <c r="AA19" i="19"/>
  <c r="AT19" i="19"/>
  <c r="CJ22" i="19"/>
  <c r="AS21" i="19"/>
  <c r="F21" i="19"/>
  <c r="BL22" i="19"/>
  <c r="CI17" i="19"/>
  <c r="BX17" i="19"/>
  <c r="AO21" i="19"/>
  <c r="BW20" i="19"/>
  <c r="AZ18" i="19"/>
  <c r="CA18" i="19"/>
  <c r="AC18" i="19"/>
  <c r="W21" i="19"/>
  <c r="CC21" i="19"/>
  <c r="CB18" i="19"/>
  <c r="CX21" i="19"/>
  <c r="CI19" i="19"/>
  <c r="AF20" i="19"/>
  <c r="CJ21" i="19"/>
  <c r="AE21" i="19"/>
  <c r="N19" i="19"/>
  <c r="BV17" i="19"/>
  <c r="CP18" i="19"/>
  <c r="M19" i="19"/>
  <c r="BE21" i="19"/>
  <c r="AG22" i="19"/>
  <c r="S17" i="19"/>
  <c r="O19" i="19"/>
  <c r="CM22" i="19"/>
  <c r="X17" i="19"/>
  <c r="BO20" i="19"/>
  <c r="BF17" i="19"/>
  <c r="BN17" i="19"/>
  <c r="DC20" i="19"/>
  <c r="BJ18" i="19"/>
  <c r="BB19" i="19"/>
  <c r="BT21" i="19"/>
  <c r="BP17" i="19"/>
  <c r="J20" i="19"/>
  <c r="P22" i="19"/>
  <c r="DB18" i="19"/>
  <c r="Q19" i="19"/>
  <c r="N21" i="19"/>
  <c r="CT17" i="19"/>
  <c r="CG21" i="19"/>
  <c r="AU22" i="19"/>
  <c r="AZ20" i="19"/>
  <c r="AY21" i="19"/>
  <c r="CU20" i="19"/>
  <c r="CY21" i="19"/>
  <c r="BG22" i="19"/>
  <c r="H22" i="19"/>
  <c r="AK20" i="19"/>
  <c r="AV21" i="19"/>
  <c r="U21" i="19"/>
  <c r="T21" i="19"/>
  <c r="BH22" i="19"/>
  <c r="CO18" i="19"/>
  <c r="CR20" i="19"/>
  <c r="I21" i="19"/>
  <c r="CV21" i="19"/>
  <c r="CI18" i="19"/>
  <c r="BU20" i="19"/>
  <c r="BK19" i="19"/>
  <c r="CE19" i="19"/>
  <c r="AA18" i="19"/>
  <c r="AQ19" i="19"/>
  <c r="AW19" i="19"/>
  <c r="AM22" i="19"/>
  <c r="AD22" i="19"/>
  <c r="AB21" i="19"/>
  <c r="AH18" i="19"/>
  <c r="L20" i="19"/>
  <c r="BB18" i="19"/>
  <c r="CH20" i="19"/>
  <c r="BS18" i="19"/>
  <c r="BD19" i="19"/>
  <c r="AS20" i="19"/>
  <c r="BL20" i="19"/>
  <c r="AI20" i="19"/>
  <c r="Z18" i="19"/>
  <c r="AO18" i="19"/>
  <c r="BW21" i="19"/>
  <c r="T20" i="19"/>
  <c r="CA21" i="19"/>
  <c r="AC20" i="19"/>
  <c r="W22" i="19"/>
  <c r="CC18" i="19"/>
  <c r="CB21" i="19"/>
  <c r="CX19" i="19"/>
  <c r="AI22" i="19"/>
  <c r="AF21" i="19"/>
  <c r="BQ21" i="19"/>
  <c r="A9" i="15"/>
  <c r="AF18" i="19" s="1"/>
  <c r="F413" i="15"/>
  <c r="E33" i="9"/>
  <c r="K407" i="15"/>
  <c r="J27" i="9"/>
  <c r="I420" i="15"/>
  <c r="H40" i="9"/>
  <c r="I405" i="15"/>
  <c r="H25" i="9"/>
  <c r="I410" i="15"/>
  <c r="H30" i="9"/>
  <c r="F410" i="15"/>
  <c r="E30" i="9"/>
  <c r="F421" i="15"/>
  <c r="E41" i="9"/>
  <c r="H675" i="15"/>
  <c r="F675" i="15"/>
  <c r="I675" i="15"/>
  <c r="K675" i="15"/>
  <c r="G675" i="15"/>
  <c r="J675" i="15"/>
  <c r="E675" i="15"/>
  <c r="H414" i="15"/>
  <c r="G34" i="9"/>
  <c r="H417" i="15"/>
  <c r="G37" i="9"/>
  <c r="H411" i="15"/>
  <c r="G31" i="9"/>
  <c r="E404" i="15"/>
  <c r="D24" i="9"/>
  <c r="E418" i="15"/>
  <c r="D38" i="9"/>
  <c r="D108" i="14"/>
  <c r="D318" i="14" s="1"/>
  <c r="D688" i="15" s="1"/>
  <c r="D468" i="15"/>
  <c r="C88" i="9"/>
  <c r="D118" i="14"/>
  <c r="D328" i="14" s="1"/>
  <c r="D698" i="15" s="1"/>
  <c r="D478" i="15"/>
  <c r="C98" i="9"/>
  <c r="G410" i="15"/>
  <c r="F30" i="9"/>
  <c r="G417" i="15"/>
  <c r="F37" i="9"/>
  <c r="G412" i="15"/>
  <c r="F32" i="9"/>
  <c r="K415" i="15"/>
  <c r="J35" i="9"/>
  <c r="K408" i="15"/>
  <c r="J28" i="9"/>
  <c r="J416" i="15"/>
  <c r="I36" i="9"/>
  <c r="J419" i="15"/>
  <c r="I39" i="9"/>
  <c r="J409" i="15"/>
  <c r="I29" i="9"/>
  <c r="F417" i="15"/>
  <c r="E37" i="9"/>
  <c r="D464" i="15"/>
  <c r="D104" i="14"/>
  <c r="D314" i="14" s="1"/>
  <c r="D684" i="15" s="1"/>
  <c r="C84" i="9"/>
  <c r="H406" i="15"/>
  <c r="G26" i="9"/>
  <c r="K670" i="15"/>
  <c r="F670" i="15"/>
  <c r="G670" i="15"/>
  <c r="I670" i="15"/>
  <c r="E670" i="15"/>
  <c r="H670" i="15"/>
  <c r="J670" i="15"/>
  <c r="I421" i="15"/>
  <c r="H41" i="9"/>
  <c r="I415" i="15"/>
  <c r="H35" i="9"/>
  <c r="I402" i="15"/>
  <c r="H22" i="9"/>
  <c r="F419" i="15"/>
  <c r="E39" i="9"/>
  <c r="F408" i="15"/>
  <c r="E28" i="9"/>
  <c r="E666" i="15"/>
  <c r="G666" i="15"/>
  <c r="H666" i="15"/>
  <c r="I666" i="15"/>
  <c r="K666" i="15"/>
  <c r="F666" i="15"/>
  <c r="J666" i="15"/>
  <c r="H402" i="15"/>
  <c r="G22" i="9"/>
  <c r="H407" i="15"/>
  <c r="G27" i="9"/>
  <c r="H413" i="15"/>
  <c r="G33" i="9"/>
  <c r="E412" i="15"/>
  <c r="D32" i="9"/>
  <c r="E420" i="15"/>
  <c r="D40" i="9"/>
  <c r="I668" i="15"/>
  <c r="F668" i="15"/>
  <c r="J668" i="15"/>
  <c r="E668" i="15"/>
  <c r="K668" i="15"/>
  <c r="G668" i="15"/>
  <c r="H668" i="15"/>
  <c r="G420" i="15"/>
  <c r="F40" i="9"/>
  <c r="G407" i="15"/>
  <c r="F27" i="9"/>
  <c r="G411" i="15"/>
  <c r="F31" i="9"/>
  <c r="K412" i="15"/>
  <c r="J32" i="9"/>
  <c r="K417" i="15"/>
  <c r="J37" i="9"/>
  <c r="K663" i="15"/>
  <c r="F663" i="15"/>
  <c r="H663" i="15"/>
  <c r="G663" i="15"/>
  <c r="J663" i="15"/>
  <c r="E663" i="15"/>
  <c r="I663" i="15"/>
  <c r="J411" i="15"/>
  <c r="I31" i="9"/>
  <c r="J413" i="15"/>
  <c r="I33" i="9"/>
  <c r="J417" i="15"/>
  <c r="I37" i="9"/>
  <c r="C94" i="9"/>
  <c r="D474" i="15"/>
  <c r="D114" i="14"/>
  <c r="D324" i="14" s="1"/>
  <c r="D694" i="15" s="1"/>
  <c r="J404" i="15"/>
  <c r="I24" i="9"/>
  <c r="J410" i="15"/>
  <c r="I30" i="9"/>
  <c r="C87" i="9"/>
  <c r="D467" i="15"/>
  <c r="D107" i="14"/>
  <c r="D317" i="14" s="1"/>
  <c r="D687" i="15" s="1"/>
  <c r="I411" i="15"/>
  <c r="H31" i="9"/>
  <c r="H403" i="15"/>
  <c r="G23" i="9"/>
  <c r="E413" i="15"/>
  <c r="D33" i="9"/>
  <c r="E406" i="15"/>
  <c r="D26" i="9"/>
  <c r="D110" i="14"/>
  <c r="D320" i="14" s="1"/>
  <c r="D690" i="15" s="1"/>
  <c r="D470" i="15"/>
  <c r="C90" i="9"/>
  <c r="I417" i="15"/>
  <c r="H37" i="9"/>
  <c r="I412" i="15"/>
  <c r="H32" i="9"/>
  <c r="I418" i="15"/>
  <c r="H38" i="9"/>
  <c r="F414" i="15"/>
  <c r="E34" i="9"/>
  <c r="F407" i="15"/>
  <c r="E27" i="9"/>
  <c r="J673" i="15"/>
  <c r="E673" i="15"/>
  <c r="I673" i="15"/>
  <c r="H673" i="15"/>
  <c r="F673" i="15"/>
  <c r="K673" i="15"/>
  <c r="G673" i="15"/>
  <c r="J665" i="15"/>
  <c r="E665" i="15"/>
  <c r="H665" i="15"/>
  <c r="I665" i="15"/>
  <c r="G665" i="15"/>
  <c r="K665" i="15"/>
  <c r="F665" i="15"/>
  <c r="D116" i="14"/>
  <c r="D326" i="14" s="1"/>
  <c r="D696" i="15" s="1"/>
  <c r="D476" i="15"/>
  <c r="C96" i="9"/>
  <c r="H418" i="15"/>
  <c r="H678" i="15" s="1"/>
  <c r="G38" i="9"/>
  <c r="H404" i="15"/>
  <c r="G24" i="9"/>
  <c r="H410" i="15"/>
  <c r="G30" i="9"/>
  <c r="E421" i="15"/>
  <c r="D41" i="9"/>
  <c r="E411" i="15"/>
  <c r="D31" i="9"/>
  <c r="H669" i="15"/>
  <c r="I669" i="15"/>
  <c r="J669" i="15"/>
  <c r="K669" i="15"/>
  <c r="E669" i="15"/>
  <c r="F669" i="15"/>
  <c r="G669" i="15"/>
  <c r="G418" i="15"/>
  <c r="F38" i="9"/>
  <c r="G403" i="15"/>
  <c r="F23" i="9"/>
  <c r="K416" i="15"/>
  <c r="J36" i="9"/>
  <c r="K419" i="15"/>
  <c r="J39" i="9"/>
  <c r="K420" i="15"/>
  <c r="J40" i="9"/>
  <c r="D463" i="15"/>
  <c r="D103" i="14"/>
  <c r="D313" i="14" s="1"/>
  <c r="D683" i="15" s="1"/>
  <c r="C83" i="9"/>
  <c r="C102" i="9"/>
  <c r="D482" i="15"/>
  <c r="D122" i="14"/>
  <c r="D332" i="14" s="1"/>
  <c r="D702" i="15" s="1"/>
  <c r="J405" i="15"/>
  <c r="I25" i="9"/>
  <c r="J402" i="15"/>
  <c r="I22" i="9"/>
  <c r="I667" i="15"/>
  <c r="E667" i="15"/>
  <c r="H667" i="15"/>
  <c r="F667" i="15"/>
  <c r="K667" i="15"/>
  <c r="G667" i="15"/>
  <c r="J667" i="15"/>
  <c r="H408" i="15"/>
  <c r="G28" i="9"/>
  <c r="K414" i="15"/>
  <c r="J34" i="9"/>
  <c r="I407" i="15"/>
  <c r="H27" i="9"/>
  <c r="I419" i="15"/>
  <c r="H39" i="9"/>
  <c r="F412" i="15"/>
  <c r="E32" i="9"/>
  <c r="F418" i="15"/>
  <c r="F679" i="15" s="1"/>
  <c r="E38" i="9"/>
  <c r="F403" i="15"/>
  <c r="E23" i="9"/>
  <c r="D473" i="15"/>
  <c r="D113" i="14"/>
  <c r="D323" i="14" s="1"/>
  <c r="D693" i="15" s="1"/>
  <c r="C93" i="9"/>
  <c r="D480" i="15"/>
  <c r="D120" i="14"/>
  <c r="D330" i="14" s="1"/>
  <c r="D700" i="15" s="1"/>
  <c r="C100" i="9"/>
  <c r="D465" i="15"/>
  <c r="D105" i="14"/>
  <c r="D315" i="14" s="1"/>
  <c r="D685" i="15" s="1"/>
  <c r="C85" i="9"/>
  <c r="K664" i="15"/>
  <c r="F664" i="15"/>
  <c r="I664" i="15"/>
  <c r="G664" i="15"/>
  <c r="J664" i="15"/>
  <c r="E664" i="15"/>
  <c r="H664" i="15"/>
  <c r="H676" i="15"/>
  <c r="G676" i="15"/>
  <c r="E676" i="15"/>
  <c r="J676" i="15"/>
  <c r="F676" i="15"/>
  <c r="K676" i="15"/>
  <c r="I676" i="15"/>
  <c r="H419" i="15"/>
  <c r="G39" i="9"/>
  <c r="H405" i="15"/>
  <c r="G25" i="9"/>
  <c r="E405" i="15"/>
  <c r="D25" i="9"/>
  <c r="E408" i="15"/>
  <c r="D28" i="9"/>
  <c r="E409" i="15"/>
  <c r="D29" i="9"/>
  <c r="H674" i="15"/>
  <c r="F674" i="15"/>
  <c r="I674" i="15"/>
  <c r="K674" i="15"/>
  <c r="G674" i="15"/>
  <c r="J674" i="15"/>
  <c r="E674" i="15"/>
  <c r="G402" i="15"/>
  <c r="F22" i="9"/>
  <c r="G404" i="15"/>
  <c r="F24" i="9"/>
  <c r="K404" i="15"/>
  <c r="J24" i="9"/>
  <c r="K413" i="15"/>
  <c r="J33" i="9"/>
  <c r="K421" i="15"/>
  <c r="J41" i="9"/>
  <c r="D472" i="15"/>
  <c r="D112" i="14"/>
  <c r="D322" i="14" s="1"/>
  <c r="D692" i="15" s="1"/>
  <c r="C92" i="9"/>
  <c r="H681" i="15"/>
  <c r="G681" i="15"/>
  <c r="I681" i="15"/>
  <c r="E681" i="15"/>
  <c r="J406" i="15"/>
  <c r="I26" i="9"/>
  <c r="J408" i="15"/>
  <c r="I28" i="9"/>
  <c r="I409" i="15"/>
  <c r="H29" i="9"/>
  <c r="G421" i="15"/>
  <c r="F41" i="9"/>
  <c r="I416" i="15"/>
  <c r="H36" i="9"/>
  <c r="I413" i="15"/>
  <c r="H33" i="9"/>
  <c r="F405" i="15"/>
  <c r="E25" i="9"/>
  <c r="F420" i="15"/>
  <c r="E40" i="9"/>
  <c r="F404" i="15"/>
  <c r="E24" i="9"/>
  <c r="H677" i="15"/>
  <c r="E677" i="15"/>
  <c r="F677" i="15"/>
  <c r="I677" i="15"/>
  <c r="G677" i="15"/>
  <c r="J677" i="15"/>
  <c r="K677" i="15"/>
  <c r="H421" i="15"/>
  <c r="G41" i="9"/>
  <c r="H415" i="15"/>
  <c r="G35" i="9"/>
  <c r="E402" i="15"/>
  <c r="D22" i="9"/>
  <c r="E410" i="15"/>
  <c r="D30" i="9"/>
  <c r="E414" i="15"/>
  <c r="D34" i="9"/>
  <c r="C89" i="9"/>
  <c r="D109" i="14"/>
  <c r="D319" i="14" s="1"/>
  <c r="D689" i="15" s="1"/>
  <c r="D469" i="15"/>
  <c r="G408" i="15"/>
  <c r="F28" i="9"/>
  <c r="G405" i="15"/>
  <c r="F25" i="9"/>
  <c r="K411" i="15"/>
  <c r="J31" i="9"/>
  <c r="K402" i="15"/>
  <c r="J22" i="9"/>
  <c r="K403" i="15"/>
  <c r="J23" i="9"/>
  <c r="D481" i="15"/>
  <c r="D121" i="14"/>
  <c r="D331" i="14" s="1"/>
  <c r="D701" i="15" s="1"/>
  <c r="C101" i="9"/>
  <c r="J682" i="15"/>
  <c r="G682" i="15"/>
  <c r="I682" i="15"/>
  <c r="F682" i="15"/>
  <c r="E682" i="15"/>
  <c r="H682" i="15"/>
  <c r="K682" i="15"/>
  <c r="F671" i="15"/>
  <c r="I671" i="15"/>
  <c r="E671" i="15"/>
  <c r="J671" i="15"/>
  <c r="G671" i="15"/>
  <c r="H671" i="15"/>
  <c r="K671" i="15"/>
  <c r="J415" i="15"/>
  <c r="I35" i="9"/>
  <c r="J418" i="15"/>
  <c r="J681" i="15" s="1"/>
  <c r="I38" i="9"/>
  <c r="E679" i="15"/>
  <c r="G679" i="15"/>
  <c r="I679" i="15"/>
  <c r="I408" i="15"/>
  <c r="H28" i="9"/>
  <c r="I403" i="15"/>
  <c r="H23" i="9"/>
  <c r="I406" i="15"/>
  <c r="H26" i="9"/>
  <c r="F411" i="15"/>
  <c r="E31" i="9"/>
  <c r="F402" i="15"/>
  <c r="E22" i="9"/>
  <c r="F415" i="15"/>
  <c r="E35" i="9"/>
  <c r="G680" i="15"/>
  <c r="E680" i="15"/>
  <c r="I680" i="15"/>
  <c r="H409" i="15"/>
  <c r="G29" i="9"/>
  <c r="H416" i="15"/>
  <c r="G36" i="9"/>
  <c r="E415" i="15"/>
  <c r="D35" i="9"/>
  <c r="E403" i="15"/>
  <c r="D23" i="9"/>
  <c r="E407" i="15"/>
  <c r="D27" i="9"/>
  <c r="I678" i="15"/>
  <c r="G678" i="15"/>
  <c r="E678" i="15"/>
  <c r="G413" i="15"/>
  <c r="F33" i="9"/>
  <c r="G409" i="15"/>
  <c r="F29" i="9"/>
  <c r="G415" i="15"/>
  <c r="F35" i="9"/>
  <c r="K405" i="15"/>
  <c r="J25" i="9"/>
  <c r="K409" i="15"/>
  <c r="J29" i="9"/>
  <c r="G672" i="15"/>
  <c r="H672" i="15"/>
  <c r="J672" i="15"/>
  <c r="E672" i="15"/>
  <c r="K672" i="15"/>
  <c r="F672" i="15"/>
  <c r="I672" i="15"/>
  <c r="J403" i="15"/>
  <c r="I23" i="9"/>
  <c r="J412" i="15"/>
  <c r="I32" i="9"/>
  <c r="J420" i="15"/>
  <c r="I40" i="9"/>
  <c r="G414" i="15"/>
  <c r="F34" i="9"/>
  <c r="K418" i="15"/>
  <c r="K681" i="15" s="1"/>
  <c r="J38" i="9"/>
  <c r="I404" i="15"/>
  <c r="H24" i="9"/>
  <c r="I414" i="15"/>
  <c r="H34" i="9"/>
  <c r="F406" i="15"/>
  <c r="E26" i="9"/>
  <c r="F409" i="15"/>
  <c r="E29" i="9"/>
  <c r="F416" i="15"/>
  <c r="E36" i="9"/>
  <c r="C95" i="9"/>
  <c r="D475" i="15"/>
  <c r="D115" i="14"/>
  <c r="D325" i="14" s="1"/>
  <c r="D695" i="15" s="1"/>
  <c r="C86" i="9"/>
  <c r="D466" i="15"/>
  <c r="D106" i="14"/>
  <c r="D316" i="14" s="1"/>
  <c r="D686" i="15" s="1"/>
  <c r="C97" i="9"/>
  <c r="D117" i="14"/>
  <c r="D327" i="14" s="1"/>
  <c r="D697" i="15" s="1"/>
  <c r="D477" i="15"/>
  <c r="H420" i="15"/>
  <c r="G40" i="9"/>
  <c r="H412" i="15"/>
  <c r="G32" i="9"/>
  <c r="E417" i="15"/>
  <c r="D37" i="9"/>
  <c r="E416" i="15"/>
  <c r="D36" i="9"/>
  <c r="E419" i="15"/>
  <c r="D39" i="9"/>
  <c r="G406" i="15"/>
  <c r="F26" i="9"/>
  <c r="G419" i="15"/>
  <c r="F39" i="9"/>
  <c r="G416" i="15"/>
  <c r="F36" i="9"/>
  <c r="K406" i="15"/>
  <c r="J26" i="9"/>
  <c r="K410" i="15"/>
  <c r="J30" i="9"/>
  <c r="D471" i="15"/>
  <c r="D111" i="14"/>
  <c r="D321" i="14" s="1"/>
  <c r="D691" i="15" s="1"/>
  <c r="C91" i="9"/>
  <c r="J407" i="15"/>
  <c r="I27" i="9"/>
  <c r="J414" i="15"/>
  <c r="I34" i="9"/>
  <c r="J421" i="15"/>
  <c r="I41" i="9"/>
  <c r="D479" i="15"/>
  <c r="D119" i="14"/>
  <c r="D329" i="14" s="1"/>
  <c r="D699" i="15" s="1"/>
  <c r="C99" i="9"/>
  <c r="N243" i="14"/>
  <c r="N250" i="14"/>
  <c r="V620" i="15" s="1"/>
  <c r="N249" i="14"/>
  <c r="V619" i="15" s="1"/>
  <c r="N245" i="14"/>
  <c r="N251" i="14"/>
  <c r="V621" i="15" s="1"/>
  <c r="N247" i="14"/>
  <c r="N242" i="14"/>
  <c r="N246" i="14"/>
  <c r="N248" i="14"/>
  <c r="N244" i="14"/>
  <c r="N281" i="14"/>
  <c r="V651" i="15" s="1"/>
  <c r="N345" i="14"/>
  <c r="V715" i="15" s="1"/>
  <c r="N449" i="14"/>
  <c r="V819" i="15" s="1"/>
  <c r="N299" i="14"/>
  <c r="V669" i="15" s="1"/>
  <c r="N442" i="14"/>
  <c r="V812" i="15" s="1"/>
  <c r="N332" i="14"/>
  <c r="N384" i="14"/>
  <c r="V754" i="15" s="1"/>
  <c r="N295" i="14"/>
  <c r="V665" i="15" s="1"/>
  <c r="N426" i="14"/>
  <c r="V796" i="15" s="1"/>
  <c r="N361" i="14"/>
  <c r="V731" i="15" s="1"/>
  <c r="N401" i="14"/>
  <c r="V771" i="15" s="1"/>
  <c r="N393" i="14"/>
  <c r="V763" i="15" s="1"/>
  <c r="N433" i="14"/>
  <c r="V803" i="15" s="1"/>
  <c r="N403" i="14"/>
  <c r="V773" i="15" s="1"/>
  <c r="N443" i="14"/>
  <c r="V813" i="15" s="1"/>
  <c r="N288" i="14"/>
  <c r="V658" i="15" s="1"/>
  <c r="N280" i="14"/>
  <c r="V650" i="15" s="1"/>
  <c r="N292" i="14"/>
  <c r="N368" i="14"/>
  <c r="V738" i="15" s="1"/>
  <c r="N376" i="14"/>
  <c r="V746" i="15" s="1"/>
  <c r="N408" i="14"/>
  <c r="V778" i="15" s="1"/>
  <c r="N400" i="14"/>
  <c r="V770" i="15" s="1"/>
  <c r="N424" i="14"/>
  <c r="V794" i="15" s="1"/>
  <c r="N448" i="14"/>
  <c r="V818" i="15" s="1"/>
  <c r="N440" i="14"/>
  <c r="V810" i="15" s="1"/>
  <c r="N331" i="14"/>
  <c r="V701" i="15" s="1"/>
  <c r="N279" i="14"/>
  <c r="V649" i="15" s="1"/>
  <c r="N327" i="14"/>
  <c r="V697" i="15" s="1"/>
  <c r="N319" i="14"/>
  <c r="V689" i="15" s="1"/>
  <c r="N355" i="14"/>
  <c r="V725" i="15" s="1"/>
  <c r="N305" i="14"/>
  <c r="V675" i="15" s="1"/>
  <c r="N291" i="14"/>
  <c r="V661" i="15" s="1"/>
  <c r="N387" i="14"/>
  <c r="V757" i="15" s="1"/>
  <c r="N306" i="14"/>
  <c r="V676" i="15" s="1"/>
  <c r="N304" i="14"/>
  <c r="V674" i="15" s="1"/>
  <c r="N336" i="14"/>
  <c r="V706" i="15" s="1"/>
  <c r="N337" i="14"/>
  <c r="V707" i="15" s="1"/>
  <c r="N377" i="14"/>
  <c r="V747" i="15" s="1"/>
  <c r="N311" i="14"/>
  <c r="V681" i="15" s="1"/>
  <c r="N370" i="14"/>
  <c r="V740" i="15" s="1"/>
  <c r="N321" i="14"/>
  <c r="V691" i="15" s="1"/>
  <c r="N313" i="14"/>
  <c r="V683" i="15" s="1"/>
  <c r="N441" i="14"/>
  <c r="V811" i="15" s="1"/>
  <c r="N320" i="14"/>
  <c r="V690" i="15" s="1"/>
  <c r="N416" i="14"/>
  <c r="V786" i="15" s="1"/>
  <c r="N346" i="14"/>
  <c r="V716" i="15" s="1"/>
  <c r="N287" i="14"/>
  <c r="V657" i="15" s="1"/>
  <c r="N275" i="14"/>
  <c r="V645" i="15" s="1"/>
  <c r="N353" i="14"/>
  <c r="V723" i="15" s="1"/>
  <c r="N351" i="14"/>
  <c r="V721" i="15" s="1"/>
  <c r="N343" i="14"/>
  <c r="V713" i="15" s="1"/>
  <c r="N335" i="14"/>
  <c r="V705" i="15" s="1"/>
  <c r="N367" i="14"/>
  <c r="V737" i="15" s="1"/>
  <c r="N359" i="14"/>
  <c r="V729" i="15" s="1"/>
  <c r="N375" i="14"/>
  <c r="V745" i="15" s="1"/>
  <c r="N407" i="14"/>
  <c r="V777" i="15" s="1"/>
  <c r="N431" i="14"/>
  <c r="V801" i="15" s="1"/>
  <c r="N423" i="14"/>
  <c r="V793" i="15" s="1"/>
  <c r="N415" i="14"/>
  <c r="V785" i="15" s="1"/>
  <c r="N439" i="14"/>
  <c r="V809" i="15" s="1"/>
  <c r="N318" i="14"/>
  <c r="V688" i="15" s="1"/>
  <c r="N350" i="14"/>
  <c r="V720" i="15" s="1"/>
  <c r="N342" i="14"/>
  <c r="V712" i="15" s="1"/>
  <c r="N334" i="14"/>
  <c r="V704" i="15" s="1"/>
  <c r="N427" i="14"/>
  <c r="V797" i="15" s="1"/>
  <c r="N322" i="14"/>
  <c r="V692" i="15" s="1"/>
  <c r="N418" i="14"/>
  <c r="V788" i="15" s="1"/>
  <c r="N385" i="14"/>
  <c r="V755" i="15" s="1"/>
  <c r="N372" i="14"/>
  <c r="V742" i="15" s="1"/>
  <c r="N399" i="14"/>
  <c r="V769" i="15" s="1"/>
  <c r="N371" i="14"/>
  <c r="V741" i="15" s="1"/>
  <c r="N278" i="14"/>
  <c r="V648" i="15" s="1"/>
  <c r="N366" i="14"/>
  <c r="V736" i="15" s="1"/>
  <c r="N289" i="14"/>
  <c r="V659" i="15" s="1"/>
  <c r="N297" i="14"/>
  <c r="V667" i="15" s="1"/>
  <c r="N447" i="14"/>
  <c r="V817" i="15" s="1"/>
  <c r="N379" i="14"/>
  <c r="V749" i="15" s="1"/>
  <c r="N310" i="14"/>
  <c r="V680" i="15" s="1"/>
  <c r="N302" i="14"/>
  <c r="V672" i="15" s="1"/>
  <c r="N329" i="14"/>
  <c r="V699" i="15" s="1"/>
  <c r="N369" i="14"/>
  <c r="V739" i="15" s="1"/>
  <c r="N425" i="14"/>
  <c r="V795" i="15" s="1"/>
  <c r="N344" i="14"/>
  <c r="V714" i="15" s="1"/>
  <c r="N412" i="14"/>
  <c r="V782" i="15" s="1"/>
  <c r="N434" i="14"/>
  <c r="V804" i="15" s="1"/>
  <c r="N362" i="14"/>
  <c r="V732" i="15" s="1"/>
  <c r="N402" i="14"/>
  <c r="V772" i="15" s="1"/>
  <c r="N328" i="14"/>
  <c r="V698" i="15" s="1"/>
  <c r="N435" i="14"/>
  <c r="V805" i="15" s="1"/>
  <c r="N391" i="14"/>
  <c r="V761" i="15" s="1"/>
  <c r="N282" i="14"/>
  <c r="V652" i="15" s="1"/>
  <c r="N326" i="14"/>
  <c r="V696" i="15" s="1"/>
  <c r="N347" i="14"/>
  <c r="V717" i="15" s="1"/>
  <c r="N274" i="14"/>
  <c r="V644" i="15" s="1"/>
  <c r="N410" i="14"/>
  <c r="V780" i="15" s="1"/>
  <c r="N360" i="14"/>
  <c r="V730" i="15" s="1"/>
  <c r="N330" i="14"/>
  <c r="V700" i="15" s="1"/>
  <c r="N398" i="14"/>
  <c r="V768" i="15" s="1"/>
  <c r="N285" i="14"/>
  <c r="V655" i="15" s="1"/>
  <c r="N277" i="14"/>
  <c r="V647" i="15" s="1"/>
  <c r="N365" i="14"/>
  <c r="V735" i="15" s="1"/>
  <c r="N381" i="14"/>
  <c r="V751" i="15" s="1"/>
  <c r="N373" i="14"/>
  <c r="V743" i="15" s="1"/>
  <c r="N405" i="14"/>
  <c r="V775" i="15" s="1"/>
  <c r="N429" i="14"/>
  <c r="V799" i="15" s="1"/>
  <c r="N421" i="14"/>
  <c r="V791" i="15" s="1"/>
  <c r="N413" i="14"/>
  <c r="V783" i="15" s="1"/>
  <c r="N437" i="14"/>
  <c r="V807" i="15" s="1"/>
  <c r="N283" i="14"/>
  <c r="V653" i="15" s="1"/>
  <c r="N290" i="14"/>
  <c r="V660" i="15" s="1"/>
  <c r="N298" i="14"/>
  <c r="V668" i="15" s="1"/>
  <c r="N394" i="14"/>
  <c r="V764" i="15" s="1"/>
  <c r="N339" i="14"/>
  <c r="V709" i="15" s="1"/>
  <c r="N419" i="14"/>
  <c r="V789" i="15" s="1"/>
  <c r="N286" i="14"/>
  <c r="V656" i="15" s="1"/>
  <c r="N358" i="14"/>
  <c r="V728" i="15" s="1"/>
  <c r="N397" i="14"/>
  <c r="V767" i="15" s="1"/>
  <c r="N411" i="14"/>
  <c r="V781" i="15" s="1"/>
  <c r="N276" i="14"/>
  <c r="V646" i="15" s="1"/>
  <c r="N312" i="14"/>
  <c r="N364" i="14"/>
  <c r="V734" i="15" s="1"/>
  <c r="N380" i="14"/>
  <c r="V750" i="15" s="1"/>
  <c r="N392" i="14"/>
  <c r="V762" i="15" s="1"/>
  <c r="N414" i="14"/>
  <c r="V784" i="15" s="1"/>
  <c r="N446" i="14"/>
  <c r="V816" i="15" s="1"/>
  <c r="N383" i="14"/>
  <c r="V753" i="15" s="1"/>
  <c r="N307" i="14"/>
  <c r="V677" i="15" s="1"/>
  <c r="N395" i="14"/>
  <c r="V765" i="15" s="1"/>
  <c r="N450" i="14"/>
  <c r="V820" i="15" s="1"/>
  <c r="N300" i="14"/>
  <c r="V670" i="15" s="1"/>
  <c r="N273" i="14"/>
  <c r="V643" i="15" s="1"/>
  <c r="N417" i="14"/>
  <c r="V787" i="15" s="1"/>
  <c r="N386" i="14"/>
  <c r="V756" i="15" s="1"/>
  <c r="N378" i="14"/>
  <c r="V748" i="15" s="1"/>
  <c r="N309" i="14"/>
  <c r="V679" i="15" s="1"/>
  <c r="N301" i="14"/>
  <c r="V671" i="15" s="1"/>
  <c r="N293" i="14"/>
  <c r="V663" i="15" s="1"/>
  <c r="N323" i="14"/>
  <c r="V693" i="15" s="1"/>
  <c r="N451" i="14"/>
  <c r="V821" i="15" s="1"/>
  <c r="N316" i="14"/>
  <c r="V686" i="15" s="1"/>
  <c r="N352" i="14"/>
  <c r="N396" i="14"/>
  <c r="V766" i="15" s="1"/>
  <c r="N406" i="14"/>
  <c r="V776" i="15" s="1"/>
  <c r="N349" i="14"/>
  <c r="V719" i="15" s="1"/>
  <c r="N389" i="14"/>
  <c r="V759" i="15" s="1"/>
  <c r="N354" i="14"/>
  <c r="V724" i="15" s="1"/>
  <c r="N420" i="14"/>
  <c r="V790" i="15" s="1"/>
  <c r="N444" i="14"/>
  <c r="V814" i="15" s="1"/>
  <c r="N374" i="14"/>
  <c r="V744" i="15" s="1"/>
  <c r="N317" i="14"/>
  <c r="V687" i="15" s="1"/>
  <c r="N388" i="14"/>
  <c r="V758" i="15" s="1"/>
  <c r="N409" i="14"/>
  <c r="V779" i="15" s="1"/>
  <c r="N315" i="14"/>
  <c r="V685" i="15" s="1"/>
  <c r="N422" i="14"/>
  <c r="V792" i="15" s="1"/>
  <c r="N333" i="14"/>
  <c r="V703" i="15" s="1"/>
  <c r="N363" i="14"/>
  <c r="V733" i="15" s="1"/>
  <c r="N308" i="14"/>
  <c r="V678" i="15" s="1"/>
  <c r="N432" i="14"/>
  <c r="V802" i="15" s="1"/>
  <c r="N296" i="14"/>
  <c r="V666" i="15" s="1"/>
  <c r="N428" i="14"/>
  <c r="V798" i="15" s="1"/>
  <c r="N314" i="14"/>
  <c r="V684" i="15" s="1"/>
  <c r="N303" i="14"/>
  <c r="V673" i="15" s="1"/>
  <c r="N382" i="14"/>
  <c r="V752" i="15" s="1"/>
  <c r="N438" i="14"/>
  <c r="V808" i="15" s="1"/>
  <c r="N325" i="14"/>
  <c r="V695" i="15" s="1"/>
  <c r="N284" i="14"/>
  <c r="V654" i="15" s="1"/>
  <c r="N340" i="14"/>
  <c r="V710" i="15" s="1"/>
  <c r="N445" i="14"/>
  <c r="V815" i="15" s="1"/>
  <c r="N436" i="14"/>
  <c r="V806" i="15" s="1"/>
  <c r="N341" i="14"/>
  <c r="V711" i="15" s="1"/>
  <c r="N324" i="14"/>
  <c r="V694" i="15" s="1"/>
  <c r="N356" i="14"/>
  <c r="V726" i="15" s="1"/>
  <c r="N390" i="14"/>
  <c r="V760" i="15" s="1"/>
  <c r="N338" i="14"/>
  <c r="V708" i="15" s="1"/>
  <c r="N430" i="14"/>
  <c r="V800" i="15" s="1"/>
  <c r="N357" i="14"/>
  <c r="V727" i="15" s="1"/>
  <c r="N348" i="14"/>
  <c r="V718" i="15" s="1"/>
  <c r="N294" i="14"/>
  <c r="V664" i="15" s="1"/>
  <c r="N404" i="14"/>
  <c r="V774" i="15" s="1"/>
  <c r="N269" i="14"/>
  <c r="V639" i="15" s="1"/>
  <c r="N265" i="14"/>
  <c r="V635" i="15" s="1"/>
  <c r="N255" i="14"/>
  <c r="V625" i="15" s="1"/>
  <c r="N253" i="14"/>
  <c r="V623" i="15" s="1"/>
  <c r="N272" i="14"/>
  <c r="N267" i="14"/>
  <c r="V637" i="15" s="1"/>
  <c r="N254" i="14"/>
  <c r="V624" i="15" s="1"/>
  <c r="N268" i="14"/>
  <c r="V638" i="15" s="1"/>
  <c r="N264" i="14"/>
  <c r="V634" i="15" s="1"/>
  <c r="N263" i="14"/>
  <c r="V633" i="15" s="1"/>
  <c r="N262" i="14"/>
  <c r="V632" i="15" s="1"/>
  <c r="N261" i="14"/>
  <c r="V631" i="15" s="1"/>
  <c r="N266" i="14"/>
  <c r="V636" i="15" s="1"/>
  <c r="N270" i="14"/>
  <c r="V640" i="15" s="1"/>
  <c r="N252" i="14"/>
  <c r="N259" i="14"/>
  <c r="V629" i="15" s="1"/>
  <c r="N258" i="14"/>
  <c r="V628" i="15" s="1"/>
  <c r="N256" i="14"/>
  <c r="V626" i="15" s="1"/>
  <c r="N257" i="14"/>
  <c r="V627" i="15" s="1"/>
  <c r="N260" i="14"/>
  <c r="V630" i="15" s="1"/>
  <c r="N271" i="14"/>
  <c r="V641" i="15" s="1"/>
  <c r="R249" i="14"/>
  <c r="Z619" i="15" s="1"/>
  <c r="R245" i="14"/>
  <c r="R250" i="14"/>
  <c r="Z620" i="15" s="1"/>
  <c r="R243" i="14"/>
  <c r="R251" i="14"/>
  <c r="Z621" i="15" s="1"/>
  <c r="R246" i="14"/>
  <c r="R248" i="14"/>
  <c r="R247" i="14"/>
  <c r="R242" i="14"/>
  <c r="R244" i="14"/>
  <c r="R322" i="14"/>
  <c r="Z692" i="15" s="1"/>
  <c r="R313" i="14"/>
  <c r="Z683" i="15" s="1"/>
  <c r="R353" i="14"/>
  <c r="Z723" i="15" s="1"/>
  <c r="R417" i="14"/>
  <c r="Z787" i="15" s="1"/>
  <c r="R292" i="14"/>
  <c r="R360" i="14"/>
  <c r="Z730" i="15" s="1"/>
  <c r="R416" i="14"/>
  <c r="Z786" i="15" s="1"/>
  <c r="R311" i="14"/>
  <c r="Z681" i="15" s="1"/>
  <c r="R347" i="14"/>
  <c r="Z717" i="15" s="1"/>
  <c r="R355" i="14"/>
  <c r="Z725" i="15" s="1"/>
  <c r="R289" i="14"/>
  <c r="Z659" i="15" s="1"/>
  <c r="R305" i="14"/>
  <c r="Z675" i="15" s="1"/>
  <c r="R297" i="14"/>
  <c r="Z667" i="15" s="1"/>
  <c r="R449" i="14"/>
  <c r="Z819" i="15" s="1"/>
  <c r="R299" i="14"/>
  <c r="Z669" i="15" s="1"/>
  <c r="R339" i="14"/>
  <c r="Z709" i="15" s="1"/>
  <c r="R387" i="14"/>
  <c r="Z757" i="15" s="1"/>
  <c r="R403" i="14"/>
  <c r="Z773" i="15" s="1"/>
  <c r="R372" i="14"/>
  <c r="Z742" i="15" s="1"/>
  <c r="R400" i="14"/>
  <c r="Z770" i="15" s="1"/>
  <c r="R412" i="14"/>
  <c r="Z782" i="15" s="1"/>
  <c r="R327" i="14"/>
  <c r="Z697" i="15" s="1"/>
  <c r="R319" i="14"/>
  <c r="Z689" i="15" s="1"/>
  <c r="R275" i="14"/>
  <c r="Z645" i="15" s="1"/>
  <c r="R427" i="14"/>
  <c r="Z797" i="15" s="1"/>
  <c r="R281" i="14"/>
  <c r="Z651" i="15" s="1"/>
  <c r="R321" i="14"/>
  <c r="Z691" i="15" s="1"/>
  <c r="R385" i="14"/>
  <c r="Z755" i="15" s="1"/>
  <c r="R288" i="14"/>
  <c r="Z658" i="15" s="1"/>
  <c r="R296" i="14"/>
  <c r="Z666" i="15" s="1"/>
  <c r="R331" i="14"/>
  <c r="Z701" i="15" s="1"/>
  <c r="R435" i="14"/>
  <c r="Z805" i="15" s="1"/>
  <c r="R346" i="14"/>
  <c r="Z716" i="15" s="1"/>
  <c r="R303" i="14"/>
  <c r="Z673" i="15" s="1"/>
  <c r="R274" i="14"/>
  <c r="Z644" i="15" s="1"/>
  <c r="R370" i="14"/>
  <c r="Z740" i="15" s="1"/>
  <c r="R410" i="14"/>
  <c r="Z780" i="15" s="1"/>
  <c r="R426" i="14"/>
  <c r="Z796" i="15" s="1"/>
  <c r="R418" i="14"/>
  <c r="Z788" i="15" s="1"/>
  <c r="R273" i="14"/>
  <c r="Z643" i="15" s="1"/>
  <c r="R345" i="14"/>
  <c r="Z715" i="15" s="1"/>
  <c r="R337" i="14"/>
  <c r="Z707" i="15" s="1"/>
  <c r="R409" i="14"/>
  <c r="Z779" i="15" s="1"/>
  <c r="R362" i="14"/>
  <c r="Z732" i="15" s="1"/>
  <c r="R280" i="14"/>
  <c r="Z650" i="15" s="1"/>
  <c r="R320" i="14"/>
  <c r="Z690" i="15" s="1"/>
  <c r="R384" i="14"/>
  <c r="Z754" i="15" s="1"/>
  <c r="R287" i="14"/>
  <c r="Z657" i="15" s="1"/>
  <c r="R295" i="14"/>
  <c r="Z665" i="15" s="1"/>
  <c r="R306" i="14"/>
  <c r="Z676" i="15" s="1"/>
  <c r="R328" i="14"/>
  <c r="Z698" i="15" s="1"/>
  <c r="R376" i="14"/>
  <c r="Z746" i="15" s="1"/>
  <c r="R315" i="14"/>
  <c r="Z685" i="15" s="1"/>
  <c r="R330" i="14"/>
  <c r="Z700" i="15" s="1"/>
  <c r="R361" i="14"/>
  <c r="Z731" i="15" s="1"/>
  <c r="R377" i="14"/>
  <c r="Z747" i="15" s="1"/>
  <c r="R433" i="14"/>
  <c r="Z803" i="15" s="1"/>
  <c r="R359" i="14"/>
  <c r="Z729" i="15" s="1"/>
  <c r="R415" i="14"/>
  <c r="Z785" i="15" s="1"/>
  <c r="R371" i="14"/>
  <c r="Z741" i="15" s="1"/>
  <c r="R379" i="14"/>
  <c r="Z749" i="15" s="1"/>
  <c r="R419" i="14"/>
  <c r="Z789" i="15" s="1"/>
  <c r="R338" i="14"/>
  <c r="Z708" i="15" s="1"/>
  <c r="R310" i="14"/>
  <c r="Z680" i="15" s="1"/>
  <c r="R326" i="14"/>
  <c r="Z696" i="15" s="1"/>
  <c r="R342" i="14"/>
  <c r="Z712" i="15" s="1"/>
  <c r="R291" i="14"/>
  <c r="Z661" i="15" s="1"/>
  <c r="R442" i="14"/>
  <c r="Z812" i="15" s="1"/>
  <c r="R344" i="14"/>
  <c r="Z714" i="15" s="1"/>
  <c r="R279" i="14"/>
  <c r="Z649" i="15" s="1"/>
  <c r="R375" i="14"/>
  <c r="Z745" i="15" s="1"/>
  <c r="R407" i="14"/>
  <c r="Z777" i="15" s="1"/>
  <c r="R378" i="14"/>
  <c r="Z748" i="15" s="1"/>
  <c r="R434" i="14"/>
  <c r="Z804" i="15" s="1"/>
  <c r="R302" i="14"/>
  <c r="Z672" i="15" s="1"/>
  <c r="R329" i="14"/>
  <c r="Z699" i="15" s="1"/>
  <c r="R401" i="14"/>
  <c r="Z771" i="15" s="1"/>
  <c r="R386" i="14"/>
  <c r="Z756" i="15" s="1"/>
  <c r="R391" i="14"/>
  <c r="Z761" i="15" s="1"/>
  <c r="R383" i="14"/>
  <c r="Z753" i="15" s="1"/>
  <c r="R447" i="14"/>
  <c r="Z817" i="15" s="1"/>
  <c r="R307" i="14"/>
  <c r="Z677" i="15" s="1"/>
  <c r="R286" i="14"/>
  <c r="Z656" i="15" s="1"/>
  <c r="R294" i="14"/>
  <c r="Z664" i="15" s="1"/>
  <c r="R350" i="14"/>
  <c r="Z720" i="15" s="1"/>
  <c r="R334" i="14"/>
  <c r="Z704" i="15" s="1"/>
  <c r="R393" i="14"/>
  <c r="Z763" i="15" s="1"/>
  <c r="R441" i="14"/>
  <c r="Z811" i="15" s="1"/>
  <c r="R443" i="14"/>
  <c r="Z813" i="15" s="1"/>
  <c r="R282" i="14"/>
  <c r="Z652" i="15" s="1"/>
  <c r="R424" i="14"/>
  <c r="Z794" i="15" s="1"/>
  <c r="R343" i="14"/>
  <c r="Z713" i="15" s="1"/>
  <c r="R366" i="14"/>
  <c r="Z736" i="15" s="1"/>
  <c r="R438" i="14"/>
  <c r="Z808" i="15" s="1"/>
  <c r="R395" i="14"/>
  <c r="Z765" i="15" s="1"/>
  <c r="R277" i="14"/>
  <c r="Z647" i="15" s="1"/>
  <c r="R309" i="14"/>
  <c r="Z679" i="15" s="1"/>
  <c r="R317" i="14"/>
  <c r="Z687" i="15" s="1"/>
  <c r="R405" i="14"/>
  <c r="Z775" i="15" s="1"/>
  <c r="R324" i="14"/>
  <c r="Z694" i="15" s="1"/>
  <c r="R369" i="14"/>
  <c r="Z739" i="15" s="1"/>
  <c r="R425" i="14"/>
  <c r="Z795" i="15" s="1"/>
  <c r="R423" i="14"/>
  <c r="Z793" i="15" s="1"/>
  <c r="R278" i="14"/>
  <c r="Z648" i="15" s="1"/>
  <c r="R422" i="14"/>
  <c r="Z792" i="15" s="1"/>
  <c r="R301" i="14"/>
  <c r="Z671" i="15" s="1"/>
  <c r="R349" i="14"/>
  <c r="Z719" i="15" s="1"/>
  <c r="R323" i="14"/>
  <c r="Z693" i="15" s="1"/>
  <c r="R451" i="14"/>
  <c r="Z821" i="15" s="1"/>
  <c r="R394" i="14"/>
  <c r="Z764" i="15" s="1"/>
  <c r="R300" i="14"/>
  <c r="Z670" i="15" s="1"/>
  <c r="R352" i="14"/>
  <c r="R439" i="14"/>
  <c r="Z809" i="15" s="1"/>
  <c r="R318" i="14"/>
  <c r="Z688" i="15" s="1"/>
  <c r="R358" i="14"/>
  <c r="Z728" i="15" s="1"/>
  <c r="R382" i="14"/>
  <c r="Z752" i="15" s="1"/>
  <c r="R374" i="14"/>
  <c r="Z744" i="15" s="1"/>
  <c r="R293" i="14"/>
  <c r="Z663" i="15" s="1"/>
  <c r="R357" i="14"/>
  <c r="Z727" i="15" s="1"/>
  <c r="R298" i="14"/>
  <c r="Z668" i="15" s="1"/>
  <c r="R354" i="14"/>
  <c r="Z724" i="15" s="1"/>
  <c r="R450" i="14"/>
  <c r="Z820" i="15" s="1"/>
  <c r="R312" i="14"/>
  <c r="R316" i="14"/>
  <c r="Z686" i="15" s="1"/>
  <c r="R332" i="14"/>
  <c r="R408" i="14"/>
  <c r="Z778" i="15" s="1"/>
  <c r="R335" i="14"/>
  <c r="Z705" i="15" s="1"/>
  <c r="R399" i="14"/>
  <c r="Z769" i="15" s="1"/>
  <c r="R389" i="14"/>
  <c r="Z759" i="15" s="1"/>
  <c r="R421" i="14"/>
  <c r="Z791" i="15" s="1"/>
  <c r="R367" i="14"/>
  <c r="Z737" i="15" s="1"/>
  <c r="R431" i="14"/>
  <c r="Z801" i="15" s="1"/>
  <c r="R430" i="14"/>
  <c r="Z800" i="15" s="1"/>
  <c r="R365" i="14"/>
  <c r="Z735" i="15" s="1"/>
  <c r="R397" i="14"/>
  <c r="Z767" i="15" s="1"/>
  <c r="R283" i="14"/>
  <c r="Z653" i="15" s="1"/>
  <c r="R276" i="14"/>
  <c r="Z646" i="15" s="1"/>
  <c r="R364" i="14"/>
  <c r="Z734" i="15" s="1"/>
  <c r="R356" i="14"/>
  <c r="Z726" i="15" s="1"/>
  <c r="R380" i="14"/>
  <c r="Z750" i="15" s="1"/>
  <c r="R404" i="14"/>
  <c r="Z774" i="15" s="1"/>
  <c r="R428" i="14"/>
  <c r="Z798" i="15" s="1"/>
  <c r="R304" i="14"/>
  <c r="Z674" i="15" s="1"/>
  <c r="R448" i="14"/>
  <c r="Z818" i="15" s="1"/>
  <c r="R413" i="14"/>
  <c r="Z783" i="15" s="1"/>
  <c r="R445" i="14"/>
  <c r="Z815" i="15" s="1"/>
  <c r="R437" i="14"/>
  <c r="Z807" i="15" s="1"/>
  <c r="R363" i="14"/>
  <c r="Z733" i="15" s="1"/>
  <c r="R348" i="14"/>
  <c r="Z718" i="15" s="1"/>
  <c r="R392" i="14"/>
  <c r="Z762" i="15" s="1"/>
  <c r="R440" i="14"/>
  <c r="Z810" i="15" s="1"/>
  <c r="R414" i="14"/>
  <c r="Z784" i="15" s="1"/>
  <c r="R308" i="14"/>
  <c r="Z678" i="15" s="1"/>
  <c r="R336" i="14"/>
  <c r="Z706" i="15" s="1"/>
  <c r="R341" i="14"/>
  <c r="Z711" i="15" s="1"/>
  <c r="R381" i="14"/>
  <c r="Z751" i="15" s="1"/>
  <c r="R420" i="14"/>
  <c r="Z790" i="15" s="1"/>
  <c r="R444" i="14"/>
  <c r="Z814" i="15" s="1"/>
  <c r="R436" i="14"/>
  <c r="Z806" i="15" s="1"/>
  <c r="R432" i="14"/>
  <c r="Z802" i="15" s="1"/>
  <c r="R368" i="14"/>
  <c r="Z738" i="15" s="1"/>
  <c r="R390" i="14"/>
  <c r="Z760" i="15" s="1"/>
  <c r="R398" i="14"/>
  <c r="Z768" i="15" s="1"/>
  <c r="R284" i="14"/>
  <c r="Z654" i="15" s="1"/>
  <c r="R396" i="14"/>
  <c r="Z766" i="15" s="1"/>
  <c r="R446" i="14"/>
  <c r="Z816" i="15" s="1"/>
  <c r="R314" i="14"/>
  <c r="Z684" i="15" s="1"/>
  <c r="R402" i="14"/>
  <c r="Z772" i="15" s="1"/>
  <c r="R406" i="14"/>
  <c r="Z776" i="15" s="1"/>
  <c r="R333" i="14"/>
  <c r="Z703" i="15" s="1"/>
  <c r="R411" i="14"/>
  <c r="Z781" i="15" s="1"/>
  <c r="R290" i="14"/>
  <c r="Z660" i="15" s="1"/>
  <c r="R340" i="14"/>
  <c r="Z710" i="15" s="1"/>
  <c r="R325" i="14"/>
  <c r="Z695" i="15" s="1"/>
  <c r="R373" i="14"/>
  <c r="Z743" i="15" s="1"/>
  <c r="R351" i="14"/>
  <c r="Z721" i="15" s="1"/>
  <c r="R285" i="14"/>
  <c r="Z655" i="15" s="1"/>
  <c r="R429" i="14"/>
  <c r="Z799" i="15" s="1"/>
  <c r="R388" i="14"/>
  <c r="Z758" i="15" s="1"/>
  <c r="R270" i="14"/>
  <c r="Z640" i="15" s="1"/>
  <c r="R264" i="14"/>
  <c r="Z634" i="15" s="1"/>
  <c r="R253" i="14"/>
  <c r="Z623" i="15" s="1"/>
  <c r="R263" i="14"/>
  <c r="Z633" i="15" s="1"/>
  <c r="R258" i="14"/>
  <c r="Z628" i="15" s="1"/>
  <c r="R252" i="14"/>
  <c r="R267" i="14"/>
  <c r="Z637" i="15" s="1"/>
  <c r="R257" i="14"/>
  <c r="Z627" i="15" s="1"/>
  <c r="R268" i="14"/>
  <c r="Z638" i="15" s="1"/>
  <c r="R262" i="14"/>
  <c r="Z632" i="15" s="1"/>
  <c r="R261" i="14"/>
  <c r="Z631" i="15" s="1"/>
  <c r="R265" i="14"/>
  <c r="Z635" i="15" s="1"/>
  <c r="R256" i="14"/>
  <c r="Z626" i="15" s="1"/>
  <c r="R271" i="14"/>
  <c r="Z641" i="15" s="1"/>
  <c r="R269" i="14"/>
  <c r="Z639" i="15" s="1"/>
  <c r="R272" i="14"/>
  <c r="R266" i="14"/>
  <c r="Z636" i="15" s="1"/>
  <c r="R259" i="14"/>
  <c r="Z629" i="15" s="1"/>
  <c r="R255" i="14"/>
  <c r="Z625" i="15" s="1"/>
  <c r="R254" i="14"/>
  <c r="Z624" i="15" s="1"/>
  <c r="R260" i="14"/>
  <c r="Z630" i="15" s="1"/>
  <c r="W246" i="14"/>
  <c r="W247" i="14"/>
  <c r="W248" i="14"/>
  <c r="W251" i="14"/>
  <c r="AE621" i="15" s="1"/>
  <c r="W245" i="14"/>
  <c r="W249" i="14"/>
  <c r="AE619" i="15" s="1"/>
  <c r="W243" i="14"/>
  <c r="W250" i="14"/>
  <c r="AE620" i="15" s="1"/>
  <c r="W242" i="14"/>
  <c r="W244" i="14"/>
  <c r="W305" i="14"/>
  <c r="AE675" i="15" s="1"/>
  <c r="W321" i="14"/>
  <c r="AE691" i="15" s="1"/>
  <c r="W417" i="14"/>
  <c r="AE787" i="15" s="1"/>
  <c r="W311" i="14"/>
  <c r="AE681" i="15" s="1"/>
  <c r="W281" i="14"/>
  <c r="AE651" i="15" s="1"/>
  <c r="W297" i="14"/>
  <c r="AE667" i="15" s="1"/>
  <c r="W385" i="14"/>
  <c r="AE755" i="15" s="1"/>
  <c r="W331" i="14"/>
  <c r="AE701" i="15" s="1"/>
  <c r="W289" i="14"/>
  <c r="AE659" i="15" s="1"/>
  <c r="W273" i="14"/>
  <c r="AE643" i="15" s="1"/>
  <c r="W313" i="14"/>
  <c r="AE683" i="15" s="1"/>
  <c r="W369" i="14"/>
  <c r="AE739" i="15" s="1"/>
  <c r="W377" i="14"/>
  <c r="AE747" i="15" s="1"/>
  <c r="W409" i="14"/>
  <c r="AE779" i="15" s="1"/>
  <c r="W425" i="14"/>
  <c r="AE795" i="15" s="1"/>
  <c r="W449" i="14"/>
  <c r="AE819" i="15" s="1"/>
  <c r="W441" i="14"/>
  <c r="AE811" i="15" s="1"/>
  <c r="W433" i="14"/>
  <c r="AE803" i="15" s="1"/>
  <c r="W362" i="14"/>
  <c r="AE732" i="15" s="1"/>
  <c r="W402" i="14"/>
  <c r="AE772" i="15" s="1"/>
  <c r="W320" i="14"/>
  <c r="AE690" i="15" s="1"/>
  <c r="W332" i="14"/>
  <c r="W344" i="14"/>
  <c r="AE714" i="15" s="1"/>
  <c r="W336" i="14"/>
  <c r="AE706" i="15" s="1"/>
  <c r="W360" i="14"/>
  <c r="AE730" i="15" s="1"/>
  <c r="W384" i="14"/>
  <c r="AE754" i="15" s="1"/>
  <c r="W416" i="14"/>
  <c r="AE786" i="15" s="1"/>
  <c r="W346" i="14"/>
  <c r="AE716" i="15" s="1"/>
  <c r="W303" i="14"/>
  <c r="AE673" i="15" s="1"/>
  <c r="W295" i="14"/>
  <c r="AE665" i="15" s="1"/>
  <c r="W274" i="14"/>
  <c r="AE644" i="15" s="1"/>
  <c r="W322" i="14"/>
  <c r="AE692" i="15" s="1"/>
  <c r="W361" i="14"/>
  <c r="AE731" i="15" s="1"/>
  <c r="W353" i="14"/>
  <c r="AE723" i="15" s="1"/>
  <c r="W401" i="14"/>
  <c r="AE771" i="15" s="1"/>
  <c r="W393" i="14"/>
  <c r="AE763" i="15" s="1"/>
  <c r="W292" i="14"/>
  <c r="W368" i="14"/>
  <c r="AE738" i="15" s="1"/>
  <c r="W376" i="14"/>
  <c r="AE746" i="15" s="1"/>
  <c r="W408" i="14"/>
  <c r="AE778" i="15" s="1"/>
  <c r="W400" i="14"/>
  <c r="AE770" i="15" s="1"/>
  <c r="W424" i="14"/>
  <c r="AE794" i="15" s="1"/>
  <c r="W440" i="14"/>
  <c r="AE810" i="15" s="1"/>
  <c r="W435" i="14"/>
  <c r="AE805" i="15" s="1"/>
  <c r="W279" i="14"/>
  <c r="AE649" i="15" s="1"/>
  <c r="W347" i="14"/>
  <c r="AE717" i="15" s="1"/>
  <c r="W355" i="14"/>
  <c r="AE725" i="15" s="1"/>
  <c r="W370" i="14"/>
  <c r="AE740" i="15" s="1"/>
  <c r="W426" i="14"/>
  <c r="AE796" i="15" s="1"/>
  <c r="W418" i="14"/>
  <c r="AE788" i="15" s="1"/>
  <c r="W299" i="14"/>
  <c r="AE669" i="15" s="1"/>
  <c r="W288" i="14"/>
  <c r="AE658" i="15" s="1"/>
  <c r="W448" i="14"/>
  <c r="AE818" i="15" s="1"/>
  <c r="W287" i="14"/>
  <c r="AE657" i="15" s="1"/>
  <c r="W410" i="14"/>
  <c r="AE780" i="15" s="1"/>
  <c r="W339" i="14"/>
  <c r="AE709" i="15" s="1"/>
  <c r="W327" i="14"/>
  <c r="AE697" i="15" s="1"/>
  <c r="W419" i="14"/>
  <c r="AE789" i="15" s="1"/>
  <c r="W282" i="14"/>
  <c r="AE652" i="15" s="1"/>
  <c r="W338" i="14"/>
  <c r="AE708" i="15" s="1"/>
  <c r="W378" i="14"/>
  <c r="AE748" i="15" s="1"/>
  <c r="W326" i="14"/>
  <c r="AE696" i="15" s="1"/>
  <c r="W319" i="14"/>
  <c r="AE689" i="15" s="1"/>
  <c r="W391" i="14"/>
  <c r="AE761" i="15" s="1"/>
  <c r="W315" i="14"/>
  <c r="AE685" i="15" s="1"/>
  <c r="W286" i="14"/>
  <c r="AE656" i="15" s="1"/>
  <c r="W310" i="14"/>
  <c r="AE680" i="15" s="1"/>
  <c r="W302" i="14"/>
  <c r="AE672" i="15" s="1"/>
  <c r="W294" i="14"/>
  <c r="AE664" i="15" s="1"/>
  <c r="W337" i="14"/>
  <c r="AE707" i="15" s="1"/>
  <c r="W442" i="14"/>
  <c r="AE812" i="15" s="1"/>
  <c r="W372" i="14"/>
  <c r="AE742" i="15" s="1"/>
  <c r="W351" i="14"/>
  <c r="AE721" i="15" s="1"/>
  <c r="W343" i="14"/>
  <c r="AE713" i="15" s="1"/>
  <c r="W335" i="14"/>
  <c r="AE705" i="15" s="1"/>
  <c r="W367" i="14"/>
  <c r="AE737" i="15" s="1"/>
  <c r="W359" i="14"/>
  <c r="AE729" i="15" s="1"/>
  <c r="W375" i="14"/>
  <c r="AE745" i="15" s="1"/>
  <c r="W407" i="14"/>
  <c r="AE777" i="15" s="1"/>
  <c r="W431" i="14"/>
  <c r="AE801" i="15" s="1"/>
  <c r="W423" i="14"/>
  <c r="AE793" i="15" s="1"/>
  <c r="W415" i="14"/>
  <c r="AE785" i="15" s="1"/>
  <c r="W439" i="14"/>
  <c r="AE809" i="15" s="1"/>
  <c r="W307" i="14"/>
  <c r="AE677" i="15" s="1"/>
  <c r="W434" i="14"/>
  <c r="AE804" i="15" s="1"/>
  <c r="W318" i="14"/>
  <c r="AE688" i="15" s="1"/>
  <c r="W350" i="14"/>
  <c r="AE720" i="15" s="1"/>
  <c r="W342" i="14"/>
  <c r="AE712" i="15" s="1"/>
  <c r="W334" i="14"/>
  <c r="AE704" i="15" s="1"/>
  <c r="W306" i="14"/>
  <c r="AE676" i="15" s="1"/>
  <c r="W304" i="14"/>
  <c r="AE674" i="15" s="1"/>
  <c r="W399" i="14"/>
  <c r="AE769" i="15" s="1"/>
  <c r="W278" i="14"/>
  <c r="AE648" i="15" s="1"/>
  <c r="W366" i="14"/>
  <c r="AE736" i="15" s="1"/>
  <c r="W329" i="14"/>
  <c r="AE699" i="15" s="1"/>
  <c r="W345" i="14"/>
  <c r="AE715" i="15" s="1"/>
  <c r="W443" i="14"/>
  <c r="AE813" i="15" s="1"/>
  <c r="W328" i="14"/>
  <c r="AE698" i="15" s="1"/>
  <c r="W412" i="14"/>
  <c r="AE782" i="15" s="1"/>
  <c r="W383" i="14"/>
  <c r="AE753" i="15" s="1"/>
  <c r="W330" i="14"/>
  <c r="AE700" i="15" s="1"/>
  <c r="W275" i="14"/>
  <c r="AE645" i="15" s="1"/>
  <c r="W427" i="14"/>
  <c r="AE797" i="15" s="1"/>
  <c r="W280" i="14"/>
  <c r="AE650" i="15" s="1"/>
  <c r="W395" i="14"/>
  <c r="AE765" i="15" s="1"/>
  <c r="W293" i="14"/>
  <c r="AE663" i="15" s="1"/>
  <c r="W357" i="14"/>
  <c r="AE727" i="15" s="1"/>
  <c r="W323" i="14"/>
  <c r="AE693" i="15" s="1"/>
  <c r="W312" i="14"/>
  <c r="W403" i="14"/>
  <c r="AE773" i="15" s="1"/>
  <c r="W382" i="14"/>
  <c r="AE752" i="15" s="1"/>
  <c r="W374" i="14"/>
  <c r="AE744" i="15" s="1"/>
  <c r="W430" i="14"/>
  <c r="AE800" i="15" s="1"/>
  <c r="W422" i="14"/>
  <c r="AE792" i="15" s="1"/>
  <c r="W438" i="14"/>
  <c r="AE808" i="15" s="1"/>
  <c r="W349" i="14"/>
  <c r="AE719" i="15" s="1"/>
  <c r="W341" i="14"/>
  <c r="AE711" i="15" s="1"/>
  <c r="W389" i="14"/>
  <c r="AE759" i="15" s="1"/>
  <c r="W283" i="14"/>
  <c r="AE653" i="15" s="1"/>
  <c r="W387" i="14"/>
  <c r="AE757" i="15" s="1"/>
  <c r="W386" i="14"/>
  <c r="AE756" i="15" s="1"/>
  <c r="W398" i="14"/>
  <c r="AE768" i="15" s="1"/>
  <c r="W277" i="14"/>
  <c r="AE647" i="15" s="1"/>
  <c r="W365" i="14"/>
  <c r="AE735" i="15" s="1"/>
  <c r="W381" i="14"/>
  <c r="AE751" i="15" s="1"/>
  <c r="W373" i="14"/>
  <c r="AE743" i="15" s="1"/>
  <c r="W405" i="14"/>
  <c r="AE775" i="15" s="1"/>
  <c r="W429" i="14"/>
  <c r="AE799" i="15" s="1"/>
  <c r="W421" i="14"/>
  <c r="AE791" i="15" s="1"/>
  <c r="W445" i="14"/>
  <c r="AE815" i="15" s="1"/>
  <c r="W437" i="14"/>
  <c r="AE807" i="15" s="1"/>
  <c r="W290" i="14"/>
  <c r="AE660" i="15" s="1"/>
  <c r="W348" i="14"/>
  <c r="AE718" i="15" s="1"/>
  <c r="W340" i="14"/>
  <c r="AE710" i="15" s="1"/>
  <c r="W404" i="14"/>
  <c r="AE774" i="15" s="1"/>
  <c r="W291" i="14"/>
  <c r="AE661" i="15" s="1"/>
  <c r="W358" i="14"/>
  <c r="AE728" i="15" s="1"/>
  <c r="W325" i="14"/>
  <c r="AE695" i="15" s="1"/>
  <c r="W363" i="14"/>
  <c r="AE733" i="15" s="1"/>
  <c r="W276" i="14"/>
  <c r="AE646" i="15" s="1"/>
  <c r="W396" i="14"/>
  <c r="AE766" i="15" s="1"/>
  <c r="W447" i="14"/>
  <c r="AE817" i="15" s="1"/>
  <c r="W390" i="14"/>
  <c r="AE760" i="15" s="1"/>
  <c r="W406" i="14"/>
  <c r="AE776" i="15" s="1"/>
  <c r="W314" i="14"/>
  <c r="AE684" i="15" s="1"/>
  <c r="W309" i="14"/>
  <c r="AE679" i="15" s="1"/>
  <c r="W301" i="14"/>
  <c r="AE671" i="15" s="1"/>
  <c r="W317" i="14"/>
  <c r="AE687" i="15" s="1"/>
  <c r="W450" i="14"/>
  <c r="AE820" i="15" s="1"/>
  <c r="W397" i="14"/>
  <c r="AE767" i="15" s="1"/>
  <c r="W316" i="14"/>
  <c r="AE686" i="15" s="1"/>
  <c r="W324" i="14"/>
  <c r="AE694" i="15" s="1"/>
  <c r="W446" i="14"/>
  <c r="AE816" i="15" s="1"/>
  <c r="W285" i="14"/>
  <c r="AE655" i="15" s="1"/>
  <c r="W298" i="14"/>
  <c r="AE668" i="15" s="1"/>
  <c r="W300" i="14"/>
  <c r="AE670" i="15" s="1"/>
  <c r="W352" i="14"/>
  <c r="W308" i="14"/>
  <c r="AE678" i="15" s="1"/>
  <c r="W333" i="14"/>
  <c r="AE703" i="15" s="1"/>
  <c r="W354" i="14"/>
  <c r="AE724" i="15" s="1"/>
  <c r="W444" i="14"/>
  <c r="AE814" i="15" s="1"/>
  <c r="W296" i="14"/>
  <c r="AE666" i="15" s="1"/>
  <c r="W371" i="14"/>
  <c r="AE741" i="15" s="1"/>
  <c r="W414" i="14"/>
  <c r="AE784" i="15" s="1"/>
  <c r="W380" i="14"/>
  <c r="AE750" i="15" s="1"/>
  <c r="W432" i="14"/>
  <c r="AE802" i="15" s="1"/>
  <c r="W388" i="14"/>
  <c r="AE758" i="15" s="1"/>
  <c r="W394" i="14"/>
  <c r="AE764" i="15" s="1"/>
  <c r="W379" i="14"/>
  <c r="AE749" i="15" s="1"/>
  <c r="W413" i="14"/>
  <c r="AE783" i="15" s="1"/>
  <c r="W411" i="14"/>
  <c r="AE781" i="15" s="1"/>
  <c r="W451" i="14"/>
  <c r="AE821" i="15" s="1"/>
  <c r="W284" i="14"/>
  <c r="AE654" i="15" s="1"/>
  <c r="W364" i="14"/>
  <c r="AE734" i="15" s="1"/>
  <c r="W356" i="14"/>
  <c r="AE726" i="15" s="1"/>
  <c r="W392" i="14"/>
  <c r="AE762" i="15" s="1"/>
  <c r="W428" i="14"/>
  <c r="AE798" i="15" s="1"/>
  <c r="W420" i="14"/>
  <c r="AE790" i="15" s="1"/>
  <c r="W436" i="14"/>
  <c r="AE806" i="15" s="1"/>
  <c r="W256" i="14"/>
  <c r="AE626" i="15" s="1"/>
  <c r="W267" i="14"/>
  <c r="AE637" i="15" s="1"/>
  <c r="W260" i="14"/>
  <c r="AE630" i="15" s="1"/>
  <c r="W259" i="14"/>
  <c r="AE629" i="15" s="1"/>
  <c r="W269" i="14"/>
  <c r="AE639" i="15" s="1"/>
  <c r="W271" i="14"/>
  <c r="AE641" i="15" s="1"/>
  <c r="W255" i="14"/>
  <c r="AE625" i="15" s="1"/>
  <c r="W253" i="14"/>
  <c r="AE623" i="15" s="1"/>
  <c r="W258" i="14"/>
  <c r="AE628" i="15" s="1"/>
  <c r="W254" i="14"/>
  <c r="AE624" i="15" s="1"/>
  <c r="W268" i="14"/>
  <c r="AE638" i="15" s="1"/>
  <c r="W264" i="14"/>
  <c r="AE634" i="15" s="1"/>
  <c r="W263" i="14"/>
  <c r="AE633" i="15" s="1"/>
  <c r="W261" i="14"/>
  <c r="AE631" i="15" s="1"/>
  <c r="W272" i="14"/>
  <c r="W266" i="14"/>
  <c r="AE636" i="15" s="1"/>
  <c r="W270" i="14"/>
  <c r="AE640" i="15" s="1"/>
  <c r="W265" i="14"/>
  <c r="AE635" i="15" s="1"/>
  <c r="W252" i="14"/>
  <c r="W262" i="14"/>
  <c r="AE632" i="15" s="1"/>
  <c r="W257" i="14"/>
  <c r="AE627" i="15" s="1"/>
  <c r="BI244" i="14"/>
  <c r="BI246" i="14"/>
  <c r="BI247" i="14"/>
  <c r="BI248" i="14"/>
  <c r="BI251" i="14"/>
  <c r="BQ621" i="15" s="1"/>
  <c r="BI245" i="14"/>
  <c r="BI249" i="14"/>
  <c r="BQ619" i="15" s="1"/>
  <c r="BI243" i="14"/>
  <c r="BI250" i="14"/>
  <c r="BQ620" i="15" s="1"/>
  <c r="BI242" i="14"/>
  <c r="BI387" i="14"/>
  <c r="BQ757" i="15" s="1"/>
  <c r="BI442" i="14"/>
  <c r="BQ812" i="15" s="1"/>
  <c r="BI304" i="14"/>
  <c r="BQ674" i="15" s="1"/>
  <c r="BI347" i="14"/>
  <c r="BQ717" i="15" s="1"/>
  <c r="BI370" i="14"/>
  <c r="BQ740" i="15" s="1"/>
  <c r="BI410" i="14"/>
  <c r="BQ780" i="15" s="1"/>
  <c r="BI289" i="14"/>
  <c r="BQ659" i="15" s="1"/>
  <c r="BI297" i="14"/>
  <c r="BQ667" i="15" s="1"/>
  <c r="BI329" i="14"/>
  <c r="BQ699" i="15" s="1"/>
  <c r="BI353" i="14"/>
  <c r="BQ723" i="15" s="1"/>
  <c r="BI385" i="14"/>
  <c r="BQ755" i="15" s="1"/>
  <c r="BI339" i="14"/>
  <c r="BQ709" i="15" s="1"/>
  <c r="BI443" i="14"/>
  <c r="BQ813" i="15" s="1"/>
  <c r="BI306" i="14"/>
  <c r="BQ676" i="15" s="1"/>
  <c r="BI372" i="14"/>
  <c r="BQ742" i="15" s="1"/>
  <c r="BI424" i="14"/>
  <c r="BQ794" i="15" s="1"/>
  <c r="BI287" i="14"/>
  <c r="BQ657" i="15" s="1"/>
  <c r="BI275" i="14"/>
  <c r="BQ645" i="15" s="1"/>
  <c r="BI427" i="14"/>
  <c r="BQ797" i="15" s="1"/>
  <c r="BI361" i="14"/>
  <c r="BQ731" i="15" s="1"/>
  <c r="BI417" i="14"/>
  <c r="BQ787" i="15" s="1"/>
  <c r="BI433" i="14"/>
  <c r="BQ803" i="15" s="1"/>
  <c r="BI288" i="14"/>
  <c r="BQ658" i="15" s="1"/>
  <c r="BI296" i="14"/>
  <c r="BQ666" i="15" s="1"/>
  <c r="BI368" i="14"/>
  <c r="BQ738" i="15" s="1"/>
  <c r="BI440" i="14"/>
  <c r="BQ810" i="15" s="1"/>
  <c r="BI435" i="14"/>
  <c r="BQ805" i="15" s="1"/>
  <c r="BI346" i="14"/>
  <c r="BQ716" i="15" s="1"/>
  <c r="BI386" i="14"/>
  <c r="BQ756" i="15" s="1"/>
  <c r="BI295" i="14"/>
  <c r="BQ665" i="15" s="1"/>
  <c r="BI274" i="14"/>
  <c r="BQ644" i="15" s="1"/>
  <c r="BI426" i="14"/>
  <c r="BQ796" i="15" s="1"/>
  <c r="BI369" i="14"/>
  <c r="BQ739" i="15" s="1"/>
  <c r="BI377" i="14"/>
  <c r="BQ747" i="15" s="1"/>
  <c r="BI401" i="14"/>
  <c r="BQ771" i="15" s="1"/>
  <c r="BI402" i="14"/>
  <c r="BQ772" i="15" s="1"/>
  <c r="BI311" i="14"/>
  <c r="BQ681" i="15" s="1"/>
  <c r="BI322" i="14"/>
  <c r="BQ692" i="15" s="1"/>
  <c r="BI409" i="14"/>
  <c r="BQ779" i="15" s="1"/>
  <c r="BI292" i="14"/>
  <c r="BI400" i="14"/>
  <c r="BQ770" i="15" s="1"/>
  <c r="BI412" i="14"/>
  <c r="BQ782" i="15" s="1"/>
  <c r="BI448" i="14"/>
  <c r="BQ818" i="15" s="1"/>
  <c r="BI279" i="14"/>
  <c r="BQ649" i="15" s="1"/>
  <c r="BI303" i="14"/>
  <c r="BQ673" i="15" s="1"/>
  <c r="BI321" i="14"/>
  <c r="BQ691" i="15" s="1"/>
  <c r="BI393" i="14"/>
  <c r="BQ763" i="15" s="1"/>
  <c r="BI449" i="14"/>
  <c r="BQ819" i="15" s="1"/>
  <c r="BI291" i="14"/>
  <c r="BQ661" i="15" s="1"/>
  <c r="BI403" i="14"/>
  <c r="BQ773" i="15" s="1"/>
  <c r="BI360" i="14"/>
  <c r="BQ730" i="15" s="1"/>
  <c r="BI319" i="14"/>
  <c r="BQ689" i="15" s="1"/>
  <c r="BI282" i="14"/>
  <c r="BQ652" i="15" s="1"/>
  <c r="BI310" i="14"/>
  <c r="BQ680" i="15" s="1"/>
  <c r="BI326" i="14"/>
  <c r="BQ696" i="15" s="1"/>
  <c r="BI313" i="14"/>
  <c r="BQ683" i="15" s="1"/>
  <c r="BI343" i="14"/>
  <c r="BQ713" i="15" s="1"/>
  <c r="BI335" i="14"/>
  <c r="BQ705" i="15" s="1"/>
  <c r="BI359" i="14"/>
  <c r="BQ729" i="15" s="1"/>
  <c r="BI391" i="14"/>
  <c r="BQ761" i="15" s="1"/>
  <c r="BI383" i="14"/>
  <c r="BQ753" i="15" s="1"/>
  <c r="BI371" i="14"/>
  <c r="BQ741" i="15" s="1"/>
  <c r="BI379" i="14"/>
  <c r="BQ749" i="15" s="1"/>
  <c r="BI419" i="14"/>
  <c r="BQ789" i="15" s="1"/>
  <c r="BI338" i="14"/>
  <c r="BQ708" i="15" s="1"/>
  <c r="BI302" i="14"/>
  <c r="BQ672" i="15" s="1"/>
  <c r="BI355" i="14"/>
  <c r="BQ725" i="15" s="1"/>
  <c r="BI273" i="14"/>
  <c r="BQ643" i="15" s="1"/>
  <c r="BI337" i="14"/>
  <c r="BQ707" i="15" s="1"/>
  <c r="BI441" i="14"/>
  <c r="BQ811" i="15" s="1"/>
  <c r="BI336" i="14"/>
  <c r="BQ706" i="15" s="1"/>
  <c r="BI376" i="14"/>
  <c r="BQ746" i="15" s="1"/>
  <c r="BI327" i="14"/>
  <c r="BQ697" i="15" s="1"/>
  <c r="BI351" i="14"/>
  <c r="BQ721" i="15" s="1"/>
  <c r="BI434" i="14"/>
  <c r="BQ804" i="15" s="1"/>
  <c r="BI286" i="14"/>
  <c r="BQ656" i="15" s="1"/>
  <c r="BI328" i="14"/>
  <c r="BQ698" i="15" s="1"/>
  <c r="BI332" i="14"/>
  <c r="BI384" i="14"/>
  <c r="BQ754" i="15" s="1"/>
  <c r="BI416" i="14"/>
  <c r="BQ786" i="15" s="1"/>
  <c r="BI399" i="14"/>
  <c r="BQ769" i="15" s="1"/>
  <c r="BI415" i="14"/>
  <c r="BQ785" i="15" s="1"/>
  <c r="BI315" i="14"/>
  <c r="BQ685" i="15" s="1"/>
  <c r="BI278" i="14"/>
  <c r="BQ648" i="15" s="1"/>
  <c r="BI294" i="14"/>
  <c r="BQ664" i="15" s="1"/>
  <c r="BI418" i="14"/>
  <c r="BQ788" i="15" s="1"/>
  <c r="BI281" i="14"/>
  <c r="BQ651" i="15" s="1"/>
  <c r="BI305" i="14"/>
  <c r="BQ675" i="15" s="1"/>
  <c r="BI362" i="14"/>
  <c r="BQ732" i="15" s="1"/>
  <c r="BI280" i="14"/>
  <c r="BQ650" i="15" s="1"/>
  <c r="BI431" i="14"/>
  <c r="BQ801" i="15" s="1"/>
  <c r="BI413" i="14"/>
  <c r="BQ783" i="15" s="1"/>
  <c r="BI445" i="14"/>
  <c r="BQ815" i="15" s="1"/>
  <c r="BI394" i="14"/>
  <c r="BQ764" i="15" s="1"/>
  <c r="BI447" i="14"/>
  <c r="BQ817" i="15" s="1"/>
  <c r="BI330" i="14"/>
  <c r="BQ700" i="15" s="1"/>
  <c r="BI408" i="14"/>
  <c r="BQ778" i="15" s="1"/>
  <c r="BI407" i="14"/>
  <c r="BQ777" i="15" s="1"/>
  <c r="BI342" i="14"/>
  <c r="BQ712" i="15" s="1"/>
  <c r="BI314" i="14"/>
  <c r="BQ684" i="15" s="1"/>
  <c r="BI293" i="14"/>
  <c r="BQ663" i="15" s="1"/>
  <c r="BI333" i="14"/>
  <c r="BQ703" i="15" s="1"/>
  <c r="BI284" i="14"/>
  <c r="BQ654" i="15" s="1"/>
  <c r="BI320" i="14"/>
  <c r="BQ690" i="15" s="1"/>
  <c r="BI367" i="14"/>
  <c r="BQ737" i="15" s="1"/>
  <c r="BI423" i="14"/>
  <c r="BQ793" i="15" s="1"/>
  <c r="BI390" i="14"/>
  <c r="BQ760" i="15" s="1"/>
  <c r="BI414" i="14"/>
  <c r="BQ784" i="15" s="1"/>
  <c r="BI395" i="14"/>
  <c r="BQ765" i="15" s="1"/>
  <c r="BI450" i="14"/>
  <c r="BQ820" i="15" s="1"/>
  <c r="BI308" i="14"/>
  <c r="BQ678" i="15" s="1"/>
  <c r="BI300" i="14"/>
  <c r="BQ670" i="15" s="1"/>
  <c r="BI345" i="14"/>
  <c r="BQ715" i="15" s="1"/>
  <c r="BI378" i="14"/>
  <c r="BQ748" i="15" s="1"/>
  <c r="BI350" i="14"/>
  <c r="BQ720" i="15" s="1"/>
  <c r="BI334" i="14"/>
  <c r="BQ704" i="15" s="1"/>
  <c r="BI446" i="14"/>
  <c r="BQ816" i="15" s="1"/>
  <c r="BI301" i="14"/>
  <c r="BQ671" i="15" s="1"/>
  <c r="BI357" i="14"/>
  <c r="BQ727" i="15" s="1"/>
  <c r="BI389" i="14"/>
  <c r="BQ759" i="15" s="1"/>
  <c r="BI397" i="14"/>
  <c r="BQ767" i="15" s="1"/>
  <c r="BI323" i="14"/>
  <c r="BQ693" i="15" s="1"/>
  <c r="BI411" i="14"/>
  <c r="BQ781" i="15" s="1"/>
  <c r="BI451" i="14"/>
  <c r="BQ821" i="15" s="1"/>
  <c r="BI276" i="14"/>
  <c r="BQ646" i="15" s="1"/>
  <c r="BI324" i="14"/>
  <c r="BQ694" i="15" s="1"/>
  <c r="BI364" i="14"/>
  <c r="BQ734" i="15" s="1"/>
  <c r="BI356" i="14"/>
  <c r="BQ726" i="15" s="1"/>
  <c r="BI380" i="14"/>
  <c r="BQ750" i="15" s="1"/>
  <c r="BI428" i="14"/>
  <c r="BQ798" i="15" s="1"/>
  <c r="BI331" i="14"/>
  <c r="BQ701" i="15" s="1"/>
  <c r="BI358" i="14"/>
  <c r="BQ728" i="15" s="1"/>
  <c r="BI382" i="14"/>
  <c r="BQ752" i="15" s="1"/>
  <c r="BI438" i="14"/>
  <c r="BQ808" i="15" s="1"/>
  <c r="BI277" i="14"/>
  <c r="BQ647" i="15" s="1"/>
  <c r="BI309" i="14"/>
  <c r="BQ679" i="15" s="1"/>
  <c r="BI429" i="14"/>
  <c r="BQ799" i="15" s="1"/>
  <c r="BI354" i="14"/>
  <c r="BQ724" i="15" s="1"/>
  <c r="BI340" i="14"/>
  <c r="BQ710" i="15" s="1"/>
  <c r="BI363" i="14"/>
  <c r="BQ733" i="15" s="1"/>
  <c r="BI375" i="14"/>
  <c r="BQ745" i="15" s="1"/>
  <c r="BI307" i="14"/>
  <c r="BQ677" i="15" s="1"/>
  <c r="BI325" i="14"/>
  <c r="BQ695" i="15" s="1"/>
  <c r="BI341" i="14"/>
  <c r="BQ711" i="15" s="1"/>
  <c r="BI298" i="14"/>
  <c r="BQ668" i="15" s="1"/>
  <c r="BI420" i="14"/>
  <c r="BQ790" i="15" s="1"/>
  <c r="BI436" i="14"/>
  <c r="BQ806" i="15" s="1"/>
  <c r="BI430" i="14"/>
  <c r="BQ800" i="15" s="1"/>
  <c r="BI381" i="14"/>
  <c r="BQ751" i="15" s="1"/>
  <c r="BI437" i="14"/>
  <c r="BQ807" i="15" s="1"/>
  <c r="BI348" i="14"/>
  <c r="BQ718" i="15" s="1"/>
  <c r="BI366" i="14"/>
  <c r="BQ736" i="15" s="1"/>
  <c r="BI405" i="14"/>
  <c r="BQ775" i="15" s="1"/>
  <c r="BI396" i="14"/>
  <c r="BQ766" i="15" s="1"/>
  <c r="BI318" i="14"/>
  <c r="BQ688" i="15" s="1"/>
  <c r="BI373" i="14"/>
  <c r="BQ743" i="15" s="1"/>
  <c r="BI283" i="14"/>
  <c r="BQ653" i="15" s="1"/>
  <c r="BI316" i="14"/>
  <c r="BQ686" i="15" s="1"/>
  <c r="BI352" i="14"/>
  <c r="BI299" i="14"/>
  <c r="BQ669" i="15" s="1"/>
  <c r="BI374" i="14"/>
  <c r="BQ744" i="15" s="1"/>
  <c r="BI317" i="14"/>
  <c r="BQ687" i="15" s="1"/>
  <c r="BI365" i="14"/>
  <c r="BQ735" i="15" s="1"/>
  <c r="BI421" i="14"/>
  <c r="BQ791" i="15" s="1"/>
  <c r="BI312" i="14"/>
  <c r="BI388" i="14"/>
  <c r="BQ758" i="15" s="1"/>
  <c r="BI344" i="14"/>
  <c r="BQ714" i="15" s="1"/>
  <c r="BI285" i="14"/>
  <c r="BQ655" i="15" s="1"/>
  <c r="BI425" i="14"/>
  <c r="BQ795" i="15" s="1"/>
  <c r="BI398" i="14"/>
  <c r="BQ768" i="15" s="1"/>
  <c r="BI392" i="14"/>
  <c r="BQ762" i="15" s="1"/>
  <c r="BI406" i="14"/>
  <c r="BQ776" i="15" s="1"/>
  <c r="BI349" i="14"/>
  <c r="BQ719" i="15" s="1"/>
  <c r="BI290" i="14"/>
  <c r="BQ660" i="15" s="1"/>
  <c r="BI404" i="14"/>
  <c r="BQ774" i="15" s="1"/>
  <c r="BI432" i="14"/>
  <c r="BQ802" i="15" s="1"/>
  <c r="BI444" i="14"/>
  <c r="BQ814" i="15" s="1"/>
  <c r="BI439" i="14"/>
  <c r="BQ809" i="15" s="1"/>
  <c r="BI422" i="14"/>
  <c r="BQ792" i="15" s="1"/>
  <c r="BI261" i="14"/>
  <c r="BQ631" i="15" s="1"/>
  <c r="BI265" i="14"/>
  <c r="BQ635" i="15" s="1"/>
  <c r="BI259" i="14"/>
  <c r="BQ629" i="15" s="1"/>
  <c r="BI272" i="14"/>
  <c r="BI258" i="14"/>
  <c r="BQ628" i="15" s="1"/>
  <c r="BI266" i="14"/>
  <c r="BQ636" i="15" s="1"/>
  <c r="BI270" i="14"/>
  <c r="BQ640" i="15" s="1"/>
  <c r="BI257" i="14"/>
  <c r="BQ627" i="15" s="1"/>
  <c r="BI255" i="14"/>
  <c r="BQ625" i="15" s="1"/>
  <c r="BI269" i="14"/>
  <c r="BQ639" i="15" s="1"/>
  <c r="BI264" i="14"/>
  <c r="BQ634" i="15" s="1"/>
  <c r="BI254" i="14"/>
  <c r="BQ624" i="15" s="1"/>
  <c r="BI260" i="14"/>
  <c r="BQ630" i="15" s="1"/>
  <c r="BI253" i="14"/>
  <c r="BQ623" i="15" s="1"/>
  <c r="BI267" i="14"/>
  <c r="BQ637" i="15" s="1"/>
  <c r="BI268" i="14"/>
  <c r="BQ638" i="15" s="1"/>
  <c r="BI271" i="14"/>
  <c r="BQ641" i="15" s="1"/>
  <c r="BI263" i="14"/>
  <c r="BQ633" i="15" s="1"/>
  <c r="BI262" i="14"/>
  <c r="BQ632" i="15" s="1"/>
  <c r="BI252" i="14"/>
  <c r="BI256" i="14"/>
  <c r="BQ626" i="15" s="1"/>
  <c r="AQ247" i="14"/>
  <c r="AQ246" i="14"/>
  <c r="AQ251" i="14"/>
  <c r="AY621" i="15" s="1"/>
  <c r="AQ244" i="14"/>
  <c r="AQ248" i="14"/>
  <c r="AQ245" i="14"/>
  <c r="AQ250" i="14"/>
  <c r="AY620" i="15" s="1"/>
  <c r="AQ249" i="14"/>
  <c r="AY619" i="15" s="1"/>
  <c r="AQ243" i="14"/>
  <c r="AQ242" i="14"/>
  <c r="AQ369" i="14"/>
  <c r="AY739" i="15" s="1"/>
  <c r="AQ377" i="14"/>
  <c r="AY747" i="15" s="1"/>
  <c r="AQ409" i="14"/>
  <c r="AY779" i="15" s="1"/>
  <c r="AQ425" i="14"/>
  <c r="AY795" i="15" s="1"/>
  <c r="AQ449" i="14"/>
  <c r="AY819" i="15" s="1"/>
  <c r="AQ441" i="14"/>
  <c r="AY811" i="15" s="1"/>
  <c r="AQ433" i="14"/>
  <c r="AY803" i="15" s="1"/>
  <c r="AQ291" i="14"/>
  <c r="AY661" i="15" s="1"/>
  <c r="AQ402" i="14"/>
  <c r="AY772" i="15" s="1"/>
  <c r="AQ344" i="14"/>
  <c r="AY714" i="15" s="1"/>
  <c r="AQ336" i="14"/>
  <c r="AY706" i="15" s="1"/>
  <c r="AQ400" i="14"/>
  <c r="AY770" i="15" s="1"/>
  <c r="AQ355" i="14"/>
  <c r="AY725" i="15" s="1"/>
  <c r="AQ401" i="14"/>
  <c r="AY771" i="15" s="1"/>
  <c r="AQ443" i="14"/>
  <c r="AY813" i="15" s="1"/>
  <c r="AQ368" i="14"/>
  <c r="AY738" i="15" s="1"/>
  <c r="AQ424" i="14"/>
  <c r="AY794" i="15" s="1"/>
  <c r="AQ440" i="14"/>
  <c r="AY810" i="15" s="1"/>
  <c r="AQ319" i="14"/>
  <c r="AY689" i="15" s="1"/>
  <c r="AQ442" i="14"/>
  <c r="AY812" i="15" s="1"/>
  <c r="AQ376" i="14"/>
  <c r="AY746" i="15" s="1"/>
  <c r="AQ410" i="14"/>
  <c r="AY780" i="15" s="1"/>
  <c r="AQ329" i="14"/>
  <c r="AY699" i="15" s="1"/>
  <c r="AQ353" i="14"/>
  <c r="AY723" i="15" s="1"/>
  <c r="AQ393" i="14"/>
  <c r="AY763" i="15" s="1"/>
  <c r="AQ417" i="14"/>
  <c r="AY787" i="15" s="1"/>
  <c r="AQ299" i="14"/>
  <c r="AY669" i="15" s="1"/>
  <c r="AQ332" i="14"/>
  <c r="AQ360" i="14"/>
  <c r="AY730" i="15" s="1"/>
  <c r="AQ275" i="14"/>
  <c r="AY645" i="15" s="1"/>
  <c r="AQ427" i="14"/>
  <c r="AY797" i="15" s="1"/>
  <c r="AQ281" i="14"/>
  <c r="AY651" i="15" s="1"/>
  <c r="AQ385" i="14"/>
  <c r="AY755" i="15" s="1"/>
  <c r="AQ288" i="14"/>
  <c r="AY658" i="15" s="1"/>
  <c r="AQ296" i="14"/>
  <c r="AY666" i="15" s="1"/>
  <c r="AQ435" i="14"/>
  <c r="AY805" i="15" s="1"/>
  <c r="AQ346" i="14"/>
  <c r="AY716" i="15" s="1"/>
  <c r="AQ279" i="14"/>
  <c r="AY649" i="15" s="1"/>
  <c r="AQ322" i="14"/>
  <c r="AY692" i="15" s="1"/>
  <c r="AQ361" i="14"/>
  <c r="AY731" i="15" s="1"/>
  <c r="AQ328" i="14"/>
  <c r="AY698" i="15" s="1"/>
  <c r="AQ412" i="14"/>
  <c r="AY782" i="15" s="1"/>
  <c r="AQ448" i="14"/>
  <c r="AY818" i="15" s="1"/>
  <c r="AQ386" i="14"/>
  <c r="AY756" i="15" s="1"/>
  <c r="AQ351" i="14"/>
  <c r="AY721" i="15" s="1"/>
  <c r="AQ343" i="14"/>
  <c r="AY713" i="15" s="1"/>
  <c r="AQ335" i="14"/>
  <c r="AY705" i="15" s="1"/>
  <c r="AQ359" i="14"/>
  <c r="AY729" i="15" s="1"/>
  <c r="AQ321" i="14"/>
  <c r="AY691" i="15" s="1"/>
  <c r="AQ345" i="14"/>
  <c r="AY715" i="15" s="1"/>
  <c r="AQ403" i="14"/>
  <c r="AY773" i="15" s="1"/>
  <c r="AQ372" i="14"/>
  <c r="AY742" i="15" s="1"/>
  <c r="AQ408" i="14"/>
  <c r="AY778" i="15" s="1"/>
  <c r="AQ311" i="14"/>
  <c r="AY681" i="15" s="1"/>
  <c r="AQ431" i="14"/>
  <c r="AY801" i="15" s="1"/>
  <c r="AQ447" i="14"/>
  <c r="AY817" i="15" s="1"/>
  <c r="AQ278" i="14"/>
  <c r="AY648" i="15" s="1"/>
  <c r="AQ289" i="14"/>
  <c r="AY659" i="15" s="1"/>
  <c r="AQ280" i="14"/>
  <c r="AY650" i="15" s="1"/>
  <c r="AQ287" i="14"/>
  <c r="AY657" i="15" s="1"/>
  <c r="AQ327" i="14"/>
  <c r="AY697" i="15" s="1"/>
  <c r="AQ407" i="14"/>
  <c r="AY777" i="15" s="1"/>
  <c r="AQ399" i="14"/>
  <c r="AY769" i="15" s="1"/>
  <c r="AQ423" i="14"/>
  <c r="AY793" i="15" s="1"/>
  <c r="AQ439" i="14"/>
  <c r="AY809" i="15" s="1"/>
  <c r="AQ334" i="14"/>
  <c r="AY704" i="15" s="1"/>
  <c r="AQ426" i="14"/>
  <c r="AY796" i="15" s="1"/>
  <c r="AQ362" i="14"/>
  <c r="AY732" i="15" s="1"/>
  <c r="AQ292" i="14"/>
  <c r="AQ304" i="14"/>
  <c r="AY674" i="15" s="1"/>
  <c r="AQ391" i="14"/>
  <c r="AY761" i="15" s="1"/>
  <c r="AQ326" i="14"/>
  <c r="AY696" i="15" s="1"/>
  <c r="AQ305" i="14"/>
  <c r="AY675" i="15" s="1"/>
  <c r="AQ297" i="14"/>
  <c r="AY667" i="15" s="1"/>
  <c r="AQ384" i="14"/>
  <c r="AY754" i="15" s="1"/>
  <c r="AQ416" i="14"/>
  <c r="AY786" i="15" s="1"/>
  <c r="AQ295" i="14"/>
  <c r="AY665" i="15" s="1"/>
  <c r="AQ415" i="14"/>
  <c r="AY785" i="15" s="1"/>
  <c r="AQ378" i="14"/>
  <c r="AY748" i="15" s="1"/>
  <c r="AQ434" i="14"/>
  <c r="AY804" i="15" s="1"/>
  <c r="AQ302" i="14"/>
  <c r="AY672" i="15" s="1"/>
  <c r="AQ318" i="14"/>
  <c r="AY688" i="15" s="1"/>
  <c r="AQ347" i="14"/>
  <c r="AY717" i="15" s="1"/>
  <c r="AQ274" i="14"/>
  <c r="AY644" i="15" s="1"/>
  <c r="AQ273" i="14"/>
  <c r="AY643" i="15" s="1"/>
  <c r="AQ313" i="14"/>
  <c r="AY683" i="15" s="1"/>
  <c r="AQ282" i="14"/>
  <c r="AY652" i="15" s="1"/>
  <c r="AQ350" i="14"/>
  <c r="AY720" i="15" s="1"/>
  <c r="AQ382" i="14"/>
  <c r="AY752" i="15" s="1"/>
  <c r="AQ446" i="14"/>
  <c r="AY816" i="15" s="1"/>
  <c r="AQ301" i="14"/>
  <c r="AY671" i="15" s="1"/>
  <c r="AQ349" i="14"/>
  <c r="AY719" i="15" s="1"/>
  <c r="AQ341" i="14"/>
  <c r="AY711" i="15" s="1"/>
  <c r="AQ333" i="14"/>
  <c r="AY703" i="15" s="1"/>
  <c r="AQ389" i="14"/>
  <c r="AY759" i="15" s="1"/>
  <c r="AQ450" i="14"/>
  <c r="AY820" i="15" s="1"/>
  <c r="AQ383" i="14"/>
  <c r="AY753" i="15" s="1"/>
  <c r="AQ419" i="14"/>
  <c r="AY789" i="15" s="1"/>
  <c r="AQ330" i="14"/>
  <c r="AY700" i="15" s="1"/>
  <c r="AQ310" i="14"/>
  <c r="AY680" i="15" s="1"/>
  <c r="AQ390" i="14"/>
  <c r="AY760" i="15" s="1"/>
  <c r="AQ398" i="14"/>
  <c r="AY768" i="15" s="1"/>
  <c r="AQ422" i="14"/>
  <c r="AY792" i="15" s="1"/>
  <c r="AQ277" i="14"/>
  <c r="AY647" i="15" s="1"/>
  <c r="AQ309" i="14"/>
  <c r="AY679" i="15" s="1"/>
  <c r="AQ293" i="14"/>
  <c r="AY663" i="15" s="1"/>
  <c r="AQ365" i="14"/>
  <c r="AY735" i="15" s="1"/>
  <c r="AQ381" i="14"/>
  <c r="AY751" i="15" s="1"/>
  <c r="AQ373" i="14"/>
  <c r="AY743" i="15" s="1"/>
  <c r="AQ405" i="14"/>
  <c r="AY775" i="15" s="1"/>
  <c r="AQ429" i="14"/>
  <c r="AY799" i="15" s="1"/>
  <c r="AQ421" i="14"/>
  <c r="AY791" i="15" s="1"/>
  <c r="AQ413" i="14"/>
  <c r="AY783" i="15" s="1"/>
  <c r="AQ445" i="14"/>
  <c r="AY815" i="15" s="1"/>
  <c r="AQ437" i="14"/>
  <c r="AY807" i="15" s="1"/>
  <c r="AQ290" i="14"/>
  <c r="AY660" i="15" s="1"/>
  <c r="AQ298" i="14"/>
  <c r="AY668" i="15" s="1"/>
  <c r="AQ284" i="14"/>
  <c r="AY654" i="15" s="1"/>
  <c r="AQ316" i="14"/>
  <c r="AY686" i="15" s="1"/>
  <c r="AQ348" i="14"/>
  <c r="AY718" i="15" s="1"/>
  <c r="AQ340" i="14"/>
  <c r="AY710" i="15" s="1"/>
  <c r="AQ356" i="14"/>
  <c r="AY726" i="15" s="1"/>
  <c r="AQ388" i="14"/>
  <c r="AY758" i="15" s="1"/>
  <c r="AQ337" i="14"/>
  <c r="AY707" i="15" s="1"/>
  <c r="AQ307" i="14"/>
  <c r="AY677" i="15" s="1"/>
  <c r="AQ338" i="14"/>
  <c r="AY708" i="15" s="1"/>
  <c r="AQ286" i="14"/>
  <c r="AY656" i="15" s="1"/>
  <c r="AQ406" i="14"/>
  <c r="AY776" i="15" s="1"/>
  <c r="AQ397" i="14"/>
  <c r="AY767" i="15" s="1"/>
  <c r="AQ276" i="14"/>
  <c r="AY646" i="15" s="1"/>
  <c r="AQ364" i="14"/>
  <c r="AY734" i="15" s="1"/>
  <c r="AQ380" i="14"/>
  <c r="AY750" i="15" s="1"/>
  <c r="AQ404" i="14"/>
  <c r="AY774" i="15" s="1"/>
  <c r="AQ370" i="14"/>
  <c r="AY740" i="15" s="1"/>
  <c r="AQ418" i="14"/>
  <c r="AY788" i="15" s="1"/>
  <c r="AQ367" i="14"/>
  <c r="AY737" i="15" s="1"/>
  <c r="AQ371" i="14"/>
  <c r="AY741" i="15" s="1"/>
  <c r="AQ314" i="14"/>
  <c r="AY684" i="15" s="1"/>
  <c r="AQ325" i="14"/>
  <c r="AY695" i="15" s="1"/>
  <c r="AQ317" i="14"/>
  <c r="AY687" i="15" s="1"/>
  <c r="AQ323" i="14"/>
  <c r="AY693" i="15" s="1"/>
  <c r="AQ363" i="14"/>
  <c r="AY733" i="15" s="1"/>
  <c r="AQ411" i="14"/>
  <c r="AY781" i="15" s="1"/>
  <c r="AQ354" i="14"/>
  <c r="AY724" i="15" s="1"/>
  <c r="AQ308" i="14"/>
  <c r="AY678" i="15" s="1"/>
  <c r="AQ392" i="14"/>
  <c r="AY762" i="15" s="1"/>
  <c r="AQ396" i="14"/>
  <c r="AY766" i="15" s="1"/>
  <c r="AQ339" i="14"/>
  <c r="AY709" i="15" s="1"/>
  <c r="AQ303" i="14"/>
  <c r="AY673" i="15" s="1"/>
  <c r="AQ379" i="14"/>
  <c r="AY749" i="15" s="1"/>
  <c r="AQ294" i="14"/>
  <c r="AY664" i="15" s="1"/>
  <c r="AQ358" i="14"/>
  <c r="AY728" i="15" s="1"/>
  <c r="AQ438" i="14"/>
  <c r="AY808" i="15" s="1"/>
  <c r="AQ283" i="14"/>
  <c r="AY653" i="15" s="1"/>
  <c r="AQ451" i="14"/>
  <c r="AY821" i="15" s="1"/>
  <c r="AQ312" i="14"/>
  <c r="AQ342" i="14"/>
  <c r="AY712" i="15" s="1"/>
  <c r="AQ444" i="14"/>
  <c r="AY814" i="15" s="1"/>
  <c r="AQ352" i="14"/>
  <c r="AQ366" i="14"/>
  <c r="AY736" i="15" s="1"/>
  <c r="AQ395" i="14"/>
  <c r="AY765" i="15" s="1"/>
  <c r="AQ432" i="14"/>
  <c r="AY802" i="15" s="1"/>
  <c r="AQ420" i="14"/>
  <c r="AY790" i="15" s="1"/>
  <c r="AQ387" i="14"/>
  <c r="AY757" i="15" s="1"/>
  <c r="AQ320" i="14"/>
  <c r="AY690" i="15" s="1"/>
  <c r="AQ414" i="14"/>
  <c r="AY784" i="15" s="1"/>
  <c r="AQ315" i="14"/>
  <c r="AY685" i="15" s="1"/>
  <c r="AQ374" i="14"/>
  <c r="AY744" i="15" s="1"/>
  <c r="AQ394" i="14"/>
  <c r="AY764" i="15" s="1"/>
  <c r="AQ357" i="14"/>
  <c r="AY727" i="15" s="1"/>
  <c r="AQ306" i="14"/>
  <c r="AY676" i="15" s="1"/>
  <c r="AQ300" i="14"/>
  <c r="AY670" i="15" s="1"/>
  <c r="AQ428" i="14"/>
  <c r="AY798" i="15" s="1"/>
  <c r="AQ436" i="14"/>
  <c r="AY806" i="15" s="1"/>
  <c r="AQ430" i="14"/>
  <c r="AY800" i="15" s="1"/>
  <c r="AQ324" i="14"/>
  <c r="AY694" i="15" s="1"/>
  <c r="AQ331" i="14"/>
  <c r="AY701" i="15" s="1"/>
  <c r="AQ375" i="14"/>
  <c r="AY745" i="15" s="1"/>
  <c r="AQ285" i="14"/>
  <c r="AY655" i="15" s="1"/>
  <c r="AQ269" i="14"/>
  <c r="AY639" i="15" s="1"/>
  <c r="AQ263" i="14"/>
  <c r="AY633" i="15" s="1"/>
  <c r="AQ255" i="14"/>
  <c r="AY625" i="15" s="1"/>
  <c r="AQ262" i="14"/>
  <c r="AY632" i="15" s="1"/>
  <c r="AQ270" i="14"/>
  <c r="AY640" i="15" s="1"/>
  <c r="AQ266" i="14"/>
  <c r="AY636" i="15" s="1"/>
  <c r="AQ260" i="14"/>
  <c r="AY630" i="15" s="1"/>
  <c r="AQ265" i="14"/>
  <c r="AY635" i="15" s="1"/>
  <c r="AQ253" i="14"/>
  <c r="AY623" i="15" s="1"/>
  <c r="AQ267" i="14"/>
  <c r="AY637" i="15" s="1"/>
  <c r="AQ252" i="14"/>
  <c r="AQ264" i="14"/>
  <c r="AY634" i="15" s="1"/>
  <c r="AQ271" i="14"/>
  <c r="AY641" i="15" s="1"/>
  <c r="AQ261" i="14"/>
  <c r="AY631" i="15" s="1"/>
  <c r="AQ254" i="14"/>
  <c r="AY624" i="15" s="1"/>
  <c r="AQ259" i="14"/>
  <c r="AY629" i="15" s="1"/>
  <c r="AQ258" i="14"/>
  <c r="AY628" i="15" s="1"/>
  <c r="AQ272" i="14"/>
  <c r="AQ257" i="14"/>
  <c r="AY627" i="15" s="1"/>
  <c r="AQ268" i="14"/>
  <c r="AY638" i="15" s="1"/>
  <c r="AQ256" i="14"/>
  <c r="AY626" i="15" s="1"/>
  <c r="AE247" i="14"/>
  <c r="AE246" i="14"/>
  <c r="AE248" i="14"/>
  <c r="AE251" i="14"/>
  <c r="AM621" i="15" s="1"/>
  <c r="AE245" i="14"/>
  <c r="AE249" i="14"/>
  <c r="AM619" i="15" s="1"/>
  <c r="AE244" i="14"/>
  <c r="AE243" i="14"/>
  <c r="AE250" i="14"/>
  <c r="AM620" i="15" s="1"/>
  <c r="AE242" i="14"/>
  <c r="AE426" i="14"/>
  <c r="AM796" i="15" s="1"/>
  <c r="AE443" i="14"/>
  <c r="AM813" i="15" s="1"/>
  <c r="AE287" i="14"/>
  <c r="AM657" i="15" s="1"/>
  <c r="AE275" i="14"/>
  <c r="AM645" i="15" s="1"/>
  <c r="AE296" i="14"/>
  <c r="AM666" i="15" s="1"/>
  <c r="AE319" i="14"/>
  <c r="AM689" i="15" s="1"/>
  <c r="AE427" i="14"/>
  <c r="AM797" i="15" s="1"/>
  <c r="AE370" i="14"/>
  <c r="AM740" i="15" s="1"/>
  <c r="AE418" i="14"/>
  <c r="AM788" i="15" s="1"/>
  <c r="AE289" i="14"/>
  <c r="AM659" i="15" s="1"/>
  <c r="AE346" i="14"/>
  <c r="AM716" i="15" s="1"/>
  <c r="AE327" i="14"/>
  <c r="AM697" i="15" s="1"/>
  <c r="AE322" i="14"/>
  <c r="AM692" i="15" s="1"/>
  <c r="AE273" i="14"/>
  <c r="AM643" i="15" s="1"/>
  <c r="AE329" i="14"/>
  <c r="AM699" i="15" s="1"/>
  <c r="AE313" i="14"/>
  <c r="AM683" i="15" s="1"/>
  <c r="AE369" i="14"/>
  <c r="AM739" i="15" s="1"/>
  <c r="AE353" i="14"/>
  <c r="AM723" i="15" s="1"/>
  <c r="AE377" i="14"/>
  <c r="AM747" i="15" s="1"/>
  <c r="AE409" i="14"/>
  <c r="AM779" i="15" s="1"/>
  <c r="AE425" i="14"/>
  <c r="AM795" i="15" s="1"/>
  <c r="AE417" i="14"/>
  <c r="AM787" i="15" s="1"/>
  <c r="AE449" i="14"/>
  <c r="AM819" i="15" s="1"/>
  <c r="AE441" i="14"/>
  <c r="AM811" i="15" s="1"/>
  <c r="AE433" i="14"/>
  <c r="AM803" i="15" s="1"/>
  <c r="AE362" i="14"/>
  <c r="AM732" i="15" s="1"/>
  <c r="AE402" i="14"/>
  <c r="AM772" i="15" s="1"/>
  <c r="AE320" i="14"/>
  <c r="AM690" i="15" s="1"/>
  <c r="AE332" i="14"/>
  <c r="AE344" i="14"/>
  <c r="AM714" i="15" s="1"/>
  <c r="AE336" i="14"/>
  <c r="AM706" i="15" s="1"/>
  <c r="AE360" i="14"/>
  <c r="AM730" i="15" s="1"/>
  <c r="AE384" i="14"/>
  <c r="AM754" i="15" s="1"/>
  <c r="AE416" i="14"/>
  <c r="AM786" i="15" s="1"/>
  <c r="AE355" i="14"/>
  <c r="AM725" i="15" s="1"/>
  <c r="AE280" i="14"/>
  <c r="AM650" i="15" s="1"/>
  <c r="AE412" i="14"/>
  <c r="AM782" i="15" s="1"/>
  <c r="AE311" i="14"/>
  <c r="AM681" i="15" s="1"/>
  <c r="AE295" i="14"/>
  <c r="AM665" i="15" s="1"/>
  <c r="AE279" i="14"/>
  <c r="AM649" i="15" s="1"/>
  <c r="AE391" i="14"/>
  <c r="AM761" i="15" s="1"/>
  <c r="AE410" i="14"/>
  <c r="AM780" i="15" s="1"/>
  <c r="AE281" i="14"/>
  <c r="AM651" i="15" s="1"/>
  <c r="AE321" i="14"/>
  <c r="AM691" i="15" s="1"/>
  <c r="AE337" i="14"/>
  <c r="AM707" i="15" s="1"/>
  <c r="AE401" i="14"/>
  <c r="AM771" i="15" s="1"/>
  <c r="AE408" i="14"/>
  <c r="AM778" i="15" s="1"/>
  <c r="AE331" i="14"/>
  <c r="AM701" i="15" s="1"/>
  <c r="AE435" i="14"/>
  <c r="AM805" i="15" s="1"/>
  <c r="AE386" i="14"/>
  <c r="AM756" i="15" s="1"/>
  <c r="AE347" i="14"/>
  <c r="AM717" i="15" s="1"/>
  <c r="AE361" i="14"/>
  <c r="AM731" i="15" s="1"/>
  <c r="AE288" i="14"/>
  <c r="AM658" i="15" s="1"/>
  <c r="AE368" i="14"/>
  <c r="AM738" i="15" s="1"/>
  <c r="AE424" i="14"/>
  <c r="AM794" i="15" s="1"/>
  <c r="AE448" i="14"/>
  <c r="AM818" i="15" s="1"/>
  <c r="AE415" i="14"/>
  <c r="AM785" i="15" s="1"/>
  <c r="AE286" i="14"/>
  <c r="AM656" i="15" s="1"/>
  <c r="AE310" i="14"/>
  <c r="AM680" i="15" s="1"/>
  <c r="AE302" i="14"/>
  <c r="AM672" i="15" s="1"/>
  <c r="AE294" i="14"/>
  <c r="AM664" i="15" s="1"/>
  <c r="AE299" i="14"/>
  <c r="AM669" i="15" s="1"/>
  <c r="AE339" i="14"/>
  <c r="AM709" i="15" s="1"/>
  <c r="AE440" i="14"/>
  <c r="AM810" i="15" s="1"/>
  <c r="AE351" i="14"/>
  <c r="AM721" i="15" s="1"/>
  <c r="AE343" i="14"/>
  <c r="AM713" i="15" s="1"/>
  <c r="AE335" i="14"/>
  <c r="AM705" i="15" s="1"/>
  <c r="AE367" i="14"/>
  <c r="AM737" i="15" s="1"/>
  <c r="AE359" i="14"/>
  <c r="AM729" i="15" s="1"/>
  <c r="AE375" i="14"/>
  <c r="AM745" i="15" s="1"/>
  <c r="AE407" i="14"/>
  <c r="AM777" i="15" s="1"/>
  <c r="AE431" i="14"/>
  <c r="AM801" i="15" s="1"/>
  <c r="AE423" i="14"/>
  <c r="AM793" i="15" s="1"/>
  <c r="AE439" i="14"/>
  <c r="AM809" i="15" s="1"/>
  <c r="AE307" i="14"/>
  <c r="AM677" i="15" s="1"/>
  <c r="AE315" i="14"/>
  <c r="AM685" i="15" s="1"/>
  <c r="AE318" i="14"/>
  <c r="AM688" i="15" s="1"/>
  <c r="AE350" i="14"/>
  <c r="AM720" i="15" s="1"/>
  <c r="AE342" i="14"/>
  <c r="AM712" i="15" s="1"/>
  <c r="AE334" i="14"/>
  <c r="AM704" i="15" s="1"/>
  <c r="AE297" i="14"/>
  <c r="AM667" i="15" s="1"/>
  <c r="AE345" i="14"/>
  <c r="AM715" i="15" s="1"/>
  <c r="AE387" i="14"/>
  <c r="AM757" i="15" s="1"/>
  <c r="AE442" i="14"/>
  <c r="AM812" i="15" s="1"/>
  <c r="AE376" i="14"/>
  <c r="AM746" i="15" s="1"/>
  <c r="AE371" i="14"/>
  <c r="AM741" i="15" s="1"/>
  <c r="AE379" i="14"/>
  <c r="AM749" i="15" s="1"/>
  <c r="AE419" i="14"/>
  <c r="AM789" i="15" s="1"/>
  <c r="AE326" i="14"/>
  <c r="AM696" i="15" s="1"/>
  <c r="AE385" i="14"/>
  <c r="AM755" i="15" s="1"/>
  <c r="AE372" i="14"/>
  <c r="AM742" i="15" s="1"/>
  <c r="AE383" i="14"/>
  <c r="AM753" i="15" s="1"/>
  <c r="AE278" i="14"/>
  <c r="AM648" i="15" s="1"/>
  <c r="AE446" i="14"/>
  <c r="AM816" i="15" s="1"/>
  <c r="AE285" i="14"/>
  <c r="AM655" i="15" s="1"/>
  <c r="AE317" i="14"/>
  <c r="AM687" i="15" s="1"/>
  <c r="AE397" i="14"/>
  <c r="AM767" i="15" s="1"/>
  <c r="AE411" i="14"/>
  <c r="AM781" i="15" s="1"/>
  <c r="AE394" i="14"/>
  <c r="AM764" i="15" s="1"/>
  <c r="AE284" i="14"/>
  <c r="AM654" i="15" s="1"/>
  <c r="AE300" i="14"/>
  <c r="AM670" i="15" s="1"/>
  <c r="AE324" i="14"/>
  <c r="AM694" i="15" s="1"/>
  <c r="AE274" i="14"/>
  <c r="AM644" i="15" s="1"/>
  <c r="AE378" i="14"/>
  <c r="AM748" i="15" s="1"/>
  <c r="AE293" i="14"/>
  <c r="AM663" i="15" s="1"/>
  <c r="AE333" i="14"/>
  <c r="AM703" i="15" s="1"/>
  <c r="AE357" i="14"/>
  <c r="AM727" i="15" s="1"/>
  <c r="AE283" i="14"/>
  <c r="AM653" i="15" s="1"/>
  <c r="AE323" i="14"/>
  <c r="AM693" i="15" s="1"/>
  <c r="AE364" i="14"/>
  <c r="AM734" i="15" s="1"/>
  <c r="AE356" i="14"/>
  <c r="AM726" i="15" s="1"/>
  <c r="AE403" i="14"/>
  <c r="AM773" i="15" s="1"/>
  <c r="AE400" i="14"/>
  <c r="AM770" i="15" s="1"/>
  <c r="AE338" i="14"/>
  <c r="AM708" i="15" s="1"/>
  <c r="AE434" i="14"/>
  <c r="AM804" i="15" s="1"/>
  <c r="AE382" i="14"/>
  <c r="AM752" i="15" s="1"/>
  <c r="AE374" i="14"/>
  <c r="AM744" i="15" s="1"/>
  <c r="AE430" i="14"/>
  <c r="AM800" i="15" s="1"/>
  <c r="AE422" i="14"/>
  <c r="AM792" i="15" s="1"/>
  <c r="AE438" i="14"/>
  <c r="AM808" i="15" s="1"/>
  <c r="AE325" i="14"/>
  <c r="AM695" i="15" s="1"/>
  <c r="AE349" i="14"/>
  <c r="AM719" i="15" s="1"/>
  <c r="AE341" i="14"/>
  <c r="AM711" i="15" s="1"/>
  <c r="AE389" i="14"/>
  <c r="AM759" i="15" s="1"/>
  <c r="AE405" i="14"/>
  <c r="AM775" i="15" s="1"/>
  <c r="AE308" i="14"/>
  <c r="AM678" i="15" s="1"/>
  <c r="AE392" i="14"/>
  <c r="AM762" i="15" s="1"/>
  <c r="AE328" i="14"/>
  <c r="AM698" i="15" s="1"/>
  <c r="AE303" i="14"/>
  <c r="AM673" i="15" s="1"/>
  <c r="AE398" i="14"/>
  <c r="AM768" i="15" s="1"/>
  <c r="AE395" i="14"/>
  <c r="AM765" i="15" s="1"/>
  <c r="AE277" i="14"/>
  <c r="AM647" i="15" s="1"/>
  <c r="AE301" i="14"/>
  <c r="AM671" i="15" s="1"/>
  <c r="AE365" i="14"/>
  <c r="AM735" i="15" s="1"/>
  <c r="AE381" i="14"/>
  <c r="AM751" i="15" s="1"/>
  <c r="AE373" i="14"/>
  <c r="AM743" i="15" s="1"/>
  <c r="AE429" i="14"/>
  <c r="AM799" i="15" s="1"/>
  <c r="AE421" i="14"/>
  <c r="AM791" i="15" s="1"/>
  <c r="AE445" i="14"/>
  <c r="AM815" i="15" s="1"/>
  <c r="AE437" i="14"/>
  <c r="AM807" i="15" s="1"/>
  <c r="AE290" i="14"/>
  <c r="AM660" i="15" s="1"/>
  <c r="AE298" i="14"/>
  <c r="AM668" i="15" s="1"/>
  <c r="AE354" i="14"/>
  <c r="AM724" i="15" s="1"/>
  <c r="AE312" i="14"/>
  <c r="AE348" i="14"/>
  <c r="AM718" i="15" s="1"/>
  <c r="AE340" i="14"/>
  <c r="AM710" i="15" s="1"/>
  <c r="AE404" i="14"/>
  <c r="AM774" i="15" s="1"/>
  <c r="AE330" i="14"/>
  <c r="AM700" i="15" s="1"/>
  <c r="AE366" i="14"/>
  <c r="AM736" i="15" s="1"/>
  <c r="AE406" i="14"/>
  <c r="AM776" i="15" s="1"/>
  <c r="AE413" i="14"/>
  <c r="AM783" i="15" s="1"/>
  <c r="AE316" i="14"/>
  <c r="AM686" i="15" s="1"/>
  <c r="AE399" i="14"/>
  <c r="AM769" i="15" s="1"/>
  <c r="AE447" i="14"/>
  <c r="AM817" i="15" s="1"/>
  <c r="AE276" i="14"/>
  <c r="AM646" i="15" s="1"/>
  <c r="AE388" i="14"/>
  <c r="AM758" i="15" s="1"/>
  <c r="AE363" i="14"/>
  <c r="AM733" i="15" s="1"/>
  <c r="AE393" i="14"/>
  <c r="AM763" i="15" s="1"/>
  <c r="AE428" i="14"/>
  <c r="AM798" i="15" s="1"/>
  <c r="AE305" i="14"/>
  <c r="AM675" i="15" s="1"/>
  <c r="AE292" i="14"/>
  <c r="AE450" i="14"/>
  <c r="AM820" i="15" s="1"/>
  <c r="AE352" i="14"/>
  <c r="AE444" i="14"/>
  <c r="AM814" i="15" s="1"/>
  <c r="AE306" i="14"/>
  <c r="AM676" i="15" s="1"/>
  <c r="AE390" i="14"/>
  <c r="AM760" i="15" s="1"/>
  <c r="AE432" i="14"/>
  <c r="AM802" i="15" s="1"/>
  <c r="AE291" i="14"/>
  <c r="AM661" i="15" s="1"/>
  <c r="AE451" i="14"/>
  <c r="AM821" i="15" s="1"/>
  <c r="AE309" i="14"/>
  <c r="AM679" i="15" s="1"/>
  <c r="AE282" i="14"/>
  <c r="AM652" i="15" s="1"/>
  <c r="AE358" i="14"/>
  <c r="AM728" i="15" s="1"/>
  <c r="AE380" i="14"/>
  <c r="AM750" i="15" s="1"/>
  <c r="AE396" i="14"/>
  <c r="AM766" i="15" s="1"/>
  <c r="AE304" i="14"/>
  <c r="AM674" i="15" s="1"/>
  <c r="AE414" i="14"/>
  <c r="AM784" i="15" s="1"/>
  <c r="AE314" i="14"/>
  <c r="AM684" i="15" s="1"/>
  <c r="AE420" i="14"/>
  <c r="AM790" i="15" s="1"/>
  <c r="AE436" i="14"/>
  <c r="AM806" i="15" s="1"/>
  <c r="AE266" i="14"/>
  <c r="AM636" i="15" s="1"/>
  <c r="AE267" i="14"/>
  <c r="AM637" i="15" s="1"/>
  <c r="AE258" i="14"/>
  <c r="AM628" i="15" s="1"/>
  <c r="AE257" i="14"/>
  <c r="AM627" i="15" s="1"/>
  <c r="AE262" i="14"/>
  <c r="AM632" i="15" s="1"/>
  <c r="AE259" i="14"/>
  <c r="AM629" i="15" s="1"/>
  <c r="AE270" i="14"/>
  <c r="AM640" i="15" s="1"/>
  <c r="AE256" i="14"/>
  <c r="AM626" i="15" s="1"/>
  <c r="AE269" i="14"/>
  <c r="AM639" i="15" s="1"/>
  <c r="AE261" i="14"/>
  <c r="AM631" i="15" s="1"/>
  <c r="AE272" i="14"/>
  <c r="AE271" i="14"/>
  <c r="AM641" i="15" s="1"/>
  <c r="AE255" i="14"/>
  <c r="AM625" i="15" s="1"/>
  <c r="AE252" i="14"/>
  <c r="AE253" i="14"/>
  <c r="AM623" i="15" s="1"/>
  <c r="AE265" i="14"/>
  <c r="AM635" i="15" s="1"/>
  <c r="AE254" i="14"/>
  <c r="AM624" i="15" s="1"/>
  <c r="AE268" i="14"/>
  <c r="AM638" i="15" s="1"/>
  <c r="AE264" i="14"/>
  <c r="AM634" i="15" s="1"/>
  <c r="AE260" i="14"/>
  <c r="AM630" i="15" s="1"/>
  <c r="AE263" i="14"/>
  <c r="AM633" i="15" s="1"/>
  <c r="AJ248" i="14"/>
  <c r="AJ247" i="14"/>
  <c r="AJ245" i="14"/>
  <c r="AJ251" i="14"/>
  <c r="AR621" i="15" s="1"/>
  <c r="AJ246" i="14"/>
  <c r="AJ249" i="14"/>
  <c r="AR619" i="15" s="1"/>
  <c r="AJ243" i="14"/>
  <c r="AJ242" i="14"/>
  <c r="AJ250" i="14"/>
  <c r="AR620" i="15" s="1"/>
  <c r="AJ244" i="14"/>
  <c r="AJ321" i="14"/>
  <c r="AR691" i="15" s="1"/>
  <c r="AJ401" i="14"/>
  <c r="AR771" i="15" s="1"/>
  <c r="AJ393" i="14"/>
  <c r="AR763" i="15" s="1"/>
  <c r="AJ425" i="14"/>
  <c r="AR795" i="15" s="1"/>
  <c r="AJ441" i="14"/>
  <c r="AR811" i="15" s="1"/>
  <c r="AJ433" i="14"/>
  <c r="AR803" i="15" s="1"/>
  <c r="AJ320" i="14"/>
  <c r="AR690" i="15" s="1"/>
  <c r="AJ336" i="14"/>
  <c r="AR706" i="15" s="1"/>
  <c r="AJ368" i="14"/>
  <c r="AR738" i="15" s="1"/>
  <c r="AJ376" i="14"/>
  <c r="AR746" i="15" s="1"/>
  <c r="AJ327" i="14"/>
  <c r="AR697" i="15" s="1"/>
  <c r="AJ322" i="14"/>
  <c r="AR692" i="15" s="1"/>
  <c r="AJ292" i="14"/>
  <c r="AJ408" i="14"/>
  <c r="AR778" i="15" s="1"/>
  <c r="AJ400" i="14"/>
  <c r="AR770" i="15" s="1"/>
  <c r="AJ416" i="14"/>
  <c r="AR786" i="15" s="1"/>
  <c r="AJ311" i="14"/>
  <c r="AR681" i="15" s="1"/>
  <c r="AJ313" i="14"/>
  <c r="AR683" i="15" s="1"/>
  <c r="AJ344" i="14"/>
  <c r="AR714" i="15" s="1"/>
  <c r="AJ448" i="14"/>
  <c r="AR818" i="15" s="1"/>
  <c r="AJ355" i="14"/>
  <c r="AR725" i="15" s="1"/>
  <c r="AJ329" i="14"/>
  <c r="AR699" i="15" s="1"/>
  <c r="AJ291" i="14"/>
  <c r="AR661" i="15" s="1"/>
  <c r="AJ299" i="14"/>
  <c r="AR669" i="15" s="1"/>
  <c r="AJ443" i="14"/>
  <c r="AR813" i="15" s="1"/>
  <c r="AJ306" i="14"/>
  <c r="AR676" i="15" s="1"/>
  <c r="AJ440" i="14"/>
  <c r="AR810" i="15" s="1"/>
  <c r="AJ275" i="14"/>
  <c r="AR645" i="15" s="1"/>
  <c r="AJ427" i="14"/>
  <c r="AR797" i="15" s="1"/>
  <c r="AJ281" i="14"/>
  <c r="AR651" i="15" s="1"/>
  <c r="AJ409" i="14"/>
  <c r="AR779" i="15" s="1"/>
  <c r="AJ362" i="14"/>
  <c r="AR732" i="15" s="1"/>
  <c r="AJ288" i="14"/>
  <c r="AR658" i="15" s="1"/>
  <c r="AJ296" i="14"/>
  <c r="AR666" i="15" s="1"/>
  <c r="AJ384" i="14"/>
  <c r="AR754" i="15" s="1"/>
  <c r="AJ435" i="14"/>
  <c r="AR805" i="15" s="1"/>
  <c r="AJ346" i="14"/>
  <c r="AR716" i="15" s="1"/>
  <c r="AJ370" i="14"/>
  <c r="AR740" i="15" s="1"/>
  <c r="AJ273" i="14"/>
  <c r="AR643" i="15" s="1"/>
  <c r="AJ369" i="14"/>
  <c r="AR739" i="15" s="1"/>
  <c r="AJ361" i="14"/>
  <c r="AR731" i="15" s="1"/>
  <c r="AJ377" i="14"/>
  <c r="AR747" i="15" s="1"/>
  <c r="AJ339" i="14"/>
  <c r="AR709" i="15" s="1"/>
  <c r="AJ343" i="14"/>
  <c r="AR713" i="15" s="1"/>
  <c r="AJ391" i="14"/>
  <c r="AR761" i="15" s="1"/>
  <c r="AJ415" i="14"/>
  <c r="AR785" i="15" s="1"/>
  <c r="AJ297" i="14"/>
  <c r="AR667" i="15" s="1"/>
  <c r="AJ295" i="14"/>
  <c r="AR665" i="15" s="1"/>
  <c r="AJ447" i="14"/>
  <c r="AR817" i="15" s="1"/>
  <c r="AJ347" i="14"/>
  <c r="AR717" i="15" s="1"/>
  <c r="AJ274" i="14"/>
  <c r="AR644" i="15" s="1"/>
  <c r="AJ417" i="14"/>
  <c r="AR787" i="15" s="1"/>
  <c r="AJ402" i="14"/>
  <c r="AR772" i="15" s="1"/>
  <c r="AJ360" i="14"/>
  <c r="AR730" i="15" s="1"/>
  <c r="AJ279" i="14"/>
  <c r="AR649" i="15" s="1"/>
  <c r="AJ303" i="14"/>
  <c r="AR673" i="15" s="1"/>
  <c r="AJ359" i="14"/>
  <c r="AR729" i="15" s="1"/>
  <c r="AJ383" i="14"/>
  <c r="AR753" i="15" s="1"/>
  <c r="AJ399" i="14"/>
  <c r="AR769" i="15" s="1"/>
  <c r="AJ307" i="14"/>
  <c r="AR677" i="15" s="1"/>
  <c r="AJ278" i="14"/>
  <c r="AR648" i="15" s="1"/>
  <c r="AJ294" i="14"/>
  <c r="AR664" i="15" s="1"/>
  <c r="AJ342" i="14"/>
  <c r="AR712" i="15" s="1"/>
  <c r="AJ366" i="14"/>
  <c r="AR736" i="15" s="1"/>
  <c r="AJ328" i="14"/>
  <c r="AR698" i="15" s="1"/>
  <c r="AJ412" i="14"/>
  <c r="AR782" i="15" s="1"/>
  <c r="AJ386" i="14"/>
  <c r="AR756" i="15" s="1"/>
  <c r="AJ407" i="14"/>
  <c r="AR777" i="15" s="1"/>
  <c r="AJ302" i="14"/>
  <c r="AR672" i="15" s="1"/>
  <c r="AJ426" i="14"/>
  <c r="AR796" i="15" s="1"/>
  <c r="AJ305" i="14"/>
  <c r="AR675" i="15" s="1"/>
  <c r="AJ442" i="14"/>
  <c r="AR812" i="15" s="1"/>
  <c r="AJ332" i="14"/>
  <c r="AJ423" i="14"/>
  <c r="AR793" i="15" s="1"/>
  <c r="AJ378" i="14"/>
  <c r="AR748" i="15" s="1"/>
  <c r="AJ434" i="14"/>
  <c r="AR804" i="15" s="1"/>
  <c r="AJ337" i="14"/>
  <c r="AR707" i="15" s="1"/>
  <c r="AJ385" i="14"/>
  <c r="AR755" i="15" s="1"/>
  <c r="AJ387" i="14"/>
  <c r="AR757" i="15" s="1"/>
  <c r="AJ358" i="14"/>
  <c r="AR728" i="15" s="1"/>
  <c r="AJ390" i="14"/>
  <c r="AR760" i="15" s="1"/>
  <c r="AJ382" i="14"/>
  <c r="AR752" i="15" s="1"/>
  <c r="AJ374" i="14"/>
  <c r="AR744" i="15" s="1"/>
  <c r="AJ406" i="14"/>
  <c r="AR776" i="15" s="1"/>
  <c r="AJ430" i="14"/>
  <c r="AR800" i="15" s="1"/>
  <c r="AJ422" i="14"/>
  <c r="AR792" i="15" s="1"/>
  <c r="AJ446" i="14"/>
  <c r="AR816" i="15" s="1"/>
  <c r="AJ438" i="14"/>
  <c r="AR808" i="15" s="1"/>
  <c r="AJ314" i="14"/>
  <c r="AR684" i="15" s="1"/>
  <c r="AJ317" i="14"/>
  <c r="AR687" i="15" s="1"/>
  <c r="AJ349" i="14"/>
  <c r="AR719" i="15" s="1"/>
  <c r="AJ341" i="14"/>
  <c r="AR711" i="15" s="1"/>
  <c r="AJ357" i="14"/>
  <c r="AR727" i="15" s="1"/>
  <c r="AJ389" i="14"/>
  <c r="AR759" i="15" s="1"/>
  <c r="AJ411" i="14"/>
  <c r="AR781" i="15" s="1"/>
  <c r="AJ451" i="14"/>
  <c r="AR821" i="15" s="1"/>
  <c r="AJ394" i="14"/>
  <c r="AR764" i="15" s="1"/>
  <c r="AJ449" i="14"/>
  <c r="AR819" i="15" s="1"/>
  <c r="AJ372" i="14"/>
  <c r="AR742" i="15" s="1"/>
  <c r="AJ319" i="14"/>
  <c r="AR689" i="15" s="1"/>
  <c r="AJ367" i="14"/>
  <c r="AR737" i="15" s="1"/>
  <c r="AJ379" i="14"/>
  <c r="AR749" i="15" s="1"/>
  <c r="AJ330" i="14"/>
  <c r="AR700" i="15" s="1"/>
  <c r="AJ326" i="14"/>
  <c r="AR696" i="15" s="1"/>
  <c r="AJ334" i="14"/>
  <c r="AR704" i="15" s="1"/>
  <c r="AJ398" i="14"/>
  <c r="AR768" i="15" s="1"/>
  <c r="AJ277" i="14"/>
  <c r="AR647" i="15" s="1"/>
  <c r="AJ365" i="14"/>
  <c r="AR735" i="15" s="1"/>
  <c r="AJ381" i="14"/>
  <c r="AR751" i="15" s="1"/>
  <c r="AJ373" i="14"/>
  <c r="AR743" i="15" s="1"/>
  <c r="AJ405" i="14"/>
  <c r="AR775" i="15" s="1"/>
  <c r="AJ429" i="14"/>
  <c r="AR799" i="15" s="1"/>
  <c r="AJ421" i="14"/>
  <c r="AR791" i="15" s="1"/>
  <c r="AJ437" i="14"/>
  <c r="AR807" i="15" s="1"/>
  <c r="AJ283" i="14"/>
  <c r="AR653" i="15" s="1"/>
  <c r="AJ290" i="14"/>
  <c r="AR660" i="15" s="1"/>
  <c r="AJ298" i="14"/>
  <c r="AR668" i="15" s="1"/>
  <c r="AJ316" i="14"/>
  <c r="AR686" i="15" s="1"/>
  <c r="AJ348" i="14"/>
  <c r="AR718" i="15" s="1"/>
  <c r="AJ340" i="14"/>
  <c r="AR710" i="15" s="1"/>
  <c r="AJ388" i="14"/>
  <c r="AR758" i="15" s="1"/>
  <c r="AJ410" i="14"/>
  <c r="AR780" i="15" s="1"/>
  <c r="AJ331" i="14"/>
  <c r="AR701" i="15" s="1"/>
  <c r="AJ287" i="14"/>
  <c r="AR657" i="15" s="1"/>
  <c r="AJ335" i="14"/>
  <c r="AR705" i="15" s="1"/>
  <c r="AJ414" i="14"/>
  <c r="AR784" i="15" s="1"/>
  <c r="AJ397" i="14"/>
  <c r="AR767" i="15" s="1"/>
  <c r="AJ276" i="14"/>
  <c r="AR646" i="15" s="1"/>
  <c r="AJ308" i="14"/>
  <c r="AR678" i="15" s="1"/>
  <c r="AJ324" i="14"/>
  <c r="AR694" i="15" s="1"/>
  <c r="AJ364" i="14"/>
  <c r="AR734" i="15" s="1"/>
  <c r="AJ380" i="14"/>
  <c r="AR750" i="15" s="1"/>
  <c r="AJ392" i="14"/>
  <c r="AR762" i="15" s="1"/>
  <c r="AJ404" i="14"/>
  <c r="AR774" i="15" s="1"/>
  <c r="AJ375" i="14"/>
  <c r="AR745" i="15" s="1"/>
  <c r="AJ282" i="14"/>
  <c r="AR652" i="15" s="1"/>
  <c r="AJ310" i="14"/>
  <c r="AR680" i="15" s="1"/>
  <c r="AJ318" i="14"/>
  <c r="AR688" i="15" s="1"/>
  <c r="AJ309" i="14"/>
  <c r="AR679" i="15" s="1"/>
  <c r="AJ325" i="14"/>
  <c r="AR695" i="15" s="1"/>
  <c r="AJ445" i="14"/>
  <c r="AR815" i="15" s="1"/>
  <c r="AJ323" i="14"/>
  <c r="AR693" i="15" s="1"/>
  <c r="AJ363" i="14"/>
  <c r="AR733" i="15" s="1"/>
  <c r="AJ450" i="14"/>
  <c r="AR820" i="15" s="1"/>
  <c r="AJ396" i="14"/>
  <c r="AR766" i="15" s="1"/>
  <c r="AJ280" i="14"/>
  <c r="AR650" i="15" s="1"/>
  <c r="AJ371" i="14"/>
  <c r="AR741" i="15" s="1"/>
  <c r="AJ285" i="14"/>
  <c r="AR655" i="15" s="1"/>
  <c r="AJ293" i="14"/>
  <c r="AR663" i="15" s="1"/>
  <c r="AJ413" i="14"/>
  <c r="AR783" i="15" s="1"/>
  <c r="AJ284" i="14"/>
  <c r="AR654" i="15" s="1"/>
  <c r="AJ356" i="14"/>
  <c r="AR726" i="15" s="1"/>
  <c r="AJ286" i="14"/>
  <c r="AR656" i="15" s="1"/>
  <c r="AJ350" i="14"/>
  <c r="AR720" i="15" s="1"/>
  <c r="AJ312" i="14"/>
  <c r="AJ444" i="14"/>
  <c r="AR814" i="15" s="1"/>
  <c r="AJ395" i="14"/>
  <c r="AR765" i="15" s="1"/>
  <c r="AJ403" i="14"/>
  <c r="AR773" i="15" s="1"/>
  <c r="AJ289" i="14"/>
  <c r="AR659" i="15" s="1"/>
  <c r="AJ351" i="14"/>
  <c r="AR721" i="15" s="1"/>
  <c r="AJ428" i="14"/>
  <c r="AR798" i="15" s="1"/>
  <c r="AJ419" i="14"/>
  <c r="AR789" i="15" s="1"/>
  <c r="AJ432" i="14"/>
  <c r="AR802" i="15" s="1"/>
  <c r="AJ424" i="14"/>
  <c r="AR794" i="15" s="1"/>
  <c r="AJ352" i="14"/>
  <c r="AJ338" i="14"/>
  <c r="AR708" i="15" s="1"/>
  <c r="AJ345" i="14"/>
  <c r="AR715" i="15" s="1"/>
  <c r="AJ420" i="14"/>
  <c r="AR790" i="15" s="1"/>
  <c r="AJ436" i="14"/>
  <c r="AR806" i="15" s="1"/>
  <c r="AJ301" i="14"/>
  <c r="AR671" i="15" s="1"/>
  <c r="AJ333" i="14"/>
  <c r="AR703" i="15" s="1"/>
  <c r="AJ304" i="14"/>
  <c r="AR674" i="15" s="1"/>
  <c r="AJ431" i="14"/>
  <c r="AR801" i="15" s="1"/>
  <c r="AJ315" i="14"/>
  <c r="AR685" i="15" s="1"/>
  <c r="AJ300" i="14"/>
  <c r="AR670" i="15" s="1"/>
  <c r="AJ418" i="14"/>
  <c r="AR788" i="15" s="1"/>
  <c r="AJ353" i="14"/>
  <c r="AR723" i="15" s="1"/>
  <c r="AJ439" i="14"/>
  <c r="AR809" i="15" s="1"/>
  <c r="AJ354" i="14"/>
  <c r="AR724" i="15" s="1"/>
  <c r="AJ270" i="14"/>
  <c r="AR640" i="15" s="1"/>
  <c r="AJ267" i="14"/>
  <c r="AR637" i="15" s="1"/>
  <c r="AJ269" i="14"/>
  <c r="AR639" i="15" s="1"/>
  <c r="AJ256" i="14"/>
  <c r="AR626" i="15" s="1"/>
  <c r="AJ260" i="14"/>
  <c r="AR630" i="15" s="1"/>
  <c r="AJ268" i="14"/>
  <c r="AR638" i="15" s="1"/>
  <c r="AJ264" i="14"/>
  <c r="AR634" i="15" s="1"/>
  <c r="AJ258" i="14"/>
  <c r="AR628" i="15" s="1"/>
  <c r="AJ262" i="14"/>
  <c r="AR632" i="15" s="1"/>
  <c r="AJ272" i="14"/>
  <c r="AJ252" i="14"/>
  <c r="AJ261" i="14"/>
  <c r="AR631" i="15" s="1"/>
  <c r="AJ253" i="14"/>
  <c r="AR623" i="15" s="1"/>
  <c r="AJ259" i="14"/>
  <c r="AR629" i="15" s="1"/>
  <c r="AJ271" i="14"/>
  <c r="AR641" i="15" s="1"/>
  <c r="AJ263" i="14"/>
  <c r="AR633" i="15" s="1"/>
  <c r="AJ265" i="14"/>
  <c r="AR635" i="15" s="1"/>
  <c r="AJ266" i="14"/>
  <c r="AR636" i="15" s="1"/>
  <c r="AJ257" i="14"/>
  <c r="AR627" i="15" s="1"/>
  <c r="AJ254" i="14"/>
  <c r="AR624" i="15" s="1"/>
  <c r="AJ255" i="14"/>
  <c r="AR625" i="15" s="1"/>
  <c r="T250" i="14"/>
  <c r="AB620" i="15" s="1"/>
  <c r="T242" i="14"/>
  <c r="T248" i="14"/>
  <c r="T247" i="14"/>
  <c r="T244" i="14"/>
  <c r="T245" i="14"/>
  <c r="T251" i="14"/>
  <c r="AB621" i="15" s="1"/>
  <c r="T246" i="14"/>
  <c r="T249" i="14"/>
  <c r="AB619" i="15" s="1"/>
  <c r="T243" i="14"/>
  <c r="T355" i="14"/>
  <c r="AB725" i="15" s="1"/>
  <c r="T344" i="14"/>
  <c r="AB714" i="15" s="1"/>
  <c r="T336" i="14"/>
  <c r="AB706" i="15" s="1"/>
  <c r="T408" i="14"/>
  <c r="AB778" i="15" s="1"/>
  <c r="T448" i="14"/>
  <c r="AB818" i="15" s="1"/>
  <c r="T319" i="14"/>
  <c r="AB689" i="15" s="1"/>
  <c r="T322" i="14"/>
  <c r="AB692" i="15" s="1"/>
  <c r="T329" i="14"/>
  <c r="AB699" i="15" s="1"/>
  <c r="T449" i="14"/>
  <c r="AB819" i="15" s="1"/>
  <c r="T291" i="14"/>
  <c r="AB661" i="15" s="1"/>
  <c r="T299" i="14"/>
  <c r="AB669" i="15" s="1"/>
  <c r="T443" i="14"/>
  <c r="AB813" i="15" s="1"/>
  <c r="T313" i="14"/>
  <c r="AB683" i="15" s="1"/>
  <c r="T353" i="14"/>
  <c r="AB723" i="15" s="1"/>
  <c r="T417" i="14"/>
  <c r="AB787" i="15" s="1"/>
  <c r="T387" i="14"/>
  <c r="AB757" i="15" s="1"/>
  <c r="T280" i="14"/>
  <c r="AB650" i="15" s="1"/>
  <c r="T304" i="14"/>
  <c r="AB674" i="15" s="1"/>
  <c r="T328" i="14"/>
  <c r="AB698" i="15" s="1"/>
  <c r="T347" i="14"/>
  <c r="AB717" i="15" s="1"/>
  <c r="T410" i="14"/>
  <c r="AB780" i="15" s="1"/>
  <c r="T289" i="14"/>
  <c r="AB659" i="15" s="1"/>
  <c r="T273" i="14"/>
  <c r="AB643" i="15" s="1"/>
  <c r="T305" i="14"/>
  <c r="AB675" i="15" s="1"/>
  <c r="T297" i="14"/>
  <c r="AB667" i="15" s="1"/>
  <c r="T321" i="14"/>
  <c r="AB691" i="15" s="1"/>
  <c r="T361" i="14"/>
  <c r="AB731" i="15" s="1"/>
  <c r="T339" i="14"/>
  <c r="AB709" i="15" s="1"/>
  <c r="T403" i="14"/>
  <c r="AB773" i="15" s="1"/>
  <c r="T320" i="14"/>
  <c r="AB690" i="15" s="1"/>
  <c r="T372" i="14"/>
  <c r="AB742" i="15" s="1"/>
  <c r="T412" i="14"/>
  <c r="AB782" i="15" s="1"/>
  <c r="T331" i="14"/>
  <c r="AB701" i="15" s="1"/>
  <c r="T386" i="14"/>
  <c r="AB756" i="15" s="1"/>
  <c r="T303" i="14"/>
  <c r="AB673" i="15" s="1"/>
  <c r="T418" i="14"/>
  <c r="AB788" i="15" s="1"/>
  <c r="T385" i="14"/>
  <c r="AB755" i="15" s="1"/>
  <c r="T401" i="14"/>
  <c r="AB771" i="15" s="1"/>
  <c r="T393" i="14"/>
  <c r="AB763" i="15" s="1"/>
  <c r="T425" i="14"/>
  <c r="AB795" i="15" s="1"/>
  <c r="T441" i="14"/>
  <c r="AB811" i="15" s="1"/>
  <c r="T433" i="14"/>
  <c r="AB803" i="15" s="1"/>
  <c r="T362" i="14"/>
  <c r="AB732" i="15" s="1"/>
  <c r="T292" i="14"/>
  <c r="T368" i="14"/>
  <c r="AB738" i="15" s="1"/>
  <c r="T376" i="14"/>
  <c r="AB746" i="15" s="1"/>
  <c r="T400" i="14"/>
  <c r="AB770" i="15" s="1"/>
  <c r="T416" i="14"/>
  <c r="AB786" i="15" s="1"/>
  <c r="T440" i="14"/>
  <c r="AB810" i="15" s="1"/>
  <c r="T279" i="14"/>
  <c r="AB649" i="15" s="1"/>
  <c r="T295" i="14"/>
  <c r="AB665" i="15" s="1"/>
  <c r="T359" i="14"/>
  <c r="AB729" i="15" s="1"/>
  <c r="T399" i="14"/>
  <c r="AB769" i="15" s="1"/>
  <c r="T307" i="14"/>
  <c r="AB677" i="15" s="1"/>
  <c r="T278" i="14"/>
  <c r="AB648" i="15" s="1"/>
  <c r="T366" i="14"/>
  <c r="AB736" i="15" s="1"/>
  <c r="T275" i="14"/>
  <c r="AB645" i="15" s="1"/>
  <c r="T274" i="14"/>
  <c r="AB644" i="15" s="1"/>
  <c r="T332" i="14"/>
  <c r="T384" i="14"/>
  <c r="AB754" i="15" s="1"/>
  <c r="T367" i="14"/>
  <c r="AB737" i="15" s="1"/>
  <c r="T334" i="14"/>
  <c r="AB704" i="15" s="1"/>
  <c r="T427" i="14"/>
  <c r="AB797" i="15" s="1"/>
  <c r="T281" i="14"/>
  <c r="AB651" i="15" s="1"/>
  <c r="T288" i="14"/>
  <c r="AB658" i="15" s="1"/>
  <c r="T360" i="14"/>
  <c r="AB730" i="15" s="1"/>
  <c r="T346" i="14"/>
  <c r="AB716" i="15" s="1"/>
  <c r="T391" i="14"/>
  <c r="AB761" i="15" s="1"/>
  <c r="T407" i="14"/>
  <c r="AB777" i="15" s="1"/>
  <c r="T315" i="14"/>
  <c r="AB685" i="15" s="1"/>
  <c r="T282" i="14"/>
  <c r="AB652" i="15" s="1"/>
  <c r="T326" i="14"/>
  <c r="AB696" i="15" s="1"/>
  <c r="T345" i="14"/>
  <c r="AB715" i="15" s="1"/>
  <c r="T371" i="14"/>
  <c r="AB741" i="15" s="1"/>
  <c r="T379" i="14"/>
  <c r="AB749" i="15" s="1"/>
  <c r="T419" i="14"/>
  <c r="AB789" i="15" s="1"/>
  <c r="T338" i="14"/>
  <c r="AB708" i="15" s="1"/>
  <c r="T286" i="14"/>
  <c r="AB656" i="15" s="1"/>
  <c r="T318" i="14"/>
  <c r="AB688" i="15" s="1"/>
  <c r="T342" i="14"/>
  <c r="AB712" i="15" s="1"/>
  <c r="T337" i="14"/>
  <c r="AB707" i="15" s="1"/>
  <c r="T369" i="14"/>
  <c r="AB739" i="15" s="1"/>
  <c r="T377" i="14"/>
  <c r="AB747" i="15" s="1"/>
  <c r="T296" i="14"/>
  <c r="AB666" i="15" s="1"/>
  <c r="T311" i="14"/>
  <c r="AB681" i="15" s="1"/>
  <c r="T439" i="14"/>
  <c r="AB809" i="15" s="1"/>
  <c r="T330" i="14"/>
  <c r="AB700" i="15" s="1"/>
  <c r="T310" i="14"/>
  <c r="AB680" i="15" s="1"/>
  <c r="T370" i="14"/>
  <c r="AB740" i="15" s="1"/>
  <c r="T375" i="14"/>
  <c r="AB745" i="15" s="1"/>
  <c r="T431" i="14"/>
  <c r="AB801" i="15" s="1"/>
  <c r="T293" i="14"/>
  <c r="AB663" i="15" s="1"/>
  <c r="T397" i="14"/>
  <c r="AB767" i="15" s="1"/>
  <c r="T276" i="14"/>
  <c r="AB646" i="15" s="1"/>
  <c r="T312" i="14"/>
  <c r="T426" i="14"/>
  <c r="AB796" i="15" s="1"/>
  <c r="T402" i="14"/>
  <c r="AB772" i="15" s="1"/>
  <c r="T287" i="14"/>
  <c r="AB657" i="15" s="1"/>
  <c r="T383" i="14"/>
  <c r="AB753" i="15" s="1"/>
  <c r="T358" i="14"/>
  <c r="AB728" i="15" s="1"/>
  <c r="T309" i="14"/>
  <c r="AB679" i="15" s="1"/>
  <c r="T325" i="14"/>
  <c r="AB695" i="15" s="1"/>
  <c r="T445" i="14"/>
  <c r="AB815" i="15" s="1"/>
  <c r="T363" i="14"/>
  <c r="AB733" i="15" s="1"/>
  <c r="T450" i="14"/>
  <c r="AB820" i="15" s="1"/>
  <c r="T308" i="14"/>
  <c r="AB678" i="15" s="1"/>
  <c r="T324" i="14"/>
  <c r="AB694" i="15" s="1"/>
  <c r="T409" i="14"/>
  <c r="AB779" i="15" s="1"/>
  <c r="T435" i="14"/>
  <c r="AB805" i="15" s="1"/>
  <c r="T415" i="14"/>
  <c r="AB785" i="15" s="1"/>
  <c r="T378" i="14"/>
  <c r="AB748" i="15" s="1"/>
  <c r="T395" i="14"/>
  <c r="AB765" i="15" s="1"/>
  <c r="T301" i="14"/>
  <c r="AB671" i="15" s="1"/>
  <c r="T394" i="14"/>
  <c r="AB764" i="15" s="1"/>
  <c r="T352" i="14"/>
  <c r="T392" i="14"/>
  <c r="AB762" i="15" s="1"/>
  <c r="T424" i="14"/>
  <c r="AB794" i="15" s="1"/>
  <c r="T335" i="14"/>
  <c r="AB705" i="15" s="1"/>
  <c r="T314" i="14"/>
  <c r="AB684" i="15" s="1"/>
  <c r="T442" i="14"/>
  <c r="AB812" i="15" s="1"/>
  <c r="T327" i="14"/>
  <c r="AB697" i="15" s="1"/>
  <c r="T351" i="14"/>
  <c r="AB721" i="15" s="1"/>
  <c r="T423" i="14"/>
  <c r="AB793" i="15" s="1"/>
  <c r="T382" i="14"/>
  <c r="AB752" i="15" s="1"/>
  <c r="T374" i="14"/>
  <c r="AB744" i="15" s="1"/>
  <c r="T406" i="14"/>
  <c r="AB776" i="15" s="1"/>
  <c r="T430" i="14"/>
  <c r="AB800" i="15" s="1"/>
  <c r="T422" i="14"/>
  <c r="AB792" i="15" s="1"/>
  <c r="T414" i="14"/>
  <c r="AB784" i="15" s="1"/>
  <c r="T446" i="14"/>
  <c r="AB816" i="15" s="1"/>
  <c r="T438" i="14"/>
  <c r="AB808" i="15" s="1"/>
  <c r="T317" i="14"/>
  <c r="AB687" i="15" s="1"/>
  <c r="T349" i="14"/>
  <c r="AB719" i="15" s="1"/>
  <c r="T341" i="14"/>
  <c r="AB711" i="15" s="1"/>
  <c r="T357" i="14"/>
  <c r="AB727" i="15" s="1"/>
  <c r="T389" i="14"/>
  <c r="AB759" i="15" s="1"/>
  <c r="T451" i="14"/>
  <c r="AB821" i="15" s="1"/>
  <c r="T398" i="14"/>
  <c r="AB768" i="15" s="1"/>
  <c r="T333" i="14"/>
  <c r="AB703" i="15" s="1"/>
  <c r="T354" i="14"/>
  <c r="AB724" i="15" s="1"/>
  <c r="T396" i="14"/>
  <c r="AB766" i="15" s="1"/>
  <c r="T390" i="14"/>
  <c r="AB760" i="15" s="1"/>
  <c r="T411" i="14"/>
  <c r="AB781" i="15" s="1"/>
  <c r="T348" i="14"/>
  <c r="AB718" i="15" s="1"/>
  <c r="T434" i="14"/>
  <c r="AB804" i="15" s="1"/>
  <c r="T350" i="14"/>
  <c r="AB720" i="15" s="1"/>
  <c r="T290" i="14"/>
  <c r="AB660" i="15" s="1"/>
  <c r="T340" i="14"/>
  <c r="AB710" i="15" s="1"/>
  <c r="T405" i="14"/>
  <c r="AB775" i="15" s="1"/>
  <c r="T343" i="14"/>
  <c r="AB713" i="15" s="1"/>
  <c r="T373" i="14"/>
  <c r="AB743" i="15" s="1"/>
  <c r="T283" i="14"/>
  <c r="AB653" i="15" s="1"/>
  <c r="T316" i="14"/>
  <c r="AB686" i="15" s="1"/>
  <c r="T356" i="14"/>
  <c r="AB726" i="15" s="1"/>
  <c r="T388" i="14"/>
  <c r="AB758" i="15" s="1"/>
  <c r="T380" i="14"/>
  <c r="AB750" i="15" s="1"/>
  <c r="T285" i="14"/>
  <c r="AB655" i="15" s="1"/>
  <c r="T298" i="14"/>
  <c r="AB668" i="15" s="1"/>
  <c r="T294" i="14"/>
  <c r="AB664" i="15" s="1"/>
  <c r="T381" i="14"/>
  <c r="AB751" i="15" s="1"/>
  <c r="T428" i="14"/>
  <c r="AB798" i="15" s="1"/>
  <c r="T277" i="14"/>
  <c r="AB647" i="15" s="1"/>
  <c r="T429" i="14"/>
  <c r="AB799" i="15" s="1"/>
  <c r="T284" i="14"/>
  <c r="AB654" i="15" s="1"/>
  <c r="T420" i="14"/>
  <c r="AB790" i="15" s="1"/>
  <c r="T436" i="14"/>
  <c r="AB806" i="15" s="1"/>
  <c r="T404" i="14"/>
  <c r="AB774" i="15" s="1"/>
  <c r="T413" i="14"/>
  <c r="AB783" i="15" s="1"/>
  <c r="T306" i="14"/>
  <c r="AB676" i="15" s="1"/>
  <c r="T447" i="14"/>
  <c r="AB817" i="15" s="1"/>
  <c r="T302" i="14"/>
  <c r="AB672" i="15" s="1"/>
  <c r="T365" i="14"/>
  <c r="AB735" i="15" s="1"/>
  <c r="T421" i="14"/>
  <c r="AB791" i="15" s="1"/>
  <c r="T300" i="14"/>
  <c r="AB670" i="15" s="1"/>
  <c r="T364" i="14"/>
  <c r="AB734" i="15" s="1"/>
  <c r="T432" i="14"/>
  <c r="AB802" i="15" s="1"/>
  <c r="T444" i="14"/>
  <c r="AB814" i="15" s="1"/>
  <c r="T437" i="14"/>
  <c r="AB807" i="15" s="1"/>
  <c r="T323" i="14"/>
  <c r="AB693" i="15" s="1"/>
  <c r="T268" i="14"/>
  <c r="AB638" i="15" s="1"/>
  <c r="T255" i="14"/>
  <c r="AB625" i="15" s="1"/>
  <c r="T260" i="14"/>
  <c r="AB630" i="15" s="1"/>
  <c r="T262" i="14"/>
  <c r="AB632" i="15" s="1"/>
  <c r="T252" i="14"/>
  <c r="T256" i="14"/>
  <c r="AB626" i="15" s="1"/>
  <c r="T261" i="14"/>
  <c r="AB631" i="15" s="1"/>
  <c r="T253" i="14"/>
  <c r="AB623" i="15" s="1"/>
  <c r="T272" i="14"/>
  <c r="T265" i="14"/>
  <c r="AB635" i="15" s="1"/>
  <c r="T259" i="14"/>
  <c r="AB629" i="15" s="1"/>
  <c r="T263" i="14"/>
  <c r="AB633" i="15" s="1"/>
  <c r="T266" i="14"/>
  <c r="AB636" i="15" s="1"/>
  <c r="T269" i="14"/>
  <c r="AB639" i="15" s="1"/>
  <c r="T258" i="14"/>
  <c r="AB628" i="15" s="1"/>
  <c r="T267" i="14"/>
  <c r="AB637" i="15" s="1"/>
  <c r="T254" i="14"/>
  <c r="AB624" i="15" s="1"/>
  <c r="T271" i="14"/>
  <c r="AB641" i="15" s="1"/>
  <c r="T257" i="14"/>
  <c r="AB627" i="15" s="1"/>
  <c r="T264" i="14"/>
  <c r="AB634" i="15" s="1"/>
  <c r="T270" i="14"/>
  <c r="AB640" i="15" s="1"/>
  <c r="H248" i="14"/>
  <c r="H247" i="14"/>
  <c r="H246" i="14"/>
  <c r="H245" i="14"/>
  <c r="H251" i="14"/>
  <c r="P621" i="15" s="1"/>
  <c r="H243" i="14"/>
  <c r="H250" i="14"/>
  <c r="P620" i="15" s="1"/>
  <c r="H249" i="14"/>
  <c r="P619" i="15" s="1"/>
  <c r="H242" i="14"/>
  <c r="H244" i="14"/>
  <c r="H275" i="14"/>
  <c r="P645" i="15" s="1"/>
  <c r="H274" i="14"/>
  <c r="P644" i="15" s="1"/>
  <c r="H322" i="14"/>
  <c r="P692" i="15" s="1"/>
  <c r="H370" i="14"/>
  <c r="P740" i="15" s="1"/>
  <c r="H410" i="14"/>
  <c r="P780" i="15" s="1"/>
  <c r="H426" i="14"/>
  <c r="P796" i="15" s="1"/>
  <c r="H281" i="14"/>
  <c r="P651" i="15" s="1"/>
  <c r="H273" i="14"/>
  <c r="P643" i="15" s="1"/>
  <c r="H321" i="14"/>
  <c r="P691" i="15" s="1"/>
  <c r="H345" i="14"/>
  <c r="P715" i="15" s="1"/>
  <c r="H337" i="14"/>
  <c r="P707" i="15" s="1"/>
  <c r="H353" i="14"/>
  <c r="P723" i="15" s="1"/>
  <c r="H385" i="14"/>
  <c r="P755" i="15" s="1"/>
  <c r="H417" i="14"/>
  <c r="P787" i="15" s="1"/>
  <c r="H403" i="14"/>
  <c r="P773" i="15" s="1"/>
  <c r="H442" i="14"/>
  <c r="P812" i="15" s="1"/>
  <c r="H296" i="14"/>
  <c r="P666" i="15" s="1"/>
  <c r="H384" i="14"/>
  <c r="P754" i="15" s="1"/>
  <c r="H331" i="14"/>
  <c r="P701" i="15" s="1"/>
  <c r="H287" i="14"/>
  <c r="P657" i="15" s="1"/>
  <c r="H311" i="14"/>
  <c r="P681" i="15" s="1"/>
  <c r="H303" i="14"/>
  <c r="P673" i="15" s="1"/>
  <c r="H295" i="14"/>
  <c r="P665" i="15" s="1"/>
  <c r="H369" i="14"/>
  <c r="P739" i="15" s="1"/>
  <c r="H377" i="14"/>
  <c r="P747" i="15" s="1"/>
  <c r="H409" i="14"/>
  <c r="P779" i="15" s="1"/>
  <c r="H425" i="14"/>
  <c r="P795" i="15" s="1"/>
  <c r="H441" i="14"/>
  <c r="P811" i="15" s="1"/>
  <c r="H433" i="14"/>
  <c r="P803" i="15" s="1"/>
  <c r="H402" i="14"/>
  <c r="P772" i="15" s="1"/>
  <c r="H344" i="14"/>
  <c r="P714" i="15" s="1"/>
  <c r="H336" i="14"/>
  <c r="P706" i="15" s="1"/>
  <c r="H412" i="14"/>
  <c r="P782" i="15" s="1"/>
  <c r="H346" i="14"/>
  <c r="P716" i="15" s="1"/>
  <c r="H327" i="14"/>
  <c r="P697" i="15" s="1"/>
  <c r="H319" i="14"/>
  <c r="P689" i="15" s="1"/>
  <c r="H418" i="14"/>
  <c r="P788" i="15" s="1"/>
  <c r="H305" i="14"/>
  <c r="P675" i="15" s="1"/>
  <c r="H401" i="14"/>
  <c r="P771" i="15" s="1"/>
  <c r="H393" i="14"/>
  <c r="P763" i="15" s="1"/>
  <c r="H292" i="14"/>
  <c r="H368" i="14"/>
  <c r="P738" i="15" s="1"/>
  <c r="H376" i="14"/>
  <c r="P746" i="15" s="1"/>
  <c r="H408" i="14"/>
  <c r="P778" i="15" s="1"/>
  <c r="H400" i="14"/>
  <c r="P770" i="15" s="1"/>
  <c r="H424" i="14"/>
  <c r="P794" i="15" s="1"/>
  <c r="H440" i="14"/>
  <c r="P810" i="15" s="1"/>
  <c r="H279" i="14"/>
  <c r="P649" i="15" s="1"/>
  <c r="H361" i="14"/>
  <c r="P731" i="15" s="1"/>
  <c r="H449" i="14"/>
  <c r="P819" i="15" s="1"/>
  <c r="H291" i="14"/>
  <c r="P661" i="15" s="1"/>
  <c r="H339" i="14"/>
  <c r="P709" i="15" s="1"/>
  <c r="H387" i="14"/>
  <c r="P757" i="15" s="1"/>
  <c r="H304" i="14"/>
  <c r="P674" i="15" s="1"/>
  <c r="H328" i="14"/>
  <c r="P698" i="15" s="1"/>
  <c r="H320" i="14"/>
  <c r="P690" i="15" s="1"/>
  <c r="H386" i="14"/>
  <c r="P756" i="15" s="1"/>
  <c r="H297" i="14"/>
  <c r="P667" i="15" s="1"/>
  <c r="H299" i="14"/>
  <c r="P669" i="15" s="1"/>
  <c r="H443" i="14"/>
  <c r="P813" i="15" s="1"/>
  <c r="H427" i="14"/>
  <c r="P797" i="15" s="1"/>
  <c r="H329" i="14"/>
  <c r="P699" i="15" s="1"/>
  <c r="H286" i="14"/>
  <c r="P656" i="15" s="1"/>
  <c r="H294" i="14"/>
  <c r="P664" i="15" s="1"/>
  <c r="H355" i="14"/>
  <c r="P725" i="15" s="1"/>
  <c r="H351" i="14"/>
  <c r="P721" i="15" s="1"/>
  <c r="H343" i="14"/>
  <c r="P713" i="15" s="1"/>
  <c r="H335" i="14"/>
  <c r="P705" i="15" s="1"/>
  <c r="H367" i="14"/>
  <c r="P737" i="15" s="1"/>
  <c r="H359" i="14"/>
  <c r="P729" i="15" s="1"/>
  <c r="H383" i="14"/>
  <c r="P753" i="15" s="1"/>
  <c r="H375" i="14"/>
  <c r="P745" i="15" s="1"/>
  <c r="H431" i="14"/>
  <c r="P801" i="15" s="1"/>
  <c r="H423" i="14"/>
  <c r="P793" i="15" s="1"/>
  <c r="H415" i="14"/>
  <c r="P785" i="15" s="1"/>
  <c r="H439" i="14"/>
  <c r="P809" i="15" s="1"/>
  <c r="H307" i="14"/>
  <c r="P677" i="15" s="1"/>
  <c r="H318" i="14"/>
  <c r="P688" i="15" s="1"/>
  <c r="H350" i="14"/>
  <c r="P720" i="15" s="1"/>
  <c r="H342" i="14"/>
  <c r="P712" i="15" s="1"/>
  <c r="H334" i="14"/>
  <c r="P704" i="15" s="1"/>
  <c r="H362" i="14"/>
  <c r="P732" i="15" s="1"/>
  <c r="H399" i="14"/>
  <c r="P769" i="15" s="1"/>
  <c r="H315" i="14"/>
  <c r="P685" i="15" s="1"/>
  <c r="H278" i="14"/>
  <c r="P648" i="15" s="1"/>
  <c r="H310" i="14"/>
  <c r="P680" i="15" s="1"/>
  <c r="H302" i="14"/>
  <c r="P672" i="15" s="1"/>
  <c r="H366" i="14"/>
  <c r="P736" i="15" s="1"/>
  <c r="H347" i="14"/>
  <c r="P717" i="15" s="1"/>
  <c r="H306" i="14"/>
  <c r="P676" i="15" s="1"/>
  <c r="H419" i="14"/>
  <c r="P789" i="15" s="1"/>
  <c r="H338" i="14"/>
  <c r="P708" i="15" s="1"/>
  <c r="H407" i="14"/>
  <c r="P777" i="15" s="1"/>
  <c r="H371" i="14"/>
  <c r="P741" i="15" s="1"/>
  <c r="H330" i="14"/>
  <c r="P700" i="15" s="1"/>
  <c r="H434" i="14"/>
  <c r="P804" i="15" s="1"/>
  <c r="H382" i="14"/>
  <c r="P752" i="15" s="1"/>
  <c r="H374" i="14"/>
  <c r="P744" i="15" s="1"/>
  <c r="H430" i="14"/>
  <c r="P800" i="15" s="1"/>
  <c r="H422" i="14"/>
  <c r="P792" i="15" s="1"/>
  <c r="H446" i="14"/>
  <c r="P816" i="15" s="1"/>
  <c r="H438" i="14"/>
  <c r="P808" i="15" s="1"/>
  <c r="H349" i="14"/>
  <c r="P719" i="15" s="1"/>
  <c r="H341" i="14"/>
  <c r="P711" i="15" s="1"/>
  <c r="H365" i="14"/>
  <c r="P735" i="15" s="1"/>
  <c r="H381" i="14"/>
  <c r="P751" i="15" s="1"/>
  <c r="H290" i="14"/>
  <c r="P660" i="15" s="1"/>
  <c r="H298" i="14"/>
  <c r="P668" i="15" s="1"/>
  <c r="H354" i="14"/>
  <c r="P724" i="15" s="1"/>
  <c r="H312" i="14"/>
  <c r="H280" i="14"/>
  <c r="P650" i="15" s="1"/>
  <c r="H332" i="14"/>
  <c r="H277" i="14"/>
  <c r="P647" i="15" s="1"/>
  <c r="H397" i="14"/>
  <c r="P767" i="15" s="1"/>
  <c r="H429" i="14"/>
  <c r="P799" i="15" s="1"/>
  <c r="H421" i="14"/>
  <c r="P791" i="15" s="1"/>
  <c r="H437" i="14"/>
  <c r="P807" i="15" s="1"/>
  <c r="H411" i="14"/>
  <c r="P781" i="15" s="1"/>
  <c r="H364" i="14"/>
  <c r="P734" i="15" s="1"/>
  <c r="H380" i="14"/>
  <c r="P750" i="15" s="1"/>
  <c r="H392" i="14"/>
  <c r="P762" i="15" s="1"/>
  <c r="H313" i="14"/>
  <c r="P683" i="15" s="1"/>
  <c r="H416" i="14"/>
  <c r="P786" i="15" s="1"/>
  <c r="H448" i="14"/>
  <c r="P818" i="15" s="1"/>
  <c r="H447" i="14"/>
  <c r="P817" i="15" s="1"/>
  <c r="H326" i="14"/>
  <c r="P696" i="15" s="1"/>
  <c r="H398" i="14"/>
  <c r="P768" i="15" s="1"/>
  <c r="H309" i="14"/>
  <c r="P679" i="15" s="1"/>
  <c r="H413" i="14"/>
  <c r="P783" i="15" s="1"/>
  <c r="H363" i="14"/>
  <c r="P733" i="15" s="1"/>
  <c r="H340" i="14"/>
  <c r="P710" i="15" s="1"/>
  <c r="H389" i="14"/>
  <c r="P759" i="15" s="1"/>
  <c r="H283" i="14"/>
  <c r="P653" i="15" s="1"/>
  <c r="H451" i="14"/>
  <c r="P821" i="15" s="1"/>
  <c r="H396" i="14"/>
  <c r="P766" i="15" s="1"/>
  <c r="H288" i="14"/>
  <c r="P658" i="15" s="1"/>
  <c r="H435" i="14"/>
  <c r="P805" i="15" s="1"/>
  <c r="H414" i="14"/>
  <c r="P784" i="15" s="1"/>
  <c r="H314" i="14"/>
  <c r="P684" i="15" s="1"/>
  <c r="H285" i="14"/>
  <c r="P655" i="15" s="1"/>
  <c r="H301" i="14"/>
  <c r="P671" i="15" s="1"/>
  <c r="H357" i="14"/>
  <c r="P727" i="15" s="1"/>
  <c r="H445" i="14"/>
  <c r="P815" i="15" s="1"/>
  <c r="H394" i="14"/>
  <c r="P764" i="15" s="1"/>
  <c r="H284" i="14"/>
  <c r="P654" i="15" s="1"/>
  <c r="H276" i="14"/>
  <c r="P646" i="15" s="1"/>
  <c r="H300" i="14"/>
  <c r="P670" i="15" s="1"/>
  <c r="H324" i="14"/>
  <c r="P694" i="15" s="1"/>
  <c r="H352" i="14"/>
  <c r="H379" i="14"/>
  <c r="P749" i="15" s="1"/>
  <c r="H406" i="14"/>
  <c r="P776" i="15" s="1"/>
  <c r="H317" i="14"/>
  <c r="P687" i="15" s="1"/>
  <c r="H323" i="14"/>
  <c r="P693" i="15" s="1"/>
  <c r="H372" i="14"/>
  <c r="P742" i="15" s="1"/>
  <c r="H282" i="14"/>
  <c r="P652" i="15" s="1"/>
  <c r="H450" i="14"/>
  <c r="P820" i="15" s="1"/>
  <c r="H356" i="14"/>
  <c r="P726" i="15" s="1"/>
  <c r="H388" i="14"/>
  <c r="P758" i="15" s="1"/>
  <c r="H436" i="14"/>
  <c r="P806" i="15" s="1"/>
  <c r="H391" i="14"/>
  <c r="P761" i="15" s="1"/>
  <c r="H358" i="14"/>
  <c r="P728" i="15" s="1"/>
  <c r="H308" i="14"/>
  <c r="P678" i="15" s="1"/>
  <c r="H289" i="14"/>
  <c r="P659" i="15" s="1"/>
  <c r="H378" i="14"/>
  <c r="P748" i="15" s="1"/>
  <c r="H373" i="14"/>
  <c r="P743" i="15" s="1"/>
  <c r="H428" i="14"/>
  <c r="P798" i="15" s="1"/>
  <c r="H432" i="14"/>
  <c r="P802" i="15" s="1"/>
  <c r="H360" i="14"/>
  <c r="P730" i="15" s="1"/>
  <c r="H420" i="14"/>
  <c r="P790" i="15" s="1"/>
  <c r="H333" i="14"/>
  <c r="P703" i="15" s="1"/>
  <c r="H325" i="14"/>
  <c r="P695" i="15" s="1"/>
  <c r="H405" i="14"/>
  <c r="P775" i="15" s="1"/>
  <c r="H404" i="14"/>
  <c r="P774" i="15" s="1"/>
  <c r="H390" i="14"/>
  <c r="P760" i="15" s="1"/>
  <c r="H395" i="14"/>
  <c r="P765" i="15" s="1"/>
  <c r="H316" i="14"/>
  <c r="P686" i="15" s="1"/>
  <c r="H444" i="14"/>
  <c r="P814" i="15" s="1"/>
  <c r="H293" i="14"/>
  <c r="P663" i="15" s="1"/>
  <c r="H348" i="14"/>
  <c r="P718" i="15" s="1"/>
  <c r="H262" i="14"/>
  <c r="P632" i="15" s="1"/>
  <c r="H266" i="14"/>
  <c r="P636" i="15" s="1"/>
  <c r="H256" i="14"/>
  <c r="P626" i="15" s="1"/>
  <c r="H269" i="14"/>
  <c r="P639" i="15" s="1"/>
  <c r="H261" i="14"/>
  <c r="P631" i="15" s="1"/>
  <c r="H272" i="14"/>
  <c r="H271" i="14"/>
  <c r="P641" i="15" s="1"/>
  <c r="H255" i="14"/>
  <c r="P625" i="15" s="1"/>
  <c r="H253" i="14"/>
  <c r="P623" i="15" s="1"/>
  <c r="H267" i="14"/>
  <c r="P637" i="15" s="1"/>
  <c r="H265" i="14"/>
  <c r="P635" i="15" s="1"/>
  <c r="H254" i="14"/>
  <c r="P624" i="15" s="1"/>
  <c r="H264" i="14"/>
  <c r="P634" i="15" s="1"/>
  <c r="H259" i="14"/>
  <c r="P629" i="15" s="1"/>
  <c r="H257" i="14"/>
  <c r="P627" i="15" s="1"/>
  <c r="H252" i="14"/>
  <c r="H260" i="14"/>
  <c r="P630" i="15" s="1"/>
  <c r="H263" i="14"/>
  <c r="P633" i="15" s="1"/>
  <c r="H258" i="14"/>
  <c r="P628" i="15" s="1"/>
  <c r="H270" i="14"/>
  <c r="P640" i="15" s="1"/>
  <c r="H268" i="14"/>
  <c r="P638" i="15" s="1"/>
  <c r="BU242" i="14"/>
  <c r="BU244" i="14"/>
  <c r="BU247" i="14"/>
  <c r="BU245" i="14"/>
  <c r="BU251" i="14"/>
  <c r="CC621" i="15" s="1"/>
  <c r="BU243" i="14"/>
  <c r="BU249" i="14"/>
  <c r="CC619" i="15" s="1"/>
  <c r="BU246" i="14"/>
  <c r="BU250" i="14"/>
  <c r="CC620" i="15" s="1"/>
  <c r="BU248" i="14"/>
  <c r="BU275" i="14"/>
  <c r="CC645" i="15" s="1"/>
  <c r="BU427" i="14"/>
  <c r="CC797" i="15" s="1"/>
  <c r="BU322" i="14"/>
  <c r="CC692" i="15" s="1"/>
  <c r="BU305" i="14"/>
  <c r="CC675" i="15" s="1"/>
  <c r="BU321" i="14"/>
  <c r="CC691" i="15" s="1"/>
  <c r="BU353" i="14"/>
  <c r="CC723" i="15" s="1"/>
  <c r="BU417" i="14"/>
  <c r="CC787" i="15" s="1"/>
  <c r="BU291" i="14"/>
  <c r="CC661" i="15" s="1"/>
  <c r="BU443" i="14"/>
  <c r="CC813" i="15" s="1"/>
  <c r="BU288" i="14"/>
  <c r="CC658" i="15" s="1"/>
  <c r="BU304" i="14"/>
  <c r="CC674" i="15" s="1"/>
  <c r="BU296" i="14"/>
  <c r="CC666" i="15" s="1"/>
  <c r="BU331" i="14"/>
  <c r="CC701" i="15" s="1"/>
  <c r="BU435" i="14"/>
  <c r="CC805" i="15" s="1"/>
  <c r="BU346" i="14"/>
  <c r="CC716" i="15" s="1"/>
  <c r="BU386" i="14"/>
  <c r="CC756" i="15" s="1"/>
  <c r="BU274" i="14"/>
  <c r="CC644" i="15" s="1"/>
  <c r="BU370" i="14"/>
  <c r="CC740" i="15" s="1"/>
  <c r="BU410" i="14"/>
  <c r="CC780" i="15" s="1"/>
  <c r="BU426" i="14"/>
  <c r="CC796" i="15" s="1"/>
  <c r="BU273" i="14"/>
  <c r="CC643" i="15" s="1"/>
  <c r="BU297" i="14"/>
  <c r="CC667" i="15" s="1"/>
  <c r="BU345" i="14"/>
  <c r="CC715" i="15" s="1"/>
  <c r="BU337" i="14"/>
  <c r="CC707" i="15" s="1"/>
  <c r="BU385" i="14"/>
  <c r="CC755" i="15" s="1"/>
  <c r="BU280" i="14"/>
  <c r="CC650" i="15" s="1"/>
  <c r="BU320" i="14"/>
  <c r="CC690" i="15" s="1"/>
  <c r="BU384" i="14"/>
  <c r="CC754" i="15" s="1"/>
  <c r="BU448" i="14"/>
  <c r="CC818" i="15" s="1"/>
  <c r="BU287" i="14"/>
  <c r="CC657" i="15" s="1"/>
  <c r="BU295" i="14"/>
  <c r="CC665" i="15" s="1"/>
  <c r="BU418" i="14"/>
  <c r="CC788" i="15" s="1"/>
  <c r="BU369" i="14"/>
  <c r="CC739" i="15" s="1"/>
  <c r="BU377" i="14"/>
  <c r="CC747" i="15" s="1"/>
  <c r="BU409" i="14"/>
  <c r="CC779" i="15" s="1"/>
  <c r="BU425" i="14"/>
  <c r="CC795" i="15" s="1"/>
  <c r="BU441" i="14"/>
  <c r="CC811" i="15" s="1"/>
  <c r="BU433" i="14"/>
  <c r="CC803" i="15" s="1"/>
  <c r="BU362" i="14"/>
  <c r="CC732" i="15" s="1"/>
  <c r="BU402" i="14"/>
  <c r="CC772" i="15" s="1"/>
  <c r="BU442" i="14"/>
  <c r="CC812" i="15" s="1"/>
  <c r="BU344" i="14"/>
  <c r="CC714" i="15" s="1"/>
  <c r="BU336" i="14"/>
  <c r="CC706" i="15" s="1"/>
  <c r="BU412" i="14"/>
  <c r="CC782" i="15" s="1"/>
  <c r="BU281" i="14"/>
  <c r="CC651" i="15" s="1"/>
  <c r="BU329" i="14"/>
  <c r="CC699" i="15" s="1"/>
  <c r="BU361" i="14"/>
  <c r="CC731" i="15" s="1"/>
  <c r="BU401" i="14"/>
  <c r="CC771" i="15" s="1"/>
  <c r="BU393" i="14"/>
  <c r="CC763" i="15" s="1"/>
  <c r="BU299" i="14"/>
  <c r="CC669" i="15" s="1"/>
  <c r="BU306" i="14"/>
  <c r="CC676" i="15" s="1"/>
  <c r="BU292" i="14"/>
  <c r="BU368" i="14"/>
  <c r="CC738" i="15" s="1"/>
  <c r="BU360" i="14"/>
  <c r="CC730" i="15" s="1"/>
  <c r="BU376" i="14"/>
  <c r="CC746" i="15" s="1"/>
  <c r="BU400" i="14"/>
  <c r="CC770" i="15" s="1"/>
  <c r="BU424" i="14"/>
  <c r="CC794" i="15" s="1"/>
  <c r="BU440" i="14"/>
  <c r="CC810" i="15" s="1"/>
  <c r="BU279" i="14"/>
  <c r="CC649" i="15" s="1"/>
  <c r="BU355" i="14"/>
  <c r="CC725" i="15" s="1"/>
  <c r="BU313" i="14"/>
  <c r="CC683" i="15" s="1"/>
  <c r="BU339" i="14"/>
  <c r="CC709" i="15" s="1"/>
  <c r="BU328" i="14"/>
  <c r="CC698" i="15" s="1"/>
  <c r="BU311" i="14"/>
  <c r="CC681" i="15" s="1"/>
  <c r="BU359" i="14"/>
  <c r="CC729" i="15" s="1"/>
  <c r="BU391" i="14"/>
  <c r="CC761" i="15" s="1"/>
  <c r="BU399" i="14"/>
  <c r="CC769" i="15" s="1"/>
  <c r="BU378" i="14"/>
  <c r="CC748" i="15" s="1"/>
  <c r="BU434" i="14"/>
  <c r="CC804" i="15" s="1"/>
  <c r="BU310" i="14"/>
  <c r="CC680" i="15" s="1"/>
  <c r="BU302" i="14"/>
  <c r="CC672" i="15" s="1"/>
  <c r="BU372" i="14"/>
  <c r="CC742" i="15" s="1"/>
  <c r="BU416" i="14"/>
  <c r="CC786" i="15" s="1"/>
  <c r="BU303" i="14"/>
  <c r="CC673" i="15" s="1"/>
  <c r="BU286" i="14"/>
  <c r="CC656" i="15" s="1"/>
  <c r="BU294" i="14"/>
  <c r="CC664" i="15" s="1"/>
  <c r="BU289" i="14"/>
  <c r="CC659" i="15" s="1"/>
  <c r="BU332" i="14"/>
  <c r="BU351" i="14"/>
  <c r="CC721" i="15" s="1"/>
  <c r="BU343" i="14"/>
  <c r="CC713" i="15" s="1"/>
  <c r="BU335" i="14"/>
  <c r="CC705" i="15" s="1"/>
  <c r="BU367" i="14"/>
  <c r="CC737" i="15" s="1"/>
  <c r="BU383" i="14"/>
  <c r="CC753" i="15" s="1"/>
  <c r="BU375" i="14"/>
  <c r="CC745" i="15" s="1"/>
  <c r="BU431" i="14"/>
  <c r="CC801" i="15" s="1"/>
  <c r="BU423" i="14"/>
  <c r="CC793" i="15" s="1"/>
  <c r="BU447" i="14"/>
  <c r="CC817" i="15" s="1"/>
  <c r="BU439" i="14"/>
  <c r="CC809" i="15" s="1"/>
  <c r="BU350" i="14"/>
  <c r="CC720" i="15" s="1"/>
  <c r="BU342" i="14"/>
  <c r="CC712" i="15" s="1"/>
  <c r="BU334" i="14"/>
  <c r="CC704" i="15" s="1"/>
  <c r="BU387" i="14"/>
  <c r="CC757" i="15" s="1"/>
  <c r="BU408" i="14"/>
  <c r="CC778" i="15" s="1"/>
  <c r="BU327" i="14"/>
  <c r="CC697" i="15" s="1"/>
  <c r="BU319" i="14"/>
  <c r="CC689" i="15" s="1"/>
  <c r="BU415" i="14"/>
  <c r="CC785" i="15" s="1"/>
  <c r="BU278" i="14"/>
  <c r="CC648" i="15" s="1"/>
  <c r="BU307" i="14"/>
  <c r="CC677" i="15" s="1"/>
  <c r="BU366" i="14"/>
  <c r="CC736" i="15" s="1"/>
  <c r="BU293" i="14"/>
  <c r="CC663" i="15" s="1"/>
  <c r="BU341" i="14"/>
  <c r="CC711" i="15" s="1"/>
  <c r="BU389" i="14"/>
  <c r="CC759" i="15" s="1"/>
  <c r="BU450" i="14"/>
  <c r="CC820" i="15" s="1"/>
  <c r="BU312" i="14"/>
  <c r="BU379" i="14"/>
  <c r="CC749" i="15" s="1"/>
  <c r="BU398" i="14"/>
  <c r="CC768" i="15" s="1"/>
  <c r="BU430" i="14"/>
  <c r="CC800" i="15" s="1"/>
  <c r="BU422" i="14"/>
  <c r="CC792" i="15" s="1"/>
  <c r="BU438" i="14"/>
  <c r="CC808" i="15" s="1"/>
  <c r="BU365" i="14"/>
  <c r="CC735" i="15" s="1"/>
  <c r="BU381" i="14"/>
  <c r="CC751" i="15" s="1"/>
  <c r="BU373" i="14"/>
  <c r="CC743" i="15" s="1"/>
  <c r="BU437" i="14"/>
  <c r="CC807" i="15" s="1"/>
  <c r="BU283" i="14"/>
  <c r="CC653" i="15" s="1"/>
  <c r="BU340" i="14"/>
  <c r="CC710" i="15" s="1"/>
  <c r="BU364" i="14"/>
  <c r="CC734" i="15" s="1"/>
  <c r="BU347" i="14"/>
  <c r="CC717" i="15" s="1"/>
  <c r="BU403" i="14"/>
  <c r="CC773" i="15" s="1"/>
  <c r="BU407" i="14"/>
  <c r="CC777" i="15" s="1"/>
  <c r="BU374" i="14"/>
  <c r="CC744" i="15" s="1"/>
  <c r="BU446" i="14"/>
  <c r="CC816" i="15" s="1"/>
  <c r="BU285" i="14"/>
  <c r="CC655" i="15" s="1"/>
  <c r="BU317" i="14"/>
  <c r="CC687" i="15" s="1"/>
  <c r="BU405" i="14"/>
  <c r="CC775" i="15" s="1"/>
  <c r="BU421" i="14"/>
  <c r="CC791" i="15" s="1"/>
  <c r="BU324" i="14"/>
  <c r="CC694" i="15" s="1"/>
  <c r="BU445" i="14"/>
  <c r="CC815" i="15" s="1"/>
  <c r="BU276" i="14"/>
  <c r="CC646" i="15" s="1"/>
  <c r="BU348" i="14"/>
  <c r="CC718" i="15" s="1"/>
  <c r="BU315" i="14"/>
  <c r="CC685" i="15" s="1"/>
  <c r="BU371" i="14"/>
  <c r="CC741" i="15" s="1"/>
  <c r="BU318" i="14"/>
  <c r="CC688" i="15" s="1"/>
  <c r="BU390" i="14"/>
  <c r="CC760" i="15" s="1"/>
  <c r="BU382" i="14"/>
  <c r="CC752" i="15" s="1"/>
  <c r="BU395" i="14"/>
  <c r="CC765" i="15" s="1"/>
  <c r="BU309" i="14"/>
  <c r="CC679" i="15" s="1"/>
  <c r="BU325" i="14"/>
  <c r="CC695" i="15" s="1"/>
  <c r="BU357" i="14"/>
  <c r="CC727" i="15" s="1"/>
  <c r="BU413" i="14"/>
  <c r="CC783" i="15" s="1"/>
  <c r="BU298" i="14"/>
  <c r="CC668" i="15" s="1"/>
  <c r="BU308" i="14"/>
  <c r="CC678" i="15" s="1"/>
  <c r="BU380" i="14"/>
  <c r="CC750" i="15" s="1"/>
  <c r="BU330" i="14"/>
  <c r="CC700" i="15" s="1"/>
  <c r="BU290" i="14"/>
  <c r="CC660" i="15" s="1"/>
  <c r="BU394" i="14"/>
  <c r="CC764" i="15" s="1"/>
  <c r="BU388" i="14"/>
  <c r="CC758" i="15" s="1"/>
  <c r="BU356" i="14"/>
  <c r="CC726" i="15" s="1"/>
  <c r="BU420" i="14"/>
  <c r="CC790" i="15" s="1"/>
  <c r="BU338" i="14"/>
  <c r="CC708" i="15" s="1"/>
  <c r="BU316" i="14"/>
  <c r="CC686" i="15" s="1"/>
  <c r="BU396" i="14"/>
  <c r="CC766" i="15" s="1"/>
  <c r="BU451" i="14"/>
  <c r="CC821" i="15" s="1"/>
  <c r="BU436" i="14"/>
  <c r="CC806" i="15" s="1"/>
  <c r="BU444" i="14"/>
  <c r="CC814" i="15" s="1"/>
  <c r="BU449" i="14"/>
  <c r="CC819" i="15" s="1"/>
  <c r="BU419" i="14"/>
  <c r="CC789" i="15" s="1"/>
  <c r="BU326" i="14"/>
  <c r="CC696" i="15" s="1"/>
  <c r="BU411" i="14"/>
  <c r="CC781" i="15" s="1"/>
  <c r="BU300" i="14"/>
  <c r="CC670" i="15" s="1"/>
  <c r="BU282" i="14"/>
  <c r="CC652" i="15" s="1"/>
  <c r="BU284" i="14"/>
  <c r="CC654" i="15" s="1"/>
  <c r="BU352" i="14"/>
  <c r="BU363" i="14"/>
  <c r="CC733" i="15" s="1"/>
  <c r="BU428" i="14"/>
  <c r="CC798" i="15" s="1"/>
  <c r="BU358" i="14"/>
  <c r="CC728" i="15" s="1"/>
  <c r="BU414" i="14"/>
  <c r="CC784" i="15" s="1"/>
  <c r="BU333" i="14"/>
  <c r="CC703" i="15" s="1"/>
  <c r="BU429" i="14"/>
  <c r="CC799" i="15" s="1"/>
  <c r="BU323" i="14"/>
  <c r="CC693" i="15" s="1"/>
  <c r="BU404" i="14"/>
  <c r="CC774" i="15" s="1"/>
  <c r="BU432" i="14"/>
  <c r="CC802" i="15" s="1"/>
  <c r="BU314" i="14"/>
  <c r="CC684" i="15" s="1"/>
  <c r="BU406" i="14"/>
  <c r="CC776" i="15" s="1"/>
  <c r="BU277" i="14"/>
  <c r="CC647" i="15" s="1"/>
  <c r="BU349" i="14"/>
  <c r="CC719" i="15" s="1"/>
  <c r="BU397" i="14"/>
  <c r="CC767" i="15" s="1"/>
  <c r="BU354" i="14"/>
  <c r="CC724" i="15" s="1"/>
  <c r="BU392" i="14"/>
  <c r="CC762" i="15" s="1"/>
  <c r="BU301" i="14"/>
  <c r="CC671" i="15" s="1"/>
  <c r="BU257" i="14"/>
  <c r="CC627" i="15" s="1"/>
  <c r="BU265" i="14"/>
  <c r="CC635" i="15" s="1"/>
  <c r="BU256" i="14"/>
  <c r="CC626" i="15" s="1"/>
  <c r="BU261" i="14"/>
  <c r="CC631" i="15" s="1"/>
  <c r="BU272" i="14"/>
  <c r="BU268" i="14"/>
  <c r="CC638" i="15" s="1"/>
  <c r="BU271" i="14"/>
  <c r="CC641" i="15" s="1"/>
  <c r="BU255" i="14"/>
  <c r="CC625" i="15" s="1"/>
  <c r="BU262" i="14"/>
  <c r="CC632" i="15" s="1"/>
  <c r="BU253" i="14"/>
  <c r="CC623" i="15" s="1"/>
  <c r="BU258" i="14"/>
  <c r="CC628" i="15" s="1"/>
  <c r="BU254" i="14"/>
  <c r="CC624" i="15" s="1"/>
  <c r="BU259" i="14"/>
  <c r="CC629" i="15" s="1"/>
  <c r="BU260" i="14"/>
  <c r="CC630" i="15" s="1"/>
  <c r="BU266" i="14"/>
  <c r="CC636" i="15" s="1"/>
  <c r="BU252" i="14"/>
  <c r="BU264" i="14"/>
  <c r="CC634" i="15" s="1"/>
  <c r="BU263" i="14"/>
  <c r="CC633" i="15" s="1"/>
  <c r="BU267" i="14"/>
  <c r="CC637" i="15" s="1"/>
  <c r="BU269" i="14"/>
  <c r="CC639" i="15" s="1"/>
  <c r="BU270" i="14"/>
  <c r="CC640" i="15" s="1"/>
  <c r="BV251" i="14"/>
  <c r="CD621" i="15" s="1"/>
  <c r="BV249" i="14"/>
  <c r="CD619" i="15" s="1"/>
  <c r="BV245" i="14"/>
  <c r="BV246" i="14"/>
  <c r="BV250" i="14"/>
  <c r="CD620" i="15" s="1"/>
  <c r="BV242" i="14"/>
  <c r="BV243" i="14"/>
  <c r="BV244" i="14"/>
  <c r="BV248" i="14"/>
  <c r="BV247" i="14"/>
  <c r="BV347" i="14"/>
  <c r="CD717" i="15" s="1"/>
  <c r="BV355" i="14"/>
  <c r="CD725" i="15" s="1"/>
  <c r="BV289" i="14"/>
  <c r="CD659" i="15" s="1"/>
  <c r="BV305" i="14"/>
  <c r="CD675" i="15" s="1"/>
  <c r="BV297" i="14"/>
  <c r="CD667" i="15" s="1"/>
  <c r="BV361" i="14"/>
  <c r="CD731" i="15" s="1"/>
  <c r="BV449" i="14"/>
  <c r="CD819" i="15" s="1"/>
  <c r="BV339" i="14"/>
  <c r="CD709" i="15" s="1"/>
  <c r="BV387" i="14"/>
  <c r="CD757" i="15" s="1"/>
  <c r="BV403" i="14"/>
  <c r="CD773" i="15" s="1"/>
  <c r="BV306" i="14"/>
  <c r="CD676" i="15" s="1"/>
  <c r="BV320" i="14"/>
  <c r="CD690" i="15" s="1"/>
  <c r="BV360" i="14"/>
  <c r="CD730" i="15" s="1"/>
  <c r="BV372" i="14"/>
  <c r="CD742" i="15" s="1"/>
  <c r="BV412" i="14"/>
  <c r="CD782" i="15" s="1"/>
  <c r="BV327" i="14"/>
  <c r="CD697" i="15" s="1"/>
  <c r="BV275" i="14"/>
  <c r="CD645" i="15" s="1"/>
  <c r="BV427" i="14"/>
  <c r="CD797" i="15" s="1"/>
  <c r="BV418" i="14"/>
  <c r="CD788" i="15" s="1"/>
  <c r="BV281" i="14"/>
  <c r="CD651" i="15" s="1"/>
  <c r="BV385" i="14"/>
  <c r="CD755" i="15" s="1"/>
  <c r="BV291" i="14"/>
  <c r="CD661" i="15" s="1"/>
  <c r="BV362" i="14"/>
  <c r="CD732" i="15" s="1"/>
  <c r="BV288" i="14"/>
  <c r="CD658" i="15" s="1"/>
  <c r="BV296" i="14"/>
  <c r="CD666" i="15" s="1"/>
  <c r="BV331" i="14"/>
  <c r="CD701" i="15" s="1"/>
  <c r="BV435" i="14"/>
  <c r="CD805" i="15" s="1"/>
  <c r="BV346" i="14"/>
  <c r="CD716" i="15" s="1"/>
  <c r="BV274" i="14"/>
  <c r="CD644" i="15" s="1"/>
  <c r="BV322" i="14"/>
  <c r="CD692" i="15" s="1"/>
  <c r="BV370" i="14"/>
  <c r="CD740" i="15" s="1"/>
  <c r="BV410" i="14"/>
  <c r="CD780" i="15" s="1"/>
  <c r="BV426" i="14"/>
  <c r="CD796" i="15" s="1"/>
  <c r="BV273" i="14"/>
  <c r="CD643" i="15" s="1"/>
  <c r="BV345" i="14"/>
  <c r="CD715" i="15" s="1"/>
  <c r="BV337" i="14"/>
  <c r="CD707" i="15" s="1"/>
  <c r="BV299" i="14"/>
  <c r="CD669" i="15" s="1"/>
  <c r="BV280" i="14"/>
  <c r="CD650" i="15" s="1"/>
  <c r="BV292" i="14"/>
  <c r="BV328" i="14"/>
  <c r="CD698" i="15" s="1"/>
  <c r="BV332" i="14"/>
  <c r="BV384" i="14"/>
  <c r="CD754" i="15" s="1"/>
  <c r="BV287" i="14"/>
  <c r="CD657" i="15" s="1"/>
  <c r="BV295" i="14"/>
  <c r="CD665" i="15" s="1"/>
  <c r="BV369" i="14"/>
  <c r="CD739" i="15" s="1"/>
  <c r="BV377" i="14"/>
  <c r="CD747" i="15" s="1"/>
  <c r="BV425" i="14"/>
  <c r="CD795" i="15" s="1"/>
  <c r="BV441" i="14"/>
  <c r="CD811" i="15" s="1"/>
  <c r="BV433" i="14"/>
  <c r="CD803" i="15" s="1"/>
  <c r="BV402" i="14"/>
  <c r="CD772" i="15" s="1"/>
  <c r="BV344" i="14"/>
  <c r="CD714" i="15" s="1"/>
  <c r="BV336" i="14"/>
  <c r="CD706" i="15" s="1"/>
  <c r="BV416" i="14"/>
  <c r="CD786" i="15" s="1"/>
  <c r="BV448" i="14"/>
  <c r="CD818" i="15" s="1"/>
  <c r="BV303" i="14"/>
  <c r="CD673" i="15" s="1"/>
  <c r="BV393" i="14"/>
  <c r="CD763" i="15" s="1"/>
  <c r="BV443" i="14"/>
  <c r="CD813" i="15" s="1"/>
  <c r="BV359" i="14"/>
  <c r="CD729" i="15" s="1"/>
  <c r="BV383" i="14"/>
  <c r="CD753" i="15" s="1"/>
  <c r="BV415" i="14"/>
  <c r="CD785" i="15" s="1"/>
  <c r="BV371" i="14"/>
  <c r="CD741" i="15" s="1"/>
  <c r="BV379" i="14"/>
  <c r="CD749" i="15" s="1"/>
  <c r="BV419" i="14"/>
  <c r="CD789" i="15" s="1"/>
  <c r="BV338" i="14"/>
  <c r="CD708" i="15" s="1"/>
  <c r="BV278" i="14"/>
  <c r="CD648" i="15" s="1"/>
  <c r="BV310" i="14"/>
  <c r="CD680" i="15" s="1"/>
  <c r="BV326" i="14"/>
  <c r="CD696" i="15" s="1"/>
  <c r="BV304" i="14"/>
  <c r="CD674" i="15" s="1"/>
  <c r="BV407" i="14"/>
  <c r="CD777" i="15" s="1"/>
  <c r="BV447" i="14"/>
  <c r="CD817" i="15" s="1"/>
  <c r="BV378" i="14"/>
  <c r="CD748" i="15" s="1"/>
  <c r="BV434" i="14"/>
  <c r="CD804" i="15" s="1"/>
  <c r="BV302" i="14"/>
  <c r="CD672" i="15" s="1"/>
  <c r="BV329" i="14"/>
  <c r="CD699" i="15" s="1"/>
  <c r="BV417" i="14"/>
  <c r="CD787" i="15" s="1"/>
  <c r="BV376" i="14"/>
  <c r="CD746" i="15" s="1"/>
  <c r="BV386" i="14"/>
  <c r="CD756" i="15" s="1"/>
  <c r="BV307" i="14"/>
  <c r="CD677" i="15" s="1"/>
  <c r="BV286" i="14"/>
  <c r="CD656" i="15" s="1"/>
  <c r="BV294" i="14"/>
  <c r="CD664" i="15" s="1"/>
  <c r="BV350" i="14"/>
  <c r="CD720" i="15" s="1"/>
  <c r="BV334" i="14"/>
  <c r="CD704" i="15" s="1"/>
  <c r="BV409" i="14"/>
  <c r="CD779" i="15" s="1"/>
  <c r="BV351" i="14"/>
  <c r="CD721" i="15" s="1"/>
  <c r="BV343" i="14"/>
  <c r="CD713" i="15" s="1"/>
  <c r="BV335" i="14"/>
  <c r="CD705" i="15" s="1"/>
  <c r="BV367" i="14"/>
  <c r="CD737" i="15" s="1"/>
  <c r="BV399" i="14"/>
  <c r="CD769" i="15" s="1"/>
  <c r="BV431" i="14"/>
  <c r="CD801" i="15" s="1"/>
  <c r="BV423" i="14"/>
  <c r="CD793" i="15" s="1"/>
  <c r="BV439" i="14"/>
  <c r="CD809" i="15" s="1"/>
  <c r="BV330" i="14"/>
  <c r="CD700" i="15" s="1"/>
  <c r="BV366" i="14"/>
  <c r="CD736" i="15" s="1"/>
  <c r="BV313" i="14"/>
  <c r="CD683" i="15" s="1"/>
  <c r="BV368" i="14"/>
  <c r="CD738" i="15" s="1"/>
  <c r="BV408" i="14"/>
  <c r="CD778" i="15" s="1"/>
  <c r="BV424" i="14"/>
  <c r="CD794" i="15" s="1"/>
  <c r="BV319" i="14"/>
  <c r="CD689" i="15" s="1"/>
  <c r="BV321" i="14"/>
  <c r="CD691" i="15" s="1"/>
  <c r="BV400" i="14"/>
  <c r="CD770" i="15" s="1"/>
  <c r="BV440" i="14"/>
  <c r="CD810" i="15" s="1"/>
  <c r="BV282" i="14"/>
  <c r="CD652" i="15" s="1"/>
  <c r="BV358" i="14"/>
  <c r="CD728" i="15" s="1"/>
  <c r="BV301" i="14"/>
  <c r="CD671" i="15" s="1"/>
  <c r="BV333" i="14"/>
  <c r="CD703" i="15" s="1"/>
  <c r="BV357" i="14"/>
  <c r="CD727" i="15" s="1"/>
  <c r="BV323" i="14"/>
  <c r="CD693" i="15" s="1"/>
  <c r="BV451" i="14"/>
  <c r="CD821" i="15" s="1"/>
  <c r="BV394" i="14"/>
  <c r="CD764" i="15" s="1"/>
  <c r="BV342" i="14"/>
  <c r="CD712" i="15" s="1"/>
  <c r="BV382" i="14"/>
  <c r="CD752" i="15" s="1"/>
  <c r="BV374" i="14"/>
  <c r="CD744" i="15" s="1"/>
  <c r="BV406" i="14"/>
  <c r="CD776" i="15" s="1"/>
  <c r="BV430" i="14"/>
  <c r="CD800" i="15" s="1"/>
  <c r="BV293" i="14"/>
  <c r="CD663" i="15" s="1"/>
  <c r="BV349" i="14"/>
  <c r="CD719" i="15" s="1"/>
  <c r="BV373" i="14"/>
  <c r="CD743" i="15" s="1"/>
  <c r="BV298" i="14"/>
  <c r="CD668" i="15" s="1"/>
  <c r="BV450" i="14"/>
  <c r="CD820" i="15" s="1"/>
  <c r="BV284" i="14"/>
  <c r="CD654" i="15" s="1"/>
  <c r="BV312" i="14"/>
  <c r="BV442" i="14"/>
  <c r="CD812" i="15" s="1"/>
  <c r="BV318" i="14"/>
  <c r="CD688" i="15" s="1"/>
  <c r="BV285" i="14"/>
  <c r="CD655" i="15" s="1"/>
  <c r="BV308" i="14"/>
  <c r="CD678" i="15" s="1"/>
  <c r="BV300" i="14"/>
  <c r="CD670" i="15" s="1"/>
  <c r="BV316" i="14"/>
  <c r="CD686" i="15" s="1"/>
  <c r="BV315" i="14"/>
  <c r="CD685" i="15" s="1"/>
  <c r="BV390" i="14"/>
  <c r="CD760" i="15" s="1"/>
  <c r="BV414" i="14"/>
  <c r="CD784" i="15" s="1"/>
  <c r="BV446" i="14"/>
  <c r="CD816" i="15" s="1"/>
  <c r="BV277" i="14"/>
  <c r="CD647" i="15" s="1"/>
  <c r="BV325" i="14"/>
  <c r="CD695" i="15" s="1"/>
  <c r="BV413" i="14"/>
  <c r="CD783" i="15" s="1"/>
  <c r="BV290" i="14"/>
  <c r="CD660" i="15" s="1"/>
  <c r="BV311" i="14"/>
  <c r="CD681" i="15" s="1"/>
  <c r="BV314" i="14"/>
  <c r="CD684" i="15" s="1"/>
  <c r="BV421" i="14"/>
  <c r="CD791" i="15" s="1"/>
  <c r="BV363" i="14"/>
  <c r="CD733" i="15" s="1"/>
  <c r="BV411" i="14"/>
  <c r="CD781" i="15" s="1"/>
  <c r="BV348" i="14"/>
  <c r="CD718" i="15" s="1"/>
  <c r="BV340" i="14"/>
  <c r="CD710" i="15" s="1"/>
  <c r="BV396" i="14"/>
  <c r="CD766" i="15" s="1"/>
  <c r="BV353" i="14"/>
  <c r="CD723" i="15" s="1"/>
  <c r="BV398" i="14"/>
  <c r="CD768" i="15" s="1"/>
  <c r="BV395" i="14"/>
  <c r="CD765" i="15" s="1"/>
  <c r="BV364" i="14"/>
  <c r="CD734" i="15" s="1"/>
  <c r="BV420" i="14"/>
  <c r="CD790" i="15" s="1"/>
  <c r="BV444" i="14"/>
  <c r="CD814" i="15" s="1"/>
  <c r="BV436" i="14"/>
  <c r="CD806" i="15" s="1"/>
  <c r="BV388" i="14"/>
  <c r="CD758" i="15" s="1"/>
  <c r="BV283" i="14"/>
  <c r="CD653" i="15" s="1"/>
  <c r="BV341" i="14"/>
  <c r="CD711" i="15" s="1"/>
  <c r="BV324" i="14"/>
  <c r="CD694" i="15" s="1"/>
  <c r="BV356" i="14"/>
  <c r="CD726" i="15" s="1"/>
  <c r="BV375" i="14"/>
  <c r="CD745" i="15" s="1"/>
  <c r="BV365" i="14"/>
  <c r="CD735" i="15" s="1"/>
  <c r="BV445" i="14"/>
  <c r="CD815" i="15" s="1"/>
  <c r="BV276" i="14"/>
  <c r="CD646" i="15" s="1"/>
  <c r="BV352" i="14"/>
  <c r="BV401" i="14"/>
  <c r="CD771" i="15" s="1"/>
  <c r="BV380" i="14"/>
  <c r="CD750" i="15" s="1"/>
  <c r="BV432" i="14"/>
  <c r="CD802" i="15" s="1"/>
  <c r="BV429" i="14"/>
  <c r="CD799" i="15" s="1"/>
  <c r="BV437" i="14"/>
  <c r="CD807" i="15" s="1"/>
  <c r="BV389" i="14"/>
  <c r="CD759" i="15" s="1"/>
  <c r="BV381" i="14"/>
  <c r="CD751" i="15" s="1"/>
  <c r="BV397" i="14"/>
  <c r="CD767" i="15" s="1"/>
  <c r="BV354" i="14"/>
  <c r="CD724" i="15" s="1"/>
  <c r="BV279" i="14"/>
  <c r="CD649" i="15" s="1"/>
  <c r="BV391" i="14"/>
  <c r="CD761" i="15" s="1"/>
  <c r="BV422" i="14"/>
  <c r="CD792" i="15" s="1"/>
  <c r="BV392" i="14"/>
  <c r="CD762" i="15" s="1"/>
  <c r="BV309" i="14"/>
  <c r="CD679" i="15" s="1"/>
  <c r="BV428" i="14"/>
  <c r="CD798" i="15" s="1"/>
  <c r="BV404" i="14"/>
  <c r="CD774" i="15" s="1"/>
  <c r="BV438" i="14"/>
  <c r="CD808" i="15" s="1"/>
  <c r="BV317" i="14"/>
  <c r="CD687" i="15" s="1"/>
  <c r="BV405" i="14"/>
  <c r="CD775" i="15" s="1"/>
  <c r="BV258" i="14"/>
  <c r="CD628" i="15" s="1"/>
  <c r="BV252" i="14"/>
  <c r="BV271" i="14"/>
  <c r="CD641" i="15" s="1"/>
  <c r="BV262" i="14"/>
  <c r="CD632" i="15" s="1"/>
  <c r="BV261" i="14"/>
  <c r="CD631" i="15" s="1"/>
  <c r="BV267" i="14"/>
  <c r="CD637" i="15" s="1"/>
  <c r="BV257" i="14"/>
  <c r="CD627" i="15" s="1"/>
  <c r="BV263" i="14"/>
  <c r="CD633" i="15" s="1"/>
  <c r="BV268" i="14"/>
  <c r="CD638" i="15" s="1"/>
  <c r="BV256" i="14"/>
  <c r="CD626" i="15" s="1"/>
  <c r="BV272" i="14"/>
  <c r="BV266" i="14"/>
  <c r="CD636" i="15" s="1"/>
  <c r="BV270" i="14"/>
  <c r="CD640" i="15" s="1"/>
  <c r="BV259" i="14"/>
  <c r="CD629" i="15" s="1"/>
  <c r="BV255" i="14"/>
  <c r="CD625" i="15" s="1"/>
  <c r="BV269" i="14"/>
  <c r="CD639" i="15" s="1"/>
  <c r="BV253" i="14"/>
  <c r="CD623" i="15" s="1"/>
  <c r="BV254" i="14"/>
  <c r="CD624" i="15" s="1"/>
  <c r="BV260" i="14"/>
  <c r="CD630" i="15" s="1"/>
  <c r="BV265" i="14"/>
  <c r="CD635" i="15" s="1"/>
  <c r="BV264" i="14"/>
  <c r="CD634" i="15" s="1"/>
  <c r="X251" i="14"/>
  <c r="AF621" i="15" s="1"/>
  <c r="X243" i="14"/>
  <c r="X250" i="14"/>
  <c r="AF620" i="15" s="1"/>
  <c r="X249" i="14"/>
  <c r="AF619" i="15" s="1"/>
  <c r="X242" i="14"/>
  <c r="X244" i="14"/>
  <c r="X246" i="14"/>
  <c r="X248" i="14"/>
  <c r="X245" i="14"/>
  <c r="X247" i="14"/>
  <c r="X427" i="14"/>
  <c r="AF797" i="15" s="1"/>
  <c r="X443" i="14"/>
  <c r="AF813" i="15" s="1"/>
  <c r="X331" i="14"/>
  <c r="AF701" i="15" s="1"/>
  <c r="X347" i="14"/>
  <c r="AF717" i="15" s="1"/>
  <c r="X273" i="14"/>
  <c r="AF643" i="15" s="1"/>
  <c r="X361" i="14"/>
  <c r="AF731" i="15" s="1"/>
  <c r="X362" i="14"/>
  <c r="AF732" i="15" s="1"/>
  <c r="X320" i="14"/>
  <c r="AF690" i="15" s="1"/>
  <c r="X332" i="14"/>
  <c r="X384" i="14"/>
  <c r="AF754" i="15" s="1"/>
  <c r="X274" i="14"/>
  <c r="AF644" i="15" s="1"/>
  <c r="X322" i="14"/>
  <c r="AF692" i="15" s="1"/>
  <c r="X370" i="14"/>
  <c r="AF740" i="15" s="1"/>
  <c r="X410" i="14"/>
  <c r="AF780" i="15" s="1"/>
  <c r="X426" i="14"/>
  <c r="AF796" i="15" s="1"/>
  <c r="X281" i="14"/>
  <c r="AF651" i="15" s="1"/>
  <c r="X297" i="14"/>
  <c r="AF667" i="15" s="1"/>
  <c r="X321" i="14"/>
  <c r="AF691" i="15" s="1"/>
  <c r="X345" i="14"/>
  <c r="AF715" i="15" s="1"/>
  <c r="X337" i="14"/>
  <c r="AF707" i="15" s="1"/>
  <c r="X353" i="14"/>
  <c r="AF723" i="15" s="1"/>
  <c r="X385" i="14"/>
  <c r="AF755" i="15" s="1"/>
  <c r="X417" i="14"/>
  <c r="AF787" i="15" s="1"/>
  <c r="X403" i="14"/>
  <c r="AF773" i="15" s="1"/>
  <c r="X306" i="14"/>
  <c r="AF676" i="15" s="1"/>
  <c r="X442" i="14"/>
  <c r="AF812" i="15" s="1"/>
  <c r="X360" i="14"/>
  <c r="AF730" i="15" s="1"/>
  <c r="X412" i="14"/>
  <c r="AF782" i="15" s="1"/>
  <c r="X287" i="14"/>
  <c r="AF657" i="15" s="1"/>
  <c r="X311" i="14"/>
  <c r="AF681" i="15" s="1"/>
  <c r="X303" i="14"/>
  <c r="AF673" i="15" s="1"/>
  <c r="X295" i="14"/>
  <c r="AF665" i="15" s="1"/>
  <c r="X327" i="14"/>
  <c r="AF697" i="15" s="1"/>
  <c r="X275" i="14"/>
  <c r="AF645" i="15" s="1"/>
  <c r="X355" i="14"/>
  <c r="AF725" i="15" s="1"/>
  <c r="X369" i="14"/>
  <c r="AF739" i="15" s="1"/>
  <c r="X377" i="14"/>
  <c r="AF747" i="15" s="1"/>
  <c r="X409" i="14"/>
  <c r="AF779" i="15" s="1"/>
  <c r="X425" i="14"/>
  <c r="AF795" i="15" s="1"/>
  <c r="X441" i="14"/>
  <c r="AF811" i="15" s="1"/>
  <c r="X433" i="14"/>
  <c r="AF803" i="15" s="1"/>
  <c r="X402" i="14"/>
  <c r="AF772" i="15" s="1"/>
  <c r="X344" i="14"/>
  <c r="AF714" i="15" s="1"/>
  <c r="X336" i="14"/>
  <c r="AF706" i="15" s="1"/>
  <c r="X416" i="14"/>
  <c r="AF786" i="15" s="1"/>
  <c r="X319" i="14"/>
  <c r="AF689" i="15" s="1"/>
  <c r="X289" i="14"/>
  <c r="AF659" i="15" s="1"/>
  <c r="X329" i="14"/>
  <c r="AF699" i="15" s="1"/>
  <c r="X280" i="14"/>
  <c r="AF650" i="15" s="1"/>
  <c r="X372" i="14"/>
  <c r="AF742" i="15" s="1"/>
  <c r="X305" i="14"/>
  <c r="AF675" i="15" s="1"/>
  <c r="X291" i="14"/>
  <c r="AF661" i="15" s="1"/>
  <c r="X339" i="14"/>
  <c r="AF709" i="15" s="1"/>
  <c r="X387" i="14"/>
  <c r="AF757" i="15" s="1"/>
  <c r="X292" i="14"/>
  <c r="X371" i="14"/>
  <c r="AF741" i="15" s="1"/>
  <c r="X330" i="14"/>
  <c r="AF700" i="15" s="1"/>
  <c r="X299" i="14"/>
  <c r="AF669" i="15" s="1"/>
  <c r="X376" i="14"/>
  <c r="AF746" i="15" s="1"/>
  <c r="X346" i="14"/>
  <c r="AF716" i="15" s="1"/>
  <c r="X391" i="14"/>
  <c r="AF761" i="15" s="1"/>
  <c r="X415" i="14"/>
  <c r="AF785" i="15" s="1"/>
  <c r="X378" i="14"/>
  <c r="AF748" i="15" s="1"/>
  <c r="X434" i="14"/>
  <c r="AF804" i="15" s="1"/>
  <c r="X418" i="14"/>
  <c r="AF788" i="15" s="1"/>
  <c r="X400" i="14"/>
  <c r="AF770" i="15" s="1"/>
  <c r="X359" i="14"/>
  <c r="AF729" i="15" s="1"/>
  <c r="X315" i="14"/>
  <c r="AF685" i="15" s="1"/>
  <c r="X286" i="14"/>
  <c r="AF656" i="15" s="1"/>
  <c r="X294" i="14"/>
  <c r="AF664" i="15" s="1"/>
  <c r="X318" i="14"/>
  <c r="AF688" i="15" s="1"/>
  <c r="X279" i="14"/>
  <c r="AF649" i="15" s="1"/>
  <c r="X351" i="14"/>
  <c r="AF721" i="15" s="1"/>
  <c r="X343" i="14"/>
  <c r="AF713" i="15" s="1"/>
  <c r="X335" i="14"/>
  <c r="AF705" i="15" s="1"/>
  <c r="X367" i="14"/>
  <c r="AF737" i="15" s="1"/>
  <c r="X383" i="14"/>
  <c r="AF753" i="15" s="1"/>
  <c r="X375" i="14"/>
  <c r="AF745" i="15" s="1"/>
  <c r="X431" i="14"/>
  <c r="AF801" i="15" s="1"/>
  <c r="X423" i="14"/>
  <c r="AF793" i="15" s="1"/>
  <c r="X439" i="14"/>
  <c r="AF809" i="15" s="1"/>
  <c r="X307" i="14"/>
  <c r="AF677" i="15" s="1"/>
  <c r="X419" i="14"/>
  <c r="AF789" i="15" s="1"/>
  <c r="X310" i="14"/>
  <c r="AF680" i="15" s="1"/>
  <c r="X302" i="14"/>
  <c r="AF672" i="15" s="1"/>
  <c r="X350" i="14"/>
  <c r="AF720" i="15" s="1"/>
  <c r="X342" i="14"/>
  <c r="AF712" i="15" s="1"/>
  <c r="X334" i="14"/>
  <c r="AF704" i="15" s="1"/>
  <c r="X449" i="14"/>
  <c r="AF819" i="15" s="1"/>
  <c r="X304" i="14"/>
  <c r="AF674" i="15" s="1"/>
  <c r="X440" i="14"/>
  <c r="AF810" i="15" s="1"/>
  <c r="X435" i="14"/>
  <c r="AF805" i="15" s="1"/>
  <c r="X399" i="14"/>
  <c r="AF769" i="15" s="1"/>
  <c r="X314" i="14"/>
  <c r="AF684" i="15" s="1"/>
  <c r="X301" i="14"/>
  <c r="AF671" i="15" s="1"/>
  <c r="X357" i="14"/>
  <c r="AF727" i="15" s="1"/>
  <c r="X373" i="14"/>
  <c r="AF743" i="15" s="1"/>
  <c r="X283" i="14"/>
  <c r="AF653" i="15" s="1"/>
  <c r="X394" i="14"/>
  <c r="AF764" i="15" s="1"/>
  <c r="X300" i="14"/>
  <c r="AF670" i="15" s="1"/>
  <c r="X324" i="14"/>
  <c r="AF694" i="15" s="1"/>
  <c r="X316" i="14"/>
  <c r="AF686" i="15" s="1"/>
  <c r="X328" i="14"/>
  <c r="AF698" i="15" s="1"/>
  <c r="X379" i="14"/>
  <c r="AF749" i="15" s="1"/>
  <c r="X398" i="14"/>
  <c r="AF768" i="15" s="1"/>
  <c r="X293" i="14"/>
  <c r="AF663" i="15" s="1"/>
  <c r="X317" i="14"/>
  <c r="AF687" i="15" s="1"/>
  <c r="X381" i="14"/>
  <c r="AF751" i="15" s="1"/>
  <c r="X405" i="14"/>
  <c r="AF775" i="15" s="1"/>
  <c r="X298" i="14"/>
  <c r="AF668" i="15" s="1"/>
  <c r="X388" i="14"/>
  <c r="AF758" i="15" s="1"/>
  <c r="X382" i="14"/>
  <c r="AF752" i="15" s="1"/>
  <c r="X374" i="14"/>
  <c r="AF744" i="15" s="1"/>
  <c r="X406" i="14"/>
  <c r="AF776" i="15" s="1"/>
  <c r="X430" i="14"/>
  <c r="AF800" i="15" s="1"/>
  <c r="X422" i="14"/>
  <c r="AF792" i="15" s="1"/>
  <c r="X446" i="14"/>
  <c r="AF816" i="15" s="1"/>
  <c r="X438" i="14"/>
  <c r="AF808" i="15" s="1"/>
  <c r="X349" i="14"/>
  <c r="AF719" i="15" s="1"/>
  <c r="X341" i="14"/>
  <c r="AF711" i="15" s="1"/>
  <c r="X445" i="14"/>
  <c r="AF815" i="15" s="1"/>
  <c r="X411" i="14"/>
  <c r="AF781" i="15" s="1"/>
  <c r="X312" i="14"/>
  <c r="X313" i="14"/>
  <c r="AF683" i="15" s="1"/>
  <c r="X401" i="14"/>
  <c r="AF771" i="15" s="1"/>
  <c r="X448" i="14"/>
  <c r="AF818" i="15" s="1"/>
  <c r="X447" i="14"/>
  <c r="AF817" i="15" s="1"/>
  <c r="X338" i="14"/>
  <c r="AF708" i="15" s="1"/>
  <c r="X278" i="14"/>
  <c r="AF648" i="15" s="1"/>
  <c r="X326" i="14"/>
  <c r="AF696" i="15" s="1"/>
  <c r="X366" i="14"/>
  <c r="AF736" i="15" s="1"/>
  <c r="X414" i="14"/>
  <c r="AF784" i="15" s="1"/>
  <c r="X285" i="14"/>
  <c r="AF655" i="15" s="1"/>
  <c r="X277" i="14"/>
  <c r="AF647" i="15" s="1"/>
  <c r="X309" i="14"/>
  <c r="AF679" i="15" s="1"/>
  <c r="X365" i="14"/>
  <c r="AF735" i="15" s="1"/>
  <c r="X397" i="14"/>
  <c r="AF767" i="15" s="1"/>
  <c r="X429" i="14"/>
  <c r="AF799" i="15" s="1"/>
  <c r="X421" i="14"/>
  <c r="AF791" i="15" s="1"/>
  <c r="X437" i="14"/>
  <c r="AF807" i="15" s="1"/>
  <c r="X323" i="14"/>
  <c r="AF693" i="15" s="1"/>
  <c r="X363" i="14"/>
  <c r="AF733" i="15" s="1"/>
  <c r="X364" i="14"/>
  <c r="AF734" i="15" s="1"/>
  <c r="X380" i="14"/>
  <c r="AF750" i="15" s="1"/>
  <c r="X393" i="14"/>
  <c r="AF763" i="15" s="1"/>
  <c r="X424" i="14"/>
  <c r="AF794" i="15" s="1"/>
  <c r="X389" i="14"/>
  <c r="AF759" i="15" s="1"/>
  <c r="X354" i="14"/>
  <c r="AF724" i="15" s="1"/>
  <c r="X276" i="14"/>
  <c r="AF646" i="15" s="1"/>
  <c r="X407" i="14"/>
  <c r="AF777" i="15" s="1"/>
  <c r="X333" i="14"/>
  <c r="AF703" i="15" s="1"/>
  <c r="X444" i="14"/>
  <c r="AF814" i="15" s="1"/>
  <c r="X290" i="14"/>
  <c r="AF660" i="15" s="1"/>
  <c r="X432" i="14"/>
  <c r="AF802" i="15" s="1"/>
  <c r="X288" i="14"/>
  <c r="AF658" i="15" s="1"/>
  <c r="X368" i="14"/>
  <c r="AF738" i="15" s="1"/>
  <c r="X358" i="14"/>
  <c r="AF728" i="15" s="1"/>
  <c r="X284" i="14"/>
  <c r="AF654" i="15" s="1"/>
  <c r="X348" i="14"/>
  <c r="AF718" i="15" s="1"/>
  <c r="X420" i="14"/>
  <c r="AF790" i="15" s="1"/>
  <c r="X325" i="14"/>
  <c r="AF695" i="15" s="1"/>
  <c r="X340" i="14"/>
  <c r="AF710" i="15" s="1"/>
  <c r="X282" i="14"/>
  <c r="AF652" i="15" s="1"/>
  <c r="X451" i="14"/>
  <c r="AF821" i="15" s="1"/>
  <c r="X450" i="14"/>
  <c r="AF820" i="15" s="1"/>
  <c r="X408" i="14"/>
  <c r="AF778" i="15" s="1"/>
  <c r="X392" i="14"/>
  <c r="AF762" i="15" s="1"/>
  <c r="X413" i="14"/>
  <c r="AF783" i="15" s="1"/>
  <c r="X436" i="14"/>
  <c r="AF806" i="15" s="1"/>
  <c r="X296" i="14"/>
  <c r="AF666" i="15" s="1"/>
  <c r="X396" i="14"/>
  <c r="AF766" i="15" s="1"/>
  <c r="X428" i="14"/>
  <c r="AF798" i="15" s="1"/>
  <c r="X386" i="14"/>
  <c r="AF756" i="15" s="1"/>
  <c r="X404" i="14"/>
  <c r="AF774" i="15" s="1"/>
  <c r="X308" i="14"/>
  <c r="AF678" i="15" s="1"/>
  <c r="X352" i="14"/>
  <c r="X356" i="14"/>
  <c r="AF726" i="15" s="1"/>
  <c r="X390" i="14"/>
  <c r="AF760" i="15" s="1"/>
  <c r="X395" i="14"/>
  <c r="AF765" i="15" s="1"/>
  <c r="X259" i="14"/>
  <c r="AF629" i="15" s="1"/>
  <c r="X252" i="14"/>
  <c r="X257" i="14"/>
  <c r="AF627" i="15" s="1"/>
  <c r="X268" i="14"/>
  <c r="AF638" i="15" s="1"/>
  <c r="X256" i="14"/>
  <c r="AF626" i="15" s="1"/>
  <c r="X269" i="14"/>
  <c r="AF639" i="15" s="1"/>
  <c r="X272" i="14"/>
  <c r="X271" i="14"/>
  <c r="AF641" i="15" s="1"/>
  <c r="X255" i="14"/>
  <c r="AF625" i="15" s="1"/>
  <c r="X263" i="14"/>
  <c r="AF633" i="15" s="1"/>
  <c r="X253" i="14"/>
  <c r="AF623" i="15" s="1"/>
  <c r="X258" i="14"/>
  <c r="AF628" i="15" s="1"/>
  <c r="X265" i="14"/>
  <c r="AF635" i="15" s="1"/>
  <c r="X254" i="14"/>
  <c r="AF624" i="15" s="1"/>
  <c r="X264" i="14"/>
  <c r="AF634" i="15" s="1"/>
  <c r="X270" i="14"/>
  <c r="AF640" i="15" s="1"/>
  <c r="X266" i="14"/>
  <c r="AF636" i="15" s="1"/>
  <c r="X260" i="14"/>
  <c r="AF630" i="15" s="1"/>
  <c r="X262" i="14"/>
  <c r="AF632" i="15" s="1"/>
  <c r="X261" i="14"/>
  <c r="AF631" i="15" s="1"/>
  <c r="X267" i="14"/>
  <c r="AF637" i="15" s="1"/>
  <c r="BX243" i="14"/>
  <c r="BX242" i="14"/>
  <c r="BX250" i="14"/>
  <c r="CF620" i="15" s="1"/>
  <c r="BX244" i="14"/>
  <c r="BX249" i="14"/>
  <c r="CF619" i="15" s="1"/>
  <c r="BX246" i="14"/>
  <c r="BX248" i="14"/>
  <c r="BX247" i="14"/>
  <c r="BX245" i="14"/>
  <c r="BX251" i="14"/>
  <c r="CF621" i="15" s="1"/>
  <c r="BX322" i="14"/>
  <c r="CF692" i="15" s="1"/>
  <c r="BX329" i="14"/>
  <c r="CF699" i="15" s="1"/>
  <c r="BX291" i="14"/>
  <c r="CF661" i="15" s="1"/>
  <c r="BX443" i="14"/>
  <c r="CF813" i="15" s="1"/>
  <c r="BX332" i="14"/>
  <c r="BX344" i="14"/>
  <c r="CF714" i="15" s="1"/>
  <c r="BX408" i="14"/>
  <c r="CF778" i="15" s="1"/>
  <c r="BX400" i="14"/>
  <c r="CF770" i="15" s="1"/>
  <c r="BX424" i="14"/>
  <c r="CF794" i="15" s="1"/>
  <c r="BX418" i="14"/>
  <c r="CF788" i="15" s="1"/>
  <c r="BX353" i="14"/>
  <c r="CF723" i="15" s="1"/>
  <c r="BX417" i="14"/>
  <c r="CF787" i="15" s="1"/>
  <c r="BX387" i="14"/>
  <c r="CF757" i="15" s="1"/>
  <c r="BX362" i="14"/>
  <c r="CF732" i="15" s="1"/>
  <c r="BX304" i="14"/>
  <c r="CF674" i="15" s="1"/>
  <c r="BX328" i="14"/>
  <c r="CF698" i="15" s="1"/>
  <c r="BX336" i="14"/>
  <c r="CF706" i="15" s="1"/>
  <c r="BX347" i="14"/>
  <c r="CF717" i="15" s="1"/>
  <c r="BX289" i="14"/>
  <c r="CF659" i="15" s="1"/>
  <c r="BX297" i="14"/>
  <c r="CF667" i="15" s="1"/>
  <c r="BX377" i="14"/>
  <c r="CF747" i="15" s="1"/>
  <c r="BX339" i="14"/>
  <c r="CF709" i="15" s="1"/>
  <c r="BX403" i="14"/>
  <c r="CF773" i="15" s="1"/>
  <c r="BX320" i="14"/>
  <c r="CF690" i="15" s="1"/>
  <c r="BX360" i="14"/>
  <c r="CF730" i="15" s="1"/>
  <c r="BX372" i="14"/>
  <c r="CF742" i="15" s="1"/>
  <c r="BX412" i="14"/>
  <c r="CF782" i="15" s="1"/>
  <c r="BX416" i="14"/>
  <c r="CF786" i="15" s="1"/>
  <c r="BX440" i="14"/>
  <c r="CF810" i="15" s="1"/>
  <c r="BX386" i="14"/>
  <c r="CF756" i="15" s="1"/>
  <c r="BX279" i="14"/>
  <c r="CF649" i="15" s="1"/>
  <c r="BX311" i="14"/>
  <c r="CF681" i="15" s="1"/>
  <c r="BX303" i="14"/>
  <c r="CF673" i="15" s="1"/>
  <c r="BX327" i="14"/>
  <c r="CF697" i="15" s="1"/>
  <c r="BX275" i="14"/>
  <c r="CF645" i="15" s="1"/>
  <c r="BX355" i="14"/>
  <c r="CF725" i="15" s="1"/>
  <c r="BX427" i="14"/>
  <c r="CF797" i="15" s="1"/>
  <c r="BX281" i="14"/>
  <c r="CF651" i="15" s="1"/>
  <c r="BX409" i="14"/>
  <c r="CF779" i="15" s="1"/>
  <c r="BX442" i="14"/>
  <c r="CF812" i="15" s="1"/>
  <c r="BX288" i="14"/>
  <c r="CF658" i="15" s="1"/>
  <c r="BX296" i="14"/>
  <c r="CF666" i="15" s="1"/>
  <c r="BX384" i="14"/>
  <c r="CF754" i="15" s="1"/>
  <c r="BX435" i="14"/>
  <c r="CF805" i="15" s="1"/>
  <c r="BX346" i="14"/>
  <c r="CF716" i="15" s="1"/>
  <c r="BX273" i="14"/>
  <c r="CF643" i="15" s="1"/>
  <c r="BX305" i="14"/>
  <c r="CF675" i="15" s="1"/>
  <c r="BX369" i="14"/>
  <c r="CF739" i="15" s="1"/>
  <c r="BX361" i="14"/>
  <c r="CF731" i="15" s="1"/>
  <c r="BX385" i="14"/>
  <c r="CF755" i="15" s="1"/>
  <c r="BX449" i="14"/>
  <c r="CF819" i="15" s="1"/>
  <c r="BX292" i="14"/>
  <c r="BX331" i="14"/>
  <c r="CF701" i="15" s="1"/>
  <c r="BX321" i="14"/>
  <c r="CF691" i="15" s="1"/>
  <c r="BX337" i="14"/>
  <c r="CF707" i="15" s="1"/>
  <c r="BX441" i="14"/>
  <c r="CF811" i="15" s="1"/>
  <c r="BX375" i="14"/>
  <c r="CF745" i="15" s="1"/>
  <c r="BX342" i="14"/>
  <c r="CF712" i="15" s="1"/>
  <c r="BX370" i="14"/>
  <c r="CF740" i="15" s="1"/>
  <c r="BX401" i="14"/>
  <c r="CF771" i="15" s="1"/>
  <c r="BX407" i="14"/>
  <c r="CF777" i="15" s="1"/>
  <c r="BX315" i="14"/>
  <c r="CF685" i="15" s="1"/>
  <c r="BX282" i="14"/>
  <c r="CF652" i="15" s="1"/>
  <c r="BX310" i="14"/>
  <c r="CF680" i="15" s="1"/>
  <c r="BX302" i="14"/>
  <c r="CF672" i="15" s="1"/>
  <c r="BX326" i="14"/>
  <c r="CF696" i="15" s="1"/>
  <c r="BX280" i="14"/>
  <c r="CF650" i="15" s="1"/>
  <c r="BX368" i="14"/>
  <c r="CF738" i="15" s="1"/>
  <c r="BX295" i="14"/>
  <c r="CF665" i="15" s="1"/>
  <c r="BX371" i="14"/>
  <c r="CF741" i="15" s="1"/>
  <c r="BX379" i="14"/>
  <c r="CF749" i="15" s="1"/>
  <c r="BX419" i="14"/>
  <c r="CF789" i="15" s="1"/>
  <c r="BX338" i="14"/>
  <c r="CF708" i="15" s="1"/>
  <c r="BX350" i="14"/>
  <c r="CF720" i="15" s="1"/>
  <c r="BX274" i="14"/>
  <c r="CF644" i="15" s="1"/>
  <c r="BX313" i="14"/>
  <c r="CF683" i="15" s="1"/>
  <c r="BX433" i="14"/>
  <c r="CF803" i="15" s="1"/>
  <c r="BX402" i="14"/>
  <c r="CF772" i="15" s="1"/>
  <c r="BX319" i="14"/>
  <c r="CF689" i="15" s="1"/>
  <c r="BX335" i="14"/>
  <c r="CF705" i="15" s="1"/>
  <c r="BX378" i="14"/>
  <c r="CF748" i="15" s="1"/>
  <c r="BX434" i="14"/>
  <c r="CF804" i="15" s="1"/>
  <c r="BX286" i="14"/>
  <c r="CF656" i="15" s="1"/>
  <c r="BX410" i="14"/>
  <c r="CF780" i="15" s="1"/>
  <c r="BX299" i="14"/>
  <c r="CF669" i="15" s="1"/>
  <c r="BX376" i="14"/>
  <c r="CF746" i="15" s="1"/>
  <c r="BX287" i="14"/>
  <c r="CF657" i="15" s="1"/>
  <c r="BX367" i="14"/>
  <c r="CF737" i="15" s="1"/>
  <c r="BX431" i="14"/>
  <c r="CF801" i="15" s="1"/>
  <c r="BX423" i="14"/>
  <c r="CF793" i="15" s="1"/>
  <c r="BX447" i="14"/>
  <c r="CF817" i="15" s="1"/>
  <c r="BX439" i="14"/>
  <c r="CF809" i="15" s="1"/>
  <c r="BX318" i="14"/>
  <c r="CF688" i="15" s="1"/>
  <c r="BX426" i="14"/>
  <c r="CF796" i="15" s="1"/>
  <c r="BX448" i="14"/>
  <c r="CF818" i="15" s="1"/>
  <c r="BX391" i="14"/>
  <c r="CF761" i="15" s="1"/>
  <c r="BX383" i="14"/>
  <c r="CF753" i="15" s="1"/>
  <c r="BX307" i="14"/>
  <c r="CF677" i="15" s="1"/>
  <c r="BX358" i="14"/>
  <c r="CF728" i="15" s="1"/>
  <c r="BX314" i="14"/>
  <c r="CF684" i="15" s="1"/>
  <c r="BX309" i="14"/>
  <c r="CF679" i="15" s="1"/>
  <c r="BX325" i="14"/>
  <c r="CF695" i="15" s="1"/>
  <c r="BX445" i="14"/>
  <c r="CF815" i="15" s="1"/>
  <c r="BX363" i="14"/>
  <c r="CF733" i="15" s="1"/>
  <c r="BX450" i="14"/>
  <c r="CF820" i="15" s="1"/>
  <c r="BX278" i="14"/>
  <c r="CF648" i="15" s="1"/>
  <c r="BX414" i="14"/>
  <c r="CF784" i="15" s="1"/>
  <c r="BX395" i="14"/>
  <c r="CF765" i="15" s="1"/>
  <c r="BX301" i="14"/>
  <c r="CF671" i="15" s="1"/>
  <c r="BX393" i="14"/>
  <c r="CF763" i="15" s="1"/>
  <c r="BX343" i="14"/>
  <c r="CF713" i="15" s="1"/>
  <c r="BX323" i="14"/>
  <c r="CF693" i="15" s="1"/>
  <c r="BX411" i="14"/>
  <c r="CF781" i="15" s="1"/>
  <c r="BX312" i="14"/>
  <c r="BX352" i="14"/>
  <c r="BX388" i="14"/>
  <c r="CF758" i="15" s="1"/>
  <c r="BX306" i="14"/>
  <c r="CF676" i="15" s="1"/>
  <c r="BX330" i="14"/>
  <c r="CF700" i="15" s="1"/>
  <c r="BX285" i="14"/>
  <c r="CF655" i="15" s="1"/>
  <c r="BX333" i="14"/>
  <c r="CF703" i="15" s="1"/>
  <c r="BX413" i="14"/>
  <c r="CF783" i="15" s="1"/>
  <c r="BX284" i="14"/>
  <c r="CF654" i="15" s="1"/>
  <c r="BX356" i="14"/>
  <c r="CF726" i="15" s="1"/>
  <c r="BX399" i="14"/>
  <c r="CF769" i="15" s="1"/>
  <c r="BX294" i="14"/>
  <c r="CF664" i="15" s="1"/>
  <c r="BX334" i="14"/>
  <c r="CF704" i="15" s="1"/>
  <c r="BX398" i="14"/>
  <c r="CF768" i="15" s="1"/>
  <c r="BX277" i="14"/>
  <c r="CF647" i="15" s="1"/>
  <c r="BX365" i="14"/>
  <c r="CF735" i="15" s="1"/>
  <c r="BX381" i="14"/>
  <c r="CF751" i="15" s="1"/>
  <c r="BX373" i="14"/>
  <c r="CF743" i="15" s="1"/>
  <c r="BX405" i="14"/>
  <c r="CF775" i="15" s="1"/>
  <c r="BX429" i="14"/>
  <c r="CF799" i="15" s="1"/>
  <c r="BX421" i="14"/>
  <c r="CF791" i="15" s="1"/>
  <c r="BX437" i="14"/>
  <c r="CF807" i="15" s="1"/>
  <c r="BX283" i="14"/>
  <c r="CF653" i="15" s="1"/>
  <c r="BX290" i="14"/>
  <c r="CF660" i="15" s="1"/>
  <c r="BX298" i="14"/>
  <c r="CF668" i="15" s="1"/>
  <c r="BX316" i="14"/>
  <c r="CF686" i="15" s="1"/>
  <c r="BX348" i="14"/>
  <c r="CF718" i="15" s="1"/>
  <c r="BX340" i="14"/>
  <c r="CF710" i="15" s="1"/>
  <c r="BX366" i="14"/>
  <c r="CF736" i="15" s="1"/>
  <c r="BX357" i="14"/>
  <c r="CF727" i="15" s="1"/>
  <c r="BX308" i="14"/>
  <c r="CF678" i="15" s="1"/>
  <c r="BX392" i="14"/>
  <c r="CF762" i="15" s="1"/>
  <c r="BX300" i="14"/>
  <c r="CF670" i="15" s="1"/>
  <c r="BX374" i="14"/>
  <c r="CF744" i="15" s="1"/>
  <c r="BX317" i="14"/>
  <c r="CF687" i="15" s="1"/>
  <c r="BX451" i="14"/>
  <c r="CF821" i="15" s="1"/>
  <c r="BX276" i="14"/>
  <c r="CF646" i="15" s="1"/>
  <c r="BX324" i="14"/>
  <c r="CF694" i="15" s="1"/>
  <c r="BX364" i="14"/>
  <c r="CF734" i="15" s="1"/>
  <c r="BX404" i="14"/>
  <c r="CF774" i="15" s="1"/>
  <c r="BX359" i="14"/>
  <c r="CF729" i="15" s="1"/>
  <c r="BX422" i="14"/>
  <c r="CF792" i="15" s="1"/>
  <c r="BX432" i="14"/>
  <c r="CF802" i="15" s="1"/>
  <c r="BX444" i="14"/>
  <c r="CF814" i="15" s="1"/>
  <c r="BX351" i="14"/>
  <c r="CF721" i="15" s="1"/>
  <c r="BX430" i="14"/>
  <c r="CF800" i="15" s="1"/>
  <c r="BX420" i="14"/>
  <c r="CF790" i="15" s="1"/>
  <c r="BX436" i="14"/>
  <c r="CF806" i="15" s="1"/>
  <c r="BX425" i="14"/>
  <c r="CF795" i="15" s="1"/>
  <c r="BX406" i="14"/>
  <c r="CF776" i="15" s="1"/>
  <c r="BX293" i="14"/>
  <c r="CF663" i="15" s="1"/>
  <c r="BX349" i="14"/>
  <c r="CF719" i="15" s="1"/>
  <c r="BX380" i="14"/>
  <c r="CF750" i="15" s="1"/>
  <c r="BX341" i="14"/>
  <c r="CF711" i="15" s="1"/>
  <c r="BX390" i="14"/>
  <c r="CF760" i="15" s="1"/>
  <c r="BX446" i="14"/>
  <c r="CF816" i="15" s="1"/>
  <c r="BX389" i="14"/>
  <c r="CF759" i="15" s="1"/>
  <c r="BX354" i="14"/>
  <c r="CF724" i="15" s="1"/>
  <c r="BX394" i="14"/>
  <c r="CF764" i="15" s="1"/>
  <c r="BX428" i="14"/>
  <c r="CF798" i="15" s="1"/>
  <c r="BX396" i="14"/>
  <c r="CF766" i="15" s="1"/>
  <c r="BX345" i="14"/>
  <c r="CF715" i="15" s="1"/>
  <c r="BX415" i="14"/>
  <c r="CF785" i="15" s="1"/>
  <c r="BX382" i="14"/>
  <c r="CF752" i="15" s="1"/>
  <c r="BX438" i="14"/>
  <c r="CF808" i="15" s="1"/>
  <c r="BX397" i="14"/>
  <c r="CF767" i="15" s="1"/>
  <c r="BX262" i="14"/>
  <c r="CF632" i="15" s="1"/>
  <c r="BX252" i="14"/>
  <c r="BX272" i="14"/>
  <c r="BX270" i="14"/>
  <c r="CF640" i="15" s="1"/>
  <c r="BX254" i="14"/>
  <c r="CF624" i="15" s="1"/>
  <c r="BX264" i="14"/>
  <c r="CF634" i="15" s="1"/>
  <c r="BX261" i="14"/>
  <c r="CF631" i="15" s="1"/>
  <c r="BX253" i="14"/>
  <c r="CF623" i="15" s="1"/>
  <c r="BX267" i="14"/>
  <c r="CF637" i="15" s="1"/>
  <c r="BX265" i="14"/>
  <c r="CF635" i="15" s="1"/>
  <c r="BX259" i="14"/>
  <c r="CF629" i="15" s="1"/>
  <c r="BX263" i="14"/>
  <c r="CF633" i="15" s="1"/>
  <c r="BX269" i="14"/>
  <c r="CF639" i="15" s="1"/>
  <c r="BX258" i="14"/>
  <c r="CF628" i="15" s="1"/>
  <c r="BX266" i="14"/>
  <c r="CF636" i="15" s="1"/>
  <c r="BX257" i="14"/>
  <c r="CF627" i="15" s="1"/>
  <c r="BX271" i="14"/>
  <c r="CF641" i="15" s="1"/>
  <c r="BX268" i="14"/>
  <c r="CF638" i="15" s="1"/>
  <c r="BX256" i="14"/>
  <c r="CF626" i="15" s="1"/>
  <c r="BX255" i="14"/>
  <c r="CF625" i="15" s="1"/>
  <c r="BX260" i="14"/>
  <c r="CF630" i="15" s="1"/>
  <c r="Q244" i="14"/>
  <c r="Q242" i="14"/>
  <c r="Q245" i="14"/>
  <c r="Q251" i="14"/>
  <c r="Y621" i="15" s="1"/>
  <c r="Q250" i="14"/>
  <c r="Y620" i="15" s="1"/>
  <c r="Q249" i="14"/>
  <c r="Y619" i="15" s="1"/>
  <c r="Q243" i="14"/>
  <c r="Q246" i="14"/>
  <c r="Q247" i="14"/>
  <c r="Q248" i="14"/>
  <c r="Q289" i="14"/>
  <c r="Y659" i="15" s="1"/>
  <c r="Q281" i="14"/>
  <c r="Y651" i="15" s="1"/>
  <c r="Q291" i="14"/>
  <c r="Y661" i="15" s="1"/>
  <c r="Q403" i="14"/>
  <c r="Y773" i="15" s="1"/>
  <c r="Q442" i="14"/>
  <c r="Y812" i="15" s="1"/>
  <c r="Q328" i="14"/>
  <c r="Y698" i="15" s="1"/>
  <c r="Q332" i="14"/>
  <c r="Q408" i="14"/>
  <c r="Y778" i="15" s="1"/>
  <c r="Q275" i="14"/>
  <c r="Y645" i="15" s="1"/>
  <c r="Q355" i="14"/>
  <c r="Y725" i="15" s="1"/>
  <c r="Q427" i="14"/>
  <c r="Y797" i="15" s="1"/>
  <c r="Q322" i="14"/>
  <c r="Y692" i="15" s="1"/>
  <c r="Q418" i="14"/>
  <c r="Y788" i="15" s="1"/>
  <c r="Q417" i="14"/>
  <c r="Y787" i="15" s="1"/>
  <c r="Q299" i="14"/>
  <c r="Y669" i="15" s="1"/>
  <c r="Q443" i="14"/>
  <c r="Y813" i="15" s="1"/>
  <c r="Q288" i="14"/>
  <c r="Y658" i="15" s="1"/>
  <c r="Q304" i="14"/>
  <c r="Y674" i="15" s="1"/>
  <c r="Q296" i="14"/>
  <c r="Y666" i="15" s="1"/>
  <c r="Q416" i="14"/>
  <c r="Y786" i="15" s="1"/>
  <c r="Q435" i="14"/>
  <c r="Y805" i="15" s="1"/>
  <c r="Q346" i="14"/>
  <c r="Y716" i="15" s="1"/>
  <c r="Q386" i="14"/>
  <c r="Y756" i="15" s="1"/>
  <c r="Q274" i="14"/>
  <c r="Y644" i="15" s="1"/>
  <c r="Q370" i="14"/>
  <c r="Y740" i="15" s="1"/>
  <c r="Q410" i="14"/>
  <c r="Y780" i="15" s="1"/>
  <c r="Q426" i="14"/>
  <c r="Y796" i="15" s="1"/>
  <c r="Q273" i="14"/>
  <c r="Y643" i="15" s="1"/>
  <c r="Q329" i="14"/>
  <c r="Y699" i="15" s="1"/>
  <c r="Q345" i="14"/>
  <c r="Y715" i="15" s="1"/>
  <c r="Q337" i="14"/>
  <c r="Y707" i="15" s="1"/>
  <c r="Q353" i="14"/>
  <c r="Y723" i="15" s="1"/>
  <c r="Q280" i="14"/>
  <c r="Y650" i="15" s="1"/>
  <c r="Q320" i="14"/>
  <c r="Y690" i="15" s="1"/>
  <c r="Q360" i="14"/>
  <c r="Y730" i="15" s="1"/>
  <c r="Q372" i="14"/>
  <c r="Y742" i="15" s="1"/>
  <c r="Q384" i="14"/>
  <c r="Y754" i="15" s="1"/>
  <c r="Q448" i="14"/>
  <c r="Y818" i="15" s="1"/>
  <c r="Q287" i="14"/>
  <c r="Y657" i="15" s="1"/>
  <c r="Q295" i="14"/>
  <c r="Y665" i="15" s="1"/>
  <c r="Q319" i="14"/>
  <c r="Y689" i="15" s="1"/>
  <c r="Q305" i="14"/>
  <c r="Y675" i="15" s="1"/>
  <c r="Q369" i="14"/>
  <c r="Y739" i="15" s="1"/>
  <c r="Q385" i="14"/>
  <c r="Y755" i="15" s="1"/>
  <c r="Q377" i="14"/>
  <c r="Y747" i="15" s="1"/>
  <c r="Q409" i="14"/>
  <c r="Y779" i="15" s="1"/>
  <c r="Q425" i="14"/>
  <c r="Y795" i="15" s="1"/>
  <c r="Q441" i="14"/>
  <c r="Y811" i="15" s="1"/>
  <c r="Q433" i="14"/>
  <c r="Y803" i="15" s="1"/>
  <c r="Q362" i="14"/>
  <c r="Y732" i="15" s="1"/>
  <c r="Q402" i="14"/>
  <c r="Y772" i="15" s="1"/>
  <c r="Q344" i="14"/>
  <c r="Y714" i="15" s="1"/>
  <c r="Q336" i="14"/>
  <c r="Y706" i="15" s="1"/>
  <c r="Q331" i="14"/>
  <c r="Y701" i="15" s="1"/>
  <c r="Q311" i="14"/>
  <c r="Y681" i="15" s="1"/>
  <c r="Q327" i="14"/>
  <c r="Y697" i="15" s="1"/>
  <c r="Q321" i="14"/>
  <c r="Y691" i="15" s="1"/>
  <c r="Q449" i="14"/>
  <c r="Y819" i="15" s="1"/>
  <c r="Q387" i="14"/>
  <c r="Y757" i="15" s="1"/>
  <c r="Q347" i="14"/>
  <c r="Y717" i="15" s="1"/>
  <c r="Q297" i="14"/>
  <c r="Y667" i="15" s="1"/>
  <c r="Q313" i="14"/>
  <c r="Y683" i="15" s="1"/>
  <c r="Q368" i="14"/>
  <c r="Y738" i="15" s="1"/>
  <c r="Q412" i="14"/>
  <c r="Y782" i="15" s="1"/>
  <c r="Q424" i="14"/>
  <c r="Y794" i="15" s="1"/>
  <c r="Q359" i="14"/>
  <c r="Y729" i="15" s="1"/>
  <c r="Q371" i="14"/>
  <c r="Y741" i="15" s="1"/>
  <c r="Q379" i="14"/>
  <c r="Y749" i="15" s="1"/>
  <c r="Q419" i="14"/>
  <c r="Y789" i="15" s="1"/>
  <c r="Q282" i="14"/>
  <c r="Y652" i="15" s="1"/>
  <c r="Q330" i="14"/>
  <c r="Y700" i="15" s="1"/>
  <c r="Q338" i="14"/>
  <c r="Y708" i="15" s="1"/>
  <c r="Q326" i="14"/>
  <c r="Y696" i="15" s="1"/>
  <c r="Q318" i="14"/>
  <c r="Y688" i="15" s="1"/>
  <c r="Q440" i="14"/>
  <c r="Y810" i="15" s="1"/>
  <c r="Q391" i="14"/>
  <c r="Y761" i="15" s="1"/>
  <c r="Q378" i="14"/>
  <c r="Y748" i="15" s="1"/>
  <c r="Q434" i="14"/>
  <c r="Y804" i="15" s="1"/>
  <c r="Q302" i="14"/>
  <c r="Y672" i="15" s="1"/>
  <c r="Q393" i="14"/>
  <c r="Y763" i="15" s="1"/>
  <c r="Q286" i="14"/>
  <c r="Y656" i="15" s="1"/>
  <c r="Q310" i="14"/>
  <c r="Y680" i="15" s="1"/>
  <c r="Q294" i="14"/>
  <c r="Y664" i="15" s="1"/>
  <c r="Q366" i="14"/>
  <c r="Y736" i="15" s="1"/>
  <c r="Q292" i="14"/>
  <c r="Q351" i="14"/>
  <c r="Y721" i="15" s="1"/>
  <c r="Q343" i="14"/>
  <c r="Y713" i="15" s="1"/>
  <c r="Q335" i="14"/>
  <c r="Y705" i="15" s="1"/>
  <c r="Q367" i="14"/>
  <c r="Y737" i="15" s="1"/>
  <c r="Q383" i="14"/>
  <c r="Y753" i="15" s="1"/>
  <c r="Q375" i="14"/>
  <c r="Y745" i="15" s="1"/>
  <c r="Q431" i="14"/>
  <c r="Y801" i="15" s="1"/>
  <c r="Q423" i="14"/>
  <c r="Y793" i="15" s="1"/>
  <c r="Q415" i="14"/>
  <c r="Y785" i="15" s="1"/>
  <c r="Q447" i="14"/>
  <c r="Y817" i="15" s="1"/>
  <c r="Q439" i="14"/>
  <c r="Y809" i="15" s="1"/>
  <c r="Q350" i="14"/>
  <c r="Y720" i="15" s="1"/>
  <c r="Q342" i="14"/>
  <c r="Y712" i="15" s="1"/>
  <c r="Q334" i="14"/>
  <c r="Y704" i="15" s="1"/>
  <c r="Q306" i="14"/>
  <c r="Y676" i="15" s="1"/>
  <c r="Q279" i="14"/>
  <c r="Y649" i="15" s="1"/>
  <c r="Q307" i="14"/>
  <c r="Y677" i="15" s="1"/>
  <c r="Q361" i="14"/>
  <c r="Y731" i="15" s="1"/>
  <c r="Q358" i="14"/>
  <c r="Y728" i="15" s="1"/>
  <c r="Q406" i="14"/>
  <c r="Y776" i="15" s="1"/>
  <c r="Q301" i="14"/>
  <c r="Y671" i="15" s="1"/>
  <c r="Q283" i="14"/>
  <c r="Y653" i="15" s="1"/>
  <c r="Q323" i="14"/>
  <c r="Y693" i="15" s="1"/>
  <c r="Q394" i="14"/>
  <c r="Y764" i="15" s="1"/>
  <c r="Q284" i="14"/>
  <c r="Y654" i="15" s="1"/>
  <c r="Q300" i="14"/>
  <c r="Y670" i="15" s="1"/>
  <c r="Q303" i="14"/>
  <c r="Y673" i="15" s="1"/>
  <c r="Q407" i="14"/>
  <c r="Y777" i="15" s="1"/>
  <c r="Q399" i="14"/>
  <c r="Y769" i="15" s="1"/>
  <c r="Q374" i="14"/>
  <c r="Y744" i="15" s="1"/>
  <c r="Q293" i="14"/>
  <c r="Y663" i="15" s="1"/>
  <c r="Q341" i="14"/>
  <c r="Y711" i="15" s="1"/>
  <c r="Q389" i="14"/>
  <c r="Y759" i="15" s="1"/>
  <c r="Q405" i="14"/>
  <c r="Y775" i="15" s="1"/>
  <c r="Q429" i="14"/>
  <c r="Y799" i="15" s="1"/>
  <c r="Q450" i="14"/>
  <c r="Y820" i="15" s="1"/>
  <c r="Q340" i="14"/>
  <c r="Y710" i="15" s="1"/>
  <c r="Q382" i="14"/>
  <c r="Y752" i="15" s="1"/>
  <c r="Q398" i="14"/>
  <c r="Y768" i="15" s="1"/>
  <c r="Q430" i="14"/>
  <c r="Y800" i="15" s="1"/>
  <c r="Q422" i="14"/>
  <c r="Y792" i="15" s="1"/>
  <c r="Q438" i="14"/>
  <c r="Y808" i="15" s="1"/>
  <c r="Q285" i="14"/>
  <c r="Y655" i="15" s="1"/>
  <c r="Q365" i="14"/>
  <c r="Y735" i="15" s="1"/>
  <c r="Q357" i="14"/>
  <c r="Y727" i="15" s="1"/>
  <c r="Q381" i="14"/>
  <c r="Y751" i="15" s="1"/>
  <c r="Q373" i="14"/>
  <c r="Y743" i="15" s="1"/>
  <c r="Q397" i="14"/>
  <c r="Y767" i="15" s="1"/>
  <c r="Q413" i="14"/>
  <c r="Y783" i="15" s="1"/>
  <c r="Q437" i="14"/>
  <c r="Y807" i="15" s="1"/>
  <c r="Q290" i="14"/>
  <c r="Y660" i="15" s="1"/>
  <c r="Q276" i="14"/>
  <c r="Y646" i="15" s="1"/>
  <c r="Q312" i="14"/>
  <c r="Q380" i="14"/>
  <c r="Y750" i="15" s="1"/>
  <c r="Q315" i="14"/>
  <c r="Y685" i="15" s="1"/>
  <c r="Q356" i="14"/>
  <c r="Y726" i="15" s="1"/>
  <c r="Q376" i="14"/>
  <c r="Y746" i="15" s="1"/>
  <c r="Q278" i="14"/>
  <c r="Y648" i="15" s="1"/>
  <c r="Q414" i="14"/>
  <c r="Y784" i="15" s="1"/>
  <c r="Q446" i="14"/>
  <c r="Y816" i="15" s="1"/>
  <c r="Q314" i="14"/>
  <c r="Y684" i="15" s="1"/>
  <c r="Q317" i="14"/>
  <c r="Y687" i="15" s="1"/>
  <c r="Q363" i="14"/>
  <c r="Y733" i="15" s="1"/>
  <c r="Q411" i="14"/>
  <c r="Y781" i="15" s="1"/>
  <c r="Q451" i="14"/>
  <c r="Y821" i="15" s="1"/>
  <c r="Q354" i="14"/>
  <c r="Y724" i="15" s="1"/>
  <c r="Q392" i="14"/>
  <c r="Y762" i="15" s="1"/>
  <c r="Q396" i="14"/>
  <c r="Y766" i="15" s="1"/>
  <c r="Q400" i="14"/>
  <c r="Y770" i="15" s="1"/>
  <c r="Q390" i="14"/>
  <c r="Y760" i="15" s="1"/>
  <c r="Q333" i="14"/>
  <c r="Y703" i="15" s="1"/>
  <c r="Q444" i="14"/>
  <c r="Y814" i="15" s="1"/>
  <c r="Q445" i="14"/>
  <c r="Y815" i="15" s="1"/>
  <c r="Q324" i="14"/>
  <c r="Y694" i="15" s="1"/>
  <c r="Q420" i="14"/>
  <c r="Y790" i="15" s="1"/>
  <c r="Q308" i="14"/>
  <c r="Y678" i="15" s="1"/>
  <c r="Q428" i="14"/>
  <c r="Y798" i="15" s="1"/>
  <c r="Q432" i="14"/>
  <c r="Y802" i="15" s="1"/>
  <c r="Q395" i="14"/>
  <c r="Y765" i="15" s="1"/>
  <c r="Q349" i="14"/>
  <c r="Y719" i="15" s="1"/>
  <c r="Q352" i="14"/>
  <c r="Q404" i="14"/>
  <c r="Y774" i="15" s="1"/>
  <c r="Q325" i="14"/>
  <c r="Y695" i="15" s="1"/>
  <c r="Q401" i="14"/>
  <c r="Y771" i="15" s="1"/>
  <c r="Q421" i="14"/>
  <c r="Y791" i="15" s="1"/>
  <c r="Q364" i="14"/>
  <c r="Y734" i="15" s="1"/>
  <c r="Q348" i="14"/>
  <c r="Y718" i="15" s="1"/>
  <c r="Q309" i="14"/>
  <c r="Y679" i="15" s="1"/>
  <c r="Q388" i="14"/>
  <c r="Y758" i="15" s="1"/>
  <c r="Q436" i="14"/>
  <c r="Y806" i="15" s="1"/>
  <c r="Q339" i="14"/>
  <c r="Y709" i="15" s="1"/>
  <c r="Q277" i="14"/>
  <c r="Y647" i="15" s="1"/>
  <c r="Q298" i="14"/>
  <c r="Y668" i="15" s="1"/>
  <c r="Q316" i="14"/>
  <c r="Y686" i="15" s="1"/>
  <c r="Q268" i="14"/>
  <c r="Y638" i="15" s="1"/>
  <c r="Q266" i="14"/>
  <c r="Y636" i="15" s="1"/>
  <c r="Q258" i="14"/>
  <c r="Y628" i="15" s="1"/>
  <c r="Q257" i="14"/>
  <c r="Y627" i="15" s="1"/>
  <c r="Q259" i="14"/>
  <c r="Y629" i="15" s="1"/>
  <c r="Q256" i="14"/>
  <c r="Y626" i="15" s="1"/>
  <c r="Q269" i="14"/>
  <c r="Y639" i="15" s="1"/>
  <c r="Q272" i="14"/>
  <c r="Q265" i="14"/>
  <c r="Y635" i="15" s="1"/>
  <c r="Q260" i="14"/>
  <c r="Y630" i="15" s="1"/>
  <c r="Q271" i="14"/>
  <c r="Y641" i="15" s="1"/>
  <c r="Q255" i="14"/>
  <c r="Y625" i="15" s="1"/>
  <c r="Q262" i="14"/>
  <c r="Y632" i="15" s="1"/>
  <c r="Q253" i="14"/>
  <c r="Y623" i="15" s="1"/>
  <c r="Q270" i="14"/>
  <c r="Y640" i="15" s="1"/>
  <c r="Q267" i="14"/>
  <c r="Y637" i="15" s="1"/>
  <c r="Q254" i="14"/>
  <c r="Y624" i="15" s="1"/>
  <c r="Q263" i="14"/>
  <c r="Y633" i="15" s="1"/>
  <c r="Q252" i="14"/>
  <c r="Q264" i="14"/>
  <c r="Y634" i="15" s="1"/>
  <c r="Q261" i="14"/>
  <c r="Y631" i="15" s="1"/>
  <c r="AN249" i="14"/>
  <c r="AV619" i="15" s="1"/>
  <c r="AN242" i="14"/>
  <c r="AN244" i="14"/>
  <c r="AN246" i="14"/>
  <c r="AN248" i="14"/>
  <c r="AN247" i="14"/>
  <c r="AN245" i="14"/>
  <c r="AN251" i="14"/>
  <c r="AV621" i="15" s="1"/>
  <c r="AN243" i="14"/>
  <c r="AN250" i="14"/>
  <c r="AV620" i="15" s="1"/>
  <c r="AN347" i="14"/>
  <c r="AV717" i="15" s="1"/>
  <c r="AN289" i="14"/>
  <c r="AV659" i="15" s="1"/>
  <c r="AN329" i="14"/>
  <c r="AV699" i="15" s="1"/>
  <c r="AN280" i="14"/>
  <c r="AV650" i="15" s="1"/>
  <c r="AN372" i="14"/>
  <c r="AV742" i="15" s="1"/>
  <c r="AN346" i="14"/>
  <c r="AV716" i="15" s="1"/>
  <c r="AN275" i="14"/>
  <c r="AV645" i="15" s="1"/>
  <c r="AN313" i="14"/>
  <c r="AV683" i="15" s="1"/>
  <c r="AN339" i="14"/>
  <c r="AV709" i="15" s="1"/>
  <c r="AN448" i="14"/>
  <c r="AV818" i="15" s="1"/>
  <c r="AN355" i="14"/>
  <c r="AV725" i="15" s="1"/>
  <c r="AN273" i="14"/>
  <c r="AV643" i="15" s="1"/>
  <c r="AN443" i="14"/>
  <c r="AV813" i="15" s="1"/>
  <c r="AN360" i="14"/>
  <c r="AV730" i="15" s="1"/>
  <c r="AN384" i="14"/>
  <c r="AV754" i="15" s="1"/>
  <c r="AN416" i="14"/>
  <c r="AV786" i="15" s="1"/>
  <c r="AN327" i="14"/>
  <c r="AV697" i="15" s="1"/>
  <c r="AN306" i="14"/>
  <c r="AV676" i="15" s="1"/>
  <c r="AN362" i="14"/>
  <c r="AV732" i="15" s="1"/>
  <c r="AN296" i="14"/>
  <c r="AV666" i="15" s="1"/>
  <c r="AN412" i="14"/>
  <c r="AV782" i="15" s="1"/>
  <c r="AN305" i="14"/>
  <c r="AV675" i="15" s="1"/>
  <c r="AN361" i="14"/>
  <c r="AV731" i="15" s="1"/>
  <c r="AN401" i="14"/>
  <c r="AV771" i="15" s="1"/>
  <c r="AN393" i="14"/>
  <c r="AV763" i="15" s="1"/>
  <c r="AN288" i="14"/>
  <c r="AV658" i="15" s="1"/>
  <c r="AN292" i="14"/>
  <c r="AN368" i="14"/>
  <c r="AV738" i="15" s="1"/>
  <c r="AN376" i="14"/>
  <c r="AV746" i="15" s="1"/>
  <c r="AN408" i="14"/>
  <c r="AV778" i="15" s="1"/>
  <c r="AN400" i="14"/>
  <c r="AV770" i="15" s="1"/>
  <c r="AN424" i="14"/>
  <c r="AV794" i="15" s="1"/>
  <c r="AN440" i="14"/>
  <c r="AV810" i="15" s="1"/>
  <c r="AN331" i="14"/>
  <c r="AV701" i="15" s="1"/>
  <c r="AN435" i="14"/>
  <c r="AV805" i="15" s="1"/>
  <c r="AN279" i="14"/>
  <c r="AV649" i="15" s="1"/>
  <c r="AN426" i="14"/>
  <c r="AV796" i="15" s="1"/>
  <c r="AN321" i="14"/>
  <c r="AV691" i="15" s="1"/>
  <c r="AN369" i="14"/>
  <c r="AV739" i="15" s="1"/>
  <c r="AN425" i="14"/>
  <c r="AV795" i="15" s="1"/>
  <c r="AN336" i="14"/>
  <c r="AV706" i="15" s="1"/>
  <c r="AN303" i="14"/>
  <c r="AV673" i="15" s="1"/>
  <c r="AN407" i="14"/>
  <c r="AV777" i="15" s="1"/>
  <c r="AN281" i="14"/>
  <c r="AV651" i="15" s="1"/>
  <c r="AN297" i="14"/>
  <c r="AV667" i="15" s="1"/>
  <c r="AN337" i="14"/>
  <c r="AV707" i="15" s="1"/>
  <c r="AN441" i="14"/>
  <c r="AV811" i="15" s="1"/>
  <c r="AN291" i="14"/>
  <c r="AV661" i="15" s="1"/>
  <c r="AN387" i="14"/>
  <c r="AV757" i="15" s="1"/>
  <c r="AN332" i="14"/>
  <c r="AN447" i="14"/>
  <c r="AV817" i="15" s="1"/>
  <c r="AN330" i="14"/>
  <c r="AV700" i="15" s="1"/>
  <c r="AN370" i="14"/>
  <c r="AV740" i="15" s="1"/>
  <c r="AN353" i="14"/>
  <c r="AV723" i="15" s="1"/>
  <c r="AN320" i="14"/>
  <c r="AV690" i="15" s="1"/>
  <c r="AN386" i="14"/>
  <c r="AV756" i="15" s="1"/>
  <c r="AN295" i="14"/>
  <c r="AV665" i="15" s="1"/>
  <c r="AN391" i="14"/>
  <c r="AV761" i="15" s="1"/>
  <c r="AN378" i="14"/>
  <c r="AV748" i="15" s="1"/>
  <c r="AN434" i="14"/>
  <c r="AV804" i="15" s="1"/>
  <c r="AN310" i="14"/>
  <c r="AV680" i="15" s="1"/>
  <c r="AN318" i="14"/>
  <c r="AV688" i="15" s="1"/>
  <c r="AN418" i="14"/>
  <c r="AV788" i="15" s="1"/>
  <c r="AN345" i="14"/>
  <c r="AV715" i="15" s="1"/>
  <c r="AN442" i="14"/>
  <c r="AV812" i="15" s="1"/>
  <c r="AN359" i="14"/>
  <c r="AV729" i="15" s="1"/>
  <c r="AN399" i="14"/>
  <c r="AV769" i="15" s="1"/>
  <c r="AN315" i="14"/>
  <c r="AV685" i="15" s="1"/>
  <c r="AN379" i="14"/>
  <c r="AV749" i="15" s="1"/>
  <c r="AN282" i="14"/>
  <c r="AV652" i="15" s="1"/>
  <c r="AN338" i="14"/>
  <c r="AV708" i="15" s="1"/>
  <c r="AN278" i="14"/>
  <c r="AV648" i="15" s="1"/>
  <c r="AN326" i="14"/>
  <c r="AV696" i="15" s="1"/>
  <c r="AN409" i="14"/>
  <c r="AV779" i="15" s="1"/>
  <c r="AN417" i="14"/>
  <c r="AV787" i="15" s="1"/>
  <c r="AN328" i="14"/>
  <c r="AV698" i="15" s="1"/>
  <c r="AN344" i="14"/>
  <c r="AV714" i="15" s="1"/>
  <c r="AN351" i="14"/>
  <c r="AV721" i="15" s="1"/>
  <c r="AN375" i="14"/>
  <c r="AV745" i="15" s="1"/>
  <c r="AN389" i="14"/>
  <c r="AV759" i="15" s="1"/>
  <c r="AN284" i="14"/>
  <c r="AV654" i="15" s="1"/>
  <c r="AN427" i="14"/>
  <c r="AV797" i="15" s="1"/>
  <c r="AN403" i="14"/>
  <c r="AV773" i="15" s="1"/>
  <c r="AN304" i="14"/>
  <c r="AV674" i="15" s="1"/>
  <c r="AN311" i="14"/>
  <c r="AV681" i="15" s="1"/>
  <c r="AN431" i="14"/>
  <c r="AV801" i="15" s="1"/>
  <c r="AN390" i="14"/>
  <c r="AV760" i="15" s="1"/>
  <c r="AN414" i="14"/>
  <c r="AV784" i="15" s="1"/>
  <c r="AN395" i="14"/>
  <c r="AV765" i="15" s="1"/>
  <c r="AN325" i="14"/>
  <c r="AV695" i="15" s="1"/>
  <c r="AN333" i="14"/>
  <c r="AV703" i="15" s="1"/>
  <c r="AN365" i="14"/>
  <c r="AV735" i="15" s="1"/>
  <c r="AN450" i="14"/>
  <c r="AV820" i="15" s="1"/>
  <c r="AN308" i="14"/>
  <c r="AV678" i="15" s="1"/>
  <c r="AN316" i="14"/>
  <c r="AV686" i="15" s="1"/>
  <c r="AN356" i="14"/>
  <c r="AV726" i="15" s="1"/>
  <c r="AN274" i="14"/>
  <c r="AV644" i="15" s="1"/>
  <c r="AN377" i="14"/>
  <c r="AV747" i="15" s="1"/>
  <c r="AN383" i="14"/>
  <c r="AV753" i="15" s="1"/>
  <c r="AN419" i="14"/>
  <c r="AV789" i="15" s="1"/>
  <c r="AN350" i="14"/>
  <c r="AV720" i="15" s="1"/>
  <c r="AN334" i="14"/>
  <c r="AV704" i="15" s="1"/>
  <c r="AN314" i="14"/>
  <c r="AV684" i="15" s="1"/>
  <c r="AN301" i="14"/>
  <c r="AV671" i="15" s="1"/>
  <c r="AN357" i="14"/>
  <c r="AV727" i="15" s="1"/>
  <c r="AN298" i="14"/>
  <c r="AV668" i="15" s="1"/>
  <c r="AN394" i="14"/>
  <c r="AV764" i="15" s="1"/>
  <c r="AN300" i="14"/>
  <c r="AV670" i="15" s="1"/>
  <c r="AN324" i="14"/>
  <c r="AV694" i="15" s="1"/>
  <c r="AN340" i="14"/>
  <c r="AV710" i="15" s="1"/>
  <c r="AN352" i="14"/>
  <c r="AN322" i="14"/>
  <c r="AV692" i="15" s="1"/>
  <c r="AN385" i="14"/>
  <c r="AV755" i="15" s="1"/>
  <c r="AN402" i="14"/>
  <c r="AV772" i="15" s="1"/>
  <c r="AN319" i="14"/>
  <c r="AV689" i="15" s="1"/>
  <c r="AN343" i="14"/>
  <c r="AV713" i="15" s="1"/>
  <c r="AN371" i="14"/>
  <c r="AV741" i="15" s="1"/>
  <c r="AN302" i="14"/>
  <c r="AV672" i="15" s="1"/>
  <c r="AN294" i="14"/>
  <c r="AV664" i="15" s="1"/>
  <c r="AN406" i="14"/>
  <c r="AV776" i="15" s="1"/>
  <c r="AN293" i="14"/>
  <c r="AV663" i="15" s="1"/>
  <c r="AN317" i="14"/>
  <c r="AV687" i="15" s="1"/>
  <c r="AN405" i="14"/>
  <c r="AV775" i="15" s="1"/>
  <c r="AN363" i="14"/>
  <c r="AV733" i="15" s="1"/>
  <c r="AN411" i="14"/>
  <c r="AV781" i="15" s="1"/>
  <c r="AN354" i="14"/>
  <c r="AV724" i="15" s="1"/>
  <c r="AN388" i="14"/>
  <c r="AV758" i="15" s="1"/>
  <c r="AN335" i="14"/>
  <c r="AV705" i="15" s="1"/>
  <c r="AN342" i="14"/>
  <c r="AV712" i="15" s="1"/>
  <c r="AN285" i="14"/>
  <c r="AV655" i="15" s="1"/>
  <c r="AN413" i="14"/>
  <c r="AV783" i="15" s="1"/>
  <c r="AN323" i="14"/>
  <c r="AV693" i="15" s="1"/>
  <c r="AN290" i="14"/>
  <c r="AV660" i="15" s="1"/>
  <c r="AN286" i="14"/>
  <c r="AV656" i="15" s="1"/>
  <c r="AN422" i="14"/>
  <c r="AV792" i="15" s="1"/>
  <c r="AN312" i="14"/>
  <c r="AN380" i="14"/>
  <c r="AV750" i="15" s="1"/>
  <c r="AN410" i="14"/>
  <c r="AV780" i="15" s="1"/>
  <c r="AN449" i="14"/>
  <c r="AV819" i="15" s="1"/>
  <c r="AN433" i="14"/>
  <c r="AV803" i="15" s="1"/>
  <c r="AN382" i="14"/>
  <c r="AV752" i="15" s="1"/>
  <c r="AN446" i="14"/>
  <c r="AV816" i="15" s="1"/>
  <c r="AN438" i="14"/>
  <c r="AV808" i="15" s="1"/>
  <c r="AN277" i="14"/>
  <c r="AV647" i="15" s="1"/>
  <c r="AN429" i="14"/>
  <c r="AV799" i="15" s="1"/>
  <c r="AN404" i="14"/>
  <c r="AV774" i="15" s="1"/>
  <c r="AN421" i="14"/>
  <c r="AV791" i="15" s="1"/>
  <c r="AN445" i="14"/>
  <c r="AV815" i="15" s="1"/>
  <c r="AN381" i="14"/>
  <c r="AV751" i="15" s="1"/>
  <c r="AN299" i="14"/>
  <c r="AV669" i="15" s="1"/>
  <c r="AN415" i="14"/>
  <c r="AV785" i="15" s="1"/>
  <c r="AN341" i="14"/>
  <c r="AV711" i="15" s="1"/>
  <c r="AN396" i="14"/>
  <c r="AV766" i="15" s="1"/>
  <c r="AN444" i="14"/>
  <c r="AV814" i="15" s="1"/>
  <c r="AN436" i="14"/>
  <c r="AV806" i="15" s="1"/>
  <c r="AN374" i="14"/>
  <c r="AV744" i="15" s="1"/>
  <c r="AN430" i="14"/>
  <c r="AV800" i="15" s="1"/>
  <c r="AN276" i="14"/>
  <c r="AV646" i="15" s="1"/>
  <c r="AN367" i="14"/>
  <c r="AV737" i="15" s="1"/>
  <c r="AN439" i="14"/>
  <c r="AV809" i="15" s="1"/>
  <c r="AN309" i="14"/>
  <c r="AV679" i="15" s="1"/>
  <c r="AN373" i="14"/>
  <c r="AV743" i="15" s="1"/>
  <c r="AN451" i="14"/>
  <c r="AV821" i="15" s="1"/>
  <c r="AN428" i="14"/>
  <c r="AV798" i="15" s="1"/>
  <c r="AN423" i="14"/>
  <c r="AV793" i="15" s="1"/>
  <c r="AN307" i="14"/>
  <c r="AV677" i="15" s="1"/>
  <c r="AN364" i="14"/>
  <c r="AV734" i="15" s="1"/>
  <c r="AN287" i="14"/>
  <c r="AV657" i="15" s="1"/>
  <c r="AN437" i="14"/>
  <c r="AV807" i="15" s="1"/>
  <c r="AN398" i="14"/>
  <c r="AV768" i="15" s="1"/>
  <c r="AN397" i="14"/>
  <c r="AV767" i="15" s="1"/>
  <c r="AN283" i="14"/>
  <c r="AV653" i="15" s="1"/>
  <c r="AN348" i="14"/>
  <c r="AV718" i="15" s="1"/>
  <c r="AN420" i="14"/>
  <c r="AV790" i="15" s="1"/>
  <c r="AN432" i="14"/>
  <c r="AV802" i="15" s="1"/>
  <c r="AN366" i="14"/>
  <c r="AV736" i="15" s="1"/>
  <c r="AN358" i="14"/>
  <c r="AV728" i="15" s="1"/>
  <c r="AN349" i="14"/>
  <c r="AV719" i="15" s="1"/>
  <c r="AN392" i="14"/>
  <c r="AV762" i="15" s="1"/>
  <c r="AN260" i="14"/>
  <c r="AV630" i="15" s="1"/>
  <c r="AN272" i="14"/>
  <c r="AN261" i="14"/>
  <c r="AV631" i="15" s="1"/>
  <c r="AN263" i="14"/>
  <c r="AV633" i="15" s="1"/>
  <c r="AN257" i="14"/>
  <c r="AV627" i="15" s="1"/>
  <c r="AN268" i="14"/>
  <c r="AV638" i="15" s="1"/>
  <c r="AN271" i="14"/>
  <c r="AV641" i="15" s="1"/>
  <c r="AN267" i="14"/>
  <c r="AV637" i="15" s="1"/>
  <c r="AN256" i="14"/>
  <c r="AV626" i="15" s="1"/>
  <c r="AN269" i="14"/>
  <c r="AV639" i="15" s="1"/>
  <c r="AN255" i="14"/>
  <c r="AV625" i="15" s="1"/>
  <c r="AN262" i="14"/>
  <c r="AV632" i="15" s="1"/>
  <c r="AN253" i="14"/>
  <c r="AV623" i="15" s="1"/>
  <c r="AN258" i="14"/>
  <c r="AV628" i="15" s="1"/>
  <c r="AN265" i="14"/>
  <c r="AV635" i="15" s="1"/>
  <c r="AN254" i="14"/>
  <c r="AV624" i="15" s="1"/>
  <c r="AN264" i="14"/>
  <c r="AV634" i="15" s="1"/>
  <c r="AN259" i="14"/>
  <c r="AV629" i="15" s="1"/>
  <c r="AN266" i="14"/>
  <c r="AV636" i="15" s="1"/>
  <c r="AN270" i="14"/>
  <c r="AV640" i="15" s="1"/>
  <c r="AN252" i="14"/>
  <c r="BE244" i="14"/>
  <c r="BE242" i="14"/>
  <c r="BE249" i="14"/>
  <c r="BM619" i="15" s="1"/>
  <c r="BE248" i="14"/>
  <c r="BE247" i="14"/>
  <c r="BE250" i="14"/>
  <c r="BM620" i="15" s="1"/>
  <c r="BE246" i="14"/>
  <c r="BE243" i="14"/>
  <c r="BE251" i="14"/>
  <c r="BM621" i="15" s="1"/>
  <c r="BE245" i="14"/>
  <c r="BE297" i="14"/>
  <c r="BM667" i="15" s="1"/>
  <c r="BE369" i="14"/>
  <c r="BM739" i="15" s="1"/>
  <c r="BE385" i="14"/>
  <c r="BM755" i="15" s="1"/>
  <c r="BE377" i="14"/>
  <c r="BM747" i="15" s="1"/>
  <c r="BE409" i="14"/>
  <c r="BM779" i="15" s="1"/>
  <c r="BE425" i="14"/>
  <c r="BM795" i="15" s="1"/>
  <c r="BE441" i="14"/>
  <c r="BM811" i="15" s="1"/>
  <c r="BE433" i="14"/>
  <c r="BM803" i="15" s="1"/>
  <c r="BE299" i="14"/>
  <c r="BM669" i="15" s="1"/>
  <c r="BE362" i="14"/>
  <c r="BM732" i="15" s="1"/>
  <c r="BE402" i="14"/>
  <c r="BM772" i="15" s="1"/>
  <c r="BE344" i="14"/>
  <c r="BM714" i="15" s="1"/>
  <c r="BE336" i="14"/>
  <c r="BM706" i="15" s="1"/>
  <c r="BE327" i="14"/>
  <c r="BM697" i="15" s="1"/>
  <c r="BE281" i="14"/>
  <c r="BM651" i="15" s="1"/>
  <c r="BE401" i="14"/>
  <c r="BM771" i="15" s="1"/>
  <c r="BE393" i="14"/>
  <c r="BM763" i="15" s="1"/>
  <c r="BE417" i="14"/>
  <c r="BM787" i="15" s="1"/>
  <c r="BE306" i="14"/>
  <c r="BM676" i="15" s="1"/>
  <c r="BE292" i="14"/>
  <c r="BE328" i="14"/>
  <c r="BM698" i="15" s="1"/>
  <c r="BE368" i="14"/>
  <c r="BM738" i="15" s="1"/>
  <c r="BE376" i="14"/>
  <c r="BM746" i="15" s="1"/>
  <c r="BE400" i="14"/>
  <c r="BM770" i="15" s="1"/>
  <c r="BE412" i="14"/>
  <c r="BM782" i="15" s="1"/>
  <c r="BE424" i="14"/>
  <c r="BM794" i="15" s="1"/>
  <c r="BE440" i="14"/>
  <c r="BM810" i="15" s="1"/>
  <c r="BE331" i="14"/>
  <c r="BM701" i="15" s="1"/>
  <c r="BE279" i="14"/>
  <c r="BM649" i="15" s="1"/>
  <c r="BE321" i="14"/>
  <c r="BM691" i="15" s="1"/>
  <c r="BE361" i="14"/>
  <c r="BM731" i="15" s="1"/>
  <c r="BE353" i="14"/>
  <c r="BM723" i="15" s="1"/>
  <c r="BE449" i="14"/>
  <c r="BM819" i="15" s="1"/>
  <c r="BE291" i="14"/>
  <c r="BM661" i="15" s="1"/>
  <c r="BE387" i="14"/>
  <c r="BM757" i="15" s="1"/>
  <c r="BE442" i="14"/>
  <c r="BM812" i="15" s="1"/>
  <c r="BE408" i="14"/>
  <c r="BM778" i="15" s="1"/>
  <c r="BE311" i="14"/>
  <c r="BM681" i="15" s="1"/>
  <c r="BE319" i="14"/>
  <c r="BM689" i="15" s="1"/>
  <c r="BE275" i="14"/>
  <c r="BM645" i="15" s="1"/>
  <c r="BE427" i="14"/>
  <c r="BM797" i="15" s="1"/>
  <c r="BE322" i="14"/>
  <c r="BM692" i="15" s="1"/>
  <c r="BE418" i="14"/>
  <c r="BM788" i="15" s="1"/>
  <c r="BE443" i="14"/>
  <c r="BM813" i="15" s="1"/>
  <c r="BE288" i="14"/>
  <c r="BM658" i="15" s="1"/>
  <c r="BE304" i="14"/>
  <c r="BM674" i="15" s="1"/>
  <c r="BE296" i="14"/>
  <c r="BM666" i="15" s="1"/>
  <c r="BE435" i="14"/>
  <c r="BM805" i="15" s="1"/>
  <c r="BE346" i="14"/>
  <c r="BM716" i="15" s="1"/>
  <c r="BE386" i="14"/>
  <c r="BM756" i="15" s="1"/>
  <c r="BE329" i="14"/>
  <c r="BM699" i="15" s="1"/>
  <c r="BE320" i="14"/>
  <c r="BM690" i="15" s="1"/>
  <c r="BE303" i="14"/>
  <c r="BM673" i="15" s="1"/>
  <c r="BE295" i="14"/>
  <c r="BM665" i="15" s="1"/>
  <c r="BE351" i="14"/>
  <c r="BM721" i="15" s="1"/>
  <c r="BE343" i="14"/>
  <c r="BM713" i="15" s="1"/>
  <c r="BE335" i="14"/>
  <c r="BM705" i="15" s="1"/>
  <c r="BE367" i="14"/>
  <c r="BM737" i="15" s="1"/>
  <c r="BE383" i="14"/>
  <c r="BM753" i="15" s="1"/>
  <c r="BE375" i="14"/>
  <c r="BM745" i="15" s="1"/>
  <c r="BE431" i="14"/>
  <c r="BM801" i="15" s="1"/>
  <c r="BE423" i="14"/>
  <c r="BM793" i="15" s="1"/>
  <c r="BE447" i="14"/>
  <c r="BM817" i="15" s="1"/>
  <c r="BE439" i="14"/>
  <c r="BM809" i="15" s="1"/>
  <c r="BE350" i="14"/>
  <c r="BM720" i="15" s="1"/>
  <c r="BE342" i="14"/>
  <c r="BM712" i="15" s="1"/>
  <c r="BE334" i="14"/>
  <c r="BM704" i="15" s="1"/>
  <c r="BE274" i="14"/>
  <c r="BM644" i="15" s="1"/>
  <c r="BE273" i="14"/>
  <c r="BM643" i="15" s="1"/>
  <c r="BE313" i="14"/>
  <c r="BM683" i="15" s="1"/>
  <c r="BE399" i="14"/>
  <c r="BM769" i="15" s="1"/>
  <c r="BE278" i="14"/>
  <c r="BM648" i="15" s="1"/>
  <c r="BE355" i="14"/>
  <c r="BM725" i="15" s="1"/>
  <c r="BE410" i="14"/>
  <c r="BM780" i="15" s="1"/>
  <c r="BE415" i="14"/>
  <c r="BM785" i="15" s="1"/>
  <c r="BE310" i="14"/>
  <c r="BM680" i="15" s="1"/>
  <c r="BE305" i="14"/>
  <c r="BM675" i="15" s="1"/>
  <c r="BE345" i="14"/>
  <c r="BM715" i="15" s="1"/>
  <c r="BE403" i="14"/>
  <c r="BM773" i="15" s="1"/>
  <c r="BE448" i="14"/>
  <c r="BM818" i="15" s="1"/>
  <c r="BE307" i="14"/>
  <c r="BM677" i="15" s="1"/>
  <c r="BE347" i="14"/>
  <c r="BM717" i="15" s="1"/>
  <c r="BE337" i="14"/>
  <c r="BM707" i="15" s="1"/>
  <c r="BE339" i="14"/>
  <c r="BM709" i="15" s="1"/>
  <c r="BE391" i="14"/>
  <c r="BM761" i="15" s="1"/>
  <c r="BE407" i="14"/>
  <c r="BM777" i="15" s="1"/>
  <c r="BE378" i="14"/>
  <c r="BM748" i="15" s="1"/>
  <c r="BE434" i="14"/>
  <c r="BM804" i="15" s="1"/>
  <c r="BE302" i="14"/>
  <c r="BM672" i="15" s="1"/>
  <c r="BE370" i="14"/>
  <c r="BM740" i="15" s="1"/>
  <c r="BE289" i="14"/>
  <c r="BM659" i="15" s="1"/>
  <c r="BE315" i="14"/>
  <c r="BM685" i="15" s="1"/>
  <c r="BE379" i="14"/>
  <c r="BM749" i="15" s="1"/>
  <c r="BE294" i="14"/>
  <c r="BM664" i="15" s="1"/>
  <c r="BE366" i="14"/>
  <c r="BM736" i="15" s="1"/>
  <c r="BE374" i="14"/>
  <c r="BM744" i="15" s="1"/>
  <c r="BE285" i="14"/>
  <c r="BM655" i="15" s="1"/>
  <c r="BE429" i="14"/>
  <c r="BM799" i="15" s="1"/>
  <c r="BE283" i="14"/>
  <c r="BM653" i="15" s="1"/>
  <c r="BE276" i="14"/>
  <c r="BM646" i="15" s="1"/>
  <c r="BE357" i="14"/>
  <c r="BM727" i="15" s="1"/>
  <c r="BE405" i="14"/>
  <c r="BM775" i="15" s="1"/>
  <c r="BE445" i="14"/>
  <c r="BM815" i="15" s="1"/>
  <c r="BE437" i="14"/>
  <c r="BM807" i="15" s="1"/>
  <c r="BE324" i="14"/>
  <c r="BM694" i="15" s="1"/>
  <c r="BE280" i="14"/>
  <c r="BM650" i="15" s="1"/>
  <c r="BE382" i="14"/>
  <c r="BM752" i="15" s="1"/>
  <c r="BE421" i="14"/>
  <c r="BM791" i="15" s="1"/>
  <c r="BE340" i="14"/>
  <c r="BM710" i="15" s="1"/>
  <c r="BE384" i="14"/>
  <c r="BM754" i="15" s="1"/>
  <c r="BE419" i="14"/>
  <c r="BM789" i="15" s="1"/>
  <c r="BE358" i="14"/>
  <c r="BM728" i="15" s="1"/>
  <c r="BE414" i="14"/>
  <c r="BM784" i="15" s="1"/>
  <c r="BE314" i="14"/>
  <c r="BM684" i="15" s="1"/>
  <c r="BE277" i="14"/>
  <c r="BM647" i="15" s="1"/>
  <c r="BE349" i="14"/>
  <c r="BM719" i="15" s="1"/>
  <c r="BE363" i="14"/>
  <c r="BM733" i="15" s="1"/>
  <c r="BE411" i="14"/>
  <c r="BM781" i="15" s="1"/>
  <c r="BE451" i="14"/>
  <c r="BM821" i="15" s="1"/>
  <c r="BE354" i="14"/>
  <c r="BM724" i="15" s="1"/>
  <c r="BE392" i="14"/>
  <c r="BM762" i="15" s="1"/>
  <c r="BE396" i="14"/>
  <c r="BM766" i="15" s="1"/>
  <c r="BE287" i="14"/>
  <c r="BM657" i="15" s="1"/>
  <c r="BE359" i="14"/>
  <c r="BM729" i="15" s="1"/>
  <c r="BE282" i="14"/>
  <c r="BM652" i="15" s="1"/>
  <c r="BE293" i="14"/>
  <c r="BM663" i="15" s="1"/>
  <c r="BE333" i="14"/>
  <c r="BM703" i="15" s="1"/>
  <c r="BE389" i="14"/>
  <c r="BM759" i="15" s="1"/>
  <c r="BE290" i="14"/>
  <c r="BM660" i="15" s="1"/>
  <c r="BE450" i="14"/>
  <c r="BM820" i="15" s="1"/>
  <c r="BE284" i="14"/>
  <c r="BM654" i="15" s="1"/>
  <c r="BE312" i="14"/>
  <c r="BE348" i="14"/>
  <c r="BM718" i="15" s="1"/>
  <c r="BE332" i="14"/>
  <c r="BE338" i="14"/>
  <c r="BM708" i="15" s="1"/>
  <c r="BE318" i="14"/>
  <c r="BM688" i="15" s="1"/>
  <c r="BE325" i="14"/>
  <c r="BM695" i="15" s="1"/>
  <c r="BE298" i="14"/>
  <c r="BM668" i="15" s="1"/>
  <c r="BE406" i="14"/>
  <c r="BM776" i="15" s="1"/>
  <c r="BE422" i="14"/>
  <c r="BM792" i="15" s="1"/>
  <c r="BE286" i="14"/>
  <c r="BM656" i="15" s="1"/>
  <c r="BE326" i="14"/>
  <c r="BM696" i="15" s="1"/>
  <c r="BE373" i="14"/>
  <c r="BM743" i="15" s="1"/>
  <c r="BE300" i="14"/>
  <c r="BM670" i="15" s="1"/>
  <c r="BE432" i="14"/>
  <c r="BM802" i="15" s="1"/>
  <c r="BE352" i="14"/>
  <c r="BE316" i="14"/>
  <c r="BM686" i="15" s="1"/>
  <c r="BE364" i="14"/>
  <c r="BM734" i="15" s="1"/>
  <c r="BE380" i="14"/>
  <c r="BM750" i="15" s="1"/>
  <c r="BE444" i="14"/>
  <c r="BM814" i="15" s="1"/>
  <c r="BE390" i="14"/>
  <c r="BM760" i="15" s="1"/>
  <c r="BE430" i="14"/>
  <c r="BM800" i="15" s="1"/>
  <c r="BE317" i="14"/>
  <c r="BM687" i="15" s="1"/>
  <c r="BE397" i="14"/>
  <c r="BM767" i="15" s="1"/>
  <c r="BE323" i="14"/>
  <c r="BM693" i="15" s="1"/>
  <c r="BE308" i="14"/>
  <c r="BM678" i="15" s="1"/>
  <c r="BE404" i="14"/>
  <c r="BM774" i="15" s="1"/>
  <c r="BE436" i="14"/>
  <c r="BM806" i="15" s="1"/>
  <c r="BE426" i="14"/>
  <c r="BM796" i="15" s="1"/>
  <c r="BE446" i="14"/>
  <c r="BM816" i="15" s="1"/>
  <c r="BE365" i="14"/>
  <c r="BM735" i="15" s="1"/>
  <c r="BE413" i="14"/>
  <c r="BM783" i="15" s="1"/>
  <c r="BE388" i="14"/>
  <c r="BM758" i="15" s="1"/>
  <c r="BE372" i="14"/>
  <c r="BM742" i="15" s="1"/>
  <c r="BE395" i="14"/>
  <c r="BM765" i="15" s="1"/>
  <c r="BE420" i="14"/>
  <c r="BM790" i="15" s="1"/>
  <c r="BE416" i="14"/>
  <c r="BM786" i="15" s="1"/>
  <c r="BE371" i="14"/>
  <c r="BM741" i="15" s="1"/>
  <c r="BE438" i="14"/>
  <c r="BM808" i="15" s="1"/>
  <c r="BE301" i="14"/>
  <c r="BM671" i="15" s="1"/>
  <c r="BE381" i="14"/>
  <c r="BM751" i="15" s="1"/>
  <c r="BE356" i="14"/>
  <c r="BM726" i="15" s="1"/>
  <c r="BE428" i="14"/>
  <c r="BM798" i="15" s="1"/>
  <c r="BE360" i="14"/>
  <c r="BM730" i="15" s="1"/>
  <c r="BE330" i="14"/>
  <c r="BM700" i="15" s="1"/>
  <c r="BE398" i="14"/>
  <c r="BM768" i="15" s="1"/>
  <c r="BE309" i="14"/>
  <c r="BM679" i="15" s="1"/>
  <c r="BE341" i="14"/>
  <c r="BM711" i="15" s="1"/>
  <c r="BE394" i="14"/>
  <c r="BM764" i="15" s="1"/>
  <c r="BE272" i="14"/>
  <c r="BE271" i="14"/>
  <c r="BM641" i="15" s="1"/>
  <c r="BE255" i="14"/>
  <c r="BM625" i="15" s="1"/>
  <c r="BE253" i="14"/>
  <c r="BM623" i="15" s="1"/>
  <c r="BE265" i="14"/>
  <c r="BM635" i="15" s="1"/>
  <c r="BE254" i="14"/>
  <c r="BM624" i="15" s="1"/>
  <c r="BE264" i="14"/>
  <c r="BM634" i="15" s="1"/>
  <c r="BE269" i="14"/>
  <c r="BM639" i="15" s="1"/>
  <c r="BE266" i="14"/>
  <c r="BM636" i="15" s="1"/>
  <c r="BE252" i="14"/>
  <c r="BE260" i="14"/>
  <c r="BM630" i="15" s="1"/>
  <c r="BE258" i="14"/>
  <c r="BM628" i="15" s="1"/>
  <c r="BE263" i="14"/>
  <c r="BM633" i="15" s="1"/>
  <c r="BE268" i="14"/>
  <c r="BM638" i="15" s="1"/>
  <c r="BE259" i="14"/>
  <c r="BM629" i="15" s="1"/>
  <c r="BE262" i="14"/>
  <c r="BM632" i="15" s="1"/>
  <c r="BE270" i="14"/>
  <c r="BM640" i="15" s="1"/>
  <c r="BE267" i="14"/>
  <c r="BM637" i="15" s="1"/>
  <c r="BE257" i="14"/>
  <c r="BM627" i="15" s="1"/>
  <c r="BE261" i="14"/>
  <c r="BM631" i="15" s="1"/>
  <c r="BE256" i="14"/>
  <c r="BM626" i="15" s="1"/>
  <c r="AB250" i="14"/>
  <c r="AJ620" i="15" s="1"/>
  <c r="AB248" i="14"/>
  <c r="AB247" i="14"/>
  <c r="AB245" i="14"/>
  <c r="AB251" i="14"/>
  <c r="AJ621" i="15" s="1"/>
  <c r="AB242" i="14"/>
  <c r="AB249" i="14"/>
  <c r="AJ619" i="15" s="1"/>
  <c r="AB244" i="14"/>
  <c r="AB243" i="14"/>
  <c r="AB246" i="14"/>
  <c r="AB320" i="14"/>
  <c r="AJ690" i="15" s="1"/>
  <c r="AB332" i="14"/>
  <c r="AB336" i="14"/>
  <c r="AJ706" i="15" s="1"/>
  <c r="AB327" i="14"/>
  <c r="AJ697" i="15" s="1"/>
  <c r="AB424" i="14"/>
  <c r="AJ794" i="15" s="1"/>
  <c r="AB448" i="14"/>
  <c r="AJ818" i="15" s="1"/>
  <c r="AB355" i="14"/>
  <c r="AJ725" i="15" s="1"/>
  <c r="AB329" i="14"/>
  <c r="AJ699" i="15" s="1"/>
  <c r="AB291" i="14"/>
  <c r="AJ661" i="15" s="1"/>
  <c r="AB299" i="14"/>
  <c r="AJ669" i="15" s="1"/>
  <c r="AB443" i="14"/>
  <c r="AJ813" i="15" s="1"/>
  <c r="AB306" i="14"/>
  <c r="AJ676" i="15" s="1"/>
  <c r="AB344" i="14"/>
  <c r="AJ714" i="15" s="1"/>
  <c r="AB416" i="14"/>
  <c r="AJ786" i="15" s="1"/>
  <c r="AB311" i="14"/>
  <c r="AJ681" i="15" s="1"/>
  <c r="AB319" i="14"/>
  <c r="AJ689" i="15" s="1"/>
  <c r="AB305" i="14"/>
  <c r="AJ675" i="15" s="1"/>
  <c r="AB369" i="14"/>
  <c r="AJ739" i="15" s="1"/>
  <c r="AB353" i="14"/>
  <c r="AJ723" i="15" s="1"/>
  <c r="AB385" i="14"/>
  <c r="AJ755" i="15" s="1"/>
  <c r="AB377" i="14"/>
  <c r="AJ747" i="15" s="1"/>
  <c r="AB417" i="14"/>
  <c r="AJ787" i="15" s="1"/>
  <c r="AB387" i="14"/>
  <c r="AJ757" i="15" s="1"/>
  <c r="AB402" i="14"/>
  <c r="AJ772" i="15" s="1"/>
  <c r="AB304" i="14"/>
  <c r="AJ674" i="15" s="1"/>
  <c r="AB328" i="14"/>
  <c r="AJ698" i="15" s="1"/>
  <c r="AB360" i="14"/>
  <c r="AJ730" i="15" s="1"/>
  <c r="AB279" i="14"/>
  <c r="AJ649" i="15" s="1"/>
  <c r="AB274" i="14"/>
  <c r="AJ644" i="15" s="1"/>
  <c r="AB370" i="14"/>
  <c r="AJ740" i="15" s="1"/>
  <c r="AB410" i="14"/>
  <c r="AJ780" i="15" s="1"/>
  <c r="AB426" i="14"/>
  <c r="AJ796" i="15" s="1"/>
  <c r="AB273" i="14"/>
  <c r="AJ643" i="15" s="1"/>
  <c r="AB345" i="14"/>
  <c r="AJ715" i="15" s="1"/>
  <c r="AB337" i="14"/>
  <c r="AJ707" i="15" s="1"/>
  <c r="AB449" i="14"/>
  <c r="AJ819" i="15" s="1"/>
  <c r="AB442" i="14"/>
  <c r="AJ812" i="15" s="1"/>
  <c r="AB280" i="14"/>
  <c r="AJ650" i="15" s="1"/>
  <c r="AB440" i="14"/>
  <c r="AJ810" i="15" s="1"/>
  <c r="AB287" i="14"/>
  <c r="AJ657" i="15" s="1"/>
  <c r="AB295" i="14"/>
  <c r="AJ665" i="15" s="1"/>
  <c r="AB297" i="14"/>
  <c r="AJ667" i="15" s="1"/>
  <c r="AB368" i="14"/>
  <c r="AJ738" i="15" s="1"/>
  <c r="AB408" i="14"/>
  <c r="AJ778" i="15" s="1"/>
  <c r="AB435" i="14"/>
  <c r="AJ805" i="15" s="1"/>
  <c r="AB335" i="14"/>
  <c r="AJ705" i="15" s="1"/>
  <c r="AB375" i="14"/>
  <c r="AJ745" i="15" s="1"/>
  <c r="AB447" i="14"/>
  <c r="AJ817" i="15" s="1"/>
  <c r="AB334" i="14"/>
  <c r="AJ704" i="15" s="1"/>
  <c r="AB347" i="14"/>
  <c r="AJ717" i="15" s="1"/>
  <c r="AB433" i="14"/>
  <c r="AJ803" i="15" s="1"/>
  <c r="AB303" i="14"/>
  <c r="AJ673" i="15" s="1"/>
  <c r="AB399" i="14"/>
  <c r="AJ769" i="15" s="1"/>
  <c r="AB307" i="14"/>
  <c r="AJ677" i="15" s="1"/>
  <c r="AB330" i="14"/>
  <c r="AJ700" i="15" s="1"/>
  <c r="AB278" i="14"/>
  <c r="AJ648" i="15" s="1"/>
  <c r="AB366" i="14"/>
  <c r="AJ736" i="15" s="1"/>
  <c r="AB275" i="14"/>
  <c r="AJ645" i="15" s="1"/>
  <c r="AB418" i="14"/>
  <c r="AJ788" i="15" s="1"/>
  <c r="AB313" i="14"/>
  <c r="AJ683" i="15" s="1"/>
  <c r="AB361" i="14"/>
  <c r="AJ731" i="15" s="1"/>
  <c r="AB393" i="14"/>
  <c r="AJ763" i="15" s="1"/>
  <c r="AB384" i="14"/>
  <c r="AJ754" i="15" s="1"/>
  <c r="AB412" i="14"/>
  <c r="AJ782" i="15" s="1"/>
  <c r="AB386" i="14"/>
  <c r="AJ756" i="15" s="1"/>
  <c r="AB294" i="14"/>
  <c r="AJ664" i="15" s="1"/>
  <c r="AB342" i="14"/>
  <c r="AJ712" i="15" s="1"/>
  <c r="AB427" i="14"/>
  <c r="AJ797" i="15" s="1"/>
  <c r="AB281" i="14"/>
  <c r="AJ651" i="15" s="1"/>
  <c r="AB321" i="14"/>
  <c r="AJ691" i="15" s="1"/>
  <c r="AB403" i="14"/>
  <c r="AJ773" i="15" s="1"/>
  <c r="AB288" i="14"/>
  <c r="AJ658" i="15" s="1"/>
  <c r="AB372" i="14"/>
  <c r="AJ742" i="15" s="1"/>
  <c r="AB331" i="14"/>
  <c r="AJ701" i="15" s="1"/>
  <c r="AB346" i="14"/>
  <c r="AJ716" i="15" s="1"/>
  <c r="AB315" i="14"/>
  <c r="AJ685" i="15" s="1"/>
  <c r="AB282" i="14"/>
  <c r="AJ652" i="15" s="1"/>
  <c r="AB326" i="14"/>
  <c r="AJ696" i="15" s="1"/>
  <c r="AB441" i="14"/>
  <c r="AJ811" i="15" s="1"/>
  <c r="AB407" i="14"/>
  <c r="AJ777" i="15" s="1"/>
  <c r="AB322" i="14"/>
  <c r="AJ692" i="15" s="1"/>
  <c r="AB401" i="14"/>
  <c r="AJ771" i="15" s="1"/>
  <c r="AB367" i="14"/>
  <c r="AJ737" i="15" s="1"/>
  <c r="AB379" i="14"/>
  <c r="AJ749" i="15" s="1"/>
  <c r="AB398" i="14"/>
  <c r="AJ768" i="15" s="1"/>
  <c r="AB277" i="14"/>
  <c r="AJ647" i="15" s="1"/>
  <c r="AB365" i="14"/>
  <c r="AJ735" i="15" s="1"/>
  <c r="AB381" i="14"/>
  <c r="AJ751" i="15" s="1"/>
  <c r="AB373" i="14"/>
  <c r="AJ743" i="15" s="1"/>
  <c r="AB405" i="14"/>
  <c r="AJ775" i="15" s="1"/>
  <c r="AB429" i="14"/>
  <c r="AJ799" i="15" s="1"/>
  <c r="AB421" i="14"/>
  <c r="AJ791" i="15" s="1"/>
  <c r="AB437" i="14"/>
  <c r="AJ807" i="15" s="1"/>
  <c r="AB283" i="14"/>
  <c r="AJ653" i="15" s="1"/>
  <c r="AB290" i="14"/>
  <c r="AJ660" i="15" s="1"/>
  <c r="AB298" i="14"/>
  <c r="AJ668" i="15" s="1"/>
  <c r="AB316" i="14"/>
  <c r="AJ686" i="15" s="1"/>
  <c r="AB376" i="14"/>
  <c r="AJ746" i="15" s="1"/>
  <c r="AB359" i="14"/>
  <c r="AJ729" i="15" s="1"/>
  <c r="AB310" i="14"/>
  <c r="AJ680" i="15" s="1"/>
  <c r="AB318" i="14"/>
  <c r="AJ688" i="15" s="1"/>
  <c r="AB350" i="14"/>
  <c r="AJ720" i="15" s="1"/>
  <c r="AB397" i="14"/>
  <c r="AJ767" i="15" s="1"/>
  <c r="AB276" i="14"/>
  <c r="AJ646" i="15" s="1"/>
  <c r="AB308" i="14"/>
  <c r="AJ678" i="15" s="1"/>
  <c r="AB364" i="14"/>
  <c r="AJ734" i="15" s="1"/>
  <c r="AB380" i="14"/>
  <c r="AJ750" i="15" s="1"/>
  <c r="AB296" i="14"/>
  <c r="AJ666" i="15" s="1"/>
  <c r="AB351" i="14"/>
  <c r="AJ721" i="15" s="1"/>
  <c r="AB383" i="14"/>
  <c r="AJ753" i="15" s="1"/>
  <c r="AB314" i="14"/>
  <c r="AJ684" i="15" s="1"/>
  <c r="AB309" i="14"/>
  <c r="AJ679" i="15" s="1"/>
  <c r="AB325" i="14"/>
  <c r="AJ695" i="15" s="1"/>
  <c r="AB445" i="14"/>
  <c r="AJ815" i="15" s="1"/>
  <c r="AB363" i="14"/>
  <c r="AJ733" i="15" s="1"/>
  <c r="AB450" i="14"/>
  <c r="AJ820" i="15" s="1"/>
  <c r="AB356" i="14"/>
  <c r="AJ726" i="15" s="1"/>
  <c r="AB409" i="14"/>
  <c r="AJ779" i="15" s="1"/>
  <c r="AB362" i="14"/>
  <c r="AJ732" i="15" s="1"/>
  <c r="AB292" i="14"/>
  <c r="AB431" i="14"/>
  <c r="AJ801" i="15" s="1"/>
  <c r="AB419" i="14"/>
  <c r="AJ789" i="15" s="1"/>
  <c r="AB378" i="14"/>
  <c r="AJ748" i="15" s="1"/>
  <c r="AB358" i="14"/>
  <c r="AJ728" i="15" s="1"/>
  <c r="AB414" i="14"/>
  <c r="AJ784" i="15" s="1"/>
  <c r="AB395" i="14"/>
  <c r="AJ765" i="15" s="1"/>
  <c r="AB301" i="14"/>
  <c r="AJ671" i="15" s="1"/>
  <c r="AB293" i="14"/>
  <c r="AJ663" i="15" s="1"/>
  <c r="AB354" i="14"/>
  <c r="AJ724" i="15" s="1"/>
  <c r="AB400" i="14"/>
  <c r="AJ770" i="15" s="1"/>
  <c r="AB434" i="14"/>
  <c r="AJ804" i="15" s="1"/>
  <c r="AB302" i="14"/>
  <c r="AJ672" i="15" s="1"/>
  <c r="AB333" i="14"/>
  <c r="AJ703" i="15" s="1"/>
  <c r="AB394" i="14"/>
  <c r="AJ764" i="15" s="1"/>
  <c r="AB284" i="14"/>
  <c r="AJ654" i="15" s="1"/>
  <c r="AB300" i="14"/>
  <c r="AJ670" i="15" s="1"/>
  <c r="AB312" i="14"/>
  <c r="AB289" i="14"/>
  <c r="AJ659" i="15" s="1"/>
  <c r="AB415" i="14"/>
  <c r="AJ785" i="15" s="1"/>
  <c r="AB439" i="14"/>
  <c r="AJ809" i="15" s="1"/>
  <c r="AB430" i="14"/>
  <c r="AJ800" i="15" s="1"/>
  <c r="AB413" i="14"/>
  <c r="AJ783" i="15" s="1"/>
  <c r="AB392" i="14"/>
  <c r="AJ762" i="15" s="1"/>
  <c r="AB428" i="14"/>
  <c r="AJ798" i="15" s="1"/>
  <c r="AB438" i="14"/>
  <c r="AJ808" i="15" s="1"/>
  <c r="AB341" i="14"/>
  <c r="AJ711" i="15" s="1"/>
  <c r="AB444" i="14"/>
  <c r="AJ814" i="15" s="1"/>
  <c r="AB423" i="14"/>
  <c r="AJ793" i="15" s="1"/>
  <c r="AB371" i="14"/>
  <c r="AJ741" i="15" s="1"/>
  <c r="AB390" i="14"/>
  <c r="AJ760" i="15" s="1"/>
  <c r="AB446" i="14"/>
  <c r="AJ816" i="15" s="1"/>
  <c r="AB389" i="14"/>
  <c r="AJ759" i="15" s="1"/>
  <c r="AB323" i="14"/>
  <c r="AJ693" i="15" s="1"/>
  <c r="AB352" i="14"/>
  <c r="AB388" i="14"/>
  <c r="AJ758" i="15" s="1"/>
  <c r="AB396" i="14"/>
  <c r="AJ766" i="15" s="1"/>
  <c r="AB339" i="14"/>
  <c r="AJ709" i="15" s="1"/>
  <c r="AB286" i="14"/>
  <c r="AJ656" i="15" s="1"/>
  <c r="AB324" i="14"/>
  <c r="AJ694" i="15" s="1"/>
  <c r="AB391" i="14"/>
  <c r="AJ761" i="15" s="1"/>
  <c r="AB406" i="14"/>
  <c r="AJ776" i="15" s="1"/>
  <c r="AB285" i="14"/>
  <c r="AJ655" i="15" s="1"/>
  <c r="AB349" i="14"/>
  <c r="AJ719" i="15" s="1"/>
  <c r="AB340" i="14"/>
  <c r="AJ710" i="15" s="1"/>
  <c r="AB432" i="14"/>
  <c r="AJ802" i="15" s="1"/>
  <c r="AB382" i="14"/>
  <c r="AJ752" i="15" s="1"/>
  <c r="AB420" i="14"/>
  <c r="AJ790" i="15" s="1"/>
  <c r="AB425" i="14"/>
  <c r="AJ795" i="15" s="1"/>
  <c r="AB343" i="14"/>
  <c r="AJ713" i="15" s="1"/>
  <c r="AB338" i="14"/>
  <c r="AJ708" i="15" s="1"/>
  <c r="AB422" i="14"/>
  <c r="AJ792" i="15" s="1"/>
  <c r="AB436" i="14"/>
  <c r="AJ806" i="15" s="1"/>
  <c r="AB411" i="14"/>
  <c r="AJ781" i="15" s="1"/>
  <c r="AB357" i="14"/>
  <c r="AJ727" i="15" s="1"/>
  <c r="AB348" i="14"/>
  <c r="AJ718" i="15" s="1"/>
  <c r="AB404" i="14"/>
  <c r="AJ774" i="15" s="1"/>
  <c r="AB374" i="14"/>
  <c r="AJ744" i="15" s="1"/>
  <c r="AB317" i="14"/>
  <c r="AJ687" i="15" s="1"/>
  <c r="AB451" i="14"/>
  <c r="AJ821" i="15" s="1"/>
  <c r="AB253" i="14"/>
  <c r="AJ623" i="15" s="1"/>
  <c r="AB267" i="14"/>
  <c r="AJ637" i="15" s="1"/>
  <c r="AB260" i="14"/>
  <c r="AJ630" i="15" s="1"/>
  <c r="AB263" i="14"/>
  <c r="AJ633" i="15" s="1"/>
  <c r="AB255" i="14"/>
  <c r="AJ625" i="15" s="1"/>
  <c r="AB268" i="14"/>
  <c r="AJ638" i="15" s="1"/>
  <c r="AB264" i="14"/>
  <c r="AJ634" i="15" s="1"/>
  <c r="AB262" i="14"/>
  <c r="AJ632" i="15" s="1"/>
  <c r="AB272" i="14"/>
  <c r="AB252" i="14"/>
  <c r="AB261" i="14"/>
  <c r="AJ631" i="15" s="1"/>
  <c r="AB254" i="14"/>
  <c r="AJ624" i="15" s="1"/>
  <c r="AB259" i="14"/>
  <c r="AJ629" i="15" s="1"/>
  <c r="AB257" i="14"/>
  <c r="AJ627" i="15" s="1"/>
  <c r="AB269" i="14"/>
  <c r="AJ639" i="15" s="1"/>
  <c r="AB258" i="14"/>
  <c r="AJ628" i="15" s="1"/>
  <c r="AB271" i="14"/>
  <c r="AJ641" i="15" s="1"/>
  <c r="AB266" i="14"/>
  <c r="AJ636" i="15" s="1"/>
  <c r="AB256" i="14"/>
  <c r="AJ626" i="15" s="1"/>
  <c r="AB270" i="14"/>
  <c r="AJ640" i="15" s="1"/>
  <c r="AB265" i="14"/>
  <c r="AJ635" i="15" s="1"/>
  <c r="AF250" i="14"/>
  <c r="AN620" i="15" s="1"/>
  <c r="AF242" i="14"/>
  <c r="AF244" i="14"/>
  <c r="AF246" i="14"/>
  <c r="AF251" i="14"/>
  <c r="AN621" i="15" s="1"/>
  <c r="AF243" i="14"/>
  <c r="AF249" i="14"/>
  <c r="AN619" i="15" s="1"/>
  <c r="AF248" i="14"/>
  <c r="AF247" i="14"/>
  <c r="AF245" i="14"/>
  <c r="AF355" i="14"/>
  <c r="AN725" i="15" s="1"/>
  <c r="AF273" i="14"/>
  <c r="AN643" i="15" s="1"/>
  <c r="AF313" i="14"/>
  <c r="AN683" i="15" s="1"/>
  <c r="AF339" i="14"/>
  <c r="AN709" i="15" s="1"/>
  <c r="AF448" i="14"/>
  <c r="AN818" i="15" s="1"/>
  <c r="AF435" i="14"/>
  <c r="AN805" i="15" s="1"/>
  <c r="AF443" i="14"/>
  <c r="AN813" i="15" s="1"/>
  <c r="AF386" i="14"/>
  <c r="AN756" i="15" s="1"/>
  <c r="AF362" i="14"/>
  <c r="AN732" i="15" s="1"/>
  <c r="AF274" i="14"/>
  <c r="AN644" i="15" s="1"/>
  <c r="AF370" i="14"/>
  <c r="AN740" i="15" s="1"/>
  <c r="AF410" i="14"/>
  <c r="AN780" i="15" s="1"/>
  <c r="AF426" i="14"/>
  <c r="AN796" i="15" s="1"/>
  <c r="AF281" i="14"/>
  <c r="AN651" i="15" s="1"/>
  <c r="AF321" i="14"/>
  <c r="AN691" i="15" s="1"/>
  <c r="AF345" i="14"/>
  <c r="AN715" i="15" s="1"/>
  <c r="AF337" i="14"/>
  <c r="AN707" i="15" s="1"/>
  <c r="AF353" i="14"/>
  <c r="AN723" i="15" s="1"/>
  <c r="AF385" i="14"/>
  <c r="AN755" i="15" s="1"/>
  <c r="AF417" i="14"/>
  <c r="AN787" i="15" s="1"/>
  <c r="AF403" i="14"/>
  <c r="AN773" i="15" s="1"/>
  <c r="AF306" i="14"/>
  <c r="AN676" i="15" s="1"/>
  <c r="AF442" i="14"/>
  <c r="AN812" i="15" s="1"/>
  <c r="AF288" i="14"/>
  <c r="AN658" i="15" s="1"/>
  <c r="AF320" i="14"/>
  <c r="AN690" i="15" s="1"/>
  <c r="AF332" i="14"/>
  <c r="AF331" i="14"/>
  <c r="AN701" i="15" s="1"/>
  <c r="AF287" i="14"/>
  <c r="AN657" i="15" s="1"/>
  <c r="AF311" i="14"/>
  <c r="AN681" i="15" s="1"/>
  <c r="AF303" i="14"/>
  <c r="AN673" i="15" s="1"/>
  <c r="AF295" i="14"/>
  <c r="AN665" i="15" s="1"/>
  <c r="AF297" i="14"/>
  <c r="AN667" i="15" s="1"/>
  <c r="AF449" i="14"/>
  <c r="AN819" i="15" s="1"/>
  <c r="AF291" i="14"/>
  <c r="AN661" i="15" s="1"/>
  <c r="AF360" i="14"/>
  <c r="AN730" i="15" s="1"/>
  <c r="AF275" i="14"/>
  <c r="AN645" i="15" s="1"/>
  <c r="AF393" i="14"/>
  <c r="AN763" i="15" s="1"/>
  <c r="AF441" i="14"/>
  <c r="AN811" i="15" s="1"/>
  <c r="AF387" i="14"/>
  <c r="AN757" i="15" s="1"/>
  <c r="AF296" i="14"/>
  <c r="AN666" i="15" s="1"/>
  <c r="AF384" i="14"/>
  <c r="AN754" i="15" s="1"/>
  <c r="AF447" i="14"/>
  <c r="AN817" i="15" s="1"/>
  <c r="AF379" i="14"/>
  <c r="AN749" i="15" s="1"/>
  <c r="AF338" i="14"/>
  <c r="AN708" i="15" s="1"/>
  <c r="AF305" i="14"/>
  <c r="AN675" i="15" s="1"/>
  <c r="AF280" i="14"/>
  <c r="AN650" i="15" s="1"/>
  <c r="AF292" i="14"/>
  <c r="AF322" i="14"/>
  <c r="AN692" i="15" s="1"/>
  <c r="AF329" i="14"/>
  <c r="AN699" i="15" s="1"/>
  <c r="AF376" i="14"/>
  <c r="AN746" i="15" s="1"/>
  <c r="AF359" i="14"/>
  <c r="AN729" i="15" s="1"/>
  <c r="AF391" i="14"/>
  <c r="AN761" i="15" s="1"/>
  <c r="AF419" i="14"/>
  <c r="AN789" i="15" s="1"/>
  <c r="AF378" i="14"/>
  <c r="AN748" i="15" s="1"/>
  <c r="AF434" i="14"/>
  <c r="AN804" i="15" s="1"/>
  <c r="AF347" i="14"/>
  <c r="AN717" i="15" s="1"/>
  <c r="AF418" i="14"/>
  <c r="AN788" i="15" s="1"/>
  <c r="AF377" i="14"/>
  <c r="AN747" i="15" s="1"/>
  <c r="AF433" i="14"/>
  <c r="AN803" i="15" s="1"/>
  <c r="AF400" i="14"/>
  <c r="AN770" i="15" s="1"/>
  <c r="AF416" i="14"/>
  <c r="AN786" i="15" s="1"/>
  <c r="AF407" i="14"/>
  <c r="AN777" i="15" s="1"/>
  <c r="AF282" i="14"/>
  <c r="AN652" i="15" s="1"/>
  <c r="AF286" i="14"/>
  <c r="AN656" i="15" s="1"/>
  <c r="AF294" i="14"/>
  <c r="AN664" i="15" s="1"/>
  <c r="AF326" i="14"/>
  <c r="AN696" i="15" s="1"/>
  <c r="AF409" i="14"/>
  <c r="AN779" i="15" s="1"/>
  <c r="AF402" i="14"/>
  <c r="AN772" i="15" s="1"/>
  <c r="AF304" i="14"/>
  <c r="AN674" i="15" s="1"/>
  <c r="AF328" i="14"/>
  <c r="AN698" i="15" s="1"/>
  <c r="AF368" i="14"/>
  <c r="AN738" i="15" s="1"/>
  <c r="AF372" i="14"/>
  <c r="AN742" i="15" s="1"/>
  <c r="AF424" i="14"/>
  <c r="AN794" i="15" s="1"/>
  <c r="AF330" i="14"/>
  <c r="AN700" i="15" s="1"/>
  <c r="AF427" i="14"/>
  <c r="AN797" i="15" s="1"/>
  <c r="AF289" i="14"/>
  <c r="AN659" i="15" s="1"/>
  <c r="AF369" i="14"/>
  <c r="AN739" i="15" s="1"/>
  <c r="AF408" i="14"/>
  <c r="AN778" i="15" s="1"/>
  <c r="AF431" i="14"/>
  <c r="AN801" i="15" s="1"/>
  <c r="AF310" i="14"/>
  <c r="AN680" i="15" s="1"/>
  <c r="AF390" i="14"/>
  <c r="AN760" i="15" s="1"/>
  <c r="AF395" i="14"/>
  <c r="AN765" i="15" s="1"/>
  <c r="AF309" i="14"/>
  <c r="AN679" i="15" s="1"/>
  <c r="AF325" i="14"/>
  <c r="AN695" i="15" s="1"/>
  <c r="AF333" i="14"/>
  <c r="AN703" i="15" s="1"/>
  <c r="AF389" i="14"/>
  <c r="AN759" i="15" s="1"/>
  <c r="AF323" i="14"/>
  <c r="AN693" i="15" s="1"/>
  <c r="AF450" i="14"/>
  <c r="AN820" i="15" s="1"/>
  <c r="AF308" i="14"/>
  <c r="AN678" i="15" s="1"/>
  <c r="AF346" i="14"/>
  <c r="AN716" i="15" s="1"/>
  <c r="AF383" i="14"/>
  <c r="AN753" i="15" s="1"/>
  <c r="AF399" i="14"/>
  <c r="AN769" i="15" s="1"/>
  <c r="AF315" i="14"/>
  <c r="AN685" i="15" s="1"/>
  <c r="AF371" i="14"/>
  <c r="AN741" i="15" s="1"/>
  <c r="AF302" i="14"/>
  <c r="AN672" i="15" s="1"/>
  <c r="AF350" i="14"/>
  <c r="AN720" i="15" s="1"/>
  <c r="AF334" i="14"/>
  <c r="AN704" i="15" s="1"/>
  <c r="AF301" i="14"/>
  <c r="AN671" i="15" s="1"/>
  <c r="AF357" i="14"/>
  <c r="AN727" i="15" s="1"/>
  <c r="AF381" i="14"/>
  <c r="AN751" i="15" s="1"/>
  <c r="AF373" i="14"/>
  <c r="AN743" i="15" s="1"/>
  <c r="AF394" i="14"/>
  <c r="AN764" i="15" s="1"/>
  <c r="AF300" i="14"/>
  <c r="AN670" i="15" s="1"/>
  <c r="AF324" i="14"/>
  <c r="AN694" i="15" s="1"/>
  <c r="AF348" i="14"/>
  <c r="AN718" i="15" s="1"/>
  <c r="AF352" i="14"/>
  <c r="AF336" i="14"/>
  <c r="AN706" i="15" s="1"/>
  <c r="AF412" i="14"/>
  <c r="AN782" i="15" s="1"/>
  <c r="AF279" i="14"/>
  <c r="AN649" i="15" s="1"/>
  <c r="AF319" i="14"/>
  <c r="AN689" i="15" s="1"/>
  <c r="AF343" i="14"/>
  <c r="AN713" i="15" s="1"/>
  <c r="AF406" i="14"/>
  <c r="AN776" i="15" s="1"/>
  <c r="AF314" i="14"/>
  <c r="AN684" i="15" s="1"/>
  <c r="AF293" i="14"/>
  <c r="AN663" i="15" s="1"/>
  <c r="AF405" i="14"/>
  <c r="AN775" i="15" s="1"/>
  <c r="AF276" i="14"/>
  <c r="AN646" i="15" s="1"/>
  <c r="AF388" i="14"/>
  <c r="AN758" i="15" s="1"/>
  <c r="AF299" i="14"/>
  <c r="AN669" i="15" s="1"/>
  <c r="AF367" i="14"/>
  <c r="AN737" i="15" s="1"/>
  <c r="AF423" i="14"/>
  <c r="AN793" i="15" s="1"/>
  <c r="AF318" i="14"/>
  <c r="AN688" i="15" s="1"/>
  <c r="AF382" i="14"/>
  <c r="AN752" i="15" s="1"/>
  <c r="AF374" i="14"/>
  <c r="AN744" i="15" s="1"/>
  <c r="AF430" i="14"/>
  <c r="AN800" i="15" s="1"/>
  <c r="AF422" i="14"/>
  <c r="AN792" i="15" s="1"/>
  <c r="AF446" i="14"/>
  <c r="AN816" i="15" s="1"/>
  <c r="AF438" i="14"/>
  <c r="AN808" i="15" s="1"/>
  <c r="AF317" i="14"/>
  <c r="AN687" i="15" s="1"/>
  <c r="AF349" i="14"/>
  <c r="AN719" i="15" s="1"/>
  <c r="AF341" i="14"/>
  <c r="AN711" i="15" s="1"/>
  <c r="AF284" i="14"/>
  <c r="AN654" i="15" s="1"/>
  <c r="AF312" i="14"/>
  <c r="AF316" i="14"/>
  <c r="AN686" i="15" s="1"/>
  <c r="AF414" i="14"/>
  <c r="AN784" i="15" s="1"/>
  <c r="AF451" i="14"/>
  <c r="AN821" i="15" s="1"/>
  <c r="AF396" i="14"/>
  <c r="AN766" i="15" s="1"/>
  <c r="AF335" i="14"/>
  <c r="AN705" i="15" s="1"/>
  <c r="AF277" i="14"/>
  <c r="AN647" i="15" s="1"/>
  <c r="AF429" i="14"/>
  <c r="AN799" i="15" s="1"/>
  <c r="AF375" i="14"/>
  <c r="AN745" i="15" s="1"/>
  <c r="AF415" i="14"/>
  <c r="AN785" i="15" s="1"/>
  <c r="AF398" i="14"/>
  <c r="AN768" i="15" s="1"/>
  <c r="AF437" i="14"/>
  <c r="AN807" i="15" s="1"/>
  <c r="AF361" i="14"/>
  <c r="AN731" i="15" s="1"/>
  <c r="AF283" i="14"/>
  <c r="AN653" i="15" s="1"/>
  <c r="AF392" i="14"/>
  <c r="AN762" i="15" s="1"/>
  <c r="AF432" i="14"/>
  <c r="AN802" i="15" s="1"/>
  <c r="AF344" i="14"/>
  <c r="AN714" i="15" s="1"/>
  <c r="AF327" i="14"/>
  <c r="AN697" i="15" s="1"/>
  <c r="AF342" i="14"/>
  <c r="AN712" i="15" s="1"/>
  <c r="AF358" i="14"/>
  <c r="AN728" i="15" s="1"/>
  <c r="AF340" i="14"/>
  <c r="AN710" i="15" s="1"/>
  <c r="AF444" i="14"/>
  <c r="AN814" i="15" s="1"/>
  <c r="AF420" i="14"/>
  <c r="AN790" i="15" s="1"/>
  <c r="AF278" i="14"/>
  <c r="AN648" i="15" s="1"/>
  <c r="AF445" i="14"/>
  <c r="AN815" i="15" s="1"/>
  <c r="AF401" i="14"/>
  <c r="AN771" i="15" s="1"/>
  <c r="AF425" i="14"/>
  <c r="AN795" i="15" s="1"/>
  <c r="AF439" i="14"/>
  <c r="AN809" i="15" s="1"/>
  <c r="AF404" i="14"/>
  <c r="AN774" i="15" s="1"/>
  <c r="AF351" i="14"/>
  <c r="AN721" i="15" s="1"/>
  <c r="AF363" i="14"/>
  <c r="AN733" i="15" s="1"/>
  <c r="AF397" i="14"/>
  <c r="AN767" i="15" s="1"/>
  <c r="AF290" i="14"/>
  <c r="AN660" i="15" s="1"/>
  <c r="AF380" i="14"/>
  <c r="AN750" i="15" s="1"/>
  <c r="AF440" i="14"/>
  <c r="AN810" i="15" s="1"/>
  <c r="AF307" i="14"/>
  <c r="AN677" i="15" s="1"/>
  <c r="AF285" i="14"/>
  <c r="AN655" i="15" s="1"/>
  <c r="AF421" i="14"/>
  <c r="AN791" i="15" s="1"/>
  <c r="AF411" i="14"/>
  <c r="AN781" i="15" s="1"/>
  <c r="AF298" i="14"/>
  <c r="AN668" i="15" s="1"/>
  <c r="AF354" i="14"/>
  <c r="AN724" i="15" s="1"/>
  <c r="AF364" i="14"/>
  <c r="AN734" i="15" s="1"/>
  <c r="AF436" i="14"/>
  <c r="AN806" i="15" s="1"/>
  <c r="AF366" i="14"/>
  <c r="AN736" i="15" s="1"/>
  <c r="AF365" i="14"/>
  <c r="AN735" i="15" s="1"/>
  <c r="AF413" i="14"/>
  <c r="AN783" i="15" s="1"/>
  <c r="AF356" i="14"/>
  <c r="AN726" i="15" s="1"/>
  <c r="AF428" i="14"/>
  <c r="AN798" i="15" s="1"/>
  <c r="AF260" i="14"/>
  <c r="AN630" i="15" s="1"/>
  <c r="AF265" i="14"/>
  <c r="AN635" i="15" s="1"/>
  <c r="AF254" i="14"/>
  <c r="AN624" i="15" s="1"/>
  <c r="AF259" i="14"/>
  <c r="AN629" i="15" s="1"/>
  <c r="AF258" i="14"/>
  <c r="AN628" i="15" s="1"/>
  <c r="AF267" i="14"/>
  <c r="AN637" i="15" s="1"/>
  <c r="AF264" i="14"/>
  <c r="AN634" i="15" s="1"/>
  <c r="AF263" i="14"/>
  <c r="AN633" i="15" s="1"/>
  <c r="AF268" i="14"/>
  <c r="AN638" i="15" s="1"/>
  <c r="AF256" i="14"/>
  <c r="AN626" i="15" s="1"/>
  <c r="AF266" i="14"/>
  <c r="AN636" i="15" s="1"/>
  <c r="AF262" i="14"/>
  <c r="AN632" i="15" s="1"/>
  <c r="AF269" i="14"/>
  <c r="AN639" i="15" s="1"/>
  <c r="AF272" i="14"/>
  <c r="AF257" i="14"/>
  <c r="AN627" i="15" s="1"/>
  <c r="AF271" i="14"/>
  <c r="AN641" i="15" s="1"/>
  <c r="AF255" i="14"/>
  <c r="AN625" i="15" s="1"/>
  <c r="AF253" i="14"/>
  <c r="AN623" i="15" s="1"/>
  <c r="AF261" i="14"/>
  <c r="AN631" i="15" s="1"/>
  <c r="AF270" i="14"/>
  <c r="AN640" i="15" s="1"/>
  <c r="AF252" i="14"/>
  <c r="AG244" i="14"/>
  <c r="AG242" i="14"/>
  <c r="AG245" i="14"/>
  <c r="AG243" i="14"/>
  <c r="AG251" i="14"/>
  <c r="AO621" i="15" s="1"/>
  <c r="AG246" i="14"/>
  <c r="AG248" i="14"/>
  <c r="AG247" i="14"/>
  <c r="AG249" i="14"/>
  <c r="AO619" i="15" s="1"/>
  <c r="AG250" i="14"/>
  <c r="AO620" i="15" s="1"/>
  <c r="AG297" i="14"/>
  <c r="AO667" i="15" s="1"/>
  <c r="AG449" i="14"/>
  <c r="AO819" i="15" s="1"/>
  <c r="AG339" i="14"/>
  <c r="AO709" i="15" s="1"/>
  <c r="AG372" i="14"/>
  <c r="AO742" i="15" s="1"/>
  <c r="AG319" i="14"/>
  <c r="AO689" i="15" s="1"/>
  <c r="AG347" i="14"/>
  <c r="AO717" i="15" s="1"/>
  <c r="AG281" i="14"/>
  <c r="AO651" i="15" s="1"/>
  <c r="AG321" i="14"/>
  <c r="AO691" i="15" s="1"/>
  <c r="AG313" i="14"/>
  <c r="AO683" i="15" s="1"/>
  <c r="AG408" i="14"/>
  <c r="AO778" i="15" s="1"/>
  <c r="AG353" i="14"/>
  <c r="AO723" i="15" s="1"/>
  <c r="AG417" i="14"/>
  <c r="AO787" i="15" s="1"/>
  <c r="AG299" i="14"/>
  <c r="AO669" i="15" s="1"/>
  <c r="AG403" i="14"/>
  <c r="AO773" i="15" s="1"/>
  <c r="AG442" i="14"/>
  <c r="AO812" i="15" s="1"/>
  <c r="AG332" i="14"/>
  <c r="AG331" i="14"/>
  <c r="AO701" i="15" s="1"/>
  <c r="AG275" i="14"/>
  <c r="AO645" i="15" s="1"/>
  <c r="AG427" i="14"/>
  <c r="AO797" i="15" s="1"/>
  <c r="AG322" i="14"/>
  <c r="AO692" i="15" s="1"/>
  <c r="AG418" i="14"/>
  <c r="AO788" i="15" s="1"/>
  <c r="AG361" i="14"/>
  <c r="AO731" i="15" s="1"/>
  <c r="AG291" i="14"/>
  <c r="AO661" i="15" s="1"/>
  <c r="AG443" i="14"/>
  <c r="AO813" i="15" s="1"/>
  <c r="AG288" i="14"/>
  <c r="AO658" i="15" s="1"/>
  <c r="AG304" i="14"/>
  <c r="AO674" i="15" s="1"/>
  <c r="AG296" i="14"/>
  <c r="AO666" i="15" s="1"/>
  <c r="AG360" i="14"/>
  <c r="AO730" i="15" s="1"/>
  <c r="AG435" i="14"/>
  <c r="AO805" i="15" s="1"/>
  <c r="AG346" i="14"/>
  <c r="AO716" i="15" s="1"/>
  <c r="AG386" i="14"/>
  <c r="AO756" i="15" s="1"/>
  <c r="AG289" i="14"/>
  <c r="AO659" i="15" s="1"/>
  <c r="AG401" i="14"/>
  <c r="AO771" i="15" s="1"/>
  <c r="AG393" i="14"/>
  <c r="AO763" i="15" s="1"/>
  <c r="AG306" i="14"/>
  <c r="AO676" i="15" s="1"/>
  <c r="AG292" i="14"/>
  <c r="AG368" i="14"/>
  <c r="AO738" i="15" s="1"/>
  <c r="AG376" i="14"/>
  <c r="AO746" i="15" s="1"/>
  <c r="AG400" i="14"/>
  <c r="AO770" i="15" s="1"/>
  <c r="AG424" i="14"/>
  <c r="AO794" i="15" s="1"/>
  <c r="AG416" i="14"/>
  <c r="AO786" i="15" s="1"/>
  <c r="AG440" i="14"/>
  <c r="AO810" i="15" s="1"/>
  <c r="AG279" i="14"/>
  <c r="AO649" i="15" s="1"/>
  <c r="AG410" i="14"/>
  <c r="AO780" i="15" s="1"/>
  <c r="AG329" i="14"/>
  <c r="AO699" i="15" s="1"/>
  <c r="AG328" i="14"/>
  <c r="AO698" i="15" s="1"/>
  <c r="AG344" i="14"/>
  <c r="AO714" i="15" s="1"/>
  <c r="AG345" i="14"/>
  <c r="AO715" i="15" s="1"/>
  <c r="AG412" i="14"/>
  <c r="AO782" i="15" s="1"/>
  <c r="AG448" i="14"/>
  <c r="AO818" i="15" s="1"/>
  <c r="AG385" i="14"/>
  <c r="AO755" i="15" s="1"/>
  <c r="AG409" i="14"/>
  <c r="AO779" i="15" s="1"/>
  <c r="AG362" i="14"/>
  <c r="AO732" i="15" s="1"/>
  <c r="AG402" i="14"/>
  <c r="AO772" i="15" s="1"/>
  <c r="AG280" i="14"/>
  <c r="AO650" i="15" s="1"/>
  <c r="AG287" i="14"/>
  <c r="AO657" i="15" s="1"/>
  <c r="AG371" i="14"/>
  <c r="AO741" i="15" s="1"/>
  <c r="AG379" i="14"/>
  <c r="AO749" i="15" s="1"/>
  <c r="AG419" i="14"/>
  <c r="AO789" i="15" s="1"/>
  <c r="AG282" i="14"/>
  <c r="AO652" i="15" s="1"/>
  <c r="AG330" i="14"/>
  <c r="AO700" i="15" s="1"/>
  <c r="AG338" i="14"/>
  <c r="AO708" i="15" s="1"/>
  <c r="AG326" i="14"/>
  <c r="AO696" i="15" s="1"/>
  <c r="AG366" i="14"/>
  <c r="AO736" i="15" s="1"/>
  <c r="AG358" i="14"/>
  <c r="AO728" i="15" s="1"/>
  <c r="AG426" i="14"/>
  <c r="AO796" i="15" s="1"/>
  <c r="AG305" i="14"/>
  <c r="AO675" i="15" s="1"/>
  <c r="AG369" i="14"/>
  <c r="AO739" i="15" s="1"/>
  <c r="AG425" i="14"/>
  <c r="AO795" i="15" s="1"/>
  <c r="AG387" i="14"/>
  <c r="AO757" i="15" s="1"/>
  <c r="AG336" i="14"/>
  <c r="AO706" i="15" s="1"/>
  <c r="AG384" i="14"/>
  <c r="AO754" i="15" s="1"/>
  <c r="AG359" i="14"/>
  <c r="AO729" i="15" s="1"/>
  <c r="AG391" i="14"/>
  <c r="AO761" i="15" s="1"/>
  <c r="AG415" i="14"/>
  <c r="AO785" i="15" s="1"/>
  <c r="AG378" i="14"/>
  <c r="AO748" i="15" s="1"/>
  <c r="AG434" i="14"/>
  <c r="AO804" i="15" s="1"/>
  <c r="AG310" i="14"/>
  <c r="AO680" i="15" s="1"/>
  <c r="AG302" i="14"/>
  <c r="AO672" i="15" s="1"/>
  <c r="AG318" i="14"/>
  <c r="AO688" i="15" s="1"/>
  <c r="AG320" i="14"/>
  <c r="AO690" i="15" s="1"/>
  <c r="AG303" i="14"/>
  <c r="AO673" i="15" s="1"/>
  <c r="AG295" i="14"/>
  <c r="AO665" i="15" s="1"/>
  <c r="AG278" i="14"/>
  <c r="AO648" i="15" s="1"/>
  <c r="AG355" i="14"/>
  <c r="AO725" i="15" s="1"/>
  <c r="AG274" i="14"/>
  <c r="AO644" i="15" s="1"/>
  <c r="AG273" i="14"/>
  <c r="AO643" i="15" s="1"/>
  <c r="AG377" i="14"/>
  <c r="AO747" i="15" s="1"/>
  <c r="AG337" i="14"/>
  <c r="AO707" i="15" s="1"/>
  <c r="AG447" i="14"/>
  <c r="AO817" i="15" s="1"/>
  <c r="AG439" i="14"/>
  <c r="AO809" i="15" s="1"/>
  <c r="AG390" i="14"/>
  <c r="AO760" i="15" s="1"/>
  <c r="AG414" i="14"/>
  <c r="AO784" i="15" s="1"/>
  <c r="AG314" i="14"/>
  <c r="AO684" i="15" s="1"/>
  <c r="AG363" i="14"/>
  <c r="AO733" i="15" s="1"/>
  <c r="AG411" i="14"/>
  <c r="AO781" i="15" s="1"/>
  <c r="AG451" i="14"/>
  <c r="AO821" i="15" s="1"/>
  <c r="AG354" i="14"/>
  <c r="AO724" i="15" s="1"/>
  <c r="AG370" i="14"/>
  <c r="AO740" i="15" s="1"/>
  <c r="AG433" i="14"/>
  <c r="AO803" i="15" s="1"/>
  <c r="AG335" i="14"/>
  <c r="AO705" i="15" s="1"/>
  <c r="AG382" i="14"/>
  <c r="AO752" i="15" s="1"/>
  <c r="AG395" i="14"/>
  <c r="AO765" i="15" s="1"/>
  <c r="AG309" i="14"/>
  <c r="AO679" i="15" s="1"/>
  <c r="AG325" i="14"/>
  <c r="AO695" i="15" s="1"/>
  <c r="AG317" i="14"/>
  <c r="AO687" i="15" s="1"/>
  <c r="AG429" i="14"/>
  <c r="AO799" i="15" s="1"/>
  <c r="AG283" i="14"/>
  <c r="AO653" i="15" s="1"/>
  <c r="AG290" i="14"/>
  <c r="AO660" i="15" s="1"/>
  <c r="AG298" i="14"/>
  <c r="AO668" i="15" s="1"/>
  <c r="AG308" i="14"/>
  <c r="AO678" i="15" s="1"/>
  <c r="AG324" i="14"/>
  <c r="AO694" i="15" s="1"/>
  <c r="AG316" i="14"/>
  <c r="AO686" i="15" s="1"/>
  <c r="AG388" i="14"/>
  <c r="AO758" i="15" s="1"/>
  <c r="AG407" i="14"/>
  <c r="AO777" i="15" s="1"/>
  <c r="AG315" i="14"/>
  <c r="AO685" i="15" s="1"/>
  <c r="AG286" i="14"/>
  <c r="AO656" i="15" s="1"/>
  <c r="AG342" i="14"/>
  <c r="AO712" i="15" s="1"/>
  <c r="AG406" i="14"/>
  <c r="AO776" i="15" s="1"/>
  <c r="AG301" i="14"/>
  <c r="AO671" i="15" s="1"/>
  <c r="AG341" i="14"/>
  <c r="AO711" i="15" s="1"/>
  <c r="AG397" i="14"/>
  <c r="AO767" i="15" s="1"/>
  <c r="AG421" i="14"/>
  <c r="AO791" i="15" s="1"/>
  <c r="AG323" i="14"/>
  <c r="AO693" i="15" s="1"/>
  <c r="AG394" i="14"/>
  <c r="AO764" i="15" s="1"/>
  <c r="AG300" i="14"/>
  <c r="AO670" i="15" s="1"/>
  <c r="AG352" i="14"/>
  <c r="AG364" i="14"/>
  <c r="AO734" i="15" s="1"/>
  <c r="AG380" i="14"/>
  <c r="AO750" i="15" s="1"/>
  <c r="AG351" i="14"/>
  <c r="AO721" i="15" s="1"/>
  <c r="AG375" i="14"/>
  <c r="AO745" i="15" s="1"/>
  <c r="AG446" i="14"/>
  <c r="AO816" i="15" s="1"/>
  <c r="AG293" i="14"/>
  <c r="AO663" i="15" s="1"/>
  <c r="AG389" i="14"/>
  <c r="AO759" i="15" s="1"/>
  <c r="AG413" i="14"/>
  <c r="AO783" i="15" s="1"/>
  <c r="AG450" i="14"/>
  <c r="AO820" i="15" s="1"/>
  <c r="AG312" i="14"/>
  <c r="AG404" i="14"/>
  <c r="AO774" i="15" s="1"/>
  <c r="AG441" i="14"/>
  <c r="AO811" i="15" s="1"/>
  <c r="AG343" i="14"/>
  <c r="AO713" i="15" s="1"/>
  <c r="AG307" i="14"/>
  <c r="AO677" i="15" s="1"/>
  <c r="AG294" i="14"/>
  <c r="AO664" i="15" s="1"/>
  <c r="AG350" i="14"/>
  <c r="AO720" i="15" s="1"/>
  <c r="AG334" i="14"/>
  <c r="AO704" i="15" s="1"/>
  <c r="AG285" i="14"/>
  <c r="AO655" i="15" s="1"/>
  <c r="AG277" i="14"/>
  <c r="AO647" i="15" s="1"/>
  <c r="AG333" i="14"/>
  <c r="AO703" i="15" s="1"/>
  <c r="AG445" i="14"/>
  <c r="AO815" i="15" s="1"/>
  <c r="AG430" i="14"/>
  <c r="AO800" i="15" s="1"/>
  <c r="AG399" i="14"/>
  <c r="AO769" i="15" s="1"/>
  <c r="AG398" i="14"/>
  <c r="AO768" i="15" s="1"/>
  <c r="AG357" i="14"/>
  <c r="AO727" i="15" s="1"/>
  <c r="AG405" i="14"/>
  <c r="AO775" i="15" s="1"/>
  <c r="AG356" i="14"/>
  <c r="AO726" i="15" s="1"/>
  <c r="AG428" i="14"/>
  <c r="AO798" i="15" s="1"/>
  <c r="AG284" i="14"/>
  <c r="AO654" i="15" s="1"/>
  <c r="AG396" i="14"/>
  <c r="AO766" i="15" s="1"/>
  <c r="AG327" i="14"/>
  <c r="AO697" i="15" s="1"/>
  <c r="AG383" i="14"/>
  <c r="AO753" i="15" s="1"/>
  <c r="AG374" i="14"/>
  <c r="AO744" i="15" s="1"/>
  <c r="AG437" i="14"/>
  <c r="AO807" i="15" s="1"/>
  <c r="AG348" i="14"/>
  <c r="AO718" i="15" s="1"/>
  <c r="AG444" i="14"/>
  <c r="AO814" i="15" s="1"/>
  <c r="AG381" i="14"/>
  <c r="AO751" i="15" s="1"/>
  <c r="AG367" i="14"/>
  <c r="AO737" i="15" s="1"/>
  <c r="AG431" i="14"/>
  <c r="AO801" i="15" s="1"/>
  <c r="AG422" i="14"/>
  <c r="AO792" i="15" s="1"/>
  <c r="AG365" i="14"/>
  <c r="AO735" i="15" s="1"/>
  <c r="AG276" i="14"/>
  <c r="AO646" i="15" s="1"/>
  <c r="AG438" i="14"/>
  <c r="AO808" i="15" s="1"/>
  <c r="AG311" i="14"/>
  <c r="AO681" i="15" s="1"/>
  <c r="AG423" i="14"/>
  <c r="AO793" i="15" s="1"/>
  <c r="AG340" i="14"/>
  <c r="AO710" i="15" s="1"/>
  <c r="AG392" i="14"/>
  <c r="AO762" i="15" s="1"/>
  <c r="AG420" i="14"/>
  <c r="AO790" i="15" s="1"/>
  <c r="AG432" i="14"/>
  <c r="AO802" i="15" s="1"/>
  <c r="AG436" i="14"/>
  <c r="AO806" i="15" s="1"/>
  <c r="AG349" i="14"/>
  <c r="AO719" i="15" s="1"/>
  <c r="AG373" i="14"/>
  <c r="AO743" i="15" s="1"/>
  <c r="AG263" i="14"/>
  <c r="AO633" i="15" s="1"/>
  <c r="AG268" i="14"/>
  <c r="AO638" i="15" s="1"/>
  <c r="AG255" i="14"/>
  <c r="AO625" i="15" s="1"/>
  <c r="AG262" i="14"/>
  <c r="AO632" i="15" s="1"/>
  <c r="AG260" i="14"/>
  <c r="AO630" i="15" s="1"/>
  <c r="AG261" i="14"/>
  <c r="AO631" i="15" s="1"/>
  <c r="AG257" i="14"/>
  <c r="AO627" i="15" s="1"/>
  <c r="AG272" i="14"/>
  <c r="AG258" i="14"/>
  <c r="AO628" i="15" s="1"/>
  <c r="AG270" i="14"/>
  <c r="AO640" i="15" s="1"/>
  <c r="AG267" i="14"/>
  <c r="AO637" i="15" s="1"/>
  <c r="AG256" i="14"/>
  <c r="AO626" i="15" s="1"/>
  <c r="AG259" i="14"/>
  <c r="AO629" i="15" s="1"/>
  <c r="AG269" i="14"/>
  <c r="AO639" i="15" s="1"/>
  <c r="AG271" i="14"/>
  <c r="AO641" i="15" s="1"/>
  <c r="AG253" i="14"/>
  <c r="AO623" i="15" s="1"/>
  <c r="AG265" i="14"/>
  <c r="AO635" i="15" s="1"/>
  <c r="AG254" i="14"/>
  <c r="AO624" i="15" s="1"/>
  <c r="AG266" i="14"/>
  <c r="AO636" i="15" s="1"/>
  <c r="AG252" i="14"/>
  <c r="AG264" i="14"/>
  <c r="AO634" i="15" s="1"/>
  <c r="AR248" i="14"/>
  <c r="AR247" i="14"/>
  <c r="AR245" i="14"/>
  <c r="AR251" i="14"/>
  <c r="AZ621" i="15" s="1"/>
  <c r="AR249" i="14"/>
  <c r="AZ619" i="15" s="1"/>
  <c r="AR243" i="14"/>
  <c r="AR246" i="14"/>
  <c r="AR242" i="14"/>
  <c r="AR250" i="14"/>
  <c r="AZ620" i="15" s="1"/>
  <c r="AR244" i="14"/>
  <c r="AR355" i="14"/>
  <c r="AZ725" i="15" s="1"/>
  <c r="AR274" i="14"/>
  <c r="AZ644" i="15" s="1"/>
  <c r="AR370" i="14"/>
  <c r="AZ740" i="15" s="1"/>
  <c r="AR426" i="14"/>
  <c r="AZ796" i="15" s="1"/>
  <c r="AR418" i="14"/>
  <c r="AZ788" i="15" s="1"/>
  <c r="AR305" i="14"/>
  <c r="AZ675" i="15" s="1"/>
  <c r="AR345" i="14"/>
  <c r="AZ715" i="15" s="1"/>
  <c r="AR337" i="14"/>
  <c r="AZ707" i="15" s="1"/>
  <c r="AR442" i="14"/>
  <c r="AZ812" i="15" s="1"/>
  <c r="AR344" i="14"/>
  <c r="AZ714" i="15" s="1"/>
  <c r="AR287" i="14"/>
  <c r="AZ657" i="15" s="1"/>
  <c r="AR295" i="14"/>
  <c r="AZ665" i="15" s="1"/>
  <c r="AR410" i="14"/>
  <c r="AZ780" i="15" s="1"/>
  <c r="AR377" i="14"/>
  <c r="AZ747" i="15" s="1"/>
  <c r="AR401" i="14"/>
  <c r="AZ771" i="15" s="1"/>
  <c r="AR393" i="14"/>
  <c r="AZ763" i="15" s="1"/>
  <c r="AR425" i="14"/>
  <c r="AZ795" i="15" s="1"/>
  <c r="AR441" i="14"/>
  <c r="AZ811" i="15" s="1"/>
  <c r="AR433" i="14"/>
  <c r="AZ803" i="15" s="1"/>
  <c r="AR362" i="14"/>
  <c r="AZ732" i="15" s="1"/>
  <c r="AR320" i="14"/>
  <c r="AZ690" i="15" s="1"/>
  <c r="AR368" i="14"/>
  <c r="AZ738" i="15" s="1"/>
  <c r="AR376" i="14"/>
  <c r="AZ746" i="15" s="1"/>
  <c r="AR440" i="14"/>
  <c r="AZ810" i="15" s="1"/>
  <c r="AR279" i="14"/>
  <c r="AZ649" i="15" s="1"/>
  <c r="AR321" i="14"/>
  <c r="AZ691" i="15" s="1"/>
  <c r="AR402" i="14"/>
  <c r="AZ772" i="15" s="1"/>
  <c r="AR313" i="14"/>
  <c r="AZ683" i="15" s="1"/>
  <c r="AR361" i="14"/>
  <c r="AZ731" i="15" s="1"/>
  <c r="AR299" i="14"/>
  <c r="AZ669" i="15" s="1"/>
  <c r="AR306" i="14"/>
  <c r="AZ676" i="15" s="1"/>
  <c r="AR280" i="14"/>
  <c r="AZ650" i="15" s="1"/>
  <c r="AR332" i="14"/>
  <c r="AR448" i="14"/>
  <c r="AZ818" i="15" s="1"/>
  <c r="AR331" i="14"/>
  <c r="AZ701" i="15" s="1"/>
  <c r="AR347" i="14"/>
  <c r="AZ717" i="15" s="1"/>
  <c r="AR289" i="14"/>
  <c r="AZ659" i="15" s="1"/>
  <c r="AR297" i="14"/>
  <c r="AZ667" i="15" s="1"/>
  <c r="AR339" i="14"/>
  <c r="AZ709" i="15" s="1"/>
  <c r="AR403" i="14"/>
  <c r="AZ773" i="15" s="1"/>
  <c r="AR372" i="14"/>
  <c r="AZ742" i="15" s="1"/>
  <c r="AR408" i="14"/>
  <c r="AZ778" i="15" s="1"/>
  <c r="AR412" i="14"/>
  <c r="AZ782" i="15" s="1"/>
  <c r="AR386" i="14"/>
  <c r="AZ756" i="15" s="1"/>
  <c r="AR303" i="14"/>
  <c r="AZ673" i="15" s="1"/>
  <c r="AR273" i="14"/>
  <c r="AZ643" i="15" s="1"/>
  <c r="AR449" i="14"/>
  <c r="AZ819" i="15" s="1"/>
  <c r="AR387" i="14"/>
  <c r="AZ757" i="15" s="1"/>
  <c r="AR296" i="14"/>
  <c r="AZ666" i="15" s="1"/>
  <c r="AR400" i="14"/>
  <c r="AZ770" i="15" s="1"/>
  <c r="AR435" i="14"/>
  <c r="AZ805" i="15" s="1"/>
  <c r="AR351" i="14"/>
  <c r="AZ721" i="15" s="1"/>
  <c r="AR294" i="14"/>
  <c r="AZ664" i="15" s="1"/>
  <c r="AR369" i="14"/>
  <c r="AZ739" i="15" s="1"/>
  <c r="AR360" i="14"/>
  <c r="AZ730" i="15" s="1"/>
  <c r="AR319" i="14"/>
  <c r="AZ689" i="15" s="1"/>
  <c r="AR383" i="14"/>
  <c r="AZ753" i="15" s="1"/>
  <c r="AR447" i="14"/>
  <c r="AZ817" i="15" s="1"/>
  <c r="AR286" i="14"/>
  <c r="AZ656" i="15" s="1"/>
  <c r="AR350" i="14"/>
  <c r="AZ720" i="15" s="1"/>
  <c r="AR275" i="14"/>
  <c r="AZ645" i="15" s="1"/>
  <c r="AR322" i="14"/>
  <c r="AZ692" i="15" s="1"/>
  <c r="AR417" i="14"/>
  <c r="AZ787" i="15" s="1"/>
  <c r="AR291" i="14"/>
  <c r="AZ661" i="15" s="1"/>
  <c r="AR384" i="14"/>
  <c r="AZ754" i="15" s="1"/>
  <c r="AR424" i="14"/>
  <c r="AZ794" i="15" s="1"/>
  <c r="AR343" i="14"/>
  <c r="AZ713" i="15" s="1"/>
  <c r="AR335" i="14"/>
  <c r="AZ705" i="15" s="1"/>
  <c r="AR399" i="14"/>
  <c r="AZ769" i="15" s="1"/>
  <c r="AR307" i="14"/>
  <c r="AZ677" i="15" s="1"/>
  <c r="AR278" i="14"/>
  <c r="AZ648" i="15" s="1"/>
  <c r="AR366" i="14"/>
  <c r="AZ736" i="15" s="1"/>
  <c r="AR353" i="14"/>
  <c r="AZ723" i="15" s="1"/>
  <c r="AR409" i="14"/>
  <c r="AZ779" i="15" s="1"/>
  <c r="AR443" i="14"/>
  <c r="AZ813" i="15" s="1"/>
  <c r="AR304" i="14"/>
  <c r="AZ674" i="15" s="1"/>
  <c r="AR416" i="14"/>
  <c r="AZ786" i="15" s="1"/>
  <c r="AR311" i="14"/>
  <c r="AZ681" i="15" s="1"/>
  <c r="AR327" i="14"/>
  <c r="AZ697" i="15" s="1"/>
  <c r="AR371" i="14"/>
  <c r="AZ741" i="15" s="1"/>
  <c r="AR379" i="14"/>
  <c r="AZ749" i="15" s="1"/>
  <c r="AR419" i="14"/>
  <c r="AZ789" i="15" s="1"/>
  <c r="AR330" i="14"/>
  <c r="AZ700" i="15" s="1"/>
  <c r="AR338" i="14"/>
  <c r="AZ708" i="15" s="1"/>
  <c r="AR302" i="14"/>
  <c r="AZ672" i="15" s="1"/>
  <c r="AR385" i="14"/>
  <c r="AZ755" i="15" s="1"/>
  <c r="AR315" i="14"/>
  <c r="AZ685" i="15" s="1"/>
  <c r="AR333" i="14"/>
  <c r="AZ703" i="15" s="1"/>
  <c r="AR323" i="14"/>
  <c r="AZ693" i="15" s="1"/>
  <c r="AR411" i="14"/>
  <c r="AZ781" i="15" s="1"/>
  <c r="AR300" i="14"/>
  <c r="AZ670" i="15" s="1"/>
  <c r="AR288" i="14"/>
  <c r="AZ658" i="15" s="1"/>
  <c r="AR292" i="14"/>
  <c r="AR328" i="14"/>
  <c r="AZ698" i="15" s="1"/>
  <c r="AR336" i="14"/>
  <c r="AZ706" i="15" s="1"/>
  <c r="AR439" i="14"/>
  <c r="AZ809" i="15" s="1"/>
  <c r="AR382" i="14"/>
  <c r="AZ752" i="15" s="1"/>
  <c r="AR374" i="14"/>
  <c r="AZ744" i="15" s="1"/>
  <c r="AR406" i="14"/>
  <c r="AZ776" i="15" s="1"/>
  <c r="AR430" i="14"/>
  <c r="AZ800" i="15" s="1"/>
  <c r="AR422" i="14"/>
  <c r="AZ792" i="15" s="1"/>
  <c r="AR446" i="14"/>
  <c r="AZ816" i="15" s="1"/>
  <c r="AR438" i="14"/>
  <c r="AZ808" i="15" s="1"/>
  <c r="AR317" i="14"/>
  <c r="AZ687" i="15" s="1"/>
  <c r="AR349" i="14"/>
  <c r="AZ719" i="15" s="1"/>
  <c r="AR341" i="14"/>
  <c r="AZ711" i="15" s="1"/>
  <c r="AR357" i="14"/>
  <c r="AZ727" i="15" s="1"/>
  <c r="AR389" i="14"/>
  <c r="AZ759" i="15" s="1"/>
  <c r="AR451" i="14"/>
  <c r="AZ821" i="15" s="1"/>
  <c r="AR354" i="14"/>
  <c r="AZ724" i="15" s="1"/>
  <c r="AR312" i="14"/>
  <c r="AR326" i="14"/>
  <c r="AZ696" i="15" s="1"/>
  <c r="AR334" i="14"/>
  <c r="AZ704" i="15" s="1"/>
  <c r="AR398" i="14"/>
  <c r="AZ768" i="15" s="1"/>
  <c r="AR277" i="14"/>
  <c r="AZ647" i="15" s="1"/>
  <c r="AR365" i="14"/>
  <c r="AZ735" i="15" s="1"/>
  <c r="AR381" i="14"/>
  <c r="AZ751" i="15" s="1"/>
  <c r="AR373" i="14"/>
  <c r="AZ743" i="15" s="1"/>
  <c r="AR405" i="14"/>
  <c r="AZ775" i="15" s="1"/>
  <c r="AR429" i="14"/>
  <c r="AZ799" i="15" s="1"/>
  <c r="AR421" i="14"/>
  <c r="AZ791" i="15" s="1"/>
  <c r="AR437" i="14"/>
  <c r="AZ807" i="15" s="1"/>
  <c r="AR283" i="14"/>
  <c r="AZ653" i="15" s="1"/>
  <c r="AR290" i="14"/>
  <c r="AZ660" i="15" s="1"/>
  <c r="AR298" i="14"/>
  <c r="AZ668" i="15" s="1"/>
  <c r="AR308" i="14"/>
  <c r="AZ678" i="15" s="1"/>
  <c r="AR316" i="14"/>
  <c r="AZ686" i="15" s="1"/>
  <c r="AR348" i="14"/>
  <c r="AZ718" i="15" s="1"/>
  <c r="AR340" i="14"/>
  <c r="AZ710" i="15" s="1"/>
  <c r="AR359" i="14"/>
  <c r="AZ729" i="15" s="1"/>
  <c r="AR423" i="14"/>
  <c r="AZ793" i="15" s="1"/>
  <c r="AR415" i="14"/>
  <c r="AZ785" i="15" s="1"/>
  <c r="AR310" i="14"/>
  <c r="AZ680" i="15" s="1"/>
  <c r="AR397" i="14"/>
  <c r="AZ767" i="15" s="1"/>
  <c r="AR276" i="14"/>
  <c r="AZ646" i="15" s="1"/>
  <c r="AR364" i="14"/>
  <c r="AZ734" i="15" s="1"/>
  <c r="AR380" i="14"/>
  <c r="AZ750" i="15" s="1"/>
  <c r="AR404" i="14"/>
  <c r="AZ774" i="15" s="1"/>
  <c r="AR428" i="14"/>
  <c r="AZ798" i="15" s="1"/>
  <c r="AR427" i="14"/>
  <c r="AZ797" i="15" s="1"/>
  <c r="AR391" i="14"/>
  <c r="AZ761" i="15" s="1"/>
  <c r="AR431" i="14"/>
  <c r="AZ801" i="15" s="1"/>
  <c r="AR414" i="14"/>
  <c r="AZ784" i="15" s="1"/>
  <c r="AR394" i="14"/>
  <c r="AZ764" i="15" s="1"/>
  <c r="AR352" i="14"/>
  <c r="AR293" i="14"/>
  <c r="AZ663" i="15" s="1"/>
  <c r="AR324" i="14"/>
  <c r="AZ694" i="15" s="1"/>
  <c r="AR329" i="14"/>
  <c r="AZ699" i="15" s="1"/>
  <c r="AR445" i="14"/>
  <c r="AZ815" i="15" s="1"/>
  <c r="AR375" i="14"/>
  <c r="AZ745" i="15" s="1"/>
  <c r="AR318" i="14"/>
  <c r="AZ688" i="15" s="1"/>
  <c r="AR413" i="14"/>
  <c r="AZ783" i="15" s="1"/>
  <c r="AR444" i="14"/>
  <c r="AZ814" i="15" s="1"/>
  <c r="AR342" i="14"/>
  <c r="AZ712" i="15" s="1"/>
  <c r="AR301" i="14"/>
  <c r="AZ671" i="15" s="1"/>
  <c r="AR432" i="14"/>
  <c r="AZ802" i="15" s="1"/>
  <c r="AR309" i="14"/>
  <c r="AZ679" i="15" s="1"/>
  <c r="AR407" i="14"/>
  <c r="AZ777" i="15" s="1"/>
  <c r="AR434" i="14"/>
  <c r="AZ804" i="15" s="1"/>
  <c r="AR285" i="14"/>
  <c r="AZ655" i="15" s="1"/>
  <c r="AR450" i="14"/>
  <c r="AZ820" i="15" s="1"/>
  <c r="AR356" i="14"/>
  <c r="AZ726" i="15" s="1"/>
  <c r="AR388" i="14"/>
  <c r="AZ758" i="15" s="1"/>
  <c r="AR396" i="14"/>
  <c r="AZ766" i="15" s="1"/>
  <c r="AR358" i="14"/>
  <c r="AZ728" i="15" s="1"/>
  <c r="AR378" i="14"/>
  <c r="AZ748" i="15" s="1"/>
  <c r="AR284" i="14"/>
  <c r="AZ654" i="15" s="1"/>
  <c r="AR392" i="14"/>
  <c r="AZ762" i="15" s="1"/>
  <c r="AR281" i="14"/>
  <c r="AZ651" i="15" s="1"/>
  <c r="AR395" i="14"/>
  <c r="AZ765" i="15" s="1"/>
  <c r="AR346" i="14"/>
  <c r="AZ716" i="15" s="1"/>
  <c r="AR282" i="14"/>
  <c r="AZ652" i="15" s="1"/>
  <c r="AR390" i="14"/>
  <c r="AZ760" i="15" s="1"/>
  <c r="AR314" i="14"/>
  <c r="AZ684" i="15" s="1"/>
  <c r="AR325" i="14"/>
  <c r="AZ695" i="15" s="1"/>
  <c r="AR420" i="14"/>
  <c r="AZ790" i="15" s="1"/>
  <c r="AR436" i="14"/>
  <c r="AZ806" i="15" s="1"/>
  <c r="AR367" i="14"/>
  <c r="AZ737" i="15" s="1"/>
  <c r="AR363" i="14"/>
  <c r="AZ733" i="15" s="1"/>
  <c r="AR264" i="14"/>
  <c r="AZ634" i="15" s="1"/>
  <c r="AR256" i="14"/>
  <c r="AZ626" i="15" s="1"/>
  <c r="AR261" i="14"/>
  <c r="AZ631" i="15" s="1"/>
  <c r="AR270" i="14"/>
  <c r="AZ640" i="15" s="1"/>
  <c r="AR260" i="14"/>
  <c r="AZ630" i="15" s="1"/>
  <c r="AR253" i="14"/>
  <c r="AZ623" i="15" s="1"/>
  <c r="AR259" i="14"/>
  <c r="AZ629" i="15" s="1"/>
  <c r="AR272" i="14"/>
  <c r="AR267" i="14"/>
  <c r="AZ637" i="15" s="1"/>
  <c r="AR262" i="14"/>
  <c r="AZ632" i="15" s="1"/>
  <c r="AR268" i="14"/>
  <c r="AZ638" i="15" s="1"/>
  <c r="AR252" i="14"/>
  <c r="AR255" i="14"/>
  <c r="AZ625" i="15" s="1"/>
  <c r="AR269" i="14"/>
  <c r="AZ639" i="15" s="1"/>
  <c r="AR258" i="14"/>
  <c r="AZ628" i="15" s="1"/>
  <c r="AR265" i="14"/>
  <c r="AZ635" i="15" s="1"/>
  <c r="AR271" i="14"/>
  <c r="AZ641" i="15" s="1"/>
  <c r="AR263" i="14"/>
  <c r="AZ633" i="15" s="1"/>
  <c r="AR266" i="14"/>
  <c r="AZ636" i="15" s="1"/>
  <c r="AR257" i="14"/>
  <c r="AZ627" i="15" s="1"/>
  <c r="AR254" i="14"/>
  <c r="AZ624" i="15" s="1"/>
  <c r="P245" i="14"/>
  <c r="P248" i="14"/>
  <c r="P242" i="14"/>
  <c r="P251" i="14"/>
  <c r="X621" i="15" s="1"/>
  <c r="P243" i="14"/>
  <c r="P250" i="14"/>
  <c r="X620" i="15" s="1"/>
  <c r="P249" i="14"/>
  <c r="X619" i="15" s="1"/>
  <c r="P246" i="14"/>
  <c r="P247" i="14"/>
  <c r="P244" i="14"/>
  <c r="P362" i="14"/>
  <c r="X732" i="15" s="1"/>
  <c r="P332" i="14"/>
  <c r="P386" i="14"/>
  <c r="X756" i="15" s="1"/>
  <c r="P274" i="14"/>
  <c r="X644" i="15" s="1"/>
  <c r="P322" i="14"/>
  <c r="X692" i="15" s="1"/>
  <c r="P370" i="14"/>
  <c r="X740" i="15" s="1"/>
  <c r="P410" i="14"/>
  <c r="X780" i="15" s="1"/>
  <c r="P426" i="14"/>
  <c r="X796" i="15" s="1"/>
  <c r="P281" i="14"/>
  <c r="X651" i="15" s="1"/>
  <c r="P321" i="14"/>
  <c r="X691" i="15" s="1"/>
  <c r="P345" i="14"/>
  <c r="X715" i="15" s="1"/>
  <c r="P337" i="14"/>
  <c r="X707" i="15" s="1"/>
  <c r="P353" i="14"/>
  <c r="X723" i="15" s="1"/>
  <c r="P385" i="14"/>
  <c r="X755" i="15" s="1"/>
  <c r="P417" i="14"/>
  <c r="X787" i="15" s="1"/>
  <c r="P403" i="14"/>
  <c r="X773" i="15" s="1"/>
  <c r="P442" i="14"/>
  <c r="X812" i="15" s="1"/>
  <c r="P287" i="14"/>
  <c r="X657" i="15" s="1"/>
  <c r="P311" i="14"/>
  <c r="X681" i="15" s="1"/>
  <c r="P303" i="14"/>
  <c r="X673" i="15" s="1"/>
  <c r="P295" i="14"/>
  <c r="X665" i="15" s="1"/>
  <c r="P355" i="14"/>
  <c r="X725" i="15" s="1"/>
  <c r="P369" i="14"/>
  <c r="X739" i="15" s="1"/>
  <c r="P377" i="14"/>
  <c r="X747" i="15" s="1"/>
  <c r="P409" i="14"/>
  <c r="X779" i="15" s="1"/>
  <c r="P425" i="14"/>
  <c r="X795" i="15" s="1"/>
  <c r="P441" i="14"/>
  <c r="X811" i="15" s="1"/>
  <c r="P433" i="14"/>
  <c r="X803" i="15" s="1"/>
  <c r="P339" i="14"/>
  <c r="X709" i="15" s="1"/>
  <c r="P306" i="14"/>
  <c r="X676" i="15" s="1"/>
  <c r="P402" i="14"/>
  <c r="X772" i="15" s="1"/>
  <c r="P296" i="14"/>
  <c r="X666" i="15" s="1"/>
  <c r="P344" i="14"/>
  <c r="X714" i="15" s="1"/>
  <c r="P336" i="14"/>
  <c r="X706" i="15" s="1"/>
  <c r="P412" i="14"/>
  <c r="X782" i="15" s="1"/>
  <c r="P416" i="14"/>
  <c r="X786" i="15" s="1"/>
  <c r="P319" i="14"/>
  <c r="X689" i="15" s="1"/>
  <c r="P347" i="14"/>
  <c r="X717" i="15" s="1"/>
  <c r="P418" i="14"/>
  <c r="X788" i="15" s="1"/>
  <c r="P305" i="14"/>
  <c r="X675" i="15" s="1"/>
  <c r="P401" i="14"/>
  <c r="X771" i="15" s="1"/>
  <c r="P393" i="14"/>
  <c r="X763" i="15" s="1"/>
  <c r="P292" i="14"/>
  <c r="P328" i="14"/>
  <c r="X698" i="15" s="1"/>
  <c r="P320" i="14"/>
  <c r="X690" i="15" s="1"/>
  <c r="P368" i="14"/>
  <c r="X738" i="15" s="1"/>
  <c r="P376" i="14"/>
  <c r="X746" i="15" s="1"/>
  <c r="P408" i="14"/>
  <c r="X778" i="15" s="1"/>
  <c r="P400" i="14"/>
  <c r="X770" i="15" s="1"/>
  <c r="P424" i="14"/>
  <c r="X794" i="15" s="1"/>
  <c r="P440" i="14"/>
  <c r="X810" i="15" s="1"/>
  <c r="P331" i="14"/>
  <c r="X701" i="15" s="1"/>
  <c r="P279" i="14"/>
  <c r="X649" i="15" s="1"/>
  <c r="P313" i="14"/>
  <c r="X683" i="15" s="1"/>
  <c r="P299" i="14"/>
  <c r="X669" i="15" s="1"/>
  <c r="P387" i="14"/>
  <c r="X757" i="15" s="1"/>
  <c r="P304" i="14"/>
  <c r="X674" i="15" s="1"/>
  <c r="P360" i="14"/>
  <c r="X730" i="15" s="1"/>
  <c r="P448" i="14"/>
  <c r="X818" i="15" s="1"/>
  <c r="P327" i="14"/>
  <c r="X697" i="15" s="1"/>
  <c r="P280" i="14"/>
  <c r="X650" i="15" s="1"/>
  <c r="P346" i="14"/>
  <c r="X716" i="15" s="1"/>
  <c r="P391" i="14"/>
  <c r="X761" i="15" s="1"/>
  <c r="P379" i="14"/>
  <c r="X749" i="15" s="1"/>
  <c r="P378" i="14"/>
  <c r="X748" i="15" s="1"/>
  <c r="P434" i="14"/>
  <c r="X804" i="15" s="1"/>
  <c r="P329" i="14"/>
  <c r="X699" i="15" s="1"/>
  <c r="P443" i="14"/>
  <c r="X813" i="15" s="1"/>
  <c r="P315" i="14"/>
  <c r="X685" i="15" s="1"/>
  <c r="P330" i="14"/>
  <c r="X700" i="15" s="1"/>
  <c r="P338" i="14"/>
  <c r="X708" i="15" s="1"/>
  <c r="P286" i="14"/>
  <c r="X656" i="15" s="1"/>
  <c r="P302" i="14"/>
  <c r="X672" i="15" s="1"/>
  <c r="P294" i="14"/>
  <c r="X664" i="15" s="1"/>
  <c r="P427" i="14"/>
  <c r="X797" i="15" s="1"/>
  <c r="P435" i="14"/>
  <c r="X805" i="15" s="1"/>
  <c r="P351" i="14"/>
  <c r="X721" i="15" s="1"/>
  <c r="P343" i="14"/>
  <c r="X713" i="15" s="1"/>
  <c r="P335" i="14"/>
  <c r="X705" i="15" s="1"/>
  <c r="P367" i="14"/>
  <c r="X737" i="15" s="1"/>
  <c r="P383" i="14"/>
  <c r="X753" i="15" s="1"/>
  <c r="P375" i="14"/>
  <c r="X745" i="15" s="1"/>
  <c r="P407" i="14"/>
  <c r="X777" i="15" s="1"/>
  <c r="P431" i="14"/>
  <c r="X801" i="15" s="1"/>
  <c r="P423" i="14"/>
  <c r="X793" i="15" s="1"/>
  <c r="P439" i="14"/>
  <c r="X809" i="15" s="1"/>
  <c r="P307" i="14"/>
  <c r="X677" i="15" s="1"/>
  <c r="P282" i="14"/>
  <c r="X652" i="15" s="1"/>
  <c r="P326" i="14"/>
  <c r="X696" i="15" s="1"/>
  <c r="P350" i="14"/>
  <c r="X720" i="15" s="1"/>
  <c r="P342" i="14"/>
  <c r="X712" i="15" s="1"/>
  <c r="P334" i="14"/>
  <c r="X704" i="15" s="1"/>
  <c r="P297" i="14"/>
  <c r="X667" i="15" s="1"/>
  <c r="P399" i="14"/>
  <c r="X769" i="15" s="1"/>
  <c r="P278" i="14"/>
  <c r="X648" i="15" s="1"/>
  <c r="P366" i="14"/>
  <c r="X736" i="15" s="1"/>
  <c r="P275" i="14"/>
  <c r="X645" i="15" s="1"/>
  <c r="P289" i="14"/>
  <c r="X659" i="15" s="1"/>
  <c r="P359" i="14"/>
  <c r="X729" i="15" s="1"/>
  <c r="P447" i="14"/>
  <c r="X817" i="15" s="1"/>
  <c r="P419" i="14"/>
  <c r="X789" i="15" s="1"/>
  <c r="P310" i="14"/>
  <c r="X680" i="15" s="1"/>
  <c r="P361" i="14"/>
  <c r="X731" i="15" s="1"/>
  <c r="P293" i="14"/>
  <c r="X663" i="15" s="1"/>
  <c r="P317" i="14"/>
  <c r="X687" i="15" s="1"/>
  <c r="P405" i="14"/>
  <c r="X775" i="15" s="1"/>
  <c r="P415" i="14"/>
  <c r="X785" i="15" s="1"/>
  <c r="P318" i="14"/>
  <c r="X688" i="15" s="1"/>
  <c r="P382" i="14"/>
  <c r="X752" i="15" s="1"/>
  <c r="P374" i="14"/>
  <c r="X744" i="15" s="1"/>
  <c r="P406" i="14"/>
  <c r="X776" i="15" s="1"/>
  <c r="P430" i="14"/>
  <c r="X800" i="15" s="1"/>
  <c r="P422" i="14"/>
  <c r="X792" i="15" s="1"/>
  <c r="P446" i="14"/>
  <c r="X816" i="15" s="1"/>
  <c r="P438" i="14"/>
  <c r="X808" i="15" s="1"/>
  <c r="P349" i="14"/>
  <c r="X719" i="15" s="1"/>
  <c r="P341" i="14"/>
  <c r="X711" i="15" s="1"/>
  <c r="P365" i="14"/>
  <c r="X735" i="15" s="1"/>
  <c r="P445" i="14"/>
  <c r="X815" i="15" s="1"/>
  <c r="P312" i="14"/>
  <c r="P277" i="14"/>
  <c r="X647" i="15" s="1"/>
  <c r="P373" i="14"/>
  <c r="X743" i="15" s="1"/>
  <c r="P397" i="14"/>
  <c r="X767" i="15" s="1"/>
  <c r="P429" i="14"/>
  <c r="X799" i="15" s="1"/>
  <c r="P421" i="14"/>
  <c r="X791" i="15" s="1"/>
  <c r="P437" i="14"/>
  <c r="X807" i="15" s="1"/>
  <c r="P354" i="14"/>
  <c r="X724" i="15" s="1"/>
  <c r="P284" i="14"/>
  <c r="X654" i="15" s="1"/>
  <c r="P364" i="14"/>
  <c r="X734" i="15" s="1"/>
  <c r="P356" i="14"/>
  <c r="X726" i="15" s="1"/>
  <c r="P380" i="14"/>
  <c r="X750" i="15" s="1"/>
  <c r="P449" i="14"/>
  <c r="X819" i="15" s="1"/>
  <c r="P413" i="14"/>
  <c r="X783" i="15" s="1"/>
  <c r="P411" i="14"/>
  <c r="X781" i="15" s="1"/>
  <c r="P371" i="14"/>
  <c r="X741" i="15" s="1"/>
  <c r="P390" i="14"/>
  <c r="X760" i="15" s="1"/>
  <c r="P395" i="14"/>
  <c r="X765" i="15" s="1"/>
  <c r="P325" i="14"/>
  <c r="X695" i="15" s="1"/>
  <c r="P333" i="14"/>
  <c r="X703" i="15" s="1"/>
  <c r="P298" i="14"/>
  <c r="X668" i="15" s="1"/>
  <c r="P450" i="14"/>
  <c r="X820" i="15" s="1"/>
  <c r="P308" i="14"/>
  <c r="X678" i="15" s="1"/>
  <c r="P404" i="14"/>
  <c r="X774" i="15" s="1"/>
  <c r="P273" i="14"/>
  <c r="X643" i="15" s="1"/>
  <c r="P381" i="14"/>
  <c r="X751" i="15" s="1"/>
  <c r="P323" i="14"/>
  <c r="X693" i="15" s="1"/>
  <c r="P340" i="14"/>
  <c r="X710" i="15" s="1"/>
  <c r="P352" i="14"/>
  <c r="P420" i="14"/>
  <c r="X790" i="15" s="1"/>
  <c r="P398" i="14"/>
  <c r="X768" i="15" s="1"/>
  <c r="P301" i="14"/>
  <c r="X671" i="15" s="1"/>
  <c r="P357" i="14"/>
  <c r="X727" i="15" s="1"/>
  <c r="P451" i="14"/>
  <c r="X821" i="15" s="1"/>
  <c r="P290" i="14"/>
  <c r="X660" i="15" s="1"/>
  <c r="P316" i="14"/>
  <c r="X686" i="15" s="1"/>
  <c r="P358" i="14"/>
  <c r="X728" i="15" s="1"/>
  <c r="P300" i="14"/>
  <c r="X670" i="15" s="1"/>
  <c r="P436" i="14"/>
  <c r="X806" i="15" s="1"/>
  <c r="P428" i="14"/>
  <c r="X798" i="15" s="1"/>
  <c r="P372" i="14"/>
  <c r="X742" i="15" s="1"/>
  <c r="P309" i="14"/>
  <c r="X679" i="15" s="1"/>
  <c r="P363" i="14"/>
  <c r="X733" i="15" s="1"/>
  <c r="P394" i="14"/>
  <c r="X764" i="15" s="1"/>
  <c r="P388" i="14"/>
  <c r="X758" i="15" s="1"/>
  <c r="P288" i="14"/>
  <c r="X658" i="15" s="1"/>
  <c r="P283" i="14"/>
  <c r="X653" i="15" s="1"/>
  <c r="P389" i="14"/>
  <c r="X759" i="15" s="1"/>
  <c r="P348" i="14"/>
  <c r="X718" i="15" s="1"/>
  <c r="P432" i="14"/>
  <c r="X802" i="15" s="1"/>
  <c r="P314" i="14"/>
  <c r="X684" i="15" s="1"/>
  <c r="P285" i="14"/>
  <c r="X655" i="15" s="1"/>
  <c r="P392" i="14"/>
  <c r="X762" i="15" s="1"/>
  <c r="P444" i="14"/>
  <c r="X814" i="15" s="1"/>
  <c r="P291" i="14"/>
  <c r="X661" i="15" s="1"/>
  <c r="P384" i="14"/>
  <c r="X754" i="15" s="1"/>
  <c r="P414" i="14"/>
  <c r="X784" i="15" s="1"/>
  <c r="P276" i="14"/>
  <c r="X646" i="15" s="1"/>
  <c r="P396" i="14"/>
  <c r="X766" i="15" s="1"/>
  <c r="P324" i="14"/>
  <c r="X694" i="15" s="1"/>
  <c r="P268" i="14"/>
  <c r="X638" i="15" s="1"/>
  <c r="P262" i="14"/>
  <c r="X632" i="15" s="1"/>
  <c r="P256" i="14"/>
  <c r="X626" i="15" s="1"/>
  <c r="P269" i="14"/>
  <c r="X639" i="15" s="1"/>
  <c r="P272" i="14"/>
  <c r="P271" i="14"/>
  <c r="X641" i="15" s="1"/>
  <c r="P255" i="14"/>
  <c r="X625" i="15" s="1"/>
  <c r="P253" i="14"/>
  <c r="X623" i="15" s="1"/>
  <c r="P265" i="14"/>
  <c r="X635" i="15" s="1"/>
  <c r="P254" i="14"/>
  <c r="X624" i="15" s="1"/>
  <c r="P264" i="14"/>
  <c r="X634" i="15" s="1"/>
  <c r="P261" i="14"/>
  <c r="X631" i="15" s="1"/>
  <c r="P270" i="14"/>
  <c r="X640" i="15" s="1"/>
  <c r="P252" i="14"/>
  <c r="P260" i="14"/>
  <c r="X630" i="15" s="1"/>
  <c r="P259" i="14"/>
  <c r="X629" i="15" s="1"/>
  <c r="P263" i="14"/>
  <c r="X633" i="15" s="1"/>
  <c r="P266" i="14"/>
  <c r="X636" i="15" s="1"/>
  <c r="P258" i="14"/>
  <c r="X628" i="15" s="1"/>
  <c r="P267" i="14"/>
  <c r="X637" i="15" s="1"/>
  <c r="P257" i="14"/>
  <c r="X627" i="15" s="1"/>
  <c r="BG243" i="14"/>
  <c r="BG248" i="14"/>
  <c r="BG247" i="14"/>
  <c r="BG249" i="14"/>
  <c r="BO619" i="15" s="1"/>
  <c r="BG246" i="14"/>
  <c r="BG244" i="14"/>
  <c r="BG250" i="14"/>
  <c r="BO620" i="15" s="1"/>
  <c r="BG251" i="14"/>
  <c r="BO621" i="15" s="1"/>
  <c r="BG245" i="14"/>
  <c r="BG242" i="14"/>
  <c r="BG275" i="14"/>
  <c r="BO645" i="15" s="1"/>
  <c r="BG427" i="14"/>
  <c r="BO797" i="15" s="1"/>
  <c r="BG281" i="14"/>
  <c r="BO651" i="15" s="1"/>
  <c r="BG385" i="14"/>
  <c r="BO755" i="15" s="1"/>
  <c r="BG387" i="14"/>
  <c r="BO757" i="15" s="1"/>
  <c r="BG288" i="14"/>
  <c r="BO658" i="15" s="1"/>
  <c r="BG304" i="14"/>
  <c r="BO674" i="15" s="1"/>
  <c r="BG296" i="14"/>
  <c r="BO666" i="15" s="1"/>
  <c r="BG435" i="14"/>
  <c r="BO805" i="15" s="1"/>
  <c r="BG346" i="14"/>
  <c r="BO716" i="15" s="1"/>
  <c r="BG279" i="14"/>
  <c r="BO649" i="15" s="1"/>
  <c r="BG274" i="14"/>
  <c r="BO644" i="15" s="1"/>
  <c r="BG370" i="14"/>
  <c r="BO740" i="15" s="1"/>
  <c r="BG426" i="14"/>
  <c r="BO796" i="15" s="1"/>
  <c r="BG273" i="14"/>
  <c r="BO643" i="15" s="1"/>
  <c r="BG345" i="14"/>
  <c r="BO715" i="15" s="1"/>
  <c r="BG337" i="14"/>
  <c r="BO707" i="15" s="1"/>
  <c r="BG409" i="14"/>
  <c r="BO779" i="15" s="1"/>
  <c r="BG401" i="14"/>
  <c r="BO771" i="15" s="1"/>
  <c r="BG442" i="14"/>
  <c r="BO812" i="15" s="1"/>
  <c r="BG280" i="14"/>
  <c r="BO650" i="15" s="1"/>
  <c r="BG408" i="14"/>
  <c r="BO778" i="15" s="1"/>
  <c r="BG331" i="14"/>
  <c r="BO701" i="15" s="1"/>
  <c r="BG287" i="14"/>
  <c r="BO657" i="15" s="1"/>
  <c r="BG295" i="14"/>
  <c r="BO665" i="15" s="1"/>
  <c r="BG321" i="14"/>
  <c r="BO691" i="15" s="1"/>
  <c r="BG369" i="14"/>
  <c r="BO739" i="15" s="1"/>
  <c r="BG377" i="14"/>
  <c r="BO747" i="15" s="1"/>
  <c r="BG425" i="14"/>
  <c r="BO795" i="15" s="1"/>
  <c r="BG417" i="14"/>
  <c r="BO787" i="15" s="1"/>
  <c r="BG449" i="14"/>
  <c r="BO819" i="15" s="1"/>
  <c r="BG441" i="14"/>
  <c r="BO811" i="15" s="1"/>
  <c r="BG433" i="14"/>
  <c r="BO803" i="15" s="1"/>
  <c r="BG402" i="14"/>
  <c r="BO772" i="15" s="1"/>
  <c r="BG292" i="14"/>
  <c r="BG344" i="14"/>
  <c r="BO714" i="15" s="1"/>
  <c r="BG336" i="14"/>
  <c r="BO706" i="15" s="1"/>
  <c r="BG400" i="14"/>
  <c r="BO770" i="15" s="1"/>
  <c r="BG329" i="14"/>
  <c r="BO699" i="15" s="1"/>
  <c r="BG443" i="14"/>
  <c r="BO813" i="15" s="1"/>
  <c r="BG424" i="14"/>
  <c r="BO794" i="15" s="1"/>
  <c r="BG448" i="14"/>
  <c r="BO818" i="15" s="1"/>
  <c r="BG440" i="14"/>
  <c r="BO810" i="15" s="1"/>
  <c r="BG355" i="14"/>
  <c r="BO725" i="15" s="1"/>
  <c r="BG322" i="14"/>
  <c r="BO692" i="15" s="1"/>
  <c r="BG353" i="14"/>
  <c r="BO723" i="15" s="1"/>
  <c r="BG291" i="14"/>
  <c r="BO661" i="15" s="1"/>
  <c r="BG306" i="14"/>
  <c r="BO676" i="15" s="1"/>
  <c r="BG328" i="14"/>
  <c r="BO698" i="15" s="1"/>
  <c r="BG332" i="14"/>
  <c r="BG319" i="14"/>
  <c r="BO689" i="15" s="1"/>
  <c r="BG347" i="14"/>
  <c r="BO717" i="15" s="1"/>
  <c r="BG313" i="14"/>
  <c r="BO683" i="15" s="1"/>
  <c r="BG368" i="14"/>
  <c r="BO738" i="15" s="1"/>
  <c r="BG303" i="14"/>
  <c r="BO673" i="15" s="1"/>
  <c r="BG351" i="14"/>
  <c r="BO721" i="15" s="1"/>
  <c r="BG391" i="14"/>
  <c r="BO761" i="15" s="1"/>
  <c r="BG415" i="14"/>
  <c r="BO785" i="15" s="1"/>
  <c r="BG307" i="14"/>
  <c r="BO677" i="15" s="1"/>
  <c r="BG378" i="14"/>
  <c r="BO748" i="15" s="1"/>
  <c r="BG434" i="14"/>
  <c r="BO804" i="15" s="1"/>
  <c r="BG302" i="14"/>
  <c r="BO672" i="15" s="1"/>
  <c r="BG418" i="14"/>
  <c r="BO788" i="15" s="1"/>
  <c r="BG361" i="14"/>
  <c r="BO731" i="15" s="1"/>
  <c r="BG320" i="14"/>
  <c r="BO690" i="15" s="1"/>
  <c r="BG376" i="14"/>
  <c r="BO746" i="15" s="1"/>
  <c r="BG412" i="14"/>
  <c r="BO782" i="15" s="1"/>
  <c r="BG386" i="14"/>
  <c r="BO756" i="15" s="1"/>
  <c r="BG367" i="14"/>
  <c r="BO737" i="15" s="1"/>
  <c r="BG383" i="14"/>
  <c r="BO753" i="15" s="1"/>
  <c r="BG375" i="14"/>
  <c r="BO745" i="15" s="1"/>
  <c r="BG286" i="14"/>
  <c r="BO656" i="15" s="1"/>
  <c r="BG294" i="14"/>
  <c r="BO664" i="15" s="1"/>
  <c r="BG318" i="14"/>
  <c r="BO688" i="15" s="1"/>
  <c r="BG366" i="14"/>
  <c r="BO736" i="15" s="1"/>
  <c r="BG410" i="14"/>
  <c r="BO780" i="15" s="1"/>
  <c r="BG403" i="14"/>
  <c r="BO773" i="15" s="1"/>
  <c r="BG372" i="14"/>
  <c r="BO742" i="15" s="1"/>
  <c r="BG311" i="14"/>
  <c r="BO681" i="15" s="1"/>
  <c r="BG343" i="14"/>
  <c r="BO713" i="15" s="1"/>
  <c r="BG359" i="14"/>
  <c r="BO729" i="15" s="1"/>
  <c r="BG423" i="14"/>
  <c r="BO793" i="15" s="1"/>
  <c r="BG289" i="14"/>
  <c r="BO659" i="15" s="1"/>
  <c r="BG327" i="14"/>
  <c r="BO697" i="15" s="1"/>
  <c r="BG407" i="14"/>
  <c r="BO777" i="15" s="1"/>
  <c r="BG447" i="14"/>
  <c r="BO817" i="15" s="1"/>
  <c r="BG278" i="14"/>
  <c r="BO648" i="15" s="1"/>
  <c r="BG342" i="14"/>
  <c r="BO712" i="15" s="1"/>
  <c r="BG299" i="14"/>
  <c r="BO669" i="15" s="1"/>
  <c r="BG339" i="14"/>
  <c r="BO709" i="15" s="1"/>
  <c r="BG362" i="14"/>
  <c r="BO732" i="15" s="1"/>
  <c r="BG360" i="14"/>
  <c r="BO730" i="15" s="1"/>
  <c r="BG335" i="14"/>
  <c r="BO705" i="15" s="1"/>
  <c r="BG399" i="14"/>
  <c r="BO769" i="15" s="1"/>
  <c r="BG315" i="14"/>
  <c r="BO685" i="15" s="1"/>
  <c r="BG282" i="14"/>
  <c r="BO652" i="15" s="1"/>
  <c r="BG305" i="14"/>
  <c r="BO675" i="15" s="1"/>
  <c r="BG297" i="14"/>
  <c r="BO667" i="15" s="1"/>
  <c r="BG416" i="14"/>
  <c r="BO786" i="15" s="1"/>
  <c r="BG414" i="14"/>
  <c r="BO784" i="15" s="1"/>
  <c r="BG285" i="14"/>
  <c r="BO655" i="15" s="1"/>
  <c r="BG451" i="14"/>
  <c r="BO821" i="15" s="1"/>
  <c r="BG354" i="14"/>
  <c r="BO724" i="15" s="1"/>
  <c r="BG317" i="14"/>
  <c r="BO687" i="15" s="1"/>
  <c r="BG389" i="14"/>
  <c r="BO759" i="15" s="1"/>
  <c r="BG392" i="14"/>
  <c r="BO762" i="15" s="1"/>
  <c r="BG384" i="14"/>
  <c r="BO754" i="15" s="1"/>
  <c r="BG431" i="14"/>
  <c r="BO801" i="15" s="1"/>
  <c r="BG419" i="14"/>
  <c r="BO789" i="15" s="1"/>
  <c r="BG310" i="14"/>
  <c r="BO680" i="15" s="1"/>
  <c r="BG334" i="14"/>
  <c r="BO704" i="15" s="1"/>
  <c r="BG390" i="14"/>
  <c r="BO760" i="15" s="1"/>
  <c r="BG446" i="14"/>
  <c r="BO816" i="15" s="1"/>
  <c r="BG309" i="14"/>
  <c r="BO679" i="15" s="1"/>
  <c r="BG357" i="14"/>
  <c r="BO727" i="15" s="1"/>
  <c r="BG450" i="14"/>
  <c r="BO820" i="15" s="1"/>
  <c r="BG439" i="14"/>
  <c r="BO809" i="15" s="1"/>
  <c r="BG338" i="14"/>
  <c r="BO708" i="15" s="1"/>
  <c r="BG358" i="14"/>
  <c r="BO728" i="15" s="1"/>
  <c r="BG374" i="14"/>
  <c r="BO744" i="15" s="1"/>
  <c r="BG406" i="14"/>
  <c r="BO776" i="15" s="1"/>
  <c r="BG398" i="14"/>
  <c r="BO768" i="15" s="1"/>
  <c r="BG438" i="14"/>
  <c r="BO808" i="15" s="1"/>
  <c r="BG277" i="14"/>
  <c r="BO647" i="15" s="1"/>
  <c r="BG301" i="14"/>
  <c r="BO671" i="15" s="1"/>
  <c r="BG349" i="14"/>
  <c r="BO719" i="15" s="1"/>
  <c r="BG365" i="14"/>
  <c r="BO735" i="15" s="1"/>
  <c r="BG381" i="14"/>
  <c r="BO751" i="15" s="1"/>
  <c r="BG373" i="14"/>
  <c r="BO743" i="15" s="1"/>
  <c r="BG405" i="14"/>
  <c r="BO775" i="15" s="1"/>
  <c r="BG429" i="14"/>
  <c r="BO799" i="15" s="1"/>
  <c r="BG421" i="14"/>
  <c r="BO791" i="15" s="1"/>
  <c r="BG413" i="14"/>
  <c r="BO783" i="15" s="1"/>
  <c r="BG445" i="14"/>
  <c r="BO815" i="15" s="1"/>
  <c r="BG437" i="14"/>
  <c r="BO807" i="15" s="1"/>
  <c r="BG290" i="14"/>
  <c r="BO660" i="15" s="1"/>
  <c r="BG298" i="14"/>
  <c r="BO668" i="15" s="1"/>
  <c r="BG284" i="14"/>
  <c r="BO654" i="15" s="1"/>
  <c r="BG312" i="14"/>
  <c r="BG316" i="14"/>
  <c r="BO686" i="15" s="1"/>
  <c r="BG348" i="14"/>
  <c r="BO718" i="15" s="1"/>
  <c r="BG340" i="14"/>
  <c r="BO710" i="15" s="1"/>
  <c r="BG356" i="14"/>
  <c r="BO726" i="15" s="1"/>
  <c r="BG388" i="14"/>
  <c r="BO758" i="15" s="1"/>
  <c r="BG350" i="14"/>
  <c r="BO720" i="15" s="1"/>
  <c r="BG395" i="14"/>
  <c r="BO765" i="15" s="1"/>
  <c r="BG300" i="14"/>
  <c r="BO670" i="15" s="1"/>
  <c r="BG324" i="14"/>
  <c r="BO694" i="15" s="1"/>
  <c r="BG393" i="14"/>
  <c r="BO763" i="15" s="1"/>
  <c r="BG371" i="14"/>
  <c r="BO741" i="15" s="1"/>
  <c r="BG326" i="14"/>
  <c r="BO696" i="15" s="1"/>
  <c r="BG411" i="14"/>
  <c r="BO781" i="15" s="1"/>
  <c r="BG382" i="14"/>
  <c r="BO752" i="15" s="1"/>
  <c r="BG436" i="14"/>
  <c r="BO806" i="15" s="1"/>
  <c r="BG330" i="14"/>
  <c r="BO700" i="15" s="1"/>
  <c r="BG430" i="14"/>
  <c r="BO800" i="15" s="1"/>
  <c r="BG397" i="14"/>
  <c r="BO767" i="15" s="1"/>
  <c r="BG363" i="14"/>
  <c r="BO733" i="15" s="1"/>
  <c r="BG352" i="14"/>
  <c r="BG380" i="14"/>
  <c r="BO750" i="15" s="1"/>
  <c r="BG314" i="14"/>
  <c r="BO684" i="15" s="1"/>
  <c r="BG404" i="14"/>
  <c r="BO774" i="15" s="1"/>
  <c r="BG444" i="14"/>
  <c r="BO814" i="15" s="1"/>
  <c r="BG325" i="14"/>
  <c r="BO695" i="15" s="1"/>
  <c r="BG276" i="14"/>
  <c r="BO646" i="15" s="1"/>
  <c r="BG428" i="14"/>
  <c r="BO798" i="15" s="1"/>
  <c r="BG396" i="14"/>
  <c r="BO766" i="15" s="1"/>
  <c r="BG283" i="14"/>
  <c r="BO653" i="15" s="1"/>
  <c r="BG323" i="14"/>
  <c r="BO693" i="15" s="1"/>
  <c r="BG379" i="14"/>
  <c r="BO749" i="15" s="1"/>
  <c r="BG341" i="14"/>
  <c r="BO711" i="15" s="1"/>
  <c r="BG364" i="14"/>
  <c r="BO734" i="15" s="1"/>
  <c r="BG432" i="14"/>
  <c r="BO802" i="15" s="1"/>
  <c r="BG293" i="14"/>
  <c r="BO663" i="15" s="1"/>
  <c r="BG394" i="14"/>
  <c r="BO764" i="15" s="1"/>
  <c r="BG308" i="14"/>
  <c r="BO678" i="15" s="1"/>
  <c r="BG422" i="14"/>
  <c r="BO792" i="15" s="1"/>
  <c r="BG333" i="14"/>
  <c r="BO703" i="15" s="1"/>
  <c r="BG420" i="14"/>
  <c r="BO790" i="15" s="1"/>
  <c r="BG257" i="14"/>
  <c r="BO627" i="15" s="1"/>
  <c r="BG268" i="14"/>
  <c r="BO638" i="15" s="1"/>
  <c r="BG264" i="14"/>
  <c r="BO634" i="15" s="1"/>
  <c r="BG269" i="14"/>
  <c r="BO639" i="15" s="1"/>
  <c r="BG263" i="14"/>
  <c r="BO633" i="15" s="1"/>
  <c r="BG256" i="14"/>
  <c r="BO626" i="15" s="1"/>
  <c r="BG262" i="14"/>
  <c r="BO632" i="15" s="1"/>
  <c r="BG255" i="14"/>
  <c r="BO625" i="15" s="1"/>
  <c r="BG260" i="14"/>
  <c r="BO630" i="15" s="1"/>
  <c r="BG266" i="14"/>
  <c r="BO636" i="15" s="1"/>
  <c r="BG252" i="14"/>
  <c r="BG271" i="14"/>
  <c r="BO641" i="15" s="1"/>
  <c r="BG261" i="14"/>
  <c r="BO631" i="15" s="1"/>
  <c r="BG270" i="14"/>
  <c r="BO640" i="15" s="1"/>
  <c r="BG267" i="14"/>
  <c r="BO637" i="15" s="1"/>
  <c r="BG259" i="14"/>
  <c r="BO629" i="15" s="1"/>
  <c r="BG253" i="14"/>
  <c r="BO623" i="15" s="1"/>
  <c r="BG272" i="14"/>
  <c r="BG258" i="14"/>
  <c r="BO628" i="15" s="1"/>
  <c r="BG265" i="14"/>
  <c r="BO635" i="15" s="1"/>
  <c r="BG254" i="14"/>
  <c r="BO624" i="15" s="1"/>
  <c r="BJ245" i="14"/>
  <c r="BJ251" i="14"/>
  <c r="BR621" i="15" s="1"/>
  <c r="BJ249" i="14"/>
  <c r="BR619" i="15" s="1"/>
  <c r="BJ243" i="14"/>
  <c r="BJ250" i="14"/>
  <c r="BR620" i="15" s="1"/>
  <c r="BJ242" i="14"/>
  <c r="BJ244" i="14"/>
  <c r="BJ246" i="14"/>
  <c r="BJ247" i="14"/>
  <c r="BJ248" i="14"/>
  <c r="BJ355" i="14"/>
  <c r="BR725" i="15" s="1"/>
  <c r="BJ305" i="14"/>
  <c r="BR675" i="15" s="1"/>
  <c r="BJ321" i="14"/>
  <c r="BR691" i="15" s="1"/>
  <c r="BJ345" i="14"/>
  <c r="BR715" i="15" s="1"/>
  <c r="BJ433" i="14"/>
  <c r="BR803" i="15" s="1"/>
  <c r="BJ291" i="14"/>
  <c r="BR661" i="15" s="1"/>
  <c r="BJ306" i="14"/>
  <c r="BR676" i="15" s="1"/>
  <c r="BJ442" i="14"/>
  <c r="BR812" i="15" s="1"/>
  <c r="BJ280" i="14"/>
  <c r="BR650" i="15" s="1"/>
  <c r="BJ344" i="14"/>
  <c r="BR714" i="15" s="1"/>
  <c r="BJ311" i="14"/>
  <c r="BR681" i="15" s="1"/>
  <c r="BJ347" i="14"/>
  <c r="BR717" i="15" s="1"/>
  <c r="BJ289" i="14"/>
  <c r="BR659" i="15" s="1"/>
  <c r="BJ337" i="14"/>
  <c r="BR707" i="15" s="1"/>
  <c r="BJ385" i="14"/>
  <c r="BR755" i="15" s="1"/>
  <c r="BJ377" i="14"/>
  <c r="BR747" i="15" s="1"/>
  <c r="BJ409" i="14"/>
  <c r="BR779" i="15" s="1"/>
  <c r="BJ339" i="14"/>
  <c r="BR709" i="15" s="1"/>
  <c r="BJ288" i="14"/>
  <c r="BR658" i="15" s="1"/>
  <c r="BJ372" i="14"/>
  <c r="BR742" i="15" s="1"/>
  <c r="BJ386" i="14"/>
  <c r="BR756" i="15" s="1"/>
  <c r="BJ303" i="14"/>
  <c r="BR673" i="15" s="1"/>
  <c r="BJ275" i="14"/>
  <c r="BR645" i="15" s="1"/>
  <c r="BJ427" i="14"/>
  <c r="BR797" i="15" s="1"/>
  <c r="BJ281" i="14"/>
  <c r="BR651" i="15" s="1"/>
  <c r="BJ273" i="14"/>
  <c r="BR643" i="15" s="1"/>
  <c r="BJ297" i="14"/>
  <c r="BR667" i="15" s="1"/>
  <c r="BJ360" i="14"/>
  <c r="BR730" i="15" s="1"/>
  <c r="BJ384" i="14"/>
  <c r="BR754" i="15" s="1"/>
  <c r="BJ416" i="14"/>
  <c r="BR786" i="15" s="1"/>
  <c r="BJ435" i="14"/>
  <c r="BR805" i="15" s="1"/>
  <c r="BJ274" i="14"/>
  <c r="BR644" i="15" s="1"/>
  <c r="BJ322" i="14"/>
  <c r="BR692" i="15" s="1"/>
  <c r="BJ426" i="14"/>
  <c r="BR796" i="15" s="1"/>
  <c r="BJ369" i="14"/>
  <c r="BR739" i="15" s="1"/>
  <c r="BJ449" i="14"/>
  <c r="BR819" i="15" s="1"/>
  <c r="BJ402" i="14"/>
  <c r="BR772" i="15" s="1"/>
  <c r="BJ412" i="14"/>
  <c r="BR782" i="15" s="1"/>
  <c r="BJ346" i="14"/>
  <c r="BR716" i="15" s="1"/>
  <c r="BJ401" i="14"/>
  <c r="BR771" i="15" s="1"/>
  <c r="BJ403" i="14"/>
  <c r="BR773" i="15" s="1"/>
  <c r="BJ328" i="14"/>
  <c r="BR698" i="15" s="1"/>
  <c r="BJ408" i="14"/>
  <c r="BR778" i="15" s="1"/>
  <c r="BJ447" i="14"/>
  <c r="BR817" i="15" s="1"/>
  <c r="BJ338" i="14"/>
  <c r="BR708" i="15" s="1"/>
  <c r="BJ302" i="14"/>
  <c r="BR672" i="15" s="1"/>
  <c r="BJ361" i="14"/>
  <c r="BR731" i="15" s="1"/>
  <c r="BJ368" i="14"/>
  <c r="BR738" i="15" s="1"/>
  <c r="BJ424" i="14"/>
  <c r="BR794" i="15" s="1"/>
  <c r="BJ287" i="14"/>
  <c r="BR657" i="15" s="1"/>
  <c r="BJ327" i="14"/>
  <c r="BR697" i="15" s="1"/>
  <c r="BJ282" i="14"/>
  <c r="BR652" i="15" s="1"/>
  <c r="BJ326" i="14"/>
  <c r="BR696" i="15" s="1"/>
  <c r="BJ418" i="14"/>
  <c r="BR788" i="15" s="1"/>
  <c r="BJ313" i="14"/>
  <c r="BR683" i="15" s="1"/>
  <c r="BJ353" i="14"/>
  <c r="BR723" i="15" s="1"/>
  <c r="BJ440" i="14"/>
  <c r="BR810" i="15" s="1"/>
  <c r="BJ383" i="14"/>
  <c r="BR753" i="15" s="1"/>
  <c r="BJ419" i="14"/>
  <c r="BR789" i="15" s="1"/>
  <c r="BJ393" i="14"/>
  <c r="BR763" i="15" s="1"/>
  <c r="BJ320" i="14"/>
  <c r="BR690" i="15" s="1"/>
  <c r="BJ336" i="14"/>
  <c r="BR706" i="15" s="1"/>
  <c r="BJ319" i="14"/>
  <c r="BR689" i="15" s="1"/>
  <c r="BJ371" i="14"/>
  <c r="BR741" i="15" s="1"/>
  <c r="BJ330" i="14"/>
  <c r="BR700" i="15" s="1"/>
  <c r="BJ378" i="14"/>
  <c r="BR748" i="15" s="1"/>
  <c r="BJ434" i="14"/>
  <c r="BR804" i="15" s="1"/>
  <c r="BJ425" i="14"/>
  <c r="BR795" i="15" s="1"/>
  <c r="BJ332" i="14"/>
  <c r="BJ400" i="14"/>
  <c r="BR770" i="15" s="1"/>
  <c r="BJ295" i="14"/>
  <c r="BR665" i="15" s="1"/>
  <c r="BJ351" i="14"/>
  <c r="BR721" i="15" s="1"/>
  <c r="BJ343" i="14"/>
  <c r="BR713" i="15" s="1"/>
  <c r="BJ335" i="14"/>
  <c r="BR705" i="15" s="1"/>
  <c r="BJ367" i="14"/>
  <c r="BR737" i="15" s="1"/>
  <c r="BJ359" i="14"/>
  <c r="BR729" i="15" s="1"/>
  <c r="BJ391" i="14"/>
  <c r="BR761" i="15" s="1"/>
  <c r="BJ375" i="14"/>
  <c r="BR745" i="15" s="1"/>
  <c r="BJ407" i="14"/>
  <c r="BR777" i="15" s="1"/>
  <c r="BJ431" i="14"/>
  <c r="BR801" i="15" s="1"/>
  <c r="BJ423" i="14"/>
  <c r="BR793" i="15" s="1"/>
  <c r="BJ415" i="14"/>
  <c r="BR785" i="15" s="1"/>
  <c r="BJ439" i="14"/>
  <c r="BR809" i="15" s="1"/>
  <c r="BJ318" i="14"/>
  <c r="BR688" i="15" s="1"/>
  <c r="BJ329" i="14"/>
  <c r="BR699" i="15" s="1"/>
  <c r="BJ446" i="14"/>
  <c r="BR816" i="15" s="1"/>
  <c r="BJ325" i="14"/>
  <c r="BR695" i="15" s="1"/>
  <c r="BJ308" i="14"/>
  <c r="BR678" i="15" s="1"/>
  <c r="BJ443" i="14"/>
  <c r="BR813" i="15" s="1"/>
  <c r="BJ448" i="14"/>
  <c r="BR818" i="15" s="1"/>
  <c r="BJ279" i="14"/>
  <c r="BR649" i="15" s="1"/>
  <c r="BJ294" i="14"/>
  <c r="BR664" i="15" s="1"/>
  <c r="BJ358" i="14"/>
  <c r="BR728" i="15" s="1"/>
  <c r="BJ395" i="14"/>
  <c r="BR765" i="15" s="1"/>
  <c r="BJ314" i="14"/>
  <c r="BR684" i="15" s="1"/>
  <c r="BJ285" i="14"/>
  <c r="BR655" i="15" s="1"/>
  <c r="BJ450" i="14"/>
  <c r="BR820" i="15" s="1"/>
  <c r="BJ324" i="14"/>
  <c r="BR694" i="15" s="1"/>
  <c r="BJ390" i="14"/>
  <c r="BR760" i="15" s="1"/>
  <c r="BJ333" i="14"/>
  <c r="BR703" i="15" s="1"/>
  <c r="BJ394" i="14"/>
  <c r="BR764" i="15" s="1"/>
  <c r="BJ316" i="14"/>
  <c r="BR686" i="15" s="1"/>
  <c r="BJ417" i="14"/>
  <c r="BR787" i="15" s="1"/>
  <c r="BJ292" i="14"/>
  <c r="BJ304" i="14"/>
  <c r="BR674" i="15" s="1"/>
  <c r="BJ379" i="14"/>
  <c r="BR749" i="15" s="1"/>
  <c r="BJ350" i="14"/>
  <c r="BR720" i="15" s="1"/>
  <c r="BJ334" i="14"/>
  <c r="BR704" i="15" s="1"/>
  <c r="BJ414" i="14"/>
  <c r="BR784" i="15" s="1"/>
  <c r="BJ405" i="14"/>
  <c r="BR775" i="15" s="1"/>
  <c r="BJ445" i="14"/>
  <c r="BR815" i="15" s="1"/>
  <c r="BJ363" i="14"/>
  <c r="BR733" i="15" s="1"/>
  <c r="BJ284" i="14"/>
  <c r="BR654" i="15" s="1"/>
  <c r="BJ299" i="14"/>
  <c r="BR669" i="15" s="1"/>
  <c r="BJ387" i="14"/>
  <c r="BR757" i="15" s="1"/>
  <c r="BJ362" i="14"/>
  <c r="BR732" i="15" s="1"/>
  <c r="BJ296" i="14"/>
  <c r="BR666" i="15" s="1"/>
  <c r="BJ398" i="14"/>
  <c r="BR768" i="15" s="1"/>
  <c r="BJ277" i="14"/>
  <c r="BR647" i="15" s="1"/>
  <c r="BJ365" i="14"/>
  <c r="BR735" i="15" s="1"/>
  <c r="BJ381" i="14"/>
  <c r="BR751" i="15" s="1"/>
  <c r="BJ373" i="14"/>
  <c r="BR743" i="15" s="1"/>
  <c r="BJ429" i="14"/>
  <c r="BR799" i="15" s="1"/>
  <c r="BJ421" i="14"/>
  <c r="BR791" i="15" s="1"/>
  <c r="BJ437" i="14"/>
  <c r="BR807" i="15" s="1"/>
  <c r="BJ283" i="14"/>
  <c r="BR653" i="15" s="1"/>
  <c r="BJ290" i="14"/>
  <c r="BR660" i="15" s="1"/>
  <c r="BJ298" i="14"/>
  <c r="BR668" i="15" s="1"/>
  <c r="BJ300" i="14"/>
  <c r="BR670" i="15" s="1"/>
  <c r="BJ348" i="14"/>
  <c r="BR718" i="15" s="1"/>
  <c r="BJ340" i="14"/>
  <c r="BR710" i="15" s="1"/>
  <c r="BJ392" i="14"/>
  <c r="BR762" i="15" s="1"/>
  <c r="BJ315" i="14"/>
  <c r="BR685" i="15" s="1"/>
  <c r="BJ310" i="14"/>
  <c r="BR680" i="15" s="1"/>
  <c r="BJ430" i="14"/>
  <c r="BR800" i="15" s="1"/>
  <c r="BJ388" i="14"/>
  <c r="BR758" i="15" s="1"/>
  <c r="BJ396" i="14"/>
  <c r="BR766" i="15" s="1"/>
  <c r="BJ352" i="14"/>
  <c r="BJ364" i="14"/>
  <c r="BR734" i="15" s="1"/>
  <c r="BJ404" i="14"/>
  <c r="BR774" i="15" s="1"/>
  <c r="BJ312" i="14"/>
  <c r="BJ410" i="14"/>
  <c r="BR780" i="15" s="1"/>
  <c r="BJ307" i="14"/>
  <c r="BR677" i="15" s="1"/>
  <c r="BJ406" i="14"/>
  <c r="BR776" i="15" s="1"/>
  <c r="BJ293" i="14"/>
  <c r="BR663" i="15" s="1"/>
  <c r="BJ349" i="14"/>
  <c r="BR719" i="15" s="1"/>
  <c r="BJ428" i="14"/>
  <c r="BR798" i="15" s="1"/>
  <c r="BJ420" i="14"/>
  <c r="BR790" i="15" s="1"/>
  <c r="BJ444" i="14"/>
  <c r="BR814" i="15" s="1"/>
  <c r="BJ436" i="14"/>
  <c r="BR806" i="15" s="1"/>
  <c r="BJ278" i="14"/>
  <c r="BR648" i="15" s="1"/>
  <c r="BJ438" i="14"/>
  <c r="BR808" i="15" s="1"/>
  <c r="BJ309" i="14"/>
  <c r="BR679" i="15" s="1"/>
  <c r="BJ397" i="14"/>
  <c r="BR767" i="15" s="1"/>
  <c r="BJ411" i="14"/>
  <c r="BR781" i="15" s="1"/>
  <c r="BJ451" i="14"/>
  <c r="BR821" i="15" s="1"/>
  <c r="BJ354" i="14"/>
  <c r="BR724" i="15" s="1"/>
  <c r="BJ432" i="14"/>
  <c r="BR802" i="15" s="1"/>
  <c r="BJ366" i="14"/>
  <c r="BR736" i="15" s="1"/>
  <c r="BJ422" i="14"/>
  <c r="BR792" i="15" s="1"/>
  <c r="BJ323" i="14"/>
  <c r="BR693" i="15" s="1"/>
  <c r="BJ356" i="14"/>
  <c r="BR726" i="15" s="1"/>
  <c r="BJ382" i="14"/>
  <c r="BR752" i="15" s="1"/>
  <c r="BJ341" i="14"/>
  <c r="BR711" i="15" s="1"/>
  <c r="BJ380" i="14"/>
  <c r="BR750" i="15" s="1"/>
  <c r="BJ276" i="14"/>
  <c r="BR646" i="15" s="1"/>
  <c r="BJ331" i="14"/>
  <c r="BR701" i="15" s="1"/>
  <c r="BJ286" i="14"/>
  <c r="BR656" i="15" s="1"/>
  <c r="BJ389" i="14"/>
  <c r="BR759" i="15" s="1"/>
  <c r="BJ370" i="14"/>
  <c r="BR740" i="15" s="1"/>
  <c r="BJ441" i="14"/>
  <c r="BR811" i="15" s="1"/>
  <c r="BJ376" i="14"/>
  <c r="BR746" i="15" s="1"/>
  <c r="BJ399" i="14"/>
  <c r="BR769" i="15" s="1"/>
  <c r="BJ342" i="14"/>
  <c r="BR712" i="15" s="1"/>
  <c r="BJ374" i="14"/>
  <c r="BR744" i="15" s="1"/>
  <c r="BJ301" i="14"/>
  <c r="BR671" i="15" s="1"/>
  <c r="BJ317" i="14"/>
  <c r="BR687" i="15" s="1"/>
  <c r="BJ357" i="14"/>
  <c r="BR727" i="15" s="1"/>
  <c r="BJ413" i="14"/>
  <c r="BR783" i="15" s="1"/>
  <c r="BJ262" i="14"/>
  <c r="BR632" i="15" s="1"/>
  <c r="BJ270" i="14"/>
  <c r="BR640" i="15" s="1"/>
  <c r="BJ265" i="14"/>
  <c r="BR635" i="15" s="1"/>
  <c r="BJ252" i="14"/>
  <c r="BJ263" i="14"/>
  <c r="BR633" i="15" s="1"/>
  <c r="BJ269" i="14"/>
  <c r="BR639" i="15" s="1"/>
  <c r="BJ257" i="14"/>
  <c r="BR627" i="15" s="1"/>
  <c r="BJ271" i="14"/>
  <c r="BR641" i="15" s="1"/>
  <c r="BJ255" i="14"/>
  <c r="BR625" i="15" s="1"/>
  <c r="BJ261" i="14"/>
  <c r="BR631" i="15" s="1"/>
  <c r="BJ266" i="14"/>
  <c r="BR636" i="15" s="1"/>
  <c r="BJ258" i="14"/>
  <c r="BR628" i="15" s="1"/>
  <c r="BJ256" i="14"/>
  <c r="BR626" i="15" s="1"/>
  <c r="BJ260" i="14"/>
  <c r="BR630" i="15" s="1"/>
  <c r="BJ259" i="14"/>
  <c r="BR629" i="15" s="1"/>
  <c r="BJ253" i="14"/>
  <c r="BR623" i="15" s="1"/>
  <c r="BJ272" i="14"/>
  <c r="BJ267" i="14"/>
  <c r="BR637" i="15" s="1"/>
  <c r="BJ254" i="14"/>
  <c r="BR624" i="15" s="1"/>
  <c r="BJ268" i="14"/>
  <c r="BR638" i="15" s="1"/>
  <c r="BJ264" i="14"/>
  <c r="BR634" i="15" s="1"/>
  <c r="G242" i="14"/>
  <c r="G247" i="14"/>
  <c r="G244" i="14"/>
  <c r="G248" i="14"/>
  <c r="G251" i="14"/>
  <c r="O621" i="15" s="1"/>
  <c r="G246" i="14"/>
  <c r="G250" i="14"/>
  <c r="O620" i="15" s="1"/>
  <c r="G245" i="14"/>
  <c r="G249" i="14"/>
  <c r="O619" i="15" s="1"/>
  <c r="G243" i="14"/>
  <c r="G355" i="14"/>
  <c r="O725" i="15" s="1"/>
  <c r="G427" i="14"/>
  <c r="O797" i="15" s="1"/>
  <c r="G322" i="14"/>
  <c r="O692" i="15" s="1"/>
  <c r="G289" i="14"/>
  <c r="O659" i="15" s="1"/>
  <c r="G281" i="14"/>
  <c r="O651" i="15" s="1"/>
  <c r="G273" i="14"/>
  <c r="O643" i="15" s="1"/>
  <c r="G297" i="14"/>
  <c r="O667" i="15" s="1"/>
  <c r="G313" i="14"/>
  <c r="O683" i="15" s="1"/>
  <c r="G369" i="14"/>
  <c r="O739" i="15" s="1"/>
  <c r="G385" i="14"/>
  <c r="O755" i="15" s="1"/>
  <c r="G377" i="14"/>
  <c r="O747" i="15" s="1"/>
  <c r="G409" i="14"/>
  <c r="O779" i="15" s="1"/>
  <c r="G425" i="14"/>
  <c r="O795" i="15" s="1"/>
  <c r="G449" i="14"/>
  <c r="O819" i="15" s="1"/>
  <c r="G441" i="14"/>
  <c r="O811" i="15" s="1"/>
  <c r="G433" i="14"/>
  <c r="O803" i="15" s="1"/>
  <c r="G362" i="14"/>
  <c r="O732" i="15" s="1"/>
  <c r="G402" i="14"/>
  <c r="O772" i="15" s="1"/>
  <c r="G296" i="14"/>
  <c r="O666" i="15" s="1"/>
  <c r="G320" i="14"/>
  <c r="O690" i="15" s="1"/>
  <c r="G332" i="14"/>
  <c r="G344" i="14"/>
  <c r="O714" i="15" s="1"/>
  <c r="G336" i="14"/>
  <c r="O706" i="15" s="1"/>
  <c r="G360" i="14"/>
  <c r="O730" i="15" s="1"/>
  <c r="G384" i="14"/>
  <c r="O754" i="15" s="1"/>
  <c r="G416" i="14"/>
  <c r="O786" i="15" s="1"/>
  <c r="G303" i="14"/>
  <c r="O673" i="15" s="1"/>
  <c r="G319" i="14"/>
  <c r="O689" i="15" s="1"/>
  <c r="G361" i="14"/>
  <c r="O731" i="15" s="1"/>
  <c r="G401" i="14"/>
  <c r="O771" i="15" s="1"/>
  <c r="G393" i="14"/>
  <c r="O763" i="15" s="1"/>
  <c r="G403" i="14"/>
  <c r="O773" i="15" s="1"/>
  <c r="G292" i="14"/>
  <c r="G368" i="14"/>
  <c r="O738" i="15" s="1"/>
  <c r="G376" i="14"/>
  <c r="O746" i="15" s="1"/>
  <c r="G408" i="14"/>
  <c r="O778" i="15" s="1"/>
  <c r="G400" i="14"/>
  <c r="O770" i="15" s="1"/>
  <c r="G424" i="14"/>
  <c r="O794" i="15" s="1"/>
  <c r="G440" i="14"/>
  <c r="O810" i="15" s="1"/>
  <c r="G279" i="14"/>
  <c r="O649" i="15" s="1"/>
  <c r="G347" i="14"/>
  <c r="O717" i="15" s="1"/>
  <c r="G418" i="14"/>
  <c r="O788" i="15" s="1"/>
  <c r="G337" i="14"/>
  <c r="O707" i="15" s="1"/>
  <c r="G353" i="14"/>
  <c r="O723" i="15" s="1"/>
  <c r="G291" i="14"/>
  <c r="O661" i="15" s="1"/>
  <c r="G387" i="14"/>
  <c r="O757" i="15" s="1"/>
  <c r="G306" i="14"/>
  <c r="O676" i="15" s="1"/>
  <c r="G304" i="14"/>
  <c r="O674" i="15" s="1"/>
  <c r="G328" i="14"/>
  <c r="O698" i="15" s="1"/>
  <c r="G435" i="14"/>
  <c r="O805" i="15" s="1"/>
  <c r="G274" i="14"/>
  <c r="O644" i="15" s="1"/>
  <c r="G442" i="14"/>
  <c r="O812" i="15" s="1"/>
  <c r="G280" i="14"/>
  <c r="O650" i="15" s="1"/>
  <c r="G372" i="14"/>
  <c r="O742" i="15" s="1"/>
  <c r="G412" i="14"/>
  <c r="O782" i="15" s="1"/>
  <c r="G311" i="14"/>
  <c r="O681" i="15" s="1"/>
  <c r="G327" i="14"/>
  <c r="O697" i="15" s="1"/>
  <c r="G370" i="14"/>
  <c r="O740" i="15" s="1"/>
  <c r="G426" i="14"/>
  <c r="O796" i="15" s="1"/>
  <c r="G329" i="14"/>
  <c r="O699" i="15" s="1"/>
  <c r="G417" i="14"/>
  <c r="O787" i="15" s="1"/>
  <c r="G295" i="14"/>
  <c r="O665" i="15" s="1"/>
  <c r="G305" i="14"/>
  <c r="O675" i="15" s="1"/>
  <c r="G345" i="14"/>
  <c r="O715" i="15" s="1"/>
  <c r="G288" i="14"/>
  <c r="O658" i="15" s="1"/>
  <c r="G448" i="14"/>
  <c r="O818" i="15" s="1"/>
  <c r="G351" i="14"/>
  <c r="O721" i="15" s="1"/>
  <c r="G343" i="14"/>
  <c r="O713" i="15" s="1"/>
  <c r="G335" i="14"/>
  <c r="O705" i="15" s="1"/>
  <c r="G367" i="14"/>
  <c r="O737" i="15" s="1"/>
  <c r="G375" i="14"/>
  <c r="O745" i="15" s="1"/>
  <c r="G407" i="14"/>
  <c r="O777" i="15" s="1"/>
  <c r="G431" i="14"/>
  <c r="O801" i="15" s="1"/>
  <c r="G423" i="14"/>
  <c r="O793" i="15" s="1"/>
  <c r="G439" i="14"/>
  <c r="O809" i="15" s="1"/>
  <c r="G307" i="14"/>
  <c r="O677" i="15" s="1"/>
  <c r="G419" i="14"/>
  <c r="O789" i="15" s="1"/>
  <c r="G318" i="14"/>
  <c r="O688" i="15" s="1"/>
  <c r="G350" i="14"/>
  <c r="O720" i="15" s="1"/>
  <c r="G342" i="14"/>
  <c r="O712" i="15" s="1"/>
  <c r="G334" i="14"/>
  <c r="O704" i="15" s="1"/>
  <c r="G299" i="14"/>
  <c r="O669" i="15" s="1"/>
  <c r="G399" i="14"/>
  <c r="O769" i="15" s="1"/>
  <c r="G378" i="14"/>
  <c r="O748" i="15" s="1"/>
  <c r="G278" i="14"/>
  <c r="O648" i="15" s="1"/>
  <c r="G366" i="14"/>
  <c r="O736" i="15" s="1"/>
  <c r="G339" i="14"/>
  <c r="O709" i="15" s="1"/>
  <c r="G415" i="14"/>
  <c r="O785" i="15" s="1"/>
  <c r="G447" i="14"/>
  <c r="O817" i="15" s="1"/>
  <c r="G315" i="14"/>
  <c r="O685" i="15" s="1"/>
  <c r="G275" i="14"/>
  <c r="O645" i="15" s="1"/>
  <c r="G371" i="14"/>
  <c r="O741" i="15" s="1"/>
  <c r="G379" i="14"/>
  <c r="O749" i="15" s="1"/>
  <c r="G338" i="14"/>
  <c r="O708" i="15" s="1"/>
  <c r="G331" i="14"/>
  <c r="O701" i="15" s="1"/>
  <c r="G386" i="14"/>
  <c r="O756" i="15" s="1"/>
  <c r="G410" i="14"/>
  <c r="O780" i="15" s="1"/>
  <c r="G330" i="14"/>
  <c r="O700" i="15" s="1"/>
  <c r="G398" i="14"/>
  <c r="O768" i="15" s="1"/>
  <c r="G314" i="14"/>
  <c r="O684" i="15" s="1"/>
  <c r="G277" i="14"/>
  <c r="O647" i="15" s="1"/>
  <c r="G365" i="14"/>
  <c r="O735" i="15" s="1"/>
  <c r="G381" i="14"/>
  <c r="O751" i="15" s="1"/>
  <c r="G373" i="14"/>
  <c r="O743" i="15" s="1"/>
  <c r="G429" i="14"/>
  <c r="O799" i="15" s="1"/>
  <c r="G421" i="14"/>
  <c r="O791" i="15" s="1"/>
  <c r="G445" i="14"/>
  <c r="O815" i="15" s="1"/>
  <c r="G437" i="14"/>
  <c r="O807" i="15" s="1"/>
  <c r="G283" i="14"/>
  <c r="O653" i="15" s="1"/>
  <c r="G290" i="14"/>
  <c r="O660" i="15" s="1"/>
  <c r="G298" i="14"/>
  <c r="O668" i="15" s="1"/>
  <c r="G310" i="14"/>
  <c r="O680" i="15" s="1"/>
  <c r="G326" i="14"/>
  <c r="O696" i="15" s="1"/>
  <c r="G358" i="14"/>
  <c r="O728" i="15" s="1"/>
  <c r="G357" i="14"/>
  <c r="O727" i="15" s="1"/>
  <c r="G405" i="14"/>
  <c r="O775" i="15" s="1"/>
  <c r="G363" i="14"/>
  <c r="O733" i="15" s="1"/>
  <c r="G354" i="14"/>
  <c r="O724" i="15" s="1"/>
  <c r="G276" i="14"/>
  <c r="O646" i="15" s="1"/>
  <c r="G316" i="14"/>
  <c r="O686" i="15" s="1"/>
  <c r="G443" i="14"/>
  <c r="O813" i="15" s="1"/>
  <c r="G317" i="14"/>
  <c r="O687" i="15" s="1"/>
  <c r="G413" i="14"/>
  <c r="O783" i="15" s="1"/>
  <c r="G323" i="14"/>
  <c r="O693" i="15" s="1"/>
  <c r="G411" i="14"/>
  <c r="O781" i="15" s="1"/>
  <c r="G451" i="14"/>
  <c r="O821" i="15" s="1"/>
  <c r="G392" i="14"/>
  <c r="O762" i="15" s="1"/>
  <c r="G282" i="14"/>
  <c r="O652" i="15" s="1"/>
  <c r="G286" i="14"/>
  <c r="O656" i="15" s="1"/>
  <c r="G321" i="14"/>
  <c r="O691" i="15" s="1"/>
  <c r="G383" i="14"/>
  <c r="O753" i="15" s="1"/>
  <c r="G293" i="14"/>
  <c r="O663" i="15" s="1"/>
  <c r="G308" i="14"/>
  <c r="O678" i="15" s="1"/>
  <c r="G312" i="14"/>
  <c r="G356" i="14"/>
  <c r="O726" i="15" s="1"/>
  <c r="G346" i="14"/>
  <c r="O716" i="15" s="1"/>
  <c r="G374" i="14"/>
  <c r="O744" i="15" s="1"/>
  <c r="G450" i="14"/>
  <c r="O820" i="15" s="1"/>
  <c r="G300" i="14"/>
  <c r="O670" i="15" s="1"/>
  <c r="G352" i="14"/>
  <c r="G444" i="14"/>
  <c r="O814" i="15" s="1"/>
  <c r="G422" i="14"/>
  <c r="O792" i="15" s="1"/>
  <c r="G285" i="14"/>
  <c r="O655" i="15" s="1"/>
  <c r="G396" i="14"/>
  <c r="O766" i="15" s="1"/>
  <c r="G428" i="14"/>
  <c r="O798" i="15" s="1"/>
  <c r="G436" i="14"/>
  <c r="O806" i="15" s="1"/>
  <c r="G382" i="14"/>
  <c r="O752" i="15" s="1"/>
  <c r="G414" i="14"/>
  <c r="O784" i="15" s="1"/>
  <c r="G438" i="14"/>
  <c r="O808" i="15" s="1"/>
  <c r="G284" i="14"/>
  <c r="O654" i="15" s="1"/>
  <c r="G430" i="14"/>
  <c r="O800" i="15" s="1"/>
  <c r="G309" i="14"/>
  <c r="O679" i="15" s="1"/>
  <c r="G325" i="14"/>
  <c r="O695" i="15" s="1"/>
  <c r="G432" i="14"/>
  <c r="O802" i="15" s="1"/>
  <c r="G446" i="14"/>
  <c r="O816" i="15" s="1"/>
  <c r="G390" i="14"/>
  <c r="O760" i="15" s="1"/>
  <c r="G348" i="14"/>
  <c r="O718" i="15" s="1"/>
  <c r="G404" i="14"/>
  <c r="O774" i="15" s="1"/>
  <c r="G391" i="14"/>
  <c r="O761" i="15" s="1"/>
  <c r="G434" i="14"/>
  <c r="O804" i="15" s="1"/>
  <c r="G395" i="14"/>
  <c r="O765" i="15" s="1"/>
  <c r="G301" i="14"/>
  <c r="O671" i="15" s="1"/>
  <c r="G364" i="14"/>
  <c r="O734" i="15" s="1"/>
  <c r="G349" i="14"/>
  <c r="O719" i="15" s="1"/>
  <c r="G397" i="14"/>
  <c r="O767" i="15" s="1"/>
  <c r="G324" i="14"/>
  <c r="O694" i="15" s="1"/>
  <c r="G388" i="14"/>
  <c r="O758" i="15" s="1"/>
  <c r="G380" i="14"/>
  <c r="O750" i="15" s="1"/>
  <c r="G302" i="14"/>
  <c r="O672" i="15" s="1"/>
  <c r="G420" i="14"/>
  <c r="O790" i="15" s="1"/>
  <c r="G406" i="14"/>
  <c r="O776" i="15" s="1"/>
  <c r="G341" i="14"/>
  <c r="O711" i="15" s="1"/>
  <c r="G394" i="14"/>
  <c r="O764" i="15" s="1"/>
  <c r="G340" i="14"/>
  <c r="O710" i="15" s="1"/>
  <c r="G287" i="14"/>
  <c r="O657" i="15" s="1"/>
  <c r="G359" i="14"/>
  <c r="O729" i="15" s="1"/>
  <c r="G294" i="14"/>
  <c r="O664" i="15" s="1"/>
  <c r="G333" i="14"/>
  <c r="O703" i="15" s="1"/>
  <c r="G389" i="14"/>
  <c r="O759" i="15" s="1"/>
  <c r="G269" i="14"/>
  <c r="O639" i="15" s="1"/>
  <c r="G265" i="14"/>
  <c r="O635" i="15" s="1"/>
  <c r="G271" i="14"/>
  <c r="O641" i="15" s="1"/>
  <c r="G255" i="14"/>
  <c r="O625" i="15" s="1"/>
  <c r="G253" i="14"/>
  <c r="O623" i="15" s="1"/>
  <c r="G257" i="14"/>
  <c r="O627" i="15" s="1"/>
  <c r="G254" i="14"/>
  <c r="O624" i="15" s="1"/>
  <c r="G268" i="14"/>
  <c r="O638" i="15" s="1"/>
  <c r="G264" i="14"/>
  <c r="O634" i="15" s="1"/>
  <c r="G263" i="14"/>
  <c r="O633" i="15" s="1"/>
  <c r="G262" i="14"/>
  <c r="O632" i="15" s="1"/>
  <c r="G252" i="14"/>
  <c r="G256" i="14"/>
  <c r="O626" i="15" s="1"/>
  <c r="G259" i="14"/>
  <c r="O629" i="15" s="1"/>
  <c r="G258" i="14"/>
  <c r="O628" i="15" s="1"/>
  <c r="G270" i="14"/>
  <c r="O640" i="15" s="1"/>
  <c r="G267" i="14"/>
  <c r="O637" i="15" s="1"/>
  <c r="G260" i="14"/>
  <c r="O630" i="15" s="1"/>
  <c r="G261" i="14"/>
  <c r="O631" i="15" s="1"/>
  <c r="G272" i="14"/>
  <c r="G266" i="14"/>
  <c r="O636" i="15" s="1"/>
  <c r="BB248" i="14"/>
  <c r="BB245" i="14"/>
  <c r="BB251" i="14"/>
  <c r="BJ621" i="15" s="1"/>
  <c r="BB242" i="14"/>
  <c r="BB249" i="14"/>
  <c r="BJ619" i="15" s="1"/>
  <c r="BB244" i="14"/>
  <c r="BB243" i="14"/>
  <c r="BB250" i="14"/>
  <c r="BJ620" i="15" s="1"/>
  <c r="BB246" i="14"/>
  <c r="BB247" i="14"/>
  <c r="BB281" i="14"/>
  <c r="BJ651" i="15" s="1"/>
  <c r="BB313" i="14"/>
  <c r="BJ683" i="15" s="1"/>
  <c r="BB377" i="14"/>
  <c r="BJ747" i="15" s="1"/>
  <c r="BB442" i="14"/>
  <c r="BJ812" i="15" s="1"/>
  <c r="BB416" i="14"/>
  <c r="BJ786" i="15" s="1"/>
  <c r="BB311" i="14"/>
  <c r="BJ681" i="15" s="1"/>
  <c r="BB347" i="14"/>
  <c r="BJ717" i="15" s="1"/>
  <c r="BB289" i="14"/>
  <c r="BJ659" i="15" s="1"/>
  <c r="BB441" i="14"/>
  <c r="BJ811" i="15" s="1"/>
  <c r="BB339" i="14"/>
  <c r="BJ709" i="15" s="1"/>
  <c r="BB320" i="14"/>
  <c r="BJ690" i="15" s="1"/>
  <c r="BB332" i="14"/>
  <c r="BB336" i="14"/>
  <c r="BJ706" i="15" s="1"/>
  <c r="BB372" i="14"/>
  <c r="BJ742" i="15" s="1"/>
  <c r="BB386" i="14"/>
  <c r="BJ756" i="15" s="1"/>
  <c r="BB303" i="14"/>
  <c r="BJ673" i="15" s="1"/>
  <c r="BB275" i="14"/>
  <c r="BJ645" i="15" s="1"/>
  <c r="BB427" i="14"/>
  <c r="BJ797" i="15" s="1"/>
  <c r="BB274" i="14"/>
  <c r="BJ644" i="15" s="1"/>
  <c r="BB322" i="14"/>
  <c r="BJ692" i="15" s="1"/>
  <c r="BB410" i="14"/>
  <c r="BJ780" i="15" s="1"/>
  <c r="BB329" i="14"/>
  <c r="BJ699" i="15" s="1"/>
  <c r="BB369" i="14"/>
  <c r="BJ739" i="15" s="1"/>
  <c r="BB387" i="14"/>
  <c r="BJ757" i="15" s="1"/>
  <c r="BB402" i="14"/>
  <c r="BJ772" i="15" s="1"/>
  <c r="BB296" i="14"/>
  <c r="BJ666" i="15" s="1"/>
  <c r="BB435" i="14"/>
  <c r="BJ805" i="15" s="1"/>
  <c r="BB370" i="14"/>
  <c r="BJ740" i="15" s="1"/>
  <c r="BB321" i="14"/>
  <c r="BJ691" i="15" s="1"/>
  <c r="BB425" i="14"/>
  <c r="BJ795" i="15" s="1"/>
  <c r="BB299" i="14"/>
  <c r="BJ669" i="15" s="1"/>
  <c r="BB344" i="14"/>
  <c r="BJ714" i="15" s="1"/>
  <c r="BB346" i="14"/>
  <c r="BJ716" i="15" s="1"/>
  <c r="BB287" i="14"/>
  <c r="BJ657" i="15" s="1"/>
  <c r="BB273" i="14"/>
  <c r="BJ643" i="15" s="1"/>
  <c r="BB297" i="14"/>
  <c r="BJ667" i="15" s="1"/>
  <c r="BB361" i="14"/>
  <c r="BJ731" i="15" s="1"/>
  <c r="BB385" i="14"/>
  <c r="BJ755" i="15" s="1"/>
  <c r="BB401" i="14"/>
  <c r="BJ771" i="15" s="1"/>
  <c r="BB393" i="14"/>
  <c r="BJ763" i="15" s="1"/>
  <c r="BB403" i="14"/>
  <c r="BJ773" i="15" s="1"/>
  <c r="BB292" i="14"/>
  <c r="BB328" i="14"/>
  <c r="BJ698" i="15" s="1"/>
  <c r="BB368" i="14"/>
  <c r="BJ738" i="15" s="1"/>
  <c r="BB360" i="14"/>
  <c r="BJ730" i="15" s="1"/>
  <c r="BB384" i="14"/>
  <c r="BJ754" i="15" s="1"/>
  <c r="BB376" i="14"/>
  <c r="BJ746" i="15" s="1"/>
  <c r="BB408" i="14"/>
  <c r="BJ778" i="15" s="1"/>
  <c r="BB400" i="14"/>
  <c r="BJ770" i="15" s="1"/>
  <c r="BB424" i="14"/>
  <c r="BJ794" i="15" s="1"/>
  <c r="BB448" i="14"/>
  <c r="BJ818" i="15" s="1"/>
  <c r="BB440" i="14"/>
  <c r="BJ810" i="15" s="1"/>
  <c r="BB331" i="14"/>
  <c r="BJ701" i="15" s="1"/>
  <c r="BB279" i="14"/>
  <c r="BJ649" i="15" s="1"/>
  <c r="BB327" i="14"/>
  <c r="BJ697" i="15" s="1"/>
  <c r="BB319" i="14"/>
  <c r="BJ689" i="15" s="1"/>
  <c r="BB426" i="14"/>
  <c r="BJ796" i="15" s="1"/>
  <c r="BB337" i="14"/>
  <c r="BJ707" i="15" s="1"/>
  <c r="BB304" i="14"/>
  <c r="BJ674" i="15" s="1"/>
  <c r="BB330" i="14"/>
  <c r="BJ700" i="15" s="1"/>
  <c r="BB302" i="14"/>
  <c r="BJ672" i="15" s="1"/>
  <c r="BB418" i="14"/>
  <c r="BJ788" i="15" s="1"/>
  <c r="BB409" i="14"/>
  <c r="BJ779" i="15" s="1"/>
  <c r="BB288" i="14"/>
  <c r="BJ658" i="15" s="1"/>
  <c r="BB383" i="14"/>
  <c r="BJ753" i="15" s="1"/>
  <c r="BB419" i="14"/>
  <c r="BJ789" i="15" s="1"/>
  <c r="BB434" i="14"/>
  <c r="BJ804" i="15" s="1"/>
  <c r="BB306" i="14"/>
  <c r="BJ676" i="15" s="1"/>
  <c r="BB378" i="14"/>
  <c r="BJ748" i="15" s="1"/>
  <c r="BB355" i="14"/>
  <c r="BJ725" i="15" s="1"/>
  <c r="BB417" i="14"/>
  <c r="BJ787" i="15" s="1"/>
  <c r="BB449" i="14"/>
  <c r="BJ819" i="15" s="1"/>
  <c r="BB291" i="14"/>
  <c r="BJ661" i="15" s="1"/>
  <c r="BB294" i="14"/>
  <c r="BJ664" i="15" s="1"/>
  <c r="BB353" i="14"/>
  <c r="BJ723" i="15" s="1"/>
  <c r="BB362" i="14"/>
  <c r="BJ732" i="15" s="1"/>
  <c r="BB280" i="14"/>
  <c r="BJ650" i="15" s="1"/>
  <c r="BB399" i="14"/>
  <c r="BJ769" i="15" s="1"/>
  <c r="BB307" i="14"/>
  <c r="BJ677" i="15" s="1"/>
  <c r="BB278" i="14"/>
  <c r="BJ648" i="15" s="1"/>
  <c r="BB305" i="14"/>
  <c r="BJ675" i="15" s="1"/>
  <c r="BB412" i="14"/>
  <c r="BJ782" i="15" s="1"/>
  <c r="BB335" i="14"/>
  <c r="BJ705" i="15" s="1"/>
  <c r="BB371" i="14"/>
  <c r="BJ741" i="15" s="1"/>
  <c r="BB379" i="14"/>
  <c r="BJ749" i="15" s="1"/>
  <c r="BB326" i="14"/>
  <c r="BJ696" i="15" s="1"/>
  <c r="BB414" i="14"/>
  <c r="BJ784" i="15" s="1"/>
  <c r="BB395" i="14"/>
  <c r="BJ765" i="15" s="1"/>
  <c r="BB285" i="14"/>
  <c r="BJ655" i="15" s="1"/>
  <c r="BB325" i="14"/>
  <c r="BJ695" i="15" s="1"/>
  <c r="BB357" i="14"/>
  <c r="BJ727" i="15" s="1"/>
  <c r="BB450" i="14"/>
  <c r="BJ820" i="15" s="1"/>
  <c r="BB333" i="14"/>
  <c r="BJ703" i="15" s="1"/>
  <c r="BB308" i="14"/>
  <c r="BJ678" i="15" s="1"/>
  <c r="BB300" i="14"/>
  <c r="BJ670" i="15" s="1"/>
  <c r="BB356" i="14"/>
  <c r="BJ726" i="15" s="1"/>
  <c r="BB351" i="14"/>
  <c r="BJ721" i="15" s="1"/>
  <c r="BB375" i="14"/>
  <c r="BJ745" i="15" s="1"/>
  <c r="BB315" i="14"/>
  <c r="BJ685" i="15" s="1"/>
  <c r="BB282" i="14"/>
  <c r="BJ652" i="15" s="1"/>
  <c r="BB318" i="14"/>
  <c r="BJ688" i="15" s="1"/>
  <c r="BB350" i="14"/>
  <c r="BJ720" i="15" s="1"/>
  <c r="BB334" i="14"/>
  <c r="BJ704" i="15" s="1"/>
  <c r="BB445" i="14"/>
  <c r="BJ815" i="15" s="1"/>
  <c r="BB363" i="14"/>
  <c r="BJ733" i="15" s="1"/>
  <c r="BB284" i="14"/>
  <c r="BJ654" i="15" s="1"/>
  <c r="BB316" i="14"/>
  <c r="BJ686" i="15" s="1"/>
  <c r="BB352" i="14"/>
  <c r="BB295" i="14"/>
  <c r="BJ665" i="15" s="1"/>
  <c r="BB431" i="14"/>
  <c r="BJ801" i="15" s="1"/>
  <c r="BB338" i="14"/>
  <c r="BJ708" i="15" s="1"/>
  <c r="BB286" i="14"/>
  <c r="BJ656" i="15" s="1"/>
  <c r="BB366" i="14"/>
  <c r="BJ736" i="15" s="1"/>
  <c r="BB390" i="14"/>
  <c r="BJ760" i="15" s="1"/>
  <c r="BB314" i="14"/>
  <c r="BJ684" i="15" s="1"/>
  <c r="BB309" i="14"/>
  <c r="BJ679" i="15" s="1"/>
  <c r="BB301" i="14"/>
  <c r="BJ671" i="15" s="1"/>
  <c r="BB293" i="14"/>
  <c r="BJ663" i="15" s="1"/>
  <c r="BB323" i="14"/>
  <c r="BJ693" i="15" s="1"/>
  <c r="BB354" i="14"/>
  <c r="BJ724" i="15" s="1"/>
  <c r="BB404" i="14"/>
  <c r="BJ774" i="15" s="1"/>
  <c r="BB367" i="14"/>
  <c r="BJ737" i="15" s="1"/>
  <c r="BB359" i="14"/>
  <c r="BJ729" i="15" s="1"/>
  <c r="BB423" i="14"/>
  <c r="BJ793" i="15" s="1"/>
  <c r="BB415" i="14"/>
  <c r="BJ785" i="15" s="1"/>
  <c r="BB342" i="14"/>
  <c r="BJ712" i="15" s="1"/>
  <c r="BB397" i="14"/>
  <c r="BJ767" i="15" s="1"/>
  <c r="BB411" i="14"/>
  <c r="BJ781" i="15" s="1"/>
  <c r="BB276" i="14"/>
  <c r="BJ646" i="15" s="1"/>
  <c r="BB312" i="14"/>
  <c r="BB364" i="14"/>
  <c r="BJ734" i="15" s="1"/>
  <c r="BB380" i="14"/>
  <c r="BJ750" i="15" s="1"/>
  <c r="BB398" i="14"/>
  <c r="BJ768" i="15" s="1"/>
  <c r="BB348" i="14"/>
  <c r="BJ718" i="15" s="1"/>
  <c r="BB396" i="14"/>
  <c r="BJ766" i="15" s="1"/>
  <c r="BB443" i="14"/>
  <c r="BJ813" i="15" s="1"/>
  <c r="BB439" i="14"/>
  <c r="BJ809" i="15" s="1"/>
  <c r="BB406" i="14"/>
  <c r="BJ776" i="15" s="1"/>
  <c r="BB349" i="14"/>
  <c r="BJ719" i="15" s="1"/>
  <c r="BB405" i="14"/>
  <c r="BJ775" i="15" s="1"/>
  <c r="BB290" i="14"/>
  <c r="BJ660" i="15" s="1"/>
  <c r="BB428" i="14"/>
  <c r="BJ798" i="15" s="1"/>
  <c r="BB420" i="14"/>
  <c r="BJ790" i="15" s="1"/>
  <c r="BB444" i="14"/>
  <c r="BJ814" i="15" s="1"/>
  <c r="BB436" i="14"/>
  <c r="BJ806" i="15" s="1"/>
  <c r="BB343" i="14"/>
  <c r="BJ713" i="15" s="1"/>
  <c r="BB341" i="14"/>
  <c r="BJ711" i="15" s="1"/>
  <c r="BB298" i="14"/>
  <c r="BJ668" i="15" s="1"/>
  <c r="BB340" i="14"/>
  <c r="BJ710" i="15" s="1"/>
  <c r="BB310" i="14"/>
  <c r="BJ680" i="15" s="1"/>
  <c r="BB358" i="14"/>
  <c r="BJ728" i="15" s="1"/>
  <c r="BB422" i="14"/>
  <c r="BJ792" i="15" s="1"/>
  <c r="BB446" i="14"/>
  <c r="BJ816" i="15" s="1"/>
  <c r="BB373" i="14"/>
  <c r="BJ743" i="15" s="1"/>
  <c r="BB283" i="14"/>
  <c r="BJ653" i="15" s="1"/>
  <c r="BB392" i="14"/>
  <c r="BJ762" i="15" s="1"/>
  <c r="BB433" i="14"/>
  <c r="BJ803" i="15" s="1"/>
  <c r="BB407" i="14"/>
  <c r="BJ777" i="15" s="1"/>
  <c r="BB324" i="14"/>
  <c r="BJ694" i="15" s="1"/>
  <c r="BB437" i="14"/>
  <c r="BJ807" i="15" s="1"/>
  <c r="BB382" i="14"/>
  <c r="BJ752" i="15" s="1"/>
  <c r="BB438" i="14"/>
  <c r="BJ808" i="15" s="1"/>
  <c r="BB277" i="14"/>
  <c r="BJ647" i="15" s="1"/>
  <c r="BB429" i="14"/>
  <c r="BJ799" i="15" s="1"/>
  <c r="BB413" i="14"/>
  <c r="BJ783" i="15" s="1"/>
  <c r="BB389" i="14"/>
  <c r="BJ759" i="15" s="1"/>
  <c r="BB388" i="14"/>
  <c r="BJ758" i="15" s="1"/>
  <c r="BB374" i="14"/>
  <c r="BJ744" i="15" s="1"/>
  <c r="BB317" i="14"/>
  <c r="BJ687" i="15" s="1"/>
  <c r="BB365" i="14"/>
  <c r="BJ735" i="15" s="1"/>
  <c r="BB421" i="14"/>
  <c r="BJ791" i="15" s="1"/>
  <c r="BB451" i="14"/>
  <c r="BJ821" i="15" s="1"/>
  <c r="BB394" i="14"/>
  <c r="BJ764" i="15" s="1"/>
  <c r="BB432" i="14"/>
  <c r="BJ802" i="15" s="1"/>
  <c r="BB345" i="14"/>
  <c r="BJ715" i="15" s="1"/>
  <c r="BB391" i="14"/>
  <c r="BJ761" i="15" s="1"/>
  <c r="BB447" i="14"/>
  <c r="BJ817" i="15" s="1"/>
  <c r="BB430" i="14"/>
  <c r="BJ800" i="15" s="1"/>
  <c r="BB381" i="14"/>
  <c r="BJ751" i="15" s="1"/>
  <c r="BB266" i="14"/>
  <c r="BJ636" i="15" s="1"/>
  <c r="BB257" i="14"/>
  <c r="BJ627" i="15" s="1"/>
  <c r="BB259" i="14"/>
  <c r="BJ629" i="15" s="1"/>
  <c r="BB269" i="14"/>
  <c r="BJ639" i="15" s="1"/>
  <c r="BB258" i="14"/>
  <c r="BJ628" i="15" s="1"/>
  <c r="BB260" i="14"/>
  <c r="BJ630" i="15" s="1"/>
  <c r="BB261" i="14"/>
  <c r="BJ631" i="15" s="1"/>
  <c r="BB271" i="14"/>
  <c r="BJ641" i="15" s="1"/>
  <c r="BB256" i="14"/>
  <c r="BJ626" i="15" s="1"/>
  <c r="BB255" i="14"/>
  <c r="BJ625" i="15" s="1"/>
  <c r="BB253" i="14"/>
  <c r="BJ623" i="15" s="1"/>
  <c r="BB272" i="14"/>
  <c r="BB267" i="14"/>
  <c r="BJ637" i="15" s="1"/>
  <c r="BB254" i="14"/>
  <c r="BJ624" i="15" s="1"/>
  <c r="BB268" i="14"/>
  <c r="BJ638" i="15" s="1"/>
  <c r="BB264" i="14"/>
  <c r="BJ634" i="15" s="1"/>
  <c r="BB263" i="14"/>
  <c r="BJ633" i="15" s="1"/>
  <c r="BB262" i="14"/>
  <c r="BJ632" i="15" s="1"/>
  <c r="BB270" i="14"/>
  <c r="BJ640" i="15" s="1"/>
  <c r="BB265" i="14"/>
  <c r="BJ635" i="15" s="1"/>
  <c r="BB252" i="14"/>
  <c r="BS242" i="14"/>
  <c r="BS243" i="14"/>
  <c r="BS250" i="14"/>
  <c r="CA620" i="15" s="1"/>
  <c r="BS247" i="14"/>
  <c r="BS244" i="14"/>
  <c r="BS248" i="14"/>
  <c r="BS251" i="14"/>
  <c r="CA621" i="15" s="1"/>
  <c r="BS246" i="14"/>
  <c r="BS245" i="14"/>
  <c r="BS249" i="14"/>
  <c r="CA619" i="15" s="1"/>
  <c r="BS370" i="14"/>
  <c r="CA740" i="15" s="1"/>
  <c r="BS410" i="14"/>
  <c r="CA780" i="15" s="1"/>
  <c r="BS426" i="14"/>
  <c r="CA796" i="15" s="1"/>
  <c r="BS273" i="14"/>
  <c r="CA643" i="15" s="1"/>
  <c r="BS369" i="14"/>
  <c r="CA739" i="15" s="1"/>
  <c r="BS377" i="14"/>
  <c r="CA747" i="15" s="1"/>
  <c r="BS409" i="14"/>
  <c r="CA779" i="15" s="1"/>
  <c r="BS425" i="14"/>
  <c r="CA795" i="15" s="1"/>
  <c r="BS449" i="14"/>
  <c r="CA819" i="15" s="1"/>
  <c r="BS441" i="14"/>
  <c r="CA811" i="15" s="1"/>
  <c r="BS433" i="14"/>
  <c r="CA803" i="15" s="1"/>
  <c r="BS402" i="14"/>
  <c r="CA772" i="15" s="1"/>
  <c r="BS320" i="14"/>
  <c r="CA690" i="15" s="1"/>
  <c r="BS332" i="14"/>
  <c r="BS344" i="14"/>
  <c r="CA714" i="15" s="1"/>
  <c r="BS336" i="14"/>
  <c r="CA706" i="15" s="1"/>
  <c r="BS384" i="14"/>
  <c r="CA754" i="15" s="1"/>
  <c r="BS416" i="14"/>
  <c r="CA786" i="15" s="1"/>
  <c r="BS346" i="14"/>
  <c r="CA716" i="15" s="1"/>
  <c r="BS386" i="14"/>
  <c r="CA756" i="15" s="1"/>
  <c r="BS311" i="14"/>
  <c r="CA681" i="15" s="1"/>
  <c r="BS361" i="14"/>
  <c r="CA731" i="15" s="1"/>
  <c r="BS401" i="14"/>
  <c r="CA771" i="15" s="1"/>
  <c r="BS393" i="14"/>
  <c r="CA763" i="15" s="1"/>
  <c r="BS292" i="14"/>
  <c r="BS368" i="14"/>
  <c r="CA738" i="15" s="1"/>
  <c r="BS360" i="14"/>
  <c r="CA730" i="15" s="1"/>
  <c r="BS376" i="14"/>
  <c r="CA746" i="15" s="1"/>
  <c r="BS408" i="14"/>
  <c r="CA778" i="15" s="1"/>
  <c r="BS400" i="14"/>
  <c r="CA770" i="15" s="1"/>
  <c r="BS424" i="14"/>
  <c r="CA794" i="15" s="1"/>
  <c r="BS440" i="14"/>
  <c r="CA810" i="15" s="1"/>
  <c r="BS279" i="14"/>
  <c r="CA649" i="15" s="1"/>
  <c r="BS295" i="14"/>
  <c r="CA665" i="15" s="1"/>
  <c r="BS327" i="14"/>
  <c r="CA697" i="15" s="1"/>
  <c r="BS427" i="14"/>
  <c r="CA797" i="15" s="1"/>
  <c r="BS274" i="14"/>
  <c r="CA644" i="15" s="1"/>
  <c r="BS329" i="14"/>
  <c r="CA699" i="15" s="1"/>
  <c r="BS291" i="14"/>
  <c r="CA661" i="15" s="1"/>
  <c r="BS339" i="14"/>
  <c r="CA709" i="15" s="1"/>
  <c r="BS387" i="14"/>
  <c r="CA757" i="15" s="1"/>
  <c r="BS306" i="14"/>
  <c r="CA676" i="15" s="1"/>
  <c r="BS304" i="14"/>
  <c r="CA674" i="15" s="1"/>
  <c r="BS328" i="14"/>
  <c r="CA698" i="15" s="1"/>
  <c r="BS372" i="14"/>
  <c r="CA742" i="15" s="1"/>
  <c r="BS331" i="14"/>
  <c r="CA701" i="15" s="1"/>
  <c r="BS418" i="14"/>
  <c r="CA788" i="15" s="1"/>
  <c r="BS305" i="14"/>
  <c r="CA675" i="15" s="1"/>
  <c r="BS362" i="14"/>
  <c r="CA732" i="15" s="1"/>
  <c r="BS280" i="14"/>
  <c r="CA650" i="15" s="1"/>
  <c r="BS296" i="14"/>
  <c r="CA666" i="15" s="1"/>
  <c r="BS412" i="14"/>
  <c r="CA782" i="15" s="1"/>
  <c r="BS303" i="14"/>
  <c r="CA673" i="15" s="1"/>
  <c r="BS347" i="14"/>
  <c r="CA717" i="15" s="1"/>
  <c r="BS355" i="14"/>
  <c r="CA725" i="15" s="1"/>
  <c r="BS289" i="14"/>
  <c r="CA659" i="15" s="1"/>
  <c r="BS321" i="14"/>
  <c r="CA691" i="15" s="1"/>
  <c r="BS313" i="14"/>
  <c r="CA683" i="15" s="1"/>
  <c r="BS353" i="14"/>
  <c r="CA723" i="15" s="1"/>
  <c r="BS287" i="14"/>
  <c r="CA657" i="15" s="1"/>
  <c r="BS319" i="14"/>
  <c r="CA689" i="15" s="1"/>
  <c r="BS443" i="14"/>
  <c r="CA813" i="15" s="1"/>
  <c r="BS442" i="14"/>
  <c r="CA812" i="15" s="1"/>
  <c r="BS351" i="14"/>
  <c r="CA721" i="15" s="1"/>
  <c r="BS343" i="14"/>
  <c r="CA713" i="15" s="1"/>
  <c r="BS335" i="14"/>
  <c r="CA705" i="15" s="1"/>
  <c r="BS367" i="14"/>
  <c r="CA737" i="15" s="1"/>
  <c r="BS375" i="14"/>
  <c r="CA745" i="15" s="1"/>
  <c r="BS407" i="14"/>
  <c r="CA777" i="15" s="1"/>
  <c r="BS431" i="14"/>
  <c r="CA801" i="15" s="1"/>
  <c r="BS423" i="14"/>
  <c r="CA793" i="15" s="1"/>
  <c r="BS415" i="14"/>
  <c r="CA785" i="15" s="1"/>
  <c r="BS439" i="14"/>
  <c r="CA809" i="15" s="1"/>
  <c r="BS307" i="14"/>
  <c r="CA677" i="15" s="1"/>
  <c r="BS318" i="14"/>
  <c r="CA688" i="15" s="1"/>
  <c r="BS350" i="14"/>
  <c r="CA720" i="15" s="1"/>
  <c r="BS342" i="14"/>
  <c r="CA712" i="15" s="1"/>
  <c r="BS334" i="14"/>
  <c r="CA704" i="15" s="1"/>
  <c r="BS417" i="14"/>
  <c r="CA787" i="15" s="1"/>
  <c r="BS399" i="14"/>
  <c r="CA769" i="15" s="1"/>
  <c r="BS315" i="14"/>
  <c r="CA685" i="15" s="1"/>
  <c r="BS434" i="14"/>
  <c r="CA804" i="15" s="1"/>
  <c r="BS278" i="14"/>
  <c r="CA648" i="15" s="1"/>
  <c r="BS366" i="14"/>
  <c r="CA736" i="15" s="1"/>
  <c r="BS345" i="14"/>
  <c r="CA715" i="15" s="1"/>
  <c r="BS299" i="14"/>
  <c r="CA669" i="15" s="1"/>
  <c r="BS447" i="14"/>
  <c r="CA817" i="15" s="1"/>
  <c r="BS419" i="14"/>
  <c r="CA789" i="15" s="1"/>
  <c r="BS338" i="14"/>
  <c r="CA708" i="15" s="1"/>
  <c r="BS288" i="14"/>
  <c r="CA658" i="15" s="1"/>
  <c r="BS448" i="14"/>
  <c r="CA818" i="15" s="1"/>
  <c r="BS435" i="14"/>
  <c r="CA805" i="15" s="1"/>
  <c r="BS371" i="14"/>
  <c r="CA741" i="15" s="1"/>
  <c r="BS379" i="14"/>
  <c r="CA749" i="15" s="1"/>
  <c r="BS282" i="14"/>
  <c r="CA652" i="15" s="1"/>
  <c r="BS378" i="14"/>
  <c r="CA748" i="15" s="1"/>
  <c r="BS326" i="14"/>
  <c r="CA696" i="15" s="1"/>
  <c r="BS281" i="14"/>
  <c r="CA651" i="15" s="1"/>
  <c r="BS337" i="14"/>
  <c r="CA707" i="15" s="1"/>
  <c r="BS403" i="14"/>
  <c r="CA773" i="15" s="1"/>
  <c r="BS398" i="14"/>
  <c r="CA768" i="15" s="1"/>
  <c r="BS277" i="14"/>
  <c r="CA647" i="15" s="1"/>
  <c r="BS365" i="14"/>
  <c r="CA735" i="15" s="1"/>
  <c r="BS381" i="14"/>
  <c r="CA751" i="15" s="1"/>
  <c r="BS373" i="14"/>
  <c r="CA743" i="15" s="1"/>
  <c r="BS429" i="14"/>
  <c r="CA799" i="15" s="1"/>
  <c r="BS421" i="14"/>
  <c r="CA791" i="15" s="1"/>
  <c r="BS445" i="14"/>
  <c r="CA815" i="15" s="1"/>
  <c r="BS437" i="14"/>
  <c r="CA807" i="15" s="1"/>
  <c r="BS290" i="14"/>
  <c r="CA660" i="15" s="1"/>
  <c r="BS308" i="14"/>
  <c r="CA678" i="15" s="1"/>
  <c r="BS312" i="14"/>
  <c r="BS391" i="14"/>
  <c r="CA761" i="15" s="1"/>
  <c r="BS406" i="14"/>
  <c r="CA776" i="15" s="1"/>
  <c r="BS395" i="14"/>
  <c r="CA765" i="15" s="1"/>
  <c r="BS309" i="14"/>
  <c r="CA679" i="15" s="1"/>
  <c r="BS413" i="14"/>
  <c r="CA783" i="15" s="1"/>
  <c r="BS363" i="14"/>
  <c r="CA733" i="15" s="1"/>
  <c r="BS276" i="14"/>
  <c r="CA646" i="15" s="1"/>
  <c r="BS297" i="14"/>
  <c r="CA667" i="15" s="1"/>
  <c r="BS330" i="14"/>
  <c r="CA700" i="15" s="1"/>
  <c r="BS294" i="14"/>
  <c r="CA664" i="15" s="1"/>
  <c r="BS285" i="14"/>
  <c r="CA655" i="15" s="1"/>
  <c r="BS451" i="14"/>
  <c r="CA821" i="15" s="1"/>
  <c r="BS380" i="14"/>
  <c r="CA750" i="15" s="1"/>
  <c r="BS359" i="14"/>
  <c r="CA729" i="15" s="1"/>
  <c r="BS317" i="14"/>
  <c r="CA687" i="15" s="1"/>
  <c r="BS333" i="14"/>
  <c r="CA703" i="15" s="1"/>
  <c r="BS411" i="14"/>
  <c r="CA781" i="15" s="1"/>
  <c r="BS298" i="14"/>
  <c r="CA668" i="15" s="1"/>
  <c r="BS385" i="14"/>
  <c r="CA755" i="15" s="1"/>
  <c r="BS286" i="14"/>
  <c r="CA656" i="15" s="1"/>
  <c r="BS293" i="14"/>
  <c r="CA663" i="15" s="1"/>
  <c r="BS325" i="14"/>
  <c r="CA695" i="15" s="1"/>
  <c r="BS397" i="14"/>
  <c r="CA767" i="15" s="1"/>
  <c r="BS323" i="14"/>
  <c r="CA693" i="15" s="1"/>
  <c r="BS316" i="14"/>
  <c r="CA686" i="15" s="1"/>
  <c r="BS364" i="14"/>
  <c r="CA734" i="15" s="1"/>
  <c r="BS356" i="14"/>
  <c r="CA726" i="15" s="1"/>
  <c r="BS275" i="14"/>
  <c r="CA645" i="15" s="1"/>
  <c r="BS382" i="14"/>
  <c r="CA752" i="15" s="1"/>
  <c r="BS438" i="14"/>
  <c r="CA808" i="15" s="1"/>
  <c r="BS284" i="14"/>
  <c r="CA654" i="15" s="1"/>
  <c r="BS322" i="14"/>
  <c r="CA692" i="15" s="1"/>
  <c r="BS357" i="14"/>
  <c r="CA727" i="15" s="1"/>
  <c r="BS341" i="14"/>
  <c r="CA711" i="15" s="1"/>
  <c r="BS394" i="14"/>
  <c r="CA764" i="15" s="1"/>
  <c r="BS392" i="14"/>
  <c r="CA762" i="15" s="1"/>
  <c r="BS432" i="14"/>
  <c r="CA802" i="15" s="1"/>
  <c r="BS389" i="14"/>
  <c r="CA759" i="15" s="1"/>
  <c r="BS283" i="14"/>
  <c r="CA653" i="15" s="1"/>
  <c r="BS340" i="14"/>
  <c r="CA710" i="15" s="1"/>
  <c r="BS396" i="14"/>
  <c r="CA766" i="15" s="1"/>
  <c r="BS444" i="14"/>
  <c r="CA814" i="15" s="1"/>
  <c r="BS430" i="14"/>
  <c r="CA800" i="15" s="1"/>
  <c r="BS352" i="14"/>
  <c r="BS428" i="14"/>
  <c r="CA798" i="15" s="1"/>
  <c r="BS420" i="14"/>
  <c r="CA790" i="15" s="1"/>
  <c r="BS383" i="14"/>
  <c r="CA753" i="15" s="1"/>
  <c r="BS390" i="14"/>
  <c r="CA760" i="15" s="1"/>
  <c r="BS404" i="14"/>
  <c r="CA774" i="15" s="1"/>
  <c r="BS310" i="14"/>
  <c r="CA680" i="15" s="1"/>
  <c r="BS374" i="14"/>
  <c r="CA744" i="15" s="1"/>
  <c r="BS314" i="14"/>
  <c r="CA684" i="15" s="1"/>
  <c r="BS405" i="14"/>
  <c r="CA775" i="15" s="1"/>
  <c r="BS354" i="14"/>
  <c r="CA724" i="15" s="1"/>
  <c r="BS450" i="14"/>
  <c r="CA820" i="15" s="1"/>
  <c r="BS300" i="14"/>
  <c r="CA670" i="15" s="1"/>
  <c r="BS436" i="14"/>
  <c r="CA806" i="15" s="1"/>
  <c r="BS302" i="14"/>
  <c r="CA672" i="15" s="1"/>
  <c r="BS358" i="14"/>
  <c r="CA728" i="15" s="1"/>
  <c r="BS301" i="14"/>
  <c r="CA671" i="15" s="1"/>
  <c r="BS349" i="14"/>
  <c r="CA719" i="15" s="1"/>
  <c r="BS324" i="14"/>
  <c r="CA694" i="15" s="1"/>
  <c r="BS348" i="14"/>
  <c r="CA718" i="15" s="1"/>
  <c r="BS388" i="14"/>
  <c r="CA758" i="15" s="1"/>
  <c r="BS422" i="14"/>
  <c r="CA792" i="15" s="1"/>
  <c r="BS414" i="14"/>
  <c r="CA784" i="15" s="1"/>
  <c r="BS446" i="14"/>
  <c r="CA816" i="15" s="1"/>
  <c r="BS269" i="14"/>
  <c r="CA639" i="15" s="1"/>
  <c r="BS266" i="14"/>
  <c r="CA636" i="15" s="1"/>
  <c r="BS271" i="14"/>
  <c r="CA641" i="15" s="1"/>
  <c r="BS255" i="14"/>
  <c r="CA625" i="15" s="1"/>
  <c r="BS261" i="14"/>
  <c r="CA631" i="15" s="1"/>
  <c r="BS253" i="14"/>
  <c r="CA623" i="15" s="1"/>
  <c r="BS265" i="14"/>
  <c r="CA635" i="15" s="1"/>
  <c r="BS254" i="14"/>
  <c r="CA624" i="15" s="1"/>
  <c r="BS268" i="14"/>
  <c r="CA638" i="15" s="1"/>
  <c r="BS264" i="14"/>
  <c r="CA634" i="15" s="1"/>
  <c r="BS263" i="14"/>
  <c r="CA633" i="15" s="1"/>
  <c r="BS258" i="14"/>
  <c r="CA628" i="15" s="1"/>
  <c r="BS270" i="14"/>
  <c r="CA640" i="15" s="1"/>
  <c r="BS252" i="14"/>
  <c r="BS256" i="14"/>
  <c r="CA626" i="15" s="1"/>
  <c r="BS260" i="14"/>
  <c r="CA630" i="15" s="1"/>
  <c r="BS272" i="14"/>
  <c r="BS257" i="14"/>
  <c r="CA627" i="15" s="1"/>
  <c r="BS262" i="14"/>
  <c r="CA632" i="15" s="1"/>
  <c r="BS267" i="14"/>
  <c r="CA637" i="15" s="1"/>
  <c r="BS259" i="14"/>
  <c r="CA629" i="15" s="1"/>
  <c r="AU245" i="14"/>
  <c r="AU249" i="14"/>
  <c r="BC619" i="15" s="1"/>
  <c r="AU244" i="14"/>
  <c r="AU251" i="14"/>
  <c r="BC621" i="15" s="1"/>
  <c r="AU243" i="14"/>
  <c r="AU250" i="14"/>
  <c r="BC620" i="15" s="1"/>
  <c r="AU246" i="14"/>
  <c r="AU247" i="14"/>
  <c r="AU248" i="14"/>
  <c r="AU242" i="14"/>
  <c r="AU274" i="14"/>
  <c r="BC644" i="15" s="1"/>
  <c r="AU337" i="14"/>
  <c r="BC707" i="15" s="1"/>
  <c r="AU353" i="14"/>
  <c r="BC723" i="15" s="1"/>
  <c r="AU385" i="14"/>
  <c r="BC755" i="15" s="1"/>
  <c r="AU403" i="14"/>
  <c r="BC773" i="15" s="1"/>
  <c r="AU280" i="14"/>
  <c r="BC650" i="15" s="1"/>
  <c r="AU412" i="14"/>
  <c r="BC782" i="15" s="1"/>
  <c r="AU331" i="14"/>
  <c r="BC701" i="15" s="1"/>
  <c r="AU287" i="14"/>
  <c r="BC657" i="15" s="1"/>
  <c r="AU355" i="14"/>
  <c r="BC725" i="15" s="1"/>
  <c r="AU299" i="14"/>
  <c r="BC669" i="15" s="1"/>
  <c r="AU288" i="14"/>
  <c r="BC658" i="15" s="1"/>
  <c r="AU372" i="14"/>
  <c r="BC742" i="15" s="1"/>
  <c r="AU448" i="14"/>
  <c r="BC818" i="15" s="1"/>
  <c r="AU435" i="14"/>
  <c r="BC805" i="15" s="1"/>
  <c r="AU347" i="14"/>
  <c r="BC717" i="15" s="1"/>
  <c r="AU322" i="14"/>
  <c r="BC692" i="15" s="1"/>
  <c r="AU370" i="14"/>
  <c r="BC740" i="15" s="1"/>
  <c r="AU345" i="14"/>
  <c r="BC715" i="15" s="1"/>
  <c r="AU443" i="14"/>
  <c r="BC813" i="15" s="1"/>
  <c r="AU295" i="14"/>
  <c r="BC665" i="15" s="1"/>
  <c r="AU327" i="14"/>
  <c r="BC697" i="15" s="1"/>
  <c r="AU418" i="14"/>
  <c r="BC788" i="15" s="1"/>
  <c r="AU281" i="14"/>
  <c r="BC651" i="15" s="1"/>
  <c r="AU305" i="14"/>
  <c r="BC675" i="15" s="1"/>
  <c r="AU313" i="14"/>
  <c r="BC683" i="15" s="1"/>
  <c r="AU361" i="14"/>
  <c r="BC731" i="15" s="1"/>
  <c r="AU401" i="14"/>
  <c r="BC771" i="15" s="1"/>
  <c r="AU393" i="14"/>
  <c r="BC763" i="15" s="1"/>
  <c r="AU417" i="14"/>
  <c r="BC787" i="15" s="1"/>
  <c r="AU442" i="14"/>
  <c r="BC812" i="15" s="1"/>
  <c r="AU292" i="14"/>
  <c r="AU296" i="14"/>
  <c r="BC666" i="15" s="1"/>
  <c r="AU368" i="14"/>
  <c r="BC738" i="15" s="1"/>
  <c r="AU376" i="14"/>
  <c r="BC746" i="15" s="1"/>
  <c r="AU408" i="14"/>
  <c r="BC778" i="15" s="1"/>
  <c r="AU400" i="14"/>
  <c r="BC770" i="15" s="1"/>
  <c r="AU424" i="14"/>
  <c r="BC794" i="15" s="1"/>
  <c r="AU440" i="14"/>
  <c r="BC810" i="15" s="1"/>
  <c r="AU386" i="14"/>
  <c r="BC756" i="15" s="1"/>
  <c r="AU279" i="14"/>
  <c r="BC649" i="15" s="1"/>
  <c r="AU303" i="14"/>
  <c r="BC673" i="15" s="1"/>
  <c r="AU328" i="14"/>
  <c r="BC698" i="15" s="1"/>
  <c r="AU346" i="14"/>
  <c r="BC716" i="15" s="1"/>
  <c r="AU371" i="14"/>
  <c r="BC741" i="15" s="1"/>
  <c r="AU379" i="14"/>
  <c r="BC749" i="15" s="1"/>
  <c r="AU282" i="14"/>
  <c r="BC652" i="15" s="1"/>
  <c r="AU427" i="14"/>
  <c r="BC797" i="15" s="1"/>
  <c r="AU329" i="14"/>
  <c r="BC699" i="15" s="1"/>
  <c r="AU377" i="14"/>
  <c r="BC747" i="15" s="1"/>
  <c r="AU433" i="14"/>
  <c r="BC803" i="15" s="1"/>
  <c r="AU339" i="14"/>
  <c r="BC709" i="15" s="1"/>
  <c r="AU362" i="14"/>
  <c r="BC732" i="15" s="1"/>
  <c r="AU384" i="14"/>
  <c r="BC754" i="15" s="1"/>
  <c r="AU311" i="14"/>
  <c r="BC681" i="15" s="1"/>
  <c r="AU415" i="14"/>
  <c r="BC785" i="15" s="1"/>
  <c r="AU326" i="14"/>
  <c r="BC696" i="15" s="1"/>
  <c r="AU410" i="14"/>
  <c r="BC780" i="15" s="1"/>
  <c r="AU344" i="14"/>
  <c r="BC714" i="15" s="1"/>
  <c r="AU321" i="14"/>
  <c r="BC691" i="15" s="1"/>
  <c r="AU449" i="14"/>
  <c r="BC819" i="15" s="1"/>
  <c r="AU360" i="14"/>
  <c r="BC730" i="15" s="1"/>
  <c r="AU416" i="14"/>
  <c r="BC786" i="15" s="1"/>
  <c r="AU359" i="14"/>
  <c r="BC729" i="15" s="1"/>
  <c r="AU426" i="14"/>
  <c r="BC796" i="15" s="1"/>
  <c r="AU289" i="14"/>
  <c r="BC659" i="15" s="1"/>
  <c r="AU441" i="14"/>
  <c r="BC811" i="15" s="1"/>
  <c r="AU291" i="14"/>
  <c r="BC661" i="15" s="1"/>
  <c r="AU319" i="14"/>
  <c r="BC689" i="15" s="1"/>
  <c r="AU383" i="14"/>
  <c r="BC753" i="15" s="1"/>
  <c r="AU399" i="14"/>
  <c r="BC769" i="15" s="1"/>
  <c r="AU278" i="14"/>
  <c r="BC648" i="15" s="1"/>
  <c r="AU297" i="14"/>
  <c r="BC667" i="15" s="1"/>
  <c r="AU409" i="14"/>
  <c r="BC779" i="15" s="1"/>
  <c r="AU306" i="14"/>
  <c r="BC676" i="15" s="1"/>
  <c r="AU304" i="14"/>
  <c r="BC674" i="15" s="1"/>
  <c r="AU343" i="14"/>
  <c r="BC713" i="15" s="1"/>
  <c r="AU407" i="14"/>
  <c r="BC777" i="15" s="1"/>
  <c r="AU447" i="14"/>
  <c r="BC817" i="15" s="1"/>
  <c r="AU434" i="14"/>
  <c r="BC804" i="15" s="1"/>
  <c r="AU294" i="14"/>
  <c r="BC664" i="15" s="1"/>
  <c r="AU366" i="14"/>
  <c r="BC736" i="15" s="1"/>
  <c r="AU358" i="14"/>
  <c r="BC728" i="15" s="1"/>
  <c r="AU333" i="14"/>
  <c r="BC703" i="15" s="1"/>
  <c r="AU273" i="14"/>
  <c r="BC643" i="15" s="1"/>
  <c r="AU402" i="14"/>
  <c r="BC772" i="15" s="1"/>
  <c r="AU336" i="14"/>
  <c r="BC706" i="15" s="1"/>
  <c r="AU367" i="14"/>
  <c r="BC737" i="15" s="1"/>
  <c r="AU423" i="14"/>
  <c r="BC793" i="15" s="1"/>
  <c r="AU338" i="14"/>
  <c r="BC708" i="15" s="1"/>
  <c r="AU390" i="14"/>
  <c r="BC760" i="15" s="1"/>
  <c r="AU314" i="14"/>
  <c r="BC684" i="15" s="1"/>
  <c r="AU309" i="14"/>
  <c r="BC679" i="15" s="1"/>
  <c r="AU411" i="14"/>
  <c r="BC781" i="15" s="1"/>
  <c r="AU450" i="14"/>
  <c r="BC820" i="15" s="1"/>
  <c r="AU380" i="14"/>
  <c r="BC750" i="15" s="1"/>
  <c r="AU320" i="14"/>
  <c r="BC690" i="15" s="1"/>
  <c r="AU439" i="14"/>
  <c r="BC809" i="15" s="1"/>
  <c r="AU307" i="14"/>
  <c r="BC677" i="15" s="1"/>
  <c r="AU310" i="14"/>
  <c r="BC680" i="15" s="1"/>
  <c r="AU342" i="14"/>
  <c r="BC712" i="15" s="1"/>
  <c r="AU446" i="14"/>
  <c r="BC816" i="15" s="1"/>
  <c r="AU285" i="14"/>
  <c r="BC655" i="15" s="1"/>
  <c r="AU317" i="14"/>
  <c r="BC687" i="15" s="1"/>
  <c r="AU283" i="14"/>
  <c r="BC653" i="15" s="1"/>
  <c r="AU394" i="14"/>
  <c r="BC764" i="15" s="1"/>
  <c r="AU284" i="14"/>
  <c r="BC654" i="15" s="1"/>
  <c r="AU300" i="14"/>
  <c r="BC670" i="15" s="1"/>
  <c r="AU324" i="14"/>
  <c r="BC694" i="15" s="1"/>
  <c r="AU316" i="14"/>
  <c r="BC686" i="15" s="1"/>
  <c r="AU352" i="14"/>
  <c r="AU387" i="14"/>
  <c r="BC757" i="15" s="1"/>
  <c r="AU335" i="14"/>
  <c r="BC705" i="15" s="1"/>
  <c r="AU315" i="14"/>
  <c r="BC685" i="15" s="1"/>
  <c r="AU414" i="14"/>
  <c r="BC784" i="15" s="1"/>
  <c r="AU301" i="14"/>
  <c r="BC671" i="15" s="1"/>
  <c r="AU293" i="14"/>
  <c r="BC663" i="15" s="1"/>
  <c r="AU325" i="14"/>
  <c r="BC695" i="15" s="1"/>
  <c r="AU405" i="14"/>
  <c r="BC775" i="15" s="1"/>
  <c r="AU397" i="14"/>
  <c r="BC767" i="15" s="1"/>
  <c r="AU323" i="14"/>
  <c r="BC693" i="15" s="1"/>
  <c r="AU308" i="14"/>
  <c r="BC678" i="15" s="1"/>
  <c r="AU364" i="14"/>
  <c r="BC734" i="15" s="1"/>
  <c r="AU356" i="14"/>
  <c r="BC726" i="15" s="1"/>
  <c r="AU425" i="14"/>
  <c r="BC795" i="15" s="1"/>
  <c r="AU391" i="14"/>
  <c r="BC761" i="15" s="1"/>
  <c r="AU431" i="14"/>
  <c r="BC801" i="15" s="1"/>
  <c r="AU350" i="14"/>
  <c r="BC720" i="15" s="1"/>
  <c r="AU334" i="14"/>
  <c r="BC704" i="15" s="1"/>
  <c r="AU357" i="14"/>
  <c r="BC727" i="15" s="1"/>
  <c r="AU363" i="14"/>
  <c r="BC733" i="15" s="1"/>
  <c r="AU354" i="14"/>
  <c r="BC724" i="15" s="1"/>
  <c r="AU276" i="14"/>
  <c r="BC646" i="15" s="1"/>
  <c r="AU396" i="14"/>
  <c r="BC766" i="15" s="1"/>
  <c r="AU389" i="14"/>
  <c r="BC759" i="15" s="1"/>
  <c r="AU451" i="14"/>
  <c r="BC821" i="15" s="1"/>
  <c r="AU340" i="14"/>
  <c r="BC710" i="15" s="1"/>
  <c r="AU349" i="14"/>
  <c r="BC719" i="15" s="1"/>
  <c r="AU330" i="14"/>
  <c r="BC700" i="15" s="1"/>
  <c r="AU373" i="14"/>
  <c r="BC743" i="15" s="1"/>
  <c r="AU275" i="14"/>
  <c r="BC645" i="15" s="1"/>
  <c r="AU419" i="14"/>
  <c r="BC789" i="15" s="1"/>
  <c r="AU374" i="14"/>
  <c r="BC744" i="15" s="1"/>
  <c r="AU406" i="14"/>
  <c r="BC776" i="15" s="1"/>
  <c r="AU365" i="14"/>
  <c r="BC735" i="15" s="1"/>
  <c r="AU421" i="14"/>
  <c r="BC791" i="15" s="1"/>
  <c r="AU298" i="14"/>
  <c r="BC668" i="15" s="1"/>
  <c r="AU428" i="14"/>
  <c r="BC798" i="15" s="1"/>
  <c r="AU420" i="14"/>
  <c r="BC790" i="15" s="1"/>
  <c r="AU436" i="14"/>
  <c r="BC806" i="15" s="1"/>
  <c r="AU290" i="14"/>
  <c r="BC660" i="15" s="1"/>
  <c r="AU388" i="14"/>
  <c r="BC758" i="15" s="1"/>
  <c r="AU404" i="14"/>
  <c r="BC774" i="15" s="1"/>
  <c r="AU369" i="14"/>
  <c r="BC739" i="15" s="1"/>
  <c r="AU430" i="14"/>
  <c r="BC800" i="15" s="1"/>
  <c r="AU381" i="14"/>
  <c r="BC751" i="15" s="1"/>
  <c r="AU445" i="14"/>
  <c r="BC815" i="15" s="1"/>
  <c r="AU437" i="14"/>
  <c r="BC807" i="15" s="1"/>
  <c r="AU348" i="14"/>
  <c r="BC718" i="15" s="1"/>
  <c r="AU351" i="14"/>
  <c r="BC721" i="15" s="1"/>
  <c r="AU375" i="14"/>
  <c r="BC745" i="15" s="1"/>
  <c r="AU378" i="14"/>
  <c r="BC748" i="15" s="1"/>
  <c r="AU398" i="14"/>
  <c r="BC768" i="15" s="1"/>
  <c r="AU332" i="14"/>
  <c r="AU302" i="14"/>
  <c r="BC672" i="15" s="1"/>
  <c r="AU422" i="14"/>
  <c r="BC792" i="15" s="1"/>
  <c r="AU413" i="14"/>
  <c r="BC783" i="15" s="1"/>
  <c r="AU444" i="14"/>
  <c r="BC814" i="15" s="1"/>
  <c r="AU286" i="14"/>
  <c r="BC656" i="15" s="1"/>
  <c r="AU318" i="14"/>
  <c r="BC688" i="15" s="1"/>
  <c r="AU382" i="14"/>
  <c r="BC752" i="15" s="1"/>
  <c r="AU438" i="14"/>
  <c r="BC808" i="15" s="1"/>
  <c r="AU395" i="14"/>
  <c r="BC765" i="15" s="1"/>
  <c r="AU277" i="14"/>
  <c r="BC647" i="15" s="1"/>
  <c r="AU429" i="14"/>
  <c r="BC799" i="15" s="1"/>
  <c r="AU312" i="14"/>
  <c r="AU392" i="14"/>
  <c r="BC762" i="15" s="1"/>
  <c r="AU432" i="14"/>
  <c r="BC802" i="15" s="1"/>
  <c r="AU341" i="14"/>
  <c r="BC711" i="15" s="1"/>
  <c r="AU258" i="14"/>
  <c r="BC628" i="15" s="1"/>
  <c r="AU269" i="14"/>
  <c r="BC639" i="15" s="1"/>
  <c r="AU267" i="14"/>
  <c r="BC637" i="15" s="1"/>
  <c r="AU271" i="14"/>
  <c r="BC641" i="15" s="1"/>
  <c r="AU255" i="14"/>
  <c r="BC625" i="15" s="1"/>
  <c r="AU262" i="14"/>
  <c r="BC632" i="15" s="1"/>
  <c r="AU266" i="14"/>
  <c r="BC636" i="15" s="1"/>
  <c r="AU256" i="14"/>
  <c r="BC626" i="15" s="1"/>
  <c r="AU261" i="14"/>
  <c r="BC631" i="15" s="1"/>
  <c r="AU272" i="14"/>
  <c r="AU259" i="14"/>
  <c r="BC629" i="15" s="1"/>
  <c r="AU253" i="14"/>
  <c r="BC623" i="15" s="1"/>
  <c r="AU257" i="14"/>
  <c r="BC627" i="15" s="1"/>
  <c r="AU254" i="14"/>
  <c r="BC624" i="15" s="1"/>
  <c r="AU268" i="14"/>
  <c r="BC638" i="15" s="1"/>
  <c r="AU264" i="14"/>
  <c r="BC634" i="15" s="1"/>
  <c r="AU260" i="14"/>
  <c r="BC630" i="15" s="1"/>
  <c r="AU263" i="14"/>
  <c r="BC633" i="15" s="1"/>
  <c r="AU270" i="14"/>
  <c r="BC640" i="15" s="1"/>
  <c r="AU265" i="14"/>
  <c r="BC635" i="15" s="1"/>
  <c r="AU252" i="14"/>
  <c r="AK251" i="14"/>
  <c r="AS621" i="15" s="1"/>
  <c r="AK245" i="14"/>
  <c r="AK250" i="14"/>
  <c r="AS620" i="15" s="1"/>
  <c r="AK243" i="14"/>
  <c r="AK246" i="14"/>
  <c r="AK248" i="14"/>
  <c r="AK242" i="14"/>
  <c r="AK249" i="14"/>
  <c r="AS619" i="15" s="1"/>
  <c r="AK247" i="14"/>
  <c r="AK244" i="14"/>
  <c r="AK274" i="14"/>
  <c r="AS644" i="15" s="1"/>
  <c r="AK426" i="14"/>
  <c r="AS796" i="15" s="1"/>
  <c r="AK273" i="14"/>
  <c r="AS643" i="15" s="1"/>
  <c r="AK369" i="14"/>
  <c r="AS739" i="15" s="1"/>
  <c r="AK377" i="14"/>
  <c r="AS747" i="15" s="1"/>
  <c r="AK409" i="14"/>
  <c r="AS779" i="15" s="1"/>
  <c r="AK441" i="14"/>
  <c r="AS811" i="15" s="1"/>
  <c r="AK299" i="14"/>
  <c r="AS669" i="15" s="1"/>
  <c r="AK402" i="14"/>
  <c r="AS772" i="15" s="1"/>
  <c r="AK376" i="14"/>
  <c r="AS746" i="15" s="1"/>
  <c r="AK345" i="14"/>
  <c r="AS715" i="15" s="1"/>
  <c r="AK412" i="14"/>
  <c r="AS782" i="15" s="1"/>
  <c r="AK386" i="14"/>
  <c r="AS756" i="15" s="1"/>
  <c r="AK418" i="14"/>
  <c r="AS788" i="15" s="1"/>
  <c r="AK321" i="14"/>
  <c r="AS691" i="15" s="1"/>
  <c r="AK393" i="14"/>
  <c r="AS763" i="15" s="1"/>
  <c r="AK449" i="14"/>
  <c r="AS819" i="15" s="1"/>
  <c r="AK306" i="14"/>
  <c r="AS676" i="15" s="1"/>
  <c r="AK287" i="14"/>
  <c r="AS657" i="15" s="1"/>
  <c r="AK329" i="14"/>
  <c r="AS699" i="15" s="1"/>
  <c r="AK433" i="14"/>
  <c r="AS803" i="15" s="1"/>
  <c r="AK403" i="14"/>
  <c r="AS773" i="15" s="1"/>
  <c r="AK280" i="14"/>
  <c r="AS650" i="15" s="1"/>
  <c r="AK292" i="14"/>
  <c r="AK336" i="14"/>
  <c r="AS706" i="15" s="1"/>
  <c r="AK360" i="14"/>
  <c r="AS730" i="15" s="1"/>
  <c r="AK400" i="14"/>
  <c r="AS770" i="15" s="1"/>
  <c r="AK448" i="14"/>
  <c r="AS818" i="15" s="1"/>
  <c r="AK279" i="14"/>
  <c r="AS649" i="15" s="1"/>
  <c r="AK347" i="14"/>
  <c r="AS717" i="15" s="1"/>
  <c r="AK410" i="14"/>
  <c r="AS780" i="15" s="1"/>
  <c r="AK289" i="14"/>
  <c r="AS659" i="15" s="1"/>
  <c r="AK297" i="14"/>
  <c r="AS667" i="15" s="1"/>
  <c r="AK337" i="14"/>
  <c r="AS707" i="15" s="1"/>
  <c r="AK385" i="14"/>
  <c r="AS755" i="15" s="1"/>
  <c r="AK401" i="14"/>
  <c r="AS771" i="15" s="1"/>
  <c r="AK425" i="14"/>
  <c r="AS795" i="15" s="1"/>
  <c r="AK339" i="14"/>
  <c r="AS709" i="15" s="1"/>
  <c r="AK443" i="14"/>
  <c r="AS813" i="15" s="1"/>
  <c r="AK442" i="14"/>
  <c r="AS812" i="15" s="1"/>
  <c r="AK368" i="14"/>
  <c r="AS738" i="15" s="1"/>
  <c r="AK372" i="14"/>
  <c r="AS742" i="15" s="1"/>
  <c r="AK424" i="14"/>
  <c r="AS794" i="15" s="1"/>
  <c r="AK331" i="14"/>
  <c r="AS701" i="15" s="1"/>
  <c r="AK303" i="14"/>
  <c r="AS673" i="15" s="1"/>
  <c r="AK295" i="14"/>
  <c r="AS665" i="15" s="1"/>
  <c r="AK320" i="14"/>
  <c r="AS690" i="15" s="1"/>
  <c r="AK416" i="14"/>
  <c r="AS786" i="15" s="1"/>
  <c r="AK359" i="14"/>
  <c r="AS729" i="15" s="1"/>
  <c r="AK307" i="14"/>
  <c r="AS677" i="15" s="1"/>
  <c r="AK294" i="14"/>
  <c r="AS664" i="15" s="1"/>
  <c r="AK304" i="14"/>
  <c r="AS674" i="15" s="1"/>
  <c r="AK408" i="14"/>
  <c r="AS778" i="15" s="1"/>
  <c r="AK335" i="14"/>
  <c r="AS705" i="15" s="1"/>
  <c r="AK305" i="14"/>
  <c r="AS675" i="15" s="1"/>
  <c r="AK417" i="14"/>
  <c r="AS787" i="15" s="1"/>
  <c r="AK362" i="14"/>
  <c r="AS732" i="15" s="1"/>
  <c r="AK351" i="14"/>
  <c r="AS721" i="15" s="1"/>
  <c r="AK367" i="14"/>
  <c r="AS737" i="15" s="1"/>
  <c r="AK383" i="14"/>
  <c r="AS753" i="15" s="1"/>
  <c r="AK375" i="14"/>
  <c r="AS745" i="15" s="1"/>
  <c r="AK407" i="14"/>
  <c r="AS777" i="15" s="1"/>
  <c r="AK431" i="14"/>
  <c r="AS801" i="15" s="1"/>
  <c r="AK423" i="14"/>
  <c r="AS793" i="15" s="1"/>
  <c r="AK447" i="14"/>
  <c r="AS817" i="15" s="1"/>
  <c r="AK439" i="14"/>
  <c r="AS809" i="15" s="1"/>
  <c r="AK315" i="14"/>
  <c r="AS685" i="15" s="1"/>
  <c r="AK330" i="14"/>
  <c r="AS700" i="15" s="1"/>
  <c r="AK318" i="14"/>
  <c r="AS688" i="15" s="1"/>
  <c r="AK350" i="14"/>
  <c r="AS720" i="15" s="1"/>
  <c r="AK342" i="14"/>
  <c r="AS712" i="15" s="1"/>
  <c r="AK334" i="14"/>
  <c r="AS704" i="15" s="1"/>
  <c r="AK358" i="14"/>
  <c r="AS728" i="15" s="1"/>
  <c r="AK353" i="14"/>
  <c r="AS723" i="15" s="1"/>
  <c r="AK387" i="14"/>
  <c r="AS757" i="15" s="1"/>
  <c r="AK296" i="14"/>
  <c r="AS666" i="15" s="1"/>
  <c r="AK384" i="14"/>
  <c r="AS754" i="15" s="1"/>
  <c r="AK399" i="14"/>
  <c r="AS769" i="15" s="1"/>
  <c r="AK278" i="14"/>
  <c r="AS648" i="15" s="1"/>
  <c r="AK366" i="14"/>
  <c r="AS736" i="15" s="1"/>
  <c r="AK275" i="14"/>
  <c r="AS645" i="15" s="1"/>
  <c r="AK291" i="14"/>
  <c r="AS661" i="15" s="1"/>
  <c r="AK440" i="14"/>
  <c r="AS810" i="15" s="1"/>
  <c r="AK311" i="14"/>
  <c r="AS681" i="15" s="1"/>
  <c r="AK391" i="14"/>
  <c r="AS761" i="15" s="1"/>
  <c r="AK415" i="14"/>
  <c r="AS785" i="15" s="1"/>
  <c r="AK371" i="14"/>
  <c r="AS741" i="15" s="1"/>
  <c r="AK379" i="14"/>
  <c r="AS749" i="15" s="1"/>
  <c r="AK419" i="14"/>
  <c r="AS789" i="15" s="1"/>
  <c r="AK338" i="14"/>
  <c r="AS708" i="15" s="1"/>
  <c r="AK302" i="14"/>
  <c r="AS672" i="15" s="1"/>
  <c r="AK427" i="14"/>
  <c r="AS797" i="15" s="1"/>
  <c r="AK322" i="14"/>
  <c r="AS692" i="15" s="1"/>
  <c r="AK370" i="14"/>
  <c r="AS740" i="15" s="1"/>
  <c r="AK390" i="14"/>
  <c r="AS760" i="15" s="1"/>
  <c r="AK414" i="14"/>
  <c r="AS784" i="15" s="1"/>
  <c r="AK389" i="14"/>
  <c r="AS759" i="15" s="1"/>
  <c r="AK308" i="14"/>
  <c r="AS678" i="15" s="1"/>
  <c r="AK300" i="14"/>
  <c r="AS670" i="15" s="1"/>
  <c r="AK382" i="14"/>
  <c r="AS752" i="15" s="1"/>
  <c r="AK374" i="14"/>
  <c r="AS744" i="15" s="1"/>
  <c r="AK406" i="14"/>
  <c r="AS776" i="15" s="1"/>
  <c r="AK430" i="14"/>
  <c r="AS800" i="15" s="1"/>
  <c r="AK422" i="14"/>
  <c r="AS792" i="15" s="1"/>
  <c r="AK438" i="14"/>
  <c r="AS808" i="15" s="1"/>
  <c r="AK317" i="14"/>
  <c r="AS687" i="15" s="1"/>
  <c r="AK349" i="14"/>
  <c r="AS719" i="15" s="1"/>
  <c r="AK341" i="14"/>
  <c r="AS711" i="15" s="1"/>
  <c r="AK354" i="14"/>
  <c r="AS724" i="15" s="1"/>
  <c r="AK388" i="14"/>
  <c r="AS758" i="15" s="1"/>
  <c r="AK361" i="14"/>
  <c r="AS731" i="15" s="1"/>
  <c r="AK327" i="14"/>
  <c r="AS697" i="15" s="1"/>
  <c r="AK378" i="14"/>
  <c r="AS748" i="15" s="1"/>
  <c r="AK434" i="14"/>
  <c r="AS804" i="15" s="1"/>
  <c r="AK398" i="14"/>
  <c r="AS768" i="15" s="1"/>
  <c r="AK277" i="14"/>
  <c r="AS647" i="15" s="1"/>
  <c r="AK309" i="14"/>
  <c r="AS679" i="15" s="1"/>
  <c r="AK301" i="14"/>
  <c r="AS671" i="15" s="1"/>
  <c r="AK325" i="14"/>
  <c r="AS695" i="15" s="1"/>
  <c r="AK365" i="14"/>
  <c r="AS735" i="15" s="1"/>
  <c r="AK381" i="14"/>
  <c r="AS751" i="15" s="1"/>
  <c r="AK373" i="14"/>
  <c r="AS743" i="15" s="1"/>
  <c r="AK405" i="14"/>
  <c r="AS775" i="15" s="1"/>
  <c r="AK429" i="14"/>
  <c r="AS799" i="15" s="1"/>
  <c r="AK421" i="14"/>
  <c r="AS791" i="15" s="1"/>
  <c r="AK437" i="14"/>
  <c r="AS807" i="15" s="1"/>
  <c r="AK283" i="14"/>
  <c r="AS653" i="15" s="1"/>
  <c r="AK290" i="14"/>
  <c r="AS660" i="15" s="1"/>
  <c r="AK298" i="14"/>
  <c r="AS668" i="15" s="1"/>
  <c r="AK316" i="14"/>
  <c r="AS686" i="15" s="1"/>
  <c r="AK348" i="14"/>
  <c r="AS718" i="15" s="1"/>
  <c r="AK340" i="14"/>
  <c r="AS710" i="15" s="1"/>
  <c r="AK288" i="14"/>
  <c r="AS658" i="15" s="1"/>
  <c r="AK435" i="14"/>
  <c r="AS805" i="15" s="1"/>
  <c r="AK446" i="14"/>
  <c r="AS816" i="15" s="1"/>
  <c r="AK397" i="14"/>
  <c r="AS767" i="15" s="1"/>
  <c r="AK451" i="14"/>
  <c r="AS821" i="15" s="1"/>
  <c r="AK276" i="14"/>
  <c r="AS646" i="15" s="1"/>
  <c r="AK312" i="14"/>
  <c r="AK352" i="14"/>
  <c r="AK364" i="14"/>
  <c r="AS734" i="15" s="1"/>
  <c r="AK380" i="14"/>
  <c r="AS750" i="15" s="1"/>
  <c r="AK428" i="14"/>
  <c r="AS798" i="15" s="1"/>
  <c r="AK355" i="14"/>
  <c r="AS725" i="15" s="1"/>
  <c r="AK281" i="14"/>
  <c r="AS651" i="15" s="1"/>
  <c r="AK313" i="14"/>
  <c r="AS683" i="15" s="1"/>
  <c r="AK332" i="14"/>
  <c r="AK346" i="14"/>
  <c r="AS716" i="15" s="1"/>
  <c r="AK285" i="14"/>
  <c r="AS655" i="15" s="1"/>
  <c r="AK450" i="14"/>
  <c r="AS820" i="15" s="1"/>
  <c r="AK324" i="14"/>
  <c r="AS694" i="15" s="1"/>
  <c r="AK328" i="14"/>
  <c r="AS698" i="15" s="1"/>
  <c r="AK282" i="14"/>
  <c r="AS652" i="15" s="1"/>
  <c r="AK314" i="14"/>
  <c r="AS684" i="15" s="1"/>
  <c r="AK394" i="14"/>
  <c r="AS764" i="15" s="1"/>
  <c r="AK284" i="14"/>
  <c r="AS654" i="15" s="1"/>
  <c r="AK404" i="14"/>
  <c r="AS774" i="15" s="1"/>
  <c r="AK396" i="14"/>
  <c r="AS766" i="15" s="1"/>
  <c r="AK319" i="14"/>
  <c r="AS689" i="15" s="1"/>
  <c r="AK413" i="14"/>
  <c r="AS783" i="15" s="1"/>
  <c r="AK286" i="14"/>
  <c r="AS656" i="15" s="1"/>
  <c r="AK343" i="14"/>
  <c r="AS713" i="15" s="1"/>
  <c r="AK357" i="14"/>
  <c r="AS727" i="15" s="1"/>
  <c r="AK445" i="14"/>
  <c r="AS815" i="15" s="1"/>
  <c r="AK323" i="14"/>
  <c r="AS693" i="15" s="1"/>
  <c r="AK363" i="14"/>
  <c r="AS733" i="15" s="1"/>
  <c r="AK432" i="14"/>
  <c r="AS802" i="15" s="1"/>
  <c r="AK392" i="14"/>
  <c r="AS762" i="15" s="1"/>
  <c r="AK356" i="14"/>
  <c r="AS726" i="15" s="1"/>
  <c r="AK344" i="14"/>
  <c r="AS714" i="15" s="1"/>
  <c r="AK395" i="14"/>
  <c r="AS765" i="15" s="1"/>
  <c r="AK444" i="14"/>
  <c r="AS814" i="15" s="1"/>
  <c r="AK326" i="14"/>
  <c r="AS696" i="15" s="1"/>
  <c r="AK333" i="14"/>
  <c r="AS703" i="15" s="1"/>
  <c r="AK310" i="14"/>
  <c r="AS680" i="15" s="1"/>
  <c r="AK420" i="14"/>
  <c r="AS790" i="15" s="1"/>
  <c r="AK436" i="14"/>
  <c r="AS806" i="15" s="1"/>
  <c r="AK293" i="14"/>
  <c r="AS663" i="15" s="1"/>
  <c r="AK411" i="14"/>
  <c r="AS781" i="15" s="1"/>
  <c r="AK256" i="14"/>
  <c r="AS626" i="15" s="1"/>
  <c r="AK270" i="14"/>
  <c r="AS640" i="15" s="1"/>
  <c r="AK254" i="14"/>
  <c r="AS624" i="15" s="1"/>
  <c r="AK264" i="14"/>
  <c r="AS634" i="15" s="1"/>
  <c r="AK255" i="14"/>
  <c r="AS625" i="15" s="1"/>
  <c r="AK260" i="14"/>
  <c r="AS630" i="15" s="1"/>
  <c r="AK253" i="14"/>
  <c r="AS623" i="15" s="1"/>
  <c r="AK267" i="14"/>
  <c r="AS637" i="15" s="1"/>
  <c r="AK271" i="14"/>
  <c r="AS641" i="15" s="1"/>
  <c r="AK263" i="14"/>
  <c r="AS633" i="15" s="1"/>
  <c r="AK265" i="14"/>
  <c r="AS635" i="15" s="1"/>
  <c r="AK262" i="14"/>
  <c r="AS632" i="15" s="1"/>
  <c r="AK252" i="14"/>
  <c r="AK261" i="14"/>
  <c r="AS631" i="15" s="1"/>
  <c r="AK259" i="14"/>
  <c r="AS629" i="15" s="1"/>
  <c r="AK272" i="14"/>
  <c r="AK258" i="14"/>
  <c r="AS628" i="15" s="1"/>
  <c r="AK268" i="14"/>
  <c r="AS638" i="15" s="1"/>
  <c r="AK269" i="14"/>
  <c r="AS639" i="15" s="1"/>
  <c r="AK266" i="14"/>
  <c r="AS636" i="15" s="1"/>
  <c r="AK257" i="14"/>
  <c r="AS627" i="15" s="1"/>
  <c r="K247" i="14"/>
  <c r="K250" i="14"/>
  <c r="S620" i="15" s="1"/>
  <c r="K246" i="14"/>
  <c r="K251" i="14"/>
  <c r="S621" i="15" s="1"/>
  <c r="K248" i="14"/>
  <c r="K242" i="14"/>
  <c r="K249" i="14"/>
  <c r="S619" i="15" s="1"/>
  <c r="K243" i="14"/>
  <c r="K244" i="14"/>
  <c r="K245" i="14"/>
  <c r="K322" i="14"/>
  <c r="S692" i="15" s="1"/>
  <c r="K313" i="14"/>
  <c r="S683" i="15" s="1"/>
  <c r="K353" i="14"/>
  <c r="S723" i="15" s="1"/>
  <c r="K401" i="14"/>
  <c r="S771" i="15" s="1"/>
  <c r="K417" i="14"/>
  <c r="S787" i="15" s="1"/>
  <c r="K306" i="14"/>
  <c r="S676" i="15" s="1"/>
  <c r="K328" i="14"/>
  <c r="S698" i="15" s="1"/>
  <c r="K368" i="14"/>
  <c r="S738" i="15" s="1"/>
  <c r="K347" i="14"/>
  <c r="S717" i="15" s="1"/>
  <c r="K410" i="14"/>
  <c r="S780" i="15" s="1"/>
  <c r="K289" i="14"/>
  <c r="S659" i="15" s="1"/>
  <c r="K305" i="14"/>
  <c r="S675" i="15" s="1"/>
  <c r="K297" i="14"/>
  <c r="S667" i="15" s="1"/>
  <c r="K329" i="14"/>
  <c r="S699" i="15" s="1"/>
  <c r="K361" i="14"/>
  <c r="S731" i="15" s="1"/>
  <c r="K291" i="14"/>
  <c r="S661" i="15" s="1"/>
  <c r="K339" i="14"/>
  <c r="S709" i="15" s="1"/>
  <c r="K403" i="14"/>
  <c r="S773" i="15" s="1"/>
  <c r="K320" i="14"/>
  <c r="S690" i="15" s="1"/>
  <c r="K372" i="14"/>
  <c r="S742" i="15" s="1"/>
  <c r="K412" i="14"/>
  <c r="S782" i="15" s="1"/>
  <c r="K416" i="14"/>
  <c r="S786" i="15" s="1"/>
  <c r="K448" i="14"/>
  <c r="S818" i="15" s="1"/>
  <c r="K331" i="14"/>
  <c r="S701" i="15" s="1"/>
  <c r="K386" i="14"/>
  <c r="S756" i="15" s="1"/>
  <c r="K311" i="14"/>
  <c r="S681" i="15" s="1"/>
  <c r="K303" i="14"/>
  <c r="S673" i="15" s="1"/>
  <c r="K327" i="14"/>
  <c r="S697" i="15" s="1"/>
  <c r="K275" i="14"/>
  <c r="S645" i="15" s="1"/>
  <c r="K427" i="14"/>
  <c r="S797" i="15" s="1"/>
  <c r="K281" i="14"/>
  <c r="S651" i="15" s="1"/>
  <c r="K385" i="14"/>
  <c r="S755" i="15" s="1"/>
  <c r="K362" i="14"/>
  <c r="S732" i="15" s="1"/>
  <c r="K288" i="14"/>
  <c r="S658" i="15" s="1"/>
  <c r="K296" i="14"/>
  <c r="S666" i="15" s="1"/>
  <c r="K384" i="14"/>
  <c r="S754" i="15" s="1"/>
  <c r="K435" i="14"/>
  <c r="S805" i="15" s="1"/>
  <c r="K346" i="14"/>
  <c r="S716" i="15" s="1"/>
  <c r="K274" i="14"/>
  <c r="S644" i="15" s="1"/>
  <c r="K370" i="14"/>
  <c r="S740" i="15" s="1"/>
  <c r="K426" i="14"/>
  <c r="S796" i="15" s="1"/>
  <c r="K273" i="14"/>
  <c r="S643" i="15" s="1"/>
  <c r="K321" i="14"/>
  <c r="S691" i="15" s="1"/>
  <c r="K345" i="14"/>
  <c r="S715" i="15" s="1"/>
  <c r="K337" i="14"/>
  <c r="S707" i="15" s="1"/>
  <c r="K442" i="14"/>
  <c r="S812" i="15" s="1"/>
  <c r="K280" i="14"/>
  <c r="S650" i="15" s="1"/>
  <c r="K332" i="14"/>
  <c r="K408" i="14"/>
  <c r="S778" i="15" s="1"/>
  <c r="K287" i="14"/>
  <c r="S657" i="15" s="1"/>
  <c r="K295" i="14"/>
  <c r="S665" i="15" s="1"/>
  <c r="K355" i="14"/>
  <c r="S725" i="15" s="1"/>
  <c r="K409" i="14"/>
  <c r="S779" i="15" s="1"/>
  <c r="K376" i="14"/>
  <c r="S746" i="15" s="1"/>
  <c r="K319" i="14"/>
  <c r="S689" i="15" s="1"/>
  <c r="K418" i="14"/>
  <c r="S788" i="15" s="1"/>
  <c r="K369" i="14"/>
  <c r="S739" i="15" s="1"/>
  <c r="K425" i="14"/>
  <c r="S795" i="15" s="1"/>
  <c r="K336" i="14"/>
  <c r="S706" i="15" s="1"/>
  <c r="K400" i="14"/>
  <c r="S770" i="15" s="1"/>
  <c r="K440" i="14"/>
  <c r="S810" i="15" s="1"/>
  <c r="K343" i="14"/>
  <c r="S713" i="15" s="1"/>
  <c r="K407" i="14"/>
  <c r="S777" i="15" s="1"/>
  <c r="K431" i="14"/>
  <c r="S801" i="15" s="1"/>
  <c r="K315" i="14"/>
  <c r="S685" i="15" s="1"/>
  <c r="K282" i="14"/>
  <c r="S652" i="15" s="1"/>
  <c r="K449" i="14"/>
  <c r="S819" i="15" s="1"/>
  <c r="K441" i="14"/>
  <c r="S811" i="15" s="1"/>
  <c r="K443" i="14"/>
  <c r="S813" i="15" s="1"/>
  <c r="K399" i="14"/>
  <c r="S769" i="15" s="1"/>
  <c r="K423" i="14"/>
  <c r="S793" i="15" s="1"/>
  <c r="K439" i="14"/>
  <c r="S809" i="15" s="1"/>
  <c r="K371" i="14"/>
  <c r="S741" i="15" s="1"/>
  <c r="K379" i="14"/>
  <c r="S749" i="15" s="1"/>
  <c r="K419" i="14"/>
  <c r="S789" i="15" s="1"/>
  <c r="K338" i="14"/>
  <c r="S708" i="15" s="1"/>
  <c r="K310" i="14"/>
  <c r="S680" i="15" s="1"/>
  <c r="K326" i="14"/>
  <c r="S696" i="15" s="1"/>
  <c r="K304" i="14"/>
  <c r="S674" i="15" s="1"/>
  <c r="K351" i="14"/>
  <c r="S721" i="15" s="1"/>
  <c r="K415" i="14"/>
  <c r="S785" i="15" s="1"/>
  <c r="K378" i="14"/>
  <c r="S748" i="15" s="1"/>
  <c r="K434" i="14"/>
  <c r="S804" i="15" s="1"/>
  <c r="K302" i="14"/>
  <c r="S672" i="15" s="1"/>
  <c r="K334" i="14"/>
  <c r="S704" i="15" s="1"/>
  <c r="K393" i="14"/>
  <c r="S763" i="15" s="1"/>
  <c r="K367" i="14"/>
  <c r="S737" i="15" s="1"/>
  <c r="K383" i="14"/>
  <c r="S753" i="15" s="1"/>
  <c r="K375" i="14"/>
  <c r="S745" i="15" s="1"/>
  <c r="K286" i="14"/>
  <c r="S656" i="15" s="1"/>
  <c r="K294" i="14"/>
  <c r="S664" i="15" s="1"/>
  <c r="K350" i="14"/>
  <c r="S720" i="15" s="1"/>
  <c r="K292" i="14"/>
  <c r="K391" i="14"/>
  <c r="S761" i="15" s="1"/>
  <c r="K299" i="14"/>
  <c r="S669" i="15" s="1"/>
  <c r="K390" i="14"/>
  <c r="S760" i="15" s="1"/>
  <c r="K406" i="14"/>
  <c r="S776" i="15" s="1"/>
  <c r="K395" i="14"/>
  <c r="S765" i="15" s="1"/>
  <c r="K333" i="14"/>
  <c r="S703" i="15" s="1"/>
  <c r="K300" i="14"/>
  <c r="S670" i="15" s="1"/>
  <c r="K324" i="14"/>
  <c r="S694" i="15" s="1"/>
  <c r="K307" i="14"/>
  <c r="S677" i="15" s="1"/>
  <c r="K342" i="14"/>
  <c r="S712" i="15" s="1"/>
  <c r="K357" i="14"/>
  <c r="S727" i="15" s="1"/>
  <c r="K323" i="14"/>
  <c r="S693" i="15" s="1"/>
  <c r="K394" i="14"/>
  <c r="S764" i="15" s="1"/>
  <c r="K312" i="14"/>
  <c r="K352" i="14"/>
  <c r="K433" i="14"/>
  <c r="S803" i="15" s="1"/>
  <c r="K424" i="14"/>
  <c r="S794" i="15" s="1"/>
  <c r="K318" i="14"/>
  <c r="S688" i="15" s="1"/>
  <c r="K301" i="14"/>
  <c r="S671" i="15" s="1"/>
  <c r="K283" i="14"/>
  <c r="S653" i="15" s="1"/>
  <c r="K451" i="14"/>
  <c r="S821" i="15" s="1"/>
  <c r="K344" i="14"/>
  <c r="S714" i="15" s="1"/>
  <c r="K447" i="14"/>
  <c r="S817" i="15" s="1"/>
  <c r="K358" i="14"/>
  <c r="S728" i="15" s="1"/>
  <c r="K374" i="14"/>
  <c r="S744" i="15" s="1"/>
  <c r="K430" i="14"/>
  <c r="S800" i="15" s="1"/>
  <c r="K285" i="14"/>
  <c r="S655" i="15" s="1"/>
  <c r="K317" i="14"/>
  <c r="S687" i="15" s="1"/>
  <c r="K402" i="14"/>
  <c r="S772" i="15" s="1"/>
  <c r="K279" i="14"/>
  <c r="S649" i="15" s="1"/>
  <c r="K335" i="14"/>
  <c r="S705" i="15" s="1"/>
  <c r="K389" i="14"/>
  <c r="S759" i="15" s="1"/>
  <c r="K397" i="14"/>
  <c r="S767" i="15" s="1"/>
  <c r="K276" i="14"/>
  <c r="S646" i="15" s="1"/>
  <c r="K364" i="14"/>
  <c r="S734" i="15" s="1"/>
  <c r="K380" i="14"/>
  <c r="S750" i="15" s="1"/>
  <c r="K404" i="14"/>
  <c r="S774" i="15" s="1"/>
  <c r="K428" i="14"/>
  <c r="S798" i="15" s="1"/>
  <c r="K414" i="14"/>
  <c r="S784" i="15" s="1"/>
  <c r="K438" i="14"/>
  <c r="S808" i="15" s="1"/>
  <c r="K314" i="14"/>
  <c r="S684" i="15" s="1"/>
  <c r="K445" i="14"/>
  <c r="S815" i="15" s="1"/>
  <c r="K298" i="14"/>
  <c r="S668" i="15" s="1"/>
  <c r="K356" i="14"/>
  <c r="S726" i="15" s="1"/>
  <c r="K396" i="14"/>
  <c r="S766" i="15" s="1"/>
  <c r="K330" i="14"/>
  <c r="S700" i="15" s="1"/>
  <c r="K366" i="14"/>
  <c r="S736" i="15" s="1"/>
  <c r="K340" i="14"/>
  <c r="S710" i="15" s="1"/>
  <c r="K388" i="14"/>
  <c r="S758" i="15" s="1"/>
  <c r="K444" i="14"/>
  <c r="S814" i="15" s="1"/>
  <c r="K309" i="14"/>
  <c r="S679" i="15" s="1"/>
  <c r="K413" i="14"/>
  <c r="S783" i="15" s="1"/>
  <c r="K387" i="14"/>
  <c r="S757" i="15" s="1"/>
  <c r="K382" i="14"/>
  <c r="S752" i="15" s="1"/>
  <c r="K422" i="14"/>
  <c r="S792" i="15" s="1"/>
  <c r="K349" i="14"/>
  <c r="S719" i="15" s="1"/>
  <c r="K405" i="14"/>
  <c r="S775" i="15" s="1"/>
  <c r="K348" i="14"/>
  <c r="S718" i="15" s="1"/>
  <c r="K420" i="14"/>
  <c r="S790" i="15" s="1"/>
  <c r="K436" i="14"/>
  <c r="S806" i="15" s="1"/>
  <c r="K284" i="14"/>
  <c r="S654" i="15" s="1"/>
  <c r="K359" i="14"/>
  <c r="S729" i="15" s="1"/>
  <c r="K278" i="14"/>
  <c r="S648" i="15" s="1"/>
  <c r="K293" i="14"/>
  <c r="S663" i="15" s="1"/>
  <c r="K325" i="14"/>
  <c r="S695" i="15" s="1"/>
  <c r="K365" i="14"/>
  <c r="S735" i="15" s="1"/>
  <c r="K421" i="14"/>
  <c r="S791" i="15" s="1"/>
  <c r="K392" i="14"/>
  <c r="S762" i="15" s="1"/>
  <c r="K377" i="14"/>
  <c r="S747" i="15" s="1"/>
  <c r="K360" i="14"/>
  <c r="S730" i="15" s="1"/>
  <c r="K398" i="14"/>
  <c r="S768" i="15" s="1"/>
  <c r="K450" i="14"/>
  <c r="S820" i="15" s="1"/>
  <c r="K432" i="14"/>
  <c r="S802" i="15" s="1"/>
  <c r="K381" i="14"/>
  <c r="S751" i="15" s="1"/>
  <c r="K437" i="14"/>
  <c r="S807" i="15" s="1"/>
  <c r="K363" i="14"/>
  <c r="S733" i="15" s="1"/>
  <c r="K308" i="14"/>
  <c r="S678" i="15" s="1"/>
  <c r="K290" i="14"/>
  <c r="S660" i="15" s="1"/>
  <c r="K341" i="14"/>
  <c r="S711" i="15" s="1"/>
  <c r="K373" i="14"/>
  <c r="S743" i="15" s="1"/>
  <c r="K411" i="14"/>
  <c r="S781" i="15" s="1"/>
  <c r="K354" i="14"/>
  <c r="S724" i="15" s="1"/>
  <c r="K316" i="14"/>
  <c r="S686" i="15" s="1"/>
  <c r="K446" i="14"/>
  <c r="S816" i="15" s="1"/>
  <c r="K277" i="14"/>
  <c r="S647" i="15" s="1"/>
  <c r="K429" i="14"/>
  <c r="S799" i="15" s="1"/>
  <c r="K261" i="14"/>
  <c r="S631" i="15" s="1"/>
  <c r="K259" i="14"/>
  <c r="S629" i="15" s="1"/>
  <c r="K253" i="14"/>
  <c r="S623" i="15" s="1"/>
  <c r="K258" i="14"/>
  <c r="S628" i="15" s="1"/>
  <c r="K271" i="14"/>
  <c r="S641" i="15" s="1"/>
  <c r="K260" i="14"/>
  <c r="S630" i="15" s="1"/>
  <c r="K257" i="14"/>
  <c r="S627" i="15" s="1"/>
  <c r="K268" i="14"/>
  <c r="S638" i="15" s="1"/>
  <c r="K263" i="14"/>
  <c r="S633" i="15" s="1"/>
  <c r="K264" i="14"/>
  <c r="S634" i="15" s="1"/>
  <c r="K256" i="14"/>
  <c r="S626" i="15" s="1"/>
  <c r="K272" i="14"/>
  <c r="K266" i="14"/>
  <c r="S636" i="15" s="1"/>
  <c r="K252" i="14"/>
  <c r="K255" i="14"/>
  <c r="S625" i="15" s="1"/>
  <c r="K269" i="14"/>
  <c r="S639" i="15" s="1"/>
  <c r="K270" i="14"/>
  <c r="S640" i="15" s="1"/>
  <c r="K262" i="14"/>
  <c r="S632" i="15" s="1"/>
  <c r="K267" i="14"/>
  <c r="S637" i="15" s="1"/>
  <c r="K265" i="14"/>
  <c r="S635" i="15" s="1"/>
  <c r="K254" i="14"/>
  <c r="S624" i="15" s="1"/>
  <c r="BH249" i="14"/>
  <c r="BP619" i="15" s="1"/>
  <c r="BH244" i="14"/>
  <c r="BH243" i="14"/>
  <c r="BH246" i="14"/>
  <c r="BH242" i="14"/>
  <c r="BH250" i="14"/>
  <c r="BP620" i="15" s="1"/>
  <c r="BH245" i="14"/>
  <c r="BH248" i="14"/>
  <c r="BH247" i="14"/>
  <c r="BH251" i="14"/>
  <c r="BP621" i="15" s="1"/>
  <c r="BH347" i="14"/>
  <c r="BP717" i="15" s="1"/>
  <c r="BH322" i="14"/>
  <c r="BP692" i="15" s="1"/>
  <c r="BH289" i="14"/>
  <c r="BP659" i="15" s="1"/>
  <c r="BH273" i="14"/>
  <c r="BP643" i="15" s="1"/>
  <c r="BH297" i="14"/>
  <c r="BP667" i="15" s="1"/>
  <c r="BH361" i="14"/>
  <c r="BP731" i="15" s="1"/>
  <c r="BH339" i="14"/>
  <c r="BP709" i="15" s="1"/>
  <c r="BH372" i="14"/>
  <c r="BP742" i="15" s="1"/>
  <c r="BH412" i="14"/>
  <c r="BP782" i="15" s="1"/>
  <c r="BH386" i="14"/>
  <c r="BP756" i="15" s="1"/>
  <c r="BH303" i="14"/>
  <c r="BP673" i="15" s="1"/>
  <c r="BH275" i="14"/>
  <c r="BP645" i="15" s="1"/>
  <c r="BH427" i="14"/>
  <c r="BP797" i="15" s="1"/>
  <c r="BH281" i="14"/>
  <c r="BP651" i="15" s="1"/>
  <c r="BH321" i="14"/>
  <c r="BP691" i="15" s="1"/>
  <c r="BH409" i="14"/>
  <c r="BP779" i="15" s="1"/>
  <c r="BH403" i="14"/>
  <c r="BP773" i="15" s="1"/>
  <c r="BH288" i="14"/>
  <c r="BP658" i="15" s="1"/>
  <c r="BH296" i="14"/>
  <c r="BP666" i="15" s="1"/>
  <c r="BH384" i="14"/>
  <c r="BP754" i="15" s="1"/>
  <c r="BH408" i="14"/>
  <c r="BP778" i="15" s="1"/>
  <c r="BH435" i="14"/>
  <c r="BP805" i="15" s="1"/>
  <c r="BH346" i="14"/>
  <c r="BP716" i="15" s="1"/>
  <c r="BH274" i="14"/>
  <c r="BP644" i="15" s="1"/>
  <c r="BH370" i="14"/>
  <c r="BP740" i="15" s="1"/>
  <c r="BH426" i="14"/>
  <c r="BP796" i="15" s="1"/>
  <c r="BH345" i="14"/>
  <c r="BP715" i="15" s="1"/>
  <c r="BH337" i="14"/>
  <c r="BP707" i="15" s="1"/>
  <c r="BH449" i="14"/>
  <c r="BP819" i="15" s="1"/>
  <c r="BH442" i="14"/>
  <c r="BP812" i="15" s="1"/>
  <c r="BH320" i="14"/>
  <c r="BP690" i="15" s="1"/>
  <c r="BH424" i="14"/>
  <c r="BP794" i="15" s="1"/>
  <c r="BH287" i="14"/>
  <c r="BP657" i="15" s="1"/>
  <c r="BH295" i="14"/>
  <c r="BP665" i="15" s="1"/>
  <c r="BH410" i="14"/>
  <c r="BP780" i="15" s="1"/>
  <c r="BH401" i="14"/>
  <c r="BP771" i="15" s="1"/>
  <c r="BH393" i="14"/>
  <c r="BP763" i="15" s="1"/>
  <c r="BH425" i="14"/>
  <c r="BP795" i="15" s="1"/>
  <c r="BH441" i="14"/>
  <c r="BP811" i="15" s="1"/>
  <c r="BH433" i="14"/>
  <c r="BP803" i="15" s="1"/>
  <c r="BH368" i="14"/>
  <c r="BP738" i="15" s="1"/>
  <c r="BH376" i="14"/>
  <c r="BP746" i="15" s="1"/>
  <c r="BH329" i="14"/>
  <c r="BP699" i="15" s="1"/>
  <c r="BH313" i="14"/>
  <c r="BP683" i="15" s="1"/>
  <c r="BH291" i="14"/>
  <c r="BP661" i="15" s="1"/>
  <c r="BH443" i="14"/>
  <c r="BP813" i="15" s="1"/>
  <c r="BH344" i="14"/>
  <c r="BP714" i="15" s="1"/>
  <c r="BH400" i="14"/>
  <c r="BP770" i="15" s="1"/>
  <c r="BH279" i="14"/>
  <c r="BP649" i="15" s="1"/>
  <c r="BH327" i="14"/>
  <c r="BP697" i="15" s="1"/>
  <c r="BH355" i="14"/>
  <c r="BP725" i="15" s="1"/>
  <c r="BH305" i="14"/>
  <c r="BP675" i="15" s="1"/>
  <c r="BH385" i="14"/>
  <c r="BP755" i="15" s="1"/>
  <c r="BH402" i="14"/>
  <c r="BP772" i="15" s="1"/>
  <c r="BH332" i="14"/>
  <c r="BH407" i="14"/>
  <c r="BP777" i="15" s="1"/>
  <c r="BH431" i="14"/>
  <c r="BP801" i="15" s="1"/>
  <c r="BH371" i="14"/>
  <c r="BP741" i="15" s="1"/>
  <c r="BH379" i="14"/>
  <c r="BP749" i="15" s="1"/>
  <c r="BH419" i="14"/>
  <c r="BP789" i="15" s="1"/>
  <c r="BH338" i="14"/>
  <c r="BP708" i="15" s="1"/>
  <c r="BH350" i="14"/>
  <c r="BP720" i="15" s="1"/>
  <c r="BH342" i="14"/>
  <c r="BP712" i="15" s="1"/>
  <c r="BH334" i="14"/>
  <c r="BP704" i="15" s="1"/>
  <c r="BH377" i="14"/>
  <c r="BP747" i="15" s="1"/>
  <c r="BH387" i="14"/>
  <c r="BP757" i="15" s="1"/>
  <c r="BH362" i="14"/>
  <c r="BP732" i="15" s="1"/>
  <c r="BH280" i="14"/>
  <c r="BP650" i="15" s="1"/>
  <c r="BH336" i="14"/>
  <c r="BP706" i="15" s="1"/>
  <c r="BH375" i="14"/>
  <c r="BP745" i="15" s="1"/>
  <c r="BH378" i="14"/>
  <c r="BP748" i="15" s="1"/>
  <c r="BH434" i="14"/>
  <c r="BP804" i="15" s="1"/>
  <c r="BH286" i="14"/>
  <c r="BP656" i="15" s="1"/>
  <c r="BH292" i="14"/>
  <c r="BH311" i="14"/>
  <c r="BP681" i="15" s="1"/>
  <c r="BH448" i="14"/>
  <c r="BP818" i="15" s="1"/>
  <c r="BH319" i="14"/>
  <c r="BP689" i="15" s="1"/>
  <c r="BH351" i="14"/>
  <c r="BP721" i="15" s="1"/>
  <c r="BH335" i="14"/>
  <c r="BP705" i="15" s="1"/>
  <c r="BH383" i="14"/>
  <c r="BP753" i="15" s="1"/>
  <c r="BH343" i="14"/>
  <c r="BP713" i="15" s="1"/>
  <c r="BH367" i="14"/>
  <c r="BP737" i="15" s="1"/>
  <c r="BH439" i="14"/>
  <c r="BP809" i="15" s="1"/>
  <c r="BH353" i="14"/>
  <c r="BP723" i="15" s="1"/>
  <c r="BH418" i="14"/>
  <c r="BP788" i="15" s="1"/>
  <c r="BH423" i="14"/>
  <c r="BP793" i="15" s="1"/>
  <c r="BH447" i="14"/>
  <c r="BP817" i="15" s="1"/>
  <c r="BH278" i="14"/>
  <c r="BP648" i="15" s="1"/>
  <c r="BH294" i="14"/>
  <c r="BP664" i="15" s="1"/>
  <c r="BH284" i="14"/>
  <c r="BP654" i="15" s="1"/>
  <c r="BH417" i="14"/>
  <c r="BP787" i="15" s="1"/>
  <c r="BH416" i="14"/>
  <c r="BP786" i="15" s="1"/>
  <c r="BH440" i="14"/>
  <c r="BP810" i="15" s="1"/>
  <c r="BH391" i="14"/>
  <c r="BP761" i="15" s="1"/>
  <c r="BH315" i="14"/>
  <c r="BP685" i="15" s="1"/>
  <c r="BH330" i="14"/>
  <c r="BP700" i="15" s="1"/>
  <c r="BH318" i="14"/>
  <c r="BP688" i="15" s="1"/>
  <c r="BH285" i="14"/>
  <c r="BP655" i="15" s="1"/>
  <c r="BH333" i="14"/>
  <c r="BP703" i="15" s="1"/>
  <c r="BH413" i="14"/>
  <c r="BP783" i="15" s="1"/>
  <c r="BH323" i="14"/>
  <c r="BP693" i="15" s="1"/>
  <c r="BH411" i="14"/>
  <c r="BP781" i="15" s="1"/>
  <c r="BH388" i="14"/>
  <c r="BP758" i="15" s="1"/>
  <c r="BH306" i="14"/>
  <c r="BP676" i="15" s="1"/>
  <c r="BH328" i="14"/>
  <c r="BP698" i="15" s="1"/>
  <c r="BH360" i="14"/>
  <c r="BP730" i="15" s="1"/>
  <c r="BH366" i="14"/>
  <c r="BP736" i="15" s="1"/>
  <c r="BH356" i="14"/>
  <c r="BP726" i="15" s="1"/>
  <c r="BH331" i="14"/>
  <c r="BP701" i="15" s="1"/>
  <c r="BH326" i="14"/>
  <c r="BP696" i="15" s="1"/>
  <c r="BH382" i="14"/>
  <c r="BP752" i="15" s="1"/>
  <c r="BH374" i="14"/>
  <c r="BP744" i="15" s="1"/>
  <c r="BH406" i="14"/>
  <c r="BP776" i="15" s="1"/>
  <c r="BH430" i="14"/>
  <c r="BP800" i="15" s="1"/>
  <c r="BH422" i="14"/>
  <c r="BP792" i="15" s="1"/>
  <c r="BH446" i="14"/>
  <c r="BP816" i="15" s="1"/>
  <c r="BH438" i="14"/>
  <c r="BP808" i="15" s="1"/>
  <c r="BH317" i="14"/>
  <c r="BP687" i="15" s="1"/>
  <c r="BH349" i="14"/>
  <c r="BP719" i="15" s="1"/>
  <c r="BH341" i="14"/>
  <c r="BP711" i="15" s="1"/>
  <c r="BH357" i="14"/>
  <c r="BP727" i="15" s="1"/>
  <c r="BH389" i="14"/>
  <c r="BP759" i="15" s="1"/>
  <c r="BH451" i="14"/>
  <c r="BP821" i="15" s="1"/>
  <c r="BH308" i="14"/>
  <c r="BP678" i="15" s="1"/>
  <c r="BH300" i="14"/>
  <c r="BP670" i="15" s="1"/>
  <c r="BH352" i="14"/>
  <c r="BH304" i="14"/>
  <c r="BP674" i="15" s="1"/>
  <c r="BH415" i="14"/>
  <c r="BP785" i="15" s="1"/>
  <c r="BH358" i="14"/>
  <c r="BP728" i="15" s="1"/>
  <c r="BH309" i="14"/>
  <c r="BP679" i="15" s="1"/>
  <c r="BH325" i="14"/>
  <c r="BP695" i="15" s="1"/>
  <c r="BH445" i="14"/>
  <c r="BP815" i="15" s="1"/>
  <c r="BH363" i="14"/>
  <c r="BP733" i="15" s="1"/>
  <c r="BH354" i="14"/>
  <c r="BP724" i="15" s="1"/>
  <c r="BH450" i="14"/>
  <c r="BP820" i="15" s="1"/>
  <c r="BH324" i="14"/>
  <c r="BP694" i="15" s="1"/>
  <c r="BH396" i="14"/>
  <c r="BP766" i="15" s="1"/>
  <c r="BH381" i="14"/>
  <c r="BP751" i="15" s="1"/>
  <c r="BH437" i="14"/>
  <c r="BP807" i="15" s="1"/>
  <c r="BH276" i="14"/>
  <c r="BP646" i="15" s="1"/>
  <c r="BH364" i="14"/>
  <c r="BP734" i="15" s="1"/>
  <c r="BH404" i="14"/>
  <c r="BP774" i="15" s="1"/>
  <c r="BH420" i="14"/>
  <c r="BP790" i="15" s="1"/>
  <c r="BH436" i="14"/>
  <c r="BP806" i="15" s="1"/>
  <c r="BH390" i="14"/>
  <c r="BP760" i="15" s="1"/>
  <c r="BH302" i="14"/>
  <c r="BP672" i="15" s="1"/>
  <c r="BH299" i="14"/>
  <c r="BP669" i="15" s="1"/>
  <c r="BH359" i="14"/>
  <c r="BP729" i="15" s="1"/>
  <c r="BH398" i="14"/>
  <c r="BP768" i="15" s="1"/>
  <c r="BH293" i="14"/>
  <c r="BP663" i="15" s="1"/>
  <c r="BH312" i="14"/>
  <c r="BH301" i="14"/>
  <c r="BP671" i="15" s="1"/>
  <c r="BH397" i="14"/>
  <c r="BP767" i="15" s="1"/>
  <c r="BH307" i="14"/>
  <c r="BP677" i="15" s="1"/>
  <c r="BH314" i="14"/>
  <c r="BP684" i="15" s="1"/>
  <c r="BH290" i="14"/>
  <c r="BP660" i="15" s="1"/>
  <c r="BH392" i="14"/>
  <c r="BP762" i="15" s="1"/>
  <c r="BH369" i="14"/>
  <c r="BP739" i="15" s="1"/>
  <c r="BH277" i="14"/>
  <c r="BP647" i="15" s="1"/>
  <c r="BH429" i="14"/>
  <c r="BP799" i="15" s="1"/>
  <c r="BH298" i="14"/>
  <c r="BP668" i="15" s="1"/>
  <c r="BH365" i="14"/>
  <c r="BP735" i="15" s="1"/>
  <c r="BH310" i="14"/>
  <c r="BP680" i="15" s="1"/>
  <c r="BH414" i="14"/>
  <c r="BP784" i="15" s="1"/>
  <c r="BH373" i="14"/>
  <c r="BP743" i="15" s="1"/>
  <c r="BH283" i="14"/>
  <c r="BP653" i="15" s="1"/>
  <c r="BH316" i="14"/>
  <c r="BP686" i="15" s="1"/>
  <c r="BH340" i="14"/>
  <c r="BP710" i="15" s="1"/>
  <c r="BH428" i="14"/>
  <c r="BP798" i="15" s="1"/>
  <c r="BH432" i="14"/>
  <c r="BP802" i="15" s="1"/>
  <c r="BH444" i="14"/>
  <c r="BP814" i="15" s="1"/>
  <c r="BH380" i="14"/>
  <c r="BP750" i="15" s="1"/>
  <c r="BH399" i="14"/>
  <c r="BP769" i="15" s="1"/>
  <c r="BH348" i="14"/>
  <c r="BP718" i="15" s="1"/>
  <c r="BH395" i="14"/>
  <c r="BP765" i="15" s="1"/>
  <c r="BH405" i="14"/>
  <c r="BP775" i="15" s="1"/>
  <c r="BH282" i="14"/>
  <c r="BP652" i="15" s="1"/>
  <c r="BH421" i="14"/>
  <c r="BP791" i="15" s="1"/>
  <c r="BH394" i="14"/>
  <c r="BP764" i="15" s="1"/>
  <c r="BH269" i="14"/>
  <c r="BP639" i="15" s="1"/>
  <c r="BH258" i="14"/>
  <c r="BP628" i="15" s="1"/>
  <c r="BH271" i="14"/>
  <c r="BP641" i="15" s="1"/>
  <c r="BH253" i="14"/>
  <c r="BP623" i="15" s="1"/>
  <c r="BH266" i="14"/>
  <c r="BP636" i="15" s="1"/>
  <c r="BH257" i="14"/>
  <c r="BP627" i="15" s="1"/>
  <c r="BH268" i="14"/>
  <c r="BP638" i="15" s="1"/>
  <c r="BH264" i="14"/>
  <c r="BP634" i="15" s="1"/>
  <c r="BH254" i="14"/>
  <c r="BP624" i="15" s="1"/>
  <c r="BH256" i="14"/>
  <c r="BP626" i="15" s="1"/>
  <c r="BH255" i="14"/>
  <c r="BP625" i="15" s="1"/>
  <c r="BH270" i="14"/>
  <c r="BP640" i="15" s="1"/>
  <c r="BH265" i="14"/>
  <c r="BP635" i="15" s="1"/>
  <c r="BH263" i="14"/>
  <c r="BP633" i="15" s="1"/>
  <c r="BH272" i="14"/>
  <c r="BH267" i="14"/>
  <c r="BP637" i="15" s="1"/>
  <c r="BH260" i="14"/>
  <c r="BP630" i="15" s="1"/>
  <c r="BH259" i="14"/>
  <c r="BP629" i="15" s="1"/>
  <c r="BH262" i="14"/>
  <c r="BP632" i="15" s="1"/>
  <c r="BH252" i="14"/>
  <c r="BH261" i="14"/>
  <c r="BP631" i="15" s="1"/>
  <c r="AA247" i="14"/>
  <c r="AA245" i="14"/>
  <c r="AA250" i="14"/>
  <c r="AI620" i="15" s="1"/>
  <c r="AA246" i="14"/>
  <c r="AA243" i="14"/>
  <c r="AA242" i="14"/>
  <c r="AA244" i="14"/>
  <c r="AA249" i="14"/>
  <c r="AI619" i="15" s="1"/>
  <c r="AA248" i="14"/>
  <c r="AA251" i="14"/>
  <c r="AI621" i="15" s="1"/>
  <c r="AA401" i="14"/>
  <c r="AI771" i="15" s="1"/>
  <c r="AA322" i="14"/>
  <c r="AI692" i="15" s="1"/>
  <c r="AA305" i="14"/>
  <c r="AI675" i="15" s="1"/>
  <c r="AA292" i="14"/>
  <c r="AA360" i="14"/>
  <c r="AI730" i="15" s="1"/>
  <c r="AA410" i="14"/>
  <c r="AI780" i="15" s="1"/>
  <c r="AA313" i="14"/>
  <c r="AI683" i="15" s="1"/>
  <c r="AA306" i="14"/>
  <c r="AI676" i="15" s="1"/>
  <c r="AA328" i="14"/>
  <c r="AI698" i="15" s="1"/>
  <c r="AA347" i="14"/>
  <c r="AI717" i="15" s="1"/>
  <c r="AA355" i="14"/>
  <c r="AI725" i="15" s="1"/>
  <c r="AA289" i="14"/>
  <c r="AI659" i="15" s="1"/>
  <c r="AA297" i="14"/>
  <c r="AI667" i="15" s="1"/>
  <c r="AA353" i="14"/>
  <c r="AI723" i="15" s="1"/>
  <c r="AA339" i="14"/>
  <c r="AI709" i="15" s="1"/>
  <c r="AA403" i="14"/>
  <c r="AI773" i="15" s="1"/>
  <c r="AA368" i="14"/>
  <c r="AI738" i="15" s="1"/>
  <c r="AA372" i="14"/>
  <c r="AI742" i="15" s="1"/>
  <c r="AA412" i="14"/>
  <c r="AI782" i="15" s="1"/>
  <c r="AA416" i="14"/>
  <c r="AI786" i="15" s="1"/>
  <c r="AA386" i="14"/>
  <c r="AI756" i="15" s="1"/>
  <c r="AA311" i="14"/>
  <c r="AI681" i="15" s="1"/>
  <c r="AA303" i="14"/>
  <c r="AI673" i="15" s="1"/>
  <c r="AA327" i="14"/>
  <c r="AI697" i="15" s="1"/>
  <c r="AA319" i="14"/>
  <c r="AI689" i="15" s="1"/>
  <c r="AA329" i="14"/>
  <c r="AI699" i="15" s="1"/>
  <c r="AA369" i="14"/>
  <c r="AI739" i="15" s="1"/>
  <c r="AA361" i="14"/>
  <c r="AI731" i="15" s="1"/>
  <c r="AA377" i="14"/>
  <c r="AI747" i="15" s="1"/>
  <c r="AA425" i="14"/>
  <c r="AI795" i="15" s="1"/>
  <c r="AA449" i="14"/>
  <c r="AI819" i="15" s="1"/>
  <c r="AA441" i="14"/>
  <c r="AI811" i="15" s="1"/>
  <c r="AA433" i="14"/>
  <c r="AI803" i="15" s="1"/>
  <c r="AA291" i="14"/>
  <c r="AI661" i="15" s="1"/>
  <c r="AA387" i="14"/>
  <c r="AI757" i="15" s="1"/>
  <c r="AA402" i="14"/>
  <c r="AI772" i="15" s="1"/>
  <c r="AA304" i="14"/>
  <c r="AI674" i="15" s="1"/>
  <c r="AA332" i="14"/>
  <c r="AA344" i="14"/>
  <c r="AI714" i="15" s="1"/>
  <c r="AA336" i="14"/>
  <c r="AI706" i="15" s="1"/>
  <c r="AA400" i="14"/>
  <c r="AI770" i="15" s="1"/>
  <c r="AA345" i="14"/>
  <c r="AI715" i="15" s="1"/>
  <c r="AA376" i="14"/>
  <c r="AI746" i="15" s="1"/>
  <c r="AA408" i="14"/>
  <c r="AI778" i="15" s="1"/>
  <c r="AA424" i="14"/>
  <c r="AI794" i="15" s="1"/>
  <c r="AA448" i="14"/>
  <c r="AI818" i="15" s="1"/>
  <c r="AA318" i="14"/>
  <c r="AI688" i="15" s="1"/>
  <c r="AA362" i="14"/>
  <c r="AI732" i="15" s="1"/>
  <c r="AA280" i="14"/>
  <c r="AI650" i="15" s="1"/>
  <c r="AA384" i="14"/>
  <c r="AI754" i="15" s="1"/>
  <c r="AA440" i="14"/>
  <c r="AI810" i="15" s="1"/>
  <c r="AA287" i="14"/>
  <c r="AI657" i="15" s="1"/>
  <c r="AA279" i="14"/>
  <c r="AI649" i="15" s="1"/>
  <c r="AA407" i="14"/>
  <c r="AI777" i="15" s="1"/>
  <c r="AA423" i="14"/>
  <c r="AI793" i="15" s="1"/>
  <c r="AA426" i="14"/>
  <c r="AI796" i="15" s="1"/>
  <c r="AA321" i="14"/>
  <c r="AI691" i="15" s="1"/>
  <c r="AA443" i="14"/>
  <c r="AI813" i="15" s="1"/>
  <c r="AA320" i="14"/>
  <c r="AI690" i="15" s="1"/>
  <c r="AA315" i="14"/>
  <c r="AI685" i="15" s="1"/>
  <c r="AA282" i="14"/>
  <c r="AI652" i="15" s="1"/>
  <c r="AA330" i="14"/>
  <c r="AI700" i="15" s="1"/>
  <c r="AA278" i="14"/>
  <c r="AI648" i="15" s="1"/>
  <c r="AA326" i="14"/>
  <c r="AI696" i="15" s="1"/>
  <c r="AA337" i="14"/>
  <c r="AI707" i="15" s="1"/>
  <c r="AA385" i="14"/>
  <c r="AI755" i="15" s="1"/>
  <c r="AA442" i="14"/>
  <c r="AI812" i="15" s="1"/>
  <c r="AA296" i="14"/>
  <c r="AI666" i="15" s="1"/>
  <c r="AA399" i="14"/>
  <c r="AI769" i="15" s="1"/>
  <c r="AA439" i="14"/>
  <c r="AI809" i="15" s="1"/>
  <c r="AA371" i="14"/>
  <c r="AI741" i="15" s="1"/>
  <c r="AA379" i="14"/>
  <c r="AI749" i="15" s="1"/>
  <c r="AA419" i="14"/>
  <c r="AI789" i="15" s="1"/>
  <c r="AA338" i="14"/>
  <c r="AI708" i="15" s="1"/>
  <c r="AA310" i="14"/>
  <c r="AI680" i="15" s="1"/>
  <c r="AA275" i="14"/>
  <c r="AI645" i="15" s="1"/>
  <c r="AA274" i="14"/>
  <c r="AI644" i="15" s="1"/>
  <c r="AA273" i="14"/>
  <c r="AI643" i="15" s="1"/>
  <c r="AA393" i="14"/>
  <c r="AI763" i="15" s="1"/>
  <c r="AA299" i="14"/>
  <c r="AI669" i="15" s="1"/>
  <c r="AA343" i="14"/>
  <c r="AI713" i="15" s="1"/>
  <c r="AA307" i="14"/>
  <c r="AI677" i="15" s="1"/>
  <c r="AA427" i="14"/>
  <c r="AI797" i="15" s="1"/>
  <c r="AA418" i="14"/>
  <c r="AI788" i="15" s="1"/>
  <c r="AA281" i="14"/>
  <c r="AI651" i="15" s="1"/>
  <c r="AA288" i="14"/>
  <c r="AI658" i="15" s="1"/>
  <c r="AA435" i="14"/>
  <c r="AI805" i="15" s="1"/>
  <c r="AA351" i="14"/>
  <c r="AI721" i="15" s="1"/>
  <c r="AA359" i="14"/>
  <c r="AI729" i="15" s="1"/>
  <c r="AA383" i="14"/>
  <c r="AI753" i="15" s="1"/>
  <c r="AA358" i="14"/>
  <c r="AI728" i="15" s="1"/>
  <c r="AA309" i="14"/>
  <c r="AI679" i="15" s="1"/>
  <c r="AA301" i="14"/>
  <c r="AI671" i="15" s="1"/>
  <c r="AA397" i="14"/>
  <c r="AI767" i="15" s="1"/>
  <c r="AA276" i="14"/>
  <c r="AI646" i="15" s="1"/>
  <c r="AA417" i="14"/>
  <c r="AI787" i="15" s="1"/>
  <c r="AA295" i="14"/>
  <c r="AI665" i="15" s="1"/>
  <c r="AA431" i="14"/>
  <c r="AI801" i="15" s="1"/>
  <c r="AA286" i="14"/>
  <c r="AI656" i="15" s="1"/>
  <c r="AA366" i="14"/>
  <c r="AI736" i="15" s="1"/>
  <c r="AA390" i="14"/>
  <c r="AI760" i="15" s="1"/>
  <c r="AA406" i="14"/>
  <c r="AI776" i="15" s="1"/>
  <c r="AA414" i="14"/>
  <c r="AI784" i="15" s="1"/>
  <c r="AA314" i="14"/>
  <c r="AI684" i="15" s="1"/>
  <c r="AA325" i="14"/>
  <c r="AI695" i="15" s="1"/>
  <c r="AA341" i="14"/>
  <c r="AI711" i="15" s="1"/>
  <c r="AA363" i="14"/>
  <c r="AI733" i="15" s="1"/>
  <c r="AA411" i="14"/>
  <c r="AI781" i="15" s="1"/>
  <c r="AA308" i="14"/>
  <c r="AI678" i="15" s="1"/>
  <c r="AA370" i="14"/>
  <c r="AI740" i="15" s="1"/>
  <c r="AA367" i="14"/>
  <c r="AI737" i="15" s="1"/>
  <c r="AA415" i="14"/>
  <c r="AI785" i="15" s="1"/>
  <c r="AA434" i="14"/>
  <c r="AI804" i="15" s="1"/>
  <c r="AA374" i="14"/>
  <c r="AI744" i="15" s="1"/>
  <c r="AA395" i="14"/>
  <c r="AI765" i="15" s="1"/>
  <c r="AA293" i="14"/>
  <c r="AI663" i="15" s="1"/>
  <c r="AA323" i="14"/>
  <c r="AI693" i="15" s="1"/>
  <c r="AA354" i="14"/>
  <c r="AI724" i="15" s="1"/>
  <c r="AA300" i="14"/>
  <c r="AI670" i="15" s="1"/>
  <c r="AA324" i="14"/>
  <c r="AI694" i="15" s="1"/>
  <c r="AA346" i="14"/>
  <c r="AI716" i="15" s="1"/>
  <c r="AA430" i="14"/>
  <c r="AI800" i="15" s="1"/>
  <c r="AA349" i="14"/>
  <c r="AI719" i="15" s="1"/>
  <c r="AA394" i="14"/>
  <c r="AI764" i="15" s="1"/>
  <c r="AA312" i="14"/>
  <c r="AA352" i="14"/>
  <c r="AA335" i="14"/>
  <c r="AI705" i="15" s="1"/>
  <c r="AA375" i="14"/>
  <c r="AI745" i="15" s="1"/>
  <c r="AA302" i="14"/>
  <c r="AI672" i="15" s="1"/>
  <c r="AA382" i="14"/>
  <c r="AI752" i="15" s="1"/>
  <c r="AA446" i="14"/>
  <c r="AI816" i="15" s="1"/>
  <c r="AA438" i="14"/>
  <c r="AI808" i="15" s="1"/>
  <c r="AA317" i="14"/>
  <c r="AI687" i="15" s="1"/>
  <c r="AA333" i="14"/>
  <c r="AI703" i="15" s="1"/>
  <c r="AA450" i="14"/>
  <c r="AI820" i="15" s="1"/>
  <c r="AA392" i="14"/>
  <c r="AI762" i="15" s="1"/>
  <c r="AA409" i="14"/>
  <c r="AI779" i="15" s="1"/>
  <c r="AA277" i="14"/>
  <c r="AI647" i="15" s="1"/>
  <c r="AA357" i="14"/>
  <c r="AI727" i="15" s="1"/>
  <c r="AA389" i="14"/>
  <c r="AI759" i="15" s="1"/>
  <c r="AA429" i="14"/>
  <c r="AI799" i="15" s="1"/>
  <c r="AA404" i="14"/>
  <c r="AI774" i="15" s="1"/>
  <c r="AA294" i="14"/>
  <c r="AI664" i="15" s="1"/>
  <c r="AA342" i="14"/>
  <c r="AI712" i="15" s="1"/>
  <c r="AA331" i="14"/>
  <c r="AI701" i="15" s="1"/>
  <c r="AA391" i="14"/>
  <c r="AI761" i="15" s="1"/>
  <c r="AA445" i="14"/>
  <c r="AI815" i="15" s="1"/>
  <c r="AA298" i="14"/>
  <c r="AI668" i="15" s="1"/>
  <c r="AA356" i="14"/>
  <c r="AI726" i="15" s="1"/>
  <c r="AA428" i="14"/>
  <c r="AI798" i="15" s="1"/>
  <c r="AA447" i="14"/>
  <c r="AI817" i="15" s="1"/>
  <c r="AA388" i="14"/>
  <c r="AI758" i="15" s="1"/>
  <c r="AA405" i="14"/>
  <c r="AI775" i="15" s="1"/>
  <c r="AA451" i="14"/>
  <c r="AI821" i="15" s="1"/>
  <c r="AA348" i="14"/>
  <c r="AI718" i="15" s="1"/>
  <c r="AA364" i="14"/>
  <c r="AI734" i="15" s="1"/>
  <c r="AA396" i="14"/>
  <c r="AI766" i="15" s="1"/>
  <c r="AA381" i="14"/>
  <c r="AI751" i="15" s="1"/>
  <c r="AA437" i="14"/>
  <c r="AI807" i="15" s="1"/>
  <c r="AA398" i="14"/>
  <c r="AI768" i="15" s="1"/>
  <c r="AA284" i="14"/>
  <c r="AI654" i="15" s="1"/>
  <c r="AA340" i="14"/>
  <c r="AI710" i="15" s="1"/>
  <c r="AA432" i="14"/>
  <c r="AI802" i="15" s="1"/>
  <c r="AA350" i="14"/>
  <c r="AI720" i="15" s="1"/>
  <c r="AA334" i="14"/>
  <c r="AI704" i="15" s="1"/>
  <c r="AA365" i="14"/>
  <c r="AI735" i="15" s="1"/>
  <c r="AA421" i="14"/>
  <c r="AI791" i="15" s="1"/>
  <c r="AA420" i="14"/>
  <c r="AI790" i="15" s="1"/>
  <c r="AA436" i="14"/>
  <c r="AI806" i="15" s="1"/>
  <c r="AA283" i="14"/>
  <c r="AI653" i="15" s="1"/>
  <c r="AA378" i="14"/>
  <c r="AI748" i="15" s="1"/>
  <c r="AA422" i="14"/>
  <c r="AI792" i="15" s="1"/>
  <c r="AA413" i="14"/>
  <c r="AI783" i="15" s="1"/>
  <c r="AA290" i="14"/>
  <c r="AI660" i="15" s="1"/>
  <c r="AA380" i="14"/>
  <c r="AI750" i="15" s="1"/>
  <c r="AA444" i="14"/>
  <c r="AI814" i="15" s="1"/>
  <c r="AA285" i="14"/>
  <c r="AI655" i="15" s="1"/>
  <c r="AA373" i="14"/>
  <c r="AI743" i="15" s="1"/>
  <c r="AA316" i="14"/>
  <c r="AI686" i="15" s="1"/>
  <c r="AA269" i="14"/>
  <c r="AI639" i="15" s="1"/>
  <c r="AA254" i="14"/>
  <c r="AI624" i="15" s="1"/>
  <c r="AA261" i="14"/>
  <c r="AI631" i="15" s="1"/>
  <c r="AA253" i="14"/>
  <c r="AI623" i="15" s="1"/>
  <c r="AA259" i="14"/>
  <c r="AI629" i="15" s="1"/>
  <c r="AA271" i="14"/>
  <c r="AI641" i="15" s="1"/>
  <c r="AA272" i="14"/>
  <c r="AA260" i="14"/>
  <c r="AI630" i="15" s="1"/>
  <c r="AA262" i="14"/>
  <c r="AI632" i="15" s="1"/>
  <c r="AA258" i="14"/>
  <c r="AI628" i="15" s="1"/>
  <c r="AA270" i="14"/>
  <c r="AI640" i="15" s="1"/>
  <c r="AA267" i="14"/>
  <c r="AI637" i="15" s="1"/>
  <c r="AA252" i="14"/>
  <c r="AA265" i="14"/>
  <c r="AI635" i="15" s="1"/>
  <c r="AA257" i="14"/>
  <c r="AI627" i="15" s="1"/>
  <c r="AA268" i="14"/>
  <c r="AI638" i="15" s="1"/>
  <c r="AA256" i="14"/>
  <c r="AI626" i="15" s="1"/>
  <c r="AA266" i="14"/>
  <c r="AI636" i="15" s="1"/>
  <c r="AA264" i="14"/>
  <c r="AI634" i="15" s="1"/>
  <c r="AA255" i="14"/>
  <c r="AI625" i="15" s="1"/>
  <c r="AA263" i="14"/>
  <c r="AI633" i="15" s="1"/>
  <c r="AS250" i="14"/>
  <c r="BA620" i="15" s="1"/>
  <c r="AS245" i="14"/>
  <c r="AS243" i="14"/>
  <c r="AS247" i="14"/>
  <c r="AS249" i="14"/>
  <c r="BA619" i="15" s="1"/>
  <c r="AS246" i="14"/>
  <c r="AS248" i="14"/>
  <c r="AS251" i="14"/>
  <c r="BA621" i="15" s="1"/>
  <c r="AS242" i="14"/>
  <c r="AS244" i="14"/>
  <c r="AS275" i="14"/>
  <c r="BA645" i="15" s="1"/>
  <c r="AS427" i="14"/>
  <c r="BA797" i="15" s="1"/>
  <c r="AS329" i="14"/>
  <c r="BA699" i="15" s="1"/>
  <c r="AS306" i="14"/>
  <c r="BA676" i="15" s="1"/>
  <c r="AS362" i="14"/>
  <c r="BA732" i="15" s="1"/>
  <c r="AS288" i="14"/>
  <c r="BA658" i="15" s="1"/>
  <c r="AS296" i="14"/>
  <c r="BA666" i="15" s="1"/>
  <c r="AS328" i="14"/>
  <c r="BA698" i="15" s="1"/>
  <c r="AS435" i="14"/>
  <c r="BA805" i="15" s="1"/>
  <c r="AS346" i="14"/>
  <c r="BA716" i="15" s="1"/>
  <c r="AS386" i="14"/>
  <c r="BA756" i="15" s="1"/>
  <c r="AS274" i="14"/>
  <c r="BA644" i="15" s="1"/>
  <c r="AS426" i="14"/>
  <c r="BA796" i="15" s="1"/>
  <c r="AS369" i="14"/>
  <c r="BA739" i="15" s="1"/>
  <c r="AS377" i="14"/>
  <c r="BA747" i="15" s="1"/>
  <c r="AS402" i="14"/>
  <c r="BA772" i="15" s="1"/>
  <c r="AS322" i="14"/>
  <c r="BA692" i="15" s="1"/>
  <c r="AS321" i="14"/>
  <c r="BA691" i="15" s="1"/>
  <c r="AS361" i="14"/>
  <c r="BA731" i="15" s="1"/>
  <c r="AS417" i="14"/>
  <c r="BA787" i="15" s="1"/>
  <c r="AS280" i="14"/>
  <c r="BA650" i="15" s="1"/>
  <c r="AS416" i="14"/>
  <c r="BA786" i="15" s="1"/>
  <c r="AS331" i="14"/>
  <c r="BA701" i="15" s="1"/>
  <c r="AS418" i="14"/>
  <c r="BA788" i="15" s="1"/>
  <c r="AS449" i="14"/>
  <c r="BA819" i="15" s="1"/>
  <c r="AS320" i="14"/>
  <c r="BA690" i="15" s="1"/>
  <c r="AS332" i="14"/>
  <c r="AS344" i="14"/>
  <c r="BA714" i="15" s="1"/>
  <c r="AS424" i="14"/>
  <c r="BA794" i="15" s="1"/>
  <c r="AS303" i="14"/>
  <c r="BA673" i="15" s="1"/>
  <c r="AS281" i="14"/>
  <c r="BA651" i="15" s="1"/>
  <c r="AS345" i="14"/>
  <c r="BA715" i="15" s="1"/>
  <c r="AS387" i="14"/>
  <c r="BA757" i="15" s="1"/>
  <c r="AS304" i="14"/>
  <c r="BA674" i="15" s="1"/>
  <c r="AS336" i="14"/>
  <c r="BA706" i="15" s="1"/>
  <c r="AS384" i="14"/>
  <c r="BA754" i="15" s="1"/>
  <c r="AS408" i="14"/>
  <c r="BA778" i="15" s="1"/>
  <c r="AS311" i="14"/>
  <c r="BA681" i="15" s="1"/>
  <c r="AS327" i="14"/>
  <c r="BA697" i="15" s="1"/>
  <c r="AS410" i="14"/>
  <c r="BA780" i="15" s="1"/>
  <c r="AS385" i="14"/>
  <c r="BA755" i="15" s="1"/>
  <c r="AS401" i="14"/>
  <c r="BA771" i="15" s="1"/>
  <c r="AS299" i="14"/>
  <c r="BA669" i="15" s="1"/>
  <c r="AS372" i="14"/>
  <c r="BA742" i="15" s="1"/>
  <c r="AS287" i="14"/>
  <c r="BA657" i="15" s="1"/>
  <c r="AS434" i="14"/>
  <c r="BA804" i="15" s="1"/>
  <c r="AS286" i="14"/>
  <c r="BA656" i="15" s="1"/>
  <c r="AS294" i="14"/>
  <c r="BA664" i="15" s="1"/>
  <c r="AS289" i="14"/>
  <c r="BA659" i="15" s="1"/>
  <c r="AS273" i="14"/>
  <c r="BA643" i="15" s="1"/>
  <c r="AS442" i="14"/>
  <c r="BA812" i="15" s="1"/>
  <c r="AS400" i="14"/>
  <c r="BA770" i="15" s="1"/>
  <c r="AS343" i="14"/>
  <c r="BA713" i="15" s="1"/>
  <c r="AS353" i="14"/>
  <c r="BA723" i="15" s="1"/>
  <c r="AS425" i="14"/>
  <c r="BA795" i="15" s="1"/>
  <c r="AS403" i="14"/>
  <c r="BA773" i="15" s="1"/>
  <c r="AS412" i="14"/>
  <c r="BA782" i="15" s="1"/>
  <c r="AS279" i="14"/>
  <c r="BA649" i="15" s="1"/>
  <c r="AS335" i="14"/>
  <c r="BA705" i="15" s="1"/>
  <c r="AS370" i="14"/>
  <c r="BA740" i="15" s="1"/>
  <c r="AS305" i="14"/>
  <c r="BA675" i="15" s="1"/>
  <c r="AS313" i="14"/>
  <c r="BA683" i="15" s="1"/>
  <c r="AS337" i="14"/>
  <c r="BA707" i="15" s="1"/>
  <c r="AS443" i="14"/>
  <c r="BA813" i="15" s="1"/>
  <c r="AS367" i="14"/>
  <c r="BA737" i="15" s="1"/>
  <c r="AS391" i="14"/>
  <c r="BA761" i="15" s="1"/>
  <c r="AS375" i="14"/>
  <c r="BA745" i="15" s="1"/>
  <c r="AS407" i="14"/>
  <c r="BA777" i="15" s="1"/>
  <c r="AS431" i="14"/>
  <c r="BA801" i="15" s="1"/>
  <c r="AS423" i="14"/>
  <c r="BA793" i="15" s="1"/>
  <c r="AS415" i="14"/>
  <c r="BA785" i="15" s="1"/>
  <c r="AS447" i="14"/>
  <c r="BA817" i="15" s="1"/>
  <c r="AS439" i="14"/>
  <c r="BA809" i="15" s="1"/>
  <c r="AS330" i="14"/>
  <c r="BA700" i="15" s="1"/>
  <c r="AS318" i="14"/>
  <c r="BA688" i="15" s="1"/>
  <c r="AS350" i="14"/>
  <c r="BA720" i="15" s="1"/>
  <c r="AS342" i="14"/>
  <c r="BA712" i="15" s="1"/>
  <c r="AS334" i="14"/>
  <c r="BA704" i="15" s="1"/>
  <c r="AS358" i="14"/>
  <c r="BA728" i="15" s="1"/>
  <c r="AS347" i="14"/>
  <c r="BA717" i="15" s="1"/>
  <c r="AS409" i="14"/>
  <c r="BA779" i="15" s="1"/>
  <c r="AS441" i="14"/>
  <c r="BA811" i="15" s="1"/>
  <c r="AS383" i="14"/>
  <c r="BA753" i="15" s="1"/>
  <c r="AS282" i="14"/>
  <c r="BA652" i="15" s="1"/>
  <c r="AS310" i="14"/>
  <c r="BA680" i="15" s="1"/>
  <c r="AS326" i="14"/>
  <c r="BA696" i="15" s="1"/>
  <c r="AS355" i="14"/>
  <c r="BA725" i="15" s="1"/>
  <c r="AS339" i="14"/>
  <c r="BA709" i="15" s="1"/>
  <c r="AS419" i="14"/>
  <c r="BA789" i="15" s="1"/>
  <c r="AS333" i="14"/>
  <c r="BA703" i="15" s="1"/>
  <c r="AS413" i="14"/>
  <c r="BA783" i="15" s="1"/>
  <c r="AS284" i="14"/>
  <c r="BA654" i="15" s="1"/>
  <c r="AS297" i="14"/>
  <c r="BA667" i="15" s="1"/>
  <c r="AS360" i="14"/>
  <c r="BA730" i="15" s="1"/>
  <c r="AS448" i="14"/>
  <c r="BA818" i="15" s="1"/>
  <c r="AS351" i="14"/>
  <c r="BA721" i="15" s="1"/>
  <c r="AS338" i="14"/>
  <c r="BA708" i="15" s="1"/>
  <c r="AS390" i="14"/>
  <c r="BA760" i="15" s="1"/>
  <c r="AS414" i="14"/>
  <c r="BA784" i="15" s="1"/>
  <c r="AS450" i="14"/>
  <c r="BA820" i="15" s="1"/>
  <c r="AS308" i="14"/>
  <c r="BA678" i="15" s="1"/>
  <c r="AS300" i="14"/>
  <c r="BA670" i="15" s="1"/>
  <c r="AS352" i="14"/>
  <c r="AS291" i="14"/>
  <c r="BA661" i="15" s="1"/>
  <c r="AS292" i="14"/>
  <c r="AS368" i="14"/>
  <c r="BA738" i="15" s="1"/>
  <c r="AS371" i="14"/>
  <c r="BA741" i="15" s="1"/>
  <c r="AS278" i="14"/>
  <c r="BA648" i="15" s="1"/>
  <c r="AS382" i="14"/>
  <c r="BA752" i="15" s="1"/>
  <c r="AS374" i="14"/>
  <c r="BA744" i="15" s="1"/>
  <c r="AS406" i="14"/>
  <c r="BA776" i="15" s="1"/>
  <c r="AS430" i="14"/>
  <c r="BA800" i="15" s="1"/>
  <c r="AS422" i="14"/>
  <c r="BA792" i="15" s="1"/>
  <c r="AS438" i="14"/>
  <c r="BA808" i="15" s="1"/>
  <c r="AS301" i="14"/>
  <c r="BA671" i="15" s="1"/>
  <c r="AS317" i="14"/>
  <c r="BA687" i="15" s="1"/>
  <c r="AS349" i="14"/>
  <c r="BA719" i="15" s="1"/>
  <c r="AS341" i="14"/>
  <c r="BA711" i="15" s="1"/>
  <c r="AS357" i="14"/>
  <c r="BA727" i="15" s="1"/>
  <c r="AS354" i="14"/>
  <c r="BA724" i="15" s="1"/>
  <c r="AS324" i="14"/>
  <c r="BA694" i="15" s="1"/>
  <c r="AS388" i="14"/>
  <c r="BA758" i="15" s="1"/>
  <c r="AS392" i="14"/>
  <c r="BA762" i="15" s="1"/>
  <c r="AS393" i="14"/>
  <c r="BA763" i="15" s="1"/>
  <c r="AS376" i="14"/>
  <c r="BA746" i="15" s="1"/>
  <c r="AS440" i="14"/>
  <c r="BA810" i="15" s="1"/>
  <c r="AS302" i="14"/>
  <c r="BA672" i="15" s="1"/>
  <c r="AS398" i="14"/>
  <c r="BA768" i="15" s="1"/>
  <c r="AS395" i="14"/>
  <c r="BA765" i="15" s="1"/>
  <c r="AS277" i="14"/>
  <c r="BA647" i="15" s="1"/>
  <c r="AS293" i="14"/>
  <c r="BA663" i="15" s="1"/>
  <c r="AS325" i="14"/>
  <c r="BA695" i="15" s="1"/>
  <c r="AS365" i="14"/>
  <c r="BA735" i="15" s="1"/>
  <c r="AS381" i="14"/>
  <c r="BA751" i="15" s="1"/>
  <c r="AS373" i="14"/>
  <c r="BA743" i="15" s="1"/>
  <c r="AS405" i="14"/>
  <c r="BA775" i="15" s="1"/>
  <c r="AS429" i="14"/>
  <c r="BA799" i="15" s="1"/>
  <c r="AS421" i="14"/>
  <c r="BA791" i="15" s="1"/>
  <c r="AS437" i="14"/>
  <c r="BA807" i="15" s="1"/>
  <c r="AS283" i="14"/>
  <c r="BA653" i="15" s="1"/>
  <c r="AS290" i="14"/>
  <c r="BA660" i="15" s="1"/>
  <c r="AS298" i="14"/>
  <c r="BA668" i="15" s="1"/>
  <c r="AS316" i="14"/>
  <c r="BA686" i="15" s="1"/>
  <c r="AS348" i="14"/>
  <c r="BA718" i="15" s="1"/>
  <c r="AS340" i="14"/>
  <c r="BA710" i="15" s="1"/>
  <c r="AS309" i="14"/>
  <c r="BA679" i="15" s="1"/>
  <c r="AS445" i="14"/>
  <c r="BA815" i="15" s="1"/>
  <c r="AS394" i="14"/>
  <c r="BA764" i="15" s="1"/>
  <c r="AS314" i="14"/>
  <c r="BA684" i="15" s="1"/>
  <c r="AS285" i="14"/>
  <c r="BA655" i="15" s="1"/>
  <c r="AS428" i="14"/>
  <c r="BA798" i="15" s="1"/>
  <c r="AS379" i="14"/>
  <c r="BA749" i="15" s="1"/>
  <c r="AS404" i="14"/>
  <c r="BA774" i="15" s="1"/>
  <c r="AS366" i="14"/>
  <c r="BA736" i="15" s="1"/>
  <c r="AS411" i="14"/>
  <c r="BA781" i="15" s="1"/>
  <c r="AS396" i="14"/>
  <c r="BA766" i="15" s="1"/>
  <c r="AS420" i="14"/>
  <c r="BA790" i="15" s="1"/>
  <c r="AS315" i="14"/>
  <c r="BA685" i="15" s="1"/>
  <c r="AS378" i="14"/>
  <c r="BA748" i="15" s="1"/>
  <c r="AS389" i="14"/>
  <c r="BA759" i="15" s="1"/>
  <c r="AS276" i="14"/>
  <c r="BA646" i="15" s="1"/>
  <c r="AS444" i="14"/>
  <c r="BA814" i="15" s="1"/>
  <c r="AS446" i="14"/>
  <c r="BA816" i="15" s="1"/>
  <c r="AS432" i="14"/>
  <c r="BA802" i="15" s="1"/>
  <c r="AS433" i="14"/>
  <c r="BA803" i="15" s="1"/>
  <c r="AS359" i="14"/>
  <c r="BA729" i="15" s="1"/>
  <c r="AS307" i="14"/>
  <c r="BA677" i="15" s="1"/>
  <c r="AS323" i="14"/>
  <c r="BA693" i="15" s="1"/>
  <c r="AS363" i="14"/>
  <c r="BA733" i="15" s="1"/>
  <c r="AS451" i="14"/>
  <c r="BA821" i="15" s="1"/>
  <c r="AS364" i="14"/>
  <c r="BA734" i="15" s="1"/>
  <c r="AS356" i="14"/>
  <c r="BA726" i="15" s="1"/>
  <c r="AS312" i="14"/>
  <c r="AS436" i="14"/>
  <c r="BA806" i="15" s="1"/>
  <c r="AS399" i="14"/>
  <c r="BA769" i="15" s="1"/>
  <c r="AS295" i="14"/>
  <c r="BA665" i="15" s="1"/>
  <c r="AS319" i="14"/>
  <c r="BA689" i="15" s="1"/>
  <c r="AS397" i="14"/>
  <c r="BA767" i="15" s="1"/>
  <c r="AS380" i="14"/>
  <c r="BA750" i="15" s="1"/>
  <c r="AS272" i="14"/>
  <c r="AS266" i="14"/>
  <c r="BA636" i="15" s="1"/>
  <c r="AS257" i="14"/>
  <c r="BA627" i="15" s="1"/>
  <c r="AS252" i="14"/>
  <c r="AS270" i="14"/>
  <c r="BA640" i="15" s="1"/>
  <c r="AS254" i="14"/>
  <c r="BA624" i="15" s="1"/>
  <c r="AS268" i="14"/>
  <c r="BA638" i="15" s="1"/>
  <c r="AS262" i="14"/>
  <c r="BA632" i="15" s="1"/>
  <c r="AS255" i="14"/>
  <c r="BA625" i="15" s="1"/>
  <c r="AS253" i="14"/>
  <c r="BA623" i="15" s="1"/>
  <c r="AS267" i="14"/>
  <c r="BA637" i="15" s="1"/>
  <c r="AS260" i="14"/>
  <c r="BA630" i="15" s="1"/>
  <c r="AS271" i="14"/>
  <c r="BA641" i="15" s="1"/>
  <c r="AS263" i="14"/>
  <c r="BA633" i="15" s="1"/>
  <c r="AS269" i="14"/>
  <c r="BA639" i="15" s="1"/>
  <c r="AS261" i="14"/>
  <c r="BA631" i="15" s="1"/>
  <c r="AS265" i="14"/>
  <c r="BA635" i="15" s="1"/>
  <c r="AS264" i="14"/>
  <c r="BA634" i="15" s="1"/>
  <c r="AS256" i="14"/>
  <c r="BA626" i="15" s="1"/>
  <c r="AS259" i="14"/>
  <c r="BA629" i="15" s="1"/>
  <c r="AS258" i="14"/>
  <c r="BA628" i="15" s="1"/>
  <c r="BN251" i="14"/>
  <c r="BV621" i="15" s="1"/>
  <c r="BN249" i="14"/>
  <c r="BV619" i="15" s="1"/>
  <c r="BN248" i="14"/>
  <c r="BN245" i="14"/>
  <c r="BN242" i="14"/>
  <c r="BN244" i="14"/>
  <c r="BN243" i="14"/>
  <c r="BN247" i="14"/>
  <c r="BN250" i="14"/>
  <c r="BV620" i="15" s="1"/>
  <c r="BN246" i="14"/>
  <c r="BN275" i="14"/>
  <c r="BV645" i="15" s="1"/>
  <c r="BN427" i="14"/>
  <c r="BV797" i="15" s="1"/>
  <c r="BN418" i="14"/>
  <c r="BV788" i="15" s="1"/>
  <c r="BN281" i="14"/>
  <c r="BV651" i="15" s="1"/>
  <c r="BN385" i="14"/>
  <c r="BV755" i="15" s="1"/>
  <c r="BN362" i="14"/>
  <c r="BV732" i="15" s="1"/>
  <c r="BN288" i="14"/>
  <c r="BV658" i="15" s="1"/>
  <c r="BN292" i="14"/>
  <c r="BN296" i="14"/>
  <c r="BV666" i="15" s="1"/>
  <c r="BN400" i="14"/>
  <c r="BV770" i="15" s="1"/>
  <c r="BN331" i="14"/>
  <c r="BV701" i="15" s="1"/>
  <c r="BN435" i="14"/>
  <c r="BV805" i="15" s="1"/>
  <c r="BN346" i="14"/>
  <c r="BV716" i="15" s="1"/>
  <c r="BN303" i="14"/>
  <c r="BV673" i="15" s="1"/>
  <c r="BN274" i="14"/>
  <c r="BV644" i="15" s="1"/>
  <c r="BN370" i="14"/>
  <c r="BV740" i="15" s="1"/>
  <c r="BN410" i="14"/>
  <c r="BV780" i="15" s="1"/>
  <c r="BN426" i="14"/>
  <c r="BV796" i="15" s="1"/>
  <c r="BN273" i="14"/>
  <c r="BV643" i="15" s="1"/>
  <c r="BN345" i="14"/>
  <c r="BV715" i="15" s="1"/>
  <c r="BN337" i="14"/>
  <c r="BV707" i="15" s="1"/>
  <c r="BN291" i="14"/>
  <c r="BV661" i="15" s="1"/>
  <c r="BN299" i="14"/>
  <c r="BV669" i="15" s="1"/>
  <c r="BN306" i="14"/>
  <c r="BV676" i="15" s="1"/>
  <c r="BN280" i="14"/>
  <c r="BV650" i="15" s="1"/>
  <c r="BN384" i="14"/>
  <c r="BV754" i="15" s="1"/>
  <c r="BN287" i="14"/>
  <c r="BV657" i="15" s="1"/>
  <c r="BN295" i="14"/>
  <c r="BV665" i="15" s="1"/>
  <c r="BN329" i="14"/>
  <c r="BV699" i="15" s="1"/>
  <c r="BN369" i="14"/>
  <c r="BV739" i="15" s="1"/>
  <c r="BN377" i="14"/>
  <c r="BV747" i="15" s="1"/>
  <c r="BN425" i="14"/>
  <c r="BV795" i="15" s="1"/>
  <c r="BN441" i="14"/>
  <c r="BV811" i="15" s="1"/>
  <c r="BN433" i="14"/>
  <c r="BV803" i="15" s="1"/>
  <c r="BN402" i="14"/>
  <c r="BV772" i="15" s="1"/>
  <c r="BN344" i="14"/>
  <c r="BV714" i="15" s="1"/>
  <c r="BN336" i="14"/>
  <c r="BV706" i="15" s="1"/>
  <c r="BN448" i="14"/>
  <c r="BV818" i="15" s="1"/>
  <c r="BN322" i="14"/>
  <c r="BV692" i="15" s="1"/>
  <c r="BN321" i="14"/>
  <c r="BV691" i="15" s="1"/>
  <c r="BN401" i="14"/>
  <c r="BV771" i="15" s="1"/>
  <c r="BN393" i="14"/>
  <c r="BV763" i="15" s="1"/>
  <c r="BN443" i="14"/>
  <c r="BV813" i="15" s="1"/>
  <c r="BN368" i="14"/>
  <c r="BV738" i="15" s="1"/>
  <c r="BN376" i="14"/>
  <c r="BV746" i="15" s="1"/>
  <c r="BN424" i="14"/>
  <c r="BV794" i="15" s="1"/>
  <c r="BN440" i="14"/>
  <c r="BV810" i="15" s="1"/>
  <c r="BN279" i="14"/>
  <c r="BV649" i="15" s="1"/>
  <c r="BN313" i="14"/>
  <c r="BV683" i="15" s="1"/>
  <c r="BN409" i="14"/>
  <c r="BV779" i="15" s="1"/>
  <c r="BN442" i="14"/>
  <c r="BV812" i="15" s="1"/>
  <c r="BN360" i="14"/>
  <c r="BV730" i="15" s="1"/>
  <c r="BN355" i="14"/>
  <c r="BV725" i="15" s="1"/>
  <c r="BN289" i="14"/>
  <c r="BV659" i="15" s="1"/>
  <c r="BN449" i="14"/>
  <c r="BV819" i="15" s="1"/>
  <c r="BN332" i="14"/>
  <c r="BN327" i="14"/>
  <c r="BV697" i="15" s="1"/>
  <c r="BN407" i="14"/>
  <c r="BV777" i="15" s="1"/>
  <c r="BN378" i="14"/>
  <c r="BV748" i="15" s="1"/>
  <c r="BN434" i="14"/>
  <c r="BV804" i="15" s="1"/>
  <c r="BN302" i="14"/>
  <c r="BV672" i="15" s="1"/>
  <c r="BN350" i="14"/>
  <c r="BV720" i="15" s="1"/>
  <c r="BN305" i="14"/>
  <c r="BV675" i="15" s="1"/>
  <c r="BN304" i="14"/>
  <c r="BV674" i="15" s="1"/>
  <c r="BN307" i="14"/>
  <c r="BV677" i="15" s="1"/>
  <c r="BN286" i="14"/>
  <c r="BV656" i="15" s="1"/>
  <c r="BN294" i="14"/>
  <c r="BV664" i="15" s="1"/>
  <c r="BN351" i="14"/>
  <c r="BV721" i="15" s="1"/>
  <c r="BN343" i="14"/>
  <c r="BV713" i="15" s="1"/>
  <c r="BN335" i="14"/>
  <c r="BV705" i="15" s="1"/>
  <c r="BN367" i="14"/>
  <c r="BV737" i="15" s="1"/>
  <c r="BN383" i="14"/>
  <c r="BV753" i="15" s="1"/>
  <c r="BN399" i="14"/>
  <c r="BV769" i="15" s="1"/>
  <c r="BN431" i="14"/>
  <c r="BV801" i="15" s="1"/>
  <c r="BN423" i="14"/>
  <c r="BV793" i="15" s="1"/>
  <c r="BN439" i="14"/>
  <c r="BV809" i="15" s="1"/>
  <c r="BN282" i="14"/>
  <c r="BV652" i="15" s="1"/>
  <c r="BN366" i="14"/>
  <c r="BV736" i="15" s="1"/>
  <c r="BN339" i="14"/>
  <c r="BV709" i="15" s="1"/>
  <c r="BN328" i="14"/>
  <c r="BV698" i="15" s="1"/>
  <c r="BN311" i="14"/>
  <c r="BV681" i="15" s="1"/>
  <c r="BN319" i="14"/>
  <c r="BV689" i="15" s="1"/>
  <c r="BN375" i="14"/>
  <c r="BV745" i="15" s="1"/>
  <c r="BN318" i="14"/>
  <c r="BV688" i="15" s="1"/>
  <c r="BN334" i="14"/>
  <c r="BV704" i="15" s="1"/>
  <c r="BN417" i="14"/>
  <c r="BV787" i="15" s="1"/>
  <c r="BN387" i="14"/>
  <c r="BV757" i="15" s="1"/>
  <c r="BN412" i="14"/>
  <c r="BV782" i="15" s="1"/>
  <c r="BN391" i="14"/>
  <c r="BV761" i="15" s="1"/>
  <c r="BN315" i="14"/>
  <c r="BV685" i="15" s="1"/>
  <c r="BN353" i="14"/>
  <c r="BV723" i="15" s="1"/>
  <c r="BN361" i="14"/>
  <c r="BV731" i="15" s="1"/>
  <c r="BN372" i="14"/>
  <c r="BV742" i="15" s="1"/>
  <c r="BN338" i="14"/>
  <c r="BV708" i="15" s="1"/>
  <c r="BN326" i="14"/>
  <c r="BV696" i="15" s="1"/>
  <c r="BN382" i="14"/>
  <c r="BV752" i="15" s="1"/>
  <c r="BN374" i="14"/>
  <c r="BV744" i="15" s="1"/>
  <c r="BN406" i="14"/>
  <c r="BV776" i="15" s="1"/>
  <c r="BN414" i="14"/>
  <c r="BV784" i="15" s="1"/>
  <c r="BN293" i="14"/>
  <c r="BV663" i="15" s="1"/>
  <c r="BN325" i="14"/>
  <c r="BV695" i="15" s="1"/>
  <c r="BN450" i="14"/>
  <c r="BV820" i="15" s="1"/>
  <c r="BN308" i="14"/>
  <c r="BV678" i="15" s="1"/>
  <c r="BN312" i="14"/>
  <c r="BN316" i="14"/>
  <c r="BV686" i="15" s="1"/>
  <c r="BN386" i="14"/>
  <c r="BV756" i="15" s="1"/>
  <c r="BN371" i="14"/>
  <c r="BV741" i="15" s="1"/>
  <c r="BN285" i="14"/>
  <c r="BV655" i="15" s="1"/>
  <c r="BN277" i="14"/>
  <c r="BV647" i="15" s="1"/>
  <c r="BN349" i="14"/>
  <c r="BV719" i="15" s="1"/>
  <c r="BN341" i="14"/>
  <c r="BV711" i="15" s="1"/>
  <c r="BN300" i="14"/>
  <c r="BV670" i="15" s="1"/>
  <c r="BN359" i="14"/>
  <c r="BV729" i="15" s="1"/>
  <c r="BN415" i="14"/>
  <c r="BV785" i="15" s="1"/>
  <c r="BN447" i="14"/>
  <c r="BV817" i="15" s="1"/>
  <c r="BN342" i="14"/>
  <c r="BV712" i="15" s="1"/>
  <c r="BN446" i="14"/>
  <c r="BV816" i="15" s="1"/>
  <c r="BN438" i="14"/>
  <c r="BV808" i="15" s="1"/>
  <c r="BN317" i="14"/>
  <c r="BV687" i="15" s="1"/>
  <c r="BN284" i="14"/>
  <c r="BV654" i="15" s="1"/>
  <c r="BN430" i="14"/>
  <c r="BV800" i="15" s="1"/>
  <c r="BN373" i="14"/>
  <c r="BV743" i="15" s="1"/>
  <c r="BN405" i="14"/>
  <c r="BV775" i="15" s="1"/>
  <c r="BN413" i="14"/>
  <c r="BV783" i="15" s="1"/>
  <c r="BN445" i="14"/>
  <c r="BV815" i="15" s="1"/>
  <c r="BN290" i="14"/>
  <c r="BV660" i="15" s="1"/>
  <c r="BN354" i="14"/>
  <c r="BV724" i="15" s="1"/>
  <c r="BN348" i="14"/>
  <c r="BV718" i="15" s="1"/>
  <c r="BN356" i="14"/>
  <c r="BV726" i="15" s="1"/>
  <c r="BN392" i="14"/>
  <c r="BV762" i="15" s="1"/>
  <c r="BN297" i="14"/>
  <c r="BV667" i="15" s="1"/>
  <c r="BN416" i="14"/>
  <c r="BV786" i="15" s="1"/>
  <c r="BN330" i="14"/>
  <c r="BV700" i="15" s="1"/>
  <c r="BN390" i="14"/>
  <c r="BV760" i="15" s="1"/>
  <c r="BN395" i="14"/>
  <c r="BV765" i="15" s="1"/>
  <c r="BN309" i="14"/>
  <c r="BV679" i="15" s="1"/>
  <c r="BN333" i="14"/>
  <c r="BV703" i="15" s="1"/>
  <c r="BN389" i="14"/>
  <c r="BV759" i="15" s="1"/>
  <c r="BN381" i="14"/>
  <c r="BV751" i="15" s="1"/>
  <c r="BN421" i="14"/>
  <c r="BV791" i="15" s="1"/>
  <c r="BN324" i="14"/>
  <c r="BV694" i="15" s="1"/>
  <c r="BN422" i="14"/>
  <c r="BV792" i="15" s="1"/>
  <c r="BN365" i="14"/>
  <c r="BV735" i="15" s="1"/>
  <c r="BN283" i="14"/>
  <c r="BV653" i="15" s="1"/>
  <c r="BN358" i="14"/>
  <c r="BV728" i="15" s="1"/>
  <c r="BN437" i="14"/>
  <c r="BV807" i="15" s="1"/>
  <c r="BN420" i="14"/>
  <c r="BV790" i="15" s="1"/>
  <c r="BN379" i="14"/>
  <c r="BV749" i="15" s="1"/>
  <c r="BN278" i="14"/>
  <c r="BV648" i="15" s="1"/>
  <c r="BN429" i="14"/>
  <c r="BV799" i="15" s="1"/>
  <c r="BN451" i="14"/>
  <c r="BV821" i="15" s="1"/>
  <c r="BN276" i="14"/>
  <c r="BV646" i="15" s="1"/>
  <c r="BN352" i="14"/>
  <c r="BN388" i="14"/>
  <c r="BV758" i="15" s="1"/>
  <c r="BN419" i="14"/>
  <c r="BV789" i="15" s="1"/>
  <c r="BN398" i="14"/>
  <c r="BV768" i="15" s="1"/>
  <c r="BN357" i="14"/>
  <c r="BV727" i="15" s="1"/>
  <c r="BN298" i="14"/>
  <c r="BV668" i="15" s="1"/>
  <c r="BN347" i="14"/>
  <c r="BV717" i="15" s="1"/>
  <c r="BN301" i="14"/>
  <c r="BV671" i="15" s="1"/>
  <c r="BN363" i="14"/>
  <c r="BV733" i="15" s="1"/>
  <c r="BN403" i="14"/>
  <c r="BV773" i="15" s="1"/>
  <c r="BN320" i="14"/>
  <c r="BV690" i="15" s="1"/>
  <c r="BN310" i="14"/>
  <c r="BV680" i="15" s="1"/>
  <c r="BN404" i="14"/>
  <c r="BV774" i="15" s="1"/>
  <c r="BN364" i="14"/>
  <c r="BV734" i="15" s="1"/>
  <c r="BN394" i="14"/>
  <c r="BV764" i="15" s="1"/>
  <c r="BN340" i="14"/>
  <c r="BV710" i="15" s="1"/>
  <c r="BN380" i="14"/>
  <c r="BV750" i="15" s="1"/>
  <c r="BN432" i="14"/>
  <c r="BV802" i="15" s="1"/>
  <c r="BN408" i="14"/>
  <c r="BV778" i="15" s="1"/>
  <c r="BN411" i="14"/>
  <c r="BV781" i="15" s="1"/>
  <c r="BN397" i="14"/>
  <c r="BV767" i="15" s="1"/>
  <c r="BN323" i="14"/>
  <c r="BV693" i="15" s="1"/>
  <c r="BN428" i="14"/>
  <c r="BV798" i="15" s="1"/>
  <c r="BN314" i="14"/>
  <c r="BV684" i="15" s="1"/>
  <c r="BN396" i="14"/>
  <c r="BV766" i="15" s="1"/>
  <c r="BN444" i="14"/>
  <c r="BV814" i="15" s="1"/>
  <c r="BN436" i="14"/>
  <c r="BV806" i="15" s="1"/>
  <c r="BN261" i="14"/>
  <c r="BV631" i="15" s="1"/>
  <c r="BN270" i="14"/>
  <c r="BV640" i="15" s="1"/>
  <c r="BN267" i="14"/>
  <c r="BV637" i="15" s="1"/>
  <c r="BN265" i="14"/>
  <c r="BV635" i="15" s="1"/>
  <c r="BN257" i="14"/>
  <c r="BV627" i="15" s="1"/>
  <c r="BN266" i="14"/>
  <c r="BV636" i="15" s="1"/>
  <c r="BN256" i="14"/>
  <c r="BV626" i="15" s="1"/>
  <c r="BN272" i="14"/>
  <c r="BN263" i="14"/>
  <c r="BV633" i="15" s="1"/>
  <c r="BN255" i="14"/>
  <c r="BV625" i="15" s="1"/>
  <c r="BN262" i="14"/>
  <c r="BV632" i="15" s="1"/>
  <c r="BN253" i="14"/>
  <c r="BV623" i="15" s="1"/>
  <c r="BN254" i="14"/>
  <c r="BV624" i="15" s="1"/>
  <c r="BN260" i="14"/>
  <c r="BV630" i="15" s="1"/>
  <c r="BN259" i="14"/>
  <c r="BV629" i="15" s="1"/>
  <c r="BN252" i="14"/>
  <c r="BN269" i="14"/>
  <c r="BV639" i="15" s="1"/>
  <c r="BN268" i="14"/>
  <c r="BV638" i="15" s="1"/>
  <c r="BN264" i="14"/>
  <c r="BV634" i="15" s="1"/>
  <c r="BN271" i="14"/>
  <c r="BV641" i="15" s="1"/>
  <c r="BN258" i="14"/>
  <c r="BV628" i="15" s="1"/>
  <c r="AW244" i="14"/>
  <c r="AW242" i="14"/>
  <c r="AW246" i="14"/>
  <c r="AW248" i="14"/>
  <c r="AW247" i="14"/>
  <c r="AW251" i="14"/>
  <c r="BE621" i="15" s="1"/>
  <c r="AW249" i="14"/>
  <c r="BE619" i="15" s="1"/>
  <c r="AW243" i="14"/>
  <c r="AW245" i="14"/>
  <c r="AW250" i="14"/>
  <c r="BE620" i="15" s="1"/>
  <c r="AW401" i="14"/>
  <c r="BE771" i="15" s="1"/>
  <c r="AW393" i="14"/>
  <c r="BE763" i="15" s="1"/>
  <c r="AW306" i="14"/>
  <c r="BE676" i="15" s="1"/>
  <c r="AW292" i="14"/>
  <c r="AW368" i="14"/>
  <c r="BE738" i="15" s="1"/>
  <c r="AW376" i="14"/>
  <c r="BE746" i="15" s="1"/>
  <c r="AW400" i="14"/>
  <c r="BE770" i="15" s="1"/>
  <c r="AW424" i="14"/>
  <c r="BE794" i="15" s="1"/>
  <c r="AW440" i="14"/>
  <c r="BE810" i="15" s="1"/>
  <c r="AW279" i="14"/>
  <c r="BE649" i="15" s="1"/>
  <c r="AW289" i="14"/>
  <c r="BE659" i="15" s="1"/>
  <c r="AW297" i="14"/>
  <c r="BE667" i="15" s="1"/>
  <c r="AW321" i="14"/>
  <c r="BE691" i="15" s="1"/>
  <c r="AW353" i="14"/>
  <c r="BE723" i="15" s="1"/>
  <c r="AW387" i="14"/>
  <c r="BE757" i="15" s="1"/>
  <c r="AW281" i="14"/>
  <c r="BE651" i="15" s="1"/>
  <c r="AW329" i="14"/>
  <c r="BE699" i="15" s="1"/>
  <c r="AW449" i="14"/>
  <c r="BE819" i="15" s="1"/>
  <c r="AW408" i="14"/>
  <c r="BE778" i="15" s="1"/>
  <c r="AW311" i="14"/>
  <c r="BE681" i="15" s="1"/>
  <c r="AW303" i="14"/>
  <c r="BE673" i="15" s="1"/>
  <c r="AW313" i="14"/>
  <c r="BE683" i="15" s="1"/>
  <c r="AW291" i="14"/>
  <c r="BE661" i="15" s="1"/>
  <c r="AW328" i="14"/>
  <c r="BE698" i="15" s="1"/>
  <c r="AW372" i="14"/>
  <c r="BE742" i="15" s="1"/>
  <c r="AW274" i="14"/>
  <c r="BE644" i="15" s="1"/>
  <c r="AW370" i="14"/>
  <c r="BE740" i="15" s="1"/>
  <c r="AW410" i="14"/>
  <c r="BE780" i="15" s="1"/>
  <c r="AW426" i="14"/>
  <c r="BE796" i="15" s="1"/>
  <c r="AW273" i="14"/>
  <c r="BE643" i="15" s="1"/>
  <c r="AW345" i="14"/>
  <c r="BE715" i="15" s="1"/>
  <c r="AW337" i="14"/>
  <c r="BE707" i="15" s="1"/>
  <c r="AW361" i="14"/>
  <c r="BE731" i="15" s="1"/>
  <c r="AW362" i="14"/>
  <c r="BE732" i="15" s="1"/>
  <c r="AW280" i="14"/>
  <c r="BE650" i="15" s="1"/>
  <c r="AW320" i="14"/>
  <c r="BE690" i="15" s="1"/>
  <c r="AW360" i="14"/>
  <c r="BE730" i="15" s="1"/>
  <c r="AW384" i="14"/>
  <c r="BE754" i="15" s="1"/>
  <c r="AW412" i="14"/>
  <c r="BE782" i="15" s="1"/>
  <c r="AW448" i="14"/>
  <c r="BE818" i="15" s="1"/>
  <c r="AW287" i="14"/>
  <c r="BE657" i="15" s="1"/>
  <c r="AW295" i="14"/>
  <c r="BE665" i="15" s="1"/>
  <c r="AW322" i="14"/>
  <c r="BE692" i="15" s="1"/>
  <c r="AW377" i="14"/>
  <c r="BE747" i="15" s="1"/>
  <c r="AW433" i="14"/>
  <c r="BE803" i="15" s="1"/>
  <c r="AW319" i="14"/>
  <c r="BE689" i="15" s="1"/>
  <c r="AW278" i="14"/>
  <c r="BE648" i="15" s="1"/>
  <c r="AW275" i="14"/>
  <c r="BE645" i="15" s="1"/>
  <c r="AW344" i="14"/>
  <c r="BE714" i="15" s="1"/>
  <c r="AW427" i="14"/>
  <c r="BE797" i="15" s="1"/>
  <c r="AW299" i="14"/>
  <c r="BE669" i="15" s="1"/>
  <c r="AW403" i="14"/>
  <c r="BE773" i="15" s="1"/>
  <c r="AW288" i="14"/>
  <c r="BE658" i="15" s="1"/>
  <c r="AW332" i="14"/>
  <c r="AW331" i="14"/>
  <c r="BE701" i="15" s="1"/>
  <c r="AW346" i="14"/>
  <c r="BE716" i="15" s="1"/>
  <c r="AW385" i="14"/>
  <c r="BE755" i="15" s="1"/>
  <c r="AW409" i="14"/>
  <c r="BE779" i="15" s="1"/>
  <c r="AW443" i="14"/>
  <c r="BE813" i="15" s="1"/>
  <c r="AW402" i="14"/>
  <c r="BE772" i="15" s="1"/>
  <c r="AW304" i="14"/>
  <c r="BE674" i="15" s="1"/>
  <c r="AW416" i="14"/>
  <c r="BE786" i="15" s="1"/>
  <c r="AW307" i="14"/>
  <c r="BE677" i="15" s="1"/>
  <c r="AW315" i="14"/>
  <c r="BE685" i="15" s="1"/>
  <c r="AW296" i="14"/>
  <c r="BE666" i="15" s="1"/>
  <c r="AW327" i="14"/>
  <c r="BE697" i="15" s="1"/>
  <c r="AW407" i="14"/>
  <c r="BE777" i="15" s="1"/>
  <c r="AW415" i="14"/>
  <c r="BE785" i="15" s="1"/>
  <c r="AW286" i="14"/>
  <c r="BE656" i="15" s="1"/>
  <c r="AW294" i="14"/>
  <c r="BE664" i="15" s="1"/>
  <c r="AW355" i="14"/>
  <c r="BE725" i="15" s="1"/>
  <c r="AW369" i="14"/>
  <c r="BE739" i="15" s="1"/>
  <c r="AW425" i="14"/>
  <c r="BE795" i="15" s="1"/>
  <c r="AW417" i="14"/>
  <c r="BE787" i="15" s="1"/>
  <c r="AW367" i="14"/>
  <c r="BE737" i="15" s="1"/>
  <c r="AW423" i="14"/>
  <c r="BE793" i="15" s="1"/>
  <c r="AW350" i="14"/>
  <c r="BE720" i="15" s="1"/>
  <c r="AW334" i="14"/>
  <c r="BE704" i="15" s="1"/>
  <c r="AW421" i="14"/>
  <c r="BE791" i="15" s="1"/>
  <c r="AW445" i="14"/>
  <c r="BE815" i="15" s="1"/>
  <c r="AW447" i="14"/>
  <c r="BE817" i="15" s="1"/>
  <c r="AW439" i="14"/>
  <c r="BE809" i="15" s="1"/>
  <c r="AW310" i="14"/>
  <c r="BE680" i="15" s="1"/>
  <c r="AW302" i="14"/>
  <c r="BE672" i="15" s="1"/>
  <c r="AW298" i="14"/>
  <c r="BE668" i="15" s="1"/>
  <c r="AW284" i="14"/>
  <c r="BE654" i="15" s="1"/>
  <c r="AW316" i="14"/>
  <c r="BE686" i="15" s="1"/>
  <c r="AW305" i="14"/>
  <c r="BE675" i="15" s="1"/>
  <c r="AW335" i="14"/>
  <c r="BE705" i="15" s="1"/>
  <c r="AW359" i="14"/>
  <c r="BE729" i="15" s="1"/>
  <c r="AW399" i="14"/>
  <c r="BE769" i="15" s="1"/>
  <c r="AW419" i="14"/>
  <c r="BE789" i="15" s="1"/>
  <c r="AW378" i="14"/>
  <c r="BE748" i="15" s="1"/>
  <c r="AW358" i="14"/>
  <c r="BE728" i="15" s="1"/>
  <c r="AW414" i="14"/>
  <c r="BE784" i="15" s="1"/>
  <c r="AW314" i="14"/>
  <c r="BE684" i="15" s="1"/>
  <c r="AW349" i="14"/>
  <c r="BE719" i="15" s="1"/>
  <c r="AW341" i="14"/>
  <c r="BE711" i="15" s="1"/>
  <c r="AW429" i="14"/>
  <c r="BE799" i="15" s="1"/>
  <c r="AW283" i="14"/>
  <c r="BE653" i="15" s="1"/>
  <c r="AW363" i="14"/>
  <c r="BE733" i="15" s="1"/>
  <c r="AW411" i="14"/>
  <c r="BE781" i="15" s="1"/>
  <c r="AW451" i="14"/>
  <c r="BE821" i="15" s="1"/>
  <c r="AW290" i="14"/>
  <c r="BE660" i="15" s="1"/>
  <c r="AW354" i="14"/>
  <c r="BE724" i="15" s="1"/>
  <c r="AW388" i="14"/>
  <c r="BE758" i="15" s="1"/>
  <c r="AW392" i="14"/>
  <c r="BE762" i="15" s="1"/>
  <c r="AW339" i="14"/>
  <c r="BE709" i="15" s="1"/>
  <c r="AW336" i="14"/>
  <c r="BE706" i="15" s="1"/>
  <c r="AW386" i="14"/>
  <c r="BE756" i="15" s="1"/>
  <c r="AW330" i="14"/>
  <c r="BE700" i="15" s="1"/>
  <c r="AW338" i="14"/>
  <c r="BE708" i="15" s="1"/>
  <c r="AW326" i="14"/>
  <c r="BE696" i="15" s="1"/>
  <c r="AW382" i="14"/>
  <c r="BE752" i="15" s="1"/>
  <c r="AW374" i="14"/>
  <c r="BE744" i="15" s="1"/>
  <c r="AW395" i="14"/>
  <c r="BE765" i="15" s="1"/>
  <c r="AW309" i="14"/>
  <c r="BE679" i="15" s="1"/>
  <c r="AW325" i="14"/>
  <c r="BE695" i="15" s="1"/>
  <c r="AW333" i="14"/>
  <c r="BE703" i="15" s="1"/>
  <c r="AW397" i="14"/>
  <c r="BE767" i="15" s="1"/>
  <c r="AW437" i="14"/>
  <c r="BE807" i="15" s="1"/>
  <c r="AW276" i="14"/>
  <c r="BE646" i="15" s="1"/>
  <c r="AW308" i="14"/>
  <c r="BE678" i="15" s="1"/>
  <c r="AW380" i="14"/>
  <c r="BE750" i="15" s="1"/>
  <c r="AW383" i="14"/>
  <c r="BE753" i="15" s="1"/>
  <c r="AW398" i="14"/>
  <c r="BE768" i="15" s="1"/>
  <c r="AW430" i="14"/>
  <c r="BE800" i="15" s="1"/>
  <c r="AW422" i="14"/>
  <c r="BE792" i="15" s="1"/>
  <c r="AW438" i="14"/>
  <c r="BE808" i="15" s="1"/>
  <c r="AW277" i="14"/>
  <c r="BE647" i="15" s="1"/>
  <c r="AW365" i="14"/>
  <c r="BE735" i="15" s="1"/>
  <c r="AW381" i="14"/>
  <c r="BE751" i="15" s="1"/>
  <c r="AW373" i="14"/>
  <c r="BE743" i="15" s="1"/>
  <c r="AW348" i="14"/>
  <c r="BE718" i="15" s="1"/>
  <c r="AW343" i="14"/>
  <c r="BE713" i="15" s="1"/>
  <c r="AW379" i="14"/>
  <c r="BE749" i="15" s="1"/>
  <c r="AW446" i="14"/>
  <c r="BE816" i="15" s="1"/>
  <c r="AW300" i="14"/>
  <c r="BE670" i="15" s="1"/>
  <c r="AW420" i="14"/>
  <c r="BE790" i="15" s="1"/>
  <c r="AW432" i="14"/>
  <c r="BE802" i="15" s="1"/>
  <c r="AW431" i="14"/>
  <c r="BE801" i="15" s="1"/>
  <c r="AW406" i="14"/>
  <c r="BE776" i="15" s="1"/>
  <c r="AW293" i="14"/>
  <c r="BE663" i="15" s="1"/>
  <c r="AW391" i="14"/>
  <c r="BE761" i="15" s="1"/>
  <c r="AW375" i="14"/>
  <c r="BE745" i="15" s="1"/>
  <c r="AW318" i="14"/>
  <c r="BE688" i="15" s="1"/>
  <c r="AW396" i="14"/>
  <c r="BE766" i="15" s="1"/>
  <c r="AW442" i="14"/>
  <c r="BE812" i="15" s="1"/>
  <c r="AW285" i="14"/>
  <c r="BE655" i="15" s="1"/>
  <c r="AW323" i="14"/>
  <c r="BE693" i="15" s="1"/>
  <c r="AW444" i="14"/>
  <c r="BE814" i="15" s="1"/>
  <c r="AW418" i="14"/>
  <c r="BE788" i="15" s="1"/>
  <c r="AW435" i="14"/>
  <c r="BE805" i="15" s="1"/>
  <c r="AW324" i="14"/>
  <c r="BE694" i="15" s="1"/>
  <c r="AW428" i="14"/>
  <c r="BE798" i="15" s="1"/>
  <c r="AW282" i="14"/>
  <c r="BE652" i="15" s="1"/>
  <c r="AW389" i="14"/>
  <c r="BE759" i="15" s="1"/>
  <c r="AW312" i="14"/>
  <c r="AW364" i="14"/>
  <c r="BE734" i="15" s="1"/>
  <c r="AW371" i="14"/>
  <c r="BE741" i="15" s="1"/>
  <c r="AW357" i="14"/>
  <c r="BE727" i="15" s="1"/>
  <c r="AW356" i="14"/>
  <c r="BE726" i="15" s="1"/>
  <c r="AW450" i="14"/>
  <c r="BE820" i="15" s="1"/>
  <c r="AW340" i="14"/>
  <c r="BE710" i="15" s="1"/>
  <c r="AW347" i="14"/>
  <c r="BE717" i="15" s="1"/>
  <c r="AW342" i="14"/>
  <c r="BE712" i="15" s="1"/>
  <c r="AW390" i="14"/>
  <c r="BE760" i="15" s="1"/>
  <c r="AW405" i="14"/>
  <c r="BE775" i="15" s="1"/>
  <c r="AW352" i="14"/>
  <c r="AW351" i="14"/>
  <c r="BE721" i="15" s="1"/>
  <c r="AW301" i="14"/>
  <c r="BE671" i="15" s="1"/>
  <c r="AW317" i="14"/>
  <c r="BE687" i="15" s="1"/>
  <c r="AW436" i="14"/>
  <c r="BE806" i="15" s="1"/>
  <c r="AW441" i="14"/>
  <c r="BE811" i="15" s="1"/>
  <c r="AW434" i="14"/>
  <c r="BE804" i="15" s="1"/>
  <c r="AW366" i="14"/>
  <c r="BE736" i="15" s="1"/>
  <c r="AW413" i="14"/>
  <c r="BE783" i="15" s="1"/>
  <c r="AW394" i="14"/>
  <c r="BE764" i="15" s="1"/>
  <c r="AW404" i="14"/>
  <c r="BE774" i="15" s="1"/>
  <c r="AW262" i="14"/>
  <c r="BE632" i="15" s="1"/>
  <c r="AW261" i="14"/>
  <c r="BE631" i="15" s="1"/>
  <c r="AW253" i="14"/>
  <c r="BE623" i="15" s="1"/>
  <c r="AW254" i="14"/>
  <c r="BE624" i="15" s="1"/>
  <c r="AW255" i="14"/>
  <c r="BE625" i="15" s="1"/>
  <c r="AW266" i="14"/>
  <c r="BE636" i="15" s="1"/>
  <c r="AW267" i="14"/>
  <c r="BE637" i="15" s="1"/>
  <c r="AW252" i="14"/>
  <c r="AW264" i="14"/>
  <c r="BE634" i="15" s="1"/>
  <c r="AW260" i="14"/>
  <c r="BE630" i="15" s="1"/>
  <c r="AW269" i="14"/>
  <c r="BE639" i="15" s="1"/>
  <c r="AW271" i="14"/>
  <c r="BE641" i="15" s="1"/>
  <c r="AW268" i="14"/>
  <c r="BE638" i="15" s="1"/>
  <c r="AW270" i="14"/>
  <c r="BE640" i="15" s="1"/>
  <c r="AW265" i="14"/>
  <c r="BE635" i="15" s="1"/>
  <c r="AW257" i="14"/>
  <c r="BE627" i="15" s="1"/>
  <c r="AW259" i="14"/>
  <c r="BE629" i="15" s="1"/>
  <c r="AW258" i="14"/>
  <c r="BE628" i="15" s="1"/>
  <c r="AW256" i="14"/>
  <c r="BE626" i="15" s="1"/>
  <c r="AW263" i="14"/>
  <c r="BE633" i="15" s="1"/>
  <c r="AW272" i="14"/>
  <c r="Y244" i="14"/>
  <c r="Y242" i="14"/>
  <c r="Y243" i="14"/>
  <c r="Y250" i="14"/>
  <c r="AG620" i="15" s="1"/>
  <c r="Y245" i="14"/>
  <c r="Y251" i="14"/>
  <c r="AG621" i="15" s="1"/>
  <c r="Y249" i="14"/>
  <c r="AG619" i="15" s="1"/>
  <c r="Y248" i="14"/>
  <c r="Y247" i="14"/>
  <c r="Y246" i="14"/>
  <c r="Y313" i="14"/>
  <c r="AG683" i="15" s="1"/>
  <c r="Y361" i="14"/>
  <c r="AG731" i="15" s="1"/>
  <c r="Y353" i="14"/>
  <c r="AG723" i="15" s="1"/>
  <c r="Y339" i="14"/>
  <c r="AG709" i="15" s="1"/>
  <c r="Y387" i="14"/>
  <c r="AG757" i="15" s="1"/>
  <c r="Y403" i="14"/>
  <c r="AG773" i="15" s="1"/>
  <c r="Y442" i="14"/>
  <c r="AG812" i="15" s="1"/>
  <c r="Y328" i="14"/>
  <c r="AG698" i="15" s="1"/>
  <c r="Y332" i="14"/>
  <c r="Y360" i="14"/>
  <c r="AG730" i="15" s="1"/>
  <c r="Y408" i="14"/>
  <c r="AG778" i="15" s="1"/>
  <c r="Y275" i="14"/>
  <c r="AG645" i="15" s="1"/>
  <c r="Y427" i="14"/>
  <c r="AG797" i="15" s="1"/>
  <c r="Y322" i="14"/>
  <c r="AG692" i="15" s="1"/>
  <c r="Y418" i="14"/>
  <c r="AG788" i="15" s="1"/>
  <c r="Y329" i="14"/>
  <c r="AG699" i="15" s="1"/>
  <c r="Y443" i="14"/>
  <c r="AG813" i="15" s="1"/>
  <c r="Y288" i="14"/>
  <c r="AG658" i="15" s="1"/>
  <c r="Y304" i="14"/>
  <c r="AG674" i="15" s="1"/>
  <c r="Y296" i="14"/>
  <c r="AG666" i="15" s="1"/>
  <c r="Y435" i="14"/>
  <c r="AG805" i="15" s="1"/>
  <c r="Y346" i="14"/>
  <c r="AG716" i="15" s="1"/>
  <c r="Y386" i="14"/>
  <c r="AG756" i="15" s="1"/>
  <c r="Y274" i="14"/>
  <c r="AG644" i="15" s="1"/>
  <c r="Y370" i="14"/>
  <c r="AG740" i="15" s="1"/>
  <c r="Y410" i="14"/>
  <c r="AG780" i="15" s="1"/>
  <c r="Y426" i="14"/>
  <c r="AG796" i="15" s="1"/>
  <c r="Y273" i="14"/>
  <c r="AG643" i="15" s="1"/>
  <c r="Y345" i="14"/>
  <c r="AG715" i="15" s="1"/>
  <c r="Y337" i="14"/>
  <c r="AG707" i="15" s="1"/>
  <c r="Y280" i="14"/>
  <c r="AG650" i="15" s="1"/>
  <c r="Y320" i="14"/>
  <c r="AG690" i="15" s="1"/>
  <c r="Y384" i="14"/>
  <c r="AG754" i="15" s="1"/>
  <c r="Y448" i="14"/>
  <c r="AG818" i="15" s="1"/>
  <c r="Y287" i="14"/>
  <c r="AG657" i="15" s="1"/>
  <c r="Y295" i="14"/>
  <c r="AG665" i="15" s="1"/>
  <c r="Y327" i="14"/>
  <c r="AG697" i="15" s="1"/>
  <c r="Y347" i="14"/>
  <c r="AG717" i="15" s="1"/>
  <c r="Y297" i="14"/>
  <c r="AG667" i="15" s="1"/>
  <c r="Y385" i="14"/>
  <c r="AG755" i="15" s="1"/>
  <c r="Y417" i="14"/>
  <c r="AG787" i="15" s="1"/>
  <c r="Y299" i="14"/>
  <c r="AG669" i="15" s="1"/>
  <c r="Y362" i="14"/>
  <c r="AG732" i="15" s="1"/>
  <c r="Y372" i="14"/>
  <c r="AG742" i="15" s="1"/>
  <c r="Y416" i="14"/>
  <c r="AG786" i="15" s="1"/>
  <c r="Y331" i="14"/>
  <c r="AG701" i="15" s="1"/>
  <c r="Y311" i="14"/>
  <c r="AG681" i="15" s="1"/>
  <c r="Y355" i="14"/>
  <c r="AG725" i="15" s="1"/>
  <c r="Y321" i="14"/>
  <c r="AG691" i="15" s="1"/>
  <c r="Y401" i="14"/>
  <c r="AG771" i="15" s="1"/>
  <c r="Y412" i="14"/>
  <c r="AG782" i="15" s="1"/>
  <c r="Y399" i="14"/>
  <c r="AG769" i="15" s="1"/>
  <c r="Y315" i="14"/>
  <c r="AG685" i="15" s="1"/>
  <c r="Y409" i="14"/>
  <c r="AG779" i="15" s="1"/>
  <c r="Y402" i="14"/>
  <c r="AG772" i="15" s="1"/>
  <c r="Y368" i="14"/>
  <c r="AG738" i="15" s="1"/>
  <c r="Y424" i="14"/>
  <c r="AG794" i="15" s="1"/>
  <c r="Y359" i="14"/>
  <c r="AG729" i="15" s="1"/>
  <c r="Y307" i="14"/>
  <c r="AG677" i="15" s="1"/>
  <c r="Y371" i="14"/>
  <c r="AG741" i="15" s="1"/>
  <c r="Y379" i="14"/>
  <c r="AG749" i="15" s="1"/>
  <c r="Y419" i="14"/>
  <c r="AG789" i="15" s="1"/>
  <c r="Y282" i="14"/>
  <c r="AG652" i="15" s="1"/>
  <c r="Y330" i="14"/>
  <c r="AG700" i="15" s="1"/>
  <c r="Y338" i="14"/>
  <c r="AG708" i="15" s="1"/>
  <c r="Y326" i="14"/>
  <c r="AG696" i="15" s="1"/>
  <c r="Y358" i="14"/>
  <c r="AG728" i="15" s="1"/>
  <c r="Y305" i="14"/>
  <c r="AG675" i="15" s="1"/>
  <c r="Y369" i="14"/>
  <c r="AG739" i="15" s="1"/>
  <c r="Y425" i="14"/>
  <c r="AG795" i="15" s="1"/>
  <c r="Y449" i="14"/>
  <c r="AG819" i="15" s="1"/>
  <c r="Y336" i="14"/>
  <c r="AG706" i="15" s="1"/>
  <c r="Y440" i="14"/>
  <c r="AG810" i="15" s="1"/>
  <c r="Y391" i="14"/>
  <c r="AG761" i="15" s="1"/>
  <c r="Y378" i="14"/>
  <c r="AG748" i="15" s="1"/>
  <c r="Y434" i="14"/>
  <c r="AG804" i="15" s="1"/>
  <c r="Y302" i="14"/>
  <c r="AG672" i="15" s="1"/>
  <c r="Y289" i="14"/>
  <c r="AG659" i="15" s="1"/>
  <c r="Y393" i="14"/>
  <c r="AG763" i="15" s="1"/>
  <c r="Y441" i="14"/>
  <c r="AG811" i="15" s="1"/>
  <c r="Y303" i="14"/>
  <c r="AG673" i="15" s="1"/>
  <c r="Y286" i="14"/>
  <c r="AG656" i="15" s="1"/>
  <c r="Y294" i="14"/>
  <c r="AG664" i="15" s="1"/>
  <c r="Y318" i="14"/>
  <c r="AG688" i="15" s="1"/>
  <c r="Y377" i="14"/>
  <c r="AG747" i="15" s="1"/>
  <c r="Y433" i="14"/>
  <c r="AG803" i="15" s="1"/>
  <c r="Y400" i="14"/>
  <c r="AG770" i="15" s="1"/>
  <c r="Y281" i="14"/>
  <c r="AG651" i="15" s="1"/>
  <c r="Y335" i="14"/>
  <c r="AG705" i="15" s="1"/>
  <c r="Y407" i="14"/>
  <c r="AG777" i="15" s="1"/>
  <c r="Y415" i="14"/>
  <c r="AG785" i="15" s="1"/>
  <c r="Y310" i="14"/>
  <c r="AG680" i="15" s="1"/>
  <c r="Y382" i="14"/>
  <c r="AG752" i="15" s="1"/>
  <c r="Y395" i="14"/>
  <c r="AG765" i="15" s="1"/>
  <c r="Y309" i="14"/>
  <c r="AG679" i="15" s="1"/>
  <c r="Y325" i="14"/>
  <c r="AG695" i="15" s="1"/>
  <c r="Y413" i="14"/>
  <c r="AG783" i="15" s="1"/>
  <c r="Y437" i="14"/>
  <c r="AG807" i="15" s="1"/>
  <c r="Y298" i="14"/>
  <c r="AG668" i="15" s="1"/>
  <c r="Y308" i="14"/>
  <c r="AG678" i="15" s="1"/>
  <c r="Y306" i="14"/>
  <c r="AG676" i="15" s="1"/>
  <c r="Y344" i="14"/>
  <c r="AG714" i="15" s="1"/>
  <c r="Y342" i="14"/>
  <c r="AG712" i="15" s="1"/>
  <c r="Y406" i="14"/>
  <c r="AG776" i="15" s="1"/>
  <c r="Y301" i="14"/>
  <c r="AG671" i="15" s="1"/>
  <c r="Y421" i="14"/>
  <c r="AG791" i="15" s="1"/>
  <c r="Y323" i="14"/>
  <c r="AG693" i="15" s="1"/>
  <c r="Y290" i="14"/>
  <c r="AG660" i="15" s="1"/>
  <c r="Y394" i="14"/>
  <c r="AG764" i="15" s="1"/>
  <c r="Y276" i="14"/>
  <c r="AG646" i="15" s="1"/>
  <c r="Y300" i="14"/>
  <c r="AG670" i="15" s="1"/>
  <c r="Y348" i="14"/>
  <c r="AG718" i="15" s="1"/>
  <c r="Y352" i="14"/>
  <c r="Y351" i="14"/>
  <c r="AG721" i="15" s="1"/>
  <c r="Y375" i="14"/>
  <c r="AG745" i="15" s="1"/>
  <c r="Y277" i="14"/>
  <c r="AG647" i="15" s="1"/>
  <c r="Y293" i="14"/>
  <c r="AG663" i="15" s="1"/>
  <c r="Y389" i="14"/>
  <c r="AG759" i="15" s="1"/>
  <c r="Y450" i="14"/>
  <c r="AG820" i="15" s="1"/>
  <c r="Y312" i="14"/>
  <c r="Y388" i="14"/>
  <c r="AG758" i="15" s="1"/>
  <c r="Y431" i="14"/>
  <c r="AG801" i="15" s="1"/>
  <c r="Y390" i="14"/>
  <c r="AG760" i="15" s="1"/>
  <c r="Y398" i="14"/>
  <c r="AG768" i="15" s="1"/>
  <c r="Y430" i="14"/>
  <c r="AG800" i="15" s="1"/>
  <c r="Y422" i="14"/>
  <c r="AG792" i="15" s="1"/>
  <c r="Y438" i="14"/>
  <c r="AG808" i="15" s="1"/>
  <c r="Y365" i="14"/>
  <c r="AG735" i="15" s="1"/>
  <c r="Y381" i="14"/>
  <c r="AG751" i="15" s="1"/>
  <c r="Y373" i="14"/>
  <c r="AG743" i="15" s="1"/>
  <c r="Y316" i="14"/>
  <c r="AG686" i="15" s="1"/>
  <c r="Y291" i="14"/>
  <c r="AG661" i="15" s="1"/>
  <c r="Y292" i="14"/>
  <c r="Y319" i="14"/>
  <c r="AG689" i="15" s="1"/>
  <c r="Y367" i="14"/>
  <c r="AG737" i="15" s="1"/>
  <c r="Y423" i="14"/>
  <c r="AG793" i="15" s="1"/>
  <c r="Y446" i="14"/>
  <c r="AG816" i="15" s="1"/>
  <c r="Y333" i="14"/>
  <c r="AG703" i="15" s="1"/>
  <c r="Y357" i="14"/>
  <c r="AG727" i="15" s="1"/>
  <c r="Y397" i="14"/>
  <c r="AG767" i="15" s="1"/>
  <c r="Y283" i="14"/>
  <c r="AG653" i="15" s="1"/>
  <c r="Y364" i="14"/>
  <c r="AG734" i="15" s="1"/>
  <c r="Y380" i="14"/>
  <c r="AG750" i="15" s="1"/>
  <c r="Y334" i="14"/>
  <c r="AG704" i="15" s="1"/>
  <c r="Y374" i="14"/>
  <c r="AG744" i="15" s="1"/>
  <c r="Y429" i="14"/>
  <c r="AG799" i="15" s="1"/>
  <c r="Y411" i="14"/>
  <c r="AG781" i="15" s="1"/>
  <c r="Y405" i="14"/>
  <c r="AG775" i="15" s="1"/>
  <c r="Y396" i="14"/>
  <c r="AG766" i="15" s="1"/>
  <c r="Y392" i="14"/>
  <c r="AG762" i="15" s="1"/>
  <c r="Y376" i="14"/>
  <c r="AG746" i="15" s="1"/>
  <c r="Y383" i="14"/>
  <c r="AG753" i="15" s="1"/>
  <c r="Y414" i="14"/>
  <c r="AG784" i="15" s="1"/>
  <c r="Y404" i="14"/>
  <c r="AG774" i="15" s="1"/>
  <c r="Y420" i="14"/>
  <c r="AG790" i="15" s="1"/>
  <c r="Y444" i="14"/>
  <c r="AG814" i="15" s="1"/>
  <c r="Y436" i="14"/>
  <c r="AG806" i="15" s="1"/>
  <c r="Y317" i="14"/>
  <c r="AG687" i="15" s="1"/>
  <c r="Y279" i="14"/>
  <c r="AG649" i="15" s="1"/>
  <c r="Y314" i="14"/>
  <c r="AG684" i="15" s="1"/>
  <c r="Y341" i="14"/>
  <c r="AG711" i="15" s="1"/>
  <c r="Y284" i="14"/>
  <c r="AG654" i="15" s="1"/>
  <c r="Y439" i="14"/>
  <c r="AG809" i="15" s="1"/>
  <c r="Y354" i="14"/>
  <c r="AG724" i="15" s="1"/>
  <c r="Y350" i="14"/>
  <c r="AG720" i="15" s="1"/>
  <c r="Y445" i="14"/>
  <c r="AG815" i="15" s="1"/>
  <c r="Y428" i="14"/>
  <c r="AG798" i="15" s="1"/>
  <c r="Y447" i="14"/>
  <c r="AG817" i="15" s="1"/>
  <c r="Y366" i="14"/>
  <c r="AG736" i="15" s="1"/>
  <c r="Y451" i="14"/>
  <c r="AG821" i="15" s="1"/>
  <c r="Y349" i="14"/>
  <c r="AG719" i="15" s="1"/>
  <c r="Y356" i="14"/>
  <c r="AG726" i="15" s="1"/>
  <c r="Y363" i="14"/>
  <c r="AG733" i="15" s="1"/>
  <c r="Y340" i="14"/>
  <c r="AG710" i="15" s="1"/>
  <c r="Y432" i="14"/>
  <c r="AG802" i="15" s="1"/>
  <c r="Y285" i="14"/>
  <c r="AG655" i="15" s="1"/>
  <c r="Y324" i="14"/>
  <c r="AG694" i="15" s="1"/>
  <c r="Y343" i="14"/>
  <c r="AG713" i="15" s="1"/>
  <c r="Y278" i="14"/>
  <c r="AG648" i="15" s="1"/>
  <c r="Y260" i="14"/>
  <c r="AG630" i="15" s="1"/>
  <c r="Y258" i="14"/>
  <c r="AG628" i="15" s="1"/>
  <c r="Y262" i="14"/>
  <c r="AG632" i="15" s="1"/>
  <c r="Y266" i="14"/>
  <c r="AG636" i="15" s="1"/>
  <c r="Y265" i="14"/>
  <c r="AG635" i="15" s="1"/>
  <c r="Y257" i="14"/>
  <c r="AG627" i="15" s="1"/>
  <c r="Y261" i="14"/>
  <c r="AG631" i="15" s="1"/>
  <c r="Y270" i="14"/>
  <c r="AG640" i="15" s="1"/>
  <c r="Y268" i="14"/>
  <c r="AG638" i="15" s="1"/>
  <c r="Y264" i="14"/>
  <c r="AG634" i="15" s="1"/>
  <c r="Y256" i="14"/>
  <c r="AG626" i="15" s="1"/>
  <c r="Y263" i="14"/>
  <c r="AG633" i="15" s="1"/>
  <c r="Y253" i="14"/>
  <c r="AG623" i="15" s="1"/>
  <c r="Y267" i="14"/>
  <c r="AG637" i="15" s="1"/>
  <c r="Y254" i="14"/>
  <c r="AG624" i="15" s="1"/>
  <c r="Y272" i="14"/>
  <c r="Y259" i="14"/>
  <c r="AG629" i="15" s="1"/>
  <c r="Y271" i="14"/>
  <c r="AG641" i="15" s="1"/>
  <c r="Y255" i="14"/>
  <c r="AG625" i="15" s="1"/>
  <c r="Y269" i="14"/>
  <c r="AG639" i="15" s="1"/>
  <c r="Y252" i="14"/>
  <c r="BM244" i="14"/>
  <c r="BM242" i="14"/>
  <c r="BM248" i="14"/>
  <c r="BM247" i="14"/>
  <c r="BM243" i="14"/>
  <c r="BM251" i="14"/>
  <c r="BU621" i="15" s="1"/>
  <c r="BM246" i="14"/>
  <c r="BM245" i="14"/>
  <c r="BM249" i="14"/>
  <c r="BU619" i="15" s="1"/>
  <c r="BM250" i="14"/>
  <c r="BU620" i="15" s="1"/>
  <c r="BM274" i="14"/>
  <c r="BU644" i="15" s="1"/>
  <c r="BM370" i="14"/>
  <c r="BU740" i="15" s="1"/>
  <c r="BM410" i="14"/>
  <c r="BU780" i="15" s="1"/>
  <c r="BM426" i="14"/>
  <c r="BU796" i="15" s="1"/>
  <c r="BM273" i="14"/>
  <c r="BU643" i="15" s="1"/>
  <c r="BM345" i="14"/>
  <c r="BU715" i="15" s="1"/>
  <c r="BM337" i="14"/>
  <c r="BU707" i="15" s="1"/>
  <c r="BM280" i="14"/>
  <c r="BU650" i="15" s="1"/>
  <c r="BM328" i="14"/>
  <c r="BU698" i="15" s="1"/>
  <c r="BM320" i="14"/>
  <c r="BU690" i="15" s="1"/>
  <c r="BM384" i="14"/>
  <c r="BU754" i="15" s="1"/>
  <c r="BM448" i="14"/>
  <c r="BU818" i="15" s="1"/>
  <c r="BM287" i="14"/>
  <c r="BU657" i="15" s="1"/>
  <c r="BM295" i="14"/>
  <c r="BU665" i="15" s="1"/>
  <c r="BM418" i="14"/>
  <c r="BU788" i="15" s="1"/>
  <c r="BM329" i="14"/>
  <c r="BU699" i="15" s="1"/>
  <c r="BM369" i="14"/>
  <c r="BU739" i="15" s="1"/>
  <c r="BM377" i="14"/>
  <c r="BU747" i="15" s="1"/>
  <c r="BM409" i="14"/>
  <c r="BU779" i="15" s="1"/>
  <c r="BM425" i="14"/>
  <c r="BU795" i="15" s="1"/>
  <c r="BM441" i="14"/>
  <c r="BU811" i="15" s="1"/>
  <c r="BM433" i="14"/>
  <c r="BU803" i="15" s="1"/>
  <c r="BM362" i="14"/>
  <c r="BU732" i="15" s="1"/>
  <c r="BM402" i="14"/>
  <c r="BU772" i="15" s="1"/>
  <c r="BM442" i="14"/>
  <c r="BU812" i="15" s="1"/>
  <c r="BM332" i="14"/>
  <c r="BM344" i="14"/>
  <c r="BU714" i="15" s="1"/>
  <c r="BM336" i="14"/>
  <c r="BU706" i="15" s="1"/>
  <c r="BM372" i="14"/>
  <c r="BU742" i="15" s="1"/>
  <c r="BM416" i="14"/>
  <c r="BU786" i="15" s="1"/>
  <c r="BM355" i="14"/>
  <c r="BU725" i="15" s="1"/>
  <c r="BM297" i="14"/>
  <c r="BU667" i="15" s="1"/>
  <c r="BM401" i="14"/>
  <c r="BU771" i="15" s="1"/>
  <c r="BM393" i="14"/>
  <c r="BU763" i="15" s="1"/>
  <c r="BM306" i="14"/>
  <c r="BU676" i="15" s="1"/>
  <c r="BM292" i="14"/>
  <c r="BM368" i="14"/>
  <c r="BU738" i="15" s="1"/>
  <c r="BM376" i="14"/>
  <c r="BU746" i="15" s="1"/>
  <c r="BM400" i="14"/>
  <c r="BU770" i="15" s="1"/>
  <c r="BM424" i="14"/>
  <c r="BU794" i="15" s="1"/>
  <c r="BM440" i="14"/>
  <c r="BU810" i="15" s="1"/>
  <c r="BM279" i="14"/>
  <c r="BU649" i="15" s="1"/>
  <c r="BM327" i="14"/>
  <c r="BU697" i="15" s="1"/>
  <c r="BM347" i="14"/>
  <c r="BU717" i="15" s="1"/>
  <c r="BM281" i="14"/>
  <c r="BU651" i="15" s="1"/>
  <c r="BM387" i="14"/>
  <c r="BU757" i="15" s="1"/>
  <c r="BM408" i="14"/>
  <c r="BU778" i="15" s="1"/>
  <c r="BM319" i="14"/>
  <c r="BU689" i="15" s="1"/>
  <c r="BM305" i="14"/>
  <c r="BU675" i="15" s="1"/>
  <c r="BM361" i="14"/>
  <c r="BU731" i="15" s="1"/>
  <c r="BM385" i="14"/>
  <c r="BU755" i="15" s="1"/>
  <c r="BM299" i="14"/>
  <c r="BU669" i="15" s="1"/>
  <c r="BM339" i="14"/>
  <c r="BU709" i="15" s="1"/>
  <c r="BM403" i="14"/>
  <c r="BU773" i="15" s="1"/>
  <c r="BM331" i="14"/>
  <c r="BU701" i="15" s="1"/>
  <c r="BM435" i="14"/>
  <c r="BU805" i="15" s="1"/>
  <c r="BM315" i="14"/>
  <c r="BU685" i="15" s="1"/>
  <c r="BM286" i="14"/>
  <c r="BU656" i="15" s="1"/>
  <c r="BM294" i="14"/>
  <c r="BU664" i="15" s="1"/>
  <c r="BM322" i="14"/>
  <c r="BU692" i="15" s="1"/>
  <c r="BM311" i="14"/>
  <c r="BU681" i="15" s="1"/>
  <c r="BM351" i="14"/>
  <c r="BU721" i="15" s="1"/>
  <c r="BM343" i="14"/>
  <c r="BU713" i="15" s="1"/>
  <c r="BM335" i="14"/>
  <c r="BU705" i="15" s="1"/>
  <c r="BM367" i="14"/>
  <c r="BU737" i="15" s="1"/>
  <c r="BM383" i="14"/>
  <c r="BU753" i="15" s="1"/>
  <c r="BM375" i="14"/>
  <c r="BU745" i="15" s="1"/>
  <c r="BM407" i="14"/>
  <c r="BU777" i="15" s="1"/>
  <c r="BM431" i="14"/>
  <c r="BU801" i="15" s="1"/>
  <c r="BM423" i="14"/>
  <c r="BU793" i="15" s="1"/>
  <c r="BM447" i="14"/>
  <c r="BU817" i="15" s="1"/>
  <c r="BM439" i="14"/>
  <c r="BU809" i="15" s="1"/>
  <c r="BM307" i="14"/>
  <c r="BU677" i="15" s="1"/>
  <c r="BM350" i="14"/>
  <c r="BU720" i="15" s="1"/>
  <c r="BM342" i="14"/>
  <c r="BU712" i="15" s="1"/>
  <c r="BM334" i="14"/>
  <c r="BU704" i="15" s="1"/>
  <c r="BM275" i="14"/>
  <c r="BU645" i="15" s="1"/>
  <c r="BM313" i="14"/>
  <c r="BU683" i="15" s="1"/>
  <c r="BM291" i="14"/>
  <c r="BU661" i="15" s="1"/>
  <c r="BM412" i="14"/>
  <c r="BU782" i="15" s="1"/>
  <c r="BM303" i="14"/>
  <c r="BU673" i="15" s="1"/>
  <c r="BM399" i="14"/>
  <c r="BU769" i="15" s="1"/>
  <c r="BM278" i="14"/>
  <c r="BU648" i="15" s="1"/>
  <c r="BM427" i="14"/>
  <c r="BU797" i="15" s="1"/>
  <c r="BM449" i="14"/>
  <c r="BU819" i="15" s="1"/>
  <c r="BM288" i="14"/>
  <c r="BU658" i="15" s="1"/>
  <c r="BM346" i="14"/>
  <c r="BU716" i="15" s="1"/>
  <c r="BM366" i="14"/>
  <c r="BU736" i="15" s="1"/>
  <c r="BM321" i="14"/>
  <c r="BU691" i="15" s="1"/>
  <c r="BM386" i="14"/>
  <c r="BU756" i="15" s="1"/>
  <c r="BM359" i="14"/>
  <c r="BU729" i="15" s="1"/>
  <c r="BM415" i="14"/>
  <c r="BU785" i="15" s="1"/>
  <c r="BM371" i="14"/>
  <c r="BU741" i="15" s="1"/>
  <c r="BM379" i="14"/>
  <c r="BU749" i="15" s="1"/>
  <c r="BM419" i="14"/>
  <c r="BU789" i="15" s="1"/>
  <c r="BM282" i="14"/>
  <c r="BU652" i="15" s="1"/>
  <c r="BM330" i="14"/>
  <c r="BU700" i="15" s="1"/>
  <c r="BM338" i="14"/>
  <c r="BU708" i="15" s="1"/>
  <c r="BM326" i="14"/>
  <c r="BU696" i="15" s="1"/>
  <c r="BM353" i="14"/>
  <c r="BU723" i="15" s="1"/>
  <c r="BM318" i="14"/>
  <c r="BU688" i="15" s="1"/>
  <c r="BM390" i="14"/>
  <c r="BU760" i="15" s="1"/>
  <c r="BM398" i="14"/>
  <c r="BU768" i="15" s="1"/>
  <c r="BM430" i="14"/>
  <c r="BU800" i="15" s="1"/>
  <c r="BM422" i="14"/>
  <c r="BU792" i="15" s="1"/>
  <c r="BM438" i="14"/>
  <c r="BU808" i="15" s="1"/>
  <c r="BM365" i="14"/>
  <c r="BU735" i="15" s="1"/>
  <c r="BM357" i="14"/>
  <c r="BU727" i="15" s="1"/>
  <c r="BM381" i="14"/>
  <c r="BU751" i="15" s="1"/>
  <c r="BM373" i="14"/>
  <c r="BU743" i="15" s="1"/>
  <c r="BM413" i="14"/>
  <c r="BU783" i="15" s="1"/>
  <c r="BM289" i="14"/>
  <c r="BU659" i="15" s="1"/>
  <c r="BM285" i="14"/>
  <c r="BU655" i="15" s="1"/>
  <c r="BM290" i="14"/>
  <c r="BU660" i="15" s="1"/>
  <c r="BM340" i="14"/>
  <c r="BU710" i="15" s="1"/>
  <c r="BM310" i="14"/>
  <c r="BU680" i="15" s="1"/>
  <c r="BM302" i="14"/>
  <c r="BU672" i="15" s="1"/>
  <c r="BM429" i="14"/>
  <c r="BU799" i="15" s="1"/>
  <c r="BM445" i="14"/>
  <c r="BU815" i="15" s="1"/>
  <c r="BM298" i="14"/>
  <c r="BU668" i="15" s="1"/>
  <c r="BM284" i="14"/>
  <c r="BU654" i="15" s="1"/>
  <c r="BM356" i="14"/>
  <c r="BU726" i="15" s="1"/>
  <c r="BM443" i="14"/>
  <c r="BU813" i="15" s="1"/>
  <c r="BM378" i="14"/>
  <c r="BU748" i="15" s="1"/>
  <c r="BM382" i="14"/>
  <c r="BU752" i="15" s="1"/>
  <c r="BM397" i="14"/>
  <c r="BU767" i="15" s="1"/>
  <c r="BM421" i="14"/>
  <c r="BU791" i="15" s="1"/>
  <c r="BM283" i="14"/>
  <c r="BU653" i="15" s="1"/>
  <c r="BM324" i="14"/>
  <c r="BU694" i="15" s="1"/>
  <c r="BM316" i="14"/>
  <c r="BU686" i="15" s="1"/>
  <c r="BM364" i="14"/>
  <c r="BU734" i="15" s="1"/>
  <c r="BM388" i="14"/>
  <c r="BU758" i="15" s="1"/>
  <c r="BM380" i="14"/>
  <c r="BU750" i="15" s="1"/>
  <c r="BM434" i="14"/>
  <c r="BU804" i="15" s="1"/>
  <c r="BM406" i="14"/>
  <c r="BU776" i="15" s="1"/>
  <c r="BM301" i="14"/>
  <c r="BU671" i="15" s="1"/>
  <c r="BM349" i="14"/>
  <c r="BU719" i="15" s="1"/>
  <c r="BM341" i="14"/>
  <c r="BU711" i="15" s="1"/>
  <c r="BM333" i="14"/>
  <c r="BU703" i="15" s="1"/>
  <c r="BM405" i="14"/>
  <c r="BU775" i="15" s="1"/>
  <c r="BM323" i="14"/>
  <c r="BU693" i="15" s="1"/>
  <c r="BM394" i="14"/>
  <c r="BU764" i="15" s="1"/>
  <c r="BM300" i="14"/>
  <c r="BU670" i="15" s="1"/>
  <c r="BM352" i="14"/>
  <c r="BM309" i="14"/>
  <c r="BU679" i="15" s="1"/>
  <c r="BM317" i="14"/>
  <c r="BU687" i="15" s="1"/>
  <c r="BM450" i="14"/>
  <c r="BU820" i="15" s="1"/>
  <c r="BM396" i="14"/>
  <c r="BU766" i="15" s="1"/>
  <c r="BM428" i="14"/>
  <c r="BU798" i="15" s="1"/>
  <c r="BM392" i="14"/>
  <c r="BU762" i="15" s="1"/>
  <c r="BM436" i="14"/>
  <c r="BU806" i="15" s="1"/>
  <c r="BM325" i="14"/>
  <c r="BU695" i="15" s="1"/>
  <c r="BM411" i="14"/>
  <c r="BU781" i="15" s="1"/>
  <c r="BM276" i="14"/>
  <c r="BU646" i="15" s="1"/>
  <c r="BM304" i="14"/>
  <c r="BU674" i="15" s="1"/>
  <c r="BM389" i="14"/>
  <c r="BU759" i="15" s="1"/>
  <c r="BM348" i="14"/>
  <c r="BU718" i="15" s="1"/>
  <c r="BM296" i="14"/>
  <c r="BU666" i="15" s="1"/>
  <c r="BM358" i="14"/>
  <c r="BU728" i="15" s="1"/>
  <c r="BM414" i="14"/>
  <c r="BU784" i="15" s="1"/>
  <c r="BM432" i="14"/>
  <c r="BU802" i="15" s="1"/>
  <c r="BM395" i="14"/>
  <c r="BU765" i="15" s="1"/>
  <c r="BM451" i="14"/>
  <c r="BU821" i="15" s="1"/>
  <c r="BM277" i="14"/>
  <c r="BU647" i="15" s="1"/>
  <c r="BM293" i="14"/>
  <c r="BU663" i="15" s="1"/>
  <c r="BM354" i="14"/>
  <c r="BU724" i="15" s="1"/>
  <c r="BM312" i="14"/>
  <c r="BM404" i="14"/>
  <c r="BU774" i="15" s="1"/>
  <c r="BM374" i="14"/>
  <c r="BU744" i="15" s="1"/>
  <c r="BM446" i="14"/>
  <c r="BU816" i="15" s="1"/>
  <c r="BM314" i="14"/>
  <c r="BU684" i="15" s="1"/>
  <c r="BM437" i="14"/>
  <c r="BU807" i="15" s="1"/>
  <c r="BM308" i="14"/>
  <c r="BU678" i="15" s="1"/>
  <c r="BM420" i="14"/>
  <c r="BU790" i="15" s="1"/>
  <c r="BM417" i="14"/>
  <c r="BU787" i="15" s="1"/>
  <c r="BM360" i="14"/>
  <c r="BU730" i="15" s="1"/>
  <c r="BM391" i="14"/>
  <c r="BU761" i="15" s="1"/>
  <c r="BM363" i="14"/>
  <c r="BU733" i="15" s="1"/>
  <c r="BM444" i="14"/>
  <c r="BU814" i="15" s="1"/>
  <c r="BM262" i="14"/>
  <c r="BU632" i="15" s="1"/>
  <c r="BM256" i="14"/>
  <c r="BU626" i="15" s="1"/>
  <c r="BM265" i="14"/>
  <c r="BU635" i="15" s="1"/>
  <c r="BM272" i="14"/>
  <c r="BM259" i="14"/>
  <c r="BU629" i="15" s="1"/>
  <c r="BM271" i="14"/>
  <c r="BU641" i="15" s="1"/>
  <c r="BM255" i="14"/>
  <c r="BU625" i="15" s="1"/>
  <c r="BM253" i="14"/>
  <c r="BU623" i="15" s="1"/>
  <c r="BM254" i="14"/>
  <c r="BU624" i="15" s="1"/>
  <c r="BM264" i="14"/>
  <c r="BU634" i="15" s="1"/>
  <c r="BM260" i="14"/>
  <c r="BU630" i="15" s="1"/>
  <c r="BM268" i="14"/>
  <c r="BU638" i="15" s="1"/>
  <c r="BM261" i="14"/>
  <c r="BU631" i="15" s="1"/>
  <c r="BM266" i="14"/>
  <c r="BU636" i="15" s="1"/>
  <c r="BM252" i="14"/>
  <c r="BM263" i="14"/>
  <c r="BU633" i="15" s="1"/>
  <c r="BM270" i="14"/>
  <c r="BU640" i="15" s="1"/>
  <c r="BM258" i="14"/>
  <c r="BU628" i="15" s="1"/>
  <c r="BM267" i="14"/>
  <c r="BU637" i="15" s="1"/>
  <c r="BM269" i="14"/>
  <c r="BU639" i="15" s="1"/>
  <c r="BM257" i="14"/>
  <c r="BU627" i="15" s="1"/>
  <c r="BL248" i="14"/>
  <c r="BL247" i="14"/>
  <c r="BL245" i="14"/>
  <c r="BL251" i="14"/>
  <c r="BT621" i="15" s="1"/>
  <c r="BL243" i="14"/>
  <c r="BL250" i="14"/>
  <c r="BT620" i="15" s="1"/>
  <c r="BL249" i="14"/>
  <c r="BT619" i="15" s="1"/>
  <c r="BL242" i="14"/>
  <c r="BL244" i="14"/>
  <c r="BL246" i="14"/>
  <c r="BL347" i="14"/>
  <c r="BT717" i="15" s="1"/>
  <c r="BL369" i="14"/>
  <c r="BT739" i="15" s="1"/>
  <c r="BL377" i="14"/>
  <c r="BT747" i="15" s="1"/>
  <c r="BL409" i="14"/>
  <c r="BT779" i="15" s="1"/>
  <c r="BL425" i="14"/>
  <c r="BT795" i="15" s="1"/>
  <c r="BL441" i="14"/>
  <c r="BT811" i="15" s="1"/>
  <c r="BL433" i="14"/>
  <c r="BT803" i="15" s="1"/>
  <c r="BL402" i="14"/>
  <c r="BT772" i="15" s="1"/>
  <c r="BL332" i="14"/>
  <c r="BL344" i="14"/>
  <c r="BT714" i="15" s="1"/>
  <c r="BL336" i="14"/>
  <c r="BT706" i="15" s="1"/>
  <c r="BL319" i="14"/>
  <c r="BT689" i="15" s="1"/>
  <c r="BL305" i="14"/>
  <c r="BT675" i="15" s="1"/>
  <c r="BL401" i="14"/>
  <c r="BT771" i="15" s="1"/>
  <c r="BL393" i="14"/>
  <c r="BT763" i="15" s="1"/>
  <c r="BL387" i="14"/>
  <c r="BT757" i="15" s="1"/>
  <c r="BL292" i="14"/>
  <c r="BL304" i="14"/>
  <c r="BT674" i="15" s="1"/>
  <c r="BL296" i="14"/>
  <c r="BT666" i="15" s="1"/>
  <c r="BL368" i="14"/>
  <c r="BT738" i="15" s="1"/>
  <c r="BL376" i="14"/>
  <c r="BT746" i="15" s="1"/>
  <c r="BL408" i="14"/>
  <c r="BT778" i="15" s="1"/>
  <c r="BL400" i="14"/>
  <c r="BT770" i="15" s="1"/>
  <c r="BL424" i="14"/>
  <c r="BT794" i="15" s="1"/>
  <c r="BL440" i="14"/>
  <c r="BT810" i="15" s="1"/>
  <c r="BL435" i="14"/>
  <c r="BT805" i="15" s="1"/>
  <c r="BL279" i="14"/>
  <c r="BT649" i="15" s="1"/>
  <c r="BL418" i="14"/>
  <c r="BT788" i="15" s="1"/>
  <c r="BL449" i="14"/>
  <c r="BT819" i="15" s="1"/>
  <c r="BL291" i="14"/>
  <c r="BT661" i="15" s="1"/>
  <c r="BL299" i="14"/>
  <c r="BT669" i="15" s="1"/>
  <c r="BL362" i="14"/>
  <c r="BT732" i="15" s="1"/>
  <c r="BL416" i="14"/>
  <c r="BT786" i="15" s="1"/>
  <c r="BL355" i="14"/>
  <c r="BT725" i="15" s="1"/>
  <c r="BL289" i="14"/>
  <c r="BT659" i="15" s="1"/>
  <c r="BL297" i="14"/>
  <c r="BT667" i="15" s="1"/>
  <c r="BL329" i="14"/>
  <c r="BT699" i="15" s="1"/>
  <c r="BL403" i="14"/>
  <c r="BT773" i="15" s="1"/>
  <c r="BL442" i="14"/>
  <c r="BT812" i="15" s="1"/>
  <c r="BL372" i="14"/>
  <c r="BT742" i="15" s="1"/>
  <c r="BL386" i="14"/>
  <c r="BT756" i="15" s="1"/>
  <c r="BL275" i="14"/>
  <c r="BT645" i="15" s="1"/>
  <c r="BL427" i="14"/>
  <c r="BT797" i="15" s="1"/>
  <c r="BL273" i="14"/>
  <c r="BT643" i="15" s="1"/>
  <c r="BL320" i="14"/>
  <c r="BT690" i="15" s="1"/>
  <c r="BL331" i="14"/>
  <c r="BT701" i="15" s="1"/>
  <c r="BL327" i="14"/>
  <c r="BT697" i="15" s="1"/>
  <c r="BL322" i="14"/>
  <c r="BT692" i="15" s="1"/>
  <c r="BL345" i="14"/>
  <c r="BT715" i="15" s="1"/>
  <c r="BL306" i="14"/>
  <c r="BT676" i="15" s="1"/>
  <c r="BL351" i="14"/>
  <c r="BT721" i="15" s="1"/>
  <c r="BL343" i="14"/>
  <c r="BT713" i="15" s="1"/>
  <c r="BL335" i="14"/>
  <c r="BT705" i="15" s="1"/>
  <c r="BL367" i="14"/>
  <c r="BT737" i="15" s="1"/>
  <c r="BL383" i="14"/>
  <c r="BT753" i="15" s="1"/>
  <c r="BL375" i="14"/>
  <c r="BT745" i="15" s="1"/>
  <c r="BL431" i="14"/>
  <c r="BT801" i="15" s="1"/>
  <c r="BL423" i="14"/>
  <c r="BT793" i="15" s="1"/>
  <c r="BL415" i="14"/>
  <c r="BT785" i="15" s="1"/>
  <c r="BL439" i="14"/>
  <c r="BT809" i="15" s="1"/>
  <c r="BL307" i="14"/>
  <c r="BT677" i="15" s="1"/>
  <c r="BL350" i="14"/>
  <c r="BT720" i="15" s="1"/>
  <c r="BL342" i="14"/>
  <c r="BT712" i="15" s="1"/>
  <c r="BL334" i="14"/>
  <c r="BT704" i="15" s="1"/>
  <c r="BL417" i="14"/>
  <c r="BT787" i="15" s="1"/>
  <c r="BL339" i="14"/>
  <c r="BT709" i="15" s="1"/>
  <c r="BL328" i="14"/>
  <c r="BT698" i="15" s="1"/>
  <c r="BL384" i="14"/>
  <c r="BT754" i="15" s="1"/>
  <c r="BL287" i="14"/>
  <c r="BT657" i="15" s="1"/>
  <c r="BL399" i="14"/>
  <c r="BT769" i="15" s="1"/>
  <c r="BL379" i="14"/>
  <c r="BT749" i="15" s="1"/>
  <c r="BL330" i="14"/>
  <c r="BT700" i="15" s="1"/>
  <c r="BL278" i="14"/>
  <c r="BT648" i="15" s="1"/>
  <c r="BL310" i="14"/>
  <c r="BT680" i="15" s="1"/>
  <c r="BL366" i="14"/>
  <c r="BT736" i="15" s="1"/>
  <c r="BL426" i="14"/>
  <c r="BT796" i="15" s="1"/>
  <c r="BL321" i="14"/>
  <c r="BT691" i="15" s="1"/>
  <c r="BL303" i="14"/>
  <c r="BT673" i="15" s="1"/>
  <c r="BL338" i="14"/>
  <c r="BT708" i="15" s="1"/>
  <c r="BL302" i="14"/>
  <c r="BT672" i="15" s="1"/>
  <c r="BL281" i="14"/>
  <c r="BT651" i="15" s="1"/>
  <c r="BL337" i="14"/>
  <c r="BT707" i="15" s="1"/>
  <c r="BL443" i="14"/>
  <c r="BT813" i="15" s="1"/>
  <c r="BL360" i="14"/>
  <c r="BT730" i="15" s="1"/>
  <c r="BL346" i="14"/>
  <c r="BT716" i="15" s="1"/>
  <c r="BL315" i="14"/>
  <c r="BT685" i="15" s="1"/>
  <c r="BL274" i="14"/>
  <c r="BT644" i="15" s="1"/>
  <c r="BL313" i="14"/>
  <c r="BT683" i="15" s="1"/>
  <c r="BL288" i="14"/>
  <c r="BT658" i="15" s="1"/>
  <c r="BL412" i="14"/>
  <c r="BT782" i="15" s="1"/>
  <c r="BL448" i="14"/>
  <c r="BT818" i="15" s="1"/>
  <c r="BL391" i="14"/>
  <c r="BT761" i="15" s="1"/>
  <c r="BL378" i="14"/>
  <c r="BT748" i="15" s="1"/>
  <c r="BL434" i="14"/>
  <c r="BT804" i="15" s="1"/>
  <c r="BL410" i="14"/>
  <c r="BT780" i="15" s="1"/>
  <c r="BL361" i="14"/>
  <c r="BT731" i="15" s="1"/>
  <c r="BL385" i="14"/>
  <c r="BT755" i="15" s="1"/>
  <c r="BL370" i="14"/>
  <c r="BT740" i="15" s="1"/>
  <c r="BL419" i="14"/>
  <c r="BT789" i="15" s="1"/>
  <c r="BL358" i="14"/>
  <c r="BT728" i="15" s="1"/>
  <c r="BL277" i="14"/>
  <c r="BT647" i="15" s="1"/>
  <c r="BL397" i="14"/>
  <c r="BT767" i="15" s="1"/>
  <c r="BL429" i="14"/>
  <c r="BT799" i="15" s="1"/>
  <c r="BL421" i="14"/>
  <c r="BT791" i="15" s="1"/>
  <c r="BL437" i="14"/>
  <c r="BT807" i="15" s="1"/>
  <c r="BL280" i="14"/>
  <c r="BT650" i="15" s="1"/>
  <c r="BL286" i="14"/>
  <c r="BT656" i="15" s="1"/>
  <c r="BL326" i="14"/>
  <c r="BT696" i="15" s="1"/>
  <c r="BL414" i="14"/>
  <c r="BT784" i="15" s="1"/>
  <c r="BL285" i="14"/>
  <c r="BT655" i="15" s="1"/>
  <c r="BL309" i="14"/>
  <c r="BT679" i="15" s="1"/>
  <c r="BL413" i="14"/>
  <c r="BT783" i="15" s="1"/>
  <c r="BL290" i="14"/>
  <c r="BT660" i="15" s="1"/>
  <c r="BL298" i="14"/>
  <c r="BT668" i="15" s="1"/>
  <c r="BL354" i="14"/>
  <c r="BT724" i="15" s="1"/>
  <c r="BL311" i="14"/>
  <c r="BT681" i="15" s="1"/>
  <c r="BL371" i="14"/>
  <c r="BT741" i="15" s="1"/>
  <c r="BL333" i="14"/>
  <c r="BT703" i="15" s="1"/>
  <c r="BL389" i="14"/>
  <c r="BT759" i="15" s="1"/>
  <c r="BL381" i="14"/>
  <c r="BT751" i="15" s="1"/>
  <c r="BL445" i="14"/>
  <c r="BT815" i="15" s="1"/>
  <c r="BL323" i="14"/>
  <c r="BT693" i="15" s="1"/>
  <c r="BL451" i="14"/>
  <c r="BT821" i="15" s="1"/>
  <c r="BL348" i="14"/>
  <c r="BT718" i="15" s="1"/>
  <c r="BL359" i="14"/>
  <c r="BT729" i="15" s="1"/>
  <c r="BL282" i="14"/>
  <c r="BT652" i="15" s="1"/>
  <c r="BL373" i="14"/>
  <c r="BT743" i="15" s="1"/>
  <c r="BL276" i="14"/>
  <c r="BT646" i="15" s="1"/>
  <c r="BL356" i="14"/>
  <c r="BT726" i="15" s="1"/>
  <c r="BL295" i="14"/>
  <c r="BT665" i="15" s="1"/>
  <c r="BL398" i="14"/>
  <c r="BT768" i="15" s="1"/>
  <c r="BL293" i="14"/>
  <c r="BT663" i="15" s="1"/>
  <c r="BL405" i="14"/>
  <c r="BT775" i="15" s="1"/>
  <c r="BL363" i="14"/>
  <c r="BT733" i="15" s="1"/>
  <c r="BL411" i="14"/>
  <c r="BT781" i="15" s="1"/>
  <c r="BL340" i="14"/>
  <c r="BT710" i="15" s="1"/>
  <c r="BL388" i="14"/>
  <c r="BT758" i="15" s="1"/>
  <c r="BL390" i="14"/>
  <c r="BT760" i="15" s="1"/>
  <c r="BL395" i="14"/>
  <c r="BT765" i="15" s="1"/>
  <c r="BL352" i="14"/>
  <c r="BL428" i="14"/>
  <c r="BT798" i="15" s="1"/>
  <c r="BL447" i="14"/>
  <c r="BT817" i="15" s="1"/>
  <c r="BL294" i="14"/>
  <c r="BT664" i="15" s="1"/>
  <c r="BL314" i="14"/>
  <c r="BT684" i="15" s="1"/>
  <c r="BL349" i="14"/>
  <c r="BT719" i="15" s="1"/>
  <c r="BL284" i="14"/>
  <c r="BT654" i="15" s="1"/>
  <c r="BL324" i="14"/>
  <c r="BT694" i="15" s="1"/>
  <c r="BL432" i="14"/>
  <c r="BT802" i="15" s="1"/>
  <c r="BL325" i="14"/>
  <c r="BT695" i="15" s="1"/>
  <c r="BL406" i="14"/>
  <c r="BT776" i="15" s="1"/>
  <c r="BL422" i="14"/>
  <c r="BT792" i="15" s="1"/>
  <c r="BL312" i="14"/>
  <c r="BL380" i="14"/>
  <c r="BT750" i="15" s="1"/>
  <c r="BL341" i="14"/>
  <c r="BT711" i="15" s="1"/>
  <c r="BL394" i="14"/>
  <c r="BT764" i="15" s="1"/>
  <c r="BL436" i="14"/>
  <c r="BT806" i="15" s="1"/>
  <c r="BL444" i="14"/>
  <c r="BT814" i="15" s="1"/>
  <c r="BL308" i="14"/>
  <c r="BT678" i="15" s="1"/>
  <c r="BL407" i="14"/>
  <c r="BT777" i="15" s="1"/>
  <c r="BL318" i="14"/>
  <c r="BT688" i="15" s="1"/>
  <c r="BL382" i="14"/>
  <c r="BT752" i="15" s="1"/>
  <c r="BL446" i="14"/>
  <c r="BT816" i="15" s="1"/>
  <c r="BL438" i="14"/>
  <c r="BT808" i="15" s="1"/>
  <c r="BL301" i="14"/>
  <c r="BT671" i="15" s="1"/>
  <c r="BL357" i="14"/>
  <c r="BT727" i="15" s="1"/>
  <c r="BL450" i="14"/>
  <c r="BT820" i="15" s="1"/>
  <c r="BL392" i="14"/>
  <c r="BT762" i="15" s="1"/>
  <c r="BL404" i="14"/>
  <c r="BT774" i="15" s="1"/>
  <c r="BL420" i="14"/>
  <c r="BT790" i="15" s="1"/>
  <c r="BL353" i="14"/>
  <c r="BT723" i="15" s="1"/>
  <c r="BL374" i="14"/>
  <c r="BT744" i="15" s="1"/>
  <c r="BL317" i="14"/>
  <c r="BT687" i="15" s="1"/>
  <c r="BL283" i="14"/>
  <c r="BT653" i="15" s="1"/>
  <c r="BL300" i="14"/>
  <c r="BT670" i="15" s="1"/>
  <c r="BL316" i="14"/>
  <c r="BT686" i="15" s="1"/>
  <c r="BL364" i="14"/>
  <c r="BT734" i="15" s="1"/>
  <c r="BL396" i="14"/>
  <c r="BT766" i="15" s="1"/>
  <c r="BL430" i="14"/>
  <c r="BT800" i="15" s="1"/>
  <c r="BL365" i="14"/>
  <c r="BT735" i="15" s="1"/>
  <c r="BL262" i="14"/>
  <c r="BT632" i="15" s="1"/>
  <c r="BL269" i="14"/>
  <c r="BT639" i="15" s="1"/>
  <c r="BL272" i="14"/>
  <c r="BL267" i="14"/>
  <c r="BT637" i="15" s="1"/>
  <c r="BL268" i="14"/>
  <c r="BT638" i="15" s="1"/>
  <c r="BL271" i="14"/>
  <c r="BT641" i="15" s="1"/>
  <c r="BL255" i="14"/>
  <c r="BT625" i="15" s="1"/>
  <c r="BL253" i="14"/>
  <c r="BT623" i="15" s="1"/>
  <c r="BL258" i="14"/>
  <c r="BT628" i="15" s="1"/>
  <c r="BL265" i="14"/>
  <c r="BT635" i="15" s="1"/>
  <c r="BL254" i="14"/>
  <c r="BT624" i="15" s="1"/>
  <c r="BL270" i="14"/>
  <c r="BT640" i="15" s="1"/>
  <c r="BL252" i="14"/>
  <c r="BL259" i="14"/>
  <c r="BT629" i="15" s="1"/>
  <c r="BL266" i="14"/>
  <c r="BT636" i="15" s="1"/>
  <c r="BL260" i="14"/>
  <c r="BT630" i="15" s="1"/>
  <c r="BL261" i="14"/>
  <c r="BT631" i="15" s="1"/>
  <c r="BL263" i="14"/>
  <c r="BT633" i="15" s="1"/>
  <c r="BL257" i="14"/>
  <c r="BT627" i="15" s="1"/>
  <c r="BL264" i="14"/>
  <c r="BT634" i="15" s="1"/>
  <c r="BL256" i="14"/>
  <c r="BT626" i="15" s="1"/>
  <c r="BT248" i="14"/>
  <c r="BT247" i="14"/>
  <c r="BT244" i="14"/>
  <c r="BT245" i="14"/>
  <c r="BT246" i="14"/>
  <c r="BT251" i="14"/>
  <c r="CB621" i="15" s="1"/>
  <c r="BT243" i="14"/>
  <c r="BT250" i="14"/>
  <c r="CB620" i="15" s="1"/>
  <c r="BT249" i="14"/>
  <c r="CB619" i="15" s="1"/>
  <c r="BT242" i="14"/>
  <c r="BT274" i="14"/>
  <c r="CB644" i="15" s="1"/>
  <c r="BT370" i="14"/>
  <c r="CB740" i="15" s="1"/>
  <c r="BT410" i="14"/>
  <c r="CB780" i="15" s="1"/>
  <c r="BT426" i="14"/>
  <c r="CB796" i="15" s="1"/>
  <c r="BT281" i="14"/>
  <c r="CB651" i="15" s="1"/>
  <c r="BT321" i="14"/>
  <c r="CB691" i="15" s="1"/>
  <c r="BT345" i="14"/>
  <c r="CB715" i="15" s="1"/>
  <c r="BT337" i="14"/>
  <c r="CB707" i="15" s="1"/>
  <c r="BT353" i="14"/>
  <c r="CB723" i="15" s="1"/>
  <c r="BT385" i="14"/>
  <c r="CB755" i="15" s="1"/>
  <c r="BT417" i="14"/>
  <c r="CB787" i="15" s="1"/>
  <c r="BT328" i="14"/>
  <c r="CB698" i="15" s="1"/>
  <c r="BT287" i="14"/>
  <c r="CB657" i="15" s="1"/>
  <c r="BT311" i="14"/>
  <c r="CB681" i="15" s="1"/>
  <c r="BT303" i="14"/>
  <c r="CB673" i="15" s="1"/>
  <c r="BT295" i="14"/>
  <c r="CB665" i="15" s="1"/>
  <c r="BT369" i="14"/>
  <c r="CB739" i="15" s="1"/>
  <c r="BT361" i="14"/>
  <c r="CB731" i="15" s="1"/>
  <c r="BT377" i="14"/>
  <c r="CB747" i="15" s="1"/>
  <c r="BT409" i="14"/>
  <c r="CB779" i="15" s="1"/>
  <c r="BT425" i="14"/>
  <c r="CB795" i="15" s="1"/>
  <c r="BT441" i="14"/>
  <c r="CB811" i="15" s="1"/>
  <c r="BT433" i="14"/>
  <c r="CB803" i="15" s="1"/>
  <c r="BT402" i="14"/>
  <c r="CB772" i="15" s="1"/>
  <c r="BT280" i="14"/>
  <c r="CB650" i="15" s="1"/>
  <c r="BT344" i="14"/>
  <c r="CB714" i="15" s="1"/>
  <c r="BT336" i="14"/>
  <c r="CB706" i="15" s="1"/>
  <c r="BT319" i="14"/>
  <c r="CB689" i="15" s="1"/>
  <c r="BT275" i="14"/>
  <c r="CB645" i="15" s="1"/>
  <c r="BT305" i="14"/>
  <c r="CB675" i="15" s="1"/>
  <c r="BT401" i="14"/>
  <c r="CB771" i="15" s="1"/>
  <c r="BT393" i="14"/>
  <c r="CB763" i="15" s="1"/>
  <c r="BT292" i="14"/>
  <c r="BT368" i="14"/>
  <c r="CB738" i="15" s="1"/>
  <c r="BT376" i="14"/>
  <c r="CB746" i="15" s="1"/>
  <c r="BT408" i="14"/>
  <c r="CB778" i="15" s="1"/>
  <c r="BT400" i="14"/>
  <c r="CB770" i="15" s="1"/>
  <c r="BT424" i="14"/>
  <c r="CB794" i="15" s="1"/>
  <c r="BT440" i="14"/>
  <c r="CB810" i="15" s="1"/>
  <c r="BT279" i="14"/>
  <c r="CB649" i="15" s="1"/>
  <c r="BT322" i="14"/>
  <c r="CB692" i="15" s="1"/>
  <c r="BT418" i="14"/>
  <c r="CB788" i="15" s="1"/>
  <c r="BT449" i="14"/>
  <c r="CB819" i="15" s="1"/>
  <c r="BT291" i="14"/>
  <c r="CB661" i="15" s="1"/>
  <c r="BT299" i="14"/>
  <c r="CB669" i="15" s="1"/>
  <c r="BT362" i="14"/>
  <c r="CB732" i="15" s="1"/>
  <c r="BT296" i="14"/>
  <c r="CB666" i="15" s="1"/>
  <c r="BT327" i="14"/>
  <c r="CB697" i="15" s="1"/>
  <c r="BT339" i="14"/>
  <c r="CB709" i="15" s="1"/>
  <c r="BT443" i="14"/>
  <c r="CB813" i="15" s="1"/>
  <c r="BT306" i="14"/>
  <c r="CB676" i="15" s="1"/>
  <c r="BT320" i="14"/>
  <c r="CB690" i="15" s="1"/>
  <c r="BT332" i="14"/>
  <c r="BT360" i="14"/>
  <c r="CB730" i="15" s="1"/>
  <c r="BT289" i="14"/>
  <c r="CB659" i="15" s="1"/>
  <c r="BT297" i="14"/>
  <c r="CB667" i="15" s="1"/>
  <c r="BT288" i="14"/>
  <c r="CB658" i="15" s="1"/>
  <c r="BT304" i="14"/>
  <c r="CB674" i="15" s="1"/>
  <c r="BT371" i="14"/>
  <c r="CB741" i="15" s="1"/>
  <c r="BT282" i="14"/>
  <c r="CB652" i="15" s="1"/>
  <c r="BT286" i="14"/>
  <c r="CB656" i="15" s="1"/>
  <c r="BT294" i="14"/>
  <c r="CB664" i="15" s="1"/>
  <c r="BT326" i="14"/>
  <c r="CB696" i="15" s="1"/>
  <c r="BT347" i="14"/>
  <c r="CB717" i="15" s="1"/>
  <c r="BT331" i="14"/>
  <c r="CB701" i="15" s="1"/>
  <c r="BT351" i="14"/>
  <c r="CB721" i="15" s="1"/>
  <c r="BT343" i="14"/>
  <c r="CB713" i="15" s="1"/>
  <c r="BT335" i="14"/>
  <c r="CB705" i="15" s="1"/>
  <c r="BT367" i="14"/>
  <c r="CB737" i="15" s="1"/>
  <c r="BT383" i="14"/>
  <c r="CB753" i="15" s="1"/>
  <c r="BT375" i="14"/>
  <c r="CB745" i="15" s="1"/>
  <c r="BT431" i="14"/>
  <c r="CB801" i="15" s="1"/>
  <c r="BT423" i="14"/>
  <c r="CB793" i="15" s="1"/>
  <c r="BT439" i="14"/>
  <c r="CB809" i="15" s="1"/>
  <c r="BT307" i="14"/>
  <c r="CB677" i="15" s="1"/>
  <c r="BT350" i="14"/>
  <c r="CB720" i="15" s="1"/>
  <c r="BT342" i="14"/>
  <c r="CB712" i="15" s="1"/>
  <c r="BT334" i="14"/>
  <c r="CB704" i="15" s="1"/>
  <c r="BT387" i="14"/>
  <c r="CB757" i="15" s="1"/>
  <c r="BT442" i="14"/>
  <c r="CB812" i="15" s="1"/>
  <c r="BT407" i="14"/>
  <c r="CB777" i="15" s="1"/>
  <c r="BT399" i="14"/>
  <c r="CB769" i="15" s="1"/>
  <c r="BT278" i="14"/>
  <c r="CB648" i="15" s="1"/>
  <c r="BT366" i="14"/>
  <c r="CB736" i="15" s="1"/>
  <c r="BT355" i="14"/>
  <c r="CB725" i="15" s="1"/>
  <c r="BT329" i="14"/>
  <c r="CB699" i="15" s="1"/>
  <c r="BT359" i="14"/>
  <c r="CB729" i="15" s="1"/>
  <c r="BT427" i="14"/>
  <c r="CB797" i="15" s="1"/>
  <c r="BT273" i="14"/>
  <c r="CB643" i="15" s="1"/>
  <c r="BT403" i="14"/>
  <c r="CB773" i="15" s="1"/>
  <c r="BT346" i="14"/>
  <c r="CB716" i="15" s="1"/>
  <c r="BT338" i="14"/>
  <c r="CB708" i="15" s="1"/>
  <c r="BT310" i="14"/>
  <c r="CB680" i="15" s="1"/>
  <c r="BT313" i="14"/>
  <c r="CB683" i="15" s="1"/>
  <c r="BT378" i="14"/>
  <c r="CB748" i="15" s="1"/>
  <c r="BT302" i="14"/>
  <c r="CB672" i="15" s="1"/>
  <c r="BT382" i="14"/>
  <c r="CB752" i="15" s="1"/>
  <c r="BT374" i="14"/>
  <c r="CB744" i="15" s="1"/>
  <c r="BT398" i="14"/>
  <c r="CB768" i="15" s="1"/>
  <c r="BT430" i="14"/>
  <c r="CB800" i="15" s="1"/>
  <c r="BT422" i="14"/>
  <c r="CB792" i="15" s="1"/>
  <c r="BT446" i="14"/>
  <c r="CB816" i="15" s="1"/>
  <c r="BT438" i="14"/>
  <c r="CB808" i="15" s="1"/>
  <c r="BT349" i="14"/>
  <c r="CB719" i="15" s="1"/>
  <c r="BT341" i="14"/>
  <c r="CB711" i="15" s="1"/>
  <c r="BT276" i="14"/>
  <c r="CB646" i="15" s="1"/>
  <c r="BT312" i="14"/>
  <c r="BT384" i="14"/>
  <c r="CB754" i="15" s="1"/>
  <c r="BT412" i="14"/>
  <c r="CB782" i="15" s="1"/>
  <c r="BT415" i="14"/>
  <c r="CB785" i="15" s="1"/>
  <c r="BT277" i="14"/>
  <c r="CB647" i="15" s="1"/>
  <c r="BT397" i="14"/>
  <c r="CB767" i="15" s="1"/>
  <c r="BT429" i="14"/>
  <c r="CB799" i="15" s="1"/>
  <c r="BT421" i="14"/>
  <c r="CB791" i="15" s="1"/>
  <c r="BT437" i="14"/>
  <c r="CB807" i="15" s="1"/>
  <c r="BT323" i="14"/>
  <c r="CB693" i="15" s="1"/>
  <c r="BT364" i="14"/>
  <c r="CB734" i="15" s="1"/>
  <c r="BT380" i="14"/>
  <c r="CB750" i="15" s="1"/>
  <c r="BT391" i="14"/>
  <c r="CB761" i="15" s="1"/>
  <c r="BT358" i="14"/>
  <c r="CB728" i="15" s="1"/>
  <c r="BT285" i="14"/>
  <c r="CB655" i="15" s="1"/>
  <c r="BT365" i="14"/>
  <c r="CB735" i="15" s="1"/>
  <c r="BT413" i="14"/>
  <c r="CB783" i="15" s="1"/>
  <c r="BT283" i="14"/>
  <c r="CB653" i="15" s="1"/>
  <c r="BT416" i="14"/>
  <c r="CB786" i="15" s="1"/>
  <c r="BT386" i="14"/>
  <c r="CB756" i="15" s="1"/>
  <c r="BT419" i="14"/>
  <c r="CB789" i="15" s="1"/>
  <c r="BT434" i="14"/>
  <c r="CB804" i="15" s="1"/>
  <c r="BT314" i="14"/>
  <c r="CB684" i="15" s="1"/>
  <c r="BT333" i="14"/>
  <c r="CB703" i="15" s="1"/>
  <c r="BT451" i="14"/>
  <c r="CB821" i="15" s="1"/>
  <c r="BT290" i="14"/>
  <c r="CB660" i="15" s="1"/>
  <c r="BT372" i="14"/>
  <c r="CB742" i="15" s="1"/>
  <c r="BT379" i="14"/>
  <c r="CB749" i="15" s="1"/>
  <c r="BT309" i="14"/>
  <c r="CB679" i="15" s="1"/>
  <c r="BT301" i="14"/>
  <c r="CB671" i="15" s="1"/>
  <c r="BT357" i="14"/>
  <c r="CB727" i="15" s="1"/>
  <c r="BT373" i="14"/>
  <c r="CB743" i="15" s="1"/>
  <c r="BT354" i="14"/>
  <c r="CB724" i="15" s="1"/>
  <c r="BT394" i="14"/>
  <c r="CB764" i="15" s="1"/>
  <c r="BT300" i="14"/>
  <c r="CB670" i="15" s="1"/>
  <c r="BT324" i="14"/>
  <c r="CB694" i="15" s="1"/>
  <c r="BT352" i="14"/>
  <c r="BT392" i="14"/>
  <c r="CB762" i="15" s="1"/>
  <c r="BT404" i="14"/>
  <c r="CB774" i="15" s="1"/>
  <c r="BT445" i="14"/>
  <c r="CB815" i="15" s="1"/>
  <c r="BT363" i="14"/>
  <c r="CB733" i="15" s="1"/>
  <c r="BT308" i="14"/>
  <c r="CB678" i="15" s="1"/>
  <c r="BT340" i="14"/>
  <c r="CB710" i="15" s="1"/>
  <c r="BT381" i="14"/>
  <c r="CB751" i="15" s="1"/>
  <c r="BT284" i="14"/>
  <c r="CB654" i="15" s="1"/>
  <c r="BT435" i="14"/>
  <c r="CB805" i="15" s="1"/>
  <c r="BT390" i="14"/>
  <c r="CB760" i="15" s="1"/>
  <c r="BT406" i="14"/>
  <c r="CB776" i="15" s="1"/>
  <c r="BT395" i="14"/>
  <c r="CB765" i="15" s="1"/>
  <c r="BT317" i="14"/>
  <c r="CB687" i="15" s="1"/>
  <c r="BT348" i="14"/>
  <c r="CB718" i="15" s="1"/>
  <c r="BT450" i="14"/>
  <c r="CB820" i="15" s="1"/>
  <c r="BT428" i="14"/>
  <c r="CB798" i="15" s="1"/>
  <c r="BT414" i="14"/>
  <c r="CB784" i="15" s="1"/>
  <c r="BT447" i="14"/>
  <c r="CB817" i="15" s="1"/>
  <c r="BT330" i="14"/>
  <c r="CB700" i="15" s="1"/>
  <c r="BT318" i="14"/>
  <c r="CB688" i="15" s="1"/>
  <c r="BT293" i="14"/>
  <c r="CB663" i="15" s="1"/>
  <c r="BT432" i="14"/>
  <c r="CB802" i="15" s="1"/>
  <c r="BT356" i="14"/>
  <c r="CB726" i="15" s="1"/>
  <c r="BT388" i="14"/>
  <c r="CB758" i="15" s="1"/>
  <c r="BT316" i="14"/>
  <c r="CB686" i="15" s="1"/>
  <c r="BT420" i="14"/>
  <c r="CB790" i="15" s="1"/>
  <c r="BT396" i="14"/>
  <c r="CB766" i="15" s="1"/>
  <c r="BT436" i="14"/>
  <c r="CB806" i="15" s="1"/>
  <c r="BT325" i="14"/>
  <c r="CB695" i="15" s="1"/>
  <c r="BT405" i="14"/>
  <c r="CB775" i="15" s="1"/>
  <c r="BT411" i="14"/>
  <c r="CB781" i="15" s="1"/>
  <c r="BT298" i="14"/>
  <c r="CB668" i="15" s="1"/>
  <c r="BT444" i="14"/>
  <c r="CB814" i="15" s="1"/>
  <c r="BT448" i="14"/>
  <c r="CB818" i="15" s="1"/>
  <c r="BT315" i="14"/>
  <c r="CB685" i="15" s="1"/>
  <c r="BT389" i="14"/>
  <c r="CB759" i="15" s="1"/>
  <c r="BT256" i="14"/>
  <c r="CB626" i="15" s="1"/>
  <c r="BT260" i="14"/>
  <c r="CB630" i="15" s="1"/>
  <c r="BT259" i="14"/>
  <c r="CB629" i="15" s="1"/>
  <c r="BT263" i="14"/>
  <c r="CB633" i="15" s="1"/>
  <c r="BT269" i="14"/>
  <c r="CB639" i="15" s="1"/>
  <c r="BT272" i="14"/>
  <c r="BT271" i="14"/>
  <c r="CB641" i="15" s="1"/>
  <c r="BT255" i="14"/>
  <c r="CB625" i="15" s="1"/>
  <c r="BT262" i="14"/>
  <c r="CB632" i="15" s="1"/>
  <c r="BT253" i="14"/>
  <c r="CB623" i="15" s="1"/>
  <c r="BT265" i="14"/>
  <c r="CB635" i="15" s="1"/>
  <c r="BT257" i="14"/>
  <c r="CB627" i="15" s="1"/>
  <c r="BT254" i="14"/>
  <c r="CB624" i="15" s="1"/>
  <c r="BT266" i="14"/>
  <c r="CB636" i="15" s="1"/>
  <c r="BT270" i="14"/>
  <c r="CB640" i="15" s="1"/>
  <c r="BT252" i="14"/>
  <c r="BT264" i="14"/>
  <c r="CB634" i="15" s="1"/>
  <c r="BT268" i="14"/>
  <c r="CB638" i="15" s="1"/>
  <c r="BT261" i="14"/>
  <c r="CB631" i="15" s="1"/>
  <c r="BT258" i="14"/>
  <c r="CB628" i="15" s="1"/>
  <c r="BT267" i="14"/>
  <c r="CB637" i="15" s="1"/>
  <c r="BD248" i="14"/>
  <c r="BD247" i="14"/>
  <c r="BD245" i="14"/>
  <c r="BD251" i="14"/>
  <c r="BL621" i="15" s="1"/>
  <c r="BD243" i="14"/>
  <c r="BD250" i="14"/>
  <c r="BL620" i="15" s="1"/>
  <c r="BD249" i="14"/>
  <c r="BL619" i="15" s="1"/>
  <c r="BD242" i="14"/>
  <c r="BD244" i="14"/>
  <c r="BD246" i="14"/>
  <c r="BD418" i="14"/>
  <c r="BL788" i="15" s="1"/>
  <c r="BD305" i="14"/>
  <c r="BL675" i="15" s="1"/>
  <c r="BD401" i="14"/>
  <c r="BL771" i="15" s="1"/>
  <c r="BD393" i="14"/>
  <c r="BL763" i="15" s="1"/>
  <c r="BD306" i="14"/>
  <c r="BL676" i="15" s="1"/>
  <c r="BD288" i="14"/>
  <c r="BL658" i="15" s="1"/>
  <c r="BD280" i="14"/>
  <c r="BL650" i="15" s="1"/>
  <c r="BD292" i="14"/>
  <c r="BD368" i="14"/>
  <c r="BL738" i="15" s="1"/>
  <c r="BD376" i="14"/>
  <c r="BL746" i="15" s="1"/>
  <c r="BD408" i="14"/>
  <c r="BL778" i="15" s="1"/>
  <c r="BD400" i="14"/>
  <c r="BL770" i="15" s="1"/>
  <c r="BD424" i="14"/>
  <c r="BL794" i="15" s="1"/>
  <c r="BD440" i="14"/>
  <c r="BL810" i="15" s="1"/>
  <c r="BD279" i="14"/>
  <c r="BL649" i="15" s="1"/>
  <c r="BD427" i="14"/>
  <c r="BL797" i="15" s="1"/>
  <c r="BD449" i="14"/>
  <c r="BL819" i="15" s="1"/>
  <c r="BD291" i="14"/>
  <c r="BL661" i="15" s="1"/>
  <c r="BD299" i="14"/>
  <c r="BL669" i="15" s="1"/>
  <c r="BD339" i="14"/>
  <c r="BL709" i="15" s="1"/>
  <c r="BD362" i="14"/>
  <c r="BL732" i="15" s="1"/>
  <c r="BD296" i="14"/>
  <c r="BL666" i="15" s="1"/>
  <c r="BD386" i="14"/>
  <c r="BL756" i="15" s="1"/>
  <c r="BD347" i="14"/>
  <c r="BL717" i="15" s="1"/>
  <c r="BD289" i="14"/>
  <c r="BL659" i="15" s="1"/>
  <c r="BD297" i="14"/>
  <c r="BL667" i="15" s="1"/>
  <c r="BD329" i="14"/>
  <c r="BL699" i="15" s="1"/>
  <c r="BD360" i="14"/>
  <c r="BL730" i="15" s="1"/>
  <c r="BD372" i="14"/>
  <c r="BL742" i="15" s="1"/>
  <c r="BD346" i="14"/>
  <c r="BL716" i="15" s="1"/>
  <c r="BD273" i="14"/>
  <c r="BL643" i="15" s="1"/>
  <c r="BD313" i="14"/>
  <c r="BL683" i="15" s="1"/>
  <c r="BD328" i="14"/>
  <c r="BL698" i="15" s="1"/>
  <c r="BD384" i="14"/>
  <c r="BL754" i="15" s="1"/>
  <c r="BD448" i="14"/>
  <c r="BL818" i="15" s="1"/>
  <c r="BD331" i="14"/>
  <c r="BL701" i="15" s="1"/>
  <c r="BD274" i="14"/>
  <c r="BL644" i="15" s="1"/>
  <c r="BD370" i="14"/>
  <c r="BL740" i="15" s="1"/>
  <c r="BD410" i="14"/>
  <c r="BL780" i="15" s="1"/>
  <c r="BD426" i="14"/>
  <c r="BL796" i="15" s="1"/>
  <c r="BD281" i="14"/>
  <c r="BL651" i="15" s="1"/>
  <c r="BD321" i="14"/>
  <c r="BL691" i="15" s="1"/>
  <c r="BD345" i="14"/>
  <c r="BL715" i="15" s="1"/>
  <c r="BD337" i="14"/>
  <c r="BL707" i="15" s="1"/>
  <c r="BD353" i="14"/>
  <c r="BL723" i="15" s="1"/>
  <c r="BD385" i="14"/>
  <c r="BL755" i="15" s="1"/>
  <c r="BD417" i="14"/>
  <c r="BL787" i="15" s="1"/>
  <c r="BD387" i="14"/>
  <c r="BL757" i="15" s="1"/>
  <c r="BD403" i="14"/>
  <c r="BL773" i="15" s="1"/>
  <c r="BD442" i="14"/>
  <c r="BL812" i="15" s="1"/>
  <c r="BD304" i="14"/>
  <c r="BL674" i="15" s="1"/>
  <c r="BD435" i="14"/>
  <c r="BL805" i="15" s="1"/>
  <c r="BD287" i="14"/>
  <c r="BL657" i="15" s="1"/>
  <c r="BD311" i="14"/>
  <c r="BL681" i="15" s="1"/>
  <c r="BD303" i="14"/>
  <c r="BL673" i="15" s="1"/>
  <c r="BD295" i="14"/>
  <c r="BL665" i="15" s="1"/>
  <c r="BD327" i="14"/>
  <c r="BL697" i="15" s="1"/>
  <c r="BD322" i="14"/>
  <c r="BL692" i="15" s="1"/>
  <c r="BD409" i="14"/>
  <c r="BL779" i="15" s="1"/>
  <c r="BD402" i="14"/>
  <c r="BL772" i="15" s="1"/>
  <c r="BD399" i="14"/>
  <c r="BL769" i="15" s="1"/>
  <c r="BD278" i="14"/>
  <c r="BL648" i="15" s="1"/>
  <c r="BD310" i="14"/>
  <c r="BL680" i="15" s="1"/>
  <c r="BD318" i="14"/>
  <c r="BL688" i="15" s="1"/>
  <c r="BD275" i="14"/>
  <c r="BL645" i="15" s="1"/>
  <c r="BD355" i="14"/>
  <c r="BL725" i="15" s="1"/>
  <c r="BD369" i="14"/>
  <c r="BL739" i="15" s="1"/>
  <c r="BD425" i="14"/>
  <c r="BL795" i="15" s="1"/>
  <c r="BD336" i="14"/>
  <c r="BL706" i="15" s="1"/>
  <c r="BD407" i="14"/>
  <c r="BL777" i="15" s="1"/>
  <c r="BD371" i="14"/>
  <c r="BL741" i="15" s="1"/>
  <c r="BD441" i="14"/>
  <c r="BL811" i="15" s="1"/>
  <c r="BD443" i="14"/>
  <c r="BL813" i="15" s="1"/>
  <c r="BD361" i="14"/>
  <c r="BL731" i="15" s="1"/>
  <c r="BD416" i="14"/>
  <c r="BL786" i="15" s="1"/>
  <c r="BD447" i="14"/>
  <c r="BL817" i="15" s="1"/>
  <c r="BD344" i="14"/>
  <c r="BL714" i="15" s="1"/>
  <c r="BD412" i="14"/>
  <c r="BL782" i="15" s="1"/>
  <c r="BD319" i="14"/>
  <c r="BL689" i="15" s="1"/>
  <c r="BD315" i="14"/>
  <c r="BL685" i="15" s="1"/>
  <c r="BD286" i="14"/>
  <c r="BL656" i="15" s="1"/>
  <c r="BD294" i="14"/>
  <c r="BL664" i="15" s="1"/>
  <c r="BD433" i="14"/>
  <c r="BL803" i="15" s="1"/>
  <c r="BD342" i="14"/>
  <c r="BL712" i="15" s="1"/>
  <c r="BD285" i="14"/>
  <c r="BL655" i="15" s="1"/>
  <c r="BD365" i="14"/>
  <c r="BL735" i="15" s="1"/>
  <c r="BD413" i="14"/>
  <c r="BL783" i="15" s="1"/>
  <c r="BD323" i="14"/>
  <c r="BL693" i="15" s="1"/>
  <c r="BD351" i="14"/>
  <c r="BL721" i="15" s="1"/>
  <c r="BD391" i="14"/>
  <c r="BL761" i="15" s="1"/>
  <c r="BD375" i="14"/>
  <c r="BL745" i="15" s="1"/>
  <c r="BD317" i="14"/>
  <c r="BL687" i="15" s="1"/>
  <c r="BD283" i="14"/>
  <c r="BL653" i="15" s="1"/>
  <c r="BD451" i="14"/>
  <c r="BL821" i="15" s="1"/>
  <c r="BD354" i="14"/>
  <c r="BL724" i="15" s="1"/>
  <c r="BD284" i="14"/>
  <c r="BL654" i="15" s="1"/>
  <c r="BD431" i="14"/>
  <c r="BL801" i="15" s="1"/>
  <c r="BD379" i="14"/>
  <c r="BL749" i="15" s="1"/>
  <c r="BD434" i="14"/>
  <c r="BL804" i="15" s="1"/>
  <c r="BD302" i="14"/>
  <c r="BL672" i="15" s="1"/>
  <c r="BD406" i="14"/>
  <c r="BL776" i="15" s="1"/>
  <c r="BD398" i="14"/>
  <c r="BL768" i="15" s="1"/>
  <c r="BD381" i="14"/>
  <c r="BL751" i="15" s="1"/>
  <c r="BD373" i="14"/>
  <c r="BL743" i="15" s="1"/>
  <c r="BD290" i="14"/>
  <c r="BL660" i="15" s="1"/>
  <c r="BD348" i="14"/>
  <c r="BL718" i="15" s="1"/>
  <c r="BD392" i="14"/>
  <c r="BL762" i="15" s="1"/>
  <c r="BD377" i="14"/>
  <c r="BL747" i="15" s="1"/>
  <c r="BD383" i="14"/>
  <c r="BL753" i="15" s="1"/>
  <c r="BD358" i="14"/>
  <c r="BL728" i="15" s="1"/>
  <c r="BD390" i="14"/>
  <c r="BL760" i="15" s="1"/>
  <c r="BD395" i="14"/>
  <c r="BL765" i="15" s="1"/>
  <c r="BD325" i="14"/>
  <c r="BL695" i="15" s="1"/>
  <c r="BD333" i="14"/>
  <c r="BL703" i="15" s="1"/>
  <c r="BD445" i="14"/>
  <c r="BL815" i="15" s="1"/>
  <c r="BD298" i="14"/>
  <c r="BL668" i="15" s="1"/>
  <c r="BD450" i="14"/>
  <c r="BL820" i="15" s="1"/>
  <c r="BD308" i="14"/>
  <c r="BL678" i="15" s="1"/>
  <c r="BD340" i="14"/>
  <c r="BL710" i="15" s="1"/>
  <c r="BD356" i="14"/>
  <c r="BL726" i="15" s="1"/>
  <c r="BD396" i="14"/>
  <c r="BL766" i="15" s="1"/>
  <c r="BD359" i="14"/>
  <c r="BL729" i="15" s="1"/>
  <c r="BD415" i="14"/>
  <c r="BL785" i="15" s="1"/>
  <c r="BD439" i="14"/>
  <c r="BL809" i="15" s="1"/>
  <c r="BD307" i="14"/>
  <c r="BL677" i="15" s="1"/>
  <c r="BD282" i="14"/>
  <c r="BL652" i="15" s="1"/>
  <c r="BD382" i="14"/>
  <c r="BL752" i="15" s="1"/>
  <c r="BD374" i="14"/>
  <c r="BL744" i="15" s="1"/>
  <c r="BD430" i="14"/>
  <c r="BL800" i="15" s="1"/>
  <c r="BD422" i="14"/>
  <c r="BL792" i="15" s="1"/>
  <c r="BD414" i="14"/>
  <c r="BL784" i="15" s="1"/>
  <c r="BD446" i="14"/>
  <c r="BL816" i="15" s="1"/>
  <c r="BD438" i="14"/>
  <c r="BL808" i="15" s="1"/>
  <c r="BD314" i="14"/>
  <c r="BL684" i="15" s="1"/>
  <c r="BD349" i="14"/>
  <c r="BL719" i="15" s="1"/>
  <c r="BD341" i="14"/>
  <c r="BL711" i="15" s="1"/>
  <c r="BD312" i="14"/>
  <c r="BD366" i="14"/>
  <c r="BL736" i="15" s="1"/>
  <c r="BD276" i="14"/>
  <c r="BL646" i="15" s="1"/>
  <c r="BD324" i="14"/>
  <c r="BL694" i="15" s="1"/>
  <c r="BD432" i="14"/>
  <c r="BL802" i="15" s="1"/>
  <c r="BD300" i="14"/>
  <c r="BL670" i="15" s="1"/>
  <c r="BD364" i="14"/>
  <c r="BL734" i="15" s="1"/>
  <c r="BD335" i="14"/>
  <c r="BL705" i="15" s="1"/>
  <c r="BD293" i="14"/>
  <c r="BL663" i="15" s="1"/>
  <c r="BD380" i="14"/>
  <c r="BL750" i="15" s="1"/>
  <c r="BD421" i="14"/>
  <c r="BL791" i="15" s="1"/>
  <c r="BD419" i="14"/>
  <c r="BL789" i="15" s="1"/>
  <c r="BD277" i="14"/>
  <c r="BL647" i="15" s="1"/>
  <c r="BD301" i="14"/>
  <c r="BL671" i="15" s="1"/>
  <c r="BD357" i="14"/>
  <c r="BL727" i="15" s="1"/>
  <c r="BD389" i="14"/>
  <c r="BL759" i="15" s="1"/>
  <c r="BD429" i="14"/>
  <c r="BL799" i="15" s="1"/>
  <c r="BD404" i="14"/>
  <c r="BL774" i="15" s="1"/>
  <c r="BD420" i="14"/>
  <c r="BL790" i="15" s="1"/>
  <c r="BD367" i="14"/>
  <c r="BL737" i="15" s="1"/>
  <c r="BD350" i="14"/>
  <c r="BL720" i="15" s="1"/>
  <c r="BD309" i="14"/>
  <c r="BL679" i="15" s="1"/>
  <c r="BD388" i="14"/>
  <c r="BL758" i="15" s="1"/>
  <c r="BD405" i="14"/>
  <c r="BL775" i="15" s="1"/>
  <c r="BD411" i="14"/>
  <c r="BL781" i="15" s="1"/>
  <c r="BD397" i="14"/>
  <c r="BL767" i="15" s="1"/>
  <c r="BD320" i="14"/>
  <c r="BL690" i="15" s="1"/>
  <c r="BD378" i="14"/>
  <c r="BL748" i="15" s="1"/>
  <c r="BD363" i="14"/>
  <c r="BL733" i="15" s="1"/>
  <c r="BD394" i="14"/>
  <c r="BL764" i="15" s="1"/>
  <c r="BD316" i="14"/>
  <c r="BL686" i="15" s="1"/>
  <c r="BD428" i="14"/>
  <c r="BL798" i="15" s="1"/>
  <c r="BD444" i="14"/>
  <c r="BL814" i="15" s="1"/>
  <c r="BD423" i="14"/>
  <c r="BL793" i="15" s="1"/>
  <c r="BD343" i="14"/>
  <c r="BL713" i="15" s="1"/>
  <c r="BD437" i="14"/>
  <c r="BL807" i="15" s="1"/>
  <c r="BD436" i="14"/>
  <c r="BL806" i="15" s="1"/>
  <c r="BD332" i="14"/>
  <c r="BD330" i="14"/>
  <c r="BL700" i="15" s="1"/>
  <c r="BD338" i="14"/>
  <c r="BL708" i="15" s="1"/>
  <c r="BD326" i="14"/>
  <c r="BL696" i="15" s="1"/>
  <c r="BD334" i="14"/>
  <c r="BL704" i="15" s="1"/>
  <c r="BD352" i="14"/>
  <c r="BD253" i="14"/>
  <c r="BL623" i="15" s="1"/>
  <c r="BD265" i="14"/>
  <c r="BL635" i="15" s="1"/>
  <c r="BD254" i="14"/>
  <c r="BL624" i="15" s="1"/>
  <c r="BD268" i="14"/>
  <c r="BL638" i="15" s="1"/>
  <c r="BD259" i="14"/>
  <c r="BL629" i="15" s="1"/>
  <c r="BD260" i="14"/>
  <c r="BL630" i="15" s="1"/>
  <c r="BD271" i="14"/>
  <c r="BL641" i="15" s="1"/>
  <c r="BD270" i="14"/>
  <c r="BL640" i="15" s="1"/>
  <c r="BD252" i="14"/>
  <c r="BD263" i="14"/>
  <c r="BL633" i="15" s="1"/>
  <c r="BD262" i="14"/>
  <c r="BL632" i="15" s="1"/>
  <c r="BD266" i="14"/>
  <c r="BL636" i="15" s="1"/>
  <c r="BD264" i="14"/>
  <c r="BL634" i="15" s="1"/>
  <c r="BD261" i="14"/>
  <c r="BL631" i="15" s="1"/>
  <c r="BD267" i="14"/>
  <c r="BL637" i="15" s="1"/>
  <c r="BD255" i="14"/>
  <c r="BL625" i="15" s="1"/>
  <c r="BD258" i="14"/>
  <c r="BL628" i="15" s="1"/>
  <c r="BD257" i="14"/>
  <c r="BL627" i="15" s="1"/>
  <c r="BD256" i="14"/>
  <c r="BL626" i="15" s="1"/>
  <c r="BD269" i="14"/>
  <c r="BL639" i="15" s="1"/>
  <c r="BD272" i="14"/>
  <c r="AV248" i="14"/>
  <c r="AV247" i="14"/>
  <c r="AV242" i="14"/>
  <c r="AV244" i="14"/>
  <c r="AV246" i="14"/>
  <c r="AV245" i="14"/>
  <c r="AV251" i="14"/>
  <c r="BD621" i="15" s="1"/>
  <c r="AV243" i="14"/>
  <c r="AV250" i="14"/>
  <c r="BD620" i="15" s="1"/>
  <c r="AV249" i="14"/>
  <c r="BD619" i="15" s="1"/>
  <c r="AV361" i="14"/>
  <c r="BD731" i="15" s="1"/>
  <c r="AV449" i="14"/>
  <c r="BD819" i="15" s="1"/>
  <c r="AV291" i="14"/>
  <c r="BD661" i="15" s="1"/>
  <c r="AV299" i="14"/>
  <c r="BD669" i="15" s="1"/>
  <c r="AV387" i="14"/>
  <c r="BD757" i="15" s="1"/>
  <c r="AV304" i="14"/>
  <c r="BD674" i="15" s="1"/>
  <c r="AV327" i="14"/>
  <c r="BD697" i="15" s="1"/>
  <c r="AV347" i="14"/>
  <c r="BD717" i="15" s="1"/>
  <c r="AV289" i="14"/>
  <c r="BD659" i="15" s="1"/>
  <c r="AV297" i="14"/>
  <c r="BD667" i="15" s="1"/>
  <c r="AV329" i="14"/>
  <c r="BD699" i="15" s="1"/>
  <c r="AV339" i="14"/>
  <c r="BD709" i="15" s="1"/>
  <c r="AV360" i="14"/>
  <c r="BD730" i="15" s="1"/>
  <c r="AV372" i="14"/>
  <c r="BD742" i="15" s="1"/>
  <c r="AV412" i="14"/>
  <c r="BD782" i="15" s="1"/>
  <c r="AV273" i="14"/>
  <c r="BD643" i="15" s="1"/>
  <c r="AV313" i="14"/>
  <c r="BD683" i="15" s="1"/>
  <c r="AV448" i="14"/>
  <c r="BD818" i="15" s="1"/>
  <c r="AV435" i="14"/>
  <c r="BD805" i="15" s="1"/>
  <c r="AV386" i="14"/>
  <c r="BD756" i="15" s="1"/>
  <c r="AV443" i="14"/>
  <c r="BD813" i="15" s="1"/>
  <c r="AV280" i="14"/>
  <c r="BD650" i="15" s="1"/>
  <c r="AV275" i="14"/>
  <c r="BD645" i="15" s="1"/>
  <c r="AV427" i="14"/>
  <c r="BD797" i="15" s="1"/>
  <c r="AV418" i="14"/>
  <c r="BD788" i="15" s="1"/>
  <c r="AV369" i="14"/>
  <c r="BD739" i="15" s="1"/>
  <c r="AV377" i="14"/>
  <c r="BD747" i="15" s="1"/>
  <c r="AV409" i="14"/>
  <c r="BD779" i="15" s="1"/>
  <c r="AV425" i="14"/>
  <c r="BD795" i="15" s="1"/>
  <c r="AV441" i="14"/>
  <c r="BD811" i="15" s="1"/>
  <c r="AV433" i="14"/>
  <c r="BD803" i="15" s="1"/>
  <c r="AV402" i="14"/>
  <c r="BD772" i="15" s="1"/>
  <c r="AV288" i="14"/>
  <c r="BD658" i="15" s="1"/>
  <c r="AV296" i="14"/>
  <c r="BD666" i="15" s="1"/>
  <c r="AV332" i="14"/>
  <c r="AV344" i="14"/>
  <c r="BD714" i="15" s="1"/>
  <c r="AV336" i="14"/>
  <c r="BD706" i="15" s="1"/>
  <c r="AV384" i="14"/>
  <c r="BD754" i="15" s="1"/>
  <c r="AV319" i="14"/>
  <c r="BD689" i="15" s="1"/>
  <c r="AV417" i="14"/>
  <c r="BD787" i="15" s="1"/>
  <c r="AV403" i="14"/>
  <c r="BD773" i="15" s="1"/>
  <c r="AV440" i="14"/>
  <c r="BD810" i="15" s="1"/>
  <c r="AV331" i="14"/>
  <c r="BD701" i="15" s="1"/>
  <c r="AV287" i="14"/>
  <c r="BD657" i="15" s="1"/>
  <c r="AV310" i="14"/>
  <c r="BD680" i="15" s="1"/>
  <c r="AV302" i="14"/>
  <c r="BD672" i="15" s="1"/>
  <c r="AV426" i="14"/>
  <c r="BD796" i="15" s="1"/>
  <c r="AV321" i="14"/>
  <c r="BD691" i="15" s="1"/>
  <c r="AV393" i="14"/>
  <c r="BD763" i="15" s="1"/>
  <c r="AV416" i="14"/>
  <c r="BD786" i="15" s="1"/>
  <c r="AV303" i="14"/>
  <c r="BD673" i="15" s="1"/>
  <c r="AV359" i="14"/>
  <c r="BD729" i="15" s="1"/>
  <c r="AV379" i="14"/>
  <c r="BD749" i="15" s="1"/>
  <c r="AV281" i="14"/>
  <c r="BD651" i="15" s="1"/>
  <c r="AV305" i="14"/>
  <c r="BD675" i="15" s="1"/>
  <c r="AV337" i="14"/>
  <c r="BD707" i="15" s="1"/>
  <c r="AV292" i="14"/>
  <c r="AV328" i="14"/>
  <c r="BD698" i="15" s="1"/>
  <c r="AV447" i="14"/>
  <c r="BD817" i="15" s="1"/>
  <c r="AV322" i="14"/>
  <c r="BD692" i="15" s="1"/>
  <c r="AV370" i="14"/>
  <c r="BD740" i="15" s="1"/>
  <c r="AV353" i="14"/>
  <c r="BD723" i="15" s="1"/>
  <c r="AV362" i="14"/>
  <c r="BD732" i="15" s="1"/>
  <c r="AV320" i="14"/>
  <c r="BD690" i="15" s="1"/>
  <c r="AV376" i="14"/>
  <c r="BD746" i="15" s="1"/>
  <c r="AV315" i="14"/>
  <c r="BD685" i="15" s="1"/>
  <c r="AV410" i="14"/>
  <c r="BD780" i="15" s="1"/>
  <c r="AV385" i="14"/>
  <c r="BD755" i="15" s="1"/>
  <c r="AV401" i="14"/>
  <c r="BD771" i="15" s="1"/>
  <c r="AV408" i="14"/>
  <c r="BD778" i="15" s="1"/>
  <c r="AV311" i="14"/>
  <c r="BD681" i="15" s="1"/>
  <c r="AV351" i="14"/>
  <c r="BD721" i="15" s="1"/>
  <c r="AV343" i="14"/>
  <c r="BD713" i="15" s="1"/>
  <c r="AV335" i="14"/>
  <c r="BD705" i="15" s="1"/>
  <c r="AV367" i="14"/>
  <c r="BD737" i="15" s="1"/>
  <c r="AV383" i="14"/>
  <c r="BD753" i="15" s="1"/>
  <c r="AV375" i="14"/>
  <c r="BD745" i="15" s="1"/>
  <c r="AV431" i="14"/>
  <c r="BD801" i="15" s="1"/>
  <c r="AV423" i="14"/>
  <c r="BD793" i="15" s="1"/>
  <c r="AV439" i="14"/>
  <c r="BD809" i="15" s="1"/>
  <c r="AV307" i="14"/>
  <c r="BD677" i="15" s="1"/>
  <c r="AV338" i="14"/>
  <c r="BD708" i="15" s="1"/>
  <c r="AV345" i="14"/>
  <c r="BD715" i="15" s="1"/>
  <c r="AV346" i="14"/>
  <c r="BD716" i="15" s="1"/>
  <c r="AV391" i="14"/>
  <c r="BD761" i="15" s="1"/>
  <c r="AV286" i="14"/>
  <c r="BD656" i="15" s="1"/>
  <c r="AV317" i="14"/>
  <c r="BD687" i="15" s="1"/>
  <c r="AV363" i="14"/>
  <c r="BD733" i="15" s="1"/>
  <c r="AV451" i="14"/>
  <c r="BD821" i="15" s="1"/>
  <c r="AV298" i="14"/>
  <c r="BD668" i="15" s="1"/>
  <c r="AV434" i="14"/>
  <c r="BD804" i="15" s="1"/>
  <c r="AV389" i="14"/>
  <c r="BD759" i="15" s="1"/>
  <c r="AV323" i="14"/>
  <c r="BD693" i="15" s="1"/>
  <c r="AV340" i="14"/>
  <c r="BD710" i="15" s="1"/>
  <c r="AV399" i="14"/>
  <c r="BD769" i="15" s="1"/>
  <c r="AV282" i="14"/>
  <c r="BD652" i="15" s="1"/>
  <c r="AV390" i="14"/>
  <c r="BD760" i="15" s="1"/>
  <c r="AV414" i="14"/>
  <c r="BD784" i="15" s="1"/>
  <c r="AV395" i="14"/>
  <c r="BD765" i="15" s="1"/>
  <c r="AV309" i="14"/>
  <c r="BD679" i="15" s="1"/>
  <c r="AV325" i="14"/>
  <c r="BD695" i="15" s="1"/>
  <c r="AV333" i="14"/>
  <c r="BD703" i="15" s="1"/>
  <c r="AV290" i="14"/>
  <c r="BD660" i="15" s="1"/>
  <c r="AV450" i="14"/>
  <c r="BD820" i="15" s="1"/>
  <c r="AV308" i="14"/>
  <c r="BD678" i="15" s="1"/>
  <c r="AV348" i="14"/>
  <c r="BD718" i="15" s="1"/>
  <c r="AV274" i="14"/>
  <c r="BD644" i="15" s="1"/>
  <c r="AV400" i="14"/>
  <c r="BD770" i="15" s="1"/>
  <c r="AV279" i="14"/>
  <c r="BD649" i="15" s="1"/>
  <c r="AV415" i="14"/>
  <c r="BD785" i="15" s="1"/>
  <c r="AV350" i="14"/>
  <c r="BD720" i="15" s="1"/>
  <c r="AV334" i="14"/>
  <c r="BD704" i="15" s="1"/>
  <c r="AV406" i="14"/>
  <c r="BD776" i="15" s="1"/>
  <c r="AV301" i="14"/>
  <c r="BD671" i="15" s="1"/>
  <c r="AV357" i="14"/>
  <c r="BD727" i="15" s="1"/>
  <c r="AV373" i="14"/>
  <c r="BD743" i="15" s="1"/>
  <c r="AV394" i="14"/>
  <c r="BD764" i="15" s="1"/>
  <c r="AV300" i="14"/>
  <c r="BD670" i="15" s="1"/>
  <c r="AV324" i="14"/>
  <c r="BD694" i="15" s="1"/>
  <c r="AV352" i="14"/>
  <c r="AV396" i="14"/>
  <c r="BD766" i="15" s="1"/>
  <c r="AV368" i="14"/>
  <c r="BD738" i="15" s="1"/>
  <c r="AV407" i="14"/>
  <c r="BD777" i="15" s="1"/>
  <c r="AV419" i="14"/>
  <c r="BD789" i="15" s="1"/>
  <c r="AV330" i="14"/>
  <c r="BD700" i="15" s="1"/>
  <c r="AV378" i="14"/>
  <c r="BD748" i="15" s="1"/>
  <c r="AV366" i="14"/>
  <c r="BD736" i="15" s="1"/>
  <c r="AV398" i="14"/>
  <c r="BD768" i="15" s="1"/>
  <c r="AV277" i="14"/>
  <c r="BD647" i="15" s="1"/>
  <c r="AV381" i="14"/>
  <c r="BD751" i="15" s="1"/>
  <c r="AV397" i="14"/>
  <c r="BD767" i="15" s="1"/>
  <c r="AV429" i="14"/>
  <c r="BD799" i="15" s="1"/>
  <c r="AV421" i="14"/>
  <c r="BD791" i="15" s="1"/>
  <c r="AV445" i="14"/>
  <c r="BD815" i="15" s="1"/>
  <c r="AV437" i="14"/>
  <c r="BD807" i="15" s="1"/>
  <c r="AV283" i="14"/>
  <c r="BD653" i="15" s="1"/>
  <c r="AV354" i="14"/>
  <c r="BD724" i="15" s="1"/>
  <c r="AV316" i="14"/>
  <c r="BD686" i="15" s="1"/>
  <c r="AV364" i="14"/>
  <c r="BD734" i="15" s="1"/>
  <c r="AV380" i="14"/>
  <c r="BD750" i="15" s="1"/>
  <c r="AV424" i="14"/>
  <c r="BD794" i="15" s="1"/>
  <c r="AV294" i="14"/>
  <c r="BD664" i="15" s="1"/>
  <c r="AV293" i="14"/>
  <c r="BD663" i="15" s="1"/>
  <c r="AV349" i="14"/>
  <c r="BD719" i="15" s="1"/>
  <c r="AV284" i="14"/>
  <c r="BD654" i="15" s="1"/>
  <c r="AV356" i="14"/>
  <c r="BD726" i="15" s="1"/>
  <c r="AV411" i="14"/>
  <c r="BD781" i="15" s="1"/>
  <c r="AV436" i="14"/>
  <c r="BD806" i="15" s="1"/>
  <c r="AV422" i="14"/>
  <c r="BD792" i="15" s="1"/>
  <c r="AV312" i="14"/>
  <c r="AV392" i="14"/>
  <c r="BD762" i="15" s="1"/>
  <c r="AV374" i="14"/>
  <c r="BD744" i="15" s="1"/>
  <c r="AV326" i="14"/>
  <c r="BD696" i="15" s="1"/>
  <c r="AV342" i="14"/>
  <c r="BD712" i="15" s="1"/>
  <c r="AV382" i="14"/>
  <c r="BD752" i="15" s="1"/>
  <c r="AV446" i="14"/>
  <c r="BD816" i="15" s="1"/>
  <c r="AV438" i="14"/>
  <c r="BD808" i="15" s="1"/>
  <c r="AV314" i="14"/>
  <c r="BD684" i="15" s="1"/>
  <c r="AV295" i="14"/>
  <c r="BD665" i="15" s="1"/>
  <c r="AV405" i="14"/>
  <c r="BD775" i="15" s="1"/>
  <c r="AV306" i="14"/>
  <c r="BD676" i="15" s="1"/>
  <c r="AV413" i="14"/>
  <c r="BD783" i="15" s="1"/>
  <c r="AV341" i="14"/>
  <c r="BD711" i="15" s="1"/>
  <c r="AV388" i="14"/>
  <c r="BD758" i="15" s="1"/>
  <c r="AV404" i="14"/>
  <c r="BD774" i="15" s="1"/>
  <c r="AV444" i="14"/>
  <c r="BD814" i="15" s="1"/>
  <c r="AV318" i="14"/>
  <c r="BD688" i="15" s="1"/>
  <c r="AV365" i="14"/>
  <c r="BD735" i="15" s="1"/>
  <c r="AV355" i="14"/>
  <c r="BD725" i="15" s="1"/>
  <c r="AV371" i="14"/>
  <c r="BD741" i="15" s="1"/>
  <c r="AV442" i="14"/>
  <c r="BD812" i="15" s="1"/>
  <c r="AV278" i="14"/>
  <c r="BD648" i="15" s="1"/>
  <c r="AV430" i="14"/>
  <c r="BD800" i="15" s="1"/>
  <c r="AV285" i="14"/>
  <c r="BD655" i="15" s="1"/>
  <c r="AV428" i="14"/>
  <c r="BD798" i="15" s="1"/>
  <c r="AV420" i="14"/>
  <c r="BD790" i="15" s="1"/>
  <c r="AV358" i="14"/>
  <c r="BD728" i="15" s="1"/>
  <c r="AV276" i="14"/>
  <c r="BD646" i="15" s="1"/>
  <c r="AV432" i="14"/>
  <c r="BD802" i="15" s="1"/>
  <c r="AV270" i="14"/>
  <c r="BD640" i="15" s="1"/>
  <c r="AV268" i="14"/>
  <c r="BD638" i="15" s="1"/>
  <c r="AV252" i="14"/>
  <c r="AV262" i="14"/>
  <c r="BD632" i="15" s="1"/>
  <c r="AV266" i="14"/>
  <c r="BD636" i="15" s="1"/>
  <c r="AV259" i="14"/>
  <c r="BD629" i="15" s="1"/>
  <c r="AV258" i="14"/>
  <c r="BD628" i="15" s="1"/>
  <c r="AV267" i="14"/>
  <c r="BD637" i="15" s="1"/>
  <c r="AV260" i="14"/>
  <c r="BD630" i="15" s="1"/>
  <c r="AV263" i="14"/>
  <c r="BD633" i="15" s="1"/>
  <c r="AV256" i="14"/>
  <c r="BD626" i="15" s="1"/>
  <c r="AV269" i="14"/>
  <c r="BD639" i="15" s="1"/>
  <c r="AV261" i="14"/>
  <c r="BD631" i="15" s="1"/>
  <c r="AV272" i="14"/>
  <c r="AV257" i="14"/>
  <c r="BD627" i="15" s="1"/>
  <c r="AV271" i="14"/>
  <c r="BD641" i="15" s="1"/>
  <c r="AV255" i="14"/>
  <c r="BD625" i="15" s="1"/>
  <c r="AV253" i="14"/>
  <c r="BD623" i="15" s="1"/>
  <c r="AV265" i="14"/>
  <c r="BD635" i="15" s="1"/>
  <c r="AV254" i="14"/>
  <c r="BD624" i="15" s="1"/>
  <c r="AV264" i="14"/>
  <c r="BD634" i="15" s="1"/>
  <c r="L249" i="14"/>
  <c r="T619" i="15" s="1"/>
  <c r="L242" i="14"/>
  <c r="L250" i="14"/>
  <c r="T620" i="15" s="1"/>
  <c r="L244" i="14"/>
  <c r="L246" i="14"/>
  <c r="L248" i="14"/>
  <c r="L247" i="14"/>
  <c r="L245" i="14"/>
  <c r="L251" i="14"/>
  <c r="T621" i="15" s="1"/>
  <c r="L243" i="14"/>
  <c r="L329" i="14"/>
  <c r="T699" i="15" s="1"/>
  <c r="L361" i="14"/>
  <c r="T731" i="15" s="1"/>
  <c r="L377" i="14"/>
  <c r="T747" i="15" s="1"/>
  <c r="L291" i="14"/>
  <c r="T661" i="15" s="1"/>
  <c r="L299" i="14"/>
  <c r="T669" i="15" s="1"/>
  <c r="L443" i="14"/>
  <c r="T813" i="15" s="1"/>
  <c r="L440" i="14"/>
  <c r="T810" i="15" s="1"/>
  <c r="L331" i="14"/>
  <c r="T701" i="15" s="1"/>
  <c r="L279" i="14"/>
  <c r="T649" i="15" s="1"/>
  <c r="L322" i="14"/>
  <c r="T692" i="15" s="1"/>
  <c r="L353" i="14"/>
  <c r="T723" i="15" s="1"/>
  <c r="L417" i="14"/>
  <c r="T787" i="15" s="1"/>
  <c r="L449" i="14"/>
  <c r="T819" i="15" s="1"/>
  <c r="L387" i="14"/>
  <c r="T757" i="15" s="1"/>
  <c r="L306" i="14"/>
  <c r="T676" i="15" s="1"/>
  <c r="L292" i="14"/>
  <c r="L304" i="14"/>
  <c r="T674" i="15" s="1"/>
  <c r="L328" i="14"/>
  <c r="T698" i="15" s="1"/>
  <c r="L332" i="14"/>
  <c r="L347" i="14"/>
  <c r="T717" i="15" s="1"/>
  <c r="L289" i="14"/>
  <c r="T659" i="15" s="1"/>
  <c r="L305" i="14"/>
  <c r="T675" i="15" s="1"/>
  <c r="L297" i="14"/>
  <c r="T667" i="15" s="1"/>
  <c r="L385" i="14"/>
  <c r="T755" i="15" s="1"/>
  <c r="L339" i="14"/>
  <c r="T709" i="15" s="1"/>
  <c r="L403" i="14"/>
  <c r="T773" i="15" s="1"/>
  <c r="L280" i="14"/>
  <c r="T650" i="15" s="1"/>
  <c r="L372" i="14"/>
  <c r="T742" i="15" s="1"/>
  <c r="L408" i="14"/>
  <c r="T778" i="15" s="1"/>
  <c r="L412" i="14"/>
  <c r="T782" i="15" s="1"/>
  <c r="L386" i="14"/>
  <c r="T756" i="15" s="1"/>
  <c r="L303" i="14"/>
  <c r="T673" i="15" s="1"/>
  <c r="L275" i="14"/>
  <c r="T645" i="15" s="1"/>
  <c r="L427" i="14"/>
  <c r="T797" i="15" s="1"/>
  <c r="L281" i="14"/>
  <c r="T651" i="15" s="1"/>
  <c r="L409" i="14"/>
  <c r="T779" i="15" s="1"/>
  <c r="L288" i="14"/>
  <c r="T658" i="15" s="1"/>
  <c r="L296" i="14"/>
  <c r="T666" i="15" s="1"/>
  <c r="L384" i="14"/>
  <c r="T754" i="15" s="1"/>
  <c r="L435" i="14"/>
  <c r="T805" i="15" s="1"/>
  <c r="L346" i="14"/>
  <c r="T716" i="15" s="1"/>
  <c r="L336" i="14"/>
  <c r="T706" i="15" s="1"/>
  <c r="L400" i="14"/>
  <c r="T770" i="15" s="1"/>
  <c r="L424" i="14"/>
  <c r="T794" i="15" s="1"/>
  <c r="L274" i="14"/>
  <c r="T644" i="15" s="1"/>
  <c r="L433" i="14"/>
  <c r="T803" i="15" s="1"/>
  <c r="L335" i="14"/>
  <c r="T705" i="15" s="1"/>
  <c r="L334" i="14"/>
  <c r="T704" i="15" s="1"/>
  <c r="L369" i="14"/>
  <c r="T739" i="15" s="1"/>
  <c r="L393" i="14"/>
  <c r="T763" i="15" s="1"/>
  <c r="L344" i="14"/>
  <c r="T714" i="15" s="1"/>
  <c r="L448" i="14"/>
  <c r="T818" i="15" s="1"/>
  <c r="L319" i="14"/>
  <c r="T689" i="15" s="1"/>
  <c r="L359" i="14"/>
  <c r="T729" i="15" s="1"/>
  <c r="L391" i="14"/>
  <c r="T761" i="15" s="1"/>
  <c r="L383" i="14"/>
  <c r="T753" i="15" s="1"/>
  <c r="L415" i="14"/>
  <c r="T785" i="15" s="1"/>
  <c r="L315" i="14"/>
  <c r="T685" i="15" s="1"/>
  <c r="L282" i="14"/>
  <c r="T652" i="15" s="1"/>
  <c r="L286" i="14"/>
  <c r="T656" i="15" s="1"/>
  <c r="L310" i="14"/>
  <c r="T680" i="15" s="1"/>
  <c r="L326" i="14"/>
  <c r="T696" i="15" s="1"/>
  <c r="L318" i="14"/>
  <c r="T688" i="15" s="1"/>
  <c r="L345" i="14"/>
  <c r="T715" i="15" s="1"/>
  <c r="L371" i="14"/>
  <c r="T741" i="15" s="1"/>
  <c r="L379" i="14"/>
  <c r="T749" i="15" s="1"/>
  <c r="L419" i="14"/>
  <c r="T789" i="15" s="1"/>
  <c r="L330" i="14"/>
  <c r="T700" i="15" s="1"/>
  <c r="L338" i="14"/>
  <c r="T708" i="15" s="1"/>
  <c r="L294" i="14"/>
  <c r="T664" i="15" s="1"/>
  <c r="L376" i="14"/>
  <c r="T746" i="15" s="1"/>
  <c r="L287" i="14"/>
  <c r="T657" i="15" s="1"/>
  <c r="L351" i="14"/>
  <c r="T721" i="15" s="1"/>
  <c r="L343" i="14"/>
  <c r="T713" i="15" s="1"/>
  <c r="L431" i="14"/>
  <c r="T801" i="15" s="1"/>
  <c r="L378" i="14"/>
  <c r="T748" i="15" s="1"/>
  <c r="L434" i="14"/>
  <c r="T804" i="15" s="1"/>
  <c r="L355" i="14"/>
  <c r="T725" i="15" s="1"/>
  <c r="L370" i="14"/>
  <c r="T740" i="15" s="1"/>
  <c r="L321" i="14"/>
  <c r="T691" i="15" s="1"/>
  <c r="L401" i="14"/>
  <c r="T771" i="15" s="1"/>
  <c r="L360" i="14"/>
  <c r="T730" i="15" s="1"/>
  <c r="L375" i="14"/>
  <c r="T745" i="15" s="1"/>
  <c r="L447" i="14"/>
  <c r="T817" i="15" s="1"/>
  <c r="L302" i="14"/>
  <c r="T672" i="15" s="1"/>
  <c r="L418" i="14"/>
  <c r="T788" i="15" s="1"/>
  <c r="L273" i="14"/>
  <c r="T643" i="15" s="1"/>
  <c r="L313" i="14"/>
  <c r="T683" i="15" s="1"/>
  <c r="L426" i="14"/>
  <c r="T796" i="15" s="1"/>
  <c r="L327" i="14"/>
  <c r="T697" i="15" s="1"/>
  <c r="L439" i="14"/>
  <c r="T809" i="15" s="1"/>
  <c r="L366" i="14"/>
  <c r="T736" i="15" s="1"/>
  <c r="L309" i="14"/>
  <c r="T679" i="15" s="1"/>
  <c r="L325" i="14"/>
  <c r="T695" i="15" s="1"/>
  <c r="L445" i="14"/>
  <c r="T815" i="15" s="1"/>
  <c r="L363" i="14"/>
  <c r="T733" i="15" s="1"/>
  <c r="L450" i="14"/>
  <c r="T820" i="15" s="1"/>
  <c r="L308" i="14"/>
  <c r="T678" i="15" s="1"/>
  <c r="L368" i="14"/>
  <c r="T738" i="15" s="1"/>
  <c r="L395" i="14"/>
  <c r="T765" i="15" s="1"/>
  <c r="L314" i="14"/>
  <c r="T684" i="15" s="1"/>
  <c r="L301" i="14"/>
  <c r="T671" i="15" s="1"/>
  <c r="L293" i="14"/>
  <c r="T663" i="15" s="1"/>
  <c r="L300" i="14"/>
  <c r="T670" i="15" s="1"/>
  <c r="L312" i="14"/>
  <c r="L441" i="14"/>
  <c r="T811" i="15" s="1"/>
  <c r="L320" i="14"/>
  <c r="T690" i="15" s="1"/>
  <c r="L295" i="14"/>
  <c r="T665" i="15" s="1"/>
  <c r="L423" i="14"/>
  <c r="T793" i="15" s="1"/>
  <c r="L342" i="14"/>
  <c r="T712" i="15" s="1"/>
  <c r="L358" i="14"/>
  <c r="T728" i="15" s="1"/>
  <c r="L337" i="14"/>
  <c r="T707" i="15" s="1"/>
  <c r="L425" i="14"/>
  <c r="T795" i="15" s="1"/>
  <c r="L402" i="14"/>
  <c r="T772" i="15" s="1"/>
  <c r="L399" i="14"/>
  <c r="T769" i="15" s="1"/>
  <c r="L390" i="14"/>
  <c r="T760" i="15" s="1"/>
  <c r="L414" i="14"/>
  <c r="T784" i="15" s="1"/>
  <c r="L285" i="14"/>
  <c r="T655" i="15" s="1"/>
  <c r="L413" i="14"/>
  <c r="T783" i="15" s="1"/>
  <c r="L324" i="14"/>
  <c r="T694" i="15" s="1"/>
  <c r="L278" i="14"/>
  <c r="T648" i="15" s="1"/>
  <c r="L398" i="14"/>
  <c r="T768" i="15" s="1"/>
  <c r="L277" i="14"/>
  <c r="T647" i="15" s="1"/>
  <c r="L365" i="14"/>
  <c r="T735" i="15" s="1"/>
  <c r="L381" i="14"/>
  <c r="T751" i="15" s="1"/>
  <c r="L373" i="14"/>
  <c r="T743" i="15" s="1"/>
  <c r="L405" i="14"/>
  <c r="T775" i="15" s="1"/>
  <c r="L429" i="14"/>
  <c r="T799" i="15" s="1"/>
  <c r="L421" i="14"/>
  <c r="T791" i="15" s="1"/>
  <c r="L437" i="14"/>
  <c r="T807" i="15" s="1"/>
  <c r="L283" i="14"/>
  <c r="T653" i="15" s="1"/>
  <c r="L323" i="14"/>
  <c r="T693" i="15" s="1"/>
  <c r="L411" i="14"/>
  <c r="T781" i="15" s="1"/>
  <c r="L290" i="14"/>
  <c r="T660" i="15" s="1"/>
  <c r="L298" i="14"/>
  <c r="T668" i="15" s="1"/>
  <c r="L354" i="14"/>
  <c r="T724" i="15" s="1"/>
  <c r="L316" i="14"/>
  <c r="T686" i="15" s="1"/>
  <c r="L348" i="14"/>
  <c r="T718" i="15" s="1"/>
  <c r="L340" i="14"/>
  <c r="T710" i="15" s="1"/>
  <c r="L388" i="14"/>
  <c r="T758" i="15" s="1"/>
  <c r="L446" i="14"/>
  <c r="T816" i="15" s="1"/>
  <c r="L333" i="14"/>
  <c r="T703" i="15" s="1"/>
  <c r="L389" i="14"/>
  <c r="T759" i="15" s="1"/>
  <c r="L356" i="14"/>
  <c r="T726" i="15" s="1"/>
  <c r="L407" i="14"/>
  <c r="T777" i="15" s="1"/>
  <c r="L307" i="14"/>
  <c r="T677" i="15" s="1"/>
  <c r="L406" i="14"/>
  <c r="T776" i="15" s="1"/>
  <c r="L349" i="14"/>
  <c r="T719" i="15" s="1"/>
  <c r="L380" i="14"/>
  <c r="T750" i="15" s="1"/>
  <c r="L392" i="14"/>
  <c r="T762" i="15" s="1"/>
  <c r="L362" i="14"/>
  <c r="T732" i="15" s="1"/>
  <c r="L422" i="14"/>
  <c r="T792" i="15" s="1"/>
  <c r="L420" i="14"/>
  <c r="T790" i="15" s="1"/>
  <c r="L436" i="14"/>
  <c r="T806" i="15" s="1"/>
  <c r="L416" i="14"/>
  <c r="T786" i="15" s="1"/>
  <c r="L341" i="14"/>
  <c r="T711" i="15" s="1"/>
  <c r="L404" i="14"/>
  <c r="T774" i="15" s="1"/>
  <c r="L364" i="14"/>
  <c r="T734" i="15" s="1"/>
  <c r="L396" i="14"/>
  <c r="T766" i="15" s="1"/>
  <c r="L410" i="14"/>
  <c r="T780" i="15" s="1"/>
  <c r="L382" i="14"/>
  <c r="T752" i="15" s="1"/>
  <c r="L438" i="14"/>
  <c r="T808" i="15" s="1"/>
  <c r="L397" i="14"/>
  <c r="T767" i="15" s="1"/>
  <c r="L394" i="14"/>
  <c r="T764" i="15" s="1"/>
  <c r="L432" i="14"/>
  <c r="T802" i="15" s="1"/>
  <c r="L357" i="14"/>
  <c r="T727" i="15" s="1"/>
  <c r="L352" i="14"/>
  <c r="L444" i="14"/>
  <c r="T814" i="15" s="1"/>
  <c r="L367" i="14"/>
  <c r="T737" i="15" s="1"/>
  <c r="L374" i="14"/>
  <c r="T744" i="15" s="1"/>
  <c r="L317" i="14"/>
  <c r="T687" i="15" s="1"/>
  <c r="L451" i="14"/>
  <c r="T821" i="15" s="1"/>
  <c r="L284" i="14"/>
  <c r="T654" i="15" s="1"/>
  <c r="L276" i="14"/>
  <c r="T646" i="15" s="1"/>
  <c r="L428" i="14"/>
  <c r="T798" i="15" s="1"/>
  <c r="L442" i="14"/>
  <c r="T812" i="15" s="1"/>
  <c r="L311" i="14"/>
  <c r="T681" i="15" s="1"/>
  <c r="L350" i="14"/>
  <c r="T720" i="15" s="1"/>
  <c r="L430" i="14"/>
  <c r="T800" i="15" s="1"/>
  <c r="L262" i="14"/>
  <c r="T632" i="15" s="1"/>
  <c r="L254" i="14"/>
  <c r="T624" i="15" s="1"/>
  <c r="L252" i="14"/>
  <c r="L260" i="14"/>
  <c r="T630" i="15" s="1"/>
  <c r="L263" i="14"/>
  <c r="T633" i="15" s="1"/>
  <c r="L261" i="14"/>
  <c r="T631" i="15" s="1"/>
  <c r="L272" i="14"/>
  <c r="L259" i="14"/>
  <c r="T629" i="15" s="1"/>
  <c r="L255" i="14"/>
  <c r="T625" i="15" s="1"/>
  <c r="L269" i="14"/>
  <c r="T639" i="15" s="1"/>
  <c r="L266" i="14"/>
  <c r="T636" i="15" s="1"/>
  <c r="L258" i="14"/>
  <c r="T628" i="15" s="1"/>
  <c r="L265" i="14"/>
  <c r="T635" i="15" s="1"/>
  <c r="L271" i="14"/>
  <c r="T641" i="15" s="1"/>
  <c r="L257" i="14"/>
  <c r="T627" i="15" s="1"/>
  <c r="L253" i="14"/>
  <c r="T623" i="15" s="1"/>
  <c r="L267" i="14"/>
  <c r="T637" i="15" s="1"/>
  <c r="L256" i="14"/>
  <c r="T626" i="15" s="1"/>
  <c r="L270" i="14"/>
  <c r="T640" i="15" s="1"/>
  <c r="L268" i="14"/>
  <c r="T638" i="15" s="1"/>
  <c r="L264" i="14"/>
  <c r="T634" i="15" s="1"/>
  <c r="AO244" i="14"/>
  <c r="AO242" i="14"/>
  <c r="AO246" i="14"/>
  <c r="AO248" i="14"/>
  <c r="AO247" i="14"/>
  <c r="AO243" i="14"/>
  <c r="AO250" i="14"/>
  <c r="AW620" i="15" s="1"/>
  <c r="AO245" i="14"/>
  <c r="AO251" i="14"/>
  <c r="AW621" i="15" s="1"/>
  <c r="AO249" i="14"/>
  <c r="AW619" i="15" s="1"/>
  <c r="AO329" i="14"/>
  <c r="AW699" i="15" s="1"/>
  <c r="AO412" i="14"/>
  <c r="AW782" i="15" s="1"/>
  <c r="AO311" i="14"/>
  <c r="AW681" i="15" s="1"/>
  <c r="AO303" i="14"/>
  <c r="AW673" i="15" s="1"/>
  <c r="AO449" i="14"/>
  <c r="AW819" i="15" s="1"/>
  <c r="AO360" i="14"/>
  <c r="AW730" i="15" s="1"/>
  <c r="AO416" i="14"/>
  <c r="AW786" i="15" s="1"/>
  <c r="AO313" i="14"/>
  <c r="AW683" i="15" s="1"/>
  <c r="AO299" i="14"/>
  <c r="AW669" i="15" s="1"/>
  <c r="AO339" i="14"/>
  <c r="AW709" i="15" s="1"/>
  <c r="AO387" i="14"/>
  <c r="AW757" i="15" s="1"/>
  <c r="AO408" i="14"/>
  <c r="AW778" i="15" s="1"/>
  <c r="AO403" i="14"/>
  <c r="AW773" i="15" s="1"/>
  <c r="AO442" i="14"/>
  <c r="AW812" i="15" s="1"/>
  <c r="AO355" i="14"/>
  <c r="AW725" i="15" s="1"/>
  <c r="AO289" i="14"/>
  <c r="AW659" i="15" s="1"/>
  <c r="AO305" i="14"/>
  <c r="AW675" i="15" s="1"/>
  <c r="AO369" i="14"/>
  <c r="AW739" i="15" s="1"/>
  <c r="AO377" i="14"/>
  <c r="AW747" i="15" s="1"/>
  <c r="AO409" i="14"/>
  <c r="AW779" i="15" s="1"/>
  <c r="AO425" i="14"/>
  <c r="AW795" i="15" s="1"/>
  <c r="AO441" i="14"/>
  <c r="AW811" i="15" s="1"/>
  <c r="AO433" i="14"/>
  <c r="AW803" i="15" s="1"/>
  <c r="AO402" i="14"/>
  <c r="AW772" i="15" s="1"/>
  <c r="AO344" i="14"/>
  <c r="AW714" i="15" s="1"/>
  <c r="AO336" i="14"/>
  <c r="AW706" i="15" s="1"/>
  <c r="AO372" i="14"/>
  <c r="AW742" i="15" s="1"/>
  <c r="AO275" i="14"/>
  <c r="AW645" i="15" s="1"/>
  <c r="AO274" i="14"/>
  <c r="AW644" i="15" s="1"/>
  <c r="AO281" i="14"/>
  <c r="AW651" i="15" s="1"/>
  <c r="AO273" i="14"/>
  <c r="AW643" i="15" s="1"/>
  <c r="AO306" i="14"/>
  <c r="AW676" i="15" s="1"/>
  <c r="AO362" i="14"/>
  <c r="AW732" i="15" s="1"/>
  <c r="AO279" i="14"/>
  <c r="AW649" i="15" s="1"/>
  <c r="AO427" i="14"/>
  <c r="AW797" i="15" s="1"/>
  <c r="AO410" i="14"/>
  <c r="AW780" i="15" s="1"/>
  <c r="AO353" i="14"/>
  <c r="AW723" i="15" s="1"/>
  <c r="AO401" i="14"/>
  <c r="AW771" i="15" s="1"/>
  <c r="AO288" i="14"/>
  <c r="AW658" i="15" s="1"/>
  <c r="AO346" i="14"/>
  <c r="AW716" i="15" s="1"/>
  <c r="AO318" i="14"/>
  <c r="AW688" i="15" s="1"/>
  <c r="AO345" i="14"/>
  <c r="AW715" i="15" s="1"/>
  <c r="AO443" i="14"/>
  <c r="AW813" i="15" s="1"/>
  <c r="AO304" i="14"/>
  <c r="AW674" i="15" s="1"/>
  <c r="AO328" i="14"/>
  <c r="AW698" i="15" s="1"/>
  <c r="AO368" i="14"/>
  <c r="AW738" i="15" s="1"/>
  <c r="AO424" i="14"/>
  <c r="AW794" i="15" s="1"/>
  <c r="AO448" i="14"/>
  <c r="AW818" i="15" s="1"/>
  <c r="AO331" i="14"/>
  <c r="AW701" i="15" s="1"/>
  <c r="AO307" i="14"/>
  <c r="AW677" i="15" s="1"/>
  <c r="AO315" i="14"/>
  <c r="AW685" i="15" s="1"/>
  <c r="AO418" i="14"/>
  <c r="AW788" i="15" s="1"/>
  <c r="AO291" i="14"/>
  <c r="AW661" i="15" s="1"/>
  <c r="AO280" i="14"/>
  <c r="AW650" i="15" s="1"/>
  <c r="AO440" i="14"/>
  <c r="AW810" i="15" s="1"/>
  <c r="AO287" i="14"/>
  <c r="AW657" i="15" s="1"/>
  <c r="AO327" i="14"/>
  <c r="AW697" i="15" s="1"/>
  <c r="AO359" i="14"/>
  <c r="AW729" i="15" s="1"/>
  <c r="AO371" i="14"/>
  <c r="AW741" i="15" s="1"/>
  <c r="AO379" i="14"/>
  <c r="AW749" i="15" s="1"/>
  <c r="AO419" i="14"/>
  <c r="AW789" i="15" s="1"/>
  <c r="AO282" i="14"/>
  <c r="AW652" i="15" s="1"/>
  <c r="AO330" i="14"/>
  <c r="AW700" i="15" s="1"/>
  <c r="AO338" i="14"/>
  <c r="AW708" i="15" s="1"/>
  <c r="AO326" i="14"/>
  <c r="AW696" i="15" s="1"/>
  <c r="AO366" i="14"/>
  <c r="AW736" i="15" s="1"/>
  <c r="AO370" i="14"/>
  <c r="AW740" i="15" s="1"/>
  <c r="AO297" i="14"/>
  <c r="AW667" i="15" s="1"/>
  <c r="AO385" i="14"/>
  <c r="AW755" i="15" s="1"/>
  <c r="AO417" i="14"/>
  <c r="AW787" i="15" s="1"/>
  <c r="AO376" i="14"/>
  <c r="AW746" i="15" s="1"/>
  <c r="AO435" i="14"/>
  <c r="AW805" i="15" s="1"/>
  <c r="AO351" i="14"/>
  <c r="AW721" i="15" s="1"/>
  <c r="AO343" i="14"/>
  <c r="AW713" i="15" s="1"/>
  <c r="AO335" i="14"/>
  <c r="AW705" i="15" s="1"/>
  <c r="AO367" i="14"/>
  <c r="AW737" i="15" s="1"/>
  <c r="AO383" i="14"/>
  <c r="AW753" i="15" s="1"/>
  <c r="AO375" i="14"/>
  <c r="AW745" i="15" s="1"/>
  <c r="AO431" i="14"/>
  <c r="AW801" i="15" s="1"/>
  <c r="AO423" i="14"/>
  <c r="AW793" i="15" s="1"/>
  <c r="AO447" i="14"/>
  <c r="AW817" i="15" s="1"/>
  <c r="AO439" i="14"/>
  <c r="AW809" i="15" s="1"/>
  <c r="AO347" i="14"/>
  <c r="AW717" i="15" s="1"/>
  <c r="AO322" i="14"/>
  <c r="AW692" i="15" s="1"/>
  <c r="AO321" i="14"/>
  <c r="AW691" i="15" s="1"/>
  <c r="AO399" i="14"/>
  <c r="AW769" i="15" s="1"/>
  <c r="AO278" i="14"/>
  <c r="AW648" i="15" s="1"/>
  <c r="AO302" i="14"/>
  <c r="AW672" i="15" s="1"/>
  <c r="AO405" i="14"/>
  <c r="AW775" i="15" s="1"/>
  <c r="AO437" i="14"/>
  <c r="AW807" i="15" s="1"/>
  <c r="AO290" i="14"/>
  <c r="AW660" i="15" s="1"/>
  <c r="AO324" i="14"/>
  <c r="AW694" i="15" s="1"/>
  <c r="AO337" i="14"/>
  <c r="AW707" i="15" s="1"/>
  <c r="AO407" i="14"/>
  <c r="AW777" i="15" s="1"/>
  <c r="AO378" i="14"/>
  <c r="AW748" i="15" s="1"/>
  <c r="AO358" i="14"/>
  <c r="AW728" i="15" s="1"/>
  <c r="AO374" i="14"/>
  <c r="AW744" i="15" s="1"/>
  <c r="AO414" i="14"/>
  <c r="AW784" i="15" s="1"/>
  <c r="AO446" i="14"/>
  <c r="AW816" i="15" s="1"/>
  <c r="AO314" i="14"/>
  <c r="AW684" i="15" s="1"/>
  <c r="AO317" i="14"/>
  <c r="AW687" i="15" s="1"/>
  <c r="AO421" i="14"/>
  <c r="AW791" i="15" s="1"/>
  <c r="AO413" i="14"/>
  <c r="AW783" i="15" s="1"/>
  <c r="AO363" i="14"/>
  <c r="AW733" i="15" s="1"/>
  <c r="AO411" i="14"/>
  <c r="AW781" i="15" s="1"/>
  <c r="AO451" i="14"/>
  <c r="AW821" i="15" s="1"/>
  <c r="AO354" i="14"/>
  <c r="AW724" i="15" s="1"/>
  <c r="AO392" i="14"/>
  <c r="AW762" i="15" s="1"/>
  <c r="AO384" i="14"/>
  <c r="AW754" i="15" s="1"/>
  <c r="AO386" i="14"/>
  <c r="AW756" i="15" s="1"/>
  <c r="AO319" i="14"/>
  <c r="AW689" i="15" s="1"/>
  <c r="AO310" i="14"/>
  <c r="AW680" i="15" s="1"/>
  <c r="AO395" i="14"/>
  <c r="AW765" i="15" s="1"/>
  <c r="AO309" i="14"/>
  <c r="AW679" i="15" s="1"/>
  <c r="AO325" i="14"/>
  <c r="AW695" i="15" s="1"/>
  <c r="AO349" i="14"/>
  <c r="AW719" i="15" s="1"/>
  <c r="AO397" i="14"/>
  <c r="AW767" i="15" s="1"/>
  <c r="AO276" i="14"/>
  <c r="AW646" i="15" s="1"/>
  <c r="AO308" i="14"/>
  <c r="AW678" i="15" s="1"/>
  <c r="AO356" i="14"/>
  <c r="AW726" i="15" s="1"/>
  <c r="AO361" i="14"/>
  <c r="AW731" i="15" s="1"/>
  <c r="AO391" i="14"/>
  <c r="AW761" i="15" s="1"/>
  <c r="AO286" i="14"/>
  <c r="AW656" i="15" s="1"/>
  <c r="AO342" i="14"/>
  <c r="AW712" i="15" s="1"/>
  <c r="AO406" i="14"/>
  <c r="AW776" i="15" s="1"/>
  <c r="AO277" i="14"/>
  <c r="AW647" i="15" s="1"/>
  <c r="AO301" i="14"/>
  <c r="AW671" i="15" s="1"/>
  <c r="AO341" i="14"/>
  <c r="AW711" i="15" s="1"/>
  <c r="AO357" i="14"/>
  <c r="AW727" i="15" s="1"/>
  <c r="AO429" i="14"/>
  <c r="AW799" i="15" s="1"/>
  <c r="AO323" i="14"/>
  <c r="AW693" i="15" s="1"/>
  <c r="AO394" i="14"/>
  <c r="AW764" i="15" s="1"/>
  <c r="AO300" i="14"/>
  <c r="AW670" i="15" s="1"/>
  <c r="AO348" i="14"/>
  <c r="AW718" i="15" s="1"/>
  <c r="AO352" i="14"/>
  <c r="AO388" i="14"/>
  <c r="AW758" i="15" s="1"/>
  <c r="AO404" i="14"/>
  <c r="AW774" i="15" s="1"/>
  <c r="AO426" i="14"/>
  <c r="AW796" i="15" s="1"/>
  <c r="AO296" i="14"/>
  <c r="AW666" i="15" s="1"/>
  <c r="AO332" i="14"/>
  <c r="AO415" i="14"/>
  <c r="AW785" i="15" s="1"/>
  <c r="AO285" i="14"/>
  <c r="AW655" i="15" s="1"/>
  <c r="AO316" i="14"/>
  <c r="AW686" i="15" s="1"/>
  <c r="AO382" i="14"/>
  <c r="AW752" i="15" s="1"/>
  <c r="AO373" i="14"/>
  <c r="AW743" i="15" s="1"/>
  <c r="AO380" i="14"/>
  <c r="AW750" i="15" s="1"/>
  <c r="AO436" i="14"/>
  <c r="AW806" i="15" s="1"/>
  <c r="AO292" i="14"/>
  <c r="AO365" i="14"/>
  <c r="AW735" i="15" s="1"/>
  <c r="AO283" i="14"/>
  <c r="AW653" i="15" s="1"/>
  <c r="AO295" i="14"/>
  <c r="AW665" i="15" s="1"/>
  <c r="AO381" i="14"/>
  <c r="AW751" i="15" s="1"/>
  <c r="AO432" i="14"/>
  <c r="AW802" i="15" s="1"/>
  <c r="AO320" i="14"/>
  <c r="AW690" i="15" s="1"/>
  <c r="AO400" i="14"/>
  <c r="AW770" i="15" s="1"/>
  <c r="AO334" i="14"/>
  <c r="AW704" i="15" s="1"/>
  <c r="AO390" i="14"/>
  <c r="AW760" i="15" s="1"/>
  <c r="AO430" i="14"/>
  <c r="AW800" i="15" s="1"/>
  <c r="AO333" i="14"/>
  <c r="AW703" i="15" s="1"/>
  <c r="AO294" i="14"/>
  <c r="AW664" i="15" s="1"/>
  <c r="AO364" i="14"/>
  <c r="AW734" i="15" s="1"/>
  <c r="AO422" i="14"/>
  <c r="AW792" i="15" s="1"/>
  <c r="AO434" i="14"/>
  <c r="AW804" i="15" s="1"/>
  <c r="AO438" i="14"/>
  <c r="AW808" i="15" s="1"/>
  <c r="AO293" i="14"/>
  <c r="AW663" i="15" s="1"/>
  <c r="AO389" i="14"/>
  <c r="AW759" i="15" s="1"/>
  <c r="AO284" i="14"/>
  <c r="AW654" i="15" s="1"/>
  <c r="AO312" i="14"/>
  <c r="AO420" i="14"/>
  <c r="AW790" i="15" s="1"/>
  <c r="AO444" i="14"/>
  <c r="AW814" i="15" s="1"/>
  <c r="AO340" i="14"/>
  <c r="AW710" i="15" s="1"/>
  <c r="AO350" i="14"/>
  <c r="AW720" i="15" s="1"/>
  <c r="AO398" i="14"/>
  <c r="AW768" i="15" s="1"/>
  <c r="AO445" i="14"/>
  <c r="AW815" i="15" s="1"/>
  <c r="AO298" i="14"/>
  <c r="AW668" i="15" s="1"/>
  <c r="AO450" i="14"/>
  <c r="AW820" i="15" s="1"/>
  <c r="AO396" i="14"/>
  <c r="AW766" i="15" s="1"/>
  <c r="AO428" i="14"/>
  <c r="AW798" i="15" s="1"/>
  <c r="AO393" i="14"/>
  <c r="AW763" i="15" s="1"/>
  <c r="AO266" i="14"/>
  <c r="AW636" i="15" s="1"/>
  <c r="AO252" i="14"/>
  <c r="AO263" i="14"/>
  <c r="AW633" i="15" s="1"/>
  <c r="AO270" i="14"/>
  <c r="AW640" i="15" s="1"/>
  <c r="AO265" i="14"/>
  <c r="AW635" i="15" s="1"/>
  <c r="AO256" i="14"/>
  <c r="AW626" i="15" s="1"/>
  <c r="AO267" i="14"/>
  <c r="AW637" i="15" s="1"/>
  <c r="AO262" i="14"/>
  <c r="AW632" i="15" s="1"/>
  <c r="AO269" i="14"/>
  <c r="AW639" i="15" s="1"/>
  <c r="AO268" i="14"/>
  <c r="AW638" i="15" s="1"/>
  <c r="AO260" i="14"/>
  <c r="AW630" i="15" s="1"/>
  <c r="AO257" i="14"/>
  <c r="AW627" i="15" s="1"/>
  <c r="AO259" i="14"/>
  <c r="AW629" i="15" s="1"/>
  <c r="AO254" i="14"/>
  <c r="AW624" i="15" s="1"/>
  <c r="AO261" i="14"/>
  <c r="AW631" i="15" s="1"/>
  <c r="AO272" i="14"/>
  <c r="AO264" i="14"/>
  <c r="AW634" i="15" s="1"/>
  <c r="AO271" i="14"/>
  <c r="AW641" i="15" s="1"/>
  <c r="AO255" i="14"/>
  <c r="AW625" i="15" s="1"/>
  <c r="AO253" i="14"/>
  <c r="AW623" i="15" s="1"/>
  <c r="AO258" i="14"/>
  <c r="AW628" i="15" s="1"/>
  <c r="AZ245" i="14"/>
  <c r="AZ251" i="14"/>
  <c r="BH621" i="15" s="1"/>
  <c r="AZ246" i="14"/>
  <c r="AZ242" i="14"/>
  <c r="AZ247" i="14"/>
  <c r="AZ244" i="14"/>
  <c r="AZ249" i="14"/>
  <c r="BH619" i="15" s="1"/>
  <c r="AZ248" i="14"/>
  <c r="AZ243" i="14"/>
  <c r="AZ250" i="14"/>
  <c r="BH620" i="15" s="1"/>
  <c r="AZ275" i="14"/>
  <c r="BH645" i="15" s="1"/>
  <c r="AZ427" i="14"/>
  <c r="BH797" i="15" s="1"/>
  <c r="AZ281" i="14"/>
  <c r="BH651" i="15" s="1"/>
  <c r="AZ313" i="14"/>
  <c r="BH683" i="15" s="1"/>
  <c r="AZ409" i="14"/>
  <c r="BH779" i="15" s="1"/>
  <c r="AZ402" i="14"/>
  <c r="BH772" i="15" s="1"/>
  <c r="AZ288" i="14"/>
  <c r="BH658" i="15" s="1"/>
  <c r="AZ296" i="14"/>
  <c r="BH666" i="15" s="1"/>
  <c r="AZ384" i="14"/>
  <c r="BH754" i="15" s="1"/>
  <c r="AZ435" i="14"/>
  <c r="BH805" i="15" s="1"/>
  <c r="AZ346" i="14"/>
  <c r="BH716" i="15" s="1"/>
  <c r="AZ274" i="14"/>
  <c r="BH644" i="15" s="1"/>
  <c r="AZ370" i="14"/>
  <c r="BH740" i="15" s="1"/>
  <c r="AZ426" i="14"/>
  <c r="BH796" i="15" s="1"/>
  <c r="AZ321" i="14"/>
  <c r="BH691" i="15" s="1"/>
  <c r="AZ345" i="14"/>
  <c r="BH715" i="15" s="1"/>
  <c r="AZ337" i="14"/>
  <c r="BH707" i="15" s="1"/>
  <c r="AZ385" i="14"/>
  <c r="BH755" i="15" s="1"/>
  <c r="AZ442" i="14"/>
  <c r="BH812" i="15" s="1"/>
  <c r="AZ287" i="14"/>
  <c r="BH657" i="15" s="1"/>
  <c r="AZ295" i="14"/>
  <c r="BH665" i="15" s="1"/>
  <c r="AZ327" i="14"/>
  <c r="BH697" i="15" s="1"/>
  <c r="AZ418" i="14"/>
  <c r="BH788" i="15" s="1"/>
  <c r="AZ401" i="14"/>
  <c r="BH771" i="15" s="1"/>
  <c r="AZ393" i="14"/>
  <c r="BH763" i="15" s="1"/>
  <c r="AZ425" i="14"/>
  <c r="BH795" i="15" s="1"/>
  <c r="AZ449" i="14"/>
  <c r="BH819" i="15" s="1"/>
  <c r="AZ441" i="14"/>
  <c r="BH811" i="15" s="1"/>
  <c r="AZ433" i="14"/>
  <c r="BH803" i="15" s="1"/>
  <c r="AZ368" i="14"/>
  <c r="BH738" i="15" s="1"/>
  <c r="AZ360" i="14"/>
  <c r="BH730" i="15" s="1"/>
  <c r="AZ376" i="14"/>
  <c r="BH746" i="15" s="1"/>
  <c r="AZ408" i="14"/>
  <c r="BH778" i="15" s="1"/>
  <c r="AZ416" i="14"/>
  <c r="BH786" i="15" s="1"/>
  <c r="AZ362" i="14"/>
  <c r="BH732" i="15" s="1"/>
  <c r="AZ400" i="14"/>
  <c r="BH770" i="15" s="1"/>
  <c r="AZ319" i="14"/>
  <c r="BH689" i="15" s="1"/>
  <c r="AZ361" i="14"/>
  <c r="BH731" i="15" s="1"/>
  <c r="AZ353" i="14"/>
  <c r="BH723" i="15" s="1"/>
  <c r="AZ377" i="14"/>
  <c r="BH747" i="15" s="1"/>
  <c r="AZ417" i="14"/>
  <c r="BH787" i="15" s="1"/>
  <c r="AZ387" i="14"/>
  <c r="BH757" i="15" s="1"/>
  <c r="AZ292" i="14"/>
  <c r="AZ304" i="14"/>
  <c r="BH674" i="15" s="1"/>
  <c r="AZ328" i="14"/>
  <c r="BH698" i="15" s="1"/>
  <c r="AZ320" i="14"/>
  <c r="BH690" i="15" s="1"/>
  <c r="AZ344" i="14"/>
  <c r="BH714" i="15" s="1"/>
  <c r="AZ331" i="14"/>
  <c r="BH701" i="15" s="1"/>
  <c r="AZ279" i="14"/>
  <c r="BH649" i="15" s="1"/>
  <c r="AZ311" i="14"/>
  <c r="BH681" i="15" s="1"/>
  <c r="AZ423" i="14"/>
  <c r="BH793" i="15" s="1"/>
  <c r="AZ378" i="14"/>
  <c r="BH748" i="15" s="1"/>
  <c r="AZ434" i="14"/>
  <c r="BH804" i="15" s="1"/>
  <c r="AZ286" i="14"/>
  <c r="BH656" i="15" s="1"/>
  <c r="AZ310" i="14"/>
  <c r="BH680" i="15" s="1"/>
  <c r="AZ322" i="14"/>
  <c r="BH692" i="15" s="1"/>
  <c r="AZ273" i="14"/>
  <c r="BH643" i="15" s="1"/>
  <c r="AZ339" i="14"/>
  <c r="BH709" i="15" s="1"/>
  <c r="AZ440" i="14"/>
  <c r="BH810" i="15" s="1"/>
  <c r="AZ415" i="14"/>
  <c r="BH785" i="15" s="1"/>
  <c r="AZ330" i="14"/>
  <c r="BH700" i="15" s="1"/>
  <c r="AZ297" i="14"/>
  <c r="BH667" i="15" s="1"/>
  <c r="AZ306" i="14"/>
  <c r="BH676" i="15" s="1"/>
  <c r="AZ332" i="14"/>
  <c r="AZ448" i="14"/>
  <c r="BH818" i="15" s="1"/>
  <c r="AZ343" i="14"/>
  <c r="BH713" i="15" s="1"/>
  <c r="AZ367" i="14"/>
  <c r="BH737" i="15" s="1"/>
  <c r="AZ439" i="14"/>
  <c r="BH809" i="15" s="1"/>
  <c r="AZ318" i="14"/>
  <c r="BH688" i="15" s="1"/>
  <c r="AZ347" i="14"/>
  <c r="BH717" i="15" s="1"/>
  <c r="AZ303" i="14"/>
  <c r="BH673" i="15" s="1"/>
  <c r="AZ447" i="14"/>
  <c r="BH817" i="15" s="1"/>
  <c r="AZ355" i="14"/>
  <c r="BH725" i="15" s="1"/>
  <c r="AZ289" i="14"/>
  <c r="BH659" i="15" s="1"/>
  <c r="AZ329" i="14"/>
  <c r="BH699" i="15" s="1"/>
  <c r="AZ335" i="14"/>
  <c r="BH705" i="15" s="1"/>
  <c r="AZ359" i="14"/>
  <c r="BH729" i="15" s="1"/>
  <c r="AZ431" i="14"/>
  <c r="BH801" i="15" s="1"/>
  <c r="AZ315" i="14"/>
  <c r="BH685" i="15" s="1"/>
  <c r="AZ282" i="14"/>
  <c r="BH652" i="15" s="1"/>
  <c r="AZ326" i="14"/>
  <c r="BH696" i="15" s="1"/>
  <c r="AZ305" i="14"/>
  <c r="BH675" i="15" s="1"/>
  <c r="AZ291" i="14"/>
  <c r="BH661" i="15" s="1"/>
  <c r="AZ443" i="14"/>
  <c r="BH813" i="15" s="1"/>
  <c r="AZ336" i="14"/>
  <c r="BH706" i="15" s="1"/>
  <c r="AZ342" i="14"/>
  <c r="BH712" i="15" s="1"/>
  <c r="AZ285" i="14"/>
  <c r="BH655" i="15" s="1"/>
  <c r="AZ413" i="14"/>
  <c r="BH783" i="15" s="1"/>
  <c r="AZ300" i="14"/>
  <c r="BH670" i="15" s="1"/>
  <c r="AZ375" i="14"/>
  <c r="BH745" i="15" s="1"/>
  <c r="AZ366" i="14"/>
  <c r="BH736" i="15" s="1"/>
  <c r="AZ358" i="14"/>
  <c r="BH728" i="15" s="1"/>
  <c r="AZ414" i="14"/>
  <c r="BH784" i="15" s="1"/>
  <c r="AZ333" i="14"/>
  <c r="BH703" i="15" s="1"/>
  <c r="AZ411" i="14"/>
  <c r="BH781" i="15" s="1"/>
  <c r="AZ354" i="14"/>
  <c r="BH724" i="15" s="1"/>
  <c r="AZ372" i="14"/>
  <c r="BH742" i="15" s="1"/>
  <c r="AZ379" i="14"/>
  <c r="BH749" i="15" s="1"/>
  <c r="AZ350" i="14"/>
  <c r="BH720" i="15" s="1"/>
  <c r="AZ382" i="14"/>
  <c r="BH752" i="15" s="1"/>
  <c r="AZ374" i="14"/>
  <c r="BH744" i="15" s="1"/>
  <c r="AZ406" i="14"/>
  <c r="BH776" i="15" s="1"/>
  <c r="AZ430" i="14"/>
  <c r="BH800" i="15" s="1"/>
  <c r="AZ422" i="14"/>
  <c r="BH792" i="15" s="1"/>
  <c r="AZ446" i="14"/>
  <c r="BH816" i="15" s="1"/>
  <c r="AZ438" i="14"/>
  <c r="BH808" i="15" s="1"/>
  <c r="AZ317" i="14"/>
  <c r="BH687" i="15" s="1"/>
  <c r="AZ349" i="14"/>
  <c r="BH719" i="15" s="1"/>
  <c r="AZ341" i="14"/>
  <c r="BH711" i="15" s="1"/>
  <c r="AZ357" i="14"/>
  <c r="BH727" i="15" s="1"/>
  <c r="AZ389" i="14"/>
  <c r="BH759" i="15" s="1"/>
  <c r="AZ451" i="14"/>
  <c r="BH821" i="15" s="1"/>
  <c r="AZ388" i="14"/>
  <c r="BH758" i="15" s="1"/>
  <c r="AZ410" i="14"/>
  <c r="BH780" i="15" s="1"/>
  <c r="AZ351" i="14"/>
  <c r="BH721" i="15" s="1"/>
  <c r="AZ391" i="14"/>
  <c r="BH761" i="15" s="1"/>
  <c r="AZ383" i="14"/>
  <c r="BH753" i="15" s="1"/>
  <c r="AZ334" i="14"/>
  <c r="BH704" i="15" s="1"/>
  <c r="AZ398" i="14"/>
  <c r="BH768" i="15" s="1"/>
  <c r="AZ277" i="14"/>
  <c r="BH647" i="15" s="1"/>
  <c r="AZ365" i="14"/>
  <c r="BH735" i="15" s="1"/>
  <c r="AZ381" i="14"/>
  <c r="BH751" i="15" s="1"/>
  <c r="AZ373" i="14"/>
  <c r="BH743" i="15" s="1"/>
  <c r="AZ405" i="14"/>
  <c r="BH775" i="15" s="1"/>
  <c r="AZ429" i="14"/>
  <c r="BH799" i="15" s="1"/>
  <c r="AZ421" i="14"/>
  <c r="BH791" i="15" s="1"/>
  <c r="AZ437" i="14"/>
  <c r="BH807" i="15" s="1"/>
  <c r="AZ283" i="14"/>
  <c r="BH653" i="15" s="1"/>
  <c r="AZ290" i="14"/>
  <c r="BH660" i="15" s="1"/>
  <c r="AZ298" i="14"/>
  <c r="BH668" i="15" s="1"/>
  <c r="AZ394" i="14"/>
  <c r="BH764" i="15" s="1"/>
  <c r="AZ308" i="14"/>
  <c r="BH678" i="15" s="1"/>
  <c r="AZ324" i="14"/>
  <c r="BH694" i="15" s="1"/>
  <c r="AZ316" i="14"/>
  <c r="BH686" i="15" s="1"/>
  <c r="AZ348" i="14"/>
  <c r="BH718" i="15" s="1"/>
  <c r="AZ340" i="14"/>
  <c r="BH710" i="15" s="1"/>
  <c r="AZ356" i="14"/>
  <c r="BH726" i="15" s="1"/>
  <c r="AZ403" i="14"/>
  <c r="BH773" i="15" s="1"/>
  <c r="AZ307" i="14"/>
  <c r="BH677" i="15" s="1"/>
  <c r="AZ338" i="14"/>
  <c r="BH708" i="15" s="1"/>
  <c r="AZ395" i="14"/>
  <c r="BH765" i="15" s="1"/>
  <c r="AZ301" i="14"/>
  <c r="BH671" i="15" s="1"/>
  <c r="AZ312" i="14"/>
  <c r="AZ299" i="14"/>
  <c r="BH669" i="15" s="1"/>
  <c r="AZ280" i="14"/>
  <c r="BH650" i="15" s="1"/>
  <c r="AZ363" i="14"/>
  <c r="BH733" i="15" s="1"/>
  <c r="AZ392" i="14"/>
  <c r="BH762" i="15" s="1"/>
  <c r="AZ424" i="14"/>
  <c r="BH794" i="15" s="1"/>
  <c r="AZ278" i="14"/>
  <c r="BH648" i="15" s="1"/>
  <c r="AZ399" i="14"/>
  <c r="BH769" i="15" s="1"/>
  <c r="AZ284" i="14"/>
  <c r="BH654" i="15" s="1"/>
  <c r="AZ386" i="14"/>
  <c r="BH756" i="15" s="1"/>
  <c r="AZ371" i="14"/>
  <c r="BH741" i="15" s="1"/>
  <c r="AZ390" i="14"/>
  <c r="BH760" i="15" s="1"/>
  <c r="AZ323" i="14"/>
  <c r="BH693" i="15" s="1"/>
  <c r="AZ428" i="14"/>
  <c r="BH798" i="15" s="1"/>
  <c r="AZ444" i="14"/>
  <c r="BH814" i="15" s="1"/>
  <c r="AZ302" i="14"/>
  <c r="BH672" i="15" s="1"/>
  <c r="AZ397" i="14"/>
  <c r="BH767" i="15" s="1"/>
  <c r="AZ276" i="14"/>
  <c r="BH646" i="15" s="1"/>
  <c r="AZ436" i="14"/>
  <c r="BH806" i="15" s="1"/>
  <c r="AZ369" i="14"/>
  <c r="BH739" i="15" s="1"/>
  <c r="AZ412" i="14"/>
  <c r="BH782" i="15" s="1"/>
  <c r="AZ293" i="14"/>
  <c r="BH663" i="15" s="1"/>
  <c r="AZ450" i="14"/>
  <c r="BH820" i="15" s="1"/>
  <c r="AZ380" i="14"/>
  <c r="BH750" i="15" s="1"/>
  <c r="AZ396" i="14"/>
  <c r="BH766" i="15" s="1"/>
  <c r="AZ352" i="14"/>
  <c r="AZ420" i="14"/>
  <c r="BH790" i="15" s="1"/>
  <c r="AZ419" i="14"/>
  <c r="BH789" i="15" s="1"/>
  <c r="AZ294" i="14"/>
  <c r="BH664" i="15" s="1"/>
  <c r="AZ314" i="14"/>
  <c r="BH684" i="15" s="1"/>
  <c r="AZ309" i="14"/>
  <c r="BH679" i="15" s="1"/>
  <c r="AZ445" i="14"/>
  <c r="BH815" i="15" s="1"/>
  <c r="AZ407" i="14"/>
  <c r="BH777" i="15" s="1"/>
  <c r="AZ325" i="14"/>
  <c r="BH695" i="15" s="1"/>
  <c r="AZ364" i="14"/>
  <c r="BH734" i="15" s="1"/>
  <c r="AZ404" i="14"/>
  <c r="BH774" i="15" s="1"/>
  <c r="AZ432" i="14"/>
  <c r="BH802" i="15" s="1"/>
  <c r="AZ266" i="14"/>
  <c r="BH636" i="15" s="1"/>
  <c r="AZ257" i="14"/>
  <c r="BH627" i="15" s="1"/>
  <c r="AZ267" i="14"/>
  <c r="BH637" i="15" s="1"/>
  <c r="AZ271" i="14"/>
  <c r="BH641" i="15" s="1"/>
  <c r="AZ255" i="14"/>
  <c r="BH625" i="15" s="1"/>
  <c r="AZ256" i="14"/>
  <c r="BH626" i="15" s="1"/>
  <c r="AZ263" i="14"/>
  <c r="BH633" i="15" s="1"/>
  <c r="AZ270" i="14"/>
  <c r="BH640" i="15" s="1"/>
  <c r="AZ262" i="14"/>
  <c r="BH632" i="15" s="1"/>
  <c r="AZ254" i="14"/>
  <c r="BH624" i="15" s="1"/>
  <c r="AZ260" i="14"/>
  <c r="BH630" i="15" s="1"/>
  <c r="AZ252" i="14"/>
  <c r="AZ272" i="14"/>
  <c r="AZ253" i="14"/>
  <c r="BH623" i="15" s="1"/>
  <c r="AZ261" i="14"/>
  <c r="BH631" i="15" s="1"/>
  <c r="AZ268" i="14"/>
  <c r="BH638" i="15" s="1"/>
  <c r="AZ259" i="14"/>
  <c r="BH629" i="15" s="1"/>
  <c r="AZ269" i="14"/>
  <c r="BH639" i="15" s="1"/>
  <c r="AZ258" i="14"/>
  <c r="BH628" i="15" s="1"/>
  <c r="AZ265" i="14"/>
  <c r="BH635" i="15" s="1"/>
  <c r="AZ264" i="14"/>
  <c r="BH634" i="15" s="1"/>
  <c r="BP243" i="14"/>
  <c r="BP242" i="14"/>
  <c r="BP249" i="14"/>
  <c r="BX619" i="15" s="1"/>
  <c r="BP244" i="14"/>
  <c r="BP246" i="14"/>
  <c r="BP245" i="14"/>
  <c r="BP250" i="14"/>
  <c r="BX620" i="15" s="1"/>
  <c r="BP251" i="14"/>
  <c r="BX621" i="15" s="1"/>
  <c r="BP248" i="14"/>
  <c r="BP247" i="14"/>
  <c r="BP418" i="14"/>
  <c r="BX788" i="15" s="1"/>
  <c r="BP369" i="14"/>
  <c r="BX739" i="15" s="1"/>
  <c r="BP353" i="14"/>
  <c r="BX723" i="15" s="1"/>
  <c r="BP417" i="14"/>
  <c r="BX787" i="15" s="1"/>
  <c r="BP387" i="14"/>
  <c r="BX757" i="15" s="1"/>
  <c r="BP362" i="14"/>
  <c r="BX732" i="15" s="1"/>
  <c r="BP402" i="14"/>
  <c r="BX772" i="15" s="1"/>
  <c r="BP304" i="14"/>
  <c r="BX674" i="15" s="1"/>
  <c r="BP328" i="14"/>
  <c r="BX698" i="15" s="1"/>
  <c r="BP360" i="14"/>
  <c r="BX730" i="15" s="1"/>
  <c r="BP347" i="14"/>
  <c r="BX717" i="15" s="1"/>
  <c r="BP289" i="14"/>
  <c r="BX659" i="15" s="1"/>
  <c r="BP297" i="14"/>
  <c r="BX667" i="15" s="1"/>
  <c r="BP313" i="14"/>
  <c r="BX683" i="15" s="1"/>
  <c r="BP339" i="14"/>
  <c r="BX709" i="15" s="1"/>
  <c r="BP372" i="14"/>
  <c r="BX742" i="15" s="1"/>
  <c r="BP412" i="14"/>
  <c r="BX782" i="15" s="1"/>
  <c r="BP386" i="14"/>
  <c r="BX756" i="15" s="1"/>
  <c r="BP303" i="14"/>
  <c r="BX673" i="15" s="1"/>
  <c r="BP275" i="14"/>
  <c r="BX645" i="15" s="1"/>
  <c r="BP427" i="14"/>
  <c r="BX797" i="15" s="1"/>
  <c r="BP281" i="14"/>
  <c r="BX651" i="15" s="1"/>
  <c r="BP361" i="14"/>
  <c r="BX731" i="15" s="1"/>
  <c r="BP409" i="14"/>
  <c r="BX779" i="15" s="1"/>
  <c r="BP442" i="14"/>
  <c r="BX812" i="15" s="1"/>
  <c r="BP288" i="14"/>
  <c r="BX658" i="15" s="1"/>
  <c r="BP296" i="14"/>
  <c r="BX666" i="15" s="1"/>
  <c r="BP384" i="14"/>
  <c r="BX754" i="15" s="1"/>
  <c r="BP400" i="14"/>
  <c r="BX770" i="15" s="1"/>
  <c r="BP331" i="14"/>
  <c r="BX701" i="15" s="1"/>
  <c r="BP435" i="14"/>
  <c r="BX805" i="15" s="1"/>
  <c r="BP346" i="14"/>
  <c r="BX716" i="15" s="1"/>
  <c r="BP274" i="14"/>
  <c r="BX644" i="15" s="1"/>
  <c r="BP370" i="14"/>
  <c r="BX740" i="15" s="1"/>
  <c r="BP426" i="14"/>
  <c r="BX796" i="15" s="1"/>
  <c r="BP321" i="14"/>
  <c r="BX691" i="15" s="1"/>
  <c r="BP345" i="14"/>
  <c r="BX715" i="15" s="1"/>
  <c r="BP337" i="14"/>
  <c r="BX707" i="15" s="1"/>
  <c r="BP385" i="14"/>
  <c r="BX755" i="15" s="1"/>
  <c r="BP292" i="14"/>
  <c r="BP320" i="14"/>
  <c r="BX690" i="15" s="1"/>
  <c r="BP408" i="14"/>
  <c r="BX778" i="15" s="1"/>
  <c r="BP287" i="14"/>
  <c r="BX657" i="15" s="1"/>
  <c r="BP295" i="14"/>
  <c r="BX665" i="15" s="1"/>
  <c r="BP410" i="14"/>
  <c r="BX780" i="15" s="1"/>
  <c r="BP273" i="14"/>
  <c r="BX643" i="15" s="1"/>
  <c r="BP305" i="14"/>
  <c r="BX675" i="15" s="1"/>
  <c r="BP377" i="14"/>
  <c r="BX747" i="15" s="1"/>
  <c r="BP299" i="14"/>
  <c r="BX669" i="15" s="1"/>
  <c r="BP403" i="14"/>
  <c r="BX773" i="15" s="1"/>
  <c r="BP280" i="14"/>
  <c r="BX650" i="15" s="1"/>
  <c r="BP448" i="14"/>
  <c r="BX818" i="15" s="1"/>
  <c r="BP401" i="14"/>
  <c r="BX771" i="15" s="1"/>
  <c r="BP443" i="14"/>
  <c r="BX813" i="15" s="1"/>
  <c r="BP424" i="14"/>
  <c r="BX794" i="15" s="1"/>
  <c r="BP367" i="14"/>
  <c r="BX737" i="15" s="1"/>
  <c r="BP439" i="14"/>
  <c r="BX809" i="15" s="1"/>
  <c r="BP315" i="14"/>
  <c r="BX685" i="15" s="1"/>
  <c r="BP282" i="14"/>
  <c r="BX652" i="15" s="1"/>
  <c r="BP326" i="14"/>
  <c r="BX696" i="15" s="1"/>
  <c r="BP318" i="14"/>
  <c r="BX688" i="15" s="1"/>
  <c r="BP342" i="14"/>
  <c r="BX712" i="15" s="1"/>
  <c r="BP368" i="14"/>
  <c r="BX738" i="15" s="1"/>
  <c r="BP416" i="14"/>
  <c r="BX786" i="15" s="1"/>
  <c r="BP319" i="14"/>
  <c r="BX689" i="15" s="1"/>
  <c r="BP371" i="14"/>
  <c r="BX741" i="15" s="1"/>
  <c r="BP379" i="14"/>
  <c r="BX749" i="15" s="1"/>
  <c r="BP419" i="14"/>
  <c r="BX789" i="15" s="1"/>
  <c r="BP330" i="14"/>
  <c r="BX700" i="15" s="1"/>
  <c r="BP338" i="14"/>
  <c r="BX708" i="15" s="1"/>
  <c r="BP310" i="14"/>
  <c r="BX680" i="15" s="1"/>
  <c r="BP294" i="14"/>
  <c r="BX664" i="15" s="1"/>
  <c r="BP433" i="14"/>
  <c r="BX803" i="15" s="1"/>
  <c r="BP327" i="14"/>
  <c r="BX697" i="15" s="1"/>
  <c r="BP378" i="14"/>
  <c r="BX748" i="15" s="1"/>
  <c r="BP434" i="14"/>
  <c r="BX804" i="15" s="1"/>
  <c r="BP286" i="14"/>
  <c r="BX656" i="15" s="1"/>
  <c r="BP393" i="14"/>
  <c r="BX763" i="15" s="1"/>
  <c r="BP279" i="14"/>
  <c r="BX649" i="15" s="1"/>
  <c r="BP391" i="14"/>
  <c r="BX761" i="15" s="1"/>
  <c r="BP423" i="14"/>
  <c r="BX793" i="15" s="1"/>
  <c r="BP415" i="14"/>
  <c r="BX785" i="15" s="1"/>
  <c r="BP425" i="14"/>
  <c r="BX795" i="15" s="1"/>
  <c r="BP332" i="14"/>
  <c r="BP344" i="14"/>
  <c r="BX714" i="15" s="1"/>
  <c r="BP351" i="14"/>
  <c r="BX721" i="15" s="1"/>
  <c r="BP383" i="14"/>
  <c r="BX753" i="15" s="1"/>
  <c r="BP399" i="14"/>
  <c r="BX769" i="15" s="1"/>
  <c r="BP307" i="14"/>
  <c r="BX677" i="15" s="1"/>
  <c r="BP278" i="14"/>
  <c r="BX648" i="15" s="1"/>
  <c r="BP322" i="14"/>
  <c r="BX692" i="15" s="1"/>
  <c r="BP329" i="14"/>
  <c r="BX699" i="15" s="1"/>
  <c r="BP395" i="14"/>
  <c r="BX765" i="15" s="1"/>
  <c r="BP301" i="14"/>
  <c r="BX671" i="15" s="1"/>
  <c r="BP354" i="14"/>
  <c r="BX724" i="15" s="1"/>
  <c r="BP291" i="14"/>
  <c r="BX661" i="15" s="1"/>
  <c r="BP311" i="14"/>
  <c r="BX681" i="15" s="1"/>
  <c r="BP447" i="14"/>
  <c r="BX817" i="15" s="1"/>
  <c r="BP356" i="14"/>
  <c r="BX726" i="15" s="1"/>
  <c r="BP376" i="14"/>
  <c r="BX746" i="15" s="1"/>
  <c r="BP440" i="14"/>
  <c r="BX810" i="15" s="1"/>
  <c r="BP285" i="14"/>
  <c r="BX655" i="15" s="1"/>
  <c r="BP333" i="14"/>
  <c r="BX703" i="15" s="1"/>
  <c r="BP413" i="14"/>
  <c r="BX783" i="15" s="1"/>
  <c r="BP323" i="14"/>
  <c r="BX693" i="15" s="1"/>
  <c r="BP411" i="14"/>
  <c r="BX781" i="15" s="1"/>
  <c r="BP284" i="14"/>
  <c r="BX654" i="15" s="1"/>
  <c r="BP352" i="14"/>
  <c r="BP392" i="14"/>
  <c r="BX762" i="15" s="1"/>
  <c r="BP355" i="14"/>
  <c r="BX725" i="15" s="1"/>
  <c r="BP441" i="14"/>
  <c r="BX811" i="15" s="1"/>
  <c r="BP366" i="14"/>
  <c r="BX736" i="15" s="1"/>
  <c r="BP388" i="14"/>
  <c r="BX758" i="15" s="1"/>
  <c r="BP449" i="14"/>
  <c r="BX819" i="15" s="1"/>
  <c r="BP306" i="14"/>
  <c r="BX676" i="15" s="1"/>
  <c r="BP407" i="14"/>
  <c r="BX777" i="15" s="1"/>
  <c r="BP350" i="14"/>
  <c r="BX720" i="15" s="1"/>
  <c r="BP397" i="14"/>
  <c r="BX767" i="15" s="1"/>
  <c r="BP276" i="14"/>
  <c r="BX646" i="15" s="1"/>
  <c r="BP364" i="14"/>
  <c r="BX734" i="15" s="1"/>
  <c r="BP380" i="14"/>
  <c r="BX750" i="15" s="1"/>
  <c r="BP404" i="14"/>
  <c r="BX774" i="15" s="1"/>
  <c r="BP428" i="14"/>
  <c r="BX798" i="15" s="1"/>
  <c r="BP375" i="14"/>
  <c r="BX745" i="15" s="1"/>
  <c r="BP374" i="14"/>
  <c r="BX744" i="15" s="1"/>
  <c r="BP325" i="14"/>
  <c r="BX695" i="15" s="1"/>
  <c r="BP317" i="14"/>
  <c r="BX687" i="15" s="1"/>
  <c r="BP365" i="14"/>
  <c r="BX735" i="15" s="1"/>
  <c r="BP421" i="14"/>
  <c r="BX791" i="15" s="1"/>
  <c r="BP451" i="14"/>
  <c r="BX821" i="15" s="1"/>
  <c r="BP394" i="14"/>
  <c r="BX764" i="15" s="1"/>
  <c r="BP348" i="14"/>
  <c r="BX718" i="15" s="1"/>
  <c r="BP432" i="14"/>
  <c r="BX802" i="15" s="1"/>
  <c r="BP450" i="14"/>
  <c r="BX820" i="15" s="1"/>
  <c r="BP343" i="14"/>
  <c r="BX713" i="15" s="1"/>
  <c r="BP312" i="14"/>
  <c r="BP357" i="14"/>
  <c r="BX727" i="15" s="1"/>
  <c r="BP430" i="14"/>
  <c r="BX800" i="15" s="1"/>
  <c r="BP293" i="14"/>
  <c r="BX663" i="15" s="1"/>
  <c r="BP381" i="14"/>
  <c r="BX751" i="15" s="1"/>
  <c r="BP437" i="14"/>
  <c r="BX807" i="15" s="1"/>
  <c r="BP363" i="14"/>
  <c r="BX733" i="15" s="1"/>
  <c r="BP300" i="14"/>
  <c r="BX670" i="15" s="1"/>
  <c r="BP324" i="14"/>
  <c r="BX694" i="15" s="1"/>
  <c r="BP420" i="14"/>
  <c r="BX790" i="15" s="1"/>
  <c r="BP436" i="14"/>
  <c r="BX806" i="15" s="1"/>
  <c r="BP283" i="14"/>
  <c r="BX653" i="15" s="1"/>
  <c r="BP316" i="14"/>
  <c r="BX686" i="15" s="1"/>
  <c r="BP444" i="14"/>
  <c r="BX814" i="15" s="1"/>
  <c r="BP382" i="14"/>
  <c r="BX752" i="15" s="1"/>
  <c r="BP277" i="14"/>
  <c r="BX647" i="15" s="1"/>
  <c r="BP398" i="14"/>
  <c r="BX768" i="15" s="1"/>
  <c r="BP414" i="14"/>
  <c r="BX784" i="15" s="1"/>
  <c r="BP446" i="14"/>
  <c r="BX816" i="15" s="1"/>
  <c r="BP389" i="14"/>
  <c r="BX759" i="15" s="1"/>
  <c r="BP314" i="14"/>
  <c r="BX684" i="15" s="1"/>
  <c r="BP340" i="14"/>
  <c r="BX710" i="15" s="1"/>
  <c r="BP396" i="14"/>
  <c r="BX766" i="15" s="1"/>
  <c r="BP302" i="14"/>
  <c r="BX672" i="15" s="1"/>
  <c r="BP406" i="14"/>
  <c r="BX776" i="15" s="1"/>
  <c r="BP349" i="14"/>
  <c r="BX719" i="15" s="1"/>
  <c r="BP290" i="14"/>
  <c r="BX660" i="15" s="1"/>
  <c r="BP334" i="14"/>
  <c r="BX704" i="15" s="1"/>
  <c r="BP358" i="14"/>
  <c r="BX728" i="15" s="1"/>
  <c r="BP422" i="14"/>
  <c r="BX792" i="15" s="1"/>
  <c r="BP373" i="14"/>
  <c r="BX743" i="15" s="1"/>
  <c r="BP438" i="14"/>
  <c r="BX808" i="15" s="1"/>
  <c r="BP429" i="14"/>
  <c r="BX799" i="15" s="1"/>
  <c r="BP359" i="14"/>
  <c r="BX729" i="15" s="1"/>
  <c r="BP341" i="14"/>
  <c r="BX711" i="15" s="1"/>
  <c r="BP298" i="14"/>
  <c r="BX668" i="15" s="1"/>
  <c r="BP308" i="14"/>
  <c r="BX678" i="15" s="1"/>
  <c r="BP336" i="14"/>
  <c r="BX706" i="15" s="1"/>
  <c r="BP335" i="14"/>
  <c r="BX705" i="15" s="1"/>
  <c r="BP431" i="14"/>
  <c r="BX801" i="15" s="1"/>
  <c r="BP390" i="14"/>
  <c r="BX760" i="15" s="1"/>
  <c r="BP309" i="14"/>
  <c r="BX679" i="15" s="1"/>
  <c r="BP405" i="14"/>
  <c r="BX775" i="15" s="1"/>
  <c r="BP445" i="14"/>
  <c r="BX815" i="15" s="1"/>
  <c r="BP261" i="14"/>
  <c r="BX631" i="15" s="1"/>
  <c r="BP265" i="14"/>
  <c r="BX635" i="15" s="1"/>
  <c r="BP259" i="14"/>
  <c r="BX629" i="15" s="1"/>
  <c r="BP272" i="14"/>
  <c r="BP264" i="14"/>
  <c r="BX634" i="15" s="1"/>
  <c r="BP260" i="14"/>
  <c r="BX630" i="15" s="1"/>
  <c r="BP269" i="14"/>
  <c r="BX639" i="15" s="1"/>
  <c r="BP253" i="14"/>
  <c r="BX623" i="15" s="1"/>
  <c r="BP258" i="14"/>
  <c r="BX628" i="15" s="1"/>
  <c r="BP268" i="14"/>
  <c r="BX638" i="15" s="1"/>
  <c r="BP263" i="14"/>
  <c r="BX633" i="15" s="1"/>
  <c r="BP266" i="14"/>
  <c r="BX636" i="15" s="1"/>
  <c r="BP257" i="14"/>
  <c r="BX627" i="15" s="1"/>
  <c r="BP254" i="14"/>
  <c r="BX624" i="15" s="1"/>
  <c r="BP256" i="14"/>
  <c r="BX626" i="15" s="1"/>
  <c r="BP255" i="14"/>
  <c r="BX625" i="15" s="1"/>
  <c r="BP270" i="14"/>
  <c r="BX640" i="15" s="1"/>
  <c r="BP267" i="14"/>
  <c r="BX637" i="15" s="1"/>
  <c r="BP271" i="14"/>
  <c r="BX641" i="15" s="1"/>
  <c r="BP262" i="14"/>
  <c r="BX632" i="15" s="1"/>
  <c r="BP252" i="14"/>
  <c r="I242" i="14"/>
  <c r="I244" i="14"/>
  <c r="I248" i="14"/>
  <c r="I245" i="14"/>
  <c r="I251" i="14"/>
  <c r="Q621" i="15" s="1"/>
  <c r="I243" i="14"/>
  <c r="I250" i="14"/>
  <c r="Q620" i="15" s="1"/>
  <c r="I249" i="14"/>
  <c r="Q619" i="15" s="1"/>
  <c r="I246" i="14"/>
  <c r="I247" i="14"/>
  <c r="I275" i="14"/>
  <c r="Q645" i="15" s="1"/>
  <c r="I427" i="14"/>
  <c r="Q797" i="15" s="1"/>
  <c r="I322" i="14"/>
  <c r="Q692" i="15" s="1"/>
  <c r="I418" i="14"/>
  <c r="Q788" i="15" s="1"/>
  <c r="I387" i="14"/>
  <c r="Q757" i="15" s="1"/>
  <c r="I443" i="14"/>
  <c r="Q813" i="15" s="1"/>
  <c r="I288" i="14"/>
  <c r="Q658" i="15" s="1"/>
  <c r="I304" i="14"/>
  <c r="Q674" i="15" s="1"/>
  <c r="I296" i="14"/>
  <c r="Q666" i="15" s="1"/>
  <c r="I408" i="14"/>
  <c r="Q778" i="15" s="1"/>
  <c r="I435" i="14"/>
  <c r="Q805" i="15" s="1"/>
  <c r="I346" i="14"/>
  <c r="Q716" i="15" s="1"/>
  <c r="I386" i="14"/>
  <c r="Q756" i="15" s="1"/>
  <c r="I274" i="14"/>
  <c r="Q644" i="15" s="1"/>
  <c r="I370" i="14"/>
  <c r="Q740" i="15" s="1"/>
  <c r="I410" i="14"/>
  <c r="Q780" i="15" s="1"/>
  <c r="I426" i="14"/>
  <c r="Q796" i="15" s="1"/>
  <c r="I273" i="14"/>
  <c r="Q643" i="15" s="1"/>
  <c r="I345" i="14"/>
  <c r="Q715" i="15" s="1"/>
  <c r="I337" i="14"/>
  <c r="Q707" i="15" s="1"/>
  <c r="I280" i="14"/>
  <c r="Q650" i="15" s="1"/>
  <c r="I328" i="14"/>
  <c r="Q698" i="15" s="1"/>
  <c r="I320" i="14"/>
  <c r="Q690" i="15" s="1"/>
  <c r="I384" i="14"/>
  <c r="Q754" i="15" s="1"/>
  <c r="I448" i="14"/>
  <c r="Q818" i="15" s="1"/>
  <c r="I287" i="14"/>
  <c r="Q657" i="15" s="1"/>
  <c r="I311" i="14"/>
  <c r="Q681" i="15" s="1"/>
  <c r="I303" i="14"/>
  <c r="Q673" i="15" s="1"/>
  <c r="I295" i="14"/>
  <c r="Q665" i="15" s="1"/>
  <c r="I355" i="14"/>
  <c r="Q725" i="15" s="1"/>
  <c r="I281" i="14"/>
  <c r="Q651" i="15" s="1"/>
  <c r="I369" i="14"/>
  <c r="Q739" i="15" s="1"/>
  <c r="I353" i="14"/>
  <c r="Q723" i="15" s="1"/>
  <c r="I377" i="14"/>
  <c r="Q747" i="15" s="1"/>
  <c r="I409" i="14"/>
  <c r="Q779" i="15" s="1"/>
  <c r="I425" i="14"/>
  <c r="Q795" i="15" s="1"/>
  <c r="I417" i="14"/>
  <c r="Q787" i="15" s="1"/>
  <c r="I441" i="14"/>
  <c r="Q811" i="15" s="1"/>
  <c r="I433" i="14"/>
  <c r="Q803" i="15" s="1"/>
  <c r="I362" i="14"/>
  <c r="Q732" i="15" s="1"/>
  <c r="I402" i="14"/>
  <c r="Q772" i="15" s="1"/>
  <c r="I344" i="14"/>
  <c r="Q714" i="15" s="1"/>
  <c r="I336" i="14"/>
  <c r="Q706" i="15" s="1"/>
  <c r="I331" i="14"/>
  <c r="Q701" i="15" s="1"/>
  <c r="I401" i="14"/>
  <c r="Q771" i="15" s="1"/>
  <c r="I393" i="14"/>
  <c r="Q763" i="15" s="1"/>
  <c r="I306" i="14"/>
  <c r="Q676" i="15" s="1"/>
  <c r="I292" i="14"/>
  <c r="I332" i="14"/>
  <c r="I368" i="14"/>
  <c r="Q738" i="15" s="1"/>
  <c r="I376" i="14"/>
  <c r="Q746" i="15" s="1"/>
  <c r="I400" i="14"/>
  <c r="Q770" i="15" s="1"/>
  <c r="I424" i="14"/>
  <c r="Q794" i="15" s="1"/>
  <c r="I440" i="14"/>
  <c r="Q810" i="15" s="1"/>
  <c r="I279" i="14"/>
  <c r="Q649" i="15" s="1"/>
  <c r="I313" i="14"/>
  <c r="Q683" i="15" s="1"/>
  <c r="I360" i="14"/>
  <c r="Q730" i="15" s="1"/>
  <c r="I412" i="14"/>
  <c r="Q782" i="15" s="1"/>
  <c r="I416" i="14"/>
  <c r="Q786" i="15" s="1"/>
  <c r="I442" i="14"/>
  <c r="Q812" i="15" s="1"/>
  <c r="I372" i="14"/>
  <c r="Q742" i="15" s="1"/>
  <c r="I319" i="14"/>
  <c r="Q689" i="15" s="1"/>
  <c r="I391" i="14"/>
  <c r="Q761" i="15" s="1"/>
  <c r="I415" i="14"/>
  <c r="Q785" i="15" s="1"/>
  <c r="I307" i="14"/>
  <c r="Q677" i="15" s="1"/>
  <c r="I315" i="14"/>
  <c r="Q685" i="15" s="1"/>
  <c r="I378" i="14"/>
  <c r="Q748" i="15" s="1"/>
  <c r="I434" i="14"/>
  <c r="Q804" i="15" s="1"/>
  <c r="I302" i="14"/>
  <c r="Q672" i="15" s="1"/>
  <c r="I289" i="14"/>
  <c r="Q659" i="15" s="1"/>
  <c r="I305" i="14"/>
  <c r="Q675" i="15" s="1"/>
  <c r="I449" i="14"/>
  <c r="Q819" i="15" s="1"/>
  <c r="I403" i="14"/>
  <c r="Q773" i="15" s="1"/>
  <c r="I286" i="14"/>
  <c r="Q656" i="15" s="1"/>
  <c r="I294" i="14"/>
  <c r="Q664" i="15" s="1"/>
  <c r="I366" i="14"/>
  <c r="Q736" i="15" s="1"/>
  <c r="I347" i="14"/>
  <c r="Q717" i="15" s="1"/>
  <c r="I339" i="14"/>
  <c r="Q709" i="15" s="1"/>
  <c r="I351" i="14"/>
  <c r="Q721" i="15" s="1"/>
  <c r="I343" i="14"/>
  <c r="Q713" i="15" s="1"/>
  <c r="I335" i="14"/>
  <c r="Q705" i="15" s="1"/>
  <c r="I367" i="14"/>
  <c r="Q737" i="15" s="1"/>
  <c r="I383" i="14"/>
  <c r="Q753" i="15" s="1"/>
  <c r="I375" i="14"/>
  <c r="Q745" i="15" s="1"/>
  <c r="I431" i="14"/>
  <c r="Q801" i="15" s="1"/>
  <c r="I423" i="14"/>
  <c r="Q793" i="15" s="1"/>
  <c r="I447" i="14"/>
  <c r="Q817" i="15" s="1"/>
  <c r="I439" i="14"/>
  <c r="Q809" i="15" s="1"/>
  <c r="I350" i="14"/>
  <c r="Q720" i="15" s="1"/>
  <c r="I342" i="14"/>
  <c r="Q712" i="15" s="1"/>
  <c r="I334" i="14"/>
  <c r="Q704" i="15" s="1"/>
  <c r="I299" i="14"/>
  <c r="Q669" i="15" s="1"/>
  <c r="I407" i="14"/>
  <c r="Q777" i="15" s="1"/>
  <c r="I278" i="14"/>
  <c r="Q648" i="15" s="1"/>
  <c r="I361" i="14"/>
  <c r="Q731" i="15" s="1"/>
  <c r="I291" i="14"/>
  <c r="Q661" i="15" s="1"/>
  <c r="I359" i="14"/>
  <c r="Q729" i="15" s="1"/>
  <c r="I399" i="14"/>
  <c r="Q769" i="15" s="1"/>
  <c r="I321" i="14"/>
  <c r="Q691" i="15" s="1"/>
  <c r="I318" i="14"/>
  <c r="Q688" i="15" s="1"/>
  <c r="I374" i="14"/>
  <c r="Q744" i="15" s="1"/>
  <c r="I446" i="14"/>
  <c r="Q816" i="15" s="1"/>
  <c r="I293" i="14"/>
  <c r="Q663" i="15" s="1"/>
  <c r="I357" i="14"/>
  <c r="Q727" i="15" s="1"/>
  <c r="I389" i="14"/>
  <c r="Q759" i="15" s="1"/>
  <c r="I421" i="14"/>
  <c r="Q791" i="15" s="1"/>
  <c r="I323" i="14"/>
  <c r="Q693" i="15" s="1"/>
  <c r="I450" i="14"/>
  <c r="Q820" i="15" s="1"/>
  <c r="I316" i="14"/>
  <c r="Q686" i="15" s="1"/>
  <c r="I419" i="14"/>
  <c r="Q789" i="15" s="1"/>
  <c r="I398" i="14"/>
  <c r="Q768" i="15" s="1"/>
  <c r="I430" i="14"/>
  <c r="Q800" i="15" s="1"/>
  <c r="I422" i="14"/>
  <c r="Q792" i="15" s="1"/>
  <c r="I438" i="14"/>
  <c r="Q808" i="15" s="1"/>
  <c r="I365" i="14"/>
  <c r="Q735" i="15" s="1"/>
  <c r="I381" i="14"/>
  <c r="Q751" i="15" s="1"/>
  <c r="I373" i="14"/>
  <c r="Q743" i="15" s="1"/>
  <c r="I276" i="14"/>
  <c r="Q646" i="15" s="1"/>
  <c r="I388" i="14"/>
  <c r="Q758" i="15" s="1"/>
  <c r="I330" i="14"/>
  <c r="Q700" i="15" s="1"/>
  <c r="I338" i="14"/>
  <c r="Q708" i="15" s="1"/>
  <c r="I326" i="14"/>
  <c r="Q696" i="15" s="1"/>
  <c r="I390" i="14"/>
  <c r="Q760" i="15" s="1"/>
  <c r="I277" i="14"/>
  <c r="Q647" i="15" s="1"/>
  <c r="I349" i="14"/>
  <c r="Q719" i="15" s="1"/>
  <c r="I429" i="14"/>
  <c r="Q799" i="15" s="1"/>
  <c r="I298" i="14"/>
  <c r="Q668" i="15" s="1"/>
  <c r="I297" i="14"/>
  <c r="Q667" i="15" s="1"/>
  <c r="I371" i="14"/>
  <c r="Q741" i="15" s="1"/>
  <c r="I285" i="14"/>
  <c r="Q655" i="15" s="1"/>
  <c r="I445" i="14"/>
  <c r="Q815" i="15" s="1"/>
  <c r="I284" i="14"/>
  <c r="Q654" i="15" s="1"/>
  <c r="I329" i="14"/>
  <c r="Q699" i="15" s="1"/>
  <c r="I379" i="14"/>
  <c r="Q749" i="15" s="1"/>
  <c r="I310" i="14"/>
  <c r="Q680" i="15" s="1"/>
  <c r="I395" i="14"/>
  <c r="Q765" i="15" s="1"/>
  <c r="I309" i="14"/>
  <c r="Q679" i="15" s="1"/>
  <c r="I325" i="14"/>
  <c r="Q695" i="15" s="1"/>
  <c r="I405" i="14"/>
  <c r="Q775" i="15" s="1"/>
  <c r="I308" i="14"/>
  <c r="Q678" i="15" s="1"/>
  <c r="I324" i="14"/>
  <c r="Q694" i="15" s="1"/>
  <c r="I340" i="14"/>
  <c r="Q710" i="15" s="1"/>
  <c r="I414" i="14"/>
  <c r="Q784" i="15" s="1"/>
  <c r="I312" i="14"/>
  <c r="I404" i="14"/>
  <c r="Q774" i="15" s="1"/>
  <c r="I436" i="14"/>
  <c r="Q806" i="15" s="1"/>
  <c r="I397" i="14"/>
  <c r="Q767" i="15" s="1"/>
  <c r="I428" i="14"/>
  <c r="Q798" i="15" s="1"/>
  <c r="I300" i="14"/>
  <c r="Q670" i="15" s="1"/>
  <c r="I358" i="14"/>
  <c r="Q728" i="15" s="1"/>
  <c r="I314" i="14"/>
  <c r="Q684" i="15" s="1"/>
  <c r="I352" i="14"/>
  <c r="I364" i="14"/>
  <c r="Q734" i="15" s="1"/>
  <c r="I356" i="14"/>
  <c r="Q726" i="15" s="1"/>
  <c r="I317" i="14"/>
  <c r="Q687" i="15" s="1"/>
  <c r="I333" i="14"/>
  <c r="Q703" i="15" s="1"/>
  <c r="I451" i="14"/>
  <c r="Q821" i="15" s="1"/>
  <c r="I348" i="14"/>
  <c r="Q718" i="15" s="1"/>
  <c r="I420" i="14"/>
  <c r="Q790" i="15" s="1"/>
  <c r="I301" i="14"/>
  <c r="Q671" i="15" s="1"/>
  <c r="I341" i="14"/>
  <c r="Q711" i="15" s="1"/>
  <c r="I413" i="14"/>
  <c r="Q783" i="15" s="1"/>
  <c r="I437" i="14"/>
  <c r="Q807" i="15" s="1"/>
  <c r="I363" i="14"/>
  <c r="Q733" i="15" s="1"/>
  <c r="I392" i="14"/>
  <c r="Q762" i="15" s="1"/>
  <c r="I444" i="14"/>
  <c r="Q814" i="15" s="1"/>
  <c r="I385" i="14"/>
  <c r="Q755" i="15" s="1"/>
  <c r="I327" i="14"/>
  <c r="Q697" i="15" s="1"/>
  <c r="I282" i="14"/>
  <c r="Q652" i="15" s="1"/>
  <c r="I406" i="14"/>
  <c r="Q776" i="15" s="1"/>
  <c r="I283" i="14"/>
  <c r="Q653" i="15" s="1"/>
  <c r="I354" i="14"/>
  <c r="Q724" i="15" s="1"/>
  <c r="I396" i="14"/>
  <c r="Q766" i="15" s="1"/>
  <c r="I432" i="14"/>
  <c r="Q802" i="15" s="1"/>
  <c r="I394" i="14"/>
  <c r="Q764" i="15" s="1"/>
  <c r="I290" i="14"/>
  <c r="Q660" i="15" s="1"/>
  <c r="I382" i="14"/>
  <c r="Q752" i="15" s="1"/>
  <c r="I411" i="14"/>
  <c r="Q781" i="15" s="1"/>
  <c r="I380" i="14"/>
  <c r="Q750" i="15" s="1"/>
  <c r="I261" i="14"/>
  <c r="Q631" i="15" s="1"/>
  <c r="I266" i="14"/>
  <c r="Q636" i="15" s="1"/>
  <c r="I258" i="14"/>
  <c r="Q628" i="15" s="1"/>
  <c r="I270" i="14"/>
  <c r="Q640" i="15" s="1"/>
  <c r="I267" i="14"/>
  <c r="Q637" i="15" s="1"/>
  <c r="I257" i="14"/>
  <c r="Q627" i="15" s="1"/>
  <c r="I268" i="14"/>
  <c r="Q638" i="15" s="1"/>
  <c r="I269" i="14"/>
  <c r="Q639" i="15" s="1"/>
  <c r="I265" i="14"/>
  <c r="Q635" i="15" s="1"/>
  <c r="I256" i="14"/>
  <c r="Q626" i="15" s="1"/>
  <c r="I272" i="14"/>
  <c r="I259" i="14"/>
  <c r="Q629" i="15" s="1"/>
  <c r="I271" i="14"/>
  <c r="Q641" i="15" s="1"/>
  <c r="I255" i="14"/>
  <c r="Q625" i="15" s="1"/>
  <c r="I253" i="14"/>
  <c r="Q623" i="15" s="1"/>
  <c r="I254" i="14"/>
  <c r="Q624" i="15" s="1"/>
  <c r="I264" i="14"/>
  <c r="Q634" i="15" s="1"/>
  <c r="I252" i="14"/>
  <c r="I262" i="14"/>
  <c r="Q632" i="15" s="1"/>
  <c r="I260" i="14"/>
  <c r="Q630" i="15" s="1"/>
  <c r="I263" i="14"/>
  <c r="Q633" i="15" s="1"/>
  <c r="AI246" i="14"/>
  <c r="AI244" i="14"/>
  <c r="AI248" i="14"/>
  <c r="AI249" i="14"/>
  <c r="AQ619" i="15" s="1"/>
  <c r="CS619" i="15" s="1"/>
  <c r="AI250" i="14"/>
  <c r="AQ620" i="15" s="1"/>
  <c r="AI251" i="14"/>
  <c r="AQ621" i="15" s="1"/>
  <c r="CS621" i="15" s="1"/>
  <c r="AI247" i="14"/>
  <c r="AI243" i="14"/>
  <c r="AI242" i="14"/>
  <c r="AI245" i="14"/>
  <c r="AI355" i="14"/>
  <c r="AQ725" i="15" s="1"/>
  <c r="CS725" i="15" s="1"/>
  <c r="AI410" i="14"/>
  <c r="AQ780" i="15" s="1"/>
  <c r="CS780" i="15" s="1"/>
  <c r="AI305" i="14"/>
  <c r="AQ675" i="15" s="1"/>
  <c r="CS675" i="15" s="1"/>
  <c r="AI393" i="14"/>
  <c r="AQ763" i="15" s="1"/>
  <c r="CS763" i="15" s="1"/>
  <c r="AI443" i="14"/>
  <c r="AQ813" i="15" s="1"/>
  <c r="CS813" i="15" s="1"/>
  <c r="AI424" i="14"/>
  <c r="AQ794" i="15" s="1"/>
  <c r="CS794" i="15" s="1"/>
  <c r="AI440" i="14"/>
  <c r="AQ810" i="15" s="1"/>
  <c r="CS810" i="15" s="1"/>
  <c r="AI321" i="14"/>
  <c r="AQ691" i="15" s="1"/>
  <c r="CS691" i="15" s="1"/>
  <c r="AI361" i="14"/>
  <c r="AQ731" i="15" s="1"/>
  <c r="AI353" i="14"/>
  <c r="AQ723" i="15" s="1"/>
  <c r="CS723" i="15" s="1"/>
  <c r="AI299" i="14"/>
  <c r="AQ669" i="15" s="1"/>
  <c r="CS669" i="15" s="1"/>
  <c r="AI442" i="14"/>
  <c r="AQ812" i="15" s="1"/>
  <c r="CS812" i="15" s="1"/>
  <c r="AI384" i="14"/>
  <c r="AQ754" i="15" s="1"/>
  <c r="CS754" i="15" s="1"/>
  <c r="AI331" i="14"/>
  <c r="AQ701" i="15" s="1"/>
  <c r="AI279" i="14"/>
  <c r="AQ649" i="15" s="1"/>
  <c r="CS649" i="15" s="1"/>
  <c r="AI320" i="14"/>
  <c r="AQ690" i="15" s="1"/>
  <c r="CS690" i="15" s="1"/>
  <c r="AI332" i="14"/>
  <c r="AI360" i="14"/>
  <c r="AQ730" i="15" s="1"/>
  <c r="CS730" i="15" s="1"/>
  <c r="AI448" i="14"/>
  <c r="AQ818" i="15" s="1"/>
  <c r="AI319" i="14"/>
  <c r="AQ689" i="15" s="1"/>
  <c r="CS689" i="15" s="1"/>
  <c r="AI322" i="14"/>
  <c r="AQ692" i="15" s="1"/>
  <c r="CS692" i="15" s="1"/>
  <c r="AI313" i="14"/>
  <c r="AQ683" i="15" s="1"/>
  <c r="CS683" i="15" s="1"/>
  <c r="AI387" i="14"/>
  <c r="AQ757" i="15" s="1"/>
  <c r="CS757" i="15" s="1"/>
  <c r="AI306" i="14"/>
  <c r="AQ676" i="15" s="1"/>
  <c r="CS676" i="15" s="1"/>
  <c r="AI328" i="14"/>
  <c r="AQ698" i="15" s="1"/>
  <c r="CS698" i="15" s="1"/>
  <c r="AI274" i="14"/>
  <c r="AQ644" i="15" s="1"/>
  <c r="AI370" i="14"/>
  <c r="AQ740" i="15" s="1"/>
  <c r="CS740" i="15" s="1"/>
  <c r="AI426" i="14"/>
  <c r="AQ796" i="15" s="1"/>
  <c r="CS796" i="15" s="1"/>
  <c r="AI418" i="14"/>
  <c r="AQ788" i="15" s="1"/>
  <c r="CS788" i="15" s="1"/>
  <c r="AI273" i="14"/>
  <c r="AQ643" i="15" s="1"/>
  <c r="CS643" i="15" s="1"/>
  <c r="AI345" i="14"/>
  <c r="AQ715" i="15" s="1"/>
  <c r="CS715" i="15" s="1"/>
  <c r="AI337" i="14"/>
  <c r="AQ707" i="15" s="1"/>
  <c r="CS707" i="15" s="1"/>
  <c r="AI280" i="14"/>
  <c r="AQ650" i="15" s="1"/>
  <c r="AI304" i="14"/>
  <c r="AQ674" i="15" s="1"/>
  <c r="AI408" i="14"/>
  <c r="AQ778" i="15" s="1"/>
  <c r="CS778" i="15" s="1"/>
  <c r="AI287" i="14"/>
  <c r="AQ657" i="15" s="1"/>
  <c r="CS657" i="15" s="1"/>
  <c r="AI295" i="14"/>
  <c r="AQ665" i="15" s="1"/>
  <c r="CS665" i="15" s="1"/>
  <c r="AI427" i="14"/>
  <c r="AQ797" i="15" s="1"/>
  <c r="AI281" i="14"/>
  <c r="AQ651" i="15" s="1"/>
  <c r="AI417" i="14"/>
  <c r="AQ787" i="15" s="1"/>
  <c r="CS787" i="15" s="1"/>
  <c r="AI403" i="14"/>
  <c r="AQ773" i="15" s="1"/>
  <c r="CS773" i="15" s="1"/>
  <c r="AI288" i="14"/>
  <c r="AQ658" i="15" s="1"/>
  <c r="CS658" i="15" s="1"/>
  <c r="AI292" i="14"/>
  <c r="AI372" i="14"/>
  <c r="AQ742" i="15" s="1"/>
  <c r="CS742" i="15" s="1"/>
  <c r="AI346" i="14"/>
  <c r="AQ716" i="15" s="1"/>
  <c r="AI311" i="14"/>
  <c r="AQ681" i="15" s="1"/>
  <c r="AI447" i="14"/>
  <c r="AQ817" i="15" s="1"/>
  <c r="AI326" i="14"/>
  <c r="AQ696" i="15" s="1"/>
  <c r="CS696" i="15" s="1"/>
  <c r="AI350" i="14"/>
  <c r="AQ720" i="15" s="1"/>
  <c r="CS720" i="15" s="1"/>
  <c r="AI289" i="14"/>
  <c r="AQ659" i="15" s="1"/>
  <c r="CS659" i="15" s="1"/>
  <c r="AI402" i="14"/>
  <c r="AQ772" i="15" s="1"/>
  <c r="AI327" i="14"/>
  <c r="AQ697" i="15" s="1"/>
  <c r="CS697" i="15" s="1"/>
  <c r="AI335" i="14"/>
  <c r="AQ705" i="15" s="1"/>
  <c r="CS705" i="15" s="1"/>
  <c r="AI431" i="14"/>
  <c r="AQ801" i="15" s="1"/>
  <c r="AI369" i="14"/>
  <c r="AQ739" i="15" s="1"/>
  <c r="AI409" i="14"/>
  <c r="AQ779" i="15" s="1"/>
  <c r="CS779" i="15" s="1"/>
  <c r="AI425" i="14"/>
  <c r="AQ795" i="15" s="1"/>
  <c r="CS795" i="15" s="1"/>
  <c r="AI336" i="14"/>
  <c r="AQ706" i="15" s="1"/>
  <c r="AI400" i="14"/>
  <c r="AQ770" i="15" s="1"/>
  <c r="CS770" i="15" s="1"/>
  <c r="AI391" i="14"/>
  <c r="AQ761" i="15" s="1"/>
  <c r="CS761" i="15" s="1"/>
  <c r="AI415" i="14"/>
  <c r="AQ785" i="15" s="1"/>
  <c r="CS785" i="15" s="1"/>
  <c r="AI401" i="14"/>
  <c r="AQ771" i="15" s="1"/>
  <c r="AI449" i="14"/>
  <c r="AQ819" i="15" s="1"/>
  <c r="AI441" i="14"/>
  <c r="AQ811" i="15" s="1"/>
  <c r="CS811" i="15" s="1"/>
  <c r="AI291" i="14"/>
  <c r="AQ661" i="15" s="1"/>
  <c r="CS661" i="15" s="1"/>
  <c r="AI315" i="14"/>
  <c r="AQ685" i="15" s="1"/>
  <c r="CS685" i="15" s="1"/>
  <c r="AI282" i="14"/>
  <c r="AQ652" i="15" s="1"/>
  <c r="AI318" i="14"/>
  <c r="AQ688" i="15" s="1"/>
  <c r="CS688" i="15" s="1"/>
  <c r="AI347" i="14"/>
  <c r="AQ717" i="15" s="1"/>
  <c r="CS717" i="15" s="1"/>
  <c r="AI377" i="14"/>
  <c r="AQ747" i="15" s="1"/>
  <c r="CS747" i="15" s="1"/>
  <c r="AI433" i="14"/>
  <c r="AQ803" i="15" s="1"/>
  <c r="CS803" i="15" s="1"/>
  <c r="AI303" i="14"/>
  <c r="AQ673" i="15" s="1"/>
  <c r="CS673" i="15" s="1"/>
  <c r="AI367" i="14"/>
  <c r="AQ737" i="15" s="1"/>
  <c r="CS737" i="15" s="1"/>
  <c r="AI383" i="14"/>
  <c r="AQ753" i="15" s="1"/>
  <c r="AI375" i="14"/>
  <c r="AQ745" i="15" s="1"/>
  <c r="CS745" i="15" s="1"/>
  <c r="AI407" i="14"/>
  <c r="AQ777" i="15" s="1"/>
  <c r="CS777" i="15" s="1"/>
  <c r="AI286" i="14"/>
  <c r="AQ656" i="15" s="1"/>
  <c r="CS656" i="15" s="1"/>
  <c r="AI294" i="14"/>
  <c r="AQ664" i="15" s="1"/>
  <c r="CS664" i="15" s="1"/>
  <c r="AI275" i="14"/>
  <c r="AQ645" i="15" s="1"/>
  <c r="AI329" i="14"/>
  <c r="AQ699" i="15" s="1"/>
  <c r="CS699" i="15" s="1"/>
  <c r="AI296" i="14"/>
  <c r="AQ666" i="15" s="1"/>
  <c r="AI351" i="14"/>
  <c r="AQ721" i="15" s="1"/>
  <c r="CS721" i="15" s="1"/>
  <c r="AI419" i="14"/>
  <c r="AQ789" i="15" s="1"/>
  <c r="AI378" i="14"/>
  <c r="AQ748" i="15" s="1"/>
  <c r="AI278" i="14"/>
  <c r="AQ648" i="15" s="1"/>
  <c r="CS648" i="15" s="1"/>
  <c r="AI310" i="14"/>
  <c r="AQ680" i="15" s="1"/>
  <c r="AI398" i="14"/>
  <c r="AQ768" i="15" s="1"/>
  <c r="CS768" i="15" s="1"/>
  <c r="AI277" i="14"/>
  <c r="AQ647" i="15" s="1"/>
  <c r="CS647" i="15" s="1"/>
  <c r="AI309" i="14"/>
  <c r="AQ679" i="15" s="1"/>
  <c r="CS679" i="15" s="1"/>
  <c r="AI365" i="14"/>
  <c r="AQ735" i="15" s="1"/>
  <c r="CS735" i="15" s="1"/>
  <c r="AI381" i="14"/>
  <c r="AQ751" i="15" s="1"/>
  <c r="AI373" i="14"/>
  <c r="AQ743" i="15" s="1"/>
  <c r="CS743" i="15" s="1"/>
  <c r="AI405" i="14"/>
  <c r="AQ775" i="15" s="1"/>
  <c r="CS775" i="15" s="1"/>
  <c r="AI429" i="14"/>
  <c r="AQ799" i="15" s="1"/>
  <c r="AI421" i="14"/>
  <c r="AQ791" i="15" s="1"/>
  <c r="CS791" i="15" s="1"/>
  <c r="AI413" i="14"/>
  <c r="AQ783" i="15" s="1"/>
  <c r="CS783" i="15" s="1"/>
  <c r="AI445" i="14"/>
  <c r="AQ815" i="15" s="1"/>
  <c r="AI437" i="14"/>
  <c r="AQ807" i="15" s="1"/>
  <c r="CS807" i="15" s="1"/>
  <c r="AI290" i="14"/>
  <c r="AQ660" i="15" s="1"/>
  <c r="CS660" i="15" s="1"/>
  <c r="AI298" i="14"/>
  <c r="AQ668" i="15" s="1"/>
  <c r="AI284" i="14"/>
  <c r="AQ654" i="15" s="1"/>
  <c r="AI316" i="14"/>
  <c r="AQ686" i="15" s="1"/>
  <c r="CS686" i="15" s="1"/>
  <c r="AI348" i="14"/>
  <c r="AQ718" i="15" s="1"/>
  <c r="CS718" i="15" s="1"/>
  <c r="AI362" i="14"/>
  <c r="AQ732" i="15" s="1"/>
  <c r="AI435" i="14"/>
  <c r="AQ805" i="15" s="1"/>
  <c r="CS805" i="15" s="1"/>
  <c r="AI423" i="14"/>
  <c r="AQ793" i="15" s="1"/>
  <c r="CS793" i="15" s="1"/>
  <c r="AI338" i="14"/>
  <c r="AQ708" i="15" s="1"/>
  <c r="CS708" i="15" s="1"/>
  <c r="AI334" i="14"/>
  <c r="AQ704" i="15" s="1"/>
  <c r="CS704" i="15" s="1"/>
  <c r="AI397" i="14"/>
  <c r="AQ767" i="15" s="1"/>
  <c r="CS767" i="15" s="1"/>
  <c r="AI276" i="14"/>
  <c r="AQ646" i="15" s="1"/>
  <c r="CS646" i="15" s="1"/>
  <c r="AI364" i="14"/>
  <c r="AQ734" i="15" s="1"/>
  <c r="CS734" i="15" s="1"/>
  <c r="AI380" i="14"/>
  <c r="AQ750" i="15" s="1"/>
  <c r="CS750" i="15" s="1"/>
  <c r="AI392" i="14"/>
  <c r="AQ762" i="15" s="1"/>
  <c r="CS762" i="15" s="1"/>
  <c r="AI359" i="14"/>
  <c r="AQ729" i="15" s="1"/>
  <c r="AI307" i="14"/>
  <c r="AQ677" i="15" s="1"/>
  <c r="CS677" i="15" s="1"/>
  <c r="AI371" i="14"/>
  <c r="AQ741" i="15" s="1"/>
  <c r="CS741" i="15" s="1"/>
  <c r="AI366" i="14"/>
  <c r="AQ736" i="15" s="1"/>
  <c r="CS736" i="15" s="1"/>
  <c r="AI358" i="14"/>
  <c r="AQ728" i="15" s="1"/>
  <c r="AI382" i="14"/>
  <c r="AQ752" i="15" s="1"/>
  <c r="AI406" i="14"/>
  <c r="AQ776" i="15" s="1"/>
  <c r="CS776" i="15" s="1"/>
  <c r="AI422" i="14"/>
  <c r="AQ792" i="15" s="1"/>
  <c r="CS792" i="15" s="1"/>
  <c r="AI314" i="14"/>
  <c r="AQ684" i="15" s="1"/>
  <c r="CS684" i="15" s="1"/>
  <c r="AI293" i="14"/>
  <c r="AQ663" i="15" s="1"/>
  <c r="CS663" i="15" s="1"/>
  <c r="AI325" i="14"/>
  <c r="AQ695" i="15" s="1"/>
  <c r="CS695" i="15" s="1"/>
  <c r="AI349" i="14"/>
  <c r="AQ719" i="15" s="1"/>
  <c r="CS719" i="15" s="1"/>
  <c r="AI341" i="14"/>
  <c r="AQ711" i="15" s="1"/>
  <c r="AI363" i="14"/>
  <c r="AQ733" i="15" s="1"/>
  <c r="CS733" i="15" s="1"/>
  <c r="AI411" i="14"/>
  <c r="AQ781" i="15" s="1"/>
  <c r="CS781" i="15" s="1"/>
  <c r="AI308" i="14"/>
  <c r="AQ678" i="15" s="1"/>
  <c r="CS678" i="15" s="1"/>
  <c r="AI412" i="14"/>
  <c r="AQ782" i="15" s="1"/>
  <c r="AI343" i="14"/>
  <c r="AQ713" i="15" s="1"/>
  <c r="CS713" i="15" s="1"/>
  <c r="AI434" i="14"/>
  <c r="AQ804" i="15" s="1"/>
  <c r="CS804" i="15" s="1"/>
  <c r="AI342" i="14"/>
  <c r="AQ712" i="15" s="1"/>
  <c r="CS712" i="15" s="1"/>
  <c r="AI390" i="14"/>
  <c r="AQ760" i="15" s="1"/>
  <c r="AI438" i="14"/>
  <c r="AQ808" i="15" s="1"/>
  <c r="AI395" i="14"/>
  <c r="AQ765" i="15" s="1"/>
  <c r="CS765" i="15" s="1"/>
  <c r="AI300" i="14"/>
  <c r="AQ670" i="15" s="1"/>
  <c r="CS670" i="15" s="1"/>
  <c r="AI324" i="14"/>
  <c r="AQ694" i="15" s="1"/>
  <c r="CS694" i="15" s="1"/>
  <c r="AI399" i="14"/>
  <c r="AQ769" i="15" s="1"/>
  <c r="CS769" i="15" s="1"/>
  <c r="AI374" i="14"/>
  <c r="AQ744" i="15" s="1"/>
  <c r="CS744" i="15" s="1"/>
  <c r="AI317" i="14"/>
  <c r="AQ687" i="15" s="1"/>
  <c r="CS687" i="15" s="1"/>
  <c r="AI285" i="14"/>
  <c r="AQ655" i="15" s="1"/>
  <c r="CS655" i="15" s="1"/>
  <c r="AI301" i="14"/>
  <c r="AQ671" i="15" s="1"/>
  <c r="CS671" i="15" s="1"/>
  <c r="AI283" i="14"/>
  <c r="AQ653" i="15" s="1"/>
  <c r="CS653" i="15" s="1"/>
  <c r="AI432" i="14"/>
  <c r="AQ802" i="15" s="1"/>
  <c r="AI394" i="14"/>
  <c r="AQ764" i="15" s="1"/>
  <c r="CS764" i="15" s="1"/>
  <c r="AI323" i="14"/>
  <c r="AQ693" i="15" s="1"/>
  <c r="CS693" i="15" s="1"/>
  <c r="AI354" i="14"/>
  <c r="AQ724" i="15" s="1"/>
  <c r="CS724" i="15" s="1"/>
  <c r="AI385" i="14"/>
  <c r="AQ755" i="15" s="1"/>
  <c r="CS755" i="15" s="1"/>
  <c r="AI386" i="14"/>
  <c r="AQ756" i="15" s="1"/>
  <c r="CS756" i="15" s="1"/>
  <c r="AI302" i="14"/>
  <c r="AQ672" i="15" s="1"/>
  <c r="CS672" i="15" s="1"/>
  <c r="AI446" i="14"/>
  <c r="AQ816" i="15" s="1"/>
  <c r="CS816" i="15" s="1"/>
  <c r="AI333" i="14"/>
  <c r="AQ703" i="15" s="1"/>
  <c r="CS703" i="15" s="1"/>
  <c r="AI389" i="14"/>
  <c r="AQ759" i="15" s="1"/>
  <c r="AI404" i="14"/>
  <c r="AQ774" i="15" s="1"/>
  <c r="CS774" i="15" s="1"/>
  <c r="AI344" i="14"/>
  <c r="AQ714" i="15" s="1"/>
  <c r="CS714" i="15" s="1"/>
  <c r="AI379" i="14"/>
  <c r="AQ749" i="15" s="1"/>
  <c r="CS749" i="15" s="1"/>
  <c r="AI356" i="14"/>
  <c r="AQ726" i="15" s="1"/>
  <c r="AI428" i="14"/>
  <c r="AQ798" i="15" s="1"/>
  <c r="AI339" i="14"/>
  <c r="AQ709" i="15" s="1"/>
  <c r="CS709" i="15" s="1"/>
  <c r="AI430" i="14"/>
  <c r="AQ800" i="15" s="1"/>
  <c r="AI436" i="14"/>
  <c r="AQ806" i="15" s="1"/>
  <c r="AI357" i="14"/>
  <c r="AQ727" i="15" s="1"/>
  <c r="CS727" i="15" s="1"/>
  <c r="AI297" i="14"/>
  <c r="AQ667" i="15" s="1"/>
  <c r="AI368" i="14"/>
  <c r="AQ738" i="15" s="1"/>
  <c r="CS738" i="15" s="1"/>
  <c r="AI376" i="14"/>
  <c r="AQ746" i="15" s="1"/>
  <c r="CS746" i="15" s="1"/>
  <c r="AI416" i="14"/>
  <c r="AQ786" i="15" s="1"/>
  <c r="CS786" i="15" s="1"/>
  <c r="AI451" i="14"/>
  <c r="AQ821" i="15" s="1"/>
  <c r="AI352" i="14"/>
  <c r="AI396" i="14"/>
  <c r="AQ766" i="15" s="1"/>
  <c r="CS766" i="15" s="1"/>
  <c r="AI420" i="14"/>
  <c r="AQ790" i="15" s="1"/>
  <c r="CS790" i="15" s="1"/>
  <c r="AI312" i="14"/>
  <c r="AI444" i="14"/>
  <c r="AQ814" i="15" s="1"/>
  <c r="AI439" i="14"/>
  <c r="AQ809" i="15" s="1"/>
  <c r="CS809" i="15" s="1"/>
  <c r="AI330" i="14"/>
  <c r="AQ700" i="15" s="1"/>
  <c r="AI414" i="14"/>
  <c r="AQ784" i="15" s="1"/>
  <c r="CS784" i="15" s="1"/>
  <c r="AI450" i="14"/>
  <c r="AQ820" i="15" s="1"/>
  <c r="CS820" i="15" s="1"/>
  <c r="AI340" i="14"/>
  <c r="AQ710" i="15" s="1"/>
  <c r="AI388" i="14"/>
  <c r="AQ758" i="15" s="1"/>
  <c r="CS758" i="15" s="1"/>
  <c r="AI266" i="14"/>
  <c r="AQ636" i="15" s="1"/>
  <c r="CS636" i="15" s="1"/>
  <c r="AI260" i="14"/>
  <c r="AQ630" i="15" s="1"/>
  <c r="CS630" i="15" s="1"/>
  <c r="AI271" i="14"/>
  <c r="AQ641" i="15" s="1"/>
  <c r="AI257" i="14"/>
  <c r="AQ627" i="15" s="1"/>
  <c r="CS627" i="15" s="1"/>
  <c r="AI269" i="14"/>
  <c r="AQ639" i="15" s="1"/>
  <c r="CS639" i="15" s="1"/>
  <c r="AI254" i="14"/>
  <c r="AQ624" i="15" s="1"/>
  <c r="CS624" i="15" s="1"/>
  <c r="AI252" i="14"/>
  <c r="AI267" i="14"/>
  <c r="AQ637" i="15" s="1"/>
  <c r="CS637" i="15" s="1"/>
  <c r="AI263" i="14"/>
  <c r="AQ633" i="15" s="1"/>
  <c r="CS633" i="15" s="1"/>
  <c r="AI268" i="14"/>
  <c r="AQ638" i="15" s="1"/>
  <c r="CS638" i="15" s="1"/>
  <c r="AI255" i="14"/>
  <c r="AQ625" i="15" s="1"/>
  <c r="CS625" i="15" s="1"/>
  <c r="AI261" i="14"/>
  <c r="AQ631" i="15" s="1"/>
  <c r="AI253" i="14"/>
  <c r="AQ623" i="15" s="1"/>
  <c r="CS623" i="15" s="1"/>
  <c r="AI259" i="14"/>
  <c r="AQ629" i="15" s="1"/>
  <c r="CS629" i="15" s="1"/>
  <c r="AI262" i="14"/>
  <c r="AQ632" i="15" s="1"/>
  <c r="CS632" i="15" s="1"/>
  <c r="AI258" i="14"/>
  <c r="AQ628" i="15" s="1"/>
  <c r="AI270" i="14"/>
  <c r="AQ640" i="15" s="1"/>
  <c r="CS640" i="15" s="1"/>
  <c r="AI265" i="14"/>
  <c r="AQ635" i="15" s="1"/>
  <c r="CS635" i="15" s="1"/>
  <c r="AI264" i="14"/>
  <c r="AQ634" i="15" s="1"/>
  <c r="AI256" i="14"/>
  <c r="AQ626" i="15" s="1"/>
  <c r="AI272" i="14"/>
  <c r="AL244" i="14"/>
  <c r="AL247" i="14"/>
  <c r="AL246" i="14"/>
  <c r="AL248" i="14"/>
  <c r="AL245" i="14"/>
  <c r="AL251" i="14"/>
  <c r="AT621" i="15" s="1"/>
  <c r="AL249" i="14"/>
  <c r="AT619" i="15" s="1"/>
  <c r="AL242" i="14"/>
  <c r="AL243" i="14"/>
  <c r="AL250" i="14"/>
  <c r="AT620" i="15" s="1"/>
  <c r="AL275" i="14"/>
  <c r="AT645" i="15" s="1"/>
  <c r="AL427" i="14"/>
  <c r="AT797" i="15" s="1"/>
  <c r="AL274" i="14"/>
  <c r="AT644" i="15" s="1"/>
  <c r="AL321" i="14"/>
  <c r="AT691" i="15" s="1"/>
  <c r="AL387" i="14"/>
  <c r="AT757" i="15" s="1"/>
  <c r="AL296" i="14"/>
  <c r="AT666" i="15" s="1"/>
  <c r="AL320" i="14"/>
  <c r="AT690" i="15" s="1"/>
  <c r="AL332" i="14"/>
  <c r="AL435" i="14"/>
  <c r="AT805" i="15" s="1"/>
  <c r="AL370" i="14"/>
  <c r="AT740" i="15" s="1"/>
  <c r="AL410" i="14"/>
  <c r="AT780" i="15" s="1"/>
  <c r="AL329" i="14"/>
  <c r="AT699" i="15" s="1"/>
  <c r="AL417" i="14"/>
  <c r="AT787" i="15" s="1"/>
  <c r="AL402" i="14"/>
  <c r="AT772" i="15" s="1"/>
  <c r="AL328" i="14"/>
  <c r="AT698" i="15" s="1"/>
  <c r="AL287" i="14"/>
  <c r="AT657" i="15" s="1"/>
  <c r="AL295" i="14"/>
  <c r="AT665" i="15" s="1"/>
  <c r="AL369" i="14"/>
  <c r="AT739" i="15" s="1"/>
  <c r="AL425" i="14"/>
  <c r="AT795" i="15" s="1"/>
  <c r="AL443" i="14"/>
  <c r="AT813" i="15" s="1"/>
  <c r="AL426" i="14"/>
  <c r="AT796" i="15" s="1"/>
  <c r="AL313" i="14"/>
  <c r="AT683" i="15" s="1"/>
  <c r="AL353" i="14"/>
  <c r="AT723" i="15" s="1"/>
  <c r="AL449" i="14"/>
  <c r="AT819" i="15" s="1"/>
  <c r="AL299" i="14"/>
  <c r="AT669" i="15" s="1"/>
  <c r="AL288" i="14"/>
  <c r="AT658" i="15" s="1"/>
  <c r="AL416" i="14"/>
  <c r="AT786" i="15" s="1"/>
  <c r="AL281" i="14"/>
  <c r="AT651" i="15" s="1"/>
  <c r="AL337" i="14"/>
  <c r="AT707" i="15" s="1"/>
  <c r="AL377" i="14"/>
  <c r="AT747" i="15" s="1"/>
  <c r="AL409" i="14"/>
  <c r="AT779" i="15" s="1"/>
  <c r="AL433" i="14"/>
  <c r="AT803" i="15" s="1"/>
  <c r="AL336" i="14"/>
  <c r="AT706" i="15" s="1"/>
  <c r="AL384" i="14"/>
  <c r="AT754" i="15" s="1"/>
  <c r="AL412" i="14"/>
  <c r="AT782" i="15" s="1"/>
  <c r="AL346" i="14"/>
  <c r="AT716" i="15" s="1"/>
  <c r="AL311" i="14"/>
  <c r="AT681" i="15" s="1"/>
  <c r="AL418" i="14"/>
  <c r="AT788" i="15" s="1"/>
  <c r="AL280" i="14"/>
  <c r="AT650" i="15" s="1"/>
  <c r="AL440" i="14"/>
  <c r="AT810" i="15" s="1"/>
  <c r="AL378" i="14"/>
  <c r="AT748" i="15" s="1"/>
  <c r="AL347" i="14"/>
  <c r="AT717" i="15" s="1"/>
  <c r="AL393" i="14"/>
  <c r="AT763" i="15" s="1"/>
  <c r="AL306" i="14"/>
  <c r="AT676" i="15" s="1"/>
  <c r="AL319" i="14"/>
  <c r="AT689" i="15" s="1"/>
  <c r="AL355" i="14"/>
  <c r="AT725" i="15" s="1"/>
  <c r="AL297" i="14"/>
  <c r="AT667" i="15" s="1"/>
  <c r="AL385" i="14"/>
  <c r="AT755" i="15" s="1"/>
  <c r="AL291" i="14"/>
  <c r="AT661" i="15" s="1"/>
  <c r="AL292" i="14"/>
  <c r="AL304" i="14"/>
  <c r="AT674" i="15" s="1"/>
  <c r="AL344" i="14"/>
  <c r="AT714" i="15" s="1"/>
  <c r="AL371" i="14"/>
  <c r="AT741" i="15" s="1"/>
  <c r="AL345" i="14"/>
  <c r="AT715" i="15" s="1"/>
  <c r="AL441" i="14"/>
  <c r="AT811" i="15" s="1"/>
  <c r="AL360" i="14"/>
  <c r="AT730" i="15" s="1"/>
  <c r="AL372" i="14"/>
  <c r="AT742" i="15" s="1"/>
  <c r="AL376" i="14"/>
  <c r="AT746" i="15" s="1"/>
  <c r="AL331" i="14"/>
  <c r="AT701" i="15" s="1"/>
  <c r="AL351" i="14"/>
  <c r="AT721" i="15" s="1"/>
  <c r="AL343" i="14"/>
  <c r="AT713" i="15" s="1"/>
  <c r="AL335" i="14"/>
  <c r="AT705" i="15" s="1"/>
  <c r="AL367" i="14"/>
  <c r="AT737" i="15" s="1"/>
  <c r="AL359" i="14"/>
  <c r="AT729" i="15" s="1"/>
  <c r="AL375" i="14"/>
  <c r="AT745" i="15" s="1"/>
  <c r="AL407" i="14"/>
  <c r="AT777" i="15" s="1"/>
  <c r="AL431" i="14"/>
  <c r="AT801" i="15" s="1"/>
  <c r="AL423" i="14"/>
  <c r="AT793" i="15" s="1"/>
  <c r="AL415" i="14"/>
  <c r="AT785" i="15" s="1"/>
  <c r="AL439" i="14"/>
  <c r="AT809" i="15" s="1"/>
  <c r="AL379" i="14"/>
  <c r="AT749" i="15" s="1"/>
  <c r="AL330" i="14"/>
  <c r="AT700" i="15" s="1"/>
  <c r="AL338" i="14"/>
  <c r="AT708" i="15" s="1"/>
  <c r="AL302" i="14"/>
  <c r="AT672" i="15" s="1"/>
  <c r="AL318" i="14"/>
  <c r="AT688" i="15" s="1"/>
  <c r="AL350" i="14"/>
  <c r="AT720" i="15" s="1"/>
  <c r="AL342" i="14"/>
  <c r="AT712" i="15" s="1"/>
  <c r="AL334" i="14"/>
  <c r="AT704" i="15" s="1"/>
  <c r="AL305" i="14"/>
  <c r="AT675" i="15" s="1"/>
  <c r="AL401" i="14"/>
  <c r="AT771" i="15" s="1"/>
  <c r="AL403" i="14"/>
  <c r="AT773" i="15" s="1"/>
  <c r="AL408" i="14"/>
  <c r="AT778" i="15" s="1"/>
  <c r="AL303" i="14"/>
  <c r="AT673" i="15" s="1"/>
  <c r="AL361" i="14"/>
  <c r="AT731" i="15" s="1"/>
  <c r="AL442" i="14"/>
  <c r="AT812" i="15" s="1"/>
  <c r="AL400" i="14"/>
  <c r="AT770" i="15" s="1"/>
  <c r="AL448" i="14"/>
  <c r="AT818" i="15" s="1"/>
  <c r="AL279" i="14"/>
  <c r="AT649" i="15" s="1"/>
  <c r="AL391" i="14"/>
  <c r="AT761" i="15" s="1"/>
  <c r="AL286" i="14"/>
  <c r="AT656" i="15" s="1"/>
  <c r="AL294" i="14"/>
  <c r="AT664" i="15" s="1"/>
  <c r="AL325" i="14"/>
  <c r="AT695" i="15" s="1"/>
  <c r="AL445" i="14"/>
  <c r="AT815" i="15" s="1"/>
  <c r="AL284" i="14"/>
  <c r="AT654" i="15" s="1"/>
  <c r="AL282" i="14"/>
  <c r="AT652" i="15" s="1"/>
  <c r="AL366" i="14"/>
  <c r="AT736" i="15" s="1"/>
  <c r="AL309" i="14"/>
  <c r="AT679" i="15" s="1"/>
  <c r="AL301" i="14"/>
  <c r="AT671" i="15" s="1"/>
  <c r="AL293" i="14"/>
  <c r="AT663" i="15" s="1"/>
  <c r="AL323" i="14"/>
  <c r="AT693" i="15" s="1"/>
  <c r="AL451" i="14"/>
  <c r="AT821" i="15" s="1"/>
  <c r="AL308" i="14"/>
  <c r="AT678" i="15" s="1"/>
  <c r="AL356" i="14"/>
  <c r="AT726" i="15" s="1"/>
  <c r="AL339" i="14"/>
  <c r="AT709" i="15" s="1"/>
  <c r="AL399" i="14"/>
  <c r="AT769" i="15" s="1"/>
  <c r="AL315" i="14"/>
  <c r="AT685" i="15" s="1"/>
  <c r="AL358" i="14"/>
  <c r="AT728" i="15" s="1"/>
  <c r="AL382" i="14"/>
  <c r="AT752" i="15" s="1"/>
  <c r="AL374" i="14"/>
  <c r="AT744" i="15" s="1"/>
  <c r="AL406" i="14"/>
  <c r="AT776" i="15" s="1"/>
  <c r="AL430" i="14"/>
  <c r="AT800" i="15" s="1"/>
  <c r="AL422" i="14"/>
  <c r="AT792" i="15" s="1"/>
  <c r="AL438" i="14"/>
  <c r="AT808" i="15" s="1"/>
  <c r="AL317" i="14"/>
  <c r="AT687" i="15" s="1"/>
  <c r="AL349" i="14"/>
  <c r="AT719" i="15" s="1"/>
  <c r="AL341" i="14"/>
  <c r="AT711" i="15" s="1"/>
  <c r="AL333" i="14"/>
  <c r="AT703" i="15" s="1"/>
  <c r="AL389" i="14"/>
  <c r="AT759" i="15" s="1"/>
  <c r="AL363" i="14"/>
  <c r="AT733" i="15" s="1"/>
  <c r="AL300" i="14"/>
  <c r="AT670" i="15" s="1"/>
  <c r="AL316" i="14"/>
  <c r="AT686" i="15" s="1"/>
  <c r="AL388" i="14"/>
  <c r="AT758" i="15" s="1"/>
  <c r="AL368" i="14"/>
  <c r="AT738" i="15" s="1"/>
  <c r="AL327" i="14"/>
  <c r="AT697" i="15" s="1"/>
  <c r="AL419" i="14"/>
  <c r="AT789" i="15" s="1"/>
  <c r="AL398" i="14"/>
  <c r="AT768" i="15" s="1"/>
  <c r="AL314" i="14"/>
  <c r="AT684" i="15" s="1"/>
  <c r="AL277" i="14"/>
  <c r="AT647" i="15" s="1"/>
  <c r="AL365" i="14"/>
  <c r="AT735" i="15" s="1"/>
  <c r="AL381" i="14"/>
  <c r="AT751" i="15" s="1"/>
  <c r="AL373" i="14"/>
  <c r="AT743" i="15" s="1"/>
  <c r="AL429" i="14"/>
  <c r="AT799" i="15" s="1"/>
  <c r="AL421" i="14"/>
  <c r="AT791" i="15" s="1"/>
  <c r="AL437" i="14"/>
  <c r="AT807" i="15" s="1"/>
  <c r="AL283" i="14"/>
  <c r="AT653" i="15" s="1"/>
  <c r="AL290" i="14"/>
  <c r="AT660" i="15" s="1"/>
  <c r="AL298" i="14"/>
  <c r="AT668" i="15" s="1"/>
  <c r="AL394" i="14"/>
  <c r="AT764" i="15" s="1"/>
  <c r="AL324" i="14"/>
  <c r="AT694" i="15" s="1"/>
  <c r="AL348" i="14"/>
  <c r="AT718" i="15" s="1"/>
  <c r="AL340" i="14"/>
  <c r="AT710" i="15" s="1"/>
  <c r="AL352" i="14"/>
  <c r="AL322" i="14"/>
  <c r="AT692" i="15" s="1"/>
  <c r="AL289" i="14"/>
  <c r="AT659" i="15" s="1"/>
  <c r="AL307" i="14"/>
  <c r="AT677" i="15" s="1"/>
  <c r="AL390" i="14"/>
  <c r="AT760" i="15" s="1"/>
  <c r="AL414" i="14"/>
  <c r="AT784" i="15" s="1"/>
  <c r="AL395" i="14"/>
  <c r="AT765" i="15" s="1"/>
  <c r="AL285" i="14"/>
  <c r="AT655" i="15" s="1"/>
  <c r="AL405" i="14"/>
  <c r="AT775" i="15" s="1"/>
  <c r="AL413" i="14"/>
  <c r="AT783" i="15" s="1"/>
  <c r="AL450" i="14"/>
  <c r="AT820" i="15" s="1"/>
  <c r="AL392" i="14"/>
  <c r="AT762" i="15" s="1"/>
  <c r="AL362" i="14"/>
  <c r="AT732" i="15" s="1"/>
  <c r="AL404" i="14"/>
  <c r="AT774" i="15" s="1"/>
  <c r="AL396" i="14"/>
  <c r="AT766" i="15" s="1"/>
  <c r="AL276" i="14"/>
  <c r="AT646" i="15" s="1"/>
  <c r="AL310" i="14"/>
  <c r="AT680" i="15" s="1"/>
  <c r="AL446" i="14"/>
  <c r="AT816" i="15" s="1"/>
  <c r="AL354" i="14"/>
  <c r="AT724" i="15" s="1"/>
  <c r="AL436" i="14"/>
  <c r="AT806" i="15" s="1"/>
  <c r="AL397" i="14"/>
  <c r="AT767" i="15" s="1"/>
  <c r="AL411" i="14"/>
  <c r="AT781" i="15" s="1"/>
  <c r="AL312" i="14"/>
  <c r="AL420" i="14"/>
  <c r="AT790" i="15" s="1"/>
  <c r="AL386" i="14"/>
  <c r="AT756" i="15" s="1"/>
  <c r="AL434" i="14"/>
  <c r="AT804" i="15" s="1"/>
  <c r="AL278" i="14"/>
  <c r="AT648" i="15" s="1"/>
  <c r="AL357" i="14"/>
  <c r="AT727" i="15" s="1"/>
  <c r="AL380" i="14"/>
  <c r="AT750" i="15" s="1"/>
  <c r="AL432" i="14"/>
  <c r="AT802" i="15" s="1"/>
  <c r="AL364" i="14"/>
  <c r="AT734" i="15" s="1"/>
  <c r="AL273" i="14"/>
  <c r="AT643" i="15" s="1"/>
  <c r="AL424" i="14"/>
  <c r="AT794" i="15" s="1"/>
  <c r="AL447" i="14"/>
  <c r="AT817" i="15" s="1"/>
  <c r="AL326" i="14"/>
  <c r="AT696" i="15" s="1"/>
  <c r="AL383" i="14"/>
  <c r="AT753" i="15" s="1"/>
  <c r="AL428" i="14"/>
  <c r="AT798" i="15" s="1"/>
  <c r="AL444" i="14"/>
  <c r="AT814" i="15" s="1"/>
  <c r="AL269" i="14"/>
  <c r="AT639" i="15" s="1"/>
  <c r="AL257" i="14"/>
  <c r="AT627" i="15" s="1"/>
  <c r="AL271" i="14"/>
  <c r="AT641" i="15" s="1"/>
  <c r="AL255" i="14"/>
  <c r="AT625" i="15" s="1"/>
  <c r="AL270" i="14"/>
  <c r="AT640" i="15" s="1"/>
  <c r="AL261" i="14"/>
  <c r="AT631" i="15" s="1"/>
  <c r="AL253" i="14"/>
  <c r="AT623" i="15" s="1"/>
  <c r="AL272" i="14"/>
  <c r="AL266" i="14"/>
  <c r="AT636" i="15" s="1"/>
  <c r="AL267" i="14"/>
  <c r="AT637" i="15" s="1"/>
  <c r="AL254" i="14"/>
  <c r="AT624" i="15" s="1"/>
  <c r="AL268" i="14"/>
  <c r="AT638" i="15" s="1"/>
  <c r="AL264" i="14"/>
  <c r="AT634" i="15" s="1"/>
  <c r="AL263" i="14"/>
  <c r="AT633" i="15" s="1"/>
  <c r="AL262" i="14"/>
  <c r="AT632" i="15" s="1"/>
  <c r="AL252" i="14"/>
  <c r="AL265" i="14"/>
  <c r="AT635" i="15" s="1"/>
  <c r="AL256" i="14"/>
  <c r="AT626" i="15" s="1"/>
  <c r="AL259" i="14"/>
  <c r="AT629" i="15" s="1"/>
  <c r="AL258" i="14"/>
  <c r="AT628" i="15" s="1"/>
  <c r="AL260" i="14"/>
  <c r="AT630" i="15" s="1"/>
  <c r="E242" i="14"/>
  <c r="E247" i="14"/>
  <c r="E244" i="14"/>
  <c r="E248" i="14"/>
  <c r="E251" i="14"/>
  <c r="M621" i="15" s="1"/>
  <c r="E246" i="14"/>
  <c r="E243" i="14"/>
  <c r="E245" i="14"/>
  <c r="E249" i="14"/>
  <c r="M619" i="15" s="1"/>
  <c r="E250" i="14"/>
  <c r="M620" i="15" s="1"/>
  <c r="E425" i="14"/>
  <c r="M795" i="15" s="1"/>
  <c r="E412" i="14"/>
  <c r="M782" i="15" s="1"/>
  <c r="E441" i="14"/>
  <c r="M811" i="15" s="1"/>
  <c r="E442" i="14"/>
  <c r="M812" i="15" s="1"/>
  <c r="E409" i="14"/>
  <c r="M779" i="15" s="1"/>
  <c r="E417" i="14"/>
  <c r="M787" i="15" s="1"/>
  <c r="E449" i="14"/>
  <c r="M819" i="15" s="1"/>
  <c r="E424" i="14"/>
  <c r="M794" i="15" s="1"/>
  <c r="E416" i="14"/>
  <c r="M786" i="15" s="1"/>
  <c r="E440" i="14"/>
  <c r="M810" i="15" s="1"/>
  <c r="E410" i="14"/>
  <c r="M780" i="15" s="1"/>
  <c r="E418" i="14"/>
  <c r="M788" i="15" s="1"/>
  <c r="E369" i="14"/>
  <c r="M739" i="15" s="1"/>
  <c r="E402" i="14"/>
  <c r="M772" i="15" s="1"/>
  <c r="E320" i="14"/>
  <c r="M690" i="15" s="1"/>
  <c r="E368" i="14"/>
  <c r="M738" i="15" s="1"/>
  <c r="E355" i="14"/>
  <c r="M725" i="15" s="1"/>
  <c r="E289" i="14"/>
  <c r="M659" i="15" s="1"/>
  <c r="E345" i="14"/>
  <c r="M715" i="15" s="1"/>
  <c r="E361" i="14"/>
  <c r="M731" i="15" s="1"/>
  <c r="E299" i="14"/>
  <c r="M669" i="15" s="1"/>
  <c r="E332" i="14"/>
  <c r="E435" i="14"/>
  <c r="M805" i="15" s="1"/>
  <c r="E327" i="14"/>
  <c r="M697" i="15" s="1"/>
  <c r="E322" i="14"/>
  <c r="M692" i="15" s="1"/>
  <c r="E426" i="14"/>
  <c r="M796" i="15" s="1"/>
  <c r="E305" i="14"/>
  <c r="M675" i="15" s="1"/>
  <c r="E393" i="14"/>
  <c r="M763" i="15" s="1"/>
  <c r="E403" i="14"/>
  <c r="M773" i="15" s="1"/>
  <c r="E292" i="14"/>
  <c r="E287" i="14"/>
  <c r="M657" i="15" s="1"/>
  <c r="E415" i="14"/>
  <c r="M785" i="15" s="1"/>
  <c r="E275" i="14"/>
  <c r="M645" i="15" s="1"/>
  <c r="E321" i="14"/>
  <c r="M691" i="15" s="1"/>
  <c r="E377" i="14"/>
  <c r="M747" i="15" s="1"/>
  <c r="E362" i="14"/>
  <c r="M732" i="15" s="1"/>
  <c r="E328" i="14"/>
  <c r="M698" i="15" s="1"/>
  <c r="E384" i="14"/>
  <c r="M754" i="15" s="1"/>
  <c r="E400" i="14"/>
  <c r="M770" i="15" s="1"/>
  <c r="E303" i="14"/>
  <c r="M673" i="15" s="1"/>
  <c r="E427" i="14"/>
  <c r="M797" i="15" s="1"/>
  <c r="E281" i="14"/>
  <c r="M651" i="15" s="1"/>
  <c r="E337" i="14"/>
  <c r="M707" i="15" s="1"/>
  <c r="E339" i="14"/>
  <c r="M709" i="15" s="1"/>
  <c r="E288" i="14"/>
  <c r="M658" i="15" s="1"/>
  <c r="E344" i="14"/>
  <c r="M714" i="15" s="1"/>
  <c r="E346" i="14"/>
  <c r="M716" i="15" s="1"/>
  <c r="E407" i="14"/>
  <c r="M777" i="15" s="1"/>
  <c r="E274" i="14"/>
  <c r="M644" i="15" s="1"/>
  <c r="E273" i="14"/>
  <c r="M643" i="15" s="1"/>
  <c r="E385" i="14"/>
  <c r="M755" i="15" s="1"/>
  <c r="E401" i="14"/>
  <c r="M771" i="15" s="1"/>
  <c r="E433" i="14"/>
  <c r="M803" i="15" s="1"/>
  <c r="E387" i="14"/>
  <c r="M757" i="15" s="1"/>
  <c r="E280" i="14"/>
  <c r="M650" i="15" s="1"/>
  <c r="E336" i="14"/>
  <c r="M706" i="15" s="1"/>
  <c r="E372" i="14"/>
  <c r="M742" i="15" s="1"/>
  <c r="E386" i="14"/>
  <c r="M756" i="15" s="1"/>
  <c r="E319" i="14"/>
  <c r="M689" i="15" s="1"/>
  <c r="E351" i="14"/>
  <c r="M721" i="15" s="1"/>
  <c r="E343" i="14"/>
  <c r="M713" i="15" s="1"/>
  <c r="E335" i="14"/>
  <c r="M705" i="15" s="1"/>
  <c r="E359" i="14"/>
  <c r="M729" i="15" s="1"/>
  <c r="E391" i="14"/>
  <c r="M761" i="15" s="1"/>
  <c r="E375" i="14"/>
  <c r="M745" i="15" s="1"/>
  <c r="E431" i="14"/>
  <c r="M801" i="15" s="1"/>
  <c r="E423" i="14"/>
  <c r="M793" i="15" s="1"/>
  <c r="E447" i="14"/>
  <c r="M817" i="15" s="1"/>
  <c r="E307" i="14"/>
  <c r="M677" i="15" s="1"/>
  <c r="E315" i="14"/>
  <c r="M685" i="15" s="1"/>
  <c r="E371" i="14"/>
  <c r="M741" i="15" s="1"/>
  <c r="E379" i="14"/>
  <c r="M749" i="15" s="1"/>
  <c r="E419" i="14"/>
  <c r="M789" i="15" s="1"/>
  <c r="E282" i="14"/>
  <c r="M652" i="15" s="1"/>
  <c r="E330" i="14"/>
  <c r="M700" i="15" s="1"/>
  <c r="E338" i="14"/>
  <c r="M708" i="15" s="1"/>
  <c r="E378" i="14"/>
  <c r="M748" i="15" s="1"/>
  <c r="E286" i="14"/>
  <c r="M656" i="15" s="1"/>
  <c r="E278" i="14"/>
  <c r="M648" i="15" s="1"/>
  <c r="E310" i="14"/>
  <c r="M680" i="15" s="1"/>
  <c r="E302" i="14"/>
  <c r="M672" i="15" s="1"/>
  <c r="E294" i="14"/>
  <c r="M664" i="15" s="1"/>
  <c r="E326" i="14"/>
  <c r="M696" i="15" s="1"/>
  <c r="E329" i="14"/>
  <c r="M699" i="15" s="1"/>
  <c r="E296" i="14"/>
  <c r="M666" i="15" s="1"/>
  <c r="E279" i="14"/>
  <c r="M649" i="15" s="1"/>
  <c r="E422" i="14"/>
  <c r="M792" i="15" s="1"/>
  <c r="E429" i="14"/>
  <c r="M799" i="15" s="1"/>
  <c r="E313" i="14"/>
  <c r="M683" i="15" s="1"/>
  <c r="E434" i="14"/>
  <c r="M804" i="15" s="1"/>
  <c r="E366" i="14"/>
  <c r="M736" i="15" s="1"/>
  <c r="E398" i="14"/>
  <c r="M768" i="15" s="1"/>
  <c r="E397" i="14"/>
  <c r="M767" i="15" s="1"/>
  <c r="E445" i="14"/>
  <c r="M815" i="15" s="1"/>
  <c r="E388" i="14"/>
  <c r="M758" i="15" s="1"/>
  <c r="E353" i="14"/>
  <c r="M723" i="15" s="1"/>
  <c r="E291" i="14"/>
  <c r="M661" i="15" s="1"/>
  <c r="E367" i="14"/>
  <c r="M737" i="15" s="1"/>
  <c r="E439" i="14"/>
  <c r="M809" i="15" s="1"/>
  <c r="E390" i="14"/>
  <c r="M760" i="15" s="1"/>
  <c r="E374" i="14"/>
  <c r="M744" i="15" s="1"/>
  <c r="E430" i="14"/>
  <c r="M800" i="15" s="1"/>
  <c r="E446" i="14"/>
  <c r="M816" i="15" s="1"/>
  <c r="E438" i="14"/>
  <c r="M808" i="15" s="1"/>
  <c r="E365" i="14"/>
  <c r="M735" i="15" s="1"/>
  <c r="E311" i="14"/>
  <c r="M681" i="15" s="1"/>
  <c r="E383" i="14"/>
  <c r="M753" i="15" s="1"/>
  <c r="E318" i="14"/>
  <c r="M688" i="15" s="1"/>
  <c r="E342" i="14"/>
  <c r="M712" i="15" s="1"/>
  <c r="E358" i="14"/>
  <c r="M728" i="15" s="1"/>
  <c r="E414" i="14"/>
  <c r="M784" i="15" s="1"/>
  <c r="E309" i="14"/>
  <c r="M679" i="15" s="1"/>
  <c r="E349" i="14"/>
  <c r="M719" i="15" s="1"/>
  <c r="E357" i="14"/>
  <c r="M727" i="15" s="1"/>
  <c r="E389" i="14"/>
  <c r="M759" i="15" s="1"/>
  <c r="E381" i="14"/>
  <c r="M751" i="15" s="1"/>
  <c r="E394" i="14"/>
  <c r="M764" i="15" s="1"/>
  <c r="E450" i="14"/>
  <c r="M820" i="15" s="1"/>
  <c r="E380" i="14"/>
  <c r="M750" i="15" s="1"/>
  <c r="E392" i="14"/>
  <c r="M762" i="15" s="1"/>
  <c r="E370" i="14"/>
  <c r="M740" i="15" s="1"/>
  <c r="E360" i="14"/>
  <c r="M730" i="15" s="1"/>
  <c r="E331" i="14"/>
  <c r="M701" i="15" s="1"/>
  <c r="E406" i="14"/>
  <c r="M776" i="15" s="1"/>
  <c r="E413" i="14"/>
  <c r="M783" i="15" s="1"/>
  <c r="E295" i="14"/>
  <c r="M665" i="15" s="1"/>
  <c r="E395" i="14"/>
  <c r="M765" i="15" s="1"/>
  <c r="E317" i="14"/>
  <c r="M687" i="15" s="1"/>
  <c r="E373" i="14"/>
  <c r="M743" i="15" s="1"/>
  <c r="E421" i="14"/>
  <c r="M791" i="15" s="1"/>
  <c r="E283" i="14"/>
  <c r="M653" i="15" s="1"/>
  <c r="E316" i="14"/>
  <c r="M686" i="15" s="1"/>
  <c r="E420" i="14"/>
  <c r="M790" i="15" s="1"/>
  <c r="E350" i="14"/>
  <c r="M720" i="15" s="1"/>
  <c r="E451" i="14"/>
  <c r="M821" i="15" s="1"/>
  <c r="E324" i="14"/>
  <c r="M694" i="15" s="1"/>
  <c r="E290" i="14"/>
  <c r="M660" i="15" s="1"/>
  <c r="E364" i="14"/>
  <c r="M734" i="15" s="1"/>
  <c r="E304" i="14"/>
  <c r="M674" i="15" s="1"/>
  <c r="E448" i="14"/>
  <c r="M818" i="15" s="1"/>
  <c r="E277" i="14"/>
  <c r="M647" i="15" s="1"/>
  <c r="E333" i="14"/>
  <c r="M703" i="15" s="1"/>
  <c r="E437" i="14"/>
  <c r="M807" i="15" s="1"/>
  <c r="E411" i="14"/>
  <c r="M781" i="15" s="1"/>
  <c r="E276" i="14"/>
  <c r="M646" i="15" s="1"/>
  <c r="E432" i="14"/>
  <c r="M802" i="15" s="1"/>
  <c r="E444" i="14"/>
  <c r="M814" i="15" s="1"/>
  <c r="E354" i="14"/>
  <c r="M724" i="15" s="1"/>
  <c r="E443" i="14"/>
  <c r="M813" i="15" s="1"/>
  <c r="E376" i="14"/>
  <c r="M746" i="15" s="1"/>
  <c r="E293" i="14"/>
  <c r="M663" i="15" s="1"/>
  <c r="E405" i="14"/>
  <c r="M775" i="15" s="1"/>
  <c r="E298" i="14"/>
  <c r="M668" i="15" s="1"/>
  <c r="E312" i="14"/>
  <c r="E297" i="14"/>
  <c r="M667" i="15" s="1"/>
  <c r="E308" i="14"/>
  <c r="M678" i="15" s="1"/>
  <c r="E404" i="14"/>
  <c r="M774" i="15" s="1"/>
  <c r="E325" i="14"/>
  <c r="M695" i="15" s="1"/>
  <c r="E396" i="14"/>
  <c r="M766" i="15" s="1"/>
  <c r="E300" i="14"/>
  <c r="M670" i="15" s="1"/>
  <c r="E428" i="14"/>
  <c r="M798" i="15" s="1"/>
  <c r="E436" i="14"/>
  <c r="M806" i="15" s="1"/>
  <c r="E314" i="14"/>
  <c r="M684" i="15" s="1"/>
  <c r="E323" i="14"/>
  <c r="M693" i="15" s="1"/>
  <c r="E348" i="14"/>
  <c r="M718" i="15" s="1"/>
  <c r="E352" i="14"/>
  <c r="E356" i="14"/>
  <c r="M726" i="15" s="1"/>
  <c r="E347" i="14"/>
  <c r="M717" i="15" s="1"/>
  <c r="E382" i="14"/>
  <c r="M752" i="15" s="1"/>
  <c r="E340" i="14"/>
  <c r="M710" i="15" s="1"/>
  <c r="E399" i="14"/>
  <c r="M769" i="15" s="1"/>
  <c r="E285" i="14"/>
  <c r="M655" i="15" s="1"/>
  <c r="E341" i="14"/>
  <c r="M711" i="15" s="1"/>
  <c r="E363" i="14"/>
  <c r="M733" i="15" s="1"/>
  <c r="E284" i="14"/>
  <c r="M654" i="15" s="1"/>
  <c r="E306" i="14"/>
  <c r="M676" i="15" s="1"/>
  <c r="E408" i="14"/>
  <c r="M778" i="15" s="1"/>
  <c r="E334" i="14"/>
  <c r="M704" i="15" s="1"/>
  <c r="E301" i="14"/>
  <c r="M671" i="15" s="1"/>
  <c r="E260" i="14"/>
  <c r="M630" i="15" s="1"/>
  <c r="E259" i="14"/>
  <c r="M629" i="15" s="1"/>
  <c r="E271" i="14"/>
  <c r="M641" i="15" s="1"/>
  <c r="E262" i="14"/>
  <c r="M632" i="15" s="1"/>
  <c r="E269" i="14"/>
  <c r="M639" i="15" s="1"/>
  <c r="E261" i="14"/>
  <c r="M631" i="15" s="1"/>
  <c r="E253" i="14"/>
  <c r="M623" i="15" s="1"/>
  <c r="E272" i="14"/>
  <c r="E266" i="14"/>
  <c r="M636" i="15" s="1"/>
  <c r="E258" i="14"/>
  <c r="M628" i="15" s="1"/>
  <c r="E270" i="14"/>
  <c r="M640" i="15" s="1"/>
  <c r="E267" i="14"/>
  <c r="M637" i="15" s="1"/>
  <c r="E265" i="14"/>
  <c r="M635" i="15" s="1"/>
  <c r="E257" i="14"/>
  <c r="M627" i="15" s="1"/>
  <c r="E254" i="14"/>
  <c r="M624" i="15" s="1"/>
  <c r="E268" i="14"/>
  <c r="M638" i="15" s="1"/>
  <c r="E252" i="14"/>
  <c r="E264" i="14"/>
  <c r="M634" i="15" s="1"/>
  <c r="E256" i="14"/>
  <c r="M626" i="15" s="1"/>
  <c r="E263" i="14"/>
  <c r="M633" i="15" s="1"/>
  <c r="E255" i="14"/>
  <c r="M625" i="15" s="1"/>
  <c r="J251" i="14"/>
  <c r="R621" i="15" s="1"/>
  <c r="J249" i="14"/>
  <c r="R619" i="15" s="1"/>
  <c r="J245" i="14"/>
  <c r="J248" i="14"/>
  <c r="J247" i="14"/>
  <c r="J250" i="14"/>
  <c r="R620" i="15" s="1"/>
  <c r="J242" i="14"/>
  <c r="J246" i="14"/>
  <c r="J243" i="14"/>
  <c r="J244" i="14"/>
  <c r="J347" i="14"/>
  <c r="R717" i="15" s="1"/>
  <c r="J355" i="14"/>
  <c r="R725" i="15" s="1"/>
  <c r="J289" i="14"/>
  <c r="R659" i="15" s="1"/>
  <c r="J305" i="14"/>
  <c r="R675" i="15" s="1"/>
  <c r="J297" i="14"/>
  <c r="R667" i="15" s="1"/>
  <c r="J449" i="14"/>
  <c r="R819" i="15" s="1"/>
  <c r="J339" i="14"/>
  <c r="R709" i="15" s="1"/>
  <c r="J387" i="14"/>
  <c r="R757" i="15" s="1"/>
  <c r="J403" i="14"/>
  <c r="R773" i="15" s="1"/>
  <c r="J304" i="14"/>
  <c r="R674" i="15" s="1"/>
  <c r="J372" i="14"/>
  <c r="R742" i="15" s="1"/>
  <c r="J412" i="14"/>
  <c r="R782" i="15" s="1"/>
  <c r="J327" i="14"/>
  <c r="R697" i="15" s="1"/>
  <c r="J275" i="14"/>
  <c r="R645" i="15" s="1"/>
  <c r="J427" i="14"/>
  <c r="R797" i="15" s="1"/>
  <c r="J418" i="14"/>
  <c r="R788" i="15" s="1"/>
  <c r="J281" i="14"/>
  <c r="R651" i="15" s="1"/>
  <c r="J321" i="14"/>
  <c r="R691" i="15" s="1"/>
  <c r="J353" i="14"/>
  <c r="R723" i="15" s="1"/>
  <c r="J385" i="14"/>
  <c r="R755" i="15" s="1"/>
  <c r="J409" i="14"/>
  <c r="R779" i="15" s="1"/>
  <c r="J417" i="14"/>
  <c r="R787" i="15" s="1"/>
  <c r="J288" i="14"/>
  <c r="R658" i="15" s="1"/>
  <c r="J296" i="14"/>
  <c r="R666" i="15" s="1"/>
  <c r="J332" i="14"/>
  <c r="J331" i="14"/>
  <c r="R701" i="15" s="1"/>
  <c r="J435" i="14"/>
  <c r="R805" i="15" s="1"/>
  <c r="J346" i="14"/>
  <c r="R716" i="15" s="1"/>
  <c r="J386" i="14"/>
  <c r="R756" i="15" s="1"/>
  <c r="J303" i="14"/>
  <c r="R673" i="15" s="1"/>
  <c r="J274" i="14"/>
  <c r="R644" i="15" s="1"/>
  <c r="J370" i="14"/>
  <c r="R740" i="15" s="1"/>
  <c r="J410" i="14"/>
  <c r="R780" i="15" s="1"/>
  <c r="J426" i="14"/>
  <c r="R796" i="15" s="1"/>
  <c r="J273" i="14"/>
  <c r="R643" i="15" s="1"/>
  <c r="J345" i="14"/>
  <c r="R715" i="15" s="1"/>
  <c r="J337" i="14"/>
  <c r="R707" i="15" s="1"/>
  <c r="J361" i="14"/>
  <c r="R731" i="15" s="1"/>
  <c r="J362" i="14"/>
  <c r="R732" i="15" s="1"/>
  <c r="J280" i="14"/>
  <c r="R650" i="15" s="1"/>
  <c r="J320" i="14"/>
  <c r="R690" i="15" s="1"/>
  <c r="J384" i="14"/>
  <c r="R754" i="15" s="1"/>
  <c r="J287" i="14"/>
  <c r="R657" i="15" s="1"/>
  <c r="J295" i="14"/>
  <c r="R665" i="15" s="1"/>
  <c r="J329" i="14"/>
  <c r="R699" i="15" s="1"/>
  <c r="J369" i="14"/>
  <c r="R739" i="15" s="1"/>
  <c r="J377" i="14"/>
  <c r="R747" i="15" s="1"/>
  <c r="J425" i="14"/>
  <c r="R795" i="15" s="1"/>
  <c r="J441" i="14"/>
  <c r="R811" i="15" s="1"/>
  <c r="J433" i="14"/>
  <c r="R803" i="15" s="1"/>
  <c r="J299" i="14"/>
  <c r="R669" i="15" s="1"/>
  <c r="J402" i="14"/>
  <c r="R772" i="15" s="1"/>
  <c r="J328" i="14"/>
  <c r="R698" i="15" s="1"/>
  <c r="J344" i="14"/>
  <c r="R714" i="15" s="1"/>
  <c r="J336" i="14"/>
  <c r="R706" i="15" s="1"/>
  <c r="J408" i="14"/>
  <c r="R778" i="15" s="1"/>
  <c r="J400" i="14"/>
  <c r="R770" i="15" s="1"/>
  <c r="J448" i="14"/>
  <c r="R818" i="15" s="1"/>
  <c r="J291" i="14"/>
  <c r="R661" i="15" s="1"/>
  <c r="J360" i="14"/>
  <c r="R730" i="15" s="1"/>
  <c r="J359" i="14"/>
  <c r="R729" i="15" s="1"/>
  <c r="J415" i="14"/>
  <c r="R785" i="15" s="1"/>
  <c r="J371" i="14"/>
  <c r="R741" i="15" s="1"/>
  <c r="J379" i="14"/>
  <c r="R749" i="15" s="1"/>
  <c r="J419" i="14"/>
  <c r="R789" i="15" s="1"/>
  <c r="J338" i="14"/>
  <c r="R708" i="15" s="1"/>
  <c r="J310" i="14"/>
  <c r="R680" i="15" s="1"/>
  <c r="J326" i="14"/>
  <c r="R696" i="15" s="1"/>
  <c r="J306" i="14"/>
  <c r="R676" i="15" s="1"/>
  <c r="J442" i="14"/>
  <c r="R812" i="15" s="1"/>
  <c r="J279" i="14"/>
  <c r="R649" i="15" s="1"/>
  <c r="J391" i="14"/>
  <c r="R761" i="15" s="1"/>
  <c r="J375" i="14"/>
  <c r="R745" i="15" s="1"/>
  <c r="J407" i="14"/>
  <c r="R777" i="15" s="1"/>
  <c r="J282" i="14"/>
  <c r="R652" i="15" s="1"/>
  <c r="J378" i="14"/>
  <c r="R748" i="15" s="1"/>
  <c r="J434" i="14"/>
  <c r="R804" i="15" s="1"/>
  <c r="J302" i="14"/>
  <c r="R672" i="15" s="1"/>
  <c r="J342" i="14"/>
  <c r="R712" i="15" s="1"/>
  <c r="J401" i="14"/>
  <c r="R771" i="15" s="1"/>
  <c r="J416" i="14"/>
  <c r="R786" i="15" s="1"/>
  <c r="J307" i="14"/>
  <c r="R677" i="15" s="1"/>
  <c r="J286" i="14"/>
  <c r="R656" i="15" s="1"/>
  <c r="J294" i="14"/>
  <c r="R664" i="15" s="1"/>
  <c r="J318" i="14"/>
  <c r="R688" i="15" s="1"/>
  <c r="J313" i="14"/>
  <c r="R683" i="15" s="1"/>
  <c r="J368" i="14"/>
  <c r="R738" i="15" s="1"/>
  <c r="J424" i="14"/>
  <c r="R794" i="15" s="1"/>
  <c r="J311" i="14"/>
  <c r="R681" i="15" s="1"/>
  <c r="J351" i="14"/>
  <c r="R721" i="15" s="1"/>
  <c r="J343" i="14"/>
  <c r="R713" i="15" s="1"/>
  <c r="J335" i="14"/>
  <c r="R705" i="15" s="1"/>
  <c r="J399" i="14"/>
  <c r="R769" i="15" s="1"/>
  <c r="J431" i="14"/>
  <c r="R801" i="15" s="1"/>
  <c r="J423" i="14"/>
  <c r="R793" i="15" s="1"/>
  <c r="J439" i="14"/>
  <c r="R809" i="15" s="1"/>
  <c r="J350" i="14"/>
  <c r="R720" i="15" s="1"/>
  <c r="J366" i="14"/>
  <c r="R736" i="15" s="1"/>
  <c r="J322" i="14"/>
  <c r="R692" i="15" s="1"/>
  <c r="J292" i="14"/>
  <c r="J278" i="14"/>
  <c r="R648" i="15" s="1"/>
  <c r="J393" i="14"/>
  <c r="R763" i="15" s="1"/>
  <c r="J376" i="14"/>
  <c r="R746" i="15" s="1"/>
  <c r="J315" i="14"/>
  <c r="R685" i="15" s="1"/>
  <c r="J334" i="14"/>
  <c r="R704" i="15" s="1"/>
  <c r="J406" i="14"/>
  <c r="R776" i="15" s="1"/>
  <c r="J301" i="14"/>
  <c r="R671" i="15" s="1"/>
  <c r="J451" i="14"/>
  <c r="R821" i="15" s="1"/>
  <c r="J290" i="14"/>
  <c r="R660" i="15" s="1"/>
  <c r="J394" i="14"/>
  <c r="R764" i="15" s="1"/>
  <c r="J284" i="14"/>
  <c r="R654" i="15" s="1"/>
  <c r="J316" i="14"/>
  <c r="R686" i="15" s="1"/>
  <c r="J382" i="14"/>
  <c r="R752" i="15" s="1"/>
  <c r="J374" i="14"/>
  <c r="R744" i="15" s="1"/>
  <c r="J293" i="14"/>
  <c r="R663" i="15" s="1"/>
  <c r="J325" i="14"/>
  <c r="R695" i="15" s="1"/>
  <c r="J341" i="14"/>
  <c r="R711" i="15" s="1"/>
  <c r="J389" i="14"/>
  <c r="R759" i="15" s="1"/>
  <c r="J450" i="14"/>
  <c r="R820" i="15" s="1"/>
  <c r="J312" i="14"/>
  <c r="J398" i="14"/>
  <c r="R768" i="15" s="1"/>
  <c r="J438" i="14"/>
  <c r="R808" i="15" s="1"/>
  <c r="J381" i="14"/>
  <c r="R751" i="15" s="1"/>
  <c r="J437" i="14"/>
  <c r="R807" i="15" s="1"/>
  <c r="J354" i="14"/>
  <c r="R724" i="15" s="1"/>
  <c r="J388" i="14"/>
  <c r="R758" i="15" s="1"/>
  <c r="J367" i="14"/>
  <c r="R737" i="15" s="1"/>
  <c r="J446" i="14"/>
  <c r="R816" i="15" s="1"/>
  <c r="J285" i="14"/>
  <c r="R655" i="15" s="1"/>
  <c r="J365" i="14"/>
  <c r="R735" i="15" s="1"/>
  <c r="J405" i="14"/>
  <c r="R775" i="15" s="1"/>
  <c r="J413" i="14"/>
  <c r="R783" i="15" s="1"/>
  <c r="J300" i="14"/>
  <c r="R670" i="15" s="1"/>
  <c r="J348" i="14"/>
  <c r="R718" i="15" s="1"/>
  <c r="J340" i="14"/>
  <c r="R710" i="15" s="1"/>
  <c r="J440" i="14"/>
  <c r="R810" i="15" s="1"/>
  <c r="J383" i="14"/>
  <c r="R753" i="15" s="1"/>
  <c r="J447" i="14"/>
  <c r="R817" i="15" s="1"/>
  <c r="J358" i="14"/>
  <c r="R728" i="15" s="1"/>
  <c r="J390" i="14"/>
  <c r="R760" i="15" s="1"/>
  <c r="J314" i="14"/>
  <c r="R684" i="15" s="1"/>
  <c r="J349" i="14"/>
  <c r="R719" i="15" s="1"/>
  <c r="J357" i="14"/>
  <c r="R727" i="15" s="1"/>
  <c r="J363" i="14"/>
  <c r="R733" i="15" s="1"/>
  <c r="J411" i="14"/>
  <c r="R781" i="15" s="1"/>
  <c r="J356" i="14"/>
  <c r="R726" i="15" s="1"/>
  <c r="J396" i="14"/>
  <c r="R766" i="15" s="1"/>
  <c r="J277" i="14"/>
  <c r="R647" i="15" s="1"/>
  <c r="J380" i="14"/>
  <c r="R750" i="15" s="1"/>
  <c r="J420" i="14"/>
  <c r="R790" i="15" s="1"/>
  <c r="J444" i="14"/>
  <c r="R814" i="15" s="1"/>
  <c r="J436" i="14"/>
  <c r="R806" i="15" s="1"/>
  <c r="J430" i="14"/>
  <c r="R800" i="15" s="1"/>
  <c r="J333" i="14"/>
  <c r="R703" i="15" s="1"/>
  <c r="J309" i="14"/>
  <c r="R679" i="15" s="1"/>
  <c r="J421" i="14"/>
  <c r="R791" i="15" s="1"/>
  <c r="J323" i="14"/>
  <c r="R693" i="15" s="1"/>
  <c r="J404" i="14"/>
  <c r="R774" i="15" s="1"/>
  <c r="J428" i="14"/>
  <c r="R798" i="15" s="1"/>
  <c r="J319" i="14"/>
  <c r="R689" i="15" s="1"/>
  <c r="J395" i="14"/>
  <c r="R765" i="15" s="1"/>
  <c r="J422" i="14"/>
  <c r="R792" i="15" s="1"/>
  <c r="J324" i="14"/>
  <c r="R694" i="15" s="1"/>
  <c r="J373" i="14"/>
  <c r="R743" i="15" s="1"/>
  <c r="J364" i="14"/>
  <c r="R734" i="15" s="1"/>
  <c r="J445" i="14"/>
  <c r="R815" i="15" s="1"/>
  <c r="J298" i="14"/>
  <c r="R668" i="15" s="1"/>
  <c r="J392" i="14"/>
  <c r="R762" i="15" s="1"/>
  <c r="J330" i="14"/>
  <c r="R700" i="15" s="1"/>
  <c r="J317" i="14"/>
  <c r="R687" i="15" s="1"/>
  <c r="J308" i="14"/>
  <c r="R678" i="15" s="1"/>
  <c r="J397" i="14"/>
  <c r="R767" i="15" s="1"/>
  <c r="J429" i="14"/>
  <c r="R799" i="15" s="1"/>
  <c r="J432" i="14"/>
  <c r="R802" i="15" s="1"/>
  <c r="J414" i="14"/>
  <c r="R784" i="15" s="1"/>
  <c r="J283" i="14"/>
  <c r="R653" i="15" s="1"/>
  <c r="J352" i="14"/>
  <c r="J443" i="14"/>
  <c r="R813" i="15" s="1"/>
  <c r="J276" i="14"/>
  <c r="R646" i="15" s="1"/>
  <c r="J258" i="14"/>
  <c r="R628" i="15" s="1"/>
  <c r="J270" i="14"/>
  <c r="R640" i="15" s="1"/>
  <c r="J267" i="14"/>
  <c r="R637" i="15" s="1"/>
  <c r="J265" i="14"/>
  <c r="R635" i="15" s="1"/>
  <c r="J257" i="14"/>
  <c r="R627" i="15" s="1"/>
  <c r="J263" i="14"/>
  <c r="R633" i="15" s="1"/>
  <c r="J256" i="14"/>
  <c r="R626" i="15" s="1"/>
  <c r="J262" i="14"/>
  <c r="R632" i="15" s="1"/>
  <c r="J261" i="14"/>
  <c r="R631" i="15" s="1"/>
  <c r="J272" i="14"/>
  <c r="J266" i="14"/>
  <c r="R636" i="15" s="1"/>
  <c r="J259" i="14"/>
  <c r="R629" i="15" s="1"/>
  <c r="J255" i="14"/>
  <c r="R625" i="15" s="1"/>
  <c r="J253" i="14"/>
  <c r="R623" i="15" s="1"/>
  <c r="J254" i="14"/>
  <c r="R624" i="15" s="1"/>
  <c r="J264" i="14"/>
  <c r="R634" i="15" s="1"/>
  <c r="J271" i="14"/>
  <c r="R641" i="15" s="1"/>
  <c r="J268" i="14"/>
  <c r="R638" i="15" s="1"/>
  <c r="J260" i="14"/>
  <c r="R630" i="15" s="1"/>
  <c r="J269" i="14"/>
  <c r="R639" i="15" s="1"/>
  <c r="J252" i="14"/>
  <c r="Z245" i="14"/>
  <c r="Z246" i="14"/>
  <c r="Z242" i="14"/>
  <c r="Z244" i="14"/>
  <c r="Z250" i="14"/>
  <c r="AH620" i="15" s="1"/>
  <c r="CO620" i="15" s="1"/>
  <c r="Z243" i="14"/>
  <c r="Z248" i="14"/>
  <c r="Z247" i="14"/>
  <c r="Z251" i="14"/>
  <c r="AH621" i="15" s="1"/>
  <c r="CO621" i="15" s="1"/>
  <c r="Z249" i="14"/>
  <c r="AH619" i="15" s="1"/>
  <c r="CO619" i="15" s="1"/>
  <c r="Z329" i="14"/>
  <c r="AH699" i="15" s="1"/>
  <c r="CO699" i="15" s="1"/>
  <c r="Z360" i="14"/>
  <c r="AH730" i="15" s="1"/>
  <c r="CO730" i="15" s="1"/>
  <c r="Z313" i="14"/>
  <c r="AH683" i="15" s="1"/>
  <c r="CO683" i="15" s="1"/>
  <c r="Z304" i="14"/>
  <c r="AH674" i="15" s="1"/>
  <c r="CO674" i="15" s="1"/>
  <c r="Z332" i="14"/>
  <c r="Z347" i="14"/>
  <c r="AH717" i="15" s="1"/>
  <c r="CO717" i="15" s="1"/>
  <c r="Z355" i="14"/>
  <c r="AH725" i="15" s="1"/>
  <c r="Z322" i="14"/>
  <c r="AH692" i="15" s="1"/>
  <c r="CO692" i="15" s="1"/>
  <c r="Z289" i="14"/>
  <c r="AH659" i="15" s="1"/>
  <c r="CO659" i="15" s="1"/>
  <c r="Z305" i="14"/>
  <c r="AH675" i="15" s="1"/>
  <c r="Z297" i="14"/>
  <c r="AH667" i="15" s="1"/>
  <c r="CO667" i="15" s="1"/>
  <c r="Z409" i="14"/>
  <c r="AH779" i="15" s="1"/>
  <c r="CO779" i="15" s="1"/>
  <c r="Z449" i="14"/>
  <c r="AH819" i="15" s="1"/>
  <c r="CO819" i="15" s="1"/>
  <c r="Z291" i="14"/>
  <c r="AH661" i="15" s="1"/>
  <c r="CO661" i="15" s="1"/>
  <c r="Z339" i="14"/>
  <c r="AH709" i="15" s="1"/>
  <c r="CO709" i="15" s="1"/>
  <c r="Z387" i="14"/>
  <c r="AH757" i="15" s="1"/>
  <c r="Z403" i="14"/>
  <c r="AH773" i="15" s="1"/>
  <c r="CO773" i="15" s="1"/>
  <c r="Z328" i="14"/>
  <c r="AH698" i="15" s="1"/>
  <c r="CO698" i="15" s="1"/>
  <c r="Z372" i="14"/>
  <c r="AH742" i="15" s="1"/>
  <c r="CO742" i="15" s="1"/>
  <c r="Z412" i="14"/>
  <c r="AH782" i="15" s="1"/>
  <c r="Z386" i="14"/>
  <c r="AH756" i="15" s="1"/>
  <c r="CO756" i="15" s="1"/>
  <c r="Z327" i="14"/>
  <c r="AH697" i="15" s="1"/>
  <c r="CO697" i="15" s="1"/>
  <c r="Z275" i="14"/>
  <c r="AH645" i="15" s="1"/>
  <c r="CO645" i="15" s="1"/>
  <c r="Z427" i="14"/>
  <c r="AH797" i="15" s="1"/>
  <c r="Z281" i="14"/>
  <c r="AH651" i="15" s="1"/>
  <c r="CO651" i="15" s="1"/>
  <c r="Z321" i="14"/>
  <c r="AH691" i="15" s="1"/>
  <c r="CO691" i="15" s="1"/>
  <c r="Z385" i="14"/>
  <c r="AH755" i="15" s="1"/>
  <c r="CO755" i="15" s="1"/>
  <c r="Z288" i="14"/>
  <c r="AH658" i="15" s="1"/>
  <c r="Z292" i="14"/>
  <c r="Z296" i="14"/>
  <c r="AH666" i="15" s="1"/>
  <c r="CO666" i="15" s="1"/>
  <c r="Z416" i="14"/>
  <c r="AH786" i="15" s="1"/>
  <c r="CO786" i="15" s="1"/>
  <c r="Z331" i="14"/>
  <c r="AH701" i="15" s="1"/>
  <c r="CO701" i="15" s="1"/>
  <c r="Z435" i="14"/>
  <c r="AH805" i="15" s="1"/>
  <c r="CO805" i="15" s="1"/>
  <c r="Z346" i="14"/>
  <c r="AH716" i="15" s="1"/>
  <c r="CO716" i="15" s="1"/>
  <c r="Z303" i="14"/>
  <c r="AH673" i="15" s="1"/>
  <c r="CO673" i="15" s="1"/>
  <c r="Z361" i="14"/>
  <c r="AH731" i="15" s="1"/>
  <c r="CO731" i="15" s="1"/>
  <c r="Z353" i="14"/>
  <c r="AH723" i="15" s="1"/>
  <c r="Z401" i="14"/>
  <c r="AH771" i="15" s="1"/>
  <c r="Z393" i="14"/>
  <c r="AH763" i="15" s="1"/>
  <c r="CO763" i="15" s="1"/>
  <c r="Z443" i="14"/>
  <c r="AH813" i="15" s="1"/>
  <c r="CO813" i="15" s="1"/>
  <c r="Z442" i="14"/>
  <c r="AH812" i="15" s="1"/>
  <c r="Z368" i="14"/>
  <c r="AH738" i="15" s="1"/>
  <c r="CO738" i="15" s="1"/>
  <c r="Z376" i="14"/>
  <c r="AH746" i="15" s="1"/>
  <c r="Z408" i="14"/>
  <c r="AH778" i="15" s="1"/>
  <c r="CO778" i="15" s="1"/>
  <c r="Z424" i="14"/>
  <c r="AH794" i="15" s="1"/>
  <c r="CO794" i="15" s="1"/>
  <c r="Z440" i="14"/>
  <c r="AH810" i="15" s="1"/>
  <c r="Z279" i="14"/>
  <c r="AH649" i="15" s="1"/>
  <c r="CO649" i="15" s="1"/>
  <c r="Z370" i="14"/>
  <c r="AH740" i="15" s="1"/>
  <c r="CO740" i="15" s="1"/>
  <c r="Z278" i="14"/>
  <c r="AH648" i="15" s="1"/>
  <c r="CO648" i="15" s="1"/>
  <c r="Z417" i="14"/>
  <c r="AH787" i="15" s="1"/>
  <c r="CO787" i="15" s="1"/>
  <c r="Z320" i="14"/>
  <c r="AH690" i="15" s="1"/>
  <c r="Z295" i="14"/>
  <c r="AH665" i="15" s="1"/>
  <c r="CO665" i="15" s="1"/>
  <c r="Z315" i="14"/>
  <c r="AH685" i="15" s="1"/>
  <c r="CO685" i="15" s="1"/>
  <c r="Z350" i="14"/>
  <c r="AH720" i="15" s="1"/>
  <c r="CO720" i="15" s="1"/>
  <c r="Z274" i="14"/>
  <c r="AH644" i="15" s="1"/>
  <c r="CO644" i="15" s="1"/>
  <c r="Z273" i="14"/>
  <c r="AH643" i="15" s="1"/>
  <c r="CO643" i="15" s="1"/>
  <c r="Z377" i="14"/>
  <c r="AH747" i="15" s="1"/>
  <c r="CO747" i="15" s="1"/>
  <c r="Z433" i="14"/>
  <c r="AH803" i="15" s="1"/>
  <c r="CO803" i="15" s="1"/>
  <c r="Z306" i="14"/>
  <c r="AH676" i="15" s="1"/>
  <c r="CO676" i="15" s="1"/>
  <c r="Z359" i="14"/>
  <c r="AH729" i="15" s="1"/>
  <c r="CO729" i="15" s="1"/>
  <c r="Z415" i="14"/>
  <c r="AH785" i="15" s="1"/>
  <c r="CO785" i="15" s="1"/>
  <c r="Z371" i="14"/>
  <c r="AH741" i="15" s="1"/>
  <c r="CO741" i="15" s="1"/>
  <c r="Z379" i="14"/>
  <c r="AH749" i="15" s="1"/>
  <c r="CO749" i="15" s="1"/>
  <c r="Z419" i="14"/>
  <c r="AH789" i="15" s="1"/>
  <c r="CO789" i="15" s="1"/>
  <c r="Z282" i="14"/>
  <c r="AH652" i="15" s="1"/>
  <c r="CO652" i="15" s="1"/>
  <c r="Z338" i="14"/>
  <c r="AH708" i="15" s="1"/>
  <c r="CO708" i="15" s="1"/>
  <c r="Z310" i="14"/>
  <c r="AH680" i="15" s="1"/>
  <c r="Z326" i="14"/>
  <c r="AH696" i="15" s="1"/>
  <c r="CO696" i="15" s="1"/>
  <c r="Z318" i="14"/>
  <c r="AH688" i="15" s="1"/>
  <c r="CO688" i="15" s="1"/>
  <c r="Z410" i="14"/>
  <c r="AH780" i="15" s="1"/>
  <c r="Z299" i="14"/>
  <c r="AH669" i="15" s="1"/>
  <c r="CO669" i="15" s="1"/>
  <c r="Z344" i="14"/>
  <c r="AH714" i="15" s="1"/>
  <c r="CO714" i="15" s="1"/>
  <c r="Z400" i="14"/>
  <c r="AH770" i="15" s="1"/>
  <c r="Z367" i="14"/>
  <c r="AH737" i="15" s="1"/>
  <c r="CO737" i="15" s="1"/>
  <c r="Z407" i="14"/>
  <c r="AH777" i="15" s="1"/>
  <c r="Z330" i="14"/>
  <c r="AH700" i="15" s="1"/>
  <c r="Z378" i="14"/>
  <c r="AH748" i="15" s="1"/>
  <c r="CO748" i="15" s="1"/>
  <c r="Z434" i="14"/>
  <c r="AH804" i="15" s="1"/>
  <c r="Z302" i="14"/>
  <c r="AH672" i="15" s="1"/>
  <c r="Z342" i="14"/>
  <c r="AH712" i="15" s="1"/>
  <c r="CO712" i="15" s="1"/>
  <c r="Z334" i="14"/>
  <c r="AH704" i="15" s="1"/>
  <c r="CO704" i="15" s="1"/>
  <c r="Z426" i="14"/>
  <c r="AH796" i="15" s="1"/>
  <c r="CO796" i="15" s="1"/>
  <c r="Z369" i="14"/>
  <c r="AH739" i="15" s="1"/>
  <c r="Z425" i="14"/>
  <c r="AH795" i="15" s="1"/>
  <c r="Z336" i="14"/>
  <c r="AH706" i="15" s="1"/>
  <c r="CO706" i="15" s="1"/>
  <c r="Z384" i="14"/>
  <c r="AH754" i="15" s="1"/>
  <c r="CO754" i="15" s="1"/>
  <c r="Z375" i="14"/>
  <c r="AH745" i="15" s="1"/>
  <c r="CO745" i="15" s="1"/>
  <c r="Z337" i="14"/>
  <c r="AH707" i="15" s="1"/>
  <c r="CO707" i="15" s="1"/>
  <c r="Z441" i="14"/>
  <c r="AH811" i="15" s="1"/>
  <c r="CO811" i="15" s="1"/>
  <c r="Z311" i="14"/>
  <c r="AH681" i="15" s="1"/>
  <c r="Z390" i="14"/>
  <c r="AH760" i="15" s="1"/>
  <c r="CO760" i="15" s="1"/>
  <c r="Z314" i="14"/>
  <c r="AH684" i="15" s="1"/>
  <c r="CO684" i="15" s="1"/>
  <c r="Z363" i="14"/>
  <c r="AH733" i="15" s="1"/>
  <c r="CO733" i="15" s="1"/>
  <c r="Z411" i="14"/>
  <c r="AH781" i="15" s="1"/>
  <c r="CO781" i="15" s="1"/>
  <c r="Z316" i="14"/>
  <c r="AH686" i="15" s="1"/>
  <c r="Z343" i="14"/>
  <c r="AH713" i="15" s="1"/>
  <c r="CO713" i="15" s="1"/>
  <c r="Z294" i="14"/>
  <c r="AH664" i="15" s="1"/>
  <c r="CO664" i="15" s="1"/>
  <c r="Z366" i="14"/>
  <c r="AH736" i="15" s="1"/>
  <c r="CO736" i="15" s="1"/>
  <c r="Z430" i="14"/>
  <c r="AH800" i="15" s="1"/>
  <c r="CO800" i="15" s="1"/>
  <c r="Z414" i="14"/>
  <c r="AH784" i="15" s="1"/>
  <c r="CO784" i="15" s="1"/>
  <c r="Z395" i="14"/>
  <c r="AH765" i="15" s="1"/>
  <c r="CO765" i="15" s="1"/>
  <c r="Z309" i="14"/>
  <c r="AH679" i="15" s="1"/>
  <c r="CO679" i="15" s="1"/>
  <c r="Z284" i="14"/>
  <c r="AH654" i="15" s="1"/>
  <c r="Z324" i="14"/>
  <c r="AH694" i="15" s="1"/>
  <c r="CO694" i="15" s="1"/>
  <c r="Z345" i="14"/>
  <c r="AH715" i="15" s="1"/>
  <c r="CO715" i="15" s="1"/>
  <c r="Z362" i="14"/>
  <c r="AH732" i="15" s="1"/>
  <c r="CO732" i="15" s="1"/>
  <c r="Z423" i="14"/>
  <c r="AH793" i="15" s="1"/>
  <c r="CO793" i="15" s="1"/>
  <c r="Z447" i="14"/>
  <c r="AH817" i="15" s="1"/>
  <c r="CO817" i="15" s="1"/>
  <c r="Z422" i="14"/>
  <c r="AH792" i="15" s="1"/>
  <c r="CO792" i="15" s="1"/>
  <c r="Z301" i="14"/>
  <c r="AH671" i="15" s="1"/>
  <c r="CO671" i="15" s="1"/>
  <c r="Z317" i="14"/>
  <c r="AH687" i="15" s="1"/>
  <c r="CO687" i="15" s="1"/>
  <c r="Z341" i="14"/>
  <c r="AH711" i="15" s="1"/>
  <c r="CO711" i="15" s="1"/>
  <c r="Z365" i="14"/>
  <c r="AH735" i="15" s="1"/>
  <c r="Z389" i="14"/>
  <c r="AH759" i="15" s="1"/>
  <c r="CO759" i="15" s="1"/>
  <c r="Z437" i="14"/>
  <c r="AH807" i="15" s="1"/>
  <c r="CO807" i="15" s="1"/>
  <c r="Z323" i="14"/>
  <c r="AH693" i="15" s="1"/>
  <c r="CO693" i="15" s="1"/>
  <c r="Z451" i="14"/>
  <c r="AH821" i="15" s="1"/>
  <c r="CO821" i="15" s="1"/>
  <c r="Z394" i="14"/>
  <c r="AH764" i="15" s="1"/>
  <c r="CO764" i="15" s="1"/>
  <c r="Z300" i="14"/>
  <c r="AH670" i="15" s="1"/>
  <c r="CO670" i="15" s="1"/>
  <c r="Z352" i="14"/>
  <c r="Z280" i="14"/>
  <c r="AH650" i="15" s="1"/>
  <c r="Z391" i="14"/>
  <c r="AH761" i="15" s="1"/>
  <c r="CO761" i="15" s="1"/>
  <c r="Z439" i="14"/>
  <c r="AH809" i="15" s="1"/>
  <c r="Z382" i="14"/>
  <c r="AH752" i="15" s="1"/>
  <c r="CO752" i="15" s="1"/>
  <c r="Z374" i="14"/>
  <c r="AH744" i="15" s="1"/>
  <c r="CO744" i="15" s="1"/>
  <c r="Z398" i="14"/>
  <c r="AH768" i="15" s="1"/>
  <c r="CO768" i="15" s="1"/>
  <c r="Z293" i="14"/>
  <c r="AH663" i="15" s="1"/>
  <c r="CO663" i="15" s="1"/>
  <c r="Z381" i="14"/>
  <c r="AH751" i="15" s="1"/>
  <c r="CO751" i="15" s="1"/>
  <c r="Z421" i="14"/>
  <c r="AH791" i="15" s="1"/>
  <c r="CO791" i="15" s="1"/>
  <c r="Z450" i="14"/>
  <c r="AH820" i="15" s="1"/>
  <c r="CO820" i="15" s="1"/>
  <c r="Z312" i="14"/>
  <c r="Z340" i="14"/>
  <c r="AH710" i="15" s="1"/>
  <c r="CO710" i="15" s="1"/>
  <c r="Z356" i="14"/>
  <c r="AH726" i="15" s="1"/>
  <c r="CO726" i="15" s="1"/>
  <c r="Z418" i="14"/>
  <c r="AH788" i="15" s="1"/>
  <c r="CO788" i="15" s="1"/>
  <c r="Z448" i="14"/>
  <c r="AH818" i="15" s="1"/>
  <c r="Z351" i="14"/>
  <c r="AH721" i="15" s="1"/>
  <c r="CO721" i="15" s="1"/>
  <c r="Z333" i="14"/>
  <c r="AH703" i="15" s="1"/>
  <c r="Z373" i="14"/>
  <c r="AH743" i="15" s="1"/>
  <c r="CO743" i="15" s="1"/>
  <c r="Z429" i="14"/>
  <c r="AH799" i="15" s="1"/>
  <c r="CO799" i="15" s="1"/>
  <c r="Z445" i="14"/>
  <c r="AH815" i="15" s="1"/>
  <c r="Z298" i="14"/>
  <c r="AH668" i="15" s="1"/>
  <c r="CO668" i="15" s="1"/>
  <c r="Z392" i="14"/>
  <c r="AH762" i="15" s="1"/>
  <c r="CO762" i="15" s="1"/>
  <c r="Z357" i="14"/>
  <c r="AH727" i="15" s="1"/>
  <c r="Z413" i="14"/>
  <c r="AH783" i="15" s="1"/>
  <c r="CO783" i="15" s="1"/>
  <c r="Z276" i="14"/>
  <c r="AH646" i="15" s="1"/>
  <c r="CO646" i="15" s="1"/>
  <c r="Z308" i="14"/>
  <c r="AH678" i="15" s="1"/>
  <c r="CO678" i="15" s="1"/>
  <c r="Z348" i="14"/>
  <c r="AH718" i="15" s="1"/>
  <c r="Z307" i="14"/>
  <c r="AH677" i="15" s="1"/>
  <c r="CO677" i="15" s="1"/>
  <c r="Z405" i="14"/>
  <c r="AH775" i="15" s="1"/>
  <c r="CO775" i="15" s="1"/>
  <c r="Z290" i="14"/>
  <c r="AH660" i="15" s="1"/>
  <c r="Z364" i="14"/>
  <c r="AH734" i="15" s="1"/>
  <c r="CO734" i="15" s="1"/>
  <c r="Z319" i="14"/>
  <c r="AH689" i="15" s="1"/>
  <c r="CO689" i="15" s="1"/>
  <c r="Z380" i="14"/>
  <c r="AH750" i="15" s="1"/>
  <c r="CO750" i="15" s="1"/>
  <c r="Z438" i="14"/>
  <c r="AH808" i="15" s="1"/>
  <c r="CO808" i="15" s="1"/>
  <c r="Z446" i="14"/>
  <c r="AH816" i="15" s="1"/>
  <c r="Z335" i="14"/>
  <c r="AH705" i="15" s="1"/>
  <c r="CO705" i="15" s="1"/>
  <c r="Z399" i="14"/>
  <c r="AH769" i="15" s="1"/>
  <c r="CO769" i="15" s="1"/>
  <c r="Z286" i="14"/>
  <c r="AH656" i="15" s="1"/>
  <c r="Z406" i="14"/>
  <c r="AH776" i="15" s="1"/>
  <c r="Z404" i="14"/>
  <c r="AH774" i="15" s="1"/>
  <c r="CO774" i="15" s="1"/>
  <c r="Z428" i="14"/>
  <c r="AH798" i="15" s="1"/>
  <c r="Z420" i="14"/>
  <c r="AH790" i="15" s="1"/>
  <c r="CO790" i="15" s="1"/>
  <c r="Z444" i="14"/>
  <c r="AH814" i="15" s="1"/>
  <c r="CO814" i="15" s="1"/>
  <c r="Z436" i="14"/>
  <c r="AH806" i="15" s="1"/>
  <c r="CO806" i="15" s="1"/>
  <c r="Z402" i="14"/>
  <c r="AH772" i="15" s="1"/>
  <c r="CO772" i="15" s="1"/>
  <c r="Z431" i="14"/>
  <c r="AH801" i="15" s="1"/>
  <c r="CO801" i="15" s="1"/>
  <c r="Z358" i="14"/>
  <c r="AH728" i="15" s="1"/>
  <c r="Z285" i="14"/>
  <c r="AH655" i="15" s="1"/>
  <c r="CO655" i="15" s="1"/>
  <c r="Z277" i="14"/>
  <c r="AH647" i="15" s="1"/>
  <c r="CO647" i="15" s="1"/>
  <c r="Z325" i="14"/>
  <c r="AH695" i="15" s="1"/>
  <c r="CO695" i="15" s="1"/>
  <c r="Z349" i="14"/>
  <c r="AH719" i="15" s="1"/>
  <c r="Z388" i="14"/>
  <c r="AH758" i="15" s="1"/>
  <c r="CO758" i="15" s="1"/>
  <c r="Z396" i="14"/>
  <c r="AH766" i="15" s="1"/>
  <c r="CO766" i="15" s="1"/>
  <c r="Z397" i="14"/>
  <c r="AH767" i="15" s="1"/>
  <c r="Z287" i="14"/>
  <c r="AH657" i="15" s="1"/>
  <c r="CO657" i="15" s="1"/>
  <c r="Z354" i="14"/>
  <c r="AH724" i="15" s="1"/>
  <c r="CO724" i="15" s="1"/>
  <c r="Z432" i="14"/>
  <c r="AH802" i="15" s="1"/>
  <c r="Z383" i="14"/>
  <c r="AH753" i="15" s="1"/>
  <c r="CO753" i="15" s="1"/>
  <c r="Z283" i="14"/>
  <c r="AH653" i="15" s="1"/>
  <c r="CO653" i="15" s="1"/>
  <c r="Z261" i="14"/>
  <c r="AH631" i="15" s="1"/>
  <c r="Z264" i="14"/>
  <c r="AH634" i="15" s="1"/>
  <c r="Z259" i="14"/>
  <c r="AH629" i="15" s="1"/>
  <c r="CO629" i="15" s="1"/>
  <c r="Z262" i="14"/>
  <c r="AH632" i="15" s="1"/>
  <c r="CO632" i="15" s="1"/>
  <c r="Z266" i="14"/>
  <c r="AH636" i="15" s="1"/>
  <c r="CO636" i="15" s="1"/>
  <c r="Z252" i="14"/>
  <c r="Z263" i="14"/>
  <c r="AH633" i="15" s="1"/>
  <c r="CO633" i="15" s="1"/>
  <c r="Z258" i="14"/>
  <c r="AH628" i="15" s="1"/>
  <c r="CO628" i="15" s="1"/>
  <c r="Z267" i="14"/>
  <c r="AH637" i="15" s="1"/>
  <c r="CO637" i="15" s="1"/>
  <c r="Z257" i="14"/>
  <c r="AH627" i="15" s="1"/>
  <c r="CO627" i="15" s="1"/>
  <c r="Z255" i="14"/>
  <c r="AH625" i="15" s="1"/>
  <c r="CO625" i="15" s="1"/>
  <c r="Z269" i="14"/>
  <c r="AH639" i="15" s="1"/>
  <c r="CO639" i="15" s="1"/>
  <c r="Z265" i="14"/>
  <c r="AH635" i="15" s="1"/>
  <c r="CO635" i="15" s="1"/>
  <c r="Z268" i="14"/>
  <c r="AH638" i="15" s="1"/>
  <c r="Z256" i="14"/>
  <c r="AH626" i="15" s="1"/>
  <c r="CO626" i="15" s="1"/>
  <c r="Z272" i="14"/>
  <c r="Z271" i="14"/>
  <c r="AH641" i="15" s="1"/>
  <c r="CO641" i="15" s="1"/>
  <c r="Z253" i="14"/>
  <c r="AH623" i="15" s="1"/>
  <c r="CO623" i="15" s="1"/>
  <c r="Z270" i="14"/>
  <c r="AH640" i="15" s="1"/>
  <c r="Z254" i="14"/>
  <c r="AH624" i="15" s="1"/>
  <c r="CO624" i="15" s="1"/>
  <c r="Z260" i="14"/>
  <c r="AH630" i="15" s="1"/>
  <c r="O247" i="14"/>
  <c r="O248" i="14"/>
  <c r="O251" i="14"/>
  <c r="W621" i="15" s="1"/>
  <c r="O242" i="14"/>
  <c r="O245" i="14"/>
  <c r="O249" i="14"/>
  <c r="W619" i="15" s="1"/>
  <c r="O244" i="14"/>
  <c r="O243" i="14"/>
  <c r="O250" i="14"/>
  <c r="W620" i="15" s="1"/>
  <c r="O246" i="14"/>
  <c r="O347" i="14"/>
  <c r="W717" i="15" s="1"/>
  <c r="O372" i="14"/>
  <c r="W742" i="15" s="1"/>
  <c r="O435" i="14"/>
  <c r="W805" i="15" s="1"/>
  <c r="O295" i="14"/>
  <c r="W665" i="15" s="1"/>
  <c r="O322" i="14"/>
  <c r="W692" i="15" s="1"/>
  <c r="O370" i="14"/>
  <c r="W740" i="15" s="1"/>
  <c r="O289" i="14"/>
  <c r="W659" i="15" s="1"/>
  <c r="O273" i="14"/>
  <c r="W643" i="15" s="1"/>
  <c r="O313" i="14"/>
  <c r="W683" i="15" s="1"/>
  <c r="O369" i="14"/>
  <c r="W739" i="15" s="1"/>
  <c r="O377" i="14"/>
  <c r="W747" i="15" s="1"/>
  <c r="O409" i="14"/>
  <c r="W779" i="15" s="1"/>
  <c r="O425" i="14"/>
  <c r="W795" i="15" s="1"/>
  <c r="O449" i="14"/>
  <c r="W819" i="15" s="1"/>
  <c r="O441" i="14"/>
  <c r="W811" i="15" s="1"/>
  <c r="O433" i="14"/>
  <c r="W803" i="15" s="1"/>
  <c r="O362" i="14"/>
  <c r="W732" i="15" s="1"/>
  <c r="O402" i="14"/>
  <c r="W772" i="15" s="1"/>
  <c r="O320" i="14"/>
  <c r="W690" i="15" s="1"/>
  <c r="O332" i="14"/>
  <c r="O344" i="14"/>
  <c r="W714" i="15" s="1"/>
  <c r="O336" i="14"/>
  <c r="W706" i="15" s="1"/>
  <c r="O360" i="14"/>
  <c r="W730" i="15" s="1"/>
  <c r="O384" i="14"/>
  <c r="W754" i="15" s="1"/>
  <c r="O416" i="14"/>
  <c r="W786" i="15" s="1"/>
  <c r="O327" i="14"/>
  <c r="W697" i="15" s="1"/>
  <c r="O355" i="14"/>
  <c r="W725" i="15" s="1"/>
  <c r="O361" i="14"/>
  <c r="W731" i="15" s="1"/>
  <c r="O401" i="14"/>
  <c r="W771" i="15" s="1"/>
  <c r="O393" i="14"/>
  <c r="W763" i="15" s="1"/>
  <c r="O292" i="14"/>
  <c r="O368" i="14"/>
  <c r="W738" i="15" s="1"/>
  <c r="O376" i="14"/>
  <c r="W746" i="15" s="1"/>
  <c r="O408" i="14"/>
  <c r="W778" i="15" s="1"/>
  <c r="O400" i="14"/>
  <c r="W770" i="15" s="1"/>
  <c r="O424" i="14"/>
  <c r="W794" i="15" s="1"/>
  <c r="O440" i="14"/>
  <c r="W810" i="15" s="1"/>
  <c r="O279" i="14"/>
  <c r="W649" i="15" s="1"/>
  <c r="O311" i="14"/>
  <c r="W681" i="15" s="1"/>
  <c r="O275" i="14"/>
  <c r="W645" i="15" s="1"/>
  <c r="O427" i="14"/>
  <c r="W797" i="15" s="1"/>
  <c r="O410" i="14"/>
  <c r="W780" i="15" s="1"/>
  <c r="O418" i="14"/>
  <c r="W788" i="15" s="1"/>
  <c r="O305" i="14"/>
  <c r="W675" i="15" s="1"/>
  <c r="O297" i="14"/>
  <c r="W667" i="15" s="1"/>
  <c r="O345" i="14"/>
  <c r="W715" i="15" s="1"/>
  <c r="O417" i="14"/>
  <c r="W787" i="15" s="1"/>
  <c r="O291" i="14"/>
  <c r="W661" i="15" s="1"/>
  <c r="O387" i="14"/>
  <c r="W757" i="15" s="1"/>
  <c r="O306" i="14"/>
  <c r="W676" i="15" s="1"/>
  <c r="O304" i="14"/>
  <c r="W674" i="15" s="1"/>
  <c r="O328" i="14"/>
  <c r="W698" i="15" s="1"/>
  <c r="O346" i="14"/>
  <c r="W716" i="15" s="1"/>
  <c r="O303" i="14"/>
  <c r="W673" i="15" s="1"/>
  <c r="O443" i="14"/>
  <c r="W813" i="15" s="1"/>
  <c r="O442" i="14"/>
  <c r="W812" i="15" s="1"/>
  <c r="O274" i="14"/>
  <c r="W644" i="15" s="1"/>
  <c r="O281" i="14"/>
  <c r="W651" i="15" s="1"/>
  <c r="O386" i="14"/>
  <c r="W756" i="15" s="1"/>
  <c r="O359" i="14"/>
  <c r="W729" i="15" s="1"/>
  <c r="O286" i="14"/>
  <c r="W656" i="15" s="1"/>
  <c r="O310" i="14"/>
  <c r="W680" i="15" s="1"/>
  <c r="O302" i="14"/>
  <c r="W672" i="15" s="1"/>
  <c r="O294" i="14"/>
  <c r="W664" i="15" s="1"/>
  <c r="O337" i="14"/>
  <c r="W707" i="15" s="1"/>
  <c r="O288" i="14"/>
  <c r="W658" i="15" s="1"/>
  <c r="O296" i="14"/>
  <c r="W666" i="15" s="1"/>
  <c r="O448" i="14"/>
  <c r="W818" i="15" s="1"/>
  <c r="O351" i="14"/>
  <c r="W721" i="15" s="1"/>
  <c r="O343" i="14"/>
  <c r="W713" i="15" s="1"/>
  <c r="O335" i="14"/>
  <c r="W705" i="15" s="1"/>
  <c r="O367" i="14"/>
  <c r="W737" i="15" s="1"/>
  <c r="O375" i="14"/>
  <c r="W745" i="15" s="1"/>
  <c r="O407" i="14"/>
  <c r="W777" i="15" s="1"/>
  <c r="O431" i="14"/>
  <c r="W801" i="15" s="1"/>
  <c r="O423" i="14"/>
  <c r="W793" i="15" s="1"/>
  <c r="O439" i="14"/>
  <c r="W809" i="15" s="1"/>
  <c r="O307" i="14"/>
  <c r="W677" i="15" s="1"/>
  <c r="O318" i="14"/>
  <c r="W688" i="15" s="1"/>
  <c r="O350" i="14"/>
  <c r="W720" i="15" s="1"/>
  <c r="O342" i="14"/>
  <c r="W712" i="15" s="1"/>
  <c r="O334" i="14"/>
  <c r="W704" i="15" s="1"/>
  <c r="O353" i="14"/>
  <c r="W723" i="15" s="1"/>
  <c r="O299" i="14"/>
  <c r="W669" i="15" s="1"/>
  <c r="O399" i="14"/>
  <c r="W769" i="15" s="1"/>
  <c r="O338" i="14"/>
  <c r="W708" i="15" s="1"/>
  <c r="O278" i="14"/>
  <c r="W648" i="15" s="1"/>
  <c r="O366" i="14"/>
  <c r="W736" i="15" s="1"/>
  <c r="O403" i="14"/>
  <c r="W773" i="15" s="1"/>
  <c r="O331" i="14"/>
  <c r="W701" i="15" s="1"/>
  <c r="O447" i="14"/>
  <c r="W817" i="15" s="1"/>
  <c r="O282" i="14"/>
  <c r="W652" i="15" s="1"/>
  <c r="O330" i="14"/>
  <c r="W700" i="15" s="1"/>
  <c r="O287" i="14"/>
  <c r="W657" i="15" s="1"/>
  <c r="O415" i="14"/>
  <c r="W785" i="15" s="1"/>
  <c r="O378" i="14"/>
  <c r="W748" i="15" s="1"/>
  <c r="O434" i="14"/>
  <c r="W804" i="15" s="1"/>
  <c r="O321" i="14"/>
  <c r="W691" i="15" s="1"/>
  <c r="O319" i="14"/>
  <c r="W689" i="15" s="1"/>
  <c r="O315" i="14"/>
  <c r="W685" i="15" s="1"/>
  <c r="O382" i="14"/>
  <c r="W752" i="15" s="1"/>
  <c r="O374" i="14"/>
  <c r="W744" i="15" s="1"/>
  <c r="O430" i="14"/>
  <c r="W800" i="15" s="1"/>
  <c r="O422" i="14"/>
  <c r="W792" i="15" s="1"/>
  <c r="O414" i="14"/>
  <c r="W784" i="15" s="1"/>
  <c r="O438" i="14"/>
  <c r="W808" i="15" s="1"/>
  <c r="O314" i="14"/>
  <c r="W684" i="15" s="1"/>
  <c r="O349" i="14"/>
  <c r="W719" i="15" s="1"/>
  <c r="O341" i="14"/>
  <c r="W711" i="15" s="1"/>
  <c r="O389" i="14"/>
  <c r="W759" i="15" s="1"/>
  <c r="O405" i="14"/>
  <c r="W775" i="15" s="1"/>
  <c r="O397" i="14"/>
  <c r="W767" i="15" s="1"/>
  <c r="O283" i="14"/>
  <c r="W653" i="15" s="1"/>
  <c r="O329" i="14"/>
  <c r="W699" i="15" s="1"/>
  <c r="O385" i="14"/>
  <c r="W755" i="15" s="1"/>
  <c r="O398" i="14"/>
  <c r="W768" i="15" s="1"/>
  <c r="O277" i="14"/>
  <c r="W647" i="15" s="1"/>
  <c r="O301" i="14"/>
  <c r="W671" i="15" s="1"/>
  <c r="O325" i="14"/>
  <c r="W695" i="15" s="1"/>
  <c r="O317" i="14"/>
  <c r="W687" i="15" s="1"/>
  <c r="O365" i="14"/>
  <c r="W735" i="15" s="1"/>
  <c r="O381" i="14"/>
  <c r="W751" i="15" s="1"/>
  <c r="O373" i="14"/>
  <c r="W743" i="15" s="1"/>
  <c r="O429" i="14"/>
  <c r="W799" i="15" s="1"/>
  <c r="O421" i="14"/>
  <c r="W791" i="15" s="1"/>
  <c r="O445" i="14"/>
  <c r="W815" i="15" s="1"/>
  <c r="O437" i="14"/>
  <c r="W807" i="15" s="1"/>
  <c r="O290" i="14"/>
  <c r="W660" i="15" s="1"/>
  <c r="O308" i="14"/>
  <c r="W678" i="15" s="1"/>
  <c r="O348" i="14"/>
  <c r="W718" i="15" s="1"/>
  <c r="O340" i="14"/>
  <c r="W710" i="15" s="1"/>
  <c r="O426" i="14"/>
  <c r="W796" i="15" s="1"/>
  <c r="O363" i="14"/>
  <c r="W733" i="15" s="1"/>
  <c r="O298" i="14"/>
  <c r="W668" i="15" s="1"/>
  <c r="O276" i="14"/>
  <c r="W646" i="15" s="1"/>
  <c r="O364" i="14"/>
  <c r="W734" i="15" s="1"/>
  <c r="O371" i="14"/>
  <c r="W741" i="15" s="1"/>
  <c r="O326" i="14"/>
  <c r="W696" i="15" s="1"/>
  <c r="O309" i="14"/>
  <c r="W679" i="15" s="1"/>
  <c r="O357" i="14"/>
  <c r="W727" i="15" s="1"/>
  <c r="O451" i="14"/>
  <c r="W821" i="15" s="1"/>
  <c r="O354" i="14"/>
  <c r="W724" i="15" s="1"/>
  <c r="O388" i="14"/>
  <c r="W758" i="15" s="1"/>
  <c r="O379" i="14"/>
  <c r="W749" i="15" s="1"/>
  <c r="O446" i="14"/>
  <c r="W816" i="15" s="1"/>
  <c r="O285" i="14"/>
  <c r="W655" i="15" s="1"/>
  <c r="O394" i="14"/>
  <c r="W764" i="15" s="1"/>
  <c r="O284" i="14"/>
  <c r="W654" i="15" s="1"/>
  <c r="O300" i="14"/>
  <c r="W670" i="15" s="1"/>
  <c r="O324" i="14"/>
  <c r="W694" i="15" s="1"/>
  <c r="O352" i="14"/>
  <c r="O391" i="14"/>
  <c r="W761" i="15" s="1"/>
  <c r="O383" i="14"/>
  <c r="W753" i="15" s="1"/>
  <c r="O419" i="14"/>
  <c r="W789" i="15" s="1"/>
  <c r="O406" i="14"/>
  <c r="W776" i="15" s="1"/>
  <c r="O316" i="14"/>
  <c r="W686" i="15" s="1"/>
  <c r="O395" i="14"/>
  <c r="W765" i="15" s="1"/>
  <c r="O450" i="14"/>
  <c r="W820" i="15" s="1"/>
  <c r="O312" i="14"/>
  <c r="O380" i="14"/>
  <c r="W750" i="15" s="1"/>
  <c r="O412" i="14"/>
  <c r="W782" i="15" s="1"/>
  <c r="O396" i="14"/>
  <c r="W766" i="15" s="1"/>
  <c r="O420" i="14"/>
  <c r="W790" i="15" s="1"/>
  <c r="O411" i="14"/>
  <c r="W781" i="15" s="1"/>
  <c r="O432" i="14"/>
  <c r="W802" i="15" s="1"/>
  <c r="O333" i="14"/>
  <c r="W703" i="15" s="1"/>
  <c r="O323" i="14"/>
  <c r="W693" i="15" s="1"/>
  <c r="O356" i="14"/>
  <c r="W726" i="15" s="1"/>
  <c r="O390" i="14"/>
  <c r="W760" i="15" s="1"/>
  <c r="O404" i="14"/>
  <c r="W774" i="15" s="1"/>
  <c r="O293" i="14"/>
  <c r="W663" i="15" s="1"/>
  <c r="O413" i="14"/>
  <c r="W783" i="15" s="1"/>
  <c r="O392" i="14"/>
  <c r="W762" i="15" s="1"/>
  <c r="O428" i="14"/>
  <c r="W798" i="15" s="1"/>
  <c r="O436" i="14"/>
  <c r="W806" i="15" s="1"/>
  <c r="O339" i="14"/>
  <c r="W709" i="15" s="1"/>
  <c r="O280" i="14"/>
  <c r="W650" i="15" s="1"/>
  <c r="O444" i="14"/>
  <c r="W814" i="15" s="1"/>
  <c r="O358" i="14"/>
  <c r="W728" i="15" s="1"/>
  <c r="O259" i="14"/>
  <c r="W629" i="15" s="1"/>
  <c r="O266" i="14"/>
  <c r="W636" i="15" s="1"/>
  <c r="O269" i="14"/>
  <c r="W639" i="15" s="1"/>
  <c r="O265" i="14"/>
  <c r="W635" i="15" s="1"/>
  <c r="O271" i="14"/>
  <c r="W641" i="15" s="1"/>
  <c r="O255" i="14"/>
  <c r="W625" i="15" s="1"/>
  <c r="O253" i="14"/>
  <c r="W623" i="15" s="1"/>
  <c r="O272" i="14"/>
  <c r="O267" i="14"/>
  <c r="W637" i="15" s="1"/>
  <c r="O254" i="14"/>
  <c r="W624" i="15" s="1"/>
  <c r="O268" i="14"/>
  <c r="W638" i="15" s="1"/>
  <c r="O264" i="14"/>
  <c r="W634" i="15" s="1"/>
  <c r="O263" i="14"/>
  <c r="W633" i="15" s="1"/>
  <c r="O270" i="14"/>
  <c r="W640" i="15" s="1"/>
  <c r="O252" i="14"/>
  <c r="O262" i="14"/>
  <c r="W632" i="15" s="1"/>
  <c r="O258" i="14"/>
  <c r="W628" i="15" s="1"/>
  <c r="O257" i="14"/>
  <c r="W627" i="15" s="1"/>
  <c r="O256" i="14"/>
  <c r="W626" i="15" s="1"/>
  <c r="O260" i="14"/>
  <c r="W630" i="15" s="1"/>
  <c r="O261" i="14"/>
  <c r="W631" i="15" s="1"/>
  <c r="AX243" i="14"/>
  <c r="AX250" i="14"/>
  <c r="BF620" i="15" s="1"/>
  <c r="AX248" i="14"/>
  <c r="AX247" i="14"/>
  <c r="AX242" i="14"/>
  <c r="AX244" i="14"/>
  <c r="AX251" i="14"/>
  <c r="BF621" i="15" s="1"/>
  <c r="AX246" i="14"/>
  <c r="AX249" i="14"/>
  <c r="BF619" i="15" s="1"/>
  <c r="AX245" i="14"/>
  <c r="AX329" i="14"/>
  <c r="BF699" i="15" s="1"/>
  <c r="AX369" i="14"/>
  <c r="BF739" i="15" s="1"/>
  <c r="AX377" i="14"/>
  <c r="BF747" i="15" s="1"/>
  <c r="AX425" i="14"/>
  <c r="BF795" i="15" s="1"/>
  <c r="AX441" i="14"/>
  <c r="BF811" i="15" s="1"/>
  <c r="AX433" i="14"/>
  <c r="BF803" i="15" s="1"/>
  <c r="AX306" i="14"/>
  <c r="BF676" i="15" s="1"/>
  <c r="AX402" i="14"/>
  <c r="BF772" i="15" s="1"/>
  <c r="AX344" i="14"/>
  <c r="BF714" i="15" s="1"/>
  <c r="AX336" i="14"/>
  <c r="BF706" i="15" s="1"/>
  <c r="AX448" i="14"/>
  <c r="BF818" i="15" s="1"/>
  <c r="AX311" i="14"/>
  <c r="BF681" i="15" s="1"/>
  <c r="AX401" i="14"/>
  <c r="BF771" i="15" s="1"/>
  <c r="AX393" i="14"/>
  <c r="BF763" i="15" s="1"/>
  <c r="AX443" i="14"/>
  <c r="BF813" i="15" s="1"/>
  <c r="AX442" i="14"/>
  <c r="BF812" i="15" s="1"/>
  <c r="AX320" i="14"/>
  <c r="BF690" i="15" s="1"/>
  <c r="AX368" i="14"/>
  <c r="BF738" i="15" s="1"/>
  <c r="AX376" i="14"/>
  <c r="BF746" i="15" s="1"/>
  <c r="AX424" i="14"/>
  <c r="BF794" i="15" s="1"/>
  <c r="AX440" i="14"/>
  <c r="BF810" i="15" s="1"/>
  <c r="AX279" i="14"/>
  <c r="BF649" i="15" s="1"/>
  <c r="AX292" i="14"/>
  <c r="AX400" i="14"/>
  <c r="BF770" i="15" s="1"/>
  <c r="AX360" i="14"/>
  <c r="BF730" i="15" s="1"/>
  <c r="AX416" i="14"/>
  <c r="BF786" i="15" s="1"/>
  <c r="AX275" i="14"/>
  <c r="BF645" i="15" s="1"/>
  <c r="AX427" i="14"/>
  <c r="BF797" i="15" s="1"/>
  <c r="AX418" i="14"/>
  <c r="BF788" i="15" s="1"/>
  <c r="AX281" i="14"/>
  <c r="BF651" i="15" s="1"/>
  <c r="AX321" i="14"/>
  <c r="BF691" i="15" s="1"/>
  <c r="AX385" i="14"/>
  <c r="BF755" i="15" s="1"/>
  <c r="AX362" i="14"/>
  <c r="BF732" i="15" s="1"/>
  <c r="AX288" i="14"/>
  <c r="BF658" i="15" s="1"/>
  <c r="AX296" i="14"/>
  <c r="BF666" i="15" s="1"/>
  <c r="AX328" i="14"/>
  <c r="BF698" i="15" s="1"/>
  <c r="AX408" i="14"/>
  <c r="BF778" i="15" s="1"/>
  <c r="AX331" i="14"/>
  <c r="BF701" i="15" s="1"/>
  <c r="AX435" i="14"/>
  <c r="BF805" i="15" s="1"/>
  <c r="AX346" i="14"/>
  <c r="BF716" i="15" s="1"/>
  <c r="AX386" i="14"/>
  <c r="BF756" i="15" s="1"/>
  <c r="AX303" i="14"/>
  <c r="BF673" i="15" s="1"/>
  <c r="AX426" i="14"/>
  <c r="BF796" i="15" s="1"/>
  <c r="AX305" i="14"/>
  <c r="BF675" i="15" s="1"/>
  <c r="AX384" i="14"/>
  <c r="BF754" i="15" s="1"/>
  <c r="AX351" i="14"/>
  <c r="BF721" i="15" s="1"/>
  <c r="AX343" i="14"/>
  <c r="BF713" i="15" s="1"/>
  <c r="AX335" i="14"/>
  <c r="BF705" i="15" s="1"/>
  <c r="AX367" i="14"/>
  <c r="BF737" i="15" s="1"/>
  <c r="AX383" i="14"/>
  <c r="BF753" i="15" s="1"/>
  <c r="AX399" i="14"/>
  <c r="BF769" i="15" s="1"/>
  <c r="AX431" i="14"/>
  <c r="BF801" i="15" s="1"/>
  <c r="AX423" i="14"/>
  <c r="BF793" i="15" s="1"/>
  <c r="AX447" i="14"/>
  <c r="BF817" i="15" s="1"/>
  <c r="AX439" i="14"/>
  <c r="BF809" i="15" s="1"/>
  <c r="AX337" i="14"/>
  <c r="BF707" i="15" s="1"/>
  <c r="AX409" i="14"/>
  <c r="BF779" i="15" s="1"/>
  <c r="AX282" i="14"/>
  <c r="BF652" i="15" s="1"/>
  <c r="AX370" i="14"/>
  <c r="BF740" i="15" s="1"/>
  <c r="AX339" i="14"/>
  <c r="BF709" i="15" s="1"/>
  <c r="AX319" i="14"/>
  <c r="BF689" i="15" s="1"/>
  <c r="AX297" i="14"/>
  <c r="BF667" i="15" s="1"/>
  <c r="AX361" i="14"/>
  <c r="BF731" i="15" s="1"/>
  <c r="AX353" i="14"/>
  <c r="BF723" i="15" s="1"/>
  <c r="AX304" i="14"/>
  <c r="BF674" i="15" s="1"/>
  <c r="AX295" i="14"/>
  <c r="BF665" i="15" s="1"/>
  <c r="AX330" i="14"/>
  <c r="BF700" i="15" s="1"/>
  <c r="AX322" i="14"/>
  <c r="BF692" i="15" s="1"/>
  <c r="AX345" i="14"/>
  <c r="BF715" i="15" s="1"/>
  <c r="AX417" i="14"/>
  <c r="BF787" i="15" s="1"/>
  <c r="AX403" i="14"/>
  <c r="BF773" i="15" s="1"/>
  <c r="AX372" i="14"/>
  <c r="BF742" i="15" s="1"/>
  <c r="AX391" i="14"/>
  <c r="BF761" i="15" s="1"/>
  <c r="AX407" i="14"/>
  <c r="BF777" i="15" s="1"/>
  <c r="AX378" i="14"/>
  <c r="BF748" i="15" s="1"/>
  <c r="AX434" i="14"/>
  <c r="BF804" i="15" s="1"/>
  <c r="AX302" i="14"/>
  <c r="BF672" i="15" s="1"/>
  <c r="AX355" i="14"/>
  <c r="BF725" i="15" s="1"/>
  <c r="AX289" i="14"/>
  <c r="BF659" i="15" s="1"/>
  <c r="AX291" i="14"/>
  <c r="BF661" i="15" s="1"/>
  <c r="AX287" i="14"/>
  <c r="BF657" i="15" s="1"/>
  <c r="AX327" i="14"/>
  <c r="BF697" i="15" s="1"/>
  <c r="AX371" i="14"/>
  <c r="BF741" i="15" s="1"/>
  <c r="AX318" i="14"/>
  <c r="BF688" i="15" s="1"/>
  <c r="AX342" i="14"/>
  <c r="BF712" i="15" s="1"/>
  <c r="AX398" i="14"/>
  <c r="BF768" i="15" s="1"/>
  <c r="AX446" i="14"/>
  <c r="BF816" i="15" s="1"/>
  <c r="AX381" i="14"/>
  <c r="BF751" i="15" s="1"/>
  <c r="AX410" i="14"/>
  <c r="BF780" i="15" s="1"/>
  <c r="AX299" i="14"/>
  <c r="BF669" i="15" s="1"/>
  <c r="AX359" i="14"/>
  <c r="BF729" i="15" s="1"/>
  <c r="AX415" i="14"/>
  <c r="BF785" i="15" s="1"/>
  <c r="AX307" i="14"/>
  <c r="BF677" i="15" s="1"/>
  <c r="AX315" i="14"/>
  <c r="BF685" i="15" s="1"/>
  <c r="AX390" i="14"/>
  <c r="BF760" i="15" s="1"/>
  <c r="AX438" i="14"/>
  <c r="BF808" i="15" s="1"/>
  <c r="AX413" i="14"/>
  <c r="BF783" i="15" s="1"/>
  <c r="AX445" i="14"/>
  <c r="BF815" i="15" s="1"/>
  <c r="AX284" i="14"/>
  <c r="BF654" i="15" s="1"/>
  <c r="AX356" i="14"/>
  <c r="BF726" i="15" s="1"/>
  <c r="AX392" i="14"/>
  <c r="BF762" i="15" s="1"/>
  <c r="AX273" i="14"/>
  <c r="BF643" i="15" s="1"/>
  <c r="AX412" i="14"/>
  <c r="BF782" i="15" s="1"/>
  <c r="AX278" i="14"/>
  <c r="BF648" i="15" s="1"/>
  <c r="AX422" i="14"/>
  <c r="BF792" i="15" s="1"/>
  <c r="AX277" i="14"/>
  <c r="BF647" i="15" s="1"/>
  <c r="AX405" i="14"/>
  <c r="BF775" i="15" s="1"/>
  <c r="AX397" i="14"/>
  <c r="BF767" i="15" s="1"/>
  <c r="AX283" i="14"/>
  <c r="BF653" i="15" s="1"/>
  <c r="AX276" i="14"/>
  <c r="BF646" i="15" s="1"/>
  <c r="AX348" i="14"/>
  <c r="BF718" i="15" s="1"/>
  <c r="AX364" i="14"/>
  <c r="BF734" i="15" s="1"/>
  <c r="AX380" i="14"/>
  <c r="BF750" i="15" s="1"/>
  <c r="AX404" i="14"/>
  <c r="BF774" i="15" s="1"/>
  <c r="AX379" i="14"/>
  <c r="BF749" i="15" s="1"/>
  <c r="AX294" i="14"/>
  <c r="BF664" i="15" s="1"/>
  <c r="AX350" i="14"/>
  <c r="BF720" i="15" s="1"/>
  <c r="AX358" i="14"/>
  <c r="BF728" i="15" s="1"/>
  <c r="AX314" i="14"/>
  <c r="BF684" i="15" s="1"/>
  <c r="AX341" i="14"/>
  <c r="BF711" i="15" s="1"/>
  <c r="AX363" i="14"/>
  <c r="BF733" i="15" s="1"/>
  <c r="AX411" i="14"/>
  <c r="BF781" i="15" s="1"/>
  <c r="AX396" i="14"/>
  <c r="BF766" i="15" s="1"/>
  <c r="AX347" i="14"/>
  <c r="BF717" i="15" s="1"/>
  <c r="AX375" i="14"/>
  <c r="BF745" i="15" s="1"/>
  <c r="AX419" i="14"/>
  <c r="BF789" i="15" s="1"/>
  <c r="AX310" i="14"/>
  <c r="BF680" i="15" s="1"/>
  <c r="AX334" i="14"/>
  <c r="BF704" i="15" s="1"/>
  <c r="AX382" i="14"/>
  <c r="BF752" i="15" s="1"/>
  <c r="AX374" i="14"/>
  <c r="BF744" i="15" s="1"/>
  <c r="AX414" i="14"/>
  <c r="BF784" i="15" s="1"/>
  <c r="AX293" i="14"/>
  <c r="BF663" i="15" s="1"/>
  <c r="AX317" i="14"/>
  <c r="BF687" i="15" s="1"/>
  <c r="AX437" i="14"/>
  <c r="BF807" i="15" s="1"/>
  <c r="AX290" i="14"/>
  <c r="BF660" i="15" s="1"/>
  <c r="AX450" i="14"/>
  <c r="BF820" i="15" s="1"/>
  <c r="AX312" i="14"/>
  <c r="AX388" i="14"/>
  <c r="BF758" i="15" s="1"/>
  <c r="AX387" i="14"/>
  <c r="BF757" i="15" s="1"/>
  <c r="AX430" i="14"/>
  <c r="BF800" i="15" s="1"/>
  <c r="AX451" i="14"/>
  <c r="BF821" i="15" s="1"/>
  <c r="AX352" i="14"/>
  <c r="AX298" i="14"/>
  <c r="BF668" i="15" s="1"/>
  <c r="AX389" i="14"/>
  <c r="BF759" i="15" s="1"/>
  <c r="AX436" i="14"/>
  <c r="BF806" i="15" s="1"/>
  <c r="AX274" i="14"/>
  <c r="BF644" i="15" s="1"/>
  <c r="AX366" i="14"/>
  <c r="BF736" i="15" s="1"/>
  <c r="AX301" i="14"/>
  <c r="BF671" i="15" s="1"/>
  <c r="AX432" i="14"/>
  <c r="BF802" i="15" s="1"/>
  <c r="AX406" i="14"/>
  <c r="BF776" i="15" s="1"/>
  <c r="AX357" i="14"/>
  <c r="BF727" i="15" s="1"/>
  <c r="AX323" i="14"/>
  <c r="BF693" i="15" s="1"/>
  <c r="AX313" i="14"/>
  <c r="BF683" i="15" s="1"/>
  <c r="AX338" i="14"/>
  <c r="BF708" i="15" s="1"/>
  <c r="AX309" i="14"/>
  <c r="BF679" i="15" s="1"/>
  <c r="AX354" i="14"/>
  <c r="BF724" i="15" s="1"/>
  <c r="AX394" i="14"/>
  <c r="BF764" i="15" s="1"/>
  <c r="AX316" i="14"/>
  <c r="BF686" i="15" s="1"/>
  <c r="AX340" i="14"/>
  <c r="BF710" i="15" s="1"/>
  <c r="AX285" i="14"/>
  <c r="BF655" i="15" s="1"/>
  <c r="AX349" i="14"/>
  <c r="BF719" i="15" s="1"/>
  <c r="AX308" i="14"/>
  <c r="BF678" i="15" s="1"/>
  <c r="AX444" i="14"/>
  <c r="BF814" i="15" s="1"/>
  <c r="AX429" i="14"/>
  <c r="BF799" i="15" s="1"/>
  <c r="AX449" i="14"/>
  <c r="BF819" i="15" s="1"/>
  <c r="AX286" i="14"/>
  <c r="BF656" i="15" s="1"/>
  <c r="AX326" i="14"/>
  <c r="BF696" i="15" s="1"/>
  <c r="AX365" i="14"/>
  <c r="BF735" i="15" s="1"/>
  <c r="AX300" i="14"/>
  <c r="BF670" i="15" s="1"/>
  <c r="AX324" i="14"/>
  <c r="BF694" i="15" s="1"/>
  <c r="AX428" i="14"/>
  <c r="BF798" i="15" s="1"/>
  <c r="AX420" i="14"/>
  <c r="BF790" i="15" s="1"/>
  <c r="AX332" i="14"/>
  <c r="AX395" i="14"/>
  <c r="BF765" i="15" s="1"/>
  <c r="AX325" i="14"/>
  <c r="BF695" i="15" s="1"/>
  <c r="AX333" i="14"/>
  <c r="BF703" i="15" s="1"/>
  <c r="AX373" i="14"/>
  <c r="BF743" i="15" s="1"/>
  <c r="AX421" i="14"/>
  <c r="BF791" i="15" s="1"/>
  <c r="AX280" i="14"/>
  <c r="BF650" i="15" s="1"/>
  <c r="AX269" i="14"/>
  <c r="BF639" i="15" s="1"/>
  <c r="AX253" i="14"/>
  <c r="BF623" i="15" s="1"/>
  <c r="AX272" i="14"/>
  <c r="AX255" i="14"/>
  <c r="BF625" i="15" s="1"/>
  <c r="AX261" i="14"/>
  <c r="BF631" i="15" s="1"/>
  <c r="AX271" i="14"/>
  <c r="BF641" i="15" s="1"/>
  <c r="AX254" i="14"/>
  <c r="BF624" i="15" s="1"/>
  <c r="AX260" i="14"/>
  <c r="BF630" i="15" s="1"/>
  <c r="AX259" i="14"/>
  <c r="BF629" i="15" s="1"/>
  <c r="AX263" i="14"/>
  <c r="BF633" i="15" s="1"/>
  <c r="AX258" i="14"/>
  <c r="BF628" i="15" s="1"/>
  <c r="AX262" i="14"/>
  <c r="BF632" i="15" s="1"/>
  <c r="AX268" i="14"/>
  <c r="BF638" i="15" s="1"/>
  <c r="AX264" i="14"/>
  <c r="BF634" i="15" s="1"/>
  <c r="AX266" i="14"/>
  <c r="BF636" i="15" s="1"/>
  <c r="AX267" i="14"/>
  <c r="BF637" i="15" s="1"/>
  <c r="AX265" i="14"/>
  <c r="BF635" i="15" s="1"/>
  <c r="AX257" i="14"/>
  <c r="BF627" i="15" s="1"/>
  <c r="AX252" i="14"/>
  <c r="AX270" i="14"/>
  <c r="BF640" i="15" s="1"/>
  <c r="AX256" i="14"/>
  <c r="BF626" i="15" s="1"/>
  <c r="V243" i="14"/>
  <c r="V244" i="14"/>
  <c r="V247" i="14"/>
  <c r="V249" i="14"/>
  <c r="AD619" i="15" s="1"/>
  <c r="V248" i="14"/>
  <c r="V250" i="14"/>
  <c r="AD620" i="15" s="1"/>
  <c r="V246" i="14"/>
  <c r="V245" i="14"/>
  <c r="V251" i="14"/>
  <c r="AD621" i="15" s="1"/>
  <c r="V242" i="14"/>
  <c r="V410" i="14"/>
  <c r="AD780" i="15" s="1"/>
  <c r="V418" i="14"/>
  <c r="AD788" i="15" s="1"/>
  <c r="V441" i="14"/>
  <c r="AD811" i="15" s="1"/>
  <c r="V362" i="14"/>
  <c r="AD732" i="15" s="1"/>
  <c r="V304" i="14"/>
  <c r="AD674" i="15" s="1"/>
  <c r="V274" i="14"/>
  <c r="AD644" i="15" s="1"/>
  <c r="V321" i="14"/>
  <c r="AD691" i="15" s="1"/>
  <c r="V369" i="14"/>
  <c r="AD739" i="15" s="1"/>
  <c r="V353" i="14"/>
  <c r="AD723" i="15" s="1"/>
  <c r="V417" i="14"/>
  <c r="AD787" i="15" s="1"/>
  <c r="V449" i="14"/>
  <c r="AD819" i="15" s="1"/>
  <c r="V299" i="14"/>
  <c r="AD669" i="15" s="1"/>
  <c r="V402" i="14"/>
  <c r="AD772" i="15" s="1"/>
  <c r="V442" i="14"/>
  <c r="AD812" i="15" s="1"/>
  <c r="V322" i="14"/>
  <c r="AD692" i="15" s="1"/>
  <c r="V361" i="14"/>
  <c r="AD731" i="15" s="1"/>
  <c r="V401" i="14"/>
  <c r="AD771" i="15" s="1"/>
  <c r="V393" i="14"/>
  <c r="AD763" i="15" s="1"/>
  <c r="V403" i="14"/>
  <c r="AD773" i="15" s="1"/>
  <c r="V288" i="14"/>
  <c r="AD658" i="15" s="1"/>
  <c r="V280" i="14"/>
  <c r="AD650" i="15" s="1"/>
  <c r="V292" i="14"/>
  <c r="V296" i="14"/>
  <c r="AD666" i="15" s="1"/>
  <c r="V328" i="14"/>
  <c r="AD698" i="15" s="1"/>
  <c r="V332" i="14"/>
  <c r="V344" i="14"/>
  <c r="AD714" i="15" s="1"/>
  <c r="V368" i="14"/>
  <c r="AD738" i="15" s="1"/>
  <c r="V376" i="14"/>
  <c r="AD746" i="15" s="1"/>
  <c r="V408" i="14"/>
  <c r="AD778" i="15" s="1"/>
  <c r="V400" i="14"/>
  <c r="AD770" i="15" s="1"/>
  <c r="V424" i="14"/>
  <c r="AD794" i="15" s="1"/>
  <c r="V448" i="14"/>
  <c r="AD818" i="15" s="1"/>
  <c r="V440" i="14"/>
  <c r="AD810" i="15" s="1"/>
  <c r="V331" i="14"/>
  <c r="AD701" i="15" s="1"/>
  <c r="V279" i="14"/>
  <c r="AD649" i="15" s="1"/>
  <c r="V327" i="14"/>
  <c r="AD697" i="15" s="1"/>
  <c r="V319" i="14"/>
  <c r="AD689" i="15" s="1"/>
  <c r="V355" i="14"/>
  <c r="AD725" i="15" s="1"/>
  <c r="V426" i="14"/>
  <c r="AD796" i="15" s="1"/>
  <c r="V305" i="14"/>
  <c r="AD675" i="15" s="1"/>
  <c r="V337" i="14"/>
  <c r="AD707" i="15" s="1"/>
  <c r="V291" i="14"/>
  <c r="AD661" i="15" s="1"/>
  <c r="V306" i="14"/>
  <c r="AD676" i="15" s="1"/>
  <c r="V275" i="14"/>
  <c r="AD645" i="15" s="1"/>
  <c r="V427" i="14"/>
  <c r="AD797" i="15" s="1"/>
  <c r="V329" i="14"/>
  <c r="AD699" i="15" s="1"/>
  <c r="V345" i="14"/>
  <c r="AD715" i="15" s="1"/>
  <c r="V425" i="14"/>
  <c r="AD795" i="15" s="1"/>
  <c r="V433" i="14"/>
  <c r="AD803" i="15" s="1"/>
  <c r="V387" i="14"/>
  <c r="AD757" i="15" s="1"/>
  <c r="V443" i="14"/>
  <c r="AD813" i="15" s="1"/>
  <c r="V435" i="14"/>
  <c r="AD805" i="15" s="1"/>
  <c r="V295" i="14"/>
  <c r="AD665" i="15" s="1"/>
  <c r="V347" i="14"/>
  <c r="AD717" i="15" s="1"/>
  <c r="V409" i="14"/>
  <c r="AD779" i="15" s="1"/>
  <c r="V384" i="14"/>
  <c r="AD754" i="15" s="1"/>
  <c r="V287" i="14"/>
  <c r="AD657" i="15" s="1"/>
  <c r="V434" i="14"/>
  <c r="AD804" i="15" s="1"/>
  <c r="V297" i="14"/>
  <c r="AD667" i="15" s="1"/>
  <c r="V313" i="14"/>
  <c r="AD683" i="15" s="1"/>
  <c r="V385" i="14"/>
  <c r="AD755" i="15" s="1"/>
  <c r="V360" i="14"/>
  <c r="AD730" i="15" s="1"/>
  <c r="V351" i="14"/>
  <c r="AD721" i="15" s="1"/>
  <c r="V343" i="14"/>
  <c r="AD713" i="15" s="1"/>
  <c r="V335" i="14"/>
  <c r="AD705" i="15" s="1"/>
  <c r="V367" i="14"/>
  <c r="AD737" i="15" s="1"/>
  <c r="V359" i="14"/>
  <c r="AD729" i="15" s="1"/>
  <c r="V375" i="14"/>
  <c r="AD745" i="15" s="1"/>
  <c r="V407" i="14"/>
  <c r="AD777" i="15" s="1"/>
  <c r="V431" i="14"/>
  <c r="AD801" i="15" s="1"/>
  <c r="V423" i="14"/>
  <c r="AD793" i="15" s="1"/>
  <c r="V415" i="14"/>
  <c r="AD785" i="15" s="1"/>
  <c r="V439" i="14"/>
  <c r="AD809" i="15" s="1"/>
  <c r="V318" i="14"/>
  <c r="AD688" i="15" s="1"/>
  <c r="V350" i="14"/>
  <c r="AD720" i="15" s="1"/>
  <c r="V342" i="14"/>
  <c r="AD712" i="15" s="1"/>
  <c r="V334" i="14"/>
  <c r="AD704" i="15" s="1"/>
  <c r="V281" i="14"/>
  <c r="AD651" i="15" s="1"/>
  <c r="V320" i="14"/>
  <c r="AD690" i="15" s="1"/>
  <c r="V372" i="14"/>
  <c r="AD742" i="15" s="1"/>
  <c r="V346" i="14"/>
  <c r="AD716" i="15" s="1"/>
  <c r="V391" i="14"/>
  <c r="AD761" i="15" s="1"/>
  <c r="V399" i="14"/>
  <c r="AD769" i="15" s="1"/>
  <c r="V278" i="14"/>
  <c r="AD648" i="15" s="1"/>
  <c r="V366" i="14"/>
  <c r="AD736" i="15" s="1"/>
  <c r="V370" i="14"/>
  <c r="AD740" i="15" s="1"/>
  <c r="V289" i="14"/>
  <c r="AD659" i="15" s="1"/>
  <c r="V273" i="14"/>
  <c r="AD643" i="15" s="1"/>
  <c r="V311" i="14"/>
  <c r="AD681" i="15" s="1"/>
  <c r="V447" i="14"/>
  <c r="AD817" i="15" s="1"/>
  <c r="V315" i="14"/>
  <c r="AD685" i="15" s="1"/>
  <c r="V379" i="14"/>
  <c r="AD749" i="15" s="1"/>
  <c r="V282" i="14"/>
  <c r="AD652" i="15" s="1"/>
  <c r="V310" i="14"/>
  <c r="AD680" i="15" s="1"/>
  <c r="V326" i="14"/>
  <c r="AD696" i="15" s="1"/>
  <c r="V339" i="14"/>
  <c r="AD709" i="15" s="1"/>
  <c r="V386" i="14"/>
  <c r="AD756" i="15" s="1"/>
  <c r="V371" i="14"/>
  <c r="AD741" i="15" s="1"/>
  <c r="V378" i="14"/>
  <c r="AD748" i="15" s="1"/>
  <c r="V286" i="14"/>
  <c r="AD656" i="15" s="1"/>
  <c r="V377" i="14"/>
  <c r="AD747" i="15" s="1"/>
  <c r="V303" i="14"/>
  <c r="AD673" i="15" s="1"/>
  <c r="V330" i="14"/>
  <c r="AD700" i="15" s="1"/>
  <c r="V382" i="14"/>
  <c r="AD752" i="15" s="1"/>
  <c r="V374" i="14"/>
  <c r="AD744" i="15" s="1"/>
  <c r="V406" i="14"/>
  <c r="AD776" i="15" s="1"/>
  <c r="V430" i="14"/>
  <c r="AD800" i="15" s="1"/>
  <c r="V422" i="14"/>
  <c r="AD792" i="15" s="1"/>
  <c r="V438" i="14"/>
  <c r="AD808" i="15" s="1"/>
  <c r="V317" i="14"/>
  <c r="AD687" i="15" s="1"/>
  <c r="V349" i="14"/>
  <c r="AD719" i="15" s="1"/>
  <c r="V341" i="14"/>
  <c r="AD711" i="15" s="1"/>
  <c r="V389" i="14"/>
  <c r="AD759" i="15" s="1"/>
  <c r="V354" i="14"/>
  <c r="AD724" i="15" s="1"/>
  <c r="V308" i="14"/>
  <c r="AD678" i="15" s="1"/>
  <c r="V316" i="14"/>
  <c r="AD686" i="15" s="1"/>
  <c r="V294" i="14"/>
  <c r="AD664" i="15" s="1"/>
  <c r="V398" i="14"/>
  <c r="AD768" i="15" s="1"/>
  <c r="V277" i="14"/>
  <c r="AD647" i="15" s="1"/>
  <c r="V365" i="14"/>
  <c r="AD735" i="15" s="1"/>
  <c r="V357" i="14"/>
  <c r="AD727" i="15" s="1"/>
  <c r="V381" i="14"/>
  <c r="AD751" i="15" s="1"/>
  <c r="V373" i="14"/>
  <c r="AD743" i="15" s="1"/>
  <c r="V429" i="14"/>
  <c r="AD799" i="15" s="1"/>
  <c r="V421" i="14"/>
  <c r="AD791" i="15" s="1"/>
  <c r="V437" i="14"/>
  <c r="AD807" i="15" s="1"/>
  <c r="V283" i="14"/>
  <c r="AD653" i="15" s="1"/>
  <c r="V363" i="14"/>
  <c r="AD733" i="15" s="1"/>
  <c r="V290" i="14"/>
  <c r="AD660" i="15" s="1"/>
  <c r="V298" i="14"/>
  <c r="AD668" i="15" s="1"/>
  <c r="V348" i="14"/>
  <c r="AD718" i="15" s="1"/>
  <c r="V340" i="14"/>
  <c r="AD710" i="15" s="1"/>
  <c r="V419" i="14"/>
  <c r="AD789" i="15" s="1"/>
  <c r="V333" i="14"/>
  <c r="AD703" i="15" s="1"/>
  <c r="V397" i="14"/>
  <c r="AD767" i="15" s="1"/>
  <c r="V411" i="14"/>
  <c r="AD781" i="15" s="1"/>
  <c r="V276" i="14"/>
  <c r="AD646" i="15" s="1"/>
  <c r="V312" i="14"/>
  <c r="V324" i="14"/>
  <c r="AD694" i="15" s="1"/>
  <c r="V364" i="14"/>
  <c r="AD734" i="15" s="1"/>
  <c r="V380" i="14"/>
  <c r="AD750" i="15" s="1"/>
  <c r="V446" i="14"/>
  <c r="AD816" i="15" s="1"/>
  <c r="V451" i="14"/>
  <c r="AD821" i="15" s="1"/>
  <c r="V392" i="14"/>
  <c r="AD762" i="15" s="1"/>
  <c r="V336" i="14"/>
  <c r="AD706" i="15" s="1"/>
  <c r="V338" i="14"/>
  <c r="AD708" i="15" s="1"/>
  <c r="V302" i="14"/>
  <c r="AD672" i="15" s="1"/>
  <c r="V445" i="14"/>
  <c r="AD815" i="15" s="1"/>
  <c r="V284" i="14"/>
  <c r="AD654" i="15" s="1"/>
  <c r="V356" i="14"/>
  <c r="AD726" i="15" s="1"/>
  <c r="V358" i="14"/>
  <c r="AD728" i="15" s="1"/>
  <c r="V405" i="14"/>
  <c r="AD775" i="15" s="1"/>
  <c r="V300" i="14"/>
  <c r="AD670" i="15" s="1"/>
  <c r="V325" i="14"/>
  <c r="AD695" i="15" s="1"/>
  <c r="V412" i="14"/>
  <c r="AD782" i="15" s="1"/>
  <c r="V394" i="14"/>
  <c r="AD764" i="15" s="1"/>
  <c r="V444" i="14"/>
  <c r="AD814" i="15" s="1"/>
  <c r="V436" i="14"/>
  <c r="AD806" i="15" s="1"/>
  <c r="V414" i="14"/>
  <c r="AD784" i="15" s="1"/>
  <c r="V293" i="14"/>
  <c r="AD663" i="15" s="1"/>
  <c r="V314" i="14"/>
  <c r="AD684" i="15" s="1"/>
  <c r="V285" i="14"/>
  <c r="AD655" i="15" s="1"/>
  <c r="V413" i="14"/>
  <c r="AD783" i="15" s="1"/>
  <c r="V323" i="14"/>
  <c r="AD693" i="15" s="1"/>
  <c r="V352" i="14"/>
  <c r="V432" i="14"/>
  <c r="AD802" i="15" s="1"/>
  <c r="V416" i="14"/>
  <c r="AD786" i="15" s="1"/>
  <c r="V428" i="14"/>
  <c r="AD798" i="15" s="1"/>
  <c r="V309" i="14"/>
  <c r="AD679" i="15" s="1"/>
  <c r="V450" i="14"/>
  <c r="AD820" i="15" s="1"/>
  <c r="V420" i="14"/>
  <c r="AD790" i="15" s="1"/>
  <c r="V383" i="14"/>
  <c r="AD753" i="15" s="1"/>
  <c r="V301" i="14"/>
  <c r="AD671" i="15" s="1"/>
  <c r="V388" i="14"/>
  <c r="AD758" i="15" s="1"/>
  <c r="V404" i="14"/>
  <c r="AD774" i="15" s="1"/>
  <c r="V307" i="14"/>
  <c r="AD677" i="15" s="1"/>
  <c r="V390" i="14"/>
  <c r="AD760" i="15" s="1"/>
  <c r="V395" i="14"/>
  <c r="AD765" i="15" s="1"/>
  <c r="V396" i="14"/>
  <c r="AD766" i="15" s="1"/>
  <c r="V269" i="14"/>
  <c r="AD639" i="15" s="1"/>
  <c r="V271" i="14"/>
  <c r="AD641" i="15" s="1"/>
  <c r="V261" i="14"/>
  <c r="AD631" i="15" s="1"/>
  <c r="V253" i="14"/>
  <c r="AD623" i="15" s="1"/>
  <c r="V272" i="14"/>
  <c r="V267" i="14"/>
  <c r="AD637" i="15" s="1"/>
  <c r="V257" i="14"/>
  <c r="AD627" i="15" s="1"/>
  <c r="V254" i="14"/>
  <c r="AD624" i="15" s="1"/>
  <c r="V268" i="14"/>
  <c r="AD638" i="15" s="1"/>
  <c r="V264" i="14"/>
  <c r="AD634" i="15" s="1"/>
  <c r="V263" i="14"/>
  <c r="AD633" i="15" s="1"/>
  <c r="V262" i="14"/>
  <c r="AD632" i="15" s="1"/>
  <c r="V270" i="14"/>
  <c r="AD640" i="15" s="1"/>
  <c r="V265" i="14"/>
  <c r="AD635" i="15" s="1"/>
  <c r="V252" i="14"/>
  <c r="V260" i="14"/>
  <c r="AD630" i="15" s="1"/>
  <c r="V259" i="14"/>
  <c r="AD629" i="15" s="1"/>
  <c r="V258" i="14"/>
  <c r="AD628" i="15" s="1"/>
  <c r="V256" i="14"/>
  <c r="AD626" i="15" s="1"/>
  <c r="V255" i="14"/>
  <c r="AD625" i="15" s="1"/>
  <c r="V266" i="14"/>
  <c r="AD636" i="15" s="1"/>
  <c r="BO247" i="14"/>
  <c r="BO245" i="14"/>
  <c r="BO246" i="14"/>
  <c r="BO248" i="14"/>
  <c r="BO243" i="14"/>
  <c r="BO250" i="14"/>
  <c r="BW620" i="15" s="1"/>
  <c r="BO244" i="14"/>
  <c r="BO242" i="14"/>
  <c r="BO251" i="14"/>
  <c r="BW621" i="15" s="1"/>
  <c r="BO249" i="14"/>
  <c r="BW619" i="15" s="1"/>
  <c r="BO347" i="14"/>
  <c r="BW717" i="15" s="1"/>
  <c r="BO418" i="14"/>
  <c r="BW788" i="15" s="1"/>
  <c r="BO289" i="14"/>
  <c r="BW659" i="15" s="1"/>
  <c r="BO297" i="14"/>
  <c r="BW667" i="15" s="1"/>
  <c r="BO329" i="14"/>
  <c r="BW699" i="15" s="1"/>
  <c r="BO339" i="14"/>
  <c r="BW709" i="15" s="1"/>
  <c r="BO403" i="14"/>
  <c r="BW773" i="15" s="1"/>
  <c r="BO362" i="14"/>
  <c r="BW732" i="15" s="1"/>
  <c r="BO292" i="14"/>
  <c r="BO372" i="14"/>
  <c r="BW742" i="15" s="1"/>
  <c r="BO412" i="14"/>
  <c r="BW782" i="15" s="1"/>
  <c r="BO416" i="14"/>
  <c r="BW786" i="15" s="1"/>
  <c r="BO448" i="14"/>
  <c r="BW818" i="15" s="1"/>
  <c r="BO386" i="14"/>
  <c r="BW756" i="15" s="1"/>
  <c r="BO311" i="14"/>
  <c r="BW681" i="15" s="1"/>
  <c r="BO303" i="14"/>
  <c r="BW673" i="15" s="1"/>
  <c r="BO327" i="14"/>
  <c r="BW697" i="15" s="1"/>
  <c r="BO275" i="14"/>
  <c r="BW645" i="15" s="1"/>
  <c r="BO427" i="14"/>
  <c r="BW797" i="15" s="1"/>
  <c r="BO281" i="14"/>
  <c r="BW651" i="15" s="1"/>
  <c r="BO385" i="14"/>
  <c r="BW755" i="15" s="1"/>
  <c r="BO393" i="14"/>
  <c r="BW763" i="15" s="1"/>
  <c r="BO288" i="14"/>
  <c r="BW658" i="15" s="1"/>
  <c r="BO304" i="14"/>
  <c r="BW674" i="15" s="1"/>
  <c r="BO296" i="14"/>
  <c r="BW666" i="15" s="1"/>
  <c r="BO435" i="14"/>
  <c r="BW805" i="15" s="1"/>
  <c r="BO346" i="14"/>
  <c r="BW716" i="15" s="1"/>
  <c r="BO274" i="14"/>
  <c r="BW644" i="15" s="1"/>
  <c r="BO370" i="14"/>
  <c r="BW740" i="15" s="1"/>
  <c r="BO410" i="14"/>
  <c r="BW780" i="15" s="1"/>
  <c r="BO426" i="14"/>
  <c r="BW796" i="15" s="1"/>
  <c r="BO273" i="14"/>
  <c r="BW643" i="15" s="1"/>
  <c r="BO305" i="14"/>
  <c r="BW675" i="15" s="1"/>
  <c r="BO345" i="14"/>
  <c r="BW715" i="15" s="1"/>
  <c r="BO337" i="14"/>
  <c r="BW707" i="15" s="1"/>
  <c r="BO417" i="14"/>
  <c r="BW787" i="15" s="1"/>
  <c r="BO280" i="14"/>
  <c r="BW650" i="15" s="1"/>
  <c r="BO408" i="14"/>
  <c r="BW778" i="15" s="1"/>
  <c r="BO287" i="14"/>
  <c r="BW657" i="15" s="1"/>
  <c r="BO279" i="14"/>
  <c r="BW649" i="15" s="1"/>
  <c r="BO295" i="14"/>
  <c r="BW665" i="15" s="1"/>
  <c r="BO369" i="14"/>
  <c r="BW739" i="15" s="1"/>
  <c r="BO377" i="14"/>
  <c r="BW747" i="15" s="1"/>
  <c r="BO425" i="14"/>
  <c r="BW795" i="15" s="1"/>
  <c r="BO449" i="14"/>
  <c r="BW819" i="15" s="1"/>
  <c r="BO441" i="14"/>
  <c r="BW811" i="15" s="1"/>
  <c r="BO433" i="14"/>
  <c r="BW803" i="15" s="1"/>
  <c r="BO402" i="14"/>
  <c r="BW772" i="15" s="1"/>
  <c r="BO344" i="14"/>
  <c r="BW714" i="15" s="1"/>
  <c r="BO336" i="14"/>
  <c r="BW706" i="15" s="1"/>
  <c r="BO360" i="14"/>
  <c r="BW730" i="15" s="1"/>
  <c r="BO384" i="14"/>
  <c r="BW754" i="15" s="1"/>
  <c r="BO376" i="14"/>
  <c r="BW746" i="15" s="1"/>
  <c r="BO400" i="14"/>
  <c r="BW770" i="15" s="1"/>
  <c r="BO321" i="14"/>
  <c r="BW691" i="15" s="1"/>
  <c r="BO442" i="14"/>
  <c r="BW812" i="15" s="1"/>
  <c r="BO320" i="14"/>
  <c r="BW690" i="15" s="1"/>
  <c r="BO423" i="14"/>
  <c r="BW793" i="15" s="1"/>
  <c r="BO371" i="14"/>
  <c r="BW741" i="15" s="1"/>
  <c r="BO379" i="14"/>
  <c r="BW749" i="15" s="1"/>
  <c r="BO419" i="14"/>
  <c r="BW789" i="15" s="1"/>
  <c r="BO330" i="14"/>
  <c r="BW700" i="15" s="1"/>
  <c r="BO338" i="14"/>
  <c r="BW708" i="15" s="1"/>
  <c r="BO310" i="14"/>
  <c r="BW680" i="15" s="1"/>
  <c r="BO353" i="14"/>
  <c r="BW723" i="15" s="1"/>
  <c r="BO299" i="14"/>
  <c r="BW669" i="15" s="1"/>
  <c r="BO368" i="14"/>
  <c r="BW738" i="15" s="1"/>
  <c r="BO424" i="14"/>
  <c r="BW794" i="15" s="1"/>
  <c r="BO378" i="14"/>
  <c r="BW748" i="15" s="1"/>
  <c r="BO434" i="14"/>
  <c r="BW804" i="15" s="1"/>
  <c r="BO302" i="14"/>
  <c r="BW672" i="15" s="1"/>
  <c r="BO387" i="14"/>
  <c r="BW757" i="15" s="1"/>
  <c r="BO328" i="14"/>
  <c r="BW698" i="15" s="1"/>
  <c r="BO440" i="14"/>
  <c r="BW810" i="15" s="1"/>
  <c r="BO331" i="14"/>
  <c r="BW701" i="15" s="1"/>
  <c r="BO367" i="14"/>
  <c r="BW737" i="15" s="1"/>
  <c r="BO383" i="14"/>
  <c r="BW753" i="15" s="1"/>
  <c r="BO375" i="14"/>
  <c r="BW745" i="15" s="1"/>
  <c r="BO407" i="14"/>
  <c r="BW777" i="15" s="1"/>
  <c r="BO431" i="14"/>
  <c r="BW801" i="15" s="1"/>
  <c r="BO286" i="14"/>
  <c r="BW656" i="15" s="1"/>
  <c r="BO278" i="14"/>
  <c r="BW648" i="15" s="1"/>
  <c r="BO294" i="14"/>
  <c r="BW664" i="15" s="1"/>
  <c r="BO318" i="14"/>
  <c r="BW688" i="15" s="1"/>
  <c r="BO355" i="14"/>
  <c r="BW725" i="15" s="1"/>
  <c r="BO409" i="14"/>
  <c r="BW779" i="15" s="1"/>
  <c r="BO443" i="14"/>
  <c r="BW813" i="15" s="1"/>
  <c r="BO332" i="14"/>
  <c r="BO350" i="14"/>
  <c r="BW720" i="15" s="1"/>
  <c r="BO313" i="14"/>
  <c r="BW683" i="15" s="1"/>
  <c r="BO361" i="14"/>
  <c r="BW731" i="15" s="1"/>
  <c r="BO359" i="14"/>
  <c r="BW729" i="15" s="1"/>
  <c r="BO307" i="14"/>
  <c r="BW677" i="15" s="1"/>
  <c r="BO394" i="14"/>
  <c r="BW764" i="15" s="1"/>
  <c r="BO401" i="14"/>
  <c r="BW771" i="15" s="1"/>
  <c r="BO351" i="14"/>
  <c r="BW721" i="15" s="1"/>
  <c r="BO285" i="14"/>
  <c r="BW655" i="15" s="1"/>
  <c r="BO293" i="14"/>
  <c r="BW663" i="15" s="1"/>
  <c r="BO333" i="14"/>
  <c r="BW703" i="15" s="1"/>
  <c r="BO451" i="14"/>
  <c r="BW821" i="15" s="1"/>
  <c r="BO322" i="14"/>
  <c r="BW692" i="15" s="1"/>
  <c r="BO391" i="14"/>
  <c r="BW761" i="15" s="1"/>
  <c r="BO282" i="14"/>
  <c r="BW652" i="15" s="1"/>
  <c r="BO326" i="14"/>
  <c r="BW696" i="15" s="1"/>
  <c r="BO358" i="14"/>
  <c r="BW728" i="15" s="1"/>
  <c r="BO309" i="14"/>
  <c r="BW679" i="15" s="1"/>
  <c r="BO357" i="14"/>
  <c r="BW727" i="15" s="1"/>
  <c r="BO389" i="14"/>
  <c r="BW759" i="15" s="1"/>
  <c r="BO354" i="14"/>
  <c r="BW724" i="15" s="1"/>
  <c r="BO312" i="14"/>
  <c r="BO366" i="14"/>
  <c r="BW736" i="15" s="1"/>
  <c r="BO382" i="14"/>
  <c r="BW752" i="15" s="1"/>
  <c r="BO422" i="14"/>
  <c r="BW792" i="15" s="1"/>
  <c r="BO446" i="14"/>
  <c r="BW816" i="15" s="1"/>
  <c r="BO301" i="14"/>
  <c r="BW671" i="15" s="1"/>
  <c r="BO450" i="14"/>
  <c r="BW820" i="15" s="1"/>
  <c r="BO284" i="14"/>
  <c r="BW654" i="15" s="1"/>
  <c r="BO306" i="14"/>
  <c r="BW676" i="15" s="1"/>
  <c r="BO343" i="14"/>
  <c r="BW713" i="15" s="1"/>
  <c r="BO439" i="14"/>
  <c r="BW809" i="15" s="1"/>
  <c r="BO315" i="14"/>
  <c r="BW685" i="15" s="1"/>
  <c r="BO342" i="14"/>
  <c r="BW712" i="15" s="1"/>
  <c r="BO430" i="14"/>
  <c r="BW800" i="15" s="1"/>
  <c r="BO314" i="14"/>
  <c r="BW684" i="15" s="1"/>
  <c r="BO325" i="14"/>
  <c r="BW695" i="15" s="1"/>
  <c r="BO349" i="14"/>
  <c r="BW719" i="15" s="1"/>
  <c r="BO341" i="14"/>
  <c r="BW711" i="15" s="1"/>
  <c r="BO323" i="14"/>
  <c r="BW693" i="15" s="1"/>
  <c r="BO363" i="14"/>
  <c r="BW733" i="15" s="1"/>
  <c r="BO411" i="14"/>
  <c r="BW781" i="15" s="1"/>
  <c r="BO308" i="14"/>
  <c r="BW678" i="15" s="1"/>
  <c r="BO392" i="14"/>
  <c r="BW762" i="15" s="1"/>
  <c r="BO396" i="14"/>
  <c r="BW766" i="15" s="1"/>
  <c r="BO319" i="14"/>
  <c r="BW689" i="15" s="1"/>
  <c r="BO414" i="14"/>
  <c r="BW784" i="15" s="1"/>
  <c r="BO373" i="14"/>
  <c r="BW743" i="15" s="1"/>
  <c r="BO324" i="14"/>
  <c r="BW694" i="15" s="1"/>
  <c r="BO316" i="14"/>
  <c r="BW686" i="15" s="1"/>
  <c r="BO380" i="14"/>
  <c r="BW750" i="15" s="1"/>
  <c r="BO420" i="14"/>
  <c r="BW790" i="15" s="1"/>
  <c r="BO436" i="14"/>
  <c r="BW806" i="15" s="1"/>
  <c r="BO432" i="14"/>
  <c r="BW802" i="15" s="1"/>
  <c r="BO438" i="14"/>
  <c r="BW808" i="15" s="1"/>
  <c r="BO340" i="14"/>
  <c r="BW710" i="15" s="1"/>
  <c r="BO277" i="14"/>
  <c r="BW647" i="15" s="1"/>
  <c r="BO429" i="14"/>
  <c r="BW799" i="15" s="1"/>
  <c r="BO283" i="14"/>
  <c r="BW653" i="15" s="1"/>
  <c r="BO390" i="14"/>
  <c r="BW760" i="15" s="1"/>
  <c r="BO365" i="14"/>
  <c r="BW735" i="15" s="1"/>
  <c r="BO364" i="14"/>
  <c r="BW734" i="15" s="1"/>
  <c r="BO406" i="14"/>
  <c r="BW776" i="15" s="1"/>
  <c r="BO413" i="14"/>
  <c r="BW783" i="15" s="1"/>
  <c r="BO437" i="14"/>
  <c r="BW807" i="15" s="1"/>
  <c r="BO428" i="14"/>
  <c r="BW798" i="15" s="1"/>
  <c r="BO290" i="14"/>
  <c r="BW660" i="15" s="1"/>
  <c r="BO397" i="14"/>
  <c r="BW767" i="15" s="1"/>
  <c r="BO445" i="14"/>
  <c r="BW815" i="15" s="1"/>
  <c r="BO298" i="14"/>
  <c r="BW668" i="15" s="1"/>
  <c r="BO399" i="14"/>
  <c r="BW769" i="15" s="1"/>
  <c r="BO421" i="14"/>
  <c r="BW791" i="15" s="1"/>
  <c r="BO447" i="14"/>
  <c r="BW817" i="15" s="1"/>
  <c r="BO381" i="14"/>
  <c r="BW751" i="15" s="1"/>
  <c r="BO300" i="14"/>
  <c r="BW670" i="15" s="1"/>
  <c r="BO388" i="14"/>
  <c r="BW758" i="15" s="1"/>
  <c r="BO395" i="14"/>
  <c r="BW765" i="15" s="1"/>
  <c r="BO405" i="14"/>
  <c r="BW775" i="15" s="1"/>
  <c r="BO348" i="14"/>
  <c r="BW718" i="15" s="1"/>
  <c r="BO356" i="14"/>
  <c r="BW726" i="15" s="1"/>
  <c r="BO404" i="14"/>
  <c r="BW774" i="15" s="1"/>
  <c r="BO444" i="14"/>
  <c r="BW814" i="15" s="1"/>
  <c r="BO374" i="14"/>
  <c r="BW744" i="15" s="1"/>
  <c r="BO335" i="14"/>
  <c r="BW705" i="15" s="1"/>
  <c r="BO276" i="14"/>
  <c r="BW646" i="15" s="1"/>
  <c r="BO334" i="14"/>
  <c r="BW704" i="15" s="1"/>
  <c r="BO398" i="14"/>
  <c r="BW768" i="15" s="1"/>
  <c r="BO317" i="14"/>
  <c r="BW687" i="15" s="1"/>
  <c r="BO352" i="14"/>
  <c r="BO291" i="14"/>
  <c r="BW661" i="15" s="1"/>
  <c r="BO415" i="14"/>
  <c r="BW785" i="15" s="1"/>
  <c r="BO258" i="14"/>
  <c r="BW628" i="15" s="1"/>
  <c r="BO254" i="14"/>
  <c r="BW624" i="15" s="1"/>
  <c r="BO269" i="14"/>
  <c r="BW639" i="15" s="1"/>
  <c r="BO259" i="14"/>
  <c r="BW629" i="15" s="1"/>
  <c r="BO272" i="14"/>
  <c r="BO257" i="14"/>
  <c r="BW627" i="15" s="1"/>
  <c r="BO268" i="14"/>
  <c r="BW638" i="15" s="1"/>
  <c r="BO265" i="14"/>
  <c r="BW635" i="15" s="1"/>
  <c r="BO264" i="14"/>
  <c r="BW634" i="15" s="1"/>
  <c r="BO256" i="14"/>
  <c r="BW626" i="15" s="1"/>
  <c r="BO271" i="14"/>
  <c r="BW641" i="15" s="1"/>
  <c r="BO270" i="14"/>
  <c r="BW640" i="15" s="1"/>
  <c r="BO267" i="14"/>
  <c r="BW637" i="15" s="1"/>
  <c r="BO255" i="14"/>
  <c r="BW625" i="15" s="1"/>
  <c r="BO260" i="14"/>
  <c r="BW630" i="15" s="1"/>
  <c r="BO262" i="14"/>
  <c r="BW632" i="15" s="1"/>
  <c r="BO253" i="14"/>
  <c r="BW623" i="15" s="1"/>
  <c r="BO266" i="14"/>
  <c r="BW636" i="15" s="1"/>
  <c r="BO252" i="14"/>
  <c r="BO263" i="14"/>
  <c r="BW633" i="15" s="1"/>
  <c r="BO261" i="14"/>
  <c r="BW631" i="15" s="1"/>
  <c r="BA243" i="14"/>
  <c r="BA246" i="14"/>
  <c r="BA242" i="14"/>
  <c r="BA250" i="14"/>
  <c r="BI620" i="15" s="1"/>
  <c r="BA244" i="14"/>
  <c r="BA247" i="14"/>
  <c r="BA248" i="14"/>
  <c r="BA251" i="14"/>
  <c r="BI621" i="15" s="1"/>
  <c r="BA245" i="14"/>
  <c r="BA249" i="14"/>
  <c r="BI619" i="15" s="1"/>
  <c r="BA347" i="14"/>
  <c r="BI717" i="15" s="1"/>
  <c r="BA410" i="14"/>
  <c r="BI780" i="15" s="1"/>
  <c r="BA289" i="14"/>
  <c r="BI659" i="15" s="1"/>
  <c r="BA297" i="14"/>
  <c r="BI667" i="15" s="1"/>
  <c r="BA385" i="14"/>
  <c r="BI755" i="15" s="1"/>
  <c r="BA339" i="14"/>
  <c r="BI709" i="15" s="1"/>
  <c r="DO709" i="15" s="1"/>
  <c r="BA443" i="14"/>
  <c r="BI813" i="15" s="1"/>
  <c r="BA280" i="14"/>
  <c r="BI650" i="15" s="1"/>
  <c r="BA328" i="14"/>
  <c r="BI698" i="15" s="1"/>
  <c r="BA368" i="14"/>
  <c r="BI738" i="15" s="1"/>
  <c r="BA372" i="14"/>
  <c r="BI742" i="15" s="1"/>
  <c r="BA275" i="14"/>
  <c r="BI645" i="15" s="1"/>
  <c r="BA427" i="14"/>
  <c r="BI797" i="15" s="1"/>
  <c r="BA273" i="14"/>
  <c r="BI643" i="15" s="1"/>
  <c r="DO643" i="15" s="1"/>
  <c r="BA329" i="14"/>
  <c r="BI699" i="15" s="1"/>
  <c r="BA288" i="14"/>
  <c r="BI658" i="15" s="1"/>
  <c r="BA296" i="14"/>
  <c r="BI666" i="15" s="1"/>
  <c r="BA416" i="14"/>
  <c r="BI786" i="15" s="1"/>
  <c r="BA435" i="14"/>
  <c r="BI805" i="15" s="1"/>
  <c r="BA346" i="14"/>
  <c r="BI716" i="15" s="1"/>
  <c r="BA355" i="14"/>
  <c r="BI725" i="15" s="1"/>
  <c r="BA274" i="14"/>
  <c r="BI644" i="15" s="1"/>
  <c r="DO644" i="15" s="1"/>
  <c r="BA426" i="14"/>
  <c r="BI796" i="15" s="1"/>
  <c r="DO796" i="15" s="1"/>
  <c r="BA369" i="14"/>
  <c r="BI739" i="15" s="1"/>
  <c r="BA377" i="14"/>
  <c r="BI747" i="15" s="1"/>
  <c r="DO747" i="15" s="1"/>
  <c r="BA409" i="14"/>
  <c r="BI779" i="15" s="1"/>
  <c r="BA425" i="14"/>
  <c r="BI795" i="15" s="1"/>
  <c r="BA402" i="14"/>
  <c r="BI772" i="15" s="1"/>
  <c r="BA442" i="14"/>
  <c r="BI812" i="15" s="1"/>
  <c r="BA412" i="14"/>
  <c r="BI782" i="15" s="1"/>
  <c r="BA386" i="14"/>
  <c r="BI756" i="15" s="1"/>
  <c r="BA319" i="14"/>
  <c r="BI689" i="15" s="1"/>
  <c r="BA393" i="14"/>
  <c r="BI763" i="15" s="1"/>
  <c r="BA403" i="14"/>
  <c r="BI773" i="15" s="1"/>
  <c r="BA376" i="14"/>
  <c r="BI746" i="15" s="1"/>
  <c r="BA370" i="14"/>
  <c r="BI740" i="15" s="1"/>
  <c r="BA281" i="14"/>
  <c r="BI651" i="15" s="1"/>
  <c r="BA305" i="14"/>
  <c r="BI675" i="15" s="1"/>
  <c r="DO675" i="15" s="1"/>
  <c r="BA321" i="14"/>
  <c r="BI691" i="15" s="1"/>
  <c r="DO691" i="15" s="1"/>
  <c r="BA345" i="14"/>
  <c r="BI715" i="15" s="1"/>
  <c r="BA291" i="14"/>
  <c r="BI661" i="15" s="1"/>
  <c r="BA306" i="14"/>
  <c r="BI676" i="15" s="1"/>
  <c r="BA362" i="14"/>
  <c r="BI732" i="15" s="1"/>
  <c r="BA384" i="14"/>
  <c r="BI754" i="15" s="1"/>
  <c r="BA408" i="14"/>
  <c r="BI778" i="15" s="1"/>
  <c r="BA287" i="14"/>
  <c r="BI657" i="15" s="1"/>
  <c r="DO657" i="15" s="1"/>
  <c r="BA311" i="14"/>
  <c r="BI681" i="15" s="1"/>
  <c r="BA292" i="14"/>
  <c r="BA383" i="14"/>
  <c r="BI753" i="15" s="1"/>
  <c r="BA371" i="14"/>
  <c r="BI741" i="15" s="1"/>
  <c r="BA379" i="14"/>
  <c r="BI749" i="15" s="1"/>
  <c r="BA419" i="14"/>
  <c r="BI789" i="15" s="1"/>
  <c r="BA338" i="14"/>
  <c r="BI708" i="15" s="1"/>
  <c r="BA302" i="14"/>
  <c r="BI672" i="15" s="1"/>
  <c r="BA361" i="14"/>
  <c r="BI731" i="15" s="1"/>
  <c r="BA417" i="14"/>
  <c r="BI787" i="15" s="1"/>
  <c r="BA441" i="14"/>
  <c r="BI811" i="15" s="1"/>
  <c r="DO811" i="15" s="1"/>
  <c r="BA307" i="14"/>
  <c r="BI677" i="15" s="1"/>
  <c r="BA434" i="14"/>
  <c r="BI804" i="15" s="1"/>
  <c r="BA286" i="14"/>
  <c r="BI656" i="15" s="1"/>
  <c r="BA401" i="14"/>
  <c r="BI771" i="15" s="1"/>
  <c r="BA304" i="14"/>
  <c r="BI674" i="15" s="1"/>
  <c r="BA344" i="14"/>
  <c r="BI714" i="15" s="1"/>
  <c r="BA400" i="14"/>
  <c r="BI770" i="15" s="1"/>
  <c r="BA440" i="14"/>
  <c r="BI810" i="15" s="1"/>
  <c r="BA335" i="14"/>
  <c r="BI705" i="15" s="1"/>
  <c r="BA359" i="14"/>
  <c r="BI729" i="15" s="1"/>
  <c r="BA315" i="14"/>
  <c r="BI685" i="15" s="1"/>
  <c r="BA279" i="14"/>
  <c r="BI649" i="15" s="1"/>
  <c r="BA415" i="14"/>
  <c r="BI785" i="15" s="1"/>
  <c r="DO785" i="15" s="1"/>
  <c r="BA378" i="14"/>
  <c r="BI748" i="15" s="1"/>
  <c r="DO748" i="15" s="1"/>
  <c r="BA294" i="14"/>
  <c r="BI664" i="15" s="1"/>
  <c r="BA418" i="14"/>
  <c r="BI788" i="15" s="1"/>
  <c r="DO788" i="15" s="1"/>
  <c r="BA337" i="14"/>
  <c r="BI707" i="15" s="1"/>
  <c r="BA424" i="14"/>
  <c r="BI794" i="15" s="1"/>
  <c r="BA448" i="14"/>
  <c r="BI818" i="15" s="1"/>
  <c r="BA327" i="14"/>
  <c r="BI697" i="15" s="1"/>
  <c r="BA331" i="14"/>
  <c r="BI701" i="15" s="1"/>
  <c r="DO701" i="15" s="1"/>
  <c r="BA399" i="14"/>
  <c r="BI769" i="15" s="1"/>
  <c r="BA447" i="14"/>
  <c r="BI817" i="15" s="1"/>
  <c r="BA282" i="14"/>
  <c r="BI652" i="15" s="1"/>
  <c r="BA330" i="14"/>
  <c r="BI700" i="15" s="1"/>
  <c r="BA323" i="14"/>
  <c r="BI693" i="15" s="1"/>
  <c r="BA411" i="14"/>
  <c r="BI781" i="15" s="1"/>
  <c r="BA387" i="14"/>
  <c r="BI757" i="15" s="1"/>
  <c r="BA407" i="14"/>
  <c r="BI777" i="15" s="1"/>
  <c r="BA342" i="14"/>
  <c r="BI712" i="15" s="1"/>
  <c r="DO712" i="15" s="1"/>
  <c r="BA333" i="14"/>
  <c r="BI703" i="15" s="1"/>
  <c r="BA389" i="14"/>
  <c r="BI759" i="15" s="1"/>
  <c r="DO759" i="15" s="1"/>
  <c r="BA413" i="14"/>
  <c r="BI783" i="15" s="1"/>
  <c r="BA284" i="14"/>
  <c r="BI654" i="15" s="1"/>
  <c r="BA352" i="14"/>
  <c r="BA449" i="14"/>
  <c r="BI819" i="15" s="1"/>
  <c r="BA299" i="14"/>
  <c r="BI669" i="15" s="1"/>
  <c r="BA332" i="14"/>
  <c r="BA336" i="14"/>
  <c r="BI706" i="15" s="1"/>
  <c r="BA351" i="14"/>
  <c r="BI721" i="15" s="1"/>
  <c r="DO721" i="15" s="1"/>
  <c r="BA367" i="14"/>
  <c r="BI737" i="15" s="1"/>
  <c r="BA423" i="14"/>
  <c r="BI793" i="15" s="1"/>
  <c r="BA390" i="14"/>
  <c r="BI760" i="15" s="1"/>
  <c r="BA414" i="14"/>
  <c r="BI784" i="15" s="1"/>
  <c r="BA308" i="14"/>
  <c r="BI678" i="15" s="1"/>
  <c r="BA300" i="14"/>
  <c r="BI670" i="15" s="1"/>
  <c r="DO670" i="15" s="1"/>
  <c r="BA312" i="14"/>
  <c r="BA356" i="14"/>
  <c r="BI726" i="15" s="1"/>
  <c r="BA360" i="14"/>
  <c r="BI730" i="15" s="1"/>
  <c r="BA439" i="14"/>
  <c r="BI809" i="15" s="1"/>
  <c r="BA278" i="14"/>
  <c r="BI648" i="15" s="1"/>
  <c r="BA382" i="14"/>
  <c r="BI752" i="15" s="1"/>
  <c r="BA374" i="14"/>
  <c r="BI744" i="15" s="1"/>
  <c r="BA406" i="14"/>
  <c r="BI776" i="15" s="1"/>
  <c r="BA430" i="14"/>
  <c r="BI800" i="15" s="1"/>
  <c r="BA422" i="14"/>
  <c r="BI792" i="15" s="1"/>
  <c r="BA438" i="14"/>
  <c r="BI808" i="15" s="1"/>
  <c r="BA285" i="14"/>
  <c r="BI655" i="15" s="1"/>
  <c r="BA309" i="14"/>
  <c r="BI679" i="15" s="1"/>
  <c r="BA293" i="14"/>
  <c r="BI663" i="15" s="1"/>
  <c r="BA325" i="14"/>
  <c r="BI695" i="15" s="1"/>
  <c r="DO695" i="15" s="1"/>
  <c r="BA317" i="14"/>
  <c r="BI687" i="15" s="1"/>
  <c r="BA349" i="14"/>
  <c r="BI719" i="15" s="1"/>
  <c r="BA341" i="14"/>
  <c r="BI711" i="15" s="1"/>
  <c r="BA354" i="14"/>
  <c r="BI724" i="15" s="1"/>
  <c r="BA388" i="14"/>
  <c r="BI758" i="15" s="1"/>
  <c r="BA353" i="14"/>
  <c r="BI723" i="15" s="1"/>
  <c r="BA433" i="14"/>
  <c r="BI803" i="15" s="1"/>
  <c r="BA320" i="14"/>
  <c r="BI690" i="15" s="1"/>
  <c r="BA295" i="14"/>
  <c r="BI665" i="15" s="1"/>
  <c r="DO665" i="15" s="1"/>
  <c r="BA375" i="14"/>
  <c r="BI745" i="15" s="1"/>
  <c r="BA326" i="14"/>
  <c r="BI696" i="15" s="1"/>
  <c r="DO696" i="15" s="1"/>
  <c r="BA318" i="14"/>
  <c r="BI688" i="15" s="1"/>
  <c r="BA366" i="14"/>
  <c r="BI736" i="15" s="1"/>
  <c r="BA363" i="14"/>
  <c r="BI733" i="15" s="1"/>
  <c r="BA396" i="14"/>
  <c r="BI766" i="15" s="1"/>
  <c r="BA397" i="14"/>
  <c r="BI767" i="15" s="1"/>
  <c r="BA298" i="14"/>
  <c r="BI668" i="15" s="1"/>
  <c r="BA380" i="14"/>
  <c r="BI750" i="15" s="1"/>
  <c r="BA420" i="14"/>
  <c r="BI790" i="15" s="1"/>
  <c r="DO790" i="15" s="1"/>
  <c r="BA436" i="14"/>
  <c r="BI806" i="15" s="1"/>
  <c r="BA322" i="14"/>
  <c r="BI692" i="15" s="1"/>
  <c r="BA364" i="14"/>
  <c r="BI734" i="15" s="1"/>
  <c r="BA405" i="14"/>
  <c r="BI775" i="15" s="1"/>
  <c r="BA394" i="14"/>
  <c r="BI764" i="15" s="1"/>
  <c r="BA404" i="14"/>
  <c r="BI774" i="15" s="1"/>
  <c r="BA428" i="14"/>
  <c r="BI798" i="15" s="1"/>
  <c r="BA432" i="14"/>
  <c r="BI802" i="15" s="1"/>
  <c r="BA451" i="14"/>
  <c r="BI821" i="15" s="1"/>
  <c r="BA334" i="14"/>
  <c r="BI704" i="15" s="1"/>
  <c r="BA365" i="14"/>
  <c r="BI735" i="15" s="1"/>
  <c r="BA421" i="14"/>
  <c r="BI791" i="15" s="1"/>
  <c r="BA445" i="14"/>
  <c r="BI815" i="15" s="1"/>
  <c r="BA313" i="14"/>
  <c r="BI683" i="15" s="1"/>
  <c r="DO683" i="15" s="1"/>
  <c r="BA290" i="14"/>
  <c r="BI660" i="15" s="1"/>
  <c r="BA450" i="14"/>
  <c r="BI820" i="15" s="1"/>
  <c r="BA444" i="14"/>
  <c r="BI814" i="15" s="1"/>
  <c r="BA429" i="14"/>
  <c r="BI799" i="15" s="1"/>
  <c r="BA340" i="14"/>
  <c r="BI710" i="15" s="1"/>
  <c r="BA303" i="14"/>
  <c r="BI673" i="15" s="1"/>
  <c r="BA381" i="14"/>
  <c r="BI751" i="15" s="1"/>
  <c r="DO751" i="15" s="1"/>
  <c r="BA437" i="14"/>
  <c r="BI807" i="15" s="1"/>
  <c r="BA276" i="14"/>
  <c r="BI646" i="15" s="1"/>
  <c r="BA324" i="14"/>
  <c r="BI694" i="15" s="1"/>
  <c r="DO694" i="15" s="1"/>
  <c r="BA348" i="14"/>
  <c r="BI718" i="15" s="1"/>
  <c r="BA392" i="14"/>
  <c r="BI762" i="15" s="1"/>
  <c r="BA343" i="14"/>
  <c r="BI713" i="15" s="1"/>
  <c r="BA398" i="14"/>
  <c r="BI768" i="15" s="1"/>
  <c r="BA391" i="14"/>
  <c r="BI761" i="15" s="1"/>
  <c r="BA310" i="14"/>
  <c r="BI680" i="15" s="1"/>
  <c r="BA446" i="14"/>
  <c r="BI816" i="15" s="1"/>
  <c r="BA301" i="14"/>
  <c r="BI671" i="15" s="1"/>
  <c r="DO671" i="15" s="1"/>
  <c r="BA357" i="14"/>
  <c r="BI727" i="15" s="1"/>
  <c r="BA373" i="14"/>
  <c r="BI743" i="15" s="1"/>
  <c r="BA283" i="14"/>
  <c r="BI653" i="15" s="1"/>
  <c r="BA316" i="14"/>
  <c r="BI686" i="15" s="1"/>
  <c r="BA431" i="14"/>
  <c r="BI801" i="15" s="1"/>
  <c r="BA350" i="14"/>
  <c r="BI720" i="15" s="1"/>
  <c r="BA358" i="14"/>
  <c r="BI728" i="15" s="1"/>
  <c r="BA395" i="14"/>
  <c r="BI765" i="15" s="1"/>
  <c r="DO765" i="15" s="1"/>
  <c r="BA314" i="14"/>
  <c r="BI684" i="15" s="1"/>
  <c r="BA277" i="14"/>
  <c r="BI647" i="15" s="1"/>
  <c r="BA272" i="14"/>
  <c r="BA258" i="14"/>
  <c r="BI628" i="15" s="1"/>
  <c r="BA253" i="14"/>
  <c r="BI623" i="15" s="1"/>
  <c r="BA266" i="14"/>
  <c r="BI636" i="15" s="1"/>
  <c r="BA257" i="14"/>
  <c r="BI627" i="15" s="1"/>
  <c r="BA256" i="14"/>
  <c r="BI626" i="15" s="1"/>
  <c r="BA260" i="14"/>
  <c r="BI630" i="15" s="1"/>
  <c r="BA271" i="14"/>
  <c r="BI641" i="15" s="1"/>
  <c r="BA270" i="14"/>
  <c r="BI640" i="15" s="1"/>
  <c r="BA264" i="14"/>
  <c r="BI634" i="15" s="1"/>
  <c r="BA267" i="14"/>
  <c r="BI637" i="15" s="1"/>
  <c r="BA269" i="14"/>
  <c r="BI639" i="15" s="1"/>
  <c r="DO639" i="15" s="1"/>
  <c r="BA268" i="14"/>
  <c r="BI638" i="15" s="1"/>
  <c r="BA255" i="14"/>
  <c r="BI625" i="15" s="1"/>
  <c r="BA263" i="14"/>
  <c r="BI633" i="15" s="1"/>
  <c r="BA254" i="14"/>
  <c r="BI624" i="15" s="1"/>
  <c r="BA262" i="14"/>
  <c r="BI632" i="15" s="1"/>
  <c r="BA252" i="14"/>
  <c r="BA261" i="14"/>
  <c r="BI631" i="15" s="1"/>
  <c r="BA265" i="14"/>
  <c r="BI635" i="15" s="1"/>
  <c r="BA259" i="14"/>
  <c r="BI629" i="15" s="1"/>
  <c r="BC243" i="14"/>
  <c r="BC250" i="14"/>
  <c r="BK620" i="15" s="1"/>
  <c r="BC242" i="14"/>
  <c r="BC249" i="14"/>
  <c r="BK619" i="15" s="1"/>
  <c r="BC244" i="14"/>
  <c r="BC246" i="14"/>
  <c r="BC251" i="14"/>
  <c r="BK621" i="15" s="1"/>
  <c r="BC245" i="14"/>
  <c r="BC248" i="14"/>
  <c r="BC247" i="14"/>
  <c r="BC275" i="14"/>
  <c r="BK645" i="15" s="1"/>
  <c r="BC337" i="14"/>
  <c r="BK707" i="15" s="1"/>
  <c r="BC291" i="14"/>
  <c r="BK661" i="15" s="1"/>
  <c r="BC387" i="14"/>
  <c r="BK757" i="15" s="1"/>
  <c r="BC306" i="14"/>
  <c r="BK676" i="15" s="1"/>
  <c r="BC304" i="14"/>
  <c r="BK674" i="15" s="1"/>
  <c r="BC328" i="14"/>
  <c r="BK698" i="15" s="1"/>
  <c r="BC346" i="14"/>
  <c r="BK716" i="15" s="1"/>
  <c r="BC303" i="14"/>
  <c r="BK673" i="15" s="1"/>
  <c r="BC355" i="14"/>
  <c r="BK725" i="15" s="1"/>
  <c r="BC418" i="14"/>
  <c r="BK788" i="15" s="1"/>
  <c r="BC329" i="14"/>
  <c r="BK699" i="15" s="1"/>
  <c r="BC280" i="14"/>
  <c r="BK650" i="15" s="1"/>
  <c r="BC412" i="14"/>
  <c r="BK782" i="15" s="1"/>
  <c r="BC311" i="14"/>
  <c r="BK681" i="15" s="1"/>
  <c r="BC305" i="14"/>
  <c r="BK675" i="15" s="1"/>
  <c r="BC313" i="14"/>
  <c r="BK683" i="15" s="1"/>
  <c r="BC345" i="14"/>
  <c r="BK715" i="15" s="1"/>
  <c r="BC299" i="14"/>
  <c r="BK669" i="15" s="1"/>
  <c r="BC288" i="14"/>
  <c r="BK658" i="15" s="1"/>
  <c r="BC448" i="14"/>
  <c r="BK818" i="15" s="1"/>
  <c r="BC289" i="14"/>
  <c r="BK659" i="15" s="1"/>
  <c r="BC281" i="14"/>
  <c r="BK651" i="15" s="1"/>
  <c r="BC297" i="14"/>
  <c r="BK667" i="15" s="1"/>
  <c r="BC321" i="14"/>
  <c r="BK691" i="15" s="1"/>
  <c r="BC385" i="14"/>
  <c r="BK755" i="15" s="1"/>
  <c r="BC417" i="14"/>
  <c r="BK787" i="15" s="1"/>
  <c r="BC443" i="14"/>
  <c r="BK813" i="15" s="1"/>
  <c r="BC347" i="14"/>
  <c r="BK717" i="15" s="1"/>
  <c r="BC427" i="14"/>
  <c r="BK797" i="15" s="1"/>
  <c r="BC322" i="14"/>
  <c r="BK692" i="15" s="1"/>
  <c r="BC273" i="14"/>
  <c r="BK643" i="15" s="1"/>
  <c r="BC369" i="14"/>
  <c r="BK739" i="15" s="1"/>
  <c r="BC377" i="14"/>
  <c r="BK747" i="15" s="1"/>
  <c r="BC409" i="14"/>
  <c r="BK779" i="15" s="1"/>
  <c r="BC425" i="14"/>
  <c r="BK795" i="15" s="1"/>
  <c r="BC449" i="14"/>
  <c r="BK819" i="15" s="1"/>
  <c r="BC441" i="14"/>
  <c r="BK811" i="15" s="1"/>
  <c r="BC433" i="14"/>
  <c r="BK803" i="15" s="1"/>
  <c r="BC339" i="14"/>
  <c r="BK709" i="15" s="1"/>
  <c r="BC403" i="14"/>
  <c r="BK773" i="15" s="1"/>
  <c r="BC362" i="14"/>
  <c r="BK732" i="15" s="1"/>
  <c r="BC402" i="14"/>
  <c r="BK772" i="15" s="1"/>
  <c r="BC296" i="14"/>
  <c r="BK666" i="15" s="1"/>
  <c r="BC320" i="14"/>
  <c r="BK690" i="15" s="1"/>
  <c r="BC332" i="14"/>
  <c r="BC344" i="14"/>
  <c r="BK714" i="15" s="1"/>
  <c r="BC336" i="14"/>
  <c r="BK706" i="15" s="1"/>
  <c r="BC360" i="14"/>
  <c r="BK730" i="15" s="1"/>
  <c r="BC384" i="14"/>
  <c r="BK754" i="15" s="1"/>
  <c r="BC416" i="14"/>
  <c r="BK786" i="15" s="1"/>
  <c r="BC327" i="14"/>
  <c r="BK697" i="15" s="1"/>
  <c r="BC376" i="14"/>
  <c r="BK746" i="15" s="1"/>
  <c r="BC386" i="14"/>
  <c r="BK756" i="15" s="1"/>
  <c r="BC447" i="14"/>
  <c r="BK817" i="15" s="1"/>
  <c r="BC274" i="14"/>
  <c r="BK644" i="15" s="1"/>
  <c r="BC410" i="14"/>
  <c r="BK780" i="15" s="1"/>
  <c r="BC400" i="14"/>
  <c r="BK770" i="15" s="1"/>
  <c r="BC295" i="14"/>
  <c r="BK665" i="15" s="1"/>
  <c r="BC371" i="14"/>
  <c r="BK741" i="15" s="1"/>
  <c r="BC379" i="14"/>
  <c r="BK749" i="15" s="1"/>
  <c r="BC419" i="14"/>
  <c r="BK789" i="15" s="1"/>
  <c r="BC330" i="14"/>
  <c r="BK700" i="15" s="1"/>
  <c r="BC338" i="14"/>
  <c r="BK708" i="15" s="1"/>
  <c r="BC378" i="14"/>
  <c r="BK748" i="15" s="1"/>
  <c r="BC426" i="14"/>
  <c r="BK796" i="15" s="1"/>
  <c r="BC279" i="14"/>
  <c r="BK649" i="15" s="1"/>
  <c r="BC319" i="14"/>
  <c r="BK689" i="15" s="1"/>
  <c r="BC282" i="14"/>
  <c r="BK652" i="15" s="1"/>
  <c r="BC326" i="14"/>
  <c r="BK696" i="15" s="1"/>
  <c r="BC401" i="14"/>
  <c r="BK771" i="15" s="1"/>
  <c r="BC372" i="14"/>
  <c r="BK742" i="15" s="1"/>
  <c r="BC408" i="14"/>
  <c r="BK778" i="15" s="1"/>
  <c r="BC287" i="14"/>
  <c r="BK657" i="15" s="1"/>
  <c r="BC383" i="14"/>
  <c r="BK753" i="15" s="1"/>
  <c r="BC370" i="14"/>
  <c r="BK740" i="15" s="1"/>
  <c r="BC393" i="14"/>
  <c r="BK763" i="15" s="1"/>
  <c r="BC442" i="14"/>
  <c r="BK812" i="15" s="1"/>
  <c r="BC435" i="14"/>
  <c r="BK805" i="15" s="1"/>
  <c r="BC351" i="14"/>
  <c r="BK721" i="15" s="1"/>
  <c r="BC343" i="14"/>
  <c r="BK713" i="15" s="1"/>
  <c r="BC335" i="14"/>
  <c r="BK705" i="15" s="1"/>
  <c r="BC367" i="14"/>
  <c r="BK737" i="15" s="1"/>
  <c r="BC375" i="14"/>
  <c r="BK745" i="15" s="1"/>
  <c r="BC407" i="14"/>
  <c r="BK777" i="15" s="1"/>
  <c r="BC431" i="14"/>
  <c r="BK801" i="15" s="1"/>
  <c r="BC423" i="14"/>
  <c r="BK793" i="15" s="1"/>
  <c r="BC439" i="14"/>
  <c r="BK809" i="15" s="1"/>
  <c r="BC307" i="14"/>
  <c r="BK677" i="15" s="1"/>
  <c r="BC318" i="14"/>
  <c r="BK688" i="15" s="1"/>
  <c r="BC353" i="14"/>
  <c r="BK723" i="15" s="1"/>
  <c r="BC406" i="14"/>
  <c r="BK776" i="15" s="1"/>
  <c r="BC314" i="14"/>
  <c r="BK684" i="15" s="1"/>
  <c r="BC285" i="14"/>
  <c r="BK655" i="15" s="1"/>
  <c r="BC309" i="14"/>
  <c r="BK679" i="15" s="1"/>
  <c r="BC301" i="14"/>
  <c r="BK671" i="15" s="1"/>
  <c r="BC451" i="14"/>
  <c r="BK821" i="15" s="1"/>
  <c r="BC331" i="14"/>
  <c r="BK701" i="15" s="1"/>
  <c r="BC391" i="14"/>
  <c r="BK761" i="15" s="1"/>
  <c r="BC294" i="14"/>
  <c r="BK664" i="15" s="1"/>
  <c r="BC366" i="14"/>
  <c r="BK736" i="15" s="1"/>
  <c r="BC333" i="14"/>
  <c r="BK703" i="15" s="1"/>
  <c r="BC278" i="14"/>
  <c r="BK648" i="15" s="1"/>
  <c r="BC390" i="14"/>
  <c r="BK760" i="15" s="1"/>
  <c r="BC395" i="14"/>
  <c r="BK765" i="15" s="1"/>
  <c r="BC325" i="14"/>
  <c r="BK695" i="15" s="1"/>
  <c r="BC354" i="14"/>
  <c r="BK724" i="15" s="1"/>
  <c r="BC450" i="14"/>
  <c r="BK820" i="15" s="1"/>
  <c r="BC308" i="14"/>
  <c r="BK678" i="15" s="1"/>
  <c r="BC364" i="14"/>
  <c r="BK734" i="15" s="1"/>
  <c r="BC310" i="14"/>
  <c r="BK680" i="15" s="1"/>
  <c r="BC342" i="14"/>
  <c r="BK712" i="15" s="1"/>
  <c r="BC446" i="14"/>
  <c r="BK816" i="15" s="1"/>
  <c r="BC357" i="14"/>
  <c r="BK727" i="15" s="1"/>
  <c r="BC413" i="14"/>
  <c r="BK783" i="15" s="1"/>
  <c r="BC283" i="14"/>
  <c r="BK653" i="15" s="1"/>
  <c r="BC298" i="14"/>
  <c r="BK668" i="15" s="1"/>
  <c r="BC394" i="14"/>
  <c r="BK764" i="15" s="1"/>
  <c r="BC284" i="14"/>
  <c r="BK654" i="15" s="1"/>
  <c r="BC300" i="14"/>
  <c r="BK670" i="15" s="1"/>
  <c r="BC324" i="14"/>
  <c r="BK694" i="15" s="1"/>
  <c r="BC352" i="14"/>
  <c r="BC392" i="14"/>
  <c r="BK762" i="15" s="1"/>
  <c r="BC361" i="14"/>
  <c r="BK731" i="15" s="1"/>
  <c r="BC302" i="14"/>
  <c r="BK672" i="15" s="1"/>
  <c r="BC358" i="14"/>
  <c r="BK728" i="15" s="1"/>
  <c r="BC398" i="14"/>
  <c r="BK768" i="15" s="1"/>
  <c r="BC277" i="14"/>
  <c r="BK647" i="15" s="1"/>
  <c r="BC365" i="14"/>
  <c r="BK735" i="15" s="1"/>
  <c r="BC381" i="14"/>
  <c r="BK751" i="15" s="1"/>
  <c r="BC373" i="14"/>
  <c r="BK743" i="15" s="1"/>
  <c r="BC429" i="14"/>
  <c r="BK799" i="15" s="1"/>
  <c r="BC421" i="14"/>
  <c r="BK791" i="15" s="1"/>
  <c r="BC445" i="14"/>
  <c r="BK815" i="15" s="1"/>
  <c r="BC437" i="14"/>
  <c r="BK807" i="15" s="1"/>
  <c r="BC411" i="14"/>
  <c r="BK781" i="15" s="1"/>
  <c r="BC290" i="14"/>
  <c r="BK660" i="15" s="1"/>
  <c r="BC312" i="14"/>
  <c r="BC348" i="14"/>
  <c r="BK718" i="15" s="1"/>
  <c r="BC340" i="14"/>
  <c r="BK710" i="15" s="1"/>
  <c r="BC404" i="14"/>
  <c r="BK774" i="15" s="1"/>
  <c r="BC368" i="14"/>
  <c r="BK738" i="15" s="1"/>
  <c r="BC341" i="14"/>
  <c r="BK711" i="15" s="1"/>
  <c r="BC396" i="14"/>
  <c r="BK766" i="15" s="1"/>
  <c r="BC359" i="14"/>
  <c r="BK729" i="15" s="1"/>
  <c r="BC380" i="14"/>
  <c r="BK750" i="15" s="1"/>
  <c r="BC293" i="14"/>
  <c r="BK663" i="15" s="1"/>
  <c r="BC399" i="14"/>
  <c r="BK769" i="15" s="1"/>
  <c r="BC317" i="14"/>
  <c r="BK687" i="15" s="1"/>
  <c r="BC389" i="14"/>
  <c r="BK759" i="15" s="1"/>
  <c r="BC397" i="14"/>
  <c r="BK767" i="15" s="1"/>
  <c r="BC315" i="14"/>
  <c r="BK685" i="15" s="1"/>
  <c r="BC415" i="14"/>
  <c r="BK785" i="15" s="1"/>
  <c r="BC349" i="14"/>
  <c r="BK719" i="15" s="1"/>
  <c r="BC432" i="14"/>
  <c r="BK802" i="15" s="1"/>
  <c r="BC440" i="14"/>
  <c r="BK810" i="15" s="1"/>
  <c r="BC374" i="14"/>
  <c r="BK744" i="15" s="1"/>
  <c r="BC405" i="14"/>
  <c r="BK775" i="15" s="1"/>
  <c r="BC276" i="14"/>
  <c r="BK646" i="15" s="1"/>
  <c r="BC428" i="14"/>
  <c r="BK798" i="15" s="1"/>
  <c r="BC420" i="14"/>
  <c r="BK790" i="15" s="1"/>
  <c r="BC436" i="14"/>
  <c r="BK806" i="15" s="1"/>
  <c r="BC363" i="14"/>
  <c r="BK733" i="15" s="1"/>
  <c r="BC292" i="14"/>
  <c r="BC350" i="14"/>
  <c r="BK720" i="15" s="1"/>
  <c r="BC430" i="14"/>
  <c r="BK800" i="15" s="1"/>
  <c r="BC316" i="14"/>
  <c r="BK686" i="15" s="1"/>
  <c r="BC444" i="14"/>
  <c r="BK814" i="15" s="1"/>
  <c r="BC434" i="14"/>
  <c r="BK804" i="15" s="1"/>
  <c r="BC414" i="14"/>
  <c r="BK784" i="15" s="1"/>
  <c r="BC388" i="14"/>
  <c r="BK758" i="15" s="1"/>
  <c r="BC334" i="14"/>
  <c r="BK704" i="15" s="1"/>
  <c r="BC422" i="14"/>
  <c r="BK792" i="15" s="1"/>
  <c r="BC323" i="14"/>
  <c r="BK693" i="15" s="1"/>
  <c r="BC424" i="14"/>
  <c r="BK794" i="15" s="1"/>
  <c r="BC286" i="14"/>
  <c r="BK656" i="15" s="1"/>
  <c r="BC382" i="14"/>
  <c r="BK752" i="15" s="1"/>
  <c r="BC438" i="14"/>
  <c r="BK808" i="15" s="1"/>
  <c r="BC356" i="14"/>
  <c r="BK726" i="15" s="1"/>
  <c r="BC270" i="14"/>
  <c r="BK640" i="15" s="1"/>
  <c r="BC252" i="14"/>
  <c r="BC266" i="14"/>
  <c r="BK636" i="15" s="1"/>
  <c r="BC256" i="14"/>
  <c r="BK626" i="15" s="1"/>
  <c r="BC272" i="14"/>
  <c r="BC259" i="14"/>
  <c r="BK629" i="15" s="1"/>
  <c r="BC258" i="14"/>
  <c r="BK628" i="15" s="1"/>
  <c r="BC267" i="14"/>
  <c r="BK637" i="15" s="1"/>
  <c r="BC257" i="14"/>
  <c r="BK627" i="15" s="1"/>
  <c r="BC260" i="14"/>
  <c r="BK630" i="15" s="1"/>
  <c r="BC268" i="14"/>
  <c r="BK638" i="15" s="1"/>
  <c r="BC265" i="14"/>
  <c r="BK635" i="15" s="1"/>
  <c r="BC262" i="14"/>
  <c r="BK632" i="15" s="1"/>
  <c r="BC263" i="14"/>
  <c r="BK633" i="15" s="1"/>
  <c r="BC269" i="14"/>
  <c r="BK639" i="15" s="1"/>
  <c r="BC271" i="14"/>
  <c r="BK641" i="15" s="1"/>
  <c r="BC255" i="14"/>
  <c r="BK625" i="15" s="1"/>
  <c r="BC261" i="14"/>
  <c r="BK631" i="15" s="1"/>
  <c r="BC253" i="14"/>
  <c r="BK623" i="15" s="1"/>
  <c r="BC254" i="14"/>
  <c r="BK624" i="15" s="1"/>
  <c r="BC264" i="14"/>
  <c r="BK634" i="15" s="1"/>
  <c r="AM248" i="14"/>
  <c r="AM251" i="14"/>
  <c r="AU621" i="15" s="1"/>
  <c r="AM246" i="14"/>
  <c r="AM245" i="14"/>
  <c r="AM249" i="14"/>
  <c r="AU619" i="15" s="1"/>
  <c r="AM243" i="14"/>
  <c r="AM250" i="14"/>
  <c r="AU620" i="15" s="1"/>
  <c r="AM247" i="14"/>
  <c r="AM242" i="14"/>
  <c r="AM244" i="14"/>
  <c r="AM299" i="14"/>
  <c r="AU669" i="15" s="1"/>
  <c r="AM288" i="14"/>
  <c r="AU658" i="15" s="1"/>
  <c r="AM448" i="14"/>
  <c r="AU818" i="15" s="1"/>
  <c r="AM427" i="14"/>
  <c r="AU797" i="15" s="1"/>
  <c r="AM305" i="14"/>
  <c r="AU675" i="15" s="1"/>
  <c r="AM337" i="14"/>
  <c r="AU707" i="15" s="1"/>
  <c r="AM443" i="14"/>
  <c r="AU813" i="15" s="1"/>
  <c r="AM331" i="14"/>
  <c r="AU701" i="15" s="1"/>
  <c r="AM281" i="14"/>
  <c r="AU651" i="15" s="1"/>
  <c r="AM297" i="14"/>
  <c r="AU667" i="15" s="1"/>
  <c r="AM385" i="14"/>
  <c r="AU755" i="15" s="1"/>
  <c r="AM403" i="14"/>
  <c r="AU773" i="15" s="1"/>
  <c r="AM355" i="14"/>
  <c r="AU725" i="15" s="1"/>
  <c r="AM289" i="14"/>
  <c r="AU659" i="15" s="1"/>
  <c r="AM417" i="14"/>
  <c r="AU787" i="15" s="1"/>
  <c r="AM339" i="14"/>
  <c r="AU709" i="15" s="1"/>
  <c r="AM435" i="14"/>
  <c r="AU805" i="15" s="1"/>
  <c r="AM319" i="14"/>
  <c r="AU689" i="15" s="1"/>
  <c r="AM275" i="14"/>
  <c r="AU645" i="15" s="1"/>
  <c r="AM410" i="14"/>
  <c r="AU780" i="15" s="1"/>
  <c r="AM353" i="14"/>
  <c r="AU723" i="15" s="1"/>
  <c r="AM291" i="14"/>
  <c r="AU661" i="15" s="1"/>
  <c r="AM387" i="14"/>
  <c r="AU757" i="15" s="1"/>
  <c r="AM306" i="14"/>
  <c r="AU676" i="15" s="1"/>
  <c r="AM304" i="14"/>
  <c r="AU674" i="15" s="1"/>
  <c r="AM296" i="14"/>
  <c r="AU666" i="15" s="1"/>
  <c r="AM328" i="14"/>
  <c r="AU698" i="15" s="1"/>
  <c r="AM372" i="14"/>
  <c r="AU742" i="15" s="1"/>
  <c r="AM386" i="14"/>
  <c r="AU756" i="15" s="1"/>
  <c r="AM377" i="14"/>
  <c r="AU747" i="15" s="1"/>
  <c r="AM433" i="14"/>
  <c r="AU803" i="15" s="1"/>
  <c r="AM362" i="14"/>
  <c r="AU732" i="15" s="1"/>
  <c r="AM384" i="14"/>
  <c r="AU754" i="15" s="1"/>
  <c r="AM400" i="14"/>
  <c r="AU770" i="15" s="1"/>
  <c r="AM311" i="14"/>
  <c r="AU681" i="15" s="1"/>
  <c r="AM303" i="14"/>
  <c r="AU673" i="15" s="1"/>
  <c r="AM383" i="14"/>
  <c r="AU753" i="15" s="1"/>
  <c r="AM434" i="14"/>
  <c r="AU804" i="15" s="1"/>
  <c r="AM370" i="14"/>
  <c r="AU740" i="15" s="1"/>
  <c r="AM344" i="14"/>
  <c r="AU714" i="15" s="1"/>
  <c r="AM346" i="14"/>
  <c r="AU716" i="15" s="1"/>
  <c r="AM279" i="14"/>
  <c r="AU649" i="15" s="1"/>
  <c r="AM327" i="14"/>
  <c r="AU697" i="15" s="1"/>
  <c r="AM359" i="14"/>
  <c r="AU729" i="15" s="1"/>
  <c r="AM315" i="14"/>
  <c r="AU685" i="15" s="1"/>
  <c r="AM419" i="14"/>
  <c r="AU789" i="15" s="1"/>
  <c r="AM282" i="14"/>
  <c r="AU652" i="15" s="1"/>
  <c r="AM326" i="14"/>
  <c r="AU696" i="15" s="1"/>
  <c r="AM322" i="14"/>
  <c r="AU692" i="15" s="1"/>
  <c r="AM401" i="14"/>
  <c r="AU771" i="15" s="1"/>
  <c r="AM449" i="14"/>
  <c r="AU819" i="15" s="1"/>
  <c r="AM360" i="14"/>
  <c r="AU730" i="15" s="1"/>
  <c r="AM408" i="14"/>
  <c r="AU778" i="15" s="1"/>
  <c r="AM416" i="14"/>
  <c r="AU786" i="15" s="1"/>
  <c r="AM391" i="14"/>
  <c r="AU761" i="15" s="1"/>
  <c r="AM330" i="14"/>
  <c r="AU700" i="15" s="1"/>
  <c r="AM378" i="14"/>
  <c r="AU748" i="15" s="1"/>
  <c r="AM418" i="14"/>
  <c r="AU788" i="15" s="1"/>
  <c r="AM313" i="14"/>
  <c r="AU683" i="15" s="1"/>
  <c r="AM361" i="14"/>
  <c r="AU731" i="15" s="1"/>
  <c r="AM409" i="14"/>
  <c r="AU779" i="15" s="1"/>
  <c r="AM402" i="14"/>
  <c r="AU772" i="15" s="1"/>
  <c r="AM320" i="14"/>
  <c r="AU690" i="15" s="1"/>
  <c r="AM368" i="14"/>
  <c r="AU738" i="15" s="1"/>
  <c r="AM424" i="14"/>
  <c r="AU794" i="15" s="1"/>
  <c r="AM286" i="14"/>
  <c r="AU656" i="15" s="1"/>
  <c r="AM310" i="14"/>
  <c r="AU680" i="15" s="1"/>
  <c r="AM302" i="14"/>
  <c r="AU672" i="15" s="1"/>
  <c r="AM294" i="14"/>
  <c r="AU664" i="15" s="1"/>
  <c r="AM329" i="14"/>
  <c r="AU699" i="15" s="1"/>
  <c r="AM321" i="14"/>
  <c r="AU691" i="15" s="1"/>
  <c r="AM280" i="14"/>
  <c r="AU650" i="15" s="1"/>
  <c r="AM292" i="14"/>
  <c r="AM332" i="14"/>
  <c r="AM447" i="14"/>
  <c r="AU817" i="15" s="1"/>
  <c r="AM426" i="14"/>
  <c r="AU796" i="15" s="1"/>
  <c r="AM345" i="14"/>
  <c r="AU715" i="15" s="1"/>
  <c r="AM274" i="14"/>
  <c r="AU644" i="15" s="1"/>
  <c r="AM273" i="14"/>
  <c r="AU643" i="15" s="1"/>
  <c r="AM336" i="14"/>
  <c r="AU706" i="15" s="1"/>
  <c r="AM367" i="14"/>
  <c r="AU737" i="15" s="1"/>
  <c r="AM423" i="14"/>
  <c r="AU793" i="15" s="1"/>
  <c r="AM379" i="14"/>
  <c r="AU749" i="15" s="1"/>
  <c r="AM338" i="14"/>
  <c r="AU708" i="15" s="1"/>
  <c r="AM390" i="14"/>
  <c r="AU760" i="15" s="1"/>
  <c r="AM414" i="14"/>
  <c r="AU784" i="15" s="1"/>
  <c r="AM395" i="14"/>
  <c r="AU765" i="15" s="1"/>
  <c r="AM450" i="14"/>
  <c r="AU820" i="15" s="1"/>
  <c r="AM442" i="14"/>
  <c r="AU812" i="15" s="1"/>
  <c r="AM439" i="14"/>
  <c r="AU809" i="15" s="1"/>
  <c r="AM307" i="14"/>
  <c r="AU677" i="15" s="1"/>
  <c r="AM278" i="14"/>
  <c r="AU648" i="15" s="1"/>
  <c r="AM342" i="14"/>
  <c r="AU712" i="15" s="1"/>
  <c r="AM446" i="14"/>
  <c r="AU816" i="15" s="1"/>
  <c r="AM285" i="14"/>
  <c r="AU655" i="15" s="1"/>
  <c r="AM325" i="14"/>
  <c r="AU695" i="15" s="1"/>
  <c r="AM394" i="14"/>
  <c r="AU764" i="15" s="1"/>
  <c r="AM284" i="14"/>
  <c r="AU654" i="15" s="1"/>
  <c r="AM300" i="14"/>
  <c r="AU670" i="15" s="1"/>
  <c r="AM324" i="14"/>
  <c r="AU694" i="15" s="1"/>
  <c r="AM316" i="14"/>
  <c r="AU686" i="15" s="1"/>
  <c r="AM352" i="14"/>
  <c r="AM335" i="14"/>
  <c r="AU705" i="15" s="1"/>
  <c r="AM293" i="14"/>
  <c r="AU663" i="15" s="1"/>
  <c r="AM413" i="14"/>
  <c r="AU783" i="15" s="1"/>
  <c r="AM283" i="14"/>
  <c r="AU653" i="15" s="1"/>
  <c r="AM323" i="14"/>
  <c r="AU693" i="15" s="1"/>
  <c r="AM356" i="14"/>
  <c r="AU726" i="15" s="1"/>
  <c r="AM347" i="14"/>
  <c r="AU717" i="15" s="1"/>
  <c r="AM440" i="14"/>
  <c r="AU810" i="15" s="1"/>
  <c r="AM382" i="14"/>
  <c r="AU752" i="15" s="1"/>
  <c r="AM374" i="14"/>
  <c r="AU744" i="15" s="1"/>
  <c r="AM430" i="14"/>
  <c r="AU800" i="15" s="1"/>
  <c r="AM422" i="14"/>
  <c r="AU792" i="15" s="1"/>
  <c r="AM438" i="14"/>
  <c r="AU808" i="15" s="1"/>
  <c r="AM349" i="14"/>
  <c r="AU719" i="15" s="1"/>
  <c r="AM341" i="14"/>
  <c r="AU711" i="15" s="1"/>
  <c r="AM333" i="14"/>
  <c r="AU703" i="15" s="1"/>
  <c r="AM389" i="14"/>
  <c r="AU759" i="15" s="1"/>
  <c r="AM405" i="14"/>
  <c r="AU775" i="15" s="1"/>
  <c r="AM308" i="14"/>
  <c r="AU678" i="15" s="1"/>
  <c r="AM369" i="14"/>
  <c r="AU739" i="15" s="1"/>
  <c r="AM412" i="14"/>
  <c r="AU782" i="15" s="1"/>
  <c r="AM399" i="14"/>
  <c r="AU769" i="15" s="1"/>
  <c r="AM358" i="14"/>
  <c r="AU728" i="15" s="1"/>
  <c r="AM314" i="14"/>
  <c r="AU684" i="15" s="1"/>
  <c r="AM451" i="14"/>
  <c r="AU821" i="15" s="1"/>
  <c r="AM298" i="14"/>
  <c r="AU668" i="15" s="1"/>
  <c r="AM388" i="14"/>
  <c r="AU758" i="15" s="1"/>
  <c r="AM376" i="14"/>
  <c r="AU746" i="15" s="1"/>
  <c r="AM287" i="14"/>
  <c r="AU657" i="15" s="1"/>
  <c r="AM365" i="14"/>
  <c r="AU735" i="15" s="1"/>
  <c r="AM421" i="14"/>
  <c r="AU791" i="15" s="1"/>
  <c r="AM411" i="14"/>
  <c r="AU781" i="15" s="1"/>
  <c r="AM364" i="14"/>
  <c r="AU734" i="15" s="1"/>
  <c r="AM428" i="14"/>
  <c r="AU798" i="15" s="1"/>
  <c r="AM420" i="14"/>
  <c r="AU790" i="15" s="1"/>
  <c r="AM436" i="14"/>
  <c r="AU806" i="15" s="1"/>
  <c r="AM404" i="14"/>
  <c r="AU774" i="15" s="1"/>
  <c r="AM277" i="14"/>
  <c r="AU647" i="15" s="1"/>
  <c r="AM425" i="14"/>
  <c r="AU795" i="15" s="1"/>
  <c r="AM431" i="14"/>
  <c r="AU801" i="15" s="1"/>
  <c r="AM415" i="14"/>
  <c r="AU785" i="15" s="1"/>
  <c r="AM381" i="14"/>
  <c r="AU751" i="15" s="1"/>
  <c r="AM445" i="14"/>
  <c r="AU815" i="15" s="1"/>
  <c r="AM437" i="14"/>
  <c r="AU807" i="15" s="1"/>
  <c r="AM354" i="14"/>
  <c r="AU724" i="15" s="1"/>
  <c r="AM276" i="14"/>
  <c r="AU646" i="15" s="1"/>
  <c r="AM444" i="14"/>
  <c r="AU814" i="15" s="1"/>
  <c r="AM397" i="14"/>
  <c r="AU767" i="15" s="1"/>
  <c r="AM392" i="14"/>
  <c r="AU762" i="15" s="1"/>
  <c r="AM407" i="14"/>
  <c r="AU777" i="15" s="1"/>
  <c r="AM318" i="14"/>
  <c r="AU688" i="15" s="1"/>
  <c r="AM334" i="14"/>
  <c r="AU704" i="15" s="1"/>
  <c r="AM317" i="14"/>
  <c r="AU687" i="15" s="1"/>
  <c r="AM429" i="14"/>
  <c r="AU799" i="15" s="1"/>
  <c r="AM351" i="14"/>
  <c r="AU721" i="15" s="1"/>
  <c r="AM375" i="14"/>
  <c r="AU745" i="15" s="1"/>
  <c r="AM350" i="14"/>
  <c r="AU720" i="15" s="1"/>
  <c r="AM398" i="14"/>
  <c r="AU768" i="15" s="1"/>
  <c r="AM309" i="14"/>
  <c r="AU679" i="15" s="1"/>
  <c r="AM301" i="14"/>
  <c r="AU671" i="15" s="1"/>
  <c r="AM380" i="14"/>
  <c r="AU750" i="15" s="1"/>
  <c r="AM441" i="14"/>
  <c r="AU811" i="15" s="1"/>
  <c r="AM373" i="14"/>
  <c r="AU743" i="15" s="1"/>
  <c r="AM343" i="14"/>
  <c r="AU713" i="15" s="1"/>
  <c r="AM432" i="14"/>
  <c r="AU802" i="15" s="1"/>
  <c r="AM357" i="14"/>
  <c r="AU727" i="15" s="1"/>
  <c r="AM290" i="14"/>
  <c r="AU660" i="15" s="1"/>
  <c r="AM348" i="14"/>
  <c r="AU718" i="15" s="1"/>
  <c r="AM371" i="14"/>
  <c r="AU741" i="15" s="1"/>
  <c r="AM366" i="14"/>
  <c r="AU736" i="15" s="1"/>
  <c r="AM312" i="14"/>
  <c r="AM393" i="14"/>
  <c r="AU763" i="15" s="1"/>
  <c r="AM295" i="14"/>
  <c r="AU665" i="15" s="1"/>
  <c r="AM363" i="14"/>
  <c r="AU733" i="15" s="1"/>
  <c r="AM406" i="14"/>
  <c r="AU776" i="15" s="1"/>
  <c r="AM340" i="14"/>
  <c r="AU710" i="15" s="1"/>
  <c r="AM396" i="14"/>
  <c r="AU766" i="15" s="1"/>
  <c r="AM257" i="14"/>
  <c r="AU627" i="15" s="1"/>
  <c r="AM253" i="14"/>
  <c r="AU623" i="15" s="1"/>
  <c r="AM256" i="14"/>
  <c r="AU626" i="15" s="1"/>
  <c r="AM260" i="14"/>
  <c r="AU630" i="15" s="1"/>
  <c r="AM254" i="14"/>
  <c r="AU624" i="15" s="1"/>
  <c r="AM268" i="14"/>
  <c r="AU638" i="15" s="1"/>
  <c r="AM258" i="14"/>
  <c r="AU628" i="15" s="1"/>
  <c r="AM264" i="14"/>
  <c r="AU634" i="15" s="1"/>
  <c r="AM265" i="14"/>
  <c r="AU635" i="15" s="1"/>
  <c r="AM259" i="14"/>
  <c r="AU629" i="15" s="1"/>
  <c r="AM269" i="14"/>
  <c r="AU639" i="15" s="1"/>
  <c r="AM261" i="14"/>
  <c r="AU631" i="15" s="1"/>
  <c r="AM271" i="14"/>
  <c r="AU641" i="15" s="1"/>
  <c r="AM255" i="14"/>
  <c r="AU625" i="15" s="1"/>
  <c r="AM266" i="14"/>
  <c r="AU636" i="15" s="1"/>
  <c r="AM263" i="14"/>
  <c r="AU633" i="15" s="1"/>
  <c r="AM270" i="14"/>
  <c r="AU640" i="15" s="1"/>
  <c r="AM267" i="14"/>
  <c r="AU637" i="15" s="1"/>
  <c r="AM252" i="14"/>
  <c r="AM262" i="14"/>
  <c r="AU632" i="15" s="1"/>
  <c r="AM272" i="14"/>
  <c r="S246" i="14"/>
  <c r="S244" i="14"/>
  <c r="S248" i="14"/>
  <c r="S247" i="14"/>
  <c r="S245" i="14"/>
  <c r="S251" i="14"/>
  <c r="AA621" i="15" s="1"/>
  <c r="S250" i="14"/>
  <c r="AA620" i="15" s="1"/>
  <c r="S243" i="14"/>
  <c r="S249" i="14"/>
  <c r="AA619" i="15" s="1"/>
  <c r="S242" i="14"/>
  <c r="S355" i="14"/>
  <c r="AA725" i="15" s="1"/>
  <c r="S393" i="14"/>
  <c r="AA763" i="15" s="1"/>
  <c r="S299" i="14"/>
  <c r="AA669" i="15" s="1"/>
  <c r="S360" i="14"/>
  <c r="AA730" i="15" s="1"/>
  <c r="S384" i="14"/>
  <c r="AA754" i="15" s="1"/>
  <c r="S376" i="14"/>
  <c r="AA746" i="15" s="1"/>
  <c r="S313" i="14"/>
  <c r="AA683" i="15" s="1"/>
  <c r="S361" i="14"/>
  <c r="AA731" i="15" s="1"/>
  <c r="S306" i="14"/>
  <c r="AA676" i="15" s="1"/>
  <c r="S328" i="14"/>
  <c r="AA698" i="15" s="1"/>
  <c r="S347" i="14"/>
  <c r="AA717" i="15" s="1"/>
  <c r="S289" i="14"/>
  <c r="AA659" i="15" s="1"/>
  <c r="S297" i="14"/>
  <c r="AA667" i="15" s="1"/>
  <c r="S291" i="14"/>
  <c r="AA661" i="15" s="1"/>
  <c r="S339" i="14"/>
  <c r="AA709" i="15" s="1"/>
  <c r="S387" i="14"/>
  <c r="AA757" i="15" s="1"/>
  <c r="S403" i="14"/>
  <c r="AA773" i="15" s="1"/>
  <c r="S332" i="14"/>
  <c r="S372" i="14"/>
  <c r="AA742" i="15" s="1"/>
  <c r="S412" i="14"/>
  <c r="AA782" i="15" s="1"/>
  <c r="S416" i="14"/>
  <c r="AA786" i="15" s="1"/>
  <c r="S386" i="14"/>
  <c r="AA756" i="15" s="1"/>
  <c r="S311" i="14"/>
  <c r="AA681" i="15" s="1"/>
  <c r="S303" i="14"/>
  <c r="AA673" i="15" s="1"/>
  <c r="S327" i="14"/>
  <c r="AA697" i="15" s="1"/>
  <c r="S275" i="14"/>
  <c r="AA645" i="15" s="1"/>
  <c r="S427" i="14"/>
  <c r="AA797" i="15" s="1"/>
  <c r="S418" i="14"/>
  <c r="AA788" i="15" s="1"/>
  <c r="S281" i="14"/>
  <c r="AA651" i="15" s="1"/>
  <c r="S353" i="14"/>
  <c r="AA723" i="15" s="1"/>
  <c r="S385" i="14"/>
  <c r="AA755" i="15" s="1"/>
  <c r="S417" i="14"/>
  <c r="AA787" i="15" s="1"/>
  <c r="S362" i="14"/>
  <c r="AA732" i="15" s="1"/>
  <c r="S442" i="14"/>
  <c r="AA812" i="15" s="1"/>
  <c r="S288" i="14"/>
  <c r="AA658" i="15" s="1"/>
  <c r="S292" i="14"/>
  <c r="S296" i="14"/>
  <c r="AA666" i="15" s="1"/>
  <c r="S435" i="14"/>
  <c r="AA805" i="15" s="1"/>
  <c r="S346" i="14"/>
  <c r="AA716" i="15" s="1"/>
  <c r="S279" i="14"/>
  <c r="AA649" i="15" s="1"/>
  <c r="S409" i="14"/>
  <c r="AA779" i="15" s="1"/>
  <c r="S443" i="14"/>
  <c r="AA813" i="15" s="1"/>
  <c r="S304" i="14"/>
  <c r="AA674" i="15" s="1"/>
  <c r="S320" i="14"/>
  <c r="AA690" i="15" s="1"/>
  <c r="S424" i="14"/>
  <c r="AA794" i="15" s="1"/>
  <c r="S448" i="14"/>
  <c r="AA818" i="15" s="1"/>
  <c r="S440" i="14"/>
  <c r="AA810" i="15" s="1"/>
  <c r="S331" i="14"/>
  <c r="AA701" i="15" s="1"/>
  <c r="S402" i="14"/>
  <c r="AA772" i="15" s="1"/>
  <c r="S280" i="14"/>
  <c r="AA650" i="15" s="1"/>
  <c r="S287" i="14"/>
  <c r="AA657" i="15" s="1"/>
  <c r="S391" i="14"/>
  <c r="AA761" i="15" s="1"/>
  <c r="S439" i="14"/>
  <c r="AA809" i="15" s="1"/>
  <c r="S426" i="14"/>
  <c r="AA796" i="15" s="1"/>
  <c r="S369" i="14"/>
  <c r="AA739" i="15" s="1"/>
  <c r="S425" i="14"/>
  <c r="AA795" i="15" s="1"/>
  <c r="S336" i="14"/>
  <c r="AA706" i="15" s="1"/>
  <c r="S400" i="14"/>
  <c r="AA770" i="15" s="1"/>
  <c r="S351" i="14"/>
  <c r="AA721" i="15" s="1"/>
  <c r="S315" i="14"/>
  <c r="AA685" i="15" s="1"/>
  <c r="S282" i="14"/>
  <c r="AA652" i="15" s="1"/>
  <c r="S350" i="14"/>
  <c r="AA720" i="15" s="1"/>
  <c r="S342" i="14"/>
  <c r="AA712" i="15" s="1"/>
  <c r="S337" i="14"/>
  <c r="AA707" i="15" s="1"/>
  <c r="S449" i="14"/>
  <c r="AA819" i="15" s="1"/>
  <c r="S441" i="14"/>
  <c r="AA811" i="15" s="1"/>
  <c r="S415" i="14"/>
  <c r="AA785" i="15" s="1"/>
  <c r="S371" i="14"/>
  <c r="AA741" i="15" s="1"/>
  <c r="S379" i="14"/>
  <c r="AA749" i="15" s="1"/>
  <c r="S419" i="14"/>
  <c r="AA789" i="15" s="1"/>
  <c r="S338" i="14"/>
  <c r="AA708" i="15" s="1"/>
  <c r="S310" i="14"/>
  <c r="AA680" i="15" s="1"/>
  <c r="S318" i="14"/>
  <c r="AA688" i="15" s="1"/>
  <c r="S370" i="14"/>
  <c r="AA740" i="15" s="1"/>
  <c r="S410" i="14"/>
  <c r="AA780" i="15" s="1"/>
  <c r="S431" i="14"/>
  <c r="AA801" i="15" s="1"/>
  <c r="S307" i="14"/>
  <c r="AA677" i="15" s="1"/>
  <c r="S378" i="14"/>
  <c r="AA748" i="15" s="1"/>
  <c r="S434" i="14"/>
  <c r="AA804" i="15" s="1"/>
  <c r="S302" i="14"/>
  <c r="AA672" i="15" s="1"/>
  <c r="S322" i="14"/>
  <c r="AA692" i="15" s="1"/>
  <c r="S344" i="14"/>
  <c r="AA714" i="15" s="1"/>
  <c r="S319" i="14"/>
  <c r="AA689" i="15" s="1"/>
  <c r="S399" i="14"/>
  <c r="AA769" i="15" s="1"/>
  <c r="S447" i="14"/>
  <c r="AA817" i="15" s="1"/>
  <c r="S278" i="14"/>
  <c r="AA648" i="15" s="1"/>
  <c r="S345" i="14"/>
  <c r="AA715" i="15" s="1"/>
  <c r="S295" i="14"/>
  <c r="AA665" i="15" s="1"/>
  <c r="S407" i="14"/>
  <c r="AA777" i="15" s="1"/>
  <c r="S286" i="14"/>
  <c r="AA656" i="15" s="1"/>
  <c r="S326" i="14"/>
  <c r="AA696" i="15" s="1"/>
  <c r="S430" i="14"/>
  <c r="AA800" i="15" s="1"/>
  <c r="S314" i="14"/>
  <c r="AA684" i="15" s="1"/>
  <c r="S325" i="14"/>
  <c r="AA695" i="15" s="1"/>
  <c r="S317" i="14"/>
  <c r="AA687" i="15" s="1"/>
  <c r="S363" i="14"/>
  <c r="AA733" i="15" s="1"/>
  <c r="S411" i="14"/>
  <c r="AA781" i="15" s="1"/>
  <c r="S308" i="14"/>
  <c r="AA678" i="15" s="1"/>
  <c r="S408" i="14"/>
  <c r="AA778" i="15" s="1"/>
  <c r="S367" i="14"/>
  <c r="AA737" i="15" s="1"/>
  <c r="S359" i="14"/>
  <c r="AA729" i="15" s="1"/>
  <c r="S406" i="14"/>
  <c r="AA776" i="15" s="1"/>
  <c r="S395" i="14"/>
  <c r="AA765" i="15" s="1"/>
  <c r="S357" i="14"/>
  <c r="AA727" i="15" s="1"/>
  <c r="S354" i="14"/>
  <c r="AA724" i="15" s="1"/>
  <c r="S300" i="14"/>
  <c r="AA670" i="15" s="1"/>
  <c r="S324" i="14"/>
  <c r="AA694" i="15" s="1"/>
  <c r="S390" i="14"/>
  <c r="AA760" i="15" s="1"/>
  <c r="S394" i="14"/>
  <c r="AA764" i="15" s="1"/>
  <c r="S352" i="14"/>
  <c r="S273" i="14"/>
  <c r="AA643" i="15" s="1"/>
  <c r="S305" i="14"/>
  <c r="AA675" i="15" s="1"/>
  <c r="S329" i="14"/>
  <c r="AA699" i="15" s="1"/>
  <c r="S401" i="14"/>
  <c r="AA771" i="15" s="1"/>
  <c r="S433" i="14"/>
  <c r="AA803" i="15" s="1"/>
  <c r="S368" i="14"/>
  <c r="AA738" i="15" s="1"/>
  <c r="S343" i="14"/>
  <c r="AA713" i="15" s="1"/>
  <c r="S330" i="14"/>
  <c r="AA700" i="15" s="1"/>
  <c r="S334" i="14"/>
  <c r="AA704" i="15" s="1"/>
  <c r="S422" i="14"/>
  <c r="AA792" i="15" s="1"/>
  <c r="S293" i="14"/>
  <c r="AA663" i="15" s="1"/>
  <c r="S323" i="14"/>
  <c r="AA693" i="15" s="1"/>
  <c r="S451" i="14"/>
  <c r="AA821" i="15" s="1"/>
  <c r="S392" i="14"/>
  <c r="AA762" i="15" s="1"/>
  <c r="S374" i="14"/>
  <c r="AA744" i="15" s="1"/>
  <c r="S398" i="14"/>
  <c r="AA768" i="15" s="1"/>
  <c r="S277" i="14"/>
  <c r="AA647" i="15" s="1"/>
  <c r="S365" i="14"/>
  <c r="AA735" i="15" s="1"/>
  <c r="S381" i="14"/>
  <c r="AA751" i="15" s="1"/>
  <c r="S373" i="14"/>
  <c r="AA743" i="15" s="1"/>
  <c r="S405" i="14"/>
  <c r="AA775" i="15" s="1"/>
  <c r="S429" i="14"/>
  <c r="AA799" i="15" s="1"/>
  <c r="S421" i="14"/>
  <c r="AA791" i="15" s="1"/>
  <c r="S413" i="14"/>
  <c r="AA783" i="15" s="1"/>
  <c r="S445" i="14"/>
  <c r="AA815" i="15" s="1"/>
  <c r="S437" i="14"/>
  <c r="AA807" i="15" s="1"/>
  <c r="S290" i="14"/>
  <c r="AA660" i="15" s="1"/>
  <c r="S298" i="14"/>
  <c r="AA668" i="15" s="1"/>
  <c r="S284" i="14"/>
  <c r="AA654" i="15" s="1"/>
  <c r="S316" i="14"/>
  <c r="AA686" i="15" s="1"/>
  <c r="S348" i="14"/>
  <c r="AA718" i="15" s="1"/>
  <c r="S340" i="14"/>
  <c r="AA710" i="15" s="1"/>
  <c r="S356" i="14"/>
  <c r="AA726" i="15" s="1"/>
  <c r="S388" i="14"/>
  <c r="AA758" i="15" s="1"/>
  <c r="S446" i="14"/>
  <c r="AA816" i="15" s="1"/>
  <c r="S341" i="14"/>
  <c r="AA711" i="15" s="1"/>
  <c r="S389" i="14"/>
  <c r="AA759" i="15" s="1"/>
  <c r="S397" i="14"/>
  <c r="AA767" i="15" s="1"/>
  <c r="S428" i="14"/>
  <c r="AA798" i="15" s="1"/>
  <c r="S309" i="14"/>
  <c r="AA679" i="15" s="1"/>
  <c r="S380" i="14"/>
  <c r="AA750" i="15" s="1"/>
  <c r="S444" i="14"/>
  <c r="AA814" i="15" s="1"/>
  <c r="S321" i="14"/>
  <c r="AA691" i="15" s="1"/>
  <c r="S285" i="14"/>
  <c r="AA655" i="15" s="1"/>
  <c r="S301" i="14"/>
  <c r="AA671" i="15" s="1"/>
  <c r="S364" i="14"/>
  <c r="AA734" i="15" s="1"/>
  <c r="S396" i="14"/>
  <c r="AA766" i="15" s="1"/>
  <c r="S450" i="14"/>
  <c r="AA820" i="15" s="1"/>
  <c r="S404" i="14"/>
  <c r="AA774" i="15" s="1"/>
  <c r="S274" i="14"/>
  <c r="AA644" i="15" s="1"/>
  <c r="S366" i="14"/>
  <c r="AA736" i="15" s="1"/>
  <c r="S382" i="14"/>
  <c r="AA752" i="15" s="1"/>
  <c r="S438" i="14"/>
  <c r="AA808" i="15" s="1"/>
  <c r="S349" i="14"/>
  <c r="AA719" i="15" s="1"/>
  <c r="S312" i="14"/>
  <c r="S420" i="14"/>
  <c r="AA790" i="15" s="1"/>
  <c r="S436" i="14"/>
  <c r="AA806" i="15" s="1"/>
  <c r="S414" i="14"/>
  <c r="AA784" i="15" s="1"/>
  <c r="S377" i="14"/>
  <c r="AA747" i="15" s="1"/>
  <c r="S383" i="14"/>
  <c r="AA753" i="15" s="1"/>
  <c r="S294" i="14"/>
  <c r="AA664" i="15" s="1"/>
  <c r="S276" i="14"/>
  <c r="AA646" i="15" s="1"/>
  <c r="S335" i="14"/>
  <c r="AA705" i="15" s="1"/>
  <c r="S375" i="14"/>
  <c r="AA745" i="15" s="1"/>
  <c r="S358" i="14"/>
  <c r="AA728" i="15" s="1"/>
  <c r="S333" i="14"/>
  <c r="AA703" i="15" s="1"/>
  <c r="S432" i="14"/>
  <c r="AA802" i="15" s="1"/>
  <c r="S423" i="14"/>
  <c r="AA793" i="15" s="1"/>
  <c r="S283" i="14"/>
  <c r="AA653" i="15" s="1"/>
  <c r="S254" i="14"/>
  <c r="AA624" i="15" s="1"/>
  <c r="S255" i="14"/>
  <c r="AA625" i="15" s="1"/>
  <c r="S262" i="14"/>
  <c r="AA632" i="15" s="1"/>
  <c r="S261" i="14"/>
  <c r="AA631" i="15" s="1"/>
  <c r="S259" i="14"/>
  <c r="AA629" i="15" s="1"/>
  <c r="S271" i="14"/>
  <c r="AA641" i="15" s="1"/>
  <c r="S258" i="14"/>
  <c r="AA628" i="15" s="1"/>
  <c r="S270" i="14"/>
  <c r="AA640" i="15" s="1"/>
  <c r="S257" i="14"/>
  <c r="AA627" i="15" s="1"/>
  <c r="S268" i="14"/>
  <c r="AA638" i="15" s="1"/>
  <c r="S269" i="14"/>
  <c r="AA639" i="15" s="1"/>
  <c r="S266" i="14"/>
  <c r="AA636" i="15" s="1"/>
  <c r="S256" i="14"/>
  <c r="AA626" i="15" s="1"/>
  <c r="S263" i="14"/>
  <c r="AA633" i="15" s="1"/>
  <c r="S265" i="14"/>
  <c r="AA635" i="15" s="1"/>
  <c r="S272" i="14"/>
  <c r="S267" i="14"/>
  <c r="AA637" i="15" s="1"/>
  <c r="S264" i="14"/>
  <c r="AA634" i="15" s="1"/>
  <c r="S260" i="14"/>
  <c r="AA630" i="15" s="1"/>
  <c r="S253" i="14"/>
  <c r="AA623" i="15" s="1"/>
  <c r="S252" i="14"/>
  <c r="AT247" i="14"/>
  <c r="AT242" i="14"/>
  <c r="AT248" i="14"/>
  <c r="AT244" i="14"/>
  <c r="AT245" i="14"/>
  <c r="AT251" i="14"/>
  <c r="BB621" i="15" s="1"/>
  <c r="AT246" i="14"/>
  <c r="AT249" i="14"/>
  <c r="BB619" i="15" s="1"/>
  <c r="AT243" i="14"/>
  <c r="AT250" i="14"/>
  <c r="BB620" i="15" s="1"/>
  <c r="AT347" i="14"/>
  <c r="BB717" i="15" s="1"/>
  <c r="AT289" i="14"/>
  <c r="BB659" i="15" s="1"/>
  <c r="AT297" i="14"/>
  <c r="BB667" i="15" s="1"/>
  <c r="AT369" i="14"/>
  <c r="BB739" i="15" s="1"/>
  <c r="AT425" i="14"/>
  <c r="BB795" i="15" s="1"/>
  <c r="AT417" i="14"/>
  <c r="BB787" i="15" s="1"/>
  <c r="AT339" i="14"/>
  <c r="BB709" i="15" s="1"/>
  <c r="AT442" i="14"/>
  <c r="BB812" i="15" s="1"/>
  <c r="AT372" i="14"/>
  <c r="BB742" i="15" s="1"/>
  <c r="AT386" i="14"/>
  <c r="BB756" i="15" s="1"/>
  <c r="AT303" i="14"/>
  <c r="BB673" i="15" s="1"/>
  <c r="AT275" i="14"/>
  <c r="BB645" i="15" s="1"/>
  <c r="AT427" i="14"/>
  <c r="BB797" i="15" s="1"/>
  <c r="AT273" i="14"/>
  <c r="BB643" i="15" s="1"/>
  <c r="AT321" i="14"/>
  <c r="BB691" i="15" s="1"/>
  <c r="AT385" i="14"/>
  <c r="BB755" i="15" s="1"/>
  <c r="AT409" i="14"/>
  <c r="BB779" i="15" s="1"/>
  <c r="AT320" i="14"/>
  <c r="BB690" i="15" s="1"/>
  <c r="AT336" i="14"/>
  <c r="BB706" i="15" s="1"/>
  <c r="AT435" i="14"/>
  <c r="BB805" i="15" s="1"/>
  <c r="AT370" i="14"/>
  <c r="BB740" i="15" s="1"/>
  <c r="AT410" i="14"/>
  <c r="BB780" i="15" s="1"/>
  <c r="AT426" i="14"/>
  <c r="BB796" i="15" s="1"/>
  <c r="AT281" i="14"/>
  <c r="BB651" i="15" s="1"/>
  <c r="AT353" i="14"/>
  <c r="BB723" i="15" s="1"/>
  <c r="AT433" i="14"/>
  <c r="BB803" i="15" s="1"/>
  <c r="AT299" i="14"/>
  <c r="BB669" i="15" s="1"/>
  <c r="AT443" i="14"/>
  <c r="BB813" i="15" s="1"/>
  <c r="AT384" i="14"/>
  <c r="BB754" i="15" s="1"/>
  <c r="AT287" i="14"/>
  <c r="BB657" i="15" s="1"/>
  <c r="AT346" i="14"/>
  <c r="BB716" i="15" s="1"/>
  <c r="AT355" i="14"/>
  <c r="BB725" i="15" s="1"/>
  <c r="AT274" i="14"/>
  <c r="BB644" i="15" s="1"/>
  <c r="AT322" i="14"/>
  <c r="BB692" i="15" s="1"/>
  <c r="AT305" i="14"/>
  <c r="BB675" i="15" s="1"/>
  <c r="AT329" i="14"/>
  <c r="BB699" i="15" s="1"/>
  <c r="AT345" i="14"/>
  <c r="BB715" i="15" s="1"/>
  <c r="AT337" i="14"/>
  <c r="BB707" i="15" s="1"/>
  <c r="AT291" i="14"/>
  <c r="BB661" i="15" s="1"/>
  <c r="AT306" i="14"/>
  <c r="BB676" i="15" s="1"/>
  <c r="AT402" i="14"/>
  <c r="BB772" i="15" s="1"/>
  <c r="AT288" i="14"/>
  <c r="BB658" i="15" s="1"/>
  <c r="AT328" i="14"/>
  <c r="BB698" i="15" s="1"/>
  <c r="AT332" i="14"/>
  <c r="AT361" i="14"/>
  <c r="BB731" i="15" s="1"/>
  <c r="AT362" i="14"/>
  <c r="BB732" i="15" s="1"/>
  <c r="AT368" i="14"/>
  <c r="BB738" i="15" s="1"/>
  <c r="AT424" i="14"/>
  <c r="BB794" i="15" s="1"/>
  <c r="AT416" i="14"/>
  <c r="BB786" i="15" s="1"/>
  <c r="AT327" i="14"/>
  <c r="BB697" i="15" s="1"/>
  <c r="AT383" i="14"/>
  <c r="BB753" i="15" s="1"/>
  <c r="AT315" i="14"/>
  <c r="BB685" i="15" s="1"/>
  <c r="AT419" i="14"/>
  <c r="BB789" i="15" s="1"/>
  <c r="AT282" i="14"/>
  <c r="BB652" i="15" s="1"/>
  <c r="AT326" i="14"/>
  <c r="BB696" i="15" s="1"/>
  <c r="AT344" i="14"/>
  <c r="BB714" i="15" s="1"/>
  <c r="AT440" i="14"/>
  <c r="BB810" i="15" s="1"/>
  <c r="AT391" i="14"/>
  <c r="BB761" i="15" s="1"/>
  <c r="AT338" i="14"/>
  <c r="BB708" i="15" s="1"/>
  <c r="AT378" i="14"/>
  <c r="BB748" i="15" s="1"/>
  <c r="AT393" i="14"/>
  <c r="BB763" i="15" s="1"/>
  <c r="AT449" i="14"/>
  <c r="BB819" i="15" s="1"/>
  <c r="AT319" i="14"/>
  <c r="BB689" i="15" s="1"/>
  <c r="AT418" i="14"/>
  <c r="BB788" i="15" s="1"/>
  <c r="AT280" i="14"/>
  <c r="BB650" i="15" s="1"/>
  <c r="AT292" i="14"/>
  <c r="AT296" i="14"/>
  <c r="BB666" i="15" s="1"/>
  <c r="AT295" i="14"/>
  <c r="BB665" i="15" s="1"/>
  <c r="AT307" i="14"/>
  <c r="BB677" i="15" s="1"/>
  <c r="AT371" i="14"/>
  <c r="BB741" i="15" s="1"/>
  <c r="AT294" i="14"/>
  <c r="BB664" i="15" s="1"/>
  <c r="AT387" i="14"/>
  <c r="BB757" i="15" s="1"/>
  <c r="AT360" i="14"/>
  <c r="BB730" i="15" s="1"/>
  <c r="AT448" i="14"/>
  <c r="BB818" i="15" s="1"/>
  <c r="AT279" i="14"/>
  <c r="BB649" i="15" s="1"/>
  <c r="AT447" i="14"/>
  <c r="BB817" i="15" s="1"/>
  <c r="AT313" i="14"/>
  <c r="BB683" i="15" s="1"/>
  <c r="AT333" i="14"/>
  <c r="BB703" i="15" s="1"/>
  <c r="AT357" i="14"/>
  <c r="BB727" i="15" s="1"/>
  <c r="AT354" i="14"/>
  <c r="BB724" i="15" s="1"/>
  <c r="AT400" i="14"/>
  <c r="BB770" i="15" s="1"/>
  <c r="AT351" i="14"/>
  <c r="BB721" i="15" s="1"/>
  <c r="AT375" i="14"/>
  <c r="BB745" i="15" s="1"/>
  <c r="AT318" i="14"/>
  <c r="BB688" i="15" s="1"/>
  <c r="AT350" i="14"/>
  <c r="BB720" i="15" s="1"/>
  <c r="AT334" i="14"/>
  <c r="BB704" i="15" s="1"/>
  <c r="AT445" i="14"/>
  <c r="BB815" i="15" s="1"/>
  <c r="AT451" i="14"/>
  <c r="BB821" i="15" s="1"/>
  <c r="AT394" i="14"/>
  <c r="BB764" i="15" s="1"/>
  <c r="AT284" i="14"/>
  <c r="BB654" i="15" s="1"/>
  <c r="AT352" i="14"/>
  <c r="AT401" i="14"/>
  <c r="BB771" i="15" s="1"/>
  <c r="AT304" i="14"/>
  <c r="BB674" i="15" s="1"/>
  <c r="AT431" i="14"/>
  <c r="BB801" i="15" s="1"/>
  <c r="AT330" i="14"/>
  <c r="BB700" i="15" s="1"/>
  <c r="AT286" i="14"/>
  <c r="BB656" i="15" s="1"/>
  <c r="AT366" i="14"/>
  <c r="BB736" i="15" s="1"/>
  <c r="AT309" i="14"/>
  <c r="BB679" i="15" s="1"/>
  <c r="AT301" i="14"/>
  <c r="BB671" i="15" s="1"/>
  <c r="AT293" i="14"/>
  <c r="BB663" i="15" s="1"/>
  <c r="AT405" i="14"/>
  <c r="BB775" i="15" s="1"/>
  <c r="AT413" i="14"/>
  <c r="BB783" i="15" s="1"/>
  <c r="AT323" i="14"/>
  <c r="BB693" i="15" s="1"/>
  <c r="AT324" i="14"/>
  <c r="BB694" i="15" s="1"/>
  <c r="AT376" i="14"/>
  <c r="BB746" i="15" s="1"/>
  <c r="AT412" i="14"/>
  <c r="BB782" i="15" s="1"/>
  <c r="AT399" i="14"/>
  <c r="BB769" i="15" s="1"/>
  <c r="AT390" i="14"/>
  <c r="BB760" i="15" s="1"/>
  <c r="AT382" i="14"/>
  <c r="BB752" i="15" s="1"/>
  <c r="AT374" i="14"/>
  <c r="BB744" i="15" s="1"/>
  <c r="AT406" i="14"/>
  <c r="BB776" i="15" s="1"/>
  <c r="AT430" i="14"/>
  <c r="BB800" i="15" s="1"/>
  <c r="AT422" i="14"/>
  <c r="BB792" i="15" s="1"/>
  <c r="AT438" i="14"/>
  <c r="BB808" i="15" s="1"/>
  <c r="AT314" i="14"/>
  <c r="BB684" i="15" s="1"/>
  <c r="AT317" i="14"/>
  <c r="BB687" i="15" s="1"/>
  <c r="AT349" i="14"/>
  <c r="BB719" i="15" s="1"/>
  <c r="AT341" i="14"/>
  <c r="BB711" i="15" s="1"/>
  <c r="AT389" i="14"/>
  <c r="BB759" i="15" s="1"/>
  <c r="AT300" i="14"/>
  <c r="BB670" i="15" s="1"/>
  <c r="AT388" i="14"/>
  <c r="BB758" i="15" s="1"/>
  <c r="AT441" i="14"/>
  <c r="BB811" i="15" s="1"/>
  <c r="AT408" i="14"/>
  <c r="BB778" i="15" s="1"/>
  <c r="AT439" i="14"/>
  <c r="BB809" i="15" s="1"/>
  <c r="AT434" i="14"/>
  <c r="BB804" i="15" s="1"/>
  <c r="AT278" i="14"/>
  <c r="BB648" i="15" s="1"/>
  <c r="AT310" i="14"/>
  <c r="BB680" i="15" s="1"/>
  <c r="AT446" i="14"/>
  <c r="BB816" i="15" s="1"/>
  <c r="AT363" i="14"/>
  <c r="BB733" i="15" s="1"/>
  <c r="AT392" i="14"/>
  <c r="BB762" i="15" s="1"/>
  <c r="AT290" i="14"/>
  <c r="BB660" i="15" s="1"/>
  <c r="AT364" i="14"/>
  <c r="BB734" i="15" s="1"/>
  <c r="AT404" i="14"/>
  <c r="BB774" i="15" s="1"/>
  <c r="AT428" i="14"/>
  <c r="BB798" i="15" s="1"/>
  <c r="AT420" i="14"/>
  <c r="BB790" i="15" s="1"/>
  <c r="AT444" i="14"/>
  <c r="BB814" i="15" s="1"/>
  <c r="AT436" i="14"/>
  <c r="BB806" i="15" s="1"/>
  <c r="AT365" i="14"/>
  <c r="BB735" i="15" s="1"/>
  <c r="AT367" i="14"/>
  <c r="BB737" i="15" s="1"/>
  <c r="AT379" i="14"/>
  <c r="BB749" i="15" s="1"/>
  <c r="AT395" i="14"/>
  <c r="BB765" i="15" s="1"/>
  <c r="AT373" i="14"/>
  <c r="BB743" i="15" s="1"/>
  <c r="AT283" i="14"/>
  <c r="BB653" i="15" s="1"/>
  <c r="AT380" i="14"/>
  <c r="BB750" i="15" s="1"/>
  <c r="AT396" i="14"/>
  <c r="BB766" i="15" s="1"/>
  <c r="AT331" i="14"/>
  <c r="BB701" i="15" s="1"/>
  <c r="AT432" i="14"/>
  <c r="BB802" i="15" s="1"/>
  <c r="AT359" i="14"/>
  <c r="BB729" i="15" s="1"/>
  <c r="AT423" i="14"/>
  <c r="BB793" i="15" s="1"/>
  <c r="AT302" i="14"/>
  <c r="BB672" i="15" s="1"/>
  <c r="AT358" i="14"/>
  <c r="BB728" i="15" s="1"/>
  <c r="AT277" i="14"/>
  <c r="BB647" i="15" s="1"/>
  <c r="AT429" i="14"/>
  <c r="BB799" i="15" s="1"/>
  <c r="AT308" i="14"/>
  <c r="BB678" i="15" s="1"/>
  <c r="AT316" i="14"/>
  <c r="BB686" i="15" s="1"/>
  <c r="AT311" i="14"/>
  <c r="BB681" i="15" s="1"/>
  <c r="AT348" i="14"/>
  <c r="BB718" i="15" s="1"/>
  <c r="AT343" i="14"/>
  <c r="BB713" i="15" s="1"/>
  <c r="AT407" i="14"/>
  <c r="BB777" i="15" s="1"/>
  <c r="AT415" i="14"/>
  <c r="BB785" i="15" s="1"/>
  <c r="AT285" i="14"/>
  <c r="BB655" i="15" s="1"/>
  <c r="AT325" i="14"/>
  <c r="BB695" i="15" s="1"/>
  <c r="AT397" i="14"/>
  <c r="BB767" i="15" s="1"/>
  <c r="AT411" i="14"/>
  <c r="BB781" i="15" s="1"/>
  <c r="AT298" i="14"/>
  <c r="BB668" i="15" s="1"/>
  <c r="AT312" i="14"/>
  <c r="AT340" i="14"/>
  <c r="BB710" i="15" s="1"/>
  <c r="AT421" i="14"/>
  <c r="BB791" i="15" s="1"/>
  <c r="AT356" i="14"/>
  <c r="BB726" i="15" s="1"/>
  <c r="AT377" i="14"/>
  <c r="BB747" i="15" s="1"/>
  <c r="AT403" i="14"/>
  <c r="BB773" i="15" s="1"/>
  <c r="AT335" i="14"/>
  <c r="BB705" i="15" s="1"/>
  <c r="AT342" i="14"/>
  <c r="BB712" i="15" s="1"/>
  <c r="AT381" i="14"/>
  <c r="BB751" i="15" s="1"/>
  <c r="AT437" i="14"/>
  <c r="BB807" i="15" s="1"/>
  <c r="AT276" i="14"/>
  <c r="BB646" i="15" s="1"/>
  <c r="AT398" i="14"/>
  <c r="BB768" i="15" s="1"/>
  <c r="AT414" i="14"/>
  <c r="BB784" i="15" s="1"/>
  <c r="AT450" i="14"/>
  <c r="BB820" i="15" s="1"/>
  <c r="AT258" i="14"/>
  <c r="BB628" i="15" s="1"/>
  <c r="AT267" i="14"/>
  <c r="BB637" i="15" s="1"/>
  <c r="AT263" i="14"/>
  <c r="BB633" i="15" s="1"/>
  <c r="AT256" i="14"/>
  <c r="BB626" i="15" s="1"/>
  <c r="AT260" i="14"/>
  <c r="BB630" i="15" s="1"/>
  <c r="AT255" i="14"/>
  <c r="BB625" i="15" s="1"/>
  <c r="AT265" i="14"/>
  <c r="BB635" i="15" s="1"/>
  <c r="AT259" i="14"/>
  <c r="BB629" i="15" s="1"/>
  <c r="AT269" i="14"/>
  <c r="BB639" i="15" s="1"/>
  <c r="AT261" i="14"/>
  <c r="BB631" i="15" s="1"/>
  <c r="AT253" i="14"/>
  <c r="BB623" i="15" s="1"/>
  <c r="AT272" i="14"/>
  <c r="AT254" i="14"/>
  <c r="BB624" i="15" s="1"/>
  <c r="AT268" i="14"/>
  <c r="BB638" i="15" s="1"/>
  <c r="AT264" i="14"/>
  <c r="BB634" i="15" s="1"/>
  <c r="AT271" i="14"/>
  <c r="BB641" i="15" s="1"/>
  <c r="AT262" i="14"/>
  <c r="BB632" i="15" s="1"/>
  <c r="AT266" i="14"/>
  <c r="BB636" i="15" s="1"/>
  <c r="AT270" i="14"/>
  <c r="BB640" i="15" s="1"/>
  <c r="AT257" i="14"/>
  <c r="BB627" i="15" s="1"/>
  <c r="AT252" i="14"/>
  <c r="AP250" i="14"/>
  <c r="AX620" i="15" s="1"/>
  <c r="AP242" i="14"/>
  <c r="AP243" i="14"/>
  <c r="AP244" i="14"/>
  <c r="AP248" i="14"/>
  <c r="AP247" i="14"/>
  <c r="AP246" i="14"/>
  <c r="AP245" i="14"/>
  <c r="AP251" i="14"/>
  <c r="AX621" i="15" s="1"/>
  <c r="AP249" i="14"/>
  <c r="AX619" i="15" s="1"/>
  <c r="AP329" i="14"/>
  <c r="AX699" i="15" s="1"/>
  <c r="AP401" i="14"/>
  <c r="AX771" i="15" s="1"/>
  <c r="AP393" i="14"/>
  <c r="AX763" i="15" s="1"/>
  <c r="AP443" i="14"/>
  <c r="AX813" i="15" s="1"/>
  <c r="AP442" i="14"/>
  <c r="AX812" i="15" s="1"/>
  <c r="AP368" i="14"/>
  <c r="AX738" i="15" s="1"/>
  <c r="AP376" i="14"/>
  <c r="AX746" i="15" s="1"/>
  <c r="AP424" i="14"/>
  <c r="AX794" i="15" s="1"/>
  <c r="AP416" i="14"/>
  <c r="AX786" i="15" s="1"/>
  <c r="AP440" i="14"/>
  <c r="AX810" i="15" s="1"/>
  <c r="AP279" i="14"/>
  <c r="AX649" i="15" s="1"/>
  <c r="AP360" i="14"/>
  <c r="AX730" i="15" s="1"/>
  <c r="AP304" i="14"/>
  <c r="AX674" i="15" s="1"/>
  <c r="AP328" i="14"/>
  <c r="AX698" i="15" s="1"/>
  <c r="AP319" i="14"/>
  <c r="AX689" i="15" s="1"/>
  <c r="AP313" i="14"/>
  <c r="AX683" i="15" s="1"/>
  <c r="AP409" i="14"/>
  <c r="AX779" i="15" s="1"/>
  <c r="AP332" i="14"/>
  <c r="AP386" i="14"/>
  <c r="AX756" i="15" s="1"/>
  <c r="AP274" i="14"/>
  <c r="AX644" i="15" s="1"/>
  <c r="AP370" i="14"/>
  <c r="AX740" i="15" s="1"/>
  <c r="AP410" i="14"/>
  <c r="AX780" i="15" s="1"/>
  <c r="AP426" i="14"/>
  <c r="AX796" i="15" s="1"/>
  <c r="AP273" i="14"/>
  <c r="AX643" i="15" s="1"/>
  <c r="AP345" i="14"/>
  <c r="AX715" i="15" s="1"/>
  <c r="AP337" i="14"/>
  <c r="AX707" i="15" s="1"/>
  <c r="AP299" i="14"/>
  <c r="AX669" i="15" s="1"/>
  <c r="AP306" i="14"/>
  <c r="AX676" i="15" s="1"/>
  <c r="AP280" i="14"/>
  <c r="AX650" i="15" s="1"/>
  <c r="AP384" i="14"/>
  <c r="AX754" i="15" s="1"/>
  <c r="AP287" i="14"/>
  <c r="AX657" i="15" s="1"/>
  <c r="AP295" i="14"/>
  <c r="AX665" i="15" s="1"/>
  <c r="AP417" i="14"/>
  <c r="AX787" i="15" s="1"/>
  <c r="AP441" i="14"/>
  <c r="AX811" i="15" s="1"/>
  <c r="AP447" i="14"/>
  <c r="AX817" i="15" s="1"/>
  <c r="AP330" i="14"/>
  <c r="AX700" i="15" s="1"/>
  <c r="AP385" i="14"/>
  <c r="AX755" i="15" s="1"/>
  <c r="AP339" i="14"/>
  <c r="AX709" i="15" s="1"/>
  <c r="AP362" i="14"/>
  <c r="AX732" i="15" s="1"/>
  <c r="AP292" i="14"/>
  <c r="AP296" i="14"/>
  <c r="AX666" i="15" s="1"/>
  <c r="AP367" i="14"/>
  <c r="AX737" i="15" s="1"/>
  <c r="AP318" i="14"/>
  <c r="AX688" i="15" s="1"/>
  <c r="AP297" i="14"/>
  <c r="AX667" i="15" s="1"/>
  <c r="AP320" i="14"/>
  <c r="AX690" i="15" s="1"/>
  <c r="AP435" i="14"/>
  <c r="AX805" i="15" s="1"/>
  <c r="AP347" i="14"/>
  <c r="AX717" i="15" s="1"/>
  <c r="AP353" i="14"/>
  <c r="AX723" i="15" s="1"/>
  <c r="AP377" i="14"/>
  <c r="AX747" i="15" s="1"/>
  <c r="AP433" i="14"/>
  <c r="AX803" i="15" s="1"/>
  <c r="AP375" i="14"/>
  <c r="AX745" i="15" s="1"/>
  <c r="AP315" i="14"/>
  <c r="AX685" i="15" s="1"/>
  <c r="AP282" i="14"/>
  <c r="AX652" i="15" s="1"/>
  <c r="AP355" i="14"/>
  <c r="AX725" i="15" s="1"/>
  <c r="AP289" i="14"/>
  <c r="AX659" i="15" s="1"/>
  <c r="AP361" i="14"/>
  <c r="AX731" i="15" s="1"/>
  <c r="AP449" i="14"/>
  <c r="AX819" i="15" s="1"/>
  <c r="AP402" i="14"/>
  <c r="AX772" i="15" s="1"/>
  <c r="AP400" i="14"/>
  <c r="AX770" i="15" s="1"/>
  <c r="AP448" i="14"/>
  <c r="AX818" i="15" s="1"/>
  <c r="AP327" i="14"/>
  <c r="AX697" i="15" s="1"/>
  <c r="AP383" i="14"/>
  <c r="AX753" i="15" s="1"/>
  <c r="AP307" i="14"/>
  <c r="AX677" i="15" s="1"/>
  <c r="AP286" i="14"/>
  <c r="AX656" i="15" s="1"/>
  <c r="AP294" i="14"/>
  <c r="AX664" i="15" s="1"/>
  <c r="AP305" i="14"/>
  <c r="AX675" i="15" s="1"/>
  <c r="AP369" i="14"/>
  <c r="AX739" i="15" s="1"/>
  <c r="AP275" i="14"/>
  <c r="AX645" i="15" s="1"/>
  <c r="AP359" i="14"/>
  <c r="AX729" i="15" s="1"/>
  <c r="AP431" i="14"/>
  <c r="AX801" i="15" s="1"/>
  <c r="AP415" i="14"/>
  <c r="AX785" i="15" s="1"/>
  <c r="AP434" i="14"/>
  <c r="AX804" i="15" s="1"/>
  <c r="AP430" i="14"/>
  <c r="AX800" i="15" s="1"/>
  <c r="AP414" i="14"/>
  <c r="AX784" i="15" s="1"/>
  <c r="AP373" i="14"/>
  <c r="AX743" i="15" s="1"/>
  <c r="AP445" i="14"/>
  <c r="AX815" i="15" s="1"/>
  <c r="AP354" i="14"/>
  <c r="AX724" i="15" s="1"/>
  <c r="AP291" i="14"/>
  <c r="AX661" i="15" s="1"/>
  <c r="AP412" i="14"/>
  <c r="AX782" i="15" s="1"/>
  <c r="AP277" i="14"/>
  <c r="AX647" i="15" s="1"/>
  <c r="AP397" i="14"/>
  <c r="AX767" i="15" s="1"/>
  <c r="AP283" i="14"/>
  <c r="AX653" i="15" s="1"/>
  <c r="AP276" i="14"/>
  <c r="AX646" i="15" s="1"/>
  <c r="AP348" i="14"/>
  <c r="AX718" i="15" s="1"/>
  <c r="AP364" i="14"/>
  <c r="AX734" i="15" s="1"/>
  <c r="AP356" i="14"/>
  <c r="AX726" i="15" s="1"/>
  <c r="AP380" i="14"/>
  <c r="AX750" i="15" s="1"/>
  <c r="AP418" i="14"/>
  <c r="AX788" i="15" s="1"/>
  <c r="AP425" i="14"/>
  <c r="AX795" i="15" s="1"/>
  <c r="AP344" i="14"/>
  <c r="AX714" i="15" s="1"/>
  <c r="AP346" i="14"/>
  <c r="AX716" i="15" s="1"/>
  <c r="AP311" i="14"/>
  <c r="AX681" i="15" s="1"/>
  <c r="AP343" i="14"/>
  <c r="AX713" i="15" s="1"/>
  <c r="AP391" i="14"/>
  <c r="AX761" i="15" s="1"/>
  <c r="AP379" i="14"/>
  <c r="AX749" i="15" s="1"/>
  <c r="AP350" i="14"/>
  <c r="AX720" i="15" s="1"/>
  <c r="AP358" i="14"/>
  <c r="AX728" i="15" s="1"/>
  <c r="AP390" i="14"/>
  <c r="AX760" i="15" s="1"/>
  <c r="AP314" i="14"/>
  <c r="AX684" i="15" s="1"/>
  <c r="AP317" i="14"/>
  <c r="AX687" i="15" s="1"/>
  <c r="AP357" i="14"/>
  <c r="AX727" i="15" s="1"/>
  <c r="AP363" i="14"/>
  <c r="AX733" i="15" s="1"/>
  <c r="AP411" i="14"/>
  <c r="AX781" i="15" s="1"/>
  <c r="AP284" i="14"/>
  <c r="AX654" i="15" s="1"/>
  <c r="AP281" i="14"/>
  <c r="AX651" i="15" s="1"/>
  <c r="AP403" i="14"/>
  <c r="AX773" i="15" s="1"/>
  <c r="AP407" i="14"/>
  <c r="AX777" i="15" s="1"/>
  <c r="AP423" i="14"/>
  <c r="AX793" i="15" s="1"/>
  <c r="AP366" i="14"/>
  <c r="AX736" i="15" s="1"/>
  <c r="AP398" i="14"/>
  <c r="AX768" i="15" s="1"/>
  <c r="AP438" i="14"/>
  <c r="AX808" i="15" s="1"/>
  <c r="AP395" i="14"/>
  <c r="AX765" i="15" s="1"/>
  <c r="AP309" i="14"/>
  <c r="AX679" i="15" s="1"/>
  <c r="AP389" i="14"/>
  <c r="AX759" i="15" s="1"/>
  <c r="AP381" i="14"/>
  <c r="AX751" i="15" s="1"/>
  <c r="AP437" i="14"/>
  <c r="AX807" i="15" s="1"/>
  <c r="AP324" i="14"/>
  <c r="AX694" i="15" s="1"/>
  <c r="AP316" i="14"/>
  <c r="AX686" i="15" s="1"/>
  <c r="AP387" i="14"/>
  <c r="AX757" i="15" s="1"/>
  <c r="AP331" i="14"/>
  <c r="AX701" i="15" s="1"/>
  <c r="AP338" i="14"/>
  <c r="AX708" i="15" s="1"/>
  <c r="AP278" i="14"/>
  <c r="AX648" i="15" s="1"/>
  <c r="AP326" i="14"/>
  <c r="AX696" i="15" s="1"/>
  <c r="AP342" i="14"/>
  <c r="AX712" i="15" s="1"/>
  <c r="AP422" i="14"/>
  <c r="AX792" i="15" s="1"/>
  <c r="AP325" i="14"/>
  <c r="AX695" i="15" s="1"/>
  <c r="AP429" i="14"/>
  <c r="AX799" i="15" s="1"/>
  <c r="AP388" i="14"/>
  <c r="AX758" i="15" s="1"/>
  <c r="AP372" i="14"/>
  <c r="AX742" i="15" s="1"/>
  <c r="AP303" i="14"/>
  <c r="AX673" i="15" s="1"/>
  <c r="AP374" i="14"/>
  <c r="AX744" i="15" s="1"/>
  <c r="AP301" i="14"/>
  <c r="AX671" i="15" s="1"/>
  <c r="AP298" i="14"/>
  <c r="AX668" i="15" s="1"/>
  <c r="AP432" i="14"/>
  <c r="AX802" i="15" s="1"/>
  <c r="AP428" i="14"/>
  <c r="AX798" i="15" s="1"/>
  <c r="AP420" i="14"/>
  <c r="AX790" i="15" s="1"/>
  <c r="AP436" i="14"/>
  <c r="AX806" i="15" s="1"/>
  <c r="AP378" i="14"/>
  <c r="AX748" i="15" s="1"/>
  <c r="AP285" i="14"/>
  <c r="AX655" i="15" s="1"/>
  <c r="AP396" i="14"/>
  <c r="AX766" i="15" s="1"/>
  <c r="AP341" i="14"/>
  <c r="AX711" i="15" s="1"/>
  <c r="AP365" i="14"/>
  <c r="AX735" i="15" s="1"/>
  <c r="AP413" i="14"/>
  <c r="AX783" i="15" s="1"/>
  <c r="AP394" i="14"/>
  <c r="AX764" i="15" s="1"/>
  <c r="AP310" i="14"/>
  <c r="AX680" i="15" s="1"/>
  <c r="AP323" i="14"/>
  <c r="AX693" i="15" s="1"/>
  <c r="AP352" i="14"/>
  <c r="AP334" i="14"/>
  <c r="AX704" i="15" s="1"/>
  <c r="AP421" i="14"/>
  <c r="AX791" i="15" s="1"/>
  <c r="AP450" i="14"/>
  <c r="AX820" i="15" s="1"/>
  <c r="AP308" i="14"/>
  <c r="AX678" i="15" s="1"/>
  <c r="AP392" i="14"/>
  <c r="AX762" i="15" s="1"/>
  <c r="AP444" i="14"/>
  <c r="AX814" i="15" s="1"/>
  <c r="AP382" i="14"/>
  <c r="AX752" i="15" s="1"/>
  <c r="AP451" i="14"/>
  <c r="AX821" i="15" s="1"/>
  <c r="AP312" i="14"/>
  <c r="AP288" i="14"/>
  <c r="AX658" i="15" s="1"/>
  <c r="AP335" i="14"/>
  <c r="AX705" i="15" s="1"/>
  <c r="AP399" i="14"/>
  <c r="AX769" i="15" s="1"/>
  <c r="AP419" i="14"/>
  <c r="AX789" i="15" s="1"/>
  <c r="AP406" i="14"/>
  <c r="AX776" i="15" s="1"/>
  <c r="AP349" i="14"/>
  <c r="AX719" i="15" s="1"/>
  <c r="AP333" i="14"/>
  <c r="AX703" i="15" s="1"/>
  <c r="AP404" i="14"/>
  <c r="AX774" i="15" s="1"/>
  <c r="AP439" i="14"/>
  <c r="AX809" i="15" s="1"/>
  <c r="AP322" i="14"/>
  <c r="AX692" i="15" s="1"/>
  <c r="AP336" i="14"/>
  <c r="AX706" i="15" s="1"/>
  <c r="AP408" i="14"/>
  <c r="AX778" i="15" s="1"/>
  <c r="AP446" i="14"/>
  <c r="AX816" i="15" s="1"/>
  <c r="AP405" i="14"/>
  <c r="AX775" i="15" s="1"/>
  <c r="AP290" i="14"/>
  <c r="AX660" i="15" s="1"/>
  <c r="AP340" i="14"/>
  <c r="AX710" i="15" s="1"/>
  <c r="AP427" i="14"/>
  <c r="AX797" i="15" s="1"/>
  <c r="AP321" i="14"/>
  <c r="AX691" i="15" s="1"/>
  <c r="AP351" i="14"/>
  <c r="AX721" i="15" s="1"/>
  <c r="AP371" i="14"/>
  <c r="AX741" i="15" s="1"/>
  <c r="AP302" i="14"/>
  <c r="AX672" i="15" s="1"/>
  <c r="AP293" i="14"/>
  <c r="AX663" i="15" s="1"/>
  <c r="AP300" i="14"/>
  <c r="AX670" i="15" s="1"/>
  <c r="AP253" i="14"/>
  <c r="AX623" i="15" s="1"/>
  <c r="AP265" i="14"/>
  <c r="AX635" i="15" s="1"/>
  <c r="AP254" i="14"/>
  <c r="AX624" i="15" s="1"/>
  <c r="AP260" i="14"/>
  <c r="AX630" i="15" s="1"/>
  <c r="AP262" i="14"/>
  <c r="AX632" i="15" s="1"/>
  <c r="AP257" i="14"/>
  <c r="AX627" i="15" s="1"/>
  <c r="AP270" i="14"/>
  <c r="AX640" i="15" s="1"/>
  <c r="AP259" i="14"/>
  <c r="AX629" i="15" s="1"/>
  <c r="AP266" i="14"/>
  <c r="AX636" i="15" s="1"/>
  <c r="AP258" i="14"/>
  <c r="AX628" i="15" s="1"/>
  <c r="AP267" i="14"/>
  <c r="AX637" i="15" s="1"/>
  <c r="AP263" i="14"/>
  <c r="AX633" i="15" s="1"/>
  <c r="AP252" i="14"/>
  <c r="AP264" i="14"/>
  <c r="AX634" i="15" s="1"/>
  <c r="AP256" i="14"/>
  <c r="AX626" i="15" s="1"/>
  <c r="AP271" i="14"/>
  <c r="AX641" i="15" s="1"/>
  <c r="AP269" i="14"/>
  <c r="AX639" i="15" s="1"/>
  <c r="AP261" i="14"/>
  <c r="AX631" i="15" s="1"/>
  <c r="AP272" i="14"/>
  <c r="AP268" i="14"/>
  <c r="AX638" i="15" s="1"/>
  <c r="AP255" i="14"/>
  <c r="AX625" i="15" s="1"/>
  <c r="BW245" i="14"/>
  <c r="BW251" i="14"/>
  <c r="CE621" i="15" s="1"/>
  <c r="BW244" i="14"/>
  <c r="BW243" i="14"/>
  <c r="BW250" i="14"/>
  <c r="CE620" i="15" s="1"/>
  <c r="BW247" i="14"/>
  <c r="BW249" i="14"/>
  <c r="CE619" i="15" s="1"/>
  <c r="BW242" i="14"/>
  <c r="BW248" i="14"/>
  <c r="BW246" i="14"/>
  <c r="BW313" i="14"/>
  <c r="CE683" i="15" s="1"/>
  <c r="BW306" i="14"/>
  <c r="CE676" i="15" s="1"/>
  <c r="BW328" i="14"/>
  <c r="CE698" i="15" s="1"/>
  <c r="BW347" i="14"/>
  <c r="CE717" i="15" s="1"/>
  <c r="BW418" i="14"/>
  <c r="CE788" i="15" s="1"/>
  <c r="BW289" i="14"/>
  <c r="CE659" i="15" s="1"/>
  <c r="BW273" i="14"/>
  <c r="CE643" i="15" s="1"/>
  <c r="BW297" i="14"/>
  <c r="CE667" i="15" s="1"/>
  <c r="BW339" i="14"/>
  <c r="CE709" i="15" s="1"/>
  <c r="BW387" i="14"/>
  <c r="CE757" i="15" s="1"/>
  <c r="BW403" i="14"/>
  <c r="CE773" i="15" s="1"/>
  <c r="BW362" i="14"/>
  <c r="CE732" i="15" s="1"/>
  <c r="BW304" i="14"/>
  <c r="CE674" i="15" s="1"/>
  <c r="BW372" i="14"/>
  <c r="CE742" i="15" s="1"/>
  <c r="BW412" i="14"/>
  <c r="CE782" i="15" s="1"/>
  <c r="BW416" i="14"/>
  <c r="CE786" i="15" s="1"/>
  <c r="BW386" i="14"/>
  <c r="CE756" i="15" s="1"/>
  <c r="BW311" i="14"/>
  <c r="CE681" i="15" s="1"/>
  <c r="BW303" i="14"/>
  <c r="CE673" i="15" s="1"/>
  <c r="BW327" i="14"/>
  <c r="CE697" i="15" s="1"/>
  <c r="BW275" i="14"/>
  <c r="CE645" i="15" s="1"/>
  <c r="BW427" i="14"/>
  <c r="CE797" i="15" s="1"/>
  <c r="BW281" i="14"/>
  <c r="CE651" i="15" s="1"/>
  <c r="BW385" i="14"/>
  <c r="CE755" i="15" s="1"/>
  <c r="BW409" i="14"/>
  <c r="CE779" i="15" s="1"/>
  <c r="BW401" i="14"/>
  <c r="CE771" i="15" s="1"/>
  <c r="BW288" i="14"/>
  <c r="CE658" i="15" s="1"/>
  <c r="BW296" i="14"/>
  <c r="CE666" i="15" s="1"/>
  <c r="BW332" i="14"/>
  <c r="BW368" i="14"/>
  <c r="CE738" i="15" s="1"/>
  <c r="BW435" i="14"/>
  <c r="CE805" i="15" s="1"/>
  <c r="BW346" i="14"/>
  <c r="CE716" i="15" s="1"/>
  <c r="BW274" i="14"/>
  <c r="CE644" i="15" s="1"/>
  <c r="BW370" i="14"/>
  <c r="CE740" i="15" s="1"/>
  <c r="BW426" i="14"/>
  <c r="CE796" i="15" s="1"/>
  <c r="BW345" i="14"/>
  <c r="CE715" i="15" s="1"/>
  <c r="BW337" i="14"/>
  <c r="CE707" i="15" s="1"/>
  <c r="BW280" i="14"/>
  <c r="CE650" i="15" s="1"/>
  <c r="BW384" i="14"/>
  <c r="CE754" i="15" s="1"/>
  <c r="BW408" i="14"/>
  <c r="CE778" i="15" s="1"/>
  <c r="BW287" i="14"/>
  <c r="CE657" i="15" s="1"/>
  <c r="BW295" i="14"/>
  <c r="CE665" i="15" s="1"/>
  <c r="BW322" i="14"/>
  <c r="CE692" i="15" s="1"/>
  <c r="BW353" i="14"/>
  <c r="CE723" i="15" s="1"/>
  <c r="BW393" i="14"/>
  <c r="CE763" i="15" s="1"/>
  <c r="BW417" i="14"/>
  <c r="CE787" i="15" s="1"/>
  <c r="BW299" i="14"/>
  <c r="CE669" i="15" s="1"/>
  <c r="BW360" i="14"/>
  <c r="CE730" i="15" s="1"/>
  <c r="BW448" i="14"/>
  <c r="CE818" i="15" s="1"/>
  <c r="BW291" i="14"/>
  <c r="CE661" i="15" s="1"/>
  <c r="BW292" i="14"/>
  <c r="BW344" i="14"/>
  <c r="CE714" i="15" s="1"/>
  <c r="BW319" i="14"/>
  <c r="CE689" i="15" s="1"/>
  <c r="BW315" i="14"/>
  <c r="CE685" i="15" s="1"/>
  <c r="BW282" i="14"/>
  <c r="CE652" i="15" s="1"/>
  <c r="BW321" i="14"/>
  <c r="CE691" i="15" s="1"/>
  <c r="BW442" i="14"/>
  <c r="CE812" i="15" s="1"/>
  <c r="BW391" i="14"/>
  <c r="CE761" i="15" s="1"/>
  <c r="BW307" i="14"/>
  <c r="CE677" i="15" s="1"/>
  <c r="BW371" i="14"/>
  <c r="CE741" i="15" s="1"/>
  <c r="BW379" i="14"/>
  <c r="CE749" i="15" s="1"/>
  <c r="BW419" i="14"/>
  <c r="CE789" i="15" s="1"/>
  <c r="BW338" i="14"/>
  <c r="CE708" i="15" s="1"/>
  <c r="BW310" i="14"/>
  <c r="CE680" i="15" s="1"/>
  <c r="BW318" i="14"/>
  <c r="CE688" i="15" s="1"/>
  <c r="BW334" i="14"/>
  <c r="CE704" i="15" s="1"/>
  <c r="BW361" i="14"/>
  <c r="CE731" i="15" s="1"/>
  <c r="BW402" i="14"/>
  <c r="CE772" i="15" s="1"/>
  <c r="BW424" i="14"/>
  <c r="CE794" i="15" s="1"/>
  <c r="BW431" i="14"/>
  <c r="CE801" i="15" s="1"/>
  <c r="BW330" i="14"/>
  <c r="CE700" i="15" s="1"/>
  <c r="BW378" i="14"/>
  <c r="CE748" i="15" s="1"/>
  <c r="BW434" i="14"/>
  <c r="CE804" i="15" s="1"/>
  <c r="BW302" i="14"/>
  <c r="CE672" i="15" s="1"/>
  <c r="BW342" i="14"/>
  <c r="CE712" i="15" s="1"/>
  <c r="BW410" i="14"/>
  <c r="CE780" i="15" s="1"/>
  <c r="BW369" i="14"/>
  <c r="CE739" i="15" s="1"/>
  <c r="BW425" i="14"/>
  <c r="CE795" i="15" s="1"/>
  <c r="BW336" i="14"/>
  <c r="CE706" i="15" s="1"/>
  <c r="BW376" i="14"/>
  <c r="CE746" i="15" s="1"/>
  <c r="BW400" i="14"/>
  <c r="CE770" i="15" s="1"/>
  <c r="BW440" i="14"/>
  <c r="CE810" i="15" s="1"/>
  <c r="BW343" i="14"/>
  <c r="CE713" i="15" s="1"/>
  <c r="BW367" i="14"/>
  <c r="CE737" i="15" s="1"/>
  <c r="BW383" i="14"/>
  <c r="CE753" i="15" s="1"/>
  <c r="BW375" i="14"/>
  <c r="CE745" i="15" s="1"/>
  <c r="BW399" i="14"/>
  <c r="CE769" i="15" s="1"/>
  <c r="BW423" i="14"/>
  <c r="CE793" i="15" s="1"/>
  <c r="BW439" i="14"/>
  <c r="CE809" i="15" s="1"/>
  <c r="BW286" i="14"/>
  <c r="CE656" i="15" s="1"/>
  <c r="BW278" i="14"/>
  <c r="CE648" i="15" s="1"/>
  <c r="BW294" i="14"/>
  <c r="CE664" i="15" s="1"/>
  <c r="BW320" i="14"/>
  <c r="CE690" i="15" s="1"/>
  <c r="BW331" i="14"/>
  <c r="CE701" i="15" s="1"/>
  <c r="BW279" i="14"/>
  <c r="CE649" i="15" s="1"/>
  <c r="BW415" i="14"/>
  <c r="CE785" i="15" s="1"/>
  <c r="BW377" i="14"/>
  <c r="CE747" i="15" s="1"/>
  <c r="BW449" i="14"/>
  <c r="CE819" i="15" s="1"/>
  <c r="BW335" i="14"/>
  <c r="CE705" i="15" s="1"/>
  <c r="BW359" i="14"/>
  <c r="CE729" i="15" s="1"/>
  <c r="BW422" i="14"/>
  <c r="CE792" i="15" s="1"/>
  <c r="BW395" i="14"/>
  <c r="CE765" i="15" s="1"/>
  <c r="BW293" i="14"/>
  <c r="CE663" i="15" s="1"/>
  <c r="BW317" i="14"/>
  <c r="CE687" i="15" s="1"/>
  <c r="BW349" i="14"/>
  <c r="CE719" i="15" s="1"/>
  <c r="BW341" i="14"/>
  <c r="CE711" i="15" s="1"/>
  <c r="BW300" i="14"/>
  <c r="CE670" i="15" s="1"/>
  <c r="BW324" i="14"/>
  <c r="CE694" i="15" s="1"/>
  <c r="BW355" i="14"/>
  <c r="CE725" i="15" s="1"/>
  <c r="BW441" i="14"/>
  <c r="CE811" i="15" s="1"/>
  <c r="BW358" i="14"/>
  <c r="CE728" i="15" s="1"/>
  <c r="BW390" i="14"/>
  <c r="CE760" i="15" s="1"/>
  <c r="BW382" i="14"/>
  <c r="CE752" i="15" s="1"/>
  <c r="BW413" i="14"/>
  <c r="CE783" i="15" s="1"/>
  <c r="BW394" i="14"/>
  <c r="CE764" i="15" s="1"/>
  <c r="BW352" i="14"/>
  <c r="BW329" i="14"/>
  <c r="CE699" i="15" s="1"/>
  <c r="BW414" i="14"/>
  <c r="CE784" i="15" s="1"/>
  <c r="BW285" i="14"/>
  <c r="CE655" i="15" s="1"/>
  <c r="BW389" i="14"/>
  <c r="CE759" i="15" s="1"/>
  <c r="BW451" i="14"/>
  <c r="CE821" i="15" s="1"/>
  <c r="BW407" i="14"/>
  <c r="CE777" i="15" s="1"/>
  <c r="BW350" i="14"/>
  <c r="CE720" i="15" s="1"/>
  <c r="BW309" i="14"/>
  <c r="CE679" i="15" s="1"/>
  <c r="BW283" i="14"/>
  <c r="CE653" i="15" s="1"/>
  <c r="BW443" i="14"/>
  <c r="CE813" i="15" s="1"/>
  <c r="BW447" i="14"/>
  <c r="CE817" i="15" s="1"/>
  <c r="BW326" i="14"/>
  <c r="CE696" i="15" s="1"/>
  <c r="BW366" i="14"/>
  <c r="CE736" i="15" s="1"/>
  <c r="BW357" i="14"/>
  <c r="CE727" i="15" s="1"/>
  <c r="BW397" i="14"/>
  <c r="CE767" i="15" s="1"/>
  <c r="BW284" i="14"/>
  <c r="CE654" i="15" s="1"/>
  <c r="BW276" i="14"/>
  <c r="CE646" i="15" s="1"/>
  <c r="BW364" i="14"/>
  <c r="CE734" i="15" s="1"/>
  <c r="BW380" i="14"/>
  <c r="CE750" i="15" s="1"/>
  <c r="BW404" i="14"/>
  <c r="CE774" i="15" s="1"/>
  <c r="BW428" i="14"/>
  <c r="CE798" i="15" s="1"/>
  <c r="BW351" i="14"/>
  <c r="CE721" i="15" s="1"/>
  <c r="BW323" i="14"/>
  <c r="CE693" i="15" s="1"/>
  <c r="BW290" i="14"/>
  <c r="CE660" i="15" s="1"/>
  <c r="BW340" i="14"/>
  <c r="CE710" i="15" s="1"/>
  <c r="BW388" i="14"/>
  <c r="CE758" i="15" s="1"/>
  <c r="BW392" i="14"/>
  <c r="CE762" i="15" s="1"/>
  <c r="BW348" i="14"/>
  <c r="CE718" i="15" s="1"/>
  <c r="BW325" i="14"/>
  <c r="CE695" i="15" s="1"/>
  <c r="BW421" i="14"/>
  <c r="CE791" i="15" s="1"/>
  <c r="BW432" i="14"/>
  <c r="CE802" i="15" s="1"/>
  <c r="BW305" i="14"/>
  <c r="CE675" i="15" s="1"/>
  <c r="BW438" i="14"/>
  <c r="CE808" i="15" s="1"/>
  <c r="BW373" i="14"/>
  <c r="CE743" i="15" s="1"/>
  <c r="BW411" i="14"/>
  <c r="CE781" i="15" s="1"/>
  <c r="BW354" i="14"/>
  <c r="CE724" i="15" s="1"/>
  <c r="BW312" i="14"/>
  <c r="BW316" i="14"/>
  <c r="CE686" i="15" s="1"/>
  <c r="BW420" i="14"/>
  <c r="CE790" i="15" s="1"/>
  <c r="BW436" i="14"/>
  <c r="CE806" i="15" s="1"/>
  <c r="BW405" i="14"/>
  <c r="CE775" i="15" s="1"/>
  <c r="BW356" i="14"/>
  <c r="CE726" i="15" s="1"/>
  <c r="BW365" i="14"/>
  <c r="CE735" i="15" s="1"/>
  <c r="BW450" i="14"/>
  <c r="CE820" i="15" s="1"/>
  <c r="BW433" i="14"/>
  <c r="CE803" i="15" s="1"/>
  <c r="BW446" i="14"/>
  <c r="CE816" i="15" s="1"/>
  <c r="BW277" i="14"/>
  <c r="CE647" i="15" s="1"/>
  <c r="BW429" i="14"/>
  <c r="CE799" i="15" s="1"/>
  <c r="BW314" i="14"/>
  <c r="CE684" i="15" s="1"/>
  <c r="BW445" i="14"/>
  <c r="CE815" i="15" s="1"/>
  <c r="BW298" i="14"/>
  <c r="CE668" i="15" s="1"/>
  <c r="BW444" i="14"/>
  <c r="CE814" i="15" s="1"/>
  <c r="BW333" i="14"/>
  <c r="CE703" i="15" s="1"/>
  <c r="BW374" i="14"/>
  <c r="CE744" i="15" s="1"/>
  <c r="BW381" i="14"/>
  <c r="CE751" i="15" s="1"/>
  <c r="BW437" i="14"/>
  <c r="CE807" i="15" s="1"/>
  <c r="BW363" i="14"/>
  <c r="CE733" i="15" s="1"/>
  <c r="BW396" i="14"/>
  <c r="CE766" i="15" s="1"/>
  <c r="BW406" i="14"/>
  <c r="CE776" i="15" s="1"/>
  <c r="BW398" i="14"/>
  <c r="CE768" i="15" s="1"/>
  <c r="BW430" i="14"/>
  <c r="CE800" i="15" s="1"/>
  <c r="BW301" i="14"/>
  <c r="CE671" i="15" s="1"/>
  <c r="BW308" i="14"/>
  <c r="CE678" i="15" s="1"/>
  <c r="BW261" i="14"/>
  <c r="CE631" i="15" s="1"/>
  <c r="BW272" i="14"/>
  <c r="BW259" i="14"/>
  <c r="CE629" i="15" s="1"/>
  <c r="BW258" i="14"/>
  <c r="CE628" i="15" s="1"/>
  <c r="BW260" i="14"/>
  <c r="CE630" i="15" s="1"/>
  <c r="BW269" i="14"/>
  <c r="CE639" i="15" s="1"/>
  <c r="BW257" i="14"/>
  <c r="CE627" i="15" s="1"/>
  <c r="BW268" i="14"/>
  <c r="CE638" i="15" s="1"/>
  <c r="BW264" i="14"/>
  <c r="CE634" i="15" s="1"/>
  <c r="BW271" i="14"/>
  <c r="CE641" i="15" s="1"/>
  <c r="BW263" i="14"/>
  <c r="CE633" i="15" s="1"/>
  <c r="BW267" i="14"/>
  <c r="CE637" i="15" s="1"/>
  <c r="BW252" i="14"/>
  <c r="BW256" i="14"/>
  <c r="CE626" i="15" s="1"/>
  <c r="BW265" i="14"/>
  <c r="CE635" i="15" s="1"/>
  <c r="BW255" i="14"/>
  <c r="CE625" i="15" s="1"/>
  <c r="BW262" i="14"/>
  <c r="CE632" i="15" s="1"/>
  <c r="BW253" i="14"/>
  <c r="CE623" i="15" s="1"/>
  <c r="BW266" i="14"/>
  <c r="CE636" i="15" s="1"/>
  <c r="BW254" i="14"/>
  <c r="CE624" i="15" s="1"/>
  <c r="BW270" i="14"/>
  <c r="CE640" i="15" s="1"/>
  <c r="BR249" i="14"/>
  <c r="BZ619" i="15" s="1"/>
  <c r="BR243" i="14"/>
  <c r="BR250" i="14"/>
  <c r="BZ620" i="15" s="1"/>
  <c r="BR248" i="14"/>
  <c r="BR242" i="14"/>
  <c r="BR244" i="14"/>
  <c r="BR251" i="14"/>
  <c r="BZ621" i="15" s="1"/>
  <c r="BR247" i="14"/>
  <c r="BR246" i="14"/>
  <c r="BR245" i="14"/>
  <c r="BR361" i="14"/>
  <c r="BZ731" i="15" s="1"/>
  <c r="BR409" i="14"/>
  <c r="BZ779" i="15" s="1"/>
  <c r="BR401" i="14"/>
  <c r="BZ771" i="15" s="1"/>
  <c r="BR393" i="14"/>
  <c r="BZ763" i="15" s="1"/>
  <c r="BR403" i="14"/>
  <c r="BZ773" i="15" s="1"/>
  <c r="BR362" i="14"/>
  <c r="BZ732" i="15" s="1"/>
  <c r="BR292" i="14"/>
  <c r="BR368" i="14"/>
  <c r="BZ738" i="15" s="1"/>
  <c r="BR376" i="14"/>
  <c r="BZ746" i="15" s="1"/>
  <c r="BR408" i="14"/>
  <c r="BZ778" i="15" s="1"/>
  <c r="BR400" i="14"/>
  <c r="BZ770" i="15" s="1"/>
  <c r="BR412" i="14"/>
  <c r="BZ782" i="15" s="1"/>
  <c r="BR424" i="14"/>
  <c r="BZ794" i="15" s="1"/>
  <c r="BR448" i="14"/>
  <c r="BZ818" i="15" s="1"/>
  <c r="BR440" i="14"/>
  <c r="BZ810" i="15" s="1"/>
  <c r="BR331" i="14"/>
  <c r="BZ701" i="15" s="1"/>
  <c r="BR279" i="14"/>
  <c r="BZ649" i="15" s="1"/>
  <c r="BR327" i="14"/>
  <c r="BZ697" i="15" s="1"/>
  <c r="BR319" i="14"/>
  <c r="BZ689" i="15" s="1"/>
  <c r="BR355" i="14"/>
  <c r="BZ725" i="15" s="1"/>
  <c r="BR274" i="14"/>
  <c r="BZ644" i="15" s="1"/>
  <c r="BR305" i="14"/>
  <c r="BZ675" i="15" s="1"/>
  <c r="BR337" i="14"/>
  <c r="BZ707" i="15" s="1"/>
  <c r="BR291" i="14"/>
  <c r="BZ661" i="15" s="1"/>
  <c r="BR306" i="14"/>
  <c r="BZ676" i="15" s="1"/>
  <c r="BR442" i="14"/>
  <c r="BZ812" i="15" s="1"/>
  <c r="BR344" i="14"/>
  <c r="BZ714" i="15" s="1"/>
  <c r="BR384" i="14"/>
  <c r="BZ754" i="15" s="1"/>
  <c r="BR321" i="14"/>
  <c r="BZ691" i="15" s="1"/>
  <c r="BR313" i="14"/>
  <c r="BZ683" i="15" s="1"/>
  <c r="BR328" i="14"/>
  <c r="BZ698" i="15" s="1"/>
  <c r="BR320" i="14"/>
  <c r="BZ690" i="15" s="1"/>
  <c r="BR311" i="14"/>
  <c r="BZ681" i="15" s="1"/>
  <c r="BR347" i="14"/>
  <c r="BZ717" i="15" s="1"/>
  <c r="BR410" i="14"/>
  <c r="BZ780" i="15" s="1"/>
  <c r="BR418" i="14"/>
  <c r="BZ788" i="15" s="1"/>
  <c r="BR289" i="14"/>
  <c r="BZ659" i="15" s="1"/>
  <c r="BR345" i="14"/>
  <c r="BZ715" i="15" s="1"/>
  <c r="BR369" i="14"/>
  <c r="BZ739" i="15" s="1"/>
  <c r="BR425" i="14"/>
  <c r="BZ795" i="15" s="1"/>
  <c r="BR441" i="14"/>
  <c r="BZ811" i="15" s="1"/>
  <c r="BR339" i="14"/>
  <c r="BZ709" i="15" s="1"/>
  <c r="BR443" i="14"/>
  <c r="BZ813" i="15" s="1"/>
  <c r="BR402" i="14"/>
  <c r="BZ772" i="15" s="1"/>
  <c r="BR304" i="14"/>
  <c r="BZ674" i="15" s="1"/>
  <c r="BR372" i="14"/>
  <c r="BZ742" i="15" s="1"/>
  <c r="BR386" i="14"/>
  <c r="BZ756" i="15" s="1"/>
  <c r="BR303" i="14"/>
  <c r="BZ673" i="15" s="1"/>
  <c r="BR281" i="14"/>
  <c r="BZ651" i="15" s="1"/>
  <c r="BR332" i="14"/>
  <c r="BR336" i="14"/>
  <c r="BZ706" i="15" s="1"/>
  <c r="BR416" i="14"/>
  <c r="BZ786" i="15" s="1"/>
  <c r="BR417" i="14"/>
  <c r="BZ787" i="15" s="1"/>
  <c r="BR299" i="14"/>
  <c r="BZ669" i="15" s="1"/>
  <c r="BR435" i="14"/>
  <c r="BZ805" i="15" s="1"/>
  <c r="BR295" i="14"/>
  <c r="BZ665" i="15" s="1"/>
  <c r="BR391" i="14"/>
  <c r="BZ761" i="15" s="1"/>
  <c r="BR399" i="14"/>
  <c r="BZ769" i="15" s="1"/>
  <c r="BR286" i="14"/>
  <c r="BZ656" i="15" s="1"/>
  <c r="BR278" i="14"/>
  <c r="BZ648" i="15" s="1"/>
  <c r="BR294" i="14"/>
  <c r="BZ664" i="15" s="1"/>
  <c r="BR353" i="14"/>
  <c r="BZ723" i="15" s="1"/>
  <c r="BR447" i="14"/>
  <c r="BZ817" i="15" s="1"/>
  <c r="BR302" i="14"/>
  <c r="BZ672" i="15" s="1"/>
  <c r="BR275" i="14"/>
  <c r="BZ645" i="15" s="1"/>
  <c r="BR322" i="14"/>
  <c r="BZ692" i="15" s="1"/>
  <c r="BR433" i="14"/>
  <c r="BZ803" i="15" s="1"/>
  <c r="BR288" i="14"/>
  <c r="BZ658" i="15" s="1"/>
  <c r="BR346" i="14"/>
  <c r="BZ716" i="15" s="1"/>
  <c r="BR287" i="14"/>
  <c r="BZ657" i="15" s="1"/>
  <c r="BR427" i="14"/>
  <c r="BZ797" i="15" s="1"/>
  <c r="BR297" i="14"/>
  <c r="BZ667" i="15" s="1"/>
  <c r="BR385" i="14"/>
  <c r="BZ755" i="15" s="1"/>
  <c r="BR360" i="14"/>
  <c r="BZ730" i="15" s="1"/>
  <c r="BR383" i="14"/>
  <c r="BZ753" i="15" s="1"/>
  <c r="BR419" i="14"/>
  <c r="BZ789" i="15" s="1"/>
  <c r="BR296" i="14"/>
  <c r="BZ666" i="15" s="1"/>
  <c r="BR315" i="14"/>
  <c r="BZ685" i="15" s="1"/>
  <c r="BR282" i="14"/>
  <c r="BZ652" i="15" s="1"/>
  <c r="BR330" i="14"/>
  <c r="BZ700" i="15" s="1"/>
  <c r="BR434" i="14"/>
  <c r="BZ804" i="15" s="1"/>
  <c r="BR310" i="14"/>
  <c r="BZ680" i="15" s="1"/>
  <c r="BR326" i="14"/>
  <c r="BZ696" i="15" s="1"/>
  <c r="BR329" i="14"/>
  <c r="BZ699" i="15" s="1"/>
  <c r="BR439" i="14"/>
  <c r="BZ809" i="15" s="1"/>
  <c r="BR378" i="14"/>
  <c r="BZ748" i="15" s="1"/>
  <c r="BR342" i="14"/>
  <c r="BZ712" i="15" s="1"/>
  <c r="BR405" i="14"/>
  <c r="BZ775" i="15" s="1"/>
  <c r="BR397" i="14"/>
  <c r="BZ767" i="15" s="1"/>
  <c r="BR411" i="14"/>
  <c r="BZ781" i="15" s="1"/>
  <c r="BR276" i="14"/>
  <c r="BZ646" i="15" s="1"/>
  <c r="BR300" i="14"/>
  <c r="BZ670" i="15" s="1"/>
  <c r="BR312" i="14"/>
  <c r="BR335" i="14"/>
  <c r="BZ705" i="15" s="1"/>
  <c r="BR446" i="14"/>
  <c r="BZ816" i="15" s="1"/>
  <c r="BR354" i="14"/>
  <c r="BZ724" i="15" s="1"/>
  <c r="BR414" i="14"/>
  <c r="BZ784" i="15" s="1"/>
  <c r="BR395" i="14"/>
  <c r="BZ765" i="15" s="1"/>
  <c r="BR285" i="14"/>
  <c r="BZ655" i="15" s="1"/>
  <c r="BR450" i="14"/>
  <c r="BZ820" i="15" s="1"/>
  <c r="BR356" i="14"/>
  <c r="BZ726" i="15" s="1"/>
  <c r="BR426" i="14"/>
  <c r="BZ796" i="15" s="1"/>
  <c r="BR449" i="14"/>
  <c r="BZ819" i="15" s="1"/>
  <c r="BR351" i="14"/>
  <c r="BZ721" i="15" s="1"/>
  <c r="BR375" i="14"/>
  <c r="BZ745" i="15" s="1"/>
  <c r="BR318" i="14"/>
  <c r="BZ688" i="15" s="1"/>
  <c r="BR333" i="14"/>
  <c r="BZ703" i="15" s="1"/>
  <c r="BR357" i="14"/>
  <c r="BZ727" i="15" s="1"/>
  <c r="BR316" i="14"/>
  <c r="BZ686" i="15" s="1"/>
  <c r="BR404" i="14"/>
  <c r="BZ774" i="15" s="1"/>
  <c r="BR377" i="14"/>
  <c r="BZ747" i="15" s="1"/>
  <c r="BR343" i="14"/>
  <c r="BZ713" i="15" s="1"/>
  <c r="BR407" i="14"/>
  <c r="BZ777" i="15" s="1"/>
  <c r="BR390" i="14"/>
  <c r="BZ760" i="15" s="1"/>
  <c r="BR382" i="14"/>
  <c r="BZ752" i="15" s="1"/>
  <c r="BR374" i="14"/>
  <c r="BZ744" i="15" s="1"/>
  <c r="BR406" i="14"/>
  <c r="BZ776" i="15" s="1"/>
  <c r="BR430" i="14"/>
  <c r="BZ800" i="15" s="1"/>
  <c r="BR422" i="14"/>
  <c r="BZ792" i="15" s="1"/>
  <c r="BR438" i="14"/>
  <c r="BZ808" i="15" s="1"/>
  <c r="BR317" i="14"/>
  <c r="BZ687" i="15" s="1"/>
  <c r="BR349" i="14"/>
  <c r="BZ719" i="15" s="1"/>
  <c r="BR341" i="14"/>
  <c r="BZ711" i="15" s="1"/>
  <c r="BR389" i="14"/>
  <c r="BZ759" i="15" s="1"/>
  <c r="BR308" i="14"/>
  <c r="BZ678" i="15" s="1"/>
  <c r="BR352" i="14"/>
  <c r="BR388" i="14"/>
  <c r="BZ758" i="15" s="1"/>
  <c r="BR370" i="14"/>
  <c r="BZ740" i="15" s="1"/>
  <c r="BR431" i="14"/>
  <c r="BZ801" i="15" s="1"/>
  <c r="BR307" i="14"/>
  <c r="BZ677" i="15" s="1"/>
  <c r="BR301" i="14"/>
  <c r="BZ671" i="15" s="1"/>
  <c r="BR381" i="14"/>
  <c r="BZ751" i="15" s="1"/>
  <c r="BR437" i="14"/>
  <c r="BZ807" i="15" s="1"/>
  <c r="BR432" i="14"/>
  <c r="BZ802" i="15" s="1"/>
  <c r="BR429" i="14"/>
  <c r="BZ799" i="15" s="1"/>
  <c r="BR280" i="14"/>
  <c r="BZ650" i="15" s="1"/>
  <c r="BR338" i="14"/>
  <c r="BZ708" i="15" s="1"/>
  <c r="BR350" i="14"/>
  <c r="BZ720" i="15" s="1"/>
  <c r="BR398" i="14"/>
  <c r="BZ768" i="15" s="1"/>
  <c r="BR314" i="14"/>
  <c r="BZ684" i="15" s="1"/>
  <c r="BR348" i="14"/>
  <c r="BZ718" i="15" s="1"/>
  <c r="BR396" i="14"/>
  <c r="BZ766" i="15" s="1"/>
  <c r="BR277" i="14"/>
  <c r="BZ647" i="15" s="1"/>
  <c r="BR365" i="14"/>
  <c r="BZ735" i="15" s="1"/>
  <c r="BR367" i="14"/>
  <c r="BZ737" i="15" s="1"/>
  <c r="BR325" i="14"/>
  <c r="BZ695" i="15" s="1"/>
  <c r="BR451" i="14"/>
  <c r="BZ821" i="15" s="1"/>
  <c r="BR290" i="14"/>
  <c r="BZ660" i="15" s="1"/>
  <c r="BR394" i="14"/>
  <c r="BZ764" i="15" s="1"/>
  <c r="BR364" i="14"/>
  <c r="BZ734" i="15" s="1"/>
  <c r="BR415" i="14"/>
  <c r="BZ785" i="15" s="1"/>
  <c r="BR334" i="14"/>
  <c r="BZ704" i="15" s="1"/>
  <c r="BR366" i="14"/>
  <c r="BZ736" i="15" s="1"/>
  <c r="BR323" i="14"/>
  <c r="BZ693" i="15" s="1"/>
  <c r="BR284" i="14"/>
  <c r="BZ654" i="15" s="1"/>
  <c r="BR363" i="14"/>
  <c r="BZ733" i="15" s="1"/>
  <c r="BR340" i="14"/>
  <c r="BZ710" i="15" s="1"/>
  <c r="BR421" i="14"/>
  <c r="BZ791" i="15" s="1"/>
  <c r="BR387" i="14"/>
  <c r="BZ757" i="15" s="1"/>
  <c r="BR359" i="14"/>
  <c r="BZ729" i="15" s="1"/>
  <c r="BR423" i="14"/>
  <c r="BZ793" i="15" s="1"/>
  <c r="BR293" i="14"/>
  <c r="BZ663" i="15" s="1"/>
  <c r="BR373" i="14"/>
  <c r="BZ743" i="15" s="1"/>
  <c r="BR413" i="14"/>
  <c r="BZ783" i="15" s="1"/>
  <c r="BR283" i="14"/>
  <c r="BZ653" i="15" s="1"/>
  <c r="BR428" i="14"/>
  <c r="BZ798" i="15" s="1"/>
  <c r="BR420" i="14"/>
  <c r="BZ790" i="15" s="1"/>
  <c r="BR444" i="14"/>
  <c r="BZ814" i="15" s="1"/>
  <c r="BR436" i="14"/>
  <c r="BZ806" i="15" s="1"/>
  <c r="BR358" i="14"/>
  <c r="BZ728" i="15" s="1"/>
  <c r="BR309" i="14"/>
  <c r="BZ679" i="15" s="1"/>
  <c r="BR298" i="14"/>
  <c r="BZ668" i="15" s="1"/>
  <c r="BR324" i="14"/>
  <c r="BZ694" i="15" s="1"/>
  <c r="BR371" i="14"/>
  <c r="BZ741" i="15" s="1"/>
  <c r="BR445" i="14"/>
  <c r="BZ815" i="15" s="1"/>
  <c r="BR380" i="14"/>
  <c r="BZ750" i="15" s="1"/>
  <c r="BR392" i="14"/>
  <c r="BZ762" i="15" s="1"/>
  <c r="BR273" i="14"/>
  <c r="BZ643" i="15" s="1"/>
  <c r="BR379" i="14"/>
  <c r="BZ749" i="15" s="1"/>
  <c r="BR269" i="14"/>
  <c r="BZ639" i="15" s="1"/>
  <c r="BR261" i="14"/>
  <c r="BZ631" i="15" s="1"/>
  <c r="BR253" i="14"/>
  <c r="BZ623" i="15" s="1"/>
  <c r="BR272" i="14"/>
  <c r="BR267" i="14"/>
  <c r="BZ637" i="15" s="1"/>
  <c r="BR257" i="14"/>
  <c r="BZ627" i="15" s="1"/>
  <c r="BR254" i="14"/>
  <c r="BZ624" i="15" s="1"/>
  <c r="BR268" i="14"/>
  <c r="BZ638" i="15" s="1"/>
  <c r="BR264" i="14"/>
  <c r="BZ634" i="15" s="1"/>
  <c r="BR263" i="14"/>
  <c r="BZ633" i="15" s="1"/>
  <c r="BR255" i="14"/>
  <c r="BZ625" i="15" s="1"/>
  <c r="BR262" i="14"/>
  <c r="BZ632" i="15" s="1"/>
  <c r="BR270" i="14"/>
  <c r="BZ640" i="15" s="1"/>
  <c r="BR252" i="14"/>
  <c r="BR265" i="14"/>
  <c r="BZ635" i="15" s="1"/>
  <c r="BR259" i="14"/>
  <c r="BZ629" i="15" s="1"/>
  <c r="BR266" i="14"/>
  <c r="BZ636" i="15" s="1"/>
  <c r="BR258" i="14"/>
  <c r="BZ628" i="15" s="1"/>
  <c r="BR271" i="14"/>
  <c r="BZ641" i="15" s="1"/>
  <c r="BR260" i="14"/>
  <c r="BZ630" i="15" s="1"/>
  <c r="BR256" i="14"/>
  <c r="BZ626" i="15" s="1"/>
  <c r="BF248" i="14"/>
  <c r="BF247" i="14"/>
  <c r="BF251" i="14"/>
  <c r="BN621" i="15" s="1"/>
  <c r="BF242" i="14"/>
  <c r="BF250" i="14"/>
  <c r="BN620" i="15" s="1"/>
  <c r="BF243" i="14"/>
  <c r="BF249" i="14"/>
  <c r="BN619" i="15" s="1"/>
  <c r="BF244" i="14"/>
  <c r="BF245" i="14"/>
  <c r="BF246" i="14"/>
  <c r="BF274" i="14"/>
  <c r="BN644" i="15" s="1"/>
  <c r="BF370" i="14"/>
  <c r="BN740" i="15" s="1"/>
  <c r="BF410" i="14"/>
  <c r="BN780" i="15" s="1"/>
  <c r="BF426" i="14"/>
  <c r="BN796" i="15" s="1"/>
  <c r="BF273" i="14"/>
  <c r="BN643" i="15" s="1"/>
  <c r="BF345" i="14"/>
  <c r="BN715" i="15" s="1"/>
  <c r="BF337" i="14"/>
  <c r="BN707" i="15" s="1"/>
  <c r="BF299" i="14"/>
  <c r="BN669" i="15" s="1"/>
  <c r="BF280" i="14"/>
  <c r="BN650" i="15" s="1"/>
  <c r="BF360" i="14"/>
  <c r="BN730" i="15" s="1"/>
  <c r="BF384" i="14"/>
  <c r="BN754" i="15" s="1"/>
  <c r="BF287" i="14"/>
  <c r="BN657" i="15" s="1"/>
  <c r="BF295" i="14"/>
  <c r="BN665" i="15" s="1"/>
  <c r="BF369" i="14"/>
  <c r="BN739" i="15" s="1"/>
  <c r="BF361" i="14"/>
  <c r="BN731" i="15" s="1"/>
  <c r="BF353" i="14"/>
  <c r="BN723" i="15" s="1"/>
  <c r="BF377" i="14"/>
  <c r="BN747" i="15" s="1"/>
  <c r="BF425" i="14"/>
  <c r="BN795" i="15" s="1"/>
  <c r="BF441" i="14"/>
  <c r="BN811" i="15" s="1"/>
  <c r="BF433" i="14"/>
  <c r="BN803" i="15" s="1"/>
  <c r="BF402" i="14"/>
  <c r="BN772" i="15" s="1"/>
  <c r="BF344" i="14"/>
  <c r="BN714" i="15" s="1"/>
  <c r="BF336" i="14"/>
  <c r="BN706" i="15" s="1"/>
  <c r="BF448" i="14"/>
  <c r="BN818" i="15" s="1"/>
  <c r="BF401" i="14"/>
  <c r="BN771" i="15" s="1"/>
  <c r="BF393" i="14"/>
  <c r="BN763" i="15" s="1"/>
  <c r="BF443" i="14"/>
  <c r="BN813" i="15" s="1"/>
  <c r="BF442" i="14"/>
  <c r="BN812" i="15" s="1"/>
  <c r="BF320" i="14"/>
  <c r="BN690" i="15" s="1"/>
  <c r="BF368" i="14"/>
  <c r="BN738" i="15" s="1"/>
  <c r="BF376" i="14"/>
  <c r="BN746" i="15" s="1"/>
  <c r="BF424" i="14"/>
  <c r="BN794" i="15" s="1"/>
  <c r="BF440" i="14"/>
  <c r="BN810" i="15" s="1"/>
  <c r="BF279" i="14"/>
  <c r="BN649" i="15" s="1"/>
  <c r="BF304" i="14"/>
  <c r="BN674" i="15" s="1"/>
  <c r="BF347" i="14"/>
  <c r="BN717" i="15" s="1"/>
  <c r="BF355" i="14"/>
  <c r="BN725" i="15" s="1"/>
  <c r="BF322" i="14"/>
  <c r="BN692" i="15" s="1"/>
  <c r="BF289" i="14"/>
  <c r="BN659" i="15" s="1"/>
  <c r="BF305" i="14"/>
  <c r="BN675" i="15" s="1"/>
  <c r="BF297" i="14"/>
  <c r="BN667" i="15" s="1"/>
  <c r="BF449" i="14"/>
  <c r="BN819" i="15" s="1"/>
  <c r="BF339" i="14"/>
  <c r="BN709" i="15" s="1"/>
  <c r="BF387" i="14"/>
  <c r="BN757" i="15" s="1"/>
  <c r="BF403" i="14"/>
  <c r="BN773" i="15" s="1"/>
  <c r="BF292" i="14"/>
  <c r="BF332" i="14"/>
  <c r="BF372" i="14"/>
  <c r="BN742" i="15" s="1"/>
  <c r="BF412" i="14"/>
  <c r="BN782" i="15" s="1"/>
  <c r="BF416" i="14"/>
  <c r="BN786" i="15" s="1"/>
  <c r="BF327" i="14"/>
  <c r="BN697" i="15" s="1"/>
  <c r="BF319" i="14"/>
  <c r="BN689" i="15" s="1"/>
  <c r="BF331" i="14"/>
  <c r="BN701" i="15" s="1"/>
  <c r="BF311" i="14"/>
  <c r="BN681" i="15" s="1"/>
  <c r="BF307" i="14"/>
  <c r="BN677" i="15" s="1"/>
  <c r="BF286" i="14"/>
  <c r="BN656" i="15" s="1"/>
  <c r="BF294" i="14"/>
  <c r="BN664" i="15" s="1"/>
  <c r="BF291" i="14"/>
  <c r="BN661" i="15" s="1"/>
  <c r="BF328" i="14"/>
  <c r="BN698" i="15" s="1"/>
  <c r="BF400" i="14"/>
  <c r="BN770" i="15" s="1"/>
  <c r="BF386" i="14"/>
  <c r="BN756" i="15" s="1"/>
  <c r="BF351" i="14"/>
  <c r="BN721" i="15" s="1"/>
  <c r="BF343" i="14"/>
  <c r="BN713" i="15" s="1"/>
  <c r="BF335" i="14"/>
  <c r="BN705" i="15" s="1"/>
  <c r="BF399" i="14"/>
  <c r="BN769" i="15" s="1"/>
  <c r="BF431" i="14"/>
  <c r="BN801" i="15" s="1"/>
  <c r="BF423" i="14"/>
  <c r="BN793" i="15" s="1"/>
  <c r="BF439" i="14"/>
  <c r="BN809" i="15" s="1"/>
  <c r="BF278" i="14"/>
  <c r="BN648" i="15" s="1"/>
  <c r="BF350" i="14"/>
  <c r="BN720" i="15" s="1"/>
  <c r="BF366" i="14"/>
  <c r="BN736" i="15" s="1"/>
  <c r="BF329" i="14"/>
  <c r="BN699" i="15" s="1"/>
  <c r="BF385" i="14"/>
  <c r="BN755" i="15" s="1"/>
  <c r="BF409" i="14"/>
  <c r="BN779" i="15" s="1"/>
  <c r="BF296" i="14"/>
  <c r="BN666" i="15" s="1"/>
  <c r="BF391" i="14"/>
  <c r="BN761" i="15" s="1"/>
  <c r="BF417" i="14"/>
  <c r="BN787" i="15" s="1"/>
  <c r="BF306" i="14"/>
  <c r="BN676" i="15" s="1"/>
  <c r="BF362" i="14"/>
  <c r="BN732" i="15" s="1"/>
  <c r="BF435" i="14"/>
  <c r="BN805" i="15" s="1"/>
  <c r="BF330" i="14"/>
  <c r="BN700" i="15" s="1"/>
  <c r="BF427" i="14"/>
  <c r="BN797" i="15" s="1"/>
  <c r="BF418" i="14"/>
  <c r="BN788" i="15" s="1"/>
  <c r="BF281" i="14"/>
  <c r="BN651" i="15" s="1"/>
  <c r="BF288" i="14"/>
  <c r="BN658" i="15" s="1"/>
  <c r="BF346" i="14"/>
  <c r="BN716" i="15" s="1"/>
  <c r="BF359" i="14"/>
  <c r="BN729" i="15" s="1"/>
  <c r="BF415" i="14"/>
  <c r="BN785" i="15" s="1"/>
  <c r="BF371" i="14"/>
  <c r="BN741" i="15" s="1"/>
  <c r="BF379" i="14"/>
  <c r="BN749" i="15" s="1"/>
  <c r="BF419" i="14"/>
  <c r="BN789" i="15" s="1"/>
  <c r="BF338" i="14"/>
  <c r="BN708" i="15" s="1"/>
  <c r="BF310" i="14"/>
  <c r="BN680" i="15" s="1"/>
  <c r="BF326" i="14"/>
  <c r="BN696" i="15" s="1"/>
  <c r="BF390" i="14"/>
  <c r="BN760" i="15" s="1"/>
  <c r="BF438" i="14"/>
  <c r="BN808" i="15" s="1"/>
  <c r="BF285" i="14"/>
  <c r="BN655" i="15" s="1"/>
  <c r="BF298" i="14"/>
  <c r="BN668" i="15" s="1"/>
  <c r="BF275" i="14"/>
  <c r="BN645" i="15" s="1"/>
  <c r="BF321" i="14"/>
  <c r="BN691" i="15" s="1"/>
  <c r="BF447" i="14"/>
  <c r="BN817" i="15" s="1"/>
  <c r="BF434" i="14"/>
  <c r="BN804" i="15" s="1"/>
  <c r="BF446" i="14"/>
  <c r="BN816" i="15" s="1"/>
  <c r="BF348" i="14"/>
  <c r="BN718" i="15" s="1"/>
  <c r="BF375" i="14"/>
  <c r="BN745" i="15" s="1"/>
  <c r="BF315" i="14"/>
  <c r="BN685" i="15" s="1"/>
  <c r="BF430" i="14"/>
  <c r="BN800" i="15" s="1"/>
  <c r="BF325" i="14"/>
  <c r="BN695" i="15" s="1"/>
  <c r="BF333" i="14"/>
  <c r="BN703" i="15" s="1"/>
  <c r="BF445" i="14"/>
  <c r="BN815" i="15" s="1"/>
  <c r="BF300" i="14"/>
  <c r="BN670" i="15" s="1"/>
  <c r="BF392" i="14"/>
  <c r="BN762" i="15" s="1"/>
  <c r="BF406" i="14"/>
  <c r="BN776" i="15" s="1"/>
  <c r="BF422" i="14"/>
  <c r="BN792" i="15" s="1"/>
  <c r="BF317" i="14"/>
  <c r="BN687" i="15" s="1"/>
  <c r="BF341" i="14"/>
  <c r="BN711" i="15" s="1"/>
  <c r="BF365" i="14"/>
  <c r="BN735" i="15" s="1"/>
  <c r="BF397" i="14"/>
  <c r="BN767" i="15" s="1"/>
  <c r="BF429" i="14"/>
  <c r="BN799" i="15" s="1"/>
  <c r="BF437" i="14"/>
  <c r="BN807" i="15" s="1"/>
  <c r="BF283" i="14"/>
  <c r="BN653" i="15" s="1"/>
  <c r="BF290" i="14"/>
  <c r="BN660" i="15" s="1"/>
  <c r="BF284" i="14"/>
  <c r="BN654" i="15" s="1"/>
  <c r="BF276" i="14"/>
  <c r="BN646" i="15" s="1"/>
  <c r="BF308" i="14"/>
  <c r="BN678" i="15" s="1"/>
  <c r="BF316" i="14"/>
  <c r="BN686" i="15" s="1"/>
  <c r="BF340" i="14"/>
  <c r="BN710" i="15" s="1"/>
  <c r="BF364" i="14"/>
  <c r="BN734" i="15" s="1"/>
  <c r="BF380" i="14"/>
  <c r="BN750" i="15" s="1"/>
  <c r="BF404" i="14"/>
  <c r="BN774" i="15" s="1"/>
  <c r="BF428" i="14"/>
  <c r="BN798" i="15" s="1"/>
  <c r="BF408" i="14"/>
  <c r="BN778" i="15" s="1"/>
  <c r="BF378" i="14"/>
  <c r="BN748" i="15" s="1"/>
  <c r="BF318" i="14"/>
  <c r="BN688" i="15" s="1"/>
  <c r="BF301" i="14"/>
  <c r="BN671" i="15" s="1"/>
  <c r="BF405" i="14"/>
  <c r="BN775" i="15" s="1"/>
  <c r="BF413" i="14"/>
  <c r="BN783" i="15" s="1"/>
  <c r="BF323" i="14"/>
  <c r="BN693" i="15" s="1"/>
  <c r="BF451" i="14"/>
  <c r="BN821" i="15" s="1"/>
  <c r="BF394" i="14"/>
  <c r="BN764" i="15" s="1"/>
  <c r="BF352" i="14"/>
  <c r="BF356" i="14"/>
  <c r="BN726" i="15" s="1"/>
  <c r="BF367" i="14"/>
  <c r="BN737" i="15" s="1"/>
  <c r="BF302" i="14"/>
  <c r="BN672" i="15" s="1"/>
  <c r="BF358" i="14"/>
  <c r="BN728" i="15" s="1"/>
  <c r="BF293" i="14"/>
  <c r="BN663" i="15" s="1"/>
  <c r="BF349" i="14"/>
  <c r="BN719" i="15" s="1"/>
  <c r="BF354" i="14"/>
  <c r="BN724" i="15" s="1"/>
  <c r="BF312" i="14"/>
  <c r="BF277" i="14"/>
  <c r="BN647" i="15" s="1"/>
  <c r="BF303" i="14"/>
  <c r="BN673" i="15" s="1"/>
  <c r="BF374" i="14"/>
  <c r="BN744" i="15" s="1"/>
  <c r="BF414" i="14"/>
  <c r="BN784" i="15" s="1"/>
  <c r="BF363" i="14"/>
  <c r="BN733" i="15" s="1"/>
  <c r="BF411" i="14"/>
  <c r="BN781" i="15" s="1"/>
  <c r="BF324" i="14"/>
  <c r="BN694" i="15" s="1"/>
  <c r="BF357" i="14"/>
  <c r="BN727" i="15" s="1"/>
  <c r="BF381" i="14"/>
  <c r="BN751" i="15" s="1"/>
  <c r="BF432" i="14"/>
  <c r="BN802" i="15" s="1"/>
  <c r="BF421" i="14"/>
  <c r="BN791" i="15" s="1"/>
  <c r="BF334" i="14"/>
  <c r="BN704" i="15" s="1"/>
  <c r="BF373" i="14"/>
  <c r="BN743" i="15" s="1"/>
  <c r="BF313" i="14"/>
  <c r="BN683" i="15" s="1"/>
  <c r="BF282" i="14"/>
  <c r="BN652" i="15" s="1"/>
  <c r="BF398" i="14"/>
  <c r="BN768" i="15" s="1"/>
  <c r="BF309" i="14"/>
  <c r="BN679" i="15" s="1"/>
  <c r="BF450" i="14"/>
  <c r="BN820" i="15" s="1"/>
  <c r="BF383" i="14"/>
  <c r="BN753" i="15" s="1"/>
  <c r="BF407" i="14"/>
  <c r="BN777" i="15" s="1"/>
  <c r="BF342" i="14"/>
  <c r="BN712" i="15" s="1"/>
  <c r="BF382" i="14"/>
  <c r="BN752" i="15" s="1"/>
  <c r="BF314" i="14"/>
  <c r="BN684" i="15" s="1"/>
  <c r="BF389" i="14"/>
  <c r="BN759" i="15" s="1"/>
  <c r="BF388" i="14"/>
  <c r="BN758" i="15" s="1"/>
  <c r="BF396" i="14"/>
  <c r="BN766" i="15" s="1"/>
  <c r="BF420" i="14"/>
  <c r="BN790" i="15" s="1"/>
  <c r="BF444" i="14"/>
  <c r="BN814" i="15" s="1"/>
  <c r="BF436" i="14"/>
  <c r="BN806" i="15" s="1"/>
  <c r="BF395" i="14"/>
  <c r="BN765" i="15" s="1"/>
  <c r="BF256" i="14"/>
  <c r="BN626" i="15" s="1"/>
  <c r="BF271" i="14"/>
  <c r="BN641" i="15" s="1"/>
  <c r="BF272" i="14"/>
  <c r="BF255" i="14"/>
  <c r="BN625" i="15" s="1"/>
  <c r="BF270" i="14"/>
  <c r="BN640" i="15" s="1"/>
  <c r="BF254" i="14"/>
  <c r="BN624" i="15" s="1"/>
  <c r="BF252" i="14"/>
  <c r="BF260" i="14"/>
  <c r="BN630" i="15" s="1"/>
  <c r="BF259" i="14"/>
  <c r="BN629" i="15" s="1"/>
  <c r="BF261" i="14"/>
  <c r="BN631" i="15" s="1"/>
  <c r="BF268" i="14"/>
  <c r="BN638" i="15" s="1"/>
  <c r="BF262" i="14"/>
  <c r="BN632" i="15" s="1"/>
  <c r="BF263" i="14"/>
  <c r="BN633" i="15" s="1"/>
  <c r="BF253" i="14"/>
  <c r="BN623" i="15" s="1"/>
  <c r="BF258" i="14"/>
  <c r="BN628" i="15" s="1"/>
  <c r="BF265" i="14"/>
  <c r="BN635" i="15" s="1"/>
  <c r="BF264" i="14"/>
  <c r="BN634" i="15" s="1"/>
  <c r="BF269" i="14"/>
  <c r="BN639" i="15" s="1"/>
  <c r="BF266" i="14"/>
  <c r="BN636" i="15" s="1"/>
  <c r="BF267" i="14"/>
  <c r="BN637" i="15" s="1"/>
  <c r="BF257" i="14"/>
  <c r="BN627" i="15" s="1"/>
  <c r="AY248" i="14"/>
  <c r="AY250" i="14"/>
  <c r="BG620" i="15" s="1"/>
  <c r="AY244" i="14"/>
  <c r="AY245" i="14"/>
  <c r="AY243" i="14"/>
  <c r="AY249" i="14"/>
  <c r="BG619" i="15" s="1"/>
  <c r="AY246" i="14"/>
  <c r="AY247" i="14"/>
  <c r="AY251" i="14"/>
  <c r="BG621" i="15" s="1"/>
  <c r="AY242" i="14"/>
  <c r="AY274" i="14"/>
  <c r="BG644" i="15" s="1"/>
  <c r="AY370" i="14"/>
  <c r="BG740" i="15" s="1"/>
  <c r="AY426" i="14"/>
  <c r="BG796" i="15" s="1"/>
  <c r="AY273" i="14"/>
  <c r="BG643" i="15" s="1"/>
  <c r="AY321" i="14"/>
  <c r="BG691" i="15" s="1"/>
  <c r="AY345" i="14"/>
  <c r="BG715" i="15" s="1"/>
  <c r="AY337" i="14"/>
  <c r="BG707" i="15" s="1"/>
  <c r="AY361" i="14"/>
  <c r="BG731" i="15" s="1"/>
  <c r="AY280" i="14"/>
  <c r="BG650" i="15" s="1"/>
  <c r="AY408" i="14"/>
  <c r="BG778" i="15" s="1"/>
  <c r="AY331" i="14"/>
  <c r="BG701" i="15" s="1"/>
  <c r="AY287" i="14"/>
  <c r="BG657" i="15" s="1"/>
  <c r="AY295" i="14"/>
  <c r="BG665" i="15" s="1"/>
  <c r="AY410" i="14"/>
  <c r="BG780" i="15" s="1"/>
  <c r="AY305" i="14"/>
  <c r="BG675" i="15" s="1"/>
  <c r="AY369" i="14"/>
  <c r="BG739" i="15" s="1"/>
  <c r="AY377" i="14"/>
  <c r="BG747" i="15" s="1"/>
  <c r="AY409" i="14"/>
  <c r="BG779" i="15" s="1"/>
  <c r="AY393" i="14"/>
  <c r="BG763" i="15" s="1"/>
  <c r="AY425" i="14"/>
  <c r="BG795" i="15" s="1"/>
  <c r="AY449" i="14"/>
  <c r="BG819" i="15" s="1"/>
  <c r="AY441" i="14"/>
  <c r="BG811" i="15" s="1"/>
  <c r="AY433" i="14"/>
  <c r="BG803" i="15" s="1"/>
  <c r="AY402" i="14"/>
  <c r="BG772" i="15" s="1"/>
  <c r="AY344" i="14"/>
  <c r="BG714" i="15" s="1"/>
  <c r="AY336" i="14"/>
  <c r="BG706" i="15" s="1"/>
  <c r="AY376" i="14"/>
  <c r="BG746" i="15" s="1"/>
  <c r="AY400" i="14"/>
  <c r="BG770" i="15" s="1"/>
  <c r="AY299" i="14"/>
  <c r="BG669" i="15" s="1"/>
  <c r="AY443" i="14"/>
  <c r="BG813" i="15" s="1"/>
  <c r="AY384" i="14"/>
  <c r="BG754" i="15" s="1"/>
  <c r="AY424" i="14"/>
  <c r="BG794" i="15" s="1"/>
  <c r="AY448" i="14"/>
  <c r="BG818" i="15" s="1"/>
  <c r="AY440" i="14"/>
  <c r="BG810" i="15" s="1"/>
  <c r="AY355" i="14"/>
  <c r="BG725" i="15" s="1"/>
  <c r="AY313" i="14"/>
  <c r="BG683" i="15" s="1"/>
  <c r="AY304" i="14"/>
  <c r="BG674" i="15" s="1"/>
  <c r="AY347" i="14"/>
  <c r="BG717" i="15" s="1"/>
  <c r="AY322" i="14"/>
  <c r="BG692" i="15" s="1"/>
  <c r="AY418" i="14"/>
  <c r="BG788" i="15" s="1"/>
  <c r="AY289" i="14"/>
  <c r="BG659" i="15" s="1"/>
  <c r="AY297" i="14"/>
  <c r="BG667" i="15" s="1"/>
  <c r="AY329" i="14"/>
  <c r="BG699" i="15" s="1"/>
  <c r="AY353" i="14"/>
  <c r="BG723" i="15" s="1"/>
  <c r="AY401" i="14"/>
  <c r="BG771" i="15" s="1"/>
  <c r="AY417" i="14"/>
  <c r="BG787" i="15" s="1"/>
  <c r="AY291" i="14"/>
  <c r="BG661" i="15" s="1"/>
  <c r="AY339" i="14"/>
  <c r="BG709" i="15" s="1"/>
  <c r="AY403" i="14"/>
  <c r="BG773" i="15" s="1"/>
  <c r="AY362" i="14"/>
  <c r="BG732" i="15" s="1"/>
  <c r="AY368" i="14"/>
  <c r="BG738" i="15" s="1"/>
  <c r="AY372" i="14"/>
  <c r="BG742" i="15" s="1"/>
  <c r="AY412" i="14"/>
  <c r="BG782" i="15" s="1"/>
  <c r="AY416" i="14"/>
  <c r="BG786" i="15" s="1"/>
  <c r="AY386" i="14"/>
  <c r="BG756" i="15" s="1"/>
  <c r="AY311" i="14"/>
  <c r="BG681" i="15" s="1"/>
  <c r="AY303" i="14"/>
  <c r="BG673" i="15" s="1"/>
  <c r="AY327" i="14"/>
  <c r="BG697" i="15" s="1"/>
  <c r="AY275" i="14"/>
  <c r="BG645" i="15" s="1"/>
  <c r="AY351" i="14"/>
  <c r="BG721" i="15" s="1"/>
  <c r="AY367" i="14"/>
  <c r="BG737" i="15" s="1"/>
  <c r="AY383" i="14"/>
  <c r="BG753" i="15" s="1"/>
  <c r="AY375" i="14"/>
  <c r="BG745" i="15" s="1"/>
  <c r="AY407" i="14"/>
  <c r="BG777" i="15" s="1"/>
  <c r="AY286" i="14"/>
  <c r="BG656" i="15" s="1"/>
  <c r="AY294" i="14"/>
  <c r="BG664" i="15" s="1"/>
  <c r="AY427" i="14"/>
  <c r="BG797" i="15" s="1"/>
  <c r="AY281" i="14"/>
  <c r="BG651" i="15" s="1"/>
  <c r="AY387" i="14"/>
  <c r="BG757" i="15" s="1"/>
  <c r="AY288" i="14"/>
  <c r="BG658" i="15" s="1"/>
  <c r="AY328" i="14"/>
  <c r="BG698" i="15" s="1"/>
  <c r="AY346" i="14"/>
  <c r="BG716" i="15" s="1"/>
  <c r="AY439" i="14"/>
  <c r="BG809" i="15" s="1"/>
  <c r="AY334" i="14"/>
  <c r="BG704" i="15" s="1"/>
  <c r="AY319" i="14"/>
  <c r="BG689" i="15" s="1"/>
  <c r="AY447" i="14"/>
  <c r="BG817" i="15" s="1"/>
  <c r="AY330" i="14"/>
  <c r="BG700" i="15" s="1"/>
  <c r="AY326" i="14"/>
  <c r="BG696" i="15" s="1"/>
  <c r="AY359" i="14"/>
  <c r="BG729" i="15" s="1"/>
  <c r="AY342" i="14"/>
  <c r="BG712" i="15" s="1"/>
  <c r="AY306" i="14"/>
  <c r="BG676" i="15" s="1"/>
  <c r="AY320" i="14"/>
  <c r="BG690" i="15" s="1"/>
  <c r="AY435" i="14"/>
  <c r="BG805" i="15" s="1"/>
  <c r="AY343" i="14"/>
  <c r="BG713" i="15" s="1"/>
  <c r="AY371" i="14"/>
  <c r="BG741" i="15" s="1"/>
  <c r="AY379" i="14"/>
  <c r="BG749" i="15" s="1"/>
  <c r="AY419" i="14"/>
  <c r="BG789" i="15" s="1"/>
  <c r="AY338" i="14"/>
  <c r="BG708" i="15" s="1"/>
  <c r="AY310" i="14"/>
  <c r="BG680" i="15" s="1"/>
  <c r="AY332" i="14"/>
  <c r="AY335" i="14"/>
  <c r="BG705" i="15" s="1"/>
  <c r="AY415" i="14"/>
  <c r="BG785" i="15" s="1"/>
  <c r="AY302" i="14"/>
  <c r="BG672" i="15" s="1"/>
  <c r="AY358" i="14"/>
  <c r="BG728" i="15" s="1"/>
  <c r="AY349" i="14"/>
  <c r="BG719" i="15" s="1"/>
  <c r="AY333" i="14"/>
  <c r="BG703" i="15" s="1"/>
  <c r="AY296" i="14"/>
  <c r="BG666" i="15" s="1"/>
  <c r="AY282" i="14"/>
  <c r="BG652" i="15" s="1"/>
  <c r="AY378" i="14"/>
  <c r="BG748" i="15" s="1"/>
  <c r="AY446" i="14"/>
  <c r="BG816" i="15" s="1"/>
  <c r="AY285" i="14"/>
  <c r="BG655" i="15" s="1"/>
  <c r="AY389" i="14"/>
  <c r="BG759" i="15" s="1"/>
  <c r="AY450" i="14"/>
  <c r="BG820" i="15" s="1"/>
  <c r="AY292" i="14"/>
  <c r="AY398" i="14"/>
  <c r="BG768" i="15" s="1"/>
  <c r="AY414" i="14"/>
  <c r="BG784" i="15" s="1"/>
  <c r="AY277" i="14"/>
  <c r="BG647" i="15" s="1"/>
  <c r="AY301" i="14"/>
  <c r="BG671" i="15" s="1"/>
  <c r="AY365" i="14"/>
  <c r="BG735" i="15" s="1"/>
  <c r="AY381" i="14"/>
  <c r="BG751" i="15" s="1"/>
  <c r="AY373" i="14"/>
  <c r="BG743" i="15" s="1"/>
  <c r="AY405" i="14"/>
  <c r="BG775" i="15" s="1"/>
  <c r="AY429" i="14"/>
  <c r="BG799" i="15" s="1"/>
  <c r="AY421" i="14"/>
  <c r="BG791" i="15" s="1"/>
  <c r="AY413" i="14"/>
  <c r="BG783" i="15" s="1"/>
  <c r="AY445" i="14"/>
  <c r="BG815" i="15" s="1"/>
  <c r="AY437" i="14"/>
  <c r="BG807" i="15" s="1"/>
  <c r="AY290" i="14"/>
  <c r="BG660" i="15" s="1"/>
  <c r="AY298" i="14"/>
  <c r="BG668" i="15" s="1"/>
  <c r="AY284" i="14"/>
  <c r="BG654" i="15" s="1"/>
  <c r="AY316" i="14"/>
  <c r="BG686" i="15" s="1"/>
  <c r="AY348" i="14"/>
  <c r="BG718" i="15" s="1"/>
  <c r="AY340" i="14"/>
  <c r="BG710" i="15" s="1"/>
  <c r="AY356" i="14"/>
  <c r="BG726" i="15" s="1"/>
  <c r="AY388" i="14"/>
  <c r="BG758" i="15" s="1"/>
  <c r="AY399" i="14"/>
  <c r="BG769" i="15" s="1"/>
  <c r="AY307" i="14"/>
  <c r="BG677" i="15" s="1"/>
  <c r="AY278" i="14"/>
  <c r="BG648" i="15" s="1"/>
  <c r="AY406" i="14"/>
  <c r="BG776" i="15" s="1"/>
  <c r="AY341" i="14"/>
  <c r="BG711" i="15" s="1"/>
  <c r="AY397" i="14"/>
  <c r="BG767" i="15" s="1"/>
  <c r="AY276" i="14"/>
  <c r="BG646" i="15" s="1"/>
  <c r="AY364" i="14"/>
  <c r="BG734" i="15" s="1"/>
  <c r="AY380" i="14"/>
  <c r="BG750" i="15" s="1"/>
  <c r="AY404" i="14"/>
  <c r="BG774" i="15" s="1"/>
  <c r="AY428" i="14"/>
  <c r="BG798" i="15" s="1"/>
  <c r="AY360" i="14"/>
  <c r="BG730" i="15" s="1"/>
  <c r="AY391" i="14"/>
  <c r="BG761" i="15" s="1"/>
  <c r="AY366" i="14"/>
  <c r="BG736" i="15" s="1"/>
  <c r="AY293" i="14"/>
  <c r="BG663" i="15" s="1"/>
  <c r="AY283" i="14"/>
  <c r="BG653" i="15" s="1"/>
  <c r="AY394" i="14"/>
  <c r="BG764" i="15" s="1"/>
  <c r="AY352" i="14"/>
  <c r="AY392" i="14"/>
  <c r="BG762" i="15" s="1"/>
  <c r="AY431" i="14"/>
  <c r="BG801" i="15" s="1"/>
  <c r="AY423" i="14"/>
  <c r="BG793" i="15" s="1"/>
  <c r="AY434" i="14"/>
  <c r="BG804" i="15" s="1"/>
  <c r="AY390" i="14"/>
  <c r="BG760" i="15" s="1"/>
  <c r="AY308" i="14"/>
  <c r="BG678" i="15" s="1"/>
  <c r="AY314" i="14"/>
  <c r="BG684" i="15" s="1"/>
  <c r="AY309" i="14"/>
  <c r="BG679" i="15" s="1"/>
  <c r="AY444" i="14"/>
  <c r="BG814" i="15" s="1"/>
  <c r="AY279" i="14"/>
  <c r="BG649" i="15" s="1"/>
  <c r="AY422" i="14"/>
  <c r="BG792" i="15" s="1"/>
  <c r="AY363" i="14"/>
  <c r="BG733" i="15" s="1"/>
  <c r="AY396" i="14"/>
  <c r="BG766" i="15" s="1"/>
  <c r="AY315" i="14"/>
  <c r="BG685" i="15" s="1"/>
  <c r="AY385" i="14"/>
  <c r="BG755" i="15" s="1"/>
  <c r="AY442" i="14"/>
  <c r="BG812" i="15" s="1"/>
  <c r="AY350" i="14"/>
  <c r="BG720" i="15" s="1"/>
  <c r="AY395" i="14"/>
  <c r="BG765" i="15" s="1"/>
  <c r="AY432" i="14"/>
  <c r="BG802" i="15" s="1"/>
  <c r="AY354" i="14"/>
  <c r="BG724" i="15" s="1"/>
  <c r="AY300" i="14"/>
  <c r="BG670" i="15" s="1"/>
  <c r="AY411" i="14"/>
  <c r="BG781" i="15" s="1"/>
  <c r="AY324" i="14"/>
  <c r="BG694" i="15" s="1"/>
  <c r="AY382" i="14"/>
  <c r="BG752" i="15" s="1"/>
  <c r="AY430" i="14"/>
  <c r="BG800" i="15" s="1"/>
  <c r="AY438" i="14"/>
  <c r="BG808" i="15" s="1"/>
  <c r="AY325" i="14"/>
  <c r="BG695" i="15" s="1"/>
  <c r="AY451" i="14"/>
  <c r="BG821" i="15" s="1"/>
  <c r="AY357" i="14"/>
  <c r="BG727" i="15" s="1"/>
  <c r="AY323" i="14"/>
  <c r="BG693" i="15" s="1"/>
  <c r="AY312" i="14"/>
  <c r="AY420" i="14"/>
  <c r="BG790" i="15" s="1"/>
  <c r="AY436" i="14"/>
  <c r="BG806" i="15" s="1"/>
  <c r="AY318" i="14"/>
  <c r="BG688" i="15" s="1"/>
  <c r="AY374" i="14"/>
  <c r="BG744" i="15" s="1"/>
  <c r="AY317" i="14"/>
  <c r="BG687" i="15" s="1"/>
  <c r="AY272" i="14"/>
  <c r="AY252" i="14"/>
  <c r="AY256" i="14"/>
  <c r="BG626" i="15" s="1"/>
  <c r="AY270" i="14"/>
  <c r="BG640" i="15" s="1"/>
  <c r="AY271" i="14"/>
  <c r="BG641" i="15" s="1"/>
  <c r="AY255" i="14"/>
  <c r="BG625" i="15" s="1"/>
  <c r="AY254" i="14"/>
  <c r="BG624" i="15" s="1"/>
  <c r="AY264" i="14"/>
  <c r="BG634" i="15" s="1"/>
  <c r="AY260" i="14"/>
  <c r="BG630" i="15" s="1"/>
  <c r="AY253" i="14"/>
  <c r="BG623" i="15" s="1"/>
  <c r="AY263" i="14"/>
  <c r="BG633" i="15" s="1"/>
  <c r="AY259" i="14"/>
  <c r="BG629" i="15" s="1"/>
  <c r="AY261" i="14"/>
  <c r="BG631" i="15" s="1"/>
  <c r="AY269" i="14"/>
  <c r="BG639" i="15" s="1"/>
  <c r="AY258" i="14"/>
  <c r="BG628" i="15" s="1"/>
  <c r="AY265" i="14"/>
  <c r="BG635" i="15" s="1"/>
  <c r="AY262" i="14"/>
  <c r="BG632" i="15" s="1"/>
  <c r="AY266" i="14"/>
  <c r="BG636" i="15" s="1"/>
  <c r="AY267" i="14"/>
  <c r="BG637" i="15" s="1"/>
  <c r="AY257" i="14"/>
  <c r="BG627" i="15" s="1"/>
  <c r="AY268" i="14"/>
  <c r="BG638" i="15" s="1"/>
  <c r="M247" i="14"/>
  <c r="M248" i="14"/>
  <c r="M251" i="14"/>
  <c r="U621" i="15" s="1"/>
  <c r="M242" i="14"/>
  <c r="M245" i="14"/>
  <c r="M249" i="14"/>
  <c r="U619" i="15" s="1"/>
  <c r="M244" i="14"/>
  <c r="M246" i="14"/>
  <c r="M250" i="14"/>
  <c r="U620" i="15" s="1"/>
  <c r="M243" i="14"/>
  <c r="M292" i="14"/>
  <c r="M320" i="14"/>
  <c r="U690" i="15" s="1"/>
  <c r="M400" i="14"/>
  <c r="U770" i="15" s="1"/>
  <c r="M448" i="14"/>
  <c r="U818" i="15" s="1"/>
  <c r="M440" i="14"/>
  <c r="U810" i="15" s="1"/>
  <c r="M279" i="14"/>
  <c r="U649" i="15" s="1"/>
  <c r="M322" i="14"/>
  <c r="U692" i="15" s="1"/>
  <c r="M305" i="14"/>
  <c r="U675" i="15" s="1"/>
  <c r="M329" i="14"/>
  <c r="U699" i="15" s="1"/>
  <c r="M313" i="14"/>
  <c r="U683" i="15" s="1"/>
  <c r="M345" i="14"/>
  <c r="U715" i="15" s="1"/>
  <c r="M337" i="14"/>
  <c r="U707" i="15" s="1"/>
  <c r="M291" i="14"/>
  <c r="U661" i="15" s="1"/>
  <c r="M332" i="14"/>
  <c r="M344" i="14"/>
  <c r="U714" i="15" s="1"/>
  <c r="M319" i="14"/>
  <c r="U689" i="15" s="1"/>
  <c r="M273" i="14"/>
  <c r="U643" i="15" s="1"/>
  <c r="M387" i="14"/>
  <c r="U757" i="15" s="1"/>
  <c r="M304" i="14"/>
  <c r="U674" i="15" s="1"/>
  <c r="M424" i="14"/>
  <c r="U794" i="15" s="1"/>
  <c r="M287" i="14"/>
  <c r="U657" i="15" s="1"/>
  <c r="M303" i="14"/>
  <c r="U673" i="15" s="1"/>
  <c r="M327" i="14"/>
  <c r="U697" i="15" s="1"/>
  <c r="M347" i="14"/>
  <c r="U717" i="15" s="1"/>
  <c r="M370" i="14"/>
  <c r="U740" i="15" s="1"/>
  <c r="M410" i="14"/>
  <c r="U780" i="15" s="1"/>
  <c r="M289" i="14"/>
  <c r="U659" i="15" s="1"/>
  <c r="M297" i="14"/>
  <c r="U667" i="15" s="1"/>
  <c r="M385" i="14"/>
  <c r="U755" i="15" s="1"/>
  <c r="M409" i="14"/>
  <c r="U779" i="15" s="1"/>
  <c r="M401" i="14"/>
  <c r="U771" i="15" s="1"/>
  <c r="M339" i="14"/>
  <c r="U709" i="15" s="1"/>
  <c r="M443" i="14"/>
  <c r="U813" i="15" s="1"/>
  <c r="M442" i="14"/>
  <c r="U812" i="15" s="1"/>
  <c r="M368" i="14"/>
  <c r="U738" i="15" s="1"/>
  <c r="M372" i="14"/>
  <c r="U742" i="15" s="1"/>
  <c r="M412" i="14"/>
  <c r="U782" i="15" s="1"/>
  <c r="M311" i="14"/>
  <c r="U681" i="15" s="1"/>
  <c r="M393" i="14"/>
  <c r="U763" i="15" s="1"/>
  <c r="M433" i="14"/>
  <c r="U803" i="15" s="1"/>
  <c r="M306" i="14"/>
  <c r="U676" i="15" s="1"/>
  <c r="M280" i="14"/>
  <c r="U650" i="15" s="1"/>
  <c r="M328" i="14"/>
  <c r="U698" i="15" s="1"/>
  <c r="M376" i="14"/>
  <c r="U746" i="15" s="1"/>
  <c r="M386" i="14"/>
  <c r="U756" i="15" s="1"/>
  <c r="M426" i="14"/>
  <c r="U796" i="15" s="1"/>
  <c r="M353" i="14"/>
  <c r="U723" i="15" s="1"/>
  <c r="M377" i="14"/>
  <c r="U747" i="15" s="1"/>
  <c r="M336" i="14"/>
  <c r="U706" i="15" s="1"/>
  <c r="M391" i="14"/>
  <c r="U761" i="15" s="1"/>
  <c r="M399" i="14"/>
  <c r="U769" i="15" s="1"/>
  <c r="M415" i="14"/>
  <c r="U785" i="15" s="1"/>
  <c r="M278" i="14"/>
  <c r="U648" i="15" s="1"/>
  <c r="M366" i="14"/>
  <c r="U736" i="15" s="1"/>
  <c r="M425" i="14"/>
  <c r="U795" i="15" s="1"/>
  <c r="M403" i="14"/>
  <c r="U773" i="15" s="1"/>
  <c r="M296" i="14"/>
  <c r="U666" i="15" s="1"/>
  <c r="M360" i="14"/>
  <c r="U730" i="15" s="1"/>
  <c r="M331" i="14"/>
  <c r="U701" i="15" s="1"/>
  <c r="M294" i="14"/>
  <c r="U664" i="15" s="1"/>
  <c r="M408" i="14"/>
  <c r="U778" i="15" s="1"/>
  <c r="M416" i="14"/>
  <c r="U786" i="15" s="1"/>
  <c r="M435" i="14"/>
  <c r="U805" i="15" s="1"/>
  <c r="M359" i="14"/>
  <c r="U729" i="15" s="1"/>
  <c r="M307" i="14"/>
  <c r="U677" i="15" s="1"/>
  <c r="M282" i="14"/>
  <c r="U652" i="15" s="1"/>
  <c r="M310" i="14"/>
  <c r="U680" i="15" s="1"/>
  <c r="M326" i="14"/>
  <c r="U696" i="15" s="1"/>
  <c r="M402" i="14"/>
  <c r="U772" i="15" s="1"/>
  <c r="M295" i="14"/>
  <c r="U665" i="15" s="1"/>
  <c r="M371" i="14"/>
  <c r="U741" i="15" s="1"/>
  <c r="M379" i="14"/>
  <c r="U749" i="15" s="1"/>
  <c r="M419" i="14"/>
  <c r="U789" i="15" s="1"/>
  <c r="M338" i="14"/>
  <c r="U708" i="15" s="1"/>
  <c r="M302" i="14"/>
  <c r="U672" i="15" s="1"/>
  <c r="M449" i="14"/>
  <c r="U819" i="15" s="1"/>
  <c r="M299" i="14"/>
  <c r="U669" i="15" s="1"/>
  <c r="M351" i="14"/>
  <c r="U721" i="15" s="1"/>
  <c r="M315" i="14"/>
  <c r="U685" i="15" s="1"/>
  <c r="M362" i="14"/>
  <c r="U732" i="15" s="1"/>
  <c r="M407" i="14"/>
  <c r="U777" i="15" s="1"/>
  <c r="M434" i="14"/>
  <c r="U804" i="15" s="1"/>
  <c r="M342" i="14"/>
  <c r="U712" i="15" s="1"/>
  <c r="M446" i="14"/>
  <c r="U816" i="15" s="1"/>
  <c r="M397" i="14"/>
  <c r="U767" i="15" s="1"/>
  <c r="M451" i="14"/>
  <c r="U821" i="15" s="1"/>
  <c r="M276" i="14"/>
  <c r="U646" i="15" s="1"/>
  <c r="M361" i="14"/>
  <c r="U731" i="15" s="1"/>
  <c r="M343" i="14"/>
  <c r="U713" i="15" s="1"/>
  <c r="M335" i="14"/>
  <c r="U705" i="15" s="1"/>
  <c r="M367" i="14"/>
  <c r="U737" i="15" s="1"/>
  <c r="M423" i="14"/>
  <c r="U793" i="15" s="1"/>
  <c r="M325" i="14"/>
  <c r="U695" i="15" s="1"/>
  <c r="M363" i="14"/>
  <c r="U733" i="15" s="1"/>
  <c r="M312" i="14"/>
  <c r="M275" i="14"/>
  <c r="U645" i="15" s="1"/>
  <c r="M355" i="14"/>
  <c r="U725" i="15" s="1"/>
  <c r="M369" i="14"/>
  <c r="U739" i="15" s="1"/>
  <c r="M288" i="14"/>
  <c r="U658" i="15" s="1"/>
  <c r="M383" i="14"/>
  <c r="U753" i="15" s="1"/>
  <c r="M439" i="14"/>
  <c r="U809" i="15" s="1"/>
  <c r="M358" i="14"/>
  <c r="U728" i="15" s="1"/>
  <c r="M395" i="14"/>
  <c r="U765" i="15" s="1"/>
  <c r="M314" i="14"/>
  <c r="U684" i="15" s="1"/>
  <c r="M445" i="14"/>
  <c r="U815" i="15" s="1"/>
  <c r="M394" i="14"/>
  <c r="U764" i="15" s="1"/>
  <c r="M378" i="14"/>
  <c r="U748" i="15" s="1"/>
  <c r="M286" i="14"/>
  <c r="U656" i="15" s="1"/>
  <c r="M285" i="14"/>
  <c r="U655" i="15" s="1"/>
  <c r="M333" i="14"/>
  <c r="U703" i="15" s="1"/>
  <c r="M389" i="14"/>
  <c r="U759" i="15" s="1"/>
  <c r="M323" i="14"/>
  <c r="U693" i="15" s="1"/>
  <c r="M411" i="14"/>
  <c r="U781" i="15" s="1"/>
  <c r="M324" i="14"/>
  <c r="U694" i="15" s="1"/>
  <c r="M274" i="14"/>
  <c r="U644" i="15" s="1"/>
  <c r="M431" i="14"/>
  <c r="U801" i="15" s="1"/>
  <c r="M382" i="14"/>
  <c r="U752" i="15" s="1"/>
  <c r="M374" i="14"/>
  <c r="U744" i="15" s="1"/>
  <c r="M406" i="14"/>
  <c r="U776" i="15" s="1"/>
  <c r="M430" i="14"/>
  <c r="U800" i="15" s="1"/>
  <c r="M422" i="14"/>
  <c r="U792" i="15" s="1"/>
  <c r="M438" i="14"/>
  <c r="U808" i="15" s="1"/>
  <c r="M301" i="14"/>
  <c r="U671" i="15" s="1"/>
  <c r="M317" i="14"/>
  <c r="U687" i="15" s="1"/>
  <c r="M349" i="14"/>
  <c r="U719" i="15" s="1"/>
  <c r="M341" i="14"/>
  <c r="U711" i="15" s="1"/>
  <c r="M354" i="14"/>
  <c r="U724" i="15" s="1"/>
  <c r="M388" i="14"/>
  <c r="U758" i="15" s="1"/>
  <c r="M404" i="14"/>
  <c r="U774" i="15" s="1"/>
  <c r="M427" i="14"/>
  <c r="U797" i="15" s="1"/>
  <c r="M321" i="14"/>
  <c r="U691" i="15" s="1"/>
  <c r="M441" i="14"/>
  <c r="U811" i="15" s="1"/>
  <c r="M375" i="14"/>
  <c r="U745" i="15" s="1"/>
  <c r="M390" i="14"/>
  <c r="U760" i="15" s="1"/>
  <c r="M405" i="14"/>
  <c r="U775" i="15" s="1"/>
  <c r="M450" i="14"/>
  <c r="U820" i="15" s="1"/>
  <c r="M444" i="14"/>
  <c r="U814" i="15" s="1"/>
  <c r="M447" i="14"/>
  <c r="U817" i="15" s="1"/>
  <c r="M340" i="14"/>
  <c r="U710" i="15" s="1"/>
  <c r="M428" i="14"/>
  <c r="U798" i="15" s="1"/>
  <c r="M334" i="14"/>
  <c r="U704" i="15" s="1"/>
  <c r="M365" i="14"/>
  <c r="U735" i="15" s="1"/>
  <c r="M421" i="14"/>
  <c r="U791" i="15" s="1"/>
  <c r="M348" i="14"/>
  <c r="U718" i="15" s="1"/>
  <c r="M281" i="14"/>
  <c r="U651" i="15" s="1"/>
  <c r="M384" i="14"/>
  <c r="U754" i="15" s="1"/>
  <c r="M283" i="14"/>
  <c r="U653" i="15" s="1"/>
  <c r="M392" i="14"/>
  <c r="U762" i="15" s="1"/>
  <c r="M381" i="14"/>
  <c r="U751" i="15" s="1"/>
  <c r="M413" i="14"/>
  <c r="U783" i="15" s="1"/>
  <c r="M437" i="14"/>
  <c r="U807" i="15" s="1"/>
  <c r="M308" i="14"/>
  <c r="U678" i="15" s="1"/>
  <c r="M364" i="14"/>
  <c r="U734" i="15" s="1"/>
  <c r="M356" i="14"/>
  <c r="U726" i="15" s="1"/>
  <c r="M357" i="14"/>
  <c r="U727" i="15" s="1"/>
  <c r="M290" i="14"/>
  <c r="U660" i="15" s="1"/>
  <c r="M414" i="14"/>
  <c r="U784" i="15" s="1"/>
  <c r="M373" i="14"/>
  <c r="U743" i="15" s="1"/>
  <c r="M316" i="14"/>
  <c r="U686" i="15" s="1"/>
  <c r="M318" i="14"/>
  <c r="U688" i="15" s="1"/>
  <c r="M398" i="14"/>
  <c r="U768" i="15" s="1"/>
  <c r="M420" i="14"/>
  <c r="U790" i="15" s="1"/>
  <c r="M436" i="14"/>
  <c r="U806" i="15" s="1"/>
  <c r="M293" i="14"/>
  <c r="U663" i="15" s="1"/>
  <c r="M300" i="14"/>
  <c r="U670" i="15" s="1"/>
  <c r="M418" i="14"/>
  <c r="U788" i="15" s="1"/>
  <c r="M330" i="14"/>
  <c r="U700" i="15" s="1"/>
  <c r="M350" i="14"/>
  <c r="U720" i="15" s="1"/>
  <c r="M277" i="14"/>
  <c r="U647" i="15" s="1"/>
  <c r="M309" i="14"/>
  <c r="U679" i="15" s="1"/>
  <c r="M429" i="14"/>
  <c r="U799" i="15" s="1"/>
  <c r="M284" i="14"/>
  <c r="U654" i="15" s="1"/>
  <c r="M380" i="14"/>
  <c r="U750" i="15" s="1"/>
  <c r="M396" i="14"/>
  <c r="U766" i="15" s="1"/>
  <c r="M432" i="14"/>
  <c r="U802" i="15" s="1"/>
  <c r="M417" i="14"/>
  <c r="U787" i="15" s="1"/>
  <c r="M346" i="14"/>
  <c r="U716" i="15" s="1"/>
  <c r="M298" i="14"/>
  <c r="U668" i="15" s="1"/>
  <c r="M352" i="14"/>
  <c r="M253" i="14"/>
  <c r="U623" i="15" s="1"/>
  <c r="M270" i="14"/>
  <c r="U640" i="15" s="1"/>
  <c r="M267" i="14"/>
  <c r="U637" i="15" s="1"/>
  <c r="M271" i="14"/>
  <c r="U641" i="15" s="1"/>
  <c r="M263" i="14"/>
  <c r="U633" i="15" s="1"/>
  <c r="M254" i="14"/>
  <c r="U624" i="15" s="1"/>
  <c r="M262" i="14"/>
  <c r="U632" i="15" s="1"/>
  <c r="M252" i="14"/>
  <c r="M260" i="14"/>
  <c r="U630" i="15" s="1"/>
  <c r="M261" i="14"/>
  <c r="U631" i="15" s="1"/>
  <c r="M256" i="14"/>
  <c r="U626" i="15" s="1"/>
  <c r="M259" i="14"/>
  <c r="U629" i="15" s="1"/>
  <c r="M269" i="14"/>
  <c r="U639" i="15" s="1"/>
  <c r="M258" i="14"/>
  <c r="U628" i="15" s="1"/>
  <c r="M265" i="14"/>
  <c r="U635" i="15" s="1"/>
  <c r="M268" i="14"/>
  <c r="U638" i="15" s="1"/>
  <c r="M257" i="14"/>
  <c r="U627" i="15" s="1"/>
  <c r="M264" i="14"/>
  <c r="U634" i="15" s="1"/>
  <c r="M266" i="14"/>
  <c r="U636" i="15" s="1"/>
  <c r="M255" i="14"/>
  <c r="U625" i="15" s="1"/>
  <c r="M272" i="14"/>
  <c r="BK243" i="14"/>
  <c r="BK242" i="14"/>
  <c r="BK244" i="14"/>
  <c r="BK245" i="14"/>
  <c r="BK246" i="14"/>
  <c r="BK247" i="14"/>
  <c r="BK250" i="14"/>
  <c r="BS620" i="15" s="1"/>
  <c r="BK248" i="14"/>
  <c r="BK251" i="14"/>
  <c r="BS621" i="15" s="1"/>
  <c r="BK249" i="14"/>
  <c r="BS619" i="15" s="1"/>
  <c r="BK361" i="14"/>
  <c r="BS731" i="15" s="1"/>
  <c r="BK401" i="14"/>
  <c r="BS771" i="15" s="1"/>
  <c r="BK393" i="14"/>
  <c r="BS763" i="15" s="1"/>
  <c r="BK292" i="14"/>
  <c r="BK368" i="14"/>
  <c r="BS738" i="15" s="1"/>
  <c r="BK376" i="14"/>
  <c r="BS746" i="15" s="1"/>
  <c r="BK408" i="14"/>
  <c r="BS778" i="15" s="1"/>
  <c r="BK400" i="14"/>
  <c r="BS770" i="15" s="1"/>
  <c r="BK424" i="14"/>
  <c r="BS794" i="15" s="1"/>
  <c r="BK440" i="14"/>
  <c r="BS810" i="15" s="1"/>
  <c r="BK279" i="14"/>
  <c r="BS649" i="15" s="1"/>
  <c r="BK295" i="14"/>
  <c r="BS665" i="15" s="1"/>
  <c r="BK355" i="14"/>
  <c r="BS725" i="15" s="1"/>
  <c r="BK426" i="14"/>
  <c r="BS796" i="15" s="1"/>
  <c r="BK418" i="14"/>
  <c r="BS788" i="15" s="1"/>
  <c r="BK313" i="14"/>
  <c r="BS683" i="15" s="1"/>
  <c r="BK291" i="14"/>
  <c r="BS661" i="15" s="1"/>
  <c r="BK387" i="14"/>
  <c r="BS757" i="15" s="1"/>
  <c r="BK306" i="14"/>
  <c r="BS676" i="15" s="1"/>
  <c r="BK362" i="14"/>
  <c r="BS732" i="15" s="1"/>
  <c r="BK304" i="14"/>
  <c r="BS674" i="15" s="1"/>
  <c r="BK328" i="14"/>
  <c r="BS698" i="15" s="1"/>
  <c r="BK346" i="14"/>
  <c r="BS716" i="15" s="1"/>
  <c r="BK287" i="14"/>
  <c r="BS657" i="15" s="1"/>
  <c r="BK311" i="14"/>
  <c r="BS681" i="15" s="1"/>
  <c r="BK303" i="14"/>
  <c r="BS673" i="15" s="1"/>
  <c r="BK327" i="14"/>
  <c r="BS697" i="15" s="1"/>
  <c r="BK275" i="14"/>
  <c r="BS645" i="15" s="1"/>
  <c r="BK305" i="14"/>
  <c r="BS675" i="15" s="1"/>
  <c r="BK345" i="14"/>
  <c r="BS715" i="15" s="1"/>
  <c r="BK385" i="14"/>
  <c r="BS755" i="15" s="1"/>
  <c r="BK280" i="14"/>
  <c r="BS650" i="15" s="1"/>
  <c r="BK360" i="14"/>
  <c r="BS730" i="15" s="1"/>
  <c r="BK412" i="14"/>
  <c r="BS782" i="15" s="1"/>
  <c r="BK347" i="14"/>
  <c r="BS717" i="15" s="1"/>
  <c r="BK427" i="14"/>
  <c r="BS797" i="15" s="1"/>
  <c r="BK322" i="14"/>
  <c r="BS692" i="15" s="1"/>
  <c r="BK370" i="14"/>
  <c r="BS740" i="15" s="1"/>
  <c r="BK321" i="14"/>
  <c r="BS691" i="15" s="1"/>
  <c r="BK299" i="14"/>
  <c r="BS669" i="15" s="1"/>
  <c r="BK339" i="14"/>
  <c r="BS709" i="15" s="1"/>
  <c r="BK288" i="14"/>
  <c r="BS658" i="15" s="1"/>
  <c r="BK448" i="14"/>
  <c r="BS818" i="15" s="1"/>
  <c r="BK274" i="14"/>
  <c r="BS644" i="15" s="1"/>
  <c r="BK410" i="14"/>
  <c r="BS780" i="15" s="1"/>
  <c r="BK297" i="14"/>
  <c r="BS667" i="15" s="1"/>
  <c r="BK329" i="14"/>
  <c r="BS699" i="15" s="1"/>
  <c r="BK353" i="14"/>
  <c r="BS723" i="15" s="1"/>
  <c r="BK417" i="14"/>
  <c r="BS787" i="15" s="1"/>
  <c r="BK403" i="14"/>
  <c r="BS773" i="15" s="1"/>
  <c r="BK442" i="14"/>
  <c r="BS812" i="15" s="1"/>
  <c r="BK435" i="14"/>
  <c r="BS805" i="15" s="1"/>
  <c r="BK332" i="14"/>
  <c r="BK399" i="14"/>
  <c r="BS769" i="15" s="1"/>
  <c r="BK315" i="14"/>
  <c r="BS685" i="15" s="1"/>
  <c r="BK278" i="14"/>
  <c r="BS648" i="15" s="1"/>
  <c r="BK447" i="14"/>
  <c r="BS817" i="15" s="1"/>
  <c r="BK281" i="14"/>
  <c r="BS651" i="15" s="1"/>
  <c r="BK377" i="14"/>
  <c r="BS747" i="15" s="1"/>
  <c r="BK433" i="14"/>
  <c r="BS803" i="15" s="1"/>
  <c r="BK296" i="14"/>
  <c r="BS666" i="15" s="1"/>
  <c r="BK384" i="14"/>
  <c r="BS754" i="15" s="1"/>
  <c r="BK386" i="14"/>
  <c r="BS756" i="15" s="1"/>
  <c r="BK371" i="14"/>
  <c r="BS741" i="15" s="1"/>
  <c r="BK379" i="14"/>
  <c r="BS749" i="15" s="1"/>
  <c r="BK330" i="14"/>
  <c r="BS700" i="15" s="1"/>
  <c r="BK344" i="14"/>
  <c r="BS714" i="15" s="1"/>
  <c r="BK331" i="14"/>
  <c r="BS701" i="15" s="1"/>
  <c r="BK326" i="14"/>
  <c r="BS696" i="15" s="1"/>
  <c r="BK273" i="14"/>
  <c r="BS643" i="15" s="1"/>
  <c r="BK369" i="14"/>
  <c r="BS739" i="15" s="1"/>
  <c r="BK425" i="14"/>
  <c r="BS795" i="15" s="1"/>
  <c r="BK336" i="14"/>
  <c r="BS706" i="15" s="1"/>
  <c r="BK378" i="14"/>
  <c r="BS748" i="15" s="1"/>
  <c r="BK434" i="14"/>
  <c r="BS804" i="15" s="1"/>
  <c r="BK286" i="14"/>
  <c r="BS656" i="15" s="1"/>
  <c r="BK310" i="14"/>
  <c r="BS680" i="15" s="1"/>
  <c r="BK302" i="14"/>
  <c r="BS672" i="15" s="1"/>
  <c r="BK294" i="14"/>
  <c r="BS664" i="15" s="1"/>
  <c r="BK289" i="14"/>
  <c r="BS659" i="15" s="1"/>
  <c r="BK391" i="14"/>
  <c r="BS761" i="15" s="1"/>
  <c r="BK350" i="14"/>
  <c r="BS720" i="15" s="1"/>
  <c r="BK334" i="14"/>
  <c r="BS704" i="15" s="1"/>
  <c r="BK406" i="14"/>
  <c r="BS776" i="15" s="1"/>
  <c r="BK363" i="14"/>
  <c r="BS733" i="15" s="1"/>
  <c r="BK276" i="14"/>
  <c r="BS646" i="15" s="1"/>
  <c r="BK409" i="14"/>
  <c r="BS779" i="15" s="1"/>
  <c r="BK372" i="14"/>
  <c r="BS742" i="15" s="1"/>
  <c r="BK343" i="14"/>
  <c r="BS713" i="15" s="1"/>
  <c r="BK407" i="14"/>
  <c r="BS777" i="15" s="1"/>
  <c r="BK419" i="14"/>
  <c r="BS789" i="15" s="1"/>
  <c r="BK358" i="14"/>
  <c r="BS728" i="15" s="1"/>
  <c r="BK285" i="14"/>
  <c r="BS655" i="15" s="1"/>
  <c r="BK301" i="14"/>
  <c r="BS671" i="15" s="1"/>
  <c r="BK397" i="14"/>
  <c r="BS767" i="15" s="1"/>
  <c r="BK451" i="14"/>
  <c r="BS821" i="15" s="1"/>
  <c r="BK380" i="14"/>
  <c r="BS750" i="15" s="1"/>
  <c r="BK449" i="14"/>
  <c r="BS819" i="15" s="1"/>
  <c r="BK402" i="14"/>
  <c r="BS772" i="15" s="1"/>
  <c r="BK367" i="14"/>
  <c r="BS737" i="15" s="1"/>
  <c r="BK383" i="14"/>
  <c r="BS753" i="15" s="1"/>
  <c r="BK423" i="14"/>
  <c r="BS793" i="15" s="1"/>
  <c r="BK366" i="14"/>
  <c r="BS736" i="15" s="1"/>
  <c r="BK414" i="14"/>
  <c r="BS784" i="15" s="1"/>
  <c r="BK333" i="14"/>
  <c r="BS703" i="15" s="1"/>
  <c r="BK413" i="14"/>
  <c r="BS783" i="15" s="1"/>
  <c r="BK411" i="14"/>
  <c r="BS781" i="15" s="1"/>
  <c r="BK443" i="14"/>
  <c r="BS813" i="15" s="1"/>
  <c r="BK320" i="14"/>
  <c r="BS690" i="15" s="1"/>
  <c r="BK415" i="14"/>
  <c r="BS785" i="15" s="1"/>
  <c r="BK439" i="14"/>
  <c r="BS809" i="15" s="1"/>
  <c r="BK307" i="14"/>
  <c r="BS677" i="15" s="1"/>
  <c r="BK390" i="14"/>
  <c r="BS760" i="15" s="1"/>
  <c r="BK314" i="14"/>
  <c r="BS684" i="15" s="1"/>
  <c r="BK283" i="14"/>
  <c r="BS653" i="15" s="1"/>
  <c r="BK450" i="14"/>
  <c r="BS820" i="15" s="1"/>
  <c r="BK364" i="14"/>
  <c r="BS734" i="15" s="1"/>
  <c r="BK388" i="14"/>
  <c r="BS758" i="15" s="1"/>
  <c r="BK416" i="14"/>
  <c r="BS786" i="15" s="1"/>
  <c r="BK319" i="14"/>
  <c r="BS689" i="15" s="1"/>
  <c r="BK351" i="14"/>
  <c r="BS721" i="15" s="1"/>
  <c r="BK359" i="14"/>
  <c r="BS729" i="15" s="1"/>
  <c r="BK375" i="14"/>
  <c r="BS745" i="15" s="1"/>
  <c r="BK282" i="14"/>
  <c r="BS652" i="15" s="1"/>
  <c r="BK318" i="14"/>
  <c r="BS688" i="15" s="1"/>
  <c r="BK382" i="14"/>
  <c r="BS752" i="15" s="1"/>
  <c r="BK374" i="14"/>
  <c r="BS744" i="15" s="1"/>
  <c r="BK430" i="14"/>
  <c r="BS800" i="15" s="1"/>
  <c r="BK422" i="14"/>
  <c r="BS792" i="15" s="1"/>
  <c r="BK438" i="14"/>
  <c r="BS808" i="15" s="1"/>
  <c r="BK309" i="14"/>
  <c r="BS679" i="15" s="1"/>
  <c r="BK349" i="14"/>
  <c r="BS719" i="15" s="1"/>
  <c r="BK341" i="14"/>
  <c r="BS711" i="15" s="1"/>
  <c r="BK389" i="14"/>
  <c r="BS759" i="15" s="1"/>
  <c r="BK354" i="14"/>
  <c r="BS724" i="15" s="1"/>
  <c r="BK337" i="14"/>
  <c r="BS707" i="15" s="1"/>
  <c r="BK338" i="14"/>
  <c r="BS708" i="15" s="1"/>
  <c r="BK342" i="14"/>
  <c r="BS712" i="15" s="1"/>
  <c r="BK405" i="14"/>
  <c r="BS775" i="15" s="1"/>
  <c r="BK394" i="14"/>
  <c r="BS764" i="15" s="1"/>
  <c r="BK356" i="14"/>
  <c r="BS726" i="15" s="1"/>
  <c r="BK432" i="14"/>
  <c r="BS802" i="15" s="1"/>
  <c r="BK392" i="14"/>
  <c r="BS762" i="15" s="1"/>
  <c r="BK441" i="14"/>
  <c r="BS811" i="15" s="1"/>
  <c r="BK340" i="14"/>
  <c r="BS710" i="15" s="1"/>
  <c r="BK396" i="14"/>
  <c r="BS766" i="15" s="1"/>
  <c r="BK290" i="14"/>
  <c r="BS660" i="15" s="1"/>
  <c r="BK348" i="14"/>
  <c r="BS718" i="15" s="1"/>
  <c r="BK444" i="14"/>
  <c r="BS814" i="15" s="1"/>
  <c r="BK431" i="14"/>
  <c r="BS801" i="15" s="1"/>
  <c r="BK395" i="14"/>
  <c r="BS765" i="15" s="1"/>
  <c r="BK365" i="14"/>
  <c r="BS735" i="15" s="1"/>
  <c r="BK357" i="14"/>
  <c r="BS727" i="15" s="1"/>
  <c r="BK421" i="14"/>
  <c r="BS791" i="15" s="1"/>
  <c r="BK298" i="14"/>
  <c r="BS668" i="15" s="1"/>
  <c r="BK300" i="14"/>
  <c r="BS670" i="15" s="1"/>
  <c r="BK398" i="14"/>
  <c r="BS768" i="15" s="1"/>
  <c r="BK317" i="14"/>
  <c r="BS687" i="15" s="1"/>
  <c r="BK324" i="14"/>
  <c r="BS694" i="15" s="1"/>
  <c r="BK381" i="14"/>
  <c r="BS751" i="15" s="1"/>
  <c r="BK445" i="14"/>
  <c r="BS815" i="15" s="1"/>
  <c r="BK437" i="14"/>
  <c r="BS807" i="15" s="1"/>
  <c r="BK308" i="14"/>
  <c r="BS678" i="15" s="1"/>
  <c r="BK352" i="14"/>
  <c r="BK428" i="14"/>
  <c r="BS798" i="15" s="1"/>
  <c r="BK420" i="14"/>
  <c r="BS790" i="15" s="1"/>
  <c r="BK436" i="14"/>
  <c r="BS806" i="15" s="1"/>
  <c r="BK325" i="14"/>
  <c r="BS695" i="15" s="1"/>
  <c r="BK316" i="14"/>
  <c r="BS686" i="15" s="1"/>
  <c r="BK446" i="14"/>
  <c r="BS816" i="15" s="1"/>
  <c r="BK293" i="14"/>
  <c r="BS663" i="15" s="1"/>
  <c r="BK373" i="14"/>
  <c r="BS743" i="15" s="1"/>
  <c r="BK404" i="14"/>
  <c r="BS774" i="15" s="1"/>
  <c r="BK335" i="14"/>
  <c r="BS705" i="15" s="1"/>
  <c r="BK277" i="14"/>
  <c r="BS647" i="15" s="1"/>
  <c r="BK429" i="14"/>
  <c r="BS799" i="15" s="1"/>
  <c r="BK323" i="14"/>
  <c r="BS693" i="15" s="1"/>
  <c r="BK284" i="14"/>
  <c r="BS654" i="15" s="1"/>
  <c r="BK312" i="14"/>
  <c r="BK253" i="14"/>
  <c r="BS623" i="15" s="1"/>
  <c r="BK258" i="14"/>
  <c r="BS628" i="15" s="1"/>
  <c r="BK265" i="14"/>
  <c r="BS635" i="15" s="1"/>
  <c r="BK254" i="14"/>
  <c r="BS624" i="15" s="1"/>
  <c r="BK268" i="14"/>
  <c r="BS638" i="15" s="1"/>
  <c r="BK264" i="14"/>
  <c r="BS634" i="15" s="1"/>
  <c r="BK260" i="14"/>
  <c r="BS630" i="15" s="1"/>
  <c r="BK263" i="14"/>
  <c r="BS633" i="15" s="1"/>
  <c r="BK261" i="14"/>
  <c r="BS631" i="15" s="1"/>
  <c r="BK266" i="14"/>
  <c r="BS636" i="15" s="1"/>
  <c r="BK270" i="14"/>
  <c r="BS640" i="15" s="1"/>
  <c r="BK252" i="14"/>
  <c r="BK267" i="14"/>
  <c r="BS637" i="15" s="1"/>
  <c r="BK255" i="14"/>
  <c r="BS625" i="15" s="1"/>
  <c r="BK257" i="14"/>
  <c r="BS627" i="15" s="1"/>
  <c r="BK262" i="14"/>
  <c r="BS632" i="15" s="1"/>
  <c r="BK272" i="14"/>
  <c r="BK256" i="14"/>
  <c r="BS626" i="15" s="1"/>
  <c r="BK271" i="14"/>
  <c r="BS641" i="15" s="1"/>
  <c r="BK259" i="14"/>
  <c r="BS629" i="15" s="1"/>
  <c r="BK269" i="14"/>
  <c r="BS639" i="15" s="1"/>
  <c r="U248" i="14"/>
  <c r="U251" i="14"/>
  <c r="AC621" i="15" s="1"/>
  <c r="U245" i="14"/>
  <c r="U249" i="14"/>
  <c r="AC619" i="15" s="1"/>
  <c r="U242" i="14"/>
  <c r="U250" i="14"/>
  <c r="AC620" i="15" s="1"/>
  <c r="U244" i="14"/>
  <c r="U243" i="14"/>
  <c r="U246" i="14"/>
  <c r="U247" i="14"/>
  <c r="U418" i="14"/>
  <c r="AC788" i="15" s="1"/>
  <c r="U337" i="14"/>
  <c r="AC707" i="15" s="1"/>
  <c r="U449" i="14"/>
  <c r="AC819" i="15" s="1"/>
  <c r="U412" i="14"/>
  <c r="AC782" i="15" s="1"/>
  <c r="U386" i="14"/>
  <c r="AC756" i="15" s="1"/>
  <c r="U425" i="14"/>
  <c r="AC795" i="15" s="1"/>
  <c r="U306" i="14"/>
  <c r="AC676" i="15" s="1"/>
  <c r="U292" i="14"/>
  <c r="U400" i="14"/>
  <c r="AC770" i="15" s="1"/>
  <c r="U448" i="14"/>
  <c r="AC818" i="15" s="1"/>
  <c r="U279" i="14"/>
  <c r="AC649" i="15" s="1"/>
  <c r="U322" i="14"/>
  <c r="AC692" i="15" s="1"/>
  <c r="U305" i="14"/>
  <c r="AC675" i="15" s="1"/>
  <c r="U329" i="14"/>
  <c r="AC699" i="15" s="1"/>
  <c r="U361" i="14"/>
  <c r="AC731" i="15" s="1"/>
  <c r="U353" i="14"/>
  <c r="AC723" i="15" s="1"/>
  <c r="U393" i="14"/>
  <c r="AC763" i="15" s="1"/>
  <c r="U417" i="14"/>
  <c r="AC787" i="15" s="1"/>
  <c r="U291" i="14"/>
  <c r="AC661" i="15" s="1"/>
  <c r="U403" i="14"/>
  <c r="AC773" i="15" s="1"/>
  <c r="U320" i="14"/>
  <c r="AC690" i="15" s="1"/>
  <c r="U332" i="14"/>
  <c r="U336" i="14"/>
  <c r="AC706" i="15" s="1"/>
  <c r="U376" i="14"/>
  <c r="AC746" i="15" s="1"/>
  <c r="U331" i="14"/>
  <c r="AC701" i="15" s="1"/>
  <c r="U311" i="14"/>
  <c r="AC681" i="15" s="1"/>
  <c r="U345" i="14"/>
  <c r="AC715" i="15" s="1"/>
  <c r="U433" i="14"/>
  <c r="AC803" i="15" s="1"/>
  <c r="U387" i="14"/>
  <c r="AC757" i="15" s="1"/>
  <c r="U362" i="14"/>
  <c r="AC732" i="15" s="1"/>
  <c r="U304" i="14"/>
  <c r="AC674" i="15" s="1"/>
  <c r="U287" i="14"/>
  <c r="AC657" i="15" s="1"/>
  <c r="U295" i="14"/>
  <c r="AC665" i="15" s="1"/>
  <c r="U327" i="14"/>
  <c r="AC697" i="15" s="1"/>
  <c r="U274" i="14"/>
  <c r="AC644" i="15" s="1"/>
  <c r="U426" i="14"/>
  <c r="AC796" i="15" s="1"/>
  <c r="U321" i="14"/>
  <c r="AC691" i="15" s="1"/>
  <c r="U313" i="14"/>
  <c r="AC683" i="15" s="1"/>
  <c r="U369" i="14"/>
  <c r="AC739" i="15" s="1"/>
  <c r="U377" i="14"/>
  <c r="AC747" i="15" s="1"/>
  <c r="U401" i="14"/>
  <c r="AC771" i="15" s="1"/>
  <c r="U441" i="14"/>
  <c r="AC811" i="15" s="1"/>
  <c r="U402" i="14"/>
  <c r="AC772" i="15" s="1"/>
  <c r="U280" i="14"/>
  <c r="AC650" i="15" s="1"/>
  <c r="U424" i="14"/>
  <c r="AC794" i="15" s="1"/>
  <c r="U416" i="14"/>
  <c r="AC786" i="15" s="1"/>
  <c r="U440" i="14"/>
  <c r="AC810" i="15" s="1"/>
  <c r="U360" i="14"/>
  <c r="AC730" i="15" s="1"/>
  <c r="U408" i="14"/>
  <c r="AC778" i="15" s="1"/>
  <c r="U367" i="14"/>
  <c r="AC737" i="15" s="1"/>
  <c r="U383" i="14"/>
  <c r="AC753" i="15" s="1"/>
  <c r="U375" i="14"/>
  <c r="AC745" i="15" s="1"/>
  <c r="U407" i="14"/>
  <c r="AC777" i="15" s="1"/>
  <c r="U431" i="14"/>
  <c r="AC801" i="15" s="1"/>
  <c r="U423" i="14"/>
  <c r="AC793" i="15" s="1"/>
  <c r="U447" i="14"/>
  <c r="AC817" i="15" s="1"/>
  <c r="U439" i="14"/>
  <c r="AC809" i="15" s="1"/>
  <c r="U330" i="14"/>
  <c r="AC700" i="15" s="1"/>
  <c r="U318" i="14"/>
  <c r="AC688" i="15" s="1"/>
  <c r="U350" i="14"/>
  <c r="AC720" i="15" s="1"/>
  <c r="U342" i="14"/>
  <c r="AC712" i="15" s="1"/>
  <c r="U334" i="14"/>
  <c r="AC704" i="15" s="1"/>
  <c r="U443" i="14"/>
  <c r="AC813" i="15" s="1"/>
  <c r="U303" i="14"/>
  <c r="AC673" i="15" s="1"/>
  <c r="U399" i="14"/>
  <c r="AC769" i="15" s="1"/>
  <c r="U278" i="14"/>
  <c r="AC648" i="15" s="1"/>
  <c r="U366" i="14"/>
  <c r="AC736" i="15" s="1"/>
  <c r="U370" i="14"/>
  <c r="AC740" i="15" s="1"/>
  <c r="U273" i="14"/>
  <c r="AC643" i="15" s="1"/>
  <c r="U339" i="14"/>
  <c r="AC709" i="15" s="1"/>
  <c r="U296" i="14"/>
  <c r="AC666" i="15" s="1"/>
  <c r="U384" i="14"/>
  <c r="AC754" i="15" s="1"/>
  <c r="U343" i="14"/>
  <c r="AC713" i="15" s="1"/>
  <c r="U335" i="14"/>
  <c r="AC705" i="15" s="1"/>
  <c r="U391" i="14"/>
  <c r="AC761" i="15" s="1"/>
  <c r="U281" i="14"/>
  <c r="AC651" i="15" s="1"/>
  <c r="U297" i="14"/>
  <c r="AC667" i="15" s="1"/>
  <c r="U435" i="14"/>
  <c r="AC805" i="15" s="1"/>
  <c r="U282" i="14"/>
  <c r="AC652" i="15" s="1"/>
  <c r="U310" i="14"/>
  <c r="AC680" i="15" s="1"/>
  <c r="U326" i="14"/>
  <c r="AC696" i="15" s="1"/>
  <c r="U427" i="14"/>
  <c r="AC797" i="15" s="1"/>
  <c r="U410" i="14"/>
  <c r="AC780" i="15" s="1"/>
  <c r="U385" i="14"/>
  <c r="AC755" i="15" s="1"/>
  <c r="U288" i="14"/>
  <c r="AC658" i="15" s="1"/>
  <c r="U368" i="14"/>
  <c r="AC738" i="15" s="1"/>
  <c r="U372" i="14"/>
  <c r="AC742" i="15" s="1"/>
  <c r="U346" i="14"/>
  <c r="AC716" i="15" s="1"/>
  <c r="U351" i="14"/>
  <c r="AC721" i="15" s="1"/>
  <c r="U294" i="14"/>
  <c r="AC664" i="15" s="1"/>
  <c r="U289" i="14"/>
  <c r="AC659" i="15" s="1"/>
  <c r="U347" i="14"/>
  <c r="AC717" i="15" s="1"/>
  <c r="U355" i="14"/>
  <c r="AC725" i="15" s="1"/>
  <c r="U371" i="14"/>
  <c r="AC741" i="15" s="1"/>
  <c r="U398" i="14"/>
  <c r="AC768" i="15" s="1"/>
  <c r="U277" i="14"/>
  <c r="AC647" i="15" s="1"/>
  <c r="U293" i="14"/>
  <c r="AC663" i="15" s="1"/>
  <c r="U365" i="14"/>
  <c r="AC735" i="15" s="1"/>
  <c r="U381" i="14"/>
  <c r="AC751" i="15" s="1"/>
  <c r="U373" i="14"/>
  <c r="AC743" i="15" s="1"/>
  <c r="U405" i="14"/>
  <c r="AC775" i="15" s="1"/>
  <c r="U429" i="14"/>
  <c r="AC799" i="15" s="1"/>
  <c r="U421" i="14"/>
  <c r="AC791" i="15" s="1"/>
  <c r="U437" i="14"/>
  <c r="AC807" i="15" s="1"/>
  <c r="U283" i="14"/>
  <c r="AC653" i="15" s="1"/>
  <c r="U290" i="14"/>
  <c r="AC660" i="15" s="1"/>
  <c r="U298" i="14"/>
  <c r="AC668" i="15" s="1"/>
  <c r="U316" i="14"/>
  <c r="AC686" i="15" s="1"/>
  <c r="U409" i="14"/>
  <c r="AC779" i="15" s="1"/>
  <c r="U434" i="14"/>
  <c r="AC804" i="15" s="1"/>
  <c r="U302" i="14"/>
  <c r="AC672" i="15" s="1"/>
  <c r="U446" i="14"/>
  <c r="AC816" i="15" s="1"/>
  <c r="U314" i="14"/>
  <c r="AC684" i="15" s="1"/>
  <c r="U309" i="14"/>
  <c r="AC679" i="15" s="1"/>
  <c r="U325" i="14"/>
  <c r="AC695" i="15" s="1"/>
  <c r="U397" i="14"/>
  <c r="AC767" i="15" s="1"/>
  <c r="U323" i="14"/>
  <c r="AC693" i="15" s="1"/>
  <c r="U451" i="14"/>
  <c r="AC821" i="15" s="1"/>
  <c r="U276" i="14"/>
  <c r="AC646" i="15" s="1"/>
  <c r="U364" i="14"/>
  <c r="AC734" i="15" s="1"/>
  <c r="U380" i="14"/>
  <c r="AC750" i="15" s="1"/>
  <c r="U392" i="14"/>
  <c r="AC762" i="15" s="1"/>
  <c r="U363" i="14"/>
  <c r="AC733" i="15" s="1"/>
  <c r="U450" i="14"/>
  <c r="AC820" i="15" s="1"/>
  <c r="U312" i="14"/>
  <c r="U275" i="14"/>
  <c r="AC645" i="15" s="1"/>
  <c r="U299" i="14"/>
  <c r="AC669" i="15" s="1"/>
  <c r="U379" i="14"/>
  <c r="AC749" i="15" s="1"/>
  <c r="U358" i="14"/>
  <c r="AC728" i="15" s="1"/>
  <c r="U445" i="14"/>
  <c r="AC815" i="15" s="1"/>
  <c r="U411" i="14"/>
  <c r="AC781" i="15" s="1"/>
  <c r="U394" i="14"/>
  <c r="AC764" i="15" s="1"/>
  <c r="U328" i="14"/>
  <c r="AC698" i="15" s="1"/>
  <c r="U344" i="14"/>
  <c r="AC714" i="15" s="1"/>
  <c r="U419" i="14"/>
  <c r="AC789" i="15" s="1"/>
  <c r="U390" i="14"/>
  <c r="AC760" i="15" s="1"/>
  <c r="U414" i="14"/>
  <c r="AC784" i="15" s="1"/>
  <c r="U395" i="14"/>
  <c r="AC765" i="15" s="1"/>
  <c r="U308" i="14"/>
  <c r="AC678" i="15" s="1"/>
  <c r="U300" i="14"/>
  <c r="AC670" i="15" s="1"/>
  <c r="U404" i="14"/>
  <c r="AC774" i="15" s="1"/>
  <c r="U442" i="14"/>
  <c r="AC812" i="15" s="1"/>
  <c r="U359" i="14"/>
  <c r="AC729" i="15" s="1"/>
  <c r="U341" i="14"/>
  <c r="AC711" i="15" s="1"/>
  <c r="U352" i="14"/>
  <c r="U432" i="14"/>
  <c r="AC802" i="15" s="1"/>
  <c r="U286" i="14"/>
  <c r="AC656" i="15" s="1"/>
  <c r="U349" i="14"/>
  <c r="AC719" i="15" s="1"/>
  <c r="U356" i="14"/>
  <c r="AC726" i="15" s="1"/>
  <c r="U388" i="14"/>
  <c r="AC758" i="15" s="1"/>
  <c r="U444" i="14"/>
  <c r="AC814" i="15" s="1"/>
  <c r="U420" i="14"/>
  <c r="AC790" i="15" s="1"/>
  <c r="U436" i="14"/>
  <c r="AC806" i="15" s="1"/>
  <c r="U338" i="14"/>
  <c r="AC708" i="15" s="1"/>
  <c r="U396" i="14"/>
  <c r="AC766" i="15" s="1"/>
  <c r="U374" i="14"/>
  <c r="AC744" i="15" s="1"/>
  <c r="U317" i="14"/>
  <c r="AC687" i="15" s="1"/>
  <c r="U333" i="14"/>
  <c r="AC703" i="15" s="1"/>
  <c r="U324" i="14"/>
  <c r="AC694" i="15" s="1"/>
  <c r="U348" i="14"/>
  <c r="AC718" i="15" s="1"/>
  <c r="U357" i="14"/>
  <c r="AC727" i="15" s="1"/>
  <c r="U354" i="14"/>
  <c r="AC724" i="15" s="1"/>
  <c r="U284" i="14"/>
  <c r="AC654" i="15" s="1"/>
  <c r="U415" i="14"/>
  <c r="AC785" i="15" s="1"/>
  <c r="U315" i="14"/>
  <c r="AC685" i="15" s="1"/>
  <c r="U430" i="14"/>
  <c r="AC800" i="15" s="1"/>
  <c r="U301" i="14"/>
  <c r="AC671" i="15" s="1"/>
  <c r="U413" i="14"/>
  <c r="AC783" i="15" s="1"/>
  <c r="U378" i="14"/>
  <c r="AC748" i="15" s="1"/>
  <c r="U406" i="14"/>
  <c r="AC776" i="15" s="1"/>
  <c r="U319" i="14"/>
  <c r="AC689" i="15" s="1"/>
  <c r="U307" i="14"/>
  <c r="AC677" i="15" s="1"/>
  <c r="U422" i="14"/>
  <c r="AC792" i="15" s="1"/>
  <c r="U389" i="14"/>
  <c r="AC759" i="15" s="1"/>
  <c r="U340" i="14"/>
  <c r="AC710" i="15" s="1"/>
  <c r="U428" i="14"/>
  <c r="AC798" i="15" s="1"/>
  <c r="U382" i="14"/>
  <c r="AC752" i="15" s="1"/>
  <c r="U438" i="14"/>
  <c r="AC808" i="15" s="1"/>
  <c r="U285" i="14"/>
  <c r="AC655" i="15" s="1"/>
  <c r="U264" i="14"/>
  <c r="AC634" i="15" s="1"/>
  <c r="U253" i="14"/>
  <c r="AC623" i="15" s="1"/>
  <c r="U266" i="14"/>
  <c r="AC636" i="15" s="1"/>
  <c r="U267" i="14"/>
  <c r="AC637" i="15" s="1"/>
  <c r="U271" i="14"/>
  <c r="AC641" i="15" s="1"/>
  <c r="U263" i="14"/>
  <c r="AC633" i="15" s="1"/>
  <c r="U262" i="14"/>
  <c r="AC632" i="15" s="1"/>
  <c r="U269" i="14"/>
  <c r="AC639" i="15" s="1"/>
  <c r="U252" i="14"/>
  <c r="U261" i="14"/>
  <c r="AC631" i="15" s="1"/>
  <c r="U272" i="14"/>
  <c r="U265" i="14"/>
  <c r="AC635" i="15" s="1"/>
  <c r="U259" i="14"/>
  <c r="AC629" i="15" s="1"/>
  <c r="U258" i="14"/>
  <c r="AC628" i="15" s="1"/>
  <c r="U256" i="14"/>
  <c r="AC626" i="15" s="1"/>
  <c r="U257" i="14"/>
  <c r="AC627" i="15" s="1"/>
  <c r="U254" i="14"/>
  <c r="AC624" i="15" s="1"/>
  <c r="U268" i="14"/>
  <c r="AC638" i="15" s="1"/>
  <c r="U255" i="14"/>
  <c r="AC625" i="15" s="1"/>
  <c r="U270" i="14"/>
  <c r="AC640" i="15" s="1"/>
  <c r="U260" i="14"/>
  <c r="AC630" i="15" s="1"/>
  <c r="BQ242" i="14"/>
  <c r="BQ243" i="14"/>
  <c r="BQ247" i="14"/>
  <c r="BQ244" i="14"/>
  <c r="BQ248" i="14"/>
  <c r="BQ251" i="14"/>
  <c r="BY621" i="15" s="1"/>
  <c r="BQ246" i="14"/>
  <c r="BQ245" i="14"/>
  <c r="BQ249" i="14"/>
  <c r="BY619" i="15" s="1"/>
  <c r="BQ250" i="14"/>
  <c r="BY620" i="15" s="1"/>
  <c r="BQ418" i="14"/>
  <c r="BY788" i="15" s="1"/>
  <c r="BQ305" i="14"/>
  <c r="BY675" i="15" s="1"/>
  <c r="BQ313" i="14"/>
  <c r="BY683" i="15" s="1"/>
  <c r="BQ417" i="14"/>
  <c r="BY787" i="15" s="1"/>
  <c r="BQ291" i="14"/>
  <c r="BY661" i="15" s="1"/>
  <c r="BQ299" i="14"/>
  <c r="BY669" i="15" s="1"/>
  <c r="BQ441" i="14"/>
  <c r="BY811" i="15" s="1"/>
  <c r="BQ387" i="14"/>
  <c r="BY757" i="15" s="1"/>
  <c r="BQ403" i="14"/>
  <c r="BY773" i="15" s="1"/>
  <c r="BQ280" i="14"/>
  <c r="BY650" i="15" s="1"/>
  <c r="BQ304" i="14"/>
  <c r="BY674" i="15" s="1"/>
  <c r="BQ376" i="14"/>
  <c r="BY746" i="15" s="1"/>
  <c r="BQ311" i="14"/>
  <c r="BY681" i="15" s="1"/>
  <c r="BQ347" i="14"/>
  <c r="BY717" i="15" s="1"/>
  <c r="BQ410" i="14"/>
  <c r="BY780" i="15" s="1"/>
  <c r="BQ289" i="14"/>
  <c r="BY659" i="15" s="1"/>
  <c r="BQ273" i="14"/>
  <c r="BY643" i="15" s="1"/>
  <c r="BQ297" i="14"/>
  <c r="BY667" i="15" s="1"/>
  <c r="BQ321" i="14"/>
  <c r="BY691" i="15" s="1"/>
  <c r="BQ337" i="14"/>
  <c r="BY707" i="15" s="1"/>
  <c r="BQ353" i="14"/>
  <c r="BY723" i="15" s="1"/>
  <c r="BQ385" i="14"/>
  <c r="BY755" i="15" s="1"/>
  <c r="BQ339" i="14"/>
  <c r="BY709" i="15" s="1"/>
  <c r="BQ443" i="14"/>
  <c r="BY813" i="15" s="1"/>
  <c r="BQ336" i="14"/>
  <c r="BY706" i="15" s="1"/>
  <c r="BQ372" i="14"/>
  <c r="BY742" i="15" s="1"/>
  <c r="BQ331" i="14"/>
  <c r="BY701" i="15" s="1"/>
  <c r="BQ275" i="14"/>
  <c r="BY645" i="15" s="1"/>
  <c r="BQ427" i="14"/>
  <c r="BY797" i="15" s="1"/>
  <c r="BQ361" i="14"/>
  <c r="BY731" i="15" s="1"/>
  <c r="BQ288" i="14"/>
  <c r="BY658" i="15" s="1"/>
  <c r="BQ296" i="14"/>
  <c r="BY666" i="15" s="1"/>
  <c r="BQ412" i="14"/>
  <c r="BY782" i="15" s="1"/>
  <c r="BQ435" i="14"/>
  <c r="BY805" i="15" s="1"/>
  <c r="BQ346" i="14"/>
  <c r="BY716" i="15" s="1"/>
  <c r="BQ386" i="14"/>
  <c r="BY756" i="15" s="1"/>
  <c r="BQ287" i="14"/>
  <c r="BY657" i="15" s="1"/>
  <c r="BQ329" i="14"/>
  <c r="BY699" i="15" s="1"/>
  <c r="BQ449" i="14"/>
  <c r="BY819" i="15" s="1"/>
  <c r="BQ362" i="14"/>
  <c r="BY732" i="15" s="1"/>
  <c r="BQ320" i="14"/>
  <c r="BY690" i="15" s="1"/>
  <c r="BQ332" i="14"/>
  <c r="BQ440" i="14"/>
  <c r="BY810" i="15" s="1"/>
  <c r="BQ370" i="14"/>
  <c r="BY740" i="15" s="1"/>
  <c r="BQ425" i="14"/>
  <c r="BY795" i="15" s="1"/>
  <c r="BQ433" i="14"/>
  <c r="BY803" i="15" s="1"/>
  <c r="BQ344" i="14"/>
  <c r="BY714" i="15" s="1"/>
  <c r="BQ378" i="14"/>
  <c r="BY748" i="15" s="1"/>
  <c r="BQ292" i="14"/>
  <c r="BQ360" i="14"/>
  <c r="BY730" i="15" s="1"/>
  <c r="BQ424" i="14"/>
  <c r="BY794" i="15" s="1"/>
  <c r="BQ319" i="14"/>
  <c r="BY689" i="15" s="1"/>
  <c r="BQ351" i="14"/>
  <c r="BY721" i="15" s="1"/>
  <c r="BQ391" i="14"/>
  <c r="BY761" i="15" s="1"/>
  <c r="BQ383" i="14"/>
  <c r="BY753" i="15" s="1"/>
  <c r="BQ415" i="14"/>
  <c r="BY785" i="15" s="1"/>
  <c r="BQ282" i="14"/>
  <c r="BY652" i="15" s="1"/>
  <c r="BQ310" i="14"/>
  <c r="BY680" i="15" s="1"/>
  <c r="BQ326" i="14"/>
  <c r="BY696" i="15" s="1"/>
  <c r="BQ426" i="14"/>
  <c r="BY796" i="15" s="1"/>
  <c r="BQ377" i="14"/>
  <c r="BY747" i="15" s="1"/>
  <c r="BQ393" i="14"/>
  <c r="BY763" i="15" s="1"/>
  <c r="BQ408" i="14"/>
  <c r="BY778" i="15" s="1"/>
  <c r="BQ416" i="14"/>
  <c r="BY786" i="15" s="1"/>
  <c r="BQ295" i="14"/>
  <c r="BY665" i="15" s="1"/>
  <c r="BQ307" i="14"/>
  <c r="BY677" i="15" s="1"/>
  <c r="BQ371" i="14"/>
  <c r="BY741" i="15" s="1"/>
  <c r="BQ379" i="14"/>
  <c r="BY749" i="15" s="1"/>
  <c r="BQ419" i="14"/>
  <c r="BY789" i="15" s="1"/>
  <c r="BQ338" i="14"/>
  <c r="BY708" i="15" s="1"/>
  <c r="BQ302" i="14"/>
  <c r="BY672" i="15" s="1"/>
  <c r="BQ322" i="14"/>
  <c r="BY692" i="15" s="1"/>
  <c r="BQ442" i="14"/>
  <c r="BY812" i="15" s="1"/>
  <c r="BQ368" i="14"/>
  <c r="BY738" i="15" s="1"/>
  <c r="BQ400" i="14"/>
  <c r="BY770" i="15" s="1"/>
  <c r="BQ359" i="14"/>
  <c r="BY729" i="15" s="1"/>
  <c r="BQ315" i="14"/>
  <c r="BY685" i="15" s="1"/>
  <c r="BQ434" i="14"/>
  <c r="BY804" i="15" s="1"/>
  <c r="BQ286" i="14"/>
  <c r="BY656" i="15" s="1"/>
  <c r="BQ355" i="14"/>
  <c r="BY725" i="15" s="1"/>
  <c r="BQ274" i="14"/>
  <c r="BY644" i="15" s="1"/>
  <c r="BQ369" i="14"/>
  <c r="BY739" i="15" s="1"/>
  <c r="BQ306" i="14"/>
  <c r="BY676" i="15" s="1"/>
  <c r="BQ335" i="14"/>
  <c r="BY705" i="15" s="1"/>
  <c r="BQ367" i="14"/>
  <c r="BY737" i="15" s="1"/>
  <c r="BQ375" i="14"/>
  <c r="BY745" i="15" s="1"/>
  <c r="BQ407" i="14"/>
  <c r="BY777" i="15" s="1"/>
  <c r="BQ431" i="14"/>
  <c r="BY801" i="15" s="1"/>
  <c r="BQ423" i="14"/>
  <c r="BY793" i="15" s="1"/>
  <c r="BQ447" i="14"/>
  <c r="BY817" i="15" s="1"/>
  <c r="BQ439" i="14"/>
  <c r="BY809" i="15" s="1"/>
  <c r="BQ330" i="14"/>
  <c r="BY700" i="15" s="1"/>
  <c r="BQ318" i="14"/>
  <c r="BY688" i="15" s="1"/>
  <c r="BQ345" i="14"/>
  <c r="BY715" i="15" s="1"/>
  <c r="BQ409" i="14"/>
  <c r="BY779" i="15" s="1"/>
  <c r="BQ402" i="14"/>
  <c r="BY772" i="15" s="1"/>
  <c r="BQ384" i="14"/>
  <c r="BY754" i="15" s="1"/>
  <c r="BQ343" i="14"/>
  <c r="BY713" i="15" s="1"/>
  <c r="BQ366" i="14"/>
  <c r="BY736" i="15" s="1"/>
  <c r="BQ357" i="14"/>
  <c r="BY727" i="15" s="1"/>
  <c r="BQ363" i="14"/>
  <c r="BY733" i="15" s="1"/>
  <c r="BQ312" i="14"/>
  <c r="BQ324" i="14"/>
  <c r="BY694" i="15" s="1"/>
  <c r="BQ327" i="14"/>
  <c r="BY697" i="15" s="1"/>
  <c r="BQ399" i="14"/>
  <c r="BY769" i="15" s="1"/>
  <c r="BQ390" i="14"/>
  <c r="BY760" i="15" s="1"/>
  <c r="BQ314" i="14"/>
  <c r="BY684" i="15" s="1"/>
  <c r="BQ445" i="14"/>
  <c r="BY815" i="15" s="1"/>
  <c r="BQ411" i="14"/>
  <c r="BY781" i="15" s="1"/>
  <c r="BQ394" i="14"/>
  <c r="BY764" i="15" s="1"/>
  <c r="BQ392" i="14"/>
  <c r="BY762" i="15" s="1"/>
  <c r="BQ401" i="14"/>
  <c r="BY771" i="15" s="1"/>
  <c r="BQ448" i="14"/>
  <c r="BY818" i="15" s="1"/>
  <c r="BQ303" i="14"/>
  <c r="BY673" i="15" s="1"/>
  <c r="BQ294" i="14"/>
  <c r="BY664" i="15" s="1"/>
  <c r="BQ293" i="14"/>
  <c r="BY663" i="15" s="1"/>
  <c r="BQ389" i="14"/>
  <c r="BY759" i="15" s="1"/>
  <c r="BQ342" i="14"/>
  <c r="BY712" i="15" s="1"/>
  <c r="BQ333" i="14"/>
  <c r="BY703" i="15" s="1"/>
  <c r="BQ284" i="14"/>
  <c r="BY654" i="15" s="1"/>
  <c r="BQ358" i="14"/>
  <c r="BY728" i="15" s="1"/>
  <c r="BQ398" i="14"/>
  <c r="BY768" i="15" s="1"/>
  <c r="BQ395" i="14"/>
  <c r="BY765" i="15" s="1"/>
  <c r="BQ277" i="14"/>
  <c r="BY647" i="15" s="1"/>
  <c r="BQ365" i="14"/>
  <c r="BY735" i="15" s="1"/>
  <c r="BQ381" i="14"/>
  <c r="BY751" i="15" s="1"/>
  <c r="BQ373" i="14"/>
  <c r="BY743" i="15" s="1"/>
  <c r="BQ405" i="14"/>
  <c r="BY775" i="15" s="1"/>
  <c r="BQ429" i="14"/>
  <c r="BY799" i="15" s="1"/>
  <c r="BQ421" i="14"/>
  <c r="BY791" i="15" s="1"/>
  <c r="BQ437" i="14"/>
  <c r="BY807" i="15" s="1"/>
  <c r="BQ283" i="14"/>
  <c r="BY653" i="15" s="1"/>
  <c r="BQ290" i="14"/>
  <c r="BY660" i="15" s="1"/>
  <c r="BQ298" i="14"/>
  <c r="BY668" i="15" s="1"/>
  <c r="BQ316" i="14"/>
  <c r="BY686" i="15" s="1"/>
  <c r="BQ348" i="14"/>
  <c r="BY718" i="15" s="1"/>
  <c r="BQ340" i="14"/>
  <c r="BY710" i="15" s="1"/>
  <c r="BQ350" i="14"/>
  <c r="BY720" i="15" s="1"/>
  <c r="BQ422" i="14"/>
  <c r="BY792" i="15" s="1"/>
  <c r="BQ309" i="14"/>
  <c r="BY679" i="15" s="1"/>
  <c r="BQ323" i="14"/>
  <c r="BY693" i="15" s="1"/>
  <c r="BQ352" i="14"/>
  <c r="BQ276" i="14"/>
  <c r="BY646" i="15" s="1"/>
  <c r="BQ301" i="14"/>
  <c r="BY671" i="15" s="1"/>
  <c r="BQ451" i="14"/>
  <c r="BY821" i="15" s="1"/>
  <c r="BQ279" i="14"/>
  <c r="BY649" i="15" s="1"/>
  <c r="BQ382" i="14"/>
  <c r="BY752" i="15" s="1"/>
  <c r="BQ438" i="14"/>
  <c r="BY808" i="15" s="1"/>
  <c r="BQ285" i="14"/>
  <c r="BY655" i="15" s="1"/>
  <c r="BQ397" i="14"/>
  <c r="BY767" i="15" s="1"/>
  <c r="BQ354" i="14"/>
  <c r="BY724" i="15" s="1"/>
  <c r="BQ450" i="14"/>
  <c r="BY820" i="15" s="1"/>
  <c r="BQ356" i="14"/>
  <c r="BY726" i="15" s="1"/>
  <c r="BQ380" i="14"/>
  <c r="BY750" i="15" s="1"/>
  <c r="BQ374" i="14"/>
  <c r="BY744" i="15" s="1"/>
  <c r="BQ388" i="14"/>
  <c r="BY758" i="15" s="1"/>
  <c r="BQ278" i="14"/>
  <c r="BY648" i="15" s="1"/>
  <c r="BQ341" i="14"/>
  <c r="BY711" i="15" s="1"/>
  <c r="BQ413" i="14"/>
  <c r="BY783" i="15" s="1"/>
  <c r="BQ404" i="14"/>
  <c r="BY774" i="15" s="1"/>
  <c r="BQ428" i="14"/>
  <c r="BY798" i="15" s="1"/>
  <c r="BQ420" i="14"/>
  <c r="BY790" i="15" s="1"/>
  <c r="BQ436" i="14"/>
  <c r="BY806" i="15" s="1"/>
  <c r="BQ317" i="14"/>
  <c r="BY687" i="15" s="1"/>
  <c r="BQ308" i="14"/>
  <c r="BY678" i="15" s="1"/>
  <c r="BQ281" i="14"/>
  <c r="BY651" i="15" s="1"/>
  <c r="BQ300" i="14"/>
  <c r="BY670" i="15" s="1"/>
  <c r="BQ444" i="14"/>
  <c r="BY814" i="15" s="1"/>
  <c r="BQ334" i="14"/>
  <c r="BY704" i="15" s="1"/>
  <c r="BQ396" i="14"/>
  <c r="BY766" i="15" s="1"/>
  <c r="BQ432" i="14"/>
  <c r="BY802" i="15" s="1"/>
  <c r="BQ430" i="14"/>
  <c r="BY800" i="15" s="1"/>
  <c r="BQ364" i="14"/>
  <c r="BY734" i="15" s="1"/>
  <c r="BQ328" i="14"/>
  <c r="BY698" i="15" s="1"/>
  <c r="BQ406" i="14"/>
  <c r="BY776" i="15" s="1"/>
  <c r="BQ414" i="14"/>
  <c r="BY784" i="15" s="1"/>
  <c r="BQ446" i="14"/>
  <c r="BY816" i="15" s="1"/>
  <c r="BQ325" i="14"/>
  <c r="BY695" i="15" s="1"/>
  <c r="BQ349" i="14"/>
  <c r="BY719" i="15" s="1"/>
  <c r="BQ262" i="14"/>
  <c r="BY632" i="15" s="1"/>
  <c r="BQ252" i="14"/>
  <c r="BQ264" i="14"/>
  <c r="BY634" i="15" s="1"/>
  <c r="BQ261" i="14"/>
  <c r="BY631" i="15" s="1"/>
  <c r="BQ259" i="14"/>
  <c r="BY629" i="15" s="1"/>
  <c r="BQ272" i="14"/>
  <c r="BQ258" i="14"/>
  <c r="BY628" i="15" s="1"/>
  <c r="BQ256" i="14"/>
  <c r="BY626" i="15" s="1"/>
  <c r="BQ266" i="14"/>
  <c r="BY636" i="15" s="1"/>
  <c r="BQ257" i="14"/>
  <c r="BY627" i="15" s="1"/>
  <c r="BQ265" i="14"/>
  <c r="BY635" i="15" s="1"/>
  <c r="BQ270" i="14"/>
  <c r="BY640" i="15" s="1"/>
  <c r="BQ254" i="14"/>
  <c r="BY624" i="15" s="1"/>
  <c r="BQ260" i="14"/>
  <c r="BY630" i="15" s="1"/>
  <c r="BQ255" i="14"/>
  <c r="BY625" i="15" s="1"/>
  <c r="BQ269" i="14"/>
  <c r="BY639" i="15" s="1"/>
  <c r="BQ268" i="14"/>
  <c r="BY638" i="15" s="1"/>
  <c r="BQ253" i="14"/>
  <c r="BY623" i="15" s="1"/>
  <c r="BQ267" i="14"/>
  <c r="BY637" i="15" s="1"/>
  <c r="BQ271" i="14"/>
  <c r="BY641" i="15" s="1"/>
  <c r="BQ263" i="14"/>
  <c r="BY633" i="15" s="1"/>
  <c r="AD246" i="14"/>
  <c r="AD250" i="14"/>
  <c r="AL620" i="15" s="1"/>
  <c r="AD242" i="14"/>
  <c r="AD244" i="14"/>
  <c r="AD247" i="14"/>
  <c r="AD248" i="14"/>
  <c r="AD245" i="14"/>
  <c r="AD251" i="14"/>
  <c r="AL621" i="15" s="1"/>
  <c r="AD243" i="14"/>
  <c r="AD249" i="14"/>
  <c r="AL619" i="15" s="1"/>
  <c r="AD370" i="14"/>
  <c r="AL740" i="15" s="1"/>
  <c r="AD410" i="14"/>
  <c r="AL780" i="15" s="1"/>
  <c r="AD321" i="14"/>
  <c r="AL691" i="15" s="1"/>
  <c r="AD385" i="14"/>
  <c r="AL755" i="15" s="1"/>
  <c r="AD409" i="14"/>
  <c r="AL779" i="15" s="1"/>
  <c r="AD433" i="14"/>
  <c r="AL803" i="15" s="1"/>
  <c r="AD360" i="14"/>
  <c r="AL730" i="15" s="1"/>
  <c r="AD416" i="14"/>
  <c r="AL786" i="15" s="1"/>
  <c r="AD287" i="14"/>
  <c r="AL657" i="15" s="1"/>
  <c r="AD281" i="14"/>
  <c r="AL651" i="15" s="1"/>
  <c r="AD377" i="14"/>
  <c r="AL747" i="15" s="1"/>
  <c r="AD288" i="14"/>
  <c r="AL658" i="15" s="1"/>
  <c r="AD328" i="14"/>
  <c r="AL698" i="15" s="1"/>
  <c r="AD384" i="14"/>
  <c r="AL754" i="15" s="1"/>
  <c r="AD449" i="14"/>
  <c r="AL819" i="15" s="1"/>
  <c r="AD299" i="14"/>
  <c r="AL669" i="15" s="1"/>
  <c r="AD322" i="14"/>
  <c r="AL692" i="15" s="1"/>
  <c r="AD337" i="14"/>
  <c r="AL707" i="15" s="1"/>
  <c r="AD361" i="14"/>
  <c r="AL731" i="15" s="1"/>
  <c r="AD401" i="14"/>
  <c r="AL771" i="15" s="1"/>
  <c r="AD393" i="14"/>
  <c r="AL763" i="15" s="1"/>
  <c r="AD387" i="14"/>
  <c r="AL757" i="15" s="1"/>
  <c r="AD403" i="14"/>
  <c r="AL773" i="15" s="1"/>
  <c r="AD443" i="14"/>
  <c r="AL813" i="15" s="1"/>
  <c r="AD292" i="14"/>
  <c r="AD304" i="14"/>
  <c r="AL674" i="15" s="1"/>
  <c r="AD332" i="14"/>
  <c r="AD336" i="14"/>
  <c r="AL706" i="15" s="1"/>
  <c r="AD368" i="14"/>
  <c r="AL738" i="15" s="1"/>
  <c r="AD376" i="14"/>
  <c r="AL746" i="15" s="1"/>
  <c r="AD408" i="14"/>
  <c r="AL778" i="15" s="1"/>
  <c r="AD400" i="14"/>
  <c r="AL770" i="15" s="1"/>
  <c r="AD412" i="14"/>
  <c r="AL782" i="15" s="1"/>
  <c r="AD424" i="14"/>
  <c r="AL794" i="15" s="1"/>
  <c r="AD448" i="14"/>
  <c r="AL818" i="15" s="1"/>
  <c r="AD440" i="14"/>
  <c r="AL810" i="15" s="1"/>
  <c r="AD331" i="14"/>
  <c r="AL701" i="15" s="1"/>
  <c r="AD279" i="14"/>
  <c r="AL649" i="15" s="1"/>
  <c r="AD295" i="14"/>
  <c r="AL665" i="15" s="1"/>
  <c r="AD327" i="14"/>
  <c r="AL697" i="15" s="1"/>
  <c r="AD319" i="14"/>
  <c r="AL689" i="15" s="1"/>
  <c r="AD347" i="14"/>
  <c r="AL717" i="15" s="1"/>
  <c r="AD289" i="14"/>
  <c r="AL659" i="15" s="1"/>
  <c r="AD425" i="14"/>
  <c r="AL795" i="15" s="1"/>
  <c r="AD441" i="14"/>
  <c r="AL811" i="15" s="1"/>
  <c r="AD339" i="14"/>
  <c r="AL709" i="15" s="1"/>
  <c r="AD442" i="14"/>
  <c r="AL812" i="15" s="1"/>
  <c r="AD344" i="14"/>
  <c r="AL714" i="15" s="1"/>
  <c r="AD372" i="14"/>
  <c r="AL742" i="15" s="1"/>
  <c r="AD346" i="14"/>
  <c r="AL716" i="15" s="1"/>
  <c r="AD386" i="14"/>
  <c r="AL756" i="15" s="1"/>
  <c r="AD303" i="14"/>
  <c r="AL673" i="15" s="1"/>
  <c r="AD313" i="14"/>
  <c r="AL683" i="15" s="1"/>
  <c r="AD353" i="14"/>
  <c r="AL723" i="15" s="1"/>
  <c r="AD306" i="14"/>
  <c r="AL676" i="15" s="1"/>
  <c r="AD362" i="14"/>
  <c r="AL732" i="15" s="1"/>
  <c r="AD330" i="14"/>
  <c r="AL700" i="15" s="1"/>
  <c r="AD275" i="14"/>
  <c r="AL645" i="15" s="1"/>
  <c r="AD355" i="14"/>
  <c r="AL725" i="15" s="1"/>
  <c r="AD345" i="14"/>
  <c r="AL715" i="15" s="1"/>
  <c r="AD291" i="14"/>
  <c r="AL661" i="15" s="1"/>
  <c r="AD402" i="14"/>
  <c r="AL772" i="15" s="1"/>
  <c r="AD320" i="14"/>
  <c r="AL690" i="15" s="1"/>
  <c r="AD427" i="14"/>
  <c r="AL797" i="15" s="1"/>
  <c r="AD274" i="14"/>
  <c r="AL644" i="15" s="1"/>
  <c r="AD351" i="14"/>
  <c r="AL721" i="15" s="1"/>
  <c r="AD343" i="14"/>
  <c r="AL713" i="15" s="1"/>
  <c r="AD335" i="14"/>
  <c r="AL705" i="15" s="1"/>
  <c r="AD367" i="14"/>
  <c r="AL737" i="15" s="1"/>
  <c r="AD359" i="14"/>
  <c r="AL729" i="15" s="1"/>
  <c r="AD375" i="14"/>
  <c r="AL745" i="15" s="1"/>
  <c r="AD407" i="14"/>
  <c r="AL777" i="15" s="1"/>
  <c r="AD431" i="14"/>
  <c r="AL801" i="15" s="1"/>
  <c r="AD423" i="14"/>
  <c r="AL793" i="15" s="1"/>
  <c r="AD415" i="14"/>
  <c r="AL785" i="15" s="1"/>
  <c r="AD439" i="14"/>
  <c r="AL809" i="15" s="1"/>
  <c r="AD307" i="14"/>
  <c r="AL677" i="15" s="1"/>
  <c r="AD371" i="14"/>
  <c r="AL741" i="15" s="1"/>
  <c r="AD434" i="14"/>
  <c r="AL804" i="15" s="1"/>
  <c r="AD318" i="14"/>
  <c r="AL688" i="15" s="1"/>
  <c r="AD350" i="14"/>
  <c r="AL720" i="15" s="1"/>
  <c r="AD342" i="14"/>
  <c r="AL712" i="15" s="1"/>
  <c r="AD334" i="14"/>
  <c r="AL704" i="15" s="1"/>
  <c r="AD426" i="14"/>
  <c r="AL796" i="15" s="1"/>
  <c r="AD273" i="14"/>
  <c r="AL643" i="15" s="1"/>
  <c r="AD280" i="14"/>
  <c r="AL650" i="15" s="1"/>
  <c r="AD391" i="14"/>
  <c r="AL761" i="15" s="1"/>
  <c r="AD399" i="14"/>
  <c r="AL769" i="15" s="1"/>
  <c r="AD338" i="14"/>
  <c r="AL708" i="15" s="1"/>
  <c r="AD278" i="14"/>
  <c r="AL648" i="15" s="1"/>
  <c r="AD310" i="14"/>
  <c r="AL680" i="15" s="1"/>
  <c r="AD302" i="14"/>
  <c r="AL672" i="15" s="1"/>
  <c r="AD366" i="14"/>
  <c r="AL736" i="15" s="1"/>
  <c r="AD329" i="14"/>
  <c r="AL699" i="15" s="1"/>
  <c r="AD296" i="14"/>
  <c r="AL666" i="15" s="1"/>
  <c r="AD383" i="14"/>
  <c r="AL753" i="15" s="1"/>
  <c r="AD379" i="14"/>
  <c r="AL749" i="15" s="1"/>
  <c r="AD419" i="14"/>
  <c r="AL789" i="15" s="1"/>
  <c r="AD297" i="14"/>
  <c r="AL667" i="15" s="1"/>
  <c r="AD369" i="14"/>
  <c r="AL739" i="15" s="1"/>
  <c r="AD414" i="14"/>
  <c r="AL784" i="15" s="1"/>
  <c r="AD309" i="14"/>
  <c r="AL679" i="15" s="1"/>
  <c r="AD301" i="14"/>
  <c r="AL671" i="15" s="1"/>
  <c r="AD293" i="14"/>
  <c r="AL663" i="15" s="1"/>
  <c r="AD323" i="14"/>
  <c r="AL693" i="15" s="1"/>
  <c r="AD324" i="14"/>
  <c r="AL694" i="15" s="1"/>
  <c r="AD418" i="14"/>
  <c r="AL788" i="15" s="1"/>
  <c r="AD305" i="14"/>
  <c r="AL675" i="15" s="1"/>
  <c r="AD282" i="14"/>
  <c r="AL652" i="15" s="1"/>
  <c r="AD382" i="14"/>
  <c r="AL752" i="15" s="1"/>
  <c r="AD374" i="14"/>
  <c r="AL744" i="15" s="1"/>
  <c r="AD406" i="14"/>
  <c r="AL776" i="15" s="1"/>
  <c r="AD430" i="14"/>
  <c r="AL800" i="15" s="1"/>
  <c r="AD422" i="14"/>
  <c r="AL792" i="15" s="1"/>
  <c r="AD438" i="14"/>
  <c r="AL808" i="15" s="1"/>
  <c r="AD317" i="14"/>
  <c r="AL687" i="15" s="1"/>
  <c r="AD349" i="14"/>
  <c r="AL719" i="15" s="1"/>
  <c r="AD341" i="14"/>
  <c r="AL711" i="15" s="1"/>
  <c r="AD389" i="14"/>
  <c r="AL759" i="15" s="1"/>
  <c r="AD405" i="14"/>
  <c r="AL775" i="15" s="1"/>
  <c r="AD413" i="14"/>
  <c r="AL783" i="15" s="1"/>
  <c r="AD363" i="14"/>
  <c r="AL733" i="15" s="1"/>
  <c r="AD394" i="14"/>
  <c r="AL764" i="15" s="1"/>
  <c r="AD356" i="14"/>
  <c r="AL726" i="15" s="1"/>
  <c r="AD388" i="14"/>
  <c r="AL758" i="15" s="1"/>
  <c r="AD417" i="14"/>
  <c r="AL787" i="15" s="1"/>
  <c r="AD398" i="14"/>
  <c r="AL768" i="15" s="1"/>
  <c r="AD277" i="14"/>
  <c r="AL647" i="15" s="1"/>
  <c r="AD365" i="14"/>
  <c r="AL735" i="15" s="1"/>
  <c r="AD357" i="14"/>
  <c r="AL727" i="15" s="1"/>
  <c r="AD381" i="14"/>
  <c r="AL751" i="15" s="1"/>
  <c r="AD373" i="14"/>
  <c r="AL743" i="15" s="1"/>
  <c r="AD429" i="14"/>
  <c r="AL799" i="15" s="1"/>
  <c r="AD421" i="14"/>
  <c r="AL791" i="15" s="1"/>
  <c r="AD437" i="14"/>
  <c r="AL807" i="15" s="1"/>
  <c r="AD283" i="14"/>
  <c r="AL653" i="15" s="1"/>
  <c r="AD290" i="14"/>
  <c r="AL660" i="15" s="1"/>
  <c r="AD298" i="14"/>
  <c r="AL668" i="15" s="1"/>
  <c r="AD354" i="14"/>
  <c r="AL724" i="15" s="1"/>
  <c r="AD348" i="14"/>
  <c r="AL718" i="15" s="1"/>
  <c r="AD340" i="14"/>
  <c r="AL710" i="15" s="1"/>
  <c r="AD311" i="14"/>
  <c r="AL681" i="15" s="1"/>
  <c r="AD447" i="14"/>
  <c r="AL817" i="15" s="1"/>
  <c r="AD397" i="14"/>
  <c r="AL767" i="15" s="1"/>
  <c r="AD411" i="14"/>
  <c r="AL781" i="15" s="1"/>
  <c r="AD276" i="14"/>
  <c r="AL646" i="15" s="1"/>
  <c r="AD312" i="14"/>
  <c r="AD364" i="14"/>
  <c r="AL734" i="15" s="1"/>
  <c r="AD380" i="14"/>
  <c r="AL750" i="15" s="1"/>
  <c r="AD392" i="14"/>
  <c r="AL762" i="15" s="1"/>
  <c r="AD404" i="14"/>
  <c r="AL774" i="15" s="1"/>
  <c r="AD315" i="14"/>
  <c r="AL685" i="15" s="1"/>
  <c r="AD286" i="14"/>
  <c r="AL656" i="15" s="1"/>
  <c r="AD358" i="14"/>
  <c r="AL728" i="15" s="1"/>
  <c r="AD390" i="14"/>
  <c r="AL760" i="15" s="1"/>
  <c r="AD314" i="14"/>
  <c r="AL684" i="15" s="1"/>
  <c r="AD325" i="14"/>
  <c r="AL695" i="15" s="1"/>
  <c r="AD451" i="14"/>
  <c r="AL821" i="15" s="1"/>
  <c r="AD308" i="14"/>
  <c r="AL678" i="15" s="1"/>
  <c r="AD294" i="14"/>
  <c r="AL664" i="15" s="1"/>
  <c r="AD446" i="14"/>
  <c r="AL816" i="15" s="1"/>
  <c r="AD395" i="14"/>
  <c r="AL765" i="15" s="1"/>
  <c r="AD285" i="14"/>
  <c r="AL655" i="15" s="1"/>
  <c r="AD378" i="14"/>
  <c r="AL748" i="15" s="1"/>
  <c r="AD326" i="14"/>
  <c r="AL696" i="15" s="1"/>
  <c r="AD300" i="14"/>
  <c r="AL670" i="15" s="1"/>
  <c r="AD316" i="14"/>
  <c r="AL686" i="15" s="1"/>
  <c r="AD435" i="14"/>
  <c r="AL805" i="15" s="1"/>
  <c r="AD333" i="14"/>
  <c r="AL703" i="15" s="1"/>
  <c r="AD284" i="14"/>
  <c r="AL654" i="15" s="1"/>
  <c r="AD432" i="14"/>
  <c r="AL802" i="15" s="1"/>
  <c r="AD396" i="14"/>
  <c r="AL766" i="15" s="1"/>
  <c r="AD445" i="14"/>
  <c r="AL815" i="15" s="1"/>
  <c r="AD450" i="14"/>
  <c r="AL820" i="15" s="1"/>
  <c r="AD352" i="14"/>
  <c r="AD428" i="14"/>
  <c r="AL798" i="15" s="1"/>
  <c r="AD420" i="14"/>
  <c r="AL790" i="15" s="1"/>
  <c r="AD444" i="14"/>
  <c r="AL814" i="15" s="1"/>
  <c r="AD436" i="14"/>
  <c r="AL806" i="15" s="1"/>
  <c r="AD256" i="14"/>
  <c r="AL626" i="15" s="1"/>
  <c r="AD259" i="14"/>
  <c r="AL629" i="15" s="1"/>
  <c r="AD265" i="14"/>
  <c r="AL635" i="15" s="1"/>
  <c r="AD271" i="14"/>
  <c r="AL641" i="15" s="1"/>
  <c r="AD260" i="14"/>
  <c r="AL630" i="15" s="1"/>
  <c r="AD255" i="14"/>
  <c r="AL625" i="15" s="1"/>
  <c r="AD253" i="14"/>
  <c r="AL623" i="15" s="1"/>
  <c r="AD272" i="14"/>
  <c r="AD266" i="14"/>
  <c r="AL636" i="15" s="1"/>
  <c r="AD267" i="14"/>
  <c r="AL637" i="15" s="1"/>
  <c r="AD254" i="14"/>
  <c r="AL624" i="15" s="1"/>
  <c r="AD268" i="14"/>
  <c r="AL638" i="15" s="1"/>
  <c r="AD264" i="14"/>
  <c r="AL634" i="15" s="1"/>
  <c r="AD263" i="14"/>
  <c r="AL633" i="15" s="1"/>
  <c r="AD261" i="14"/>
  <c r="AL631" i="15" s="1"/>
  <c r="AD262" i="14"/>
  <c r="AL632" i="15" s="1"/>
  <c r="AD270" i="14"/>
  <c r="AL640" i="15" s="1"/>
  <c r="AD257" i="14"/>
  <c r="AL627" i="15" s="1"/>
  <c r="AD252" i="14"/>
  <c r="AD269" i="14"/>
  <c r="AL639" i="15" s="1"/>
  <c r="AD258" i="14"/>
  <c r="AL628" i="15" s="1"/>
  <c r="AC245" i="14"/>
  <c r="AC249" i="14"/>
  <c r="AK619" i="15" s="1"/>
  <c r="DM619" i="15" s="1"/>
  <c r="AC250" i="14"/>
  <c r="AK620" i="15" s="1"/>
  <c r="DM620" i="15" s="1"/>
  <c r="AC247" i="14"/>
  <c r="AC251" i="14"/>
  <c r="AK621" i="15" s="1"/>
  <c r="DM621" i="15" s="1"/>
  <c r="AC243" i="14"/>
  <c r="AC242" i="14"/>
  <c r="AC248" i="14"/>
  <c r="AC244" i="14"/>
  <c r="AC246" i="14"/>
  <c r="AC370" i="14"/>
  <c r="AK740" i="15" s="1"/>
  <c r="DM740" i="15" s="1"/>
  <c r="AC403" i="14"/>
  <c r="AK773" i="15" s="1"/>
  <c r="AC424" i="14"/>
  <c r="AK794" i="15" s="1"/>
  <c r="AC355" i="14"/>
  <c r="AK725" i="15" s="1"/>
  <c r="AC322" i="14"/>
  <c r="AK692" i="15" s="1"/>
  <c r="AC418" i="14"/>
  <c r="AK788" i="15" s="1"/>
  <c r="AC313" i="14"/>
  <c r="AK683" i="15" s="1"/>
  <c r="AC345" i="14"/>
  <c r="AK715" i="15" s="1"/>
  <c r="AC449" i="14"/>
  <c r="AK819" i="15" s="1"/>
  <c r="DM819" i="15" s="1"/>
  <c r="AC433" i="14"/>
  <c r="AK803" i="15" s="1"/>
  <c r="DM803" i="15" s="1"/>
  <c r="AC280" i="14"/>
  <c r="AK650" i="15" s="1"/>
  <c r="DM650" i="15" s="1"/>
  <c r="AC368" i="14"/>
  <c r="AK738" i="15" s="1"/>
  <c r="AC360" i="14"/>
  <c r="AK730" i="15" s="1"/>
  <c r="DM730" i="15" s="1"/>
  <c r="AC416" i="14"/>
  <c r="AK786" i="15" s="1"/>
  <c r="DM786" i="15" s="1"/>
  <c r="AC440" i="14"/>
  <c r="AK810" i="15" s="1"/>
  <c r="AC303" i="14"/>
  <c r="AK673" i="15" s="1"/>
  <c r="AC361" i="14"/>
  <c r="AK731" i="15" s="1"/>
  <c r="DM731" i="15" s="1"/>
  <c r="AC401" i="14"/>
  <c r="AK771" i="15" s="1"/>
  <c r="DM771" i="15" s="1"/>
  <c r="AC292" i="14"/>
  <c r="AC400" i="14"/>
  <c r="AK770" i="15" s="1"/>
  <c r="AC448" i="14"/>
  <c r="AK818" i="15" s="1"/>
  <c r="AC279" i="14"/>
  <c r="AK649" i="15" s="1"/>
  <c r="DM649" i="15" s="1"/>
  <c r="AC295" i="14"/>
  <c r="AK665" i="15" s="1"/>
  <c r="AC273" i="14"/>
  <c r="AK643" i="15" s="1"/>
  <c r="AC305" i="14"/>
  <c r="AK675" i="15" s="1"/>
  <c r="AC329" i="14"/>
  <c r="AK699" i="15" s="1"/>
  <c r="DM699" i="15" s="1"/>
  <c r="AC441" i="14"/>
  <c r="AK811" i="15" s="1"/>
  <c r="DM811" i="15" s="1"/>
  <c r="AC291" i="14"/>
  <c r="AK661" i="15" s="1"/>
  <c r="AC344" i="14"/>
  <c r="AK714" i="15" s="1"/>
  <c r="DM714" i="15" s="1"/>
  <c r="AC331" i="14"/>
  <c r="AK701" i="15" s="1"/>
  <c r="AC275" i="14"/>
  <c r="AK645" i="15" s="1"/>
  <c r="AC427" i="14"/>
  <c r="AK797" i="15" s="1"/>
  <c r="DM797" i="15" s="1"/>
  <c r="AC321" i="14"/>
  <c r="AK691" i="15" s="1"/>
  <c r="DM691" i="15" s="1"/>
  <c r="AC393" i="14"/>
  <c r="AK763" i="15" s="1"/>
  <c r="AC417" i="14"/>
  <c r="AK787" i="15" s="1"/>
  <c r="DM787" i="15" s="1"/>
  <c r="AC299" i="14"/>
  <c r="AK669" i="15" s="1"/>
  <c r="AC288" i="14"/>
  <c r="AK658" i="15" s="1"/>
  <c r="AC296" i="14"/>
  <c r="AK666" i="15" s="1"/>
  <c r="DM666" i="15" s="1"/>
  <c r="AC376" i="14"/>
  <c r="AK746" i="15" s="1"/>
  <c r="AC435" i="14"/>
  <c r="AK805" i="15" s="1"/>
  <c r="DM805" i="15" s="1"/>
  <c r="AC346" i="14"/>
  <c r="AK716" i="15" s="1"/>
  <c r="AC386" i="14"/>
  <c r="AK756" i="15" s="1"/>
  <c r="AC289" i="14"/>
  <c r="AK659" i="15" s="1"/>
  <c r="AC442" i="14"/>
  <c r="AK812" i="15" s="1"/>
  <c r="AC304" i="14"/>
  <c r="AK674" i="15" s="1"/>
  <c r="AC307" i="14"/>
  <c r="AK677" i="15" s="1"/>
  <c r="AC426" i="14"/>
  <c r="AK796" i="15" s="1"/>
  <c r="AC377" i="14"/>
  <c r="AK747" i="15" s="1"/>
  <c r="AC328" i="14"/>
  <c r="AK698" i="15" s="1"/>
  <c r="AC412" i="14"/>
  <c r="AK782" i="15" s="1"/>
  <c r="AC343" i="14"/>
  <c r="AK713" i="15" s="1"/>
  <c r="AC367" i="14"/>
  <c r="AK737" i="15" s="1"/>
  <c r="AC359" i="14"/>
  <c r="AK729" i="15" s="1"/>
  <c r="DM729" i="15" s="1"/>
  <c r="AC383" i="14"/>
  <c r="AK753" i="15" s="1"/>
  <c r="DM753" i="15" s="1"/>
  <c r="AC375" i="14"/>
  <c r="AK745" i="15" s="1"/>
  <c r="AC407" i="14"/>
  <c r="AK777" i="15" s="1"/>
  <c r="DM777" i="15" s="1"/>
  <c r="AC431" i="14"/>
  <c r="AK801" i="15" s="1"/>
  <c r="DM801" i="15" s="1"/>
  <c r="AC423" i="14"/>
  <c r="AK793" i="15" s="1"/>
  <c r="AC447" i="14"/>
  <c r="AK817" i="15" s="1"/>
  <c r="DM817" i="15" s="1"/>
  <c r="AC439" i="14"/>
  <c r="AK809" i="15" s="1"/>
  <c r="AC330" i="14"/>
  <c r="AK700" i="15" s="1"/>
  <c r="AC318" i="14"/>
  <c r="AK688" i="15" s="1"/>
  <c r="DM688" i="15" s="1"/>
  <c r="AC350" i="14"/>
  <c r="AK720" i="15" s="1"/>
  <c r="DM720" i="15" s="1"/>
  <c r="AC342" i="14"/>
  <c r="AK712" i="15" s="1"/>
  <c r="DM712" i="15" s="1"/>
  <c r="AC334" i="14"/>
  <c r="AK704" i="15" s="1"/>
  <c r="DM704" i="15" s="1"/>
  <c r="AC358" i="14"/>
  <c r="AK728" i="15" s="1"/>
  <c r="AC387" i="14"/>
  <c r="AK757" i="15" s="1"/>
  <c r="DM757" i="15" s="1"/>
  <c r="AC443" i="14"/>
  <c r="AK813" i="15" s="1"/>
  <c r="AC311" i="14"/>
  <c r="AK681" i="15" s="1"/>
  <c r="DM681" i="15" s="1"/>
  <c r="AC399" i="14"/>
  <c r="AK769" i="15" s="1"/>
  <c r="DM769" i="15" s="1"/>
  <c r="AC378" i="14"/>
  <c r="AK748" i="15" s="1"/>
  <c r="AC278" i="14"/>
  <c r="AK648" i="15" s="1"/>
  <c r="DM648" i="15" s="1"/>
  <c r="AC366" i="14"/>
  <c r="AK736" i="15" s="1"/>
  <c r="AC339" i="14"/>
  <c r="AK709" i="15" s="1"/>
  <c r="DM709" i="15" s="1"/>
  <c r="AC332" i="14"/>
  <c r="AC408" i="14"/>
  <c r="AK778" i="15" s="1"/>
  <c r="AC351" i="14"/>
  <c r="AK721" i="15" s="1"/>
  <c r="AC391" i="14"/>
  <c r="AK761" i="15" s="1"/>
  <c r="DM761" i="15" s="1"/>
  <c r="AC415" i="14"/>
  <c r="AK785" i="15" s="1"/>
  <c r="AC281" i="14"/>
  <c r="AK651" i="15" s="1"/>
  <c r="DM651" i="15" s="1"/>
  <c r="AC306" i="14"/>
  <c r="AK676" i="15" s="1"/>
  <c r="DM676" i="15" s="1"/>
  <c r="AC336" i="14"/>
  <c r="AK706" i="15" s="1"/>
  <c r="DM706" i="15" s="1"/>
  <c r="AC434" i="14"/>
  <c r="AK804" i="15" s="1"/>
  <c r="DM804" i="15" s="1"/>
  <c r="AC286" i="14"/>
  <c r="AK656" i="15" s="1"/>
  <c r="AC294" i="14"/>
  <c r="AK664" i="15" s="1"/>
  <c r="DM664" i="15" s="1"/>
  <c r="AC410" i="14"/>
  <c r="AK780" i="15" s="1"/>
  <c r="AC385" i="14"/>
  <c r="AK755" i="15" s="1"/>
  <c r="AC297" i="14"/>
  <c r="AK667" i="15" s="1"/>
  <c r="AC338" i="14"/>
  <c r="AK708" i="15" s="1"/>
  <c r="DM708" i="15" s="1"/>
  <c r="AC382" i="14"/>
  <c r="AK752" i="15" s="1"/>
  <c r="DM752" i="15" s="1"/>
  <c r="AC374" i="14"/>
  <c r="AK744" i="15" s="1"/>
  <c r="DM744" i="15" s="1"/>
  <c r="AC406" i="14"/>
  <c r="AK776" i="15" s="1"/>
  <c r="AC430" i="14"/>
  <c r="AK800" i="15" s="1"/>
  <c r="AC422" i="14"/>
  <c r="AK792" i="15" s="1"/>
  <c r="AC438" i="14"/>
  <c r="AK808" i="15" s="1"/>
  <c r="AC317" i="14"/>
  <c r="AK687" i="15" s="1"/>
  <c r="AC349" i="14"/>
  <c r="AK719" i="15" s="1"/>
  <c r="AC341" i="14"/>
  <c r="AK711" i="15" s="1"/>
  <c r="DM711" i="15" s="1"/>
  <c r="AC354" i="14"/>
  <c r="AK724" i="15" s="1"/>
  <c r="AC324" i="14"/>
  <c r="AK694" i="15" s="1"/>
  <c r="AC347" i="14"/>
  <c r="AK717" i="15" s="1"/>
  <c r="AC353" i="14"/>
  <c r="AK723" i="15" s="1"/>
  <c r="DM723" i="15" s="1"/>
  <c r="AC320" i="14"/>
  <c r="AK690" i="15" s="1"/>
  <c r="AC327" i="14"/>
  <c r="AK697" i="15" s="1"/>
  <c r="DM697" i="15" s="1"/>
  <c r="AC315" i="14"/>
  <c r="AK685" i="15" s="1"/>
  <c r="DM685" i="15" s="1"/>
  <c r="AC371" i="14"/>
  <c r="AK741" i="15" s="1"/>
  <c r="DM741" i="15" s="1"/>
  <c r="AC398" i="14"/>
  <c r="AK768" i="15" s="1"/>
  <c r="DM768" i="15" s="1"/>
  <c r="AC395" i="14"/>
  <c r="AK765" i="15" s="1"/>
  <c r="AC314" i="14"/>
  <c r="AK684" i="15" s="1"/>
  <c r="AC277" i="14"/>
  <c r="AK647" i="15" s="1"/>
  <c r="DM647" i="15" s="1"/>
  <c r="AC301" i="14"/>
  <c r="AK671" i="15" s="1"/>
  <c r="AC333" i="14"/>
  <c r="AK703" i="15" s="1"/>
  <c r="DM703" i="15" s="1"/>
  <c r="AC365" i="14"/>
  <c r="AK735" i="15" s="1"/>
  <c r="DM735" i="15" s="1"/>
  <c r="AC381" i="14"/>
  <c r="AK751" i="15" s="1"/>
  <c r="AC373" i="14"/>
  <c r="AK743" i="15" s="1"/>
  <c r="DM743" i="15" s="1"/>
  <c r="AC405" i="14"/>
  <c r="AK775" i="15" s="1"/>
  <c r="AC429" i="14"/>
  <c r="AK799" i="15" s="1"/>
  <c r="AC421" i="14"/>
  <c r="AK791" i="15" s="1"/>
  <c r="DM791" i="15" s="1"/>
  <c r="AC437" i="14"/>
  <c r="AK807" i="15" s="1"/>
  <c r="AC283" i="14"/>
  <c r="AK653" i="15" s="1"/>
  <c r="DM653" i="15" s="1"/>
  <c r="AC290" i="14"/>
  <c r="AK660" i="15" s="1"/>
  <c r="DM660" i="15" s="1"/>
  <c r="AC298" i="14"/>
  <c r="AK668" i="15" s="1"/>
  <c r="AC316" i="14"/>
  <c r="AK686" i="15" s="1"/>
  <c r="DM686" i="15" s="1"/>
  <c r="AC348" i="14"/>
  <c r="AK718" i="15" s="1"/>
  <c r="AC340" i="14"/>
  <c r="AK710" i="15" s="1"/>
  <c r="AC302" i="14"/>
  <c r="AK672" i="15" s="1"/>
  <c r="AC446" i="14"/>
  <c r="AK816" i="15" s="1"/>
  <c r="DM816" i="15" s="1"/>
  <c r="AC325" i="14"/>
  <c r="AK695" i="15" s="1"/>
  <c r="AC397" i="14"/>
  <c r="AK767" i="15" s="1"/>
  <c r="DM767" i="15" s="1"/>
  <c r="AC451" i="14"/>
  <c r="AK821" i="15" s="1"/>
  <c r="DM821" i="15" s="1"/>
  <c r="AC276" i="14"/>
  <c r="AK646" i="15" s="1"/>
  <c r="AC364" i="14"/>
  <c r="AK734" i="15" s="1"/>
  <c r="AC380" i="14"/>
  <c r="AK750" i="15" s="1"/>
  <c r="AC369" i="14"/>
  <c r="AK739" i="15" s="1"/>
  <c r="AC372" i="14"/>
  <c r="AK742" i="15" s="1"/>
  <c r="DM742" i="15" s="1"/>
  <c r="AC319" i="14"/>
  <c r="AK689" i="15" s="1"/>
  <c r="DM689" i="15" s="1"/>
  <c r="AC310" i="14"/>
  <c r="AK680" i="15" s="1"/>
  <c r="AC357" i="14"/>
  <c r="AK727" i="15" s="1"/>
  <c r="AC363" i="14"/>
  <c r="AK733" i="15" s="1"/>
  <c r="AC312" i="14"/>
  <c r="AC396" i="14"/>
  <c r="AK766" i="15" s="1"/>
  <c r="AC409" i="14"/>
  <c r="AK779" i="15" s="1"/>
  <c r="AC425" i="14"/>
  <c r="AK795" i="15" s="1"/>
  <c r="AC384" i="14"/>
  <c r="AK754" i="15" s="1"/>
  <c r="DM754" i="15" s="1"/>
  <c r="AC287" i="14"/>
  <c r="AK657" i="15" s="1"/>
  <c r="DM657" i="15" s="1"/>
  <c r="AC282" i="14"/>
  <c r="AK652" i="15" s="1"/>
  <c r="AC293" i="14"/>
  <c r="AK663" i="15" s="1"/>
  <c r="DM663" i="15" s="1"/>
  <c r="AC413" i="14"/>
  <c r="AK783" i="15" s="1"/>
  <c r="AC450" i="14"/>
  <c r="AK820" i="15" s="1"/>
  <c r="DM820" i="15" s="1"/>
  <c r="AC284" i="14"/>
  <c r="AK654" i="15" s="1"/>
  <c r="AC445" i="14"/>
  <c r="AK815" i="15" s="1"/>
  <c r="AC411" i="14"/>
  <c r="AK781" i="15" s="1"/>
  <c r="DM781" i="15" s="1"/>
  <c r="AC335" i="14"/>
  <c r="AK705" i="15" s="1"/>
  <c r="AC420" i="14"/>
  <c r="AK790" i="15" s="1"/>
  <c r="AC428" i="14"/>
  <c r="AK798" i="15" s="1"/>
  <c r="DM798" i="15" s="1"/>
  <c r="AC337" i="14"/>
  <c r="AK707" i="15" s="1"/>
  <c r="AC362" i="14"/>
  <c r="AK732" i="15" s="1"/>
  <c r="DM732" i="15" s="1"/>
  <c r="AC390" i="14"/>
  <c r="AK760" i="15" s="1"/>
  <c r="AC389" i="14"/>
  <c r="AK759" i="15" s="1"/>
  <c r="AC326" i="14"/>
  <c r="AK696" i="15" s="1"/>
  <c r="AC404" i="14"/>
  <c r="AK774" i="15" s="1"/>
  <c r="DM774" i="15" s="1"/>
  <c r="AC436" i="14"/>
  <c r="AK806" i="15" s="1"/>
  <c r="AC323" i="14"/>
  <c r="AK693" i="15" s="1"/>
  <c r="DM693" i="15" s="1"/>
  <c r="AC356" i="14"/>
  <c r="AK726" i="15" s="1"/>
  <c r="AC388" i="14"/>
  <c r="AK758" i="15" s="1"/>
  <c r="AC444" i="14"/>
  <c r="AK814" i="15" s="1"/>
  <c r="AC379" i="14"/>
  <c r="AK749" i="15" s="1"/>
  <c r="DM749" i="15" s="1"/>
  <c r="AC285" i="14"/>
  <c r="AK655" i="15" s="1"/>
  <c r="AC394" i="14"/>
  <c r="AK764" i="15" s="1"/>
  <c r="DM764" i="15" s="1"/>
  <c r="AC274" i="14"/>
  <c r="AK644" i="15" s="1"/>
  <c r="AC308" i="14"/>
  <c r="AK678" i="15" s="1"/>
  <c r="DM678" i="15" s="1"/>
  <c r="AC352" i="14"/>
  <c r="AC392" i="14"/>
  <c r="AK762" i="15" s="1"/>
  <c r="DM762" i="15" s="1"/>
  <c r="AC402" i="14"/>
  <c r="AK772" i="15" s="1"/>
  <c r="DM772" i="15" s="1"/>
  <c r="AC432" i="14"/>
  <c r="AK802" i="15" s="1"/>
  <c r="AC414" i="14"/>
  <c r="AK784" i="15" s="1"/>
  <c r="AC300" i="14"/>
  <c r="AK670" i="15" s="1"/>
  <c r="DM670" i="15" s="1"/>
  <c r="AC419" i="14"/>
  <c r="AK789" i="15" s="1"/>
  <c r="AC309" i="14"/>
  <c r="AK679" i="15" s="1"/>
  <c r="DM679" i="15" s="1"/>
  <c r="AC270" i="14"/>
  <c r="AK640" i="15" s="1"/>
  <c r="AC258" i="14"/>
  <c r="AK628" i="15" s="1"/>
  <c r="DM628" i="15" s="1"/>
  <c r="AC264" i="14"/>
  <c r="AK634" i="15" s="1"/>
  <c r="DM634" i="15" s="1"/>
  <c r="AC253" i="14"/>
  <c r="AK623" i="15" s="1"/>
  <c r="AC267" i="14"/>
  <c r="AK637" i="15" s="1"/>
  <c r="AC271" i="14"/>
  <c r="AK641" i="15" s="1"/>
  <c r="DM641" i="15" s="1"/>
  <c r="AC263" i="14"/>
  <c r="AK633" i="15" s="1"/>
  <c r="AC260" i="14"/>
  <c r="AK630" i="15" s="1"/>
  <c r="DM630" i="15" s="1"/>
  <c r="AC262" i="14"/>
  <c r="AK632" i="15" s="1"/>
  <c r="AC252" i="14"/>
  <c r="AC254" i="14"/>
  <c r="AK624" i="15" s="1"/>
  <c r="DM624" i="15" s="1"/>
  <c r="AC261" i="14"/>
  <c r="AK631" i="15" s="1"/>
  <c r="AC265" i="14"/>
  <c r="AK635" i="15" s="1"/>
  <c r="DM635" i="15" s="1"/>
  <c r="AC256" i="14"/>
  <c r="AK626" i="15" s="1"/>
  <c r="AC259" i="14"/>
  <c r="AK629" i="15" s="1"/>
  <c r="AC269" i="14"/>
  <c r="AK639" i="15" s="1"/>
  <c r="DM639" i="15" s="1"/>
  <c r="AC266" i="14"/>
  <c r="AK636" i="15" s="1"/>
  <c r="AC257" i="14"/>
  <c r="AK627" i="15" s="1"/>
  <c r="AC268" i="14"/>
  <c r="AK638" i="15" s="1"/>
  <c r="DM638" i="15" s="1"/>
  <c r="AC255" i="14"/>
  <c r="AK625" i="15" s="1"/>
  <c r="DM625" i="15" s="1"/>
  <c r="AC272" i="14"/>
  <c r="F249" i="14"/>
  <c r="N619" i="15" s="1"/>
  <c r="F251" i="14"/>
  <c r="N621" i="15" s="1"/>
  <c r="F243" i="14"/>
  <c r="F250" i="14"/>
  <c r="N620" i="15" s="1"/>
  <c r="F248" i="14"/>
  <c r="F242" i="14"/>
  <c r="F244" i="14"/>
  <c r="F245" i="14"/>
  <c r="F247" i="14"/>
  <c r="F246" i="14"/>
  <c r="F322" i="14"/>
  <c r="N692" i="15" s="1"/>
  <c r="F345" i="14"/>
  <c r="N715" i="15" s="1"/>
  <c r="F361" i="14"/>
  <c r="N731" i="15" s="1"/>
  <c r="F401" i="14"/>
  <c r="N771" i="15" s="1"/>
  <c r="F393" i="14"/>
  <c r="N763" i="15" s="1"/>
  <c r="F403" i="14"/>
  <c r="N773" i="15" s="1"/>
  <c r="F288" i="14"/>
  <c r="N658" i="15" s="1"/>
  <c r="F280" i="14"/>
  <c r="N650" i="15" s="1"/>
  <c r="F292" i="14"/>
  <c r="F368" i="14"/>
  <c r="N738" i="15" s="1"/>
  <c r="F384" i="14"/>
  <c r="N754" i="15" s="1"/>
  <c r="F376" i="14"/>
  <c r="N746" i="15" s="1"/>
  <c r="F408" i="14"/>
  <c r="N778" i="15" s="1"/>
  <c r="F400" i="14"/>
  <c r="N770" i="15" s="1"/>
  <c r="F424" i="14"/>
  <c r="N794" i="15" s="1"/>
  <c r="F416" i="14"/>
  <c r="N786" i="15" s="1"/>
  <c r="F448" i="14"/>
  <c r="N818" i="15" s="1"/>
  <c r="F440" i="14"/>
  <c r="N810" i="15" s="1"/>
  <c r="F331" i="14"/>
  <c r="N701" i="15" s="1"/>
  <c r="F279" i="14"/>
  <c r="N649" i="15" s="1"/>
  <c r="F327" i="14"/>
  <c r="N697" i="15" s="1"/>
  <c r="F319" i="14"/>
  <c r="N689" i="15" s="1"/>
  <c r="F355" i="14"/>
  <c r="N725" i="15" s="1"/>
  <c r="F305" i="14"/>
  <c r="N675" i="15" s="1"/>
  <c r="F369" i="14"/>
  <c r="N739" i="15" s="1"/>
  <c r="F425" i="14"/>
  <c r="N795" i="15" s="1"/>
  <c r="F291" i="14"/>
  <c r="N661" i="15" s="1"/>
  <c r="F443" i="14"/>
  <c r="N813" i="15" s="1"/>
  <c r="F306" i="14"/>
  <c r="N676" i="15" s="1"/>
  <c r="F360" i="14"/>
  <c r="N730" i="15" s="1"/>
  <c r="F346" i="14"/>
  <c r="N716" i="15" s="1"/>
  <c r="F295" i="14"/>
  <c r="N665" i="15" s="1"/>
  <c r="F426" i="14"/>
  <c r="N796" i="15" s="1"/>
  <c r="F418" i="14"/>
  <c r="N788" i="15" s="1"/>
  <c r="F441" i="14"/>
  <c r="N811" i="15" s="1"/>
  <c r="F362" i="14"/>
  <c r="N732" i="15" s="1"/>
  <c r="F304" i="14"/>
  <c r="N674" i="15" s="1"/>
  <c r="F311" i="14"/>
  <c r="N681" i="15" s="1"/>
  <c r="F347" i="14"/>
  <c r="N717" i="15" s="1"/>
  <c r="F289" i="14"/>
  <c r="N659" i="15" s="1"/>
  <c r="F273" i="14"/>
  <c r="N643" i="15" s="1"/>
  <c r="F297" i="14"/>
  <c r="N667" i="15" s="1"/>
  <c r="F313" i="14"/>
  <c r="N683" i="15" s="1"/>
  <c r="F385" i="14"/>
  <c r="N755" i="15" s="1"/>
  <c r="F339" i="14"/>
  <c r="N709" i="15" s="1"/>
  <c r="F336" i="14"/>
  <c r="N706" i="15" s="1"/>
  <c r="F372" i="14"/>
  <c r="N742" i="15" s="1"/>
  <c r="F386" i="14"/>
  <c r="N756" i="15" s="1"/>
  <c r="F303" i="14"/>
  <c r="N673" i="15" s="1"/>
  <c r="F337" i="14"/>
  <c r="N707" i="15" s="1"/>
  <c r="F344" i="14"/>
  <c r="N714" i="15" s="1"/>
  <c r="F427" i="14"/>
  <c r="N797" i="15" s="1"/>
  <c r="F299" i="14"/>
  <c r="N669" i="15" s="1"/>
  <c r="F399" i="14"/>
  <c r="N769" i="15" s="1"/>
  <c r="F330" i="14"/>
  <c r="N700" i="15" s="1"/>
  <c r="F278" i="14"/>
  <c r="N648" i="15" s="1"/>
  <c r="F366" i="14"/>
  <c r="N736" i="15" s="1"/>
  <c r="F281" i="14"/>
  <c r="N651" i="15" s="1"/>
  <c r="F329" i="14"/>
  <c r="N699" i="15" s="1"/>
  <c r="F449" i="14"/>
  <c r="N819" i="15" s="1"/>
  <c r="F433" i="14"/>
  <c r="N803" i="15" s="1"/>
  <c r="F332" i="14"/>
  <c r="F447" i="14"/>
  <c r="N817" i="15" s="1"/>
  <c r="F315" i="14"/>
  <c r="N685" i="15" s="1"/>
  <c r="F370" i="14"/>
  <c r="N740" i="15" s="1"/>
  <c r="F321" i="14"/>
  <c r="N691" i="15" s="1"/>
  <c r="F391" i="14"/>
  <c r="N761" i="15" s="1"/>
  <c r="F379" i="14"/>
  <c r="N749" i="15" s="1"/>
  <c r="F282" i="14"/>
  <c r="N652" i="15" s="1"/>
  <c r="F310" i="14"/>
  <c r="N680" i="15" s="1"/>
  <c r="F326" i="14"/>
  <c r="N696" i="15" s="1"/>
  <c r="F274" i="14"/>
  <c r="N644" i="15" s="1"/>
  <c r="F377" i="14"/>
  <c r="N747" i="15" s="1"/>
  <c r="F412" i="14"/>
  <c r="N782" i="15" s="1"/>
  <c r="F383" i="14"/>
  <c r="N753" i="15" s="1"/>
  <c r="F307" i="14"/>
  <c r="N677" i="15" s="1"/>
  <c r="F419" i="14"/>
  <c r="N789" i="15" s="1"/>
  <c r="F410" i="14"/>
  <c r="N780" i="15" s="1"/>
  <c r="F353" i="14"/>
  <c r="N723" i="15" s="1"/>
  <c r="F286" i="14"/>
  <c r="N656" i="15" s="1"/>
  <c r="F302" i="14"/>
  <c r="N672" i="15" s="1"/>
  <c r="F275" i="14"/>
  <c r="N645" i="15" s="1"/>
  <c r="F387" i="14"/>
  <c r="N757" i="15" s="1"/>
  <c r="F320" i="14"/>
  <c r="N690" i="15" s="1"/>
  <c r="F351" i="14"/>
  <c r="N721" i="15" s="1"/>
  <c r="F375" i="14"/>
  <c r="N745" i="15" s="1"/>
  <c r="F318" i="14"/>
  <c r="N688" i="15" s="1"/>
  <c r="F350" i="14"/>
  <c r="N720" i="15" s="1"/>
  <c r="F334" i="14"/>
  <c r="N704" i="15" s="1"/>
  <c r="F397" i="14"/>
  <c r="N767" i="15" s="1"/>
  <c r="F363" i="14"/>
  <c r="N733" i="15" s="1"/>
  <c r="F411" i="14"/>
  <c r="N781" i="15" s="1"/>
  <c r="F451" i="14"/>
  <c r="N821" i="15" s="1"/>
  <c r="F276" i="14"/>
  <c r="N646" i="15" s="1"/>
  <c r="F431" i="14"/>
  <c r="N801" i="15" s="1"/>
  <c r="F414" i="14"/>
  <c r="N784" i="15" s="1"/>
  <c r="F446" i="14"/>
  <c r="N816" i="15" s="1"/>
  <c r="F312" i="14"/>
  <c r="F324" i="14"/>
  <c r="N694" i="15" s="1"/>
  <c r="F402" i="14"/>
  <c r="N772" i="15" s="1"/>
  <c r="F338" i="14"/>
  <c r="N708" i="15" s="1"/>
  <c r="F395" i="14"/>
  <c r="N765" i="15" s="1"/>
  <c r="F314" i="14"/>
  <c r="N684" i="15" s="1"/>
  <c r="F394" i="14"/>
  <c r="N764" i="15" s="1"/>
  <c r="F450" i="14"/>
  <c r="N820" i="15" s="1"/>
  <c r="F442" i="14"/>
  <c r="N812" i="15" s="1"/>
  <c r="F296" i="14"/>
  <c r="N666" i="15" s="1"/>
  <c r="F287" i="14"/>
  <c r="N657" i="15" s="1"/>
  <c r="F343" i="14"/>
  <c r="N713" i="15" s="1"/>
  <c r="F407" i="14"/>
  <c r="N777" i="15" s="1"/>
  <c r="F434" i="14"/>
  <c r="N804" i="15" s="1"/>
  <c r="F294" i="14"/>
  <c r="N664" i="15" s="1"/>
  <c r="F285" i="14"/>
  <c r="N655" i="15" s="1"/>
  <c r="F357" i="14"/>
  <c r="N727" i="15" s="1"/>
  <c r="F352" i="14"/>
  <c r="F392" i="14"/>
  <c r="N762" i="15" s="1"/>
  <c r="F335" i="14"/>
  <c r="N705" i="15" s="1"/>
  <c r="F358" i="14"/>
  <c r="N728" i="15" s="1"/>
  <c r="F382" i="14"/>
  <c r="N752" i="15" s="1"/>
  <c r="F374" i="14"/>
  <c r="N744" i="15" s="1"/>
  <c r="F406" i="14"/>
  <c r="N776" i="15" s="1"/>
  <c r="F430" i="14"/>
  <c r="N800" i="15" s="1"/>
  <c r="F422" i="14"/>
  <c r="N792" i="15" s="1"/>
  <c r="F438" i="14"/>
  <c r="N808" i="15" s="1"/>
  <c r="F317" i="14"/>
  <c r="N687" i="15" s="1"/>
  <c r="F349" i="14"/>
  <c r="N719" i="15" s="1"/>
  <c r="F341" i="14"/>
  <c r="N711" i="15" s="1"/>
  <c r="F389" i="14"/>
  <c r="N759" i="15" s="1"/>
  <c r="F323" i="14"/>
  <c r="N693" i="15" s="1"/>
  <c r="F388" i="14"/>
  <c r="N758" i="15" s="1"/>
  <c r="F417" i="14"/>
  <c r="N787" i="15" s="1"/>
  <c r="F367" i="14"/>
  <c r="N737" i="15" s="1"/>
  <c r="F439" i="14"/>
  <c r="N809" i="15" s="1"/>
  <c r="F378" i="14"/>
  <c r="N748" i="15" s="1"/>
  <c r="F293" i="14"/>
  <c r="N663" i="15" s="1"/>
  <c r="F325" i="14"/>
  <c r="N695" i="15" s="1"/>
  <c r="F373" i="14"/>
  <c r="N743" i="15" s="1"/>
  <c r="F283" i="14"/>
  <c r="N653" i="15" s="1"/>
  <c r="F432" i="14"/>
  <c r="N802" i="15" s="1"/>
  <c r="F333" i="14"/>
  <c r="N703" i="15" s="1"/>
  <c r="F437" i="14"/>
  <c r="N807" i="15" s="1"/>
  <c r="F359" i="14"/>
  <c r="N729" i="15" s="1"/>
  <c r="F423" i="14"/>
  <c r="N793" i="15" s="1"/>
  <c r="F277" i="14"/>
  <c r="N647" i="15" s="1"/>
  <c r="F429" i="14"/>
  <c r="N799" i="15" s="1"/>
  <c r="F413" i="14"/>
  <c r="N783" i="15" s="1"/>
  <c r="F284" i="14"/>
  <c r="N654" i="15" s="1"/>
  <c r="F308" i="14"/>
  <c r="N678" i="15" s="1"/>
  <c r="F340" i="14"/>
  <c r="N710" i="15" s="1"/>
  <c r="F415" i="14"/>
  <c r="N785" i="15" s="1"/>
  <c r="F309" i="14"/>
  <c r="N679" i="15" s="1"/>
  <c r="F298" i="14"/>
  <c r="N668" i="15" s="1"/>
  <c r="F354" i="14"/>
  <c r="N724" i="15" s="1"/>
  <c r="F300" i="14"/>
  <c r="N670" i="15" s="1"/>
  <c r="F380" i="14"/>
  <c r="N750" i="15" s="1"/>
  <c r="F365" i="14"/>
  <c r="N735" i="15" s="1"/>
  <c r="F421" i="14"/>
  <c r="N791" i="15" s="1"/>
  <c r="F301" i="14"/>
  <c r="N671" i="15" s="1"/>
  <c r="F348" i="14"/>
  <c r="N718" i="15" s="1"/>
  <c r="F405" i="14"/>
  <c r="N775" i="15" s="1"/>
  <c r="F396" i="14"/>
  <c r="N766" i="15" s="1"/>
  <c r="F435" i="14"/>
  <c r="N805" i="15" s="1"/>
  <c r="F445" i="14"/>
  <c r="N815" i="15" s="1"/>
  <c r="F316" i="14"/>
  <c r="N686" i="15" s="1"/>
  <c r="F404" i="14"/>
  <c r="N774" i="15" s="1"/>
  <c r="F428" i="14"/>
  <c r="N798" i="15" s="1"/>
  <c r="F420" i="14"/>
  <c r="N790" i="15" s="1"/>
  <c r="F444" i="14"/>
  <c r="N814" i="15" s="1"/>
  <c r="F436" i="14"/>
  <c r="N806" i="15" s="1"/>
  <c r="F342" i="14"/>
  <c r="N712" i="15" s="1"/>
  <c r="F381" i="14"/>
  <c r="N751" i="15" s="1"/>
  <c r="F390" i="14"/>
  <c r="N760" i="15" s="1"/>
  <c r="F398" i="14"/>
  <c r="N768" i="15" s="1"/>
  <c r="F364" i="14"/>
  <c r="N734" i="15" s="1"/>
  <c r="F409" i="14"/>
  <c r="N779" i="15" s="1"/>
  <c r="F328" i="14"/>
  <c r="N698" i="15" s="1"/>
  <c r="F371" i="14"/>
  <c r="N741" i="15" s="1"/>
  <c r="F290" i="14"/>
  <c r="N660" i="15" s="1"/>
  <c r="F356" i="14"/>
  <c r="N726" i="15" s="1"/>
  <c r="F253" i="14"/>
  <c r="N623" i="15" s="1"/>
  <c r="F272" i="14"/>
  <c r="F267" i="14"/>
  <c r="N637" i="15" s="1"/>
  <c r="F254" i="14"/>
  <c r="N624" i="15" s="1"/>
  <c r="F268" i="14"/>
  <c r="N638" i="15" s="1"/>
  <c r="F264" i="14"/>
  <c r="N634" i="15" s="1"/>
  <c r="F263" i="14"/>
  <c r="N633" i="15" s="1"/>
  <c r="F262" i="14"/>
  <c r="N632" i="15" s="1"/>
  <c r="F252" i="14"/>
  <c r="F261" i="14"/>
  <c r="N631" i="15" s="1"/>
  <c r="F270" i="14"/>
  <c r="N640" i="15" s="1"/>
  <c r="F265" i="14"/>
  <c r="N635" i="15" s="1"/>
  <c r="F260" i="14"/>
  <c r="N630" i="15" s="1"/>
  <c r="F259" i="14"/>
  <c r="N629" i="15" s="1"/>
  <c r="F255" i="14"/>
  <c r="N625" i="15" s="1"/>
  <c r="F269" i="14"/>
  <c r="N639" i="15" s="1"/>
  <c r="F258" i="14"/>
  <c r="N628" i="15" s="1"/>
  <c r="F257" i="14"/>
  <c r="N627" i="15" s="1"/>
  <c r="F256" i="14"/>
  <c r="N626" i="15" s="1"/>
  <c r="F266" i="14"/>
  <c r="N636" i="15" s="1"/>
  <c r="F271" i="14"/>
  <c r="N641" i="15" s="1"/>
  <c r="AH244" i="14"/>
  <c r="AH250" i="14"/>
  <c r="AP620" i="15" s="1"/>
  <c r="AH246" i="14"/>
  <c r="AH243" i="14"/>
  <c r="AH248" i="14"/>
  <c r="AH247" i="14"/>
  <c r="AH245" i="14"/>
  <c r="AH242" i="14"/>
  <c r="AH251" i="14"/>
  <c r="AP621" i="15" s="1"/>
  <c r="AH249" i="14"/>
  <c r="AP619" i="15" s="1"/>
  <c r="AH353" i="14"/>
  <c r="AP723" i="15" s="1"/>
  <c r="AH320" i="14"/>
  <c r="AP690" i="15" s="1"/>
  <c r="AH360" i="14"/>
  <c r="AP730" i="15" s="1"/>
  <c r="AH416" i="14"/>
  <c r="AP786" i="15" s="1"/>
  <c r="AH417" i="14"/>
  <c r="AP787" i="15" s="1"/>
  <c r="AH299" i="14"/>
  <c r="AP669" i="15" s="1"/>
  <c r="AH313" i="14"/>
  <c r="AP683" i="15" s="1"/>
  <c r="AH361" i="14"/>
  <c r="AP731" i="15" s="1"/>
  <c r="AH291" i="14"/>
  <c r="AP661" i="15" s="1"/>
  <c r="AH362" i="14"/>
  <c r="AP732" i="15" s="1"/>
  <c r="AH304" i="14"/>
  <c r="AP674" i="15" s="1"/>
  <c r="AH332" i="14"/>
  <c r="AH347" i="14"/>
  <c r="AP717" i="15" s="1"/>
  <c r="AH355" i="14"/>
  <c r="AP725" i="15" s="1"/>
  <c r="AH322" i="14"/>
  <c r="AP692" i="15" s="1"/>
  <c r="AH289" i="14"/>
  <c r="AP659" i="15" s="1"/>
  <c r="AH305" i="14"/>
  <c r="AP675" i="15" s="1"/>
  <c r="AH297" i="14"/>
  <c r="AP667" i="15" s="1"/>
  <c r="AH449" i="14"/>
  <c r="AP819" i="15" s="1"/>
  <c r="AH339" i="14"/>
  <c r="AP709" i="15" s="1"/>
  <c r="AH387" i="14"/>
  <c r="AP757" i="15" s="1"/>
  <c r="AH403" i="14"/>
  <c r="AP773" i="15" s="1"/>
  <c r="AH328" i="14"/>
  <c r="AP698" i="15" s="1"/>
  <c r="AH372" i="14"/>
  <c r="AP742" i="15" s="1"/>
  <c r="AH412" i="14"/>
  <c r="AP782" i="15" s="1"/>
  <c r="AH311" i="14"/>
  <c r="AP681" i="15" s="1"/>
  <c r="AH327" i="14"/>
  <c r="AP697" i="15" s="1"/>
  <c r="AH369" i="14"/>
  <c r="AP739" i="15" s="1"/>
  <c r="AH377" i="14"/>
  <c r="AP747" i="15" s="1"/>
  <c r="AH425" i="14"/>
  <c r="AP795" i="15" s="1"/>
  <c r="AH441" i="14"/>
  <c r="AP811" i="15" s="1"/>
  <c r="AH433" i="14"/>
  <c r="AP803" i="15" s="1"/>
  <c r="AH402" i="14"/>
  <c r="AP772" i="15" s="1"/>
  <c r="AH344" i="14"/>
  <c r="AP714" i="15" s="1"/>
  <c r="AH336" i="14"/>
  <c r="AP706" i="15" s="1"/>
  <c r="AH448" i="14"/>
  <c r="AP818" i="15" s="1"/>
  <c r="AH319" i="14"/>
  <c r="AP689" i="15" s="1"/>
  <c r="AH418" i="14"/>
  <c r="AP788" i="15" s="1"/>
  <c r="AH337" i="14"/>
  <c r="AP707" i="15" s="1"/>
  <c r="AH385" i="14"/>
  <c r="AP755" i="15" s="1"/>
  <c r="AH409" i="14"/>
  <c r="AP779" i="15" s="1"/>
  <c r="AH296" i="14"/>
  <c r="AP666" i="15" s="1"/>
  <c r="AH318" i="14"/>
  <c r="AP688" i="15" s="1"/>
  <c r="AH370" i="14"/>
  <c r="AP740" i="15" s="1"/>
  <c r="AH306" i="14"/>
  <c r="AP676" i="15" s="1"/>
  <c r="AH376" i="14"/>
  <c r="AP746" i="15" s="1"/>
  <c r="AH435" i="14"/>
  <c r="AP805" i="15" s="1"/>
  <c r="AH295" i="14"/>
  <c r="AP665" i="15" s="1"/>
  <c r="AH375" i="14"/>
  <c r="AP745" i="15" s="1"/>
  <c r="AH315" i="14"/>
  <c r="AP685" i="15" s="1"/>
  <c r="AH330" i="14"/>
  <c r="AP700" i="15" s="1"/>
  <c r="AH275" i="14"/>
  <c r="AP645" i="15" s="1"/>
  <c r="AH274" i="14"/>
  <c r="AP644" i="15" s="1"/>
  <c r="AH273" i="14"/>
  <c r="AP643" i="15" s="1"/>
  <c r="AH321" i="14"/>
  <c r="AP691" i="15" s="1"/>
  <c r="AH442" i="14"/>
  <c r="AP812" i="15" s="1"/>
  <c r="AH279" i="14"/>
  <c r="AP649" i="15" s="1"/>
  <c r="AH303" i="14"/>
  <c r="AP673" i="15" s="1"/>
  <c r="AH359" i="14"/>
  <c r="AP729" i="15" s="1"/>
  <c r="AH391" i="14"/>
  <c r="AP761" i="15" s="1"/>
  <c r="AH415" i="14"/>
  <c r="AP785" i="15" s="1"/>
  <c r="AH447" i="14"/>
  <c r="AP817" i="15" s="1"/>
  <c r="AH371" i="14"/>
  <c r="AP741" i="15" s="1"/>
  <c r="AH379" i="14"/>
  <c r="AP749" i="15" s="1"/>
  <c r="AH419" i="14"/>
  <c r="AP789" i="15" s="1"/>
  <c r="AH338" i="14"/>
  <c r="AP708" i="15" s="1"/>
  <c r="AH310" i="14"/>
  <c r="AP680" i="15" s="1"/>
  <c r="AH326" i="14"/>
  <c r="AP696" i="15" s="1"/>
  <c r="AH334" i="14"/>
  <c r="AP704" i="15" s="1"/>
  <c r="AH280" i="14"/>
  <c r="AP650" i="15" s="1"/>
  <c r="AH408" i="14"/>
  <c r="AP778" i="15" s="1"/>
  <c r="AH440" i="14"/>
  <c r="AP810" i="15" s="1"/>
  <c r="AH331" i="14"/>
  <c r="AP701" i="15" s="1"/>
  <c r="AH287" i="14"/>
  <c r="AP657" i="15" s="1"/>
  <c r="AH351" i="14"/>
  <c r="AP721" i="15" s="1"/>
  <c r="AH343" i="14"/>
  <c r="AP713" i="15" s="1"/>
  <c r="AH335" i="14"/>
  <c r="AP705" i="15" s="1"/>
  <c r="AH367" i="14"/>
  <c r="AP737" i="15" s="1"/>
  <c r="AH399" i="14"/>
  <c r="AP769" i="15" s="1"/>
  <c r="AH431" i="14"/>
  <c r="AP801" i="15" s="1"/>
  <c r="AH423" i="14"/>
  <c r="AP793" i="15" s="1"/>
  <c r="AH439" i="14"/>
  <c r="AP809" i="15" s="1"/>
  <c r="AH426" i="14"/>
  <c r="AP796" i="15" s="1"/>
  <c r="AH410" i="14"/>
  <c r="AP780" i="15" s="1"/>
  <c r="AH292" i="14"/>
  <c r="AH368" i="14"/>
  <c r="AP738" i="15" s="1"/>
  <c r="AH386" i="14"/>
  <c r="AP756" i="15" s="1"/>
  <c r="AH307" i="14"/>
  <c r="AP677" i="15" s="1"/>
  <c r="AH277" i="14"/>
  <c r="AP647" i="15" s="1"/>
  <c r="AH397" i="14"/>
  <c r="AP767" i="15" s="1"/>
  <c r="AH413" i="14"/>
  <c r="AP783" i="15" s="1"/>
  <c r="AH283" i="14"/>
  <c r="AP653" i="15" s="1"/>
  <c r="AH354" i="14"/>
  <c r="AP724" i="15" s="1"/>
  <c r="AH284" i="14"/>
  <c r="AP654" i="15" s="1"/>
  <c r="AH276" i="14"/>
  <c r="AP646" i="15" s="1"/>
  <c r="AH393" i="14"/>
  <c r="AP763" i="15" s="1"/>
  <c r="AH424" i="14"/>
  <c r="AP794" i="15" s="1"/>
  <c r="AH346" i="14"/>
  <c r="AP716" i="15" s="1"/>
  <c r="AH350" i="14"/>
  <c r="AP720" i="15" s="1"/>
  <c r="AH390" i="14"/>
  <c r="AP760" i="15" s="1"/>
  <c r="AH438" i="14"/>
  <c r="AP808" i="15" s="1"/>
  <c r="AH314" i="14"/>
  <c r="AP684" i="15" s="1"/>
  <c r="AH349" i="14"/>
  <c r="AP719" i="15" s="1"/>
  <c r="AH357" i="14"/>
  <c r="AP727" i="15" s="1"/>
  <c r="AH405" i="14"/>
  <c r="AP775" i="15" s="1"/>
  <c r="AH363" i="14"/>
  <c r="AP733" i="15" s="1"/>
  <c r="AH411" i="14"/>
  <c r="AP781" i="15" s="1"/>
  <c r="AH316" i="14"/>
  <c r="AP686" i="15" s="1"/>
  <c r="AH281" i="14"/>
  <c r="AP651" i="15" s="1"/>
  <c r="AH407" i="14"/>
  <c r="AP777" i="15" s="1"/>
  <c r="AH294" i="14"/>
  <c r="AP664" i="15" s="1"/>
  <c r="AH366" i="14"/>
  <c r="AP736" i="15" s="1"/>
  <c r="AH430" i="14"/>
  <c r="AP800" i="15" s="1"/>
  <c r="AH395" i="14"/>
  <c r="AP765" i="15" s="1"/>
  <c r="AH309" i="14"/>
  <c r="AP679" i="15" s="1"/>
  <c r="AH373" i="14"/>
  <c r="AP743" i="15" s="1"/>
  <c r="AH324" i="14"/>
  <c r="AP694" i="15" s="1"/>
  <c r="AH340" i="14"/>
  <c r="AP710" i="15" s="1"/>
  <c r="AH345" i="14"/>
  <c r="AP715" i="15" s="1"/>
  <c r="AH302" i="14"/>
  <c r="AP672" i="15" s="1"/>
  <c r="AH398" i="14"/>
  <c r="AP768" i="15" s="1"/>
  <c r="AH301" i="14"/>
  <c r="AP671" i="15" s="1"/>
  <c r="AH429" i="14"/>
  <c r="AP799" i="15" s="1"/>
  <c r="AH323" i="14"/>
  <c r="AP693" i="15" s="1"/>
  <c r="AH451" i="14"/>
  <c r="AP821" i="15" s="1"/>
  <c r="AH298" i="14"/>
  <c r="AP668" i="15" s="1"/>
  <c r="AH394" i="14"/>
  <c r="AP764" i="15" s="1"/>
  <c r="AH352" i="14"/>
  <c r="AH401" i="14"/>
  <c r="AP771" i="15" s="1"/>
  <c r="AH288" i="14"/>
  <c r="AP658" i="15" s="1"/>
  <c r="AH286" i="14"/>
  <c r="AP656" i="15" s="1"/>
  <c r="AH406" i="14"/>
  <c r="AP776" i="15" s="1"/>
  <c r="AH422" i="14"/>
  <c r="AP792" i="15" s="1"/>
  <c r="AH446" i="14"/>
  <c r="AP816" i="15" s="1"/>
  <c r="AH285" i="14"/>
  <c r="AP655" i="15" s="1"/>
  <c r="AH325" i="14"/>
  <c r="AP695" i="15" s="1"/>
  <c r="AH341" i="14"/>
  <c r="AP711" i="15" s="1"/>
  <c r="AH365" i="14"/>
  <c r="AP735" i="15" s="1"/>
  <c r="AH437" i="14"/>
  <c r="AP807" i="15" s="1"/>
  <c r="AH308" i="14"/>
  <c r="AP678" i="15" s="1"/>
  <c r="AH300" i="14"/>
  <c r="AP670" i="15" s="1"/>
  <c r="AH443" i="14"/>
  <c r="AP813" i="15" s="1"/>
  <c r="AH278" i="14"/>
  <c r="AP648" i="15" s="1"/>
  <c r="AH356" i="14"/>
  <c r="AP726" i="15" s="1"/>
  <c r="AH388" i="14"/>
  <c r="AP758" i="15" s="1"/>
  <c r="AH384" i="14"/>
  <c r="AP754" i="15" s="1"/>
  <c r="AH434" i="14"/>
  <c r="AP804" i="15" s="1"/>
  <c r="AH445" i="14"/>
  <c r="AP815" i="15" s="1"/>
  <c r="AH450" i="14"/>
  <c r="AP820" i="15" s="1"/>
  <c r="AH392" i="14"/>
  <c r="AP762" i="15" s="1"/>
  <c r="AH378" i="14"/>
  <c r="AP748" i="15" s="1"/>
  <c r="AH400" i="14"/>
  <c r="AP770" i="15" s="1"/>
  <c r="AH290" i="14"/>
  <c r="AP660" i="15" s="1"/>
  <c r="AH380" i="14"/>
  <c r="AP750" i="15" s="1"/>
  <c r="AH382" i="14"/>
  <c r="AP752" i="15" s="1"/>
  <c r="AH358" i="14"/>
  <c r="AP728" i="15" s="1"/>
  <c r="AH317" i="14"/>
  <c r="AP687" i="15" s="1"/>
  <c r="AH381" i="14"/>
  <c r="AP751" i="15" s="1"/>
  <c r="AH404" i="14"/>
  <c r="AP774" i="15" s="1"/>
  <c r="AH428" i="14"/>
  <c r="AP798" i="15" s="1"/>
  <c r="AH420" i="14"/>
  <c r="AP790" i="15" s="1"/>
  <c r="AH444" i="14"/>
  <c r="AP814" i="15" s="1"/>
  <c r="AH436" i="14"/>
  <c r="AP806" i="15" s="1"/>
  <c r="AH383" i="14"/>
  <c r="AP753" i="15" s="1"/>
  <c r="AH282" i="14"/>
  <c r="AP652" i="15" s="1"/>
  <c r="AH414" i="14"/>
  <c r="AP784" i="15" s="1"/>
  <c r="AH389" i="14"/>
  <c r="AP759" i="15" s="1"/>
  <c r="AH348" i="14"/>
  <c r="AP718" i="15" s="1"/>
  <c r="AH396" i="14"/>
  <c r="AP766" i="15" s="1"/>
  <c r="AH432" i="14"/>
  <c r="AP802" i="15" s="1"/>
  <c r="AH427" i="14"/>
  <c r="AP797" i="15" s="1"/>
  <c r="AH329" i="14"/>
  <c r="AP699" i="15" s="1"/>
  <c r="AH293" i="14"/>
  <c r="AP663" i="15" s="1"/>
  <c r="AH333" i="14"/>
  <c r="AP703" i="15" s="1"/>
  <c r="AH312" i="14"/>
  <c r="AH364" i="14"/>
  <c r="AP734" i="15" s="1"/>
  <c r="AH342" i="14"/>
  <c r="AP712" i="15" s="1"/>
  <c r="AH374" i="14"/>
  <c r="AP744" i="15" s="1"/>
  <c r="AH421" i="14"/>
  <c r="AP791" i="15" s="1"/>
  <c r="AH262" i="14"/>
  <c r="AP632" i="15" s="1"/>
  <c r="AH252" i="14"/>
  <c r="AH254" i="14"/>
  <c r="AP624" i="15" s="1"/>
  <c r="AH261" i="14"/>
  <c r="AP631" i="15" s="1"/>
  <c r="AH266" i="14"/>
  <c r="AP636" i="15" s="1"/>
  <c r="AH256" i="14"/>
  <c r="AP626" i="15" s="1"/>
  <c r="AH269" i="14"/>
  <c r="AP639" i="15" s="1"/>
  <c r="AH258" i="14"/>
  <c r="AP628" i="15" s="1"/>
  <c r="AH265" i="14"/>
  <c r="AP635" i="15" s="1"/>
  <c r="AH263" i="14"/>
  <c r="AP633" i="15" s="1"/>
  <c r="AH264" i="14"/>
  <c r="AP634" i="15" s="1"/>
  <c r="AH267" i="14"/>
  <c r="AP637" i="15" s="1"/>
  <c r="AH257" i="14"/>
  <c r="AP627" i="15" s="1"/>
  <c r="AH271" i="14"/>
  <c r="AP641" i="15" s="1"/>
  <c r="AH272" i="14"/>
  <c r="AH270" i="14"/>
  <c r="AP640" i="15" s="1"/>
  <c r="AH259" i="14"/>
  <c r="AP629" i="15" s="1"/>
  <c r="AH255" i="14"/>
  <c r="AP625" i="15" s="1"/>
  <c r="AH253" i="14"/>
  <c r="AP623" i="15" s="1"/>
  <c r="AH268" i="14"/>
  <c r="AP638" i="15" s="1"/>
  <c r="AH260" i="14"/>
  <c r="AP630" i="15" s="1"/>
  <c r="DE20" i="19" l="1"/>
  <c r="DF20" i="19"/>
  <c r="DO637" i="15"/>
  <c r="DO761" i="15"/>
  <c r="DO669" i="15"/>
  <c r="DF22" i="19"/>
  <c r="DE22" i="19"/>
  <c r="DM655" i="15"/>
  <c r="DL4" i="19"/>
  <c r="DL6" i="17"/>
  <c r="DE18" i="19"/>
  <c r="DM680" i="15"/>
  <c r="DM747" i="15"/>
  <c r="DO723" i="15"/>
  <c r="K680" i="15"/>
  <c r="DH4" i="19"/>
  <c r="DH6" i="17"/>
  <c r="DM667" i="15"/>
  <c r="DM800" i="15"/>
  <c r="DM700" i="15"/>
  <c r="DM692" i="15"/>
  <c r="H680" i="15"/>
  <c r="J679" i="15"/>
  <c r="DI4" i="19"/>
  <c r="DI6" i="17"/>
  <c r="DM818" i="15"/>
  <c r="DM783" i="15"/>
  <c r="DM775" i="15"/>
  <c r="DM776" i="15"/>
  <c r="DM656" i="15"/>
  <c r="DM778" i="15"/>
  <c r="DM813" i="15"/>
  <c r="DM812" i="15"/>
  <c r="DM669" i="15"/>
  <c r="DM770" i="15"/>
  <c r="J680" i="15"/>
  <c r="H679" i="15"/>
  <c r="DJ4" i="19"/>
  <c r="DJ6" i="17"/>
  <c r="DF17" i="19"/>
  <c r="BM19" i="19"/>
  <c r="AE17" i="19"/>
  <c r="DM733" i="15"/>
  <c r="DM646" i="15"/>
  <c r="DO625" i="15"/>
  <c r="DO820" i="15"/>
  <c r="DO802" i="15"/>
  <c r="DO792" i="15"/>
  <c r="DO726" i="15"/>
  <c r="DO652" i="15"/>
  <c r="DO810" i="15"/>
  <c r="DO753" i="15"/>
  <c r="DO661" i="15"/>
  <c r="DO763" i="15"/>
  <c r="DO666" i="15"/>
  <c r="DO717" i="15"/>
  <c r="J678" i="15"/>
  <c r="DE19" i="19"/>
  <c r="DF19" i="19"/>
  <c r="DK4" i="19"/>
  <c r="DK6" i="17"/>
  <c r="DE21" i="19"/>
  <c r="AT21" i="19"/>
  <c r="AQ22" i="19"/>
  <c r="CQ20" i="19"/>
  <c r="R18" i="19"/>
  <c r="DA22" i="19"/>
  <c r="AA22" i="19"/>
  <c r="CM18" i="19"/>
  <c r="AI21" i="19"/>
  <c r="CC20" i="19"/>
  <c r="BX21" i="19"/>
  <c r="AH20" i="19"/>
  <c r="BK17" i="19"/>
  <c r="CH18" i="19"/>
  <c r="G17" i="19"/>
  <c r="Q20" i="19"/>
  <c r="BN21" i="19"/>
  <c r="BI21" i="19"/>
  <c r="BS22" i="19"/>
  <c r="AG20" i="19"/>
  <c r="CX22" i="19"/>
  <c r="AO20" i="19"/>
  <c r="AG21" i="19"/>
  <c r="CH19" i="19"/>
  <c r="CO21" i="19"/>
  <c r="CU19" i="19"/>
  <c r="Q18" i="19"/>
  <c r="BC22" i="19"/>
  <c r="K22" i="19"/>
  <c r="DB20" i="19"/>
  <c r="DM724" i="15"/>
  <c r="DM713" i="15"/>
  <c r="DM659" i="15"/>
  <c r="DM794" i="15"/>
  <c r="DM633" i="15"/>
  <c r="DM789" i="15"/>
  <c r="DM644" i="15"/>
  <c r="DM806" i="15"/>
  <c r="DM790" i="15"/>
  <c r="DM727" i="15"/>
  <c r="DM668" i="15"/>
  <c r="DM751" i="15"/>
  <c r="DM728" i="15"/>
  <c r="DM793" i="15"/>
  <c r="DM782" i="15"/>
  <c r="DM756" i="15"/>
  <c r="DM773" i="15"/>
  <c r="DO629" i="15"/>
  <c r="DO627" i="15"/>
  <c r="DO816" i="15"/>
  <c r="DO660" i="15"/>
  <c r="DO798" i="15"/>
  <c r="DO750" i="15"/>
  <c r="DO745" i="15"/>
  <c r="DO719" i="15"/>
  <c r="DO706" i="15"/>
  <c r="DO664" i="15"/>
  <c r="DO770" i="15"/>
  <c r="DO787" i="15"/>
  <c r="DO715" i="15"/>
  <c r="DO689" i="15"/>
  <c r="DO739" i="15"/>
  <c r="DO658" i="15"/>
  <c r="DO650" i="15"/>
  <c r="DO619" i="15"/>
  <c r="DM4" i="19"/>
  <c r="DM6" i="17"/>
  <c r="CL19" i="19"/>
  <c r="AJ18" i="19"/>
  <c r="F17" i="19"/>
  <c r="AO19" i="19"/>
  <c r="CZ19" i="19"/>
  <c r="BS20" i="19"/>
  <c r="CO17" i="19"/>
  <c r="BG21" i="19"/>
  <c r="AI18" i="19"/>
  <c r="Y17" i="19"/>
  <c r="O20" i="19"/>
  <c r="AX18" i="19"/>
  <c r="W18" i="19"/>
  <c r="BL21" i="19"/>
  <c r="AB22" i="19"/>
  <c r="U19" i="19"/>
  <c r="AJ22" i="19"/>
  <c r="BQ22" i="19"/>
  <c r="CY18" i="19"/>
  <c r="BF20" i="19"/>
  <c r="M18" i="19"/>
  <c r="CH21" i="19"/>
  <c r="CG17" i="19"/>
  <c r="CB17" i="19"/>
  <c r="DA19" i="19"/>
  <c r="L22" i="19"/>
  <c r="CE18" i="19"/>
  <c r="BH19" i="19"/>
  <c r="G22" i="19"/>
  <c r="CR17" i="19"/>
  <c r="BN19" i="19"/>
  <c r="BE20" i="19"/>
  <c r="DK633" i="15"/>
  <c r="DK637" i="15"/>
  <c r="DK632" i="15"/>
  <c r="DK654" i="15"/>
  <c r="DK726" i="15"/>
  <c r="DK766" i="15"/>
  <c r="DK663" i="15"/>
  <c r="DK807" i="15"/>
  <c r="DK821" i="15"/>
  <c r="DK765" i="15"/>
  <c r="DK750" i="15"/>
  <c r="DK784" i="15"/>
  <c r="DK816" i="15"/>
  <c r="DK758" i="15"/>
  <c r="DK792" i="15"/>
  <c r="DK648" i="15"/>
  <c r="DK741" i="15"/>
  <c r="DK729" i="15"/>
  <c r="DK650" i="15"/>
  <c r="DK716" i="15"/>
  <c r="DK770" i="15"/>
  <c r="DK657" i="15"/>
  <c r="DK805" i="15"/>
  <c r="DK690" i="15"/>
  <c r="DK819" i="15"/>
  <c r="DK619" i="15"/>
  <c r="DO638" i="15"/>
  <c r="DO728" i="15"/>
  <c r="DO646" i="15"/>
  <c r="DO800" i="15"/>
  <c r="DO703" i="15"/>
  <c r="DO817" i="15"/>
  <c r="DM626" i="15"/>
  <c r="DM705" i="15"/>
  <c r="DM719" i="15"/>
  <c r="DM736" i="15"/>
  <c r="DM698" i="15"/>
  <c r="DM716" i="15"/>
  <c r="DM675" i="15"/>
  <c r="DO635" i="15"/>
  <c r="DO636" i="15"/>
  <c r="DO720" i="15"/>
  <c r="DO680" i="15"/>
  <c r="DO807" i="15"/>
  <c r="DO774" i="15"/>
  <c r="DO668" i="15"/>
  <c r="DO687" i="15"/>
  <c r="DO776" i="15"/>
  <c r="DO769" i="15"/>
  <c r="DO714" i="15"/>
  <c r="DO731" i="15"/>
  <c r="DO681" i="15"/>
  <c r="DO756" i="15"/>
  <c r="DO699" i="15"/>
  <c r="DO813" i="15"/>
  <c r="DK634" i="15"/>
  <c r="DK628" i="15"/>
  <c r="DK629" i="15"/>
  <c r="DK711" i="15"/>
  <c r="DK718" i="15"/>
  <c r="DK774" i="15"/>
  <c r="DK813" i="15"/>
  <c r="DK647" i="15"/>
  <c r="DK790" i="15"/>
  <c r="DK783" i="15"/>
  <c r="DK764" i="15"/>
  <c r="DK712" i="15"/>
  <c r="DK744" i="15"/>
  <c r="DK767" i="15"/>
  <c r="DK666" i="15"/>
  <c r="DM637" i="15"/>
  <c r="DM696" i="15"/>
  <c r="DM715" i="15"/>
  <c r="DO631" i="15"/>
  <c r="DO623" i="15"/>
  <c r="DO801" i="15"/>
  <c r="DO815" i="15"/>
  <c r="DO764" i="15"/>
  <c r="DO767" i="15"/>
  <c r="DO690" i="15"/>
  <c r="DO744" i="15"/>
  <c r="DO678" i="15"/>
  <c r="DO777" i="15"/>
  <c r="DO674" i="15"/>
  <c r="DO672" i="15"/>
  <c r="DO782" i="15"/>
  <c r="DO621" i="15"/>
  <c r="DO698" i="15"/>
  <c r="DM784" i="15"/>
  <c r="DM695" i="15"/>
  <c r="DM673" i="15"/>
  <c r="DM631" i="15"/>
  <c r="DM623" i="15"/>
  <c r="DM802" i="15"/>
  <c r="DM759" i="15"/>
  <c r="DM815" i="15"/>
  <c r="DM795" i="15"/>
  <c r="DM807" i="15"/>
  <c r="DM671" i="15"/>
  <c r="DM690" i="15"/>
  <c r="DM808" i="15"/>
  <c r="DM755" i="15"/>
  <c r="DM785" i="15"/>
  <c r="DM748" i="15"/>
  <c r="DM745" i="15"/>
  <c r="DM796" i="15"/>
  <c r="DM746" i="15"/>
  <c r="DM645" i="15"/>
  <c r="DM665" i="15"/>
  <c r="DM810" i="15"/>
  <c r="DM683" i="15"/>
  <c r="DO634" i="15"/>
  <c r="DO628" i="15"/>
  <c r="DO686" i="15"/>
  <c r="DO768" i="15"/>
  <c r="DO673" i="15"/>
  <c r="DO791" i="15"/>
  <c r="DO775" i="15"/>
  <c r="DO766" i="15"/>
  <c r="DO803" i="15"/>
  <c r="DO663" i="15"/>
  <c r="DO752" i="15"/>
  <c r="DO784" i="15"/>
  <c r="DO819" i="15"/>
  <c r="DO757" i="15"/>
  <c r="DO697" i="15"/>
  <c r="DO649" i="15"/>
  <c r="DO771" i="15"/>
  <c r="DO708" i="15"/>
  <c r="DO778" i="15"/>
  <c r="DO651" i="15"/>
  <c r="DO812" i="15"/>
  <c r="DO725" i="15"/>
  <c r="DO797" i="15"/>
  <c r="DO755" i="15"/>
  <c r="DO626" i="15"/>
  <c r="DO711" i="15"/>
  <c r="DM687" i="15"/>
  <c r="DM643" i="15"/>
  <c r="DM814" i="15"/>
  <c r="DM760" i="15"/>
  <c r="DM654" i="15"/>
  <c r="DM779" i="15"/>
  <c r="DM739" i="15"/>
  <c r="DM672" i="15"/>
  <c r="DM792" i="15"/>
  <c r="DM780" i="15"/>
  <c r="DM677" i="15"/>
  <c r="DM701" i="15"/>
  <c r="DM788" i="15"/>
  <c r="DO632" i="15"/>
  <c r="DO640" i="15"/>
  <c r="DO653" i="15"/>
  <c r="DO713" i="15"/>
  <c r="DO710" i="15"/>
  <c r="DO735" i="15"/>
  <c r="DO734" i="15"/>
  <c r="DO733" i="15"/>
  <c r="DO679" i="15"/>
  <c r="DO648" i="15"/>
  <c r="DO760" i="15"/>
  <c r="DO781" i="15"/>
  <c r="DO818" i="15"/>
  <c r="DO685" i="15"/>
  <c r="DO656" i="15"/>
  <c r="DO789" i="15"/>
  <c r="DO754" i="15"/>
  <c r="DO740" i="15"/>
  <c r="DO772" i="15"/>
  <c r="DO716" i="15"/>
  <c r="DO645" i="15"/>
  <c r="DO667" i="15"/>
  <c r="DM627" i="15"/>
  <c r="DM758" i="15"/>
  <c r="DM766" i="15"/>
  <c r="DM750" i="15"/>
  <c r="DM710" i="15"/>
  <c r="DM799" i="15"/>
  <c r="DM684" i="15"/>
  <c r="DM717" i="15"/>
  <c r="DM721" i="15"/>
  <c r="DM674" i="15"/>
  <c r="DM658" i="15"/>
  <c r="DO624" i="15"/>
  <c r="DO641" i="15"/>
  <c r="DO647" i="15"/>
  <c r="DO743" i="15"/>
  <c r="DO762" i="15"/>
  <c r="DO799" i="15"/>
  <c r="DO704" i="15"/>
  <c r="DO692" i="15"/>
  <c r="DO736" i="15"/>
  <c r="DO758" i="15"/>
  <c r="DO655" i="15"/>
  <c r="DO809" i="15"/>
  <c r="DO793" i="15"/>
  <c r="DO654" i="15"/>
  <c r="DO693" i="15"/>
  <c r="DO794" i="15"/>
  <c r="DO729" i="15"/>
  <c r="DO804" i="15"/>
  <c r="DO749" i="15"/>
  <c r="DO732" i="15"/>
  <c r="DO746" i="15"/>
  <c r="DO795" i="15"/>
  <c r="DO805" i="15"/>
  <c r="DO742" i="15"/>
  <c r="DO659" i="15"/>
  <c r="DM629" i="15"/>
  <c r="DM652" i="15"/>
  <c r="DM763" i="15"/>
  <c r="DM636" i="15"/>
  <c r="DM632" i="15"/>
  <c r="DM640" i="15"/>
  <c r="DM726" i="15"/>
  <c r="DM707" i="15"/>
  <c r="DM734" i="15"/>
  <c r="DM718" i="15"/>
  <c r="DM765" i="15"/>
  <c r="DM694" i="15"/>
  <c r="DM809" i="15"/>
  <c r="DM737" i="15"/>
  <c r="DM661" i="15"/>
  <c r="DM738" i="15"/>
  <c r="DM725" i="15"/>
  <c r="DO633" i="15"/>
  <c r="DO630" i="15"/>
  <c r="DO684" i="15"/>
  <c r="DO727" i="15"/>
  <c r="DO718" i="15"/>
  <c r="DO814" i="15"/>
  <c r="DO821" i="15"/>
  <c r="DO806" i="15"/>
  <c r="DO688" i="15"/>
  <c r="DO724" i="15"/>
  <c r="DO808" i="15"/>
  <c r="DO730" i="15"/>
  <c r="DO737" i="15"/>
  <c r="DO783" i="15"/>
  <c r="DO700" i="15"/>
  <c r="DO707" i="15"/>
  <c r="DO705" i="15"/>
  <c r="DO677" i="15"/>
  <c r="DO741" i="15"/>
  <c r="DO676" i="15"/>
  <c r="DO773" i="15"/>
  <c r="DO779" i="15"/>
  <c r="DO786" i="15"/>
  <c r="DO738" i="15"/>
  <c r="DO780" i="15"/>
  <c r="DO620" i="15"/>
  <c r="DN632" i="15"/>
  <c r="DN763" i="15"/>
  <c r="DN710" i="15"/>
  <c r="DN804" i="15"/>
  <c r="DN770" i="15"/>
  <c r="DN806" i="15"/>
  <c r="DN666" i="15"/>
  <c r="DN693" i="15"/>
  <c r="DN656" i="15"/>
  <c r="DN695" i="15"/>
  <c r="DN724" i="15"/>
  <c r="DN816" i="15"/>
  <c r="DN660" i="15"/>
  <c r="DN717" i="15"/>
  <c r="DN705" i="15"/>
  <c r="DN740" i="15"/>
  <c r="DN741" i="15"/>
  <c r="DN685" i="15"/>
  <c r="DN813" i="15"/>
  <c r="DN797" i="15"/>
  <c r="DN742" i="15"/>
  <c r="DN747" i="15"/>
  <c r="DN757" i="15"/>
  <c r="DN681" i="15"/>
  <c r="DP639" i="15"/>
  <c r="DP638" i="15"/>
  <c r="DP787" i="15"/>
  <c r="DP728" i="15"/>
  <c r="DP806" i="15"/>
  <c r="DP670" i="15"/>
  <c r="DP776" i="15"/>
  <c r="DP791" i="15"/>
  <c r="DP815" i="15"/>
  <c r="DP783" i="15"/>
  <c r="DP768" i="15"/>
  <c r="DP789" i="15"/>
  <c r="DP716" i="15"/>
  <c r="DP661" i="15"/>
  <c r="DP817" i="15"/>
  <c r="DP713" i="15"/>
  <c r="DP701" i="15"/>
  <c r="DP778" i="15"/>
  <c r="DP770" i="15"/>
  <c r="DP725" i="15"/>
  <c r="DP732" i="15"/>
  <c r="DP788" i="15"/>
  <c r="DP707" i="15"/>
  <c r="DP619" i="15"/>
  <c r="DL637" i="15"/>
  <c r="DL686" i="15"/>
  <c r="DL734" i="15"/>
  <c r="DL802" i="15"/>
  <c r="DL760" i="15"/>
  <c r="DL687" i="15"/>
  <c r="DL750" i="15"/>
  <c r="DL751" i="15"/>
  <c r="DL752" i="15"/>
  <c r="DL744" i="15"/>
  <c r="DL653" i="15"/>
  <c r="DL704" i="15"/>
  <c r="DL745" i="15"/>
  <c r="DL664" i="15"/>
  <c r="DL810" i="15"/>
  <c r="DL741" i="15"/>
  <c r="DL757" i="15"/>
  <c r="DL772" i="15"/>
  <c r="DL739" i="15"/>
  <c r="DL730" i="15"/>
  <c r="DL796" i="15"/>
  <c r="DL666" i="15"/>
  <c r="DL797" i="15"/>
  <c r="DL661" i="15"/>
  <c r="DL620" i="15"/>
  <c r="DK626" i="15"/>
  <c r="DK640" i="15"/>
  <c r="DK641" i="15"/>
  <c r="DK733" i="15"/>
  <c r="DK695" i="15"/>
  <c r="DK746" i="15"/>
  <c r="DK703" i="15"/>
  <c r="DK720" i="15"/>
  <c r="DK665" i="15"/>
  <c r="DK820" i="15"/>
  <c r="DK728" i="15"/>
  <c r="DK800" i="15"/>
  <c r="DK815" i="15"/>
  <c r="DK649" i="15"/>
  <c r="DK656" i="15"/>
  <c r="DK685" i="15"/>
  <c r="DK705" i="15"/>
  <c r="DK757" i="15"/>
  <c r="DK714" i="15"/>
  <c r="DK754" i="15"/>
  <c r="DK772" i="15"/>
  <c r="DK787" i="15"/>
  <c r="DN631" i="15"/>
  <c r="DN637" i="15"/>
  <c r="DN798" i="15"/>
  <c r="DN814" i="15"/>
  <c r="DN792" i="15"/>
  <c r="DN690" i="15"/>
  <c r="DN750" i="15"/>
  <c r="DN796" i="15"/>
  <c r="DN799" i="15"/>
  <c r="DN761" i="15"/>
  <c r="DN679" i="15"/>
  <c r="DN821" i="15"/>
  <c r="DN784" i="15"/>
  <c r="DN807" i="15"/>
  <c r="DN809" i="15"/>
  <c r="DN713" i="15"/>
  <c r="DN736" i="15"/>
  <c r="DN729" i="15"/>
  <c r="DN677" i="15"/>
  <c r="DN715" i="15"/>
  <c r="DN649" i="15"/>
  <c r="DN706" i="15"/>
  <c r="DN739" i="15"/>
  <c r="DN709" i="15"/>
  <c r="DN782" i="15"/>
  <c r="DP637" i="15"/>
  <c r="DP630" i="15"/>
  <c r="DP635" i="15"/>
  <c r="DP790" i="15"/>
  <c r="DP724" i="15"/>
  <c r="DP666" i="15"/>
  <c r="DP762" i="15"/>
  <c r="DP764" i="15"/>
  <c r="DP804" i="15"/>
  <c r="DP767" i="15"/>
  <c r="DP799" i="15"/>
  <c r="DP743" i="15"/>
  <c r="DP760" i="15"/>
  <c r="DP749" i="15"/>
  <c r="DP658" i="15"/>
  <c r="DP683" i="15"/>
  <c r="DP793" i="15"/>
  <c r="DP721" i="15"/>
  <c r="DP773" i="15"/>
  <c r="DP757" i="15"/>
  <c r="DP746" i="15"/>
  <c r="DP786" i="15"/>
  <c r="DP803" i="15"/>
  <c r="DP665" i="15"/>
  <c r="DP715" i="15"/>
  <c r="DL640" i="15"/>
  <c r="DL639" i="15"/>
  <c r="DL668" i="15"/>
  <c r="DL791" i="15"/>
  <c r="DL798" i="15"/>
  <c r="DL770" i="15"/>
  <c r="DL684" i="15"/>
  <c r="DL727" i="15"/>
  <c r="DL710" i="15"/>
  <c r="DL769" i="15"/>
  <c r="DL671" i="15"/>
  <c r="DL712" i="15"/>
  <c r="DL753" i="15"/>
  <c r="DL680" i="15"/>
  <c r="DL688" i="15"/>
  <c r="DL729" i="15"/>
  <c r="DL819" i="15"/>
  <c r="DL732" i="15"/>
  <c r="DL675" i="15"/>
  <c r="DL690" i="15"/>
  <c r="DL780" i="15"/>
  <c r="DL674" i="15"/>
  <c r="DL725" i="15"/>
  <c r="DL651" i="15"/>
  <c r="DL621" i="15"/>
  <c r="DK748" i="15"/>
  <c r="DK677" i="15"/>
  <c r="DK713" i="15"/>
  <c r="DK803" i="15"/>
  <c r="DK658" i="15"/>
  <c r="DK698" i="15"/>
  <c r="DK773" i="15"/>
  <c r="DK669" i="15"/>
  <c r="DK739" i="15"/>
  <c r="DK779" i="15"/>
  <c r="DN624" i="15"/>
  <c r="DN626" i="15"/>
  <c r="DN766" i="15"/>
  <c r="DN790" i="15"/>
  <c r="DN734" i="15"/>
  <c r="DN802" i="15"/>
  <c r="DN743" i="15"/>
  <c r="DN774" i="15"/>
  <c r="DN727" i="15"/>
  <c r="DN731" i="15"/>
  <c r="DN765" i="15"/>
  <c r="DN781" i="15"/>
  <c r="DN744" i="15"/>
  <c r="DN775" i="15"/>
  <c r="DN817" i="15"/>
  <c r="DN721" i="15"/>
  <c r="DN696" i="15"/>
  <c r="DN697" i="15"/>
  <c r="DN701" i="15"/>
  <c r="DN688" i="15"/>
  <c r="DN732" i="15"/>
  <c r="DN714" i="15"/>
  <c r="DN675" i="15"/>
  <c r="DN669" i="15"/>
  <c r="DN699" i="15"/>
  <c r="DP628" i="15"/>
  <c r="DP634" i="15"/>
  <c r="DP626" i="15"/>
  <c r="DP678" i="15"/>
  <c r="DP663" i="15"/>
  <c r="DP718" i="15"/>
  <c r="DP798" i="15"/>
  <c r="DP693" i="15"/>
  <c r="DP750" i="15"/>
  <c r="DP752" i="15"/>
  <c r="DP672" i="15"/>
  <c r="DP751" i="15"/>
  <c r="DP688" i="15"/>
  <c r="DP741" i="15"/>
  <c r="DP819" i="15"/>
  <c r="DP645" i="15"/>
  <c r="DP801" i="15"/>
  <c r="DP681" i="15"/>
  <c r="DP709" i="15"/>
  <c r="DP651" i="15"/>
  <c r="DP738" i="15"/>
  <c r="DP742" i="15"/>
  <c r="DP811" i="15"/>
  <c r="DP657" i="15"/>
  <c r="DP643" i="15"/>
  <c r="DL623" i="15"/>
  <c r="DL626" i="15"/>
  <c r="DL647" i="15"/>
  <c r="DL771" i="15"/>
  <c r="DL678" i="15"/>
  <c r="DL766" i="15"/>
  <c r="DL816" i="15"/>
  <c r="DL646" i="15"/>
  <c r="DL735" i="15"/>
  <c r="DL820" i="15"/>
  <c r="DL777" i="15"/>
  <c r="DL776" i="15"/>
  <c r="DL720" i="15"/>
  <c r="DL737" i="15"/>
  <c r="DL656" i="15"/>
  <c r="DL696" i="15"/>
  <c r="DL794" i="15"/>
  <c r="DL691" i="15"/>
  <c r="DL803" i="15"/>
  <c r="DL689" i="15"/>
  <c r="DL650" i="15"/>
  <c r="DL740" i="15"/>
  <c r="DL658" i="15"/>
  <c r="DL645" i="15"/>
  <c r="DL659" i="15"/>
  <c r="DK636" i="15"/>
  <c r="DK630" i="15"/>
  <c r="DK655" i="15"/>
  <c r="DK693" i="15"/>
  <c r="DK678" i="15"/>
  <c r="DK724" i="15"/>
  <c r="DK818" i="15"/>
  <c r="DK686" i="15"/>
  <c r="DK776" i="15"/>
  <c r="DK751" i="15"/>
  <c r="DK688" i="15"/>
  <c r="DK760" i="15"/>
  <c r="DK768" i="15"/>
  <c r="DK699" i="15"/>
  <c r="DK708" i="15"/>
  <c r="DK817" i="15"/>
  <c r="DK721" i="15"/>
  <c r="DK771" i="15"/>
  <c r="DK709" i="15"/>
  <c r="DK732" i="15"/>
  <c r="DK763" i="15"/>
  <c r="DK731" i="15"/>
  <c r="DK788" i="15"/>
  <c r="DK812" i="15"/>
  <c r="DN628" i="15"/>
  <c r="DN629" i="15"/>
  <c r="DN635" i="15"/>
  <c r="DN820" i="15"/>
  <c r="DN664" i="15"/>
  <c r="DN751" i="15"/>
  <c r="DN752" i="15"/>
  <c r="DN758" i="15"/>
  <c r="DN711" i="15"/>
  <c r="DN726" i="15"/>
  <c r="DN680" i="15"/>
  <c r="DN733" i="15"/>
  <c r="DN728" i="15"/>
  <c r="DN672" i="15"/>
  <c r="DN793" i="15"/>
  <c r="DN805" i="15"/>
  <c r="DN708" i="15"/>
  <c r="DN657" i="15"/>
  <c r="DN818" i="15"/>
  <c r="DN716" i="15"/>
  <c r="DN676" i="15"/>
  <c r="DN772" i="15"/>
  <c r="DN659" i="15"/>
  <c r="DN683" i="15"/>
  <c r="DN619" i="15"/>
  <c r="DP640" i="15"/>
  <c r="DP624" i="15"/>
  <c r="DP632" i="15"/>
  <c r="DP807" i="15"/>
  <c r="DP647" i="15"/>
  <c r="DP759" i="15"/>
  <c r="DP766" i="15"/>
  <c r="DP775" i="15"/>
  <c r="DP758" i="15"/>
  <c r="DP748" i="15"/>
  <c r="DP680" i="15"/>
  <c r="DP727" i="15"/>
  <c r="DP723" i="15"/>
  <c r="DP785" i="15"/>
  <c r="DP797" i="15"/>
  <c r="DP704" i="15"/>
  <c r="DP777" i="15"/>
  <c r="DP692" i="15"/>
  <c r="DP669" i="15"/>
  <c r="DP717" i="15"/>
  <c r="DP706" i="15"/>
  <c r="DP795" i="15"/>
  <c r="DP818" i="15"/>
  <c r="DP796" i="15"/>
  <c r="DP621" i="15"/>
  <c r="DL631" i="15"/>
  <c r="DL632" i="15"/>
  <c r="DL629" i="15"/>
  <c r="DL709" i="15"/>
  <c r="DL695" i="15"/>
  <c r="DL790" i="15"/>
  <c r="DL762" i="15"/>
  <c r="DL784" i="15"/>
  <c r="DL660" i="15"/>
  <c r="DL655" i="15"/>
  <c r="DL799" i="15"/>
  <c r="DL673" i="15"/>
  <c r="DL728" i="15"/>
  <c r="DL809" i="15"/>
  <c r="DL705" i="15"/>
  <c r="DL763" i="15"/>
  <c r="DL708" i="15"/>
  <c r="DL782" i="15"/>
  <c r="DL697" i="15"/>
  <c r="DL811" i="15"/>
  <c r="DL665" i="15"/>
  <c r="DL723" i="15"/>
  <c r="DL644" i="15"/>
  <c r="DL813" i="15"/>
  <c r="DL778" i="15"/>
  <c r="DK638" i="15"/>
  <c r="DK671" i="15"/>
  <c r="DK769" i="15"/>
  <c r="DK684" i="15"/>
  <c r="DK667" i="15"/>
  <c r="DK814" i="15"/>
  <c r="DK674" i="15"/>
  <c r="DK653" i="15"/>
  <c r="DK701" i="15"/>
  <c r="DK759" i="15"/>
  <c r="DK753" i="15"/>
  <c r="DK809" i="15"/>
  <c r="DK736" i="15"/>
  <c r="DK696" i="15"/>
  <c r="DK700" i="15"/>
  <c r="DK793" i="15"/>
  <c r="DK689" i="15"/>
  <c r="DK755" i="15"/>
  <c r="DK707" i="15"/>
  <c r="DK747" i="15"/>
  <c r="DK675" i="15"/>
  <c r="DK715" i="15"/>
  <c r="DK780" i="15"/>
  <c r="DK811" i="15"/>
  <c r="DK621" i="15"/>
  <c r="DN623" i="15"/>
  <c r="DN627" i="15"/>
  <c r="DN640" i="15"/>
  <c r="DN668" i="15"/>
  <c r="DN654" i="15"/>
  <c r="DN703" i="15"/>
  <c r="DN665" i="15"/>
  <c r="DN686" i="15"/>
  <c r="DN671" i="15"/>
  <c r="DN678" i="15"/>
  <c r="DN689" i="15"/>
  <c r="DN783" i="15"/>
  <c r="DN748" i="15"/>
  <c r="DN648" i="15"/>
  <c r="DN801" i="15"/>
  <c r="DN746" i="15"/>
  <c r="DN700" i="15"/>
  <c r="DN810" i="15"/>
  <c r="DN794" i="15"/>
  <c r="DN658" i="15"/>
  <c r="DN643" i="15"/>
  <c r="DN803" i="15"/>
  <c r="DN725" i="15"/>
  <c r="DN786" i="15"/>
  <c r="DN621" i="15"/>
  <c r="DP633" i="15"/>
  <c r="DP623" i="15"/>
  <c r="DP814" i="15"/>
  <c r="DP684" i="15"/>
  <c r="DP821" i="15"/>
  <c r="DP674" i="15"/>
  <c r="DP820" i="15"/>
  <c r="DP703" i="15"/>
  <c r="DP734" i="15"/>
  <c r="DP813" i="15"/>
  <c r="DP710" i="15"/>
  <c r="DP735" i="15"/>
  <c r="DP696" i="15"/>
  <c r="DP729" i="15"/>
  <c r="DP648" i="15"/>
  <c r="DP712" i="15"/>
  <c r="DP745" i="15"/>
  <c r="DP664" i="15"/>
  <c r="DP755" i="15"/>
  <c r="DP697" i="15"/>
  <c r="DP676" i="15"/>
  <c r="DP714" i="15"/>
  <c r="DP779" i="15"/>
  <c r="DP754" i="15"/>
  <c r="DP780" i="15"/>
  <c r="DL634" i="15"/>
  <c r="DL625" i="15"/>
  <c r="DL627" i="15"/>
  <c r="DL806" i="15"/>
  <c r="DL774" i="15"/>
  <c r="DL694" i="15"/>
  <c r="DL724" i="15"/>
  <c r="DL648" i="15"/>
  <c r="DL807" i="15"/>
  <c r="DL808" i="15"/>
  <c r="DL775" i="15"/>
  <c r="DL670" i="15"/>
  <c r="DL731" i="15"/>
  <c r="DL817" i="15"/>
  <c r="DL713" i="15"/>
  <c r="DL672" i="15"/>
  <c r="DL700" i="15"/>
  <c r="DL738" i="15"/>
  <c r="DL681" i="15"/>
  <c r="DL795" i="15"/>
  <c r="DL657" i="15"/>
  <c r="DL707" i="15"/>
  <c r="DL756" i="15"/>
  <c r="DL669" i="15"/>
  <c r="DK624" i="15"/>
  <c r="DK623" i="15"/>
  <c r="DK704" i="15"/>
  <c r="DK710" i="15"/>
  <c r="DK806" i="15"/>
  <c r="DK802" i="15"/>
  <c r="DK734" i="15"/>
  <c r="DK791" i="15"/>
  <c r="DK730" i="15"/>
  <c r="DK727" i="15"/>
  <c r="DK681" i="15"/>
  <c r="DK737" i="15"/>
  <c r="DK804" i="15"/>
  <c r="DK664" i="15"/>
  <c r="DK652" i="15"/>
  <c r="DK801" i="15"/>
  <c r="DK756" i="15"/>
  <c r="DK643" i="15"/>
  <c r="DK651" i="15"/>
  <c r="DK691" i="15"/>
  <c r="DK796" i="15"/>
  <c r="DK659" i="15"/>
  <c r="DK810" i="15"/>
  <c r="DK782" i="15"/>
  <c r="DN625" i="15"/>
  <c r="DN630" i="15"/>
  <c r="DN633" i="15"/>
  <c r="DN815" i="15"/>
  <c r="DN759" i="15"/>
  <c r="DN800" i="15"/>
  <c r="DN653" i="15"/>
  <c r="DN655" i="15"/>
  <c r="DN718" i="15"/>
  <c r="DN647" i="15"/>
  <c r="DN646" i="15"/>
  <c r="DN756" i="15"/>
  <c r="DN791" i="15"/>
  <c r="DN777" i="15"/>
  <c r="DN769" i="15"/>
  <c r="DN745" i="15"/>
  <c r="DN787" i="15"/>
  <c r="DN652" i="15"/>
  <c r="DN650" i="15"/>
  <c r="DN738" i="15"/>
  <c r="DN771" i="15"/>
  <c r="DN651" i="15"/>
  <c r="DN811" i="15"/>
  <c r="DN812" i="15"/>
  <c r="DN730" i="15"/>
  <c r="DP625" i="15"/>
  <c r="DP733" i="15"/>
  <c r="DP816" i="15"/>
  <c r="DP765" i="15"/>
  <c r="DP646" i="15"/>
  <c r="DP687" i="15"/>
  <c r="DP711" i="15"/>
  <c r="DP686" i="15"/>
  <c r="DP726" i="15"/>
  <c r="DP660" i="15"/>
  <c r="DP808" i="15"/>
  <c r="DP708" i="15"/>
  <c r="DP756" i="15"/>
  <c r="DP769" i="15"/>
  <c r="DP720" i="15"/>
  <c r="DP753" i="15"/>
  <c r="DP656" i="15"/>
  <c r="DP731" i="15"/>
  <c r="DP649" i="15"/>
  <c r="DP763" i="15"/>
  <c r="DP747" i="15"/>
  <c r="DP690" i="15"/>
  <c r="DP740" i="15"/>
  <c r="DL641" i="15"/>
  <c r="DL628" i="15"/>
  <c r="DL758" i="15"/>
  <c r="DL815" i="15"/>
  <c r="DL821" i="15"/>
  <c r="DL746" i="15"/>
  <c r="DL783" i="15"/>
  <c r="DL792" i="15"/>
  <c r="DL759" i="15"/>
  <c r="DL654" i="15"/>
  <c r="DL677" i="15"/>
  <c r="DL785" i="15"/>
  <c r="DL721" i="15"/>
  <c r="DL804" i="15"/>
  <c r="DL652" i="15"/>
  <c r="DL683" i="15"/>
  <c r="DL701" i="15"/>
  <c r="DL779" i="15"/>
  <c r="DL818" i="15"/>
  <c r="DL715" i="15"/>
  <c r="DL716" i="15"/>
  <c r="DL787" i="15"/>
  <c r="DL698" i="15"/>
  <c r="DK627" i="15"/>
  <c r="DK631" i="15"/>
  <c r="DK778" i="15"/>
  <c r="DK752" i="15"/>
  <c r="DK798" i="15"/>
  <c r="DK668" i="15"/>
  <c r="DK646" i="15"/>
  <c r="DK660" i="15"/>
  <c r="DK743" i="15"/>
  <c r="DK740" i="15"/>
  <c r="DK719" i="15"/>
  <c r="DK735" i="15"/>
  <c r="DK661" i="15"/>
  <c r="DK683" i="15"/>
  <c r="DK672" i="15"/>
  <c r="DK789" i="15"/>
  <c r="DK745" i="15"/>
  <c r="DK742" i="15"/>
  <c r="DK644" i="15"/>
  <c r="DK797" i="15"/>
  <c r="DK645" i="15"/>
  <c r="DK692" i="15"/>
  <c r="DK725" i="15"/>
  <c r="DK786" i="15"/>
  <c r="DK795" i="15"/>
  <c r="DN641" i="15"/>
  <c r="DN638" i="15"/>
  <c r="DN768" i="15"/>
  <c r="DN663" i="15"/>
  <c r="DN760" i="15"/>
  <c r="DN735" i="15"/>
  <c r="DN785" i="15"/>
  <c r="DN670" i="15"/>
  <c r="DN776" i="15"/>
  <c r="DN767" i="15"/>
  <c r="DN754" i="15"/>
  <c r="DN687" i="15"/>
  <c r="DN707" i="15"/>
  <c r="DN691" i="15"/>
  <c r="DN753" i="15"/>
  <c r="DN755" i="15"/>
  <c r="DN789" i="15"/>
  <c r="DN661" i="15"/>
  <c r="DN698" i="15"/>
  <c r="DN723" i="15"/>
  <c r="DN644" i="15"/>
  <c r="DN795" i="15"/>
  <c r="DN773" i="15"/>
  <c r="DN819" i="15"/>
  <c r="DN620" i="15"/>
  <c r="DP636" i="15"/>
  <c r="DP641" i="15"/>
  <c r="DP761" i="15"/>
  <c r="DP744" i="15"/>
  <c r="DP802" i="15"/>
  <c r="DP781" i="15"/>
  <c r="DP679" i="15"/>
  <c r="DP719" i="15"/>
  <c r="DP694" i="15"/>
  <c r="DP654" i="15"/>
  <c r="DP655" i="15"/>
  <c r="DP792" i="15"/>
  <c r="DP700" i="15"/>
  <c r="DP691" i="15"/>
  <c r="DP673" i="15"/>
  <c r="DP677" i="15"/>
  <c r="DP737" i="15"/>
  <c r="DP685" i="15"/>
  <c r="DP675" i="15"/>
  <c r="DP810" i="15"/>
  <c r="DP771" i="15"/>
  <c r="DP812" i="15"/>
  <c r="DP739" i="15"/>
  <c r="DP698" i="15"/>
  <c r="DP644" i="15"/>
  <c r="DL633" i="15"/>
  <c r="DL630" i="15"/>
  <c r="DL636" i="15"/>
  <c r="DL679" i="15"/>
  <c r="DL719" i="15"/>
  <c r="DL814" i="15"/>
  <c r="DL781" i="15"/>
  <c r="DL726" i="15"/>
  <c r="DL767" i="15"/>
  <c r="DL800" i="15"/>
  <c r="DL711" i="15"/>
  <c r="DL764" i="15"/>
  <c r="DL649" i="15"/>
  <c r="DL793" i="15"/>
  <c r="DL748" i="15"/>
  <c r="DL789" i="15"/>
  <c r="DL667" i="15"/>
  <c r="DL706" i="15"/>
  <c r="DL747" i="15"/>
  <c r="DL754" i="15"/>
  <c r="DL699" i="15"/>
  <c r="DL805" i="15"/>
  <c r="DL788" i="15"/>
  <c r="DL812" i="15"/>
  <c r="DK625" i="15"/>
  <c r="DK635" i="15"/>
  <c r="DK639" i="15"/>
  <c r="DK676" i="15"/>
  <c r="DK717" i="15"/>
  <c r="DK670" i="15"/>
  <c r="DK775" i="15"/>
  <c r="DK781" i="15"/>
  <c r="DK694" i="15"/>
  <c r="DK687" i="15"/>
  <c r="DK762" i="15"/>
  <c r="DK679" i="15"/>
  <c r="DK808" i="15"/>
  <c r="DK723" i="15"/>
  <c r="DK799" i="15"/>
  <c r="DK680" i="15"/>
  <c r="DK749" i="15"/>
  <c r="DK761" i="15"/>
  <c r="DK706" i="15"/>
  <c r="DK777" i="15"/>
  <c r="DK673" i="15"/>
  <c r="DK785" i="15"/>
  <c r="DK697" i="15"/>
  <c r="DK738" i="15"/>
  <c r="DK794" i="15"/>
  <c r="DK620" i="15"/>
  <c r="DN634" i="15"/>
  <c r="DN639" i="15"/>
  <c r="DN636" i="15"/>
  <c r="DN720" i="15"/>
  <c r="DN808" i="15"/>
  <c r="DN704" i="15"/>
  <c r="DN764" i="15"/>
  <c r="DN712" i="15"/>
  <c r="DN719" i="15"/>
  <c r="DN762" i="15"/>
  <c r="DN684" i="15"/>
  <c r="DN694" i="15"/>
  <c r="DN692" i="15"/>
  <c r="DN737" i="15"/>
  <c r="DN667" i="15"/>
  <c r="DN749" i="15"/>
  <c r="DN788" i="15"/>
  <c r="DN674" i="15"/>
  <c r="DN780" i="15"/>
  <c r="DN645" i="15"/>
  <c r="DN779" i="15"/>
  <c r="DN778" i="15"/>
  <c r="DN673" i="15"/>
  <c r="DP627" i="15"/>
  <c r="DP631" i="15"/>
  <c r="DP629" i="15"/>
  <c r="DP730" i="15"/>
  <c r="DP774" i="15"/>
  <c r="DP784" i="15"/>
  <c r="DP695" i="15"/>
  <c r="DP671" i="15"/>
  <c r="DP653" i="15"/>
  <c r="DP668" i="15"/>
  <c r="DP659" i="15"/>
  <c r="DP800" i="15"/>
  <c r="DP652" i="15"/>
  <c r="DP736" i="15"/>
  <c r="DP782" i="15"/>
  <c r="DP809" i="15"/>
  <c r="DP705" i="15"/>
  <c r="DP805" i="15"/>
  <c r="DP689" i="15"/>
  <c r="DP794" i="15"/>
  <c r="DP667" i="15"/>
  <c r="DP772" i="15"/>
  <c r="DP699" i="15"/>
  <c r="DP650" i="15"/>
  <c r="DP620" i="15"/>
  <c r="DL624" i="15"/>
  <c r="DL635" i="15"/>
  <c r="DL638" i="15"/>
  <c r="DL718" i="15"/>
  <c r="DL765" i="15"/>
  <c r="DL703" i="15"/>
  <c r="DL733" i="15"/>
  <c r="DL685" i="15"/>
  <c r="DL743" i="15"/>
  <c r="DL768" i="15"/>
  <c r="DL663" i="15"/>
  <c r="DL693" i="15"/>
  <c r="DL676" i="15"/>
  <c r="DL801" i="15"/>
  <c r="DL736" i="15"/>
  <c r="DL761" i="15"/>
  <c r="DL749" i="15"/>
  <c r="DL717" i="15"/>
  <c r="DL714" i="15"/>
  <c r="DL755" i="15"/>
  <c r="DL742" i="15"/>
  <c r="DL643" i="15"/>
  <c r="DL786" i="15"/>
  <c r="DL692" i="15"/>
  <c r="DL773" i="15"/>
  <c r="DL619" i="15"/>
  <c r="CO809" i="15"/>
  <c r="CO777" i="15"/>
  <c r="CS628" i="15"/>
  <c r="CS818" i="15"/>
  <c r="CO681" i="15"/>
  <c r="CS710" i="15"/>
  <c r="CS782" i="15"/>
  <c r="CS753" i="15"/>
  <c r="CS674" i="15"/>
  <c r="CO798" i="15"/>
  <c r="CO703" i="15"/>
  <c r="CO735" i="15"/>
  <c r="CS815" i="15"/>
  <c r="CS666" i="15"/>
  <c r="CO776" i="15"/>
  <c r="CO818" i="15"/>
  <c r="CS626" i="15"/>
  <c r="CS700" i="15"/>
  <c r="CS752" i="15"/>
  <c r="CS739" i="15"/>
  <c r="CO640" i="15"/>
  <c r="CO767" i="15"/>
  <c r="CO660" i="15"/>
  <c r="CO780" i="15"/>
  <c r="CS641" i="15"/>
  <c r="CS711" i="15"/>
  <c r="CS799" i="15"/>
  <c r="CS771" i="15"/>
  <c r="CS681" i="15"/>
  <c r="CS797" i="15"/>
  <c r="CS701" i="15"/>
  <c r="CO634" i="15"/>
  <c r="CO723" i="15"/>
  <c r="CS814" i="15"/>
  <c r="CS654" i="15"/>
  <c r="CS716" i="15"/>
  <c r="CO631" i="15"/>
  <c r="CO795" i="15"/>
  <c r="CO700" i="15"/>
  <c r="CO658" i="15"/>
  <c r="CO650" i="15"/>
  <c r="CO770" i="15"/>
  <c r="CS800" i="15"/>
  <c r="CS802" i="15"/>
  <c r="CS650" i="15"/>
  <c r="CS731" i="15"/>
  <c r="CO654" i="15"/>
  <c r="CO672" i="15"/>
  <c r="CS798" i="15"/>
  <c r="CO804" i="15"/>
  <c r="CO771" i="15"/>
  <c r="CS634" i="15"/>
  <c r="CS760" i="15"/>
  <c r="CS680" i="15"/>
  <c r="CS801" i="15"/>
  <c r="CO719" i="15"/>
  <c r="CO816" i="15"/>
  <c r="CO718" i="15"/>
  <c r="CO739" i="15"/>
  <c r="CO680" i="15"/>
  <c r="CO690" i="15"/>
  <c r="CO746" i="15"/>
  <c r="CY628" i="15"/>
  <c r="CY765" i="15"/>
  <c r="CY656" i="15"/>
  <c r="CY686" i="15"/>
  <c r="CY776" i="15"/>
  <c r="CY807" i="15"/>
  <c r="CY789" i="15"/>
  <c r="CY685" i="15"/>
  <c r="CY768" i="15"/>
  <c r="CY725" i="15"/>
  <c r="CY667" i="15"/>
  <c r="CY701" i="15"/>
  <c r="CY649" i="15"/>
  <c r="CY763" i="15"/>
  <c r="CY803" i="15"/>
  <c r="CO675" i="15"/>
  <c r="CT630" i="15"/>
  <c r="CT634" i="15"/>
  <c r="CT696" i="15"/>
  <c r="CT724" i="15"/>
  <c r="CT820" i="15"/>
  <c r="CT659" i="15"/>
  <c r="CT660" i="15"/>
  <c r="CT670" i="15"/>
  <c r="CO638" i="15"/>
  <c r="CO802" i="15"/>
  <c r="CO812" i="15"/>
  <c r="CO630" i="15"/>
  <c r="CO797" i="15"/>
  <c r="CO757" i="15"/>
  <c r="CO728" i="15"/>
  <c r="CO727" i="15"/>
  <c r="CO686" i="15"/>
  <c r="CO725" i="15"/>
  <c r="CO656" i="15"/>
  <c r="CO815" i="15"/>
  <c r="CO782" i="15"/>
  <c r="CS631" i="15"/>
  <c r="CS808" i="15"/>
  <c r="CS645" i="15"/>
  <c r="CS819" i="15"/>
  <c r="CS817" i="15"/>
  <c r="CS651" i="15"/>
  <c r="CO810" i="15"/>
  <c r="CS726" i="15"/>
  <c r="CS728" i="15"/>
  <c r="CS667" i="15"/>
  <c r="CS668" i="15"/>
  <c r="CS748" i="15"/>
  <c r="CS751" i="15"/>
  <c r="CS789" i="15"/>
  <c r="CS652" i="15"/>
  <c r="CS772" i="15"/>
  <c r="CS620" i="15"/>
  <c r="CT792" i="15"/>
  <c r="CT709" i="15"/>
  <c r="CT649" i="15"/>
  <c r="CT771" i="15"/>
  <c r="CT700" i="15"/>
  <c r="CT755" i="15"/>
  <c r="CT810" i="15"/>
  <c r="CT803" i="15"/>
  <c r="CT819" i="15"/>
  <c r="CT657" i="15"/>
  <c r="CT620" i="15"/>
  <c r="CS806" i="15"/>
  <c r="CS759" i="15"/>
  <c r="CS729" i="15"/>
  <c r="CS706" i="15"/>
  <c r="CS644" i="15"/>
  <c r="CX627" i="15"/>
  <c r="CX776" i="15"/>
  <c r="CX821" i="15"/>
  <c r="CX720" i="15"/>
  <c r="CX767" i="15"/>
  <c r="CX757" i="15"/>
  <c r="CX687" i="15"/>
  <c r="CX737" i="15"/>
  <c r="CX804" i="15"/>
  <c r="CX701" i="15"/>
  <c r="DH635" i="15"/>
  <c r="DH680" i="15"/>
  <c r="DH711" i="15"/>
  <c r="DH734" i="15"/>
  <c r="DH668" i="15"/>
  <c r="DH664" i="15"/>
  <c r="DH799" i="15"/>
  <c r="DH651" i="15"/>
  <c r="DH658" i="15"/>
  <c r="DH677" i="15"/>
  <c r="DH683" i="15"/>
  <c r="DH650" i="15"/>
  <c r="DH676" i="15"/>
  <c r="DH786" i="15"/>
  <c r="DH811" i="15"/>
  <c r="DH780" i="15"/>
  <c r="DC637" i="15"/>
  <c r="DC632" i="15"/>
  <c r="DC703" i="15"/>
  <c r="DC749" i="15"/>
  <c r="DC774" i="15"/>
  <c r="DC765" i="15"/>
  <c r="DC768" i="15"/>
  <c r="DC762" i="15"/>
  <c r="DC667" i="15"/>
  <c r="DC709" i="15"/>
  <c r="DC793" i="15"/>
  <c r="DC688" i="15"/>
  <c r="DC818" i="15"/>
  <c r="DC772" i="15"/>
  <c r="DC691" i="15"/>
  <c r="DC716" i="15"/>
  <c r="DC797" i="15"/>
  <c r="DC619" i="15"/>
  <c r="CT794" i="15"/>
  <c r="CT756" i="15"/>
  <c r="CT776" i="15"/>
  <c r="CT678" i="15"/>
  <c r="CS821" i="15"/>
  <c r="CS732" i="15"/>
  <c r="DC758" i="15"/>
  <c r="DC712" i="15"/>
  <c r="DC811" i="15"/>
  <c r="A10" i="15"/>
  <c r="CU806" i="15"/>
  <c r="CQ806" i="15"/>
  <c r="CQ751" i="15"/>
  <c r="CU751" i="15"/>
  <c r="CQ782" i="15"/>
  <c r="CU782" i="15"/>
  <c r="CQ635" i="15"/>
  <c r="CU635" i="15"/>
  <c r="CU696" i="15"/>
  <c r="CQ696" i="15"/>
  <c r="CQ695" i="15"/>
  <c r="CU695" i="15"/>
  <c r="CU687" i="15"/>
  <c r="CQ687" i="15"/>
  <c r="CQ712" i="15"/>
  <c r="CU712" i="15"/>
  <c r="CQ797" i="15"/>
  <c r="CU797" i="15"/>
  <c r="CU638" i="15"/>
  <c r="CQ638" i="15"/>
  <c r="CQ624" i="15"/>
  <c r="CU624" i="15"/>
  <c r="CU634" i="15"/>
  <c r="CQ634" i="15"/>
  <c r="CU772" i="15"/>
  <c r="CQ772" i="15"/>
  <c r="CU814" i="15"/>
  <c r="CQ814" i="15"/>
  <c r="CU760" i="15"/>
  <c r="CQ760" i="15"/>
  <c r="CQ654" i="15"/>
  <c r="CU654" i="15"/>
  <c r="CQ779" i="15"/>
  <c r="CU779" i="15"/>
  <c r="CQ739" i="15"/>
  <c r="CU739" i="15"/>
  <c r="CQ672" i="15"/>
  <c r="CU672" i="15"/>
  <c r="CU791" i="15"/>
  <c r="CQ791" i="15"/>
  <c r="CQ647" i="15"/>
  <c r="CU647" i="15"/>
  <c r="CQ723" i="15"/>
  <c r="CU723" i="15"/>
  <c r="CU792" i="15"/>
  <c r="CQ792" i="15"/>
  <c r="CU780" i="15"/>
  <c r="CQ780" i="15"/>
  <c r="CU761" i="15"/>
  <c r="CQ761" i="15"/>
  <c r="CU769" i="15"/>
  <c r="CQ769" i="15"/>
  <c r="CU688" i="15"/>
  <c r="CQ688" i="15"/>
  <c r="CU753" i="15"/>
  <c r="CQ753" i="15"/>
  <c r="CU677" i="15"/>
  <c r="CQ677" i="15"/>
  <c r="CU666" i="15"/>
  <c r="CQ666" i="15"/>
  <c r="CQ701" i="15"/>
  <c r="CU701" i="15"/>
  <c r="CU649" i="15"/>
  <c r="CQ649" i="15"/>
  <c r="CQ786" i="15"/>
  <c r="CU786" i="15"/>
  <c r="CU788" i="15"/>
  <c r="CQ788" i="15"/>
  <c r="DE632" i="15"/>
  <c r="DA632" i="15"/>
  <c r="DA640" i="15"/>
  <c r="DE640" i="15"/>
  <c r="DA653" i="15"/>
  <c r="DE653" i="15"/>
  <c r="DA713" i="15"/>
  <c r="DE713" i="15"/>
  <c r="DE710" i="15"/>
  <c r="DA710" i="15"/>
  <c r="DA735" i="15"/>
  <c r="DE735" i="15"/>
  <c r="DE734" i="15"/>
  <c r="DA734" i="15"/>
  <c r="DE733" i="15"/>
  <c r="DA733" i="15"/>
  <c r="DA723" i="15"/>
  <c r="DE723" i="15"/>
  <c r="DE679" i="15"/>
  <c r="DA679" i="15"/>
  <c r="DA648" i="15"/>
  <c r="DE648" i="15"/>
  <c r="DA760" i="15"/>
  <c r="DE760" i="15"/>
  <c r="DE781" i="15"/>
  <c r="DA781" i="15"/>
  <c r="DE818" i="15"/>
  <c r="DA818" i="15"/>
  <c r="DE685" i="15"/>
  <c r="DA685" i="15"/>
  <c r="DA656" i="15"/>
  <c r="DE656" i="15"/>
  <c r="DE789" i="15"/>
  <c r="DA789" i="15"/>
  <c r="DE754" i="15"/>
  <c r="DA754" i="15"/>
  <c r="DA740" i="15"/>
  <c r="DE740" i="15"/>
  <c r="DA772" i="15"/>
  <c r="DE772" i="15"/>
  <c r="DA716" i="15"/>
  <c r="DE716" i="15"/>
  <c r="DA645" i="15"/>
  <c r="DE645" i="15"/>
  <c r="DE667" i="15"/>
  <c r="DA667" i="15"/>
  <c r="CY636" i="15"/>
  <c r="CY624" i="15"/>
  <c r="CY791" i="15"/>
  <c r="CY694" i="15"/>
  <c r="CY678" i="15"/>
  <c r="CY708" i="15"/>
  <c r="CY644" i="15"/>
  <c r="CY758" i="15"/>
  <c r="CY744" i="15"/>
  <c r="CY781" i="15"/>
  <c r="CY774" i="15"/>
  <c r="CY647" i="15"/>
  <c r="CY815" i="15"/>
  <c r="CY669" i="15"/>
  <c r="CY697" i="15"/>
  <c r="CY777" i="15"/>
  <c r="CY665" i="15"/>
  <c r="CY652" i="15"/>
  <c r="CY753" i="15"/>
  <c r="CY673" i="15"/>
  <c r="CY658" i="15"/>
  <c r="CY786" i="15"/>
  <c r="CY738" i="15"/>
  <c r="CY706" i="15"/>
  <c r="CY739" i="15"/>
  <c r="CG624" i="15"/>
  <c r="CK624" i="15"/>
  <c r="CG623" i="15"/>
  <c r="CK623" i="15"/>
  <c r="CG704" i="15"/>
  <c r="CK704" i="15"/>
  <c r="CK710" i="15"/>
  <c r="CG710" i="15"/>
  <c r="CG806" i="15"/>
  <c r="CK806" i="15"/>
  <c r="CK802" i="15"/>
  <c r="CG802" i="15"/>
  <c r="CG734" i="15"/>
  <c r="CK734" i="15"/>
  <c r="CK791" i="15"/>
  <c r="CG791" i="15"/>
  <c r="CG730" i="15"/>
  <c r="CK730" i="15"/>
  <c r="CG727" i="15"/>
  <c r="CK727" i="15"/>
  <c r="CK681" i="15"/>
  <c r="CG681" i="15"/>
  <c r="CG737" i="15"/>
  <c r="CK737" i="15"/>
  <c r="CK804" i="15"/>
  <c r="CG804" i="15"/>
  <c r="CG664" i="15"/>
  <c r="CK664" i="15"/>
  <c r="CK652" i="15"/>
  <c r="CG652" i="15"/>
  <c r="CG801" i="15"/>
  <c r="CK801" i="15"/>
  <c r="CK756" i="15"/>
  <c r="CG756" i="15"/>
  <c r="CG643" i="15"/>
  <c r="CK643" i="15"/>
  <c r="CG651" i="15"/>
  <c r="CK651" i="15"/>
  <c r="CK691" i="15"/>
  <c r="CG691" i="15"/>
  <c r="CK796" i="15"/>
  <c r="CG796" i="15"/>
  <c r="CG659" i="15"/>
  <c r="CK659" i="15"/>
  <c r="CG810" i="15"/>
  <c r="CK810" i="15"/>
  <c r="CG782" i="15"/>
  <c r="CK782" i="15"/>
  <c r="CT635" i="15"/>
  <c r="CT636" i="15"/>
  <c r="CT639" i="15"/>
  <c r="CT734" i="15"/>
  <c r="CT766" i="15"/>
  <c r="CT765" i="15"/>
  <c r="CT718" i="15"/>
  <c r="CT799" i="15"/>
  <c r="CT697" i="15"/>
  <c r="CT711" i="15"/>
  <c r="CT752" i="15"/>
  <c r="CT693" i="15"/>
  <c r="CT695" i="15"/>
  <c r="CT731" i="15"/>
  <c r="CT720" i="15"/>
  <c r="CT793" i="15"/>
  <c r="CT721" i="15"/>
  <c r="CT714" i="15"/>
  <c r="CT676" i="15"/>
  <c r="CT716" i="15"/>
  <c r="CT651" i="15"/>
  <c r="CT813" i="15"/>
  <c r="CT699" i="15"/>
  <c r="CT691" i="15"/>
  <c r="CT621" i="15"/>
  <c r="DG626" i="15"/>
  <c r="DG639" i="15"/>
  <c r="DG775" i="15"/>
  <c r="DG711" i="15"/>
  <c r="DG660" i="15"/>
  <c r="DG816" i="15"/>
  <c r="DG806" i="15"/>
  <c r="DG800" i="15"/>
  <c r="DG821" i="15"/>
  <c r="DG774" i="15"/>
  <c r="DG819" i="15"/>
  <c r="DG781" i="15"/>
  <c r="DG817" i="15"/>
  <c r="DG648" i="15"/>
  <c r="DG785" i="15"/>
  <c r="DG697" i="15"/>
  <c r="DG741" i="15"/>
  <c r="DG685" i="15"/>
  <c r="DG773" i="15"/>
  <c r="DG778" i="15"/>
  <c r="DG740" i="15"/>
  <c r="DG658" i="15"/>
  <c r="DG756" i="15"/>
  <c r="DG730" i="15"/>
  <c r="DG739" i="15"/>
  <c r="CZ625" i="15"/>
  <c r="CV625" i="15"/>
  <c r="CZ630" i="15"/>
  <c r="CV630" i="15"/>
  <c r="CZ633" i="15"/>
  <c r="CV633" i="15"/>
  <c r="CV815" i="15"/>
  <c r="CZ815" i="15"/>
  <c r="CZ759" i="15"/>
  <c r="CV759" i="15"/>
  <c r="CV800" i="15"/>
  <c r="CZ800" i="15"/>
  <c r="CZ653" i="15"/>
  <c r="CV653" i="15"/>
  <c r="CZ655" i="15"/>
  <c r="CV655" i="15"/>
  <c r="CZ718" i="15"/>
  <c r="CV718" i="15"/>
  <c r="CV647" i="15"/>
  <c r="CZ647" i="15"/>
  <c r="CV646" i="15"/>
  <c r="CZ646" i="15"/>
  <c r="CZ756" i="15"/>
  <c r="CV756" i="15"/>
  <c r="CV791" i="15"/>
  <c r="CZ791" i="15"/>
  <c r="CV777" i="15"/>
  <c r="CZ777" i="15"/>
  <c r="CV769" i="15"/>
  <c r="CZ769" i="15"/>
  <c r="CV745" i="15"/>
  <c r="CZ745" i="15"/>
  <c r="CV787" i="15"/>
  <c r="CZ787" i="15"/>
  <c r="CZ652" i="15"/>
  <c r="CV652" i="15"/>
  <c r="CV650" i="15"/>
  <c r="CZ650" i="15"/>
  <c r="CZ738" i="15"/>
  <c r="CV738" i="15"/>
  <c r="CZ771" i="15"/>
  <c r="CV771" i="15"/>
  <c r="CV651" i="15"/>
  <c r="CZ651" i="15"/>
  <c r="CV811" i="15"/>
  <c r="CZ811" i="15"/>
  <c r="CZ812" i="15"/>
  <c r="CV812" i="15"/>
  <c r="CV730" i="15"/>
  <c r="CZ730" i="15"/>
  <c r="DB628" i="15"/>
  <c r="DB623" i="15"/>
  <c r="DB807" i="15"/>
  <c r="DB748" i="15"/>
  <c r="DB737" i="15"/>
  <c r="DB789" i="15"/>
  <c r="DB694" i="15"/>
  <c r="DB816" i="15"/>
  <c r="DB809" i="15"/>
  <c r="DB668" i="15"/>
  <c r="DB747" i="15"/>
  <c r="DB672" i="15"/>
  <c r="DB687" i="15"/>
  <c r="DB712" i="15"/>
  <c r="DB817" i="15"/>
  <c r="DB795" i="15"/>
  <c r="DB772" i="15"/>
  <c r="DB805" i="15"/>
  <c r="DB707" i="15"/>
  <c r="DB701" i="15"/>
  <c r="DB730" i="15"/>
  <c r="DB709" i="15"/>
  <c r="DB770" i="15"/>
  <c r="DB763" i="15"/>
  <c r="DB620" i="15"/>
  <c r="DF625" i="15"/>
  <c r="DJ625" i="15"/>
  <c r="DF733" i="15"/>
  <c r="DJ733" i="15"/>
  <c r="DF816" i="15"/>
  <c r="DJ816" i="15"/>
  <c r="DJ765" i="15"/>
  <c r="DF765" i="15"/>
  <c r="DJ646" i="15"/>
  <c r="DF646" i="15"/>
  <c r="DF687" i="15"/>
  <c r="DJ687" i="15"/>
  <c r="DJ711" i="15"/>
  <c r="DF711" i="15"/>
  <c r="DF686" i="15"/>
  <c r="DJ686" i="15"/>
  <c r="DF726" i="15"/>
  <c r="DJ726" i="15"/>
  <c r="DF660" i="15"/>
  <c r="DJ660" i="15"/>
  <c r="DF808" i="15"/>
  <c r="DJ808" i="15"/>
  <c r="DJ708" i="15"/>
  <c r="DF708" i="15"/>
  <c r="DJ756" i="15"/>
  <c r="DF756" i="15"/>
  <c r="DJ769" i="15"/>
  <c r="DF769" i="15"/>
  <c r="DJ720" i="15"/>
  <c r="DF720" i="15"/>
  <c r="DF753" i="15"/>
  <c r="DJ753" i="15"/>
  <c r="DJ656" i="15"/>
  <c r="DF656" i="15"/>
  <c r="DJ731" i="15"/>
  <c r="DF731" i="15"/>
  <c r="DJ649" i="15"/>
  <c r="DF649" i="15"/>
  <c r="DF763" i="15"/>
  <c r="DJ763" i="15"/>
  <c r="DJ747" i="15"/>
  <c r="DF747" i="15"/>
  <c r="DF690" i="15"/>
  <c r="DJ690" i="15"/>
  <c r="DF740" i="15"/>
  <c r="DJ740" i="15"/>
  <c r="CI624" i="15"/>
  <c r="CI636" i="15"/>
  <c r="CI641" i="15"/>
  <c r="CI686" i="15"/>
  <c r="CI807" i="15"/>
  <c r="CI791" i="15"/>
  <c r="CI790" i="15"/>
  <c r="CI679" i="15"/>
  <c r="CI668" i="15"/>
  <c r="CI734" i="15"/>
  <c r="CI655" i="15"/>
  <c r="CI671" i="15"/>
  <c r="CI727" i="15"/>
  <c r="CI760" i="15"/>
  <c r="CI753" i="15"/>
  <c r="CI721" i="15"/>
  <c r="CI809" i="15"/>
  <c r="CI801" i="15"/>
  <c r="CI788" i="15"/>
  <c r="CI740" i="15"/>
  <c r="CI755" i="15"/>
  <c r="CI701" i="15"/>
  <c r="CI661" i="15"/>
  <c r="CI738" i="15"/>
  <c r="CI620" i="15"/>
  <c r="CX630" i="15"/>
  <c r="CX631" i="15"/>
  <c r="CX628" i="15"/>
  <c r="CX808" i="15"/>
  <c r="CX751" i="15"/>
  <c r="CX798" i="15"/>
  <c r="CX743" i="15"/>
  <c r="CX724" i="15"/>
  <c r="CX726" i="15"/>
  <c r="CX671" i="15"/>
  <c r="CX670" i="15"/>
  <c r="CX680" i="15"/>
  <c r="CX684" i="15"/>
  <c r="CX703" i="15"/>
  <c r="CX674" i="15"/>
  <c r="CX661" i="15"/>
  <c r="CX691" i="15"/>
  <c r="CX709" i="15"/>
  <c r="CX716" i="15"/>
  <c r="CX778" i="15"/>
  <c r="CX771" i="15"/>
  <c r="CX813" i="15"/>
  <c r="CX658" i="15"/>
  <c r="CX755" i="15"/>
  <c r="CX620" i="15"/>
  <c r="DH632" i="15"/>
  <c r="DH633" i="15"/>
  <c r="DH641" i="15"/>
  <c r="DH694" i="15"/>
  <c r="DH724" i="15"/>
  <c r="DH790" i="15"/>
  <c r="DH759" i="15"/>
  <c r="DH808" i="15"/>
  <c r="DH695" i="15"/>
  <c r="DH729" i="15"/>
  <c r="DH733" i="15"/>
  <c r="DH660" i="15"/>
  <c r="DH647" i="15"/>
  <c r="DH749" i="15"/>
  <c r="DH669" i="15"/>
  <c r="DH704" i="15"/>
  <c r="DH801" i="15"/>
  <c r="DH813" i="15"/>
  <c r="DH717" i="15"/>
  <c r="DH701" i="15"/>
  <c r="DH699" i="15"/>
  <c r="DH770" i="15"/>
  <c r="DH731" i="15"/>
  <c r="DH747" i="15"/>
  <c r="DD625" i="15"/>
  <c r="DD632" i="15"/>
  <c r="DD746" i="15"/>
  <c r="DD711" i="15"/>
  <c r="DD821" i="15"/>
  <c r="DD790" i="15"/>
  <c r="DD774" i="15"/>
  <c r="DD762" i="15"/>
  <c r="DD791" i="15"/>
  <c r="DD732" i="15"/>
  <c r="DD704" i="15"/>
  <c r="DD703" i="15"/>
  <c r="DD664" i="15"/>
  <c r="DD688" i="15"/>
  <c r="DD729" i="15"/>
  <c r="DD795" i="15"/>
  <c r="DD763" i="15"/>
  <c r="DD652" i="15"/>
  <c r="DD817" i="15"/>
  <c r="DD819" i="15"/>
  <c r="DD730" i="15"/>
  <c r="DD742" i="15"/>
  <c r="DD717" i="15"/>
  <c r="DD715" i="15"/>
  <c r="DC628" i="15"/>
  <c r="DC634" i="15"/>
  <c r="DC663" i="15"/>
  <c r="DC798" i="15"/>
  <c r="DC733" i="15"/>
  <c r="DC741" i="15"/>
  <c r="DC710" i="15"/>
  <c r="DC815" i="15"/>
  <c r="DC719" i="15"/>
  <c r="DC708" i="15"/>
  <c r="DC680" i="15"/>
  <c r="DC821" i="15"/>
  <c r="DC769" i="15"/>
  <c r="DC817" i="15"/>
  <c r="DC742" i="15"/>
  <c r="DC753" i="15"/>
  <c r="DC672" i="15"/>
  <c r="DC738" i="15"/>
  <c r="DC723" i="15"/>
  <c r="DC770" i="15"/>
  <c r="DC787" i="15"/>
  <c r="DC778" i="15"/>
  <c r="DC796" i="15"/>
  <c r="DC658" i="15"/>
  <c r="DC621" i="15"/>
  <c r="CW628" i="15"/>
  <c r="CW629" i="15"/>
  <c r="CW737" i="15"/>
  <c r="CW765" i="15"/>
  <c r="CW726" i="15"/>
  <c r="CW712" i="15"/>
  <c r="CW663" i="15"/>
  <c r="CW774" i="15"/>
  <c r="CW729" i="15"/>
  <c r="CW807" i="15"/>
  <c r="CW768" i="15"/>
  <c r="CW711" i="15"/>
  <c r="CW744" i="15"/>
  <c r="CW781" i="15"/>
  <c r="CW789" i="15"/>
  <c r="CW779" i="15"/>
  <c r="CW794" i="15"/>
  <c r="CW817" i="15"/>
  <c r="CW770" i="15"/>
  <c r="CW778" i="15"/>
  <c r="CW818" i="15"/>
  <c r="CW691" i="15"/>
  <c r="CW811" i="15"/>
  <c r="CW714" i="15"/>
  <c r="CW644" i="15"/>
  <c r="CW621" i="15"/>
  <c r="CR631" i="15"/>
  <c r="CR636" i="15"/>
  <c r="CR624" i="15"/>
  <c r="CR806" i="15"/>
  <c r="CR810" i="15"/>
  <c r="CR795" i="15"/>
  <c r="CR712" i="15"/>
  <c r="CR768" i="15"/>
  <c r="CR784" i="15"/>
  <c r="CR816" i="15"/>
  <c r="CR669" i="15"/>
  <c r="CR689" i="15"/>
  <c r="CR764" i="15"/>
  <c r="CR741" i="15"/>
  <c r="CR759" i="15"/>
  <c r="CR778" i="15"/>
  <c r="CR698" i="15"/>
  <c r="CR777" i="15"/>
  <c r="CR748" i="15"/>
  <c r="CR650" i="15"/>
  <c r="CR811" i="15"/>
  <c r="CR673" i="15"/>
  <c r="CR676" i="15"/>
  <c r="CR651" i="15"/>
  <c r="CR805" i="15"/>
  <c r="CL641" i="15"/>
  <c r="CP641" i="15"/>
  <c r="CP628" i="15"/>
  <c r="CL628" i="15"/>
  <c r="CP758" i="15"/>
  <c r="CL758" i="15"/>
  <c r="CP815" i="15"/>
  <c r="CL815" i="15"/>
  <c r="CL821" i="15"/>
  <c r="CP821" i="15"/>
  <c r="CL746" i="15"/>
  <c r="CP746" i="15"/>
  <c r="CP783" i="15"/>
  <c r="CL783" i="15"/>
  <c r="CL792" i="15"/>
  <c r="CP792" i="15"/>
  <c r="CP759" i="15"/>
  <c r="CL759" i="15"/>
  <c r="CL654" i="15"/>
  <c r="CP654" i="15"/>
  <c r="CP677" i="15"/>
  <c r="CL677" i="15"/>
  <c r="CL785" i="15"/>
  <c r="CP785" i="15"/>
  <c r="CL721" i="15"/>
  <c r="CP721" i="15"/>
  <c r="CP804" i="15"/>
  <c r="CL804" i="15"/>
  <c r="CP652" i="15"/>
  <c r="CL652" i="15"/>
  <c r="CL683" i="15"/>
  <c r="CP683" i="15"/>
  <c r="CP701" i="15"/>
  <c r="CL701" i="15"/>
  <c r="CP779" i="15"/>
  <c r="CL779" i="15"/>
  <c r="CL818" i="15"/>
  <c r="CP818" i="15"/>
  <c r="CL715" i="15"/>
  <c r="CP715" i="15"/>
  <c r="CL716" i="15"/>
  <c r="CP716" i="15"/>
  <c r="CP787" i="15"/>
  <c r="CL787" i="15"/>
  <c r="CP698" i="15"/>
  <c r="CL698" i="15"/>
  <c r="CQ633" i="15"/>
  <c r="CU633" i="15"/>
  <c r="CQ668" i="15"/>
  <c r="CU668" i="15"/>
  <c r="CQ793" i="15"/>
  <c r="CU793" i="15"/>
  <c r="CU773" i="15"/>
  <c r="CQ773" i="15"/>
  <c r="CQ655" i="15"/>
  <c r="CU655" i="15"/>
  <c r="CQ689" i="15"/>
  <c r="CU689" i="15"/>
  <c r="CQ697" i="15"/>
  <c r="CU697" i="15"/>
  <c r="CQ648" i="15"/>
  <c r="CU648" i="15"/>
  <c r="CU805" i="15"/>
  <c r="CQ805" i="15"/>
  <c r="CQ673" i="15"/>
  <c r="CU673" i="15"/>
  <c r="CU627" i="15"/>
  <c r="CQ627" i="15"/>
  <c r="CQ628" i="15"/>
  <c r="CU628" i="15"/>
  <c r="CQ762" i="15"/>
  <c r="CU762" i="15"/>
  <c r="CQ758" i="15"/>
  <c r="CU758" i="15"/>
  <c r="CU732" i="15"/>
  <c r="CQ732" i="15"/>
  <c r="CQ820" i="15"/>
  <c r="CU820" i="15"/>
  <c r="CQ766" i="15"/>
  <c r="CU766" i="15"/>
  <c r="CQ750" i="15"/>
  <c r="CU750" i="15"/>
  <c r="CU710" i="15"/>
  <c r="CQ710" i="15"/>
  <c r="CQ799" i="15"/>
  <c r="CU799" i="15"/>
  <c r="CQ684" i="15"/>
  <c r="CU684" i="15"/>
  <c r="CQ717" i="15"/>
  <c r="CU717" i="15"/>
  <c r="CU800" i="15"/>
  <c r="CQ800" i="15"/>
  <c r="CQ664" i="15"/>
  <c r="CU664" i="15"/>
  <c r="CU721" i="15"/>
  <c r="CQ721" i="15"/>
  <c r="CQ681" i="15"/>
  <c r="CU681" i="15"/>
  <c r="CU700" i="15"/>
  <c r="CQ700" i="15"/>
  <c r="CQ729" i="15"/>
  <c r="CU729" i="15"/>
  <c r="CU674" i="15"/>
  <c r="CQ674" i="15"/>
  <c r="CQ658" i="15"/>
  <c r="CU658" i="15"/>
  <c r="CU714" i="15"/>
  <c r="CQ714" i="15"/>
  <c r="CU818" i="15"/>
  <c r="CQ818" i="15"/>
  <c r="CU730" i="15"/>
  <c r="CQ730" i="15"/>
  <c r="CU692" i="15"/>
  <c r="CQ692" i="15"/>
  <c r="DE624" i="15"/>
  <c r="DA624" i="15"/>
  <c r="DA641" i="15"/>
  <c r="DE641" i="15"/>
  <c r="DE647" i="15"/>
  <c r="DA647" i="15"/>
  <c r="DA743" i="15"/>
  <c r="DE743" i="15"/>
  <c r="DE762" i="15"/>
  <c r="DA762" i="15"/>
  <c r="DA799" i="15"/>
  <c r="DE799" i="15"/>
  <c r="DA704" i="15"/>
  <c r="DE704" i="15"/>
  <c r="DE692" i="15"/>
  <c r="DA692" i="15"/>
  <c r="DA736" i="15"/>
  <c r="DE736" i="15"/>
  <c r="DE758" i="15"/>
  <c r="DA758" i="15"/>
  <c r="DA655" i="15"/>
  <c r="DE655" i="15"/>
  <c r="DA809" i="15"/>
  <c r="DE809" i="15"/>
  <c r="DE793" i="15"/>
  <c r="DA793" i="15"/>
  <c r="DE654" i="15"/>
  <c r="DA654" i="15"/>
  <c r="DE693" i="15"/>
  <c r="DA693" i="15"/>
  <c r="DA794" i="15"/>
  <c r="DE794" i="15"/>
  <c r="DA729" i="15"/>
  <c r="DE729" i="15"/>
  <c r="DA804" i="15"/>
  <c r="DE804" i="15"/>
  <c r="DE749" i="15"/>
  <c r="DA749" i="15"/>
  <c r="DA732" i="15"/>
  <c r="DE732" i="15"/>
  <c r="DA746" i="15"/>
  <c r="DE746" i="15"/>
  <c r="DA795" i="15"/>
  <c r="DE795" i="15"/>
  <c r="DA805" i="15"/>
  <c r="DE805" i="15"/>
  <c r="DE742" i="15"/>
  <c r="DA742" i="15"/>
  <c r="DE659" i="15"/>
  <c r="DA659" i="15"/>
  <c r="CY634" i="15"/>
  <c r="CY641" i="15"/>
  <c r="CY743" i="15"/>
  <c r="CY670" i="15"/>
  <c r="CY719" i="15"/>
  <c r="CY683" i="15"/>
  <c r="CY806" i="15"/>
  <c r="CY752" i="15"/>
  <c r="CY733" i="15"/>
  <c r="CY750" i="15"/>
  <c r="CY792" i="15"/>
  <c r="CY783" i="15"/>
  <c r="CY780" i="15"/>
  <c r="CY657" i="15"/>
  <c r="CY761" i="15"/>
  <c r="CY674" i="15"/>
  <c r="CY779" i="15"/>
  <c r="CY737" i="15"/>
  <c r="CY756" i="15"/>
  <c r="CY732" i="15"/>
  <c r="CY730" i="15"/>
  <c r="CY690" i="15"/>
  <c r="CY714" i="15"/>
  <c r="CY699" i="15"/>
  <c r="CG627" i="15"/>
  <c r="CK627" i="15"/>
  <c r="CG631" i="15"/>
  <c r="CK631" i="15"/>
  <c r="CG778" i="15"/>
  <c r="CK778" i="15"/>
  <c r="CG752" i="15"/>
  <c r="CK752" i="15"/>
  <c r="CG798" i="15"/>
  <c r="CK798" i="15"/>
  <c r="CG668" i="15"/>
  <c r="CK668" i="15"/>
  <c r="CG646" i="15"/>
  <c r="CK646" i="15"/>
  <c r="CK660" i="15"/>
  <c r="CG660" i="15"/>
  <c r="CK743" i="15"/>
  <c r="CG743" i="15"/>
  <c r="CK740" i="15"/>
  <c r="CG740" i="15"/>
  <c r="CG719" i="15"/>
  <c r="CK719" i="15"/>
  <c r="CK735" i="15"/>
  <c r="CG735" i="15"/>
  <c r="CG661" i="15"/>
  <c r="CK661" i="15"/>
  <c r="CG683" i="15"/>
  <c r="CK683" i="15"/>
  <c r="CG672" i="15"/>
  <c r="CK672" i="15"/>
  <c r="CG789" i="15"/>
  <c r="CK789" i="15"/>
  <c r="CG745" i="15"/>
  <c r="CK745" i="15"/>
  <c r="CG742" i="15"/>
  <c r="CK742" i="15"/>
  <c r="CK644" i="15"/>
  <c r="CG644" i="15"/>
  <c r="CG797" i="15"/>
  <c r="CK797" i="15"/>
  <c r="CK645" i="15"/>
  <c r="CG645" i="15"/>
  <c r="CK692" i="15"/>
  <c r="CG692" i="15"/>
  <c r="CK725" i="15"/>
  <c r="CG725" i="15"/>
  <c r="CG786" i="15"/>
  <c r="CK786" i="15"/>
  <c r="CK795" i="15"/>
  <c r="CG795" i="15"/>
  <c r="CT814" i="15"/>
  <c r="CT802" i="15"/>
  <c r="CT781" i="15"/>
  <c r="CT774" i="15"/>
  <c r="CT784" i="15"/>
  <c r="CT694" i="15"/>
  <c r="CT743" i="15"/>
  <c r="CT738" i="15"/>
  <c r="CT719" i="15"/>
  <c r="CT728" i="15"/>
  <c r="CT663" i="15"/>
  <c r="CT664" i="15"/>
  <c r="CT673" i="15"/>
  <c r="CT688" i="15"/>
  <c r="CT801" i="15"/>
  <c r="CT701" i="15"/>
  <c r="CT674" i="15"/>
  <c r="CT763" i="15"/>
  <c r="CT782" i="15"/>
  <c r="CT786" i="15"/>
  <c r="CT795" i="15"/>
  <c r="CT780" i="15"/>
  <c r="CT644" i="15"/>
  <c r="DG624" i="15"/>
  <c r="DG630" i="15"/>
  <c r="DG679" i="15"/>
  <c r="DG729" i="15"/>
  <c r="DG719" i="15"/>
  <c r="DG784" i="15"/>
  <c r="DG790" i="15"/>
  <c r="DG727" i="15"/>
  <c r="DG791" i="15"/>
  <c r="DG750" i="15"/>
  <c r="DG758" i="15"/>
  <c r="DG693" i="15"/>
  <c r="DG681" i="15"/>
  <c r="DG677" i="15"/>
  <c r="DG793" i="15"/>
  <c r="DG803" i="15"/>
  <c r="DG689" i="15"/>
  <c r="DG809" i="15"/>
  <c r="DG669" i="15"/>
  <c r="DG690" i="15"/>
  <c r="DG644" i="15"/>
  <c r="DG812" i="15"/>
  <c r="DG782" i="15"/>
  <c r="DG698" i="15"/>
  <c r="DG788" i="15"/>
  <c r="DG619" i="15"/>
  <c r="CZ641" i="15"/>
  <c r="CV641" i="15"/>
  <c r="CV638" i="15"/>
  <c r="CZ638" i="15"/>
  <c r="CZ768" i="15"/>
  <c r="CV768" i="15"/>
  <c r="CZ663" i="15"/>
  <c r="CV663" i="15"/>
  <c r="CZ760" i="15"/>
  <c r="CV760" i="15"/>
  <c r="CZ735" i="15"/>
  <c r="CV735" i="15"/>
  <c r="CV785" i="15"/>
  <c r="CZ785" i="15"/>
  <c r="CZ670" i="15"/>
  <c r="CV670" i="15"/>
  <c r="CZ776" i="15"/>
  <c r="CV776" i="15"/>
  <c r="CZ767" i="15"/>
  <c r="CV767" i="15"/>
  <c r="CV754" i="15"/>
  <c r="CZ754" i="15"/>
  <c r="CZ687" i="15"/>
  <c r="CV687" i="15"/>
  <c r="CZ707" i="15"/>
  <c r="CV707" i="15"/>
  <c r="CZ691" i="15"/>
  <c r="CV691" i="15"/>
  <c r="CV753" i="15"/>
  <c r="CZ753" i="15"/>
  <c r="CZ755" i="15"/>
  <c r="CV755" i="15"/>
  <c r="CZ789" i="15"/>
  <c r="CV789" i="15"/>
  <c r="CV661" i="15"/>
  <c r="CZ661" i="15"/>
  <c r="CZ698" i="15"/>
  <c r="CV698" i="15"/>
  <c r="CZ723" i="15"/>
  <c r="CV723" i="15"/>
  <c r="CZ644" i="15"/>
  <c r="CV644" i="15"/>
  <c r="CV795" i="15"/>
  <c r="CZ795" i="15"/>
  <c r="CV773" i="15"/>
  <c r="CZ773" i="15"/>
  <c r="CV819" i="15"/>
  <c r="CZ819" i="15"/>
  <c r="CV620" i="15"/>
  <c r="CZ620" i="15"/>
  <c r="DB625" i="15"/>
  <c r="DB640" i="15"/>
  <c r="DB713" i="15"/>
  <c r="DB690" i="15"/>
  <c r="DB790" i="15"/>
  <c r="DB791" i="15"/>
  <c r="DB646" i="15"/>
  <c r="DB784" i="15"/>
  <c r="DB785" i="15"/>
  <c r="DB815" i="15"/>
  <c r="DB762" i="15"/>
  <c r="DB804" i="15"/>
  <c r="DB745" i="15"/>
  <c r="DB803" i="15"/>
  <c r="DB786" i="15"/>
  <c r="DB739" i="15"/>
  <c r="DB779" i="15"/>
  <c r="DB674" i="15"/>
  <c r="DB715" i="15"/>
  <c r="DB818" i="15"/>
  <c r="DB699" i="15"/>
  <c r="DB669" i="15"/>
  <c r="DB778" i="15"/>
  <c r="DB771" i="15"/>
  <c r="DF636" i="15"/>
  <c r="DJ636" i="15"/>
  <c r="DJ641" i="15"/>
  <c r="DF641" i="15"/>
  <c r="DJ761" i="15"/>
  <c r="DF761" i="15"/>
  <c r="DJ744" i="15"/>
  <c r="DF744" i="15"/>
  <c r="DF802" i="15"/>
  <c r="DJ802" i="15"/>
  <c r="DJ781" i="15"/>
  <c r="DF781" i="15"/>
  <c r="DJ679" i="15"/>
  <c r="DF679" i="15"/>
  <c r="DF719" i="15"/>
  <c r="DJ719" i="15"/>
  <c r="DF694" i="15"/>
  <c r="DJ694" i="15"/>
  <c r="DF654" i="15"/>
  <c r="DJ654" i="15"/>
  <c r="DF655" i="15"/>
  <c r="DJ655" i="15"/>
  <c r="DJ792" i="15"/>
  <c r="DF792" i="15"/>
  <c r="DJ700" i="15"/>
  <c r="DF700" i="15"/>
  <c r="DF691" i="15"/>
  <c r="DJ691" i="15"/>
  <c r="DF673" i="15"/>
  <c r="DJ673" i="15"/>
  <c r="DF677" i="15"/>
  <c r="DJ677" i="15"/>
  <c r="DF737" i="15"/>
  <c r="DJ737" i="15"/>
  <c r="DF685" i="15"/>
  <c r="DJ685" i="15"/>
  <c r="DJ675" i="15"/>
  <c r="DF675" i="15"/>
  <c r="DJ810" i="15"/>
  <c r="DF810" i="15"/>
  <c r="DF771" i="15"/>
  <c r="DJ771" i="15"/>
  <c r="DF812" i="15"/>
  <c r="DJ812" i="15"/>
  <c r="DJ739" i="15"/>
  <c r="DF739" i="15"/>
  <c r="DF698" i="15"/>
  <c r="DJ698" i="15"/>
  <c r="DF644" i="15"/>
  <c r="DJ644" i="15"/>
  <c r="CI635" i="15"/>
  <c r="CI628" i="15"/>
  <c r="CI724" i="15"/>
  <c r="CI751" i="15"/>
  <c r="CI735" i="15"/>
  <c r="CI718" i="15"/>
  <c r="CI814" i="15"/>
  <c r="CI815" i="15"/>
  <c r="CI646" i="15"/>
  <c r="CI800" i="15"/>
  <c r="CI688" i="15"/>
  <c r="CI712" i="15"/>
  <c r="CI669" i="15"/>
  <c r="CI737" i="15"/>
  <c r="CI674" i="15"/>
  <c r="CI793" i="15"/>
  <c r="CI777" i="15"/>
  <c r="CI689" i="15"/>
  <c r="CI650" i="15"/>
  <c r="CI644" i="15"/>
  <c r="CI651" i="15"/>
  <c r="CI818" i="15"/>
  <c r="CI731" i="15"/>
  <c r="CI698" i="15"/>
  <c r="CX634" i="15"/>
  <c r="CX626" i="15"/>
  <c r="CX711" i="15"/>
  <c r="CX752" i="15"/>
  <c r="CX768" i="15"/>
  <c r="CX800" i="15"/>
  <c r="CX668" i="15"/>
  <c r="CX700" i="15"/>
  <c r="CX733" i="15"/>
  <c r="CX734" i="15"/>
  <c r="CX784" i="15"/>
  <c r="CX654" i="15"/>
  <c r="CX677" i="15"/>
  <c r="CX760" i="15"/>
  <c r="CX728" i="15"/>
  <c r="CX676" i="15"/>
  <c r="CX811" i="15"/>
  <c r="CX714" i="15"/>
  <c r="CX803" i="15"/>
  <c r="CX698" i="15"/>
  <c r="CX746" i="15"/>
  <c r="CX731" i="15"/>
  <c r="CX715" i="15"/>
  <c r="CX669" i="15"/>
  <c r="CX723" i="15"/>
  <c r="DH627" i="15"/>
  <c r="DH634" i="15"/>
  <c r="DH636" i="15"/>
  <c r="DH719" i="15"/>
  <c r="DH775" i="15"/>
  <c r="DH798" i="15"/>
  <c r="DH802" i="15"/>
  <c r="DH752" i="15"/>
  <c r="DH663" i="15"/>
  <c r="DH750" i="15"/>
  <c r="DH783" i="15"/>
  <c r="DH807" i="15"/>
  <c r="DH768" i="15"/>
  <c r="DH741" i="15"/>
  <c r="DH715" i="15"/>
  <c r="DH712" i="15"/>
  <c r="DH777" i="15"/>
  <c r="DH689" i="15"/>
  <c r="DH673" i="15"/>
  <c r="DH742" i="15"/>
  <c r="DH644" i="15"/>
  <c r="DH778" i="15"/>
  <c r="DH681" i="15"/>
  <c r="DH690" i="15"/>
  <c r="DH739" i="15"/>
  <c r="DH621" i="15"/>
  <c r="DD623" i="15"/>
  <c r="DD641" i="15"/>
  <c r="DD783" i="15"/>
  <c r="DD811" i="15"/>
  <c r="DD752" i="15"/>
  <c r="DD781" i="15"/>
  <c r="DD798" i="15"/>
  <c r="DD734" i="15"/>
  <c r="DD710" i="15"/>
  <c r="DD799" i="15"/>
  <c r="DD757" i="15"/>
  <c r="DD720" i="15"/>
  <c r="DD760" i="15"/>
  <c r="DD649" i="15"/>
  <c r="DD809" i="15"/>
  <c r="DD737" i="15"/>
  <c r="DD804" i="15"/>
  <c r="DD789" i="15"/>
  <c r="DD697" i="15"/>
  <c r="DD778" i="15"/>
  <c r="DD739" i="15"/>
  <c r="DD667" i="15"/>
  <c r="DD658" i="15"/>
  <c r="DD681" i="15"/>
  <c r="DD691" i="15"/>
  <c r="DD620" i="15"/>
  <c r="DC636" i="15"/>
  <c r="DC638" i="15"/>
  <c r="DC802" i="15"/>
  <c r="DC646" i="15"/>
  <c r="DC767" i="15"/>
  <c r="DC763" i="15"/>
  <c r="DC718" i="15"/>
  <c r="DC783" i="15"/>
  <c r="DC671" i="15"/>
  <c r="DC809" i="15"/>
  <c r="DC789" i="15"/>
  <c r="DC655" i="15"/>
  <c r="DC705" i="15"/>
  <c r="DC777" i="15"/>
  <c r="DC773" i="15"/>
  <c r="DC737" i="15"/>
  <c r="DC804" i="15"/>
  <c r="DC683" i="15"/>
  <c r="DC692" i="15"/>
  <c r="DC706" i="15"/>
  <c r="DC795" i="15"/>
  <c r="DC650" i="15"/>
  <c r="DC740" i="15"/>
  <c r="DC757" i="15"/>
  <c r="DC620" i="15"/>
  <c r="CW639" i="15"/>
  <c r="CW623" i="15"/>
  <c r="CW806" i="15"/>
  <c r="CW651" i="15"/>
  <c r="CW820" i="15"/>
  <c r="CW814" i="15"/>
  <c r="CW750" i="15"/>
  <c r="CW710" i="15"/>
  <c r="CW791" i="15"/>
  <c r="CW704" i="15"/>
  <c r="CW719" i="15"/>
  <c r="CW752" i="15"/>
  <c r="CW693" i="15"/>
  <c r="CW749" i="15"/>
  <c r="CW723" i="15"/>
  <c r="CW754" i="15"/>
  <c r="CW753" i="15"/>
  <c r="CW666" i="15"/>
  <c r="CW742" i="15"/>
  <c r="CW649" i="15"/>
  <c r="CW795" i="15"/>
  <c r="CW812" i="15"/>
  <c r="CW725" i="15"/>
  <c r="CR623" i="15"/>
  <c r="CR626" i="15"/>
  <c r="CR635" i="15"/>
  <c r="CR734" i="15"/>
  <c r="CR750" i="15"/>
  <c r="CR771" i="15"/>
  <c r="CR697" i="15"/>
  <c r="CR785" i="15"/>
  <c r="CR686" i="15"/>
  <c r="CR792" i="15"/>
  <c r="CR758" i="15"/>
  <c r="CR649" i="15"/>
  <c r="CR743" i="15"/>
  <c r="CR685" i="15"/>
  <c r="CR703" i="15"/>
  <c r="CR739" i="15"/>
  <c r="CR674" i="15"/>
  <c r="CR786" i="15"/>
  <c r="CR789" i="15"/>
  <c r="CR675" i="15"/>
  <c r="CR763" i="15"/>
  <c r="CR681" i="15"/>
  <c r="CR773" i="15"/>
  <c r="CR796" i="15"/>
  <c r="CR818" i="15"/>
  <c r="CR619" i="15"/>
  <c r="CP633" i="15"/>
  <c r="CL633" i="15"/>
  <c r="CL630" i="15"/>
  <c r="CP630" i="15"/>
  <c r="CP636" i="15"/>
  <c r="CL636" i="15"/>
  <c r="CL679" i="15"/>
  <c r="CP679" i="15"/>
  <c r="CL719" i="15"/>
  <c r="CP719" i="15"/>
  <c r="CL814" i="15"/>
  <c r="CP814" i="15"/>
  <c r="CL781" i="15"/>
  <c r="CP781" i="15"/>
  <c r="CP726" i="15"/>
  <c r="CL726" i="15"/>
  <c r="CP767" i="15"/>
  <c r="CL767" i="15"/>
  <c r="CL800" i="15"/>
  <c r="CP800" i="15"/>
  <c r="CL711" i="15"/>
  <c r="CP711" i="15"/>
  <c r="CL764" i="15"/>
  <c r="CP764" i="15"/>
  <c r="CL649" i="15"/>
  <c r="CP649" i="15"/>
  <c r="CP793" i="15"/>
  <c r="CL793" i="15"/>
  <c r="CL748" i="15"/>
  <c r="CP748" i="15"/>
  <c r="CL789" i="15"/>
  <c r="CP789" i="15"/>
  <c r="CL667" i="15"/>
  <c r="CP667" i="15"/>
  <c r="CP706" i="15"/>
  <c r="CL706" i="15"/>
  <c r="CL747" i="15"/>
  <c r="CP747" i="15"/>
  <c r="CL754" i="15"/>
  <c r="CP754" i="15"/>
  <c r="CP699" i="15"/>
  <c r="CL699" i="15"/>
  <c r="CL805" i="15"/>
  <c r="CP805" i="15"/>
  <c r="CL788" i="15"/>
  <c r="CP788" i="15"/>
  <c r="CP812" i="15"/>
  <c r="CL812" i="15"/>
  <c r="CQ790" i="15"/>
  <c r="CU790" i="15"/>
  <c r="CU706" i="15"/>
  <c r="CQ706" i="15"/>
  <c r="CQ771" i="15"/>
  <c r="CU771" i="15"/>
  <c r="CQ632" i="15"/>
  <c r="CU632" i="15"/>
  <c r="CQ707" i="15"/>
  <c r="CU707" i="15"/>
  <c r="CQ718" i="15"/>
  <c r="CU718" i="15"/>
  <c r="CQ694" i="15"/>
  <c r="CU694" i="15"/>
  <c r="CQ656" i="15"/>
  <c r="CU656" i="15"/>
  <c r="CU813" i="15"/>
  <c r="CQ813" i="15"/>
  <c r="CU737" i="15"/>
  <c r="CQ737" i="15"/>
  <c r="CQ669" i="15"/>
  <c r="CU669" i="15"/>
  <c r="CQ770" i="15"/>
  <c r="CU770" i="15"/>
  <c r="CU725" i="15"/>
  <c r="CQ725" i="15"/>
  <c r="DA633" i="15"/>
  <c r="DE633" i="15"/>
  <c r="DA630" i="15"/>
  <c r="DE630" i="15"/>
  <c r="DA684" i="15"/>
  <c r="DE684" i="15"/>
  <c r="DA727" i="15"/>
  <c r="DE727" i="15"/>
  <c r="DA718" i="15"/>
  <c r="DE718" i="15"/>
  <c r="DE814" i="15"/>
  <c r="DA814" i="15"/>
  <c r="DA821" i="15"/>
  <c r="DE821" i="15"/>
  <c r="DE806" i="15"/>
  <c r="DA806" i="15"/>
  <c r="DA688" i="15"/>
  <c r="DE688" i="15"/>
  <c r="DA724" i="15"/>
  <c r="DE724" i="15"/>
  <c r="DA808" i="15"/>
  <c r="DE808" i="15"/>
  <c r="DE730" i="15"/>
  <c r="DA730" i="15"/>
  <c r="DE737" i="15"/>
  <c r="DA737" i="15"/>
  <c r="DA783" i="15"/>
  <c r="DE783" i="15"/>
  <c r="DE700" i="15"/>
  <c r="DA700" i="15"/>
  <c r="DE707" i="15"/>
  <c r="DA707" i="15"/>
  <c r="DA705" i="15"/>
  <c r="DE705" i="15"/>
  <c r="DA677" i="15"/>
  <c r="DE677" i="15"/>
  <c r="DE741" i="15"/>
  <c r="DA741" i="15"/>
  <c r="DA676" i="15"/>
  <c r="DE676" i="15"/>
  <c r="DE773" i="15"/>
  <c r="DA773" i="15"/>
  <c r="DA779" i="15"/>
  <c r="DE779" i="15"/>
  <c r="DA786" i="15"/>
  <c r="DE786" i="15"/>
  <c r="DA738" i="15"/>
  <c r="DE738" i="15"/>
  <c r="DA780" i="15"/>
  <c r="DE780" i="15"/>
  <c r="DE620" i="15"/>
  <c r="DA620" i="15"/>
  <c r="CY626" i="15"/>
  <c r="CY638" i="15"/>
  <c r="CY631" i="15"/>
  <c r="CY703" i="15"/>
  <c r="CY735" i="15"/>
  <c r="CY655" i="15"/>
  <c r="CY693" i="15"/>
  <c r="CY759" i="15"/>
  <c r="CY820" i="15"/>
  <c r="CY704" i="15"/>
  <c r="CY711" i="15"/>
  <c r="CY734" i="15"/>
  <c r="CY648" i="15"/>
  <c r="CY808" i="15"/>
  <c r="CY751" i="15"/>
  <c r="CY661" i="15"/>
  <c r="CY742" i="15"/>
  <c r="CY723" i="15"/>
  <c r="CY707" i="15"/>
  <c r="CY705" i="15"/>
  <c r="CY716" i="15"/>
  <c r="CY755" i="15"/>
  <c r="CY770" i="15"/>
  <c r="CY812" i="15"/>
  <c r="CY772" i="15"/>
  <c r="CY620" i="15"/>
  <c r="CK625" i="15"/>
  <c r="CG625" i="15"/>
  <c r="CG635" i="15"/>
  <c r="CK635" i="15"/>
  <c r="CG639" i="15"/>
  <c r="CK639" i="15"/>
  <c r="CG676" i="15"/>
  <c r="CK676" i="15"/>
  <c r="CG717" i="15"/>
  <c r="CK717" i="15"/>
  <c r="CK670" i="15"/>
  <c r="CG670" i="15"/>
  <c r="CK775" i="15"/>
  <c r="CG775" i="15"/>
  <c r="CG781" i="15"/>
  <c r="CK781" i="15"/>
  <c r="CG694" i="15"/>
  <c r="CK694" i="15"/>
  <c r="CK687" i="15"/>
  <c r="CG687" i="15"/>
  <c r="CG762" i="15"/>
  <c r="CK762" i="15"/>
  <c r="CG679" i="15"/>
  <c r="CK679" i="15"/>
  <c r="CK808" i="15"/>
  <c r="CG808" i="15"/>
  <c r="CG723" i="15"/>
  <c r="CK723" i="15"/>
  <c r="CK799" i="15"/>
  <c r="CG799" i="15"/>
  <c r="CK680" i="15"/>
  <c r="CG680" i="15"/>
  <c r="CG749" i="15"/>
  <c r="CK749" i="15"/>
  <c r="CG761" i="15"/>
  <c r="CK761" i="15"/>
  <c r="CK706" i="15"/>
  <c r="CG706" i="15"/>
  <c r="CG777" i="15"/>
  <c r="CK777" i="15"/>
  <c r="CK673" i="15"/>
  <c r="CG673" i="15"/>
  <c r="CG785" i="15"/>
  <c r="CK785" i="15"/>
  <c r="CG697" i="15"/>
  <c r="CK697" i="15"/>
  <c r="CG738" i="15"/>
  <c r="CK738" i="15"/>
  <c r="CG794" i="15"/>
  <c r="CK794" i="15"/>
  <c r="CG620" i="15"/>
  <c r="CK620" i="15"/>
  <c r="CT632" i="15"/>
  <c r="CT623" i="15"/>
  <c r="CT798" i="15"/>
  <c r="CT750" i="15"/>
  <c r="CT767" i="15"/>
  <c r="CT732" i="15"/>
  <c r="CT760" i="15"/>
  <c r="CT764" i="15"/>
  <c r="CT751" i="15"/>
  <c r="CT758" i="15"/>
  <c r="CT687" i="15"/>
  <c r="CT685" i="15"/>
  <c r="CT671" i="15"/>
  <c r="CT656" i="15"/>
  <c r="CT778" i="15"/>
  <c r="CT672" i="15"/>
  <c r="CT777" i="15"/>
  <c r="CT746" i="15"/>
  <c r="CT717" i="15"/>
  <c r="CT754" i="15"/>
  <c r="CT658" i="15"/>
  <c r="CT739" i="15"/>
  <c r="CT740" i="15"/>
  <c r="CT797" i="15"/>
  <c r="DG627" i="15"/>
  <c r="DG634" i="15"/>
  <c r="DG760" i="15"/>
  <c r="DG799" i="15"/>
  <c r="DG776" i="15"/>
  <c r="DG768" i="15"/>
  <c r="DG694" i="15"/>
  <c r="DG735" i="15"/>
  <c r="DG734" i="15"/>
  <c r="DG736" i="15"/>
  <c r="DG783" i="15"/>
  <c r="DG661" i="15"/>
  <c r="DG769" i="15"/>
  <c r="DG761" i="15"/>
  <c r="DG664" i="15"/>
  <c r="DG786" i="15"/>
  <c r="DG737" i="15"/>
  <c r="DG747" i="15"/>
  <c r="DG716" i="15"/>
  <c r="DG779" i="15"/>
  <c r="DG742" i="15"/>
  <c r="DG674" i="15"/>
  <c r="CZ634" i="15"/>
  <c r="CV634" i="15"/>
  <c r="CV639" i="15"/>
  <c r="CZ639" i="15"/>
  <c r="CZ636" i="15"/>
  <c r="CV636" i="15"/>
  <c r="CV720" i="15"/>
  <c r="CZ720" i="15"/>
  <c r="CZ808" i="15"/>
  <c r="CV808" i="15"/>
  <c r="CZ704" i="15"/>
  <c r="CV704" i="15"/>
  <c r="CZ764" i="15"/>
  <c r="CV764" i="15"/>
  <c r="CZ712" i="15"/>
  <c r="CV712" i="15"/>
  <c r="CZ719" i="15"/>
  <c r="CV719" i="15"/>
  <c r="CV762" i="15"/>
  <c r="CZ762" i="15"/>
  <c r="CV684" i="15"/>
  <c r="CZ684" i="15"/>
  <c r="CZ694" i="15"/>
  <c r="CV694" i="15"/>
  <c r="CV692" i="15"/>
  <c r="CZ692" i="15"/>
  <c r="CV737" i="15"/>
  <c r="CZ737" i="15"/>
  <c r="CV667" i="15"/>
  <c r="CZ667" i="15"/>
  <c r="CV749" i="15"/>
  <c r="CZ749" i="15"/>
  <c r="CZ788" i="15"/>
  <c r="CV788" i="15"/>
  <c r="CZ674" i="15"/>
  <c r="CV674" i="15"/>
  <c r="CZ780" i="15"/>
  <c r="CV780" i="15"/>
  <c r="CZ645" i="15"/>
  <c r="CV645" i="15"/>
  <c r="CV779" i="15"/>
  <c r="CZ779" i="15"/>
  <c r="CV778" i="15"/>
  <c r="CZ778" i="15"/>
  <c r="CZ673" i="15"/>
  <c r="CV673" i="15"/>
  <c r="DB637" i="15"/>
  <c r="DB641" i="15"/>
  <c r="DB704" i="15"/>
  <c r="DB793" i="15"/>
  <c r="DB767" i="15"/>
  <c r="DB774" i="15"/>
  <c r="DB750" i="15"/>
  <c r="DB736" i="15"/>
  <c r="DB792" i="15"/>
  <c r="DB729" i="15"/>
  <c r="DB703" i="15"/>
  <c r="DB718" i="15"/>
  <c r="DB749" i="15"/>
  <c r="DB761" i="15"/>
  <c r="DB664" i="15"/>
  <c r="DB731" i="15"/>
  <c r="DB725" i="15"/>
  <c r="DB692" i="15"/>
  <c r="DB812" i="15"/>
  <c r="DB691" i="15"/>
  <c r="DB754" i="15"/>
  <c r="DB667" i="15"/>
  <c r="DB661" i="15"/>
  <c r="DB746" i="15"/>
  <c r="DB675" i="15"/>
  <c r="DB621" i="15"/>
  <c r="DJ627" i="15"/>
  <c r="DF627" i="15"/>
  <c r="DJ631" i="15"/>
  <c r="DF631" i="15"/>
  <c r="DF629" i="15"/>
  <c r="DJ629" i="15"/>
  <c r="DF730" i="15"/>
  <c r="DJ730" i="15"/>
  <c r="DF774" i="15"/>
  <c r="DJ774" i="15"/>
  <c r="DF784" i="15"/>
  <c r="DJ784" i="15"/>
  <c r="DF695" i="15"/>
  <c r="DJ695" i="15"/>
  <c r="DJ671" i="15"/>
  <c r="DF671" i="15"/>
  <c r="DJ653" i="15"/>
  <c r="DF653" i="15"/>
  <c r="DF668" i="15"/>
  <c r="DJ668" i="15"/>
  <c r="DF659" i="15"/>
  <c r="DJ659" i="15"/>
  <c r="DF800" i="15"/>
  <c r="DJ800" i="15"/>
  <c r="DF652" i="15"/>
  <c r="DJ652" i="15"/>
  <c r="DJ736" i="15"/>
  <c r="DF736" i="15"/>
  <c r="DF782" i="15"/>
  <c r="DJ782" i="15"/>
  <c r="DJ809" i="15"/>
  <c r="DF809" i="15"/>
  <c r="DF705" i="15"/>
  <c r="DJ705" i="15"/>
  <c r="DJ805" i="15"/>
  <c r="DF805" i="15"/>
  <c r="DJ689" i="15"/>
  <c r="DF689" i="15"/>
  <c r="DF794" i="15"/>
  <c r="DJ794" i="15"/>
  <c r="DJ667" i="15"/>
  <c r="DF667" i="15"/>
  <c r="DJ772" i="15"/>
  <c r="DF772" i="15"/>
  <c r="DF699" i="15"/>
  <c r="DJ699" i="15"/>
  <c r="DJ650" i="15"/>
  <c r="DF650" i="15"/>
  <c r="DF620" i="15"/>
  <c r="DJ620" i="15"/>
  <c r="CI637" i="15"/>
  <c r="CI626" i="15"/>
  <c r="CI623" i="15"/>
  <c r="CI781" i="15"/>
  <c r="CI802" i="15"/>
  <c r="CI695" i="15"/>
  <c r="CI775" i="15"/>
  <c r="CI758" i="15"/>
  <c r="CI684" i="15"/>
  <c r="CI767" i="15"/>
  <c r="CI744" i="15"/>
  <c r="CI794" i="15"/>
  <c r="CI677" i="15"/>
  <c r="CI761" i="15"/>
  <c r="CI763" i="15"/>
  <c r="CI696" i="15"/>
  <c r="CI769" i="15"/>
  <c r="CI713" i="15"/>
  <c r="CI746" i="15"/>
  <c r="CI812" i="15"/>
  <c r="CI716" i="15"/>
  <c r="CI797" i="15"/>
  <c r="CI786" i="15"/>
  <c r="CI699" i="15"/>
  <c r="CI676" i="15"/>
  <c r="CX638" i="15"/>
  <c r="CX636" i="15"/>
  <c r="CX802" i="15"/>
  <c r="CX688" i="15"/>
  <c r="CX748" i="15"/>
  <c r="CX739" i="15"/>
  <c r="CX791" i="15"/>
  <c r="CX719" i="15"/>
  <c r="CX727" i="15"/>
  <c r="CX678" i="15"/>
  <c r="CX685" i="15"/>
  <c r="CX764" i="15"/>
  <c r="CX809" i="15"/>
  <c r="CX708" i="15"/>
  <c r="CX736" i="15"/>
  <c r="CX779" i="15"/>
  <c r="CX659" i="15"/>
  <c r="CX780" i="15"/>
  <c r="CX747" i="15"/>
  <c r="CX673" i="15"/>
  <c r="CX738" i="15"/>
  <c r="CX683" i="15"/>
  <c r="CX740" i="15"/>
  <c r="CX725" i="15"/>
  <c r="CX707" i="15"/>
  <c r="CX621" i="15"/>
  <c r="DH638" i="15"/>
  <c r="DH639" i="15"/>
  <c r="DH671" i="15"/>
  <c r="DH684" i="15"/>
  <c r="DH762" i="15"/>
  <c r="DH645" i="15"/>
  <c r="DH656" i="15"/>
  <c r="DH821" i="15"/>
  <c r="DH679" i="15"/>
  <c r="DH815" i="15"/>
  <c r="DH773" i="15"/>
  <c r="DH805" i="15"/>
  <c r="DH736" i="15"/>
  <c r="DH720" i="15"/>
  <c r="DH745" i="15"/>
  <c r="DH657" i="15"/>
  <c r="DH782" i="15"/>
  <c r="DH698" i="15"/>
  <c r="DH797" i="15"/>
  <c r="DH746" i="15"/>
  <c r="DH756" i="15"/>
  <c r="DH772" i="15"/>
  <c r="DH643" i="15"/>
  <c r="DD629" i="15"/>
  <c r="DD627" i="15"/>
  <c r="DD727" i="15"/>
  <c r="DD740" i="15"/>
  <c r="DD726" i="15"/>
  <c r="DD767" i="15"/>
  <c r="DD719" i="15"/>
  <c r="DD718" i="15"/>
  <c r="DD743" i="15"/>
  <c r="DD669" i="15"/>
  <c r="DD749" i="15"/>
  <c r="DD694" i="15"/>
  <c r="DD818" i="15"/>
  <c r="DD785" i="15"/>
  <c r="DD705" i="15"/>
  <c r="DD748" i="15"/>
  <c r="DD753" i="15"/>
  <c r="DD657" i="15"/>
  <c r="DD698" i="15"/>
  <c r="DD796" i="15"/>
  <c r="DD643" i="15"/>
  <c r="DD709" i="15"/>
  <c r="DD714" i="15"/>
  <c r="DD675" i="15"/>
  <c r="DC623" i="15"/>
  <c r="DC630" i="15"/>
  <c r="DC627" i="15"/>
  <c r="DC734" i="15"/>
  <c r="DC695" i="15"/>
  <c r="DC800" i="15"/>
  <c r="DC694" i="15"/>
  <c r="DC686" i="15"/>
  <c r="DC791" i="15"/>
  <c r="DC647" i="15"/>
  <c r="DC820" i="15"/>
  <c r="DC801" i="15"/>
  <c r="DC784" i="15"/>
  <c r="DC730" i="15"/>
  <c r="DC697" i="15"/>
  <c r="DC780" i="15"/>
  <c r="DC756" i="15"/>
  <c r="DC748" i="15"/>
  <c r="DC717" i="15"/>
  <c r="DC725" i="15"/>
  <c r="DC714" i="15"/>
  <c r="DC747" i="15"/>
  <c r="DC812" i="15"/>
  <c r="DC644" i="15"/>
  <c r="DC755" i="15"/>
  <c r="CW624" i="15"/>
  <c r="CW625" i="15"/>
  <c r="CW630" i="15"/>
  <c r="CW790" i="15"/>
  <c r="CW762" i="15"/>
  <c r="CW655" i="15"/>
  <c r="CW783" i="15"/>
  <c r="CW764" i="15"/>
  <c r="CW734" i="15"/>
  <c r="CW718" i="15"/>
  <c r="CW799" i="15"/>
  <c r="CW696" i="15"/>
  <c r="CW687" i="15"/>
  <c r="CW809" i="15"/>
  <c r="CW703" i="15"/>
  <c r="CW741" i="15"/>
  <c r="CW736" i="15"/>
  <c r="CW661" i="15"/>
  <c r="CW689" i="15"/>
  <c r="CW757" i="15"/>
  <c r="CW773" i="15"/>
  <c r="CW650" i="15"/>
  <c r="CW810" i="15"/>
  <c r="CW763" i="15"/>
  <c r="CW707" i="15"/>
  <c r="CR625" i="15"/>
  <c r="CR638" i="15"/>
  <c r="CR630" i="15"/>
  <c r="CR724" i="15"/>
  <c r="CR660" i="15"/>
  <c r="CR815" i="15"/>
  <c r="CR714" i="15"/>
  <c r="CR745" i="15"/>
  <c r="CR800" i="15"/>
  <c r="CR646" i="15"/>
  <c r="CR782" i="15"/>
  <c r="CR751" i="15"/>
  <c r="CR769" i="15"/>
  <c r="CR695" i="15"/>
  <c r="CR659" i="15"/>
  <c r="CR772" i="15"/>
  <c r="CR770" i="15"/>
  <c r="CR761" i="15"/>
  <c r="CR708" i="15"/>
  <c r="CR645" i="15"/>
  <c r="CR657" i="15"/>
  <c r="CR787" i="15"/>
  <c r="CR780" i="15"/>
  <c r="CR709" i="15"/>
  <c r="CP624" i="15"/>
  <c r="CL624" i="15"/>
  <c r="CP635" i="15"/>
  <c r="CL635" i="15"/>
  <c r="CL638" i="15"/>
  <c r="CP638" i="15"/>
  <c r="CP718" i="15"/>
  <c r="CL718" i="15"/>
  <c r="CL765" i="15"/>
  <c r="CP765" i="15"/>
  <c r="CL703" i="15"/>
  <c r="CP703" i="15"/>
  <c r="CP733" i="15"/>
  <c r="CL733" i="15"/>
  <c r="CP685" i="15"/>
  <c r="CL685" i="15"/>
  <c r="CL743" i="15"/>
  <c r="CP743" i="15"/>
  <c r="CL768" i="15"/>
  <c r="CP768" i="15"/>
  <c r="CP663" i="15"/>
  <c r="CL663" i="15"/>
  <c r="CL693" i="15"/>
  <c r="CP693" i="15"/>
  <c r="CP676" i="15"/>
  <c r="CL676" i="15"/>
  <c r="CL801" i="15"/>
  <c r="CP801" i="15"/>
  <c r="CL736" i="15"/>
  <c r="CP736" i="15"/>
  <c r="CL761" i="15"/>
  <c r="CP761" i="15"/>
  <c r="CP749" i="15"/>
  <c r="CL749" i="15"/>
  <c r="CP717" i="15"/>
  <c r="CL717" i="15"/>
  <c r="CP714" i="15"/>
  <c r="CL714" i="15"/>
  <c r="CP755" i="15"/>
  <c r="CL755" i="15"/>
  <c r="CP742" i="15"/>
  <c r="CL742" i="15"/>
  <c r="CP643" i="15"/>
  <c r="CL643" i="15"/>
  <c r="CL786" i="15"/>
  <c r="CP786" i="15"/>
  <c r="CL692" i="15"/>
  <c r="CP692" i="15"/>
  <c r="CL773" i="15"/>
  <c r="CP773" i="15"/>
  <c r="CL619" i="15"/>
  <c r="CP619" i="15"/>
  <c r="CQ789" i="15"/>
  <c r="CU789" i="15"/>
  <c r="CQ741" i="15"/>
  <c r="CU741" i="15"/>
  <c r="CU756" i="15"/>
  <c r="CQ756" i="15"/>
  <c r="CQ636" i="15"/>
  <c r="CU636" i="15"/>
  <c r="CQ640" i="15"/>
  <c r="CU640" i="15"/>
  <c r="CU726" i="15"/>
  <c r="CQ726" i="15"/>
  <c r="CQ783" i="15"/>
  <c r="CU783" i="15"/>
  <c r="CQ734" i="15"/>
  <c r="CU734" i="15"/>
  <c r="CQ775" i="15"/>
  <c r="CU775" i="15"/>
  <c r="CU765" i="15"/>
  <c r="CQ765" i="15"/>
  <c r="CU776" i="15"/>
  <c r="CQ776" i="15"/>
  <c r="CQ778" i="15"/>
  <c r="CU778" i="15"/>
  <c r="CU809" i="15"/>
  <c r="CQ809" i="15"/>
  <c r="CQ812" i="15"/>
  <c r="CU812" i="15"/>
  <c r="CU661" i="15"/>
  <c r="CQ661" i="15"/>
  <c r="CQ738" i="15"/>
  <c r="CU738" i="15"/>
  <c r="CQ639" i="15"/>
  <c r="CU639" i="15"/>
  <c r="CU630" i="15"/>
  <c r="CQ630" i="15"/>
  <c r="CQ679" i="15"/>
  <c r="CU679" i="15"/>
  <c r="CU678" i="15"/>
  <c r="CQ678" i="15"/>
  <c r="CU693" i="15"/>
  <c r="CQ693" i="15"/>
  <c r="CQ798" i="15"/>
  <c r="CU798" i="15"/>
  <c r="CQ663" i="15"/>
  <c r="CU663" i="15"/>
  <c r="CU733" i="15"/>
  <c r="CQ733" i="15"/>
  <c r="CU646" i="15"/>
  <c r="CQ646" i="15"/>
  <c r="CQ686" i="15"/>
  <c r="CU686" i="15"/>
  <c r="CQ743" i="15"/>
  <c r="CU743" i="15"/>
  <c r="CU768" i="15"/>
  <c r="CQ768" i="15"/>
  <c r="CQ724" i="15"/>
  <c r="CU724" i="15"/>
  <c r="CU744" i="15"/>
  <c r="CQ744" i="15"/>
  <c r="CQ804" i="15"/>
  <c r="CU804" i="15"/>
  <c r="CU757" i="15"/>
  <c r="CQ757" i="15"/>
  <c r="CU817" i="15"/>
  <c r="CQ817" i="15"/>
  <c r="CQ713" i="15"/>
  <c r="CU713" i="15"/>
  <c r="CQ659" i="15"/>
  <c r="CU659" i="15"/>
  <c r="CQ787" i="15"/>
  <c r="CU787" i="15"/>
  <c r="CQ811" i="15"/>
  <c r="CU811" i="15"/>
  <c r="CU650" i="15"/>
  <c r="CQ650" i="15"/>
  <c r="CQ794" i="15"/>
  <c r="CU794" i="15"/>
  <c r="CQ621" i="15"/>
  <c r="CU621" i="15"/>
  <c r="DA625" i="15"/>
  <c r="DE625" i="15"/>
  <c r="DA626" i="15"/>
  <c r="DE626" i="15"/>
  <c r="DE765" i="15"/>
  <c r="DA765" i="15"/>
  <c r="DE671" i="15"/>
  <c r="DA671" i="15"/>
  <c r="DA694" i="15"/>
  <c r="DE694" i="15"/>
  <c r="DA820" i="15"/>
  <c r="DE820" i="15"/>
  <c r="DA802" i="15"/>
  <c r="DE802" i="15"/>
  <c r="DE790" i="15"/>
  <c r="DA790" i="15"/>
  <c r="DA696" i="15"/>
  <c r="DE696" i="15"/>
  <c r="DA711" i="15"/>
  <c r="DE711" i="15"/>
  <c r="DA792" i="15"/>
  <c r="DE792" i="15"/>
  <c r="DE726" i="15"/>
  <c r="DA726" i="15"/>
  <c r="DA721" i="15"/>
  <c r="DE721" i="15"/>
  <c r="DA759" i="15"/>
  <c r="DE759" i="15"/>
  <c r="DA652" i="15"/>
  <c r="DE652" i="15"/>
  <c r="DA788" i="15"/>
  <c r="DE788" i="15"/>
  <c r="DE810" i="15"/>
  <c r="DA810" i="15"/>
  <c r="DE811" i="15"/>
  <c r="DA811" i="15"/>
  <c r="DE753" i="15"/>
  <c r="DA753" i="15"/>
  <c r="DA661" i="15"/>
  <c r="DE661" i="15"/>
  <c r="DA763" i="15"/>
  <c r="DE763" i="15"/>
  <c r="DA747" i="15"/>
  <c r="DE747" i="15"/>
  <c r="DA666" i="15"/>
  <c r="DE666" i="15"/>
  <c r="DE698" i="15"/>
  <c r="DA698" i="15"/>
  <c r="DA717" i="15"/>
  <c r="DE717" i="15"/>
  <c r="CY640" i="15"/>
  <c r="CY632" i="15"/>
  <c r="CY625" i="15"/>
  <c r="CY695" i="15"/>
  <c r="CY696" i="15"/>
  <c r="CY710" i="15"/>
  <c r="CY727" i="15"/>
  <c r="CY668" i="15"/>
  <c r="CY660" i="15"/>
  <c r="CY680" i="15"/>
  <c r="CY684" i="15"/>
  <c r="CY718" i="15"/>
  <c r="CY782" i="15"/>
  <c r="CY760" i="15"/>
  <c r="CY816" i="15"/>
  <c r="CY659" i="15"/>
  <c r="CY773" i="15"/>
  <c r="CY731" i="15"/>
  <c r="CY809" i="15"/>
  <c r="CY713" i="15"/>
  <c r="CY805" i="15"/>
  <c r="CY691" i="15"/>
  <c r="CY813" i="15"/>
  <c r="CY676" i="15"/>
  <c r="CY619" i="15"/>
  <c r="CK633" i="15"/>
  <c r="CG633" i="15"/>
  <c r="CK637" i="15"/>
  <c r="CG637" i="15"/>
  <c r="CG632" i="15"/>
  <c r="CK632" i="15"/>
  <c r="CG654" i="15"/>
  <c r="CK654" i="15"/>
  <c r="CK726" i="15"/>
  <c r="CG726" i="15"/>
  <c r="CG766" i="15"/>
  <c r="CK766" i="15"/>
  <c r="CK663" i="15"/>
  <c r="CG663" i="15"/>
  <c r="CG807" i="15"/>
  <c r="CK807" i="15"/>
  <c r="CK821" i="15"/>
  <c r="CG821" i="15"/>
  <c r="CG765" i="15"/>
  <c r="CK765" i="15"/>
  <c r="CG750" i="15"/>
  <c r="CK750" i="15"/>
  <c r="CG784" i="15"/>
  <c r="CK784" i="15"/>
  <c r="CK816" i="15"/>
  <c r="CG816" i="15"/>
  <c r="CG758" i="15"/>
  <c r="CK758" i="15"/>
  <c r="CG792" i="15"/>
  <c r="CK792" i="15"/>
  <c r="CK648" i="15"/>
  <c r="CG648" i="15"/>
  <c r="CG741" i="15"/>
  <c r="CK741" i="15"/>
  <c r="CG729" i="15"/>
  <c r="CK729" i="15"/>
  <c r="CG650" i="15"/>
  <c r="CK650" i="15"/>
  <c r="CK716" i="15"/>
  <c r="CG716" i="15"/>
  <c r="CG770" i="15"/>
  <c r="CK770" i="15"/>
  <c r="CG657" i="15"/>
  <c r="CK657" i="15"/>
  <c r="CK805" i="15"/>
  <c r="CG805" i="15"/>
  <c r="CG690" i="15"/>
  <c r="CK690" i="15"/>
  <c r="CG819" i="15"/>
  <c r="CK819" i="15"/>
  <c r="CG619" i="15"/>
  <c r="CK619" i="15"/>
  <c r="CT633" i="15"/>
  <c r="CT631" i="15"/>
  <c r="CT753" i="15"/>
  <c r="CT727" i="15"/>
  <c r="CT806" i="15"/>
  <c r="CT762" i="15"/>
  <c r="CT677" i="15"/>
  <c r="CT668" i="15"/>
  <c r="CT735" i="15"/>
  <c r="CT686" i="15"/>
  <c r="CT808" i="15"/>
  <c r="CT769" i="15"/>
  <c r="CT679" i="15"/>
  <c r="CT761" i="15"/>
  <c r="CT773" i="15"/>
  <c r="CT708" i="15"/>
  <c r="CT745" i="15"/>
  <c r="CT742" i="15"/>
  <c r="CT661" i="15"/>
  <c r="CT748" i="15"/>
  <c r="CT706" i="15"/>
  <c r="CT669" i="15"/>
  <c r="CT665" i="15"/>
  <c r="CT805" i="15"/>
  <c r="CT645" i="15"/>
  <c r="DG632" i="15"/>
  <c r="DG636" i="15"/>
  <c r="DG801" i="15"/>
  <c r="DG808" i="15"/>
  <c r="DG672" i="15"/>
  <c r="DG647" i="15"/>
  <c r="DG670" i="15"/>
  <c r="DG713" i="15"/>
  <c r="DG687" i="15"/>
  <c r="DG646" i="15"/>
  <c r="DG811" i="15"/>
  <c r="DG703" i="15"/>
  <c r="DG724" i="15"/>
  <c r="DG753" i="15"/>
  <c r="DG649" i="15"/>
  <c r="DG680" i="15"/>
  <c r="DG738" i="15"/>
  <c r="DG794" i="15"/>
  <c r="DG675" i="15"/>
  <c r="DG755" i="15"/>
  <c r="DG805" i="15"/>
  <c r="DG731" i="15"/>
  <c r="DG709" i="15"/>
  <c r="DG772" i="15"/>
  <c r="CV632" i="15"/>
  <c r="CZ632" i="15"/>
  <c r="CZ763" i="15"/>
  <c r="CV763" i="15"/>
  <c r="CV710" i="15"/>
  <c r="CZ710" i="15"/>
  <c r="CZ804" i="15"/>
  <c r="CV804" i="15"/>
  <c r="CV770" i="15"/>
  <c r="CZ770" i="15"/>
  <c r="CV806" i="15"/>
  <c r="CZ806" i="15"/>
  <c r="CZ666" i="15"/>
  <c r="CV666" i="15"/>
  <c r="CV693" i="15"/>
  <c r="CZ693" i="15"/>
  <c r="CZ656" i="15"/>
  <c r="CV656" i="15"/>
  <c r="CZ695" i="15"/>
  <c r="CV695" i="15"/>
  <c r="CV724" i="15"/>
  <c r="CZ724" i="15"/>
  <c r="CZ816" i="15"/>
  <c r="CV816" i="15"/>
  <c r="CZ660" i="15"/>
  <c r="CV660" i="15"/>
  <c r="CV717" i="15"/>
  <c r="CZ717" i="15"/>
  <c r="CV705" i="15"/>
  <c r="CZ705" i="15"/>
  <c r="CV740" i="15"/>
  <c r="CZ740" i="15"/>
  <c r="CV741" i="15"/>
  <c r="CZ741" i="15"/>
  <c r="CV685" i="15"/>
  <c r="CZ685" i="15"/>
  <c r="CZ813" i="15"/>
  <c r="CV813" i="15"/>
  <c r="CV797" i="15"/>
  <c r="CZ797" i="15"/>
  <c r="CZ742" i="15"/>
  <c r="CV742" i="15"/>
  <c r="CZ747" i="15"/>
  <c r="CV747" i="15"/>
  <c r="CV757" i="15"/>
  <c r="CZ757" i="15"/>
  <c r="CV681" i="15"/>
  <c r="CZ681" i="15"/>
  <c r="DB631" i="15"/>
  <c r="DB630" i="15"/>
  <c r="DB696" i="15"/>
  <c r="DB814" i="15"/>
  <c r="DB781" i="15"/>
  <c r="DB799" i="15"/>
  <c r="DB663" i="15"/>
  <c r="DB800" i="15"/>
  <c r="DB766" i="15"/>
  <c r="DB695" i="15"/>
  <c r="DB660" i="15"/>
  <c r="DB801" i="15"/>
  <c r="DB721" i="15"/>
  <c r="DB656" i="15"/>
  <c r="DB813" i="15"/>
  <c r="DB645" i="15"/>
  <c r="DB697" i="15"/>
  <c r="DB773" i="15"/>
  <c r="DB651" i="15"/>
  <c r="DB698" i="15"/>
  <c r="DB659" i="15"/>
  <c r="DB819" i="15"/>
  <c r="DB738" i="15"/>
  <c r="DB788" i="15"/>
  <c r="DF639" i="15"/>
  <c r="DJ639" i="15"/>
  <c r="DJ638" i="15"/>
  <c r="DF638" i="15"/>
  <c r="DF787" i="15"/>
  <c r="DJ787" i="15"/>
  <c r="DJ728" i="15"/>
  <c r="DF728" i="15"/>
  <c r="DJ806" i="15"/>
  <c r="DF806" i="15"/>
  <c r="DJ670" i="15"/>
  <c r="DF670" i="15"/>
  <c r="DF776" i="15"/>
  <c r="DJ776" i="15"/>
  <c r="DF791" i="15"/>
  <c r="DJ791" i="15"/>
  <c r="DF815" i="15"/>
  <c r="DJ815" i="15"/>
  <c r="DF783" i="15"/>
  <c r="DJ783" i="15"/>
  <c r="DJ768" i="15"/>
  <c r="DF768" i="15"/>
  <c r="DJ789" i="15"/>
  <c r="DF789" i="15"/>
  <c r="DJ716" i="15"/>
  <c r="DF716" i="15"/>
  <c r="DJ661" i="15"/>
  <c r="DF661" i="15"/>
  <c r="DJ817" i="15"/>
  <c r="DF817" i="15"/>
  <c r="DF713" i="15"/>
  <c r="DJ713" i="15"/>
  <c r="DF701" i="15"/>
  <c r="DJ701" i="15"/>
  <c r="DJ778" i="15"/>
  <c r="DF778" i="15"/>
  <c r="DF770" i="15"/>
  <c r="DJ770" i="15"/>
  <c r="DF725" i="15"/>
  <c r="DJ725" i="15"/>
  <c r="DJ732" i="15"/>
  <c r="DF732" i="15"/>
  <c r="DF788" i="15"/>
  <c r="DJ788" i="15"/>
  <c r="DF707" i="15"/>
  <c r="DJ707" i="15"/>
  <c r="DJ619" i="15"/>
  <c r="DF619" i="15"/>
  <c r="CI632" i="15"/>
  <c r="CI634" i="15"/>
  <c r="CI629" i="15"/>
  <c r="CI743" i="15"/>
  <c r="CI820" i="15"/>
  <c r="CI663" i="15"/>
  <c r="CI719" i="15"/>
  <c r="CI710" i="15"/>
  <c r="CI808" i="15"/>
  <c r="CI759" i="15"/>
  <c r="CI728" i="15"/>
  <c r="CI803" i="15"/>
  <c r="CI694" i="15"/>
  <c r="CI704" i="15"/>
  <c r="CI680" i="15"/>
  <c r="CI813" i="15"/>
  <c r="CI810" i="15"/>
  <c r="CI779" i="15"/>
  <c r="CI707" i="15"/>
  <c r="CI805" i="15"/>
  <c r="CI645" i="15"/>
  <c r="CI782" i="15"/>
  <c r="CI667" i="15"/>
  <c r="CI787" i="15"/>
  <c r="CI619" i="15"/>
  <c r="CX624" i="15"/>
  <c r="CX632" i="15"/>
  <c r="CX762" i="15"/>
  <c r="CX656" i="15"/>
  <c r="CX745" i="15"/>
  <c r="CX774" i="15"/>
  <c r="CX735" i="15"/>
  <c r="CX710" i="15"/>
  <c r="CX704" i="15"/>
  <c r="CX693" i="15"/>
  <c r="CX705" i="15"/>
  <c r="CX653" i="15"/>
  <c r="CX690" i="15"/>
  <c r="CX793" i="15"/>
  <c r="CX664" i="15"/>
  <c r="CX667" i="15"/>
  <c r="CX796" i="15"/>
  <c r="CX696" i="15"/>
  <c r="CX699" i="15"/>
  <c r="CX649" i="15"/>
  <c r="CX666" i="15"/>
  <c r="CX675" i="15"/>
  <c r="CX692" i="15"/>
  <c r="CX657" i="15"/>
  <c r="CX644" i="15"/>
  <c r="DH630" i="15"/>
  <c r="DH624" i="15"/>
  <c r="DH816" i="15"/>
  <c r="DH728" i="15"/>
  <c r="DH744" i="15"/>
  <c r="DH800" i="15"/>
  <c r="DH764" i="15"/>
  <c r="DH726" i="15"/>
  <c r="DH755" i="15"/>
  <c r="DH655" i="15"/>
  <c r="DH765" i="15"/>
  <c r="DH791" i="15"/>
  <c r="DH707" i="15"/>
  <c r="DH818" i="15"/>
  <c r="DH648" i="15"/>
  <c r="DH688" i="15"/>
  <c r="DH737" i="15"/>
  <c r="DH723" i="15"/>
  <c r="DH666" i="15"/>
  <c r="DH674" i="15"/>
  <c r="DH697" i="15"/>
  <c r="DH730" i="15"/>
  <c r="DH716" i="15"/>
  <c r="DH803" i="15"/>
  <c r="DH796" i="15"/>
  <c r="DD630" i="15"/>
  <c r="DD639" i="15"/>
  <c r="DD687" i="15"/>
  <c r="DD759" i="15"/>
  <c r="DD693" i="15"/>
  <c r="DD679" i="15"/>
  <c r="DD663" i="15"/>
  <c r="DD766" i="15"/>
  <c r="DD670" i="15"/>
  <c r="DD751" i="15"/>
  <c r="DD654" i="15"/>
  <c r="DD674" i="15"/>
  <c r="DD820" i="15"/>
  <c r="DD813" i="15"/>
  <c r="DD793" i="15"/>
  <c r="DD713" i="15"/>
  <c r="DD700" i="15"/>
  <c r="DD810" i="15"/>
  <c r="DD794" i="15"/>
  <c r="DD773" i="15"/>
  <c r="DD692" i="15"/>
  <c r="DD651" i="15"/>
  <c r="DD779" i="15"/>
  <c r="DD650" i="15"/>
  <c r="DD725" i="15"/>
  <c r="DD619" i="15"/>
  <c r="DC629" i="15"/>
  <c r="DC625" i="15"/>
  <c r="DC790" i="15"/>
  <c r="DC711" i="15"/>
  <c r="DC814" i="15"/>
  <c r="DC700" i="15"/>
  <c r="DC670" i="15"/>
  <c r="DC799" i="15"/>
  <c r="DC808" i="15"/>
  <c r="DC727" i="15"/>
  <c r="DC754" i="15"/>
  <c r="DC786" i="15"/>
  <c r="DC732" i="15"/>
  <c r="DC659" i="15"/>
  <c r="DC736" i="15"/>
  <c r="DC782" i="15"/>
  <c r="DC677" i="15"/>
  <c r="DC689" i="15"/>
  <c r="DC810" i="15"/>
  <c r="DC739" i="15"/>
  <c r="DC771" i="15"/>
  <c r="DC649" i="15"/>
  <c r="DC651" i="15"/>
  <c r="CW627" i="15"/>
  <c r="CW640" i="15"/>
  <c r="CW695" i="15"/>
  <c r="CW654" i="15"/>
  <c r="CW804" i="15"/>
  <c r="CW688" i="15"/>
  <c r="CW784" i="15"/>
  <c r="CW646" i="15"/>
  <c r="CW686" i="15"/>
  <c r="CW775" i="15"/>
  <c r="CW808" i="15"/>
  <c r="CW706" i="15"/>
  <c r="CW685" i="15"/>
  <c r="CW697" i="15"/>
  <c r="CW648" i="15"/>
  <c r="CW787" i="15"/>
  <c r="CW730" i="15"/>
  <c r="CW819" i="15"/>
  <c r="CW709" i="15"/>
  <c r="CW676" i="15"/>
  <c r="CW746" i="15"/>
  <c r="CW771" i="15"/>
  <c r="CW715" i="15"/>
  <c r="CW620" i="15"/>
  <c r="CR641" i="15"/>
  <c r="CR633" i="15"/>
  <c r="CR798" i="15"/>
  <c r="CR668" i="15"/>
  <c r="CR767" i="15"/>
  <c r="CR648" i="15"/>
  <c r="CR802" i="15"/>
  <c r="CR799" i="15"/>
  <c r="CR654" i="15"/>
  <c r="CR744" i="15"/>
  <c r="CR775" i="15"/>
  <c r="CR706" i="15"/>
  <c r="CR727" i="15"/>
  <c r="CR753" i="15"/>
  <c r="CR679" i="15"/>
  <c r="CR797" i="15"/>
  <c r="CR779" i="15"/>
  <c r="CR803" i="15"/>
  <c r="CR729" i="15"/>
  <c r="CR749" i="15"/>
  <c r="CR730" i="15"/>
  <c r="CR701" i="15"/>
  <c r="CR755" i="15"/>
  <c r="CR740" i="15"/>
  <c r="CR683" i="15"/>
  <c r="CR621" i="15"/>
  <c r="CL637" i="15"/>
  <c r="CP637" i="15"/>
  <c r="CP686" i="15"/>
  <c r="CL686" i="15"/>
  <c r="CP734" i="15"/>
  <c r="CL734" i="15"/>
  <c r="CL802" i="15"/>
  <c r="CP802" i="15"/>
  <c r="CL760" i="15"/>
  <c r="CP760" i="15"/>
  <c r="CL687" i="15"/>
  <c r="CP687" i="15"/>
  <c r="CP750" i="15"/>
  <c r="CL750" i="15"/>
  <c r="CL751" i="15"/>
  <c r="CP751" i="15"/>
  <c r="CL752" i="15"/>
  <c r="CP752" i="15"/>
  <c r="CL744" i="15"/>
  <c r="CP744" i="15"/>
  <c r="CL653" i="15"/>
  <c r="CP653" i="15"/>
  <c r="CL704" i="15"/>
  <c r="CP704" i="15"/>
  <c r="CQ629" i="15"/>
  <c r="CU629" i="15"/>
  <c r="CU821" i="15"/>
  <c r="CQ821" i="15"/>
  <c r="CU709" i="15"/>
  <c r="CQ709" i="15"/>
  <c r="CQ803" i="15"/>
  <c r="CU803" i="15"/>
  <c r="DA629" i="15"/>
  <c r="DE629" i="15"/>
  <c r="DE638" i="15"/>
  <c r="DA638" i="15"/>
  <c r="DE627" i="15"/>
  <c r="DA627" i="15"/>
  <c r="DA728" i="15"/>
  <c r="DE728" i="15"/>
  <c r="DA816" i="15"/>
  <c r="DE816" i="15"/>
  <c r="DE646" i="15"/>
  <c r="DA646" i="15"/>
  <c r="DA660" i="15"/>
  <c r="DE660" i="15"/>
  <c r="DA798" i="15"/>
  <c r="DE798" i="15"/>
  <c r="DE750" i="15"/>
  <c r="DA750" i="15"/>
  <c r="DE745" i="15"/>
  <c r="DA745" i="15"/>
  <c r="DE719" i="15"/>
  <c r="DA719" i="15"/>
  <c r="DE800" i="15"/>
  <c r="DA800" i="15"/>
  <c r="DA706" i="15"/>
  <c r="DE706" i="15"/>
  <c r="DA703" i="15"/>
  <c r="DE703" i="15"/>
  <c r="DA817" i="15"/>
  <c r="DE817" i="15"/>
  <c r="DE664" i="15"/>
  <c r="DA664" i="15"/>
  <c r="DE770" i="15"/>
  <c r="DA770" i="15"/>
  <c r="DA787" i="15"/>
  <c r="DE787" i="15"/>
  <c r="DE715" i="15"/>
  <c r="DA715" i="15"/>
  <c r="DE689" i="15"/>
  <c r="DA689" i="15"/>
  <c r="DA739" i="15"/>
  <c r="DE739" i="15"/>
  <c r="DE658" i="15"/>
  <c r="DA658" i="15"/>
  <c r="DE650" i="15"/>
  <c r="DA650" i="15"/>
  <c r="DE619" i="15"/>
  <c r="DA619" i="15"/>
  <c r="CY728" i="15"/>
  <c r="CY646" i="15"/>
  <c r="CY643" i="15"/>
  <c r="CY787" i="15"/>
  <c r="CY817" i="15"/>
  <c r="CY721" i="15"/>
  <c r="CY651" i="15"/>
  <c r="CK626" i="15"/>
  <c r="CG626" i="15"/>
  <c r="CK640" i="15"/>
  <c r="CG640" i="15"/>
  <c r="CK641" i="15"/>
  <c r="CG641" i="15"/>
  <c r="CG733" i="15"/>
  <c r="CK733" i="15"/>
  <c r="CK695" i="15"/>
  <c r="CG695" i="15"/>
  <c r="CG746" i="15"/>
  <c r="CK746" i="15"/>
  <c r="CK703" i="15"/>
  <c r="CG703" i="15"/>
  <c r="CK720" i="15"/>
  <c r="CG720" i="15"/>
  <c r="CK665" i="15"/>
  <c r="CG665" i="15"/>
  <c r="CK820" i="15"/>
  <c r="CG820" i="15"/>
  <c r="CG728" i="15"/>
  <c r="CK728" i="15"/>
  <c r="CG800" i="15"/>
  <c r="CK800" i="15"/>
  <c r="CG815" i="15"/>
  <c r="CK815" i="15"/>
  <c r="CK649" i="15"/>
  <c r="CG649" i="15"/>
  <c r="CK656" i="15"/>
  <c r="CG656" i="15"/>
  <c r="CK685" i="15"/>
  <c r="CG685" i="15"/>
  <c r="CK705" i="15"/>
  <c r="CG705" i="15"/>
  <c r="CG757" i="15"/>
  <c r="CK757" i="15"/>
  <c r="CG714" i="15"/>
  <c r="CK714" i="15"/>
  <c r="CG754" i="15"/>
  <c r="CK754" i="15"/>
  <c r="CK772" i="15"/>
  <c r="CG772" i="15"/>
  <c r="CK787" i="15"/>
  <c r="CG787" i="15"/>
  <c r="CT640" i="15"/>
  <c r="CT648" i="15"/>
  <c r="CT647" i="15"/>
  <c r="CT736" i="15"/>
  <c r="CT729" i="15"/>
  <c r="CT730" i="15"/>
  <c r="DG641" i="15"/>
  <c r="DG633" i="15"/>
  <c r="DG629" i="15"/>
  <c r="DG705" i="15"/>
  <c r="DG743" i="15"/>
  <c r="DG766" i="15"/>
  <c r="DG752" i="15"/>
  <c r="DG733" i="15"/>
  <c r="DG820" i="15"/>
  <c r="DG695" i="15"/>
  <c r="DG767" i="15"/>
  <c r="DG725" i="15"/>
  <c r="DG655" i="15"/>
  <c r="DG671" i="15"/>
  <c r="DG721" i="15"/>
  <c r="DG763" i="15"/>
  <c r="DG708" i="15"/>
  <c r="DG712" i="15"/>
  <c r="DG813" i="15"/>
  <c r="DG643" i="15"/>
  <c r="DG707" i="15"/>
  <c r="DG701" i="15"/>
  <c r="DG651" i="15"/>
  <c r="DG683" i="15"/>
  <c r="DG732" i="15"/>
  <c r="DG621" i="15"/>
  <c r="CV631" i="15"/>
  <c r="CZ631" i="15"/>
  <c r="CZ637" i="15"/>
  <c r="CV637" i="15"/>
  <c r="CZ798" i="15"/>
  <c r="CV798" i="15"/>
  <c r="CV814" i="15"/>
  <c r="CZ814" i="15"/>
  <c r="CZ792" i="15"/>
  <c r="CV792" i="15"/>
  <c r="CV690" i="15"/>
  <c r="CZ690" i="15"/>
  <c r="CZ750" i="15"/>
  <c r="CV750" i="15"/>
  <c r="CV796" i="15"/>
  <c r="CZ796" i="15"/>
  <c r="CZ799" i="15"/>
  <c r="CV799" i="15"/>
  <c r="CV761" i="15"/>
  <c r="CZ761" i="15"/>
  <c r="CZ679" i="15"/>
  <c r="CV679" i="15"/>
  <c r="CZ821" i="15"/>
  <c r="CV821" i="15"/>
  <c r="CZ784" i="15"/>
  <c r="CV784" i="15"/>
  <c r="CV807" i="15"/>
  <c r="CZ807" i="15"/>
  <c r="CZ809" i="15"/>
  <c r="CV809" i="15"/>
  <c r="CV713" i="15"/>
  <c r="CZ713" i="15"/>
  <c r="CV736" i="15"/>
  <c r="CZ736" i="15"/>
  <c r="CV729" i="15"/>
  <c r="CZ729" i="15"/>
  <c r="CV677" i="15"/>
  <c r="CZ677" i="15"/>
  <c r="CZ715" i="15"/>
  <c r="CV715" i="15"/>
  <c r="CZ649" i="15"/>
  <c r="CV649" i="15"/>
  <c r="CV706" i="15"/>
  <c r="CZ706" i="15"/>
  <c r="CZ739" i="15"/>
  <c r="CV739" i="15"/>
  <c r="CV709" i="15"/>
  <c r="CZ709" i="15"/>
  <c r="CV782" i="15"/>
  <c r="CZ782" i="15"/>
  <c r="DB634" i="15"/>
  <c r="DB629" i="15"/>
  <c r="DB708" i="15"/>
  <c r="DB798" i="15"/>
  <c r="DB775" i="15"/>
  <c r="DB759" i="15"/>
  <c r="DB705" i="15"/>
  <c r="DB711" i="15"/>
  <c r="DB744" i="15"/>
  <c r="DB726" i="15"/>
  <c r="DB765" i="15"/>
  <c r="DB743" i="15"/>
  <c r="DB654" i="15"/>
  <c r="DB693" i="15"/>
  <c r="DB685" i="15"/>
  <c r="DB811" i="15"/>
  <c r="DB688" i="15"/>
  <c r="DB665" i="15"/>
  <c r="DB757" i="15"/>
  <c r="DB796" i="15"/>
  <c r="DB683" i="15"/>
  <c r="DB717" i="15"/>
  <c r="DB797" i="15"/>
  <c r="DJ637" i="15"/>
  <c r="DF637" i="15"/>
  <c r="DJ630" i="15"/>
  <c r="DF630" i="15"/>
  <c r="DF635" i="15"/>
  <c r="DJ635" i="15"/>
  <c r="DF790" i="15"/>
  <c r="DJ790" i="15"/>
  <c r="DJ724" i="15"/>
  <c r="DF724" i="15"/>
  <c r="DJ666" i="15"/>
  <c r="DF666" i="15"/>
  <c r="DF762" i="15"/>
  <c r="DJ762" i="15"/>
  <c r="DJ764" i="15"/>
  <c r="DF764" i="15"/>
  <c r="DF804" i="15"/>
  <c r="DJ804" i="15"/>
  <c r="DF767" i="15"/>
  <c r="DJ767" i="15"/>
  <c r="DF799" i="15"/>
  <c r="DJ799" i="15"/>
  <c r="DJ743" i="15"/>
  <c r="DF743" i="15"/>
  <c r="DJ760" i="15"/>
  <c r="DF760" i="15"/>
  <c r="DF749" i="15"/>
  <c r="DJ749" i="15"/>
  <c r="DF658" i="15"/>
  <c r="DJ658" i="15"/>
  <c r="DJ683" i="15"/>
  <c r="DF683" i="15"/>
  <c r="DJ793" i="15"/>
  <c r="DF793" i="15"/>
  <c r="DF721" i="15"/>
  <c r="DJ721" i="15"/>
  <c r="DJ773" i="15"/>
  <c r="DF773" i="15"/>
  <c r="DJ757" i="15"/>
  <c r="DF757" i="15"/>
  <c r="DF746" i="15"/>
  <c r="DJ746" i="15"/>
  <c r="DJ786" i="15"/>
  <c r="DF786" i="15"/>
  <c r="DF803" i="15"/>
  <c r="DJ803" i="15"/>
  <c r="DF665" i="15"/>
  <c r="DJ665" i="15"/>
  <c r="DF715" i="15"/>
  <c r="DJ715" i="15"/>
  <c r="CI640" i="15"/>
  <c r="CI633" i="15"/>
  <c r="CI631" i="15"/>
  <c r="CI711" i="15"/>
  <c r="CI768" i="15"/>
  <c r="CI648" i="15"/>
  <c r="CI792" i="15"/>
  <c r="CI736" i="15"/>
  <c r="CI784" i="15"/>
  <c r="CI705" i="15"/>
  <c r="CI817" i="15"/>
  <c r="CI670" i="15"/>
  <c r="CI720" i="15"/>
  <c r="CI672" i="15"/>
  <c r="CI708" i="15"/>
  <c r="CI811" i="15"/>
  <c r="CI770" i="15"/>
  <c r="CI725" i="15"/>
  <c r="CI715" i="15"/>
  <c r="CI754" i="15"/>
  <c r="CI697" i="15"/>
  <c r="CI742" i="15"/>
  <c r="CI675" i="15"/>
  <c r="CI771" i="15"/>
  <c r="CX625" i="15"/>
  <c r="CX814" i="15"/>
  <c r="CX721" i="15"/>
  <c r="CX758" i="15"/>
  <c r="CX750" i="15"/>
  <c r="CX648" i="15"/>
  <c r="CX729" i="15"/>
  <c r="CX785" i="15"/>
  <c r="CX797" i="15"/>
  <c r="CX756" i="15"/>
  <c r="CX651" i="15"/>
  <c r="CX717" i="15"/>
  <c r="CX619" i="15"/>
  <c r="DH626" i="15"/>
  <c r="DH784" i="15"/>
  <c r="DH672" i="15"/>
  <c r="DH814" i="15"/>
  <c r="DH776" i="15"/>
  <c r="DH804" i="15"/>
  <c r="DH705" i="15"/>
  <c r="DH665" i="15"/>
  <c r="DH738" i="15"/>
  <c r="DD634" i="15"/>
  <c r="DD626" i="15"/>
  <c r="DD633" i="15"/>
  <c r="DD671" i="15"/>
  <c r="DD656" i="15"/>
  <c r="DD792" i="15"/>
  <c r="DD808" i="15"/>
  <c r="DD776" i="15"/>
  <c r="DD758" i="15"/>
  <c r="DD668" i="15"/>
  <c r="DD735" i="15"/>
  <c r="DD733" i="15"/>
  <c r="DD655" i="15"/>
  <c r="DD678" i="15"/>
  <c r="DD801" i="15"/>
  <c r="DD721" i="15"/>
  <c r="DD741" i="15"/>
  <c r="DD723" i="15"/>
  <c r="DD738" i="15"/>
  <c r="DD771" i="15"/>
  <c r="DD644" i="15"/>
  <c r="DD797" i="15"/>
  <c r="DD747" i="15"/>
  <c r="DD812" i="15"/>
  <c r="DD621" i="15"/>
  <c r="DC806" i="15"/>
  <c r="DC654" i="15"/>
  <c r="DC775" i="15"/>
  <c r="DC679" i="15"/>
  <c r="DC746" i="15"/>
  <c r="DC785" i="15"/>
  <c r="DC779" i="15"/>
  <c r="CW636" i="15"/>
  <c r="CW638" i="15"/>
  <c r="CW631" i="15"/>
  <c r="CW684" i="15"/>
  <c r="CW748" i="15"/>
  <c r="CW777" i="15"/>
  <c r="CW745" i="15"/>
  <c r="CW801" i="15"/>
  <c r="CW767" i="15"/>
  <c r="CW678" i="15"/>
  <c r="CW743" i="15"/>
  <c r="CW724" i="15"/>
  <c r="CW816" i="15"/>
  <c r="CW698" i="15"/>
  <c r="CW755" i="15"/>
  <c r="CW681" i="15"/>
  <c r="CW677" i="15"/>
  <c r="CW692" i="15"/>
  <c r="CW739" i="15"/>
  <c r="CW643" i="15"/>
  <c r="CW667" i="15"/>
  <c r="CW669" i="15"/>
  <c r="CW738" i="15"/>
  <c r="CW747" i="15"/>
  <c r="CW675" i="15"/>
  <c r="CR627" i="15"/>
  <c r="CR634" i="15"/>
  <c r="CR726" i="15"/>
  <c r="CR781" i="15"/>
  <c r="CR733" i="15"/>
  <c r="CR790" i="15"/>
  <c r="CR762" i="15"/>
  <c r="CR647" i="15"/>
  <c r="CR711" i="15"/>
  <c r="CR752" i="15"/>
  <c r="CR663" i="15"/>
  <c r="CR671" i="15"/>
  <c r="CR716" i="15"/>
  <c r="CR765" i="15"/>
  <c r="CR700" i="15"/>
  <c r="CR696" i="15"/>
  <c r="CR747" i="15"/>
  <c r="CR746" i="15"/>
  <c r="CR817" i="15"/>
  <c r="CR661" i="15"/>
  <c r="CR723" i="15"/>
  <c r="CR644" i="15"/>
  <c r="CR643" i="15"/>
  <c r="CP640" i="15"/>
  <c r="CL640" i="15"/>
  <c r="CP639" i="15"/>
  <c r="CL639" i="15"/>
  <c r="CP668" i="15"/>
  <c r="CL668" i="15"/>
  <c r="CL791" i="15"/>
  <c r="CP791" i="15"/>
  <c r="CP798" i="15"/>
  <c r="CL798" i="15"/>
  <c r="CP770" i="15"/>
  <c r="CL770" i="15"/>
  <c r="CL684" i="15"/>
  <c r="CP684" i="15"/>
  <c r="CL727" i="15"/>
  <c r="CP727" i="15"/>
  <c r="CP710" i="15"/>
  <c r="CL710" i="15"/>
  <c r="CL769" i="15"/>
  <c r="CP769" i="15"/>
  <c r="CL671" i="15"/>
  <c r="CP671" i="15"/>
  <c r="CL712" i="15"/>
  <c r="CP712" i="15"/>
  <c r="CP753" i="15"/>
  <c r="CL753" i="15"/>
  <c r="CL680" i="15"/>
  <c r="CP680" i="15"/>
  <c r="CL688" i="15"/>
  <c r="CP688" i="15"/>
  <c r="CP729" i="15"/>
  <c r="CL729" i="15"/>
  <c r="CP819" i="15"/>
  <c r="CL819" i="15"/>
  <c r="CL732" i="15"/>
  <c r="CP732" i="15"/>
  <c r="CL675" i="15"/>
  <c r="CP675" i="15"/>
  <c r="CP690" i="15"/>
  <c r="CL690" i="15"/>
  <c r="CL780" i="15"/>
  <c r="CP780" i="15"/>
  <c r="CL674" i="15"/>
  <c r="CP674" i="15"/>
  <c r="CL725" i="15"/>
  <c r="CP725" i="15"/>
  <c r="CP651" i="15"/>
  <c r="CL651" i="15"/>
  <c r="CP621" i="15"/>
  <c r="CL621" i="15"/>
  <c r="DI634" i="15"/>
  <c r="DI640" i="15"/>
  <c r="DI631" i="15"/>
  <c r="DI774" i="15"/>
  <c r="DI767" i="15"/>
  <c r="DI653" i="15"/>
  <c r="DI723" i="15"/>
  <c r="DI681" i="15"/>
  <c r="DI685" i="15"/>
  <c r="DI654" i="15"/>
  <c r="DI744" i="15"/>
  <c r="DI671" i="15"/>
  <c r="DI778" i="15"/>
  <c r="DI769" i="15"/>
  <c r="DI664" i="15"/>
  <c r="DI804" i="15"/>
  <c r="DI708" i="15"/>
  <c r="DI763" i="15"/>
  <c r="DI811" i="15"/>
  <c r="DI698" i="15"/>
  <c r="DI780" i="15"/>
  <c r="DI658" i="15"/>
  <c r="DI697" i="15"/>
  <c r="DI709" i="15"/>
  <c r="DI619" i="15"/>
  <c r="CH630" i="15"/>
  <c r="CH623" i="15"/>
  <c r="CH632" i="15"/>
  <c r="CH775" i="15"/>
  <c r="CH748" i="15"/>
  <c r="CH820" i="15"/>
  <c r="CH694" i="15"/>
  <c r="CH655" i="15"/>
  <c r="CH759" i="15"/>
  <c r="CH818" i="15"/>
  <c r="CH791" i="15"/>
  <c r="CH668" i="15"/>
  <c r="CH792" i="15"/>
  <c r="CH708" i="15"/>
  <c r="CH685" i="15"/>
  <c r="CH809" i="15"/>
  <c r="CH705" i="15"/>
  <c r="CH813" i="15"/>
  <c r="CH709" i="15"/>
  <c r="CH778" i="15"/>
  <c r="CH689" i="15"/>
  <c r="CH811" i="15"/>
  <c r="CH657" i="15"/>
  <c r="CH723" i="15"/>
  <c r="CH740" i="15"/>
  <c r="CM627" i="15"/>
  <c r="CM629" i="15"/>
  <c r="CM630" i="15"/>
  <c r="CM670" i="15"/>
  <c r="CM806" i="15"/>
  <c r="CM668" i="15"/>
  <c r="CM713" i="15"/>
  <c r="CM760" i="15"/>
  <c r="CM711" i="15"/>
  <c r="CM776" i="15"/>
  <c r="CM705" i="15"/>
  <c r="CM785" i="15"/>
  <c r="CM695" i="15"/>
  <c r="CM646" i="15"/>
  <c r="CM809" i="15"/>
  <c r="CM656" i="15"/>
  <c r="CM685" i="15"/>
  <c r="CM704" i="15"/>
  <c r="CM677" i="15"/>
  <c r="CM746" i="15"/>
  <c r="CM771" i="15"/>
  <c r="CM690" i="15"/>
  <c r="CM659" i="15"/>
  <c r="CM723" i="15"/>
  <c r="CM689" i="15"/>
  <c r="CN627" i="15"/>
  <c r="CN633" i="15"/>
  <c r="CN639" i="15"/>
  <c r="CN762" i="15"/>
  <c r="CN764" i="15"/>
  <c r="CN724" i="15"/>
  <c r="CN694" i="15"/>
  <c r="CN776" i="15"/>
  <c r="CN661" i="15"/>
  <c r="CN799" i="15"/>
  <c r="CN757" i="15"/>
  <c r="CN744" i="15"/>
  <c r="CN650" i="15"/>
  <c r="CN715" i="15"/>
  <c r="CN712" i="15"/>
  <c r="CN801" i="15"/>
  <c r="CN742" i="15"/>
  <c r="CN761" i="15"/>
  <c r="CN709" i="15"/>
  <c r="CN740" i="15"/>
  <c r="CN778" i="15"/>
  <c r="CN692" i="15"/>
  <c r="CN706" i="15"/>
  <c r="CN819" i="15"/>
  <c r="CN701" i="15"/>
  <c r="CJ628" i="15"/>
  <c r="CJ634" i="15"/>
  <c r="CJ639" i="15"/>
  <c r="CJ726" i="15"/>
  <c r="CJ808" i="15"/>
  <c r="CJ733" i="15"/>
  <c r="CJ814" i="15"/>
  <c r="CJ686" i="15"/>
  <c r="CJ787" i="15"/>
  <c r="CJ784" i="15"/>
  <c r="CJ728" i="15"/>
  <c r="CJ807" i="15"/>
  <c r="CJ647" i="15"/>
  <c r="CJ696" i="15"/>
  <c r="CJ782" i="15"/>
  <c r="CJ817" i="15"/>
  <c r="CJ755" i="15"/>
  <c r="CJ809" i="15"/>
  <c r="CJ705" i="15"/>
  <c r="CJ690" i="15"/>
  <c r="CJ706" i="15"/>
  <c r="CJ697" i="15"/>
  <c r="CJ746" i="15"/>
  <c r="CJ763" i="15"/>
  <c r="CJ669" i="15"/>
  <c r="H699" i="15"/>
  <c r="E699" i="15"/>
  <c r="G699" i="15"/>
  <c r="J699" i="15"/>
  <c r="F699" i="15"/>
  <c r="K699" i="15"/>
  <c r="I699" i="15"/>
  <c r="CU652" i="15"/>
  <c r="CQ652" i="15"/>
  <c r="CU752" i="15"/>
  <c r="CQ752" i="15"/>
  <c r="CQ699" i="15"/>
  <c r="CU699" i="15"/>
  <c r="CU626" i="15"/>
  <c r="CQ626" i="15"/>
  <c r="CU641" i="15"/>
  <c r="CQ641" i="15"/>
  <c r="CU670" i="15"/>
  <c r="CQ670" i="15"/>
  <c r="CU764" i="15"/>
  <c r="CQ764" i="15"/>
  <c r="CQ774" i="15"/>
  <c r="CU774" i="15"/>
  <c r="CQ705" i="15"/>
  <c r="CU705" i="15"/>
  <c r="CU657" i="15"/>
  <c r="CQ657" i="15"/>
  <c r="CQ680" i="15"/>
  <c r="CU680" i="15"/>
  <c r="CQ767" i="15"/>
  <c r="CU767" i="15"/>
  <c r="CQ660" i="15"/>
  <c r="CU660" i="15"/>
  <c r="CQ735" i="15"/>
  <c r="CU735" i="15"/>
  <c r="CU685" i="15"/>
  <c r="CQ685" i="15"/>
  <c r="CQ719" i="15"/>
  <c r="CU719" i="15"/>
  <c r="CQ708" i="15"/>
  <c r="CU708" i="15"/>
  <c r="CQ676" i="15"/>
  <c r="CU676" i="15"/>
  <c r="CU736" i="15"/>
  <c r="CQ736" i="15"/>
  <c r="CQ704" i="15"/>
  <c r="CU704" i="15"/>
  <c r="CU801" i="15"/>
  <c r="CQ801" i="15"/>
  <c r="CQ698" i="15"/>
  <c r="CU698" i="15"/>
  <c r="CQ716" i="15"/>
  <c r="CU716" i="15"/>
  <c r="CQ691" i="15"/>
  <c r="CU691" i="15"/>
  <c r="CU675" i="15"/>
  <c r="CQ675" i="15"/>
  <c r="CQ731" i="15"/>
  <c r="CU731" i="15"/>
  <c r="CQ819" i="15"/>
  <c r="CU819" i="15"/>
  <c r="CU740" i="15"/>
  <c r="CQ740" i="15"/>
  <c r="CQ620" i="15"/>
  <c r="CU620" i="15"/>
  <c r="DE635" i="15"/>
  <c r="DA635" i="15"/>
  <c r="DE639" i="15"/>
  <c r="DA639" i="15"/>
  <c r="DA636" i="15"/>
  <c r="DE636" i="15"/>
  <c r="DE720" i="15"/>
  <c r="DA720" i="15"/>
  <c r="DA680" i="15"/>
  <c r="DE680" i="15"/>
  <c r="DE807" i="15"/>
  <c r="DA807" i="15"/>
  <c r="DE683" i="15"/>
  <c r="DA683" i="15"/>
  <c r="DE774" i="15"/>
  <c r="DA774" i="15"/>
  <c r="DE668" i="15"/>
  <c r="DA668" i="15"/>
  <c r="DA665" i="15"/>
  <c r="DE665" i="15"/>
  <c r="DA687" i="15"/>
  <c r="DE687" i="15"/>
  <c r="DA776" i="15"/>
  <c r="DE776" i="15"/>
  <c r="DA670" i="15"/>
  <c r="DE670" i="15"/>
  <c r="DA712" i="15"/>
  <c r="DE712" i="15"/>
  <c r="DE769" i="15"/>
  <c r="DA769" i="15"/>
  <c r="DA748" i="15"/>
  <c r="DE748" i="15"/>
  <c r="DE714" i="15"/>
  <c r="DA714" i="15"/>
  <c r="DA731" i="15"/>
  <c r="DE731" i="15"/>
  <c r="DA681" i="15"/>
  <c r="DE681" i="15"/>
  <c r="DA691" i="15"/>
  <c r="DE691" i="15"/>
  <c r="DA756" i="15"/>
  <c r="DE756" i="15"/>
  <c r="DE796" i="15"/>
  <c r="DA796" i="15"/>
  <c r="DA699" i="15"/>
  <c r="DE699" i="15"/>
  <c r="DA813" i="15"/>
  <c r="DE813" i="15"/>
  <c r="CY627" i="15"/>
  <c r="CY633" i="15"/>
  <c r="CY623" i="15"/>
  <c r="CY819" i="15"/>
  <c r="CY764" i="15"/>
  <c r="CY802" i="15"/>
  <c r="CY821" i="15"/>
  <c r="CY687" i="15"/>
  <c r="CY745" i="15"/>
  <c r="CY720" i="15"/>
  <c r="CY653" i="15"/>
  <c r="CY762" i="15"/>
  <c r="CY677" i="15"/>
  <c r="CY712" i="15"/>
  <c r="CY672" i="15"/>
  <c r="CY715" i="15"/>
  <c r="CY689" i="15"/>
  <c r="CY793" i="15"/>
  <c r="CY754" i="15"/>
  <c r="CY778" i="15"/>
  <c r="CY788" i="15"/>
  <c r="CY810" i="15"/>
  <c r="CY771" i="15"/>
  <c r="CY811" i="15"/>
  <c r="CY621" i="15"/>
  <c r="CK634" i="15"/>
  <c r="CG634" i="15"/>
  <c r="CG628" i="15"/>
  <c r="CK628" i="15"/>
  <c r="CK629" i="15"/>
  <c r="CG629" i="15"/>
  <c r="CG711" i="15"/>
  <c r="CK711" i="15"/>
  <c r="CG718" i="15"/>
  <c r="CK718" i="15"/>
  <c r="CG774" i="15"/>
  <c r="CK774" i="15"/>
  <c r="CK813" i="15"/>
  <c r="CG813" i="15"/>
  <c r="CG647" i="15"/>
  <c r="CK647" i="15"/>
  <c r="CG790" i="15"/>
  <c r="CK790" i="15"/>
  <c r="CK783" i="15"/>
  <c r="CG783" i="15"/>
  <c r="CK764" i="15"/>
  <c r="CG764" i="15"/>
  <c r="CG712" i="15"/>
  <c r="CK712" i="15"/>
  <c r="CG744" i="15"/>
  <c r="CK744" i="15"/>
  <c r="CK767" i="15"/>
  <c r="CG767" i="15"/>
  <c r="CK666" i="15"/>
  <c r="CG666" i="15"/>
  <c r="CK748" i="15"/>
  <c r="CG748" i="15"/>
  <c r="CK677" i="15"/>
  <c r="CG677" i="15"/>
  <c r="CG713" i="15"/>
  <c r="CK713" i="15"/>
  <c r="CK803" i="15"/>
  <c r="CG803" i="15"/>
  <c r="CG658" i="15"/>
  <c r="CK658" i="15"/>
  <c r="CK698" i="15"/>
  <c r="CG698" i="15"/>
  <c r="CG773" i="15"/>
  <c r="CK773" i="15"/>
  <c r="CK669" i="15"/>
  <c r="CG669" i="15"/>
  <c r="CK739" i="15"/>
  <c r="CG739" i="15"/>
  <c r="CK779" i="15"/>
  <c r="CG779" i="15"/>
  <c r="CT628" i="15"/>
  <c r="CT638" i="15"/>
  <c r="CT625" i="15"/>
  <c r="CT817" i="15"/>
  <c r="CT804" i="15"/>
  <c r="CT816" i="15"/>
  <c r="CT783" i="15"/>
  <c r="CT692" i="15"/>
  <c r="CT653" i="15"/>
  <c r="CT684" i="15"/>
  <c r="CT733" i="15"/>
  <c r="CT800" i="15"/>
  <c r="CT726" i="15"/>
  <c r="CT652" i="15"/>
  <c r="CT818" i="15"/>
  <c r="CT675" i="15"/>
  <c r="CT749" i="15"/>
  <c r="CT737" i="15"/>
  <c r="CT811" i="15"/>
  <c r="CT667" i="15"/>
  <c r="CT650" i="15"/>
  <c r="CT779" i="15"/>
  <c r="CT723" i="15"/>
  <c r="CT698" i="15"/>
  <c r="CT690" i="15"/>
  <c r="DG637" i="15"/>
  <c r="DG638" i="15"/>
  <c r="DG635" i="15"/>
  <c r="DG706" i="15"/>
  <c r="DG792" i="15"/>
  <c r="DG710" i="15"/>
  <c r="DG814" i="15"/>
  <c r="DG807" i="15"/>
  <c r="DG802" i="15"/>
  <c r="DG744" i="15"/>
  <c r="DG720" i="15"/>
  <c r="DG762" i="15"/>
  <c r="DG810" i="15"/>
  <c r="DG765" i="15"/>
  <c r="DG714" i="15"/>
  <c r="DG656" i="15"/>
  <c r="DG700" i="15"/>
  <c r="DG688" i="15"/>
  <c r="DG771" i="15"/>
  <c r="DG780" i="15"/>
  <c r="DG715" i="15"/>
  <c r="DG770" i="15"/>
  <c r="DG797" i="15"/>
  <c r="DG667" i="15"/>
  <c r="DG757" i="15"/>
  <c r="DG620" i="15"/>
  <c r="CV624" i="15"/>
  <c r="CZ624" i="15"/>
  <c r="CZ626" i="15"/>
  <c r="CV626" i="15"/>
  <c r="CV766" i="15"/>
  <c r="CZ766" i="15"/>
  <c r="CV790" i="15"/>
  <c r="CZ790" i="15"/>
  <c r="CZ734" i="15"/>
  <c r="CV734" i="15"/>
  <c r="CV802" i="15"/>
  <c r="CZ802" i="15"/>
  <c r="CV743" i="15"/>
  <c r="CZ743" i="15"/>
  <c r="CV774" i="15"/>
  <c r="CZ774" i="15"/>
  <c r="CZ727" i="15"/>
  <c r="CV727" i="15"/>
  <c r="CZ731" i="15"/>
  <c r="CV731" i="15"/>
  <c r="CV765" i="15"/>
  <c r="CZ765" i="15"/>
  <c r="CZ781" i="15"/>
  <c r="CV781" i="15"/>
  <c r="CV744" i="15"/>
  <c r="CZ744" i="15"/>
  <c r="CZ775" i="15"/>
  <c r="CV775" i="15"/>
  <c r="CZ817" i="15"/>
  <c r="CV817" i="15"/>
  <c r="CV721" i="15"/>
  <c r="CZ721" i="15"/>
  <c r="CV696" i="15"/>
  <c r="CZ696" i="15"/>
  <c r="CV697" i="15"/>
  <c r="CZ697" i="15"/>
  <c r="CV701" i="15"/>
  <c r="CZ701" i="15"/>
  <c r="CZ688" i="15"/>
  <c r="CV688" i="15"/>
  <c r="CV732" i="15"/>
  <c r="CZ732" i="15"/>
  <c r="CV714" i="15"/>
  <c r="CZ714" i="15"/>
  <c r="CV675" i="15"/>
  <c r="CZ675" i="15"/>
  <c r="CZ669" i="15"/>
  <c r="CV669" i="15"/>
  <c r="CZ699" i="15"/>
  <c r="CV699" i="15"/>
  <c r="DB639" i="15"/>
  <c r="DB636" i="15"/>
  <c r="DB638" i="15"/>
  <c r="DB700" i="15"/>
  <c r="DB686" i="15"/>
  <c r="DB758" i="15"/>
  <c r="DB727" i="15"/>
  <c r="DB734" i="15"/>
  <c r="DB719" i="15"/>
  <c r="DB752" i="15"/>
  <c r="DB710" i="15"/>
  <c r="DB760" i="15"/>
  <c r="DB751" i="15"/>
  <c r="DB724" i="15"/>
  <c r="DB783" i="15"/>
  <c r="DB689" i="15"/>
  <c r="DB741" i="15"/>
  <c r="DB680" i="15"/>
  <c r="DB673" i="15"/>
  <c r="DB787" i="15"/>
  <c r="DB780" i="15"/>
  <c r="DB643" i="15"/>
  <c r="DB756" i="15"/>
  <c r="DB649" i="15"/>
  <c r="DB650" i="15"/>
  <c r="DF628" i="15"/>
  <c r="DJ628" i="15"/>
  <c r="DJ634" i="15"/>
  <c r="DF634" i="15"/>
  <c r="DJ626" i="15"/>
  <c r="DF626" i="15"/>
  <c r="DF678" i="15"/>
  <c r="DJ678" i="15"/>
  <c r="DJ663" i="15"/>
  <c r="DF663" i="15"/>
  <c r="DF718" i="15"/>
  <c r="DJ718" i="15"/>
  <c r="DJ798" i="15"/>
  <c r="DF798" i="15"/>
  <c r="DJ693" i="15"/>
  <c r="DF693" i="15"/>
  <c r="DF750" i="15"/>
  <c r="DJ750" i="15"/>
  <c r="DJ752" i="15"/>
  <c r="DF752" i="15"/>
  <c r="DF672" i="15"/>
  <c r="DJ672" i="15"/>
  <c r="DJ751" i="15"/>
  <c r="DF751" i="15"/>
  <c r="DJ688" i="15"/>
  <c r="DF688" i="15"/>
  <c r="DF741" i="15"/>
  <c r="DJ741" i="15"/>
  <c r="DF819" i="15"/>
  <c r="DJ819" i="15"/>
  <c r="DJ645" i="15"/>
  <c r="DF645" i="15"/>
  <c r="DF801" i="15"/>
  <c r="DJ801" i="15"/>
  <c r="DF681" i="15"/>
  <c r="DJ681" i="15"/>
  <c r="DF709" i="15"/>
  <c r="DJ709" i="15"/>
  <c r="DF651" i="15"/>
  <c r="DJ651" i="15"/>
  <c r="DF738" i="15"/>
  <c r="DJ738" i="15"/>
  <c r="DF742" i="15"/>
  <c r="DJ742" i="15"/>
  <c r="DF811" i="15"/>
  <c r="DJ811" i="15"/>
  <c r="DJ657" i="15"/>
  <c r="DF657" i="15"/>
  <c r="DF643" i="15"/>
  <c r="DJ643" i="15"/>
  <c r="CI639" i="15"/>
  <c r="CI638" i="15"/>
  <c r="CI799" i="15"/>
  <c r="CI660" i="15"/>
  <c r="CI730" i="15"/>
  <c r="CI729" i="15"/>
  <c r="CI752" i="15"/>
  <c r="CI700" i="15"/>
  <c r="CI798" i="15"/>
  <c r="CI649" i="15"/>
  <c r="CI714" i="15"/>
  <c r="CI703" i="15"/>
  <c r="CI664" i="15"/>
  <c r="CI804" i="15"/>
  <c r="CI789" i="15"/>
  <c r="CI819" i="15"/>
  <c r="CI706" i="15"/>
  <c r="CI665" i="15"/>
  <c r="CI691" i="15"/>
  <c r="CI666" i="15"/>
  <c r="CI673" i="15"/>
  <c r="CI690" i="15"/>
  <c r="CI659" i="15"/>
  <c r="CI723" i="15"/>
  <c r="CX635" i="15"/>
  <c r="CX623" i="15"/>
  <c r="CX641" i="15"/>
  <c r="CX799" i="15"/>
  <c r="CX783" i="15"/>
  <c r="CX718" i="15"/>
  <c r="CX660" i="15"/>
  <c r="CX744" i="15"/>
  <c r="CX759" i="15"/>
  <c r="CX801" i="15"/>
  <c r="CX775" i="15"/>
  <c r="CX655" i="15"/>
  <c r="CX820" i="15"/>
  <c r="CX706" i="15"/>
  <c r="CX817" i="15"/>
  <c r="CX769" i="15"/>
  <c r="CX786" i="15"/>
  <c r="CX681" i="15"/>
  <c r="CX652" i="15"/>
  <c r="CX810" i="15"/>
  <c r="CX812" i="15"/>
  <c r="CX788" i="15"/>
  <c r="CX805" i="15"/>
  <c r="CX782" i="15"/>
  <c r="DH623" i="15"/>
  <c r="DH792" i="15"/>
  <c r="DH806" i="15"/>
  <c r="DH774" i="15"/>
  <c r="DH766" i="15"/>
  <c r="DH727" i="15"/>
  <c r="DH686" i="15"/>
  <c r="DH781" i="15"/>
  <c r="DH700" i="15"/>
  <c r="DH761" i="15"/>
  <c r="DH743" i="15"/>
  <c r="DH696" i="15"/>
  <c r="DH708" i="15"/>
  <c r="DH685" i="15"/>
  <c r="DH809" i="15"/>
  <c r="DH713" i="15"/>
  <c r="DH691" i="15"/>
  <c r="DH732" i="15"/>
  <c r="DH757" i="15"/>
  <c r="DH649" i="15"/>
  <c r="DH754" i="15"/>
  <c r="DH819" i="15"/>
  <c r="DH740" i="15"/>
  <c r="DH620" i="15"/>
  <c r="DD638" i="15"/>
  <c r="DD628" i="15"/>
  <c r="DD744" i="15"/>
  <c r="DD701" i="15"/>
  <c r="DD736" i="15"/>
  <c r="DD648" i="15"/>
  <c r="DD677" i="15"/>
  <c r="DD800" i="15"/>
  <c r="DD660" i="15"/>
  <c r="DD647" i="15"/>
  <c r="DD815" i="15"/>
  <c r="DD787" i="15"/>
  <c r="DD684" i="15"/>
  <c r="DD695" i="15"/>
  <c r="DD777" i="15"/>
  <c r="DD665" i="15"/>
  <c r="DD689" i="15"/>
  <c r="DD683" i="15"/>
  <c r="DD731" i="15"/>
  <c r="DD716" i="15"/>
  <c r="DD805" i="15"/>
  <c r="DD645" i="15"/>
  <c r="DD755" i="15"/>
  <c r="DD676" i="15"/>
  <c r="DC640" i="15"/>
  <c r="DC626" i="15"/>
  <c r="DC792" i="15"/>
  <c r="DC693" i="15"/>
  <c r="DC684" i="15"/>
  <c r="DC752" i="15"/>
  <c r="DC720" i="15"/>
  <c r="DC668" i="15"/>
  <c r="DC743" i="15"/>
  <c r="DC776" i="15"/>
  <c r="DC816" i="15"/>
  <c r="DC759" i="15"/>
  <c r="DC675" i="15"/>
  <c r="DC669" i="15"/>
  <c r="DC729" i="15"/>
  <c r="DC664" i="15"/>
  <c r="DC690" i="15"/>
  <c r="DC761" i="15"/>
  <c r="DC698" i="15"/>
  <c r="DC794" i="15"/>
  <c r="DC803" i="15"/>
  <c r="DC665" i="15"/>
  <c r="DC707" i="15"/>
  <c r="DC805" i="15"/>
  <c r="DC645" i="15"/>
  <c r="CW633" i="15"/>
  <c r="CW632" i="15"/>
  <c r="CW626" i="15"/>
  <c r="CW760" i="15"/>
  <c r="CW728" i="15"/>
  <c r="CW679" i="15"/>
  <c r="CW815" i="15"/>
  <c r="CW761" i="15"/>
  <c r="CW680" i="15"/>
  <c r="CW668" i="15"/>
  <c r="CW751" i="15"/>
  <c r="CW821" i="15"/>
  <c r="CW792" i="15"/>
  <c r="CW672" i="15"/>
  <c r="CW786" i="15"/>
  <c r="CW769" i="15"/>
  <c r="CW645" i="15"/>
  <c r="CW664" i="15"/>
  <c r="CW673" i="15"/>
  <c r="CW659" i="15"/>
  <c r="CW731" i="15"/>
  <c r="CW690" i="15"/>
  <c r="CW780" i="15"/>
  <c r="CW788" i="15"/>
  <c r="CR637" i="15"/>
  <c r="CR783" i="15"/>
  <c r="CR791" i="15"/>
  <c r="CR721" i="15"/>
  <c r="CR814" i="15"/>
  <c r="CR653" i="15"/>
  <c r="CR705" i="15"/>
  <c r="CR719" i="15"/>
  <c r="CR688" i="15"/>
  <c r="CR684" i="15"/>
  <c r="CR718" i="15"/>
  <c r="CR704" i="15"/>
  <c r="CR678" i="15"/>
  <c r="CR760" i="15"/>
  <c r="CR794" i="15"/>
  <c r="CR664" i="15"/>
  <c r="CR788" i="15"/>
  <c r="CR699" i="15"/>
  <c r="CR754" i="15"/>
  <c r="CR819" i="15"/>
  <c r="CR690" i="15"/>
  <c r="CR707" i="15"/>
  <c r="CR732" i="15"/>
  <c r="CR725" i="15"/>
  <c r="CL623" i="15"/>
  <c r="CP623" i="15"/>
  <c r="CL626" i="15"/>
  <c r="CP626" i="15"/>
  <c r="CP647" i="15"/>
  <c r="CL647" i="15"/>
  <c r="CP771" i="15"/>
  <c r="CL771" i="15"/>
  <c r="CP678" i="15"/>
  <c r="CL678" i="15"/>
  <c r="CP766" i="15"/>
  <c r="CL766" i="15"/>
  <c r="CP816" i="15"/>
  <c r="CL816" i="15"/>
  <c r="CL646" i="15"/>
  <c r="CP646" i="15"/>
  <c r="CL735" i="15"/>
  <c r="CP735" i="15"/>
  <c r="CP820" i="15"/>
  <c r="CL820" i="15"/>
  <c r="CL777" i="15"/>
  <c r="CP777" i="15"/>
  <c r="CP776" i="15"/>
  <c r="CL776" i="15"/>
  <c r="CL720" i="15"/>
  <c r="CP720" i="15"/>
  <c r="CP737" i="15"/>
  <c r="CL737" i="15"/>
  <c r="CL656" i="15"/>
  <c r="CP656" i="15"/>
  <c r="CL696" i="15"/>
  <c r="CP696" i="15"/>
  <c r="CP794" i="15"/>
  <c r="CL794" i="15"/>
  <c r="CL691" i="15"/>
  <c r="CP691" i="15"/>
  <c r="CP803" i="15"/>
  <c r="CL803" i="15"/>
  <c r="CP689" i="15"/>
  <c r="CL689" i="15"/>
  <c r="CL650" i="15"/>
  <c r="CP650" i="15"/>
  <c r="CL740" i="15"/>
  <c r="CP740" i="15"/>
  <c r="CP658" i="15"/>
  <c r="CL658" i="15"/>
  <c r="CL645" i="15"/>
  <c r="CP645" i="15"/>
  <c r="CP659" i="15"/>
  <c r="CL659" i="15"/>
  <c r="F59" i="9"/>
  <c r="G439" i="15"/>
  <c r="CQ644" i="15"/>
  <c r="CU644" i="15"/>
  <c r="CQ711" i="15"/>
  <c r="CU711" i="15"/>
  <c r="CQ763" i="15"/>
  <c r="CU763" i="15"/>
  <c r="CU637" i="15"/>
  <c r="CQ637" i="15"/>
  <c r="CQ781" i="15"/>
  <c r="CU781" i="15"/>
  <c r="CU653" i="15"/>
  <c r="CQ653" i="15"/>
  <c r="CU667" i="15"/>
  <c r="CQ667" i="15"/>
  <c r="CU777" i="15"/>
  <c r="CQ777" i="15"/>
  <c r="CQ643" i="15"/>
  <c r="CU643" i="15"/>
  <c r="CU619" i="15"/>
  <c r="CQ619" i="15"/>
  <c r="DE631" i="15"/>
  <c r="DA631" i="15"/>
  <c r="DA637" i="15"/>
  <c r="DE637" i="15"/>
  <c r="DE623" i="15"/>
  <c r="DA623" i="15"/>
  <c r="DE801" i="15"/>
  <c r="DA801" i="15"/>
  <c r="DE761" i="15"/>
  <c r="DA761" i="15"/>
  <c r="DA751" i="15"/>
  <c r="DE751" i="15"/>
  <c r="DE815" i="15"/>
  <c r="DA815" i="15"/>
  <c r="DA764" i="15"/>
  <c r="DE764" i="15"/>
  <c r="DA767" i="15"/>
  <c r="DE767" i="15"/>
  <c r="DA690" i="15"/>
  <c r="DE690" i="15"/>
  <c r="DA695" i="15"/>
  <c r="DE695" i="15"/>
  <c r="DA744" i="15"/>
  <c r="DE744" i="15"/>
  <c r="DA678" i="15"/>
  <c r="DE678" i="15"/>
  <c r="DA669" i="15"/>
  <c r="DE669" i="15"/>
  <c r="DE777" i="15"/>
  <c r="DA777" i="15"/>
  <c r="DE701" i="15"/>
  <c r="DA701" i="15"/>
  <c r="DE785" i="15"/>
  <c r="DA785" i="15"/>
  <c r="DA674" i="15"/>
  <c r="DE674" i="15"/>
  <c r="DE672" i="15"/>
  <c r="DA672" i="15"/>
  <c r="DA657" i="15"/>
  <c r="DE657" i="15"/>
  <c r="DE675" i="15"/>
  <c r="DA675" i="15"/>
  <c r="DE782" i="15"/>
  <c r="DA782" i="15"/>
  <c r="DA644" i="15"/>
  <c r="DE644" i="15"/>
  <c r="DE643" i="15"/>
  <c r="DA643" i="15"/>
  <c r="DE709" i="15"/>
  <c r="DA709" i="15"/>
  <c r="DA621" i="15"/>
  <c r="DE621" i="15"/>
  <c r="CY635" i="15"/>
  <c r="CY629" i="15"/>
  <c r="CY639" i="15"/>
  <c r="CY790" i="15"/>
  <c r="CY799" i="15"/>
  <c r="CY724" i="15"/>
  <c r="CY671" i="15"/>
  <c r="CY800" i="15"/>
  <c r="CY663" i="15"/>
  <c r="CY717" i="15"/>
  <c r="CY664" i="15"/>
  <c r="CY767" i="15"/>
  <c r="CY726" i="15"/>
  <c r="CY785" i="15"/>
  <c r="CY688" i="15"/>
  <c r="CY804" i="15"/>
  <c r="CY692" i="15"/>
  <c r="CY709" i="15"/>
  <c r="CY801" i="15"/>
  <c r="CY675" i="15"/>
  <c r="CY698" i="15"/>
  <c r="CY797" i="15"/>
  <c r="CY794" i="15"/>
  <c r="CY681" i="15"/>
  <c r="CY795" i="15"/>
  <c r="CK636" i="15"/>
  <c r="CG636" i="15"/>
  <c r="CK630" i="15"/>
  <c r="CG630" i="15"/>
  <c r="CG655" i="15"/>
  <c r="CK655" i="15"/>
  <c r="CG693" i="15"/>
  <c r="CK693" i="15"/>
  <c r="CG678" i="15"/>
  <c r="CK678" i="15"/>
  <c r="CG724" i="15"/>
  <c r="CK724" i="15"/>
  <c r="CG818" i="15"/>
  <c r="CK818" i="15"/>
  <c r="CG686" i="15"/>
  <c r="CK686" i="15"/>
  <c r="CG776" i="15"/>
  <c r="CK776" i="15"/>
  <c r="CK751" i="15"/>
  <c r="CG751" i="15"/>
  <c r="CK688" i="15"/>
  <c r="CG688" i="15"/>
  <c r="CK760" i="15"/>
  <c r="CG760" i="15"/>
  <c r="CK768" i="15"/>
  <c r="CG768" i="15"/>
  <c r="CK699" i="15"/>
  <c r="CG699" i="15"/>
  <c r="CG708" i="15"/>
  <c r="CK708" i="15"/>
  <c r="CK817" i="15"/>
  <c r="CG817" i="15"/>
  <c r="CK721" i="15"/>
  <c r="CG721" i="15"/>
  <c r="CK771" i="15"/>
  <c r="CG771" i="15"/>
  <c r="CK709" i="15"/>
  <c r="CG709" i="15"/>
  <c r="CK732" i="15"/>
  <c r="CG732" i="15"/>
  <c r="CK763" i="15"/>
  <c r="CG763" i="15"/>
  <c r="CK731" i="15"/>
  <c r="CG731" i="15"/>
  <c r="CK788" i="15"/>
  <c r="CG788" i="15"/>
  <c r="CK812" i="15"/>
  <c r="CG812" i="15"/>
  <c r="CT629" i="15"/>
  <c r="CT624" i="15"/>
  <c r="CT641" i="15"/>
  <c r="CT680" i="15"/>
  <c r="CT775" i="15"/>
  <c r="CT807" i="15"/>
  <c r="CT768" i="15"/>
  <c r="CT759" i="15"/>
  <c r="CT654" i="15"/>
  <c r="CT770" i="15"/>
  <c r="CT704" i="15"/>
  <c r="CT809" i="15"/>
  <c r="CT705" i="15"/>
  <c r="CT715" i="15"/>
  <c r="CT725" i="15"/>
  <c r="CT788" i="15"/>
  <c r="CT747" i="15"/>
  <c r="CT683" i="15"/>
  <c r="CT772" i="15"/>
  <c r="CT666" i="15"/>
  <c r="DG640" i="15"/>
  <c r="DG628" i="15"/>
  <c r="DG631" i="15"/>
  <c r="DG678" i="15"/>
  <c r="DG728" i="15"/>
  <c r="DG684" i="15"/>
  <c r="DG686" i="15"/>
  <c r="DG751" i="15"/>
  <c r="DG718" i="15"/>
  <c r="DG745" i="15"/>
  <c r="DG777" i="15"/>
  <c r="DG746" i="15"/>
  <c r="DG699" i="15"/>
  <c r="DG804" i="15"/>
  <c r="DG789" i="15"/>
  <c r="DG696" i="15"/>
  <c r="DG818" i="15"/>
  <c r="DG665" i="15"/>
  <c r="DG691" i="15"/>
  <c r="DG754" i="15"/>
  <c r="DG645" i="15"/>
  <c r="DG659" i="15"/>
  <c r="DG787" i="15"/>
  <c r="CV628" i="15"/>
  <c r="CZ628" i="15"/>
  <c r="CZ629" i="15"/>
  <c r="CV629" i="15"/>
  <c r="CV635" i="15"/>
  <c r="CZ635" i="15"/>
  <c r="CZ820" i="15"/>
  <c r="CV820" i="15"/>
  <c r="CV664" i="15"/>
  <c r="CZ664" i="15"/>
  <c r="CV751" i="15"/>
  <c r="CZ751" i="15"/>
  <c r="CV752" i="15"/>
  <c r="CZ752" i="15"/>
  <c r="CV758" i="15"/>
  <c r="CZ758" i="15"/>
  <c r="CZ711" i="15"/>
  <c r="CV711" i="15"/>
  <c r="CV726" i="15"/>
  <c r="CZ726" i="15"/>
  <c r="CV680" i="15"/>
  <c r="CZ680" i="15"/>
  <c r="CV733" i="15"/>
  <c r="CZ733" i="15"/>
  <c r="CZ728" i="15"/>
  <c r="CV728" i="15"/>
  <c r="CV672" i="15"/>
  <c r="CZ672" i="15"/>
  <c r="CZ793" i="15"/>
  <c r="CV793" i="15"/>
  <c r="CZ805" i="15"/>
  <c r="CV805" i="15"/>
  <c r="CV708" i="15"/>
  <c r="CZ708" i="15"/>
  <c r="CV657" i="15"/>
  <c r="CZ657" i="15"/>
  <c r="CV818" i="15"/>
  <c r="CZ818" i="15"/>
  <c r="CV716" i="15"/>
  <c r="CZ716" i="15"/>
  <c r="CV676" i="15"/>
  <c r="CZ676" i="15"/>
  <c r="CZ772" i="15"/>
  <c r="CV772" i="15"/>
  <c r="CV659" i="15"/>
  <c r="CZ659" i="15"/>
  <c r="CZ683" i="15"/>
  <c r="CV683" i="15"/>
  <c r="CV619" i="15"/>
  <c r="CZ619" i="15"/>
  <c r="DB626" i="15"/>
  <c r="DB632" i="15"/>
  <c r="DB624" i="15"/>
  <c r="DB764" i="15"/>
  <c r="DB679" i="15"/>
  <c r="DB671" i="15"/>
  <c r="DB670" i="15"/>
  <c r="DB684" i="15"/>
  <c r="DB652" i="15"/>
  <c r="DB678" i="15"/>
  <c r="DB728" i="15"/>
  <c r="DB768" i="15"/>
  <c r="DB821" i="15"/>
  <c r="DB735" i="15"/>
  <c r="DB782" i="15"/>
  <c r="DB777" i="15"/>
  <c r="DB648" i="15"/>
  <c r="DB681" i="15"/>
  <c r="DB755" i="15"/>
  <c r="DB740" i="15"/>
  <c r="DB716" i="15"/>
  <c r="DB666" i="15"/>
  <c r="DB810" i="15"/>
  <c r="DB658" i="15"/>
  <c r="DF640" i="15"/>
  <c r="DJ640" i="15"/>
  <c r="DF624" i="15"/>
  <c r="DJ624" i="15"/>
  <c r="DF632" i="15"/>
  <c r="DJ632" i="15"/>
  <c r="DF807" i="15"/>
  <c r="DJ807" i="15"/>
  <c r="DF647" i="15"/>
  <c r="DJ647" i="15"/>
  <c r="DF759" i="15"/>
  <c r="DJ759" i="15"/>
  <c r="DF766" i="15"/>
  <c r="DJ766" i="15"/>
  <c r="DF775" i="15"/>
  <c r="DJ775" i="15"/>
  <c r="DF758" i="15"/>
  <c r="DJ758" i="15"/>
  <c r="DF748" i="15"/>
  <c r="DJ748" i="15"/>
  <c r="DJ680" i="15"/>
  <c r="DF680" i="15"/>
  <c r="DJ727" i="15"/>
  <c r="DF727" i="15"/>
  <c r="DJ723" i="15"/>
  <c r="DF723" i="15"/>
  <c r="DJ785" i="15"/>
  <c r="DF785" i="15"/>
  <c r="DJ797" i="15"/>
  <c r="DF797" i="15"/>
  <c r="DJ704" i="15"/>
  <c r="DF704" i="15"/>
  <c r="DJ777" i="15"/>
  <c r="DF777" i="15"/>
  <c r="DJ692" i="15"/>
  <c r="DF692" i="15"/>
  <c r="DF669" i="15"/>
  <c r="DJ669" i="15"/>
  <c r="DJ717" i="15"/>
  <c r="DF717" i="15"/>
  <c r="DF706" i="15"/>
  <c r="DJ706" i="15"/>
  <c r="DF795" i="15"/>
  <c r="DJ795" i="15"/>
  <c r="DJ818" i="15"/>
  <c r="DF818" i="15"/>
  <c r="DF796" i="15"/>
  <c r="DJ796" i="15"/>
  <c r="DF621" i="15"/>
  <c r="DJ621" i="15"/>
  <c r="CI625" i="15"/>
  <c r="CI627" i="15"/>
  <c r="CI647" i="15"/>
  <c r="CI678" i="15"/>
  <c r="CI747" i="15"/>
  <c r="CI654" i="15"/>
  <c r="CI757" i="15"/>
  <c r="CI766" i="15"/>
  <c r="CI774" i="15"/>
  <c r="CI772" i="15"/>
  <c r="CI821" i="15"/>
  <c r="CI764" i="15"/>
  <c r="CI765" i="15"/>
  <c r="CI656" i="15"/>
  <c r="CI748" i="15"/>
  <c r="CI749" i="15"/>
  <c r="CI652" i="15"/>
  <c r="CI795" i="15"/>
  <c r="CI657" i="15"/>
  <c r="CI643" i="15"/>
  <c r="CI658" i="15"/>
  <c r="CI681" i="15"/>
  <c r="CI773" i="15"/>
  <c r="CI780" i="15"/>
  <c r="CI683" i="15"/>
  <c r="CI621" i="15"/>
  <c r="CX640" i="15"/>
  <c r="CX629" i="15"/>
  <c r="CX637" i="15"/>
  <c r="CX647" i="15"/>
  <c r="CX792" i="15"/>
  <c r="CX807" i="15"/>
  <c r="CX806" i="15"/>
  <c r="CX789" i="15"/>
  <c r="CX766" i="15"/>
  <c r="CX761" i="15"/>
  <c r="CX695" i="15"/>
  <c r="CX686" i="15"/>
  <c r="CX816" i="15"/>
  <c r="CX781" i="15"/>
  <c r="CX772" i="15"/>
  <c r="CX777" i="15"/>
  <c r="CX753" i="15"/>
  <c r="CX730" i="15"/>
  <c r="CX754" i="15"/>
  <c r="CX749" i="15"/>
  <c r="CX794" i="15"/>
  <c r="CX787" i="15"/>
  <c r="CX697" i="15"/>
  <c r="CX818" i="15"/>
  <c r="CX650" i="15"/>
  <c r="DH629" i="15"/>
  <c r="DH640" i="15"/>
  <c r="DH631" i="15"/>
  <c r="DH758" i="15"/>
  <c r="DH670" i="15"/>
  <c r="DH760" i="15"/>
  <c r="DH710" i="15"/>
  <c r="DH692" i="15"/>
  <c r="DH693" i="15"/>
  <c r="DH703" i="15"/>
  <c r="DH667" i="15"/>
  <c r="DH751" i="15"/>
  <c r="DH748" i="15"/>
  <c r="DH789" i="15"/>
  <c r="DH769" i="15"/>
  <c r="DH785" i="15"/>
  <c r="DH721" i="15"/>
  <c r="DH659" i="15"/>
  <c r="DH675" i="15"/>
  <c r="DH709" i="15"/>
  <c r="DH810" i="15"/>
  <c r="DH763" i="15"/>
  <c r="DH706" i="15"/>
  <c r="DH795" i="15"/>
  <c r="DH619" i="15"/>
  <c r="DD624" i="15"/>
  <c r="DD636" i="15"/>
  <c r="DD635" i="15"/>
  <c r="DD712" i="15"/>
  <c r="DD646" i="15"/>
  <c r="DD802" i="15"/>
  <c r="DD806" i="15"/>
  <c r="DD780" i="15"/>
  <c r="DD680" i="15"/>
  <c r="DD653" i="15"/>
  <c r="DD768" i="15"/>
  <c r="DD775" i="15"/>
  <c r="DD686" i="15"/>
  <c r="DD765" i="15"/>
  <c r="DD816" i="15"/>
  <c r="DD745" i="15"/>
  <c r="DD770" i="15"/>
  <c r="DD706" i="15"/>
  <c r="DD788" i="15"/>
  <c r="DD672" i="15"/>
  <c r="DD782" i="15"/>
  <c r="DD786" i="15"/>
  <c r="DD673" i="15"/>
  <c r="DD707" i="15"/>
  <c r="DD661" i="15"/>
  <c r="DC624" i="15"/>
  <c r="DC631" i="15"/>
  <c r="DC633" i="15"/>
  <c r="DC678" i="15"/>
  <c r="DC653" i="15"/>
  <c r="DC750" i="15"/>
  <c r="DC781" i="15"/>
  <c r="DC660" i="15"/>
  <c r="DC751" i="15"/>
  <c r="DC744" i="15"/>
  <c r="DC760" i="15"/>
  <c r="DC687" i="15"/>
  <c r="DC652" i="15"/>
  <c r="DC713" i="15"/>
  <c r="DC656" i="15"/>
  <c r="DC731" i="15"/>
  <c r="DC721" i="15"/>
  <c r="DC676" i="15"/>
  <c r="DC813" i="15"/>
  <c r="DC657" i="15"/>
  <c r="DC715" i="15"/>
  <c r="DC666" i="15"/>
  <c r="CW641" i="15"/>
  <c r="CW637" i="15"/>
  <c r="CW634" i="15"/>
  <c r="CW652" i="15"/>
  <c r="CW766" i="15"/>
  <c r="CW802" i="15"/>
  <c r="CW699" i="15"/>
  <c r="CW797" i="15"/>
  <c r="CW785" i="15"/>
  <c r="CW660" i="15"/>
  <c r="CW735" i="15"/>
  <c r="CW759" i="15"/>
  <c r="CW800" i="15"/>
  <c r="CW658" i="15"/>
  <c r="CW708" i="15"/>
  <c r="CW674" i="15"/>
  <c r="CW705" i="15"/>
  <c r="CW720" i="15"/>
  <c r="CW721" i="15"/>
  <c r="CW756" i="15"/>
  <c r="CW717" i="15"/>
  <c r="CW683" i="15"/>
  <c r="CW732" i="15"/>
  <c r="CW665" i="15"/>
  <c r="CW796" i="15"/>
  <c r="CR639" i="15"/>
  <c r="CR628" i="15"/>
  <c r="CR735" i="15"/>
  <c r="CR655" i="15"/>
  <c r="CR774" i="15"/>
  <c r="CR710" i="15"/>
  <c r="CR731" i="15"/>
  <c r="CR766" i="15"/>
  <c r="CR687" i="15"/>
  <c r="CR793" i="15"/>
  <c r="CR776" i="15"/>
  <c r="CR694" i="15"/>
  <c r="CR720" i="15"/>
  <c r="CR820" i="15"/>
  <c r="CR680" i="15"/>
  <c r="CR742" i="15"/>
  <c r="CR656" i="15"/>
  <c r="CR717" i="15"/>
  <c r="CR692" i="15"/>
  <c r="CR666" i="15"/>
  <c r="CR667" i="15"/>
  <c r="CR658" i="15"/>
  <c r="CR715" i="15"/>
  <c r="CR756" i="15"/>
  <c r="CL631" i="15"/>
  <c r="CP631" i="15"/>
  <c r="CP632" i="15"/>
  <c r="CL632" i="15"/>
  <c r="CP629" i="15"/>
  <c r="CL629" i="15"/>
  <c r="CL709" i="15"/>
  <c r="CP709" i="15"/>
  <c r="CP695" i="15"/>
  <c r="CL695" i="15"/>
  <c r="CL790" i="15"/>
  <c r="CP790" i="15"/>
  <c r="CP762" i="15"/>
  <c r="CL762" i="15"/>
  <c r="CP784" i="15"/>
  <c r="CL784" i="15"/>
  <c r="CL660" i="15"/>
  <c r="CP660" i="15"/>
  <c r="CP655" i="15"/>
  <c r="CL655" i="15"/>
  <c r="CP799" i="15"/>
  <c r="CL799" i="15"/>
  <c r="CP673" i="15"/>
  <c r="CL673" i="15"/>
  <c r="CL728" i="15"/>
  <c r="CP728" i="15"/>
  <c r="CL809" i="15"/>
  <c r="CP809" i="15"/>
  <c r="CL705" i="15"/>
  <c r="CP705" i="15"/>
  <c r="CP763" i="15"/>
  <c r="CL763" i="15"/>
  <c r="CL708" i="15"/>
  <c r="CP708" i="15"/>
  <c r="CL782" i="15"/>
  <c r="CP782" i="15"/>
  <c r="CL697" i="15"/>
  <c r="CP697" i="15"/>
  <c r="CP811" i="15"/>
  <c r="CL811" i="15"/>
  <c r="CP665" i="15"/>
  <c r="CL665" i="15"/>
  <c r="CP723" i="15"/>
  <c r="CL723" i="15"/>
  <c r="CP644" i="15"/>
  <c r="CL644" i="15"/>
  <c r="CL813" i="15"/>
  <c r="CP813" i="15"/>
  <c r="CL778" i="15"/>
  <c r="CP778" i="15"/>
  <c r="DI630" i="15"/>
  <c r="DI641" i="15"/>
  <c r="DI679" i="15"/>
  <c r="DI759" i="15"/>
  <c r="DI815" i="15"/>
  <c r="DI806" i="15"/>
  <c r="DI710" i="15"/>
  <c r="DI783" i="15"/>
  <c r="DI670" i="15"/>
  <c r="DI668" i="15"/>
  <c r="DI712" i="15"/>
  <c r="DI652" i="15"/>
  <c r="DI683" i="15"/>
  <c r="DI705" i="15"/>
  <c r="DI677" i="15"/>
  <c r="DI817" i="15"/>
  <c r="DI749" i="15"/>
  <c r="DI818" i="15"/>
  <c r="DI747" i="15"/>
  <c r="DI650" i="15"/>
  <c r="DI692" i="15"/>
  <c r="DI661" i="15"/>
  <c r="DI742" i="15"/>
  <c r="DI731" i="15"/>
  <c r="CH627" i="15"/>
  <c r="CH641" i="15"/>
  <c r="CH663" i="15"/>
  <c r="CH703" i="15"/>
  <c r="CH678" i="15"/>
  <c r="CH742" i="15"/>
  <c r="CH646" i="15"/>
  <c r="CH784" i="15"/>
  <c r="CH733" i="15"/>
  <c r="CH683" i="15"/>
  <c r="CH767" i="15"/>
  <c r="CH751" i="15"/>
  <c r="CH744" i="15"/>
  <c r="CH676" i="15"/>
  <c r="CH732" i="15"/>
  <c r="CH793" i="15"/>
  <c r="CH721" i="15"/>
  <c r="CH667" i="15"/>
  <c r="CH819" i="15"/>
  <c r="CH738" i="15"/>
  <c r="CH716" i="15"/>
  <c r="CH779" i="15"/>
  <c r="CH754" i="15"/>
  <c r="CH715" i="15"/>
  <c r="CH644" i="15"/>
  <c r="CM624" i="15"/>
  <c r="CM638" i="15"/>
  <c r="CM735" i="15"/>
  <c r="CM654" i="15"/>
  <c r="CM750" i="15"/>
  <c r="CM710" i="15"/>
  <c r="CM724" i="15"/>
  <c r="CM687" i="15"/>
  <c r="CM752" i="15"/>
  <c r="CM762" i="15"/>
  <c r="CM779" i="15"/>
  <c r="CM728" i="15"/>
  <c r="CM663" i="15"/>
  <c r="CM666" i="15"/>
  <c r="CM789" i="15"/>
  <c r="CM761" i="15"/>
  <c r="CM754" i="15"/>
  <c r="CM729" i="15"/>
  <c r="CM788" i="15"/>
  <c r="CM709" i="15"/>
  <c r="CM717" i="15"/>
  <c r="CM813" i="15"/>
  <c r="CM778" i="15"/>
  <c r="CQ727" i="15"/>
  <c r="CU727" i="15"/>
  <c r="CQ728" i="15"/>
  <c r="CU728" i="15"/>
  <c r="CU784" i="15"/>
  <c r="CQ784" i="15"/>
  <c r="CU754" i="15"/>
  <c r="CQ754" i="15"/>
  <c r="CU703" i="15"/>
  <c r="CQ703" i="15"/>
  <c r="CQ651" i="15"/>
  <c r="CU651" i="15"/>
  <c r="CQ747" i="15"/>
  <c r="CU747" i="15"/>
  <c r="CU715" i="15"/>
  <c r="CQ715" i="15"/>
  <c r="CQ625" i="15"/>
  <c r="CU625" i="15"/>
  <c r="CU631" i="15"/>
  <c r="CQ631" i="15"/>
  <c r="CU623" i="15"/>
  <c r="CQ623" i="15"/>
  <c r="CQ802" i="15"/>
  <c r="CU802" i="15"/>
  <c r="CQ749" i="15"/>
  <c r="CU749" i="15"/>
  <c r="CQ759" i="15"/>
  <c r="CU759" i="15"/>
  <c r="CQ815" i="15"/>
  <c r="CU815" i="15"/>
  <c r="CU795" i="15"/>
  <c r="CQ795" i="15"/>
  <c r="CQ742" i="15"/>
  <c r="CU742" i="15"/>
  <c r="CQ816" i="15"/>
  <c r="CU816" i="15"/>
  <c r="CQ807" i="15"/>
  <c r="CU807" i="15"/>
  <c r="CU671" i="15"/>
  <c r="CQ671" i="15"/>
  <c r="CQ690" i="15"/>
  <c r="CU690" i="15"/>
  <c r="CQ808" i="15"/>
  <c r="CU808" i="15"/>
  <c r="CQ755" i="15"/>
  <c r="CU755" i="15"/>
  <c r="CU785" i="15"/>
  <c r="CQ785" i="15"/>
  <c r="CU748" i="15"/>
  <c r="CQ748" i="15"/>
  <c r="CU720" i="15"/>
  <c r="CQ720" i="15"/>
  <c r="CU745" i="15"/>
  <c r="CQ745" i="15"/>
  <c r="CU796" i="15"/>
  <c r="CQ796" i="15"/>
  <c r="CQ746" i="15"/>
  <c r="CU746" i="15"/>
  <c r="CU645" i="15"/>
  <c r="CQ645" i="15"/>
  <c r="CQ665" i="15"/>
  <c r="CU665" i="15"/>
  <c r="CU810" i="15"/>
  <c r="CQ810" i="15"/>
  <c r="CQ683" i="15"/>
  <c r="CU683" i="15"/>
  <c r="DE634" i="15"/>
  <c r="DA634" i="15"/>
  <c r="DE628" i="15"/>
  <c r="DA628" i="15"/>
  <c r="DE686" i="15"/>
  <c r="DA686" i="15"/>
  <c r="DA768" i="15"/>
  <c r="DE768" i="15"/>
  <c r="DA673" i="15"/>
  <c r="DE673" i="15"/>
  <c r="DA791" i="15"/>
  <c r="DE791" i="15"/>
  <c r="DA775" i="15"/>
  <c r="DE775" i="15"/>
  <c r="DE766" i="15"/>
  <c r="DA766" i="15"/>
  <c r="DE803" i="15"/>
  <c r="DA803" i="15"/>
  <c r="DA663" i="15"/>
  <c r="DE663" i="15"/>
  <c r="DA752" i="15"/>
  <c r="DE752" i="15"/>
  <c r="DA784" i="15"/>
  <c r="DE784" i="15"/>
  <c r="DE819" i="15"/>
  <c r="DA819" i="15"/>
  <c r="DE757" i="15"/>
  <c r="DA757" i="15"/>
  <c r="DE697" i="15"/>
  <c r="DA697" i="15"/>
  <c r="DA649" i="15"/>
  <c r="DE649" i="15"/>
  <c r="DA771" i="15"/>
  <c r="DE771" i="15"/>
  <c r="DA708" i="15"/>
  <c r="DE708" i="15"/>
  <c r="DA778" i="15"/>
  <c r="DE778" i="15"/>
  <c r="DA651" i="15"/>
  <c r="DE651" i="15"/>
  <c r="DA812" i="15"/>
  <c r="DE812" i="15"/>
  <c r="DE725" i="15"/>
  <c r="DA725" i="15"/>
  <c r="DE797" i="15"/>
  <c r="DA797" i="15"/>
  <c r="DA755" i="15"/>
  <c r="DE755" i="15"/>
  <c r="CY637" i="15"/>
  <c r="CY630" i="15"/>
  <c r="CY650" i="15"/>
  <c r="CY798" i="15"/>
  <c r="CY814" i="15"/>
  <c r="CY679" i="15"/>
  <c r="CY736" i="15"/>
  <c r="CY757" i="15"/>
  <c r="CY784" i="15"/>
  <c r="CY766" i="15"/>
  <c r="CY749" i="15"/>
  <c r="CY775" i="15"/>
  <c r="CY654" i="15"/>
  <c r="CY729" i="15"/>
  <c r="CY741" i="15"/>
  <c r="CY748" i="15"/>
  <c r="CY700" i="15"/>
  <c r="CY740" i="15"/>
  <c r="CY769" i="15"/>
  <c r="CY796" i="15"/>
  <c r="CY666" i="15"/>
  <c r="CY645" i="15"/>
  <c r="CY746" i="15"/>
  <c r="CY818" i="15"/>
  <c r="CY747" i="15"/>
  <c r="CG638" i="15"/>
  <c r="CK638" i="15"/>
  <c r="CG671" i="15"/>
  <c r="CK671" i="15"/>
  <c r="CG769" i="15"/>
  <c r="CK769" i="15"/>
  <c r="CG684" i="15"/>
  <c r="CK684" i="15"/>
  <c r="CG667" i="15"/>
  <c r="CK667" i="15"/>
  <c r="CG814" i="15"/>
  <c r="CK814" i="15"/>
  <c r="CK674" i="15"/>
  <c r="CG674" i="15"/>
  <c r="CG653" i="15"/>
  <c r="CK653" i="15"/>
  <c r="CG701" i="15"/>
  <c r="CK701" i="15"/>
  <c r="CK759" i="15"/>
  <c r="CG759" i="15"/>
  <c r="CG753" i="15"/>
  <c r="CK753" i="15"/>
  <c r="CK809" i="15"/>
  <c r="CG809" i="15"/>
  <c r="CK736" i="15"/>
  <c r="CG736" i="15"/>
  <c r="CG696" i="15"/>
  <c r="CK696" i="15"/>
  <c r="CG700" i="15"/>
  <c r="CK700" i="15"/>
  <c r="CG793" i="15"/>
  <c r="CK793" i="15"/>
  <c r="CG689" i="15"/>
  <c r="CK689" i="15"/>
  <c r="CK755" i="15"/>
  <c r="CG755" i="15"/>
  <c r="CG707" i="15"/>
  <c r="CK707" i="15"/>
  <c r="CK747" i="15"/>
  <c r="CG747" i="15"/>
  <c r="CG675" i="15"/>
  <c r="CK675" i="15"/>
  <c r="CK715" i="15"/>
  <c r="CG715" i="15"/>
  <c r="CK780" i="15"/>
  <c r="CG780" i="15"/>
  <c r="CG811" i="15"/>
  <c r="CK811" i="15"/>
  <c r="CK621" i="15"/>
  <c r="CG621" i="15"/>
  <c r="CT626" i="15"/>
  <c r="CT637" i="15"/>
  <c r="CT627" i="15"/>
  <c r="CT643" i="15"/>
  <c r="CT790" i="15"/>
  <c r="CT646" i="15"/>
  <c r="CT655" i="15"/>
  <c r="CT710" i="15"/>
  <c r="CT791" i="15"/>
  <c r="CT789" i="15"/>
  <c r="CT703" i="15"/>
  <c r="CT744" i="15"/>
  <c r="CT821" i="15"/>
  <c r="CT815" i="15"/>
  <c r="CT812" i="15"/>
  <c r="CT712" i="15"/>
  <c r="CT785" i="15"/>
  <c r="CT713" i="15"/>
  <c r="CT741" i="15"/>
  <c r="CT689" i="15"/>
  <c r="CT681" i="15"/>
  <c r="CT707" i="15"/>
  <c r="CT796" i="15"/>
  <c r="CT787" i="15"/>
  <c r="CT757" i="15"/>
  <c r="CT619" i="15"/>
  <c r="DG625" i="15"/>
  <c r="DG623" i="15"/>
  <c r="DG815" i="15"/>
  <c r="DG668" i="15"/>
  <c r="DG704" i="15"/>
  <c r="DG759" i="15"/>
  <c r="DG653" i="15"/>
  <c r="DG663" i="15"/>
  <c r="DG764" i="15"/>
  <c r="DG798" i="15"/>
  <c r="DG676" i="15"/>
  <c r="DG654" i="15"/>
  <c r="DG726" i="15"/>
  <c r="DG692" i="15"/>
  <c r="DG795" i="15"/>
  <c r="DG748" i="15"/>
  <c r="DG749" i="15"/>
  <c r="DG652" i="15"/>
  <c r="DG650" i="15"/>
  <c r="DG657" i="15"/>
  <c r="DG796" i="15"/>
  <c r="DG666" i="15"/>
  <c r="DG673" i="15"/>
  <c r="DG717" i="15"/>
  <c r="DG723" i="15"/>
  <c r="CV623" i="15"/>
  <c r="CZ623" i="15"/>
  <c r="CV627" i="15"/>
  <c r="CZ627" i="15"/>
  <c r="CZ640" i="15"/>
  <c r="CV640" i="15"/>
  <c r="CV668" i="15"/>
  <c r="CZ668" i="15"/>
  <c r="CV654" i="15"/>
  <c r="CZ654" i="15"/>
  <c r="CZ703" i="15"/>
  <c r="CV703" i="15"/>
  <c r="CZ665" i="15"/>
  <c r="CV665" i="15"/>
  <c r="CZ686" i="15"/>
  <c r="CV686" i="15"/>
  <c r="CV671" i="15"/>
  <c r="CZ671" i="15"/>
  <c r="CZ678" i="15"/>
  <c r="CV678" i="15"/>
  <c r="CV689" i="15"/>
  <c r="CZ689" i="15"/>
  <c r="CV783" i="15"/>
  <c r="CZ783" i="15"/>
  <c r="CV748" i="15"/>
  <c r="CZ748" i="15"/>
  <c r="CZ648" i="15"/>
  <c r="CV648" i="15"/>
  <c r="CV801" i="15"/>
  <c r="CZ801" i="15"/>
  <c r="CZ746" i="15"/>
  <c r="CV746" i="15"/>
  <c r="CZ700" i="15"/>
  <c r="CV700" i="15"/>
  <c r="CV810" i="15"/>
  <c r="CZ810" i="15"/>
  <c r="CV794" i="15"/>
  <c r="CZ794" i="15"/>
  <c r="CV658" i="15"/>
  <c r="CZ658" i="15"/>
  <c r="CV643" i="15"/>
  <c r="CZ643" i="15"/>
  <c r="CV803" i="15"/>
  <c r="CZ803" i="15"/>
  <c r="CV725" i="15"/>
  <c r="CZ725" i="15"/>
  <c r="CV786" i="15"/>
  <c r="CZ786" i="15"/>
  <c r="CZ621" i="15"/>
  <c r="CV621" i="15"/>
  <c r="DB627" i="15"/>
  <c r="DB633" i="15"/>
  <c r="DB635" i="15"/>
  <c r="DB806" i="15"/>
  <c r="DB733" i="15"/>
  <c r="DB720" i="15"/>
  <c r="DB647" i="15"/>
  <c r="DB802" i="15"/>
  <c r="DB808" i="15"/>
  <c r="DB677" i="15"/>
  <c r="DB820" i="15"/>
  <c r="DB753" i="15"/>
  <c r="DB776" i="15"/>
  <c r="DB653" i="15"/>
  <c r="DB655" i="15"/>
  <c r="DB714" i="15"/>
  <c r="DB706" i="15"/>
  <c r="DB769" i="15"/>
  <c r="DB657" i="15"/>
  <c r="DB723" i="15"/>
  <c r="DB644" i="15"/>
  <c r="DB742" i="15"/>
  <c r="DB732" i="15"/>
  <c r="DB794" i="15"/>
  <c r="DB676" i="15"/>
  <c r="DB619" i="15"/>
  <c r="DF633" i="15"/>
  <c r="DJ633" i="15"/>
  <c r="DJ623" i="15"/>
  <c r="DF623" i="15"/>
  <c r="DJ814" i="15"/>
  <c r="DF814" i="15"/>
  <c r="DJ684" i="15"/>
  <c r="DF684" i="15"/>
  <c r="DJ821" i="15"/>
  <c r="DF821" i="15"/>
  <c r="DJ674" i="15"/>
  <c r="DF674" i="15"/>
  <c r="DF820" i="15"/>
  <c r="DJ820" i="15"/>
  <c r="DF703" i="15"/>
  <c r="DJ703" i="15"/>
  <c r="DF734" i="15"/>
  <c r="DJ734" i="15"/>
  <c r="DJ813" i="15"/>
  <c r="DF813" i="15"/>
  <c r="DF710" i="15"/>
  <c r="DJ710" i="15"/>
  <c r="DJ735" i="15"/>
  <c r="DF735" i="15"/>
  <c r="DJ696" i="15"/>
  <c r="DF696" i="15"/>
  <c r="DF729" i="15"/>
  <c r="DJ729" i="15"/>
  <c r="DF648" i="15"/>
  <c r="DJ648" i="15"/>
  <c r="DJ712" i="15"/>
  <c r="DF712" i="15"/>
  <c r="DF745" i="15"/>
  <c r="DJ745" i="15"/>
  <c r="DF664" i="15"/>
  <c r="DJ664" i="15"/>
  <c r="DF755" i="15"/>
  <c r="DJ755" i="15"/>
  <c r="DF697" i="15"/>
  <c r="DJ697" i="15"/>
  <c r="DJ676" i="15"/>
  <c r="DF676" i="15"/>
  <c r="DF714" i="15"/>
  <c r="DJ714" i="15"/>
  <c r="DF779" i="15"/>
  <c r="DJ779" i="15"/>
  <c r="DF754" i="15"/>
  <c r="DJ754" i="15"/>
  <c r="DF780" i="15"/>
  <c r="DJ780" i="15"/>
  <c r="CI630" i="15"/>
  <c r="CI816" i="15"/>
  <c r="CI733" i="15"/>
  <c r="CI762" i="15"/>
  <c r="CI806" i="15"/>
  <c r="CI783" i="15"/>
  <c r="CI726" i="15"/>
  <c r="CI750" i="15"/>
  <c r="CI687" i="15"/>
  <c r="CI653" i="15"/>
  <c r="CI693" i="15"/>
  <c r="CI776" i="15"/>
  <c r="CI745" i="15"/>
  <c r="CI785" i="15"/>
  <c r="CI741" i="15"/>
  <c r="CI685" i="15"/>
  <c r="CI739" i="15"/>
  <c r="CI778" i="15"/>
  <c r="CI796" i="15"/>
  <c r="CI732" i="15"/>
  <c r="CI756" i="15"/>
  <c r="CI709" i="15"/>
  <c r="CI717" i="15"/>
  <c r="CI692" i="15"/>
  <c r="CX633" i="15"/>
  <c r="CX639" i="15"/>
  <c r="CX765" i="15"/>
  <c r="CX672" i="15"/>
  <c r="CX815" i="15"/>
  <c r="CX790" i="15"/>
  <c r="CX645" i="15"/>
  <c r="CX646" i="15"/>
  <c r="CX795" i="15"/>
  <c r="CX663" i="15"/>
  <c r="CX694" i="15"/>
  <c r="CX712" i="15"/>
  <c r="CX679" i="15"/>
  <c r="CX643" i="15"/>
  <c r="CX713" i="15"/>
  <c r="CX689" i="15"/>
  <c r="CX819" i="15"/>
  <c r="CX732" i="15"/>
  <c r="CX741" i="15"/>
  <c r="CX770" i="15"/>
  <c r="CX763" i="15"/>
  <c r="CX665" i="15"/>
  <c r="CX742" i="15"/>
  <c r="CX773" i="15"/>
  <c r="DH637" i="15"/>
  <c r="DH628" i="15"/>
  <c r="DH625" i="15"/>
  <c r="DH718" i="15"/>
  <c r="DH820" i="15"/>
  <c r="DH753" i="15"/>
  <c r="DH653" i="15"/>
  <c r="DH654" i="15"/>
  <c r="DH767" i="15"/>
  <c r="DH687" i="15"/>
  <c r="DH646" i="15"/>
  <c r="DH678" i="15"/>
  <c r="DH735" i="15"/>
  <c r="DH652" i="15"/>
  <c r="DH817" i="15"/>
  <c r="DH787" i="15"/>
  <c r="DH793" i="15"/>
  <c r="DH812" i="15"/>
  <c r="DH725" i="15"/>
  <c r="DH788" i="15"/>
  <c r="DH661" i="15"/>
  <c r="DH794" i="15"/>
  <c r="DH771" i="15"/>
  <c r="DH714" i="15"/>
  <c r="DH779" i="15"/>
  <c r="DD637" i="15"/>
  <c r="DD631" i="15"/>
  <c r="DD640" i="15"/>
  <c r="DD769" i="15"/>
  <c r="DD750" i="15"/>
  <c r="DD724" i="15"/>
  <c r="DD814" i="15"/>
  <c r="DD685" i="15"/>
  <c r="DD807" i="15"/>
  <c r="DD666" i="15"/>
  <c r="DD784" i="15"/>
  <c r="DD764" i="15"/>
  <c r="DD728" i="15"/>
  <c r="DD699" i="15"/>
  <c r="DD761" i="15"/>
  <c r="DD690" i="15"/>
  <c r="DD696" i="15"/>
  <c r="DD708" i="15"/>
  <c r="DD772" i="15"/>
  <c r="DD754" i="15"/>
  <c r="DD756" i="15"/>
  <c r="DD659" i="15"/>
  <c r="DD803" i="15"/>
  <c r="DC635" i="15"/>
  <c r="DC641" i="15"/>
  <c r="DC639" i="15"/>
  <c r="DC764" i="15"/>
  <c r="DC766" i="15"/>
  <c r="DC696" i="15"/>
  <c r="DC726" i="15"/>
  <c r="DC807" i="15"/>
  <c r="DC735" i="15"/>
  <c r="DC728" i="15"/>
  <c r="DC704" i="15"/>
  <c r="DC724" i="15"/>
  <c r="DC685" i="15"/>
  <c r="DC648" i="15"/>
  <c r="DC681" i="15"/>
  <c r="DC745" i="15"/>
  <c r="DC788" i="15"/>
  <c r="DC673" i="15"/>
  <c r="DC661" i="15"/>
  <c r="DC699" i="15"/>
  <c r="DC819" i="15"/>
  <c r="DC701" i="15"/>
  <c r="DC643" i="15"/>
  <c r="DC674" i="15"/>
  <c r="CW635" i="15"/>
  <c r="CW733" i="15"/>
  <c r="CW716" i="15"/>
  <c r="CW758" i="15"/>
  <c r="CW671" i="15"/>
  <c r="CW694" i="15"/>
  <c r="CW798" i="15"/>
  <c r="CW793" i="15"/>
  <c r="CW653" i="15"/>
  <c r="CW647" i="15"/>
  <c r="CW727" i="15"/>
  <c r="CW776" i="15"/>
  <c r="CW670" i="15"/>
  <c r="CW700" i="15"/>
  <c r="CW813" i="15"/>
  <c r="CW713" i="15"/>
  <c r="CW656" i="15"/>
  <c r="CW805" i="15"/>
  <c r="CW782" i="15"/>
  <c r="CW701" i="15"/>
  <c r="CW772" i="15"/>
  <c r="CW803" i="15"/>
  <c r="CW657" i="15"/>
  <c r="CW740" i="15"/>
  <c r="CW619" i="15"/>
  <c r="CR640" i="15"/>
  <c r="CR632" i="15"/>
  <c r="CR629" i="15"/>
  <c r="CR736" i="15"/>
  <c r="CR677" i="15"/>
  <c r="CR809" i="15"/>
  <c r="CR728" i="15"/>
  <c r="CR807" i="15"/>
  <c r="CR821" i="15"/>
  <c r="CR808" i="15"/>
  <c r="CR737" i="15"/>
  <c r="CR713" i="15"/>
  <c r="CR670" i="15"/>
  <c r="CR672" i="15"/>
  <c r="CR693" i="15"/>
  <c r="CR801" i="15"/>
  <c r="CR738" i="15"/>
  <c r="CR652" i="15"/>
  <c r="CR804" i="15"/>
  <c r="CR757" i="15"/>
  <c r="CR665" i="15"/>
  <c r="CR812" i="15"/>
  <c r="CR691" i="15"/>
  <c r="CR813" i="15"/>
  <c r="CR620" i="15"/>
  <c r="CL634" i="15"/>
  <c r="CP634" i="15"/>
  <c r="CP625" i="15"/>
  <c r="CL625" i="15"/>
  <c r="CL627" i="15"/>
  <c r="CP627" i="15"/>
  <c r="CL806" i="15"/>
  <c r="CP806" i="15"/>
  <c r="CP774" i="15"/>
  <c r="CL774" i="15"/>
  <c r="CP694" i="15"/>
  <c r="CL694" i="15"/>
  <c r="CL724" i="15"/>
  <c r="CP724" i="15"/>
  <c r="CP648" i="15"/>
  <c r="CL648" i="15"/>
  <c r="CP807" i="15"/>
  <c r="CL807" i="15"/>
  <c r="CP808" i="15"/>
  <c r="CL808" i="15"/>
  <c r="CP775" i="15"/>
  <c r="CL775" i="15"/>
  <c r="CL670" i="15"/>
  <c r="CP670" i="15"/>
  <c r="CL731" i="15"/>
  <c r="CP731" i="15"/>
  <c r="CL817" i="15"/>
  <c r="CP817" i="15"/>
  <c r="CP713" i="15"/>
  <c r="CL713" i="15"/>
  <c r="CP672" i="15"/>
  <c r="CL672" i="15"/>
  <c r="CL700" i="15"/>
  <c r="CP700" i="15"/>
  <c r="CL738" i="15"/>
  <c r="CP738" i="15"/>
  <c r="CP681" i="15"/>
  <c r="CL681" i="15"/>
  <c r="CL795" i="15"/>
  <c r="CP795" i="15"/>
  <c r="CL657" i="15"/>
  <c r="CP657" i="15"/>
  <c r="CP707" i="15"/>
  <c r="CL707" i="15"/>
  <c r="CL756" i="15"/>
  <c r="CP756" i="15"/>
  <c r="CP669" i="15"/>
  <c r="CL669" i="15"/>
  <c r="DI625" i="15"/>
  <c r="DI627" i="15"/>
  <c r="DI687" i="15"/>
  <c r="DI649" i="15"/>
  <c r="DI750" i="15"/>
  <c r="DI694" i="15"/>
  <c r="DI765" i="15"/>
  <c r="DI791" i="15"/>
  <c r="DI784" i="15"/>
  <c r="DI812" i="15"/>
  <c r="DI800" i="15"/>
  <c r="DI727" i="15"/>
  <c r="DI689" i="15"/>
  <c r="DI793" i="15"/>
  <c r="DI704" i="15"/>
  <c r="DI699" i="15"/>
  <c r="DI680" i="15"/>
  <c r="DI729" i="15"/>
  <c r="DI772" i="15"/>
  <c r="DI754" i="15"/>
  <c r="DI643" i="15"/>
  <c r="DI701" i="15"/>
  <c r="DI797" i="15"/>
  <c r="DI773" i="15"/>
  <c r="DI725" i="15"/>
  <c r="CH628" i="15"/>
  <c r="CH635" i="15"/>
  <c r="CH626" i="15"/>
  <c r="CH760" i="15"/>
  <c r="CH798" i="15"/>
  <c r="CH758" i="15"/>
  <c r="CH749" i="15"/>
  <c r="CH727" i="15"/>
  <c r="CH821" i="15"/>
  <c r="CH696" i="15"/>
  <c r="CH781" i="15"/>
  <c r="CH808" i="15"/>
  <c r="CH741" i="15"/>
  <c r="CH680" i="15"/>
  <c r="CH688" i="15"/>
  <c r="CH729" i="15"/>
  <c r="CH699" i="15"/>
  <c r="CH674" i="15"/>
  <c r="CH794" i="15"/>
  <c r="CH675" i="15"/>
  <c r="CH772" i="15"/>
  <c r="CH673" i="15"/>
  <c r="CH787" i="15"/>
  <c r="CH796" i="15"/>
  <c r="CH619" i="15"/>
  <c r="CM640" i="15"/>
  <c r="CM636" i="15"/>
  <c r="CM802" i="15"/>
  <c r="CM783" i="15"/>
  <c r="CM751" i="15"/>
  <c r="CM653" i="15"/>
  <c r="CM718" i="15"/>
  <c r="CM759" i="15"/>
  <c r="CM792" i="15"/>
  <c r="CM812" i="15"/>
  <c r="CM765" i="15"/>
  <c r="CM733" i="15"/>
  <c r="CM796" i="15"/>
  <c r="CM680" i="15"/>
  <c r="CM712" i="15"/>
  <c r="CM696" i="15"/>
  <c r="CM651" i="15"/>
  <c r="CM736" i="15"/>
  <c r="CM786" i="15"/>
  <c r="CM795" i="15"/>
  <c r="CM782" i="15"/>
  <c r="CM675" i="15"/>
  <c r="CM757" i="15"/>
  <c r="CM699" i="15"/>
  <c r="CN625" i="15"/>
  <c r="CN790" i="15"/>
  <c r="CN783" i="15"/>
  <c r="CN666" i="15"/>
  <c r="CN655" i="15"/>
  <c r="CN679" i="15"/>
  <c r="CN695" i="15"/>
  <c r="CN815" i="15"/>
  <c r="CN768" i="15"/>
  <c r="CN792" i="15"/>
  <c r="CN663" i="15"/>
  <c r="CN698" i="15"/>
  <c r="CN676" i="15"/>
  <c r="CN785" i="15"/>
  <c r="CN713" i="15"/>
  <c r="CN656" i="15"/>
  <c r="CN789" i="15"/>
  <c r="CN788" i="15"/>
  <c r="CN794" i="15"/>
  <c r="CN723" i="15"/>
  <c r="CN754" i="15"/>
  <c r="CN803" i="15"/>
  <c r="CN643" i="15"/>
  <c r="CN691" i="15"/>
  <c r="CN621" i="15"/>
  <c r="CJ627" i="15"/>
  <c r="CJ632" i="15"/>
  <c r="CJ625" i="15"/>
  <c r="CJ708" i="15"/>
  <c r="CJ654" i="15"/>
  <c r="CJ802" i="15"/>
  <c r="CJ687" i="15"/>
  <c r="CJ766" i="15"/>
  <c r="CJ748" i="15"/>
  <c r="CJ753" i="15"/>
  <c r="CJ781" i="15"/>
  <c r="CJ660" i="15"/>
  <c r="CJ751" i="15"/>
  <c r="CJ644" i="15"/>
  <c r="CJ732" i="15"/>
  <c r="CJ680" i="15"/>
  <c r="CJ769" i="15"/>
  <c r="CJ720" i="15"/>
  <c r="CJ729" i="15"/>
  <c r="CJ716" i="15"/>
  <c r="CJ747" i="15"/>
  <c r="CJ725" i="15"/>
  <c r="CJ770" i="15"/>
  <c r="CJ773" i="15"/>
  <c r="G436" i="15"/>
  <c r="F56" i="9"/>
  <c r="E697" i="15"/>
  <c r="K697" i="15"/>
  <c r="I697" i="15"/>
  <c r="H697" i="15"/>
  <c r="G697" i="15"/>
  <c r="F697" i="15"/>
  <c r="J697" i="15"/>
  <c r="E695" i="15"/>
  <c r="K695" i="15"/>
  <c r="H695" i="15"/>
  <c r="G695" i="15"/>
  <c r="J695" i="15"/>
  <c r="F695" i="15"/>
  <c r="I695" i="15"/>
  <c r="J426" i="15"/>
  <c r="I46" i="9"/>
  <c r="G692" i="15"/>
  <c r="F692" i="15"/>
  <c r="E692" i="15"/>
  <c r="H692" i="15"/>
  <c r="K692" i="15"/>
  <c r="J692" i="15"/>
  <c r="I692" i="15"/>
  <c r="D140" i="14"/>
  <c r="D350" i="14" s="1"/>
  <c r="D720" i="15" s="1"/>
  <c r="D500" i="15"/>
  <c r="C120" i="9"/>
  <c r="E702" i="15"/>
  <c r="J702" i="15"/>
  <c r="H702" i="15"/>
  <c r="K702" i="15"/>
  <c r="I702" i="15"/>
  <c r="G702" i="15"/>
  <c r="F702" i="15"/>
  <c r="C103" i="9"/>
  <c r="D483" i="15"/>
  <c r="D123" i="14"/>
  <c r="D333" i="14" s="1"/>
  <c r="D703" i="15" s="1"/>
  <c r="K696" i="15"/>
  <c r="H696" i="15"/>
  <c r="G696" i="15"/>
  <c r="I696" i="15"/>
  <c r="F696" i="15"/>
  <c r="J696" i="15"/>
  <c r="E696" i="15"/>
  <c r="D46" i="9"/>
  <c r="E426" i="15"/>
  <c r="J424" i="15"/>
  <c r="I44" i="9"/>
  <c r="K432" i="15"/>
  <c r="J52" i="9"/>
  <c r="E432" i="15"/>
  <c r="D52" i="9"/>
  <c r="I435" i="15"/>
  <c r="H55" i="9"/>
  <c r="J55" i="9"/>
  <c r="K435" i="15"/>
  <c r="D488" i="15"/>
  <c r="D128" i="14"/>
  <c r="D338" i="14" s="1"/>
  <c r="D708" i="15" s="1"/>
  <c r="C108" i="9"/>
  <c r="G51" i="9"/>
  <c r="H431" i="15"/>
  <c r="E61" i="9"/>
  <c r="F441" i="15"/>
  <c r="H60" i="9"/>
  <c r="I440" i="15"/>
  <c r="J47" i="9"/>
  <c r="K427" i="15"/>
  <c r="CP745" i="15"/>
  <c r="CL745" i="15"/>
  <c r="CP664" i="15"/>
  <c r="CL664" i="15"/>
  <c r="CL810" i="15"/>
  <c r="CP810" i="15"/>
  <c r="CP741" i="15"/>
  <c r="CL741" i="15"/>
  <c r="CL757" i="15"/>
  <c r="CP757" i="15"/>
  <c r="CL772" i="15"/>
  <c r="CP772" i="15"/>
  <c r="CL739" i="15"/>
  <c r="CP739" i="15"/>
  <c r="CP730" i="15"/>
  <c r="CL730" i="15"/>
  <c r="CL796" i="15"/>
  <c r="CP796" i="15"/>
  <c r="CL666" i="15"/>
  <c r="CP666" i="15"/>
  <c r="CL797" i="15"/>
  <c r="CP797" i="15"/>
  <c r="CL661" i="15"/>
  <c r="CP661" i="15"/>
  <c r="CP620" i="15"/>
  <c r="CL620" i="15"/>
  <c r="DI629" i="15"/>
  <c r="DI637" i="15"/>
  <c r="DI808" i="15"/>
  <c r="DI724" i="15"/>
  <c r="DI771" i="15"/>
  <c r="DI711" i="15"/>
  <c r="DI768" i="15"/>
  <c r="DI684" i="15"/>
  <c r="DI760" i="15"/>
  <c r="DI776" i="15"/>
  <c r="DI703" i="15"/>
  <c r="DI794" i="15"/>
  <c r="DI801" i="15"/>
  <c r="DI720" i="15"/>
  <c r="DI672" i="15"/>
  <c r="DI648" i="15"/>
  <c r="DI813" i="15"/>
  <c r="DI803" i="15"/>
  <c r="DI796" i="15"/>
  <c r="DI666" i="15"/>
  <c r="DI645" i="15"/>
  <c r="DI757" i="15"/>
  <c r="DI717" i="15"/>
  <c r="CH633" i="15"/>
  <c r="CH637" i="15"/>
  <c r="CH636" i="15"/>
  <c r="CH774" i="15"/>
  <c r="CH743" i="15"/>
  <c r="CH726" i="15"/>
  <c r="CH671" i="15"/>
  <c r="CH653" i="15"/>
  <c r="CH817" i="15"/>
  <c r="CH807" i="15"/>
  <c r="CH724" i="15"/>
  <c r="CH816" i="15"/>
  <c r="CH777" i="15"/>
  <c r="CH648" i="15"/>
  <c r="CH677" i="15"/>
  <c r="CH737" i="15"/>
  <c r="CH797" i="15"/>
  <c r="CH757" i="15"/>
  <c r="CH770" i="15"/>
  <c r="CH788" i="15"/>
  <c r="CH803" i="15"/>
  <c r="CH681" i="15"/>
  <c r="CH755" i="15"/>
  <c r="CH780" i="15"/>
  <c r="CH620" i="15"/>
  <c r="CM634" i="15"/>
  <c r="CM633" i="15"/>
  <c r="CM632" i="15"/>
  <c r="CM734" i="15"/>
  <c r="CM774" i="15"/>
  <c r="CM664" i="15"/>
  <c r="CM743" i="15"/>
  <c r="CM781" i="15"/>
  <c r="CM727" i="15"/>
  <c r="CM800" i="15"/>
  <c r="CM684" i="15"/>
  <c r="CM748" i="15"/>
  <c r="CM815" i="15"/>
  <c r="CM700" i="15"/>
  <c r="CM688" i="15"/>
  <c r="CM652" i="15"/>
  <c r="CM797" i="15"/>
  <c r="CM648" i="15"/>
  <c r="CM770" i="15"/>
  <c r="CM763" i="15"/>
  <c r="CM742" i="15"/>
  <c r="CM643" i="15"/>
  <c r="CM787" i="15"/>
  <c r="CM692" i="15"/>
  <c r="CM619" i="15"/>
  <c r="CM620" i="15"/>
  <c r="CN631" i="15"/>
  <c r="CN641" i="15"/>
  <c r="CN798" i="15"/>
  <c r="CN749" i="15"/>
  <c r="CN814" i="15"/>
  <c r="CN816" i="15"/>
  <c r="CN684" i="15"/>
  <c r="CN728" i="15"/>
  <c r="CN791" i="15"/>
  <c r="CN756" i="15"/>
  <c r="CN800" i="15"/>
  <c r="CN765" i="15"/>
  <c r="CN813" i="15"/>
  <c r="CN704" i="15"/>
  <c r="CN793" i="15"/>
  <c r="CN721" i="15"/>
  <c r="CN685" i="15"/>
  <c r="CN697" i="15"/>
  <c r="CN796" i="15"/>
  <c r="CN770" i="15"/>
  <c r="CN731" i="15"/>
  <c r="CN730" i="15"/>
  <c r="CN811" i="15"/>
  <c r="CN659" i="15"/>
  <c r="CN675" i="15"/>
  <c r="CJ626" i="15"/>
  <c r="CJ633" i="15"/>
  <c r="CJ635" i="15"/>
  <c r="CJ760" i="15"/>
  <c r="CJ695" i="15"/>
  <c r="CJ678" i="15"/>
  <c r="CJ744" i="15"/>
  <c r="CJ756" i="15"/>
  <c r="CJ816" i="15"/>
  <c r="CJ767" i="15"/>
  <c r="CJ653" i="15"/>
  <c r="CJ735" i="15"/>
  <c r="CJ717" i="15"/>
  <c r="CJ804" i="15"/>
  <c r="CJ749" i="15"/>
  <c r="CJ742" i="15"/>
  <c r="CJ688" i="15"/>
  <c r="CJ737" i="15"/>
  <c r="CJ786" i="15"/>
  <c r="CJ707" i="15"/>
  <c r="CJ689" i="15"/>
  <c r="CJ778" i="15"/>
  <c r="CJ803" i="15"/>
  <c r="CJ812" i="15"/>
  <c r="C119" i="9"/>
  <c r="D139" i="14"/>
  <c r="D349" i="14" s="1"/>
  <c r="D719" i="15" s="1"/>
  <c r="D499" i="15"/>
  <c r="J427" i="15"/>
  <c r="I47" i="9"/>
  <c r="E437" i="15"/>
  <c r="D57" i="9"/>
  <c r="C117" i="9"/>
  <c r="D497" i="15"/>
  <c r="D137" i="14"/>
  <c r="D347" i="14" s="1"/>
  <c r="D717" i="15" s="1"/>
  <c r="I434" i="15"/>
  <c r="H54" i="9"/>
  <c r="G435" i="15"/>
  <c r="F55" i="9"/>
  <c r="E435" i="15"/>
  <c r="D55" i="9"/>
  <c r="E55" i="9"/>
  <c r="F435" i="15"/>
  <c r="I423" i="15"/>
  <c r="H43" i="9"/>
  <c r="I428" i="15"/>
  <c r="H48" i="9"/>
  <c r="K423" i="15"/>
  <c r="J43" i="9"/>
  <c r="G428" i="15"/>
  <c r="F48" i="9"/>
  <c r="E422" i="15"/>
  <c r="D42" i="9"/>
  <c r="E44" i="9"/>
  <c r="F424" i="15"/>
  <c r="I436" i="15"/>
  <c r="H56" i="9"/>
  <c r="F44" i="9"/>
  <c r="G424" i="15"/>
  <c r="G45" i="9"/>
  <c r="H425" i="15"/>
  <c r="G700" i="15"/>
  <c r="J700" i="15"/>
  <c r="F700" i="15"/>
  <c r="E700" i="15"/>
  <c r="K700" i="15"/>
  <c r="I700" i="15"/>
  <c r="H700" i="15"/>
  <c r="F438" i="15"/>
  <c r="E58" i="9"/>
  <c r="J422" i="15"/>
  <c r="I42" i="9"/>
  <c r="G683" i="15"/>
  <c r="H683" i="15"/>
  <c r="I683" i="15"/>
  <c r="J683" i="15"/>
  <c r="F683" i="15"/>
  <c r="K683" i="15"/>
  <c r="E683" i="15"/>
  <c r="F43" i="9"/>
  <c r="G423" i="15"/>
  <c r="H424" i="15"/>
  <c r="G44" i="9"/>
  <c r="E47" i="9"/>
  <c r="F427" i="15"/>
  <c r="H57" i="9"/>
  <c r="I437" i="15"/>
  <c r="E694" i="15"/>
  <c r="K694" i="15"/>
  <c r="F694" i="15"/>
  <c r="I694" i="15"/>
  <c r="J694" i="15"/>
  <c r="H694" i="15"/>
  <c r="G694" i="15"/>
  <c r="I49" i="9"/>
  <c r="J429" i="15"/>
  <c r="C118" i="9"/>
  <c r="D138" i="14"/>
  <c r="D348" i="14" s="1"/>
  <c r="D718" i="15" s="1"/>
  <c r="D498" i="15"/>
  <c r="D135" i="14"/>
  <c r="D345" i="14" s="1"/>
  <c r="D715" i="15" s="1"/>
  <c r="D495" i="15"/>
  <c r="C115" i="9"/>
  <c r="J58" i="9"/>
  <c r="K438" i="15"/>
  <c r="J440" i="15"/>
  <c r="I60" i="9"/>
  <c r="G441" i="15"/>
  <c r="F61" i="9"/>
  <c r="H49" i="9"/>
  <c r="I429" i="15"/>
  <c r="F641" i="15"/>
  <c r="F639" i="15"/>
  <c r="F638" i="15"/>
  <c r="F881" i="15"/>
  <c r="F876" i="15"/>
  <c r="F834" i="15"/>
  <c r="F857" i="15"/>
  <c r="F835" i="15"/>
  <c r="F880" i="15"/>
  <c r="F856" i="15"/>
  <c r="F858" i="15"/>
  <c r="F660" i="15"/>
  <c r="F836" i="15"/>
  <c r="F861" i="15"/>
  <c r="F839" i="15"/>
  <c r="F661" i="15"/>
  <c r="F872" i="15"/>
  <c r="F873" i="15"/>
  <c r="F841" i="15"/>
  <c r="F833" i="15"/>
  <c r="F878" i="15"/>
  <c r="F854" i="15"/>
  <c r="F640" i="15"/>
  <c r="F840" i="15"/>
  <c r="F658" i="15"/>
  <c r="F877" i="15"/>
  <c r="F879" i="15"/>
  <c r="F838" i="15"/>
  <c r="F659" i="15"/>
  <c r="F832" i="15"/>
  <c r="F837" i="15"/>
  <c r="F875" i="15"/>
  <c r="F859" i="15"/>
  <c r="F853" i="15"/>
  <c r="F860" i="15"/>
  <c r="F874" i="15"/>
  <c r="F852" i="15"/>
  <c r="F855" i="15"/>
  <c r="D142" i="14"/>
  <c r="D352" i="14" s="1"/>
  <c r="D722" i="15" s="1"/>
  <c r="D502" i="15"/>
  <c r="C122" i="9"/>
  <c r="D53" i="9"/>
  <c r="E433" i="15"/>
  <c r="E687" i="15"/>
  <c r="H687" i="15"/>
  <c r="I687" i="15"/>
  <c r="F687" i="15"/>
  <c r="J687" i="15"/>
  <c r="G687" i="15"/>
  <c r="K687" i="15"/>
  <c r="I57" i="9"/>
  <c r="J437" i="15"/>
  <c r="F51" i="9"/>
  <c r="G431" i="15"/>
  <c r="G53" i="9"/>
  <c r="H433" i="15"/>
  <c r="F428" i="15"/>
  <c r="E48" i="9"/>
  <c r="I441" i="15"/>
  <c r="H61" i="9"/>
  <c r="D124" i="14"/>
  <c r="D334" i="14" s="1"/>
  <c r="D704" i="15" s="1"/>
  <c r="D484" i="15"/>
  <c r="C104" i="9"/>
  <c r="F52" i="9"/>
  <c r="G432" i="15"/>
  <c r="F688" i="15"/>
  <c r="I688" i="15"/>
  <c r="E688" i="15"/>
  <c r="J688" i="15"/>
  <c r="H688" i="15"/>
  <c r="G688" i="15"/>
  <c r="K688" i="15"/>
  <c r="H437" i="15"/>
  <c r="G57" i="9"/>
  <c r="F430" i="15"/>
  <c r="E50" i="9"/>
  <c r="DI635" i="15"/>
  <c r="DI636" i="15"/>
  <c r="DI632" i="15"/>
  <c r="DI798" i="15"/>
  <c r="DI751" i="15"/>
  <c r="DI646" i="15"/>
  <c r="DI758" i="15"/>
  <c r="DI766" i="15"/>
  <c r="DI660" i="15"/>
  <c r="DI686" i="15"/>
  <c r="DI820" i="15"/>
  <c r="DI752" i="15"/>
  <c r="DI728" i="15"/>
  <c r="DI738" i="15"/>
  <c r="DI737" i="15"/>
  <c r="DI656" i="15"/>
  <c r="DI748" i="15"/>
  <c r="DI789" i="15"/>
  <c r="DI673" i="15"/>
  <c r="DI795" i="15"/>
  <c r="DI740" i="15"/>
  <c r="DI732" i="15"/>
  <c r="DI782" i="15"/>
  <c r="DI819" i="15"/>
  <c r="DI621" i="15"/>
  <c r="CH625" i="15"/>
  <c r="CH718" i="15"/>
  <c r="CH695" i="15"/>
  <c r="CH659" i="15"/>
  <c r="CH652" i="15"/>
  <c r="CH670" i="15"/>
  <c r="CH684" i="15"/>
  <c r="CH710" i="15"/>
  <c r="CH786" i="15"/>
  <c r="CH799" i="15"/>
  <c r="CH660" i="15"/>
  <c r="CH800" i="15"/>
  <c r="CH789" i="15"/>
  <c r="CH769" i="15"/>
  <c r="CH785" i="15"/>
  <c r="CH713" i="15"/>
  <c r="CH669" i="15"/>
  <c r="CH661" i="15"/>
  <c r="CH746" i="15"/>
  <c r="CH697" i="15"/>
  <c r="CH795" i="15"/>
  <c r="CH701" i="15"/>
  <c r="CH707" i="15"/>
  <c r="CH692" i="15"/>
  <c r="CH621" i="15"/>
  <c r="CM641" i="15"/>
  <c r="CM635" i="15"/>
  <c r="CM625" i="15"/>
  <c r="CM791" i="15"/>
  <c r="CM790" i="15"/>
  <c r="CM655" i="15"/>
  <c r="CM775" i="15"/>
  <c r="CM766" i="15"/>
  <c r="CM719" i="15"/>
  <c r="CM744" i="15"/>
  <c r="CM794" i="15"/>
  <c r="CM805" i="15"/>
  <c r="CM679" i="15"/>
  <c r="CM767" i="15"/>
  <c r="CM681" i="15"/>
  <c r="CM708" i="15"/>
  <c r="CM777" i="15"/>
  <c r="CM737" i="15"/>
  <c r="CM769" i="15"/>
  <c r="CM738" i="15"/>
  <c r="CM755" i="15"/>
  <c r="CM773" i="15"/>
  <c r="CM780" i="15"/>
  <c r="CM683" i="15"/>
  <c r="CM818" i="15"/>
  <c r="CM621" i="15"/>
  <c r="CN632" i="15"/>
  <c r="CN634" i="15"/>
  <c r="CN629" i="15"/>
  <c r="CN726" i="15"/>
  <c r="CN758" i="15"/>
  <c r="CN703" i="15"/>
  <c r="CN686" i="15"/>
  <c r="CN760" i="15"/>
  <c r="CN774" i="15"/>
  <c r="CN775" i="15"/>
  <c r="CN653" i="15"/>
  <c r="CN752" i="15"/>
  <c r="CN797" i="15"/>
  <c r="CN699" i="15"/>
  <c r="CN720" i="15"/>
  <c r="CN777" i="15"/>
  <c r="CN812" i="15"/>
  <c r="CN689" i="15"/>
  <c r="CN780" i="15"/>
  <c r="CN725" i="15"/>
  <c r="CN746" i="15"/>
  <c r="CN644" i="15"/>
  <c r="CN714" i="15"/>
  <c r="CN795" i="15"/>
  <c r="CN755" i="15"/>
  <c r="CJ629" i="15"/>
  <c r="CJ638" i="15"/>
  <c r="CJ774" i="15"/>
  <c r="CJ694" i="15"/>
  <c r="CJ752" i="15"/>
  <c r="CJ703" i="15"/>
  <c r="CJ790" i="15"/>
  <c r="CJ821" i="15"/>
  <c r="CJ643" i="15"/>
  <c r="CJ762" i="15"/>
  <c r="CJ656" i="15"/>
  <c r="CJ783" i="15"/>
  <c r="CJ655" i="15"/>
  <c r="CJ652" i="15"/>
  <c r="CJ714" i="15"/>
  <c r="CJ667" i="15"/>
  <c r="CJ788" i="15"/>
  <c r="CJ785" i="15"/>
  <c r="CJ713" i="15"/>
  <c r="CJ811" i="15"/>
  <c r="CJ674" i="15"/>
  <c r="CJ649" i="15"/>
  <c r="CJ738" i="15"/>
  <c r="CJ771" i="15"/>
  <c r="CJ819" i="15"/>
  <c r="CJ621" i="15"/>
  <c r="H432" i="15"/>
  <c r="G52" i="9"/>
  <c r="F436" i="15"/>
  <c r="E56" i="9"/>
  <c r="H44" i="9"/>
  <c r="I424" i="15"/>
  <c r="K640" i="15"/>
  <c r="K638" i="15"/>
  <c r="K853" i="15"/>
  <c r="K879" i="15"/>
  <c r="K841" i="15"/>
  <c r="K836" i="15"/>
  <c r="K658" i="15"/>
  <c r="K659" i="15"/>
  <c r="K833" i="15"/>
  <c r="K834" i="15"/>
  <c r="K861" i="15"/>
  <c r="K858" i="15"/>
  <c r="K857" i="15"/>
  <c r="K874" i="15"/>
  <c r="K832" i="15"/>
  <c r="K873" i="15"/>
  <c r="K876" i="15"/>
  <c r="K835" i="15"/>
  <c r="K875" i="15"/>
  <c r="K840" i="15"/>
  <c r="K838" i="15"/>
  <c r="K855" i="15"/>
  <c r="K877" i="15"/>
  <c r="K880" i="15"/>
  <c r="K881" i="15"/>
  <c r="K859" i="15"/>
  <c r="K839" i="15"/>
  <c r="K641" i="15"/>
  <c r="K639" i="15"/>
  <c r="K856" i="15"/>
  <c r="K852" i="15"/>
  <c r="K854" i="15"/>
  <c r="K660" i="15"/>
  <c r="K661" i="15"/>
  <c r="K872" i="15"/>
  <c r="K878" i="15"/>
  <c r="K837" i="15"/>
  <c r="K860" i="15"/>
  <c r="G429" i="15"/>
  <c r="F49" i="9"/>
  <c r="H436" i="15"/>
  <c r="G56" i="9"/>
  <c r="F422" i="15"/>
  <c r="E42" i="9"/>
  <c r="K422" i="15"/>
  <c r="J42" i="9"/>
  <c r="H435" i="15"/>
  <c r="G55" i="9"/>
  <c r="E60" i="9"/>
  <c r="F440" i="15"/>
  <c r="K441" i="15"/>
  <c r="J61" i="9"/>
  <c r="G422" i="15"/>
  <c r="F42" i="9"/>
  <c r="E429" i="15"/>
  <c r="D49" i="9"/>
  <c r="G59" i="9"/>
  <c r="H439" i="15"/>
  <c r="E52" i="9"/>
  <c r="F432" i="15"/>
  <c r="K434" i="15"/>
  <c r="J54" i="9"/>
  <c r="J425" i="15"/>
  <c r="I45" i="9"/>
  <c r="K440" i="15"/>
  <c r="J60" i="9"/>
  <c r="G438" i="15"/>
  <c r="F58" i="9"/>
  <c r="E431" i="15"/>
  <c r="D51" i="9"/>
  <c r="G58" i="9"/>
  <c r="H438" i="15"/>
  <c r="F434" i="15"/>
  <c r="E54" i="9"/>
  <c r="D134" i="14"/>
  <c r="D344" i="14" s="1"/>
  <c r="D714" i="15" s="1"/>
  <c r="D494" i="15"/>
  <c r="C114" i="9"/>
  <c r="I684" i="15"/>
  <c r="G684" i="15"/>
  <c r="F684" i="15"/>
  <c r="H684" i="15"/>
  <c r="J684" i="15"/>
  <c r="E684" i="15"/>
  <c r="K684" i="15"/>
  <c r="I59" i="9"/>
  <c r="J439" i="15"/>
  <c r="K698" i="15"/>
  <c r="I698" i="15"/>
  <c r="H698" i="15"/>
  <c r="F698" i="15"/>
  <c r="J698" i="15"/>
  <c r="E698" i="15"/>
  <c r="G698" i="15"/>
  <c r="CN638" i="15"/>
  <c r="CN630" i="15"/>
  <c r="CN734" i="15"/>
  <c r="CN802" i="15"/>
  <c r="CN678" i="15"/>
  <c r="CN767" i="15"/>
  <c r="CN817" i="15"/>
  <c r="CN710" i="15"/>
  <c r="CN743" i="15"/>
  <c r="CN759" i="15"/>
  <c r="CN773" i="15"/>
  <c r="CN645" i="15"/>
  <c r="CN736" i="15"/>
  <c r="CN688" i="15"/>
  <c r="CN745" i="15"/>
  <c r="CN707" i="15"/>
  <c r="CN696" i="15"/>
  <c r="CN657" i="15"/>
  <c r="CN717" i="15"/>
  <c r="CN738" i="15"/>
  <c r="CN665" i="15"/>
  <c r="CN779" i="15"/>
  <c r="CN667" i="15"/>
  <c r="CN620" i="15"/>
  <c r="CJ624" i="15"/>
  <c r="CJ664" i="15"/>
  <c r="CJ711" i="15"/>
  <c r="CJ673" i="15"/>
  <c r="CJ792" i="15"/>
  <c r="CJ724" i="15"/>
  <c r="CJ693" i="15"/>
  <c r="CJ670" i="15"/>
  <c r="CJ750" i="15"/>
  <c r="CJ789" i="15"/>
  <c r="CJ791" i="15"/>
  <c r="CJ768" i="15"/>
  <c r="CJ761" i="15"/>
  <c r="CJ795" i="15"/>
  <c r="CJ659" i="15"/>
  <c r="CJ692" i="15"/>
  <c r="CJ793" i="15"/>
  <c r="CJ721" i="15"/>
  <c r="CJ683" i="15"/>
  <c r="CJ676" i="15"/>
  <c r="CJ701" i="15"/>
  <c r="CJ731" i="15"/>
  <c r="CJ715" i="15"/>
  <c r="J50" i="9"/>
  <c r="K430" i="15"/>
  <c r="F46" i="9"/>
  <c r="G426" i="15"/>
  <c r="F686" i="15"/>
  <c r="K686" i="15"/>
  <c r="H686" i="15"/>
  <c r="E686" i="15"/>
  <c r="I686" i="15"/>
  <c r="G686" i="15"/>
  <c r="J686" i="15"/>
  <c r="F54" i="9"/>
  <c r="G434" i="15"/>
  <c r="J432" i="15"/>
  <c r="I52" i="9"/>
  <c r="K679" i="15"/>
  <c r="J438" i="15"/>
  <c r="I58" i="9"/>
  <c r="C105" i="9"/>
  <c r="D125" i="14"/>
  <c r="D335" i="14" s="1"/>
  <c r="D705" i="15" s="1"/>
  <c r="D485" i="15"/>
  <c r="C113" i="9"/>
  <c r="D133" i="14"/>
  <c r="D343" i="14" s="1"/>
  <c r="D713" i="15" s="1"/>
  <c r="D493" i="15"/>
  <c r="G640" i="15"/>
  <c r="G638" i="15"/>
  <c r="G877" i="15"/>
  <c r="G841" i="15"/>
  <c r="G834" i="15"/>
  <c r="G854" i="15"/>
  <c r="G861" i="15"/>
  <c r="G858" i="15"/>
  <c r="G876" i="15"/>
  <c r="G880" i="15"/>
  <c r="G835" i="15"/>
  <c r="G838" i="15"/>
  <c r="G873" i="15"/>
  <c r="G853" i="15"/>
  <c r="G859" i="15"/>
  <c r="G659" i="15"/>
  <c r="G839" i="15"/>
  <c r="G856" i="15"/>
  <c r="G857" i="15"/>
  <c r="G878" i="15"/>
  <c r="G660" i="15"/>
  <c r="G641" i="15"/>
  <c r="G832" i="15"/>
  <c r="G879" i="15"/>
  <c r="G837" i="15"/>
  <c r="G840" i="15"/>
  <c r="G872" i="15"/>
  <c r="G836" i="15"/>
  <c r="G881" i="15"/>
  <c r="G852" i="15"/>
  <c r="G658" i="15"/>
  <c r="G661" i="15"/>
  <c r="G639" i="15"/>
  <c r="G860" i="15"/>
  <c r="G833" i="15"/>
  <c r="G855" i="15"/>
  <c r="G875" i="15"/>
  <c r="G874" i="15"/>
  <c r="H639" i="15"/>
  <c r="H638" i="15"/>
  <c r="H641" i="15"/>
  <c r="H872" i="15"/>
  <c r="H837" i="15"/>
  <c r="H856" i="15"/>
  <c r="H860" i="15"/>
  <c r="H660" i="15"/>
  <c r="H659" i="15"/>
  <c r="H836" i="15"/>
  <c r="H876" i="15"/>
  <c r="H879" i="15"/>
  <c r="H861" i="15"/>
  <c r="H880" i="15"/>
  <c r="H832" i="15"/>
  <c r="H841" i="15"/>
  <c r="H859" i="15"/>
  <c r="H834" i="15"/>
  <c r="H640" i="15"/>
  <c r="H874" i="15"/>
  <c r="H877" i="15"/>
  <c r="H878" i="15"/>
  <c r="H838" i="15"/>
  <c r="H661" i="15"/>
  <c r="H855" i="15"/>
  <c r="H857" i="15"/>
  <c r="H854" i="15"/>
  <c r="H835" i="15"/>
  <c r="H875" i="15"/>
  <c r="H833" i="15"/>
  <c r="H852" i="15"/>
  <c r="H839" i="15"/>
  <c r="H658" i="15"/>
  <c r="H873" i="15"/>
  <c r="H840" i="15"/>
  <c r="H853" i="15"/>
  <c r="H858" i="15"/>
  <c r="H881" i="15"/>
  <c r="C110" i="9"/>
  <c r="D130" i="14"/>
  <c r="D340" i="14" s="1"/>
  <c r="D710" i="15" s="1"/>
  <c r="D490" i="15"/>
  <c r="G43" i="9"/>
  <c r="H423" i="15"/>
  <c r="D487" i="15"/>
  <c r="D127" i="14"/>
  <c r="D337" i="14" s="1"/>
  <c r="D707" i="15" s="1"/>
  <c r="C107" i="9"/>
  <c r="J433" i="15"/>
  <c r="I53" i="9"/>
  <c r="G427" i="15"/>
  <c r="F47" i="9"/>
  <c r="H427" i="15"/>
  <c r="G47" i="9"/>
  <c r="F439" i="15"/>
  <c r="E59" i="9"/>
  <c r="G437" i="15"/>
  <c r="F57" i="9"/>
  <c r="E438" i="15"/>
  <c r="D58" i="9"/>
  <c r="H434" i="15"/>
  <c r="G54" i="9"/>
  <c r="H50" i="9"/>
  <c r="I430" i="15"/>
  <c r="E53" i="9"/>
  <c r="F433" i="15"/>
  <c r="DI624" i="15"/>
  <c r="DI626" i="15"/>
  <c r="DI762" i="15"/>
  <c r="DI807" i="15"/>
  <c r="DI735" i="15"/>
  <c r="DI814" i="15"/>
  <c r="DI718" i="15"/>
  <c r="DI695" i="15"/>
  <c r="DI678" i="15"/>
  <c r="DI743" i="15"/>
  <c r="DI764" i="15"/>
  <c r="DI810" i="15"/>
  <c r="DI736" i="15"/>
  <c r="DI713" i="15"/>
  <c r="DI756" i="15"/>
  <c r="DI777" i="15"/>
  <c r="DI741" i="15"/>
  <c r="DI786" i="15"/>
  <c r="DI739" i="15"/>
  <c r="DI669" i="15"/>
  <c r="DI644" i="15"/>
  <c r="DI755" i="15"/>
  <c r="DI730" i="15"/>
  <c r="DI667" i="15"/>
  <c r="CH629" i="15"/>
  <c r="CH814" i="15"/>
  <c r="CH790" i="15"/>
  <c r="CH728" i="15"/>
  <c r="CH693" i="15"/>
  <c r="CH654" i="15"/>
  <c r="CH805" i="15"/>
  <c r="CH783" i="15"/>
  <c r="CH762" i="15"/>
  <c r="CH647" i="15"/>
  <c r="CH735" i="15"/>
  <c r="CH752" i="15"/>
  <c r="CH717" i="15"/>
  <c r="CH704" i="15"/>
  <c r="CH801" i="15"/>
  <c r="CH725" i="15"/>
  <c r="CH756" i="15"/>
  <c r="CH731" i="15"/>
  <c r="CH782" i="15"/>
  <c r="CH747" i="15"/>
  <c r="CH666" i="15"/>
  <c r="CH691" i="15"/>
  <c r="CH645" i="15"/>
  <c r="CM637" i="15"/>
  <c r="CM623" i="15"/>
  <c r="CM693" i="15"/>
  <c r="CM672" i="15"/>
  <c r="CM799" i="15"/>
  <c r="CM758" i="15"/>
  <c r="CM660" i="15"/>
  <c r="CM703" i="15"/>
  <c r="CM808" i="15"/>
  <c r="CM793" i="15"/>
  <c r="CM694" i="15"/>
  <c r="CM753" i="15"/>
  <c r="CM801" i="15"/>
  <c r="CM747" i="15"/>
  <c r="CM749" i="15"/>
  <c r="CM716" i="15"/>
  <c r="CM665" i="15"/>
  <c r="CM732" i="15"/>
  <c r="CM673" i="15"/>
  <c r="CM731" i="15"/>
  <c r="CM698" i="15"/>
  <c r="CM669" i="15"/>
  <c r="CM706" i="15"/>
  <c r="CN635" i="15"/>
  <c r="CN624" i="15"/>
  <c r="CN637" i="15"/>
  <c r="CN654" i="15"/>
  <c r="CN750" i="15"/>
  <c r="CN820" i="15"/>
  <c r="CN766" i="15"/>
  <c r="CN718" i="15"/>
  <c r="CN751" i="15"/>
  <c r="CN711" i="15"/>
  <c r="CN700" i="15"/>
  <c r="CN648" i="15"/>
  <c r="CN804" i="15"/>
  <c r="CN729" i="15"/>
  <c r="CN664" i="15"/>
  <c r="CN748" i="15"/>
  <c r="CN818" i="15"/>
  <c r="CN649" i="15"/>
  <c r="CN673" i="15"/>
  <c r="CN690" i="15"/>
  <c r="CN747" i="15"/>
  <c r="CN651" i="15"/>
  <c r="CJ640" i="15"/>
  <c r="CJ637" i="15"/>
  <c r="CJ718" i="15"/>
  <c r="CJ806" i="15"/>
  <c r="CJ684" i="15"/>
  <c r="CJ685" i="15"/>
  <c r="CJ759" i="15"/>
  <c r="CJ663" i="15"/>
  <c r="CJ820" i="15"/>
  <c r="CJ734" i="15"/>
  <c r="CJ709" i="15"/>
  <c r="CJ799" i="15"/>
  <c r="CJ700" i="15"/>
  <c r="CJ805" i="15"/>
  <c r="CJ739" i="15"/>
  <c r="CJ736" i="15"/>
  <c r="CJ797" i="15"/>
  <c r="CJ801" i="15"/>
  <c r="CJ723" i="15"/>
  <c r="CJ691" i="15"/>
  <c r="CJ757" i="15"/>
  <c r="CJ810" i="15"/>
  <c r="CJ650" i="15"/>
  <c r="CJ796" i="15"/>
  <c r="CJ651" i="15"/>
  <c r="CJ619" i="15"/>
  <c r="J441" i="15"/>
  <c r="I61" i="9"/>
  <c r="C111" i="9"/>
  <c r="D131" i="14"/>
  <c r="D341" i="14" s="1"/>
  <c r="D711" i="15" s="1"/>
  <c r="D491" i="15"/>
  <c r="E439" i="15"/>
  <c r="D59" i="9"/>
  <c r="H440" i="15"/>
  <c r="G60" i="9"/>
  <c r="F429" i="15"/>
  <c r="E49" i="9"/>
  <c r="K429" i="15"/>
  <c r="J49" i="9"/>
  <c r="G433" i="15"/>
  <c r="F53" i="9"/>
  <c r="K678" i="15"/>
  <c r="E427" i="15"/>
  <c r="D47" i="9"/>
  <c r="H429" i="15"/>
  <c r="G49" i="9"/>
  <c r="F680" i="15"/>
  <c r="F431" i="15"/>
  <c r="E51" i="9"/>
  <c r="J640" i="15"/>
  <c r="J639" i="15"/>
  <c r="J638" i="15"/>
  <c r="J659" i="15"/>
  <c r="J859" i="15"/>
  <c r="J856" i="15"/>
  <c r="J838" i="15"/>
  <c r="J879" i="15"/>
  <c r="J661" i="15"/>
  <c r="J641" i="15"/>
  <c r="J878" i="15"/>
  <c r="J874" i="15"/>
  <c r="J876" i="15"/>
  <c r="J857" i="15"/>
  <c r="J833" i="15"/>
  <c r="J875" i="15"/>
  <c r="J881" i="15"/>
  <c r="J841" i="15"/>
  <c r="J872" i="15"/>
  <c r="J837" i="15"/>
  <c r="J860" i="15"/>
  <c r="J858" i="15"/>
  <c r="J854" i="15"/>
  <c r="J658" i="15"/>
  <c r="J873" i="15"/>
  <c r="J835" i="15"/>
  <c r="J834" i="15"/>
  <c r="J853" i="15"/>
  <c r="J832" i="15"/>
  <c r="J660" i="15"/>
  <c r="J855" i="15"/>
  <c r="J839" i="15"/>
  <c r="J836" i="15"/>
  <c r="J880" i="15"/>
  <c r="J861" i="15"/>
  <c r="J877" i="15"/>
  <c r="J840" i="15"/>
  <c r="J852" i="15"/>
  <c r="C121" i="9"/>
  <c r="D141" i="14"/>
  <c r="D351" i="14" s="1"/>
  <c r="D721" i="15" s="1"/>
  <c r="D501" i="15"/>
  <c r="K431" i="15"/>
  <c r="J51" i="9"/>
  <c r="E689" i="15"/>
  <c r="J689" i="15"/>
  <c r="F689" i="15"/>
  <c r="H689" i="15"/>
  <c r="G689" i="15"/>
  <c r="K689" i="15"/>
  <c r="I689" i="15"/>
  <c r="D54" i="9"/>
  <c r="E434" i="15"/>
  <c r="G61" i="9"/>
  <c r="H441" i="15"/>
  <c r="E45" i="9"/>
  <c r="F425" i="15"/>
  <c r="F681" i="15"/>
  <c r="K433" i="15"/>
  <c r="J53" i="9"/>
  <c r="D48" i="9"/>
  <c r="E428" i="15"/>
  <c r="F685" i="15"/>
  <c r="E685" i="15"/>
  <c r="G685" i="15"/>
  <c r="K685" i="15"/>
  <c r="H685" i="15"/>
  <c r="I685" i="15"/>
  <c r="J685" i="15"/>
  <c r="K693" i="15"/>
  <c r="I693" i="15"/>
  <c r="E693" i="15"/>
  <c r="F693" i="15"/>
  <c r="J693" i="15"/>
  <c r="H693" i="15"/>
  <c r="G693" i="15"/>
  <c r="I439" i="15"/>
  <c r="H59" i="9"/>
  <c r="K439" i="15"/>
  <c r="J59" i="9"/>
  <c r="D61" i="9"/>
  <c r="E441" i="15"/>
  <c r="H58" i="9"/>
  <c r="I438" i="15"/>
  <c r="F437" i="15"/>
  <c r="E57" i="9"/>
  <c r="I56" i="9"/>
  <c r="J436" i="15"/>
  <c r="E641" i="15"/>
  <c r="E639" i="15"/>
  <c r="E638" i="15"/>
  <c r="E640" i="15"/>
  <c r="E879" i="15"/>
  <c r="E872" i="15"/>
  <c r="E877" i="15"/>
  <c r="E853" i="15"/>
  <c r="E658" i="15"/>
  <c r="E854" i="15"/>
  <c r="E852" i="15"/>
  <c r="E857" i="15"/>
  <c r="E876" i="15"/>
  <c r="E855" i="15"/>
  <c r="E856" i="15"/>
  <c r="E880" i="15"/>
  <c r="E837" i="15"/>
  <c r="E838" i="15"/>
  <c r="E660" i="15"/>
  <c r="E840" i="15"/>
  <c r="E858" i="15"/>
  <c r="E881" i="15"/>
  <c r="E875" i="15"/>
  <c r="E878" i="15"/>
  <c r="E834" i="15"/>
  <c r="E874" i="15"/>
  <c r="E841" i="15"/>
  <c r="E661" i="15"/>
  <c r="E839" i="15"/>
  <c r="E836" i="15"/>
  <c r="E859" i="15"/>
  <c r="E833" i="15"/>
  <c r="E659" i="15"/>
  <c r="E860" i="15"/>
  <c r="E861" i="15"/>
  <c r="E873" i="15"/>
  <c r="E835" i="15"/>
  <c r="E832" i="15"/>
  <c r="DI623" i="15"/>
  <c r="DI638" i="15"/>
  <c r="DI628" i="15"/>
  <c r="DI792" i="15"/>
  <c r="DI799" i="15"/>
  <c r="DI745" i="15"/>
  <c r="DI790" i="15"/>
  <c r="DI781" i="15"/>
  <c r="DI647" i="15"/>
  <c r="DI655" i="15"/>
  <c r="DI719" i="15"/>
  <c r="DI821" i="15"/>
  <c r="DI770" i="15"/>
  <c r="DI700" i="15"/>
  <c r="DI721" i="15"/>
  <c r="DI746" i="15"/>
  <c r="DI674" i="15"/>
  <c r="DI785" i="15"/>
  <c r="DI706" i="15"/>
  <c r="DI665" i="15"/>
  <c r="DI707" i="15"/>
  <c r="DI716" i="15"/>
  <c r="DI651" i="15"/>
  <c r="DI690" i="15"/>
  <c r="DI675" i="15"/>
  <c r="CH638" i="15"/>
  <c r="CH634" i="15"/>
  <c r="CH631" i="15"/>
  <c r="CH686" i="15"/>
  <c r="CH730" i="15"/>
  <c r="CH761" i="15"/>
  <c r="CH687" i="15"/>
  <c r="CH764" i="15"/>
  <c r="CH658" i="15"/>
  <c r="CH679" i="15"/>
  <c r="CH750" i="15"/>
  <c r="CH711" i="15"/>
  <c r="CH804" i="15"/>
  <c r="CH736" i="15"/>
  <c r="CH712" i="15"/>
  <c r="CH745" i="15"/>
  <c r="CH664" i="15"/>
  <c r="CH690" i="15"/>
  <c r="CH649" i="15"/>
  <c r="CH763" i="15"/>
  <c r="CH706" i="15"/>
  <c r="CH739" i="15"/>
  <c r="CH812" i="15"/>
  <c r="CH643" i="15"/>
  <c r="CM628" i="15"/>
  <c r="CM631" i="15"/>
  <c r="CM807" i="15"/>
  <c r="CM817" i="15"/>
  <c r="CM647" i="15"/>
  <c r="CM726" i="15"/>
  <c r="CM720" i="15"/>
  <c r="CM768" i="15"/>
  <c r="CM816" i="15"/>
  <c r="CM721" i="15"/>
  <c r="CM764" i="15"/>
  <c r="CM678" i="15"/>
  <c r="CM657" i="15"/>
  <c r="CM745" i="15"/>
  <c r="CM739" i="15"/>
  <c r="CM741" i="15"/>
  <c r="CM730" i="15"/>
  <c r="CM644" i="15"/>
  <c r="CM649" i="15"/>
  <c r="CM803" i="15"/>
  <c r="CM756" i="15"/>
  <c r="CM691" i="15"/>
  <c r="CM674" i="15"/>
  <c r="CM661" i="15"/>
  <c r="CM714" i="15"/>
  <c r="CN640" i="15"/>
  <c r="CN628" i="15"/>
  <c r="CN626" i="15"/>
  <c r="CN821" i="15"/>
  <c r="CN784" i="15"/>
  <c r="CN670" i="15"/>
  <c r="CN687" i="15"/>
  <c r="CN646" i="15"/>
  <c r="CN660" i="15"/>
  <c r="CN735" i="15"/>
  <c r="CN719" i="15"/>
  <c r="CN693" i="15"/>
  <c r="CN753" i="15"/>
  <c r="CN769" i="15"/>
  <c r="CN677" i="15"/>
  <c r="CN737" i="15"/>
  <c r="CN672" i="15"/>
  <c r="CN708" i="15"/>
  <c r="CN658" i="15"/>
  <c r="CN805" i="15"/>
  <c r="CN763" i="15"/>
  <c r="CN716" i="15"/>
  <c r="CN772" i="15"/>
  <c r="CN739" i="15"/>
  <c r="CN681" i="15"/>
  <c r="CN619" i="15"/>
  <c r="CJ641" i="15"/>
  <c r="CJ636" i="15"/>
  <c r="CJ727" i="15"/>
  <c r="CJ815" i="15"/>
  <c r="CJ798" i="15"/>
  <c r="CJ779" i="15"/>
  <c r="CJ719" i="15"/>
  <c r="CJ671" i="15"/>
  <c r="CJ765" i="15"/>
  <c r="CJ764" i="15"/>
  <c r="CJ775" i="15"/>
  <c r="CJ730" i="15"/>
  <c r="CJ698" i="15"/>
  <c r="CJ699" i="15"/>
  <c r="CJ648" i="15"/>
  <c r="CJ704" i="15"/>
  <c r="CJ777" i="15"/>
  <c r="CJ645" i="15"/>
  <c r="CJ740" i="15"/>
  <c r="CJ661" i="15"/>
  <c r="CJ818" i="15"/>
  <c r="CJ658" i="15"/>
  <c r="CJ665" i="15"/>
  <c r="CJ620" i="15"/>
  <c r="E691" i="15"/>
  <c r="G691" i="15"/>
  <c r="F691" i="15"/>
  <c r="I691" i="15"/>
  <c r="H691" i="15"/>
  <c r="K691" i="15"/>
  <c r="J691" i="15"/>
  <c r="K426" i="15"/>
  <c r="J46" i="9"/>
  <c r="D126" i="14"/>
  <c r="D336" i="14" s="1"/>
  <c r="D706" i="15" s="1"/>
  <c r="D486" i="15"/>
  <c r="C106" i="9"/>
  <c r="I43" i="9"/>
  <c r="J423" i="15"/>
  <c r="J435" i="15"/>
  <c r="I55" i="9"/>
  <c r="H701" i="15"/>
  <c r="K701" i="15"/>
  <c r="J701" i="15"/>
  <c r="I701" i="15"/>
  <c r="F701" i="15"/>
  <c r="E701" i="15"/>
  <c r="G701" i="15"/>
  <c r="C109" i="9"/>
  <c r="D489" i="15"/>
  <c r="D129" i="14"/>
  <c r="D339" i="14" s="1"/>
  <c r="D709" i="15" s="1"/>
  <c r="I48" i="9"/>
  <c r="J428" i="15"/>
  <c r="H428" i="15"/>
  <c r="G48" i="9"/>
  <c r="D496" i="15"/>
  <c r="D136" i="14"/>
  <c r="D346" i="14" s="1"/>
  <c r="D716" i="15" s="1"/>
  <c r="C116" i="9"/>
  <c r="I641" i="15"/>
  <c r="I639" i="15"/>
  <c r="I638" i="15"/>
  <c r="I640" i="15"/>
  <c r="I840" i="15"/>
  <c r="I874" i="15"/>
  <c r="I873" i="15"/>
  <c r="I861" i="15"/>
  <c r="I855" i="15"/>
  <c r="I837" i="15"/>
  <c r="I860" i="15"/>
  <c r="I857" i="15"/>
  <c r="I661" i="15"/>
  <c r="I880" i="15"/>
  <c r="I854" i="15"/>
  <c r="I835" i="15"/>
  <c r="I658" i="15"/>
  <c r="I872" i="15"/>
  <c r="I878" i="15"/>
  <c r="I852" i="15"/>
  <c r="I834" i="15"/>
  <c r="I838" i="15"/>
  <c r="I875" i="15"/>
  <c r="I841" i="15"/>
  <c r="I659" i="15"/>
  <c r="I881" i="15"/>
  <c r="I833" i="15"/>
  <c r="I839" i="15"/>
  <c r="I876" i="15"/>
  <c r="I879" i="15"/>
  <c r="I836" i="15"/>
  <c r="I877" i="15"/>
  <c r="I858" i="15"/>
  <c r="I856" i="15"/>
  <c r="I660" i="15"/>
  <c r="I832" i="15"/>
  <c r="I853" i="15"/>
  <c r="I859" i="15"/>
  <c r="E690" i="15"/>
  <c r="I690" i="15"/>
  <c r="F690" i="15"/>
  <c r="G690" i="15"/>
  <c r="H690" i="15"/>
  <c r="K690" i="15"/>
  <c r="J690" i="15"/>
  <c r="J430" i="15"/>
  <c r="I50" i="9"/>
  <c r="I51" i="9"/>
  <c r="J431" i="15"/>
  <c r="K437" i="15"/>
  <c r="J57" i="9"/>
  <c r="F60" i="9"/>
  <c r="G440" i="15"/>
  <c r="E440" i="15"/>
  <c r="D60" i="9"/>
  <c r="H422" i="15"/>
  <c r="G42" i="9"/>
  <c r="I422" i="15"/>
  <c r="H42" i="9"/>
  <c r="J48" i="9"/>
  <c r="K428" i="15"/>
  <c r="G430" i="15"/>
  <c r="F50" i="9"/>
  <c r="E424" i="15"/>
  <c r="D44" i="9"/>
  <c r="I425" i="15"/>
  <c r="H45" i="9"/>
  <c r="DI639" i="15"/>
  <c r="DI633" i="15"/>
  <c r="DI775" i="15"/>
  <c r="DI761" i="15"/>
  <c r="DI802" i="15"/>
  <c r="DI726" i="15"/>
  <c r="DI734" i="15"/>
  <c r="DI733" i="15"/>
  <c r="DI816" i="15"/>
  <c r="DI688" i="15"/>
  <c r="DI663" i="15"/>
  <c r="DI693" i="15"/>
  <c r="DI691" i="15"/>
  <c r="DI809" i="15"/>
  <c r="DI779" i="15"/>
  <c r="DI787" i="15"/>
  <c r="DI696" i="15"/>
  <c r="DI753" i="15"/>
  <c r="DI714" i="15"/>
  <c r="DI657" i="15"/>
  <c r="DI715" i="15"/>
  <c r="DI805" i="15"/>
  <c r="DI788" i="15"/>
  <c r="DI676" i="15"/>
  <c r="DI659" i="15"/>
  <c r="DI620" i="15"/>
  <c r="CH640" i="15"/>
  <c r="CH624" i="15"/>
  <c r="CH639" i="15"/>
  <c r="CH765" i="15"/>
  <c r="CH802" i="15"/>
  <c r="CH806" i="15"/>
  <c r="CH776" i="15"/>
  <c r="CH815" i="15"/>
  <c r="CH766" i="15"/>
  <c r="CH768" i="15"/>
  <c r="CH734" i="15"/>
  <c r="CH650" i="15"/>
  <c r="CH719" i="15"/>
  <c r="CH700" i="15"/>
  <c r="CH672" i="15"/>
  <c r="CH720" i="15"/>
  <c r="CH753" i="15"/>
  <c r="CH656" i="15"/>
  <c r="CH698" i="15"/>
  <c r="CH810" i="15"/>
  <c r="CH771" i="15"/>
  <c r="CH714" i="15"/>
  <c r="CH665" i="15"/>
  <c r="CH773" i="15"/>
  <c r="CH651" i="15"/>
  <c r="CM639" i="15"/>
  <c r="CM626" i="15"/>
  <c r="CM814" i="15"/>
  <c r="CM676" i="15"/>
  <c r="CM798" i="15"/>
  <c r="CM686" i="15"/>
  <c r="CM804" i="15"/>
  <c r="CM821" i="15"/>
  <c r="CM784" i="15"/>
  <c r="CM697" i="15"/>
  <c r="CM671" i="15"/>
  <c r="CM820" i="15"/>
  <c r="CM772" i="15"/>
  <c r="CM740" i="15"/>
  <c r="CM707" i="15"/>
  <c r="CM715" i="15"/>
  <c r="CM658" i="15"/>
  <c r="CM645" i="15"/>
  <c r="CM810" i="15"/>
  <c r="CM811" i="15"/>
  <c r="CM701" i="15"/>
  <c r="CM667" i="15"/>
  <c r="CM650" i="15"/>
  <c r="CM819" i="15"/>
  <c r="CM725" i="15"/>
  <c r="CN636" i="15"/>
  <c r="CN623" i="15"/>
  <c r="CN806" i="15"/>
  <c r="CN781" i="15"/>
  <c r="CN741" i="15"/>
  <c r="CN668" i="15"/>
  <c r="CN671" i="15"/>
  <c r="CN733" i="15"/>
  <c r="CN807" i="15"/>
  <c r="CN647" i="15"/>
  <c r="CN808" i="15"/>
  <c r="CN727" i="15"/>
  <c r="CN782" i="15"/>
  <c r="CN674" i="15"/>
  <c r="CN809" i="15"/>
  <c r="CN705" i="15"/>
  <c r="CN680" i="15"/>
  <c r="CN652" i="15"/>
  <c r="CN669" i="15"/>
  <c r="CN810" i="15"/>
  <c r="CN771" i="15"/>
  <c r="CN786" i="15"/>
  <c r="CN732" i="15"/>
  <c r="CN683" i="15"/>
  <c r="CN787" i="15"/>
  <c r="CJ630" i="15"/>
  <c r="CJ631" i="15"/>
  <c r="CJ623" i="15"/>
  <c r="CJ800" i="15"/>
  <c r="CJ710" i="15"/>
  <c r="CJ666" i="15"/>
  <c r="CJ758" i="15"/>
  <c r="CJ776" i="15"/>
  <c r="CJ679" i="15"/>
  <c r="CJ677" i="15"/>
  <c r="CJ646" i="15"/>
  <c r="CJ668" i="15"/>
  <c r="CJ743" i="15"/>
  <c r="CJ780" i="15"/>
  <c r="CJ772" i="15"/>
  <c r="CJ672" i="15"/>
  <c r="CJ741" i="15"/>
  <c r="CJ712" i="15"/>
  <c r="CJ745" i="15"/>
  <c r="CJ657" i="15"/>
  <c r="CJ681" i="15"/>
  <c r="CJ675" i="15"/>
  <c r="CJ794" i="15"/>
  <c r="CJ813" i="15"/>
  <c r="CJ754" i="15"/>
  <c r="J434" i="15"/>
  <c r="I54" i="9"/>
  <c r="D56" i="9"/>
  <c r="E436" i="15"/>
  <c r="F426" i="15"/>
  <c r="E46" i="9"/>
  <c r="K425" i="15"/>
  <c r="J45" i="9"/>
  <c r="F678" i="15"/>
  <c r="E423" i="15"/>
  <c r="D43" i="9"/>
  <c r="I426" i="15"/>
  <c r="H46" i="9"/>
  <c r="G425" i="15"/>
  <c r="F45" i="9"/>
  <c r="E430" i="15"/>
  <c r="D50" i="9"/>
  <c r="I433" i="15"/>
  <c r="H53" i="9"/>
  <c r="D132" i="14"/>
  <c r="D342" i="14" s="1"/>
  <c r="D712" i="15" s="1"/>
  <c r="D492" i="15"/>
  <c r="C112" i="9"/>
  <c r="K424" i="15"/>
  <c r="J44" i="9"/>
  <c r="D45" i="9"/>
  <c r="E425" i="15"/>
  <c r="F423" i="15"/>
  <c r="E43" i="9"/>
  <c r="I427" i="15"/>
  <c r="H47" i="9"/>
  <c r="J56" i="9"/>
  <c r="K436" i="15"/>
  <c r="G50" i="9"/>
  <c r="H430" i="15"/>
  <c r="H52" i="9"/>
  <c r="I432" i="15"/>
  <c r="I431" i="15"/>
  <c r="H51" i="9"/>
  <c r="H426" i="15"/>
  <c r="G46" i="9"/>
  <c r="AK827" i="15"/>
  <c r="AK722" i="15"/>
  <c r="BY833" i="15"/>
  <c r="BY613" i="15"/>
  <c r="BY853" i="15" s="1"/>
  <c r="BS837" i="15"/>
  <c r="BS617" i="15"/>
  <c r="BS857" i="15" s="1"/>
  <c r="AU822" i="15"/>
  <c r="AU622" i="15"/>
  <c r="AU827" i="15"/>
  <c r="AU722" i="15"/>
  <c r="AU837" i="15"/>
  <c r="AU617" i="15"/>
  <c r="AU857" i="15" s="1"/>
  <c r="AD824" i="15"/>
  <c r="AD662" i="15"/>
  <c r="BF835" i="15"/>
  <c r="BF615" i="15"/>
  <c r="W822" i="15"/>
  <c r="W622" i="15"/>
  <c r="W832" i="15"/>
  <c r="W612" i="15"/>
  <c r="W852" i="15" s="1"/>
  <c r="AH833" i="15"/>
  <c r="AH613" i="15"/>
  <c r="R836" i="15"/>
  <c r="R616" i="15"/>
  <c r="R856" i="15" s="1"/>
  <c r="M837" i="15"/>
  <c r="M617" i="15"/>
  <c r="AT824" i="15"/>
  <c r="AT662" i="15"/>
  <c r="AT830" i="15"/>
  <c r="AT829" i="15"/>
  <c r="AT828" i="15"/>
  <c r="AT841" i="15"/>
  <c r="AT840" i="15"/>
  <c r="AT839" i="15"/>
  <c r="AT838" i="15"/>
  <c r="AT831" i="15"/>
  <c r="AT618" i="15"/>
  <c r="AQ825" i="15"/>
  <c r="AQ682" i="15"/>
  <c r="Q823" i="15"/>
  <c r="Q642" i="15"/>
  <c r="BX822" i="15"/>
  <c r="BX622" i="15"/>
  <c r="BX825" i="15"/>
  <c r="BX682" i="15"/>
  <c r="BX824" i="15"/>
  <c r="BX662" i="15"/>
  <c r="BX837" i="15"/>
  <c r="BX617" i="15"/>
  <c r="BX832" i="15"/>
  <c r="BX612" i="15"/>
  <c r="BH832" i="15"/>
  <c r="BH612" i="15"/>
  <c r="BH852" i="15" s="1"/>
  <c r="AW824" i="15"/>
  <c r="AW662" i="15"/>
  <c r="AW826" i="15"/>
  <c r="AW702" i="15"/>
  <c r="AW833" i="15"/>
  <c r="AW613" i="15"/>
  <c r="T822" i="15"/>
  <c r="T622" i="15"/>
  <c r="T835" i="15"/>
  <c r="T615" i="15"/>
  <c r="T855" i="15" s="1"/>
  <c r="BD827" i="15"/>
  <c r="BD722" i="15"/>
  <c r="BD837" i="15"/>
  <c r="BD617" i="15"/>
  <c r="BD857" i="15" s="1"/>
  <c r="BT823" i="15"/>
  <c r="BT642" i="15"/>
  <c r="BT832" i="15"/>
  <c r="BT612" i="15"/>
  <c r="BT852" i="15" s="1"/>
  <c r="BU827" i="15"/>
  <c r="BU722" i="15"/>
  <c r="BU832" i="15"/>
  <c r="BU612" i="15"/>
  <c r="BE824" i="15"/>
  <c r="BE662" i="15"/>
  <c r="BV837" i="15"/>
  <c r="BV617" i="15"/>
  <c r="BV857" i="15" s="1"/>
  <c r="BA834" i="15"/>
  <c r="BA614" i="15"/>
  <c r="BA854" i="15" s="1"/>
  <c r="BA835" i="15"/>
  <c r="BA615" i="15"/>
  <c r="BA855" i="15" s="1"/>
  <c r="AI823" i="15"/>
  <c r="AI642" i="15"/>
  <c r="AI836" i="15"/>
  <c r="AI616" i="15"/>
  <c r="AI856" i="15" s="1"/>
  <c r="S833" i="15"/>
  <c r="S613" i="15"/>
  <c r="AS822" i="15"/>
  <c r="AS622" i="15"/>
  <c r="AS824" i="15"/>
  <c r="AS662" i="15"/>
  <c r="AS834" i="15"/>
  <c r="AS614" i="15"/>
  <c r="AS854" i="15" s="1"/>
  <c r="AS835" i="15"/>
  <c r="AS615" i="15"/>
  <c r="AS855" i="15" s="1"/>
  <c r="CA823" i="15"/>
  <c r="CA642" i="15"/>
  <c r="CA827" i="15"/>
  <c r="CA722" i="15"/>
  <c r="CA830" i="15"/>
  <c r="CA829" i="15"/>
  <c r="CA828" i="15"/>
  <c r="CA831" i="15"/>
  <c r="CA841" i="15"/>
  <c r="CA840" i="15"/>
  <c r="CA839" i="15"/>
  <c r="CA838" i="15"/>
  <c r="CA618" i="15"/>
  <c r="O833" i="15"/>
  <c r="O613" i="15"/>
  <c r="O853" i="15" s="1"/>
  <c r="O837" i="15"/>
  <c r="O617" i="15"/>
  <c r="O857" i="15" s="1"/>
  <c r="BR827" i="15"/>
  <c r="BR722" i="15"/>
  <c r="BR833" i="15"/>
  <c r="BR613" i="15"/>
  <c r="BO834" i="15"/>
  <c r="BO614" i="15"/>
  <c r="X836" i="15"/>
  <c r="X616" i="15"/>
  <c r="X856" i="15" s="1"/>
  <c r="AZ834" i="15"/>
  <c r="AZ614" i="15"/>
  <c r="AZ837" i="15"/>
  <c r="AZ617" i="15"/>
  <c r="AO833" i="15"/>
  <c r="AO613" i="15"/>
  <c r="AO853" i="15" s="1"/>
  <c r="AN825" i="15"/>
  <c r="AN682" i="15"/>
  <c r="AN833" i="15"/>
  <c r="AN613" i="15"/>
  <c r="AJ834" i="15"/>
  <c r="AJ614" i="15"/>
  <c r="AJ854" i="15" s="1"/>
  <c r="BM835" i="15"/>
  <c r="BM615" i="15"/>
  <c r="BM855" i="15" s="1"/>
  <c r="BM832" i="15"/>
  <c r="BM612" i="15"/>
  <c r="BM852" i="15" s="1"/>
  <c r="AV826" i="15"/>
  <c r="AV702" i="15"/>
  <c r="AV836" i="15"/>
  <c r="AV616" i="15"/>
  <c r="AV856" i="15" s="1"/>
  <c r="CF823" i="15"/>
  <c r="CF642" i="15"/>
  <c r="CF837" i="15"/>
  <c r="CF617" i="15"/>
  <c r="CF857" i="15" s="1"/>
  <c r="AF827" i="15"/>
  <c r="AF722" i="15"/>
  <c r="AF837" i="15"/>
  <c r="AF617" i="15"/>
  <c r="AF857" i="15" s="1"/>
  <c r="AF833" i="15"/>
  <c r="AF613" i="15"/>
  <c r="AF853" i="15" s="1"/>
  <c r="CD836" i="15"/>
  <c r="CD616" i="15"/>
  <c r="CC824" i="15"/>
  <c r="CC662" i="15"/>
  <c r="CC833" i="15"/>
  <c r="CC613" i="15"/>
  <c r="CC853" i="15" s="1"/>
  <c r="P825" i="15"/>
  <c r="P682" i="15"/>
  <c r="AB822" i="15"/>
  <c r="AB622" i="15"/>
  <c r="AB833" i="15"/>
  <c r="AB613" i="15"/>
  <c r="AB832" i="15"/>
  <c r="AB612" i="15"/>
  <c r="AY822" i="15"/>
  <c r="AY622" i="15"/>
  <c r="BQ824" i="15"/>
  <c r="BQ662" i="15"/>
  <c r="BQ832" i="15"/>
  <c r="BQ612" i="15"/>
  <c r="BQ852" i="15" s="1"/>
  <c r="BQ836" i="15"/>
  <c r="BQ616" i="15"/>
  <c r="BQ856" i="15" s="1"/>
  <c r="AE823" i="15"/>
  <c r="AE642" i="15"/>
  <c r="Z836" i="15"/>
  <c r="Z616" i="15"/>
  <c r="Z856" i="15" s="1"/>
  <c r="V826" i="15"/>
  <c r="V702" i="15"/>
  <c r="V836" i="15"/>
  <c r="V616" i="15"/>
  <c r="AK825" i="15"/>
  <c r="AK682" i="15"/>
  <c r="AP825" i="15"/>
  <c r="AP682" i="15"/>
  <c r="AK826" i="15"/>
  <c r="AK702" i="15"/>
  <c r="AL835" i="15"/>
  <c r="AL615" i="15"/>
  <c r="AL855" i="15" s="1"/>
  <c r="BY832" i="15"/>
  <c r="BY612" i="15"/>
  <c r="BY852" i="15" s="1"/>
  <c r="BS825" i="15"/>
  <c r="BS682" i="15"/>
  <c r="BS836" i="15"/>
  <c r="BS616" i="15"/>
  <c r="BS856" i="15" s="1"/>
  <c r="U834" i="15"/>
  <c r="U614" i="15"/>
  <c r="U854" i="15" s="1"/>
  <c r="BG827" i="15"/>
  <c r="BG722" i="15"/>
  <c r="BG828" i="15"/>
  <c r="BG831" i="15"/>
  <c r="BG830" i="15"/>
  <c r="BG829" i="15"/>
  <c r="BG840" i="15"/>
  <c r="BG839" i="15"/>
  <c r="BG838" i="15"/>
  <c r="BG841" i="15"/>
  <c r="BG618" i="15"/>
  <c r="CE823" i="15"/>
  <c r="CE642" i="15"/>
  <c r="BB830" i="15"/>
  <c r="BB829" i="15"/>
  <c r="BB828" i="15"/>
  <c r="BB841" i="15"/>
  <c r="BB840" i="15"/>
  <c r="BB839" i="15"/>
  <c r="BB838" i="15"/>
  <c r="BB831" i="15"/>
  <c r="BB618" i="15"/>
  <c r="AA823" i="15"/>
  <c r="AA642" i="15"/>
  <c r="AA835" i="15"/>
  <c r="AA615" i="15"/>
  <c r="AA855" i="15" s="1"/>
  <c r="AU825" i="15"/>
  <c r="AU682" i="15"/>
  <c r="BK831" i="15"/>
  <c r="BK830" i="15"/>
  <c r="BK829" i="15"/>
  <c r="BK828" i="15"/>
  <c r="BK841" i="15"/>
  <c r="BK840" i="15"/>
  <c r="BK839" i="15"/>
  <c r="BK838" i="15"/>
  <c r="BK618" i="15"/>
  <c r="BK833" i="15"/>
  <c r="BK613" i="15"/>
  <c r="BK853" i="15" s="1"/>
  <c r="BI832" i="15"/>
  <c r="BI612" i="15"/>
  <c r="BW833" i="15"/>
  <c r="BW613" i="15"/>
  <c r="BW853" i="15" s="1"/>
  <c r="AD827" i="15"/>
  <c r="AD722" i="15"/>
  <c r="AD836" i="15"/>
  <c r="AD616" i="15"/>
  <c r="AD856" i="15" s="1"/>
  <c r="BF824" i="15"/>
  <c r="BF662" i="15"/>
  <c r="BF833" i="15"/>
  <c r="BF613" i="15"/>
  <c r="AH823" i="15"/>
  <c r="AH642" i="15"/>
  <c r="AH825" i="15"/>
  <c r="AH682" i="15"/>
  <c r="R823" i="15"/>
  <c r="R642" i="15"/>
  <c r="R832" i="15"/>
  <c r="R612" i="15"/>
  <c r="R852" i="15" s="1"/>
  <c r="M832" i="15"/>
  <c r="M612" i="15"/>
  <c r="AT836" i="15"/>
  <c r="AT616" i="15"/>
  <c r="AQ824" i="15"/>
  <c r="AQ662" i="15"/>
  <c r="Q822" i="15"/>
  <c r="Q622" i="15"/>
  <c r="BX823" i="15"/>
  <c r="BX642" i="15"/>
  <c r="BX829" i="15"/>
  <c r="BX828" i="15"/>
  <c r="BX831" i="15"/>
  <c r="BX830" i="15"/>
  <c r="BX841" i="15"/>
  <c r="BX840" i="15"/>
  <c r="BX839" i="15"/>
  <c r="BX838" i="15"/>
  <c r="BX618" i="15"/>
  <c r="BX833" i="15"/>
  <c r="BX613" i="15"/>
  <c r="BH836" i="15"/>
  <c r="BH616" i="15"/>
  <c r="BH856" i="15" s="1"/>
  <c r="AW823" i="15"/>
  <c r="AW642" i="15"/>
  <c r="AW837" i="15"/>
  <c r="AW617" i="15"/>
  <c r="T837" i="15"/>
  <c r="T617" i="15"/>
  <c r="T857" i="15" s="1"/>
  <c r="BD831" i="15"/>
  <c r="BD830" i="15"/>
  <c r="BD829" i="15"/>
  <c r="BD828" i="15"/>
  <c r="BD841" i="15"/>
  <c r="BD840" i="15"/>
  <c r="BD839" i="15"/>
  <c r="BD838" i="15"/>
  <c r="BD618" i="15"/>
  <c r="BL825" i="15"/>
  <c r="BL682" i="15"/>
  <c r="BL835" i="15"/>
  <c r="BL615" i="15"/>
  <c r="CB822" i="15"/>
  <c r="CB622" i="15"/>
  <c r="CB825" i="15"/>
  <c r="CB682" i="15"/>
  <c r="CB836" i="15"/>
  <c r="CB616" i="15"/>
  <c r="CB856" i="15" s="1"/>
  <c r="BU823" i="15"/>
  <c r="BU642" i="15"/>
  <c r="BU825" i="15"/>
  <c r="BU682" i="15"/>
  <c r="BU834" i="15"/>
  <c r="BU614" i="15"/>
  <c r="AG827" i="15"/>
  <c r="AG722" i="15"/>
  <c r="AG826" i="15"/>
  <c r="AG702" i="15"/>
  <c r="AG833" i="15"/>
  <c r="AG613" i="15"/>
  <c r="AG853" i="15" s="1"/>
  <c r="BE822" i="15"/>
  <c r="BE622" i="15"/>
  <c r="BE837" i="15"/>
  <c r="BE617" i="15"/>
  <c r="BE857" i="15" s="1"/>
  <c r="BV833" i="15"/>
  <c r="BV613" i="15"/>
  <c r="BV853" i="15" s="1"/>
  <c r="BA822" i="15"/>
  <c r="BA622" i="15"/>
  <c r="BA827" i="15"/>
  <c r="BA722" i="15"/>
  <c r="BA832" i="15"/>
  <c r="BA612" i="15"/>
  <c r="BA852" i="15" s="1"/>
  <c r="BP832" i="15"/>
  <c r="BP612" i="15"/>
  <c r="BP852" i="15" s="1"/>
  <c r="S824" i="15"/>
  <c r="S662" i="15"/>
  <c r="AS837" i="15"/>
  <c r="AS617" i="15"/>
  <c r="AS857" i="15" s="1"/>
  <c r="BC834" i="15"/>
  <c r="BC614" i="15"/>
  <c r="CA834" i="15"/>
  <c r="CA614" i="15"/>
  <c r="BJ833" i="15"/>
  <c r="BJ613" i="15"/>
  <c r="BJ853" i="15" s="1"/>
  <c r="O823" i="15"/>
  <c r="O642" i="15"/>
  <c r="O822" i="15"/>
  <c r="O622" i="15"/>
  <c r="O832" i="15"/>
  <c r="O612" i="15"/>
  <c r="O852" i="15" s="1"/>
  <c r="BO825" i="15"/>
  <c r="BO682" i="15"/>
  <c r="BO824" i="15"/>
  <c r="BO662" i="15"/>
  <c r="BO836" i="15"/>
  <c r="BO616" i="15"/>
  <c r="AZ822" i="15"/>
  <c r="AZ622" i="15"/>
  <c r="AZ825" i="15"/>
  <c r="AZ682" i="15"/>
  <c r="AZ829" i="15"/>
  <c r="AZ828" i="15"/>
  <c r="AZ831" i="15"/>
  <c r="AZ830" i="15"/>
  <c r="AZ841" i="15"/>
  <c r="AZ840" i="15"/>
  <c r="AZ839" i="15"/>
  <c r="AZ838" i="15"/>
  <c r="AZ618" i="15"/>
  <c r="AO825" i="15"/>
  <c r="AO682" i="15"/>
  <c r="AO835" i="15"/>
  <c r="AO615" i="15"/>
  <c r="AO855" i="15" s="1"/>
  <c r="AJ822" i="15"/>
  <c r="AJ622" i="15"/>
  <c r="BM834" i="15"/>
  <c r="BM614" i="15"/>
  <c r="BM854" i="15" s="1"/>
  <c r="AV834" i="15"/>
  <c r="AV614" i="15"/>
  <c r="AV854" i="15" s="1"/>
  <c r="Y823" i="15"/>
  <c r="Y642" i="15"/>
  <c r="CF822" i="15"/>
  <c r="CF622" i="15"/>
  <c r="CF826" i="15"/>
  <c r="CF702" i="15"/>
  <c r="CF829" i="15"/>
  <c r="CF828" i="15"/>
  <c r="CF831" i="15"/>
  <c r="CF830" i="15"/>
  <c r="CF841" i="15"/>
  <c r="CF840" i="15"/>
  <c r="CF839" i="15"/>
  <c r="CF838" i="15"/>
  <c r="CF618" i="15"/>
  <c r="AF824" i="15"/>
  <c r="AF662" i="15"/>
  <c r="AF835" i="15"/>
  <c r="AF615" i="15"/>
  <c r="AF855" i="15" s="1"/>
  <c r="CD825" i="15"/>
  <c r="CD682" i="15"/>
  <c r="CD826" i="15"/>
  <c r="CD702" i="15"/>
  <c r="CD835" i="15"/>
  <c r="CD615" i="15"/>
  <c r="CC822" i="15"/>
  <c r="CC622" i="15"/>
  <c r="P827" i="15"/>
  <c r="P722" i="15"/>
  <c r="AB825" i="15"/>
  <c r="AB682" i="15"/>
  <c r="AR826" i="15"/>
  <c r="AR702" i="15"/>
  <c r="AR835" i="15"/>
  <c r="AR615" i="15"/>
  <c r="AR855" i="15" s="1"/>
  <c r="AM827" i="15"/>
  <c r="AM722" i="15"/>
  <c r="AM835" i="15"/>
  <c r="AM615" i="15"/>
  <c r="AM855" i="15" s="1"/>
  <c r="AY823" i="15"/>
  <c r="AY642" i="15"/>
  <c r="AY824" i="15"/>
  <c r="AY662" i="15"/>
  <c r="BQ822" i="15"/>
  <c r="BQ622" i="15"/>
  <c r="BQ823" i="15"/>
  <c r="BQ642" i="15"/>
  <c r="BQ827" i="15"/>
  <c r="BQ722" i="15"/>
  <c r="BQ834" i="15"/>
  <c r="BQ614" i="15"/>
  <c r="BQ854" i="15" s="1"/>
  <c r="AE831" i="15"/>
  <c r="AE830" i="15"/>
  <c r="AE829" i="15"/>
  <c r="AE828" i="15"/>
  <c r="AE841" i="15"/>
  <c r="AE840" i="15"/>
  <c r="AE839" i="15"/>
  <c r="AE838" i="15"/>
  <c r="AE618" i="15"/>
  <c r="Z823" i="15"/>
  <c r="Z642" i="15"/>
  <c r="Z825" i="15"/>
  <c r="Z682" i="15"/>
  <c r="V827" i="15"/>
  <c r="V722" i="15"/>
  <c r="V832" i="15"/>
  <c r="V612" i="15"/>
  <c r="AP827" i="15"/>
  <c r="AP722" i="15"/>
  <c r="BN832" i="15"/>
  <c r="BN612" i="15"/>
  <c r="BN852" i="15" s="1"/>
  <c r="CE832" i="15"/>
  <c r="CE612" i="15"/>
  <c r="CE852" i="15" s="1"/>
  <c r="AX832" i="15"/>
  <c r="AX612" i="15"/>
  <c r="AX852" i="15" s="1"/>
  <c r="BK823" i="15"/>
  <c r="BK642" i="15"/>
  <c r="AP834" i="15"/>
  <c r="AP614" i="15"/>
  <c r="AP854" i="15" s="1"/>
  <c r="N824" i="15"/>
  <c r="N662" i="15"/>
  <c r="N833" i="15"/>
  <c r="N613" i="15"/>
  <c r="N853" i="15" s="1"/>
  <c r="AK824" i="15"/>
  <c r="AK662" i="15"/>
  <c r="AC827" i="15"/>
  <c r="AC722" i="15"/>
  <c r="AC835" i="15"/>
  <c r="AC615" i="15"/>
  <c r="AC855" i="15" s="1"/>
  <c r="BZ832" i="15"/>
  <c r="BZ612" i="15"/>
  <c r="BZ852" i="15" s="1"/>
  <c r="CE826" i="15"/>
  <c r="CE702" i="15"/>
  <c r="AP832" i="15"/>
  <c r="AP612" i="15"/>
  <c r="AP852" i="15" s="1"/>
  <c r="N836" i="15"/>
  <c r="N616" i="15"/>
  <c r="N856" i="15" s="1"/>
  <c r="AK837" i="15"/>
  <c r="AK617" i="15"/>
  <c r="AL830" i="15"/>
  <c r="AL829" i="15"/>
  <c r="AL828" i="15"/>
  <c r="AL841" i="15"/>
  <c r="AL840" i="15"/>
  <c r="AL839" i="15"/>
  <c r="AL831" i="15"/>
  <c r="AL838" i="15"/>
  <c r="AL618" i="15"/>
  <c r="BY827" i="15"/>
  <c r="BY722" i="15"/>
  <c r="BY825" i="15"/>
  <c r="BY682" i="15"/>
  <c r="BY835" i="15"/>
  <c r="BY615" i="15"/>
  <c r="BY855" i="15" s="1"/>
  <c r="AC824" i="15"/>
  <c r="AC662" i="15"/>
  <c r="AC837" i="15"/>
  <c r="AC617" i="15"/>
  <c r="AC857" i="15" s="1"/>
  <c r="BS835" i="15"/>
  <c r="BS615" i="15"/>
  <c r="BS855" i="15" s="1"/>
  <c r="BG825" i="15"/>
  <c r="BG682" i="15"/>
  <c r="BG837" i="15"/>
  <c r="BG617" i="15"/>
  <c r="BG857" i="15" s="1"/>
  <c r="BN836" i="15"/>
  <c r="BN616" i="15"/>
  <c r="BN856" i="15" s="1"/>
  <c r="BN837" i="15"/>
  <c r="BN617" i="15"/>
  <c r="BN857" i="15" s="1"/>
  <c r="BZ826" i="15"/>
  <c r="BZ702" i="15"/>
  <c r="BZ830" i="15"/>
  <c r="BZ829" i="15"/>
  <c r="BZ828" i="15"/>
  <c r="BZ831" i="15"/>
  <c r="BZ841" i="15"/>
  <c r="BZ840" i="15"/>
  <c r="BZ839" i="15"/>
  <c r="BZ838" i="15"/>
  <c r="BZ618" i="15"/>
  <c r="CE827" i="15"/>
  <c r="CE722" i="15"/>
  <c r="CE837" i="15"/>
  <c r="CE617" i="15"/>
  <c r="CE857" i="15" s="1"/>
  <c r="AX823" i="15"/>
  <c r="AX642" i="15"/>
  <c r="AX835" i="15"/>
  <c r="AX615" i="15"/>
  <c r="AX855" i="15" s="1"/>
  <c r="BB822" i="15"/>
  <c r="BB622" i="15"/>
  <c r="BB832" i="15"/>
  <c r="BB612" i="15"/>
  <c r="BB852" i="15" s="1"/>
  <c r="AA826" i="15"/>
  <c r="AA702" i="15"/>
  <c r="AA837" i="15"/>
  <c r="AA617" i="15"/>
  <c r="AA857" i="15" s="1"/>
  <c r="AU833" i="15"/>
  <c r="AU613" i="15"/>
  <c r="AU853" i="15" s="1"/>
  <c r="BK826" i="15"/>
  <c r="BK702" i="15"/>
  <c r="BK835" i="15"/>
  <c r="BK615" i="15"/>
  <c r="BK855" i="15" s="1"/>
  <c r="BI825" i="15"/>
  <c r="BI682" i="15"/>
  <c r="BI824" i="15"/>
  <c r="BI662" i="15"/>
  <c r="BI836" i="15"/>
  <c r="BI616" i="15"/>
  <c r="BW828" i="15"/>
  <c r="BW831" i="15"/>
  <c r="BW830" i="15"/>
  <c r="BW829" i="15"/>
  <c r="BW840" i="15"/>
  <c r="BW839" i="15"/>
  <c r="BW838" i="15"/>
  <c r="BW841" i="15"/>
  <c r="BW618" i="15"/>
  <c r="BF822" i="15"/>
  <c r="BF622" i="15"/>
  <c r="BF823" i="15"/>
  <c r="BF642" i="15"/>
  <c r="BF827" i="15"/>
  <c r="BF722" i="15"/>
  <c r="BF836" i="15"/>
  <c r="BF616" i="15"/>
  <c r="W836" i="15"/>
  <c r="W616" i="15"/>
  <c r="W856" i="15" s="1"/>
  <c r="W831" i="15"/>
  <c r="W830" i="15"/>
  <c r="W829" i="15"/>
  <c r="W828" i="15"/>
  <c r="W841" i="15"/>
  <c r="W840" i="15"/>
  <c r="W839" i="15"/>
  <c r="W838" i="15"/>
  <c r="W618" i="15"/>
  <c r="AH834" i="15"/>
  <c r="AH614" i="15"/>
  <c r="R824" i="15"/>
  <c r="R662" i="15"/>
  <c r="M827" i="15"/>
  <c r="M722" i="15"/>
  <c r="M824" i="15"/>
  <c r="M662" i="15"/>
  <c r="M826" i="15"/>
  <c r="M702" i="15"/>
  <c r="M835" i="15"/>
  <c r="M615" i="15"/>
  <c r="AT826" i="15"/>
  <c r="AT702" i="15"/>
  <c r="AT837" i="15"/>
  <c r="AT617" i="15"/>
  <c r="AQ822" i="15"/>
  <c r="AQ622" i="15"/>
  <c r="Q833" i="15"/>
  <c r="Q613" i="15"/>
  <c r="Q853" i="15" s="1"/>
  <c r="BH823" i="15"/>
  <c r="BH642" i="15"/>
  <c r="BH827" i="15"/>
  <c r="BH722" i="15"/>
  <c r="BH826" i="15"/>
  <c r="BH702" i="15"/>
  <c r="AW831" i="15"/>
  <c r="AW830" i="15"/>
  <c r="AW829" i="15"/>
  <c r="AW828" i="15"/>
  <c r="AW838" i="15"/>
  <c r="AW841" i="15"/>
  <c r="AW840" i="15"/>
  <c r="AW839" i="15"/>
  <c r="AW618" i="15"/>
  <c r="T829" i="15"/>
  <c r="T828" i="15"/>
  <c r="T831" i="15"/>
  <c r="T830" i="15"/>
  <c r="T841" i="15"/>
  <c r="T840" i="15"/>
  <c r="T839" i="15"/>
  <c r="T838" i="15"/>
  <c r="T618" i="15"/>
  <c r="BD822" i="15"/>
  <c r="BD622" i="15"/>
  <c r="BD825" i="15"/>
  <c r="BD682" i="15"/>
  <c r="BD833" i="15"/>
  <c r="BD613" i="15"/>
  <c r="BD853" i="15" s="1"/>
  <c r="BL823" i="15"/>
  <c r="BL642" i="15"/>
  <c r="BL824" i="15"/>
  <c r="BL662" i="15"/>
  <c r="BL836" i="15"/>
  <c r="BL616" i="15"/>
  <c r="BL837" i="15"/>
  <c r="BL617" i="15"/>
  <c r="CB835" i="15"/>
  <c r="CB615" i="15"/>
  <c r="CB855" i="15" s="1"/>
  <c r="BT827" i="15"/>
  <c r="BT722" i="15"/>
  <c r="BU835" i="15"/>
  <c r="BU615" i="15"/>
  <c r="AG822" i="15"/>
  <c r="AG622" i="15"/>
  <c r="AG825" i="15"/>
  <c r="AG682" i="15"/>
  <c r="AG836" i="15"/>
  <c r="AG616" i="15"/>
  <c r="AG856" i="15" s="1"/>
  <c r="AG832" i="15"/>
  <c r="AG612" i="15"/>
  <c r="AG852" i="15" s="1"/>
  <c r="BE831" i="15"/>
  <c r="BE830" i="15"/>
  <c r="BE829" i="15"/>
  <c r="BE828" i="15"/>
  <c r="BE838" i="15"/>
  <c r="BE841" i="15"/>
  <c r="BE840" i="15"/>
  <c r="BE839" i="15"/>
  <c r="BE618" i="15"/>
  <c r="BV834" i="15"/>
  <c r="BV614" i="15"/>
  <c r="BV854" i="15" s="1"/>
  <c r="AI822" i="15"/>
  <c r="AI622" i="15"/>
  <c r="AI835" i="15"/>
  <c r="AI615" i="15"/>
  <c r="AI855" i="15" s="1"/>
  <c r="BP823" i="15"/>
  <c r="BP642" i="15"/>
  <c r="BP824" i="15"/>
  <c r="BP662" i="15"/>
  <c r="BP836" i="15"/>
  <c r="BP616" i="15"/>
  <c r="BP856" i="15" s="1"/>
  <c r="S827" i="15"/>
  <c r="S722" i="15"/>
  <c r="S832" i="15"/>
  <c r="S612" i="15"/>
  <c r="BC822" i="15"/>
  <c r="BC622" i="15"/>
  <c r="BC825" i="15"/>
  <c r="BC682" i="15"/>
  <c r="BC824" i="15"/>
  <c r="BC662" i="15"/>
  <c r="BC832" i="15"/>
  <c r="BC612" i="15"/>
  <c r="CA837" i="15"/>
  <c r="CA617" i="15"/>
  <c r="BJ827" i="15"/>
  <c r="BJ722" i="15"/>
  <c r="BJ826" i="15"/>
  <c r="BJ702" i="15"/>
  <c r="BJ834" i="15"/>
  <c r="BJ614" i="15"/>
  <c r="BJ854" i="15" s="1"/>
  <c r="O825" i="15"/>
  <c r="O682" i="15"/>
  <c r="O835" i="15"/>
  <c r="O615" i="15"/>
  <c r="O855" i="15" s="1"/>
  <c r="BR824" i="15"/>
  <c r="BR662" i="15"/>
  <c r="BR830" i="15"/>
  <c r="BR829" i="15"/>
  <c r="BR828" i="15"/>
  <c r="BR831" i="15"/>
  <c r="BR841" i="15"/>
  <c r="BR840" i="15"/>
  <c r="BR839" i="15"/>
  <c r="BR838" i="15"/>
  <c r="BR618" i="15"/>
  <c r="BO826" i="15"/>
  <c r="BO702" i="15"/>
  <c r="X827" i="15"/>
  <c r="X722" i="15"/>
  <c r="AZ832" i="15"/>
  <c r="AZ612" i="15"/>
  <c r="AO826" i="15"/>
  <c r="AO702" i="15"/>
  <c r="AO832" i="15"/>
  <c r="AO612" i="15"/>
  <c r="AO852" i="15" s="1"/>
  <c r="AN827" i="15"/>
  <c r="AN722" i="15"/>
  <c r="AN826" i="15"/>
  <c r="AN702" i="15"/>
  <c r="AN836" i="15"/>
  <c r="AN616" i="15"/>
  <c r="AJ823" i="15"/>
  <c r="AJ642" i="15"/>
  <c r="AJ832" i="15"/>
  <c r="AJ612" i="15"/>
  <c r="AJ852" i="15" s="1"/>
  <c r="BM826" i="15"/>
  <c r="BM702" i="15"/>
  <c r="BM833" i="15"/>
  <c r="BM613" i="15"/>
  <c r="BM853" i="15" s="1"/>
  <c r="AV822" i="15"/>
  <c r="AV622" i="15"/>
  <c r="AV825" i="15"/>
  <c r="AV682" i="15"/>
  <c r="AV832" i="15"/>
  <c r="AV612" i="15"/>
  <c r="AV852" i="15" s="1"/>
  <c r="Y825" i="15"/>
  <c r="Y682" i="15"/>
  <c r="CF824" i="15"/>
  <c r="CF662" i="15"/>
  <c r="CF836" i="15"/>
  <c r="CF616" i="15"/>
  <c r="CF856" i="15" s="1"/>
  <c r="AF831" i="15"/>
  <c r="AF830" i="15"/>
  <c r="AF829" i="15"/>
  <c r="AF828" i="15"/>
  <c r="AF841" i="15"/>
  <c r="AF840" i="15"/>
  <c r="AF839" i="15"/>
  <c r="AF838" i="15"/>
  <c r="AF618" i="15"/>
  <c r="CD827" i="15"/>
  <c r="CD722" i="15"/>
  <c r="CD837" i="15"/>
  <c r="CD617" i="15"/>
  <c r="CC827" i="15"/>
  <c r="CC722" i="15"/>
  <c r="CC835" i="15"/>
  <c r="CC615" i="15"/>
  <c r="CC855" i="15" s="1"/>
  <c r="P833" i="15"/>
  <c r="P613" i="15"/>
  <c r="AB836" i="15"/>
  <c r="AB616" i="15"/>
  <c r="AR834" i="15"/>
  <c r="AR614" i="15"/>
  <c r="AR854" i="15" s="1"/>
  <c r="AR837" i="15"/>
  <c r="AR617" i="15"/>
  <c r="AR857" i="15" s="1"/>
  <c r="AY825" i="15"/>
  <c r="AY682" i="15"/>
  <c r="AY826" i="15"/>
  <c r="AY702" i="15"/>
  <c r="AY835" i="15"/>
  <c r="AY615" i="15"/>
  <c r="AY855" i="15" s="1"/>
  <c r="BQ826" i="15"/>
  <c r="BQ702" i="15"/>
  <c r="BQ833" i="15"/>
  <c r="BQ613" i="15"/>
  <c r="BQ853" i="15" s="1"/>
  <c r="AE834" i="15"/>
  <c r="AE614" i="15"/>
  <c r="AE837" i="15"/>
  <c r="AE617" i="15"/>
  <c r="Z833" i="15"/>
  <c r="Z613" i="15"/>
  <c r="Z853" i="15" s="1"/>
  <c r="V837" i="15"/>
  <c r="V617" i="15"/>
  <c r="AK833" i="15"/>
  <c r="AK613" i="15"/>
  <c r="BS827" i="15"/>
  <c r="BS722" i="15"/>
  <c r="BS824" i="15"/>
  <c r="BS662" i="15"/>
  <c r="BZ834" i="15"/>
  <c r="BZ614" i="15"/>
  <c r="BZ854" i="15" s="1"/>
  <c r="AX822" i="15"/>
  <c r="AX622" i="15"/>
  <c r="AX824" i="15"/>
  <c r="AX662" i="15"/>
  <c r="AP824" i="15"/>
  <c r="AP662" i="15"/>
  <c r="AP835" i="15"/>
  <c r="AP615" i="15"/>
  <c r="AP855" i="15" s="1"/>
  <c r="N837" i="15"/>
  <c r="N617" i="15"/>
  <c r="N857" i="15" s="1"/>
  <c r="AL825" i="15"/>
  <c r="AL682" i="15"/>
  <c r="BY822" i="15"/>
  <c r="BY622" i="15"/>
  <c r="BY836" i="15"/>
  <c r="BY616" i="15"/>
  <c r="BY856" i="15" s="1"/>
  <c r="BN831" i="15"/>
  <c r="BN830" i="15"/>
  <c r="BN829" i="15"/>
  <c r="BN828" i="15"/>
  <c r="BN839" i="15"/>
  <c r="BN838" i="15"/>
  <c r="BN841" i="15"/>
  <c r="BN840" i="15"/>
  <c r="BN618" i="15"/>
  <c r="AX836" i="15"/>
  <c r="AX616" i="15"/>
  <c r="AX856" i="15" s="1"/>
  <c r="BB823" i="15"/>
  <c r="BB642" i="15"/>
  <c r="BB833" i="15"/>
  <c r="BB613" i="15"/>
  <c r="BB853" i="15" s="1"/>
  <c r="BB837" i="15"/>
  <c r="BB617" i="15"/>
  <c r="BB857" i="15" s="1"/>
  <c r="AA828" i="15"/>
  <c r="AA831" i="15"/>
  <c r="AA830" i="15"/>
  <c r="AA829" i="15"/>
  <c r="AA840" i="15"/>
  <c r="AA839" i="15"/>
  <c r="AA838" i="15"/>
  <c r="AA841" i="15"/>
  <c r="AA618" i="15"/>
  <c r="BK822" i="15"/>
  <c r="BK622" i="15"/>
  <c r="BI826" i="15"/>
  <c r="BI702" i="15"/>
  <c r="BI835" i="15"/>
  <c r="BI615" i="15"/>
  <c r="BI833" i="15"/>
  <c r="DO833" i="15" s="1"/>
  <c r="BI613" i="15"/>
  <c r="DO613" i="15" s="1"/>
  <c r="BW827" i="15"/>
  <c r="BW722" i="15"/>
  <c r="BW824" i="15"/>
  <c r="BW662" i="15"/>
  <c r="BW836" i="15"/>
  <c r="BW616" i="15"/>
  <c r="BW856" i="15" s="1"/>
  <c r="AD830" i="15"/>
  <c r="AD829" i="15"/>
  <c r="AD828" i="15"/>
  <c r="AD841" i="15"/>
  <c r="AD840" i="15"/>
  <c r="AD831" i="15"/>
  <c r="AD839" i="15"/>
  <c r="AD838" i="15"/>
  <c r="AD618" i="15"/>
  <c r="BF826" i="15"/>
  <c r="BF702" i="15"/>
  <c r="W825" i="15"/>
  <c r="W682" i="15"/>
  <c r="W827" i="15"/>
  <c r="W722" i="15"/>
  <c r="W824" i="15"/>
  <c r="W662" i="15"/>
  <c r="W837" i="15"/>
  <c r="W617" i="15"/>
  <c r="W857" i="15" s="1"/>
  <c r="AH822" i="15"/>
  <c r="AH622" i="15"/>
  <c r="AH832" i="15"/>
  <c r="AH612" i="15"/>
  <c r="R837" i="15"/>
  <c r="R617" i="15"/>
  <c r="R857" i="15" s="1"/>
  <c r="M833" i="15"/>
  <c r="M613" i="15"/>
  <c r="DK613" i="15" s="1"/>
  <c r="AT833" i="15"/>
  <c r="AT613" i="15"/>
  <c r="AT834" i="15"/>
  <c r="AT614" i="15"/>
  <c r="AQ827" i="15"/>
  <c r="AQ722" i="15"/>
  <c r="AQ826" i="15"/>
  <c r="AQ702" i="15"/>
  <c r="AQ828" i="15"/>
  <c r="AQ831" i="15"/>
  <c r="AQ830" i="15"/>
  <c r="AQ829" i="15"/>
  <c r="AQ840" i="15"/>
  <c r="AQ839" i="15"/>
  <c r="AQ838" i="15"/>
  <c r="AQ841" i="15"/>
  <c r="AQ618" i="15"/>
  <c r="BH822" i="15"/>
  <c r="BH622" i="15"/>
  <c r="BH825" i="15"/>
  <c r="BH682" i="15"/>
  <c r="BH833" i="15"/>
  <c r="BH613" i="15"/>
  <c r="BH853" i="15" s="1"/>
  <c r="BH835" i="15"/>
  <c r="BH615" i="15"/>
  <c r="BH855" i="15" s="1"/>
  <c r="AW836" i="15"/>
  <c r="AW616" i="15"/>
  <c r="T826" i="15"/>
  <c r="T702" i="15"/>
  <c r="T836" i="15"/>
  <c r="T616" i="15"/>
  <c r="T856" i="15" s="1"/>
  <c r="BL834" i="15"/>
  <c r="BL614" i="15"/>
  <c r="BL831" i="15"/>
  <c r="BL830" i="15"/>
  <c r="BL829" i="15"/>
  <c r="BL828" i="15"/>
  <c r="BL841" i="15"/>
  <c r="BL840" i="15"/>
  <c r="BL839" i="15"/>
  <c r="BL838" i="15"/>
  <c r="BL618" i="15"/>
  <c r="CB823" i="15"/>
  <c r="CB642" i="15"/>
  <c r="CB824" i="15"/>
  <c r="CB662" i="15"/>
  <c r="CB834" i="15"/>
  <c r="CB614" i="15"/>
  <c r="CB854" i="15" s="1"/>
  <c r="BT833" i="15"/>
  <c r="BT613" i="15"/>
  <c r="BT853" i="15" s="1"/>
  <c r="BU836" i="15"/>
  <c r="BU616" i="15"/>
  <c r="AG837" i="15"/>
  <c r="AG617" i="15"/>
  <c r="AG857" i="15" s="1"/>
  <c r="AG834" i="15"/>
  <c r="AG614" i="15"/>
  <c r="AG854" i="15" s="1"/>
  <c r="BE827" i="15"/>
  <c r="BE722" i="15"/>
  <c r="BE836" i="15"/>
  <c r="BE616" i="15"/>
  <c r="BE856" i="15" s="1"/>
  <c r="BV822" i="15"/>
  <c r="BV622" i="15"/>
  <c r="BV823" i="15"/>
  <c r="BV642" i="15"/>
  <c r="BV832" i="15"/>
  <c r="BV612" i="15"/>
  <c r="BV852" i="15" s="1"/>
  <c r="BA825" i="15"/>
  <c r="BA682" i="15"/>
  <c r="BA830" i="15"/>
  <c r="BA829" i="15"/>
  <c r="BA828" i="15"/>
  <c r="BA831" i="15"/>
  <c r="BA841" i="15"/>
  <c r="BA840" i="15"/>
  <c r="BA839" i="15"/>
  <c r="BA838" i="15"/>
  <c r="BA618" i="15"/>
  <c r="AI828" i="15"/>
  <c r="AI831" i="15"/>
  <c r="AI830" i="15"/>
  <c r="AI829" i="15"/>
  <c r="AI840" i="15"/>
  <c r="AI839" i="15"/>
  <c r="AI838" i="15"/>
  <c r="AI841" i="15"/>
  <c r="AI618" i="15"/>
  <c r="AI837" i="15"/>
  <c r="AI617" i="15"/>
  <c r="AI857" i="15" s="1"/>
  <c r="BP833" i="15"/>
  <c r="BP613" i="15"/>
  <c r="BP853" i="15" s="1"/>
  <c r="S825" i="15"/>
  <c r="S682" i="15"/>
  <c r="S828" i="15"/>
  <c r="S831" i="15"/>
  <c r="S830" i="15"/>
  <c r="S829" i="15"/>
  <c r="S840" i="15"/>
  <c r="S839" i="15"/>
  <c r="S838" i="15"/>
  <c r="S841" i="15"/>
  <c r="S618" i="15"/>
  <c r="AS832" i="15"/>
  <c r="AS612" i="15"/>
  <c r="AS852" i="15" s="1"/>
  <c r="BC827" i="15"/>
  <c r="BC722" i="15"/>
  <c r="BC831" i="15"/>
  <c r="BC830" i="15"/>
  <c r="BC829" i="15"/>
  <c r="BC828" i="15"/>
  <c r="BC841" i="15"/>
  <c r="BC840" i="15"/>
  <c r="BC839" i="15"/>
  <c r="BC838" i="15"/>
  <c r="BC618" i="15"/>
  <c r="BC835" i="15"/>
  <c r="BC615" i="15"/>
  <c r="CA822" i="15"/>
  <c r="CA622" i="15"/>
  <c r="CA824" i="15"/>
  <c r="CA662" i="15"/>
  <c r="O826" i="15"/>
  <c r="O702" i="15"/>
  <c r="BR822" i="15"/>
  <c r="BR622" i="15"/>
  <c r="BR837" i="15"/>
  <c r="BR617" i="15"/>
  <c r="BR835" i="15"/>
  <c r="BR615" i="15"/>
  <c r="BO837" i="15"/>
  <c r="BO617" i="15"/>
  <c r="X824" i="15"/>
  <c r="X662" i="15"/>
  <c r="X833" i="15"/>
  <c r="X613" i="15"/>
  <c r="X853" i="15" s="1"/>
  <c r="AZ824" i="15"/>
  <c r="AZ662" i="15"/>
  <c r="AZ836" i="15"/>
  <c r="AZ616" i="15"/>
  <c r="AO822" i="15"/>
  <c r="AO622" i="15"/>
  <c r="AO827" i="15"/>
  <c r="AO722" i="15"/>
  <c r="AO834" i="15"/>
  <c r="AO614" i="15"/>
  <c r="AO854" i="15" s="1"/>
  <c r="AN823" i="15"/>
  <c r="AN642" i="15"/>
  <c r="AN834" i="15"/>
  <c r="AN614" i="15"/>
  <c r="BM822" i="15"/>
  <c r="BM622" i="15"/>
  <c r="BM836" i="15"/>
  <c r="BM616" i="15"/>
  <c r="BM856" i="15" s="1"/>
  <c r="AV827" i="15"/>
  <c r="AV722" i="15"/>
  <c r="AV833" i="15"/>
  <c r="AV613" i="15"/>
  <c r="AV853" i="15" s="1"/>
  <c r="Y835" i="15"/>
  <c r="Y615" i="15"/>
  <c r="CF827" i="15"/>
  <c r="CF722" i="15"/>
  <c r="AF822" i="15"/>
  <c r="AF622" i="15"/>
  <c r="AF836" i="15"/>
  <c r="AF616" i="15"/>
  <c r="AF856" i="15" s="1"/>
  <c r="CD824" i="15"/>
  <c r="CD662" i="15"/>
  <c r="CD831" i="15"/>
  <c r="CD830" i="15"/>
  <c r="CD829" i="15"/>
  <c r="CD828" i="15"/>
  <c r="CD839" i="15"/>
  <c r="CD838" i="15"/>
  <c r="CD841" i="15"/>
  <c r="CD840" i="15"/>
  <c r="CD618" i="15"/>
  <c r="CC837" i="15"/>
  <c r="CC617" i="15"/>
  <c r="CC857" i="15" s="1"/>
  <c r="P822" i="15"/>
  <c r="P622" i="15"/>
  <c r="AR829" i="15"/>
  <c r="AR828" i="15"/>
  <c r="AR831" i="15"/>
  <c r="AR830" i="15"/>
  <c r="AR841" i="15"/>
  <c r="AR840" i="15"/>
  <c r="AR839" i="15"/>
  <c r="AR838" i="15"/>
  <c r="AR618" i="15"/>
  <c r="AM822" i="15"/>
  <c r="AM622" i="15"/>
  <c r="AM824" i="15"/>
  <c r="AM662" i="15"/>
  <c r="AM831" i="15"/>
  <c r="AM830" i="15"/>
  <c r="AM829" i="15"/>
  <c r="AM828" i="15"/>
  <c r="AM841" i="15"/>
  <c r="AM840" i="15"/>
  <c r="AM839" i="15"/>
  <c r="AM838" i="15"/>
  <c r="AM618" i="15"/>
  <c r="AY828" i="15"/>
  <c r="AY831" i="15"/>
  <c r="AY830" i="15"/>
  <c r="AY829" i="15"/>
  <c r="AY840" i="15"/>
  <c r="AY839" i="15"/>
  <c r="AY838" i="15"/>
  <c r="AY841" i="15"/>
  <c r="AY618" i="15"/>
  <c r="BQ825" i="15"/>
  <c r="BQ682" i="15"/>
  <c r="AE832" i="15"/>
  <c r="AE612" i="15"/>
  <c r="AE836" i="15"/>
  <c r="AE616" i="15"/>
  <c r="Z822" i="15"/>
  <c r="Z622" i="15"/>
  <c r="AL822" i="15"/>
  <c r="AL622" i="15"/>
  <c r="BS823" i="15"/>
  <c r="BS642" i="15"/>
  <c r="U826" i="15"/>
  <c r="U702" i="15"/>
  <c r="BG824" i="15"/>
  <c r="BG662" i="15"/>
  <c r="AA824" i="15"/>
  <c r="AA662" i="15"/>
  <c r="AL823" i="15"/>
  <c r="AL642" i="15"/>
  <c r="U827" i="15"/>
  <c r="U722" i="15"/>
  <c r="BG836" i="15"/>
  <c r="BG616" i="15"/>
  <c r="BG856" i="15" s="1"/>
  <c r="BN826" i="15"/>
  <c r="BN702" i="15"/>
  <c r="BZ822" i="15"/>
  <c r="BZ622" i="15"/>
  <c r="CE824" i="15"/>
  <c r="CE662" i="15"/>
  <c r="AP837" i="15"/>
  <c r="AP617" i="15"/>
  <c r="AP857" i="15" s="1"/>
  <c r="N826" i="15"/>
  <c r="N702" i="15"/>
  <c r="N835" i="15"/>
  <c r="N615" i="15"/>
  <c r="N855" i="15" s="1"/>
  <c r="AL834" i="15"/>
  <c r="AL614" i="15"/>
  <c r="AL854" i="15" s="1"/>
  <c r="AC823" i="15"/>
  <c r="AC642" i="15"/>
  <c r="AC826" i="15"/>
  <c r="AC702" i="15"/>
  <c r="AC833" i="15"/>
  <c r="AC613" i="15"/>
  <c r="AC853" i="15" s="1"/>
  <c r="BS832" i="15"/>
  <c r="BS612" i="15"/>
  <c r="BS852" i="15" s="1"/>
  <c r="U832" i="15"/>
  <c r="U612" i="15"/>
  <c r="U852" i="15" s="1"/>
  <c r="BG823" i="15"/>
  <c r="BG642" i="15"/>
  <c r="BN823" i="15"/>
  <c r="BN642" i="15"/>
  <c r="BN824" i="15"/>
  <c r="BN662" i="15"/>
  <c r="BN834" i="15"/>
  <c r="BN614" i="15"/>
  <c r="BN854" i="15" s="1"/>
  <c r="BZ835" i="15"/>
  <c r="BZ615" i="15"/>
  <c r="BZ855" i="15" s="1"/>
  <c r="BZ833" i="15"/>
  <c r="BZ613" i="15"/>
  <c r="BZ853" i="15" s="1"/>
  <c r="CE833" i="15"/>
  <c r="CE613" i="15"/>
  <c r="CE853" i="15" s="1"/>
  <c r="AX825" i="15"/>
  <c r="AX682" i="15"/>
  <c r="AX837" i="15"/>
  <c r="AX617" i="15"/>
  <c r="AX857" i="15" s="1"/>
  <c r="BB825" i="15"/>
  <c r="BB682" i="15"/>
  <c r="AA822" i="15"/>
  <c r="AA622" i="15"/>
  <c r="AA832" i="15"/>
  <c r="AA612" i="15"/>
  <c r="AA852" i="15" s="1"/>
  <c r="AA834" i="15"/>
  <c r="AA614" i="15"/>
  <c r="AA854" i="15" s="1"/>
  <c r="AU826" i="15"/>
  <c r="AU702" i="15"/>
  <c r="AU835" i="15"/>
  <c r="AU615" i="15"/>
  <c r="AU855" i="15" s="1"/>
  <c r="BK824" i="15"/>
  <c r="BK662" i="15"/>
  <c r="BK836" i="15"/>
  <c r="BK616" i="15"/>
  <c r="BK856" i="15" s="1"/>
  <c r="BW823" i="15"/>
  <c r="BW642" i="15"/>
  <c r="BW826" i="15"/>
  <c r="BW702" i="15"/>
  <c r="BW835" i="15"/>
  <c r="BW615" i="15"/>
  <c r="BW855" i="15" s="1"/>
  <c r="AD822" i="15"/>
  <c r="AD622" i="15"/>
  <c r="AD825" i="15"/>
  <c r="AD682" i="15"/>
  <c r="BF834" i="15"/>
  <c r="BF614" i="15"/>
  <c r="W833" i="15"/>
  <c r="W613" i="15"/>
  <c r="W853" i="15" s="1"/>
  <c r="AH827" i="15"/>
  <c r="AH722" i="15"/>
  <c r="AH836" i="15"/>
  <c r="AH616" i="15"/>
  <c r="R831" i="15"/>
  <c r="R830" i="15"/>
  <c r="R829" i="15"/>
  <c r="R828" i="15"/>
  <c r="R839" i="15"/>
  <c r="R838" i="15"/>
  <c r="R841" i="15"/>
  <c r="R840" i="15"/>
  <c r="R618" i="15"/>
  <c r="M822" i="15"/>
  <c r="M622" i="15"/>
  <c r="M836" i="15"/>
  <c r="M616" i="15"/>
  <c r="DK616" i="15" s="1"/>
  <c r="AT827" i="15"/>
  <c r="AT722" i="15"/>
  <c r="AT832" i="15"/>
  <c r="AT612" i="15"/>
  <c r="AQ823" i="15"/>
  <c r="AQ642" i="15"/>
  <c r="AQ835" i="15"/>
  <c r="AQ615" i="15"/>
  <c r="AQ834" i="15"/>
  <c r="AQ614" i="15"/>
  <c r="Q835" i="15"/>
  <c r="Q615" i="15"/>
  <c r="Q855" i="15" s="1"/>
  <c r="BX827" i="15"/>
  <c r="BX722" i="15"/>
  <c r="BX826" i="15"/>
  <c r="BX702" i="15"/>
  <c r="BX835" i="15"/>
  <c r="BX615" i="15"/>
  <c r="BH829" i="15"/>
  <c r="BH828" i="15"/>
  <c r="BH831" i="15"/>
  <c r="BH830" i="15"/>
  <c r="BH841" i="15"/>
  <c r="BH840" i="15"/>
  <c r="BH839" i="15"/>
  <c r="BH838" i="15"/>
  <c r="BH618" i="15"/>
  <c r="AW825" i="15"/>
  <c r="AW682" i="15"/>
  <c r="DN682" i="15" s="1"/>
  <c r="AW832" i="15"/>
  <c r="AW612" i="15"/>
  <c r="T823" i="15"/>
  <c r="T642" i="15"/>
  <c r="T834" i="15"/>
  <c r="T614" i="15"/>
  <c r="T854" i="15" s="1"/>
  <c r="BD835" i="15"/>
  <c r="BD615" i="15"/>
  <c r="BD855" i="15" s="1"/>
  <c r="BL826" i="15"/>
  <c r="BL702" i="15"/>
  <c r="BL832" i="15"/>
  <c r="BL612" i="15"/>
  <c r="CB832" i="15"/>
  <c r="CB612" i="15"/>
  <c r="CB852" i="15" s="1"/>
  <c r="CB837" i="15"/>
  <c r="CB617" i="15"/>
  <c r="CB857" i="15" s="1"/>
  <c r="BU824" i="15"/>
  <c r="BU662" i="15"/>
  <c r="AG831" i="15"/>
  <c r="AG830" i="15"/>
  <c r="AG829" i="15"/>
  <c r="AG828" i="15"/>
  <c r="AG838" i="15"/>
  <c r="AG841" i="15"/>
  <c r="AG840" i="15"/>
  <c r="AG839" i="15"/>
  <c r="AG618" i="15"/>
  <c r="BE823" i="15"/>
  <c r="BE642" i="15"/>
  <c r="BE832" i="15"/>
  <c r="BE612" i="15"/>
  <c r="BE852" i="15" s="1"/>
  <c r="BV835" i="15"/>
  <c r="BV615" i="15"/>
  <c r="BV855" i="15" s="1"/>
  <c r="BA823" i="15"/>
  <c r="BA642" i="15"/>
  <c r="BA836" i="15"/>
  <c r="BA616" i="15"/>
  <c r="BA856" i="15" s="1"/>
  <c r="AI827" i="15"/>
  <c r="AI722" i="15"/>
  <c r="AI826" i="15"/>
  <c r="AI702" i="15"/>
  <c r="BP834" i="15"/>
  <c r="BP614" i="15"/>
  <c r="BP854" i="15" s="1"/>
  <c r="AS827" i="15"/>
  <c r="AS722" i="15"/>
  <c r="AS830" i="15"/>
  <c r="AS829" i="15"/>
  <c r="AS828" i="15"/>
  <c r="AS831" i="15"/>
  <c r="AS841" i="15"/>
  <c r="AS840" i="15"/>
  <c r="AS839" i="15"/>
  <c r="AS838" i="15"/>
  <c r="AS618" i="15"/>
  <c r="BC837" i="15"/>
  <c r="BC617" i="15"/>
  <c r="CA825" i="15"/>
  <c r="CA682" i="15"/>
  <c r="CA833" i="15"/>
  <c r="CA613" i="15"/>
  <c r="BJ825" i="15"/>
  <c r="BJ682" i="15"/>
  <c r="BJ824" i="15"/>
  <c r="BJ662" i="15"/>
  <c r="BJ832" i="15"/>
  <c r="BJ612" i="15"/>
  <c r="BJ852" i="15" s="1"/>
  <c r="O827" i="15"/>
  <c r="O722" i="15"/>
  <c r="O836" i="15"/>
  <c r="O616" i="15"/>
  <c r="O856" i="15" s="1"/>
  <c r="BR836" i="15"/>
  <c r="BR616" i="15"/>
  <c r="BO832" i="15"/>
  <c r="BO612" i="15"/>
  <c r="BO828" i="15"/>
  <c r="BO831" i="15"/>
  <c r="BO830" i="15"/>
  <c r="BO829" i="15"/>
  <c r="BO840" i="15"/>
  <c r="BO839" i="15"/>
  <c r="BO838" i="15"/>
  <c r="BO841" i="15"/>
  <c r="BO618" i="15"/>
  <c r="X826" i="15"/>
  <c r="X702" i="15"/>
  <c r="AZ833" i="15"/>
  <c r="AZ613" i="15"/>
  <c r="AO837" i="15"/>
  <c r="AO617" i="15"/>
  <c r="AO857" i="15" s="1"/>
  <c r="AN822" i="15"/>
  <c r="AN622" i="15"/>
  <c r="AN835" i="15"/>
  <c r="AN615" i="15"/>
  <c r="AN832" i="15"/>
  <c r="AN612" i="15"/>
  <c r="AJ827" i="15"/>
  <c r="AJ722" i="15"/>
  <c r="AJ826" i="15"/>
  <c r="AJ702" i="15"/>
  <c r="AJ835" i="15"/>
  <c r="AJ615" i="15"/>
  <c r="AJ855" i="15" s="1"/>
  <c r="BM823" i="15"/>
  <c r="BM642" i="15"/>
  <c r="BM825" i="15"/>
  <c r="BM682" i="15"/>
  <c r="BM824" i="15"/>
  <c r="BM662" i="15"/>
  <c r="Y831" i="15"/>
  <c r="Y830" i="15"/>
  <c r="Y829" i="15"/>
  <c r="Y828" i="15"/>
  <c r="Y838" i="15"/>
  <c r="Y841" i="15"/>
  <c r="Y840" i="15"/>
  <c r="Y839" i="15"/>
  <c r="Y618" i="15"/>
  <c r="Y832" i="15"/>
  <c r="Y612" i="15"/>
  <c r="CF825" i="15"/>
  <c r="CF682" i="15"/>
  <c r="CF834" i="15"/>
  <c r="CF614" i="15"/>
  <c r="CF854" i="15" s="1"/>
  <c r="AF834" i="15"/>
  <c r="AF614" i="15"/>
  <c r="AF854" i="15" s="1"/>
  <c r="CD823" i="15"/>
  <c r="CD642" i="15"/>
  <c r="CD834" i="15"/>
  <c r="CD614" i="15"/>
  <c r="CC823" i="15"/>
  <c r="CC642" i="15"/>
  <c r="CC825" i="15"/>
  <c r="CC682" i="15"/>
  <c r="CC831" i="15"/>
  <c r="CC830" i="15"/>
  <c r="CC829" i="15"/>
  <c r="CC828" i="15"/>
  <c r="CC838" i="15"/>
  <c r="CC841" i="15"/>
  <c r="CC840" i="15"/>
  <c r="CC839" i="15"/>
  <c r="CC618" i="15"/>
  <c r="CC834" i="15"/>
  <c r="CC614" i="15"/>
  <c r="CC854" i="15" s="1"/>
  <c r="P835" i="15"/>
  <c r="P615" i="15"/>
  <c r="AB823" i="15"/>
  <c r="AB642" i="15"/>
  <c r="AB824" i="15"/>
  <c r="CM824" i="15" s="1"/>
  <c r="AB662" i="15"/>
  <c r="AB835" i="15"/>
  <c r="AB615" i="15"/>
  <c r="AR822" i="15"/>
  <c r="AR622" i="15"/>
  <c r="AR832" i="15"/>
  <c r="AR612" i="15"/>
  <c r="AR852" i="15" s="1"/>
  <c r="AM825" i="15"/>
  <c r="AM682" i="15"/>
  <c r="AM832" i="15"/>
  <c r="AM612" i="15"/>
  <c r="AM852" i="15" s="1"/>
  <c r="AM836" i="15"/>
  <c r="AM616" i="15"/>
  <c r="AM856" i="15" s="1"/>
  <c r="AY834" i="15"/>
  <c r="AY614" i="15"/>
  <c r="AY854" i="15" s="1"/>
  <c r="BQ835" i="15"/>
  <c r="BQ615" i="15"/>
  <c r="BQ855" i="15" s="1"/>
  <c r="AE822" i="15"/>
  <c r="AE622" i="15"/>
  <c r="AE826" i="15"/>
  <c r="AE702" i="15"/>
  <c r="Z827" i="15"/>
  <c r="Z722" i="15"/>
  <c r="Z834" i="15"/>
  <c r="Z614" i="15"/>
  <c r="Z854" i="15" s="1"/>
  <c r="Z835" i="15"/>
  <c r="Z615" i="15"/>
  <c r="Z855" i="15" s="1"/>
  <c r="V822" i="15"/>
  <c r="V622" i="15"/>
  <c r="V824" i="15"/>
  <c r="V662" i="15"/>
  <c r="V835" i="15"/>
  <c r="V615" i="15"/>
  <c r="BG832" i="15"/>
  <c r="BG612" i="15"/>
  <c r="BG852" i="15" s="1"/>
  <c r="BB824" i="15"/>
  <c r="BB662" i="15"/>
  <c r="BB834" i="15"/>
  <c r="BB614" i="15"/>
  <c r="BB854" i="15" s="1"/>
  <c r="BK837" i="15"/>
  <c r="BK617" i="15"/>
  <c r="BK857" i="15" s="1"/>
  <c r="AD835" i="15"/>
  <c r="AD615" i="15"/>
  <c r="AD855" i="15" s="1"/>
  <c r="AP822" i="15"/>
  <c r="AP622" i="15"/>
  <c r="AL826" i="15"/>
  <c r="AL702" i="15"/>
  <c r="AL837" i="15"/>
  <c r="AL617" i="15"/>
  <c r="AL857" i="15" s="1"/>
  <c r="AC836" i="15"/>
  <c r="AC616" i="15"/>
  <c r="AC856" i="15" s="1"/>
  <c r="AC830" i="15"/>
  <c r="AC829" i="15"/>
  <c r="AC828" i="15"/>
  <c r="AC831" i="15"/>
  <c r="AC841" i="15"/>
  <c r="AC840" i="15"/>
  <c r="AC839" i="15"/>
  <c r="AC838" i="15"/>
  <c r="AC618" i="15"/>
  <c r="BS834" i="15"/>
  <c r="BS614" i="15"/>
  <c r="BS854" i="15" s="1"/>
  <c r="U822" i="15"/>
  <c r="U622" i="15"/>
  <c r="U835" i="15"/>
  <c r="U615" i="15"/>
  <c r="U855" i="15" s="1"/>
  <c r="BG822" i="15"/>
  <c r="BG622" i="15"/>
  <c r="BN835" i="15"/>
  <c r="BN615" i="15"/>
  <c r="BN855" i="15" s="1"/>
  <c r="AP826" i="15"/>
  <c r="AP702" i="15"/>
  <c r="AK823" i="15"/>
  <c r="AK642" i="15"/>
  <c r="AK836" i="15"/>
  <c r="AK616" i="15"/>
  <c r="AP831" i="15"/>
  <c r="AP830" i="15"/>
  <c r="AP829" i="15"/>
  <c r="AP828" i="15"/>
  <c r="AP839" i="15"/>
  <c r="AP838" i="15"/>
  <c r="AP841" i="15"/>
  <c r="AP840" i="15"/>
  <c r="AP618" i="15"/>
  <c r="N823" i="15"/>
  <c r="N642" i="15"/>
  <c r="N834" i="15"/>
  <c r="N614" i="15"/>
  <c r="N854" i="15" s="1"/>
  <c r="AK834" i="15"/>
  <c r="AK614" i="15"/>
  <c r="AK835" i="15"/>
  <c r="DM835" i="15" s="1"/>
  <c r="AK615" i="15"/>
  <c r="DM615" i="15" s="1"/>
  <c r="AL824" i="15"/>
  <c r="AL662" i="15"/>
  <c r="AL832" i="15"/>
  <c r="AL612" i="15"/>
  <c r="AL852" i="15" s="1"/>
  <c r="BY830" i="15"/>
  <c r="BY829" i="15"/>
  <c r="BY828" i="15"/>
  <c r="BY831" i="15"/>
  <c r="BY841" i="15"/>
  <c r="BY840" i="15"/>
  <c r="BY839" i="15"/>
  <c r="BY838" i="15"/>
  <c r="BY618" i="15"/>
  <c r="AC825" i="15"/>
  <c r="AC682" i="15"/>
  <c r="AC834" i="15"/>
  <c r="AC614" i="15"/>
  <c r="AC854" i="15" s="1"/>
  <c r="BS822" i="15"/>
  <c r="BS622" i="15"/>
  <c r="BS833" i="15"/>
  <c r="BS613" i="15"/>
  <c r="BS853" i="15" s="1"/>
  <c r="U824" i="15"/>
  <c r="U662" i="15"/>
  <c r="BG833" i="15"/>
  <c r="BG613" i="15"/>
  <c r="BG853" i="15" s="1"/>
  <c r="BN825" i="15"/>
  <c r="BN682" i="15"/>
  <c r="BN827" i="15"/>
  <c r="BN722" i="15"/>
  <c r="BZ823" i="15"/>
  <c r="BZ642" i="15"/>
  <c r="BZ824" i="15"/>
  <c r="BZ662" i="15"/>
  <c r="BZ836" i="15"/>
  <c r="BZ616" i="15"/>
  <c r="BZ856" i="15" s="1"/>
  <c r="CE825" i="15"/>
  <c r="CE682" i="15"/>
  <c r="CE834" i="15"/>
  <c r="CE614" i="15"/>
  <c r="CE854" i="15" s="1"/>
  <c r="AX827" i="15"/>
  <c r="AX722" i="15"/>
  <c r="AX831" i="15"/>
  <c r="AX830" i="15"/>
  <c r="AX829" i="15"/>
  <c r="AX828" i="15"/>
  <c r="AX839" i="15"/>
  <c r="AX838" i="15"/>
  <c r="AX841" i="15"/>
  <c r="AX840" i="15"/>
  <c r="AX618" i="15"/>
  <c r="BB836" i="15"/>
  <c r="BB616" i="15"/>
  <c r="BB856" i="15" s="1"/>
  <c r="AA836" i="15"/>
  <c r="AA616" i="15"/>
  <c r="AA856" i="15" s="1"/>
  <c r="AU824" i="15"/>
  <c r="AU662" i="15"/>
  <c r="AU836" i="15"/>
  <c r="AU616" i="15"/>
  <c r="AU856" i="15" s="1"/>
  <c r="BK834" i="15"/>
  <c r="BK614" i="15"/>
  <c r="BK854" i="15" s="1"/>
  <c r="BI822" i="15"/>
  <c r="BI622" i="15"/>
  <c r="BI830" i="15"/>
  <c r="BI829" i="15"/>
  <c r="BI828" i="15"/>
  <c r="BI831" i="15"/>
  <c r="BI841" i="15"/>
  <c r="BI840" i="15"/>
  <c r="BI839" i="15"/>
  <c r="BI838" i="15"/>
  <c r="BI618" i="15"/>
  <c r="BW837" i="15"/>
  <c r="BW617" i="15"/>
  <c r="BW857" i="15" s="1"/>
  <c r="AD826" i="15"/>
  <c r="AD702" i="15"/>
  <c r="AD837" i="15"/>
  <c r="AD617" i="15"/>
  <c r="AD857" i="15" s="1"/>
  <c r="BF832" i="15"/>
  <c r="BF612" i="15"/>
  <c r="W834" i="15"/>
  <c r="W614" i="15"/>
  <c r="W854" i="15" s="1"/>
  <c r="AH835" i="15"/>
  <c r="AH615" i="15"/>
  <c r="R827" i="15"/>
  <c r="R722" i="15"/>
  <c r="R826" i="15"/>
  <c r="R702" i="15"/>
  <c r="R835" i="15"/>
  <c r="R615" i="15"/>
  <c r="R855" i="15" s="1"/>
  <c r="M823" i="15"/>
  <c r="M642" i="15"/>
  <c r="DK642" i="15" s="1"/>
  <c r="AQ832" i="15"/>
  <c r="AQ612" i="15"/>
  <c r="AQ836" i="15"/>
  <c r="AQ616" i="15"/>
  <c r="Q826" i="15"/>
  <c r="Q702" i="15"/>
  <c r="Q831" i="15"/>
  <c r="Q830" i="15"/>
  <c r="Q829" i="15"/>
  <c r="Q828" i="15"/>
  <c r="Q838" i="15"/>
  <c r="Q841" i="15"/>
  <c r="Q840" i="15"/>
  <c r="Q839" i="15"/>
  <c r="Q618" i="15"/>
  <c r="BX836" i="15"/>
  <c r="BX616" i="15"/>
  <c r="AW827" i="15"/>
  <c r="AW722" i="15"/>
  <c r="AW834" i="15"/>
  <c r="AW614" i="15"/>
  <c r="T825" i="15"/>
  <c r="T682" i="15"/>
  <c r="BD826" i="15"/>
  <c r="BD702" i="15"/>
  <c r="BD836" i="15"/>
  <c r="BD616" i="15"/>
  <c r="BD856" i="15" s="1"/>
  <c r="CB827" i="15"/>
  <c r="CB722" i="15"/>
  <c r="CB831" i="15"/>
  <c r="CB830" i="15"/>
  <c r="CB829" i="15"/>
  <c r="CB828" i="15"/>
  <c r="CB841" i="15"/>
  <c r="CB840" i="15"/>
  <c r="CB839" i="15"/>
  <c r="CB838" i="15"/>
  <c r="CB618" i="15"/>
  <c r="BT824" i="15"/>
  <c r="BT662" i="15"/>
  <c r="BT826" i="15"/>
  <c r="BT702" i="15"/>
  <c r="BT835" i="15"/>
  <c r="BT615" i="15"/>
  <c r="BT855" i="15" s="1"/>
  <c r="BU833" i="15"/>
  <c r="BU613" i="15"/>
  <c r="DP613" i="15" s="1"/>
  <c r="AG824" i="15"/>
  <c r="AG662" i="15"/>
  <c r="BE835" i="15"/>
  <c r="BE615" i="15"/>
  <c r="BE855" i="15" s="1"/>
  <c r="BE834" i="15"/>
  <c r="BE614" i="15"/>
  <c r="BE854" i="15" s="1"/>
  <c r="BV827" i="15"/>
  <c r="BV722" i="15"/>
  <c r="BV831" i="15"/>
  <c r="BV830" i="15"/>
  <c r="BV829" i="15"/>
  <c r="BV828" i="15"/>
  <c r="BV839" i="15"/>
  <c r="BV838" i="15"/>
  <c r="BV841" i="15"/>
  <c r="BV840" i="15"/>
  <c r="BV618" i="15"/>
  <c r="BA826" i="15"/>
  <c r="BA702" i="15"/>
  <c r="AI825" i="15"/>
  <c r="AI682" i="15"/>
  <c r="AI834" i="15"/>
  <c r="AI614" i="15"/>
  <c r="AI854" i="15" s="1"/>
  <c r="BP822" i="15"/>
  <c r="BP622" i="15"/>
  <c r="BP825" i="15"/>
  <c r="BP682" i="15"/>
  <c r="BP826" i="15"/>
  <c r="BP702" i="15"/>
  <c r="BP837" i="15"/>
  <c r="BP617" i="15"/>
  <c r="BP857" i="15" s="1"/>
  <c r="S822" i="15"/>
  <c r="S622" i="15"/>
  <c r="S836" i="15"/>
  <c r="S616" i="15"/>
  <c r="AS823" i="15"/>
  <c r="AS642" i="15"/>
  <c r="AS826" i="15"/>
  <c r="AS702" i="15"/>
  <c r="AS825" i="15"/>
  <c r="AS682" i="15"/>
  <c r="AS836" i="15"/>
  <c r="AS616" i="15"/>
  <c r="AS856" i="15" s="1"/>
  <c r="BC823" i="15"/>
  <c r="BC642" i="15"/>
  <c r="BC836" i="15"/>
  <c r="BC616" i="15"/>
  <c r="CA835" i="15"/>
  <c r="CA615" i="15"/>
  <c r="CA832" i="15"/>
  <c r="CA612" i="15"/>
  <c r="BR825" i="15"/>
  <c r="BR682" i="15"/>
  <c r="BR826" i="15"/>
  <c r="BR702" i="15"/>
  <c r="BR834" i="15"/>
  <c r="BR614" i="15"/>
  <c r="BO827" i="15"/>
  <c r="BO722" i="15"/>
  <c r="BO835" i="15"/>
  <c r="BO615" i="15"/>
  <c r="BO833" i="15"/>
  <c r="BO613" i="15"/>
  <c r="X822" i="15"/>
  <c r="X622" i="15"/>
  <c r="X832" i="15"/>
  <c r="X612" i="15"/>
  <c r="X852" i="15" s="1"/>
  <c r="AZ823" i="15"/>
  <c r="AZ642" i="15"/>
  <c r="AO831" i="15"/>
  <c r="AO830" i="15"/>
  <c r="AO829" i="15"/>
  <c r="AO828" i="15"/>
  <c r="AO838" i="15"/>
  <c r="AO841" i="15"/>
  <c r="AO840" i="15"/>
  <c r="AO839" i="15"/>
  <c r="AO618" i="15"/>
  <c r="AN824" i="15"/>
  <c r="AN662" i="15"/>
  <c r="AN837" i="15"/>
  <c r="AN617" i="15"/>
  <c r="AJ825" i="15"/>
  <c r="AJ682" i="15"/>
  <c r="AJ837" i="15"/>
  <c r="AJ617" i="15"/>
  <c r="AJ857" i="15" s="1"/>
  <c r="BM837" i="15"/>
  <c r="BM617" i="15"/>
  <c r="BM857" i="15" s="1"/>
  <c r="AV823" i="15"/>
  <c r="AV642" i="15"/>
  <c r="AV835" i="15"/>
  <c r="AV615" i="15"/>
  <c r="AV855" i="15" s="1"/>
  <c r="Y826" i="15"/>
  <c r="Y702" i="15"/>
  <c r="Y837" i="15"/>
  <c r="Y617" i="15"/>
  <c r="Y834" i="15"/>
  <c r="Y614" i="15"/>
  <c r="DL614" i="15" s="1"/>
  <c r="AF825" i="15"/>
  <c r="AF682" i="15"/>
  <c r="AF832" i="15"/>
  <c r="AF612" i="15"/>
  <c r="AF852" i="15" s="1"/>
  <c r="CD822" i="15"/>
  <c r="CD622" i="15"/>
  <c r="CD833" i="15"/>
  <c r="CD613" i="15"/>
  <c r="CC832" i="15"/>
  <c r="CC612" i="15"/>
  <c r="CC852" i="15" s="1"/>
  <c r="P823" i="15"/>
  <c r="P642" i="15"/>
  <c r="P824" i="15"/>
  <c r="P662" i="15"/>
  <c r="P836" i="15"/>
  <c r="P616" i="15"/>
  <c r="AB827" i="15"/>
  <c r="AB722" i="15"/>
  <c r="AB826" i="15"/>
  <c r="AB702" i="15"/>
  <c r="AB834" i="15"/>
  <c r="AB614" i="15"/>
  <c r="AR823" i="15"/>
  <c r="AR642" i="15"/>
  <c r="AR827" i="15"/>
  <c r="AR722" i="15"/>
  <c r="AR824" i="15"/>
  <c r="AR662" i="15"/>
  <c r="AR833" i="15"/>
  <c r="AR613" i="15"/>
  <c r="AR853" i="15" s="1"/>
  <c r="AM837" i="15"/>
  <c r="AM617" i="15"/>
  <c r="AM857" i="15" s="1"/>
  <c r="AE827" i="15"/>
  <c r="AE722" i="15"/>
  <c r="AE825" i="15"/>
  <c r="AE682" i="15"/>
  <c r="AE824" i="15"/>
  <c r="AE662" i="15"/>
  <c r="AE833" i="15"/>
  <c r="CN833" i="15" s="1"/>
  <c r="AE613" i="15"/>
  <c r="Z832" i="15"/>
  <c r="Z612" i="15"/>
  <c r="Z852" i="15" s="1"/>
  <c r="N825" i="15"/>
  <c r="N682" i="15"/>
  <c r="U836" i="15"/>
  <c r="U616" i="15"/>
  <c r="U856" i="15" s="1"/>
  <c r="BN822" i="15"/>
  <c r="BN622" i="15"/>
  <c r="AP823" i="15"/>
  <c r="AP642" i="15"/>
  <c r="AP833" i="15"/>
  <c r="AP613" i="15"/>
  <c r="AP853" i="15" s="1"/>
  <c r="N822" i="15"/>
  <c r="N622" i="15"/>
  <c r="BY826" i="15"/>
  <c r="BY702" i="15"/>
  <c r="U823" i="15"/>
  <c r="U642" i="15"/>
  <c r="BZ827" i="15"/>
  <c r="BZ722" i="15"/>
  <c r="AX826" i="15"/>
  <c r="AX702" i="15"/>
  <c r="AA827" i="15"/>
  <c r="AA722" i="15"/>
  <c r="AA833" i="15"/>
  <c r="AA613" i="15"/>
  <c r="AA853" i="15" s="1"/>
  <c r="AU834" i="15"/>
  <c r="AU614" i="15"/>
  <c r="AU854" i="15" s="1"/>
  <c r="BK827" i="15"/>
  <c r="BK722" i="15"/>
  <c r="BI823" i="15"/>
  <c r="BI642" i="15"/>
  <c r="BI827" i="15"/>
  <c r="BI722" i="15"/>
  <c r="BI837" i="15"/>
  <c r="BI617" i="15"/>
  <c r="BW822" i="15"/>
  <c r="BW622" i="15"/>
  <c r="BW825" i="15"/>
  <c r="BW682" i="15"/>
  <c r="BW832" i="15"/>
  <c r="BW612" i="15"/>
  <c r="BW852" i="15" s="1"/>
  <c r="AD823" i="15"/>
  <c r="AD642" i="15"/>
  <c r="AD832" i="15"/>
  <c r="AD612" i="15"/>
  <c r="AD852" i="15" s="1"/>
  <c r="AD834" i="15"/>
  <c r="AD614" i="15"/>
  <c r="AD854" i="15" s="1"/>
  <c r="BF837" i="15"/>
  <c r="BF617" i="15"/>
  <c r="W826" i="15"/>
  <c r="W702" i="15"/>
  <c r="AH837" i="15"/>
  <c r="AH617" i="15"/>
  <c r="R822" i="15"/>
  <c r="R622" i="15"/>
  <c r="R825" i="15"/>
  <c r="R682" i="15"/>
  <c r="R834" i="15"/>
  <c r="R614" i="15"/>
  <c r="R854" i="15" s="1"/>
  <c r="M825" i="15"/>
  <c r="M682" i="15"/>
  <c r="M830" i="15"/>
  <c r="M838" i="15"/>
  <c r="M831" i="15"/>
  <c r="M839" i="15"/>
  <c r="M840" i="15"/>
  <c r="M841" i="15"/>
  <c r="M828" i="15"/>
  <c r="M829" i="15"/>
  <c r="M618" i="15"/>
  <c r="AT825" i="15"/>
  <c r="AT682" i="15"/>
  <c r="AQ833" i="15"/>
  <c r="AQ613" i="15"/>
  <c r="Q827" i="15"/>
  <c r="Q722" i="15"/>
  <c r="Q825" i="15"/>
  <c r="Q682" i="15"/>
  <c r="Q824" i="15"/>
  <c r="Q662" i="15"/>
  <c r="Q837" i="15"/>
  <c r="Q617" i="15"/>
  <c r="Q857" i="15" s="1"/>
  <c r="Q834" i="15"/>
  <c r="Q614" i="15"/>
  <c r="Q854" i="15" s="1"/>
  <c r="BX834" i="15"/>
  <c r="BX614" i="15"/>
  <c r="BH834" i="15"/>
  <c r="BH614" i="15"/>
  <c r="BH854" i="15" s="1"/>
  <c r="AW835" i="15"/>
  <c r="AW615" i="15"/>
  <c r="T824" i="15"/>
  <c r="T662" i="15"/>
  <c r="T833" i="15"/>
  <c r="T613" i="15"/>
  <c r="T853" i="15" s="1"/>
  <c r="T832" i="15"/>
  <c r="T612" i="15"/>
  <c r="T852" i="15" s="1"/>
  <c r="BD834" i="15"/>
  <c r="BD614" i="15"/>
  <c r="BD854" i="15" s="1"/>
  <c r="BL822" i="15"/>
  <c r="BL622" i="15"/>
  <c r="BT822" i="15"/>
  <c r="BT622" i="15"/>
  <c r="BT825" i="15"/>
  <c r="BT682" i="15"/>
  <c r="BT836" i="15"/>
  <c r="BT616" i="15"/>
  <c r="BT856" i="15" s="1"/>
  <c r="BT837" i="15"/>
  <c r="BT617" i="15"/>
  <c r="BT857" i="15" s="1"/>
  <c r="BU822" i="15"/>
  <c r="BU622" i="15"/>
  <c r="BU826" i="15"/>
  <c r="BU702" i="15"/>
  <c r="BU837" i="15"/>
  <c r="BU617" i="15"/>
  <c r="BE825" i="15"/>
  <c r="BE682" i="15"/>
  <c r="BE826" i="15"/>
  <c r="BE702" i="15"/>
  <c r="BE833" i="15"/>
  <c r="BE613" i="15"/>
  <c r="BE853" i="15" s="1"/>
  <c r="BV825" i="15"/>
  <c r="BV682" i="15"/>
  <c r="BV826" i="15"/>
  <c r="BV702" i="15"/>
  <c r="BV824" i="15"/>
  <c r="BV662" i="15"/>
  <c r="BV836" i="15"/>
  <c r="BV616" i="15"/>
  <c r="BV856" i="15" s="1"/>
  <c r="BA837" i="15"/>
  <c r="BA617" i="15"/>
  <c r="BA857" i="15" s="1"/>
  <c r="AI824" i="15"/>
  <c r="AI662" i="15"/>
  <c r="AI832" i="15"/>
  <c r="AI612" i="15"/>
  <c r="AI852" i="15" s="1"/>
  <c r="BP827" i="15"/>
  <c r="BP722" i="15"/>
  <c r="BP829" i="15"/>
  <c r="BP828" i="15"/>
  <c r="BP831" i="15"/>
  <c r="BP830" i="15"/>
  <c r="BP841" i="15"/>
  <c r="BP840" i="15"/>
  <c r="BP839" i="15"/>
  <c r="BP838" i="15"/>
  <c r="BP618" i="15"/>
  <c r="S826" i="15"/>
  <c r="S702" i="15"/>
  <c r="S835" i="15"/>
  <c r="S615" i="15"/>
  <c r="AS833" i="15"/>
  <c r="AS613" i="15"/>
  <c r="AS853" i="15" s="1"/>
  <c r="BC826" i="15"/>
  <c r="BC702" i="15"/>
  <c r="CA826" i="15"/>
  <c r="CA702" i="15"/>
  <c r="CA836" i="15"/>
  <c r="CA616" i="15"/>
  <c r="BJ822" i="15"/>
  <c r="BJ622" i="15"/>
  <c r="BJ837" i="15"/>
  <c r="BJ617" i="15"/>
  <c r="BJ857" i="15" s="1"/>
  <c r="BJ835" i="15"/>
  <c r="BJ615" i="15"/>
  <c r="BJ855" i="15" s="1"/>
  <c r="O831" i="15"/>
  <c r="O830" i="15"/>
  <c r="O829" i="15"/>
  <c r="O828" i="15"/>
  <c r="O841" i="15"/>
  <c r="O840" i="15"/>
  <c r="O839" i="15"/>
  <c r="O838" i="15"/>
  <c r="O618" i="15"/>
  <c r="BR823" i="15"/>
  <c r="DD823" i="15" s="1"/>
  <c r="BR642" i="15"/>
  <c r="BR832" i="15"/>
  <c r="BR612" i="15"/>
  <c r="BO822" i="15"/>
  <c r="BO622" i="15"/>
  <c r="X823" i="15"/>
  <c r="X642" i="15"/>
  <c r="X825" i="15"/>
  <c r="X682" i="15"/>
  <c r="X834" i="15"/>
  <c r="X614" i="15"/>
  <c r="X854" i="15" s="1"/>
  <c r="X831" i="15"/>
  <c r="X830" i="15"/>
  <c r="X829" i="15"/>
  <c r="X828" i="15"/>
  <c r="X841" i="15"/>
  <c r="X840" i="15"/>
  <c r="X839" i="15"/>
  <c r="X838" i="15"/>
  <c r="X618" i="15"/>
  <c r="AO824" i="15"/>
  <c r="AO662" i="15"/>
  <c r="AO836" i="15"/>
  <c r="AO616" i="15"/>
  <c r="AO856" i="15" s="1"/>
  <c r="AN831" i="15"/>
  <c r="AN830" i="15"/>
  <c r="AN829" i="15"/>
  <c r="AN828" i="15"/>
  <c r="AN841" i="15"/>
  <c r="AN840" i="15"/>
  <c r="AN839" i="15"/>
  <c r="AN838" i="15"/>
  <c r="AN618" i="15"/>
  <c r="AJ824" i="15"/>
  <c r="AJ662" i="15"/>
  <c r="AJ836" i="15"/>
  <c r="AJ616" i="15"/>
  <c r="AJ856" i="15" s="1"/>
  <c r="AJ829" i="15"/>
  <c r="AJ828" i="15"/>
  <c r="AJ831" i="15"/>
  <c r="AJ830" i="15"/>
  <c r="AJ841" i="15"/>
  <c r="AJ840" i="15"/>
  <c r="AJ839" i="15"/>
  <c r="AJ838" i="15"/>
  <c r="AJ618" i="15"/>
  <c r="BM827" i="15"/>
  <c r="BM722" i="15"/>
  <c r="BM831" i="15"/>
  <c r="BM830" i="15"/>
  <c r="BM829" i="15"/>
  <c r="BM828" i="15"/>
  <c r="BM838" i="15"/>
  <c r="BM841" i="15"/>
  <c r="BM840" i="15"/>
  <c r="BM839" i="15"/>
  <c r="BM618" i="15"/>
  <c r="AV837" i="15"/>
  <c r="AV617" i="15"/>
  <c r="AV857" i="15" s="1"/>
  <c r="Y822" i="15"/>
  <c r="Y622" i="15"/>
  <c r="Y827" i="15"/>
  <c r="Y722" i="15"/>
  <c r="Y836" i="15"/>
  <c r="Y616" i="15"/>
  <c r="DL616" i="15" s="1"/>
  <c r="CF832" i="15"/>
  <c r="CF612" i="15"/>
  <c r="CF852" i="15" s="1"/>
  <c r="AF823" i="15"/>
  <c r="AF642" i="15"/>
  <c r="CD832" i="15"/>
  <c r="CD612" i="15"/>
  <c r="CC826" i="15"/>
  <c r="CC702" i="15"/>
  <c r="CC836" i="15"/>
  <c r="CC616" i="15"/>
  <c r="CC856" i="15" s="1"/>
  <c r="P826" i="15"/>
  <c r="P702" i="15"/>
  <c r="P834" i="15"/>
  <c r="P614" i="15"/>
  <c r="P837" i="15"/>
  <c r="CH837" i="15" s="1"/>
  <c r="P617" i="15"/>
  <c r="AB837" i="15"/>
  <c r="AB617" i="15"/>
  <c r="AM823" i="15"/>
  <c r="AM642" i="15"/>
  <c r="AM833" i="15"/>
  <c r="AM613" i="15"/>
  <c r="AM853" i="15" s="1"/>
  <c r="AY832" i="15"/>
  <c r="AY612" i="15"/>
  <c r="AY852" i="15" s="1"/>
  <c r="AY836" i="15"/>
  <c r="AY616" i="15"/>
  <c r="AY856" i="15" s="1"/>
  <c r="BQ830" i="15"/>
  <c r="BQ829" i="15"/>
  <c r="BQ828" i="15"/>
  <c r="BQ831" i="15"/>
  <c r="BQ841" i="15"/>
  <c r="BQ840" i="15"/>
  <c r="BQ839" i="15"/>
  <c r="BQ838" i="15"/>
  <c r="BQ618" i="15"/>
  <c r="Z837" i="15"/>
  <c r="Z617" i="15"/>
  <c r="Z857" i="15" s="1"/>
  <c r="V823" i="15"/>
  <c r="V642" i="15"/>
  <c r="V825" i="15"/>
  <c r="V682" i="15"/>
  <c r="V834" i="15"/>
  <c r="V614" i="15"/>
  <c r="N832" i="15"/>
  <c r="N612" i="15"/>
  <c r="N852" i="15" s="1"/>
  <c r="AK830" i="15"/>
  <c r="AK829" i="15"/>
  <c r="AK828" i="15"/>
  <c r="AK831" i="15"/>
  <c r="DM831" i="15" s="1"/>
  <c r="AK841" i="15"/>
  <c r="DM841" i="15" s="1"/>
  <c r="AK840" i="15"/>
  <c r="AK839" i="15"/>
  <c r="AK838" i="15"/>
  <c r="DM838" i="15" s="1"/>
  <c r="AK618" i="15"/>
  <c r="DM618" i="15" s="1"/>
  <c r="BY834" i="15"/>
  <c r="BY614" i="15"/>
  <c r="BY854" i="15" s="1"/>
  <c r="AC822" i="15"/>
  <c r="AC622" i="15"/>
  <c r="BS831" i="15"/>
  <c r="BS830" i="15"/>
  <c r="BS829" i="15"/>
  <c r="BS828" i="15"/>
  <c r="BS841" i="15"/>
  <c r="BS840" i="15"/>
  <c r="BS839" i="15"/>
  <c r="BS838" i="15"/>
  <c r="BS618" i="15"/>
  <c r="U833" i="15"/>
  <c r="U613" i="15"/>
  <c r="U853" i="15" s="1"/>
  <c r="U830" i="15"/>
  <c r="U829" i="15"/>
  <c r="U828" i="15"/>
  <c r="U831" i="15"/>
  <c r="U841" i="15"/>
  <c r="U840" i="15"/>
  <c r="U839" i="15"/>
  <c r="U838" i="15"/>
  <c r="U618" i="15"/>
  <c r="BG826" i="15"/>
  <c r="BG702" i="15"/>
  <c r="BG835" i="15"/>
  <c r="BG615" i="15"/>
  <c r="BG855" i="15" s="1"/>
  <c r="BN833" i="15"/>
  <c r="BN613" i="15"/>
  <c r="BN853" i="15" s="1"/>
  <c r="BZ837" i="15"/>
  <c r="BZ617" i="15"/>
  <c r="BZ857" i="15" s="1"/>
  <c r="CE822" i="15"/>
  <c r="CE622" i="15"/>
  <c r="CE836" i="15"/>
  <c r="CE616" i="15"/>
  <c r="CE856" i="15" s="1"/>
  <c r="AX834" i="15"/>
  <c r="AX614" i="15"/>
  <c r="AX854" i="15" s="1"/>
  <c r="BB826" i="15"/>
  <c r="BB702" i="15"/>
  <c r="AU823" i="15"/>
  <c r="AU642" i="15"/>
  <c r="BK825" i="15"/>
  <c r="BK682" i="15"/>
  <c r="AP836" i="15"/>
  <c r="AP616" i="15"/>
  <c r="AP856" i="15" s="1"/>
  <c r="N827" i="15"/>
  <c r="N722" i="15"/>
  <c r="N831" i="15"/>
  <c r="N830" i="15"/>
  <c r="N829" i="15"/>
  <c r="N828" i="15"/>
  <c r="N841" i="15"/>
  <c r="N840" i="15"/>
  <c r="N839" i="15"/>
  <c r="N838" i="15"/>
  <c r="N618" i="15"/>
  <c r="AK822" i="15"/>
  <c r="DM822" i="15" s="1"/>
  <c r="AK622" i="15"/>
  <c r="DM622" i="15" s="1"/>
  <c r="AK832" i="15"/>
  <c r="AK612" i="15"/>
  <c r="DM612" i="15" s="1"/>
  <c r="AL827" i="15"/>
  <c r="AL722" i="15"/>
  <c r="AL833" i="15"/>
  <c r="AL613" i="15"/>
  <c r="AL853" i="15" s="1"/>
  <c r="AL836" i="15"/>
  <c r="AL616" i="15"/>
  <c r="AL856" i="15" s="1"/>
  <c r="BY823" i="15"/>
  <c r="BY642" i="15"/>
  <c r="BY824" i="15"/>
  <c r="BY662" i="15"/>
  <c r="BY837" i="15"/>
  <c r="BY617" i="15"/>
  <c r="BY857" i="15" s="1"/>
  <c r="AC832" i="15"/>
  <c r="AC612" i="15"/>
  <c r="AC852" i="15" s="1"/>
  <c r="BS826" i="15"/>
  <c r="BS702" i="15"/>
  <c r="U825" i="15"/>
  <c r="U682" i="15"/>
  <c r="U837" i="15"/>
  <c r="U617" i="15"/>
  <c r="U857" i="15" s="1"/>
  <c r="BG834" i="15"/>
  <c r="BG614" i="15"/>
  <c r="BG854" i="15" s="1"/>
  <c r="BZ825" i="15"/>
  <c r="BZ682" i="15"/>
  <c r="CE828" i="15"/>
  <c r="CE831" i="15"/>
  <c r="CE830" i="15"/>
  <c r="CE829" i="15"/>
  <c r="CE840" i="15"/>
  <c r="CE839" i="15"/>
  <c r="CE838" i="15"/>
  <c r="CE841" i="15"/>
  <c r="CE618" i="15"/>
  <c r="CE835" i="15"/>
  <c r="CE615" i="15"/>
  <c r="CE855" i="15" s="1"/>
  <c r="AX833" i="15"/>
  <c r="AX613" i="15"/>
  <c r="AX853" i="15" s="1"/>
  <c r="BB827" i="15"/>
  <c r="BB722" i="15"/>
  <c r="BB835" i="15"/>
  <c r="BB615" i="15"/>
  <c r="BB855" i="15" s="1"/>
  <c r="AA825" i="15"/>
  <c r="AA682" i="15"/>
  <c r="AU832" i="15"/>
  <c r="AU612" i="15"/>
  <c r="AU852" i="15" s="1"/>
  <c r="AU831" i="15"/>
  <c r="AU830" i="15"/>
  <c r="AU829" i="15"/>
  <c r="AU828" i="15"/>
  <c r="AU841" i="15"/>
  <c r="AU840" i="15"/>
  <c r="AU839" i="15"/>
  <c r="AU838" i="15"/>
  <c r="AU618" i="15"/>
  <c r="BK832" i="15"/>
  <c r="BK612" i="15"/>
  <c r="BK852" i="15" s="1"/>
  <c r="BI834" i="15"/>
  <c r="BI614" i="15"/>
  <c r="DO614" i="15" s="1"/>
  <c r="BW834" i="15"/>
  <c r="BW614" i="15"/>
  <c r="BW854" i="15" s="1"/>
  <c r="AD833" i="15"/>
  <c r="AD613" i="15"/>
  <c r="AD853" i="15" s="1"/>
  <c r="BF825" i="15"/>
  <c r="BF682" i="15"/>
  <c r="BF831" i="15"/>
  <c r="BF830" i="15"/>
  <c r="BF829" i="15"/>
  <c r="CY829" i="15" s="1"/>
  <c r="BF828" i="15"/>
  <c r="BF839" i="15"/>
  <c r="BF838" i="15"/>
  <c r="CY838" i="15" s="1"/>
  <c r="BF841" i="15"/>
  <c r="BF840" i="15"/>
  <c r="BF618" i="15"/>
  <c r="CY618" i="15" s="1"/>
  <c r="W823" i="15"/>
  <c r="W642" i="15"/>
  <c r="W835" i="15"/>
  <c r="W615" i="15"/>
  <c r="W855" i="15" s="1"/>
  <c r="AH824" i="15"/>
  <c r="AH662" i="15"/>
  <c r="AH826" i="15"/>
  <c r="AH702" i="15"/>
  <c r="AH831" i="15"/>
  <c r="AH830" i="15"/>
  <c r="AH829" i="15"/>
  <c r="AH828" i="15"/>
  <c r="AH839" i="15"/>
  <c r="AH838" i="15"/>
  <c r="AH841" i="15"/>
  <c r="AH840" i="15"/>
  <c r="AH618" i="15"/>
  <c r="CO618" i="15" s="1"/>
  <c r="R833" i="15"/>
  <c r="R613" i="15"/>
  <c r="R853" i="15" s="1"/>
  <c r="M834" i="15"/>
  <c r="M614" i="15"/>
  <c r="DK614" i="15" s="1"/>
  <c r="AT822" i="15"/>
  <c r="AT622" i="15"/>
  <c r="AT823" i="15"/>
  <c r="AT642" i="15"/>
  <c r="AT835" i="15"/>
  <c r="AT615" i="15"/>
  <c r="AQ837" i="15"/>
  <c r="AQ617" i="15"/>
  <c r="Q836" i="15"/>
  <c r="Q616" i="15"/>
  <c r="Q856" i="15" s="1"/>
  <c r="Q832" i="15"/>
  <c r="Q612" i="15"/>
  <c r="Q852" i="15" s="1"/>
  <c r="BH824" i="15"/>
  <c r="BH662" i="15"/>
  <c r="BH837" i="15"/>
  <c r="BH617" i="15"/>
  <c r="BH857" i="15" s="1"/>
  <c r="AW822" i="15"/>
  <c r="DN822" i="15" s="1"/>
  <c r="AW622" i="15"/>
  <c r="DN622" i="15" s="1"/>
  <c r="T827" i="15"/>
  <c r="T722" i="15"/>
  <c r="BD823" i="15"/>
  <c r="BD642" i="15"/>
  <c r="BD824" i="15"/>
  <c r="BD662" i="15"/>
  <c r="BD832" i="15"/>
  <c r="BD612" i="15"/>
  <c r="BD852" i="15" s="1"/>
  <c r="BL827" i="15"/>
  <c r="BL722" i="15"/>
  <c r="BL833" i="15"/>
  <c r="DB833" i="15" s="1"/>
  <c r="BL613" i="15"/>
  <c r="CB826" i="15"/>
  <c r="CB702" i="15"/>
  <c r="CB833" i="15"/>
  <c r="CB613" i="15"/>
  <c r="CB853" i="15" s="1"/>
  <c r="BT834" i="15"/>
  <c r="BT614" i="15"/>
  <c r="BT854" i="15" s="1"/>
  <c r="BT831" i="15"/>
  <c r="BT830" i="15"/>
  <c r="BT829" i="15"/>
  <c r="BT828" i="15"/>
  <c r="BT841" i="15"/>
  <c r="BT840" i="15"/>
  <c r="BT839" i="15"/>
  <c r="BT838" i="15"/>
  <c r="BT618" i="15"/>
  <c r="BU831" i="15"/>
  <c r="BU830" i="15"/>
  <c r="BU829" i="15"/>
  <c r="DP829" i="15" s="1"/>
  <c r="BU828" i="15"/>
  <c r="DP828" i="15" s="1"/>
  <c r="BU838" i="15"/>
  <c r="BU841" i="15"/>
  <c r="BU840" i="15"/>
  <c r="BU839" i="15"/>
  <c r="DP839" i="15" s="1"/>
  <c r="BU618" i="15"/>
  <c r="DP618" i="15" s="1"/>
  <c r="AG823" i="15"/>
  <c r="AG642" i="15"/>
  <c r="AG835" i="15"/>
  <c r="AG615" i="15"/>
  <c r="AG855" i="15" s="1"/>
  <c r="BA824" i="15"/>
  <c r="BA662" i="15"/>
  <c r="BA833" i="15"/>
  <c r="BA613" i="15"/>
  <c r="BA853" i="15" s="1"/>
  <c r="AI833" i="15"/>
  <c r="AI613" i="15"/>
  <c r="AI853" i="15" s="1"/>
  <c r="BP835" i="15"/>
  <c r="BP615" i="15"/>
  <c r="BP855" i="15" s="1"/>
  <c r="S823" i="15"/>
  <c r="S642" i="15"/>
  <c r="S834" i="15"/>
  <c r="CI834" i="15" s="1"/>
  <c r="S614" i="15"/>
  <c r="S837" i="15"/>
  <c r="S617" i="15"/>
  <c r="BC833" i="15"/>
  <c r="BC613" i="15"/>
  <c r="BJ823" i="15"/>
  <c r="BJ642" i="15"/>
  <c r="BJ836" i="15"/>
  <c r="BJ616" i="15"/>
  <c r="BJ856" i="15" s="1"/>
  <c r="BJ830" i="15"/>
  <c r="BJ829" i="15"/>
  <c r="BJ828" i="15"/>
  <c r="BJ831" i="15"/>
  <c r="BJ841" i="15"/>
  <c r="BJ840" i="15"/>
  <c r="BJ839" i="15"/>
  <c r="BJ838" i="15"/>
  <c r="BJ618" i="15"/>
  <c r="O824" i="15"/>
  <c r="O662" i="15"/>
  <c r="O834" i="15"/>
  <c r="O614" i="15"/>
  <c r="O854" i="15" s="1"/>
  <c r="BO823" i="15"/>
  <c r="DC823" i="15" s="1"/>
  <c r="BO642" i="15"/>
  <c r="X837" i="15"/>
  <c r="X617" i="15"/>
  <c r="X857" i="15" s="1"/>
  <c r="X835" i="15"/>
  <c r="X615" i="15"/>
  <c r="X855" i="15" s="1"/>
  <c r="AZ827" i="15"/>
  <c r="AZ722" i="15"/>
  <c r="AZ826" i="15"/>
  <c r="AZ702" i="15"/>
  <c r="AZ835" i="15"/>
  <c r="AZ615" i="15"/>
  <c r="AO823" i="15"/>
  <c r="AO642" i="15"/>
  <c r="AJ833" i="15"/>
  <c r="AJ613" i="15"/>
  <c r="AJ853" i="15" s="1"/>
  <c r="AV824" i="15"/>
  <c r="AV662" i="15"/>
  <c r="AV831" i="15"/>
  <c r="AV830" i="15"/>
  <c r="AV829" i="15"/>
  <c r="AV828" i="15"/>
  <c r="AV841" i="15"/>
  <c r="AV840" i="15"/>
  <c r="AV839" i="15"/>
  <c r="AV838" i="15"/>
  <c r="AV618" i="15"/>
  <c r="Y824" i="15"/>
  <c r="Y662" i="15"/>
  <c r="DL662" i="15" s="1"/>
  <c r="Y833" i="15"/>
  <c r="DL833" i="15" s="1"/>
  <c r="Y613" i="15"/>
  <c r="DL613" i="15" s="1"/>
  <c r="CF835" i="15"/>
  <c r="CF615" i="15"/>
  <c r="CF855" i="15" s="1"/>
  <c r="CF833" i="15"/>
  <c r="CF613" i="15"/>
  <c r="CF853" i="15" s="1"/>
  <c r="AF826" i="15"/>
  <c r="AF702" i="15"/>
  <c r="P832" i="15"/>
  <c r="P612" i="15"/>
  <c r="P831" i="15"/>
  <c r="P830" i="15"/>
  <c r="P829" i="15"/>
  <c r="CH829" i="15" s="1"/>
  <c r="P828" i="15"/>
  <c r="CH828" i="15" s="1"/>
  <c r="P841" i="15"/>
  <c r="P840" i="15"/>
  <c r="CH840" i="15" s="1"/>
  <c r="P839" i="15"/>
  <c r="P838" i="15"/>
  <c r="P618" i="15"/>
  <c r="CH618" i="15" s="1"/>
  <c r="AB829" i="15"/>
  <c r="AB828" i="15"/>
  <c r="AB831" i="15"/>
  <c r="AB830" i="15"/>
  <c r="AB841" i="15"/>
  <c r="CM841" i="15" s="1"/>
  <c r="AB840" i="15"/>
  <c r="AB839" i="15"/>
  <c r="AB838" i="15"/>
  <c r="CM838" i="15" s="1"/>
  <c r="AB618" i="15"/>
  <c r="CM618" i="15" s="1"/>
  <c r="AR825" i="15"/>
  <c r="AR682" i="15"/>
  <c r="AR836" i="15"/>
  <c r="AR616" i="15"/>
  <c r="AR856" i="15" s="1"/>
  <c r="AM826" i="15"/>
  <c r="AM702" i="15"/>
  <c r="AM834" i="15"/>
  <c r="AM614" i="15"/>
  <c r="AM854" i="15" s="1"/>
  <c r="AY827" i="15"/>
  <c r="AY722" i="15"/>
  <c r="AY833" i="15"/>
  <c r="AY613" i="15"/>
  <c r="AY853" i="15" s="1"/>
  <c r="AY837" i="15"/>
  <c r="AY617" i="15"/>
  <c r="AY857" i="15" s="1"/>
  <c r="BQ837" i="15"/>
  <c r="BQ617" i="15"/>
  <c r="BQ857" i="15" s="1"/>
  <c r="AE835" i="15"/>
  <c r="AE615" i="15"/>
  <c r="Z826" i="15"/>
  <c r="Z702" i="15"/>
  <c r="Z824" i="15"/>
  <c r="Z662" i="15"/>
  <c r="Z831" i="15"/>
  <c r="Z830" i="15"/>
  <c r="Z829" i="15"/>
  <c r="Z828" i="15"/>
  <c r="Z839" i="15"/>
  <c r="Z838" i="15"/>
  <c r="Z841" i="15"/>
  <c r="Z840" i="15"/>
  <c r="Z618" i="15"/>
  <c r="V831" i="15"/>
  <c r="CJ831" i="15" s="1"/>
  <c r="V830" i="15"/>
  <c r="V829" i="15"/>
  <c r="V828" i="15"/>
  <c r="V841" i="15"/>
  <c r="V840" i="15"/>
  <c r="V839" i="15"/>
  <c r="V838" i="15"/>
  <c r="CJ838" i="15" s="1"/>
  <c r="V618" i="15"/>
  <c r="CJ618" i="15" s="1"/>
  <c r="V833" i="15"/>
  <c r="CJ833" i="15" s="1"/>
  <c r="V613" i="15"/>
  <c r="DI17" i="19" l="1"/>
  <c r="DI22" i="19"/>
  <c r="DI19" i="19"/>
  <c r="DI20" i="19"/>
  <c r="DI21" i="19"/>
  <c r="DI18" i="19"/>
  <c r="DH22" i="19"/>
  <c r="DH19" i="19"/>
  <c r="DP19" i="19" s="1"/>
  <c r="DH18" i="19"/>
  <c r="DH20" i="19"/>
  <c r="DH17" i="19"/>
  <c r="DH21" i="19"/>
  <c r="DP18" i="19"/>
  <c r="DO18" i="19"/>
  <c r="DB832" i="15"/>
  <c r="DO702" i="15"/>
  <c r="DM22" i="19"/>
  <c r="DM21" i="19"/>
  <c r="DM18" i="19"/>
  <c r="DM17" i="19"/>
  <c r="DM20" i="19"/>
  <c r="DM19" i="19"/>
  <c r="DP822" i="15"/>
  <c r="DK682" i="15"/>
  <c r="DH835" i="15"/>
  <c r="CX618" i="15"/>
  <c r="DJ20" i="19"/>
  <c r="DP20" i="19" s="1"/>
  <c r="DJ21" i="19"/>
  <c r="DP21" i="19" s="1"/>
  <c r="DJ22" i="19"/>
  <c r="DP22" i="19" s="1"/>
  <c r="DJ17" i="19"/>
  <c r="DP17" i="19" s="1"/>
  <c r="DJ18" i="19"/>
  <c r="DJ19" i="19"/>
  <c r="DO19" i="19" s="1"/>
  <c r="DK20" i="19"/>
  <c r="DK22" i="19"/>
  <c r="DK17" i="19"/>
  <c r="DK19" i="19"/>
  <c r="DK21" i="19"/>
  <c r="DK18" i="19"/>
  <c r="DL622" i="15"/>
  <c r="DP617" i="15"/>
  <c r="DN615" i="15"/>
  <c r="DK833" i="15"/>
  <c r="CY830" i="15"/>
  <c r="DP838" i="15"/>
  <c r="DL822" i="15"/>
  <c r="DP837" i="15"/>
  <c r="DN835" i="15"/>
  <c r="DP702" i="15"/>
  <c r="DL22" i="19"/>
  <c r="DL20" i="19"/>
  <c r="DL17" i="19"/>
  <c r="DL21" i="19"/>
  <c r="DL18" i="19"/>
  <c r="DL19" i="19"/>
  <c r="DO642" i="15"/>
  <c r="DL618" i="15"/>
  <c r="DP616" i="15"/>
  <c r="DK722" i="15"/>
  <c r="DL642" i="15"/>
  <c r="DN642" i="15"/>
  <c r="DK617" i="15"/>
  <c r="DM722" i="15"/>
  <c r="DP622" i="15"/>
  <c r="DK618" i="15"/>
  <c r="DN616" i="15"/>
  <c r="DP722" i="15"/>
  <c r="DN702" i="15"/>
  <c r="DL617" i="15"/>
  <c r="DP662" i="15"/>
  <c r="DN612" i="15"/>
  <c r="DK615" i="15"/>
  <c r="DO616" i="15"/>
  <c r="DM682" i="15"/>
  <c r="DL722" i="15"/>
  <c r="DN614" i="15"/>
  <c r="DK622" i="15"/>
  <c r="DN618" i="15"/>
  <c r="DP614" i="15"/>
  <c r="DO612" i="15"/>
  <c r="DN662" i="15"/>
  <c r="DO617" i="15"/>
  <c r="DL702" i="15"/>
  <c r="DO618" i="15"/>
  <c r="DM616" i="15"/>
  <c r="DK702" i="15"/>
  <c r="DO662" i="15"/>
  <c r="DM662" i="15"/>
  <c r="DN722" i="15"/>
  <c r="DO622" i="15"/>
  <c r="DM614" i="15"/>
  <c r="DM613" i="15"/>
  <c r="DP682" i="15"/>
  <c r="DO722" i="15"/>
  <c r="DM642" i="15"/>
  <c r="DL612" i="15"/>
  <c r="DL615" i="15"/>
  <c r="DL682" i="15"/>
  <c r="DP615" i="15"/>
  <c r="DK662" i="15"/>
  <c r="DO682" i="15"/>
  <c r="DM617" i="15"/>
  <c r="DN617" i="15"/>
  <c r="DM702" i="15"/>
  <c r="DO615" i="15"/>
  <c r="DP642" i="15"/>
  <c r="DK612" i="15"/>
  <c r="DP612" i="15"/>
  <c r="DN613" i="15"/>
  <c r="DP830" i="15"/>
  <c r="DM828" i="15"/>
  <c r="CS835" i="15"/>
  <c r="DO826" i="15"/>
  <c r="DC832" i="15"/>
  <c r="CH830" i="15"/>
  <c r="CW826" i="15"/>
  <c r="CW835" i="15"/>
  <c r="DO834" i="15"/>
  <c r="DM839" i="15"/>
  <c r="CI826" i="15"/>
  <c r="CM839" i="15"/>
  <c r="CX841" i="15"/>
  <c r="CY825" i="15"/>
  <c r="DM832" i="15"/>
  <c r="CM827" i="15"/>
  <c r="DI823" i="15"/>
  <c r="DH822" i="15"/>
  <c r="DP831" i="15"/>
  <c r="CR841" i="15"/>
  <c r="DN825" i="15"/>
  <c r="CX840" i="15"/>
  <c r="DM840" i="15"/>
  <c r="DM829" i="15"/>
  <c r="DL836" i="15"/>
  <c r="DK836" i="15"/>
  <c r="DL823" i="15"/>
  <c r="DM830" i="15"/>
  <c r="DP833" i="15"/>
  <c r="DP840" i="15"/>
  <c r="DL827" i="15"/>
  <c r="DP841" i="15"/>
  <c r="DO827" i="15"/>
  <c r="DP826" i="15"/>
  <c r="DK838" i="15"/>
  <c r="DK831" i="15"/>
  <c r="DO840" i="15"/>
  <c r="DM823" i="15"/>
  <c r="DL832" i="15"/>
  <c r="DL830" i="15"/>
  <c r="DL835" i="15"/>
  <c r="DL825" i="15"/>
  <c r="DP835" i="15"/>
  <c r="DN838" i="15"/>
  <c r="DK824" i="15"/>
  <c r="DO825" i="15"/>
  <c r="DM837" i="15"/>
  <c r="DN837" i="15"/>
  <c r="DM826" i="15"/>
  <c r="DO841" i="15"/>
  <c r="DL831" i="15"/>
  <c r="DO835" i="15"/>
  <c r="DN828" i="15"/>
  <c r="DP823" i="15"/>
  <c r="DK832" i="15"/>
  <c r="DP832" i="15"/>
  <c r="DN833" i="15"/>
  <c r="DL824" i="15"/>
  <c r="DK834" i="15"/>
  <c r="DK830" i="15"/>
  <c r="DO823" i="15"/>
  <c r="DL834" i="15"/>
  <c r="DK823" i="15"/>
  <c r="DO831" i="15"/>
  <c r="DL839" i="15"/>
  <c r="DP836" i="15"/>
  <c r="DN829" i="15"/>
  <c r="DK827" i="15"/>
  <c r="DN823" i="15"/>
  <c r="DK837" i="15"/>
  <c r="DM827" i="15"/>
  <c r="DK829" i="15"/>
  <c r="DO828" i="15"/>
  <c r="DL840" i="15"/>
  <c r="DN836" i="15"/>
  <c r="DN830" i="15"/>
  <c r="DP827" i="15"/>
  <c r="DK828" i="15"/>
  <c r="DK825" i="15"/>
  <c r="DL837" i="15"/>
  <c r="DO829" i="15"/>
  <c r="DL841" i="15"/>
  <c r="DP824" i="15"/>
  <c r="DN832" i="15"/>
  <c r="DN831" i="15"/>
  <c r="DK835" i="15"/>
  <c r="DO836" i="15"/>
  <c r="DM825" i="15"/>
  <c r="DK841" i="15"/>
  <c r="DN834" i="15"/>
  <c r="DO830" i="15"/>
  <c r="DL838" i="15"/>
  <c r="DK822" i="15"/>
  <c r="DN839" i="15"/>
  <c r="DP834" i="15"/>
  <c r="DO832" i="15"/>
  <c r="DN824" i="15"/>
  <c r="DK840" i="15"/>
  <c r="DO837" i="15"/>
  <c r="DL826" i="15"/>
  <c r="DO838" i="15"/>
  <c r="DM836" i="15"/>
  <c r="DL828" i="15"/>
  <c r="DN840" i="15"/>
  <c r="DK826" i="15"/>
  <c r="DO824" i="15"/>
  <c r="DM824" i="15"/>
  <c r="DK839" i="15"/>
  <c r="DN827" i="15"/>
  <c r="DO839" i="15"/>
  <c r="DO822" i="15"/>
  <c r="DM834" i="15"/>
  <c r="DL829" i="15"/>
  <c r="DM833" i="15"/>
  <c r="DN841" i="15"/>
  <c r="DP825" i="15"/>
  <c r="DN826" i="15"/>
  <c r="CX837" i="15"/>
  <c r="CM840" i="15"/>
  <c r="CY841" i="15"/>
  <c r="CN827" i="15"/>
  <c r="CO840" i="15"/>
  <c r="CJ830" i="15"/>
  <c r="CT835" i="15"/>
  <c r="CM829" i="15"/>
  <c r="CH834" i="15"/>
  <c r="CX839" i="15"/>
  <c r="CH838" i="15"/>
  <c r="CR832" i="15"/>
  <c r="CT822" i="15"/>
  <c r="CO822" i="15"/>
  <c r="CJ841" i="15"/>
  <c r="CO831" i="15"/>
  <c r="DC833" i="15"/>
  <c r="DB827" i="15"/>
  <c r="CH826" i="15"/>
  <c r="CW823" i="15"/>
  <c r="CN822" i="15"/>
  <c r="CS832" i="15"/>
  <c r="CX828" i="15"/>
  <c r="CR830" i="15"/>
  <c r="CJ828" i="15"/>
  <c r="CI837" i="15"/>
  <c r="CO828" i="15"/>
  <c r="CR618" i="15"/>
  <c r="DC618" i="15"/>
  <c r="CW832" i="15"/>
  <c r="CY828" i="15"/>
  <c r="CH839" i="15"/>
  <c r="CO839" i="15"/>
  <c r="CT825" i="15"/>
  <c r="CT827" i="15"/>
  <c r="CM831" i="15"/>
  <c r="CR840" i="15"/>
  <c r="CX836" i="15"/>
  <c r="CX827" i="15"/>
  <c r="CH831" i="15"/>
  <c r="CI823" i="15"/>
  <c r="CY832" i="15"/>
  <c r="CJ840" i="15"/>
  <c r="A11" i="15"/>
  <c r="CR835" i="15"/>
  <c r="CX829" i="15"/>
  <c r="CJ824" i="15"/>
  <c r="CT642" i="15"/>
  <c r="BI854" i="15"/>
  <c r="DO854" i="15" s="1"/>
  <c r="DA614" i="15"/>
  <c r="DE614" i="15"/>
  <c r="DH702" i="15"/>
  <c r="CI702" i="15"/>
  <c r="DB822" i="15"/>
  <c r="BI857" i="15"/>
  <c r="DO857" i="15" s="1"/>
  <c r="DA617" i="15"/>
  <c r="DE617" i="15"/>
  <c r="CN682" i="15"/>
  <c r="CM702" i="15"/>
  <c r="CH642" i="15"/>
  <c r="CP702" i="15"/>
  <c r="CL702" i="15"/>
  <c r="AQ856" i="15"/>
  <c r="CS616" i="15"/>
  <c r="BF852" i="15"/>
  <c r="CY852" i="15" s="1"/>
  <c r="CY612" i="15"/>
  <c r="DA618" i="15"/>
  <c r="DE618" i="15"/>
  <c r="AK856" i="15"/>
  <c r="CQ616" i="15"/>
  <c r="CU616" i="15"/>
  <c r="CD854" i="15"/>
  <c r="DI854" i="15" s="1"/>
  <c r="DI614" i="15"/>
  <c r="BR856" i="15"/>
  <c r="DD856" i="15" s="1"/>
  <c r="DD616" i="15"/>
  <c r="BC857" i="15"/>
  <c r="CX857" i="15" s="1"/>
  <c r="CX617" i="15"/>
  <c r="CZ682" i="15"/>
  <c r="CV682" i="15"/>
  <c r="BF854" i="15"/>
  <c r="CY854" i="15" s="1"/>
  <c r="CY614" i="15"/>
  <c r="AE856" i="15"/>
  <c r="CN856" i="15" s="1"/>
  <c r="CN616" i="15"/>
  <c r="CW662" i="15"/>
  <c r="BR855" i="15"/>
  <c r="DD855" i="15" s="1"/>
  <c r="DD615" i="15"/>
  <c r="DH662" i="15"/>
  <c r="CS702" i="15"/>
  <c r="M853" i="15"/>
  <c r="DK853" i="15" s="1"/>
  <c r="CK613" i="15"/>
  <c r="CG613" i="15"/>
  <c r="CY702" i="15"/>
  <c r="DC702" i="15"/>
  <c r="CX822" i="15"/>
  <c r="BL857" i="15"/>
  <c r="DB857" i="15" s="1"/>
  <c r="DB617" i="15"/>
  <c r="CS622" i="15"/>
  <c r="CG702" i="15"/>
  <c r="CK702" i="15"/>
  <c r="AH854" i="15"/>
  <c r="CO854" i="15" s="1"/>
  <c r="CO614" i="15"/>
  <c r="DE662" i="15"/>
  <c r="DA662" i="15"/>
  <c r="CQ662" i="15"/>
  <c r="CU662" i="15"/>
  <c r="CW618" i="15"/>
  <c r="BX853" i="15"/>
  <c r="DG613" i="15"/>
  <c r="V856" i="15"/>
  <c r="CJ856" i="15" s="1"/>
  <c r="CJ616" i="15"/>
  <c r="AB852" i="15"/>
  <c r="CM852" i="15" s="1"/>
  <c r="CM612" i="15"/>
  <c r="AZ857" i="15"/>
  <c r="CW857" i="15" s="1"/>
  <c r="CW617" i="15"/>
  <c r="BR853" i="15"/>
  <c r="DD853" i="15" s="1"/>
  <c r="DD613" i="15"/>
  <c r="DH618" i="15"/>
  <c r="AH853" i="15"/>
  <c r="CO853" i="15" s="1"/>
  <c r="CO613" i="15"/>
  <c r="DJ622" i="15"/>
  <c r="DF622" i="15"/>
  <c r="CW722" i="15"/>
  <c r="CO702" i="15"/>
  <c r="CH702" i="15"/>
  <c r="CL622" i="15"/>
  <c r="CP622" i="15"/>
  <c r="DC622" i="15"/>
  <c r="BU857" i="15"/>
  <c r="DP857" i="15" s="1"/>
  <c r="DF617" i="15"/>
  <c r="DJ617" i="15"/>
  <c r="AW855" i="15"/>
  <c r="CV615" i="15"/>
  <c r="CZ615" i="15"/>
  <c r="AQ853" i="15"/>
  <c r="CS853" i="15" s="1"/>
  <c r="CS613" i="15"/>
  <c r="CM826" i="15"/>
  <c r="CW642" i="15"/>
  <c r="BO855" i="15"/>
  <c r="DC855" i="15" s="1"/>
  <c r="DC615" i="15"/>
  <c r="DD682" i="15"/>
  <c r="CX642" i="15"/>
  <c r="CZ722" i="15"/>
  <c r="CV722" i="15"/>
  <c r="DA622" i="15"/>
  <c r="DE622" i="15"/>
  <c r="AK854" i="15"/>
  <c r="DM854" i="15" s="1"/>
  <c r="CU614" i="15"/>
  <c r="CQ614" i="15"/>
  <c r="CN622" i="15"/>
  <c r="AB855" i="15"/>
  <c r="CM855" i="15" s="1"/>
  <c r="CM615" i="15"/>
  <c r="AN852" i="15"/>
  <c r="CR852" i="15" s="1"/>
  <c r="CR612" i="15"/>
  <c r="AZ853" i="15"/>
  <c r="CW853" i="15" s="1"/>
  <c r="CW613" i="15"/>
  <c r="AT852" i="15"/>
  <c r="CT852" i="15" s="1"/>
  <c r="CT612" i="15"/>
  <c r="CN836" i="15"/>
  <c r="DI618" i="15"/>
  <c r="BI853" i="15"/>
  <c r="DA613" i="15"/>
  <c r="DE613" i="15"/>
  <c r="AK853" i="15"/>
  <c r="CQ613" i="15"/>
  <c r="CU613" i="15"/>
  <c r="AE854" i="15"/>
  <c r="CN614" i="15"/>
  <c r="AB856" i="15"/>
  <c r="CM856" i="15" s="1"/>
  <c r="CM616" i="15"/>
  <c r="CD857" i="15"/>
  <c r="DI857" i="15" s="1"/>
  <c r="DI617" i="15"/>
  <c r="BC852" i="15"/>
  <c r="CX852" i="15" s="1"/>
  <c r="CX612" i="15"/>
  <c r="S852" i="15"/>
  <c r="CI852" i="15" s="1"/>
  <c r="CI612" i="15"/>
  <c r="CY642" i="15"/>
  <c r="CH722" i="15"/>
  <c r="DI682" i="15"/>
  <c r="CW682" i="15"/>
  <c r="DC682" i="15"/>
  <c r="CI662" i="15"/>
  <c r="DF682" i="15"/>
  <c r="DJ682" i="15"/>
  <c r="AT856" i="15"/>
  <c r="CT856" i="15" s="1"/>
  <c r="CT616" i="15"/>
  <c r="CO682" i="15"/>
  <c r="DH722" i="15"/>
  <c r="DG682" i="15"/>
  <c r="CT618" i="15"/>
  <c r="D512" i="15"/>
  <c r="D152" i="14"/>
  <c r="D362" i="14" s="1"/>
  <c r="D732" i="15" s="1"/>
  <c r="C132" i="9"/>
  <c r="P857" i="15"/>
  <c r="CH617" i="15"/>
  <c r="Y856" i="15"/>
  <c r="CP616" i="15"/>
  <c r="CL616" i="15"/>
  <c r="AE855" i="15"/>
  <c r="CN615" i="15"/>
  <c r="CI642" i="15"/>
  <c r="DB722" i="15"/>
  <c r="P852" i="15"/>
  <c r="CH852" i="15" s="1"/>
  <c r="CH612" i="15"/>
  <c r="Y853" i="15"/>
  <c r="DL853" i="15" s="1"/>
  <c r="CP613" i="15"/>
  <c r="CL613" i="15"/>
  <c r="BC853" i="15"/>
  <c r="CX613" i="15"/>
  <c r="CZ622" i="15"/>
  <c r="CV622" i="15"/>
  <c r="CT622" i="15"/>
  <c r="CY840" i="15"/>
  <c r="CY682" i="15"/>
  <c r="AK852" i="15"/>
  <c r="CQ612" i="15"/>
  <c r="CU612" i="15"/>
  <c r="V854" i="15"/>
  <c r="CJ854" i="15" s="1"/>
  <c r="CJ614" i="15"/>
  <c r="DC822" i="15"/>
  <c r="CX702" i="15"/>
  <c r="BF857" i="15"/>
  <c r="CY857" i="15" s="1"/>
  <c r="CY617" i="15"/>
  <c r="DA722" i="15"/>
  <c r="DE722" i="15"/>
  <c r="CN722" i="15"/>
  <c r="CM722" i="15"/>
  <c r="AQ852" i="15"/>
  <c r="CS852" i="15" s="1"/>
  <c r="CS612" i="15"/>
  <c r="CU642" i="15"/>
  <c r="CQ642" i="15"/>
  <c r="DI642" i="15"/>
  <c r="Y852" i="15"/>
  <c r="CP612" i="15"/>
  <c r="CL612" i="15"/>
  <c r="AH856" i="15"/>
  <c r="CO856" i="15" s="1"/>
  <c r="CO616" i="15"/>
  <c r="AE852" i="15"/>
  <c r="CN852" i="15" s="1"/>
  <c r="CN612" i="15"/>
  <c r="DI662" i="15"/>
  <c r="Y855" i="15"/>
  <c r="CL615" i="15"/>
  <c r="CP615" i="15"/>
  <c r="BR857" i="15"/>
  <c r="DD857" i="15" s="1"/>
  <c r="DD617" i="15"/>
  <c r="DH622" i="15"/>
  <c r="CS722" i="15"/>
  <c r="DI837" i="15"/>
  <c r="CP682" i="15"/>
  <c r="CL682" i="15"/>
  <c r="AN856" i="15"/>
  <c r="CR616" i="15"/>
  <c r="DD618" i="15"/>
  <c r="BU855" i="15"/>
  <c r="DJ615" i="15"/>
  <c r="DF615" i="15"/>
  <c r="BL856" i="15"/>
  <c r="DB856" i="15" s="1"/>
  <c r="DB616" i="15"/>
  <c r="AT857" i="15"/>
  <c r="CT857" i="15" s="1"/>
  <c r="CT617" i="15"/>
  <c r="CG662" i="15"/>
  <c r="CK662" i="15"/>
  <c r="DE682" i="15"/>
  <c r="DA682" i="15"/>
  <c r="AK857" i="15"/>
  <c r="CQ617" i="15"/>
  <c r="CU617" i="15"/>
  <c r="V852" i="15"/>
  <c r="CJ852" i="15" s="1"/>
  <c r="CJ612" i="15"/>
  <c r="CN618" i="15"/>
  <c r="AW857" i="15"/>
  <c r="DN857" i="15" s="1"/>
  <c r="CZ617" i="15"/>
  <c r="CV617" i="15"/>
  <c r="DG618" i="15"/>
  <c r="CQ702" i="15"/>
  <c r="CU702" i="15"/>
  <c r="CJ702" i="15"/>
  <c r="AB853" i="15"/>
  <c r="CM853" i="15" s="1"/>
  <c r="CM613" i="15"/>
  <c r="AN853" i="15"/>
  <c r="CR613" i="15"/>
  <c r="AZ854" i="15"/>
  <c r="CW854" i="15" s="1"/>
  <c r="CW614" i="15"/>
  <c r="DD722" i="15"/>
  <c r="CT662" i="15"/>
  <c r="I451" i="15"/>
  <c r="H71" i="9"/>
  <c r="H450" i="15"/>
  <c r="G70" i="9"/>
  <c r="AB857" i="15"/>
  <c r="CM857" i="15" s="1"/>
  <c r="CM617" i="15"/>
  <c r="CR829" i="15"/>
  <c r="BR852" i="15"/>
  <c r="DD852" i="15" s="1"/>
  <c r="DD612" i="15"/>
  <c r="DF702" i="15"/>
  <c r="DJ702" i="15"/>
  <c r="CT682" i="15"/>
  <c r="DC722" i="15"/>
  <c r="CA852" i="15"/>
  <c r="DH852" i="15" s="1"/>
  <c r="DH612" i="15"/>
  <c r="S856" i="15"/>
  <c r="CI856" i="15" s="1"/>
  <c r="CI616" i="15"/>
  <c r="BX856" i="15"/>
  <c r="DG856" i="15" s="1"/>
  <c r="DG616" i="15"/>
  <c r="V855" i="15"/>
  <c r="CJ855" i="15" s="1"/>
  <c r="CJ615" i="15"/>
  <c r="CM662" i="15"/>
  <c r="AN855" i="15"/>
  <c r="CR855" i="15" s="1"/>
  <c r="CR615" i="15"/>
  <c r="BX855" i="15"/>
  <c r="DG615" i="15"/>
  <c r="AQ854" i="15"/>
  <c r="CS854" i="15" s="1"/>
  <c r="CS614" i="15"/>
  <c r="CT722" i="15"/>
  <c r="CI618" i="15"/>
  <c r="BI855" i="15"/>
  <c r="DE615" i="15"/>
  <c r="DA615" i="15"/>
  <c r="V857" i="15"/>
  <c r="CJ857" i="15" s="1"/>
  <c r="CJ617" i="15"/>
  <c r="P853" i="15"/>
  <c r="CH853" i="15" s="1"/>
  <c r="CH613" i="15"/>
  <c r="DI722" i="15"/>
  <c r="DD662" i="15"/>
  <c r="CX662" i="15"/>
  <c r="CI722" i="15"/>
  <c r="CY622" i="15"/>
  <c r="CW622" i="15"/>
  <c r="CA854" i="15"/>
  <c r="DH854" i="15" s="1"/>
  <c r="DH614" i="15"/>
  <c r="DJ642" i="15"/>
  <c r="DF642" i="15"/>
  <c r="BL855" i="15"/>
  <c r="DB855" i="15" s="1"/>
  <c r="DB615" i="15"/>
  <c r="DG642" i="15"/>
  <c r="M852" i="15"/>
  <c r="DK852" i="15" s="1"/>
  <c r="CG612" i="15"/>
  <c r="CK612" i="15"/>
  <c r="CO642" i="15"/>
  <c r="DH642" i="15"/>
  <c r="BU852" i="15"/>
  <c r="DP852" i="15" s="1"/>
  <c r="DF612" i="15"/>
  <c r="DJ612" i="15"/>
  <c r="AW853" i="15"/>
  <c r="DN853" i="15" s="1"/>
  <c r="CZ613" i="15"/>
  <c r="CV613" i="15"/>
  <c r="BX852" i="15"/>
  <c r="DG852" i="15" s="1"/>
  <c r="DG612" i="15"/>
  <c r="DG622" i="15"/>
  <c r="G66" i="9"/>
  <c r="H446" i="15"/>
  <c r="E712" i="15"/>
  <c r="H712" i="15"/>
  <c r="F712" i="15"/>
  <c r="I712" i="15"/>
  <c r="G712" i="15"/>
  <c r="J712" i="15"/>
  <c r="K712" i="15"/>
  <c r="G445" i="15"/>
  <c r="F65" i="9"/>
  <c r="AZ855" i="15"/>
  <c r="CW615" i="15"/>
  <c r="CO662" i="15"/>
  <c r="CP662" i="15"/>
  <c r="CL662" i="15"/>
  <c r="S857" i="15"/>
  <c r="CI857" i="15" s="1"/>
  <c r="CI617" i="15"/>
  <c r="AQ857" i="15"/>
  <c r="CS857" i="15" s="1"/>
  <c r="CS617" i="15"/>
  <c r="M854" i="15"/>
  <c r="DK854" i="15" s="1"/>
  <c r="CK614" i="15"/>
  <c r="CG614" i="15"/>
  <c r="CU622" i="15"/>
  <c r="CQ622" i="15"/>
  <c r="CJ682" i="15"/>
  <c r="DE642" i="15"/>
  <c r="DA642" i="15"/>
  <c r="AE853" i="15"/>
  <c r="CN853" i="15" s="1"/>
  <c r="CN613" i="15"/>
  <c r="P856" i="15"/>
  <c r="CH856" i="15" s="1"/>
  <c r="CH616" i="15"/>
  <c r="CD853" i="15"/>
  <c r="DI853" i="15" s="1"/>
  <c r="DI613" i="15"/>
  <c r="Y854" i="15"/>
  <c r="DL854" i="15" s="1"/>
  <c r="CL614" i="15"/>
  <c r="CP614" i="15"/>
  <c r="AN857" i="15"/>
  <c r="CR857" i="15" s="1"/>
  <c r="CR617" i="15"/>
  <c r="CG642" i="15"/>
  <c r="CK642" i="15"/>
  <c r="AH855" i="15"/>
  <c r="CO855" i="15" s="1"/>
  <c r="CO615" i="15"/>
  <c r="CL618" i="15"/>
  <c r="CP618" i="15"/>
  <c r="CA853" i="15"/>
  <c r="DH613" i="15"/>
  <c r="BL852" i="15"/>
  <c r="DB852" i="15" s="1"/>
  <c r="DB612" i="15"/>
  <c r="DG835" i="15"/>
  <c r="CO722" i="15"/>
  <c r="AN854" i="15"/>
  <c r="CR854" i="15" s="1"/>
  <c r="CR614" i="15"/>
  <c r="DD622" i="15"/>
  <c r="BC855" i="15"/>
  <c r="CX855" i="15" s="1"/>
  <c r="CX615" i="15"/>
  <c r="CI682" i="15"/>
  <c r="BU856" i="15"/>
  <c r="DP856" i="15" s="1"/>
  <c r="DF616" i="15"/>
  <c r="DJ616" i="15"/>
  <c r="AT854" i="15"/>
  <c r="CT614" i="15"/>
  <c r="AH852" i="15"/>
  <c r="CO612" i="15"/>
  <c r="CR702" i="15"/>
  <c r="AZ852" i="15"/>
  <c r="CW852" i="15" s="1"/>
  <c r="CW612" i="15"/>
  <c r="DB662" i="15"/>
  <c r="CT702" i="15"/>
  <c r="CG722" i="15"/>
  <c r="CK722" i="15"/>
  <c r="CJ722" i="15"/>
  <c r="CL642" i="15"/>
  <c r="CP642" i="15"/>
  <c r="CV642" i="15"/>
  <c r="CZ642" i="15"/>
  <c r="CM622" i="15"/>
  <c r="CD856" i="15"/>
  <c r="DI856" i="15" s="1"/>
  <c r="DI616" i="15"/>
  <c r="CR682" i="15"/>
  <c r="M857" i="15"/>
  <c r="CK617" i="15"/>
  <c r="CG617" i="15"/>
  <c r="CQ722" i="15"/>
  <c r="CU722" i="15"/>
  <c r="I452" i="15"/>
  <c r="H72" i="9"/>
  <c r="DD642" i="15"/>
  <c r="BR854" i="15"/>
  <c r="DD854" i="15" s="1"/>
  <c r="DD614" i="15"/>
  <c r="CA855" i="15"/>
  <c r="DH855" i="15" s="1"/>
  <c r="DH615" i="15"/>
  <c r="CI622" i="15"/>
  <c r="CJ662" i="15"/>
  <c r="CM642" i="15"/>
  <c r="CR622" i="15"/>
  <c r="DG702" i="15"/>
  <c r="AQ855" i="15"/>
  <c r="CS855" i="15" s="1"/>
  <c r="CS615" i="15"/>
  <c r="M856" i="15"/>
  <c r="CG616" i="15"/>
  <c r="CK616" i="15"/>
  <c r="CH622" i="15"/>
  <c r="AW856" i="15"/>
  <c r="DN856" i="15" s="1"/>
  <c r="CV616" i="15"/>
  <c r="CZ616" i="15"/>
  <c r="DA702" i="15"/>
  <c r="DE702" i="15"/>
  <c r="CX682" i="15"/>
  <c r="BF856" i="15"/>
  <c r="CY856" i="15" s="1"/>
  <c r="CY616" i="15"/>
  <c r="CD855" i="15"/>
  <c r="DI855" i="15" s="1"/>
  <c r="DI615" i="15"/>
  <c r="BO856" i="15"/>
  <c r="DC616" i="15"/>
  <c r="BC854" i="15"/>
  <c r="CX854" i="15" s="1"/>
  <c r="CX614" i="15"/>
  <c r="DB682" i="15"/>
  <c r="BF853" i="15"/>
  <c r="CY613" i="15"/>
  <c r="S853" i="15"/>
  <c r="CI853" i="15" s="1"/>
  <c r="CI613" i="15"/>
  <c r="DF722" i="15"/>
  <c r="DJ722" i="15"/>
  <c r="CV702" i="15"/>
  <c r="CZ702" i="15"/>
  <c r="BX857" i="15"/>
  <c r="DG617" i="15"/>
  <c r="J76" i="9"/>
  <c r="K456" i="15"/>
  <c r="H73" i="9"/>
  <c r="I453" i="15"/>
  <c r="J68" i="9"/>
  <c r="K448" i="15"/>
  <c r="S854" i="15"/>
  <c r="CI614" i="15"/>
  <c r="DJ618" i="15"/>
  <c r="DF618" i="15"/>
  <c r="BL853" i="15"/>
  <c r="DB853" i="15" s="1"/>
  <c r="DB613" i="15"/>
  <c r="AT855" i="15"/>
  <c r="CT855" i="15" s="1"/>
  <c r="CT615" i="15"/>
  <c r="CJ642" i="15"/>
  <c r="CA856" i="15"/>
  <c r="DH856" i="15" s="1"/>
  <c r="DH616" i="15"/>
  <c r="S855" i="15"/>
  <c r="CI855" i="15" s="1"/>
  <c r="CI615" i="15"/>
  <c r="CG682" i="15"/>
  <c r="CK682" i="15"/>
  <c r="AH857" i="15"/>
  <c r="CO857" i="15" s="1"/>
  <c r="CO617" i="15"/>
  <c r="CN662" i="15"/>
  <c r="AB854" i="15"/>
  <c r="CM854" i="15" s="1"/>
  <c r="CM614" i="15"/>
  <c r="CH662" i="15"/>
  <c r="DI622" i="15"/>
  <c r="Y857" i="15"/>
  <c r="DL857" i="15" s="1"/>
  <c r="CP617" i="15"/>
  <c r="CL617" i="15"/>
  <c r="CR662" i="15"/>
  <c r="CI822" i="15"/>
  <c r="BU853" i="15"/>
  <c r="DF613" i="15"/>
  <c r="DJ613" i="15"/>
  <c r="BO852" i="15"/>
  <c r="DC852" i="15" s="1"/>
  <c r="DC612" i="15"/>
  <c r="DH682" i="15"/>
  <c r="DF662" i="15"/>
  <c r="DJ662" i="15"/>
  <c r="DB702" i="15"/>
  <c r="AW852" i="15"/>
  <c r="DN852" i="15" s="1"/>
  <c r="CV612" i="15"/>
  <c r="CZ612" i="15"/>
  <c r="CR642" i="15"/>
  <c r="AZ856" i="15"/>
  <c r="CW856" i="15" s="1"/>
  <c r="CW616" i="15"/>
  <c r="BO857" i="15"/>
  <c r="DC857" i="15" s="1"/>
  <c r="DC617" i="15"/>
  <c r="DB618" i="15"/>
  <c r="AT853" i="15"/>
  <c r="CT853" i="15" s="1"/>
  <c r="CT613" i="15"/>
  <c r="CO622" i="15"/>
  <c r="CR722" i="15"/>
  <c r="DB642" i="15"/>
  <c r="M855" i="15"/>
  <c r="CG615" i="15"/>
  <c r="CK615" i="15"/>
  <c r="BI856" i="15"/>
  <c r="DE616" i="15"/>
  <c r="DA616" i="15"/>
  <c r="CU682" i="15"/>
  <c r="CQ682" i="15"/>
  <c r="CN642" i="15"/>
  <c r="CH682" i="15"/>
  <c r="BO854" i="15"/>
  <c r="DC614" i="15"/>
  <c r="BF855" i="15"/>
  <c r="CY855" i="15" s="1"/>
  <c r="CY615" i="15"/>
  <c r="I447" i="15"/>
  <c r="H67" i="9"/>
  <c r="J64" i="9"/>
  <c r="K444" i="15"/>
  <c r="BX854" i="15"/>
  <c r="DG854" i="15" s="1"/>
  <c r="DG614" i="15"/>
  <c r="CK618" i="15"/>
  <c r="CG618" i="15"/>
  <c r="V853" i="15"/>
  <c r="CJ853" i="15" s="1"/>
  <c r="CJ613" i="15"/>
  <c r="CW702" i="15"/>
  <c r="DC642" i="15"/>
  <c r="CU618" i="15"/>
  <c r="CQ618" i="15"/>
  <c r="P854" i="15"/>
  <c r="CH854" i="15" s="1"/>
  <c r="CH614" i="15"/>
  <c r="CD852" i="15"/>
  <c r="DI852" i="15" s="1"/>
  <c r="DI612" i="15"/>
  <c r="CP722" i="15"/>
  <c r="CL722" i="15"/>
  <c r="DB622" i="15"/>
  <c r="BO853" i="15"/>
  <c r="DC853" i="15" s="1"/>
  <c r="DC613" i="15"/>
  <c r="DD702" i="15"/>
  <c r="BC856" i="15"/>
  <c r="CX856" i="15" s="1"/>
  <c r="CX616" i="15"/>
  <c r="AW854" i="15"/>
  <c r="CZ614" i="15"/>
  <c r="CV614" i="15"/>
  <c r="AK855" i="15"/>
  <c r="CU615" i="15"/>
  <c r="CQ615" i="15"/>
  <c r="CJ622" i="15"/>
  <c r="CN702" i="15"/>
  <c r="P855" i="15"/>
  <c r="CH855" i="15" s="1"/>
  <c r="CH615" i="15"/>
  <c r="DB826" i="15"/>
  <c r="DG722" i="15"/>
  <c r="CS642" i="15"/>
  <c r="CK622" i="15"/>
  <c r="CG622" i="15"/>
  <c r="CX722" i="15"/>
  <c r="BL854" i="15"/>
  <c r="DB614" i="15"/>
  <c r="CS618" i="15"/>
  <c r="AE857" i="15"/>
  <c r="CN617" i="15"/>
  <c r="CA857" i="15"/>
  <c r="DH857" i="15" s="1"/>
  <c r="DH617" i="15"/>
  <c r="CX622" i="15"/>
  <c r="CZ618" i="15"/>
  <c r="CV618" i="15"/>
  <c r="CY722" i="15"/>
  <c r="CM682" i="15"/>
  <c r="DI702" i="15"/>
  <c r="DC662" i="15"/>
  <c r="BU854" i="15"/>
  <c r="DJ614" i="15"/>
  <c r="DF614" i="15"/>
  <c r="CS662" i="15"/>
  <c r="CY662" i="15"/>
  <c r="BI852" i="15"/>
  <c r="DE612" i="15"/>
  <c r="DA612" i="15"/>
  <c r="CV662" i="15"/>
  <c r="CZ662" i="15"/>
  <c r="DG662" i="15"/>
  <c r="CS682" i="15"/>
  <c r="E445" i="15"/>
  <c r="D65" i="9"/>
  <c r="I716" i="15"/>
  <c r="E716" i="15"/>
  <c r="F716" i="15"/>
  <c r="G716" i="15"/>
  <c r="J716" i="15"/>
  <c r="H716" i="15"/>
  <c r="K716" i="15"/>
  <c r="J66" i="9"/>
  <c r="K446" i="15"/>
  <c r="E711" i="15"/>
  <c r="I711" i="15"/>
  <c r="K711" i="15"/>
  <c r="G711" i="15"/>
  <c r="F711" i="15"/>
  <c r="J711" i="15"/>
  <c r="H711" i="15"/>
  <c r="I73" i="9"/>
  <c r="J453" i="15"/>
  <c r="G63" i="9"/>
  <c r="H443" i="15"/>
  <c r="J80" i="9"/>
  <c r="K460" i="15"/>
  <c r="F452" i="15"/>
  <c r="E72" i="9"/>
  <c r="F442" i="15"/>
  <c r="E62" i="9"/>
  <c r="G449" i="15"/>
  <c r="F69" i="9"/>
  <c r="I444" i="15"/>
  <c r="H64" i="9"/>
  <c r="F450" i="15"/>
  <c r="E70" i="9"/>
  <c r="H81" i="9"/>
  <c r="I461" i="15"/>
  <c r="J78" i="9"/>
  <c r="K458" i="15"/>
  <c r="I69" i="9"/>
  <c r="J449" i="15"/>
  <c r="G443" i="15"/>
  <c r="F63" i="9"/>
  <c r="G65" i="9"/>
  <c r="H445" i="15"/>
  <c r="I443" i="15"/>
  <c r="H63" i="9"/>
  <c r="E455" i="15"/>
  <c r="D75" i="9"/>
  <c r="I460" i="15"/>
  <c r="H80" i="9"/>
  <c r="G460" i="15"/>
  <c r="F80" i="9"/>
  <c r="D81" i="9"/>
  <c r="E461" i="15"/>
  <c r="K453" i="15"/>
  <c r="J73" i="9"/>
  <c r="G721" i="15"/>
  <c r="I721" i="15"/>
  <c r="H721" i="15"/>
  <c r="J721" i="15"/>
  <c r="K721" i="15"/>
  <c r="E721" i="15"/>
  <c r="F721" i="15"/>
  <c r="K449" i="15"/>
  <c r="J69" i="9"/>
  <c r="E459" i="15"/>
  <c r="D79" i="9"/>
  <c r="D151" i="14"/>
  <c r="D361" i="14" s="1"/>
  <c r="D731" i="15" s="1"/>
  <c r="D511" i="15"/>
  <c r="C131" i="9"/>
  <c r="H705" i="15"/>
  <c r="J705" i="15"/>
  <c r="G705" i="15"/>
  <c r="F705" i="15"/>
  <c r="E705" i="15"/>
  <c r="K705" i="15"/>
  <c r="I705" i="15"/>
  <c r="J458" i="15"/>
  <c r="I78" i="9"/>
  <c r="I79" i="9"/>
  <c r="J459" i="15"/>
  <c r="F62" i="9"/>
  <c r="G442" i="15"/>
  <c r="E76" i="9"/>
  <c r="F456" i="15"/>
  <c r="G73" i="9"/>
  <c r="H453" i="15"/>
  <c r="I80" i="9"/>
  <c r="J460" i="15"/>
  <c r="G71" i="9"/>
  <c r="H451" i="15"/>
  <c r="D143" i="14"/>
  <c r="D353" i="14" s="1"/>
  <c r="D723" i="15" s="1"/>
  <c r="D503" i="15"/>
  <c r="C123" i="9"/>
  <c r="D70" i="9"/>
  <c r="E450" i="15"/>
  <c r="E443" i="15"/>
  <c r="D63" i="9"/>
  <c r="K457" i="15"/>
  <c r="J77" i="9"/>
  <c r="E709" i="15"/>
  <c r="I709" i="15"/>
  <c r="J709" i="15"/>
  <c r="K709" i="15"/>
  <c r="F709" i="15"/>
  <c r="H709" i="15"/>
  <c r="G709" i="15"/>
  <c r="C126" i="9"/>
  <c r="D146" i="14"/>
  <c r="D356" i="14" s="1"/>
  <c r="D726" i="15" s="1"/>
  <c r="D506" i="15"/>
  <c r="H78" i="9"/>
  <c r="I458" i="15"/>
  <c r="I459" i="15"/>
  <c r="H79" i="9"/>
  <c r="D521" i="15"/>
  <c r="D161" i="14"/>
  <c r="D371" i="14" s="1"/>
  <c r="D741" i="15" s="1"/>
  <c r="C141" i="9"/>
  <c r="E69" i="9"/>
  <c r="F449" i="15"/>
  <c r="G74" i="9"/>
  <c r="H454" i="15"/>
  <c r="C127" i="9"/>
  <c r="D147" i="14"/>
  <c r="D357" i="14" s="1"/>
  <c r="D727" i="15" s="1"/>
  <c r="D507" i="15"/>
  <c r="D505" i="15"/>
  <c r="D145" i="14"/>
  <c r="D355" i="14" s="1"/>
  <c r="D725" i="15" s="1"/>
  <c r="C125" i="9"/>
  <c r="J74" i="9"/>
  <c r="K454" i="15"/>
  <c r="G75" i="9"/>
  <c r="H455" i="15"/>
  <c r="D504" i="15"/>
  <c r="D144" i="14"/>
  <c r="D354" i="14" s="1"/>
  <c r="D724" i="15" s="1"/>
  <c r="C124" i="9"/>
  <c r="E68" i="9"/>
  <c r="F448" i="15"/>
  <c r="C142" i="9"/>
  <c r="D162" i="14"/>
  <c r="D372" i="14" s="1"/>
  <c r="D742" i="15" s="1"/>
  <c r="D522" i="15"/>
  <c r="J442" i="15"/>
  <c r="I62" i="9"/>
  <c r="H76" i="9"/>
  <c r="I456" i="15"/>
  <c r="F75" i="9"/>
  <c r="G455" i="15"/>
  <c r="E717" i="15"/>
  <c r="H717" i="15"/>
  <c r="F717" i="15"/>
  <c r="G717" i="15"/>
  <c r="K717" i="15"/>
  <c r="I717" i="15"/>
  <c r="J717" i="15"/>
  <c r="I719" i="15"/>
  <c r="J719" i="15"/>
  <c r="F719" i="15"/>
  <c r="G719" i="15"/>
  <c r="E719" i="15"/>
  <c r="H719" i="15"/>
  <c r="K719" i="15"/>
  <c r="E81" i="9"/>
  <c r="F461" i="15"/>
  <c r="J446" i="15"/>
  <c r="I66" i="9"/>
  <c r="F76" i="9"/>
  <c r="G456" i="15"/>
  <c r="H66" i="9"/>
  <c r="I446" i="15"/>
  <c r="H448" i="15"/>
  <c r="G68" i="9"/>
  <c r="I76" i="9"/>
  <c r="J456" i="15"/>
  <c r="G81" i="9"/>
  <c r="H461" i="15"/>
  <c r="G69" i="9"/>
  <c r="H449" i="15"/>
  <c r="J707" i="15"/>
  <c r="H707" i="15"/>
  <c r="G707" i="15"/>
  <c r="E707" i="15"/>
  <c r="K707" i="15"/>
  <c r="I707" i="15"/>
  <c r="F707" i="15"/>
  <c r="H458" i="15"/>
  <c r="G78" i="9"/>
  <c r="K461" i="15"/>
  <c r="J81" i="9"/>
  <c r="F71" i="9"/>
  <c r="G451" i="15"/>
  <c r="F458" i="15"/>
  <c r="E78" i="9"/>
  <c r="G444" i="15"/>
  <c r="F64" i="9"/>
  <c r="D62" i="9"/>
  <c r="E442" i="15"/>
  <c r="H68" i="9"/>
  <c r="I448" i="15"/>
  <c r="F455" i="15"/>
  <c r="E75" i="9"/>
  <c r="D159" i="14"/>
  <c r="D369" i="14" s="1"/>
  <c r="D739" i="15" s="1"/>
  <c r="D519" i="15"/>
  <c r="C139" i="9"/>
  <c r="D148" i="14"/>
  <c r="D358" i="14" s="1"/>
  <c r="D728" i="15" s="1"/>
  <c r="D508" i="15"/>
  <c r="C128" i="9"/>
  <c r="F79" i="9"/>
  <c r="G459" i="15"/>
  <c r="D64" i="9"/>
  <c r="E444" i="15"/>
  <c r="I71" i="9"/>
  <c r="J451" i="15"/>
  <c r="J450" i="15"/>
  <c r="I70" i="9"/>
  <c r="C129" i="9"/>
  <c r="D149" i="14"/>
  <c r="D359" i="14" s="1"/>
  <c r="D729" i="15" s="1"/>
  <c r="D509" i="15"/>
  <c r="I75" i="9"/>
  <c r="J455" i="15"/>
  <c r="J706" i="15"/>
  <c r="H706" i="15"/>
  <c r="F706" i="15"/>
  <c r="G706" i="15"/>
  <c r="E706" i="15"/>
  <c r="K706" i="15"/>
  <c r="I706" i="15"/>
  <c r="J79" i="9"/>
  <c r="K459" i="15"/>
  <c r="J71" i="9"/>
  <c r="K451" i="15"/>
  <c r="E71" i="9"/>
  <c r="F451" i="15"/>
  <c r="I81" i="9"/>
  <c r="J461" i="15"/>
  <c r="D78" i="9"/>
  <c r="E458" i="15"/>
  <c r="H713" i="15"/>
  <c r="J713" i="15"/>
  <c r="I713" i="15"/>
  <c r="E713" i="15"/>
  <c r="G713" i="15"/>
  <c r="F713" i="15"/>
  <c r="K713" i="15"/>
  <c r="F454" i="15"/>
  <c r="E74" i="9"/>
  <c r="E451" i="15"/>
  <c r="D71" i="9"/>
  <c r="F460" i="15"/>
  <c r="E80" i="9"/>
  <c r="J704" i="15"/>
  <c r="G704" i="15"/>
  <c r="I704" i="15"/>
  <c r="F704" i="15"/>
  <c r="E704" i="15"/>
  <c r="K704" i="15"/>
  <c r="H704" i="15"/>
  <c r="I77" i="9"/>
  <c r="J457" i="15"/>
  <c r="E722" i="15"/>
  <c r="I722" i="15"/>
  <c r="H722" i="15"/>
  <c r="J722" i="15"/>
  <c r="K722" i="15"/>
  <c r="F722" i="15"/>
  <c r="G722" i="15"/>
  <c r="C135" i="9"/>
  <c r="D155" i="14"/>
  <c r="D365" i="14" s="1"/>
  <c r="D735" i="15" s="1"/>
  <c r="D515" i="15"/>
  <c r="K718" i="15"/>
  <c r="H718" i="15"/>
  <c r="I718" i="15"/>
  <c r="J718" i="15"/>
  <c r="F718" i="15"/>
  <c r="G718" i="15"/>
  <c r="E718" i="15"/>
  <c r="H77" i="9"/>
  <c r="I457" i="15"/>
  <c r="H444" i="15"/>
  <c r="G64" i="9"/>
  <c r="C137" i="9"/>
  <c r="D157" i="14"/>
  <c r="D367" i="14" s="1"/>
  <c r="D737" i="15" s="1"/>
  <c r="D517" i="15"/>
  <c r="J67" i="9"/>
  <c r="K447" i="15"/>
  <c r="G708" i="15"/>
  <c r="E708" i="15"/>
  <c r="F708" i="15"/>
  <c r="K708" i="15"/>
  <c r="I708" i="15"/>
  <c r="J708" i="15"/>
  <c r="H708" i="15"/>
  <c r="D72" i="9"/>
  <c r="E452" i="15"/>
  <c r="D66" i="9"/>
  <c r="E446" i="15"/>
  <c r="E63" i="9"/>
  <c r="F443" i="15"/>
  <c r="K445" i="15"/>
  <c r="J65" i="9"/>
  <c r="H65" i="9"/>
  <c r="I445" i="15"/>
  <c r="H442" i="15"/>
  <c r="G62" i="9"/>
  <c r="E65" i="9"/>
  <c r="F445" i="15"/>
  <c r="D74" i="9"/>
  <c r="E454" i="15"/>
  <c r="E447" i="15"/>
  <c r="D67" i="9"/>
  <c r="H70" i="9"/>
  <c r="I450" i="15"/>
  <c r="G67" i="9"/>
  <c r="H447" i="15"/>
  <c r="D513" i="15"/>
  <c r="D153" i="14"/>
  <c r="D363" i="14" s="1"/>
  <c r="D733" i="15" s="1"/>
  <c r="C133" i="9"/>
  <c r="F74" i="9"/>
  <c r="G454" i="15"/>
  <c r="G446" i="15"/>
  <c r="F66" i="9"/>
  <c r="C134" i="9"/>
  <c r="D154" i="14"/>
  <c r="D364" i="14" s="1"/>
  <c r="D734" i="15" s="1"/>
  <c r="D514" i="15"/>
  <c r="I65" i="9"/>
  <c r="J445" i="15"/>
  <c r="K442" i="15"/>
  <c r="J62" i="9"/>
  <c r="H69" i="9"/>
  <c r="I449" i="15"/>
  <c r="C138" i="9"/>
  <c r="D158" i="14"/>
  <c r="D368" i="14" s="1"/>
  <c r="D738" i="15" s="1"/>
  <c r="D518" i="15"/>
  <c r="F444" i="15"/>
  <c r="E64" i="9"/>
  <c r="F68" i="9"/>
  <c r="G448" i="15"/>
  <c r="H74" i="9"/>
  <c r="I454" i="15"/>
  <c r="D77" i="9"/>
  <c r="E457" i="15"/>
  <c r="I455" i="15"/>
  <c r="H75" i="9"/>
  <c r="D520" i="15"/>
  <c r="D160" i="14"/>
  <c r="D370" i="14" s="1"/>
  <c r="D740" i="15" s="1"/>
  <c r="C140" i="9"/>
  <c r="D76" i="9"/>
  <c r="E456" i="15"/>
  <c r="J454" i="15"/>
  <c r="I74" i="9"/>
  <c r="F70" i="9"/>
  <c r="G450" i="15"/>
  <c r="I68" i="9"/>
  <c r="J448" i="15"/>
  <c r="G457" i="15"/>
  <c r="F77" i="9"/>
  <c r="E710" i="15"/>
  <c r="I710" i="15"/>
  <c r="J710" i="15"/>
  <c r="G710" i="15"/>
  <c r="F710" i="15"/>
  <c r="K710" i="15"/>
  <c r="H710" i="15"/>
  <c r="I72" i="9"/>
  <c r="J452" i="15"/>
  <c r="F78" i="9"/>
  <c r="G458" i="15"/>
  <c r="G79" i="9"/>
  <c r="H459" i="15"/>
  <c r="H456" i="15"/>
  <c r="G76" i="9"/>
  <c r="G77" i="9"/>
  <c r="H457" i="15"/>
  <c r="D73" i="9"/>
  <c r="E453" i="15"/>
  <c r="G461" i="15"/>
  <c r="F81" i="9"/>
  <c r="J715" i="15"/>
  <c r="G715" i="15"/>
  <c r="F715" i="15"/>
  <c r="K715" i="15"/>
  <c r="E715" i="15"/>
  <c r="I715" i="15"/>
  <c r="H715" i="15"/>
  <c r="F447" i="15"/>
  <c r="E67" i="9"/>
  <c r="I67" i="9"/>
  <c r="J447" i="15"/>
  <c r="J75" i="9"/>
  <c r="K455" i="15"/>
  <c r="J72" i="9"/>
  <c r="K452" i="15"/>
  <c r="I64" i="9"/>
  <c r="J444" i="15"/>
  <c r="F446" i="15"/>
  <c r="E66" i="9"/>
  <c r="I442" i="15"/>
  <c r="H62" i="9"/>
  <c r="D80" i="9"/>
  <c r="E460" i="15"/>
  <c r="D156" i="14"/>
  <c r="D366" i="14" s="1"/>
  <c r="D736" i="15" s="1"/>
  <c r="D516" i="15"/>
  <c r="C136" i="9"/>
  <c r="I63" i="9"/>
  <c r="J443" i="15"/>
  <c r="E77" i="9"/>
  <c r="F457" i="15"/>
  <c r="D68" i="9"/>
  <c r="E448" i="15"/>
  <c r="G453" i="15"/>
  <c r="F73" i="9"/>
  <c r="H460" i="15"/>
  <c r="G80" i="9"/>
  <c r="E73" i="9"/>
  <c r="F453" i="15"/>
  <c r="E79" i="9"/>
  <c r="F459" i="15"/>
  <c r="F67" i="9"/>
  <c r="G447" i="15"/>
  <c r="C130" i="9"/>
  <c r="D150" i="14"/>
  <c r="D360" i="14" s="1"/>
  <c r="D730" i="15" s="1"/>
  <c r="D510" i="15"/>
  <c r="J70" i="9"/>
  <c r="K450" i="15"/>
  <c r="E714" i="15"/>
  <c r="G714" i="15"/>
  <c r="F714" i="15"/>
  <c r="H714" i="15"/>
  <c r="I714" i="15"/>
  <c r="K714" i="15"/>
  <c r="J714" i="15"/>
  <c r="D69" i="9"/>
  <c r="E449" i="15"/>
  <c r="H452" i="15"/>
  <c r="G72" i="9"/>
  <c r="G452" i="15"/>
  <c r="F72" i="9"/>
  <c r="J63" i="9"/>
  <c r="K443" i="15"/>
  <c r="E703" i="15"/>
  <c r="K703" i="15"/>
  <c r="H703" i="15"/>
  <c r="I703" i="15"/>
  <c r="G703" i="15"/>
  <c r="F703" i="15"/>
  <c r="J703" i="15"/>
  <c r="E720" i="15"/>
  <c r="K720" i="15"/>
  <c r="H720" i="15"/>
  <c r="J720" i="15"/>
  <c r="F720" i="15"/>
  <c r="G720" i="15"/>
  <c r="I720" i="15"/>
  <c r="CR838" i="15"/>
  <c r="CR828" i="15"/>
  <c r="CJ839" i="15"/>
  <c r="CX833" i="15"/>
  <c r="DG855" i="15"/>
  <c r="CO835" i="15"/>
  <c r="CM830" i="15"/>
  <c r="CW855" i="15"/>
  <c r="CJ829" i="15"/>
  <c r="CO829" i="15"/>
  <c r="CR822" i="15"/>
  <c r="CX831" i="15"/>
  <c r="CS837" i="15"/>
  <c r="CM828" i="15"/>
  <c r="CO830" i="15"/>
  <c r="CR839" i="15"/>
  <c r="CI835" i="15"/>
  <c r="CO837" i="15"/>
  <c r="CN824" i="15"/>
  <c r="CX838" i="15"/>
  <c r="CH823" i="15"/>
  <c r="CX853" i="15"/>
  <c r="CO826" i="15"/>
  <c r="CH832" i="15"/>
  <c r="CO838" i="15"/>
  <c r="DI824" i="15"/>
  <c r="CO824" i="15"/>
  <c r="CM837" i="15"/>
  <c r="DD832" i="15"/>
  <c r="DH832" i="15"/>
  <c r="CI836" i="15"/>
  <c r="DG836" i="15"/>
  <c r="CS834" i="15"/>
  <c r="CY831" i="15"/>
  <c r="CH841" i="15"/>
  <c r="CY839" i="15"/>
  <c r="CH857" i="15"/>
  <c r="CR831" i="15"/>
  <c r="CR837" i="15"/>
  <c r="CR834" i="15"/>
  <c r="CX830" i="15"/>
  <c r="DF831" i="15"/>
  <c r="DJ831" i="15"/>
  <c r="CU829" i="15"/>
  <c r="CQ829" i="15"/>
  <c r="CP836" i="15"/>
  <c r="CL836" i="15"/>
  <c r="DJ822" i="15"/>
  <c r="DF822" i="15"/>
  <c r="DG834" i="15"/>
  <c r="CK829" i="15"/>
  <c r="CG829" i="15"/>
  <c r="DD834" i="15"/>
  <c r="DA828" i="15"/>
  <c r="DE828" i="15"/>
  <c r="CM823" i="15"/>
  <c r="CP840" i="15"/>
  <c r="CL840" i="15"/>
  <c r="DC841" i="15"/>
  <c r="DG826" i="15"/>
  <c r="CK836" i="15"/>
  <c r="CG836" i="15"/>
  <c r="CH822" i="15"/>
  <c r="DI828" i="15"/>
  <c r="CI839" i="15"/>
  <c r="DB831" i="15"/>
  <c r="CZ836" i="15"/>
  <c r="CV836" i="15"/>
  <c r="CS831" i="15"/>
  <c r="DE826" i="15"/>
  <c r="DA826" i="15"/>
  <c r="DD841" i="15"/>
  <c r="CX825" i="15"/>
  <c r="CV830" i="15"/>
  <c r="CZ830" i="15"/>
  <c r="CY836" i="15"/>
  <c r="CN841" i="15"/>
  <c r="DI835" i="15"/>
  <c r="CW831" i="15"/>
  <c r="DC836" i="15"/>
  <c r="CX834" i="15"/>
  <c r="DB825" i="15"/>
  <c r="DG841" i="15"/>
  <c r="CY833" i="15"/>
  <c r="DC854" i="15"/>
  <c r="DH828" i="15"/>
  <c r="CI833" i="15"/>
  <c r="DF827" i="15"/>
  <c r="DJ827" i="15"/>
  <c r="CV826" i="15"/>
  <c r="CZ826" i="15"/>
  <c r="DG837" i="15"/>
  <c r="CT841" i="15"/>
  <c r="CN835" i="15"/>
  <c r="DF839" i="15"/>
  <c r="DJ839" i="15"/>
  <c r="CU830" i="15"/>
  <c r="CQ830" i="15"/>
  <c r="CJ823" i="15"/>
  <c r="DH836" i="15"/>
  <c r="CK828" i="15"/>
  <c r="CG828" i="15"/>
  <c r="CK825" i="15"/>
  <c r="CG825" i="15"/>
  <c r="CM834" i="15"/>
  <c r="CH824" i="15"/>
  <c r="DI822" i="15"/>
  <c r="CL837" i="15"/>
  <c r="CP837" i="15"/>
  <c r="CR824" i="15"/>
  <c r="DJ833" i="15"/>
  <c r="DF833" i="15"/>
  <c r="DA829" i="15"/>
  <c r="DE829" i="15"/>
  <c r="CL841" i="15"/>
  <c r="CP841" i="15"/>
  <c r="DC838" i="15"/>
  <c r="DH825" i="15"/>
  <c r="DF824" i="15"/>
  <c r="DJ824" i="15"/>
  <c r="CZ832" i="15"/>
  <c r="CV832" i="15"/>
  <c r="DI829" i="15"/>
  <c r="CR823" i="15"/>
  <c r="CW836" i="15"/>
  <c r="DC837" i="15"/>
  <c r="CI840" i="15"/>
  <c r="DB838" i="15"/>
  <c r="CS828" i="15"/>
  <c r="CT833" i="15"/>
  <c r="CR827" i="15"/>
  <c r="DD831" i="15"/>
  <c r="DB823" i="15"/>
  <c r="CV831" i="15"/>
  <c r="CZ831" i="15"/>
  <c r="CG835" i="15"/>
  <c r="CK835" i="15"/>
  <c r="DE836" i="15"/>
  <c r="DA836" i="15"/>
  <c r="CN828" i="15"/>
  <c r="CW828" i="15"/>
  <c r="DG830" i="15"/>
  <c r="CU825" i="15"/>
  <c r="CQ825" i="15"/>
  <c r="CN823" i="15"/>
  <c r="CH825" i="15"/>
  <c r="DC834" i="15"/>
  <c r="DH829" i="15"/>
  <c r="CT828" i="15"/>
  <c r="CY835" i="15"/>
  <c r="DA854" i="15"/>
  <c r="CU838" i="15"/>
  <c r="CQ838" i="15"/>
  <c r="DI832" i="15"/>
  <c r="CP827" i="15"/>
  <c r="CL827" i="15"/>
  <c r="CK841" i="15"/>
  <c r="CG841" i="15"/>
  <c r="DA857" i="15"/>
  <c r="DD826" i="15"/>
  <c r="CV834" i="15"/>
  <c r="CZ834" i="15"/>
  <c r="CS856" i="15"/>
  <c r="DE830" i="15"/>
  <c r="DA830" i="15"/>
  <c r="CQ835" i="15"/>
  <c r="CU835" i="15"/>
  <c r="CJ822" i="15"/>
  <c r="CN826" i="15"/>
  <c r="CH835" i="15"/>
  <c r="CL838" i="15"/>
  <c r="CP838" i="15"/>
  <c r="DC839" i="15"/>
  <c r="DG827" i="15"/>
  <c r="CS823" i="15"/>
  <c r="CG822" i="15"/>
  <c r="CK822" i="15"/>
  <c r="DI830" i="15"/>
  <c r="CI829" i="15"/>
  <c r="DB839" i="15"/>
  <c r="DB834" i="15"/>
  <c r="CS841" i="15"/>
  <c r="CN837" i="15"/>
  <c r="DD828" i="15"/>
  <c r="DH837" i="15"/>
  <c r="CV839" i="15"/>
  <c r="CZ839" i="15"/>
  <c r="CY827" i="15"/>
  <c r="CN829" i="15"/>
  <c r="CM825" i="15"/>
  <c r="DI826" i="15"/>
  <c r="CW829" i="15"/>
  <c r="DC824" i="15"/>
  <c r="DJ834" i="15"/>
  <c r="DF834" i="15"/>
  <c r="DG831" i="15"/>
  <c r="CS824" i="15"/>
  <c r="CY824" i="15"/>
  <c r="DA832" i="15"/>
  <c r="DE832" i="15"/>
  <c r="DH830" i="15"/>
  <c r="CZ824" i="15"/>
  <c r="CV824" i="15"/>
  <c r="DG824" i="15"/>
  <c r="CS825" i="15"/>
  <c r="CT829" i="15"/>
  <c r="DJ829" i="15"/>
  <c r="DF829" i="15"/>
  <c r="DF840" i="15"/>
  <c r="DJ840" i="15"/>
  <c r="DJ841" i="15"/>
  <c r="DF841" i="15"/>
  <c r="CT823" i="15"/>
  <c r="DA834" i="15"/>
  <c r="DE834" i="15"/>
  <c r="CU839" i="15"/>
  <c r="CQ839" i="15"/>
  <c r="DH826" i="15"/>
  <c r="CK840" i="15"/>
  <c r="CG840" i="15"/>
  <c r="DA837" i="15"/>
  <c r="DE837" i="15"/>
  <c r="CN825" i="15"/>
  <c r="CL826" i="15"/>
  <c r="CP826" i="15"/>
  <c r="CS836" i="15"/>
  <c r="DE838" i="15"/>
  <c r="DA838" i="15"/>
  <c r="CQ836" i="15"/>
  <c r="CU836" i="15"/>
  <c r="DI834" i="15"/>
  <c r="CP828" i="15"/>
  <c r="CL828" i="15"/>
  <c r="DC840" i="15"/>
  <c r="DD836" i="15"/>
  <c r="CZ825" i="15"/>
  <c r="CV825" i="15"/>
  <c r="CY834" i="15"/>
  <c r="DI831" i="15"/>
  <c r="CW824" i="15"/>
  <c r="DD835" i="15"/>
  <c r="DH824" i="15"/>
  <c r="CI830" i="15"/>
  <c r="DB840" i="15"/>
  <c r="CS838" i="15"/>
  <c r="CS826" i="15"/>
  <c r="CK833" i="15"/>
  <c r="CG833" i="15"/>
  <c r="CY826" i="15"/>
  <c r="DC826" i="15"/>
  <c r="DD829" i="15"/>
  <c r="DB837" i="15"/>
  <c r="CZ840" i="15"/>
  <c r="CV840" i="15"/>
  <c r="CS822" i="15"/>
  <c r="CG826" i="15"/>
  <c r="CK826" i="15"/>
  <c r="CO834" i="15"/>
  <c r="DE824" i="15"/>
  <c r="DA824" i="15"/>
  <c r="CQ824" i="15"/>
  <c r="CU824" i="15"/>
  <c r="CN830" i="15"/>
  <c r="CW838" i="15"/>
  <c r="DG833" i="15"/>
  <c r="DG828" i="15"/>
  <c r="CJ836" i="15"/>
  <c r="CM832" i="15"/>
  <c r="CW837" i="15"/>
  <c r="DD833" i="15"/>
  <c r="DH838" i="15"/>
  <c r="CT830" i="15"/>
  <c r="CO833" i="15"/>
  <c r="CW827" i="15"/>
  <c r="DJ838" i="15"/>
  <c r="DF838" i="15"/>
  <c r="CO841" i="15"/>
  <c r="CQ840" i="15"/>
  <c r="CU840" i="15"/>
  <c r="CL822" i="15"/>
  <c r="CP822" i="15"/>
  <c r="DJ837" i="15"/>
  <c r="DF837" i="15"/>
  <c r="CV835" i="15"/>
  <c r="CZ835" i="15"/>
  <c r="CS833" i="15"/>
  <c r="CG839" i="15"/>
  <c r="CK839" i="15"/>
  <c r="DC835" i="15"/>
  <c r="DD825" i="15"/>
  <c r="CX823" i="15"/>
  <c r="CV827" i="15"/>
  <c r="CZ827" i="15"/>
  <c r="DE839" i="15"/>
  <c r="DA839" i="15"/>
  <c r="DE822" i="15"/>
  <c r="DA822" i="15"/>
  <c r="CU834" i="15"/>
  <c r="CQ834" i="15"/>
  <c r="CM835" i="15"/>
  <c r="CL829" i="15"/>
  <c r="CP829" i="15"/>
  <c r="CW833" i="15"/>
  <c r="DC829" i="15"/>
  <c r="CT832" i="15"/>
  <c r="DI840" i="15"/>
  <c r="CI831" i="15"/>
  <c r="DB841" i="15"/>
  <c r="CS839" i="15"/>
  <c r="DA833" i="15"/>
  <c r="DE833" i="15"/>
  <c r="CQ833" i="15"/>
  <c r="CU833" i="15"/>
  <c r="CN834" i="15"/>
  <c r="CM836" i="15"/>
  <c r="DD830" i="15"/>
  <c r="CX832" i="15"/>
  <c r="CI832" i="15"/>
  <c r="CZ841" i="15"/>
  <c r="CV841" i="15"/>
  <c r="CY823" i="15"/>
  <c r="CN831" i="15"/>
  <c r="CH827" i="15"/>
  <c r="DI825" i="15"/>
  <c r="CW839" i="15"/>
  <c r="CW825" i="15"/>
  <c r="DC825" i="15"/>
  <c r="CI824" i="15"/>
  <c r="DJ825" i="15"/>
  <c r="DF825" i="15"/>
  <c r="DG829" i="15"/>
  <c r="CT836" i="15"/>
  <c r="CO825" i="15"/>
  <c r="CR853" i="15"/>
  <c r="DH839" i="15"/>
  <c r="DH827" i="15"/>
  <c r="DG825" i="15"/>
  <c r="CT831" i="15"/>
  <c r="CL833" i="15"/>
  <c r="CP833" i="15"/>
  <c r="DF828" i="15"/>
  <c r="DJ828" i="15"/>
  <c r="CV822" i="15"/>
  <c r="CZ822" i="15"/>
  <c r="CQ832" i="15"/>
  <c r="CU832" i="15"/>
  <c r="CU841" i="15"/>
  <c r="CQ841" i="15"/>
  <c r="CJ834" i="15"/>
  <c r="CX826" i="15"/>
  <c r="CG831" i="15"/>
  <c r="CK831" i="15"/>
  <c r="CY837" i="15"/>
  <c r="DE827" i="15"/>
  <c r="DA827" i="15"/>
  <c r="DE840" i="15"/>
  <c r="DA840" i="15"/>
  <c r="CU823" i="15"/>
  <c r="CQ823" i="15"/>
  <c r="CP832" i="15"/>
  <c r="CL832" i="15"/>
  <c r="CL830" i="15"/>
  <c r="CP830" i="15"/>
  <c r="DC830" i="15"/>
  <c r="CO836" i="15"/>
  <c r="CN832" i="15"/>
  <c r="DI841" i="15"/>
  <c r="CP835" i="15"/>
  <c r="CL835" i="15"/>
  <c r="DD837" i="15"/>
  <c r="CI828" i="15"/>
  <c r="DB828" i="15"/>
  <c r="CS840" i="15"/>
  <c r="CS827" i="15"/>
  <c r="CL825" i="15"/>
  <c r="CP825" i="15"/>
  <c r="CR836" i="15"/>
  <c r="DD838" i="15"/>
  <c r="DF835" i="15"/>
  <c r="DJ835" i="15"/>
  <c r="DB836" i="15"/>
  <c r="CV838" i="15"/>
  <c r="CZ838" i="15"/>
  <c r="CT837" i="15"/>
  <c r="CK824" i="15"/>
  <c r="CG824" i="15"/>
  <c r="DA825" i="15"/>
  <c r="DE825" i="15"/>
  <c r="CU837" i="15"/>
  <c r="CQ837" i="15"/>
  <c r="CJ832" i="15"/>
  <c r="CN838" i="15"/>
  <c r="CW840" i="15"/>
  <c r="CZ837" i="15"/>
  <c r="CV837" i="15"/>
  <c r="DG838" i="15"/>
  <c r="CU826" i="15"/>
  <c r="CQ826" i="15"/>
  <c r="CJ826" i="15"/>
  <c r="CM833" i="15"/>
  <c r="CR833" i="15"/>
  <c r="CW834" i="15"/>
  <c r="DD827" i="15"/>
  <c r="DH840" i="15"/>
  <c r="CV853" i="15"/>
  <c r="CT838" i="15"/>
  <c r="CT824" i="15"/>
  <c r="CQ831" i="15"/>
  <c r="CU831" i="15"/>
  <c r="DJ826" i="15"/>
  <c r="DF826" i="15"/>
  <c r="CK838" i="15"/>
  <c r="CG838" i="15"/>
  <c r="CL854" i="15"/>
  <c r="DC827" i="15"/>
  <c r="DA841" i="15"/>
  <c r="DE841" i="15"/>
  <c r="CJ835" i="15"/>
  <c r="CP831" i="15"/>
  <c r="CL831" i="15"/>
  <c r="DC831" i="15"/>
  <c r="DH853" i="15"/>
  <c r="DI838" i="15"/>
  <c r="CI841" i="15"/>
  <c r="DB829" i="15"/>
  <c r="CS829" i="15"/>
  <c r="CT854" i="15"/>
  <c r="DE835" i="15"/>
  <c r="DA835" i="15"/>
  <c r="CJ837" i="15"/>
  <c r="CH833" i="15"/>
  <c r="DI827" i="15"/>
  <c r="DD839" i="15"/>
  <c r="DD824" i="15"/>
  <c r="CX824" i="15"/>
  <c r="CI827" i="15"/>
  <c r="CZ828" i="15"/>
  <c r="CV828" i="15"/>
  <c r="CY822" i="15"/>
  <c r="CN839" i="15"/>
  <c r="CW841" i="15"/>
  <c r="CW822" i="15"/>
  <c r="DH834" i="15"/>
  <c r="DF823" i="15"/>
  <c r="DJ823" i="15"/>
  <c r="DB835" i="15"/>
  <c r="DG839" i="15"/>
  <c r="DG823" i="15"/>
  <c r="CG832" i="15"/>
  <c r="CK832" i="15"/>
  <c r="CO823" i="15"/>
  <c r="DH841" i="15"/>
  <c r="DH823" i="15"/>
  <c r="DF832" i="15"/>
  <c r="DJ832" i="15"/>
  <c r="CZ833" i="15"/>
  <c r="CV833" i="15"/>
  <c r="DG832" i="15"/>
  <c r="DG822" i="15"/>
  <c r="CT839" i="15"/>
  <c r="CP824" i="15"/>
  <c r="CL824" i="15"/>
  <c r="DJ830" i="15"/>
  <c r="DF830" i="15"/>
  <c r="CG834" i="15"/>
  <c r="CK834" i="15"/>
  <c r="CU822" i="15"/>
  <c r="CQ822" i="15"/>
  <c r="CQ828" i="15"/>
  <c r="CU828" i="15"/>
  <c r="CJ825" i="15"/>
  <c r="CG830" i="15"/>
  <c r="CK830" i="15"/>
  <c r="DE823" i="15"/>
  <c r="DA823" i="15"/>
  <c r="CH836" i="15"/>
  <c r="DI833" i="15"/>
  <c r="CL834" i="15"/>
  <c r="CP834" i="15"/>
  <c r="CG823" i="15"/>
  <c r="CK823" i="15"/>
  <c r="DE831" i="15"/>
  <c r="DA831" i="15"/>
  <c r="CP839" i="15"/>
  <c r="CL839" i="15"/>
  <c r="DC828" i="15"/>
  <c r="DH833" i="15"/>
  <c r="CO827" i="15"/>
  <c r="DI839" i="15"/>
  <c r="DD822" i="15"/>
  <c r="CX835" i="15"/>
  <c r="CI838" i="15"/>
  <c r="CI825" i="15"/>
  <c r="DF836" i="15"/>
  <c r="DJ836" i="15"/>
  <c r="DB830" i="15"/>
  <c r="CS830" i="15"/>
  <c r="CT834" i="15"/>
  <c r="CO832" i="15"/>
  <c r="CR826" i="15"/>
  <c r="DD840" i="15"/>
  <c r="DB824" i="15"/>
  <c r="CZ829" i="15"/>
  <c r="CV829" i="15"/>
  <c r="CT826" i="15"/>
  <c r="CG827" i="15"/>
  <c r="CK827" i="15"/>
  <c r="CJ827" i="15"/>
  <c r="CN840" i="15"/>
  <c r="CP823" i="15"/>
  <c r="CL823" i="15"/>
  <c r="CW830" i="15"/>
  <c r="CV823" i="15"/>
  <c r="CZ823" i="15"/>
  <c r="DG840" i="15"/>
  <c r="CM822" i="15"/>
  <c r="DI836" i="15"/>
  <c r="CR825" i="15"/>
  <c r="DH831" i="15"/>
  <c r="CT840" i="15"/>
  <c r="CK837" i="15"/>
  <c r="CG837" i="15"/>
  <c r="CQ827" i="15"/>
  <c r="CU827" i="15"/>
  <c r="DO20" i="19" l="1"/>
  <c r="DO17" i="19"/>
  <c r="DO22" i="19"/>
  <c r="DO21" i="19"/>
  <c r="CL857" i="15"/>
  <c r="DF857" i="15"/>
  <c r="CG854" i="15"/>
  <c r="CG853" i="15"/>
  <c r="CK854" i="15"/>
  <c r="CG852" i="15"/>
  <c r="DE854" i="15"/>
  <c r="CZ853" i="15"/>
  <c r="DF852" i="15"/>
  <c r="CL853" i="15"/>
  <c r="CV852" i="15"/>
  <c r="CV856" i="15"/>
  <c r="DA856" i="15"/>
  <c r="DO856" i="15"/>
  <c r="DF856" i="15"/>
  <c r="CL852" i="15"/>
  <c r="DL852" i="15"/>
  <c r="CL855" i="15"/>
  <c r="DL855" i="15"/>
  <c r="CQ852" i="15"/>
  <c r="DM852" i="15"/>
  <c r="CV854" i="15"/>
  <c r="DN854" i="15"/>
  <c r="CG855" i="15"/>
  <c r="DK855" i="15"/>
  <c r="CG857" i="15"/>
  <c r="DK857" i="15"/>
  <c r="DF855" i="15"/>
  <c r="DP855" i="15"/>
  <c r="CQ856" i="15"/>
  <c r="DM856" i="15"/>
  <c r="DA853" i="15"/>
  <c r="DO853" i="15"/>
  <c r="DF853" i="15"/>
  <c r="DP853" i="15"/>
  <c r="DE852" i="15"/>
  <c r="DO852" i="15"/>
  <c r="CG856" i="15"/>
  <c r="DK856" i="15"/>
  <c r="CQ857" i="15"/>
  <c r="DM857" i="15"/>
  <c r="DF854" i="15"/>
  <c r="DP854" i="15"/>
  <c r="DA855" i="15"/>
  <c r="DO855" i="15"/>
  <c r="CL856" i="15"/>
  <c r="DL856" i="15"/>
  <c r="CQ853" i="15"/>
  <c r="DM853" i="15"/>
  <c r="CV855" i="15"/>
  <c r="DN855" i="15"/>
  <c r="CQ855" i="15"/>
  <c r="DM855" i="15"/>
  <c r="DJ855" i="15"/>
  <c r="DE855" i="15"/>
  <c r="CU856" i="15"/>
  <c r="CU854" i="15"/>
  <c r="CY853" i="15"/>
  <c r="CZ854" i="15"/>
  <c r="CP852" i="15"/>
  <c r="CZ857" i="15"/>
  <c r="DJ854" i="15"/>
  <c r="CO852" i="15"/>
  <c r="CQ854" i="15"/>
  <c r="CI854" i="15"/>
  <c r="CP856" i="15"/>
  <c r="DE856" i="15"/>
  <c r="DJ856" i="15"/>
  <c r="CP854" i="15"/>
  <c r="CP857" i="15"/>
  <c r="CR856" i="15"/>
  <c r="DB854" i="15"/>
  <c r="CN854" i="15"/>
  <c r="CK855" i="15"/>
  <c r="CP855" i="15"/>
  <c r="CK857" i="15"/>
  <c r="CP853" i="15"/>
  <c r="CN857" i="15"/>
  <c r="DJ857" i="15"/>
  <c r="CU853" i="15"/>
  <c r="DJ853" i="15"/>
  <c r="DC856" i="15"/>
  <c r="CV857" i="15"/>
  <c r="DA852" i="15"/>
  <c r="CU855" i="15"/>
  <c r="CZ852" i="15"/>
  <c r="CN855" i="15"/>
  <c r="DE857" i="15"/>
  <c r="DG857" i="15"/>
  <c r="DJ852" i="15"/>
  <c r="CU852" i="15"/>
  <c r="DE853" i="15"/>
  <c r="CZ855" i="15"/>
  <c r="DG853" i="15"/>
  <c r="CZ856" i="15"/>
  <c r="CK853" i="15"/>
  <c r="CK856" i="15"/>
  <c r="CK852" i="15"/>
  <c r="CU857" i="15"/>
  <c r="A12" i="15"/>
  <c r="I730" i="15"/>
  <c r="J730" i="15"/>
  <c r="K730" i="15"/>
  <c r="E730" i="15"/>
  <c r="G730" i="15"/>
  <c r="F730" i="15"/>
  <c r="H730" i="15"/>
  <c r="G467" i="15"/>
  <c r="F87" i="9"/>
  <c r="H480" i="15"/>
  <c r="G100" i="9"/>
  <c r="G478" i="15"/>
  <c r="F98" i="9"/>
  <c r="D180" i="14"/>
  <c r="D390" i="14" s="1"/>
  <c r="D760" i="15" s="1"/>
  <c r="D540" i="15"/>
  <c r="C160" i="9"/>
  <c r="I475" i="15"/>
  <c r="H95" i="9"/>
  <c r="J465" i="15"/>
  <c r="I85" i="9"/>
  <c r="E469" i="15"/>
  <c r="D89" i="9"/>
  <c r="J90" i="9"/>
  <c r="K470" i="15"/>
  <c r="C150" i="9"/>
  <c r="D170" i="14"/>
  <c r="D380" i="14" s="1"/>
  <c r="D750" i="15" s="1"/>
  <c r="D530" i="15"/>
  <c r="E480" i="15"/>
  <c r="D100" i="9"/>
  <c r="K472" i="15"/>
  <c r="J92" i="9"/>
  <c r="J472" i="15"/>
  <c r="I92" i="9"/>
  <c r="I88" i="9"/>
  <c r="J468" i="15"/>
  <c r="H740" i="15"/>
  <c r="G740" i="15"/>
  <c r="J740" i="15"/>
  <c r="I740" i="15"/>
  <c r="E740" i="15"/>
  <c r="K740" i="15"/>
  <c r="F740" i="15"/>
  <c r="J82" i="9"/>
  <c r="K462" i="15"/>
  <c r="D173" i="14"/>
  <c r="D383" i="14" s="1"/>
  <c r="D753" i="15" s="1"/>
  <c r="D533" i="15"/>
  <c r="C153" i="9"/>
  <c r="J87" i="9"/>
  <c r="K467" i="15"/>
  <c r="H97" i="9"/>
  <c r="I477" i="15"/>
  <c r="F92" i="9"/>
  <c r="G472" i="15"/>
  <c r="D88" i="9"/>
  <c r="E468" i="15"/>
  <c r="H82" i="9"/>
  <c r="I462" i="15"/>
  <c r="H476" i="15"/>
  <c r="G96" i="9"/>
  <c r="G470" i="15"/>
  <c r="F90" i="9"/>
  <c r="G468" i="15"/>
  <c r="F88" i="9"/>
  <c r="F734" i="15"/>
  <c r="K734" i="15"/>
  <c r="J734" i="15"/>
  <c r="H734" i="15"/>
  <c r="G734" i="15"/>
  <c r="E734" i="15"/>
  <c r="I734" i="15"/>
  <c r="E733" i="15"/>
  <c r="G733" i="15"/>
  <c r="K733" i="15"/>
  <c r="I733" i="15"/>
  <c r="H733" i="15"/>
  <c r="F733" i="15"/>
  <c r="J733" i="15"/>
  <c r="H472" i="15"/>
  <c r="G92" i="9"/>
  <c r="I83" i="9"/>
  <c r="J463" i="15"/>
  <c r="G99" i="9"/>
  <c r="H479" i="15"/>
  <c r="J474" i="15"/>
  <c r="I94" i="9"/>
  <c r="E477" i="15"/>
  <c r="D97" i="9"/>
  <c r="C154" i="9"/>
  <c r="D174" i="14"/>
  <c r="D384" i="14" s="1"/>
  <c r="D754" i="15" s="1"/>
  <c r="D534" i="15"/>
  <c r="F479" i="15"/>
  <c r="E99" i="9"/>
  <c r="E93" i="9"/>
  <c r="F473" i="15"/>
  <c r="F466" i="15"/>
  <c r="E86" i="9"/>
  <c r="G481" i="15"/>
  <c r="F101" i="9"/>
  <c r="F738" i="15"/>
  <c r="K738" i="15"/>
  <c r="J738" i="15"/>
  <c r="I738" i="15"/>
  <c r="E738" i="15"/>
  <c r="H738" i="15"/>
  <c r="G738" i="15"/>
  <c r="F94" i="9"/>
  <c r="G474" i="15"/>
  <c r="H90" i="9"/>
  <c r="I470" i="15"/>
  <c r="E467" i="15"/>
  <c r="D87" i="9"/>
  <c r="J735" i="15"/>
  <c r="K735" i="15"/>
  <c r="I735" i="15"/>
  <c r="G735" i="15"/>
  <c r="H735" i="15"/>
  <c r="E735" i="15"/>
  <c r="F735" i="15"/>
  <c r="C156" i="9"/>
  <c r="D536" i="15"/>
  <c r="D176" i="14"/>
  <c r="D386" i="14" s="1"/>
  <c r="D756" i="15" s="1"/>
  <c r="J464" i="15"/>
  <c r="I84" i="9"/>
  <c r="J467" i="15"/>
  <c r="I87" i="9"/>
  <c r="H477" i="15"/>
  <c r="G97" i="9"/>
  <c r="C158" i="9"/>
  <c r="D178" i="14"/>
  <c r="D388" i="14" s="1"/>
  <c r="D758" i="15" s="1"/>
  <c r="D538" i="15"/>
  <c r="H467" i="15"/>
  <c r="G87" i="9"/>
  <c r="F463" i="15"/>
  <c r="E83" i="9"/>
  <c r="E472" i="15"/>
  <c r="D92" i="9"/>
  <c r="H737" i="15"/>
  <c r="E737" i="15"/>
  <c r="G737" i="15"/>
  <c r="J737" i="15"/>
  <c r="K737" i="15"/>
  <c r="F737" i="15"/>
  <c r="I737" i="15"/>
  <c r="C155" i="9"/>
  <c r="D175" i="14"/>
  <c r="D385" i="14" s="1"/>
  <c r="D755" i="15" s="1"/>
  <c r="D535" i="15"/>
  <c r="E471" i="15"/>
  <c r="D91" i="9"/>
  <c r="F477" i="15"/>
  <c r="E97" i="9"/>
  <c r="G477" i="15"/>
  <c r="F97" i="9"/>
  <c r="D96" i="9"/>
  <c r="E476" i="15"/>
  <c r="I474" i="15"/>
  <c r="H94" i="9"/>
  <c r="E84" i="9"/>
  <c r="F464" i="15"/>
  <c r="E85" i="9"/>
  <c r="F465" i="15"/>
  <c r="G82" i="9"/>
  <c r="H462" i="15"/>
  <c r="C157" i="9"/>
  <c r="D537" i="15"/>
  <c r="D177" i="14"/>
  <c r="D387" i="14" s="1"/>
  <c r="D757" i="15" s="1"/>
  <c r="H464" i="15"/>
  <c r="G84" i="9"/>
  <c r="K463" i="15"/>
  <c r="J83" i="9"/>
  <c r="G473" i="15"/>
  <c r="F93" i="9"/>
  <c r="H736" i="15"/>
  <c r="F736" i="15"/>
  <c r="I736" i="15"/>
  <c r="E736" i="15"/>
  <c r="G736" i="15"/>
  <c r="K736" i="15"/>
  <c r="J736" i="15"/>
  <c r="J95" i="9"/>
  <c r="K475" i="15"/>
  <c r="E87" i="9"/>
  <c r="F467" i="15"/>
  <c r="D93" i="9"/>
  <c r="E473" i="15"/>
  <c r="H89" i="9"/>
  <c r="I469" i="15"/>
  <c r="F86" i="9"/>
  <c r="G466" i="15"/>
  <c r="K479" i="15"/>
  <c r="J99" i="9"/>
  <c r="C159" i="9"/>
  <c r="D179" i="14"/>
  <c r="D389" i="14" s="1"/>
  <c r="D759" i="15" s="1"/>
  <c r="D539" i="15"/>
  <c r="I468" i="15"/>
  <c r="H88" i="9"/>
  <c r="F478" i="15"/>
  <c r="E98" i="9"/>
  <c r="G476" i="15"/>
  <c r="F96" i="9"/>
  <c r="K725" i="15"/>
  <c r="J725" i="15"/>
  <c r="I725" i="15"/>
  <c r="E725" i="15"/>
  <c r="H725" i="15"/>
  <c r="G725" i="15"/>
  <c r="F725" i="15"/>
  <c r="E463" i="15"/>
  <c r="D83" i="9"/>
  <c r="C143" i="9"/>
  <c r="D163" i="14"/>
  <c r="D373" i="14" s="1"/>
  <c r="D743" i="15" s="1"/>
  <c r="D523" i="15"/>
  <c r="J96" i="9"/>
  <c r="K476" i="15"/>
  <c r="H466" i="15"/>
  <c r="G86" i="9"/>
  <c r="E100" i="9"/>
  <c r="F480" i="15"/>
  <c r="E464" i="15"/>
  <c r="D84" i="9"/>
  <c r="I96" i="9"/>
  <c r="J476" i="15"/>
  <c r="I479" i="15"/>
  <c r="H99" i="9"/>
  <c r="G91" i="9"/>
  <c r="H471" i="15"/>
  <c r="J480" i="15"/>
  <c r="I100" i="9"/>
  <c r="F100" i="9"/>
  <c r="G480" i="15"/>
  <c r="H84" i="9"/>
  <c r="I464" i="15"/>
  <c r="E92" i="9"/>
  <c r="F472" i="15"/>
  <c r="J473" i="15"/>
  <c r="I93" i="9"/>
  <c r="D86" i="9"/>
  <c r="E466" i="15"/>
  <c r="I97" i="9"/>
  <c r="J477" i="15"/>
  <c r="F474" i="15"/>
  <c r="E94" i="9"/>
  <c r="J481" i="15"/>
  <c r="I101" i="9"/>
  <c r="K471" i="15"/>
  <c r="J91" i="9"/>
  <c r="K729" i="15"/>
  <c r="F729" i="15"/>
  <c r="J729" i="15"/>
  <c r="I729" i="15"/>
  <c r="H729" i="15"/>
  <c r="E729" i="15"/>
  <c r="G729" i="15"/>
  <c r="G739" i="15"/>
  <c r="F739" i="15"/>
  <c r="I739" i="15"/>
  <c r="K739" i="15"/>
  <c r="E739" i="15"/>
  <c r="H739" i="15"/>
  <c r="J739" i="15"/>
  <c r="H469" i="15"/>
  <c r="G89" i="9"/>
  <c r="G101" i="9"/>
  <c r="H481" i="15"/>
  <c r="J466" i="15"/>
  <c r="I86" i="9"/>
  <c r="I476" i="15"/>
  <c r="H96" i="9"/>
  <c r="F742" i="15"/>
  <c r="K742" i="15"/>
  <c r="H742" i="15"/>
  <c r="I742" i="15"/>
  <c r="G742" i="15"/>
  <c r="E742" i="15"/>
  <c r="J742" i="15"/>
  <c r="K474" i="15"/>
  <c r="J94" i="9"/>
  <c r="F723" i="15"/>
  <c r="J723" i="15"/>
  <c r="H723" i="15"/>
  <c r="E723" i="15"/>
  <c r="K723" i="15"/>
  <c r="I723" i="15"/>
  <c r="G723" i="15"/>
  <c r="F476" i="15"/>
  <c r="E96" i="9"/>
  <c r="C151" i="9"/>
  <c r="D171" i="14"/>
  <c r="D381" i="14" s="1"/>
  <c r="D751" i="15" s="1"/>
  <c r="D531" i="15"/>
  <c r="E475" i="15"/>
  <c r="D95" i="9"/>
  <c r="F462" i="15"/>
  <c r="E82" i="9"/>
  <c r="K466" i="15"/>
  <c r="J86" i="9"/>
  <c r="D172" i="14"/>
  <c r="D382" i="14" s="1"/>
  <c r="D752" i="15" s="1"/>
  <c r="D532" i="15"/>
  <c r="C152" i="9"/>
  <c r="C149" i="9"/>
  <c r="D529" i="15"/>
  <c r="D169" i="14"/>
  <c r="D379" i="14" s="1"/>
  <c r="D749" i="15" s="1"/>
  <c r="F99" i="9"/>
  <c r="G479" i="15"/>
  <c r="C148" i="9"/>
  <c r="D528" i="15"/>
  <c r="D168" i="14"/>
  <c r="D378" i="14" s="1"/>
  <c r="D748" i="15" s="1"/>
  <c r="F91" i="9"/>
  <c r="G471" i="15"/>
  <c r="K481" i="15"/>
  <c r="J101" i="9"/>
  <c r="J462" i="15"/>
  <c r="I82" i="9"/>
  <c r="C162" i="9"/>
  <c r="D182" i="14"/>
  <c r="D392" i="14" s="1"/>
  <c r="D762" i="15" s="1"/>
  <c r="D542" i="15"/>
  <c r="F468" i="15"/>
  <c r="E88" i="9"/>
  <c r="H98" i="9"/>
  <c r="I478" i="15"/>
  <c r="E470" i="15"/>
  <c r="D90" i="9"/>
  <c r="I99" i="9"/>
  <c r="J479" i="15"/>
  <c r="F83" i="9"/>
  <c r="G463" i="15"/>
  <c r="I481" i="15"/>
  <c r="H101" i="9"/>
  <c r="F470" i="15"/>
  <c r="E90" i="9"/>
  <c r="K464" i="15"/>
  <c r="J84" i="9"/>
  <c r="F732" i="15"/>
  <c r="G732" i="15"/>
  <c r="H732" i="15"/>
  <c r="I732" i="15"/>
  <c r="K732" i="15"/>
  <c r="J732" i="15"/>
  <c r="E732" i="15"/>
  <c r="J470" i="15"/>
  <c r="I90" i="9"/>
  <c r="F84" i="9"/>
  <c r="G464" i="15"/>
  <c r="I466" i="15"/>
  <c r="H86" i="9"/>
  <c r="D164" i="14"/>
  <c r="D374" i="14" s="1"/>
  <c r="D744" i="15" s="1"/>
  <c r="D524" i="15"/>
  <c r="C144" i="9"/>
  <c r="H474" i="15"/>
  <c r="G94" i="9"/>
  <c r="F469" i="15"/>
  <c r="E89" i="9"/>
  <c r="D181" i="14"/>
  <c r="D391" i="14" s="1"/>
  <c r="D761" i="15" s="1"/>
  <c r="D541" i="15"/>
  <c r="C161" i="9"/>
  <c r="G93" i="9"/>
  <c r="H473" i="15"/>
  <c r="F82" i="9"/>
  <c r="G462" i="15"/>
  <c r="J478" i="15"/>
  <c r="I98" i="9"/>
  <c r="F731" i="15"/>
  <c r="K731" i="15"/>
  <c r="E731" i="15"/>
  <c r="G731" i="15"/>
  <c r="H731" i="15"/>
  <c r="I731" i="15"/>
  <c r="J731" i="15"/>
  <c r="K473" i="15"/>
  <c r="J93" i="9"/>
  <c r="J98" i="9"/>
  <c r="K478" i="15"/>
  <c r="G83" i="9"/>
  <c r="H463" i="15"/>
  <c r="G465" i="15"/>
  <c r="F85" i="9"/>
  <c r="G90" i="9"/>
  <c r="H470" i="15"/>
  <c r="I465" i="15"/>
  <c r="H85" i="9"/>
  <c r="I728" i="15"/>
  <c r="H728" i="15"/>
  <c r="J728" i="15"/>
  <c r="G728" i="15"/>
  <c r="F728" i="15"/>
  <c r="E728" i="15"/>
  <c r="K728" i="15"/>
  <c r="E95" i="9"/>
  <c r="F475" i="15"/>
  <c r="D82" i="9"/>
  <c r="E462" i="15"/>
  <c r="G98" i="9"/>
  <c r="H478" i="15"/>
  <c r="E724" i="15"/>
  <c r="F724" i="15"/>
  <c r="I724" i="15"/>
  <c r="K724" i="15"/>
  <c r="J724" i="15"/>
  <c r="H724" i="15"/>
  <c r="G724" i="15"/>
  <c r="E741" i="15"/>
  <c r="I741" i="15"/>
  <c r="J741" i="15"/>
  <c r="H741" i="15"/>
  <c r="G741" i="15"/>
  <c r="F741" i="15"/>
  <c r="K741" i="15"/>
  <c r="H100" i="9"/>
  <c r="I480" i="15"/>
  <c r="I463" i="15"/>
  <c r="H83" i="9"/>
  <c r="G85" i="9"/>
  <c r="H465" i="15"/>
  <c r="I89" i="9"/>
  <c r="J469" i="15"/>
  <c r="D85" i="9"/>
  <c r="E465" i="15"/>
  <c r="I467" i="15"/>
  <c r="H87" i="9"/>
  <c r="J88" i="9"/>
  <c r="K468" i="15"/>
  <c r="H92" i="9"/>
  <c r="I472" i="15"/>
  <c r="D94" i="9"/>
  <c r="E474" i="15"/>
  <c r="K465" i="15"/>
  <c r="J85" i="9"/>
  <c r="F471" i="15"/>
  <c r="E91" i="9"/>
  <c r="H468" i="15"/>
  <c r="G88" i="9"/>
  <c r="E101" i="9"/>
  <c r="F481" i="15"/>
  <c r="H475" i="15"/>
  <c r="G95" i="9"/>
  <c r="I727" i="15"/>
  <c r="K727" i="15"/>
  <c r="H727" i="15"/>
  <c r="E727" i="15"/>
  <c r="J727" i="15"/>
  <c r="F727" i="15"/>
  <c r="G727" i="15"/>
  <c r="H726" i="15"/>
  <c r="J726" i="15"/>
  <c r="I726" i="15"/>
  <c r="F726" i="15"/>
  <c r="E726" i="15"/>
  <c r="G726" i="15"/>
  <c r="K726" i="15"/>
  <c r="K477" i="15"/>
  <c r="J97" i="9"/>
  <c r="K469" i="15"/>
  <c r="J89" i="9"/>
  <c r="G469" i="15"/>
  <c r="F89" i="9"/>
  <c r="I473" i="15"/>
  <c r="H93" i="9"/>
  <c r="I471" i="15"/>
  <c r="H91" i="9"/>
  <c r="E478" i="15"/>
  <c r="D98" i="9"/>
  <c r="J475" i="15"/>
  <c r="I95" i="9"/>
  <c r="I91" i="9"/>
  <c r="J471" i="15"/>
  <c r="G475" i="15"/>
  <c r="F95" i="9"/>
  <c r="D165" i="14"/>
  <c r="D375" i="14" s="1"/>
  <c r="D745" i="15" s="1"/>
  <c r="D525" i="15"/>
  <c r="C145" i="9"/>
  <c r="D167" i="14"/>
  <c r="D377" i="14" s="1"/>
  <c r="D747" i="15" s="1"/>
  <c r="D527" i="15"/>
  <c r="C147" i="9"/>
  <c r="C146" i="9"/>
  <c r="D166" i="14"/>
  <c r="D376" i="14" s="1"/>
  <c r="D746" i="15" s="1"/>
  <c r="D526" i="15"/>
  <c r="E479" i="15"/>
  <c r="D99" i="9"/>
  <c r="D101" i="9"/>
  <c r="E481" i="15"/>
  <c r="K480" i="15"/>
  <c r="J100" i="9"/>
  <c r="A13" i="15" l="1"/>
  <c r="I491" i="15"/>
  <c r="H111" i="9"/>
  <c r="G113" i="9"/>
  <c r="H493" i="15"/>
  <c r="H761" i="15"/>
  <c r="E761" i="15"/>
  <c r="J761" i="15"/>
  <c r="F761" i="15"/>
  <c r="I761" i="15"/>
  <c r="K761" i="15"/>
  <c r="G761" i="15"/>
  <c r="I744" i="15"/>
  <c r="E744" i="15"/>
  <c r="K744" i="15"/>
  <c r="J744" i="15"/>
  <c r="H744" i="15"/>
  <c r="F744" i="15"/>
  <c r="G744" i="15"/>
  <c r="J490" i="15"/>
  <c r="I110" i="9"/>
  <c r="H121" i="9"/>
  <c r="I501" i="15"/>
  <c r="I111" i="9"/>
  <c r="J491" i="15"/>
  <c r="K489" i="15"/>
  <c r="J109" i="9"/>
  <c r="E485" i="15"/>
  <c r="D105" i="9"/>
  <c r="I109" i="9"/>
  <c r="J489" i="15"/>
  <c r="G105" i="9"/>
  <c r="H485" i="15"/>
  <c r="I500" i="15"/>
  <c r="H120" i="9"/>
  <c r="F495" i="15"/>
  <c r="E115" i="9"/>
  <c r="H490" i="15"/>
  <c r="G110" i="9"/>
  <c r="K493" i="15"/>
  <c r="J113" i="9"/>
  <c r="F102" i="9"/>
  <c r="G482" i="15"/>
  <c r="E109" i="9"/>
  <c r="F489" i="15"/>
  <c r="C165" i="9"/>
  <c r="D545" i="15"/>
  <c r="D185" i="14"/>
  <c r="D395" i="14" s="1"/>
  <c r="D765" i="15" s="1"/>
  <c r="I115" i="9"/>
  <c r="J495" i="15"/>
  <c r="H113" i="9"/>
  <c r="I493" i="15"/>
  <c r="E111" i="9"/>
  <c r="F491" i="15"/>
  <c r="H106" i="9"/>
  <c r="I486" i="15"/>
  <c r="G746" i="15"/>
  <c r="F746" i="15"/>
  <c r="E746" i="15"/>
  <c r="H746" i="15"/>
  <c r="I746" i="15"/>
  <c r="J746" i="15"/>
  <c r="K746" i="15"/>
  <c r="C167" i="9"/>
  <c r="D187" i="14"/>
  <c r="D397" i="14" s="1"/>
  <c r="D767" i="15" s="1"/>
  <c r="D547" i="15"/>
  <c r="G489" i="15"/>
  <c r="F109" i="9"/>
  <c r="J108" i="9"/>
  <c r="K488" i="15"/>
  <c r="G103" i="9"/>
  <c r="H483" i="15"/>
  <c r="J120" i="9"/>
  <c r="K500" i="15"/>
  <c r="E499" i="15"/>
  <c r="D119" i="9"/>
  <c r="C166" i="9"/>
  <c r="D186" i="14"/>
  <c r="D396" i="14" s="1"/>
  <c r="D766" i="15" s="1"/>
  <c r="D546" i="15"/>
  <c r="H745" i="15"/>
  <c r="J745" i="15"/>
  <c r="G745" i="15"/>
  <c r="K745" i="15"/>
  <c r="E745" i="15"/>
  <c r="F745" i="15"/>
  <c r="I745" i="15"/>
  <c r="F115" i="9"/>
  <c r="G495" i="15"/>
  <c r="D118" i="9"/>
  <c r="E498" i="15"/>
  <c r="E121" i="9"/>
  <c r="F501" i="15"/>
  <c r="K485" i="15"/>
  <c r="J105" i="9"/>
  <c r="I487" i="15"/>
  <c r="H107" i="9"/>
  <c r="I483" i="15"/>
  <c r="H103" i="9"/>
  <c r="G114" i="9"/>
  <c r="H494" i="15"/>
  <c r="I119" i="9"/>
  <c r="J499" i="15"/>
  <c r="D121" i="9"/>
  <c r="E501" i="15"/>
  <c r="F747" i="15"/>
  <c r="H747" i="15"/>
  <c r="I747" i="15"/>
  <c r="J747" i="15"/>
  <c r="G747" i="15"/>
  <c r="K747" i="15"/>
  <c r="E747" i="15"/>
  <c r="K497" i="15"/>
  <c r="J117" i="9"/>
  <c r="H498" i="15"/>
  <c r="G118" i="9"/>
  <c r="H105" i="9"/>
  <c r="I485" i="15"/>
  <c r="J118" i="9"/>
  <c r="K498" i="15"/>
  <c r="J104" i="9"/>
  <c r="K484" i="15"/>
  <c r="G483" i="15"/>
  <c r="F103" i="9"/>
  <c r="G115" i="9"/>
  <c r="H495" i="15"/>
  <c r="G485" i="15"/>
  <c r="F105" i="9"/>
  <c r="J498" i="15"/>
  <c r="I118" i="9"/>
  <c r="C181" i="9"/>
  <c r="D561" i="15"/>
  <c r="D201" i="14"/>
  <c r="D411" i="14" s="1"/>
  <c r="D781" i="15" s="1"/>
  <c r="C164" i="9"/>
  <c r="D544" i="15"/>
  <c r="D184" i="14"/>
  <c r="D394" i="14" s="1"/>
  <c r="D764" i="15" s="1"/>
  <c r="H488" i="15"/>
  <c r="G108" i="9"/>
  <c r="D114" i="9"/>
  <c r="E494" i="15"/>
  <c r="I492" i="15"/>
  <c r="H112" i="9"/>
  <c r="D102" i="9"/>
  <c r="E482" i="15"/>
  <c r="G484" i="15"/>
  <c r="F104" i="9"/>
  <c r="G762" i="15"/>
  <c r="K762" i="15"/>
  <c r="E762" i="15"/>
  <c r="H762" i="15"/>
  <c r="I762" i="15"/>
  <c r="F762" i="15"/>
  <c r="J762" i="15"/>
  <c r="E748" i="15"/>
  <c r="G748" i="15"/>
  <c r="H748" i="15"/>
  <c r="I748" i="15"/>
  <c r="J748" i="15"/>
  <c r="F748" i="15"/>
  <c r="K748" i="15"/>
  <c r="E495" i="15"/>
  <c r="D115" i="9"/>
  <c r="E751" i="15"/>
  <c r="G751" i="15"/>
  <c r="H751" i="15"/>
  <c r="F751" i="15"/>
  <c r="K751" i="15"/>
  <c r="J751" i="15"/>
  <c r="I751" i="15"/>
  <c r="J114" i="9"/>
  <c r="K494" i="15"/>
  <c r="I121" i="9"/>
  <c r="J501" i="15"/>
  <c r="D106" i="9"/>
  <c r="E486" i="15"/>
  <c r="I113" i="9"/>
  <c r="J493" i="15"/>
  <c r="G500" i="15"/>
  <c r="F120" i="9"/>
  <c r="J116" i="9"/>
  <c r="K496" i="15"/>
  <c r="G486" i="15"/>
  <c r="F106" i="9"/>
  <c r="G493" i="15"/>
  <c r="F113" i="9"/>
  <c r="H484" i="15"/>
  <c r="G104" i="9"/>
  <c r="E103" i="9"/>
  <c r="F483" i="15"/>
  <c r="C178" i="9"/>
  <c r="D198" i="14"/>
  <c r="D408" i="14" s="1"/>
  <c r="D778" i="15" s="1"/>
  <c r="D558" i="15"/>
  <c r="C176" i="9"/>
  <c r="D196" i="14"/>
  <c r="D406" i="14" s="1"/>
  <c r="D776" i="15" s="1"/>
  <c r="D556" i="15"/>
  <c r="F114" i="9"/>
  <c r="G494" i="15"/>
  <c r="J494" i="15"/>
  <c r="I114" i="9"/>
  <c r="H492" i="15"/>
  <c r="G112" i="9"/>
  <c r="K482" i="15"/>
  <c r="J102" i="9"/>
  <c r="I495" i="15"/>
  <c r="H115" i="9"/>
  <c r="C182" i="9"/>
  <c r="D202" i="14"/>
  <c r="D412" i="14" s="1"/>
  <c r="D782" i="15" s="1"/>
  <c r="D562" i="15"/>
  <c r="D191" i="14"/>
  <c r="D401" i="14" s="1"/>
  <c r="D771" i="15" s="1"/>
  <c r="D551" i="15"/>
  <c r="C171" i="9"/>
  <c r="G106" i="9"/>
  <c r="H486" i="15"/>
  <c r="C177" i="9"/>
  <c r="D197" i="14"/>
  <c r="D407" i="14" s="1"/>
  <c r="D777" i="15" s="1"/>
  <c r="D557" i="15"/>
  <c r="F484" i="15"/>
  <c r="E104" i="9"/>
  <c r="F755" i="15"/>
  <c r="E755" i="15"/>
  <c r="H755" i="15"/>
  <c r="J755" i="15"/>
  <c r="I755" i="15"/>
  <c r="K755" i="15"/>
  <c r="G755" i="15"/>
  <c r="D112" i="9"/>
  <c r="E492" i="15"/>
  <c r="G107" i="9"/>
  <c r="H487" i="15"/>
  <c r="I107" i="9"/>
  <c r="J487" i="15"/>
  <c r="E113" i="9"/>
  <c r="F493" i="15"/>
  <c r="H496" i="15"/>
  <c r="G116" i="9"/>
  <c r="C173" i="9"/>
  <c r="D553" i="15"/>
  <c r="D193" i="14"/>
  <c r="D403" i="14" s="1"/>
  <c r="D773" i="15" s="1"/>
  <c r="H760" i="15"/>
  <c r="E760" i="15"/>
  <c r="J760" i="15"/>
  <c r="I760" i="15"/>
  <c r="G760" i="15"/>
  <c r="F760" i="15"/>
  <c r="K760" i="15"/>
  <c r="C168" i="9"/>
  <c r="D188" i="14"/>
  <c r="D398" i="14" s="1"/>
  <c r="D768" i="15" s="1"/>
  <c r="D548" i="15"/>
  <c r="C172" i="9"/>
  <c r="D552" i="15"/>
  <c r="D192" i="14"/>
  <c r="D402" i="14" s="1"/>
  <c r="D772" i="15" s="1"/>
  <c r="H116" i="9"/>
  <c r="I496" i="15"/>
  <c r="G121" i="9"/>
  <c r="H501" i="15"/>
  <c r="F500" i="15"/>
  <c r="E120" i="9"/>
  <c r="E759" i="15"/>
  <c r="I759" i="15"/>
  <c r="F759" i="15"/>
  <c r="K759" i="15"/>
  <c r="J759" i="15"/>
  <c r="H759" i="15"/>
  <c r="G759" i="15"/>
  <c r="J103" i="9"/>
  <c r="K483" i="15"/>
  <c r="H482" i="15"/>
  <c r="G102" i="9"/>
  <c r="D116" i="9"/>
  <c r="E496" i="15"/>
  <c r="C175" i="9"/>
  <c r="D195" i="14"/>
  <c r="D405" i="14" s="1"/>
  <c r="D775" i="15" s="1"/>
  <c r="D555" i="15"/>
  <c r="E487" i="15"/>
  <c r="D107" i="9"/>
  <c r="F110" i="9"/>
  <c r="G490" i="15"/>
  <c r="I108" i="9"/>
  <c r="J488" i="15"/>
  <c r="I112" i="9"/>
  <c r="J492" i="15"/>
  <c r="J750" i="15"/>
  <c r="K750" i="15"/>
  <c r="F750" i="15"/>
  <c r="H750" i="15"/>
  <c r="E750" i="15"/>
  <c r="I750" i="15"/>
  <c r="G750" i="15"/>
  <c r="K501" i="15"/>
  <c r="J121" i="9"/>
  <c r="G109" i="9"/>
  <c r="H489" i="15"/>
  <c r="F494" i="15"/>
  <c r="E114" i="9"/>
  <c r="F492" i="15"/>
  <c r="E112" i="9"/>
  <c r="J743" i="15"/>
  <c r="H743" i="15"/>
  <c r="E743" i="15"/>
  <c r="F743" i="15"/>
  <c r="I743" i="15"/>
  <c r="K743" i="15"/>
  <c r="G743" i="15"/>
  <c r="C179" i="9"/>
  <c r="D199" i="14"/>
  <c r="D409" i="14" s="1"/>
  <c r="D779" i="15" s="1"/>
  <c r="D559" i="15"/>
  <c r="F487" i="15"/>
  <c r="E107" i="9"/>
  <c r="H114" i="9"/>
  <c r="I494" i="15"/>
  <c r="E119" i="9"/>
  <c r="F499" i="15"/>
  <c r="D117" i="9"/>
  <c r="E497" i="15"/>
  <c r="I103" i="9"/>
  <c r="J483" i="15"/>
  <c r="I482" i="15"/>
  <c r="H102" i="9"/>
  <c r="I753" i="15"/>
  <c r="F753" i="15"/>
  <c r="K753" i="15"/>
  <c r="H753" i="15"/>
  <c r="E753" i="15"/>
  <c r="J753" i="15"/>
  <c r="G753" i="15"/>
  <c r="C170" i="9"/>
  <c r="D190" i="14"/>
  <c r="D400" i="14" s="1"/>
  <c r="D770" i="15" s="1"/>
  <c r="D550" i="15"/>
  <c r="F118" i="9"/>
  <c r="G498" i="15"/>
  <c r="D110" i="9"/>
  <c r="E490" i="15"/>
  <c r="F111" i="9"/>
  <c r="G491" i="15"/>
  <c r="F119" i="9"/>
  <c r="G499" i="15"/>
  <c r="I752" i="15"/>
  <c r="F752" i="15"/>
  <c r="K752" i="15"/>
  <c r="J752" i="15"/>
  <c r="G752" i="15"/>
  <c r="E752" i="15"/>
  <c r="H752" i="15"/>
  <c r="J106" i="9"/>
  <c r="K486" i="15"/>
  <c r="J111" i="9"/>
  <c r="K491" i="15"/>
  <c r="C163" i="9"/>
  <c r="D183" i="14"/>
  <c r="D393" i="14" s="1"/>
  <c r="D763" i="15" s="1"/>
  <c r="D543" i="15"/>
  <c r="F116" i="9"/>
  <c r="G496" i="15"/>
  <c r="J119" i="9"/>
  <c r="K499" i="15"/>
  <c r="G497" i="15"/>
  <c r="F117" i="9"/>
  <c r="E117" i="9"/>
  <c r="F497" i="15"/>
  <c r="I104" i="9"/>
  <c r="J484" i="15"/>
  <c r="G501" i="15"/>
  <c r="F121" i="9"/>
  <c r="F108" i="9"/>
  <c r="G488" i="15"/>
  <c r="J112" i="9"/>
  <c r="K492" i="15"/>
  <c r="I105" i="9"/>
  <c r="J485" i="15"/>
  <c r="H500" i="15"/>
  <c r="G120" i="9"/>
  <c r="F490" i="15"/>
  <c r="E110" i="9"/>
  <c r="J482" i="15"/>
  <c r="I102" i="9"/>
  <c r="K749" i="15"/>
  <c r="G749" i="15"/>
  <c r="F749" i="15"/>
  <c r="I749" i="15"/>
  <c r="J749" i="15"/>
  <c r="E749" i="15"/>
  <c r="H749" i="15"/>
  <c r="F482" i="15"/>
  <c r="E102" i="9"/>
  <c r="E116" i="9"/>
  <c r="F496" i="15"/>
  <c r="J486" i="15"/>
  <c r="I106" i="9"/>
  <c r="I120" i="9"/>
  <c r="J500" i="15"/>
  <c r="F498" i="15"/>
  <c r="E118" i="9"/>
  <c r="D113" i="9"/>
  <c r="E493" i="15"/>
  <c r="F486" i="15"/>
  <c r="E106" i="9"/>
  <c r="J754" i="15"/>
  <c r="H754" i="15"/>
  <c r="F754" i="15"/>
  <c r="I754" i="15"/>
  <c r="E754" i="15"/>
  <c r="G754" i="15"/>
  <c r="K754" i="15"/>
  <c r="D108" i="9"/>
  <c r="E488" i="15"/>
  <c r="J110" i="9"/>
  <c r="K490" i="15"/>
  <c r="I117" i="9"/>
  <c r="J497" i="15"/>
  <c r="G111" i="9"/>
  <c r="H491" i="15"/>
  <c r="D104" i="9"/>
  <c r="E484" i="15"/>
  <c r="E491" i="15"/>
  <c r="D111" i="9"/>
  <c r="I756" i="15"/>
  <c r="G756" i="15"/>
  <c r="E756" i="15"/>
  <c r="F756" i="15"/>
  <c r="H756" i="15"/>
  <c r="J756" i="15"/>
  <c r="K756" i="15"/>
  <c r="H110" i="9"/>
  <c r="I490" i="15"/>
  <c r="C174" i="9"/>
  <c r="D194" i="14"/>
  <c r="D404" i="14" s="1"/>
  <c r="D774" i="15" s="1"/>
  <c r="D554" i="15"/>
  <c r="G119" i="9"/>
  <c r="H499" i="15"/>
  <c r="H117" i="9"/>
  <c r="I497" i="15"/>
  <c r="J107" i="9"/>
  <c r="K487" i="15"/>
  <c r="D109" i="9"/>
  <c r="E489" i="15"/>
  <c r="F107" i="9"/>
  <c r="G487" i="15"/>
  <c r="H118" i="9"/>
  <c r="I498" i="15"/>
  <c r="E108" i="9"/>
  <c r="F488" i="15"/>
  <c r="C169" i="9"/>
  <c r="D189" i="14"/>
  <c r="D399" i="14" s="1"/>
  <c r="D769" i="15" s="1"/>
  <c r="D549" i="15"/>
  <c r="I484" i="15"/>
  <c r="H104" i="9"/>
  <c r="I499" i="15"/>
  <c r="H119" i="9"/>
  <c r="I116" i="9"/>
  <c r="J496" i="15"/>
  <c r="E483" i="15"/>
  <c r="D103" i="9"/>
  <c r="H108" i="9"/>
  <c r="I488" i="15"/>
  <c r="H109" i="9"/>
  <c r="I489" i="15"/>
  <c r="J115" i="9"/>
  <c r="K495" i="15"/>
  <c r="J757" i="15"/>
  <c r="I757" i="15"/>
  <c r="F757" i="15"/>
  <c r="G757" i="15"/>
  <c r="E757" i="15"/>
  <c r="K757" i="15"/>
  <c r="H757" i="15"/>
  <c r="E105" i="9"/>
  <c r="F485" i="15"/>
  <c r="E758" i="15"/>
  <c r="J758" i="15"/>
  <c r="G758" i="15"/>
  <c r="K758" i="15"/>
  <c r="F758" i="15"/>
  <c r="I758" i="15"/>
  <c r="H758" i="15"/>
  <c r="G117" i="9"/>
  <c r="H497" i="15"/>
  <c r="G492" i="15"/>
  <c r="F112" i="9"/>
  <c r="D120" i="9"/>
  <c r="E500" i="15"/>
  <c r="C180" i="9"/>
  <c r="D560" i="15"/>
  <c r="D200" i="14"/>
  <c r="D410" i="14" s="1"/>
  <c r="D780" i="15" s="1"/>
  <c r="A14" i="15" l="1"/>
  <c r="E125" i="9"/>
  <c r="F505" i="15"/>
  <c r="E503" i="15"/>
  <c r="D123" i="9"/>
  <c r="E780" i="15"/>
  <c r="I780" i="15"/>
  <c r="H780" i="15"/>
  <c r="F780" i="15"/>
  <c r="K780" i="15"/>
  <c r="G780" i="15"/>
  <c r="J780" i="15"/>
  <c r="H129" i="9"/>
  <c r="I509" i="15"/>
  <c r="H128" i="9"/>
  <c r="I508" i="15"/>
  <c r="G769" i="15"/>
  <c r="I769" i="15"/>
  <c r="E769" i="15"/>
  <c r="F769" i="15"/>
  <c r="K769" i="15"/>
  <c r="J769" i="15"/>
  <c r="H769" i="15"/>
  <c r="C194" i="9"/>
  <c r="D214" i="14"/>
  <c r="D424" i="14" s="1"/>
  <c r="D794" i="15" s="1"/>
  <c r="D574" i="15"/>
  <c r="J506" i="15"/>
  <c r="I126" i="9"/>
  <c r="G508" i="15"/>
  <c r="F128" i="9"/>
  <c r="K511" i="15"/>
  <c r="J131" i="9"/>
  <c r="J770" i="15"/>
  <c r="K770" i="15"/>
  <c r="F770" i="15"/>
  <c r="H770" i="15"/>
  <c r="I770" i="15"/>
  <c r="G770" i="15"/>
  <c r="E770" i="15"/>
  <c r="I123" i="9"/>
  <c r="J503" i="15"/>
  <c r="E517" i="15"/>
  <c r="D137" i="9"/>
  <c r="E139" i="9"/>
  <c r="F519" i="15"/>
  <c r="F514" i="15"/>
  <c r="E134" i="9"/>
  <c r="J512" i="15"/>
  <c r="I132" i="9"/>
  <c r="H516" i="15"/>
  <c r="G136" i="9"/>
  <c r="F132" i="9"/>
  <c r="G512" i="15"/>
  <c r="C189" i="9"/>
  <c r="D569" i="15"/>
  <c r="D209" i="14"/>
  <c r="D419" i="14" s="1"/>
  <c r="D789" i="15" s="1"/>
  <c r="D128" i="9"/>
  <c r="E508" i="15"/>
  <c r="F506" i="15"/>
  <c r="E126" i="9"/>
  <c r="H520" i="15"/>
  <c r="G140" i="9"/>
  <c r="C190" i="9"/>
  <c r="D210" i="14"/>
  <c r="D420" i="14" s="1"/>
  <c r="D790" i="15" s="1"/>
  <c r="D570" i="15"/>
  <c r="F520" i="15"/>
  <c r="E140" i="9"/>
  <c r="C192" i="9"/>
  <c r="D212" i="14"/>
  <c r="D422" i="14" s="1"/>
  <c r="D792" i="15" s="1"/>
  <c r="D572" i="15"/>
  <c r="K773" i="15"/>
  <c r="I773" i="15"/>
  <c r="F773" i="15"/>
  <c r="E773" i="15"/>
  <c r="J773" i="15"/>
  <c r="G773" i="15"/>
  <c r="H773" i="15"/>
  <c r="J507" i="15"/>
  <c r="I127" i="9"/>
  <c r="E777" i="15"/>
  <c r="J777" i="15"/>
  <c r="G777" i="15"/>
  <c r="F777" i="15"/>
  <c r="I777" i="15"/>
  <c r="K777" i="15"/>
  <c r="H777" i="15"/>
  <c r="D140" i="9"/>
  <c r="E520" i="15"/>
  <c r="I136" i="9"/>
  <c r="J516" i="15"/>
  <c r="J130" i="9"/>
  <c r="K510" i="15"/>
  <c r="K506" i="15"/>
  <c r="J126" i="9"/>
  <c r="E507" i="15"/>
  <c r="D127" i="9"/>
  <c r="E775" i="15"/>
  <c r="K775" i="15"/>
  <c r="G775" i="15"/>
  <c r="H775" i="15"/>
  <c r="F775" i="15"/>
  <c r="J775" i="15"/>
  <c r="I775" i="15"/>
  <c r="H507" i="15"/>
  <c r="G127" i="9"/>
  <c r="C197" i="9"/>
  <c r="D577" i="15"/>
  <c r="D217" i="14"/>
  <c r="D427" i="14" s="1"/>
  <c r="D797" i="15" s="1"/>
  <c r="E504" i="15"/>
  <c r="D124" i="9"/>
  <c r="D133" i="9"/>
  <c r="E513" i="15"/>
  <c r="E136" i="9"/>
  <c r="F516" i="15"/>
  <c r="K512" i="15"/>
  <c r="J132" i="9"/>
  <c r="G516" i="15"/>
  <c r="F136" i="9"/>
  <c r="F139" i="9"/>
  <c r="G519" i="15"/>
  <c r="G129" i="9"/>
  <c r="H509" i="15"/>
  <c r="C195" i="9"/>
  <c r="D215" i="14"/>
  <c r="D425" i="14" s="1"/>
  <c r="D795" i="15" s="1"/>
  <c r="D575" i="15"/>
  <c r="E768" i="15"/>
  <c r="F768" i="15"/>
  <c r="J768" i="15"/>
  <c r="K768" i="15"/>
  <c r="H768" i="15"/>
  <c r="G768" i="15"/>
  <c r="I768" i="15"/>
  <c r="D213" i="14"/>
  <c r="D423" i="14" s="1"/>
  <c r="D793" i="15" s="1"/>
  <c r="D573" i="15"/>
  <c r="C193" i="9"/>
  <c r="F134" i="9"/>
  <c r="G514" i="15"/>
  <c r="J135" i="9"/>
  <c r="K515" i="15"/>
  <c r="J127" i="9"/>
  <c r="K507" i="15"/>
  <c r="G139" i="9"/>
  <c r="H519" i="15"/>
  <c r="F518" i="15"/>
  <c r="E138" i="9"/>
  <c r="F502" i="15"/>
  <c r="E122" i="9"/>
  <c r="J505" i="15"/>
  <c r="I125" i="9"/>
  <c r="K521" i="15"/>
  <c r="J141" i="9"/>
  <c r="I128" i="9"/>
  <c r="J508" i="15"/>
  <c r="D136" i="9"/>
  <c r="E516" i="15"/>
  <c r="K503" i="15"/>
  <c r="J123" i="9"/>
  <c r="G141" i="9"/>
  <c r="H521" i="15"/>
  <c r="C188" i="9"/>
  <c r="D568" i="15"/>
  <c r="D208" i="14"/>
  <c r="D418" i="14" s="1"/>
  <c r="D788" i="15" s="1"/>
  <c r="H506" i="15"/>
  <c r="G126" i="9"/>
  <c r="E782" i="15"/>
  <c r="H782" i="15"/>
  <c r="I782" i="15"/>
  <c r="J782" i="15"/>
  <c r="K782" i="15"/>
  <c r="G782" i="15"/>
  <c r="F782" i="15"/>
  <c r="I515" i="15"/>
  <c r="H135" i="9"/>
  <c r="C200" i="9"/>
  <c r="D220" i="14"/>
  <c r="D430" i="14" s="1"/>
  <c r="D800" i="15" s="1"/>
  <c r="D580" i="15"/>
  <c r="E128" i="9"/>
  <c r="F508" i="15"/>
  <c r="H124" i="9"/>
  <c r="I504" i="15"/>
  <c r="H138" i="9"/>
  <c r="I518" i="15"/>
  <c r="G131" i="9"/>
  <c r="H511" i="15"/>
  <c r="J502" i="15"/>
  <c r="I122" i="9"/>
  <c r="I763" i="15"/>
  <c r="J763" i="15"/>
  <c r="K763" i="15"/>
  <c r="F763" i="15"/>
  <c r="G763" i="15"/>
  <c r="E763" i="15"/>
  <c r="H763" i="15"/>
  <c r="F131" i="9"/>
  <c r="G511" i="15"/>
  <c r="F138" i="9"/>
  <c r="G518" i="15"/>
  <c r="H122" i="9"/>
  <c r="I502" i="15"/>
  <c r="I514" i="15"/>
  <c r="H134" i="9"/>
  <c r="K779" i="15"/>
  <c r="E779" i="15"/>
  <c r="J779" i="15"/>
  <c r="I779" i="15"/>
  <c r="G779" i="15"/>
  <c r="F779" i="15"/>
  <c r="H779" i="15"/>
  <c r="F130" i="9"/>
  <c r="G510" i="15"/>
  <c r="E133" i="9"/>
  <c r="F513" i="15"/>
  <c r="D132" i="9"/>
  <c r="E512" i="15"/>
  <c r="C191" i="9"/>
  <c r="D211" i="14"/>
  <c r="D421" i="14" s="1"/>
  <c r="D791" i="15" s="1"/>
  <c r="D571" i="15"/>
  <c r="I519" i="15"/>
  <c r="H139" i="9"/>
  <c r="G137" i="9"/>
  <c r="H517" i="15"/>
  <c r="E509" i="15"/>
  <c r="D129" i="9"/>
  <c r="H137" i="9"/>
  <c r="I517" i="15"/>
  <c r="H130" i="9"/>
  <c r="I510" i="15"/>
  <c r="F517" i="15"/>
  <c r="E137" i="9"/>
  <c r="K519" i="15"/>
  <c r="J139" i="9"/>
  <c r="C183" i="9"/>
  <c r="AH546" i="15" s="1"/>
  <c r="D203" i="14"/>
  <c r="D413" i="14" s="1"/>
  <c r="D783" i="15" s="1"/>
  <c r="D563" i="15"/>
  <c r="E127" i="9"/>
  <c r="F507" i="15"/>
  <c r="C199" i="9"/>
  <c r="D219" i="14"/>
  <c r="D429" i="14" s="1"/>
  <c r="D799" i="15" s="1"/>
  <c r="D579" i="15"/>
  <c r="F512" i="15"/>
  <c r="E132" i="9"/>
  <c r="H136" i="9"/>
  <c r="I516" i="15"/>
  <c r="F503" i="15"/>
  <c r="E123" i="9"/>
  <c r="G507" i="15"/>
  <c r="F127" i="9"/>
  <c r="K774" i="15"/>
  <c r="H774" i="15"/>
  <c r="J774" i="15"/>
  <c r="E774" i="15"/>
  <c r="F774" i="15"/>
  <c r="G774" i="15"/>
  <c r="I774" i="15"/>
  <c r="E511" i="15"/>
  <c r="D131" i="9"/>
  <c r="I137" i="9"/>
  <c r="J517" i="15"/>
  <c r="J520" i="15"/>
  <c r="I140" i="9"/>
  <c r="F510" i="15"/>
  <c r="E130" i="9"/>
  <c r="G521" i="15"/>
  <c r="F141" i="9"/>
  <c r="J504" i="15"/>
  <c r="I124" i="9"/>
  <c r="G517" i="15"/>
  <c r="F137" i="9"/>
  <c r="E510" i="15"/>
  <c r="D130" i="9"/>
  <c r="G122" i="9"/>
  <c r="H502" i="15"/>
  <c r="F772" i="15"/>
  <c r="E772" i="15"/>
  <c r="J772" i="15"/>
  <c r="G772" i="15"/>
  <c r="K772" i="15"/>
  <c r="H772" i="15"/>
  <c r="I772" i="15"/>
  <c r="E124" i="9"/>
  <c r="F504" i="15"/>
  <c r="J514" i="15"/>
  <c r="I134" i="9"/>
  <c r="G513" i="15"/>
  <c r="F133" i="9"/>
  <c r="E518" i="15"/>
  <c r="D138" i="9"/>
  <c r="G123" i="9"/>
  <c r="H503" i="15"/>
  <c r="G509" i="15"/>
  <c r="F129" i="9"/>
  <c r="I506" i="15"/>
  <c r="H126" i="9"/>
  <c r="F509" i="15"/>
  <c r="E129" i="9"/>
  <c r="D125" i="9"/>
  <c r="E505" i="15"/>
  <c r="J771" i="15"/>
  <c r="E771" i="15"/>
  <c r="K771" i="15"/>
  <c r="H771" i="15"/>
  <c r="F771" i="15"/>
  <c r="G771" i="15"/>
  <c r="I771" i="15"/>
  <c r="F776" i="15"/>
  <c r="G776" i="15"/>
  <c r="H776" i="15"/>
  <c r="J776" i="15"/>
  <c r="K776" i="15"/>
  <c r="I776" i="15"/>
  <c r="E776" i="15"/>
  <c r="F778" i="15"/>
  <c r="H778" i="15"/>
  <c r="I778" i="15"/>
  <c r="E778" i="15"/>
  <c r="K778" i="15"/>
  <c r="J778" i="15"/>
  <c r="G778" i="15"/>
  <c r="F126" i="9"/>
  <c r="G506" i="15"/>
  <c r="J513" i="15"/>
  <c r="I133" i="9"/>
  <c r="H508" i="15"/>
  <c r="G128" i="9"/>
  <c r="H518" i="15"/>
  <c r="G138" i="9"/>
  <c r="G134" i="9"/>
  <c r="H514" i="15"/>
  <c r="H767" i="15"/>
  <c r="F767" i="15"/>
  <c r="E767" i="15"/>
  <c r="I767" i="15"/>
  <c r="J767" i="15"/>
  <c r="G767" i="15"/>
  <c r="K767" i="15"/>
  <c r="F122" i="9"/>
  <c r="G502" i="15"/>
  <c r="I131" i="9"/>
  <c r="J511" i="15"/>
  <c r="C196" i="9"/>
  <c r="D576" i="15"/>
  <c r="D216" i="14"/>
  <c r="D426" i="14" s="1"/>
  <c r="D796" i="15" s="1"/>
  <c r="C198" i="9"/>
  <c r="D218" i="14"/>
  <c r="D428" i="14" s="1"/>
  <c r="D798" i="15" s="1"/>
  <c r="D578" i="15"/>
  <c r="H781" i="15"/>
  <c r="G781" i="15"/>
  <c r="E781" i="15"/>
  <c r="J781" i="15"/>
  <c r="K781" i="15"/>
  <c r="F781" i="15"/>
  <c r="I781" i="15"/>
  <c r="F123" i="9"/>
  <c r="G503" i="15"/>
  <c r="K504" i="15"/>
  <c r="J124" i="9"/>
  <c r="J138" i="9"/>
  <c r="K518" i="15"/>
  <c r="K517" i="15"/>
  <c r="J137" i="9"/>
  <c r="K505" i="15"/>
  <c r="J125" i="9"/>
  <c r="J128" i="9"/>
  <c r="K508" i="15"/>
  <c r="D207" i="14"/>
  <c r="D417" i="14" s="1"/>
  <c r="D787" i="15" s="1"/>
  <c r="D567" i="15"/>
  <c r="C187" i="9"/>
  <c r="I520" i="15"/>
  <c r="H140" i="9"/>
  <c r="D126" i="9"/>
  <c r="E506" i="15"/>
  <c r="BN561" i="15"/>
  <c r="BQ561" i="15"/>
  <c r="CE561" i="15"/>
  <c r="AJ561" i="15"/>
  <c r="H515" i="15"/>
  <c r="G135" i="9"/>
  <c r="D141" i="9"/>
  <c r="E521" i="15"/>
  <c r="K520" i="15"/>
  <c r="J140" i="9"/>
  <c r="K513" i="15"/>
  <c r="J133" i="9"/>
  <c r="K509" i="15"/>
  <c r="J129" i="9"/>
  <c r="J510" i="15"/>
  <c r="I130" i="9"/>
  <c r="I511" i="15"/>
  <c r="H131" i="9"/>
  <c r="D222" i="14"/>
  <c r="D432" i="14" s="1"/>
  <c r="D802" i="15" s="1"/>
  <c r="D582" i="15"/>
  <c r="J122" i="9"/>
  <c r="K502" i="15"/>
  <c r="H504" i="15"/>
  <c r="G124" i="9"/>
  <c r="F124" i="9"/>
  <c r="G504" i="15"/>
  <c r="D134" i="9"/>
  <c r="E514" i="15"/>
  <c r="F764" i="15"/>
  <c r="G764" i="15"/>
  <c r="H764" i="15"/>
  <c r="I764" i="15"/>
  <c r="E764" i="15"/>
  <c r="J764" i="15"/>
  <c r="K764" i="15"/>
  <c r="D221" i="14"/>
  <c r="D431" i="14" s="1"/>
  <c r="D801" i="15" s="1"/>
  <c r="D581" i="15"/>
  <c r="C201" i="9"/>
  <c r="I503" i="15"/>
  <c r="H123" i="9"/>
  <c r="I507" i="15"/>
  <c r="H127" i="9"/>
  <c r="BV546" i="15"/>
  <c r="AB546" i="15"/>
  <c r="AQ546" i="15"/>
  <c r="I513" i="15"/>
  <c r="H133" i="9"/>
  <c r="G765" i="15"/>
  <c r="H765" i="15"/>
  <c r="J765" i="15"/>
  <c r="I765" i="15"/>
  <c r="E765" i="15"/>
  <c r="K765" i="15"/>
  <c r="F765" i="15"/>
  <c r="H510" i="15"/>
  <c r="G130" i="9"/>
  <c r="F515" i="15"/>
  <c r="E135" i="9"/>
  <c r="G133" i="9"/>
  <c r="H513" i="15"/>
  <c r="H512" i="15"/>
  <c r="G132" i="9"/>
  <c r="J136" i="9"/>
  <c r="K516" i="15"/>
  <c r="J521" i="15"/>
  <c r="I141" i="9"/>
  <c r="AM544" i="15"/>
  <c r="AE544" i="15"/>
  <c r="J518" i="15"/>
  <c r="I138" i="9"/>
  <c r="G505" i="15"/>
  <c r="F125" i="9"/>
  <c r="H766" i="15"/>
  <c r="I766" i="15"/>
  <c r="F766" i="15"/>
  <c r="J766" i="15"/>
  <c r="K766" i="15"/>
  <c r="G766" i="15"/>
  <c r="E766" i="15"/>
  <c r="J515" i="15"/>
  <c r="I135" i="9"/>
  <c r="AE545" i="15"/>
  <c r="W545" i="15"/>
  <c r="O545" i="15"/>
  <c r="BA545" i="15"/>
  <c r="AC545" i="15"/>
  <c r="G125" i="9"/>
  <c r="H505" i="15"/>
  <c r="F140" i="9"/>
  <c r="G520" i="15"/>
  <c r="D122" i="9"/>
  <c r="E502" i="15"/>
  <c r="C184" i="9"/>
  <c r="AQ509" i="15" s="1"/>
  <c r="D204" i="14"/>
  <c r="D414" i="14" s="1"/>
  <c r="D784" i="15" s="1"/>
  <c r="D564" i="15"/>
  <c r="I139" i="9"/>
  <c r="J519" i="15"/>
  <c r="C186" i="9"/>
  <c r="D206" i="14"/>
  <c r="D416" i="14" s="1"/>
  <c r="D786" i="15" s="1"/>
  <c r="D566" i="15"/>
  <c r="E519" i="15"/>
  <c r="D139" i="9"/>
  <c r="D205" i="14"/>
  <c r="D415" i="14" s="1"/>
  <c r="D785" i="15" s="1"/>
  <c r="D565" i="15"/>
  <c r="C185" i="9"/>
  <c r="N544" i="15" s="1"/>
  <c r="K514" i="15"/>
  <c r="J134" i="9"/>
  <c r="E515" i="15"/>
  <c r="D135" i="9"/>
  <c r="I512" i="15"/>
  <c r="H132" i="9"/>
  <c r="I505" i="15"/>
  <c r="H125" i="9"/>
  <c r="E141" i="9"/>
  <c r="F521" i="15"/>
  <c r="G515" i="15"/>
  <c r="F135" i="9"/>
  <c r="E131" i="9"/>
  <c r="F511" i="15"/>
  <c r="I129" i="9"/>
  <c r="J509" i="15"/>
  <c r="I521" i="15"/>
  <c r="H141" i="9"/>
  <c r="BU544" i="15" l="1"/>
  <c r="BO545" i="15"/>
  <c r="AG545" i="15"/>
  <c r="AV544" i="15"/>
  <c r="AN544" i="15"/>
  <c r="AK546" i="15"/>
  <c r="BB545" i="15"/>
  <c r="CE546" i="15"/>
  <c r="AQ545" i="15"/>
  <c r="AP544" i="15"/>
  <c r="AM546" i="15"/>
  <c r="M545" i="15"/>
  <c r="BG545" i="15"/>
  <c r="BF544" i="15"/>
  <c r="AY546" i="15"/>
  <c r="BB469" i="15"/>
  <c r="A15" i="15"/>
  <c r="BM545" i="15"/>
  <c r="BS544" i="15"/>
  <c r="AP545" i="15"/>
  <c r="BG544" i="15"/>
  <c r="AJ546" i="15"/>
  <c r="BN545" i="15"/>
  <c r="BI544" i="15"/>
  <c r="AL544" i="15"/>
  <c r="I161" i="9"/>
  <c r="J541" i="15"/>
  <c r="E155" i="9"/>
  <c r="F535" i="15"/>
  <c r="BP561" i="15"/>
  <c r="J529" i="15"/>
  <c r="I149" i="9"/>
  <c r="AL565" i="15"/>
  <c r="BA565" i="15"/>
  <c r="BI565" i="15"/>
  <c r="CF565" i="15"/>
  <c r="AY565" i="15"/>
  <c r="BG565" i="15"/>
  <c r="Y565" i="15"/>
  <c r="BU565" i="15"/>
  <c r="BT565" i="15"/>
  <c r="AT565" i="15"/>
  <c r="AS565" i="15"/>
  <c r="BP565" i="15"/>
  <c r="T565" i="15"/>
  <c r="BX565" i="15"/>
  <c r="CD565" i="15"/>
  <c r="AN565" i="15"/>
  <c r="X565" i="15"/>
  <c r="BS565" i="15"/>
  <c r="BB565" i="15"/>
  <c r="AK565" i="15"/>
  <c r="BH565" i="15"/>
  <c r="AI565" i="15"/>
  <c r="AQ565" i="15"/>
  <c r="R565" i="15"/>
  <c r="AM565" i="15"/>
  <c r="W565" i="15"/>
  <c r="AO565" i="15"/>
  <c r="BJ565" i="15"/>
  <c r="AC565" i="15"/>
  <c r="AZ565" i="15"/>
  <c r="AA565" i="15"/>
  <c r="BN565" i="15"/>
  <c r="Z565" i="15"/>
  <c r="BC565" i="15"/>
  <c r="BM565" i="15"/>
  <c r="AW565" i="15"/>
  <c r="N565" i="15"/>
  <c r="U565" i="15"/>
  <c r="AR565" i="15"/>
  <c r="CE565" i="15"/>
  <c r="BF565" i="15"/>
  <c r="BV565" i="15"/>
  <c r="CC565" i="15"/>
  <c r="CB565" i="15"/>
  <c r="BL565" i="15"/>
  <c r="BZ565" i="15"/>
  <c r="O565" i="15"/>
  <c r="AJ565" i="15"/>
  <c r="S565" i="15"/>
  <c r="AX565" i="15"/>
  <c r="AG565" i="15"/>
  <c r="Q565" i="15"/>
  <c r="P565" i="15"/>
  <c r="BK565" i="15"/>
  <c r="BR565" i="15"/>
  <c r="BY565" i="15"/>
  <c r="AB565" i="15"/>
  <c r="BW565" i="15"/>
  <c r="AP565" i="15"/>
  <c r="AV565" i="15"/>
  <c r="AF565" i="15"/>
  <c r="CA565" i="15"/>
  <c r="BD565" i="15"/>
  <c r="AD565" i="15"/>
  <c r="V565" i="15"/>
  <c r="BQ565" i="15"/>
  <c r="M565" i="15"/>
  <c r="BO565" i="15"/>
  <c r="AH565" i="15"/>
  <c r="AU565" i="15"/>
  <c r="AE565" i="15"/>
  <c r="BE565" i="15"/>
  <c r="I159" i="9"/>
  <c r="J539" i="15"/>
  <c r="T545" i="15"/>
  <c r="BS545" i="15"/>
  <c r="AY545" i="15"/>
  <c r="AF545" i="15"/>
  <c r="CN545" i="15" s="1"/>
  <c r="BN544" i="15"/>
  <c r="W544" i="15"/>
  <c r="BP544" i="15"/>
  <c r="CF544" i="15"/>
  <c r="AK544" i="15"/>
  <c r="BR546" i="15"/>
  <c r="BQ546" i="15"/>
  <c r="BK561" i="15"/>
  <c r="CA561" i="15"/>
  <c r="AA561" i="15"/>
  <c r="BY561" i="15"/>
  <c r="S561" i="15"/>
  <c r="G787" i="15"/>
  <c r="H787" i="15"/>
  <c r="J787" i="15"/>
  <c r="E787" i="15"/>
  <c r="F787" i="15"/>
  <c r="K787" i="15"/>
  <c r="I787" i="15"/>
  <c r="J158" i="9"/>
  <c r="K538" i="15"/>
  <c r="AN576" i="15"/>
  <c r="AG576" i="15"/>
  <c r="AE576" i="15"/>
  <c r="BS576" i="15"/>
  <c r="BB576" i="15"/>
  <c r="U576" i="15"/>
  <c r="BN576" i="15"/>
  <c r="AP576" i="15"/>
  <c r="AR576" i="15"/>
  <c r="AF576" i="15"/>
  <c r="BC576" i="15"/>
  <c r="AV576" i="15"/>
  <c r="AO576" i="15"/>
  <c r="AL576" i="15"/>
  <c r="BY576" i="15"/>
  <c r="BX576" i="15"/>
  <c r="BH576" i="15"/>
  <c r="BG576" i="15"/>
  <c r="X576" i="15"/>
  <c r="Y576" i="15"/>
  <c r="BM576" i="15"/>
  <c r="V576" i="15"/>
  <c r="AD576" i="15"/>
  <c r="BQ576" i="15"/>
  <c r="AA576" i="15"/>
  <c r="BW576" i="15"/>
  <c r="CD576" i="15"/>
  <c r="CB576" i="15"/>
  <c r="AU576" i="15"/>
  <c r="W576" i="15"/>
  <c r="BZ576" i="15"/>
  <c r="BA576" i="15"/>
  <c r="BI576" i="15"/>
  <c r="AX576" i="15"/>
  <c r="AH576" i="15"/>
  <c r="AJ576" i="15"/>
  <c r="P576" i="15"/>
  <c r="CC576" i="15"/>
  <c r="BE576" i="15"/>
  <c r="N576" i="15"/>
  <c r="AT576" i="15"/>
  <c r="CF576" i="15"/>
  <c r="AQ576" i="15"/>
  <c r="AZ576" i="15"/>
  <c r="AY576" i="15"/>
  <c r="BT576" i="15"/>
  <c r="Q576" i="15"/>
  <c r="CA576" i="15"/>
  <c r="BR576" i="15"/>
  <c r="AS576" i="15"/>
  <c r="T576" i="15"/>
  <c r="BP576" i="15"/>
  <c r="BO576" i="15"/>
  <c r="BV576" i="15"/>
  <c r="M576" i="15"/>
  <c r="BL576" i="15"/>
  <c r="AM576" i="15"/>
  <c r="O576" i="15"/>
  <c r="BK576" i="15"/>
  <c r="AK576" i="15"/>
  <c r="AI576" i="15"/>
  <c r="CE576" i="15"/>
  <c r="Z576" i="15"/>
  <c r="R576" i="15"/>
  <c r="BD576" i="15"/>
  <c r="BU576" i="15"/>
  <c r="AW576" i="15"/>
  <c r="BJ576" i="15"/>
  <c r="AC576" i="15"/>
  <c r="BF576" i="15"/>
  <c r="S576" i="15"/>
  <c r="AB576" i="15"/>
  <c r="AO562" i="15"/>
  <c r="BT562" i="15"/>
  <c r="BS562" i="15"/>
  <c r="BJ562" i="15"/>
  <c r="BZ562" i="15"/>
  <c r="U562" i="15"/>
  <c r="CE562" i="15"/>
  <c r="BF562" i="15"/>
  <c r="I526" i="15"/>
  <c r="H146" i="9"/>
  <c r="AU547" i="15"/>
  <c r="Y547" i="15"/>
  <c r="AA547" i="15"/>
  <c r="BY547" i="15"/>
  <c r="BI547" i="15"/>
  <c r="BW547" i="15"/>
  <c r="AP547" i="15"/>
  <c r="AD547" i="15"/>
  <c r="U547" i="15"/>
  <c r="F153" i="9"/>
  <c r="G533" i="15"/>
  <c r="BJ558" i="15"/>
  <c r="AZ558" i="15"/>
  <c r="AI558" i="15"/>
  <c r="BG558" i="15"/>
  <c r="Y558" i="15"/>
  <c r="X558" i="15"/>
  <c r="AP558" i="15"/>
  <c r="CA558" i="15"/>
  <c r="P558" i="15"/>
  <c r="BP556" i="15"/>
  <c r="BV556" i="15"/>
  <c r="AW556" i="15"/>
  <c r="AF556" i="15"/>
  <c r="P556" i="15"/>
  <c r="BL556" i="15"/>
  <c r="BS556" i="15"/>
  <c r="AK556" i="15"/>
  <c r="N556" i="15"/>
  <c r="AU551" i="15"/>
  <c r="U551" i="15"/>
  <c r="BO551" i="15"/>
  <c r="BZ551" i="15"/>
  <c r="Q551" i="15"/>
  <c r="X551" i="15"/>
  <c r="BB551" i="15"/>
  <c r="BV551" i="15"/>
  <c r="AK551" i="15"/>
  <c r="R540" i="15"/>
  <c r="CE539" i="15"/>
  <c r="CA490" i="15"/>
  <c r="AY491" i="15"/>
  <c r="AY514" i="15"/>
  <c r="AB530" i="15"/>
  <c r="CF523" i="15"/>
  <c r="X473" i="15"/>
  <c r="S466" i="15"/>
  <c r="AW533" i="15"/>
  <c r="BE533" i="15"/>
  <c r="BG532" i="15"/>
  <c r="AV494" i="15"/>
  <c r="BH520" i="15"/>
  <c r="AW550" i="15"/>
  <c r="BG550" i="15"/>
  <c r="AS550" i="15"/>
  <c r="BC550" i="15"/>
  <c r="O550" i="15"/>
  <c r="BX550" i="15"/>
  <c r="AB550" i="15"/>
  <c r="AR550" i="15"/>
  <c r="AZ550" i="15"/>
  <c r="AD451" i="15"/>
  <c r="AM448" i="15"/>
  <c r="AG405" i="15"/>
  <c r="AC417" i="15"/>
  <c r="BK478" i="15"/>
  <c r="CC402" i="15"/>
  <c r="X516" i="15"/>
  <c r="W534" i="15"/>
  <c r="BA474" i="15"/>
  <c r="AV487" i="15"/>
  <c r="M480" i="15"/>
  <c r="Z494" i="15"/>
  <c r="CD529" i="15"/>
  <c r="CB538" i="15"/>
  <c r="AL474" i="15"/>
  <c r="AI464" i="15"/>
  <c r="BI542" i="15"/>
  <c r="BF549" i="15"/>
  <c r="CE549" i="15"/>
  <c r="P549" i="15"/>
  <c r="CA549" i="15"/>
  <c r="BP549" i="15"/>
  <c r="BZ549" i="15"/>
  <c r="BV549" i="15"/>
  <c r="AU549" i="15"/>
  <c r="BM549" i="15"/>
  <c r="BQ531" i="15"/>
  <c r="BD536" i="15"/>
  <c r="F523" i="15"/>
  <c r="E143" i="9"/>
  <c r="BY528" i="15"/>
  <c r="AE539" i="15"/>
  <c r="BU472" i="15"/>
  <c r="BU466" i="15"/>
  <c r="CC530" i="15"/>
  <c r="AJ530" i="15"/>
  <c r="BS523" i="15"/>
  <c r="BS467" i="15"/>
  <c r="BA513" i="15"/>
  <c r="AP533" i="15"/>
  <c r="AO514" i="15"/>
  <c r="BO532" i="15"/>
  <c r="T579" i="15"/>
  <c r="CE579" i="15"/>
  <c r="AH579" i="15"/>
  <c r="BF579" i="15"/>
  <c r="CC579" i="15"/>
  <c r="BL579" i="15"/>
  <c r="BI579" i="15"/>
  <c r="BQ579" i="15"/>
  <c r="AC579" i="15"/>
  <c r="CF579" i="15"/>
  <c r="S579" i="15"/>
  <c r="U579" i="15"/>
  <c r="AX579" i="15"/>
  <c r="Q579" i="15"/>
  <c r="BD579" i="15"/>
  <c r="BC579" i="15"/>
  <c r="AM579" i="15"/>
  <c r="W579" i="15"/>
  <c r="AB579" i="15"/>
  <c r="BW579" i="15"/>
  <c r="AA579" i="15"/>
  <c r="AP579" i="15"/>
  <c r="BU579" i="15"/>
  <c r="Y579" i="15"/>
  <c r="BR579" i="15"/>
  <c r="BB579" i="15"/>
  <c r="AL579" i="15"/>
  <c r="AJ579" i="15"/>
  <c r="BO579" i="15"/>
  <c r="Z579" i="15"/>
  <c r="BM579" i="15"/>
  <c r="AF579" i="15"/>
  <c r="AV579" i="15"/>
  <c r="BA579" i="15"/>
  <c r="AK579" i="15"/>
  <c r="CA579" i="15"/>
  <c r="AR579" i="15"/>
  <c r="BG579" i="15"/>
  <c r="CD579" i="15"/>
  <c r="BE579" i="15"/>
  <c r="X579" i="15"/>
  <c r="AN579" i="15"/>
  <c r="AU579" i="15"/>
  <c r="V579" i="15"/>
  <c r="O579" i="15"/>
  <c r="BH579" i="15"/>
  <c r="AY579" i="15"/>
  <c r="R579" i="15"/>
  <c r="AW579" i="15"/>
  <c r="CB579" i="15"/>
  <c r="BK579" i="15"/>
  <c r="BJ579" i="15"/>
  <c r="M579" i="15"/>
  <c r="AD579" i="15"/>
  <c r="AZ579" i="15"/>
  <c r="AQ579" i="15"/>
  <c r="BV579" i="15"/>
  <c r="AO579" i="15"/>
  <c r="P579" i="15"/>
  <c r="BZ579" i="15"/>
  <c r="AS579" i="15"/>
  <c r="AE579" i="15"/>
  <c r="BY579" i="15"/>
  <c r="BX579" i="15"/>
  <c r="BP579" i="15"/>
  <c r="AI579" i="15"/>
  <c r="BN579" i="15"/>
  <c r="AG579" i="15"/>
  <c r="BT579" i="15"/>
  <c r="N579" i="15"/>
  <c r="BS579" i="15"/>
  <c r="AT579" i="15"/>
  <c r="BD516" i="15"/>
  <c r="CB520" i="15"/>
  <c r="T528" i="15"/>
  <c r="BX528" i="15"/>
  <c r="CC540" i="15"/>
  <c r="AT520" i="15"/>
  <c r="BV535" i="15"/>
  <c r="BC537" i="15"/>
  <c r="AN537" i="15"/>
  <c r="V508" i="15"/>
  <c r="BF524" i="15"/>
  <c r="O541" i="15"/>
  <c r="AC487" i="15"/>
  <c r="BU515" i="15"/>
  <c r="O464" i="15"/>
  <c r="BZ465" i="15"/>
  <c r="BE503" i="15"/>
  <c r="BK416" i="15"/>
  <c r="BT503" i="15"/>
  <c r="BC485" i="15"/>
  <c r="CB461" i="15"/>
  <c r="BX478" i="15"/>
  <c r="V405" i="15"/>
  <c r="AF486" i="15"/>
  <c r="BJ522" i="15"/>
  <c r="BJ461" i="15"/>
  <c r="AQ501" i="15"/>
  <c r="CB505" i="15"/>
  <c r="BF403" i="15"/>
  <c r="BO480" i="15"/>
  <c r="AY469" i="15"/>
  <c r="T404" i="15"/>
  <c r="CB465" i="15"/>
  <c r="AC519" i="15"/>
  <c r="N420" i="15"/>
  <c r="CF458" i="15"/>
  <c r="CB468" i="15"/>
  <c r="AR469" i="15"/>
  <c r="BJ464" i="15"/>
  <c r="AT496" i="15"/>
  <c r="AL470" i="15"/>
  <c r="BS489" i="15"/>
  <c r="BV515" i="15"/>
  <c r="BW508" i="15"/>
  <c r="CE506" i="15"/>
  <c r="BI498" i="15"/>
  <c r="BN527" i="15"/>
  <c r="N499" i="15"/>
  <c r="BI487" i="15"/>
  <c r="AV517" i="15"/>
  <c r="AN492" i="15"/>
  <c r="BT525" i="15"/>
  <c r="AO508" i="15"/>
  <c r="AC471" i="15"/>
  <c r="AJ485" i="15"/>
  <c r="BA526" i="15"/>
  <c r="AI512" i="15"/>
  <c r="P515" i="15"/>
  <c r="CA481" i="15"/>
  <c r="V502" i="15"/>
  <c r="BH484" i="15"/>
  <c r="CA539" i="15"/>
  <c r="AM528" i="15"/>
  <c r="M540" i="15"/>
  <c r="W487" i="15"/>
  <c r="S513" i="15"/>
  <c r="AM535" i="15"/>
  <c r="BU490" i="15"/>
  <c r="X537" i="15"/>
  <c r="X484" i="15"/>
  <c r="AC524" i="15"/>
  <c r="U541" i="15"/>
  <c r="M502" i="15"/>
  <c r="BF515" i="15"/>
  <c r="Q489" i="15"/>
  <c r="AW482" i="15"/>
  <c r="U479" i="15"/>
  <c r="AB509" i="15"/>
  <c r="R478" i="15"/>
  <c r="BB481" i="15"/>
  <c r="AS519" i="15"/>
  <c r="CC470" i="15"/>
  <c r="T503" i="15"/>
  <c r="X481" i="15"/>
  <c r="BW489" i="15"/>
  <c r="CF501" i="15"/>
  <c r="AT502" i="15"/>
  <c r="AU405" i="15"/>
  <c r="BG499" i="15"/>
  <c r="BP480" i="15"/>
  <c r="AN511" i="15"/>
  <c r="BF503" i="15"/>
  <c r="BP408" i="15"/>
  <c r="AH493" i="15"/>
  <c r="CD522" i="15"/>
  <c r="AG417" i="15"/>
  <c r="AP489" i="15"/>
  <c r="BY519" i="15"/>
  <c r="AY452" i="15"/>
  <c r="AN507" i="15"/>
  <c r="AW504" i="15"/>
  <c r="T508" i="15"/>
  <c r="R473" i="15"/>
  <c r="BI489" i="15"/>
  <c r="AL511" i="15"/>
  <c r="BR507" i="15"/>
  <c r="BC480" i="15"/>
  <c r="BM527" i="15"/>
  <c r="CA483" i="15"/>
  <c r="BP512" i="15"/>
  <c r="AU502" i="15"/>
  <c r="BZ479" i="15"/>
  <c r="AM525" i="15"/>
  <c r="AF512" i="15"/>
  <c r="CA515" i="15"/>
  <c r="AA467" i="15"/>
  <c r="AS526" i="15"/>
  <c r="Z512" i="15"/>
  <c r="AZ479" i="15"/>
  <c r="AR466" i="15"/>
  <c r="BH506" i="15"/>
  <c r="AL499" i="15"/>
  <c r="CA528" i="15"/>
  <c r="AI540" i="15"/>
  <c r="AS494" i="15"/>
  <c r="R513" i="15"/>
  <c r="W535" i="15"/>
  <c r="AT537" i="15"/>
  <c r="AE537" i="15"/>
  <c r="BB524" i="15"/>
  <c r="Z541" i="15"/>
  <c r="AE492" i="15"/>
  <c r="AT487" i="15"/>
  <c r="Z508" i="15"/>
  <c r="BH503" i="15"/>
  <c r="BS413" i="15"/>
  <c r="AT474" i="15"/>
  <c r="AW503" i="15"/>
  <c r="BW509" i="15"/>
  <c r="CE475" i="15"/>
  <c r="Q505" i="15"/>
  <c r="O476" i="15"/>
  <c r="BL503" i="15"/>
  <c r="AD413" i="15"/>
  <c r="BF522" i="15"/>
  <c r="BV422" i="15"/>
  <c r="O499" i="15"/>
  <c r="BW415" i="15"/>
  <c r="W482" i="15"/>
  <c r="R501" i="15"/>
  <c r="AH484" i="15"/>
  <c r="M493" i="15"/>
  <c r="AA479" i="15"/>
  <c r="BV504" i="15"/>
  <c r="AQ481" i="15"/>
  <c r="BC521" i="15"/>
  <c r="BR512" i="15"/>
  <c r="AP502" i="15"/>
  <c r="W527" i="15"/>
  <c r="AG467" i="15"/>
  <c r="BQ525" i="15"/>
  <c r="BJ482" i="15"/>
  <c r="AA472" i="15"/>
  <c r="AZ526" i="15"/>
  <c r="AE486" i="15"/>
  <c r="Y493" i="15"/>
  <c r="AI541" i="15"/>
  <c r="CD503" i="15"/>
  <c r="Z509" i="15"/>
  <c r="BK449" i="15"/>
  <c r="AR492" i="15"/>
  <c r="AE509" i="15"/>
  <c r="AO478" i="15"/>
  <c r="AR512" i="15"/>
  <c r="CE473" i="15"/>
  <c r="AJ467" i="15"/>
  <c r="BZ539" i="15"/>
  <c r="W493" i="15"/>
  <c r="AM493" i="15"/>
  <c r="AA509" i="15"/>
  <c r="BW545" i="15"/>
  <c r="BA544" i="15"/>
  <c r="AD544" i="15"/>
  <c r="BT546" i="15"/>
  <c r="Q546" i="15"/>
  <c r="CD546" i="15"/>
  <c r="BB546" i="15"/>
  <c r="BC546" i="15"/>
  <c r="D161" i="9"/>
  <c r="E541" i="15"/>
  <c r="S545" i="15"/>
  <c r="BC545" i="15"/>
  <c r="BR545" i="15"/>
  <c r="Z545" i="15"/>
  <c r="BH545" i="15"/>
  <c r="BE544" i="15"/>
  <c r="BH544" i="15"/>
  <c r="BX544" i="15"/>
  <c r="U544" i="15"/>
  <c r="BJ546" i="15"/>
  <c r="N546" i="15"/>
  <c r="AS546" i="15"/>
  <c r="BG546" i="15"/>
  <c r="BW546" i="15"/>
  <c r="R546" i="15"/>
  <c r="BP546" i="15"/>
  <c r="D601" i="15"/>
  <c r="D241" i="14"/>
  <c r="D451" i="14" s="1"/>
  <c r="D821" i="15" s="1"/>
  <c r="AL422" i="15"/>
  <c r="W437" i="15"/>
  <c r="BE439" i="15"/>
  <c r="CB439" i="15"/>
  <c r="BC441" i="15"/>
  <c r="AQ432" i="15"/>
  <c r="U437" i="15"/>
  <c r="N423" i="15"/>
  <c r="BS428" i="15"/>
  <c r="CF439" i="15"/>
  <c r="Q425" i="15"/>
  <c r="AT434" i="15"/>
  <c r="AU442" i="15"/>
  <c r="AM428" i="15"/>
  <c r="W429" i="15"/>
  <c r="BH430" i="15"/>
  <c r="BZ434" i="15"/>
  <c r="V432" i="15"/>
  <c r="BW424" i="15"/>
  <c r="P429" i="15"/>
  <c r="AR431" i="15"/>
  <c r="S429" i="15"/>
  <c r="AD439" i="15"/>
  <c r="N434" i="15"/>
  <c r="AL439" i="15"/>
  <c r="AB439" i="15"/>
  <c r="BL432" i="15"/>
  <c r="AL441" i="15"/>
  <c r="AA433" i="15"/>
  <c r="AQ430" i="15"/>
  <c r="AE434" i="15"/>
  <c r="AL435" i="15"/>
  <c r="N430" i="15"/>
  <c r="AK434" i="15"/>
  <c r="BD442" i="15"/>
  <c r="AT433" i="15"/>
  <c r="BP432" i="15"/>
  <c r="BZ435" i="15"/>
  <c r="CB426" i="15"/>
  <c r="AO440" i="15"/>
  <c r="CF431" i="15"/>
  <c r="AT403" i="15"/>
  <c r="BM429" i="15"/>
  <c r="BP441" i="15"/>
  <c r="AO424" i="15"/>
  <c r="BK429" i="15"/>
  <c r="AG426" i="15"/>
  <c r="AQ426" i="15"/>
  <c r="AM425" i="15"/>
  <c r="X428" i="15"/>
  <c r="Q437" i="15"/>
  <c r="AW438" i="15"/>
  <c r="Q433" i="15"/>
  <c r="BB427" i="15"/>
  <c r="BB428" i="15"/>
  <c r="BA436" i="15"/>
  <c r="BI436" i="15"/>
  <c r="BC440" i="15"/>
  <c r="BB436" i="15"/>
  <c r="P441" i="15"/>
  <c r="CE425" i="15"/>
  <c r="AI428" i="15"/>
  <c r="BX434" i="15"/>
  <c r="R437" i="15"/>
  <c r="BX429" i="15"/>
  <c r="BX428" i="15"/>
  <c r="BB437" i="15"/>
  <c r="AZ431" i="15"/>
  <c r="BL424" i="15"/>
  <c r="BC439" i="15"/>
  <c r="BH425" i="15"/>
  <c r="BT434" i="15"/>
  <c r="BX442" i="15"/>
  <c r="M431" i="15"/>
  <c r="S432" i="15"/>
  <c r="BV430" i="15"/>
  <c r="CF441" i="15"/>
  <c r="BI442" i="15"/>
  <c r="CC438" i="15"/>
  <c r="BC442" i="15"/>
  <c r="BL431" i="15"/>
  <c r="AZ423" i="15"/>
  <c r="AA426" i="15"/>
  <c r="R440" i="15"/>
  <c r="CA435" i="15"/>
  <c r="AF437" i="15"/>
  <c r="BW429" i="15"/>
  <c r="AI431" i="15"/>
  <c r="V441" i="15"/>
  <c r="V427" i="15"/>
  <c r="BK424" i="15"/>
  <c r="BS423" i="15"/>
  <c r="BS424" i="15"/>
  <c r="CA440" i="15"/>
  <c r="X442" i="15"/>
  <c r="BG424" i="15"/>
  <c r="AP438" i="15"/>
  <c r="AG424" i="15"/>
  <c r="BJ441" i="15"/>
  <c r="AR437" i="15"/>
  <c r="AX424" i="15"/>
  <c r="AH441" i="15"/>
  <c r="O442" i="15"/>
  <c r="BH428" i="15"/>
  <c r="CA439" i="15"/>
  <c r="AQ429" i="15"/>
  <c r="Y431" i="15"/>
  <c r="BN424" i="15"/>
  <c r="AU440" i="15"/>
  <c r="BM424" i="15"/>
  <c r="BI437" i="15"/>
  <c r="BR434" i="15"/>
  <c r="BO429" i="15"/>
  <c r="AD430" i="15"/>
  <c r="BV432" i="15"/>
  <c r="AZ433" i="15"/>
  <c r="BR436" i="15"/>
  <c r="CC430" i="15"/>
  <c r="BJ429" i="15"/>
  <c r="BL426" i="15"/>
  <c r="BY433" i="15"/>
  <c r="BV441" i="15"/>
  <c r="Y432" i="15"/>
  <c r="AK431" i="15"/>
  <c r="BI434" i="15"/>
  <c r="BL433" i="15"/>
  <c r="U441" i="15"/>
  <c r="BF437" i="15"/>
  <c r="AS441" i="15"/>
  <c r="N432" i="15"/>
  <c r="BU442" i="15"/>
  <c r="BD437" i="15"/>
  <c r="AV431" i="15"/>
  <c r="CD437" i="15"/>
  <c r="BY442" i="15"/>
  <c r="BB433" i="15"/>
  <c r="CA442" i="15"/>
  <c r="BH434" i="15"/>
  <c r="O439" i="15"/>
  <c r="AG435" i="15"/>
  <c r="N427" i="15"/>
  <c r="Y438" i="15"/>
  <c r="AQ428" i="15"/>
  <c r="Z424" i="15"/>
  <c r="AY432" i="15"/>
  <c r="AQ440" i="15"/>
  <c r="R438" i="15"/>
  <c r="BV442" i="15"/>
  <c r="V433" i="15"/>
  <c r="CA432" i="15"/>
  <c r="BS437" i="15"/>
  <c r="AC426" i="15"/>
  <c r="Q428" i="15"/>
  <c r="AL438" i="15"/>
  <c r="AW441" i="15"/>
  <c r="AL430" i="15"/>
  <c r="BN438" i="15"/>
  <c r="BL425" i="15"/>
  <c r="AX438" i="15"/>
  <c r="V430" i="15"/>
  <c r="AR438" i="15"/>
  <c r="BI428" i="15"/>
  <c r="AE442" i="15"/>
  <c r="AE430" i="15"/>
  <c r="AC432" i="15"/>
  <c r="AC442" i="15"/>
  <c r="O423" i="15"/>
  <c r="BI439" i="15"/>
  <c r="Y436" i="15"/>
  <c r="BA424" i="15"/>
  <c r="CC436" i="15"/>
  <c r="Z430" i="15"/>
  <c r="AS442" i="15"/>
  <c r="BB438" i="15"/>
  <c r="BQ427" i="15"/>
  <c r="T439" i="15"/>
  <c r="AW436" i="15"/>
  <c r="M433" i="15"/>
  <c r="BV440" i="15"/>
  <c r="V435" i="15"/>
  <c r="AX434" i="15"/>
  <c r="BY432" i="15"/>
  <c r="Z441" i="15"/>
  <c r="X426" i="15"/>
  <c r="BA432" i="15"/>
  <c r="CD440" i="15"/>
  <c r="BX441" i="15"/>
  <c r="T426" i="15"/>
  <c r="AM439" i="15"/>
  <c r="N436" i="15"/>
  <c r="AY440" i="15"/>
  <c r="O431" i="15"/>
  <c r="S435" i="15"/>
  <c r="AP437" i="15"/>
  <c r="CE423" i="15"/>
  <c r="AD437" i="15"/>
  <c r="AM431" i="15"/>
  <c r="BI430" i="15"/>
  <c r="AW403" i="15"/>
  <c r="AY426" i="15"/>
  <c r="CF434" i="15"/>
  <c r="P442" i="15"/>
  <c r="BG426" i="15"/>
  <c r="CE433" i="15"/>
  <c r="AP430" i="15"/>
  <c r="BG441" i="15"/>
  <c r="BH436" i="15"/>
  <c r="BR438" i="15"/>
  <c r="BI423" i="15"/>
  <c r="CA426" i="15"/>
  <c r="W435" i="15"/>
  <c r="BN432" i="15"/>
  <c r="BF429" i="15"/>
  <c r="AR441" i="15"/>
  <c r="N440" i="15"/>
  <c r="CC434" i="15"/>
  <c r="BW434" i="15"/>
  <c r="AM432" i="15"/>
  <c r="N441" i="15"/>
  <c r="X440" i="15"/>
  <c r="BZ427" i="15"/>
  <c r="BX427" i="15"/>
  <c r="AT441" i="15"/>
  <c r="AF433" i="15"/>
  <c r="BU438" i="15"/>
  <c r="R423" i="15"/>
  <c r="X429" i="15"/>
  <c r="BR440" i="15"/>
  <c r="S424" i="15"/>
  <c r="AP440" i="15"/>
  <c r="M424" i="15"/>
  <c r="BP436" i="15"/>
  <c r="BD439" i="15"/>
  <c r="AM437" i="15"/>
  <c r="AA436" i="15"/>
  <c r="AQ437" i="15"/>
  <c r="AP432" i="15"/>
  <c r="AO427" i="15"/>
  <c r="BY434" i="15"/>
  <c r="AG428" i="15"/>
  <c r="BY440" i="15"/>
  <c r="AH435" i="15"/>
  <c r="V429" i="15"/>
  <c r="CJ429" i="15" s="1"/>
  <c r="BO440" i="15"/>
  <c r="AJ428" i="15"/>
  <c r="BS439" i="15"/>
  <c r="BD438" i="15"/>
  <c r="BY435" i="15"/>
  <c r="AA434" i="15"/>
  <c r="X441" i="15"/>
  <c r="AH423" i="15"/>
  <c r="Z428" i="15"/>
  <c r="AR426" i="15"/>
  <c r="X430" i="15"/>
  <c r="BX439" i="15"/>
  <c r="BG428" i="15"/>
  <c r="AP423" i="15"/>
  <c r="AB440" i="15"/>
  <c r="AU430" i="15"/>
  <c r="BJ425" i="15"/>
  <c r="BT425" i="15"/>
  <c r="BZ440" i="15"/>
  <c r="BZ432" i="15"/>
  <c r="AV438" i="15"/>
  <c r="AD427" i="15"/>
  <c r="AL426" i="15"/>
  <c r="AU441" i="15"/>
  <c r="BJ430" i="15"/>
  <c r="BG435" i="15"/>
  <c r="T423" i="15"/>
  <c r="BQ438" i="15"/>
  <c r="Z426" i="15"/>
  <c r="AO425" i="15"/>
  <c r="Z434" i="15"/>
  <c r="AB436" i="15"/>
  <c r="AN429" i="15"/>
  <c r="R430" i="15"/>
  <c r="AL442" i="15"/>
  <c r="BD432" i="15"/>
  <c r="BU428" i="15"/>
  <c r="AM424" i="15"/>
  <c r="AC436" i="15"/>
  <c r="BN439" i="15"/>
  <c r="AM403" i="15"/>
  <c r="W436" i="15"/>
  <c r="AE437" i="15"/>
  <c r="CD436" i="15"/>
  <c r="AT430" i="15"/>
  <c r="CC442" i="15"/>
  <c r="M439" i="15"/>
  <c r="Q432" i="15"/>
  <c r="AS430" i="15"/>
  <c r="CB440" i="15"/>
  <c r="CD431" i="15"/>
  <c r="CF430" i="15"/>
  <c r="AA431" i="15"/>
  <c r="BE424" i="15"/>
  <c r="BZ424" i="15"/>
  <c r="AX431" i="15"/>
  <c r="AX429" i="15"/>
  <c r="BF425" i="15"/>
  <c r="BN442" i="15"/>
  <c r="AS440" i="15"/>
  <c r="S431" i="15"/>
  <c r="BY437" i="15"/>
  <c r="AO430" i="15"/>
  <c r="AG438" i="15"/>
  <c r="BR431" i="15"/>
  <c r="AW432" i="15"/>
  <c r="BK440" i="15"/>
  <c r="W428" i="15"/>
  <c r="O427" i="15"/>
  <c r="AP441" i="15"/>
  <c r="AT427" i="15"/>
  <c r="BA442" i="15"/>
  <c r="BX425" i="15"/>
  <c r="AI427" i="15"/>
  <c r="AM426" i="15"/>
  <c r="O434" i="15"/>
  <c r="BN426" i="15"/>
  <c r="Y440" i="15"/>
  <c r="AB435" i="15"/>
  <c r="M428" i="15"/>
  <c r="BQ432" i="15"/>
  <c r="P437" i="15"/>
  <c r="AD429" i="15"/>
  <c r="AG429" i="15"/>
  <c r="AB424" i="15"/>
  <c r="AS436" i="15"/>
  <c r="BI426" i="15"/>
  <c r="BI425" i="15"/>
  <c r="R439" i="15"/>
  <c r="AF430" i="15"/>
  <c r="BA434" i="15"/>
  <c r="Z433" i="15"/>
  <c r="AA435" i="15"/>
  <c r="BB434" i="15"/>
  <c r="BN437" i="15"/>
  <c r="AF427" i="15"/>
  <c r="AG441" i="15"/>
  <c r="Q436" i="15"/>
  <c r="O430" i="15"/>
  <c r="AO431" i="15"/>
  <c r="BV431" i="15"/>
  <c r="BH438" i="15"/>
  <c r="AW429" i="15"/>
  <c r="AH433" i="15"/>
  <c r="CD425" i="15"/>
  <c r="BH433" i="15"/>
  <c r="BM442" i="15"/>
  <c r="AI435" i="15"/>
  <c r="BT440" i="15"/>
  <c r="BD430" i="15"/>
  <c r="AZ440" i="15"/>
  <c r="BD429" i="15"/>
  <c r="BJ436" i="15"/>
  <c r="AA432" i="15"/>
  <c r="AK427" i="15"/>
  <c r="BW431" i="15"/>
  <c r="AY429" i="15"/>
  <c r="CB431" i="15"/>
  <c r="AI426" i="15"/>
  <c r="AY424" i="15"/>
  <c r="BS430" i="15"/>
  <c r="BP438" i="15"/>
  <c r="BW440" i="15"/>
  <c r="BT426" i="15"/>
  <c r="M427" i="15"/>
  <c r="BL438" i="15"/>
  <c r="BH403" i="15"/>
  <c r="AC437" i="15"/>
  <c r="BH435" i="15"/>
  <c r="BW427" i="15"/>
  <c r="AV429" i="15"/>
  <c r="AF424" i="15"/>
  <c r="W438" i="15"/>
  <c r="BN441" i="15"/>
  <c r="BD424" i="15"/>
  <c r="AC439" i="15"/>
  <c r="AE429" i="15"/>
  <c r="AP428" i="15"/>
  <c r="AJ437" i="15"/>
  <c r="BG438" i="15"/>
  <c r="AC435" i="15"/>
  <c r="AG423" i="15"/>
  <c r="BS425" i="15"/>
  <c r="BH423" i="15"/>
  <c r="AB426" i="15"/>
  <c r="AR440" i="15"/>
  <c r="BQ425" i="15"/>
  <c r="AP439" i="15"/>
  <c r="BP433" i="15"/>
  <c r="BA427" i="15"/>
  <c r="W426" i="15"/>
  <c r="BG430" i="15"/>
  <c r="BP424" i="15"/>
  <c r="BF430" i="15"/>
  <c r="BR424" i="15"/>
  <c r="BI441" i="15"/>
  <c r="P438" i="15"/>
  <c r="AT438" i="15"/>
  <c r="AJ442" i="15"/>
  <c r="AK432" i="15"/>
  <c r="AQ423" i="15"/>
  <c r="AF425" i="15"/>
  <c r="CC435" i="15"/>
  <c r="P425" i="15"/>
  <c r="AY435" i="15"/>
  <c r="BO424" i="15"/>
  <c r="Q435" i="15"/>
  <c r="AS424" i="15"/>
  <c r="BW439" i="15"/>
  <c r="BI424" i="15"/>
  <c r="BM434" i="15"/>
  <c r="N438" i="15"/>
  <c r="BW432" i="15"/>
  <c r="Y427" i="15"/>
  <c r="N428" i="15"/>
  <c r="T440" i="15"/>
  <c r="BN430" i="15"/>
  <c r="S438" i="15"/>
  <c r="CE438" i="15"/>
  <c r="BT441" i="15"/>
  <c r="AQ427" i="15"/>
  <c r="AQ424" i="15"/>
  <c r="AU429" i="15"/>
  <c r="BL441" i="15"/>
  <c r="U425" i="15"/>
  <c r="AN439" i="15"/>
  <c r="AJ430" i="15"/>
  <c r="AR427" i="15"/>
  <c r="AA437" i="15"/>
  <c r="BQ428" i="15"/>
  <c r="AZ427" i="15"/>
  <c r="CE431" i="15"/>
  <c r="O440" i="15"/>
  <c r="AZ429" i="15"/>
  <c r="Q440" i="15"/>
  <c r="AK438" i="15"/>
  <c r="BE437" i="15"/>
  <c r="BK442" i="15"/>
  <c r="AU431" i="15"/>
  <c r="BO442" i="15"/>
  <c r="AX432" i="15"/>
  <c r="BT431" i="15"/>
  <c r="CB430" i="15"/>
  <c r="AU439" i="15"/>
  <c r="AZ442" i="15"/>
  <c r="BG427" i="15"/>
  <c r="CB436" i="15"/>
  <c r="M437" i="15"/>
  <c r="BJ432" i="15"/>
  <c r="BW436" i="15"/>
  <c r="AS438" i="15"/>
  <c r="BM427" i="15"/>
  <c r="BV429" i="15"/>
  <c r="AN425" i="15"/>
  <c r="AD425" i="15"/>
  <c r="P432" i="15"/>
  <c r="AJ432" i="15"/>
  <c r="BW426" i="15"/>
  <c r="CD429" i="15"/>
  <c r="V428" i="15"/>
  <c r="CJ428" i="15" s="1"/>
  <c r="BR441" i="15"/>
  <c r="CA431" i="15"/>
  <c r="O432" i="15"/>
  <c r="W434" i="15"/>
  <c r="AW434" i="15"/>
  <c r="CB424" i="15"/>
  <c r="BZ433" i="15"/>
  <c r="CC437" i="15"/>
  <c r="AY438" i="15"/>
  <c r="BL423" i="15"/>
  <c r="M440" i="15"/>
  <c r="AD432" i="15"/>
  <c r="AD440" i="15"/>
  <c r="AQ435" i="15"/>
  <c r="AF426" i="15"/>
  <c r="AW428" i="15"/>
  <c r="AH440" i="15"/>
  <c r="W423" i="15"/>
  <c r="AB437" i="15"/>
  <c r="AV426" i="15"/>
  <c r="AH434" i="15"/>
  <c r="AC431" i="15"/>
  <c r="BI427" i="15"/>
  <c r="AV423" i="15"/>
  <c r="BE423" i="15"/>
  <c r="O435" i="15"/>
  <c r="AG439" i="15"/>
  <c r="BC429" i="15"/>
  <c r="AJ434" i="15"/>
  <c r="W425" i="15"/>
  <c r="CD435" i="15"/>
  <c r="AZ432" i="15"/>
  <c r="BZ425" i="15"/>
  <c r="R429" i="15"/>
  <c r="V442" i="15"/>
  <c r="AW425" i="15"/>
  <c r="Z437" i="15"/>
  <c r="Q424" i="15"/>
  <c r="BO423" i="15"/>
  <c r="BU435" i="15"/>
  <c r="AJ433" i="15"/>
  <c r="AH426" i="15"/>
  <c r="U424" i="15"/>
  <c r="BF431" i="15"/>
  <c r="W441" i="15"/>
  <c r="AT437" i="15"/>
  <c r="U423" i="15"/>
  <c r="CF426" i="15"/>
  <c r="BW423" i="15"/>
  <c r="AC425" i="15"/>
  <c r="AV441" i="15"/>
  <c r="BD423" i="15"/>
  <c r="M435" i="15"/>
  <c r="CB442" i="15"/>
  <c r="AX425" i="15"/>
  <c r="BI431" i="15"/>
  <c r="BG440" i="15"/>
  <c r="AF431" i="15"/>
  <c r="BG423" i="15"/>
  <c r="AC428" i="15"/>
  <c r="BH437" i="15"/>
  <c r="N442" i="15"/>
  <c r="BD440" i="15"/>
  <c r="CB425" i="15"/>
  <c r="BR439" i="15"/>
  <c r="AB432" i="15"/>
  <c r="BS431" i="15"/>
  <c r="Q427" i="15"/>
  <c r="U429" i="15"/>
  <c r="AS426" i="15"/>
  <c r="AF432" i="15"/>
  <c r="AO441" i="15"/>
  <c r="BS438" i="15"/>
  <c r="CA430" i="15"/>
  <c r="AG427" i="15"/>
  <c r="AZ434" i="15"/>
  <c r="Y424" i="15"/>
  <c r="CF428" i="15"/>
  <c r="P439" i="15"/>
  <c r="BN434" i="15"/>
  <c r="BM438" i="15"/>
  <c r="AY436" i="15"/>
  <c r="BZ438" i="15"/>
  <c r="AX426" i="15"/>
  <c r="AW427" i="15"/>
  <c r="BU426" i="15"/>
  <c r="BF439" i="15"/>
  <c r="BH429" i="15"/>
  <c r="AM434" i="15"/>
  <c r="N424" i="15"/>
  <c r="BX436" i="15"/>
  <c r="R435" i="15"/>
  <c r="AL437" i="15"/>
  <c r="X435" i="15"/>
  <c r="BL439" i="15"/>
  <c r="AU438" i="15"/>
  <c r="AG440" i="15"/>
  <c r="BO435" i="15"/>
  <c r="BX431" i="15"/>
  <c r="Y425" i="15"/>
  <c r="AJ429" i="15"/>
  <c r="BT433" i="15"/>
  <c r="BR426" i="15"/>
  <c r="AR435" i="15"/>
  <c r="R434" i="15"/>
  <c r="BN440" i="15"/>
  <c r="CB434" i="15"/>
  <c r="AU436" i="15"/>
  <c r="AV430" i="15"/>
  <c r="AI441" i="15"/>
  <c r="BV438" i="15"/>
  <c r="AG432" i="15"/>
  <c r="CB432" i="15"/>
  <c r="BL427" i="15"/>
  <c r="AF428" i="15"/>
  <c r="BY423" i="15"/>
  <c r="BJ437" i="15"/>
  <c r="BS429" i="15"/>
  <c r="BD433" i="15"/>
  <c r="AZ426" i="15"/>
  <c r="BU440" i="15"/>
  <c r="BH441" i="15"/>
  <c r="AX440" i="15"/>
  <c r="AJ431" i="15"/>
  <c r="AN441" i="15"/>
  <c r="BR423" i="15"/>
  <c r="AN430" i="15"/>
  <c r="BR430" i="15"/>
  <c r="AE440" i="15"/>
  <c r="AE435" i="15"/>
  <c r="BS427" i="15"/>
  <c r="CC429" i="15"/>
  <c r="BM431" i="15"/>
  <c r="AT425" i="15"/>
  <c r="BC431" i="15"/>
  <c r="AG430" i="15"/>
  <c r="BQ423" i="15"/>
  <c r="Q438" i="15"/>
  <c r="BI432" i="15"/>
  <c r="AF439" i="15"/>
  <c r="AP434" i="15"/>
  <c r="AO432" i="15"/>
  <c r="BE428" i="15"/>
  <c r="BL428" i="15"/>
  <c r="AH424" i="15"/>
  <c r="BB429" i="15"/>
  <c r="BF432" i="15"/>
  <c r="AY427" i="15"/>
  <c r="CD432" i="15"/>
  <c r="BI438" i="15"/>
  <c r="AI437" i="15"/>
  <c r="BV427" i="15"/>
  <c r="BZ430" i="15"/>
  <c r="AJ440" i="15"/>
  <c r="O428" i="15"/>
  <c r="AK426" i="15"/>
  <c r="CE430" i="15"/>
  <c r="BJ434" i="15"/>
  <c r="BI435" i="15"/>
  <c r="AF435" i="15"/>
  <c r="BD431" i="15"/>
  <c r="U438" i="15"/>
  <c r="BY427" i="15"/>
  <c r="V438" i="15"/>
  <c r="Z440" i="15"/>
  <c r="BE431" i="15"/>
  <c r="AV425" i="15"/>
  <c r="BB439" i="15"/>
  <c r="AO435" i="15"/>
  <c r="AA424" i="15"/>
  <c r="BZ437" i="15"/>
  <c r="N437" i="15"/>
  <c r="T427" i="15"/>
  <c r="BX438" i="15"/>
  <c r="R426" i="15"/>
  <c r="BT430" i="15"/>
  <c r="AZ425" i="15"/>
  <c r="T428" i="15"/>
  <c r="BX432" i="15"/>
  <c r="BI433" i="15"/>
  <c r="BH424" i="15"/>
  <c r="AU432" i="15"/>
  <c r="AK429" i="15"/>
  <c r="BP435" i="15"/>
  <c r="CB435" i="15"/>
  <c r="BR427" i="15"/>
  <c r="AX433" i="15"/>
  <c r="Z439" i="15"/>
  <c r="T437" i="15"/>
  <c r="S433" i="15"/>
  <c r="M436" i="15"/>
  <c r="BG439" i="15"/>
  <c r="BU432" i="15"/>
  <c r="DP432" i="15" s="1"/>
  <c r="BZ441" i="15"/>
  <c r="S430" i="15"/>
  <c r="AI432" i="15"/>
  <c r="X431" i="15"/>
  <c r="BL440" i="15"/>
  <c r="BA426" i="15"/>
  <c r="AS434" i="15"/>
  <c r="BN427" i="15"/>
  <c r="AE432" i="15"/>
  <c r="BA437" i="15"/>
  <c r="BZ431" i="15"/>
  <c r="BS442" i="15"/>
  <c r="BA428" i="15"/>
  <c r="Y442" i="15"/>
  <c r="BG429" i="15"/>
  <c r="BC437" i="15"/>
  <c r="BZ426" i="15"/>
  <c r="S434" i="15"/>
  <c r="BN436" i="15"/>
  <c r="AO433" i="15"/>
  <c r="AI433" i="15"/>
  <c r="AL427" i="15"/>
  <c r="AG425" i="15"/>
  <c r="CA424" i="15"/>
  <c r="AN426" i="15"/>
  <c r="AL440" i="15"/>
  <c r="N425" i="15"/>
  <c r="AC423" i="15"/>
  <c r="BB435" i="15"/>
  <c r="Q431" i="15"/>
  <c r="AL428" i="15"/>
  <c r="CC424" i="15"/>
  <c r="BH439" i="15"/>
  <c r="AU437" i="15"/>
  <c r="AN431" i="15"/>
  <c r="BV433" i="15"/>
  <c r="BY441" i="15"/>
  <c r="AR434" i="15"/>
  <c r="AZ435" i="15"/>
  <c r="BK433" i="15"/>
  <c r="T434" i="15"/>
  <c r="CD426" i="15"/>
  <c r="AL429" i="15"/>
  <c r="BE429" i="15"/>
  <c r="AY431" i="15"/>
  <c r="AC441" i="15"/>
  <c r="BM426" i="15"/>
  <c r="O436" i="15"/>
  <c r="R441" i="15"/>
  <c r="BU433" i="15"/>
  <c r="M438" i="15"/>
  <c r="S426" i="15"/>
  <c r="Y435" i="15"/>
  <c r="BO433" i="15"/>
  <c r="N433" i="15"/>
  <c r="BW437" i="15"/>
  <c r="AE426" i="15"/>
  <c r="BC425" i="15"/>
  <c r="CA433" i="15"/>
  <c r="AD436" i="15"/>
  <c r="R428" i="15"/>
  <c r="AN428" i="15"/>
  <c r="BQ440" i="15"/>
  <c r="AZ430" i="15"/>
  <c r="BA439" i="15"/>
  <c r="CC426" i="15"/>
  <c r="BU439" i="15"/>
  <c r="S437" i="15"/>
  <c r="CI437" i="15" s="1"/>
  <c r="AK435" i="15"/>
  <c r="T432" i="15"/>
  <c r="BR442" i="15"/>
  <c r="AY442" i="15"/>
  <c r="CA436" i="15"/>
  <c r="BL430" i="15"/>
  <c r="CE442" i="15"/>
  <c r="CE432" i="15"/>
  <c r="BU429" i="15"/>
  <c r="DP429" i="15" s="1"/>
  <c r="AS433" i="15"/>
  <c r="BF440" i="15"/>
  <c r="T442" i="15"/>
  <c r="Y441" i="15"/>
  <c r="AD441" i="15"/>
  <c r="AL423" i="15"/>
  <c r="BO427" i="15"/>
  <c r="AK430" i="15"/>
  <c r="AR430" i="15"/>
  <c r="BU431" i="15"/>
  <c r="DP431" i="15" s="1"/>
  <c r="AM441" i="15"/>
  <c r="AO442" i="15"/>
  <c r="AO434" i="15"/>
  <c r="S436" i="15"/>
  <c r="Q423" i="15"/>
  <c r="Y428" i="15"/>
  <c r="AE428" i="15"/>
  <c r="T430" i="15"/>
  <c r="AB427" i="15"/>
  <c r="CF440" i="15"/>
  <c r="AD438" i="15"/>
  <c r="X425" i="15"/>
  <c r="AN440" i="15"/>
  <c r="BW430" i="15"/>
  <c r="AW440" i="15"/>
  <c r="DN440" i="15" s="1"/>
  <c r="P431" i="15"/>
  <c r="BT436" i="15"/>
  <c r="AP429" i="15"/>
  <c r="AZ438" i="15"/>
  <c r="AV439" i="15"/>
  <c r="CF429" i="15"/>
  <c r="AZ436" i="15"/>
  <c r="U430" i="15"/>
  <c r="AW430" i="15"/>
  <c r="AX441" i="15"/>
  <c r="AO439" i="15"/>
  <c r="AP433" i="15"/>
  <c r="BO441" i="15"/>
  <c r="W440" i="15"/>
  <c r="CB428" i="15"/>
  <c r="U460" i="15"/>
  <c r="M442" i="15"/>
  <c r="Q429" i="15"/>
  <c r="Z429" i="15"/>
  <c r="BX437" i="15"/>
  <c r="DG437" i="15" s="1"/>
  <c r="AI442" i="15"/>
  <c r="AH403" i="15"/>
  <c r="M432" i="15"/>
  <c r="DK432" i="15" s="1"/>
  <c r="BF423" i="15"/>
  <c r="BY425" i="15"/>
  <c r="AQ436" i="15"/>
  <c r="X436" i="15"/>
  <c r="BS426" i="15"/>
  <c r="AU423" i="15"/>
  <c r="AA442" i="15"/>
  <c r="BM425" i="15"/>
  <c r="BK430" i="15"/>
  <c r="AD426" i="15"/>
  <c r="BK425" i="15"/>
  <c r="BE441" i="15"/>
  <c r="T425" i="15"/>
  <c r="AJ424" i="15"/>
  <c r="BO430" i="15"/>
  <c r="Q430" i="15"/>
  <c r="CF442" i="15"/>
  <c r="T431" i="15"/>
  <c r="R425" i="15"/>
  <c r="W433" i="15"/>
  <c r="CF435" i="15"/>
  <c r="AW439" i="15"/>
  <c r="AA423" i="15"/>
  <c r="BV425" i="15"/>
  <c r="BF435" i="15"/>
  <c r="AS425" i="15"/>
  <c r="BJ424" i="15"/>
  <c r="P434" i="15"/>
  <c r="BM430" i="15"/>
  <c r="AS427" i="15"/>
  <c r="CA429" i="15"/>
  <c r="N435" i="15"/>
  <c r="AG431" i="15"/>
  <c r="BJ428" i="15"/>
  <c r="AD428" i="15"/>
  <c r="Z431" i="15"/>
  <c r="AX439" i="15"/>
  <c r="AW435" i="15"/>
  <c r="BE440" i="15"/>
  <c r="M441" i="15"/>
  <c r="BF442" i="15"/>
  <c r="BZ423" i="15"/>
  <c r="AP435" i="15"/>
  <c r="BM423" i="15"/>
  <c r="BP429" i="15"/>
  <c r="BZ442" i="15"/>
  <c r="AA438" i="15"/>
  <c r="AJ441" i="15"/>
  <c r="BR425" i="15"/>
  <c r="BG431" i="15"/>
  <c r="T441" i="15"/>
  <c r="BY436" i="15"/>
  <c r="BR428" i="15"/>
  <c r="U440" i="15"/>
  <c r="O437" i="15"/>
  <c r="CC440" i="15"/>
  <c r="BD427" i="15"/>
  <c r="BW441" i="15"/>
  <c r="CE429" i="15"/>
  <c r="BF424" i="15"/>
  <c r="AT431" i="15"/>
  <c r="BC432" i="15"/>
  <c r="CE437" i="15"/>
  <c r="BK441" i="15"/>
  <c r="BO425" i="15"/>
  <c r="AY433" i="15"/>
  <c r="CA434" i="15"/>
  <c r="BC427" i="15"/>
  <c r="BP425" i="15"/>
  <c r="AW442" i="15"/>
  <c r="AV433" i="15"/>
  <c r="AC430" i="15"/>
  <c r="BM437" i="15"/>
  <c r="BD441" i="15"/>
  <c r="BW442" i="15"/>
  <c r="CE434" i="15"/>
  <c r="CD427" i="15"/>
  <c r="BK428" i="15"/>
  <c r="T433" i="15"/>
  <c r="BW433" i="15"/>
  <c r="BG433" i="15"/>
  <c r="BG425" i="15"/>
  <c r="AW426" i="15"/>
  <c r="BC426" i="15"/>
  <c r="V439" i="15"/>
  <c r="BF426" i="15"/>
  <c r="AM430" i="15"/>
  <c r="CE428" i="15"/>
  <c r="AA429" i="15"/>
  <c r="AO403" i="15"/>
  <c r="BT432" i="15"/>
  <c r="CC439" i="15"/>
  <c r="BB441" i="15"/>
  <c r="BO434" i="15"/>
  <c r="AR436" i="15"/>
  <c r="AB429" i="15"/>
  <c r="BD435" i="15"/>
  <c r="AR432" i="15"/>
  <c r="BY439" i="15"/>
  <c r="BR432" i="15"/>
  <c r="AL434" i="15"/>
  <c r="BG442" i="15"/>
  <c r="AS428" i="15"/>
  <c r="AP427" i="15"/>
  <c r="AV427" i="15"/>
  <c r="BD425" i="15"/>
  <c r="P423" i="15"/>
  <c r="BE425" i="15"/>
  <c r="AR428" i="15"/>
  <c r="AH425" i="15"/>
  <c r="CC441" i="15"/>
  <c r="AK439" i="15"/>
  <c r="DM439" i="15" s="1"/>
  <c r="BN435" i="15"/>
  <c r="W430" i="15"/>
  <c r="CA441" i="15"/>
  <c r="Z436" i="15"/>
  <c r="CB438" i="15"/>
  <c r="AA427" i="15"/>
  <c r="BS436" i="15"/>
  <c r="N429" i="15"/>
  <c r="Y423" i="15"/>
  <c r="BG437" i="15"/>
  <c r="AP426" i="15"/>
  <c r="CC432" i="15"/>
  <c r="AS439" i="15"/>
  <c r="CF433" i="15"/>
  <c r="BU436" i="15"/>
  <c r="BP427" i="15"/>
  <c r="Y434" i="15"/>
  <c r="DL434" i="15" s="1"/>
  <c r="AV437" i="15"/>
  <c r="BK431" i="15"/>
  <c r="AF429" i="15"/>
  <c r="AF423" i="15"/>
  <c r="BK437" i="15"/>
  <c r="AY437" i="15"/>
  <c r="AQ433" i="15"/>
  <c r="BZ439" i="15"/>
  <c r="BE436" i="15"/>
  <c r="T438" i="15"/>
  <c r="AF441" i="15"/>
  <c r="AZ437" i="15"/>
  <c r="CW437" i="15" s="1"/>
  <c r="AT429" i="15"/>
  <c r="BJ427" i="15"/>
  <c r="CC423" i="15"/>
  <c r="V407" i="15"/>
  <c r="CD442" i="15"/>
  <c r="BU425" i="15"/>
  <c r="AN432" i="15"/>
  <c r="P435" i="15"/>
  <c r="CH435" i="15" s="1"/>
  <c r="Z442" i="15"/>
  <c r="U436" i="15"/>
  <c r="BU423" i="15"/>
  <c r="BS433" i="15"/>
  <c r="BM428" i="15"/>
  <c r="T429" i="15"/>
  <c r="AG433" i="15"/>
  <c r="BF438" i="15"/>
  <c r="CY438" i="15" s="1"/>
  <c r="AD424" i="15"/>
  <c r="AL433" i="15"/>
  <c r="AM440" i="15"/>
  <c r="BY428" i="15"/>
  <c r="AM435" i="15"/>
  <c r="BO426" i="15"/>
  <c r="BO432" i="15"/>
  <c r="DC432" i="15" s="1"/>
  <c r="S425" i="15"/>
  <c r="CI425" i="15" s="1"/>
  <c r="AP425" i="15"/>
  <c r="O438" i="15"/>
  <c r="Q434" i="15"/>
  <c r="N439" i="15"/>
  <c r="BQ431" i="15"/>
  <c r="BV424" i="15"/>
  <c r="N431" i="15"/>
  <c r="BQ434" i="15"/>
  <c r="BY424" i="15"/>
  <c r="BT424" i="15"/>
  <c r="BH440" i="15"/>
  <c r="AR429" i="15"/>
  <c r="P440" i="15"/>
  <c r="AD431" i="15"/>
  <c r="AQ434" i="15"/>
  <c r="AT424" i="15"/>
  <c r="BF434" i="15"/>
  <c r="R433" i="15"/>
  <c r="AT432" i="15"/>
  <c r="AE424" i="15"/>
  <c r="BY431" i="15"/>
  <c r="AI423" i="15"/>
  <c r="AQ438" i="15"/>
  <c r="BG434" i="15"/>
  <c r="BY426" i="15"/>
  <c r="U433" i="15"/>
  <c r="R442" i="15"/>
  <c r="AX442" i="15"/>
  <c r="CB429" i="15"/>
  <c r="Y429" i="15"/>
  <c r="CE424" i="15"/>
  <c r="BT429" i="15"/>
  <c r="BE426" i="15"/>
  <c r="AD423" i="15"/>
  <c r="AO438" i="15"/>
  <c r="AB431" i="15"/>
  <c r="BE427" i="15"/>
  <c r="BK435" i="15"/>
  <c r="CD433" i="15"/>
  <c r="BB432" i="15"/>
  <c r="AI434" i="15"/>
  <c r="AE438" i="15"/>
  <c r="AQ431" i="15"/>
  <c r="BN425" i="15"/>
  <c r="BT423" i="15"/>
  <c r="AC429" i="15"/>
  <c r="S423" i="15"/>
  <c r="AN437" i="15"/>
  <c r="P430" i="15"/>
  <c r="W431" i="15"/>
  <c r="AM427" i="15"/>
  <c r="BM439" i="15"/>
  <c r="BB451" i="15"/>
  <c r="CF438" i="15"/>
  <c r="BB424" i="15"/>
  <c r="BB425" i="15"/>
  <c r="BT442" i="15"/>
  <c r="AW424" i="15"/>
  <c r="BC430" i="15"/>
  <c r="O425" i="15"/>
  <c r="BP434" i="15"/>
  <c r="AX437" i="15"/>
  <c r="BK436" i="15"/>
  <c r="BJ440" i="15"/>
  <c r="T435" i="15"/>
  <c r="BA431" i="15"/>
  <c r="BP442" i="15"/>
  <c r="R424" i="15"/>
  <c r="O433" i="15"/>
  <c r="AN427" i="15"/>
  <c r="BP440" i="15"/>
  <c r="BE438" i="15"/>
  <c r="BK434" i="15"/>
  <c r="BO438" i="15"/>
  <c r="BA438" i="15"/>
  <c r="BQ437" i="15"/>
  <c r="P426" i="15"/>
  <c r="BQ441" i="15"/>
  <c r="Y437" i="15"/>
  <c r="DL437" i="15" s="1"/>
  <c r="AQ439" i="15"/>
  <c r="BA423" i="15"/>
  <c r="BV428" i="15"/>
  <c r="AH438" i="15"/>
  <c r="AN433" i="15"/>
  <c r="BN433" i="15"/>
  <c r="BC435" i="15"/>
  <c r="Q426" i="15"/>
  <c r="AH439" i="15"/>
  <c r="BI440" i="15"/>
  <c r="AR423" i="15"/>
  <c r="BB459" i="15"/>
  <c r="AR439" i="15"/>
  <c r="BA403" i="15"/>
  <c r="CF425" i="15"/>
  <c r="CA437" i="15"/>
  <c r="AX430" i="15"/>
  <c r="S427" i="15"/>
  <c r="BB426" i="15"/>
  <c r="CC428" i="15"/>
  <c r="BJ438" i="15"/>
  <c r="BP437" i="15"/>
  <c r="AL432" i="15"/>
  <c r="AE423" i="15"/>
  <c r="AE431" i="15"/>
  <c r="AK425" i="15"/>
  <c r="BB431" i="15"/>
  <c r="BQ436" i="15"/>
  <c r="BJ442" i="15"/>
  <c r="P424" i="15"/>
  <c r="AK437" i="15"/>
  <c r="CF427" i="15"/>
  <c r="AU424" i="15"/>
  <c r="BJ423" i="15"/>
  <c r="AM436" i="15"/>
  <c r="AA441" i="15"/>
  <c r="AI429" i="15"/>
  <c r="BC428" i="15"/>
  <c r="BV434" i="15"/>
  <c r="BQ435" i="15"/>
  <c r="U431" i="15"/>
  <c r="AU433" i="15"/>
  <c r="AF434" i="15"/>
  <c r="BA435" i="15"/>
  <c r="R436" i="15"/>
  <c r="AZ439" i="15"/>
  <c r="CW439" i="15" s="1"/>
  <c r="BQ439" i="15"/>
  <c r="BF441" i="15"/>
  <c r="BV439" i="15"/>
  <c r="BU427" i="15"/>
  <c r="BK432" i="15"/>
  <c r="AB433" i="15"/>
  <c r="CD438" i="15"/>
  <c r="BB440" i="15"/>
  <c r="BE434" i="15"/>
  <c r="AX435" i="15"/>
  <c r="CB427" i="15"/>
  <c r="BE442" i="15"/>
  <c r="AV458" i="15"/>
  <c r="CC425" i="15"/>
  <c r="BB442" i="15"/>
  <c r="Z427" i="15"/>
  <c r="BS435" i="15"/>
  <c r="BD428" i="15"/>
  <c r="Y430" i="15"/>
  <c r="AS431" i="15"/>
  <c r="X432" i="15"/>
  <c r="AZ441" i="15"/>
  <c r="V434" i="15"/>
  <c r="AI430" i="15"/>
  <c r="BO436" i="15"/>
  <c r="W439" i="15"/>
  <c r="BX430" i="15"/>
  <c r="V423" i="15"/>
  <c r="AP431" i="15"/>
  <c r="AV436" i="15"/>
  <c r="BL442" i="15"/>
  <c r="X434" i="15"/>
  <c r="BL435" i="15"/>
  <c r="AP436" i="15"/>
  <c r="AD419" i="15"/>
  <c r="AT428" i="15"/>
  <c r="AA440" i="15"/>
  <c r="AS435" i="15"/>
  <c r="CE436" i="15"/>
  <c r="AK428" i="15"/>
  <c r="BJ433" i="15"/>
  <c r="M426" i="15"/>
  <c r="BT428" i="15"/>
  <c r="AS432" i="15"/>
  <c r="AV435" i="15"/>
  <c r="V426" i="15"/>
  <c r="AR442" i="15"/>
  <c r="BK427" i="15"/>
  <c r="BP426" i="15"/>
  <c r="W442" i="15"/>
  <c r="AG442" i="15"/>
  <c r="AO426" i="15"/>
  <c r="AS423" i="15"/>
  <c r="AU434" i="15"/>
  <c r="AE433" i="15"/>
  <c r="S428" i="15"/>
  <c r="M429" i="15"/>
  <c r="BE433" i="15"/>
  <c r="AR433" i="15"/>
  <c r="BW435" i="15"/>
  <c r="BO437" i="15"/>
  <c r="AI436" i="15"/>
  <c r="BU424" i="15"/>
  <c r="DP424" i="15" s="1"/>
  <c r="AH429" i="15"/>
  <c r="BK438" i="15"/>
  <c r="AT439" i="15"/>
  <c r="BV437" i="15"/>
  <c r="BA441" i="15"/>
  <c r="Q439" i="15"/>
  <c r="AO437" i="15"/>
  <c r="CE440" i="15"/>
  <c r="CB433" i="15"/>
  <c r="AF436" i="15"/>
  <c r="N426" i="15"/>
  <c r="AX423" i="15"/>
  <c r="CE435" i="15"/>
  <c r="BT437" i="15"/>
  <c r="AH437" i="15"/>
  <c r="AC438" i="15"/>
  <c r="AO436" i="15"/>
  <c r="AE441" i="15"/>
  <c r="CD430" i="15"/>
  <c r="DI430" i="15" s="1"/>
  <c r="Z435" i="15"/>
  <c r="CD423" i="15"/>
  <c r="AO423" i="15"/>
  <c r="Q441" i="15"/>
  <c r="AP442" i="15"/>
  <c r="V431" i="15"/>
  <c r="AL425" i="15"/>
  <c r="BF433" i="15"/>
  <c r="W424" i="15"/>
  <c r="AY439" i="15"/>
  <c r="AN423" i="15"/>
  <c r="CR423" i="15" s="1"/>
  <c r="CD439" i="15"/>
  <c r="AA425" i="15"/>
  <c r="AY428" i="15"/>
  <c r="AK441" i="15"/>
  <c r="DM441" i="15" s="1"/>
  <c r="BX424" i="15"/>
  <c r="U428" i="15"/>
  <c r="AJ423" i="15"/>
  <c r="U432" i="15"/>
  <c r="AT435" i="15"/>
  <c r="Y426" i="15"/>
  <c r="DL426" i="15" s="1"/>
  <c r="BY438" i="15"/>
  <c r="BG432" i="15"/>
  <c r="AC440" i="15"/>
  <c r="AY434" i="15"/>
  <c r="AK433" i="15"/>
  <c r="AB434" i="15"/>
  <c r="AB430" i="15"/>
  <c r="BO431" i="15"/>
  <c r="BL436" i="15"/>
  <c r="AK442" i="15"/>
  <c r="AQ442" i="15"/>
  <c r="BA433" i="15"/>
  <c r="BZ428" i="15"/>
  <c r="BP423" i="15"/>
  <c r="AY423" i="15"/>
  <c r="AD435" i="15"/>
  <c r="BQ430" i="15"/>
  <c r="CA438" i="15"/>
  <c r="AQ425" i="15"/>
  <c r="AI424" i="15"/>
  <c r="R431" i="15"/>
  <c r="AM423" i="15"/>
  <c r="AJ439" i="15"/>
  <c r="AR424" i="15"/>
  <c r="BX440" i="15"/>
  <c r="AE439" i="15"/>
  <c r="BJ431" i="15"/>
  <c r="M434" i="15"/>
  <c r="DK434" i="15" s="1"/>
  <c r="AH442" i="15"/>
  <c r="AZ424" i="15"/>
  <c r="X433" i="15"/>
  <c r="BX423" i="15"/>
  <c r="BD434" i="15"/>
  <c r="S440" i="15"/>
  <c r="CI440" i="15" s="1"/>
  <c r="BZ464" i="15"/>
  <c r="BW456" i="15"/>
  <c r="BW421" i="15"/>
  <c r="T419" i="15"/>
  <c r="BK415" i="15"/>
  <c r="AD410" i="15"/>
  <c r="N443" i="15"/>
  <c r="X414" i="15"/>
  <c r="CD412" i="15"/>
  <c r="AW450" i="15"/>
  <c r="AF418" i="15"/>
  <c r="AC415" i="15"/>
  <c r="BV415" i="15"/>
  <c r="AT446" i="15"/>
  <c r="AL448" i="15"/>
  <c r="BY446" i="15"/>
  <c r="AI422" i="15"/>
  <c r="AC409" i="15"/>
  <c r="BI414" i="15"/>
  <c r="BZ409" i="15"/>
  <c r="Q422" i="15"/>
  <c r="BN452" i="15"/>
  <c r="U455" i="15"/>
  <c r="U419" i="15"/>
  <c r="AN444" i="15"/>
  <c r="Q446" i="15"/>
  <c r="BT443" i="15"/>
  <c r="O453" i="15"/>
  <c r="BK408" i="15"/>
  <c r="Y457" i="15"/>
  <c r="AL406" i="15"/>
  <c r="M448" i="15"/>
  <c r="AC457" i="15"/>
  <c r="AD407" i="15"/>
  <c r="O444" i="15"/>
  <c r="BW418" i="15"/>
  <c r="BZ446" i="15"/>
  <c r="Z454" i="15"/>
  <c r="AA444" i="15"/>
  <c r="AO421" i="15"/>
  <c r="Y412" i="15"/>
  <c r="AP456" i="15"/>
  <c r="CD456" i="15"/>
  <c r="BN419" i="15"/>
  <c r="AT444" i="15"/>
  <c r="T421" i="15"/>
  <c r="BT462" i="15"/>
  <c r="AS458" i="15"/>
  <c r="AK418" i="15"/>
  <c r="BM449" i="15"/>
  <c r="AV404" i="15"/>
  <c r="AL402" i="15"/>
  <c r="BS454" i="15"/>
  <c r="AG454" i="15"/>
  <c r="BU458" i="15"/>
  <c r="BY447" i="15"/>
  <c r="BT402" i="15"/>
  <c r="BV418" i="15"/>
  <c r="Q411" i="15"/>
  <c r="BD403" i="15"/>
  <c r="AB461" i="15"/>
  <c r="CB450" i="15"/>
  <c r="BO410" i="15"/>
  <c r="AW421" i="15"/>
  <c r="AY451" i="15"/>
  <c r="BM406" i="15"/>
  <c r="T406" i="15"/>
  <c r="CF408" i="15"/>
  <c r="AW452" i="15"/>
  <c r="AO419" i="15"/>
  <c r="AI407" i="15"/>
  <c r="T453" i="15"/>
  <c r="AJ413" i="15"/>
  <c r="S404" i="15"/>
  <c r="CB459" i="15"/>
  <c r="AR462" i="15"/>
  <c r="BO452" i="15"/>
  <c r="S402" i="15"/>
  <c r="BE415" i="15"/>
  <c r="AV405" i="15"/>
  <c r="BW411" i="15"/>
  <c r="W419" i="15"/>
  <c r="BQ412" i="15"/>
  <c r="P456" i="15"/>
  <c r="BS462" i="15"/>
  <c r="BD452" i="15"/>
  <c r="X459" i="15"/>
  <c r="AQ408" i="15"/>
  <c r="AP408" i="15"/>
  <c r="BM440" i="15"/>
  <c r="CE419" i="15"/>
  <c r="BN423" i="15"/>
  <c r="V410" i="15"/>
  <c r="AH419" i="15"/>
  <c r="BR422" i="15"/>
  <c r="BR462" i="15"/>
  <c r="CD455" i="15"/>
  <c r="BZ407" i="15"/>
  <c r="BE443" i="15"/>
  <c r="CF444" i="15"/>
  <c r="N414" i="15"/>
  <c r="S411" i="15"/>
  <c r="Z408" i="15"/>
  <c r="BE432" i="15"/>
  <c r="BU454" i="15"/>
  <c r="CE427" i="15"/>
  <c r="V414" i="15"/>
  <c r="Q412" i="15"/>
  <c r="BP448" i="15"/>
  <c r="BG409" i="15"/>
  <c r="Y443" i="15"/>
  <c r="CE417" i="15"/>
  <c r="Y461" i="15"/>
  <c r="CE445" i="15"/>
  <c r="Q456" i="15"/>
  <c r="AW449" i="15"/>
  <c r="CB404" i="15"/>
  <c r="BK406" i="15"/>
  <c r="BP418" i="15"/>
  <c r="AN413" i="15"/>
  <c r="AA458" i="15"/>
  <c r="CE412" i="15"/>
  <c r="AU456" i="15"/>
  <c r="BM422" i="15"/>
  <c r="CE457" i="15"/>
  <c r="BP443" i="15"/>
  <c r="AN438" i="15"/>
  <c r="Q407" i="15"/>
  <c r="CA414" i="15"/>
  <c r="BK453" i="15"/>
  <c r="AK447" i="15"/>
  <c r="BU449" i="15"/>
  <c r="BB421" i="15"/>
  <c r="BA419" i="15"/>
  <c r="AD458" i="15"/>
  <c r="AF444" i="15"/>
  <c r="BW458" i="15"/>
  <c r="W432" i="15"/>
  <c r="AZ448" i="15"/>
  <c r="Y444" i="15"/>
  <c r="CA448" i="15"/>
  <c r="CC459" i="15"/>
  <c r="U421" i="15"/>
  <c r="O456" i="15"/>
  <c r="CD461" i="15"/>
  <c r="BK419" i="15"/>
  <c r="AG460" i="15"/>
  <c r="V459" i="15"/>
  <c r="M418" i="15"/>
  <c r="M422" i="15"/>
  <c r="AI410" i="15"/>
  <c r="BM417" i="15"/>
  <c r="BY412" i="15"/>
  <c r="AO415" i="15"/>
  <c r="T411" i="15"/>
  <c r="BN422" i="15"/>
  <c r="AD443" i="15"/>
  <c r="BJ416" i="15"/>
  <c r="BH462" i="15"/>
  <c r="S412" i="15"/>
  <c r="BX433" i="15"/>
  <c r="AD449" i="15"/>
  <c r="BM445" i="15"/>
  <c r="AN457" i="15"/>
  <c r="BF444" i="15"/>
  <c r="BO422" i="15"/>
  <c r="X420" i="15"/>
  <c r="BV446" i="15"/>
  <c r="BF416" i="15"/>
  <c r="AP419" i="15"/>
  <c r="AK410" i="15"/>
  <c r="AY459" i="15"/>
  <c r="AX404" i="15"/>
  <c r="AH459" i="15"/>
  <c r="Y455" i="15"/>
  <c r="CA461" i="15"/>
  <c r="AE417" i="15"/>
  <c r="BI416" i="15"/>
  <c r="AI417" i="15"/>
  <c r="BY430" i="15"/>
  <c r="AX409" i="15"/>
  <c r="AY449" i="15"/>
  <c r="AI453" i="15"/>
  <c r="AH453" i="15"/>
  <c r="AH458" i="15"/>
  <c r="AB417" i="15"/>
  <c r="AL444" i="15"/>
  <c r="AT461" i="15"/>
  <c r="AE445" i="15"/>
  <c r="R457" i="15"/>
  <c r="S452" i="15"/>
  <c r="Y450" i="15"/>
  <c r="U448" i="15"/>
  <c r="BS418" i="15"/>
  <c r="AO418" i="15"/>
  <c r="BZ456" i="15"/>
  <c r="AP417" i="15"/>
  <c r="Y408" i="15"/>
  <c r="R454" i="15"/>
  <c r="N449" i="15"/>
  <c r="AM455" i="15"/>
  <c r="BV448" i="15"/>
  <c r="P461" i="15"/>
  <c r="AL443" i="15"/>
  <c r="U416" i="15"/>
  <c r="AJ420" i="15"/>
  <c r="R459" i="15"/>
  <c r="U404" i="15"/>
  <c r="BV444" i="15"/>
  <c r="Y405" i="15"/>
  <c r="BE403" i="15"/>
  <c r="AL421" i="15"/>
  <c r="Q449" i="15"/>
  <c r="AO446" i="15"/>
  <c r="Y416" i="15"/>
  <c r="BW449" i="15"/>
  <c r="AF408" i="15"/>
  <c r="AF409" i="15"/>
  <c r="BH445" i="15"/>
  <c r="BL411" i="15"/>
  <c r="BP419" i="15"/>
  <c r="AF421" i="15"/>
  <c r="BK410" i="15"/>
  <c r="CB460" i="15"/>
  <c r="AS457" i="15"/>
  <c r="AC447" i="15"/>
  <c r="BD413" i="15"/>
  <c r="AO404" i="15"/>
  <c r="Z420" i="15"/>
  <c r="BD460" i="15"/>
  <c r="Q419" i="15"/>
  <c r="BI415" i="15"/>
  <c r="BX422" i="15"/>
  <c r="Y402" i="15"/>
  <c r="BG452" i="15"/>
  <c r="R443" i="15"/>
  <c r="N455" i="15"/>
  <c r="AH418" i="15"/>
  <c r="CA422" i="15"/>
  <c r="AL416" i="15"/>
  <c r="BU410" i="15"/>
  <c r="BI413" i="15"/>
  <c r="CB405" i="15"/>
  <c r="BY404" i="15"/>
  <c r="V443" i="15"/>
  <c r="BZ458" i="15"/>
  <c r="O462" i="15"/>
  <c r="BD415" i="15"/>
  <c r="AK406" i="15"/>
  <c r="R455" i="15"/>
  <c r="BF413" i="15"/>
  <c r="AP449" i="15"/>
  <c r="BD409" i="15"/>
  <c r="BG451" i="15"/>
  <c r="AY461" i="15"/>
  <c r="CE443" i="15"/>
  <c r="M412" i="15"/>
  <c r="AZ443" i="15"/>
  <c r="BD404" i="15"/>
  <c r="Z447" i="15"/>
  <c r="AO409" i="15"/>
  <c r="AV415" i="15"/>
  <c r="S421" i="15"/>
  <c r="BZ460" i="15"/>
  <c r="AK450" i="15"/>
  <c r="BK417" i="15"/>
  <c r="BC434" i="15"/>
  <c r="AN407" i="15"/>
  <c r="BH411" i="15"/>
  <c r="BW462" i="15"/>
  <c r="BU409" i="15"/>
  <c r="AD448" i="15"/>
  <c r="BB408" i="15"/>
  <c r="BN418" i="15"/>
  <c r="BR459" i="15"/>
  <c r="CB449" i="15"/>
  <c r="P451" i="15"/>
  <c r="BR411" i="15"/>
  <c r="AN459" i="15"/>
  <c r="BW402" i="15"/>
  <c r="BV460" i="15"/>
  <c r="BR402" i="15"/>
  <c r="BP459" i="15"/>
  <c r="AI457" i="15"/>
  <c r="AV449" i="15"/>
  <c r="AW461" i="15"/>
  <c r="BY450" i="15"/>
  <c r="BB456" i="15"/>
  <c r="CD408" i="15"/>
  <c r="BG457" i="15"/>
  <c r="AT416" i="15"/>
  <c r="AR460" i="15"/>
  <c r="BW410" i="15"/>
  <c r="AR406" i="15"/>
  <c r="AY430" i="15"/>
  <c r="AI455" i="15"/>
  <c r="BK446" i="15"/>
  <c r="BY461" i="15"/>
  <c r="CA456" i="15"/>
  <c r="BJ447" i="15"/>
  <c r="BL405" i="15"/>
  <c r="X461" i="15"/>
  <c r="Z407" i="15"/>
  <c r="AC454" i="15"/>
  <c r="AX428" i="15"/>
  <c r="V404" i="15"/>
  <c r="W411" i="15"/>
  <c r="AZ458" i="15"/>
  <c r="BH409" i="15"/>
  <c r="R404" i="15"/>
  <c r="AE427" i="15"/>
  <c r="CN427" i="15" s="1"/>
  <c r="V409" i="15"/>
  <c r="AD414" i="15"/>
  <c r="AW443" i="15"/>
  <c r="BL429" i="15"/>
  <c r="O441" i="15"/>
  <c r="AM446" i="15"/>
  <c r="P454" i="15"/>
  <c r="AJ454" i="15"/>
  <c r="AQ458" i="15"/>
  <c r="AI416" i="15"/>
  <c r="BC451" i="15"/>
  <c r="Q454" i="15"/>
  <c r="BF404" i="15"/>
  <c r="BR450" i="15"/>
  <c r="BQ426" i="15"/>
  <c r="X421" i="15"/>
  <c r="AU427" i="15"/>
  <c r="BM457" i="15"/>
  <c r="AC419" i="15"/>
  <c r="BE444" i="15"/>
  <c r="AU409" i="15"/>
  <c r="BR445" i="15"/>
  <c r="CA418" i="15"/>
  <c r="AQ416" i="15"/>
  <c r="BT417" i="15"/>
  <c r="BL406" i="15"/>
  <c r="M452" i="15"/>
  <c r="BL409" i="15"/>
  <c r="BX416" i="15"/>
  <c r="AI440" i="15"/>
  <c r="BH418" i="15"/>
  <c r="BP412" i="15"/>
  <c r="AL454" i="15"/>
  <c r="N409" i="15"/>
  <c r="AN410" i="15"/>
  <c r="R409" i="15"/>
  <c r="U447" i="15"/>
  <c r="BY415" i="15"/>
  <c r="BK447" i="15"/>
  <c r="BZ462" i="15"/>
  <c r="AG452" i="15"/>
  <c r="R460" i="15"/>
  <c r="R432" i="15"/>
  <c r="AD421" i="15"/>
  <c r="BY418" i="15"/>
  <c r="BE449" i="15"/>
  <c r="CB453" i="15"/>
  <c r="AH448" i="15"/>
  <c r="X402" i="15"/>
  <c r="AS416" i="15"/>
  <c r="BI446" i="15"/>
  <c r="AS460" i="15"/>
  <c r="BZ436" i="15"/>
  <c r="AX419" i="15"/>
  <c r="AB404" i="15"/>
  <c r="BM433" i="15"/>
  <c r="BU430" i="15"/>
  <c r="AU425" i="15"/>
  <c r="BB414" i="15"/>
  <c r="X413" i="15"/>
  <c r="W454" i="15"/>
  <c r="BD406" i="15"/>
  <c r="U444" i="15"/>
  <c r="BT459" i="15"/>
  <c r="CC410" i="15"/>
  <c r="AS448" i="15"/>
  <c r="BA454" i="15"/>
  <c r="BY443" i="15"/>
  <c r="BU422" i="15"/>
  <c r="BB461" i="15"/>
  <c r="AF456" i="15"/>
  <c r="BU406" i="15"/>
  <c r="R447" i="15"/>
  <c r="AN420" i="15"/>
  <c r="AE449" i="15"/>
  <c r="BT450" i="15"/>
  <c r="BY458" i="15"/>
  <c r="AU462" i="15"/>
  <c r="CE454" i="15"/>
  <c r="BZ420" i="15"/>
  <c r="Q413" i="15"/>
  <c r="CB458" i="15"/>
  <c r="Q462" i="15"/>
  <c r="BC415" i="15"/>
  <c r="O410" i="15"/>
  <c r="BN411" i="15"/>
  <c r="AW420" i="15"/>
  <c r="AB418" i="15"/>
  <c r="BD402" i="15"/>
  <c r="AK451" i="15"/>
  <c r="U462" i="15"/>
  <c r="AT414" i="15"/>
  <c r="AT448" i="15"/>
  <c r="CA452" i="15"/>
  <c r="V461" i="15"/>
  <c r="BB446" i="15"/>
  <c r="BE446" i="15"/>
  <c r="AZ413" i="15"/>
  <c r="BD448" i="15"/>
  <c r="AY402" i="15"/>
  <c r="BA406" i="15"/>
  <c r="BY403" i="15"/>
  <c r="W443" i="15"/>
  <c r="AJ421" i="15"/>
  <c r="T458" i="15"/>
  <c r="AX417" i="15"/>
  <c r="AU457" i="15"/>
  <c r="CA443" i="15"/>
  <c r="AL452" i="15"/>
  <c r="BC436" i="15"/>
  <c r="BY421" i="15"/>
  <c r="CC444" i="15"/>
  <c r="BA405" i="15"/>
  <c r="V416" i="15"/>
  <c r="R417" i="15"/>
  <c r="X455" i="15"/>
  <c r="BT452" i="15"/>
  <c r="BW445" i="15"/>
  <c r="AV457" i="15"/>
  <c r="BH410" i="15"/>
  <c r="BD416" i="15"/>
  <c r="BA460" i="15"/>
  <c r="AB420" i="15"/>
  <c r="Y420" i="15"/>
  <c r="BC404" i="15"/>
  <c r="AV428" i="15"/>
  <c r="BE407" i="15"/>
  <c r="AV403" i="15"/>
  <c r="BS422" i="15"/>
  <c r="AI459" i="15"/>
  <c r="BA446" i="15"/>
  <c r="AL458" i="15"/>
  <c r="AW459" i="15"/>
  <c r="BC457" i="15"/>
  <c r="BO457" i="15"/>
  <c r="M446" i="15"/>
  <c r="W460" i="15"/>
  <c r="CB457" i="15"/>
  <c r="N459" i="15"/>
  <c r="AM420" i="15"/>
  <c r="BP409" i="15"/>
  <c r="BL414" i="15"/>
  <c r="M403" i="15"/>
  <c r="AI456" i="15"/>
  <c r="BR420" i="15"/>
  <c r="BN444" i="15"/>
  <c r="BL455" i="15"/>
  <c r="W450" i="15"/>
  <c r="BW461" i="15"/>
  <c r="BV407" i="15"/>
  <c r="BT422" i="15"/>
  <c r="AW409" i="15"/>
  <c r="BQ408" i="15"/>
  <c r="BA402" i="15"/>
  <c r="S455" i="15"/>
  <c r="BN462" i="15"/>
  <c r="U420" i="15"/>
  <c r="U409" i="15"/>
  <c r="BU446" i="15"/>
  <c r="X456" i="15"/>
  <c r="W403" i="15"/>
  <c r="BL452" i="15"/>
  <c r="AC413" i="15"/>
  <c r="BK420" i="15"/>
  <c r="BN457" i="15"/>
  <c r="AF406" i="15"/>
  <c r="BZ452" i="15"/>
  <c r="AY420" i="15"/>
  <c r="AQ452" i="15"/>
  <c r="BU414" i="15"/>
  <c r="BU453" i="15"/>
  <c r="BA408" i="15"/>
  <c r="BL449" i="15"/>
  <c r="CD415" i="15"/>
  <c r="AM409" i="15"/>
  <c r="AZ455" i="15"/>
  <c r="BC438" i="15"/>
  <c r="BW454" i="15"/>
  <c r="AU426" i="15"/>
  <c r="AL408" i="15"/>
  <c r="BG450" i="15"/>
  <c r="AQ414" i="15"/>
  <c r="BL445" i="15"/>
  <c r="BB406" i="15"/>
  <c r="AM444" i="15"/>
  <c r="CD421" i="15"/>
  <c r="BE458" i="15"/>
  <c r="U435" i="15"/>
  <c r="BL412" i="15"/>
  <c r="AR412" i="15"/>
  <c r="AL445" i="15"/>
  <c r="AB428" i="15"/>
  <c r="Y421" i="15"/>
  <c r="M451" i="15"/>
  <c r="CF403" i="15"/>
  <c r="T436" i="15"/>
  <c r="BE455" i="15"/>
  <c r="BH421" i="15"/>
  <c r="CC419" i="15"/>
  <c r="T461" i="15"/>
  <c r="BQ416" i="15"/>
  <c r="AJ435" i="15"/>
  <c r="BG462" i="15"/>
  <c r="T459" i="15"/>
  <c r="N458" i="15"/>
  <c r="AP455" i="15"/>
  <c r="AZ421" i="15"/>
  <c r="BY455" i="15"/>
  <c r="AM416" i="15"/>
  <c r="BE421" i="15"/>
  <c r="AA408" i="15"/>
  <c r="AG434" i="15"/>
  <c r="CE441" i="15"/>
  <c r="AP444" i="15"/>
  <c r="BC407" i="15"/>
  <c r="AC449" i="15"/>
  <c r="BL407" i="15"/>
  <c r="AD420" i="15"/>
  <c r="BL461" i="15"/>
  <c r="BD407" i="15"/>
  <c r="S451" i="15"/>
  <c r="CD409" i="15"/>
  <c r="AT456" i="15"/>
  <c r="BE414" i="15"/>
  <c r="AA455" i="15"/>
  <c r="AR443" i="15"/>
  <c r="BJ417" i="15"/>
  <c r="AJ438" i="15"/>
  <c r="BR414" i="15"/>
  <c r="AU455" i="15"/>
  <c r="AF461" i="15"/>
  <c r="AE413" i="15"/>
  <c r="AR456" i="15"/>
  <c r="M461" i="15"/>
  <c r="AA405" i="15"/>
  <c r="BY429" i="15"/>
  <c r="BP431" i="15"/>
  <c r="Q442" i="15"/>
  <c r="Y417" i="15"/>
  <c r="BF443" i="15"/>
  <c r="CD422" i="15"/>
  <c r="M443" i="15"/>
  <c r="CB411" i="15"/>
  <c r="BR453" i="15"/>
  <c r="BE450" i="15"/>
  <c r="P421" i="15"/>
  <c r="AP420" i="15"/>
  <c r="AW423" i="15"/>
  <c r="AX449" i="15"/>
  <c r="R458" i="15"/>
  <c r="X407" i="15"/>
  <c r="AM415" i="15"/>
  <c r="AT406" i="15"/>
  <c r="AD445" i="15"/>
  <c r="AU413" i="15"/>
  <c r="BJ407" i="15"/>
  <c r="AL405" i="15"/>
  <c r="CC415" i="15"/>
  <c r="AV407" i="15"/>
  <c r="N445" i="15"/>
  <c r="BU437" i="15"/>
  <c r="DP437" i="15" s="1"/>
  <c r="BK426" i="15"/>
  <c r="BA430" i="15"/>
  <c r="Z414" i="15"/>
  <c r="CF456" i="15"/>
  <c r="BA458" i="15"/>
  <c r="AR405" i="15"/>
  <c r="AM410" i="15"/>
  <c r="AF443" i="15"/>
  <c r="BM443" i="15"/>
  <c r="Q403" i="15"/>
  <c r="BT404" i="15"/>
  <c r="BH448" i="15"/>
  <c r="U461" i="15"/>
  <c r="P402" i="15"/>
  <c r="Z444" i="15"/>
  <c r="BS403" i="15"/>
  <c r="BG414" i="15"/>
  <c r="BT415" i="15"/>
  <c r="AB448" i="15"/>
  <c r="AI421" i="15"/>
  <c r="AJ417" i="15"/>
  <c r="BI452" i="15"/>
  <c r="P415" i="15"/>
  <c r="AN443" i="15"/>
  <c r="AE415" i="15"/>
  <c r="AC452" i="15"/>
  <c r="X419" i="15"/>
  <c r="AC402" i="15"/>
  <c r="CF420" i="15"/>
  <c r="BA459" i="15"/>
  <c r="AN415" i="15"/>
  <c r="BY414" i="15"/>
  <c r="BM402" i="15"/>
  <c r="BJ403" i="15"/>
  <c r="BT410" i="15"/>
  <c r="BH459" i="15"/>
  <c r="BH444" i="15"/>
  <c r="AZ403" i="15"/>
  <c r="AP406" i="15"/>
  <c r="BE454" i="15"/>
  <c r="BP413" i="15"/>
  <c r="AI454" i="15"/>
  <c r="N413" i="15"/>
  <c r="P460" i="15"/>
  <c r="X409" i="15"/>
  <c r="BP452" i="15"/>
  <c r="BS416" i="15"/>
  <c r="BG407" i="15"/>
  <c r="CD459" i="15"/>
  <c r="P419" i="15"/>
  <c r="X406" i="15"/>
  <c r="S453" i="15"/>
  <c r="BM453" i="15"/>
  <c r="BJ414" i="15"/>
  <c r="BM451" i="15"/>
  <c r="BS459" i="15"/>
  <c r="AY453" i="15"/>
  <c r="BQ417" i="15"/>
  <c r="BB462" i="15"/>
  <c r="BC458" i="15"/>
  <c r="AF415" i="15"/>
  <c r="BM408" i="15"/>
  <c r="M415" i="15"/>
  <c r="AJ449" i="15"/>
  <c r="BJ419" i="15"/>
  <c r="AC460" i="15"/>
  <c r="AK449" i="15"/>
  <c r="AQ406" i="15"/>
  <c r="BL447" i="15"/>
  <c r="BS460" i="15"/>
  <c r="AI406" i="15"/>
  <c r="CE453" i="15"/>
  <c r="AX427" i="15"/>
  <c r="AD404" i="15"/>
  <c r="BG402" i="15"/>
  <c r="BZ416" i="15"/>
  <c r="Y404" i="15"/>
  <c r="BY409" i="15"/>
  <c r="AD455" i="15"/>
  <c r="BG411" i="15"/>
  <c r="AL460" i="15"/>
  <c r="M417" i="15"/>
  <c r="Q445" i="15"/>
  <c r="BZ421" i="15"/>
  <c r="AB415" i="15"/>
  <c r="AP445" i="15"/>
  <c r="BM412" i="15"/>
  <c r="BS411" i="15"/>
  <c r="R450" i="15"/>
  <c r="CB448" i="15"/>
  <c r="CD406" i="15"/>
  <c r="BS452" i="15"/>
  <c r="BK418" i="15"/>
  <c r="V458" i="15"/>
  <c r="BH416" i="15"/>
  <c r="AO462" i="15"/>
  <c r="AA457" i="15"/>
  <c r="X405" i="15"/>
  <c r="AB409" i="15"/>
  <c r="Y414" i="15"/>
  <c r="AO459" i="15"/>
  <c r="CA446" i="15"/>
  <c r="BT458" i="15"/>
  <c r="BH404" i="15"/>
  <c r="BH405" i="15"/>
  <c r="BG422" i="15"/>
  <c r="BX453" i="15"/>
  <c r="BA404" i="15"/>
  <c r="AS429" i="15"/>
  <c r="BO460" i="15"/>
  <c r="X417" i="15"/>
  <c r="M407" i="15"/>
  <c r="AW404" i="15"/>
  <c r="AA409" i="15"/>
  <c r="P413" i="15"/>
  <c r="AJ426" i="15"/>
  <c r="AR410" i="15"/>
  <c r="BU412" i="15"/>
  <c r="Z422" i="15"/>
  <c r="BI451" i="15"/>
  <c r="AG407" i="15"/>
  <c r="BI456" i="15"/>
  <c r="O445" i="15"/>
  <c r="CD420" i="15"/>
  <c r="AF446" i="15"/>
  <c r="AE447" i="15"/>
  <c r="BH458" i="15"/>
  <c r="BZ457" i="15"/>
  <c r="AZ447" i="15"/>
  <c r="S413" i="15"/>
  <c r="V457" i="15"/>
  <c r="AQ403" i="15"/>
  <c r="AQ447" i="15"/>
  <c r="AM414" i="15"/>
  <c r="AB411" i="15"/>
  <c r="BW407" i="15"/>
  <c r="AA417" i="15"/>
  <c r="BX405" i="15"/>
  <c r="BG456" i="15"/>
  <c r="BZ453" i="15"/>
  <c r="AO405" i="15"/>
  <c r="O421" i="15"/>
  <c r="BW453" i="15"/>
  <c r="AN434" i="15"/>
  <c r="CR434" i="15" s="1"/>
  <c r="T452" i="15"/>
  <c r="W446" i="15"/>
  <c r="AA451" i="15"/>
  <c r="AN421" i="15"/>
  <c r="BQ414" i="15"/>
  <c r="AI409" i="15"/>
  <c r="AJ459" i="15"/>
  <c r="BH456" i="15"/>
  <c r="AX457" i="15"/>
  <c r="BO445" i="15"/>
  <c r="S439" i="15"/>
  <c r="T424" i="15"/>
  <c r="BG404" i="15"/>
  <c r="BW455" i="15"/>
  <c r="R412" i="15"/>
  <c r="CA460" i="15"/>
  <c r="AU443" i="15"/>
  <c r="AN422" i="15"/>
  <c r="R414" i="15"/>
  <c r="BA453" i="15"/>
  <c r="O446" i="15"/>
  <c r="AO428" i="15"/>
  <c r="Y413" i="15"/>
  <c r="Z406" i="15"/>
  <c r="BJ456" i="15"/>
  <c r="BM415" i="15"/>
  <c r="AO444" i="15"/>
  <c r="O412" i="15"/>
  <c r="BW447" i="15"/>
  <c r="W402" i="15"/>
  <c r="P462" i="15"/>
  <c r="BA451" i="15"/>
  <c r="BY419" i="15"/>
  <c r="BG448" i="15"/>
  <c r="BH431" i="15"/>
  <c r="BM411" i="15"/>
  <c r="T446" i="15"/>
  <c r="AZ444" i="15"/>
  <c r="N456" i="15"/>
  <c r="CF413" i="15"/>
  <c r="AJ457" i="15"/>
  <c r="BY417" i="15"/>
  <c r="AQ417" i="15"/>
  <c r="Y439" i="15"/>
  <c r="AP459" i="15"/>
  <c r="AV456" i="15"/>
  <c r="AB422" i="15"/>
  <c r="AB457" i="15"/>
  <c r="AT422" i="15"/>
  <c r="BJ405" i="15"/>
  <c r="Z445" i="15"/>
  <c r="AN405" i="15"/>
  <c r="CB416" i="15"/>
  <c r="AI438" i="15"/>
  <c r="AU435" i="15"/>
  <c r="AY450" i="15"/>
  <c r="AO451" i="15"/>
  <c r="BU460" i="15"/>
  <c r="AE456" i="15"/>
  <c r="Q451" i="15"/>
  <c r="BE418" i="15"/>
  <c r="BV404" i="15"/>
  <c r="O452" i="15"/>
  <c r="BI449" i="15"/>
  <c r="AA407" i="15"/>
  <c r="AW431" i="15"/>
  <c r="DN431" i="15" s="1"/>
  <c r="BO462" i="15"/>
  <c r="M460" i="15"/>
  <c r="AV445" i="15"/>
  <c r="BK455" i="15"/>
  <c r="BO406" i="15"/>
  <c r="BG420" i="15"/>
  <c r="Z452" i="15"/>
  <c r="BU407" i="15"/>
  <c r="Y462" i="15"/>
  <c r="AD460" i="15"/>
  <c r="AT442" i="15"/>
  <c r="AF413" i="15"/>
  <c r="N444" i="15"/>
  <c r="AM459" i="15"/>
  <c r="AN416" i="15"/>
  <c r="BO446" i="15"/>
  <c r="BF421" i="15"/>
  <c r="R462" i="15"/>
  <c r="S416" i="15"/>
  <c r="BZ410" i="15"/>
  <c r="Z446" i="15"/>
  <c r="AN419" i="15"/>
  <c r="AO406" i="15"/>
  <c r="AK461" i="15"/>
  <c r="BC443" i="15"/>
  <c r="BH412" i="15"/>
  <c r="BP447" i="15"/>
  <c r="BR405" i="15"/>
  <c r="BT454" i="15"/>
  <c r="AN449" i="15"/>
  <c r="BF456" i="15"/>
  <c r="S406" i="15"/>
  <c r="Q416" i="15"/>
  <c r="BD446" i="15"/>
  <c r="AH421" i="15"/>
  <c r="BL413" i="15"/>
  <c r="BS407" i="15"/>
  <c r="BK413" i="15"/>
  <c r="BO459" i="15"/>
  <c r="BT449" i="15"/>
  <c r="BN406" i="15"/>
  <c r="CA410" i="15"/>
  <c r="U427" i="15"/>
  <c r="AY409" i="15"/>
  <c r="Z402" i="15"/>
  <c r="CC461" i="15"/>
  <c r="M462" i="15"/>
  <c r="AP443" i="15"/>
  <c r="AU410" i="15"/>
  <c r="BN410" i="15"/>
  <c r="AV462" i="15"/>
  <c r="W456" i="15"/>
  <c r="BX447" i="15"/>
  <c r="BW409" i="15"/>
  <c r="AL410" i="15"/>
  <c r="AG459" i="15"/>
  <c r="BX443" i="15"/>
  <c r="BV412" i="15"/>
  <c r="BN420" i="15"/>
  <c r="AR418" i="15"/>
  <c r="AZ456" i="15"/>
  <c r="AA415" i="15"/>
  <c r="BB403" i="15"/>
  <c r="BK439" i="15"/>
  <c r="AW407" i="15"/>
  <c r="AA459" i="15"/>
  <c r="BB455" i="15"/>
  <c r="R448" i="15"/>
  <c r="AR451" i="15"/>
  <c r="BH454" i="15"/>
  <c r="AO458" i="15"/>
  <c r="AH443" i="15"/>
  <c r="BU456" i="15"/>
  <c r="AJ419" i="15"/>
  <c r="BG445" i="15"/>
  <c r="BZ450" i="15"/>
  <c r="AL453" i="15"/>
  <c r="AF457" i="15"/>
  <c r="S410" i="15"/>
  <c r="BY449" i="15"/>
  <c r="CA409" i="15"/>
  <c r="AD415" i="15"/>
  <c r="AE446" i="15"/>
  <c r="BO404" i="15"/>
  <c r="BZ451" i="15"/>
  <c r="AI461" i="15"/>
  <c r="BW403" i="15"/>
  <c r="BF449" i="15"/>
  <c r="CA421" i="15"/>
  <c r="BV426" i="15"/>
  <c r="AA402" i="15"/>
  <c r="X458" i="15"/>
  <c r="BG417" i="15"/>
  <c r="AD461" i="15"/>
  <c r="M419" i="15"/>
  <c r="S461" i="15"/>
  <c r="AX405" i="15"/>
  <c r="BB411" i="15"/>
  <c r="AN404" i="15"/>
  <c r="BV453" i="15"/>
  <c r="AW462" i="15"/>
  <c r="V412" i="15"/>
  <c r="AU461" i="15"/>
  <c r="P450" i="15"/>
  <c r="AN447" i="15"/>
  <c r="AS462" i="15"/>
  <c r="BJ450" i="15"/>
  <c r="BV454" i="15"/>
  <c r="BI457" i="15"/>
  <c r="V447" i="15"/>
  <c r="S408" i="15"/>
  <c r="BQ404" i="15"/>
  <c r="BU448" i="15"/>
  <c r="AX418" i="15"/>
  <c r="AY441" i="15"/>
  <c r="CC418" i="15"/>
  <c r="BL448" i="15"/>
  <c r="BP428" i="15"/>
  <c r="BA420" i="15"/>
  <c r="AG448" i="15"/>
  <c r="AA447" i="15"/>
  <c r="AC444" i="15"/>
  <c r="AF440" i="15"/>
  <c r="CA427" i="15"/>
  <c r="S442" i="15"/>
  <c r="T412" i="15"/>
  <c r="N446" i="15"/>
  <c r="BM405" i="15"/>
  <c r="AI462" i="15"/>
  <c r="Q455" i="15"/>
  <c r="U445" i="15"/>
  <c r="CD460" i="15"/>
  <c r="AV421" i="15"/>
  <c r="AX454" i="15"/>
  <c r="AP416" i="15"/>
  <c r="AW433" i="15"/>
  <c r="DN433" i="15" s="1"/>
  <c r="BQ433" i="15"/>
  <c r="AZ451" i="15"/>
  <c r="AE457" i="15"/>
  <c r="AY407" i="15"/>
  <c r="AD408" i="15"/>
  <c r="CB410" i="15"/>
  <c r="BG446" i="15"/>
  <c r="CE449" i="15"/>
  <c r="R427" i="15"/>
  <c r="BS440" i="15"/>
  <c r="V450" i="15"/>
  <c r="BA447" i="15"/>
  <c r="BA410" i="15"/>
  <c r="BJ455" i="15"/>
  <c r="AM445" i="15"/>
  <c r="AQ459" i="15"/>
  <c r="BY452" i="15"/>
  <c r="AW460" i="15"/>
  <c r="AD457" i="15"/>
  <c r="BV420" i="15"/>
  <c r="AR461" i="15"/>
  <c r="Z449" i="15"/>
  <c r="AU408" i="15"/>
  <c r="S422" i="15"/>
  <c r="AU406" i="15"/>
  <c r="CB412" i="15"/>
  <c r="W457" i="15"/>
  <c r="BV462" i="15"/>
  <c r="AN448" i="15"/>
  <c r="AC456" i="15"/>
  <c r="BG403" i="15"/>
  <c r="BU411" i="15"/>
  <c r="BF436" i="15"/>
  <c r="BT411" i="15"/>
  <c r="AE421" i="15"/>
  <c r="AF451" i="15"/>
  <c r="AX460" i="15"/>
  <c r="AF422" i="15"/>
  <c r="AV434" i="15"/>
  <c r="AE425" i="15"/>
  <c r="CN425" i="15" s="1"/>
  <c r="AB450" i="15"/>
  <c r="AU444" i="15"/>
  <c r="Z438" i="15"/>
  <c r="O449" i="15"/>
  <c r="BN451" i="15"/>
  <c r="AJ409" i="15"/>
  <c r="BO448" i="15"/>
  <c r="CC404" i="15"/>
  <c r="BC410" i="15"/>
  <c r="AF407" i="15"/>
  <c r="AG418" i="15"/>
  <c r="AE458" i="15"/>
  <c r="AF455" i="15"/>
  <c r="AG419" i="15"/>
  <c r="BN453" i="15"/>
  <c r="AB406" i="15"/>
  <c r="BO443" i="15"/>
  <c r="AP446" i="15"/>
  <c r="AZ406" i="15"/>
  <c r="AS415" i="15"/>
  <c r="AE452" i="15"/>
  <c r="BV413" i="15"/>
  <c r="AT418" i="15"/>
  <c r="CA428" i="15"/>
  <c r="DH428" i="15" s="1"/>
  <c r="CC446" i="15"/>
  <c r="AE406" i="15"/>
  <c r="BX417" i="15"/>
  <c r="BK404" i="15"/>
  <c r="BP405" i="15"/>
  <c r="BS443" i="15"/>
  <c r="BG461" i="15"/>
  <c r="BC413" i="15"/>
  <c r="AY406" i="15"/>
  <c r="BM455" i="15"/>
  <c r="U452" i="15"/>
  <c r="Y411" i="15"/>
  <c r="M456" i="15"/>
  <c r="DK456" i="15" s="1"/>
  <c r="BI409" i="15"/>
  <c r="BH443" i="15"/>
  <c r="V421" i="15"/>
  <c r="AZ457" i="15"/>
  <c r="BK451" i="15"/>
  <c r="BW416" i="15"/>
  <c r="CB421" i="15"/>
  <c r="BA413" i="15"/>
  <c r="AY411" i="15"/>
  <c r="CD445" i="15"/>
  <c r="AX420" i="15"/>
  <c r="CB402" i="15"/>
  <c r="CB455" i="15"/>
  <c r="AZ445" i="15"/>
  <c r="W449" i="15"/>
  <c r="BR419" i="15"/>
  <c r="U410" i="15"/>
  <c r="BQ450" i="15"/>
  <c r="BX411" i="15"/>
  <c r="AS405" i="15"/>
  <c r="BJ426" i="15"/>
  <c r="N461" i="15"/>
  <c r="BL454" i="15"/>
  <c r="AI460" i="15"/>
  <c r="AX450" i="15"/>
  <c r="R405" i="15"/>
  <c r="AX451" i="15"/>
  <c r="AL415" i="15"/>
  <c r="M455" i="15"/>
  <c r="P459" i="15"/>
  <c r="AC406" i="15"/>
  <c r="BS450" i="15"/>
  <c r="O411" i="15"/>
  <c r="T450" i="15"/>
  <c r="N451" i="15"/>
  <c r="BY451" i="15"/>
  <c r="AC462" i="15"/>
  <c r="AI419" i="15"/>
  <c r="CF424" i="15"/>
  <c r="BO444" i="15"/>
  <c r="BM450" i="15"/>
  <c r="AO453" i="15"/>
  <c r="AA449" i="15"/>
  <c r="Z461" i="15"/>
  <c r="AB419" i="15"/>
  <c r="AD418" i="15"/>
  <c r="BS421" i="15"/>
  <c r="AU412" i="15"/>
  <c r="AY416" i="15"/>
  <c r="AR446" i="15"/>
  <c r="CF447" i="15"/>
  <c r="BN414" i="15"/>
  <c r="AX459" i="15"/>
  <c r="S459" i="15"/>
  <c r="BI417" i="15"/>
  <c r="DO417" i="15" s="1"/>
  <c r="CC453" i="15"/>
  <c r="CD448" i="15"/>
  <c r="BF445" i="15"/>
  <c r="BX445" i="15"/>
  <c r="AH422" i="15"/>
  <c r="AZ407" i="15"/>
  <c r="BS449" i="15"/>
  <c r="BS447" i="15"/>
  <c r="CD458" i="15"/>
  <c r="BC433" i="15"/>
  <c r="BD444" i="15"/>
  <c r="BX455" i="15"/>
  <c r="BB454" i="15"/>
  <c r="O403" i="15"/>
  <c r="BI407" i="15"/>
  <c r="BC462" i="15"/>
  <c r="AR402" i="15"/>
  <c r="AI449" i="15"/>
  <c r="BT412" i="15"/>
  <c r="AE422" i="15"/>
  <c r="V444" i="15"/>
  <c r="AW422" i="15"/>
  <c r="AA416" i="15"/>
  <c r="BR412" i="15"/>
  <c r="CB445" i="15"/>
  <c r="W422" i="15"/>
  <c r="CA408" i="15"/>
  <c r="T403" i="15"/>
  <c r="AW414" i="15"/>
  <c r="BC424" i="15"/>
  <c r="CX424" i="15" s="1"/>
  <c r="AA430" i="15"/>
  <c r="BU441" i="15"/>
  <c r="DP441" i="15" s="1"/>
  <c r="BA414" i="15"/>
  <c r="AL403" i="15"/>
  <c r="BK402" i="15"/>
  <c r="BD451" i="15"/>
  <c r="AZ410" i="15"/>
  <c r="AC404" i="15"/>
  <c r="S420" i="15"/>
  <c r="AZ409" i="15"/>
  <c r="BB450" i="15"/>
  <c r="BS419" i="15"/>
  <c r="AK458" i="15"/>
  <c r="AI425" i="15"/>
  <c r="BU457" i="15"/>
  <c r="AB453" i="15"/>
  <c r="AQ415" i="15"/>
  <c r="CC409" i="15"/>
  <c r="BC409" i="15"/>
  <c r="Y460" i="15"/>
  <c r="CE408" i="15"/>
  <c r="BM452" i="15"/>
  <c r="BM432" i="15"/>
  <c r="BL434" i="15"/>
  <c r="BM404" i="15"/>
  <c r="O404" i="15"/>
  <c r="BV402" i="15"/>
  <c r="BQ457" i="15"/>
  <c r="AQ418" i="15"/>
  <c r="AT405" i="15"/>
  <c r="BP407" i="15"/>
  <c r="BU403" i="15"/>
  <c r="BA422" i="15"/>
  <c r="AA413" i="15"/>
  <c r="BW443" i="15"/>
  <c r="AL450" i="15"/>
  <c r="AX422" i="15"/>
  <c r="AO410" i="15"/>
  <c r="CE450" i="15"/>
  <c r="CA445" i="15"/>
  <c r="AI450" i="15"/>
  <c r="AS453" i="15"/>
  <c r="U458" i="15"/>
  <c r="Z417" i="15"/>
  <c r="BQ446" i="15"/>
  <c r="T443" i="15"/>
  <c r="BT439" i="15"/>
  <c r="AC427" i="15"/>
  <c r="X427" i="15"/>
  <c r="BQ424" i="15"/>
  <c r="AB425" i="15"/>
  <c r="CM425" i="15" s="1"/>
  <c r="O458" i="15"/>
  <c r="AS455" i="15"/>
  <c r="AZ411" i="15"/>
  <c r="AC418" i="15"/>
  <c r="BX403" i="15"/>
  <c r="BV451" i="15"/>
  <c r="BR444" i="15"/>
  <c r="V451" i="15"/>
  <c r="BF457" i="15"/>
  <c r="CC408" i="15"/>
  <c r="AS412" i="15"/>
  <c r="T413" i="15"/>
  <c r="Y415" i="15"/>
  <c r="BM413" i="15"/>
  <c r="BI453" i="15"/>
  <c r="BJ457" i="15"/>
  <c r="W448" i="15"/>
  <c r="BX418" i="15"/>
  <c r="BG460" i="15"/>
  <c r="AF404" i="15"/>
  <c r="Y418" i="15"/>
  <c r="AV442" i="15"/>
  <c r="Y453" i="15"/>
  <c r="AX444" i="15"/>
  <c r="AE451" i="15"/>
  <c r="AN418" i="15"/>
  <c r="N416" i="15"/>
  <c r="AC445" i="15"/>
  <c r="BS458" i="15"/>
  <c r="AZ449" i="15"/>
  <c r="BF454" i="15"/>
  <c r="BR429" i="15"/>
  <c r="DD429" i="15" s="1"/>
  <c r="BG455" i="15"/>
  <c r="CA449" i="15"/>
  <c r="BB419" i="15"/>
  <c r="AJ410" i="15"/>
  <c r="BX446" i="15"/>
  <c r="DG446" i="15" s="1"/>
  <c r="BX419" i="15"/>
  <c r="CD407" i="15"/>
  <c r="AF454" i="15"/>
  <c r="AM449" i="15"/>
  <c r="T408" i="15"/>
  <c r="AB408" i="15"/>
  <c r="T418" i="15"/>
  <c r="BZ447" i="15"/>
  <c r="BV410" i="15"/>
  <c r="AD450" i="15"/>
  <c r="CE422" i="15"/>
  <c r="CE451" i="15"/>
  <c r="AK420" i="15"/>
  <c r="BS461" i="15"/>
  <c r="AK402" i="15"/>
  <c r="AW418" i="15"/>
  <c r="AN411" i="15"/>
  <c r="BX451" i="15"/>
  <c r="AF416" i="15"/>
  <c r="AQ461" i="15"/>
  <c r="AE455" i="15"/>
  <c r="BO416" i="15"/>
  <c r="P404" i="15"/>
  <c r="U402" i="15"/>
  <c r="S403" i="15"/>
  <c r="BA415" i="15"/>
  <c r="BM460" i="15"/>
  <c r="AH407" i="15"/>
  <c r="BV455" i="15"/>
  <c r="AR457" i="15"/>
  <c r="AT457" i="15"/>
  <c r="N460" i="15"/>
  <c r="AC422" i="15"/>
  <c r="Y459" i="15"/>
  <c r="BA462" i="15"/>
  <c r="AH446" i="15"/>
  <c r="AF452" i="15"/>
  <c r="BL422" i="15"/>
  <c r="AB410" i="15"/>
  <c r="AU450" i="15"/>
  <c r="AO449" i="15"/>
  <c r="V413" i="15"/>
  <c r="AB455" i="15"/>
  <c r="CF414" i="15"/>
  <c r="P418" i="15"/>
  <c r="AQ455" i="15"/>
  <c r="BD418" i="15"/>
  <c r="BE419" i="15"/>
  <c r="BE410" i="15"/>
  <c r="AG446" i="15"/>
  <c r="W407" i="15"/>
  <c r="BZ402" i="15"/>
  <c r="CA402" i="15"/>
  <c r="T456" i="15"/>
  <c r="U414" i="15"/>
  <c r="BX456" i="15"/>
  <c r="AW445" i="15"/>
  <c r="BZ403" i="15"/>
  <c r="BR418" i="15"/>
  <c r="BI448" i="15"/>
  <c r="AK453" i="15"/>
  <c r="AS418" i="15"/>
  <c r="BO407" i="15"/>
  <c r="AP447" i="15"/>
  <c r="BU408" i="15"/>
  <c r="BU450" i="15"/>
  <c r="BI419" i="15"/>
  <c r="AE416" i="15"/>
  <c r="M454" i="15"/>
  <c r="AM406" i="15"/>
  <c r="P414" i="15"/>
  <c r="BR406" i="15"/>
  <c r="AJ451" i="15"/>
  <c r="AR445" i="15"/>
  <c r="CA447" i="15"/>
  <c r="BR448" i="15"/>
  <c r="BV449" i="15"/>
  <c r="BS410" i="15"/>
  <c r="AW444" i="15"/>
  <c r="AM452" i="15"/>
  <c r="AV453" i="15"/>
  <c r="CD402" i="15"/>
  <c r="AX456" i="15"/>
  <c r="BY410" i="15"/>
  <c r="BJ451" i="15"/>
  <c r="CE418" i="15"/>
  <c r="AL417" i="15"/>
  <c r="BQ447" i="15"/>
  <c r="AF450" i="15"/>
  <c r="AU453" i="15"/>
  <c r="CB452" i="15"/>
  <c r="AB414" i="15"/>
  <c r="AK411" i="15"/>
  <c r="BI422" i="15"/>
  <c r="V422" i="15"/>
  <c r="CD404" i="15"/>
  <c r="X453" i="15"/>
  <c r="M425" i="15"/>
  <c r="AK462" i="15"/>
  <c r="AJ452" i="15"/>
  <c r="BI459" i="15"/>
  <c r="S458" i="15"/>
  <c r="AZ454" i="15"/>
  <c r="CW454" i="15" s="1"/>
  <c r="CF459" i="15"/>
  <c r="BF462" i="15"/>
  <c r="BU452" i="15"/>
  <c r="BV456" i="15"/>
  <c r="Q453" i="15"/>
  <c r="AJ405" i="15"/>
  <c r="AE462" i="15"/>
  <c r="AU447" i="15"/>
  <c r="BX444" i="15"/>
  <c r="AS407" i="15"/>
  <c r="X404" i="15"/>
  <c r="O448" i="15"/>
  <c r="AT402" i="15"/>
  <c r="AH414" i="15"/>
  <c r="AW455" i="15"/>
  <c r="AJ445" i="15"/>
  <c r="AC405" i="15"/>
  <c r="BO450" i="15"/>
  <c r="BN408" i="15"/>
  <c r="U450" i="15"/>
  <c r="BI404" i="15"/>
  <c r="BV405" i="15"/>
  <c r="AZ417" i="15"/>
  <c r="M444" i="15"/>
  <c r="DK444" i="15" s="1"/>
  <c r="BH415" i="15"/>
  <c r="BP439" i="15"/>
  <c r="V420" i="15"/>
  <c r="U443" i="15"/>
  <c r="CD419" i="15"/>
  <c r="O447" i="15"/>
  <c r="Q408" i="15"/>
  <c r="BL446" i="15"/>
  <c r="BU420" i="15"/>
  <c r="AU415" i="15"/>
  <c r="Q410" i="15"/>
  <c r="BT455" i="15"/>
  <c r="S456" i="15"/>
  <c r="BA412" i="15"/>
  <c r="BE430" i="15"/>
  <c r="AZ452" i="15"/>
  <c r="BF451" i="15"/>
  <c r="BN415" i="15"/>
  <c r="AV411" i="15"/>
  <c r="BX414" i="15"/>
  <c r="R446" i="15"/>
  <c r="BC447" i="15"/>
  <c r="BH420" i="15"/>
  <c r="CA420" i="15"/>
  <c r="CC457" i="15"/>
  <c r="AB438" i="15"/>
  <c r="AH431" i="15"/>
  <c r="CO431" i="15" s="1"/>
  <c r="AG437" i="15"/>
  <c r="X437" i="15"/>
  <c r="AV424" i="15"/>
  <c r="BA444" i="15"/>
  <c r="BE411" i="15"/>
  <c r="BY420" i="15"/>
  <c r="R410" i="15"/>
  <c r="BX461" i="15"/>
  <c r="BL462" i="15"/>
  <c r="CF453" i="15"/>
  <c r="BY460" i="15"/>
  <c r="S444" i="15"/>
  <c r="O457" i="15"/>
  <c r="AH404" i="15"/>
  <c r="BJ439" i="15"/>
  <c r="AG462" i="15"/>
  <c r="BD458" i="15"/>
  <c r="BO419" i="15"/>
  <c r="CA455" i="15"/>
  <c r="R411" i="15"/>
  <c r="BE404" i="15"/>
  <c r="AF448" i="15"/>
  <c r="BX448" i="15"/>
  <c r="CE403" i="15"/>
  <c r="CF452" i="15"/>
  <c r="U453" i="15"/>
  <c r="AH452" i="15"/>
  <c r="CC450" i="15"/>
  <c r="AG436" i="15"/>
  <c r="AL431" i="15"/>
  <c r="BV409" i="15"/>
  <c r="AW447" i="15"/>
  <c r="AC421" i="15"/>
  <c r="AW451" i="15"/>
  <c r="BN461" i="15"/>
  <c r="M404" i="15"/>
  <c r="BJ420" i="15"/>
  <c r="AC403" i="15"/>
  <c r="BC414" i="15"/>
  <c r="AU419" i="15"/>
  <c r="CF416" i="15"/>
  <c r="BW404" i="15"/>
  <c r="BD412" i="15"/>
  <c r="P409" i="15"/>
  <c r="AC433" i="15"/>
  <c r="AR416" i="15"/>
  <c r="CC456" i="15"/>
  <c r="U417" i="15"/>
  <c r="M408" i="15"/>
  <c r="BB404" i="15"/>
  <c r="BN417" i="15"/>
  <c r="AJ407" i="15"/>
  <c r="AJ415" i="15"/>
  <c r="CC448" i="15"/>
  <c r="CE461" i="15"/>
  <c r="AU417" i="15"/>
  <c r="BV435" i="15"/>
  <c r="U426" i="15"/>
  <c r="BO412" i="15"/>
  <c r="BN447" i="15"/>
  <c r="BD414" i="15"/>
  <c r="BC418" i="15"/>
  <c r="AG447" i="15"/>
  <c r="AO452" i="15"/>
  <c r="BA418" i="15"/>
  <c r="V406" i="15"/>
  <c r="AT452" i="15"/>
  <c r="P445" i="15"/>
  <c r="AG457" i="15"/>
  <c r="AL409" i="15"/>
  <c r="BQ449" i="15"/>
  <c r="AZ414" i="15"/>
  <c r="CW414" i="15" s="1"/>
  <c r="BA461" i="15"/>
  <c r="AO412" i="15"/>
  <c r="AI405" i="15"/>
  <c r="AS447" i="15"/>
  <c r="X451" i="15"/>
  <c r="AM456" i="15"/>
  <c r="BO454" i="15"/>
  <c r="AH451" i="15"/>
  <c r="CF460" i="15"/>
  <c r="BF428" i="15"/>
  <c r="CY428" i="15" s="1"/>
  <c r="CF446" i="15"/>
  <c r="BH453" i="15"/>
  <c r="BU415" i="15"/>
  <c r="DP415" i="15" s="1"/>
  <c r="BV445" i="15"/>
  <c r="AV410" i="15"/>
  <c r="Z451" i="15"/>
  <c r="AD459" i="15"/>
  <c r="CE452" i="15"/>
  <c r="BH451" i="15"/>
  <c r="CE458" i="15"/>
  <c r="BJ415" i="15"/>
  <c r="AI443" i="15"/>
  <c r="AN452" i="15"/>
  <c r="AE412" i="15"/>
  <c r="BW446" i="15"/>
  <c r="X449" i="15"/>
  <c r="BJ454" i="15"/>
  <c r="AM451" i="15"/>
  <c r="BW451" i="15"/>
  <c r="BK409" i="15"/>
  <c r="Q447" i="15"/>
  <c r="R422" i="15"/>
  <c r="AS421" i="15"/>
  <c r="BQ420" i="15"/>
  <c r="Q421" i="15"/>
  <c r="AD453" i="15"/>
  <c r="BA443" i="15"/>
  <c r="CA453" i="15"/>
  <c r="BG459" i="15"/>
  <c r="BJ406" i="15"/>
  <c r="AL449" i="15"/>
  <c r="CF436" i="15"/>
  <c r="AL412" i="15"/>
  <c r="BP403" i="15"/>
  <c r="CE448" i="15"/>
  <c r="AN424" i="15"/>
  <c r="BT406" i="15"/>
  <c r="Q461" i="15"/>
  <c r="AQ450" i="15"/>
  <c r="BU405" i="15"/>
  <c r="BP414" i="15"/>
  <c r="BU462" i="15"/>
  <c r="N454" i="15"/>
  <c r="BZ461" i="15"/>
  <c r="BY405" i="15"/>
  <c r="BN403" i="15"/>
  <c r="BM409" i="15"/>
  <c r="BY457" i="15"/>
  <c r="CB454" i="15"/>
  <c r="AS452" i="15"/>
  <c r="AB441" i="15"/>
  <c r="AW408" i="15"/>
  <c r="BX413" i="15"/>
  <c r="N403" i="15"/>
  <c r="BR458" i="15"/>
  <c r="AY447" i="15"/>
  <c r="BN409" i="15"/>
  <c r="R449" i="15"/>
  <c r="AH417" i="15"/>
  <c r="CO417" i="15" s="1"/>
  <c r="AZ408" i="15"/>
  <c r="CW408" i="15" s="1"/>
  <c r="AI404" i="15"/>
  <c r="CB413" i="15"/>
  <c r="Z453" i="15"/>
  <c r="BT420" i="15"/>
  <c r="BG410" i="15"/>
  <c r="CF450" i="15"/>
  <c r="Z462" i="15"/>
  <c r="AU414" i="15"/>
  <c r="AH460" i="15"/>
  <c r="BJ418" i="15"/>
  <c r="BS448" i="15"/>
  <c r="AN435" i="15"/>
  <c r="BL443" i="15"/>
  <c r="U422" i="15"/>
  <c r="CA454" i="15"/>
  <c r="O451" i="15"/>
  <c r="Z413" i="15"/>
  <c r="AG455" i="15"/>
  <c r="T405" i="15"/>
  <c r="S418" i="15"/>
  <c r="AG445" i="15"/>
  <c r="AX408" i="15"/>
  <c r="AP403" i="15"/>
  <c r="S446" i="15"/>
  <c r="BH426" i="15"/>
  <c r="AX436" i="15"/>
  <c r="X423" i="15"/>
  <c r="BQ410" i="15"/>
  <c r="BX457" i="15"/>
  <c r="CA450" i="15"/>
  <c r="DH450" i="15" s="1"/>
  <c r="AS402" i="15"/>
  <c r="BB447" i="15"/>
  <c r="BO409" i="15"/>
  <c r="BN445" i="15"/>
  <c r="BJ408" i="15"/>
  <c r="CD414" i="15"/>
  <c r="AS410" i="15"/>
  <c r="M458" i="15"/>
  <c r="DK458" i="15" s="1"/>
  <c r="CB423" i="15"/>
  <c r="AG416" i="15"/>
  <c r="AP457" i="15"/>
  <c r="T449" i="15"/>
  <c r="W462" i="15"/>
  <c r="BL416" i="15"/>
  <c r="BW413" i="15"/>
  <c r="W416" i="15"/>
  <c r="T447" i="15"/>
  <c r="M402" i="15"/>
  <c r="AL459" i="15"/>
  <c r="AL407" i="15"/>
  <c r="BB452" i="15"/>
  <c r="BW438" i="15"/>
  <c r="V436" i="15"/>
  <c r="CJ436" i="15" s="1"/>
  <c r="AQ445" i="15"/>
  <c r="AX452" i="15"/>
  <c r="AO456" i="15"/>
  <c r="AF420" i="15"/>
  <c r="AK448" i="15"/>
  <c r="DM448" i="15" s="1"/>
  <c r="CE421" i="15"/>
  <c r="Z423" i="15"/>
  <c r="AN445" i="15"/>
  <c r="AP454" i="15"/>
  <c r="AW437" i="15"/>
  <c r="DN437" i="15" s="1"/>
  <c r="AE459" i="15"/>
  <c r="AI444" i="15"/>
  <c r="M413" i="15"/>
  <c r="CE416" i="15"/>
  <c r="AJ422" i="15"/>
  <c r="CC413" i="15"/>
  <c r="R451" i="15"/>
  <c r="AU407" i="15"/>
  <c r="BC452" i="15"/>
  <c r="CB419" i="15"/>
  <c r="AQ449" i="15"/>
  <c r="CC411" i="15"/>
  <c r="BT435" i="15"/>
  <c r="AG412" i="15"/>
  <c r="BB445" i="15"/>
  <c r="BZ417" i="15"/>
  <c r="BR410" i="15"/>
  <c r="BJ412" i="15"/>
  <c r="X462" i="15"/>
  <c r="AR414" i="15"/>
  <c r="BC446" i="15"/>
  <c r="BM462" i="15"/>
  <c r="BC455" i="15"/>
  <c r="BC461" i="15"/>
  <c r="AS409" i="15"/>
  <c r="BY454" i="15"/>
  <c r="CD411" i="15"/>
  <c r="Z456" i="15"/>
  <c r="BM421" i="15"/>
  <c r="BP415" i="15"/>
  <c r="AN408" i="15"/>
  <c r="BF417" i="15"/>
  <c r="CD443" i="15"/>
  <c r="AB402" i="15"/>
  <c r="AW411" i="15"/>
  <c r="CB414" i="15"/>
  <c r="BK414" i="15"/>
  <c r="BH419" i="15"/>
  <c r="BR460" i="15"/>
  <c r="BQ456" i="15"/>
  <c r="CE413" i="15"/>
  <c r="AO417" i="15"/>
  <c r="AT408" i="15"/>
  <c r="CE405" i="15"/>
  <c r="P453" i="15"/>
  <c r="Z450" i="15"/>
  <c r="AB416" i="15"/>
  <c r="BS432" i="15"/>
  <c r="BT427" i="15"/>
  <c r="BW428" i="15"/>
  <c r="AQ444" i="15"/>
  <c r="CD418" i="15"/>
  <c r="BY406" i="15"/>
  <c r="AA419" i="15"/>
  <c r="AQ413" i="15"/>
  <c r="BZ411" i="15"/>
  <c r="BX454" i="15"/>
  <c r="AJ403" i="15"/>
  <c r="V403" i="15"/>
  <c r="BN402" i="15"/>
  <c r="BP420" i="15"/>
  <c r="AB447" i="15"/>
  <c r="AB449" i="15"/>
  <c r="CM449" i="15" s="1"/>
  <c r="AV422" i="15"/>
  <c r="BO418" i="15"/>
  <c r="AH456" i="15"/>
  <c r="BQ419" i="15"/>
  <c r="AO413" i="15"/>
  <c r="AA462" i="15"/>
  <c r="AP451" i="15"/>
  <c r="AO461" i="15"/>
  <c r="BV450" i="15"/>
  <c r="BS409" i="15"/>
  <c r="BW422" i="15"/>
  <c r="AG456" i="15"/>
  <c r="AR421" i="15"/>
  <c r="CD454" i="15"/>
  <c r="BE416" i="15"/>
  <c r="AY422" i="15"/>
  <c r="AC455" i="15"/>
  <c r="AK412" i="15"/>
  <c r="BR443" i="15"/>
  <c r="DD443" i="15" s="1"/>
  <c r="AC420" i="15"/>
  <c r="BA416" i="15"/>
  <c r="AQ419" i="15"/>
  <c r="BR452" i="15"/>
  <c r="AH427" i="15"/>
  <c r="AY458" i="15"/>
  <c r="U413" i="15"/>
  <c r="BT456" i="15"/>
  <c r="AN455" i="15"/>
  <c r="X452" i="15"/>
  <c r="BK457" i="15"/>
  <c r="BZ418" i="15"/>
  <c r="AW419" i="15"/>
  <c r="AA414" i="15"/>
  <c r="BZ405" i="15"/>
  <c r="BB416" i="15"/>
  <c r="BW450" i="15"/>
  <c r="AU454" i="15"/>
  <c r="BI405" i="15"/>
  <c r="AT459" i="15"/>
  <c r="W404" i="15"/>
  <c r="AM419" i="15"/>
  <c r="BB415" i="15"/>
  <c r="AD417" i="15"/>
  <c r="BM447" i="15"/>
  <c r="BH407" i="15"/>
  <c r="BD421" i="15"/>
  <c r="BG419" i="15"/>
  <c r="AD454" i="15"/>
  <c r="AZ460" i="15"/>
  <c r="AB456" i="15"/>
  <c r="AH445" i="15"/>
  <c r="BN443" i="15"/>
  <c r="W453" i="15"/>
  <c r="BP453" i="15"/>
  <c r="BL459" i="15"/>
  <c r="P455" i="15"/>
  <c r="AL456" i="15"/>
  <c r="O413" i="15"/>
  <c r="S443" i="15"/>
  <c r="BX450" i="15"/>
  <c r="DG450" i="15" s="1"/>
  <c r="AM450" i="15"/>
  <c r="X424" i="15"/>
  <c r="AR448" i="15"/>
  <c r="AX458" i="15"/>
  <c r="AF460" i="15"/>
  <c r="AV409" i="15"/>
  <c r="BZ408" i="15"/>
  <c r="BK421" i="15"/>
  <c r="W461" i="15"/>
  <c r="BC459" i="15"/>
  <c r="U454" i="15"/>
  <c r="O454" i="15"/>
  <c r="CB447" i="15"/>
  <c r="BU443" i="15"/>
  <c r="AX461" i="15"/>
  <c r="AS437" i="15"/>
  <c r="Z425" i="15"/>
  <c r="AO429" i="15"/>
  <c r="AH432" i="15"/>
  <c r="CO432" i="15" s="1"/>
  <c r="CA423" i="15"/>
  <c r="BN431" i="15"/>
  <c r="U434" i="15"/>
  <c r="CE426" i="15"/>
  <c r="AV440" i="15"/>
  <c r="CC431" i="15"/>
  <c r="AC434" i="15"/>
  <c r="CB441" i="15"/>
  <c r="AT440" i="15"/>
  <c r="M430" i="15"/>
  <c r="DK430" i="15" s="1"/>
  <c r="X438" i="15"/>
  <c r="BP444" i="15"/>
  <c r="BT418" i="15"/>
  <c r="M459" i="15"/>
  <c r="M457" i="15"/>
  <c r="BV417" i="15"/>
  <c r="BT446" i="15"/>
  <c r="W447" i="15"/>
  <c r="CC416" i="15"/>
  <c r="T407" i="15"/>
  <c r="AS408" i="15"/>
  <c r="BN459" i="15"/>
  <c r="BS446" i="15"/>
  <c r="AK459" i="15"/>
  <c r="BT419" i="15"/>
  <c r="AV460" i="15"/>
  <c r="BK458" i="15"/>
  <c r="BQ418" i="15"/>
  <c r="BV411" i="15"/>
  <c r="BC405" i="15"/>
  <c r="P420" i="15"/>
  <c r="AR458" i="15"/>
  <c r="BP462" i="15"/>
  <c r="BF448" i="15"/>
  <c r="X411" i="15"/>
  <c r="BI420" i="15"/>
  <c r="DO420" i="15" s="1"/>
  <c r="BH408" i="15"/>
  <c r="M416" i="15"/>
  <c r="BS408" i="15"/>
  <c r="CB408" i="15"/>
  <c r="BN456" i="15"/>
  <c r="BX459" i="15"/>
  <c r="BB420" i="15"/>
  <c r="R407" i="15"/>
  <c r="BN455" i="15"/>
  <c r="BA411" i="15"/>
  <c r="Z412" i="15"/>
  <c r="AA422" i="15"/>
  <c r="BZ445" i="15"/>
  <c r="AW417" i="15"/>
  <c r="X448" i="15"/>
  <c r="BT403" i="15"/>
  <c r="CA459" i="15"/>
  <c r="AF403" i="15"/>
  <c r="BM410" i="15"/>
  <c r="BG458" i="15"/>
  <c r="U408" i="15"/>
  <c r="BL450" i="15"/>
  <c r="AM461" i="15"/>
  <c r="BE448" i="15"/>
  <c r="CD405" i="15"/>
  <c r="BX408" i="15"/>
  <c r="AV412" i="15"/>
  <c r="AQ462" i="15"/>
  <c r="V449" i="15"/>
  <c r="AH447" i="15"/>
  <c r="BX421" i="15"/>
  <c r="BU417" i="15"/>
  <c r="BP416" i="15"/>
  <c r="BI411" i="15"/>
  <c r="T445" i="15"/>
  <c r="Q409" i="15"/>
  <c r="R402" i="15"/>
  <c r="Y422" i="15"/>
  <c r="BO451" i="15"/>
  <c r="Q460" i="15"/>
  <c r="W459" i="15"/>
  <c r="AV420" i="15"/>
  <c r="AD446" i="15"/>
  <c r="AK446" i="15"/>
  <c r="AU421" i="15"/>
  <c r="BB402" i="15"/>
  <c r="W451" i="15"/>
  <c r="AQ412" i="15"/>
  <c r="BU451" i="15"/>
  <c r="BE422" i="15"/>
  <c r="AB421" i="15"/>
  <c r="CM421" i="15" s="1"/>
  <c r="W412" i="15"/>
  <c r="W408" i="15"/>
  <c r="BD405" i="15"/>
  <c r="O408" i="15"/>
  <c r="W415" i="15"/>
  <c r="BT447" i="15"/>
  <c r="BW460" i="15"/>
  <c r="X444" i="15"/>
  <c r="AK422" i="15"/>
  <c r="CD457" i="15"/>
  <c r="BT413" i="15"/>
  <c r="V446" i="15"/>
  <c r="AM404" i="15"/>
  <c r="W455" i="15"/>
  <c r="BP461" i="15"/>
  <c r="CA403" i="15"/>
  <c r="BW457" i="15"/>
  <c r="AC411" i="15"/>
  <c r="BD411" i="15"/>
  <c r="BI403" i="15"/>
  <c r="AU448" i="15"/>
  <c r="R461" i="15"/>
  <c r="BZ454" i="15"/>
  <c r="AR408" i="15"/>
  <c r="BQ407" i="15"/>
  <c r="AS417" i="15"/>
  <c r="BJ459" i="15"/>
  <c r="AH412" i="15"/>
  <c r="CD417" i="15"/>
  <c r="W410" i="15"/>
  <c r="BC454" i="15"/>
  <c r="AI420" i="15"/>
  <c r="AO447" i="15"/>
  <c r="P411" i="15"/>
  <c r="CH411" i="15" s="1"/>
  <c r="AW453" i="15"/>
  <c r="Z459" i="15"/>
  <c r="BV423" i="15"/>
  <c r="CF432" i="15"/>
  <c r="X439" i="15"/>
  <c r="BP430" i="15"/>
  <c r="V440" i="15"/>
  <c r="CJ440" i="15" s="1"/>
  <c r="AD442" i="15"/>
  <c r="V425" i="15"/>
  <c r="CJ425" i="15" s="1"/>
  <c r="BQ442" i="15"/>
  <c r="BJ435" i="15"/>
  <c r="BK423" i="15"/>
  <c r="S441" i="15"/>
  <c r="CI441" i="15" s="1"/>
  <c r="BW425" i="15"/>
  <c r="BV457" i="15"/>
  <c r="AH462" i="15"/>
  <c r="AQ404" i="15"/>
  <c r="BS444" i="15"/>
  <c r="BJ449" i="15"/>
  <c r="CE409" i="15"/>
  <c r="BC416" i="15"/>
  <c r="BP456" i="15"/>
  <c r="AF402" i="15"/>
  <c r="BY448" i="15"/>
  <c r="BL453" i="15"/>
  <c r="BD445" i="15"/>
  <c r="AN451" i="15"/>
  <c r="P443" i="15"/>
  <c r="BF427" i="15"/>
  <c r="BO402" i="15"/>
  <c r="BF411" i="15"/>
  <c r="CY411" i="15" s="1"/>
  <c r="AS461" i="15"/>
  <c r="BM448" i="15"/>
  <c r="AL414" i="15"/>
  <c r="AE405" i="15"/>
  <c r="AG404" i="15"/>
  <c r="Z404" i="15"/>
  <c r="AH444" i="15"/>
  <c r="BF458" i="15"/>
  <c r="CY458" i="15" s="1"/>
  <c r="M406" i="15"/>
  <c r="V417" i="15"/>
  <c r="AI445" i="15"/>
  <c r="CC451" i="15"/>
  <c r="AK436" i="15"/>
  <c r="BF414" i="15"/>
  <c r="AR415" i="15"/>
  <c r="CE462" i="15"/>
  <c r="AM443" i="15"/>
  <c r="BE459" i="15"/>
  <c r="CF445" i="15"/>
  <c r="AE403" i="15"/>
  <c r="X457" i="15"/>
  <c r="BQ445" i="15"/>
  <c r="CA416" i="15"/>
  <c r="N462" i="15"/>
  <c r="AQ457" i="15"/>
  <c r="CS457" i="15" s="1"/>
  <c r="BJ402" i="15"/>
  <c r="CE420" i="15"/>
  <c r="BG413" i="15"/>
  <c r="AP413" i="15"/>
  <c r="AD452" i="15"/>
  <c r="BE460" i="15"/>
  <c r="O455" i="15"/>
  <c r="BJ446" i="15"/>
  <c r="BN449" i="15"/>
  <c r="M449" i="15"/>
  <c r="DK449" i="15" s="1"/>
  <c r="W420" i="15"/>
  <c r="AY446" i="15"/>
  <c r="BV406" i="15"/>
  <c r="AQ421" i="15"/>
  <c r="AN458" i="15"/>
  <c r="CE460" i="15"/>
  <c r="V408" i="15"/>
  <c r="AX446" i="15"/>
  <c r="AJ414" i="15"/>
  <c r="BK405" i="15"/>
  <c r="BI406" i="15"/>
  <c r="BU459" i="15"/>
  <c r="T444" i="15"/>
  <c r="CC422" i="15"/>
  <c r="X408" i="15"/>
  <c r="CF407" i="15"/>
  <c r="Y454" i="15"/>
  <c r="BC450" i="15"/>
  <c r="BL418" i="15"/>
  <c r="BE417" i="15"/>
  <c r="BB443" i="15"/>
  <c r="Q418" i="15"/>
  <c r="BS453" i="15"/>
  <c r="Z455" i="15"/>
  <c r="AG458" i="15"/>
  <c r="BU444" i="15"/>
  <c r="AQ422" i="15"/>
  <c r="AT7" i="19" s="1"/>
  <c r="BF407" i="15"/>
  <c r="AW456" i="15"/>
  <c r="AQ453" i="15"/>
  <c r="BX458" i="15"/>
  <c r="BQ459" i="15"/>
  <c r="CF412" i="15"/>
  <c r="BX449" i="15"/>
  <c r="AX416" i="15"/>
  <c r="AU451" i="15"/>
  <c r="CF409" i="15"/>
  <c r="R421" i="15"/>
  <c r="CD428" i="15"/>
  <c r="DI428" i="15" s="1"/>
  <c r="BY459" i="15"/>
  <c r="BV475" i="15"/>
  <c r="BF459" i="15"/>
  <c r="M411" i="15"/>
  <c r="CC403" i="15"/>
  <c r="AG411" i="15"/>
  <c r="BR451" i="15"/>
  <c r="AR407" i="15"/>
  <c r="BY408" i="15"/>
  <c r="AI446" i="15"/>
  <c r="AZ416" i="15"/>
  <c r="AK407" i="15"/>
  <c r="BJ413" i="15"/>
  <c r="AA411" i="15"/>
  <c r="AL447" i="15"/>
  <c r="AT443" i="15"/>
  <c r="CC445" i="15"/>
  <c r="BZ412" i="15"/>
  <c r="BC402" i="15"/>
  <c r="AA460" i="15"/>
  <c r="BD462" i="15"/>
  <c r="AA450" i="15"/>
  <c r="BO417" i="15"/>
  <c r="AX448" i="15"/>
  <c r="AV432" i="15"/>
  <c r="AH430" i="15"/>
  <c r="CO430" i="15" s="1"/>
  <c r="BR437" i="15"/>
  <c r="DD437" i="15" s="1"/>
  <c r="AT423" i="15"/>
  <c r="CT423" i="15" s="1"/>
  <c r="AJ436" i="15"/>
  <c r="BU434" i="15"/>
  <c r="DP434" i="15" s="1"/>
  <c r="O429" i="15"/>
  <c r="CF437" i="15"/>
  <c r="BH432" i="15"/>
  <c r="BV436" i="15"/>
  <c r="AD433" i="15"/>
  <c r="AT436" i="15"/>
  <c r="CT436" i="15" s="1"/>
  <c r="V437" i="15"/>
  <c r="CJ437" i="15" s="1"/>
  <c r="AB423" i="15"/>
  <c r="CM423" i="15" s="1"/>
  <c r="AJ427" i="15"/>
  <c r="CF404" i="15"/>
  <c r="AY408" i="15"/>
  <c r="AP414" i="15"/>
  <c r="N411" i="15"/>
  <c r="AG409" i="15"/>
  <c r="AK456" i="15"/>
  <c r="AW405" i="15"/>
  <c r="BA450" i="15"/>
  <c r="Q420" i="15"/>
  <c r="Y410" i="15"/>
  <c r="AU452" i="15"/>
  <c r="U451" i="15"/>
  <c r="AW412" i="15"/>
  <c r="U411" i="15"/>
  <c r="AV447" i="15"/>
  <c r="BA457" i="15"/>
  <c r="BM420" i="15"/>
  <c r="BY411" i="15"/>
  <c r="AG444" i="15"/>
  <c r="CA411" i="15"/>
  <c r="AZ404" i="15"/>
  <c r="BL460" i="15"/>
  <c r="AM412" i="15"/>
  <c r="BZ404" i="15"/>
  <c r="AO445" i="15"/>
  <c r="X403" i="15"/>
  <c r="P448" i="15"/>
  <c r="AN403" i="15"/>
  <c r="CR403" i="15" s="1"/>
  <c r="BK461" i="15"/>
  <c r="AL451" i="15"/>
  <c r="BB449" i="15"/>
  <c r="AF449" i="15"/>
  <c r="CF461" i="15"/>
  <c r="AT409" i="15"/>
  <c r="CT409" i="15" s="1"/>
  <c r="AT451" i="15"/>
  <c r="AY448" i="15"/>
  <c r="BF453" i="15"/>
  <c r="BO453" i="15"/>
  <c r="AJ402" i="15"/>
  <c r="AI413" i="15"/>
  <c r="X418" i="15"/>
  <c r="O422" i="15"/>
  <c r="BW412" i="15"/>
  <c r="BD454" i="15"/>
  <c r="BH457" i="15"/>
  <c r="BV421" i="15"/>
  <c r="BQ406" i="15"/>
  <c r="BA409" i="15"/>
  <c r="BP460" i="15"/>
  <c r="Q457" i="15"/>
  <c r="AW448" i="15"/>
  <c r="AB462" i="15"/>
  <c r="AQ454" i="15"/>
  <c r="BO447" i="15"/>
  <c r="BM461" i="15"/>
  <c r="BM436" i="15"/>
  <c r="AX407" i="15"/>
  <c r="AB405" i="15"/>
  <c r="O420" i="15"/>
  <c r="BN446" i="15"/>
  <c r="BD453" i="15"/>
  <c r="AP460" i="15"/>
  <c r="AZ462" i="15"/>
  <c r="AU445" i="15"/>
  <c r="BQ421" i="15"/>
  <c r="BD419" i="15"/>
  <c r="BF447" i="15"/>
  <c r="BD410" i="15"/>
  <c r="AL457" i="15"/>
  <c r="BC460" i="15"/>
  <c r="M414" i="15"/>
  <c r="CD403" i="15"/>
  <c r="AT415" i="15"/>
  <c r="BR457" i="15"/>
  <c r="BK452" i="15"/>
  <c r="BJ448" i="15"/>
  <c r="BQ405" i="15"/>
  <c r="BY422" i="15"/>
  <c r="CQ7" i="19" s="1"/>
  <c r="BV443" i="15"/>
  <c r="BI418" i="15"/>
  <c r="DO418" i="15" s="1"/>
  <c r="V462" i="15"/>
  <c r="AZ422" i="15"/>
  <c r="BH402" i="15"/>
  <c r="BF419" i="15"/>
  <c r="BX426" i="15"/>
  <c r="DG426" i="15" s="1"/>
  <c r="CE402" i="15"/>
  <c r="BD450" i="15"/>
  <c r="AX411" i="15"/>
  <c r="BD457" i="15"/>
  <c r="AR422" i="15"/>
  <c r="BV416" i="15"/>
  <c r="AE402" i="15"/>
  <c r="AR409" i="15"/>
  <c r="BD449" i="15"/>
  <c r="AL411" i="15"/>
  <c r="R452" i="15"/>
  <c r="AX462" i="15"/>
  <c r="AP448" i="15"/>
  <c r="AG450" i="15"/>
  <c r="O417" i="15"/>
  <c r="Z418" i="15"/>
  <c r="AA412" i="15"/>
  <c r="BJ422" i="15"/>
  <c r="X446" i="15"/>
  <c r="BG416" i="15"/>
  <c r="BR413" i="15"/>
  <c r="BW452" i="15"/>
  <c r="AQ441" i="15"/>
  <c r="CS441" i="15" s="1"/>
  <c r="AE436" i="15"/>
  <c r="CN436" i="15" s="1"/>
  <c r="AF442" i="15"/>
  <c r="AM442" i="15"/>
  <c r="CE439" i="15"/>
  <c r="CD434" i="15"/>
  <c r="DI434" i="15" s="1"/>
  <c r="BR433" i="15"/>
  <c r="CB437" i="15"/>
  <c r="AL436" i="15"/>
  <c r="BM441" i="15"/>
  <c r="AA428" i="15"/>
  <c r="AK440" i="15"/>
  <c r="DM440" i="15" s="1"/>
  <c r="AI439" i="15"/>
  <c r="BE453" i="15"/>
  <c r="AU403" i="15"/>
  <c r="BR455" i="15"/>
  <c r="BT421" i="15"/>
  <c r="AU446" i="15"/>
  <c r="N457" i="15"/>
  <c r="AR404" i="15"/>
  <c r="BT408" i="15"/>
  <c r="BD422" i="15"/>
  <c r="AO402" i="15"/>
  <c r="BR404" i="15"/>
  <c r="BH413" i="15"/>
  <c r="BS457" i="15"/>
  <c r="AY454" i="15"/>
  <c r="AH405" i="15"/>
  <c r="CO405" i="15" s="1"/>
  <c r="W444" i="15"/>
  <c r="CD452" i="15"/>
  <c r="DI452" i="15" s="1"/>
  <c r="BN450" i="15"/>
  <c r="BK444" i="15"/>
  <c r="Z419" i="15"/>
  <c r="S460" i="15"/>
  <c r="BV447" i="15"/>
  <c r="BD461" i="15"/>
  <c r="BZ415" i="15"/>
  <c r="BN428" i="15"/>
  <c r="AA410" i="15"/>
  <c r="BQ461" i="15"/>
  <c r="BB409" i="15"/>
  <c r="AR459" i="15"/>
  <c r="BT457" i="15"/>
  <c r="AS456" i="15"/>
  <c r="AT417" i="15"/>
  <c r="S419" i="15"/>
  <c r="CI419" i="15" s="1"/>
  <c r="CF419" i="15"/>
  <c r="AK404" i="15"/>
  <c r="BE457" i="15"/>
  <c r="AK414" i="15"/>
  <c r="AC459" i="15"/>
  <c r="AM460" i="15"/>
  <c r="BH449" i="15"/>
  <c r="BV419" i="15"/>
  <c r="BY413" i="15"/>
  <c r="N410" i="15"/>
  <c r="BQ402" i="15"/>
  <c r="AP462" i="15"/>
  <c r="BS420" i="15"/>
  <c r="AP409" i="15"/>
  <c r="AG461" i="15"/>
  <c r="AB458" i="15"/>
  <c r="BF418" i="15"/>
  <c r="AU404" i="15"/>
  <c r="BI402" i="15"/>
  <c r="T457" i="15"/>
  <c r="Z458" i="15"/>
  <c r="AE404" i="15"/>
  <c r="V424" i="15"/>
  <c r="CJ424" i="15" s="1"/>
  <c r="BO415" i="15"/>
  <c r="CD451" i="15"/>
  <c r="V415" i="15"/>
  <c r="BW417" i="15"/>
  <c r="AD403" i="15"/>
  <c r="AH408" i="15"/>
  <c r="AK443" i="15"/>
  <c r="O409" i="15"/>
  <c r="BT416" i="15"/>
  <c r="CE414" i="15"/>
  <c r="AO455" i="15"/>
  <c r="BB460" i="15"/>
  <c r="AW416" i="15"/>
  <c r="DN416" i="15" s="1"/>
  <c r="N402" i="15"/>
  <c r="BG415" i="15"/>
  <c r="CF422" i="15"/>
  <c r="CX7" i="19" s="1"/>
  <c r="AJ443" i="15"/>
  <c r="AI408" i="15"/>
  <c r="Y445" i="15"/>
  <c r="BR461" i="15"/>
  <c r="BK411" i="15"/>
  <c r="BB405" i="15"/>
  <c r="AS411" i="15"/>
  <c r="T409" i="15"/>
  <c r="AP424" i="15"/>
  <c r="AF410" i="15"/>
  <c r="S457" i="15"/>
  <c r="AX410" i="15"/>
  <c r="W406" i="15"/>
  <c r="V411" i="15"/>
  <c r="BW406" i="15"/>
  <c r="AT413" i="15"/>
  <c r="BK460" i="15"/>
  <c r="AQ411" i="15"/>
  <c r="AS454" i="15"/>
  <c r="AV459" i="15"/>
  <c r="AZ446" i="15"/>
  <c r="CW446" i="15" s="1"/>
  <c r="BI444" i="15"/>
  <c r="BR421" i="15"/>
  <c r="Q448" i="15"/>
  <c r="AW457" i="15"/>
  <c r="BW444" i="15"/>
  <c r="CF455" i="15"/>
  <c r="AG406" i="15"/>
  <c r="AN450" i="15"/>
  <c r="BO456" i="15"/>
  <c r="T451" i="15"/>
  <c r="BU419" i="15"/>
  <c r="CC458" i="15"/>
  <c r="BD456" i="15"/>
  <c r="AT447" i="15"/>
  <c r="CA419" i="15"/>
  <c r="BS441" i="15"/>
  <c r="CC433" i="15"/>
  <c r="M423" i="15"/>
  <c r="DK423" i="15" s="1"/>
  <c r="BS434" i="15"/>
  <c r="CF423" i="15"/>
  <c r="Y433" i="15"/>
  <c r="DL433" i="15" s="1"/>
  <c r="AJ425" i="15"/>
  <c r="Z432" i="15"/>
  <c r="AD434" i="15"/>
  <c r="BM435" i="15"/>
  <c r="P427" i="15"/>
  <c r="CH427" i="15" s="1"/>
  <c r="BI429" i="15"/>
  <c r="DO429" i="15" s="1"/>
  <c r="BR447" i="15"/>
  <c r="AB412" i="15"/>
  <c r="AV455" i="15"/>
  <c r="BP402" i="15"/>
  <c r="BL403" i="15"/>
  <c r="CB451" i="15"/>
  <c r="Z421" i="15"/>
  <c r="BU461" i="15"/>
  <c r="BI460" i="15"/>
  <c r="BZ414" i="15"/>
  <c r="CF415" i="15"/>
  <c r="T460" i="15"/>
  <c r="P444" i="15"/>
  <c r="O459" i="15"/>
  <c r="CB443" i="15"/>
  <c r="BU402" i="15"/>
  <c r="AQ456" i="15"/>
  <c r="BD455" i="15"/>
  <c r="AS450" i="15"/>
  <c r="Z416" i="15"/>
  <c r="AM418" i="15"/>
  <c r="Q450" i="15"/>
  <c r="BK462" i="15"/>
  <c r="AY443" i="15"/>
  <c r="CF410" i="15"/>
  <c r="BZ406" i="15"/>
  <c r="V453" i="15"/>
  <c r="CJ453" i="15" s="1"/>
  <c r="BB413" i="15"/>
  <c r="AS419" i="15"/>
  <c r="BP457" i="15"/>
  <c r="P412" i="15"/>
  <c r="CH412" i="15" s="1"/>
  <c r="AB444" i="15"/>
  <c r="T415" i="15"/>
  <c r="BT438" i="15"/>
  <c r="AK413" i="15"/>
  <c r="AI415" i="15"/>
  <c r="AK460" i="15"/>
  <c r="BL419" i="15"/>
  <c r="N406" i="15"/>
  <c r="AB451" i="15"/>
  <c r="BS456" i="15"/>
  <c r="U412" i="15"/>
  <c r="AP452" i="15"/>
  <c r="BZ459" i="15"/>
  <c r="AG443" i="15"/>
  <c r="AS444" i="15"/>
  <c r="Q458" i="15"/>
  <c r="AZ459" i="15"/>
  <c r="CW459" i="15" s="1"/>
  <c r="AY455" i="15"/>
  <c r="Q414" i="15"/>
  <c r="AO454" i="15"/>
  <c r="BC456" i="15"/>
  <c r="S409" i="15"/>
  <c r="R408" i="15"/>
  <c r="BZ413" i="15"/>
  <c r="N422" i="15"/>
  <c r="BX410" i="15"/>
  <c r="DG410" i="15" s="1"/>
  <c r="BE409" i="15"/>
  <c r="AS443" i="15"/>
  <c r="T410" i="15"/>
  <c r="Y407" i="15"/>
  <c r="DL407" i="15" s="1"/>
  <c r="AV461" i="15"/>
  <c r="AD409" i="15"/>
  <c r="BL457" i="15"/>
  <c r="DB457" i="15" s="1"/>
  <c r="AI447" i="15"/>
  <c r="AN436" i="15"/>
  <c r="CR436" i="15" s="1"/>
  <c r="CA405" i="15"/>
  <c r="BN448" i="15"/>
  <c r="AH449" i="15"/>
  <c r="CO449" i="15" s="1"/>
  <c r="AB460" i="15"/>
  <c r="AY456" i="15"/>
  <c r="BH427" i="15"/>
  <c r="AX415" i="15"/>
  <c r="AB442" i="15"/>
  <c r="BO439" i="15"/>
  <c r="DC439" i="15" s="1"/>
  <c r="AT426" i="15"/>
  <c r="CT426" i="15" s="1"/>
  <c r="BN429" i="15"/>
  <c r="CA425" i="15"/>
  <c r="DH425" i="15" s="1"/>
  <c r="BZ429" i="15"/>
  <c r="AY425" i="15"/>
  <c r="AR425" i="15"/>
  <c r="AH436" i="15"/>
  <c r="AK423" i="15"/>
  <c r="DM423" i="15" s="1"/>
  <c r="AH428" i="15"/>
  <c r="CO428" i="15" s="1"/>
  <c r="AM433" i="15"/>
  <c r="AM413" i="15"/>
  <c r="BE452" i="15"/>
  <c r="BE412" i="15"/>
  <c r="CF454" i="15"/>
  <c r="AM405" i="15"/>
  <c r="AK417" i="15"/>
  <c r="AH455" i="15"/>
  <c r="CC449" i="15"/>
  <c r="U449" i="15"/>
  <c r="AE410" i="15"/>
  <c r="CC460" i="15"/>
  <c r="BK445" i="15"/>
  <c r="BH461" i="15"/>
  <c r="BO414" i="15"/>
  <c r="BH455" i="15"/>
  <c r="AD462" i="15"/>
  <c r="O450" i="15"/>
  <c r="BF452" i="15"/>
  <c r="BA417" i="15"/>
  <c r="BF402" i="15"/>
  <c r="CE447" i="15"/>
  <c r="AA461" i="15"/>
  <c r="AY418" i="15"/>
  <c r="CE410" i="15"/>
  <c r="BP411" i="15"/>
  <c r="BB412" i="15"/>
  <c r="AS446" i="15"/>
  <c r="AP410" i="15"/>
  <c r="X412" i="15"/>
  <c r="BE451" i="15"/>
  <c r="T448" i="15"/>
  <c r="BU455" i="15"/>
  <c r="DP455" i="15" s="1"/>
  <c r="AC416" i="15"/>
  <c r="AD444" i="15"/>
  <c r="N417" i="15"/>
  <c r="BG412" i="15"/>
  <c r="AF462" i="15"/>
  <c r="AG449" i="15"/>
  <c r="BL451" i="15"/>
  <c r="DB451" i="15" s="1"/>
  <c r="M410" i="15"/>
  <c r="AH461" i="15"/>
  <c r="BH406" i="15"/>
  <c r="AX414" i="15"/>
  <c r="AK416" i="15"/>
  <c r="DM416" i="15" s="1"/>
  <c r="BP445" i="15"/>
  <c r="BX462" i="15"/>
  <c r="BO458" i="15"/>
  <c r="AH457" i="15"/>
  <c r="CO457" i="15" s="1"/>
  <c r="BL456" i="15"/>
  <c r="O419" i="15"/>
  <c r="BV459" i="15"/>
  <c r="BD420" i="15"/>
  <c r="AB446" i="15"/>
  <c r="T422" i="15"/>
  <c r="M7" i="19" s="1"/>
  <c r="BI454" i="15"/>
  <c r="CF405" i="15"/>
  <c r="AO416" i="15"/>
  <c r="X460" i="15"/>
  <c r="AY445" i="15"/>
  <c r="Q452" i="15"/>
  <c r="AF445" i="15"/>
  <c r="AR449" i="15"/>
  <c r="AA420" i="15"/>
  <c r="BZ449" i="15"/>
  <c r="AF459" i="15"/>
  <c r="BL415" i="15"/>
  <c r="P407" i="15"/>
  <c r="CH407" i="15" s="1"/>
  <c r="AM454" i="15"/>
  <c r="V419" i="15"/>
  <c r="CJ419" i="15" s="1"/>
  <c r="N452" i="15"/>
  <c r="AN461" i="15"/>
  <c r="BU418" i="15"/>
  <c r="DP418" i="15" s="1"/>
  <c r="Q443" i="15"/>
  <c r="AT455" i="15"/>
  <c r="AE414" i="15"/>
  <c r="Q402" i="15"/>
  <c r="BQ422" i="15"/>
  <c r="AY421" i="15"/>
  <c r="BQ448" i="15"/>
  <c r="X447" i="15"/>
  <c r="AZ412" i="15"/>
  <c r="M420" i="15"/>
  <c r="AX412" i="15"/>
  <c r="AE461" i="15"/>
  <c r="BR417" i="15"/>
  <c r="CD450" i="15"/>
  <c r="AK409" i="15"/>
  <c r="AZ420" i="15"/>
  <c r="AE453" i="15"/>
  <c r="AV419" i="15"/>
  <c r="BA445" i="15"/>
  <c r="BB410" i="15"/>
  <c r="V448" i="15"/>
  <c r="CJ448" i="15" s="1"/>
  <c r="BI455" i="15"/>
  <c r="DO455" i="15" s="1"/>
  <c r="AN442" i="15"/>
  <c r="P433" i="15"/>
  <c r="CH433" i="15" s="1"/>
  <c r="O426" i="15"/>
  <c r="BD426" i="15"/>
  <c r="BA440" i="15"/>
  <c r="AC424" i="15"/>
  <c r="BB430" i="15"/>
  <c r="AM429" i="15"/>
  <c r="BE435" i="15"/>
  <c r="AA439" i="15"/>
  <c r="AU428" i="15"/>
  <c r="BA425" i="15"/>
  <c r="U442" i="15"/>
  <c r="BB423" i="15"/>
  <c r="W427" i="15"/>
  <c r="BK443" i="15"/>
  <c r="AO411" i="15"/>
  <c r="BX402" i="15"/>
  <c r="AI448" i="15"/>
  <c r="AK457" i="15"/>
  <c r="BZ443" i="15"/>
  <c r="AP453" i="15"/>
  <c r="AG408" i="15"/>
  <c r="BE447" i="15"/>
  <c r="BR415" i="15"/>
  <c r="Q415" i="15"/>
  <c r="BE445" i="15"/>
  <c r="AV416" i="15"/>
  <c r="P452" i="15"/>
  <c r="BJ462" i="15"/>
  <c r="BO413" i="15"/>
  <c r="AM408" i="15"/>
  <c r="BV452" i="15"/>
  <c r="BZ448" i="15"/>
  <c r="AF417" i="15"/>
  <c r="AT453" i="15"/>
  <c r="AI414" i="15"/>
  <c r="T402" i="15"/>
  <c r="AA445" i="15"/>
  <c r="AU418" i="15"/>
  <c r="BV408" i="15"/>
  <c r="AA421" i="15"/>
  <c r="AR447" i="15"/>
  <c r="BI447" i="15"/>
  <c r="T417" i="15"/>
  <c r="AF412" i="15"/>
  <c r="X443" i="15"/>
  <c r="S447" i="15"/>
  <c r="CI447" i="15" s="1"/>
  <c r="AX406" i="15"/>
  <c r="AT411" i="15"/>
  <c r="AA452" i="15"/>
  <c r="BT448" i="15"/>
  <c r="BG418" i="15"/>
  <c r="BB457" i="15"/>
  <c r="CC412" i="15"/>
  <c r="CD447" i="15"/>
  <c r="BB407" i="15"/>
  <c r="BJ460" i="15"/>
  <c r="BM454" i="15"/>
  <c r="P446" i="15"/>
  <c r="CH446" i="15" s="1"/>
  <c r="AX413" i="15"/>
  <c r="AV417" i="15"/>
  <c r="P436" i="15"/>
  <c r="CD449" i="15"/>
  <c r="BU445" i="15"/>
  <c r="DP445" i="15" s="1"/>
  <c r="W405" i="15"/>
  <c r="BQ453" i="15"/>
  <c r="X450" i="15"/>
  <c r="AU416" i="15"/>
  <c r="CF449" i="15"/>
  <c r="AA418" i="15"/>
  <c r="W452" i="15"/>
  <c r="AI403" i="15"/>
  <c r="P428" i="15"/>
  <c r="CH428" i="15" s="1"/>
  <c r="AU458" i="15"/>
  <c r="BK412" i="15"/>
  <c r="BS415" i="15"/>
  <c r="AD447" i="15"/>
  <c r="AJ412" i="15"/>
  <c r="AH406" i="15"/>
  <c r="BB444" i="15"/>
  <c r="CD424" i="15"/>
  <c r="DI424" i="15" s="1"/>
  <c r="BX407" i="15"/>
  <c r="BT444" i="15"/>
  <c r="U456" i="15"/>
  <c r="BL458" i="15"/>
  <c r="U415" i="15"/>
  <c r="AR417" i="15"/>
  <c r="Q444" i="15"/>
  <c r="AI411" i="15"/>
  <c r="CF421" i="15"/>
  <c r="CF457" i="15"/>
  <c r="BS417" i="15"/>
  <c r="BE408" i="15"/>
  <c r="BL404" i="15"/>
  <c r="BR454" i="15"/>
  <c r="DD454" i="15" s="1"/>
  <c r="AQ451" i="15"/>
  <c r="BD447" i="15"/>
  <c r="BC403" i="15"/>
  <c r="CX403" i="15" s="1"/>
  <c r="BM419" i="15"/>
  <c r="BO420" i="15"/>
  <c r="DC420" i="15" s="1"/>
  <c r="AU420" i="15"/>
  <c r="BZ444" i="15"/>
  <c r="AQ443" i="15"/>
  <c r="CS443" i="15" s="1"/>
  <c r="BH460" i="15"/>
  <c r="BQ411" i="15"/>
  <c r="T420" i="15"/>
  <c r="P449" i="15"/>
  <c r="N415" i="15"/>
  <c r="AD456" i="15"/>
  <c r="AJ404" i="15"/>
  <c r="Z405" i="15"/>
  <c r="AF419" i="15"/>
  <c r="AV452" i="15"/>
  <c r="BJ404" i="15"/>
  <c r="BV461" i="15"/>
  <c r="BA429" i="15"/>
  <c r="AF438" i="15"/>
  <c r="BQ429" i="15"/>
  <c r="BH442" i="15"/>
  <c r="CD441" i="15"/>
  <c r="DI441" i="15" s="1"/>
  <c r="AM438" i="15"/>
  <c r="BD436" i="15"/>
  <c r="BR435" i="15"/>
  <c r="DD435" i="15" s="1"/>
  <c r="U439" i="15"/>
  <c r="BC423" i="15"/>
  <c r="CX423" i="15" s="1"/>
  <c r="BX435" i="15"/>
  <c r="DG435" i="15" s="1"/>
  <c r="BL437" i="15"/>
  <c r="DB437" i="15" s="1"/>
  <c r="BF460" i="15"/>
  <c r="BJ409" i="15"/>
  <c r="AZ405" i="15"/>
  <c r="CW405" i="15" s="1"/>
  <c r="BA452" i="15"/>
  <c r="AU449" i="15"/>
  <c r="BS406" i="15"/>
  <c r="AL462" i="15"/>
  <c r="BG406" i="15"/>
  <c r="BY462" i="15"/>
  <c r="AW458" i="15"/>
  <c r="M447" i="15"/>
  <c r="AH416" i="15"/>
  <c r="BX415" i="15"/>
  <c r="DG415" i="15" s="1"/>
  <c r="P417" i="15"/>
  <c r="BE456" i="15"/>
  <c r="AM458" i="15"/>
  <c r="AB459" i="15"/>
  <c r="CM459" i="15" s="1"/>
  <c r="BP451" i="15"/>
  <c r="N453" i="15"/>
  <c r="X415" i="15"/>
  <c r="CD416" i="15"/>
  <c r="DI416" i="15" s="1"/>
  <c r="BH452" i="15"/>
  <c r="BI443" i="15"/>
  <c r="W445" i="15"/>
  <c r="AG451" i="15"/>
  <c r="AL413" i="15"/>
  <c r="AJ447" i="15"/>
  <c r="AS413" i="15"/>
  <c r="CA406" i="15"/>
  <c r="BH447" i="15"/>
  <c r="AN453" i="15"/>
  <c r="AP402" i="15"/>
  <c r="T462" i="15"/>
  <c r="BN407" i="15"/>
  <c r="BG453" i="15"/>
  <c r="BI458" i="15"/>
  <c r="AW402" i="15"/>
  <c r="CF406" i="15"/>
  <c r="AL461" i="15"/>
  <c r="AI402" i="15"/>
  <c r="BF415" i="15"/>
  <c r="BP449" i="15"/>
  <c r="AC453" i="15"/>
  <c r="CC452" i="15"/>
  <c r="AS404" i="15"/>
  <c r="BI461" i="15"/>
  <c r="DO461" i="15" s="1"/>
  <c r="BL402" i="15"/>
  <c r="AY413" i="15"/>
  <c r="CD444" i="15"/>
  <c r="W418" i="15"/>
  <c r="BI445" i="15"/>
  <c r="CC414" i="15"/>
  <c r="S415" i="15"/>
  <c r="AK444" i="15"/>
  <c r="DM444" i="15" s="1"/>
  <c r="AE420" i="15"/>
  <c r="BX452" i="15"/>
  <c r="BM403" i="15"/>
  <c r="P422" i="15"/>
  <c r="I7" i="19" s="1"/>
  <c r="AX447" i="15"/>
  <c r="BK482" i="15"/>
  <c r="BT463" i="15"/>
  <c r="AZ482" i="15"/>
  <c r="Z480" i="15"/>
  <c r="BQ464" i="15"/>
  <c r="BG408" i="15"/>
  <c r="BS445" i="15"/>
  <c r="S449" i="15"/>
  <c r="BR473" i="15"/>
  <c r="AN475" i="15"/>
  <c r="AX463" i="15"/>
  <c r="X478" i="15"/>
  <c r="BN472" i="15"/>
  <c r="AQ478" i="15"/>
  <c r="BU482" i="15"/>
  <c r="BC475" i="15"/>
  <c r="AG480" i="15"/>
  <c r="AE470" i="15"/>
  <c r="BG405" i="15"/>
  <c r="AM422" i="15"/>
  <c r="AJ411" i="15"/>
  <c r="R415" i="15"/>
  <c r="BH466" i="15"/>
  <c r="Q464" i="15"/>
  <c r="AC468" i="15"/>
  <c r="BP482" i="15"/>
  <c r="BD482" i="15"/>
  <c r="BR456" i="15"/>
  <c r="AD412" i="15"/>
  <c r="CB407" i="15"/>
  <c r="AS414" i="15"/>
  <c r="AP450" i="15"/>
  <c r="BN468" i="15"/>
  <c r="BB470" i="15"/>
  <c r="AC463" i="15"/>
  <c r="AR473" i="15"/>
  <c r="BB473" i="15"/>
  <c r="BK473" i="15"/>
  <c r="AQ469" i="15"/>
  <c r="W458" i="15"/>
  <c r="AJ458" i="15"/>
  <c r="BB453" i="15"/>
  <c r="U406" i="15"/>
  <c r="AT412" i="15"/>
  <c r="CT412" i="15" s="1"/>
  <c r="CE464" i="15"/>
  <c r="R466" i="15"/>
  <c r="AP479" i="15"/>
  <c r="BM468" i="15"/>
  <c r="CA465" i="15"/>
  <c r="CE479" i="15"/>
  <c r="U469" i="15"/>
  <c r="BR468" i="15"/>
  <c r="AD416" i="15"/>
  <c r="AB407" i="15"/>
  <c r="AM457" i="15"/>
  <c r="AP405" i="15"/>
  <c r="AK415" i="15"/>
  <c r="DM415" i="15" s="1"/>
  <c r="BL420" i="15"/>
  <c r="AM499" i="15"/>
  <c r="AL468" i="15"/>
  <c r="BA469" i="15"/>
  <c r="AR468" i="15"/>
  <c r="BQ475" i="15"/>
  <c r="BN475" i="15"/>
  <c r="Y474" i="15"/>
  <c r="AS420" i="15"/>
  <c r="AU460" i="15"/>
  <c r="BN413" i="15"/>
  <c r="BO403" i="15"/>
  <c r="BM444" i="15"/>
  <c r="BE462" i="15"/>
  <c r="AC451" i="15"/>
  <c r="BY407" i="15"/>
  <c r="AG421" i="15"/>
  <c r="BK407" i="15"/>
  <c r="BY456" i="15"/>
  <c r="N404" i="15"/>
  <c r="BO449" i="15"/>
  <c r="BO428" i="15"/>
  <c r="DC428" i="15" s="1"/>
  <c r="CE411" i="15"/>
  <c r="AK452" i="15"/>
  <c r="DM452" i="15" s="1"/>
  <c r="BZ419" i="15"/>
  <c r="AA453" i="15"/>
  <c r="W413" i="15"/>
  <c r="N412" i="15"/>
  <c r="AX464" i="15"/>
  <c r="AM471" i="15"/>
  <c r="AB469" i="15"/>
  <c r="AT480" i="15"/>
  <c r="AB465" i="15"/>
  <c r="AF482" i="15"/>
  <c r="O416" i="15"/>
  <c r="BI412" i="15"/>
  <c r="AI477" i="15"/>
  <c r="O406" i="15"/>
  <c r="BU463" i="15"/>
  <c r="BN454" i="15"/>
  <c r="BQ467" i="15"/>
  <c r="BF408" i="15"/>
  <c r="AQ471" i="15"/>
  <c r="BL465" i="15"/>
  <c r="AD477" i="15"/>
  <c r="AT465" i="15"/>
  <c r="AI479" i="15"/>
  <c r="O477" i="15"/>
  <c r="BM465" i="15"/>
  <c r="Z475" i="15"/>
  <c r="AV481" i="15"/>
  <c r="AM468" i="15"/>
  <c r="BU477" i="15"/>
  <c r="Z409" i="15"/>
  <c r="AO468" i="15"/>
  <c r="O466" i="15"/>
  <c r="BY470" i="15"/>
  <c r="M477" i="15"/>
  <c r="Y406" i="15"/>
  <c r="BN405" i="15"/>
  <c r="AK473" i="15"/>
  <c r="O470" i="15"/>
  <c r="AK474" i="15"/>
  <c r="N463" i="15"/>
  <c r="BQ469" i="15"/>
  <c r="AB472" i="15"/>
  <c r="BY402" i="15"/>
  <c r="BN473" i="15"/>
  <c r="T471" i="15"/>
  <c r="BC422" i="15"/>
  <c r="BK7" i="19" s="1"/>
  <c r="S472" i="15"/>
  <c r="BY444" i="15"/>
  <c r="AE475" i="15"/>
  <c r="CB409" i="15"/>
  <c r="BY473" i="15"/>
  <c r="AI471" i="15"/>
  <c r="U472" i="15"/>
  <c r="S477" i="15"/>
  <c r="O479" i="15"/>
  <c r="BN470" i="15"/>
  <c r="AV468" i="15"/>
  <c r="AS445" i="15"/>
  <c r="BI479" i="15"/>
  <c r="BC473" i="15"/>
  <c r="X465" i="15"/>
  <c r="CC467" i="15"/>
  <c r="BZ455" i="15"/>
  <c r="AR471" i="15"/>
  <c r="CF469" i="15"/>
  <c r="AH482" i="15"/>
  <c r="BM446" i="15"/>
  <c r="Z464" i="15"/>
  <c r="AG453" i="15"/>
  <c r="BS472" i="15"/>
  <c r="BE470" i="15"/>
  <c r="AG481" i="15"/>
  <c r="BK463" i="15"/>
  <c r="AB482" i="15"/>
  <c r="AC470" i="15"/>
  <c r="BJ463" i="15"/>
  <c r="AL446" i="15"/>
  <c r="Q472" i="15"/>
  <c r="AM477" i="15"/>
  <c r="CB481" i="15"/>
  <c r="BP450" i="15"/>
  <c r="O473" i="15"/>
  <c r="BL470" i="15"/>
  <c r="BJ471" i="15"/>
  <c r="X416" i="15"/>
  <c r="BQ474" i="15"/>
  <c r="CF482" i="15"/>
  <c r="AM479" i="15"/>
  <c r="BV473" i="15"/>
  <c r="BT471" i="15"/>
  <c r="BJ477" i="15"/>
  <c r="AD402" i="15"/>
  <c r="V468" i="15"/>
  <c r="V418" i="15"/>
  <c r="CJ418" i="15" s="1"/>
  <c r="AN471" i="15"/>
  <c r="CC447" i="15"/>
  <c r="BW481" i="15"/>
  <c r="AL404" i="15"/>
  <c r="AH467" i="15"/>
  <c r="CD475" i="15"/>
  <c r="AT470" i="15"/>
  <c r="BW463" i="15"/>
  <c r="CB467" i="15"/>
  <c r="BQ478" i="15"/>
  <c r="BK474" i="15"/>
  <c r="BE461" i="15"/>
  <c r="AA446" i="15"/>
  <c r="U418" i="15"/>
  <c r="W468" i="15"/>
  <c r="BH463" i="15"/>
  <c r="R475" i="15"/>
  <c r="BP470" i="15"/>
  <c r="AJ475" i="15"/>
  <c r="BV466" i="15"/>
  <c r="AJ480" i="15"/>
  <c r="R463" i="15"/>
  <c r="AG472" i="15"/>
  <c r="BE406" i="15"/>
  <c r="BK456" i="15"/>
  <c r="BI410" i="15"/>
  <c r="AB413" i="15"/>
  <c r="CM413" i="15" s="1"/>
  <c r="BQ451" i="15"/>
  <c r="BV403" i="15"/>
  <c r="BT464" i="15"/>
  <c r="BY472" i="15"/>
  <c r="BO470" i="15"/>
  <c r="BS469" i="15"/>
  <c r="BI469" i="15"/>
  <c r="AK405" i="15"/>
  <c r="BU421" i="15"/>
  <c r="DP421" i="15" s="1"/>
  <c r="BC472" i="15"/>
  <c r="AF472" i="15"/>
  <c r="BG436" i="15"/>
  <c r="Y448" i="15"/>
  <c r="BK422" i="15"/>
  <c r="AJ461" i="15"/>
  <c r="AR479" i="15"/>
  <c r="W474" i="15"/>
  <c r="AB480" i="15"/>
  <c r="W475" i="15"/>
  <c r="S480" i="15"/>
  <c r="BE465" i="15"/>
  <c r="AO464" i="15"/>
  <c r="BK403" i="15"/>
  <c r="AB452" i="15"/>
  <c r="CM452" i="15" s="1"/>
  <c r="AX443" i="15"/>
  <c r="BL410" i="15"/>
  <c r="DB410" i="15" s="1"/>
  <c r="V456" i="15"/>
  <c r="CJ456" i="15" s="1"/>
  <c r="U463" i="15"/>
  <c r="AS473" i="15"/>
  <c r="AN479" i="15"/>
  <c r="Z482" i="15"/>
  <c r="BF461" i="15"/>
  <c r="Z443" i="15"/>
  <c r="AC446" i="15"/>
  <c r="AA404" i="15"/>
  <c r="BD459" i="15"/>
  <c r="BA456" i="15"/>
  <c r="BW475" i="15"/>
  <c r="AJ479" i="15"/>
  <c r="BM467" i="15"/>
  <c r="AZ415" i="15"/>
  <c r="BQ452" i="15"/>
  <c r="CC427" i="15"/>
  <c r="AW446" i="15"/>
  <c r="DN446" i="15" s="1"/>
  <c r="AE407" i="15"/>
  <c r="CN407" i="15" s="1"/>
  <c r="AK408" i="15"/>
  <c r="DM408" i="15" s="1"/>
  <c r="CC417" i="15"/>
  <c r="S448" i="15"/>
  <c r="R413" i="15"/>
  <c r="BF446" i="15"/>
  <c r="AB454" i="15"/>
  <c r="AN454" i="15"/>
  <c r="BM459" i="15"/>
  <c r="BK459" i="15"/>
  <c r="AG403" i="15"/>
  <c r="AO407" i="15"/>
  <c r="AS459" i="15"/>
  <c r="BW459" i="15"/>
  <c r="AF447" i="15"/>
  <c r="AY410" i="15"/>
  <c r="Z460" i="15"/>
  <c r="AC464" i="15"/>
  <c r="AA465" i="15"/>
  <c r="AT420" i="15"/>
  <c r="BX467" i="15"/>
  <c r="N405" i="15"/>
  <c r="BV477" i="15"/>
  <c r="BR403" i="15"/>
  <c r="DD403" i="15" s="1"/>
  <c r="P481" i="15"/>
  <c r="AN468" i="15"/>
  <c r="BP477" i="15"/>
  <c r="AQ472" i="15"/>
  <c r="BJ481" i="15"/>
  <c r="U478" i="15"/>
  <c r="AP475" i="15"/>
  <c r="CE415" i="15"/>
  <c r="BF422" i="15"/>
  <c r="BN7" i="19" s="1"/>
  <c r="BU467" i="15"/>
  <c r="AC477" i="15"/>
  <c r="AV414" i="15"/>
  <c r="BZ422" i="15"/>
  <c r="CR7" i="19" s="1"/>
  <c r="CE444" i="15"/>
  <c r="CA478" i="15"/>
  <c r="BR478" i="15"/>
  <c r="CE478" i="15"/>
  <c r="N471" i="15"/>
  <c r="AE473" i="15"/>
  <c r="W465" i="15"/>
  <c r="AF466" i="15"/>
  <c r="AX469" i="15"/>
  <c r="AA481" i="15"/>
  <c r="AT468" i="15"/>
  <c r="P473" i="15"/>
  <c r="BR416" i="15"/>
  <c r="BJ480" i="15"/>
  <c r="Z415" i="15"/>
  <c r="AW473" i="15"/>
  <c r="AK475" i="15"/>
  <c r="BY480" i="15"/>
  <c r="AH420" i="15"/>
  <c r="CD453" i="15"/>
  <c r="DI453" i="15" s="1"/>
  <c r="BK467" i="15"/>
  <c r="BD478" i="15"/>
  <c r="AE471" i="15"/>
  <c r="BQ481" i="15"/>
  <c r="AB463" i="15"/>
  <c r="AT479" i="15"/>
  <c r="AT473" i="15"/>
  <c r="BZ467" i="15"/>
  <c r="CA479" i="15"/>
  <c r="AW415" i="15"/>
  <c r="AG422" i="15"/>
  <c r="BJ444" i="15"/>
  <c r="V482" i="15"/>
  <c r="U467" i="15"/>
  <c r="W421" i="15"/>
  <c r="CE446" i="15"/>
  <c r="CA404" i="15"/>
  <c r="CE474" i="15"/>
  <c r="R464" i="15"/>
  <c r="S470" i="15"/>
  <c r="AX480" i="15"/>
  <c r="BA478" i="15"/>
  <c r="AR444" i="15"/>
  <c r="BJ452" i="15"/>
  <c r="AH454" i="15"/>
  <c r="AF453" i="15"/>
  <c r="BM463" i="15"/>
  <c r="CD464" i="15"/>
  <c r="CA468" i="15"/>
  <c r="BT468" i="15"/>
  <c r="AH468" i="15"/>
  <c r="AG478" i="15"/>
  <c r="AP467" i="15"/>
  <c r="U475" i="15"/>
  <c r="AO482" i="15"/>
  <c r="W463" i="15"/>
  <c r="CE455" i="15"/>
  <c r="BC449" i="15"/>
  <c r="CX449" i="15" s="1"/>
  <c r="AV418" i="15"/>
  <c r="AN462" i="15"/>
  <c r="BF482" i="15"/>
  <c r="BG479" i="15"/>
  <c r="CC480" i="15"/>
  <c r="BI470" i="15"/>
  <c r="CD463" i="15"/>
  <c r="BN464" i="15"/>
  <c r="AM472" i="15"/>
  <c r="AP418" i="15"/>
  <c r="AJ408" i="15"/>
  <c r="P406" i="15"/>
  <c r="AG463" i="15"/>
  <c r="BN478" i="15"/>
  <c r="AC480" i="15"/>
  <c r="AI465" i="15"/>
  <c r="AI466" i="15"/>
  <c r="BO463" i="15"/>
  <c r="AD475" i="15"/>
  <c r="AX465" i="15"/>
  <c r="Q405" i="15"/>
  <c r="BM418" i="15"/>
  <c r="AT421" i="15"/>
  <c r="S405" i="15"/>
  <c r="AW478" i="15"/>
  <c r="U465" i="15"/>
  <c r="R469" i="15"/>
  <c r="U464" i="15"/>
  <c r="AA482" i="15"/>
  <c r="M470" i="15"/>
  <c r="CA413" i="15"/>
  <c r="DH413" i="15" s="1"/>
  <c r="BN421" i="15"/>
  <c r="CC443" i="15"/>
  <c r="BP454" i="15"/>
  <c r="AJ418" i="15"/>
  <c r="CB403" i="15"/>
  <c r="BQ403" i="15"/>
  <c r="BZ471" i="15"/>
  <c r="AH450" i="15"/>
  <c r="BM456" i="15"/>
  <c r="BM458" i="15"/>
  <c r="CD462" i="15"/>
  <c r="P403" i="15"/>
  <c r="BF450" i="15"/>
  <c r="AC448" i="15"/>
  <c r="CE456" i="15"/>
  <c r="AT460" i="15"/>
  <c r="AS451" i="15"/>
  <c r="BT477" i="15"/>
  <c r="BX473" i="15"/>
  <c r="AQ463" i="15"/>
  <c r="AV473" i="15"/>
  <c r="BB467" i="15"/>
  <c r="BW472" i="15"/>
  <c r="Y468" i="15"/>
  <c r="BN480" i="15"/>
  <c r="S445" i="15"/>
  <c r="CI445" i="15" s="1"/>
  <c r="AX455" i="15"/>
  <c r="AR413" i="15"/>
  <c r="AJ453" i="15"/>
  <c r="AC410" i="15"/>
  <c r="P468" i="15"/>
  <c r="AP465" i="15"/>
  <c r="BY482" i="15"/>
  <c r="CD469" i="15"/>
  <c r="BE469" i="15"/>
  <c r="BG481" i="15"/>
  <c r="AO473" i="15"/>
  <c r="Z478" i="15"/>
  <c r="BL475" i="15"/>
  <c r="Q463" i="15"/>
  <c r="AB481" i="15"/>
  <c r="AK468" i="15"/>
  <c r="AO479" i="15"/>
  <c r="W409" i="15"/>
  <c r="BY478" i="15"/>
  <c r="AK403" i="15"/>
  <c r="DM403" i="15" s="1"/>
  <c r="AB468" i="15"/>
  <c r="AT410" i="15"/>
  <c r="CT410" i="15" s="1"/>
  <c r="M405" i="15"/>
  <c r="AG470" i="15"/>
  <c r="U446" i="15"/>
  <c r="AA477" i="15"/>
  <c r="Y482" i="15"/>
  <c r="AY482" i="15"/>
  <c r="AU467" i="15"/>
  <c r="BD463" i="15"/>
  <c r="AR470" i="15"/>
  <c r="AO463" i="15"/>
  <c r="X474" i="15"/>
  <c r="AG471" i="15"/>
  <c r="AH415" i="15"/>
  <c r="AJ448" i="15"/>
  <c r="BA463" i="15"/>
  <c r="BT472" i="15"/>
  <c r="CF402" i="15"/>
  <c r="BI463" i="15"/>
  <c r="BL444" i="15"/>
  <c r="AK454" i="15"/>
  <c r="DM454" i="15" s="1"/>
  <c r="X469" i="15"/>
  <c r="AF471" i="15"/>
  <c r="V471" i="15"/>
  <c r="Z403" i="15"/>
  <c r="O472" i="15"/>
  <c r="AS478" i="15"/>
  <c r="BH477" i="15"/>
  <c r="CF478" i="15"/>
  <c r="R470" i="15"/>
  <c r="T474" i="15"/>
  <c r="BN458" i="15"/>
  <c r="AW475" i="15"/>
  <c r="BM478" i="15"/>
  <c r="U403" i="15"/>
  <c r="X470" i="15"/>
  <c r="AO450" i="15"/>
  <c r="AX453" i="15"/>
  <c r="BB482" i="15"/>
  <c r="BS412" i="15"/>
  <c r="R416" i="15"/>
  <c r="AI474" i="15"/>
  <c r="CA415" i="15"/>
  <c r="AL472" i="15"/>
  <c r="Y465" i="15"/>
  <c r="BX475" i="15"/>
  <c r="M463" i="15"/>
  <c r="AP480" i="15"/>
  <c r="AV463" i="15"/>
  <c r="BH481" i="15"/>
  <c r="Q468" i="15"/>
  <c r="BN481" i="15"/>
  <c r="N468" i="15"/>
  <c r="AM482" i="15"/>
  <c r="AH475" i="15"/>
  <c r="AV448" i="15"/>
  <c r="AN409" i="15"/>
  <c r="BC417" i="15"/>
  <c r="CE470" i="15"/>
  <c r="U470" i="15"/>
  <c r="M473" i="15"/>
  <c r="CB473" i="15"/>
  <c r="AV466" i="15"/>
  <c r="AE468" i="15"/>
  <c r="BW473" i="15"/>
  <c r="AN446" i="15"/>
  <c r="CR446" i="15" s="1"/>
  <c r="BQ458" i="15"/>
  <c r="BU416" i="15"/>
  <c r="DP416" i="15" s="1"/>
  <c r="Y472" i="15"/>
  <c r="AH470" i="15"/>
  <c r="BD473" i="15"/>
  <c r="BN479" i="15"/>
  <c r="BW464" i="15"/>
  <c r="M409" i="15"/>
  <c r="AM453" i="15"/>
  <c r="N447" i="15"/>
  <c r="BA449" i="15"/>
  <c r="BF467" i="15"/>
  <c r="AZ473" i="15"/>
  <c r="BE464" i="15"/>
  <c r="AE469" i="15"/>
  <c r="S407" i="15"/>
  <c r="AJ460" i="15"/>
  <c r="AU459" i="15"/>
  <c r="AY419" i="15"/>
  <c r="AR420" i="15"/>
  <c r="O475" i="15"/>
  <c r="BA473" i="15"/>
  <c r="BB478" i="15"/>
  <c r="S465" i="15"/>
  <c r="BT466" i="15"/>
  <c r="AU478" i="15"/>
  <c r="AV450" i="15"/>
  <c r="AN402" i="15"/>
  <c r="BH450" i="15"/>
  <c r="BR449" i="15"/>
  <c r="BW466" i="15"/>
  <c r="BK464" i="15"/>
  <c r="AP469" i="15"/>
  <c r="R467" i="15"/>
  <c r="BU478" i="15"/>
  <c r="BH474" i="15"/>
  <c r="P474" i="15"/>
  <c r="CD482" i="15"/>
  <c r="Z465" i="15"/>
  <c r="BM469" i="15"/>
  <c r="N407" i="15"/>
  <c r="AO460" i="15"/>
  <c r="AN460" i="15"/>
  <c r="W472" i="15"/>
  <c r="BD464" i="15"/>
  <c r="AI467" i="15"/>
  <c r="AA469" i="15"/>
  <c r="BG464" i="15"/>
  <c r="AJ482" i="15"/>
  <c r="BT469" i="15"/>
  <c r="P479" i="15"/>
  <c r="AV474" i="15"/>
  <c r="BT451" i="15"/>
  <c r="BC408" i="15"/>
  <c r="AI452" i="15"/>
  <c r="AW406" i="15"/>
  <c r="DN406" i="15" s="1"/>
  <c r="AC450" i="15"/>
  <c r="CA444" i="15"/>
  <c r="AQ409" i="15"/>
  <c r="CC405" i="15"/>
  <c r="AL424" i="15"/>
  <c r="Z448" i="15"/>
  <c r="AT407" i="15"/>
  <c r="CT407" i="15" s="1"/>
  <c r="AX421" i="15"/>
  <c r="AR453" i="15"/>
  <c r="BW405" i="15"/>
  <c r="AK421" i="15"/>
  <c r="Z463" i="15"/>
  <c r="AI473" i="15"/>
  <c r="AT469" i="15"/>
  <c r="T465" i="15"/>
  <c r="BR464" i="15"/>
  <c r="X475" i="15"/>
  <c r="BS404" i="15"/>
  <c r="AC467" i="15"/>
  <c r="CE404" i="15"/>
  <c r="AZ419" i="15"/>
  <c r="CW419" i="15" s="1"/>
  <c r="AY477" i="15"/>
  <c r="Q417" i="15"/>
  <c r="AP412" i="15"/>
  <c r="T478" i="15"/>
  <c r="AS469" i="15"/>
  <c r="BN463" i="15"/>
  <c r="BQ472" i="15"/>
  <c r="AV464" i="15"/>
  <c r="AL471" i="15"/>
  <c r="BI477" i="15"/>
  <c r="AY479" i="15"/>
  <c r="BB464" i="15"/>
  <c r="AQ410" i="15"/>
  <c r="CS410" i="15" s="1"/>
  <c r="BE402" i="15"/>
  <c r="BP404" i="15"/>
  <c r="AD468" i="15"/>
  <c r="AL420" i="15"/>
  <c r="S482" i="15"/>
  <c r="U407" i="15"/>
  <c r="AZ481" i="15"/>
  <c r="CD413" i="15"/>
  <c r="BZ478" i="15"/>
  <c r="BJ475" i="15"/>
  <c r="AN470" i="15"/>
  <c r="CA498" i="15"/>
  <c r="AC479" i="15"/>
  <c r="AF474" i="15"/>
  <c r="BX469" i="15"/>
  <c r="BW468" i="15"/>
  <c r="AF479" i="15"/>
  <c r="BC406" i="15"/>
  <c r="AP461" i="15"/>
  <c r="AN480" i="15"/>
  <c r="AC465" i="15"/>
  <c r="AT450" i="15"/>
  <c r="AE448" i="15"/>
  <c r="AK464" i="15"/>
  <c r="AK480" i="15"/>
  <c r="S475" i="15"/>
  <c r="AH465" i="15"/>
  <c r="BI475" i="15"/>
  <c r="CD474" i="15"/>
  <c r="AZ464" i="15"/>
  <c r="AA473" i="15"/>
  <c r="BW480" i="15"/>
  <c r="BB479" i="15"/>
  <c r="AC412" i="15"/>
  <c r="P472" i="15"/>
  <c r="AY412" i="15"/>
  <c r="AY467" i="15"/>
  <c r="Q406" i="15"/>
  <c r="AE463" i="15"/>
  <c r="T466" i="15"/>
  <c r="BX477" i="15"/>
  <c r="AX477" i="15"/>
  <c r="BL481" i="15"/>
  <c r="Q471" i="15"/>
  <c r="BS481" i="15"/>
  <c r="BN467" i="15"/>
  <c r="BL474" i="15"/>
  <c r="AF473" i="15"/>
  <c r="AZ472" i="15"/>
  <c r="AY471" i="15"/>
  <c r="AU482" i="15"/>
  <c r="AL477" i="15"/>
  <c r="AN414" i="15"/>
  <c r="AB477" i="15"/>
  <c r="V454" i="15"/>
  <c r="AT419" i="15"/>
  <c r="BB417" i="15"/>
  <c r="BY416" i="15"/>
  <c r="BC419" i="15"/>
  <c r="BK477" i="15"/>
  <c r="AD405" i="15"/>
  <c r="AJ471" i="15"/>
  <c r="BM475" i="15"/>
  <c r="X482" i="15"/>
  <c r="BD477" i="15"/>
  <c r="BG470" i="15"/>
  <c r="Z473" i="15"/>
  <c r="AM469" i="15"/>
  <c r="AI470" i="15"/>
  <c r="AE464" i="15"/>
  <c r="BI465" i="15"/>
  <c r="CA482" i="15"/>
  <c r="BU480" i="15"/>
  <c r="AW465" i="15"/>
  <c r="AE472" i="15"/>
  <c r="AY478" i="15"/>
  <c r="Y478" i="15"/>
  <c r="BC479" i="15"/>
  <c r="AN406" i="15"/>
  <c r="CR406" i="15" s="1"/>
  <c r="R453" i="15"/>
  <c r="N480" i="15"/>
  <c r="AM470" i="15"/>
  <c r="AO465" i="15"/>
  <c r="AD466" i="15"/>
  <c r="BS470" i="15"/>
  <c r="BV482" i="15"/>
  <c r="BE468" i="15"/>
  <c r="BO465" i="15"/>
  <c r="AZ450" i="15"/>
  <c r="AV406" i="15"/>
  <c r="CE459" i="15"/>
  <c r="AV413" i="15"/>
  <c r="BP468" i="15"/>
  <c r="R472" i="15"/>
  <c r="M466" i="15"/>
  <c r="W466" i="15"/>
  <c r="S464" i="15"/>
  <c r="BF478" i="15"/>
  <c r="AF475" i="15"/>
  <c r="BF406" i="15"/>
  <c r="CY406" i="15" s="1"/>
  <c r="BQ415" i="15"/>
  <c r="AU466" i="15"/>
  <c r="BX470" i="15"/>
  <c r="AQ470" i="15"/>
  <c r="BZ470" i="15"/>
  <c r="S462" i="15"/>
  <c r="BW408" i="15"/>
  <c r="O407" i="15"/>
  <c r="AM407" i="15"/>
  <c r="BX480" i="15"/>
  <c r="BV463" i="15"/>
  <c r="BK469" i="15"/>
  <c r="BY465" i="15"/>
  <c r="AP422" i="15"/>
  <c r="AS7" i="19" s="1"/>
  <c r="AY460" i="15"/>
  <c r="AH413" i="15"/>
  <c r="BP417" i="15"/>
  <c r="CF451" i="15"/>
  <c r="AE467" i="15"/>
  <c r="BW478" i="15"/>
  <c r="BH465" i="15"/>
  <c r="AZ475" i="15"/>
  <c r="BP473" i="15"/>
  <c r="BS455" i="15"/>
  <c r="R418" i="15"/>
  <c r="BS451" i="15"/>
  <c r="BF405" i="15"/>
  <c r="CY405" i="15" s="1"/>
  <c r="AS463" i="15"/>
  <c r="W469" i="15"/>
  <c r="BZ482" i="15"/>
  <c r="BA482" i="15"/>
  <c r="BP474" i="15"/>
  <c r="N470" i="15"/>
  <c r="BP478" i="15"/>
  <c r="V460" i="15"/>
  <c r="AJ444" i="15"/>
  <c r="AR452" i="15"/>
  <c r="BQ409" i="15"/>
  <c r="BO411" i="15"/>
  <c r="DC411" i="15" s="1"/>
  <c r="Y451" i="15"/>
  <c r="DL451" i="15" s="1"/>
  <c r="BD417" i="15"/>
  <c r="AV408" i="15"/>
  <c r="AT454" i="15"/>
  <c r="P458" i="15"/>
  <c r="AG420" i="15"/>
  <c r="BQ443" i="15"/>
  <c r="BG447" i="15"/>
  <c r="AB403" i="15"/>
  <c r="P405" i="15"/>
  <c r="BG454" i="15"/>
  <c r="BJ458" i="15"/>
  <c r="AG413" i="15"/>
  <c r="X472" i="15"/>
  <c r="BR471" i="15"/>
  <c r="M465" i="15"/>
  <c r="AH478" i="15"/>
  <c r="BT481" i="15"/>
  <c r="AI458" i="15"/>
  <c r="P471" i="15"/>
  <c r="BY471" i="15"/>
  <c r="AC458" i="15"/>
  <c r="BS471" i="15"/>
  <c r="N465" i="15"/>
  <c r="BJ410" i="15"/>
  <c r="P465" i="15"/>
  <c r="AG402" i="15"/>
  <c r="BJ421" i="15"/>
  <c r="AK419" i="15"/>
  <c r="AT466" i="15"/>
  <c r="AF411" i="15"/>
  <c r="Q477" i="15"/>
  <c r="CC471" i="15"/>
  <c r="AS471" i="15"/>
  <c r="CF474" i="15"/>
  <c r="BK479" i="15"/>
  <c r="CB471" i="15"/>
  <c r="AW454" i="15"/>
  <c r="DN454" i="15" s="1"/>
  <c r="BS482" i="15"/>
  <c r="AC408" i="15"/>
  <c r="AY473" i="15"/>
  <c r="AU411" i="15"/>
  <c r="CE471" i="15"/>
  <c r="BH472" i="15"/>
  <c r="BD469" i="15"/>
  <c r="AI481" i="15"/>
  <c r="BI478" i="15"/>
  <c r="AX471" i="15"/>
  <c r="Z477" i="15"/>
  <c r="Y480" i="15"/>
  <c r="Y409" i="15"/>
  <c r="AL464" i="15"/>
  <c r="BI474" i="15"/>
  <c r="AC414" i="15"/>
  <c r="BT475" i="15"/>
  <c r="BC465" i="15"/>
  <c r="BJ469" i="15"/>
  <c r="AB445" i="15"/>
  <c r="CM445" i="15" s="1"/>
  <c r="AW466" i="15"/>
  <c r="BM471" i="15"/>
  <c r="BF468" i="15"/>
  <c r="AD480" i="15"/>
  <c r="CD468" i="15"/>
  <c r="U480" i="15"/>
  <c r="W479" i="15"/>
  <c r="AB466" i="15"/>
  <c r="AW463" i="15"/>
  <c r="AJ477" i="15"/>
  <c r="AP473" i="15"/>
  <c r="BW470" i="15"/>
  <c r="BL471" i="15"/>
  <c r="AU480" i="15"/>
  <c r="AF463" i="15"/>
  <c r="AM481" i="15"/>
  <c r="AO448" i="15"/>
  <c r="M469" i="15"/>
  <c r="AV465" i="15"/>
  <c r="AD472" i="15"/>
  <c r="N467" i="15"/>
  <c r="AB473" i="15"/>
  <c r="AD473" i="15"/>
  <c r="AT477" i="15"/>
  <c r="AP478" i="15"/>
  <c r="AK465" i="15"/>
  <c r="AS472" i="15"/>
  <c r="CB463" i="15"/>
  <c r="AW413" i="15"/>
  <c r="AM467" i="15"/>
  <c r="AG479" i="15"/>
  <c r="AE466" i="15"/>
  <c r="O461" i="15"/>
  <c r="BM407" i="15"/>
  <c r="AR478" i="15"/>
  <c r="M450" i="15"/>
  <c r="BU469" i="15"/>
  <c r="BW448" i="15"/>
  <c r="BA448" i="15"/>
  <c r="BP464" i="15"/>
  <c r="BO477" i="15"/>
  <c r="AF480" i="15"/>
  <c r="CC477" i="15"/>
  <c r="M475" i="15"/>
  <c r="N477" i="15"/>
  <c r="BB477" i="15"/>
  <c r="BS477" i="15"/>
  <c r="P470" i="15"/>
  <c r="CC474" i="15"/>
  <c r="S473" i="15"/>
  <c r="BP475" i="15"/>
  <c r="BN482" i="15"/>
  <c r="BV468" i="15"/>
  <c r="P457" i="15"/>
  <c r="CH457" i="15" s="1"/>
  <c r="BD408" i="15"/>
  <c r="CC421" i="15"/>
  <c r="O405" i="15"/>
  <c r="BZ466" i="15"/>
  <c r="S467" i="15"/>
  <c r="BD466" i="15"/>
  <c r="AB478" i="15"/>
  <c r="AL465" i="15"/>
  <c r="BD472" i="15"/>
  <c r="N479" i="15"/>
  <c r="AH474" i="15"/>
  <c r="BF470" i="15"/>
  <c r="AT458" i="15"/>
  <c r="CT458" i="15" s="1"/>
  <c r="AZ418" i="15"/>
  <c r="AG414" i="15"/>
  <c r="BW482" i="15"/>
  <c r="V472" i="15"/>
  <c r="AA480" i="15"/>
  <c r="AL467" i="15"/>
  <c r="AC475" i="15"/>
  <c r="R465" i="15"/>
  <c r="T416" i="15"/>
  <c r="Z457" i="15"/>
  <c r="BG443" i="15"/>
  <c r="BV414" i="15"/>
  <c r="AO422" i="15"/>
  <c r="AL469" i="15"/>
  <c r="BL478" i="15"/>
  <c r="DB478" i="15" s="1"/>
  <c r="T464" i="15"/>
  <c r="BJ470" i="15"/>
  <c r="AV469" i="15"/>
  <c r="BC420" i="15"/>
  <c r="BK470" i="15"/>
  <c r="AZ463" i="15"/>
  <c r="V463" i="15"/>
  <c r="AS482" i="15"/>
  <c r="AG482" i="15"/>
  <c r="AY415" i="15"/>
  <c r="BO461" i="15"/>
  <c r="DC461" i="15" s="1"/>
  <c r="AY414" i="15"/>
  <c r="V452" i="15"/>
  <c r="CJ452" i="15" s="1"/>
  <c r="AJ455" i="15"/>
  <c r="BH467" i="15"/>
  <c r="BC474" i="15"/>
  <c r="AT467" i="15"/>
  <c r="CB469" i="15"/>
  <c r="CB482" i="15"/>
  <c r="BT474" i="15"/>
  <c r="BQ482" i="15"/>
  <c r="AE450" i="15"/>
  <c r="CN450" i="15" s="1"/>
  <c r="AY404" i="15"/>
  <c r="P447" i="15"/>
  <c r="CH447" i="15" s="1"/>
  <c r="BI462" i="15"/>
  <c r="O480" i="15"/>
  <c r="AJ474" i="15"/>
  <c r="R474" i="15"/>
  <c r="CA475" i="15"/>
  <c r="AG475" i="15"/>
  <c r="AB470" i="15"/>
  <c r="AX478" i="15"/>
  <c r="T480" i="15"/>
  <c r="AM421" i="15"/>
  <c r="BB458" i="15"/>
  <c r="AU422" i="15"/>
  <c r="BG449" i="15"/>
  <c r="S454" i="15"/>
  <c r="X445" i="15"/>
  <c r="AQ405" i="15"/>
  <c r="CS405" i="15" s="1"/>
  <c r="AC407" i="15"/>
  <c r="AA443" i="15"/>
  <c r="AF414" i="15"/>
  <c r="AE408" i="15"/>
  <c r="CC454" i="15"/>
  <c r="R456" i="15"/>
  <c r="AJ456" i="15"/>
  <c r="AX403" i="15"/>
  <c r="CB446" i="15"/>
  <c r="AE443" i="15"/>
  <c r="CN443" i="15" s="1"/>
  <c r="CA407" i="15"/>
  <c r="X410" i="15"/>
  <c r="AI451" i="15"/>
  <c r="V474" i="15"/>
  <c r="BD479" i="15"/>
  <c r="CF465" i="15"/>
  <c r="AH481" i="15"/>
  <c r="S478" i="15"/>
  <c r="BD465" i="15"/>
  <c r="BX420" i="15"/>
  <c r="DG420" i="15" s="1"/>
  <c r="N421" i="15"/>
  <c r="BU479" i="15"/>
  <c r="BT453" i="15"/>
  <c r="V455" i="15"/>
  <c r="CJ455" i="15" s="1"/>
  <c r="U473" i="15"/>
  <c r="BB472" i="15"/>
  <c r="CA477" i="15"/>
  <c r="BC471" i="15"/>
  <c r="V470" i="15"/>
  <c r="Y470" i="15"/>
  <c r="O469" i="15"/>
  <c r="BJ465" i="15"/>
  <c r="AW469" i="15"/>
  <c r="DN469" i="15" s="1"/>
  <c r="M453" i="15"/>
  <c r="DK453" i="15" s="1"/>
  <c r="BF466" i="15"/>
  <c r="BF410" i="15"/>
  <c r="CY410" i="15" s="1"/>
  <c r="AX474" i="15"/>
  <c r="CD471" i="15"/>
  <c r="BB418" i="15"/>
  <c r="Y419" i="15"/>
  <c r="DL419" i="15" s="1"/>
  <c r="S463" i="15"/>
  <c r="AQ479" i="15"/>
  <c r="BC463" i="15"/>
  <c r="BF481" i="15"/>
  <c r="CY481" i="15" s="1"/>
  <c r="AW467" i="15"/>
  <c r="Q466" i="15"/>
  <c r="CD477" i="15"/>
  <c r="BF471" i="15"/>
  <c r="BR477" i="15"/>
  <c r="BZ469" i="15"/>
  <c r="CF468" i="15"/>
  <c r="Z469" i="15"/>
  <c r="AE454" i="15"/>
  <c r="CN454" i="15" s="1"/>
  <c r="AD463" i="15"/>
  <c r="BK465" i="15"/>
  <c r="CA471" i="15"/>
  <c r="AC473" i="15"/>
  <c r="AI412" i="15"/>
  <c r="AD411" i="15"/>
  <c r="AZ474" i="15"/>
  <c r="BZ477" i="15"/>
  <c r="AP477" i="15"/>
  <c r="N474" i="15"/>
  <c r="X468" i="15"/>
  <c r="BM481" i="15"/>
  <c r="BS478" i="15"/>
  <c r="AZ480" i="15"/>
  <c r="AL419" i="15"/>
  <c r="AS464" i="15"/>
  <c r="BF455" i="15"/>
  <c r="CY455" i="15" s="1"/>
  <c r="CB466" i="15"/>
  <c r="BH471" i="15"/>
  <c r="BK450" i="15"/>
  <c r="BF477" i="15"/>
  <c r="BG478" i="15"/>
  <c r="BJ443" i="15"/>
  <c r="AO475" i="15"/>
  <c r="BL468" i="15"/>
  <c r="AO414" i="15"/>
  <c r="BZ474" i="15"/>
  <c r="AQ465" i="15"/>
  <c r="AH480" i="15"/>
  <c r="CF470" i="15"/>
  <c r="BY469" i="15"/>
  <c r="X454" i="15"/>
  <c r="BG467" i="15"/>
  <c r="BQ455" i="15"/>
  <c r="R479" i="15"/>
  <c r="V402" i="15"/>
  <c r="CB474" i="15"/>
  <c r="AC461" i="15"/>
  <c r="AL480" i="15"/>
  <c r="BB475" i="15"/>
  <c r="AS470" i="15"/>
  <c r="BL469" i="15"/>
  <c r="O482" i="15"/>
  <c r="BA467" i="15"/>
  <c r="AG468" i="15"/>
  <c r="BZ480" i="15"/>
  <c r="AN465" i="15"/>
  <c r="BQ444" i="15"/>
  <c r="CB420" i="15"/>
  <c r="CA451" i="15"/>
  <c r="DH451" i="15" s="1"/>
  <c r="AM478" i="15"/>
  <c r="AR482" i="15"/>
  <c r="AI480" i="15"/>
  <c r="AQ482" i="15"/>
  <c r="X464" i="15"/>
  <c r="BZ463" i="15"/>
  <c r="BO469" i="15"/>
  <c r="AO480" i="15"/>
  <c r="AL466" i="15"/>
  <c r="BX474" i="15"/>
  <c r="R420" i="15"/>
  <c r="CE406" i="15"/>
  <c r="CA457" i="15"/>
  <c r="DH457" i="15" s="1"/>
  <c r="AN456" i="15"/>
  <c r="S469" i="15"/>
  <c r="AP472" i="15"/>
  <c r="BV478" i="15"/>
  <c r="AJ465" i="15"/>
  <c r="AY474" i="15"/>
  <c r="X480" i="15"/>
  <c r="Y456" i="15"/>
  <c r="AO457" i="15"/>
  <c r="BG444" i="15"/>
  <c r="AT462" i="15"/>
  <c r="T470" i="15"/>
  <c r="BD470" i="15"/>
  <c r="BP479" i="15"/>
  <c r="AE474" i="15"/>
  <c r="CB480" i="15"/>
  <c r="BY475" i="15"/>
  <c r="U474" i="15"/>
  <c r="BR466" i="15"/>
  <c r="AM402" i="15"/>
  <c r="BF409" i="15"/>
  <c r="CY409" i="15" s="1"/>
  <c r="AM447" i="15"/>
  <c r="BH417" i="15"/>
  <c r="Y446" i="15"/>
  <c r="DL446" i="15" s="1"/>
  <c r="AK455" i="15"/>
  <c r="BI468" i="15"/>
  <c r="AX475" i="15"/>
  <c r="P480" i="15"/>
  <c r="AV472" i="15"/>
  <c r="Z468" i="15"/>
  <c r="AO469" i="15"/>
  <c r="CC475" i="15"/>
  <c r="AY457" i="15"/>
  <c r="BC411" i="15"/>
  <c r="CX411" i="15" s="1"/>
  <c r="AN412" i="15"/>
  <c r="CR412" i="15" s="1"/>
  <c r="P410" i="15"/>
  <c r="CH410" i="15" s="1"/>
  <c r="AQ474" i="15"/>
  <c r="Q470" i="15"/>
  <c r="N482" i="15"/>
  <c r="AV475" i="15"/>
  <c r="CB456" i="15"/>
  <c r="BW414" i="15"/>
  <c r="R406" i="15"/>
  <c r="AZ453" i="15"/>
  <c r="BS402" i="15"/>
  <c r="AT404" i="15"/>
  <c r="CT404" i="15" s="1"/>
  <c r="BY479" i="15"/>
  <c r="AY480" i="15"/>
  <c r="AE479" i="15"/>
  <c r="CN479" i="15" s="1"/>
  <c r="BH482" i="15"/>
  <c r="AW472" i="15"/>
  <c r="BG475" i="15"/>
  <c r="AA448" i="15"/>
  <c r="AV451" i="15"/>
  <c r="AS406" i="15"/>
  <c r="BS414" i="15"/>
  <c r="BF420" i="15"/>
  <c r="BI450" i="15"/>
  <c r="O414" i="15"/>
  <c r="CC462" i="15"/>
  <c r="BL421" i="15"/>
  <c r="DB421" i="15" s="1"/>
  <c r="AM462" i="15"/>
  <c r="O443" i="15"/>
  <c r="W417" i="15"/>
  <c r="BO405" i="15"/>
  <c r="DC405" i="15" s="1"/>
  <c r="AR454" i="15"/>
  <c r="BT460" i="15"/>
  <c r="AS422" i="15"/>
  <c r="CF462" i="15"/>
  <c r="O467" i="15"/>
  <c r="BJ473" i="15"/>
  <c r="BR474" i="15"/>
  <c r="AR463" i="15"/>
  <c r="BF464" i="15"/>
  <c r="AP482" i="15"/>
  <c r="AQ420" i="15"/>
  <c r="U471" i="15"/>
  <c r="AM417" i="15"/>
  <c r="AD469" i="15"/>
  <c r="CE477" i="15"/>
  <c r="AZ470" i="15"/>
  <c r="AJ406" i="15"/>
  <c r="BA455" i="15"/>
  <c r="BW467" i="15"/>
  <c r="AX479" i="15"/>
  <c r="CA458" i="15"/>
  <c r="DH458" i="15" s="1"/>
  <c r="AX482" i="15"/>
  <c r="BV479" i="15"/>
  <c r="BP465" i="15"/>
  <c r="N475" i="15"/>
  <c r="AO420" i="15"/>
  <c r="AZ478" i="15"/>
  <c r="AD422" i="15"/>
  <c r="BL473" i="15"/>
  <c r="BK448" i="15"/>
  <c r="AR467" i="15"/>
  <c r="AP404" i="15"/>
  <c r="AG469" i="15"/>
  <c r="AJ473" i="15"/>
  <c r="AC481" i="15"/>
  <c r="BY477" i="15"/>
  <c r="BA468" i="15"/>
  <c r="M464" i="15"/>
  <c r="V467" i="15"/>
  <c r="BJ467" i="15"/>
  <c r="W470" i="15"/>
  <c r="BQ473" i="15"/>
  <c r="CC464" i="15"/>
  <c r="BI421" i="15"/>
  <c r="DO421" i="15" s="1"/>
  <c r="BF474" i="15"/>
  <c r="AY444" i="15"/>
  <c r="BX406" i="15"/>
  <c r="DG406" i="15" s="1"/>
  <c r="AN466" i="15"/>
  <c r="BT409" i="15"/>
  <c r="AV480" i="15"/>
  <c r="Q467" i="15"/>
  <c r="AG410" i="15"/>
  <c r="BG474" i="15"/>
  <c r="Q465" i="15"/>
  <c r="W471" i="15"/>
  <c r="V466" i="15"/>
  <c r="W464" i="15"/>
  <c r="BT478" i="15"/>
  <c r="AU471" i="15"/>
  <c r="Q482" i="15"/>
  <c r="CC465" i="15"/>
  <c r="BX409" i="15"/>
  <c r="DG409" i="15" s="1"/>
  <c r="N478" i="15"/>
  <c r="M421" i="15"/>
  <c r="DK421" i="15" s="1"/>
  <c r="AH410" i="15"/>
  <c r="CO410" i="15" s="1"/>
  <c r="AX472" i="15"/>
  <c r="BR465" i="15"/>
  <c r="AK478" i="15"/>
  <c r="BI482" i="15"/>
  <c r="BU470" i="15"/>
  <c r="BP458" i="15"/>
  <c r="CC469" i="15"/>
  <c r="BI466" i="15"/>
  <c r="BV474" i="15"/>
  <c r="AU472" i="15"/>
  <c r="AH469" i="15"/>
  <c r="CF448" i="15"/>
  <c r="M481" i="15"/>
  <c r="W473" i="15"/>
  <c r="AP481" i="15"/>
  <c r="BQ454" i="15"/>
  <c r="AA474" i="15"/>
  <c r="BC453" i="15"/>
  <c r="CX453" i="15" s="1"/>
  <c r="M482" i="15"/>
  <c r="AQ468" i="15"/>
  <c r="BP410" i="15"/>
  <c r="AP466" i="15"/>
  <c r="AW474" i="15"/>
  <c r="AN467" i="15"/>
  <c r="BA477" i="15"/>
  <c r="AS474" i="15"/>
  <c r="AS465" i="15"/>
  <c r="BC468" i="15"/>
  <c r="BO468" i="15"/>
  <c r="AA466" i="15"/>
  <c r="BO464" i="15"/>
  <c r="P469" i="15"/>
  <c r="BS480" i="15"/>
  <c r="CB418" i="15"/>
  <c r="R403" i="15"/>
  <c r="Y403" i="15"/>
  <c r="AQ460" i="15"/>
  <c r="CS460" i="15" s="1"/>
  <c r="AR455" i="15"/>
  <c r="BG472" i="15"/>
  <c r="AQ467" i="15"/>
  <c r="BO482" i="15"/>
  <c r="BI467" i="15"/>
  <c r="DO467" i="15" s="1"/>
  <c r="AT449" i="15"/>
  <c r="BE405" i="15"/>
  <c r="BB448" i="15"/>
  <c r="BZ472" i="15"/>
  <c r="AC472" i="15"/>
  <c r="CC478" i="15"/>
  <c r="U457" i="15"/>
  <c r="AE411" i="15"/>
  <c r="AX402" i="15"/>
  <c r="N469" i="15"/>
  <c r="BV472" i="15"/>
  <c r="BO466" i="15"/>
  <c r="CB470" i="15"/>
  <c r="BZ473" i="15"/>
  <c r="T472" i="15"/>
  <c r="BE420" i="15"/>
  <c r="BC448" i="15"/>
  <c r="CX448" i="15" s="1"/>
  <c r="BK454" i="15"/>
  <c r="S417" i="15"/>
  <c r="BJ479" i="15"/>
  <c r="BM464" i="15"/>
  <c r="AN463" i="15"/>
  <c r="AJ468" i="15"/>
  <c r="AV470" i="15"/>
  <c r="BV458" i="15"/>
  <c r="BC412" i="15"/>
  <c r="BS405" i="15"/>
  <c r="Y452" i="15"/>
  <c r="DL452" i="15" s="1"/>
  <c r="AJ446" i="15"/>
  <c r="BB465" i="15"/>
  <c r="AV467" i="15"/>
  <c r="BS479" i="15"/>
  <c r="BR467" i="15"/>
  <c r="AZ465" i="15"/>
  <c r="AP464" i="15"/>
  <c r="AF465" i="15"/>
  <c r="CF463" i="15"/>
  <c r="AH464" i="15"/>
  <c r="CC479" i="15"/>
  <c r="V445" i="15"/>
  <c r="CJ445" i="15" s="1"/>
  <c r="BU447" i="15"/>
  <c r="DP447" i="15" s="1"/>
  <c r="BL417" i="15"/>
  <c r="DB417" i="15" s="1"/>
  <c r="M479" i="15"/>
  <c r="U466" i="15"/>
  <c r="AW479" i="15"/>
  <c r="U405" i="15"/>
  <c r="AR419" i="15"/>
  <c r="M445" i="15"/>
  <c r="DK445" i="15" s="1"/>
  <c r="AQ402" i="15"/>
  <c r="CA412" i="15"/>
  <c r="BN460" i="15"/>
  <c r="AY462" i="15"/>
  <c r="AH411" i="15"/>
  <c r="CO411" i="15" s="1"/>
  <c r="O460" i="15"/>
  <c r="Y447" i="15"/>
  <c r="DL447" i="15" s="1"/>
  <c r="BX460" i="15"/>
  <c r="DG460" i="15" s="1"/>
  <c r="AE460" i="15"/>
  <c r="CN460" i="15" s="1"/>
  <c r="AS449" i="15"/>
  <c r="AO443" i="15"/>
  <c r="AA406" i="15"/>
  <c r="BQ460" i="15"/>
  <c r="AG415" i="15"/>
  <c r="AK477" i="15"/>
  <c r="DM477" i="15" s="1"/>
  <c r="BD471" i="15"/>
  <c r="AC466" i="15"/>
  <c r="AK470" i="15"/>
  <c r="AO472" i="15"/>
  <c r="BS474" i="15"/>
  <c r="AV402" i="15"/>
  <c r="CD446" i="15"/>
  <c r="DI446" i="15" s="1"/>
  <c r="AM411" i="15"/>
  <c r="AR411" i="15"/>
  <c r="Z479" i="15"/>
  <c r="Z474" i="15"/>
  <c r="CB406" i="15"/>
  <c r="BC481" i="15"/>
  <c r="BT407" i="15"/>
  <c r="N418" i="15"/>
  <c r="BA479" i="15"/>
  <c r="BG469" i="15"/>
  <c r="O468" i="15"/>
  <c r="BC482" i="15"/>
  <c r="S479" i="15"/>
  <c r="AL418" i="15"/>
  <c r="BX468" i="15"/>
  <c r="AI469" i="15"/>
  <c r="CB475" i="15"/>
  <c r="BZ481" i="15"/>
  <c r="S474" i="15"/>
  <c r="BL466" i="15"/>
  <c r="Q480" i="15"/>
  <c r="AY405" i="15"/>
  <c r="AD479" i="15"/>
  <c r="AD478" i="15"/>
  <c r="BL477" i="15"/>
  <c r="BC469" i="15"/>
  <c r="CX469" i="15" s="1"/>
  <c r="CD481" i="15"/>
  <c r="CC407" i="15"/>
  <c r="AF477" i="15"/>
  <c r="R444" i="15"/>
  <c r="BT482" i="15"/>
  <c r="AT478" i="15"/>
  <c r="BX481" i="15"/>
  <c r="AY403" i="15"/>
  <c r="BR472" i="15"/>
  <c r="AD406" i="15"/>
  <c r="CD466" i="15"/>
  <c r="AT463" i="15"/>
  <c r="BP463" i="15"/>
  <c r="BQ468" i="15"/>
  <c r="BV467" i="15"/>
  <c r="AG473" i="15"/>
  <c r="T467" i="15"/>
  <c r="BP469" i="15"/>
  <c r="AC478" i="15"/>
  <c r="Y458" i="15"/>
  <c r="DL458" i="15" s="1"/>
  <c r="Q404" i="15"/>
  <c r="N448" i="15"/>
  <c r="AW477" i="15"/>
  <c r="BX471" i="15"/>
  <c r="DG471" i="15" s="1"/>
  <c r="BR408" i="15"/>
  <c r="BF473" i="15"/>
  <c r="AN482" i="15"/>
  <c r="AL481" i="15"/>
  <c r="AY463" i="15"/>
  <c r="CC466" i="15"/>
  <c r="AS481" i="15"/>
  <c r="AQ448" i="15"/>
  <c r="CS448" i="15" s="1"/>
  <c r="AF469" i="15"/>
  <c r="BC470" i="15"/>
  <c r="AK466" i="15"/>
  <c r="AU475" i="15"/>
  <c r="AO474" i="15"/>
  <c r="Q469" i="15"/>
  <c r="AP470" i="15"/>
  <c r="BL472" i="15"/>
  <c r="AH463" i="15"/>
  <c r="AW481" i="15"/>
  <c r="X479" i="15"/>
  <c r="J149" i="9"/>
  <c r="K529" i="15"/>
  <c r="G155" i="9"/>
  <c r="H535" i="15"/>
  <c r="AV561" i="15"/>
  <c r="N561" i="15"/>
  <c r="AR561" i="15"/>
  <c r="Z561" i="15"/>
  <c r="BW562" i="15"/>
  <c r="H152" i="9"/>
  <c r="I532" i="15"/>
  <c r="G785" i="15"/>
  <c r="J785" i="15"/>
  <c r="H785" i="15"/>
  <c r="I785" i="15"/>
  <c r="F785" i="15"/>
  <c r="E785" i="15"/>
  <c r="K785" i="15"/>
  <c r="AS564" i="15"/>
  <c r="N564" i="15"/>
  <c r="BW564" i="15"/>
  <c r="CE564" i="15"/>
  <c r="BV564" i="15"/>
  <c r="BN564" i="15"/>
  <c r="AV564" i="15"/>
  <c r="P564" i="15"/>
  <c r="CA564" i="15"/>
  <c r="BA564" i="15"/>
  <c r="AZ564" i="15"/>
  <c r="BP564" i="15"/>
  <c r="AP564" i="15"/>
  <c r="BF564" i="15"/>
  <c r="Y564" i="15"/>
  <c r="AF564" i="15"/>
  <c r="AE564" i="15"/>
  <c r="O564" i="15"/>
  <c r="BI564" i="15"/>
  <c r="AR564" i="15"/>
  <c r="BO564" i="15"/>
  <c r="S564" i="15"/>
  <c r="AX564" i="15"/>
  <c r="CC564" i="15"/>
  <c r="AU564" i="15"/>
  <c r="V564" i="15"/>
  <c r="BR564" i="15"/>
  <c r="BQ564" i="15"/>
  <c r="AJ564" i="15"/>
  <c r="BG564" i="15"/>
  <c r="AH564" i="15"/>
  <c r="BU564" i="15"/>
  <c r="AG564" i="15"/>
  <c r="AL564" i="15"/>
  <c r="BT564" i="15"/>
  <c r="BB564" i="15"/>
  <c r="U564" i="15"/>
  <c r="AB564" i="15"/>
  <c r="AY564" i="15"/>
  <c r="Z564" i="15"/>
  <c r="BM564" i="15"/>
  <c r="Q564" i="15"/>
  <c r="X564" i="15"/>
  <c r="W564" i="15"/>
  <c r="BD564" i="15"/>
  <c r="AC564" i="15"/>
  <c r="CF564" i="15"/>
  <c r="AQ564" i="15"/>
  <c r="CD564" i="15"/>
  <c r="BE564" i="15"/>
  <c r="AN564" i="15"/>
  <c r="AM564" i="15"/>
  <c r="BZ564" i="15"/>
  <c r="BS564" i="15"/>
  <c r="BY564" i="15"/>
  <c r="T564" i="15"/>
  <c r="AI564" i="15"/>
  <c r="R564" i="15"/>
  <c r="AW564" i="15"/>
  <c r="BC564" i="15"/>
  <c r="AD564" i="15"/>
  <c r="BK564" i="15"/>
  <c r="BJ564" i="15"/>
  <c r="AK564" i="15"/>
  <c r="BH564" i="15"/>
  <c r="BX564" i="15"/>
  <c r="AA564" i="15"/>
  <c r="M564" i="15"/>
  <c r="AO564" i="15"/>
  <c r="AT564" i="15"/>
  <c r="CB564" i="15"/>
  <c r="BL564" i="15"/>
  <c r="G145" i="9"/>
  <c r="H525" i="15"/>
  <c r="CD545" i="15"/>
  <c r="CC545" i="15"/>
  <c r="BI545" i="15"/>
  <c r="BJ545" i="15"/>
  <c r="BZ545" i="15"/>
  <c r="V545" i="15"/>
  <c r="BE545" i="15"/>
  <c r="AX545" i="15"/>
  <c r="BP545" i="15"/>
  <c r="AR544" i="15"/>
  <c r="AC544" i="15"/>
  <c r="BM544" i="15"/>
  <c r="CA544" i="15"/>
  <c r="BO544" i="15"/>
  <c r="BW544" i="15"/>
  <c r="CE544" i="15"/>
  <c r="T544" i="15"/>
  <c r="AB544" i="15"/>
  <c r="G150" i="9"/>
  <c r="H530" i="15"/>
  <c r="Z546" i="15"/>
  <c r="BX546" i="15"/>
  <c r="CA546" i="15"/>
  <c r="CB546" i="15"/>
  <c r="BZ546" i="15"/>
  <c r="U546" i="15"/>
  <c r="CC546" i="15"/>
  <c r="AI546" i="15"/>
  <c r="X546" i="15"/>
  <c r="N581" i="15"/>
  <c r="BI581" i="15"/>
  <c r="T581" i="15"/>
  <c r="AJ581" i="15"/>
  <c r="BO581" i="15"/>
  <c r="AX581" i="15"/>
  <c r="BD581" i="15"/>
  <c r="BE581" i="15"/>
  <c r="W581" i="15"/>
  <c r="BZ581" i="15"/>
  <c r="O581" i="15"/>
  <c r="BX581" i="15"/>
  <c r="AY581" i="15"/>
  <c r="BG581" i="15"/>
  <c r="AP581" i="15"/>
  <c r="BC581" i="15"/>
  <c r="BS581" i="15"/>
  <c r="BT581" i="15"/>
  <c r="V581" i="15"/>
  <c r="BA581" i="15"/>
  <c r="BP581" i="15"/>
  <c r="AQ581" i="15"/>
  <c r="CD581" i="15"/>
  <c r="AH581" i="15"/>
  <c r="AG581" i="15"/>
  <c r="CC581" i="15"/>
  <c r="BM581" i="15"/>
  <c r="AD581" i="15"/>
  <c r="AS581" i="15"/>
  <c r="BH581" i="15"/>
  <c r="AI581" i="15"/>
  <c r="R581" i="15"/>
  <c r="Z581" i="15"/>
  <c r="AV581" i="15"/>
  <c r="Q581" i="15"/>
  <c r="CB581" i="15"/>
  <c r="AT581" i="15"/>
  <c r="AK581" i="15"/>
  <c r="M581" i="15"/>
  <c r="AA581" i="15"/>
  <c r="BV581" i="15"/>
  <c r="AW581" i="15"/>
  <c r="AU581" i="15"/>
  <c r="AF581" i="15"/>
  <c r="P581" i="15"/>
  <c r="AL581" i="15"/>
  <c r="AC581" i="15"/>
  <c r="AZ581" i="15"/>
  <c r="CE581" i="15"/>
  <c r="BN581" i="15"/>
  <c r="BL581" i="15"/>
  <c r="Y581" i="15"/>
  <c r="AE581" i="15"/>
  <c r="CA581" i="15"/>
  <c r="BJ581" i="15"/>
  <c r="BB581" i="15"/>
  <c r="U581" i="15"/>
  <c r="AR581" i="15"/>
  <c r="S581" i="15"/>
  <c r="BW581" i="15"/>
  <c r="BK581" i="15"/>
  <c r="AN581" i="15"/>
  <c r="BU581" i="15"/>
  <c r="BR581" i="15"/>
  <c r="BQ581" i="15"/>
  <c r="CF581" i="15"/>
  <c r="BY581" i="15"/>
  <c r="AB581" i="15"/>
  <c r="BF581" i="15"/>
  <c r="AO581" i="15"/>
  <c r="AM581" i="15"/>
  <c r="X581" i="15"/>
  <c r="K522" i="15"/>
  <c r="J142" i="9"/>
  <c r="AT561" i="15"/>
  <c r="AF561" i="15"/>
  <c r="BD561" i="15"/>
  <c r="AE561" i="15"/>
  <c r="BX561" i="15"/>
  <c r="BH561" i="15"/>
  <c r="AC561" i="15"/>
  <c r="BO561" i="15"/>
  <c r="DC561" i="15" s="1"/>
  <c r="CD561" i="15"/>
  <c r="J144" i="9"/>
  <c r="K524" i="15"/>
  <c r="D236" i="14"/>
  <c r="D446" i="14" s="1"/>
  <c r="D816" i="15" s="1"/>
  <c r="D596" i="15"/>
  <c r="V562" i="15"/>
  <c r="CC562" i="15"/>
  <c r="AW562" i="15"/>
  <c r="X562" i="15"/>
  <c r="BQ562" i="15"/>
  <c r="AB562" i="15"/>
  <c r="BX562" i="15"/>
  <c r="BR562" i="15"/>
  <c r="DD562" i="15" s="1"/>
  <c r="S562" i="15"/>
  <c r="H528" i="15"/>
  <c r="G148" i="9"/>
  <c r="CD547" i="15"/>
  <c r="AE547" i="15"/>
  <c r="AF547" i="15"/>
  <c r="AG547" i="15"/>
  <c r="AQ547" i="15"/>
  <c r="BU547" i="15"/>
  <c r="R547" i="15"/>
  <c r="N547" i="15"/>
  <c r="AZ547" i="15"/>
  <c r="BK558" i="15"/>
  <c r="U558" i="15"/>
  <c r="BH558" i="15"/>
  <c r="AQ558" i="15"/>
  <c r="BW558" i="15"/>
  <c r="BV558" i="15"/>
  <c r="Q558" i="15"/>
  <c r="BT558" i="15"/>
  <c r="O558" i="15"/>
  <c r="AZ556" i="15"/>
  <c r="AA556" i="15"/>
  <c r="R556" i="15"/>
  <c r="BE556" i="15"/>
  <c r="Y556" i="15"/>
  <c r="CB556" i="15"/>
  <c r="BZ556" i="15"/>
  <c r="BD556" i="15"/>
  <c r="AC556" i="15"/>
  <c r="BH551" i="15"/>
  <c r="BA551" i="15"/>
  <c r="BS551" i="15"/>
  <c r="BR551" i="15"/>
  <c r="AT551" i="15"/>
  <c r="Y551" i="15"/>
  <c r="BX551" i="15"/>
  <c r="R551" i="15"/>
  <c r="V551" i="15"/>
  <c r="BR540" i="15"/>
  <c r="X539" i="15"/>
  <c r="AY472" i="15"/>
  <c r="AS466" i="15"/>
  <c r="AO467" i="15"/>
  <c r="CF530" i="15"/>
  <c r="M523" i="15"/>
  <c r="BE500" i="15"/>
  <c r="Y513" i="15"/>
  <c r="Z533" i="15"/>
  <c r="AG514" i="15"/>
  <c r="AC532" i="15"/>
  <c r="BC516" i="15"/>
  <c r="Z466" i="15"/>
  <c r="BV550" i="15"/>
  <c r="AY550" i="15"/>
  <c r="BT550" i="15"/>
  <c r="BQ550" i="15"/>
  <c r="BO550" i="15"/>
  <c r="AA550" i="15"/>
  <c r="CD550" i="15"/>
  <c r="AH550" i="15"/>
  <c r="AX550" i="15"/>
  <c r="BQ491" i="15"/>
  <c r="BP421" i="15"/>
  <c r="BG482" i="15"/>
  <c r="AT491" i="15"/>
  <c r="W491" i="15"/>
  <c r="BM414" i="15"/>
  <c r="BP422" i="15"/>
  <c r="CB516" i="15"/>
  <c r="BK534" i="15"/>
  <c r="O518" i="15"/>
  <c r="AJ470" i="15"/>
  <c r="T516" i="15"/>
  <c r="BP488" i="15"/>
  <c r="AM529" i="15"/>
  <c r="J537" i="15"/>
  <c r="I157" i="9"/>
  <c r="BC495" i="15"/>
  <c r="BS538" i="15"/>
  <c r="AI520" i="15"/>
  <c r="G527" i="15"/>
  <c r="F147" i="9"/>
  <c r="AL542" i="15"/>
  <c r="CF549" i="15"/>
  <c r="R549" i="15"/>
  <c r="AI549" i="15"/>
  <c r="AG549" i="15"/>
  <c r="CD549" i="15"/>
  <c r="AR549" i="15"/>
  <c r="BL549" i="15"/>
  <c r="BK549" i="15"/>
  <c r="BT549" i="15"/>
  <c r="BB531" i="15"/>
  <c r="P536" i="15"/>
  <c r="BM528" i="15"/>
  <c r="AI539" i="15"/>
  <c r="BG516" i="15"/>
  <c r="AS520" i="15"/>
  <c r="BN530" i="15"/>
  <c r="AV523" i="15"/>
  <c r="N516" i="15"/>
  <c r="BK518" i="15"/>
  <c r="S533" i="15"/>
  <c r="AM488" i="15"/>
  <c r="AZ532" i="15"/>
  <c r="F799" i="15"/>
  <c r="I799" i="15"/>
  <c r="H799" i="15"/>
  <c r="G799" i="15"/>
  <c r="E799" i="15"/>
  <c r="J799" i="15"/>
  <c r="K799" i="15"/>
  <c r="Q494" i="15"/>
  <c r="AR514" i="15"/>
  <c r="AI528" i="15"/>
  <c r="Z540" i="15"/>
  <c r="Y540" i="15"/>
  <c r="T490" i="15"/>
  <c r="BK535" i="15"/>
  <c r="BR537" i="15"/>
  <c r="M510" i="15"/>
  <c r="BK502" i="15"/>
  <c r="BU524" i="15"/>
  <c r="AK541" i="15"/>
  <c r="AD502" i="15"/>
  <c r="CA502" i="15"/>
  <c r="BY481" i="15"/>
  <c r="P477" i="15"/>
  <c r="Y505" i="15"/>
  <c r="BP446" i="15"/>
  <c r="AE505" i="15"/>
  <c r="CF467" i="15"/>
  <c r="AR475" i="15"/>
  <c r="BL522" i="15"/>
  <c r="T455" i="15"/>
  <c r="AQ497" i="15"/>
  <c r="P489" i="15"/>
  <c r="BP455" i="15"/>
  <c r="R496" i="15"/>
  <c r="CF522" i="15"/>
  <c r="BA421" i="15"/>
  <c r="V481" i="15"/>
  <c r="BP522" i="15"/>
  <c r="BO421" i="15"/>
  <c r="AL463" i="15"/>
  <c r="CB509" i="15"/>
  <c r="AI472" i="15"/>
  <c r="BD497" i="15"/>
  <c r="BJ519" i="15"/>
  <c r="BU499" i="15"/>
  <c r="AE517" i="15"/>
  <c r="BW485" i="15"/>
  <c r="W478" i="15"/>
  <c r="AH507" i="15"/>
  <c r="AM498" i="15"/>
  <c r="BF508" i="15"/>
  <c r="BF506" i="15"/>
  <c r="AN464" i="15"/>
  <c r="R527" i="15"/>
  <c r="BP496" i="15"/>
  <c r="Z484" i="15"/>
  <c r="BX515" i="15"/>
  <c r="BA465" i="15"/>
  <c r="X525" i="15"/>
  <c r="BD484" i="15"/>
  <c r="AB517" i="15"/>
  <c r="BY484" i="15"/>
  <c r="BX526" i="15"/>
  <c r="AO487" i="15"/>
  <c r="AE515" i="15"/>
  <c r="CC481" i="15"/>
  <c r="BU486" i="15"/>
  <c r="BK472" i="15"/>
  <c r="U539" i="15"/>
  <c r="BB528" i="15"/>
  <c r="AQ540" i="15"/>
  <c r="AC482" i="15"/>
  <c r="P467" i="15"/>
  <c r="AV535" i="15"/>
  <c r="AU537" i="15"/>
  <c r="AM537" i="15"/>
  <c r="P475" i="15"/>
  <c r="BM524" i="15"/>
  <c r="AC541" i="15"/>
  <c r="BE507" i="15"/>
  <c r="BR463" i="15"/>
  <c r="R499" i="15"/>
  <c r="M471" i="15"/>
  <c r="AD503" i="15"/>
  <c r="BQ465" i="15"/>
  <c r="O490" i="15"/>
  <c r="CE483" i="15"/>
  <c r="BR509" i="15"/>
  <c r="BZ501" i="15"/>
  <c r="BQ503" i="15"/>
  <c r="BD468" i="15"/>
  <c r="CE502" i="15"/>
  <c r="AM483" i="15"/>
  <c r="BM519" i="15"/>
  <c r="W414" i="15"/>
  <c r="Q503" i="15"/>
  <c r="BG421" i="15"/>
  <c r="AA470" i="15"/>
  <c r="AC505" i="15"/>
  <c r="T486" i="15"/>
  <c r="AK472" i="15"/>
  <c r="DM472" i="15" s="1"/>
  <c r="CE497" i="15"/>
  <c r="CE407" i="15"/>
  <c r="AH471" i="15"/>
  <c r="CO471" i="15" s="1"/>
  <c r="AW509" i="15"/>
  <c r="AX445" i="15"/>
  <c r="R506" i="15"/>
  <c r="BJ504" i="15"/>
  <c r="AG502" i="15"/>
  <c r="AZ469" i="15"/>
  <c r="CW469" i="15" s="1"/>
  <c r="AZ504" i="15"/>
  <c r="Y477" i="15"/>
  <c r="DL477" i="15" s="1"/>
  <c r="CF506" i="15"/>
  <c r="Q504" i="15"/>
  <c r="BU527" i="15"/>
  <c r="Z511" i="15"/>
  <c r="Y473" i="15"/>
  <c r="BD489" i="15"/>
  <c r="AE465" i="15"/>
  <c r="BI525" i="15"/>
  <c r="BL482" i="15"/>
  <c r="W515" i="15"/>
  <c r="BE472" i="15"/>
  <c r="BH526" i="15"/>
  <c r="AY470" i="15"/>
  <c r="BR517" i="15"/>
  <c r="BG485" i="15"/>
  <c r="CC506" i="15"/>
  <c r="BJ483" i="15"/>
  <c r="W528" i="15"/>
  <c r="AK540" i="15"/>
  <c r="BX495" i="15"/>
  <c r="AK513" i="15"/>
  <c r="BR535" i="15"/>
  <c r="BB537" i="15"/>
  <c r="BX510" i="15"/>
  <c r="BX524" i="15"/>
  <c r="Y541" i="15"/>
  <c r="CF512" i="15"/>
  <c r="CD484" i="15"/>
  <c r="CD502" i="15"/>
  <c r="BK505" i="15"/>
  <c r="S476" i="15"/>
  <c r="BH464" i="15"/>
  <c r="CF503" i="15"/>
  <c r="X477" i="15"/>
  <c r="CA464" i="15"/>
  <c r="X522" i="15"/>
  <c r="BW420" i="15"/>
  <c r="AW505" i="15"/>
  <c r="BT486" i="15"/>
  <c r="BG484" i="15"/>
  <c r="BX404" i="15"/>
  <c r="BU503" i="15"/>
  <c r="CB417" i="15"/>
  <c r="BE482" i="15"/>
  <c r="AR483" i="15"/>
  <c r="AJ481" i="15"/>
  <c r="CD472" i="15"/>
  <c r="CF466" i="15"/>
  <c r="BP483" i="15"/>
  <c r="V497" i="15"/>
  <c r="V469" i="15"/>
  <c r="CJ469" i="15" s="1"/>
  <c r="BX482" i="15"/>
  <c r="BA486" i="15"/>
  <c r="BB527" i="15"/>
  <c r="AS506" i="15"/>
  <c r="AL525" i="15"/>
  <c r="X471" i="15"/>
  <c r="AK493" i="15"/>
  <c r="BT499" i="15"/>
  <c r="AS477" i="15"/>
  <c r="P537" i="15"/>
  <c r="BP507" i="15"/>
  <c r="BQ509" i="15"/>
  <c r="O418" i="15"/>
  <c r="BX464" i="15"/>
  <c r="AZ509" i="15"/>
  <c r="BJ411" i="15"/>
  <c r="AU479" i="15"/>
  <c r="BI473" i="15"/>
  <c r="AL527" i="15"/>
  <c r="AH526" i="15"/>
  <c r="AV528" i="15"/>
  <c r="AP524" i="15"/>
  <c r="AS496" i="15"/>
  <c r="BN492" i="15"/>
  <c r="S450" i="15"/>
  <c r="CI450" i="15" s="1"/>
  <c r="AO536" i="15"/>
  <c r="AE566" i="15"/>
  <c r="P566" i="15"/>
  <c r="BJ566" i="15"/>
  <c r="BY566" i="15"/>
  <c r="BQ566" i="15"/>
  <c r="AA566" i="15"/>
  <c r="CD566" i="15"/>
  <c r="AW566" i="15"/>
  <c r="CB566" i="15"/>
  <c r="AM566" i="15"/>
  <c r="AT566" i="15"/>
  <c r="BI566" i="15"/>
  <c r="AB566" i="15"/>
  <c r="AR566" i="15"/>
  <c r="BW566" i="15"/>
  <c r="R566" i="15"/>
  <c r="BD566" i="15"/>
  <c r="AX566" i="15"/>
  <c r="AU566" i="15"/>
  <c r="AL566" i="15"/>
  <c r="BA566" i="15"/>
  <c r="CF566" i="15"/>
  <c r="AJ566" i="15"/>
  <c r="CE566" i="15"/>
  <c r="AG566" i="15"/>
  <c r="BN566" i="15"/>
  <c r="BM566" i="15"/>
  <c r="BC566" i="15"/>
  <c r="AD566" i="15"/>
  <c r="AS566" i="15"/>
  <c r="T566" i="15"/>
  <c r="BG566" i="15"/>
  <c r="S566" i="15"/>
  <c r="AN566" i="15"/>
  <c r="CC566" i="15"/>
  <c r="BT566" i="15"/>
  <c r="BS566" i="15"/>
  <c r="V566" i="15"/>
  <c r="AK566" i="15"/>
  <c r="BB566" i="15"/>
  <c r="AY566" i="15"/>
  <c r="BO566" i="15"/>
  <c r="AH566" i="15"/>
  <c r="Q566" i="15"/>
  <c r="AP566" i="15"/>
  <c r="BK566" i="15"/>
  <c r="BZ566" i="15"/>
  <c r="AC566" i="15"/>
  <c r="BX566" i="15"/>
  <c r="AQ566" i="15"/>
  <c r="Z566" i="15"/>
  <c r="BV566" i="15"/>
  <c r="X566" i="15"/>
  <c r="BE566" i="15"/>
  <c r="CA566" i="15"/>
  <c r="N566" i="15"/>
  <c r="U566" i="15"/>
  <c r="BP566" i="15"/>
  <c r="AI566" i="15"/>
  <c r="AO566" i="15"/>
  <c r="Y566" i="15"/>
  <c r="BF566" i="15"/>
  <c r="BL566" i="15"/>
  <c r="W566" i="15"/>
  <c r="O566" i="15"/>
  <c r="BR566" i="15"/>
  <c r="M566" i="15"/>
  <c r="BH566" i="15"/>
  <c r="AZ566" i="15"/>
  <c r="AV566" i="15"/>
  <c r="AF566" i="15"/>
  <c r="BU566" i="15"/>
  <c r="BV545" i="15"/>
  <c r="M544" i="15"/>
  <c r="BM546" i="15"/>
  <c r="BA546" i="15"/>
  <c r="E151" i="9"/>
  <c r="F531" i="15"/>
  <c r="E539" i="15"/>
  <c r="D159" i="9"/>
  <c r="G784" i="15"/>
  <c r="I784" i="15"/>
  <c r="F784" i="15"/>
  <c r="K784" i="15"/>
  <c r="J784" i="15"/>
  <c r="E784" i="15"/>
  <c r="H784" i="15"/>
  <c r="BD545" i="15"/>
  <c r="AV545" i="15"/>
  <c r="CF545" i="15"/>
  <c r="AA545" i="15"/>
  <c r="AB545" i="15"/>
  <c r="BQ545" i="15"/>
  <c r="N545" i="15"/>
  <c r="CG545" i="15" s="1"/>
  <c r="BY545" i="15"/>
  <c r="AR545" i="15"/>
  <c r="J535" i="15"/>
  <c r="I155" i="9"/>
  <c r="AI544" i="15"/>
  <c r="V544" i="15"/>
  <c r="AZ544" i="15"/>
  <c r="Y544" i="15"/>
  <c r="BC544" i="15"/>
  <c r="BV544" i="15"/>
  <c r="DP544" i="15" s="1"/>
  <c r="CD544" i="15"/>
  <c r="DI544" i="15" s="1"/>
  <c r="S544" i="15"/>
  <c r="AA544" i="15"/>
  <c r="K536" i="15"/>
  <c r="J156" i="9"/>
  <c r="I533" i="15"/>
  <c r="H153" i="9"/>
  <c r="AE546" i="15"/>
  <c r="AF546" i="15"/>
  <c r="CF546" i="15"/>
  <c r="O546" i="15"/>
  <c r="AR546" i="15"/>
  <c r="BS546" i="15"/>
  <c r="BO546" i="15"/>
  <c r="DC546" i="15" s="1"/>
  <c r="AO546" i="15"/>
  <c r="BE546" i="15"/>
  <c r="J801" i="15"/>
  <c r="H801" i="15"/>
  <c r="K801" i="15"/>
  <c r="I801" i="15"/>
  <c r="E801" i="15"/>
  <c r="G801" i="15"/>
  <c r="F801" i="15"/>
  <c r="BK582" i="15"/>
  <c r="BJ582" i="15"/>
  <c r="N582" i="15"/>
  <c r="AK582" i="15"/>
  <c r="BH582" i="15"/>
  <c r="AQ582" i="15"/>
  <c r="AX582" i="15"/>
  <c r="CD582" i="15"/>
  <c r="CC582" i="15"/>
  <c r="BS582" i="15"/>
  <c r="BB582" i="15"/>
  <c r="BY582" i="15"/>
  <c r="AC582" i="15"/>
  <c r="AZ582" i="15"/>
  <c r="AI582" i="15"/>
  <c r="AH582" i="15"/>
  <c r="R582" i="15"/>
  <c r="Q582" i="15"/>
  <c r="O582" i="15"/>
  <c r="AT582" i="15"/>
  <c r="BQ582" i="15"/>
  <c r="AR582" i="15"/>
  <c r="BW582" i="15"/>
  <c r="AA582" i="15"/>
  <c r="AW582" i="15"/>
  <c r="AG582" i="15"/>
  <c r="X582" i="15"/>
  <c r="CA582" i="15"/>
  <c r="P582" i="15"/>
  <c r="BI582" i="15"/>
  <c r="AJ582" i="15"/>
  <c r="BO582" i="15"/>
  <c r="CE582" i="15"/>
  <c r="BD582" i="15"/>
  <c r="AN582" i="15"/>
  <c r="BF582" i="15"/>
  <c r="W582" i="15"/>
  <c r="AL582" i="15"/>
  <c r="BA582" i="15"/>
  <c r="AB582" i="15"/>
  <c r="BP582" i="15"/>
  <c r="S582" i="15"/>
  <c r="BM582" i="15"/>
  <c r="BV582" i="15"/>
  <c r="BU582" i="15"/>
  <c r="AM582" i="15"/>
  <c r="AD582" i="15"/>
  <c r="M582" i="15"/>
  <c r="CF582" i="15"/>
  <c r="BG582" i="15"/>
  <c r="AP582" i="15"/>
  <c r="Z582" i="15"/>
  <c r="Y582" i="15"/>
  <c r="CB582" i="15"/>
  <c r="AE582" i="15"/>
  <c r="V582" i="15"/>
  <c r="AS582" i="15"/>
  <c r="T582" i="15"/>
  <c r="U582" i="15"/>
  <c r="BE582" i="15"/>
  <c r="AO582" i="15"/>
  <c r="AF582" i="15"/>
  <c r="BT582" i="15"/>
  <c r="BC582" i="15"/>
  <c r="AU582" i="15"/>
  <c r="BZ582" i="15"/>
  <c r="BR582" i="15"/>
  <c r="BX582" i="15"/>
  <c r="AY582" i="15"/>
  <c r="BL582" i="15"/>
  <c r="AV582" i="15"/>
  <c r="BN582" i="15"/>
  <c r="K533" i="15"/>
  <c r="J153" i="9"/>
  <c r="X561" i="15"/>
  <c r="BS561" i="15"/>
  <c r="Q561" i="15"/>
  <c r="AG561" i="15"/>
  <c r="Y561" i="15"/>
  <c r="DL561" i="15" s="1"/>
  <c r="BZ561" i="15"/>
  <c r="BI561" i="15"/>
  <c r="AS561" i="15"/>
  <c r="AY561" i="15"/>
  <c r="K528" i="15"/>
  <c r="J148" i="9"/>
  <c r="AM562" i="15"/>
  <c r="AJ562" i="15"/>
  <c r="BV562" i="15"/>
  <c r="Y562" i="15"/>
  <c r="BE562" i="15"/>
  <c r="O562" i="15"/>
  <c r="BB562" i="15"/>
  <c r="BA562" i="15"/>
  <c r="AK562" i="15"/>
  <c r="T547" i="15"/>
  <c r="BA547" i="15"/>
  <c r="AC547" i="15"/>
  <c r="AK547" i="15"/>
  <c r="AM547" i="15"/>
  <c r="AN547" i="15"/>
  <c r="BT547" i="15"/>
  <c r="AV547" i="15"/>
  <c r="AL547" i="15"/>
  <c r="G529" i="15"/>
  <c r="F149" i="9"/>
  <c r="BM558" i="15"/>
  <c r="BS558" i="15"/>
  <c r="BR558" i="15"/>
  <c r="AC558" i="15"/>
  <c r="BP558" i="15"/>
  <c r="AY558" i="15"/>
  <c r="BO558" i="15"/>
  <c r="Z558" i="15"/>
  <c r="CC558" i="15"/>
  <c r="BC556" i="15"/>
  <c r="U556" i="15"/>
  <c r="BX556" i="15"/>
  <c r="AI556" i="15"/>
  <c r="CD556" i="15"/>
  <c r="BM556" i="15"/>
  <c r="BU556" i="15"/>
  <c r="AD556" i="15"/>
  <c r="W556" i="15"/>
  <c r="J534" i="15"/>
  <c r="I154" i="9"/>
  <c r="AO551" i="15"/>
  <c r="W551" i="15"/>
  <c r="AN551" i="15"/>
  <c r="BY551" i="15"/>
  <c r="BK551" i="15"/>
  <c r="BP551" i="15"/>
  <c r="AV551" i="15"/>
  <c r="BN551" i="15"/>
  <c r="CF551" i="15"/>
  <c r="O540" i="15"/>
  <c r="Y539" i="15"/>
  <c r="AU510" i="15"/>
  <c r="BW513" i="15"/>
  <c r="AQ464" i="15"/>
  <c r="BQ530" i="15"/>
  <c r="AP523" i="15"/>
  <c r="CC510" i="15"/>
  <c r="AE518" i="15"/>
  <c r="CD533" i="15"/>
  <c r="AR472" i="15"/>
  <c r="BY532" i="15"/>
  <c r="AB488" i="15"/>
  <c r="AS500" i="15"/>
  <c r="V550" i="15"/>
  <c r="AT550" i="15"/>
  <c r="AG550" i="15"/>
  <c r="BW550" i="15"/>
  <c r="CC550" i="15"/>
  <c r="CB550" i="15"/>
  <c r="AN550" i="15"/>
  <c r="R550" i="15"/>
  <c r="BR550" i="15"/>
  <c r="AH402" i="15"/>
  <c r="BQ462" i="15"/>
  <c r="AK424" i="15"/>
  <c r="BT491" i="15"/>
  <c r="AL455" i="15"/>
  <c r="BW419" i="15"/>
  <c r="BK486" i="15"/>
  <c r="J524" i="15"/>
  <c r="I144" i="9"/>
  <c r="S534" i="15"/>
  <c r="BV464" i="15"/>
  <c r="F530" i="15"/>
  <c r="E150" i="9"/>
  <c r="N494" i="15"/>
  <c r="AD520" i="15"/>
  <c r="X529" i="15"/>
  <c r="BN502" i="15"/>
  <c r="AP538" i="15"/>
  <c r="BT538" i="15"/>
  <c r="AY500" i="15"/>
  <c r="P542" i="15"/>
  <c r="V549" i="15"/>
  <c r="BA549" i="15"/>
  <c r="Y549" i="15"/>
  <c r="U549" i="15"/>
  <c r="S549" i="15"/>
  <c r="O549" i="15"/>
  <c r="BB549" i="15"/>
  <c r="AZ549" i="15"/>
  <c r="BX549" i="15"/>
  <c r="AM531" i="15"/>
  <c r="BM513" i="15"/>
  <c r="N513" i="15"/>
  <c r="AS528" i="15"/>
  <c r="BX539" i="15"/>
  <c r="BI494" i="15"/>
  <c r="V520" i="15"/>
  <c r="AR530" i="15"/>
  <c r="H156" i="9"/>
  <c r="I536" i="15"/>
  <c r="AG523" i="15"/>
  <c r="BD491" i="15"/>
  <c r="BA488" i="15"/>
  <c r="BW533" i="15"/>
  <c r="BT494" i="15"/>
  <c r="AD532" i="15"/>
  <c r="D239" i="14"/>
  <c r="D449" i="14" s="1"/>
  <c r="D819" i="15" s="1"/>
  <c r="D599" i="15"/>
  <c r="BA490" i="15"/>
  <c r="CC487" i="15"/>
  <c r="BF528" i="15"/>
  <c r="AU540" i="15"/>
  <c r="AW488" i="15"/>
  <c r="AC518" i="15"/>
  <c r="AF535" i="15"/>
  <c r="BL537" i="15"/>
  <c r="BJ494" i="15"/>
  <c r="AF524" i="15"/>
  <c r="Q524" i="15"/>
  <c r="AZ541" i="15"/>
  <c r="AT486" i="15"/>
  <c r="CC489" i="15"/>
  <c r="AE508" i="15"/>
  <c r="BS486" i="15"/>
  <c r="CA522" i="15"/>
  <c r="AF478" i="15"/>
  <c r="BX479" i="15"/>
  <c r="DG479" i="15" s="1"/>
  <c r="BU413" i="15"/>
  <c r="DP413" i="15" s="1"/>
  <c r="AB499" i="15"/>
  <c r="S502" i="15"/>
  <c r="R476" i="15"/>
  <c r="BQ485" i="15"/>
  <c r="BE519" i="15"/>
  <c r="AP421" i="15"/>
  <c r="X466" i="15"/>
  <c r="T497" i="15"/>
  <c r="AE444" i="15"/>
  <c r="CN444" i="15" s="1"/>
  <c r="AL489" i="15"/>
  <c r="CB486" i="15"/>
  <c r="BN404" i="15"/>
  <c r="BK503" i="15"/>
  <c r="BB474" i="15"/>
  <c r="AE511" i="15"/>
  <c r="BW465" i="15"/>
  <c r="AH509" i="15"/>
  <c r="M485" i="15"/>
  <c r="AN515" i="15"/>
  <c r="BX493" i="15"/>
  <c r="AK479" i="15"/>
  <c r="T506" i="15"/>
  <c r="BC486" i="15"/>
  <c r="BE479" i="15"/>
  <c r="BD496" i="15"/>
  <c r="CA504" i="15"/>
  <c r="AG527" i="15"/>
  <c r="N511" i="15"/>
  <c r="AZ489" i="15"/>
  <c r="O515" i="15"/>
  <c r="W484" i="15"/>
  <c r="BC525" i="15"/>
  <c r="BK483" i="15"/>
  <c r="BP517" i="15"/>
  <c r="BB526" i="15"/>
  <c r="T526" i="15"/>
  <c r="V480" i="15"/>
  <c r="AI468" i="15"/>
  <c r="BO508" i="15"/>
  <c r="BH507" i="15"/>
  <c r="BI504" i="15"/>
  <c r="AM502" i="15"/>
  <c r="BN528" i="15"/>
  <c r="BF540" i="15"/>
  <c r="AP514" i="15"/>
  <c r="AP474" i="15"/>
  <c r="CD535" i="15"/>
  <c r="BJ537" i="15"/>
  <c r="CF510" i="15"/>
  <c r="X524" i="15"/>
  <c r="CB524" i="15"/>
  <c r="AR541" i="15"/>
  <c r="BT507" i="15"/>
  <c r="AR504" i="15"/>
  <c r="AX511" i="15"/>
  <c r="BA470" i="15"/>
  <c r="BY505" i="15"/>
  <c r="BY485" i="15"/>
  <c r="AV502" i="15"/>
  <c r="BQ499" i="15"/>
  <c r="BE473" i="15"/>
  <c r="X483" i="15"/>
  <c r="AQ505" i="15"/>
  <c r="AH409" i="15"/>
  <c r="CO409" i="15" s="1"/>
  <c r="BE486" i="15"/>
  <c r="AY475" i="15"/>
  <c r="AY509" i="15"/>
  <c r="BK480" i="15"/>
  <c r="W505" i="15"/>
  <c r="CC420" i="15"/>
  <c r="BY498" i="15"/>
  <c r="BX522" i="15"/>
  <c r="Q473" i="15"/>
  <c r="BA481" i="15"/>
  <c r="AK519" i="15"/>
  <c r="AU511" i="15"/>
  <c r="AZ468" i="15"/>
  <c r="BA471" i="15"/>
  <c r="AR464" i="15"/>
  <c r="AC485" i="15"/>
  <c r="O521" i="15"/>
  <c r="AC486" i="15"/>
  <c r="AN473" i="15"/>
  <c r="CR473" i="15" s="1"/>
  <c r="BZ521" i="15"/>
  <c r="CA508" i="15"/>
  <c r="BM496" i="15"/>
  <c r="AG521" i="15"/>
  <c r="Y527" i="15"/>
  <c r="BU492" i="15"/>
  <c r="AC507" i="15"/>
  <c r="BW504" i="15"/>
  <c r="BG525" i="15"/>
  <c r="CF525" i="15"/>
  <c r="AJ507" i="15"/>
  <c r="BB497" i="15"/>
  <c r="AA526" i="15"/>
  <c r="CE526" i="15"/>
  <c r="AI502" i="15"/>
  <c r="BT515" i="15"/>
  <c r="BZ508" i="15"/>
  <c r="AD501" i="15"/>
  <c r="S501" i="15"/>
  <c r="AT528" i="15"/>
  <c r="AX540" i="15"/>
  <c r="T514" i="15"/>
  <c r="BH491" i="15"/>
  <c r="AN535" i="15"/>
  <c r="BY537" i="15"/>
  <c r="BH511" i="15"/>
  <c r="AB524" i="15"/>
  <c r="BY541" i="15"/>
  <c r="CB484" i="15"/>
  <c r="V504" i="15"/>
  <c r="M486" i="15"/>
  <c r="AX522" i="15"/>
  <c r="BO408" i="15"/>
  <c r="DC408" i="15" s="1"/>
  <c r="AD498" i="15"/>
  <c r="AH505" i="15"/>
  <c r="BE413" i="15"/>
  <c r="BC489" i="15"/>
  <c r="BZ493" i="15"/>
  <c r="AY417" i="15"/>
  <c r="AC522" i="15"/>
  <c r="AL482" i="15"/>
  <c r="CB519" i="15"/>
  <c r="BR409" i="15"/>
  <c r="DD409" i="15" s="1"/>
  <c r="AR474" i="15"/>
  <c r="AY466" i="15"/>
  <c r="AQ503" i="15"/>
  <c r="BR446" i="15"/>
  <c r="DD446" i="15" s="1"/>
  <c r="AA484" i="15"/>
  <c r="U519" i="15"/>
  <c r="BF512" i="15"/>
  <c r="AO466" i="15"/>
  <c r="BA507" i="15"/>
  <c r="Z485" i="15"/>
  <c r="BI507" i="15"/>
  <c r="BS475" i="15"/>
  <c r="BQ527" i="15"/>
  <c r="AN517" i="15"/>
  <c r="CA525" i="15"/>
  <c r="M512" i="15"/>
  <c r="P521" i="15"/>
  <c r="AZ511" i="15"/>
  <c r="AF502" i="15"/>
  <c r="AR537" i="15"/>
  <c r="BP506" i="15"/>
  <c r="BK481" i="15"/>
  <c r="BY453" i="15"/>
  <c r="AN485" i="15"/>
  <c r="BC501" i="15"/>
  <c r="CB444" i="15"/>
  <c r="BA464" i="15"/>
  <c r="AC474" i="15"/>
  <c r="AJ463" i="15"/>
  <c r="BA472" i="15"/>
  <c r="AT540" i="15"/>
  <c r="AM541" i="15"/>
  <c r="BT473" i="15"/>
  <c r="AC469" i="15"/>
  <c r="I525" i="15"/>
  <c r="H145" i="9"/>
  <c r="D585" i="15"/>
  <c r="D225" i="14"/>
  <c r="D435" i="14" s="1"/>
  <c r="D805" i="15" s="1"/>
  <c r="G540" i="15"/>
  <c r="F160" i="9"/>
  <c r="BK545" i="15"/>
  <c r="AJ544" i="15"/>
  <c r="BY544" i="15"/>
  <c r="G535" i="15"/>
  <c r="F155" i="9"/>
  <c r="D155" i="9"/>
  <c r="E535" i="15"/>
  <c r="D584" i="15"/>
  <c r="D224" i="14"/>
  <c r="D434" i="14" s="1"/>
  <c r="D804" i="15" s="1"/>
  <c r="BQ463" i="15"/>
  <c r="AS475" i="15"/>
  <c r="BE492" i="15"/>
  <c r="Z501" i="15"/>
  <c r="CD479" i="15"/>
  <c r="AD492" i="15"/>
  <c r="AR477" i="15"/>
  <c r="AS499" i="15"/>
  <c r="Z496" i="15"/>
  <c r="BK496" i="15"/>
  <c r="AV485" i="15"/>
  <c r="AX473" i="15"/>
  <c r="R484" i="15"/>
  <c r="AE482" i="15"/>
  <c r="AY481" i="15"/>
  <c r="AO485" i="15"/>
  <c r="CE485" i="15"/>
  <c r="N496" i="15"/>
  <c r="BS498" i="15"/>
  <c r="AI507" i="15"/>
  <c r="BP511" i="15"/>
  <c r="BM526" i="15"/>
  <c r="P484" i="15"/>
  <c r="S525" i="15"/>
  <c r="AU489" i="15"/>
  <c r="CB527" i="15"/>
  <c r="BK521" i="15"/>
  <c r="BO507" i="15"/>
  <c r="X508" i="15"/>
  <c r="CA506" i="15"/>
  <c r="AI517" i="15"/>
  <c r="BY512" i="15"/>
  <c r="AG476" i="15"/>
  <c r="R486" i="15"/>
  <c r="AI496" i="15"/>
  <c r="AS522" i="15"/>
  <c r="BQ501" i="15"/>
  <c r="BJ486" i="15"/>
  <c r="BT476" i="15"/>
  <c r="AS492" i="15"/>
  <c r="AN498" i="15"/>
  <c r="AH519" i="15"/>
  <c r="BE499" i="15"/>
  <c r="AB476" i="15"/>
  <c r="R519" i="15"/>
  <c r="CA489" i="15"/>
  <c r="AY505" i="15"/>
  <c r="Q515" i="15"/>
  <c r="AP512" i="15"/>
  <c r="BL541" i="15"/>
  <c r="U524" i="15"/>
  <c r="Y537" i="15"/>
  <c r="AD516" i="15"/>
  <c r="U535" i="15"/>
  <c r="AK518" i="15"/>
  <c r="BZ506" i="15"/>
  <c r="CF498" i="15"/>
  <c r="BE521" i="15"/>
  <c r="CA507" i="15"/>
  <c r="AP526" i="15"/>
  <c r="BE526" i="15"/>
  <c r="AV486" i="15"/>
  <c r="BN489" i="15"/>
  <c r="AB502" i="15"/>
  <c r="Q525" i="15"/>
  <c r="AH501" i="15"/>
  <c r="AY527" i="15"/>
  <c r="BG527" i="15"/>
  <c r="AO515" i="15"/>
  <c r="BC493" i="15"/>
  <c r="R502" i="15"/>
  <c r="AI489" i="15"/>
  <c r="CE517" i="15"/>
  <c r="BE509" i="15"/>
  <c r="AE502" i="15"/>
  <c r="AX509" i="15"/>
  <c r="BV511" i="15"/>
  <c r="BN509" i="15"/>
  <c r="Y484" i="15"/>
  <c r="DL484" i="15" s="1"/>
  <c r="AF492" i="15"/>
  <c r="V522" i="15"/>
  <c r="AF476" i="15"/>
  <c r="BV519" i="15"/>
  <c r="CC499" i="15"/>
  <c r="S493" i="15"/>
  <c r="W517" i="15"/>
  <c r="AP493" i="15"/>
  <c r="P541" i="15"/>
  <c r="BG524" i="15"/>
  <c r="BP508" i="15"/>
  <c r="BO537" i="15"/>
  <c r="AE535" i="15"/>
  <c r="O535" i="15"/>
  <c r="AQ514" i="15"/>
  <c r="AV493" i="15"/>
  <c r="BV517" i="15"/>
  <c r="BI485" i="15"/>
  <c r="AD483" i="15"/>
  <c r="AV526" i="15"/>
  <c r="CB504" i="15"/>
  <c r="BS507" i="15"/>
  <c r="Q486" i="15"/>
  <c r="BD525" i="15"/>
  <c r="M501" i="15"/>
  <c r="BY506" i="15"/>
  <c r="AZ508" i="15"/>
  <c r="BL527" i="15"/>
  <c r="DB527" i="15" s="1"/>
  <c r="BZ507" i="15"/>
  <c r="AX521" i="15"/>
  <c r="AK483" i="15"/>
  <c r="AG493" i="15"/>
  <c r="W492" i="15"/>
  <c r="CF517" i="15"/>
  <c r="BZ484" i="15"/>
  <c r="AE483" i="15"/>
  <c r="AP509" i="15"/>
  <c r="CE476" i="15"/>
  <c r="BQ484" i="15"/>
  <c r="U493" i="15"/>
  <c r="BM489" i="15"/>
  <c r="AR497" i="15"/>
  <c r="BJ505" i="15"/>
  <c r="AL502" i="15"/>
  <c r="AV496" i="15"/>
  <c r="AZ503" i="15"/>
  <c r="AX519" i="15"/>
  <c r="AX505" i="15"/>
  <c r="AS517" i="15"/>
  <c r="BW541" i="15"/>
  <c r="AW524" i="15"/>
  <c r="BL524" i="15"/>
  <c r="AA537" i="15"/>
  <c r="BO516" i="15"/>
  <c r="BJ535" i="15"/>
  <c r="N495" i="15"/>
  <c r="BF497" i="15"/>
  <c r="AL540" i="15"/>
  <c r="AM515" i="15"/>
  <c r="CB492" i="15"/>
  <c r="BO484" i="15"/>
  <c r="N506" i="15"/>
  <c r="AY526" i="15"/>
  <c r="BN526" i="15"/>
  <c r="AI508" i="15"/>
  <c r="BX525" i="15"/>
  <c r="CF499" i="15"/>
  <c r="X485" i="15"/>
  <c r="AN527" i="15"/>
  <c r="CE489" i="15"/>
  <c r="AP504" i="15"/>
  <c r="AG507" i="15"/>
  <c r="AD508" i="15"/>
  <c r="BF486" i="15"/>
  <c r="BM507" i="15"/>
  <c r="AO502" i="15"/>
  <c r="AS476" i="15"/>
  <c r="W476" i="15"/>
  <c r="BY509" i="15"/>
  <c r="BD476" i="15"/>
  <c r="P487" i="15"/>
  <c r="AP519" i="15"/>
  <c r="O503" i="15"/>
  <c r="BB476" i="15"/>
  <c r="AA505" i="15"/>
  <c r="CE484" i="15"/>
  <c r="V493" i="15"/>
  <c r="AT541" i="15"/>
  <c r="BE524" i="15"/>
  <c r="CF524" i="15"/>
  <c r="AG510" i="15"/>
  <c r="CD537" i="15"/>
  <c r="N535" i="15"/>
  <c r="W513" i="15"/>
  <c r="BX500" i="15"/>
  <c r="BP540" i="15"/>
  <c r="BK528" i="15"/>
  <c r="AS539" i="15"/>
  <c r="N517" i="15"/>
  <c r="W499" i="15"/>
  <c r="BF487" i="15"/>
  <c r="U507" i="15"/>
  <c r="AZ496" i="15"/>
  <c r="BP526" i="15"/>
  <c r="AH498" i="15"/>
  <c r="BH525" i="15"/>
  <c r="AD525" i="15"/>
  <c r="W504" i="15"/>
  <c r="BT506" i="15"/>
  <c r="BI527" i="15"/>
  <c r="AO489" i="15"/>
  <c r="AW512" i="15"/>
  <c r="BN499" i="15"/>
  <c r="BY517" i="15"/>
  <c r="BK501" i="15"/>
  <c r="BD517" i="15"/>
  <c r="AY487" i="15"/>
  <c r="AH486" i="15"/>
  <c r="BQ511" i="15"/>
  <c r="BM503" i="15"/>
  <c r="BN493" i="15"/>
  <c r="AT503" i="15"/>
  <c r="AT493" i="15"/>
  <c r="BL483" i="15"/>
  <c r="CE503" i="15"/>
  <c r="BW476" i="15"/>
  <c r="BL509" i="15"/>
  <c r="Q496" i="15"/>
  <c r="AN503" i="15"/>
  <c r="AE493" i="15"/>
  <c r="N505" i="15"/>
  <c r="BY483" i="15"/>
  <c r="S506" i="15"/>
  <c r="AQ541" i="15"/>
  <c r="BF541" i="15"/>
  <c r="AE524" i="15"/>
  <c r="BZ537" i="15"/>
  <c r="Y504" i="15"/>
  <c r="AD507" i="15"/>
  <c r="T515" i="15"/>
  <c r="BO526" i="15"/>
  <c r="S526" i="15"/>
  <c r="AB515" i="15"/>
  <c r="BU511" i="15"/>
  <c r="AP525" i="15"/>
  <c r="AP515" i="15"/>
  <c r="AV483" i="15"/>
  <c r="AE527" i="15"/>
  <c r="AS515" i="15"/>
  <c r="BR493" i="15"/>
  <c r="BK508" i="15"/>
  <c r="O504" i="15"/>
  <c r="BB506" i="15"/>
  <c r="BX508" i="15"/>
  <c r="CA521" i="15"/>
  <c r="S507" i="15"/>
  <c r="BZ492" i="15"/>
  <c r="BH519" i="15"/>
  <c r="BN519" i="15"/>
  <c r="BV496" i="15"/>
  <c r="BE476" i="15"/>
  <c r="Z519" i="15"/>
  <c r="AU485" i="15"/>
  <c r="Y499" i="15"/>
  <c r="AA522" i="15"/>
  <c r="CB502" i="15"/>
  <c r="Q559" i="15"/>
  <c r="AV559" i="15"/>
  <c r="BE559" i="15"/>
  <c r="BU559" i="15"/>
  <c r="AO559" i="15"/>
  <c r="CE532" i="15"/>
  <c r="BI533" i="15"/>
  <c r="BD523" i="15"/>
  <c r="S523" i="15"/>
  <c r="AU530" i="15"/>
  <c r="AF530" i="15"/>
  <c r="BC494" i="15"/>
  <c r="AV495" i="15"/>
  <c r="BB539" i="15"/>
  <c r="BT531" i="15"/>
  <c r="AQ487" i="15"/>
  <c r="BZ500" i="15"/>
  <c r="BT536" i="15"/>
  <c r="BL488" i="15"/>
  <c r="BZ531" i="15"/>
  <c r="AA542" i="15"/>
  <c r="N498" i="15"/>
  <c r="BI518" i="15"/>
  <c r="AN538" i="15"/>
  <c r="AC500" i="15"/>
  <c r="BG529" i="15"/>
  <c r="AC516" i="15"/>
  <c r="AV490" i="15"/>
  <c r="BL534" i="15"/>
  <c r="BJ516" i="15"/>
  <c r="BA510" i="15"/>
  <c r="CA532" i="15"/>
  <c r="BL532" i="15"/>
  <c r="BS514" i="15"/>
  <c r="CF533" i="15"/>
  <c r="AI513" i="15"/>
  <c r="AA510" i="15"/>
  <c r="AD523" i="15"/>
  <c r="BR530" i="15"/>
  <c r="AQ488" i="15"/>
  <c r="BA495" i="15"/>
  <c r="AD539" i="15"/>
  <c r="AZ540" i="15"/>
  <c r="BR510" i="15"/>
  <c r="AY542" i="15"/>
  <c r="AX494" i="15"/>
  <c r="BW520" i="15"/>
  <c r="AP536" i="15"/>
  <c r="AG495" i="15"/>
  <c r="AU531" i="15"/>
  <c r="CB542" i="15"/>
  <c r="BM542" i="15"/>
  <c r="T554" i="15"/>
  <c r="BK554" i="15"/>
  <c r="BB554" i="15"/>
  <c r="BQ554" i="15"/>
  <c r="BP554" i="15"/>
  <c r="AP554" i="15"/>
  <c r="AH554" i="15"/>
  <c r="X554" i="15"/>
  <c r="BD554" i="15"/>
  <c r="V538" i="15"/>
  <c r="BC510" i="15"/>
  <c r="AF529" i="15"/>
  <c r="AA514" i="15"/>
  <c r="N491" i="15"/>
  <c r="M534" i="15"/>
  <c r="AD534" i="15"/>
  <c r="X495" i="15"/>
  <c r="BT467" i="15"/>
  <c r="BF479" i="15"/>
  <c r="AB474" i="15"/>
  <c r="BK492" i="15"/>
  <c r="X496" i="15"/>
  <c r="AK469" i="15"/>
  <c r="DM469" i="15" s="1"/>
  <c r="AZ501" i="15"/>
  <c r="BH485" i="15"/>
  <c r="AL473" i="15"/>
  <c r="CF481" i="15"/>
  <c r="U499" i="15"/>
  <c r="S496" i="15"/>
  <c r="T482" i="15"/>
  <c r="AM474" i="15"/>
  <c r="CB485" i="15"/>
  <c r="BD506" i="15"/>
  <c r="M496" i="15"/>
  <c r="BB515" i="15"/>
  <c r="BB498" i="15"/>
  <c r="BK526" i="15"/>
  <c r="AW526" i="15"/>
  <c r="BI515" i="15"/>
  <c r="BI512" i="15"/>
  <c r="BK525" i="15"/>
  <c r="BO521" i="15"/>
  <c r="N486" i="15"/>
  <c r="BY502" i="15"/>
  <c r="BO527" i="15"/>
  <c r="AD504" i="15"/>
  <c r="N492" i="15"/>
  <c r="BT521" i="15"/>
  <c r="BG507" i="15"/>
  <c r="BM501" i="15"/>
  <c r="BA517" i="15"/>
  <c r="AC492" i="15"/>
  <c r="BV522" i="15"/>
  <c r="BB499" i="15"/>
  <c r="AG505" i="15"/>
  <c r="BX476" i="15"/>
  <c r="BA522" i="15"/>
  <c r="BM502" i="15"/>
  <c r="P476" i="15"/>
  <c r="CA509" i="15"/>
  <c r="V486" i="15"/>
  <c r="CC484" i="15"/>
  <c r="AN496" i="15"/>
  <c r="BK476" i="15"/>
  <c r="BP502" i="15"/>
  <c r="V499" i="15"/>
  <c r="Z505" i="15"/>
  <c r="AC511" i="15"/>
  <c r="AC476" i="15"/>
  <c r="X503" i="15"/>
  <c r="BB486" i="15"/>
  <c r="CA517" i="15"/>
  <c r="BD541" i="15"/>
  <c r="BQ524" i="15"/>
  <c r="S492" i="15"/>
  <c r="CC537" i="15"/>
  <c r="CA535" i="15"/>
  <c r="Q535" i="15"/>
  <c r="AT500" i="15"/>
  <c r="BN521" i="15"/>
  <c r="P507" i="15"/>
  <c r="BV508" i="15"/>
  <c r="AE504" i="15"/>
  <c r="AQ512" i="15"/>
  <c r="W526" i="15"/>
  <c r="AC489" i="15"/>
  <c r="CE515" i="15"/>
  <c r="CF502" i="15"/>
  <c r="BR508" i="15"/>
  <c r="BU525" i="15"/>
  <c r="BW521" i="15"/>
  <c r="AG483" i="15"/>
  <c r="Q485" i="15"/>
  <c r="AJ527" i="15"/>
  <c r="U485" i="15"/>
  <c r="AF517" i="15"/>
  <c r="BN512" i="15"/>
  <c r="AL492" i="15"/>
  <c r="W509" i="15"/>
  <c r="BW493" i="15"/>
  <c r="BY476" i="15"/>
  <c r="BR519" i="15"/>
  <c r="W489" i="15"/>
  <c r="BZ519" i="15"/>
  <c r="CA496" i="15"/>
  <c r="W519" i="15"/>
  <c r="AM509" i="15"/>
  <c r="BF493" i="15"/>
  <c r="T505" i="15"/>
  <c r="AB496" i="15"/>
  <c r="Z476" i="15"/>
  <c r="Y522" i="15"/>
  <c r="AX512" i="15"/>
  <c r="BT541" i="15"/>
  <c r="AR524" i="15"/>
  <c r="AZ537" i="15"/>
  <c r="BU535" i="15"/>
  <c r="CF488" i="15"/>
  <c r="CB515" i="15"/>
  <c r="BC497" i="15"/>
  <c r="CC493" i="15"/>
  <c r="AF496" i="15"/>
  <c r="BJ511" i="15"/>
  <c r="AG526" i="15"/>
  <c r="AQ504" i="15"/>
  <c r="AS508" i="15"/>
  <c r="Y525" i="15"/>
  <c r="S521" i="15"/>
  <c r="BQ507" i="15"/>
  <c r="AF527" i="15"/>
  <c r="CD504" i="15"/>
  <c r="BY486" i="15"/>
  <c r="AA504" i="15"/>
  <c r="AZ506" i="15"/>
  <c r="CB508" i="15"/>
  <c r="N521" i="15"/>
  <c r="BL506" i="15"/>
  <c r="BR476" i="15"/>
  <c r="W498" i="15"/>
  <c r="AL476" i="15"/>
  <c r="BC519" i="15"/>
  <c r="BT489" i="15"/>
  <c r="BO522" i="15"/>
  <c r="AE476" i="15"/>
  <c r="AT522" i="15"/>
  <c r="BY501" i="15"/>
  <c r="CA501" i="15"/>
  <c r="O522" i="15"/>
  <c r="BU501" i="15"/>
  <c r="BC503" i="15"/>
  <c r="AD489" i="15"/>
  <c r="AR499" i="15"/>
  <c r="AQ483" i="15"/>
  <c r="R541" i="15"/>
  <c r="Z524" i="15"/>
  <c r="R508" i="15"/>
  <c r="CE537" i="15"/>
  <c r="BC535" i="15"/>
  <c r="AD535" i="15"/>
  <c r="BH518" i="15"/>
  <c r="W540" i="15"/>
  <c r="X515" i="15"/>
  <c r="X521" i="15"/>
  <c r="N507" i="15"/>
  <c r="AQ526" i="15"/>
  <c r="R483" i="15"/>
  <c r="BF499" i="15"/>
  <c r="AO525" i="15"/>
  <c r="AO521" i="15"/>
  <c r="V496" i="15"/>
  <c r="AP492" i="15"/>
  <c r="BP527" i="15"/>
  <c r="CE527" i="15"/>
  <c r="AQ484" i="15"/>
  <c r="BV512" i="15"/>
  <c r="BA496" i="15"/>
  <c r="BC484" i="15"/>
  <c r="CA493" i="15"/>
  <c r="P518" i="15"/>
  <c r="V539" i="15"/>
  <c r="AS540" i="15"/>
  <c r="N489" i="15"/>
  <c r="CE488" i="15"/>
  <c r="BL536" i="15"/>
  <c r="S516" i="15"/>
  <c r="BJ531" i="15"/>
  <c r="AF542" i="15"/>
  <c r="AP495" i="15"/>
  <c r="BJ554" i="15"/>
  <c r="CF554" i="15"/>
  <c r="BA554" i="15"/>
  <c r="AR554" i="15"/>
  <c r="AT554" i="15"/>
  <c r="N554" i="15"/>
  <c r="AV554" i="15"/>
  <c r="CE554" i="15"/>
  <c r="AU554" i="15"/>
  <c r="AW538" i="15"/>
  <c r="AQ494" i="15"/>
  <c r="AY529" i="15"/>
  <c r="BE520" i="15"/>
  <c r="BY495" i="15"/>
  <c r="AI494" i="15"/>
  <c r="BH534" i="15"/>
  <c r="AP513" i="15"/>
  <c r="AP510" i="15"/>
  <c r="CB472" i="15"/>
  <c r="AS467" i="15"/>
  <c r="BN491" i="15"/>
  <c r="S481" i="15"/>
  <c r="BM485" i="15"/>
  <c r="AD470" i="15"/>
  <c r="BR485" i="15"/>
  <c r="AM465" i="15"/>
  <c r="CF492" i="15"/>
  <c r="CB483" i="15"/>
  <c r="AT501" i="15"/>
  <c r="BV483" i="15"/>
  <c r="AC501" i="15"/>
  <c r="AD485" i="15"/>
  <c r="Y471" i="15"/>
  <c r="AX492" i="15"/>
  <c r="AF493" i="15"/>
  <c r="AC521" i="15"/>
  <c r="BL507" i="15"/>
  <c r="M499" i="15"/>
  <c r="DK499" i="15" s="1"/>
  <c r="BX517" i="15"/>
  <c r="AY512" i="15"/>
  <c r="AF526" i="15"/>
  <c r="AY517" i="15"/>
  <c r="AA501" i="15"/>
  <c r="AF525" i="15"/>
  <c r="AV504" i="15"/>
  <c r="W508" i="15"/>
  <c r="BH527" i="15"/>
  <c r="AW493" i="15"/>
  <c r="BW484" i="15"/>
  <c r="BZ483" i="15"/>
  <c r="R504" i="15"/>
  <c r="S486" i="15"/>
  <c r="BC499" i="15"/>
  <c r="BV505" i="15"/>
  <c r="BT496" i="15"/>
  <c r="AO503" i="15"/>
  <c r="AF497" i="15"/>
  <c r="X505" i="15"/>
  <c r="AN489" i="15"/>
  <c r="AT519" i="15"/>
  <c r="AP499" i="15"/>
  <c r="BB522" i="15"/>
  <c r="O501" i="15"/>
  <c r="AM486" i="15"/>
  <c r="BP509" i="15"/>
  <c r="R503" i="15"/>
  <c r="BG501" i="15"/>
  <c r="CD496" i="15"/>
  <c r="X498" i="15"/>
  <c r="AR501" i="15"/>
  <c r="BR541" i="15"/>
  <c r="AA524" i="15"/>
  <c r="W511" i="15"/>
  <c r="BG537" i="15"/>
  <c r="AS535" i="15"/>
  <c r="BK504" i="15"/>
  <c r="BQ498" i="15"/>
  <c r="BV493" i="15"/>
  <c r="Y526" i="15"/>
  <c r="CC502" i="15"/>
  <c r="BN517" i="15"/>
  <c r="S487" i="15"/>
  <c r="BI501" i="15"/>
  <c r="BF525" i="15"/>
  <c r="U527" i="15"/>
  <c r="AL521" i="15"/>
  <c r="U492" i="15"/>
  <c r="AG515" i="15"/>
  <c r="P501" i="15"/>
  <c r="AY506" i="15"/>
  <c r="AJ509" i="15"/>
  <c r="Q476" i="15"/>
  <c r="AY502" i="15"/>
  <c r="BH499" i="15"/>
  <c r="BU502" i="15"/>
  <c r="BL476" i="15"/>
  <c r="AJ498" i="15"/>
  <c r="BV489" i="15"/>
  <c r="M519" i="15"/>
  <c r="W483" i="15"/>
  <c r="AH476" i="15"/>
  <c r="S505" i="15"/>
  <c r="AD522" i="15"/>
  <c r="AN522" i="15"/>
  <c r="BT501" i="15"/>
  <c r="BQ496" i="15"/>
  <c r="BE541" i="15"/>
  <c r="V524" i="15"/>
  <c r="M511" i="15"/>
  <c r="M537" i="15"/>
  <c r="BZ535" i="15"/>
  <c r="CA487" i="15"/>
  <c r="BS517" i="15"/>
  <c r="AV512" i="15"/>
  <c r="AC496" i="15"/>
  <c r="AO499" i="15"/>
  <c r="CC526" i="15"/>
  <c r="AJ486" i="15"/>
  <c r="AR511" i="15"/>
  <c r="CC525" i="15"/>
  <c r="CC504" i="15"/>
  <c r="AJ511" i="15"/>
  <c r="AT527" i="15"/>
  <c r="AB497" i="15"/>
  <c r="AN502" i="15"/>
  <c r="S484" i="15"/>
  <c r="BF507" i="15"/>
  <c r="BR521" i="15"/>
  <c r="AY507" i="15"/>
  <c r="M522" i="15"/>
  <c r="S483" i="15"/>
  <c r="BN505" i="15"/>
  <c r="BA505" i="15"/>
  <c r="R509" i="15"/>
  <c r="N503" i="15"/>
  <c r="AV505" i="15"/>
  <c r="BW497" i="15"/>
  <c r="T499" i="15"/>
  <c r="CC521" i="15"/>
  <c r="X506" i="15"/>
  <c r="BQ541" i="15"/>
  <c r="CD524" i="15"/>
  <c r="BP537" i="15"/>
  <c r="BF535" i="15"/>
  <c r="S520" i="15"/>
  <c r="AC540" i="15"/>
  <c r="BS540" i="15"/>
  <c r="O517" i="15"/>
  <c r="BP504" i="15"/>
  <c r="AB526" i="15"/>
  <c r="AW521" i="15"/>
  <c r="BR506" i="15"/>
  <c r="BK485" i="15"/>
  <c r="R525" i="15"/>
  <c r="BT504" i="15"/>
  <c r="AZ499" i="15"/>
  <c r="AS527" i="15"/>
  <c r="BT484" i="15"/>
  <c r="AR515" i="15"/>
  <c r="BA501" i="15"/>
  <c r="AZ515" i="15"/>
  <c r="V498" i="15"/>
  <c r="AI492" i="15"/>
  <c r="AY515" i="15"/>
  <c r="R505" i="15"/>
  <c r="AG519" i="15"/>
  <c r="AP484" i="15"/>
  <c r="AZ497" i="15"/>
  <c r="BS519" i="15"/>
  <c r="BB487" i="15"/>
  <c r="BO509" i="15"/>
  <c r="BC522" i="15"/>
  <c r="BJ497" i="15"/>
  <c r="AU509" i="15"/>
  <c r="BJ501" i="15"/>
  <c r="AG511" i="15"/>
  <c r="O492" i="15"/>
  <c r="V521" i="15"/>
  <c r="BA506" i="15"/>
  <c r="BI541" i="15"/>
  <c r="S524" i="15"/>
  <c r="AG508" i="15"/>
  <c r="N537" i="15"/>
  <c r="Y495" i="15"/>
  <c r="AW535" i="15"/>
  <c r="BW518" i="15"/>
  <c r="AE540" i="15"/>
  <c r="Z528" i="15"/>
  <c r="BM492" i="15"/>
  <c r="AA517" i="15"/>
  <c r="AX497" i="15"/>
  <c r="BG526" i="15"/>
  <c r="BV526" i="15"/>
  <c r="N515" i="15"/>
  <c r="CB512" i="15"/>
  <c r="W525" i="15"/>
  <c r="N487" i="15"/>
  <c r="CF507" i="15"/>
  <c r="AO493" i="15"/>
  <c r="AD527" i="15"/>
  <c r="AZ517" i="15"/>
  <c r="BP489" i="15"/>
  <c r="AA496" i="15"/>
  <c r="BP484" i="15"/>
  <c r="AZ521" i="15"/>
  <c r="AS501" i="15"/>
  <c r="AT464" i="15"/>
  <c r="BH483" i="15"/>
  <c r="AM464" i="15"/>
  <c r="BU471" i="15"/>
  <c r="BB471" i="15"/>
  <c r="BU473" i="15"/>
  <c r="DP473" i="15" s="1"/>
  <c r="AU474" i="15"/>
  <c r="BG466" i="15"/>
  <c r="BR481" i="15"/>
  <c r="DD481" i="15" s="1"/>
  <c r="BT470" i="15"/>
  <c r="O465" i="15"/>
  <c r="U501" i="15"/>
  <c r="BW471" i="15"/>
  <c r="AK481" i="15"/>
  <c r="AJ496" i="15"/>
  <c r="CE504" i="15"/>
  <c r="AW507" i="15"/>
  <c r="BL489" i="15"/>
  <c r="BD492" i="15"/>
  <c r="AC517" i="15"/>
  <c r="BT512" i="15"/>
  <c r="CF526" i="15"/>
  <c r="BD508" i="15"/>
  <c r="CB525" i="15"/>
  <c r="AL515" i="15"/>
  <c r="BL512" i="15"/>
  <c r="AC483" i="15"/>
  <c r="Z527" i="15"/>
  <c r="Z515" i="15"/>
  <c r="AD512" i="15"/>
  <c r="O511" i="15"/>
  <c r="R515" i="15"/>
  <c r="AZ512" i="15"/>
  <c r="CA505" i="15"/>
  <c r="AK485" i="15"/>
  <c r="CC492" i="15"/>
  <c r="BJ485" i="15"/>
  <c r="BO505" i="15"/>
  <c r="AC499" i="15"/>
  <c r="BQ522" i="15"/>
  <c r="AM492" i="15"/>
  <c r="CB476" i="15"/>
  <c r="BH505" i="15"/>
  <c r="AK522" i="15"/>
  <c r="AS509" i="15"/>
  <c r="BY493" i="15"/>
  <c r="AL509" i="15"/>
  <c r="BO493" i="15"/>
  <c r="AR521" i="15"/>
  <c r="CE541" i="15"/>
  <c r="AO541" i="15"/>
  <c r="BS524" i="15"/>
  <c r="BE495" i="15"/>
  <c r="AP537" i="15"/>
  <c r="AX535" i="15"/>
  <c r="AY520" i="15"/>
  <c r="BF489" i="15"/>
  <c r="AU512" i="15"/>
  <c r="AA511" i="15"/>
  <c r="BQ515" i="15"/>
  <c r="BY526" i="15"/>
  <c r="CD512" i="15"/>
  <c r="AJ525" i="15"/>
  <c r="T525" i="15"/>
  <c r="CF504" i="15"/>
  <c r="BC506" i="15"/>
  <c r="BN486" i="15"/>
  <c r="BY527" i="15"/>
  <c r="W521" i="15"/>
  <c r="BG506" i="15"/>
  <c r="AX483" i="15"/>
  <c r="X517" i="15"/>
  <c r="AR508" i="15"/>
  <c r="BX506" i="15"/>
  <c r="X519" i="15"/>
  <c r="AO483" i="15"/>
  <c r="CE522" i="15"/>
  <c r="BS483" i="15"/>
  <c r="AQ489" i="15"/>
  <c r="X486" i="15"/>
  <c r="AH497" i="15"/>
  <c r="AT509" i="15"/>
  <c r="BV503" i="15"/>
  <c r="AI505" i="15"/>
  <c r="AF483" i="15"/>
  <c r="AL505" i="15"/>
  <c r="BR502" i="15"/>
  <c r="BG521" i="15"/>
  <c r="BB541" i="15"/>
  <c r="BA524" i="15"/>
  <c r="BG510" i="15"/>
  <c r="AB537" i="15"/>
  <c r="AQ535" i="15"/>
  <c r="BJ513" i="15"/>
  <c r="AN508" i="15"/>
  <c r="CB521" i="15"/>
  <c r="BK506" i="15"/>
  <c r="AX526" i="15"/>
  <c r="BF526" i="15"/>
  <c r="AZ502" i="15"/>
  <c r="Q498" i="15"/>
  <c r="BI499" i="15"/>
  <c r="BN525" i="15"/>
  <c r="AB504" i="15"/>
  <c r="W512" i="15"/>
  <c r="AZ527" i="15"/>
  <c r="BW527" i="15"/>
  <c r="AQ515" i="15"/>
  <c r="CS515" i="15" s="1"/>
  <c r="AN487" i="15"/>
  <c r="O508" i="15"/>
  <c r="BS504" i="15"/>
  <c r="BK512" i="15"/>
  <c r="BS505" i="15"/>
  <c r="AF501" i="15"/>
  <c r="U522" i="15"/>
  <c r="BI476" i="15"/>
  <c r="N484" i="15"/>
  <c r="U503" i="15"/>
  <c r="BG519" i="15"/>
  <c r="BT509" i="15"/>
  <c r="AO476" i="15"/>
  <c r="AS503" i="15"/>
  <c r="CE499" i="15"/>
  <c r="AH483" i="15"/>
  <c r="AA508" i="15"/>
  <c r="BX504" i="15"/>
  <c r="AU507" i="15"/>
  <c r="AU541" i="15"/>
  <c r="BO524" i="15"/>
  <c r="U488" i="15"/>
  <c r="BH537" i="15"/>
  <c r="AB535" i="15"/>
  <c r="T540" i="15"/>
  <c r="AC528" i="15"/>
  <c r="AE499" i="15"/>
  <c r="AN512" i="15"/>
  <c r="M526" i="15"/>
  <c r="P504" i="15"/>
  <c r="O507" i="15"/>
  <c r="AY511" i="15"/>
  <c r="BV525" i="15"/>
  <c r="AB506" i="15"/>
  <c r="AK527" i="15"/>
  <c r="BO492" i="15"/>
  <c r="AR517" i="15"/>
  <c r="CD483" i="15"/>
  <c r="BL484" i="15"/>
  <c r="AJ517" i="15"/>
  <c r="BD512" i="15"/>
  <c r="X511" i="15"/>
  <c r="BJ517" i="15"/>
  <c r="CE512" i="15"/>
  <c r="BQ476" i="15"/>
  <c r="AX503" i="15"/>
  <c r="U502" i="15"/>
  <c r="O484" i="15"/>
  <c r="CB522" i="15"/>
  <c r="X502" i="15"/>
  <c r="AY476" i="15"/>
  <c r="AL519" i="15"/>
  <c r="AK492" i="15"/>
  <c r="AR476" i="15"/>
  <c r="BW505" i="15"/>
  <c r="T519" i="15"/>
  <c r="AQ502" i="15"/>
  <c r="AT484" i="15"/>
  <c r="AH504" i="15"/>
  <c r="AS507" i="15"/>
  <c r="AV541" i="15"/>
  <c r="BW524" i="15"/>
  <c r="AC537" i="15"/>
  <c r="CD516" i="15"/>
  <c r="AO535" i="15"/>
  <c r="AK494" i="15"/>
  <c r="BL540" i="15"/>
  <c r="CA540" i="15"/>
  <c r="AG528" i="15"/>
  <c r="AB521" i="15"/>
  <c r="U483" i="15"/>
  <c r="BT493" i="15"/>
  <c r="BW501" i="15"/>
  <c r="BB512" i="15"/>
  <c r="AR526" i="15"/>
  <c r="AH517" i="15"/>
  <c r="BS525" i="15"/>
  <c r="AH515" i="15"/>
  <c r="U508" i="15"/>
  <c r="O527" i="15"/>
  <c r="AP521" i="15"/>
  <c r="AS483" i="15"/>
  <c r="BL496" i="15"/>
  <c r="AV499" i="15"/>
  <c r="CE508" i="15"/>
  <c r="BG504" i="15"/>
  <c r="CF483" i="15"/>
  <c r="AP485" i="15"/>
  <c r="AP503" i="15"/>
  <c r="AF519" i="15"/>
  <c r="AY493" i="15"/>
  <c r="R498" i="15"/>
  <c r="U509" i="15"/>
  <c r="V484" i="15"/>
  <c r="CJ484" i="15" s="1"/>
  <c r="AR522" i="15"/>
  <c r="BF502" i="15"/>
  <c r="AT497" i="15"/>
  <c r="U498" i="15"/>
  <c r="BP493" i="15"/>
  <c r="BD519" i="15"/>
  <c r="AA492" i="15"/>
  <c r="M504" i="15"/>
  <c r="CD541" i="15"/>
  <c r="AX524" i="15"/>
  <c r="M508" i="15"/>
  <c r="BS537" i="15"/>
  <c r="BR515" i="15"/>
  <c r="AO512" i="15"/>
  <c r="BF485" i="15"/>
  <c r="BW506" i="15"/>
  <c r="AM508" i="15"/>
  <c r="AC526" i="15"/>
  <c r="BA504" i="15"/>
  <c r="Y506" i="15"/>
  <c r="BA525" i="15"/>
  <c r="CB511" i="15"/>
  <c r="BE527" i="15"/>
  <c r="Y521" i="15"/>
  <c r="CE501" i="15"/>
  <c r="S489" i="15"/>
  <c r="AK515" i="15"/>
  <c r="V512" i="15"/>
  <c r="BT517" i="15"/>
  <c r="BR503" i="15"/>
  <c r="Z522" i="15"/>
  <c r="BQ492" i="15"/>
  <c r="CF476" i="15"/>
  <c r="BU505" i="15"/>
  <c r="AB511" i="15"/>
  <c r="AP483" i="15"/>
  <c r="BU522" i="15"/>
  <c r="CB498" i="15"/>
  <c r="CA492" i="15"/>
  <c r="AV471" i="15"/>
  <c r="O481" i="15"/>
  <c r="AV501" i="15"/>
  <c r="AW471" i="15"/>
  <c r="BO472" i="15"/>
  <c r="AE477" i="15"/>
  <c r="BB501" i="15"/>
  <c r="BW477" i="15"/>
  <c r="BE487" i="15"/>
  <c r="AP486" i="15"/>
  <c r="BT502" i="15"/>
  <c r="AW501" i="15"/>
  <c r="BQ526" i="15"/>
  <c r="BM525" i="15"/>
  <c r="BH517" i="15"/>
  <c r="O512" i="15"/>
  <c r="CD527" i="15"/>
  <c r="Q517" i="15"/>
  <c r="Z502" i="15"/>
  <c r="CB517" i="15"/>
  <c r="AM521" i="15"/>
  <c r="BI506" i="15"/>
  <c r="BW503" i="15"/>
  <c r="BS509" i="15"/>
  <c r="BL499" i="15"/>
  <c r="AB503" i="15"/>
  <c r="R511" i="15"/>
  <c r="AF505" i="15"/>
  <c r="AB493" i="15"/>
  <c r="AX498" i="15"/>
  <c r="CD505" i="15"/>
  <c r="AT476" i="15"/>
  <c r="CD519" i="15"/>
  <c r="AK487" i="15"/>
  <c r="AW476" i="15"/>
  <c r="AQ519" i="15"/>
  <c r="BM508" i="15"/>
  <c r="AU504" i="15"/>
  <c r="AR506" i="15"/>
  <c r="BH541" i="15"/>
  <c r="Y524" i="15"/>
  <c r="DL524" i="15" s="1"/>
  <c r="AN524" i="15"/>
  <c r="AJ510" i="15"/>
  <c r="W537" i="15"/>
  <c r="BY535" i="15"/>
  <c r="AT495" i="15"/>
  <c r="AJ514" i="15"/>
  <c r="Y502" i="15"/>
  <c r="BG517" i="15"/>
  <c r="N483" i="15"/>
  <c r="BJ526" i="15"/>
  <c r="BA492" i="15"/>
  <c r="AM485" i="15"/>
  <c r="BZ525" i="15"/>
  <c r="BL493" i="15"/>
  <c r="BB507" i="15"/>
  <c r="CC498" i="15"/>
  <c r="BT527" i="15"/>
  <c r="BH504" i="15"/>
  <c r="CC507" i="15"/>
  <c r="AU508" i="15"/>
  <c r="BV521" i="15"/>
  <c r="BA508" i="15"/>
  <c r="AU521" i="15"/>
  <c r="CD507" i="15"/>
  <c r="BR489" i="15"/>
  <c r="BG505" i="15"/>
  <c r="AU501" i="15"/>
  <c r="BP476" i="15"/>
  <c r="AL522" i="15"/>
  <c r="BI522" i="15"/>
  <c r="T483" i="15"/>
  <c r="AN476" i="15"/>
  <c r="AE522" i="15"/>
  <c r="BH502" i="15"/>
  <c r="AK509" i="15"/>
  <c r="BB492" i="15"/>
  <c r="AM476" i="15"/>
  <c r="CF505" i="15"/>
  <c r="BE489" i="15"/>
  <c r="BY503" i="15"/>
  <c r="BD486" i="15"/>
  <c r="BB504" i="15"/>
  <c r="BA499" i="15"/>
  <c r="CF541" i="15"/>
  <c r="AF541" i="15"/>
  <c r="T524" i="15"/>
  <c r="BD537" i="15"/>
  <c r="CA537" i="15"/>
  <c r="BX535" i="15"/>
  <c r="AS518" i="15"/>
  <c r="BQ521" i="15"/>
  <c r="Y508" i="15"/>
  <c r="AT504" i="15"/>
  <c r="CT504" i="15" s="1"/>
  <c r="W507" i="15"/>
  <c r="AJ484" i="15"/>
  <c r="AI526" i="15"/>
  <c r="BR486" i="15"/>
  <c r="AJ487" i="15"/>
  <c r="AR525" i="15"/>
  <c r="AB525" i="15"/>
  <c r="BW515" i="15"/>
  <c r="AR527" i="15"/>
  <c r="AW515" i="15"/>
  <c r="BH512" i="15"/>
  <c r="O497" i="15"/>
  <c r="BW512" i="15"/>
  <c r="BC511" i="15"/>
  <c r="AT489" i="15"/>
  <c r="AF503" i="15"/>
  <c r="Y498" i="15"/>
  <c r="AM505" i="15"/>
  <c r="AZ484" i="15"/>
  <c r="AH503" i="15"/>
  <c r="BF511" i="15"/>
  <c r="AS485" i="15"/>
  <c r="BO476" i="15"/>
  <c r="BF519" i="15"/>
  <c r="CD511" i="15"/>
  <c r="AO509" i="15"/>
  <c r="BF501" i="15"/>
  <c r="X541" i="15"/>
  <c r="AZ524" i="15"/>
  <c r="R537" i="15"/>
  <c r="BS535" i="15"/>
  <c r="BV490" i="15"/>
  <c r="BA514" i="15"/>
  <c r="BD540" i="15"/>
  <c r="BE506" i="15"/>
  <c r="BS508" i="15"/>
  <c r="BD499" i="15"/>
  <c r="CD526" i="15"/>
  <c r="BZ512" i="15"/>
  <c r="AZ525" i="15"/>
  <c r="AG525" i="15"/>
  <c r="S515" i="15"/>
  <c r="R507" i="15"/>
  <c r="AL508" i="15"/>
  <c r="V527" i="15"/>
  <c r="BQ517" i="15"/>
  <c r="AT499" i="15"/>
  <c r="BI517" i="15"/>
  <c r="BA489" i="15"/>
  <c r="W501" i="15"/>
  <c r="AI499" i="15"/>
  <c r="BZ486" i="15"/>
  <c r="AQ476" i="15"/>
  <c r="BT522" i="15"/>
  <c r="AU498" i="15"/>
  <c r="BN476" i="15"/>
  <c r="AT505" i="15"/>
  <c r="BU476" i="15"/>
  <c r="BG522" i="15"/>
  <c r="AP476" i="15"/>
  <c r="BN522" i="15"/>
  <c r="AK503" i="15"/>
  <c r="BZ476" i="15"/>
  <c r="CD497" i="15"/>
  <c r="S509" i="15"/>
  <c r="BA493" i="15"/>
  <c r="BY508" i="15"/>
  <c r="CC497" i="15"/>
  <c r="AN541" i="15"/>
  <c r="BH524" i="15"/>
  <c r="AX501" i="15"/>
  <c r="T537" i="15"/>
  <c r="BT535" i="15"/>
  <c r="P535" i="15"/>
  <c r="BW495" i="15"/>
  <c r="BA540" i="15"/>
  <c r="BY494" i="15"/>
  <c r="BW528" i="15"/>
  <c r="BV506" i="15"/>
  <c r="AP508" i="15"/>
  <c r="R521" i="15"/>
  <c r="AQ492" i="15"/>
  <c r="CS492" i="15" s="1"/>
  <c r="BF492" i="15"/>
  <c r="AJ526" i="15"/>
  <c r="BZ496" i="15"/>
  <c r="BD501" i="15"/>
  <c r="Q508" i="15"/>
  <c r="BB525" i="15"/>
  <c r="AL485" i="15"/>
  <c r="Y517" i="15"/>
  <c r="R493" i="15"/>
  <c r="BS527" i="15"/>
  <c r="T504" i="15"/>
  <c r="AU506" i="15"/>
  <c r="AN521" i="15"/>
  <c r="AM506" i="15"/>
  <c r="BQ486" i="15"/>
  <c r="AK506" i="15"/>
  <c r="X476" i="15"/>
  <c r="AP522" i="15"/>
  <c r="AW519" i="15"/>
  <c r="AB498" i="15"/>
  <c r="AZ486" i="15"/>
  <c r="CW486" i="15" s="1"/>
  <c r="BV486" i="15"/>
  <c r="AU522" i="15"/>
  <c r="O498" i="15"/>
  <c r="BZ502" i="15"/>
  <c r="BH515" i="15"/>
  <c r="BF484" i="15"/>
  <c r="CY484" i="15" s="1"/>
  <c r="AH541" i="15"/>
  <c r="AI524" i="15"/>
  <c r="BT511" i="15"/>
  <c r="CF537" i="15"/>
  <c r="BO517" i="15"/>
  <c r="BI521" i="15"/>
  <c r="AM507" i="15"/>
  <c r="N526" i="15"/>
  <c r="AX507" i="15"/>
  <c r="AI493" i="15"/>
  <c r="AE525" i="15"/>
  <c r="BW507" i="15"/>
  <c r="M527" i="15"/>
  <c r="AH527" i="15"/>
  <c r="AX504" i="15"/>
  <c r="BO483" i="15"/>
  <c r="BN485" i="15"/>
  <c r="AJ502" i="15"/>
  <c r="BZ517" i="15"/>
  <c r="AW502" i="15"/>
  <c r="AY538" i="15"/>
  <c r="AB529" i="15"/>
  <c r="AW518" i="15"/>
  <c r="AW520" i="15"/>
  <c r="CE534" i="15"/>
  <c r="AP463" i="15"/>
  <c r="CC496" i="15"/>
  <c r="AG477" i="15"/>
  <c r="AE478" i="15"/>
  <c r="BN477" i="15"/>
  <c r="BE483" i="15"/>
  <c r="BI471" i="15"/>
  <c r="BP467" i="15"/>
  <c r="R468" i="15"/>
  <c r="Y492" i="15"/>
  <c r="CD473" i="15"/>
  <c r="BH473" i="15"/>
  <c r="AB486" i="15"/>
  <c r="AI485" i="15"/>
  <c r="AJ515" i="15"/>
  <c r="BU512" i="15"/>
  <c r="BC508" i="15"/>
  <c r="AI521" i="15"/>
  <c r="BN496" i="15"/>
  <c r="AT526" i="15"/>
  <c r="BP521" i="15"/>
  <c r="AY483" i="15"/>
  <c r="AX525" i="15"/>
  <c r="M517" i="15"/>
  <c r="DK517" i="15" s="1"/>
  <c r="AQ527" i="15"/>
  <c r="BF527" i="15"/>
  <c r="CY527" i="15" s="1"/>
  <c r="CD492" i="15"/>
  <c r="AL483" i="15"/>
  <c r="BU504" i="15"/>
  <c r="DP504" i="15" s="1"/>
  <c r="BX507" i="15"/>
  <c r="CE509" i="15"/>
  <c r="BI492" i="15"/>
  <c r="Q497" i="15"/>
  <c r="N519" i="15"/>
  <c r="AS498" i="15"/>
  <c r="Q502" i="15"/>
  <c r="BM509" i="15"/>
  <c r="BI484" i="15"/>
  <c r="O496" i="15"/>
  <c r="N476" i="15"/>
  <c r="BI505" i="15"/>
  <c r="DO505" i="15" s="1"/>
  <c r="BN483" i="15"/>
  <c r="AR503" i="15"/>
  <c r="CF489" i="15"/>
  <c r="AG485" i="15"/>
  <c r="Y503" i="15"/>
  <c r="T484" i="15"/>
  <c r="BB484" i="15"/>
  <c r="AY519" i="15"/>
  <c r="BX484" i="15"/>
  <c r="DG484" i="15" s="1"/>
  <c r="AO504" i="15"/>
  <c r="Z507" i="15"/>
  <c r="AS541" i="15"/>
  <c r="CC524" i="15"/>
  <c r="O489" i="15"/>
  <c r="N510" i="15"/>
  <c r="AK537" i="15"/>
  <c r="BW535" i="15"/>
  <c r="BZ487" i="15"/>
  <c r="BM515" i="15"/>
  <c r="AH485" i="15"/>
  <c r="AH508" i="15"/>
  <c r="AN526" i="15"/>
  <c r="CE521" i="15"/>
  <c r="AH506" i="15"/>
  <c r="BG496" i="15"/>
  <c r="BJ525" i="15"/>
  <c r="AO497" i="15"/>
  <c r="S508" i="15"/>
  <c r="AV527" i="15"/>
  <c r="AK489" i="15"/>
  <c r="AJ492" i="15"/>
  <c r="AI504" i="15"/>
  <c r="AD506" i="15"/>
  <c r="AG504" i="15"/>
  <c r="AZ522" i="15"/>
  <c r="BA476" i="15"/>
  <c r="S503" i="15"/>
  <c r="BI497" i="15"/>
  <c r="AK505" i="15"/>
  <c r="DM505" i="15" s="1"/>
  <c r="BG476" i="15"/>
  <c r="AZ505" i="15"/>
  <c r="BB505" i="15"/>
  <c r="CC519" i="15"/>
  <c r="AM497" i="15"/>
  <c r="BR496" i="15"/>
  <c r="BO503" i="15"/>
  <c r="CA511" i="15"/>
  <c r="BC509" i="15"/>
  <c r="BX499" i="15"/>
  <c r="P508" i="15"/>
  <c r="Q506" i="15"/>
  <c r="BX541" i="15"/>
  <c r="AG524" i="15"/>
  <c r="BD524" i="15"/>
  <c r="AO537" i="15"/>
  <c r="BP535" i="15"/>
  <c r="BB521" i="15"/>
  <c r="AC506" i="15"/>
  <c r="AD493" i="15"/>
  <c r="AW508" i="15"/>
  <c r="O526" i="15"/>
  <c r="AW492" i="15"/>
  <c r="AA515" i="15"/>
  <c r="S512" i="15"/>
  <c r="AC525" i="15"/>
  <c r="BF517" i="15"/>
  <c r="AV492" i="15"/>
  <c r="AC527" i="15"/>
  <c r="AU517" i="15"/>
  <c r="BD515" i="15"/>
  <c r="BG512" i="15"/>
  <c r="BQ502" i="15"/>
  <c r="BY492" i="15"/>
  <c r="W503" i="15"/>
  <c r="BA503" i="15"/>
  <c r="P483" i="15"/>
  <c r="Z483" i="15"/>
  <c r="X493" i="15"/>
  <c r="BC498" i="15"/>
  <c r="AU484" i="15"/>
  <c r="CC483" i="15"/>
  <c r="CF485" i="15"/>
  <c r="BO498" i="15"/>
  <c r="CF519" i="15"/>
  <c r="BZ497" i="15"/>
  <c r="AG512" i="15"/>
  <c r="CB541" i="15"/>
  <c r="AD524" i="15"/>
  <c r="CB510" i="15"/>
  <c r="BM537" i="15"/>
  <c r="M535" i="15"/>
  <c r="DK535" i="15" s="1"/>
  <c r="BG488" i="15"/>
  <c r="N497" i="15"/>
  <c r="AH540" i="15"/>
  <c r="CF521" i="15"/>
  <c r="BV507" i="15"/>
  <c r="BA483" i="15"/>
  <c r="BS515" i="15"/>
  <c r="BW526" i="15"/>
  <c r="CE498" i="15"/>
  <c r="BS512" i="15"/>
  <c r="AK525" i="15"/>
  <c r="DM525" i="15" s="1"/>
  <c r="BS493" i="15"/>
  <c r="BU517" i="15"/>
  <c r="BZ527" i="15"/>
  <c r="CF508" i="15"/>
  <c r="BS501" i="15"/>
  <c r="BP501" i="15"/>
  <c r="AR485" i="15"/>
  <c r="BA484" i="15"/>
  <c r="BM483" i="15"/>
  <c r="BX509" i="15"/>
  <c r="O483" i="15"/>
  <c r="M505" i="15"/>
  <c r="BT485" i="15"/>
  <c r="BP503" i="15"/>
  <c r="AP511" i="15"/>
  <c r="BV499" i="15"/>
  <c r="AN505" i="15"/>
  <c r="BZ522" i="15"/>
  <c r="AY484" i="15"/>
  <c r="BQ519" i="15"/>
  <c r="AU493" i="15"/>
  <c r="BO512" i="15"/>
  <c r="Q541" i="15"/>
  <c r="AL524" i="15"/>
  <c r="Y496" i="15"/>
  <c r="DL496" i="15" s="1"/>
  <c r="BX537" i="15"/>
  <c r="AU535" i="15"/>
  <c r="AH520" i="15"/>
  <c r="BB540" i="15"/>
  <c r="AK528" i="15"/>
  <c r="BH528" i="15"/>
  <c r="AY504" i="15"/>
  <c r="AF507" i="15"/>
  <c r="BD504" i="15"/>
  <c r="S485" i="15"/>
  <c r="BC502" i="15"/>
  <c r="U526" i="15"/>
  <c r="BL521" i="15"/>
  <c r="BC483" i="15"/>
  <c r="BN508" i="15"/>
  <c r="AW525" i="15"/>
  <c r="AH496" i="15"/>
  <c r="BC492" i="15"/>
  <c r="AS497" i="15"/>
  <c r="AW527" i="15"/>
  <c r="BC504" i="15"/>
  <c r="AT507" i="15"/>
  <c r="W502" i="15"/>
  <c r="BL504" i="15"/>
  <c r="BC507" i="15"/>
  <c r="AV511" i="15"/>
  <c r="BU498" i="15"/>
  <c r="M507" i="15"/>
  <c r="BH509" i="15"/>
  <c r="BN501" i="15"/>
  <c r="M489" i="15"/>
  <c r="DK489" i="15" s="1"/>
  <c r="AD476" i="15"/>
  <c r="AH522" i="15"/>
  <c r="BM522" i="15"/>
  <c r="BJ489" i="15"/>
  <c r="AA476" i="15"/>
  <c r="AJ505" i="15"/>
  <c r="AQ493" i="15"/>
  <c r="BJ499" i="15"/>
  <c r="AM522" i="15"/>
  <c r="BJ496" i="15"/>
  <c r="BY499" i="15"/>
  <c r="BR505" i="15"/>
  <c r="P493" i="15"/>
  <c r="BO486" i="15"/>
  <c r="AX496" i="15"/>
  <c r="S517" i="15"/>
  <c r="BJ512" i="15"/>
  <c r="T541" i="15"/>
  <c r="CE524" i="15"/>
  <c r="AD500" i="15"/>
  <c r="BA521" i="15"/>
  <c r="T501" i="15"/>
  <c r="Q538" i="15"/>
  <c r="AB516" i="15"/>
  <c r="CM516" i="15" s="1"/>
  <c r="AQ529" i="15"/>
  <c r="BL518" i="15"/>
  <c r="BM488" i="15"/>
  <c r="BF488" i="15"/>
  <c r="AU534" i="15"/>
  <c r="CF480" i="15"/>
  <c r="Y464" i="15"/>
  <c r="N472" i="15"/>
  <c r="BO499" i="15"/>
  <c r="BO501" i="15"/>
  <c r="AE480" i="15"/>
  <c r="CN480" i="15" s="1"/>
  <c r="AQ477" i="15"/>
  <c r="CF473" i="15"/>
  <c r="CE465" i="15"/>
  <c r="AP471" i="15"/>
  <c r="Z467" i="15"/>
  <c r="AX481" i="15"/>
  <c r="AA463" i="15"/>
  <c r="BV492" i="15"/>
  <c r="BJ492" i="15"/>
  <c r="BN471" i="15"/>
  <c r="BU489" i="15"/>
  <c r="DP489" i="15" s="1"/>
  <c r="BV471" i="15"/>
  <c r="AT517" i="15"/>
  <c r="BM512" i="15"/>
  <c r="BP492" i="15"/>
  <c r="X504" i="15"/>
  <c r="BO506" i="15"/>
  <c r="AX493" i="15"/>
  <c r="X526" i="15"/>
  <c r="BY504" i="15"/>
  <c r="AI506" i="15"/>
  <c r="M525" i="15"/>
  <c r="BW525" i="15"/>
  <c r="AN506" i="15"/>
  <c r="AB527" i="15"/>
  <c r="BH492" i="15"/>
  <c r="AK498" i="15"/>
  <c r="BE493" i="15"/>
  <c r="BL519" i="15"/>
  <c r="DB519" i="15" s="1"/>
  <c r="BH493" i="15"/>
  <c r="BM476" i="15"/>
  <c r="AV498" i="15"/>
  <c r="AW486" i="15"/>
  <c r="V519" i="15"/>
  <c r="AA499" i="15"/>
  <c r="BS485" i="15"/>
  <c r="AY503" i="15"/>
  <c r="BM490" i="15"/>
  <c r="BZ509" i="15"/>
  <c r="BJ484" i="15"/>
  <c r="BI483" i="15"/>
  <c r="DO483" i="15" s="1"/>
  <c r="R489" i="15"/>
  <c r="BD485" i="15"/>
  <c r="CF493" i="15"/>
  <c r="AB489" i="15"/>
  <c r="CM489" i="15" s="1"/>
  <c r="AF485" i="15"/>
  <c r="AQ486" i="15"/>
  <c r="W541" i="15"/>
  <c r="BN524" i="15"/>
  <c r="AS502" i="15"/>
  <c r="AV537" i="15"/>
  <c r="BK537" i="15"/>
  <c r="BL535" i="15"/>
  <c r="CA513" i="15"/>
  <c r="BK517" i="15"/>
  <c r="AN483" i="15"/>
  <c r="BL501" i="15"/>
  <c r="DB501" i="15" s="1"/>
  <c r="Q526" i="15"/>
  <c r="AO507" i="15"/>
  <c r="CE525" i="15"/>
  <c r="BG502" i="15"/>
  <c r="BA515" i="15"/>
  <c r="BJ502" i="15"/>
  <c r="AM501" i="15"/>
  <c r="BA527" i="15"/>
  <c r="Q487" i="15"/>
  <c r="BU496" i="15"/>
  <c r="AN504" i="15"/>
  <c r="Q507" i="15"/>
  <c r="BZ485" i="15"/>
  <c r="AG484" i="15"/>
  <c r="CB497" i="15"/>
  <c r="BZ505" i="15"/>
  <c r="V511" i="15"/>
  <c r="CA485" i="15"/>
  <c r="T493" i="15"/>
  <c r="CB503" i="15"/>
  <c r="AC503" i="15"/>
  <c r="V503" i="15"/>
  <c r="BH476" i="15"/>
  <c r="AK484" i="15"/>
  <c r="CB493" i="15"/>
  <c r="V501" i="15"/>
  <c r="CD486" i="15"/>
  <c r="AB519" i="15"/>
  <c r="AW483" i="15"/>
  <c r="AU515" i="15"/>
  <c r="Y507" i="15"/>
  <c r="BA541" i="15"/>
  <c r="R524" i="15"/>
  <c r="CA486" i="15"/>
  <c r="S537" i="15"/>
  <c r="AZ516" i="15"/>
  <c r="CB535" i="15"/>
  <c r="BU520" i="15"/>
  <c r="BZ504" i="15"/>
  <c r="AE507" i="15"/>
  <c r="AT511" i="15"/>
  <c r="M497" i="15"/>
  <c r="Y512" i="15"/>
  <c r="R526" i="15"/>
  <c r="BM499" i="15"/>
  <c r="CC517" i="15"/>
  <c r="N525" i="15"/>
  <c r="N527" i="15"/>
  <c r="AW506" i="15"/>
  <c r="AE501" i="15"/>
  <c r="AV515" i="15"/>
  <c r="AP496" i="15"/>
  <c r="N509" i="15"/>
  <c r="AW496" i="15"/>
  <c r="BC496" i="15"/>
  <c r="AI509" i="15"/>
  <c r="Y501" i="15"/>
  <c r="DL501" i="15" s="1"/>
  <c r="BF509" i="15"/>
  <c r="BE502" i="15"/>
  <c r="BR522" i="15"/>
  <c r="CE492" i="15"/>
  <c r="P509" i="15"/>
  <c r="BG497" i="15"/>
  <c r="BK489" i="15"/>
  <c r="BG498" i="15"/>
  <c r="AY497" i="15"/>
  <c r="BD511" i="15"/>
  <c r="BK515" i="15"/>
  <c r="Q512" i="15"/>
  <c r="BM541" i="15"/>
  <c r="O524" i="15"/>
  <c r="AQ537" i="15"/>
  <c r="AD537" i="15"/>
  <c r="BQ535" i="15"/>
  <c r="BF500" i="15"/>
  <c r="AK497" i="15"/>
  <c r="BW540" i="15"/>
  <c r="AC504" i="15"/>
  <c r="BZ511" i="15"/>
  <c r="R517" i="15"/>
  <c r="BL508" i="15"/>
  <c r="AO526" i="15"/>
  <c r="AI515" i="15"/>
  <c r="AA486" i="15"/>
  <c r="O525" i="15"/>
  <c r="BN498" i="15"/>
  <c r="AA485" i="15"/>
  <c r="BK527" i="15"/>
  <c r="Z521" i="15"/>
  <c r="AF506" i="15"/>
  <c r="X501" i="15"/>
  <c r="BI496" i="15"/>
  <c r="Z499" i="15"/>
  <c r="AK521" i="15"/>
  <c r="O506" i="15"/>
  <c r="AK476" i="15"/>
  <c r="AR519" i="15"/>
  <c r="T511" i="15"/>
  <c r="CB496" i="15"/>
  <c r="AV503" i="15"/>
  <c r="BW483" i="15"/>
  <c r="BH496" i="15"/>
  <c r="CC486" i="15"/>
  <c r="CC505" i="15"/>
  <c r="BI493" i="15"/>
  <c r="CF509" i="15"/>
  <c r="BK522" i="15"/>
  <c r="AT483" i="15"/>
  <c r="BH498" i="15"/>
  <c r="BL485" i="15"/>
  <c r="AO492" i="15"/>
  <c r="BE515" i="15"/>
  <c r="AT485" i="15"/>
  <c r="BU541" i="15"/>
  <c r="W524" i="15"/>
  <c r="BI537" i="15"/>
  <c r="AY535" i="15"/>
  <c r="T494" i="15"/>
  <c r="AA540" i="15"/>
  <c r="V528" i="15"/>
  <c r="AP501" i="15"/>
  <c r="AR489" i="15"/>
  <c r="CB499" i="15"/>
  <c r="N508" i="15"/>
  <c r="BS526" i="15"/>
  <c r="AL504" i="15"/>
  <c r="U506" i="15"/>
  <c r="AI511" i="15"/>
  <c r="AH525" i="15"/>
  <c r="AL512" i="15"/>
  <c r="BX511" i="15"/>
  <c r="X527" i="15"/>
  <c r="Z489" i="15"/>
  <c r="BB508" i="15"/>
  <c r="P486" i="15"/>
  <c r="CH486" i="15" s="1"/>
  <c r="AW489" i="15"/>
  <c r="AJ519" i="15"/>
  <c r="CA499" i="15"/>
  <c r="AW522" i="15"/>
  <c r="AY492" i="15"/>
  <c r="AE496" i="15"/>
  <c r="BM505" i="15"/>
  <c r="N522" i="15"/>
  <c r="BB503" i="15"/>
  <c r="AE498" i="15"/>
  <c r="M483" i="15"/>
  <c r="BQ505" i="15"/>
  <c r="T485" i="15"/>
  <c r="M503" i="15"/>
  <c r="DK503" i="15" s="1"/>
  <c r="BW522" i="15"/>
  <c r="AG541" i="15"/>
  <c r="BP524" i="15"/>
  <c r="U510" i="15"/>
  <c r="AY521" i="15"/>
  <c r="AM496" i="15"/>
  <c r="BE508" i="15"/>
  <c r="BR504" i="15"/>
  <c r="BO478" i="15"/>
  <c r="DC478" i="15" s="1"/>
  <c r="AN481" i="15"/>
  <c r="AU483" i="15"/>
  <c r="P485" i="15"/>
  <c r="AF481" i="15"/>
  <c r="AZ492" i="15"/>
  <c r="S471" i="15"/>
  <c r="CI471" i="15" s="1"/>
  <c r="BB466" i="15"/>
  <c r="CD485" i="15"/>
  <c r="Y467" i="15"/>
  <c r="DL467" i="15" s="1"/>
  <c r="AO477" i="15"/>
  <c r="BE471" i="15"/>
  <c r="AU481" i="15"/>
  <c r="BB502" i="15"/>
  <c r="BM511" i="15"/>
  <c r="BF504" i="15"/>
  <c r="BD507" i="15"/>
  <c r="AT508" i="15"/>
  <c r="CB526" i="15"/>
  <c r="V489" i="15"/>
  <c r="T507" i="15"/>
  <c r="Z525" i="15"/>
  <c r="Z486" i="15"/>
  <c r="BK507" i="15"/>
  <c r="CF527" i="15"/>
  <c r="W506" i="15"/>
  <c r="AA493" i="15"/>
  <c r="BG508" i="15"/>
  <c r="AX515" i="15"/>
  <c r="AW498" i="15"/>
  <c r="AX502" i="15"/>
  <c r="Z493" i="15"/>
  <c r="AF511" i="15"/>
  <c r="U489" i="15"/>
  <c r="W496" i="15"/>
  <c r="BR498" i="15"/>
  <c r="Q492" i="15"/>
  <c r="AN501" i="15"/>
  <c r="S519" i="15"/>
  <c r="CI519" i="15" s="1"/>
  <c r="BX497" i="15"/>
  <c r="BA509" i="15"/>
  <c r="BE522" i="15"/>
  <c r="AC484" i="15"/>
  <c r="AV522" i="15"/>
  <c r="AB492" i="15"/>
  <c r="CM492" i="15" s="1"/>
  <c r="S511" i="15"/>
  <c r="BW498" i="15"/>
  <c r="T498" i="15"/>
  <c r="CA541" i="15"/>
  <c r="AY524" i="15"/>
  <c r="BI508" i="15"/>
  <c r="AG537" i="15"/>
  <c r="BU494" i="15"/>
  <c r="BN535" i="15"/>
  <c r="CE486" i="15"/>
  <c r="P499" i="15"/>
  <c r="AP506" i="15"/>
  <c r="BB511" i="15"/>
  <c r="BU526" i="15"/>
  <c r="DP526" i="15" s="1"/>
  <c r="U504" i="15"/>
  <c r="AB507" i="15"/>
  <c r="BQ489" i="15"/>
  <c r="AV525" i="15"/>
  <c r="AQ517" i="15"/>
  <c r="CS517" i="15" s="1"/>
  <c r="N512" i="15"/>
  <c r="Q499" i="15"/>
  <c r="S527" i="15"/>
  <c r="AS512" i="15"/>
  <c r="AI483" i="15"/>
  <c r="AL493" i="15"/>
  <c r="BU507" i="15"/>
  <c r="BY511" i="15"/>
  <c r="M515" i="15"/>
  <c r="DK515" i="15" s="1"/>
  <c r="AB512" i="15"/>
  <c r="AL503" i="15"/>
  <c r="AR493" i="15"/>
  <c r="BG492" i="15"/>
  <c r="BD487" i="15"/>
  <c r="BY496" i="15"/>
  <c r="AB501" i="15"/>
  <c r="CM501" i="15" s="1"/>
  <c r="BS476" i="15"/>
  <c r="BO489" i="15"/>
  <c r="AF509" i="15"/>
  <c r="AF484" i="15"/>
  <c r="BE481" i="15"/>
  <c r="BE497" i="15"/>
  <c r="AW485" i="15"/>
  <c r="AM511" i="15"/>
  <c r="AF515" i="15"/>
  <c r="AE541" i="15"/>
  <c r="CN541" i="15" s="1"/>
  <c r="BV524" i="15"/>
  <c r="AA498" i="15"/>
  <c r="BW537" i="15"/>
  <c r="CC491" i="15"/>
  <c r="BH535" i="15"/>
  <c r="AD514" i="15"/>
  <c r="U486" i="15"/>
  <c r="AM484" i="15"/>
  <c r="BY515" i="15"/>
  <c r="AT492" i="15"/>
  <c r="BR526" i="15"/>
  <c r="AA521" i="15"/>
  <c r="AV506" i="15"/>
  <c r="AT525" i="15"/>
  <c r="BP499" i="15"/>
  <c r="BU508" i="15"/>
  <c r="BR527" i="15"/>
  <c r="DD527" i="15" s="1"/>
  <c r="BM521" i="15"/>
  <c r="CE507" i="15"/>
  <c r="AB483" i="15"/>
  <c r="CM483" i="15" s="1"/>
  <c r="BK499" i="15"/>
  <c r="AM517" i="15"/>
  <c r="X499" i="15"/>
  <c r="BR484" i="15"/>
  <c r="AC515" i="15"/>
  <c r="AU519" i="15"/>
  <c r="BE485" i="15"/>
  <c r="AO511" i="15"/>
  <c r="CC501" i="15"/>
  <c r="V476" i="15"/>
  <c r="BK519" i="15"/>
  <c r="Z497" i="15"/>
  <c r="O519" i="15"/>
  <c r="AY522" i="15"/>
  <c r="BJ476" i="15"/>
  <c r="BT505" i="15"/>
  <c r="AI519" i="15"/>
  <c r="CC522" i="15"/>
  <c r="O485" i="15"/>
  <c r="BC517" i="15"/>
  <c r="V541" i="15"/>
  <c r="AW541" i="15"/>
  <c r="BI524" i="15"/>
  <c r="AW537" i="15"/>
  <c r="BI535" i="15"/>
  <c r="DO535" i="15" s="1"/>
  <c r="AG513" i="15"/>
  <c r="AQ490" i="15"/>
  <c r="BH540" i="15"/>
  <c r="AC498" i="15"/>
  <c r="BQ512" i="15"/>
  <c r="BP485" i="15"/>
  <c r="Z526" i="15"/>
  <c r="AG517" i="15"/>
  <c r="AF498" i="15"/>
  <c r="AQ525" i="15"/>
  <c r="AZ483" i="15"/>
  <c r="AG492" i="15"/>
  <c r="X512" i="15"/>
  <c r="AQ511" i="15"/>
  <c r="AO527" i="15"/>
  <c r="BE504" i="15"/>
  <c r="AV507" i="15"/>
  <c r="U511" i="15"/>
  <c r="AF521" i="15"/>
  <c r="CD506" i="15"/>
  <c r="DI506" i="15" s="1"/>
  <c r="AK504" i="15"/>
  <c r="CB507" i="15"/>
  <c r="AX476" i="15"/>
  <c r="BO519" i="15"/>
  <c r="AE503" i="15"/>
  <c r="BD509" i="15"/>
  <c r="V492" i="15"/>
  <c r="CB501" i="15"/>
  <c r="W485" i="15"/>
  <c r="BZ503" i="15"/>
  <c r="AA503" i="15"/>
  <c r="AA519" i="15"/>
  <c r="AV476" i="15"/>
  <c r="CE505" i="15"/>
  <c r="AI522" i="15"/>
  <c r="AU496" i="15"/>
  <c r="BW517" i="15"/>
  <c r="AP541" i="15"/>
  <c r="AX541" i="15"/>
  <c r="AS524" i="15"/>
  <c r="BC488" i="15"/>
  <c r="AS537" i="15"/>
  <c r="AZ535" i="15"/>
  <c r="BH488" i="15"/>
  <c r="BP514" i="15"/>
  <c r="BX540" i="15"/>
  <c r="BZ528" i="15"/>
  <c r="BO539" i="15"/>
  <c r="BJ515" i="15"/>
  <c r="T512" i="15"/>
  <c r="AL484" i="15"/>
  <c r="AJ506" i="15"/>
  <c r="BC526" i="15"/>
  <c r="O493" i="15"/>
  <c r="BY507" i="15"/>
  <c r="CD525" i="15"/>
  <c r="DI525" i="15" s="1"/>
  <c r="BD521" i="15"/>
  <c r="BX527" i="15"/>
  <c r="AM527" i="15"/>
  <c r="BE484" i="15"/>
  <c r="AR498" i="15"/>
  <c r="CF511" i="15"/>
  <c r="V515" i="15"/>
  <c r="U512" i="15"/>
  <c r="AA502" i="15"/>
  <c r="BN515" i="15"/>
  <c r="AE484" i="15"/>
  <c r="BR497" i="15"/>
  <c r="R487" i="15"/>
  <c r="AX485" i="15"/>
  <c r="AB505" i="15"/>
  <c r="BD503" i="15"/>
  <c r="AJ499" i="15"/>
  <c r="BC505" i="15"/>
  <c r="T492" i="15"/>
  <c r="BX503" i="15"/>
  <c r="BR492" i="15"/>
  <c r="BL492" i="15"/>
  <c r="AL496" i="15"/>
  <c r="CE511" i="15"/>
  <c r="BL505" i="15"/>
  <c r="AN484" i="15"/>
  <c r="BB496" i="15"/>
  <c r="CC541" i="15"/>
  <c r="AT524" i="15"/>
  <c r="AX537" i="15"/>
  <c r="AF504" i="15"/>
  <c r="CA545" i="15"/>
  <c r="BT545" i="15"/>
  <c r="P545" i="15"/>
  <c r="Q545" i="15"/>
  <c r="Y545" i="15"/>
  <c r="DL545" i="15" s="1"/>
  <c r="AI545" i="15"/>
  <c r="AJ545" i="15"/>
  <c r="U545" i="15"/>
  <c r="BU545" i="15"/>
  <c r="DP545" i="15" s="1"/>
  <c r="G525" i="15"/>
  <c r="F145" i="9"/>
  <c r="AH544" i="15"/>
  <c r="CO544" i="15" s="1"/>
  <c r="AY544" i="15"/>
  <c r="AX544" i="15"/>
  <c r="AF544" i="15"/>
  <c r="AG544" i="15"/>
  <c r="Q544" i="15"/>
  <c r="AO544" i="15"/>
  <c r="CR544" i="15" s="1"/>
  <c r="R544" i="15"/>
  <c r="Z544" i="15"/>
  <c r="G152" i="9"/>
  <c r="H532" i="15"/>
  <c r="BY546" i="15"/>
  <c r="AL546" i="15"/>
  <c r="DM546" i="15" s="1"/>
  <c r="BU546" i="15"/>
  <c r="DP546" i="15" s="1"/>
  <c r="T546" i="15"/>
  <c r="V546" i="15"/>
  <c r="BL546" i="15"/>
  <c r="W546" i="15"/>
  <c r="AA546" i="15"/>
  <c r="S546" i="15"/>
  <c r="E534" i="15"/>
  <c r="D154" i="9"/>
  <c r="K802" i="15"/>
  <c r="G802" i="15"/>
  <c r="E802" i="15"/>
  <c r="F802" i="15"/>
  <c r="H802" i="15"/>
  <c r="I802" i="15"/>
  <c r="J802" i="15"/>
  <c r="BU561" i="15"/>
  <c r="U561" i="15"/>
  <c r="BV561" i="15"/>
  <c r="CC561" i="15"/>
  <c r="AO561" i="15"/>
  <c r="AN561" i="15"/>
  <c r="W561" i="15"/>
  <c r="AL561" i="15"/>
  <c r="AI561" i="15"/>
  <c r="E526" i="15"/>
  <c r="D146" i="9"/>
  <c r="K525" i="15"/>
  <c r="J145" i="9"/>
  <c r="CB562" i="15"/>
  <c r="BP562" i="15"/>
  <c r="BO562" i="15"/>
  <c r="T562" i="15"/>
  <c r="Z562" i="15"/>
  <c r="AF562" i="15"/>
  <c r="CA562" i="15"/>
  <c r="AE562" i="15"/>
  <c r="AL562" i="15"/>
  <c r="I151" i="9"/>
  <c r="J531" i="15"/>
  <c r="I153" i="9"/>
  <c r="J533" i="15"/>
  <c r="BE547" i="15"/>
  <c r="CF547" i="15"/>
  <c r="Z547" i="15"/>
  <c r="BN547" i="15"/>
  <c r="AR547" i="15"/>
  <c r="AS547" i="15"/>
  <c r="BV547" i="15"/>
  <c r="BK547" i="15"/>
  <c r="BS547" i="15"/>
  <c r="BN558" i="15"/>
  <c r="BD558" i="15"/>
  <c r="AU558" i="15"/>
  <c r="N558" i="15"/>
  <c r="AK558" i="15"/>
  <c r="BX558" i="15"/>
  <c r="AB558" i="15"/>
  <c r="AR558" i="15"/>
  <c r="AN558" i="15"/>
  <c r="BT556" i="15"/>
  <c r="AT556" i="15"/>
  <c r="BY556" i="15"/>
  <c r="T556" i="15"/>
  <c r="AQ556" i="15"/>
  <c r="Z556" i="15"/>
  <c r="AP556" i="15"/>
  <c r="Q556" i="15"/>
  <c r="AM556" i="15"/>
  <c r="T551" i="15"/>
  <c r="AY551" i="15"/>
  <c r="AC551" i="15"/>
  <c r="AM551" i="15"/>
  <c r="BC551" i="15"/>
  <c r="CA551" i="15"/>
  <c r="AW551" i="15"/>
  <c r="Z551" i="15"/>
  <c r="BM551" i="15"/>
  <c r="AP500" i="15"/>
  <c r="BH539" i="15"/>
  <c r="AF470" i="15"/>
  <c r="CD518" i="15"/>
  <c r="BA466" i="15"/>
  <c r="BI530" i="15"/>
  <c r="O523" i="15"/>
  <c r="Y475" i="15"/>
  <c r="BO533" i="15"/>
  <c r="AF500" i="15"/>
  <c r="BD532" i="15"/>
  <c r="BB480" i="15"/>
  <c r="BO514" i="15"/>
  <c r="CF550" i="15"/>
  <c r="AJ550" i="15"/>
  <c r="BF550" i="15"/>
  <c r="BI550" i="15"/>
  <c r="W550" i="15"/>
  <c r="AF550" i="15"/>
  <c r="M550" i="15"/>
  <c r="BA550" i="15"/>
  <c r="AM550" i="15"/>
  <c r="W467" i="15"/>
  <c r="S414" i="15"/>
  <c r="BP406" i="15"/>
  <c r="BV469" i="15"/>
  <c r="CF443" i="15"/>
  <c r="BH475" i="15"/>
  <c r="BF498" i="15"/>
  <c r="AP534" i="15"/>
  <c r="BK475" i="15"/>
  <c r="BB494" i="15"/>
  <c r="AI478" i="15"/>
  <c r="BT529" i="15"/>
  <c r="U494" i="15"/>
  <c r="BZ538" i="15"/>
  <c r="AI475" i="15"/>
  <c r="AI514" i="15"/>
  <c r="BL542" i="15"/>
  <c r="BT542" i="15"/>
  <c r="T549" i="15"/>
  <c r="AK549" i="15"/>
  <c r="BG549" i="15"/>
  <c r="AT549" i="15"/>
  <c r="AA549" i="15"/>
  <c r="AW549" i="15"/>
  <c r="BC549" i="15"/>
  <c r="CB549" i="15"/>
  <c r="AM549" i="15"/>
  <c r="BH531" i="15"/>
  <c r="AD518" i="15"/>
  <c r="BY463" i="15"/>
  <c r="AY528" i="15"/>
  <c r="CF539" i="15"/>
  <c r="AQ500" i="15"/>
  <c r="AS514" i="15"/>
  <c r="U530" i="15"/>
  <c r="BV523" i="15"/>
  <c r="BF523" i="15"/>
  <c r="CC490" i="15"/>
  <c r="AC520" i="15"/>
  <c r="BH533" i="15"/>
  <c r="BJ472" i="15"/>
  <c r="BI532" i="15"/>
  <c r="BM473" i="15"/>
  <c r="BH469" i="15"/>
  <c r="X487" i="15"/>
  <c r="CB528" i="15"/>
  <c r="U540" i="15"/>
  <c r="BH479" i="15"/>
  <c r="BD513" i="15"/>
  <c r="CE535" i="15"/>
  <c r="U537" i="15"/>
  <c r="BE463" i="15"/>
  <c r="BK524" i="15"/>
  <c r="S541" i="15"/>
  <c r="CI541" i="15" s="1"/>
  <c r="BO541" i="15"/>
  <c r="X507" i="15"/>
  <c r="BN504" i="15"/>
  <c r="AJ508" i="15"/>
  <c r="BA502" i="15"/>
  <c r="BW519" i="15"/>
  <c r="AO486" i="15"/>
  <c r="S522" i="15"/>
  <c r="BH422" i="15"/>
  <c r="BN484" i="15"/>
  <c r="AE519" i="15"/>
  <c r="CN519" i="15" s="1"/>
  <c r="AW410" i="15"/>
  <c r="DN410" i="15" s="1"/>
  <c r="S497" i="15"/>
  <c r="AC509" i="15"/>
  <c r="AE409" i="15"/>
  <c r="CN409" i="15" s="1"/>
  <c r="AK482" i="15"/>
  <c r="BB519" i="15"/>
  <c r="AA454" i="15"/>
  <c r="BQ487" i="15"/>
  <c r="AD519" i="15"/>
  <c r="AX489" i="15"/>
  <c r="BI464" i="15"/>
  <c r="DO464" i="15" s="1"/>
  <c r="N408" i="15"/>
  <c r="AW499" i="15"/>
  <c r="Z503" i="15"/>
  <c r="BB483" i="15"/>
  <c r="AA512" i="15"/>
  <c r="BC515" i="15"/>
  <c r="BT480" i="15"/>
  <c r="R481" i="15"/>
  <c r="BU506" i="15"/>
  <c r="DP506" i="15" s="1"/>
  <c r="BO504" i="15"/>
  <c r="Z492" i="15"/>
  <c r="BU485" i="15"/>
  <c r="AV521" i="15"/>
  <c r="BC527" i="15"/>
  <c r="BR475" i="15"/>
  <c r="BN507" i="15"/>
  <c r="BX498" i="15"/>
  <c r="BZ489" i="15"/>
  <c r="BY525" i="15"/>
  <c r="M492" i="15"/>
  <c r="DK492" i="15" s="1"/>
  <c r="AT515" i="15"/>
  <c r="CT515" i="15" s="1"/>
  <c r="AE526" i="15"/>
  <c r="BE511" i="15"/>
  <c r="AY486" i="15"/>
  <c r="AJ504" i="15"/>
  <c r="AS484" i="15"/>
  <c r="AO506" i="15"/>
  <c r="Q521" i="15"/>
  <c r="CE528" i="15"/>
  <c r="BU528" i="15"/>
  <c r="BU540" i="15"/>
  <c r="AP490" i="15"/>
  <c r="CA494" i="15"/>
  <c r="S535" i="15"/>
  <c r="AI537" i="15"/>
  <c r="BX486" i="15"/>
  <c r="AU524" i="15"/>
  <c r="BV541" i="15"/>
  <c r="BG541" i="15"/>
  <c r="BS506" i="15"/>
  <c r="BJ521" i="15"/>
  <c r="AK501" i="15"/>
  <c r="AJ483" i="15"/>
  <c r="W522" i="15"/>
  <c r="Z410" i="15"/>
  <c r="U477" i="15"/>
  <c r="BJ503" i="15"/>
  <c r="BR407" i="15"/>
  <c r="DD407" i="15" s="1"/>
  <c r="BG473" i="15"/>
  <c r="BS522" i="15"/>
  <c r="AB443" i="15"/>
  <c r="AZ471" i="15"/>
  <c r="CC503" i="15"/>
  <c r="AZ467" i="15"/>
  <c r="CW467" i="15" s="1"/>
  <c r="P502" i="15"/>
  <c r="AJ522" i="15"/>
  <c r="AJ476" i="15"/>
  <c r="V483" i="15"/>
  <c r="AG497" i="15"/>
  <c r="Y489" i="15"/>
  <c r="BS492" i="15"/>
  <c r="O509" i="15"/>
  <c r="AS511" i="15"/>
  <c r="P503" i="15"/>
  <c r="BV501" i="15"/>
  <c r="T496" i="15"/>
  <c r="BK471" i="15"/>
  <c r="CD499" i="15"/>
  <c r="DI499" i="15" s="1"/>
  <c r="BW492" i="15"/>
  <c r="AN477" i="15"/>
  <c r="AD521" i="15"/>
  <c r="AY498" i="15"/>
  <c r="CD465" i="15"/>
  <c r="DI465" i="15" s="1"/>
  <c r="BZ499" i="15"/>
  <c r="AU527" i="15"/>
  <c r="AV508" i="15"/>
  <c r="AG464" i="15"/>
  <c r="AE521" i="15"/>
  <c r="AI525" i="15"/>
  <c r="P511" i="15"/>
  <c r="BN506" i="15"/>
  <c r="S504" i="15"/>
  <c r="AU526" i="15"/>
  <c r="BG511" i="15"/>
  <c r="AM489" i="15"/>
  <c r="BV502" i="15"/>
  <c r="BZ475" i="15"/>
  <c r="CD517" i="15"/>
  <c r="DI517" i="15" s="1"/>
  <c r="X528" i="15"/>
  <c r="BI528" i="15"/>
  <c r="BM540" i="15"/>
  <c r="M474" i="15"/>
  <c r="AC494" i="15"/>
  <c r="R535" i="15"/>
  <c r="BU537" i="15"/>
  <c r="CC485" i="15"/>
  <c r="AQ524" i="15"/>
  <c r="CS524" i="15" s="1"/>
  <c r="BZ541" i="15"/>
  <c r="BX489" i="15"/>
  <c r="AT521" i="15"/>
  <c r="AE497" i="15"/>
  <c r="AV489" i="15"/>
  <c r="AP411" i="15"/>
  <c r="CC473" i="15"/>
  <c r="AF522" i="15"/>
  <c r="AJ450" i="15"/>
  <c r="O487" i="15"/>
  <c r="AV519" i="15"/>
  <c r="BU465" i="15"/>
  <c r="BL486" i="15"/>
  <c r="BE480" i="15"/>
  <c r="BJ509" i="15"/>
  <c r="Y481" i="15"/>
  <c r="T522" i="15"/>
  <c r="AK486" i="15"/>
  <c r="O505" i="15"/>
  <c r="Z411" i="15"/>
  <c r="AH466" i="15"/>
  <c r="BK509" i="15"/>
  <c r="BP486" i="15"/>
  <c r="BG477" i="15"/>
  <c r="AY485" i="15"/>
  <c r="BO511" i="15"/>
  <c r="DC511" i="15" s="1"/>
  <c r="BJ506" i="15"/>
  <c r="BT483" i="15"/>
  <c r="Q527" i="15"/>
  <c r="AS504" i="15"/>
  <c r="BP525" i="15"/>
  <c r="AC497" i="15"/>
  <c r="BG493" i="15"/>
  <c r="AR480" i="15"/>
  <c r="AO496" i="15"/>
  <c r="AB508" i="15"/>
  <c r="AH521" i="15"/>
  <c r="BA407" i="15"/>
  <c r="BF469" i="15"/>
  <c r="CY469" i="15" s="1"/>
  <c r="BM498" i="15"/>
  <c r="Z470" i="15"/>
  <c r="BU483" i="15"/>
  <c r="AS505" i="15"/>
  <c r="CA473" i="15"/>
  <c r="DH473" i="15" s="1"/>
  <c r="AQ506" i="15"/>
  <c r="BK484" i="15"/>
  <c r="AI497" i="15"/>
  <c r="AB485" i="15"/>
  <c r="CM485" i="15" s="1"/>
  <c r="Z481" i="15"/>
  <c r="AJ462" i="15"/>
  <c r="AB522" i="15"/>
  <c r="CS546" i="15"/>
  <c r="AX561" i="15"/>
  <c r="BL561" i="15"/>
  <c r="AM561" i="15"/>
  <c r="V561" i="15"/>
  <c r="BB561" i="15"/>
  <c r="H160" i="9"/>
  <c r="I540" i="15"/>
  <c r="G523" i="15"/>
  <c r="F143" i="9"/>
  <c r="AQ578" i="15"/>
  <c r="BV578" i="15"/>
  <c r="AH578" i="15"/>
  <c r="AW578" i="15"/>
  <c r="AM578" i="15"/>
  <c r="AF578" i="15"/>
  <c r="BZ578" i="15"/>
  <c r="AJ578" i="15"/>
  <c r="BP578" i="15"/>
  <c r="AY578" i="15"/>
  <c r="T578" i="15"/>
  <c r="Y578" i="15"/>
  <c r="BL578" i="15"/>
  <c r="AE578" i="15"/>
  <c r="AU578" i="15"/>
  <c r="BB578" i="15"/>
  <c r="AL578" i="15"/>
  <c r="V578" i="15"/>
  <c r="BO578" i="15"/>
  <c r="BN578" i="15"/>
  <c r="CC578" i="15"/>
  <c r="BD578" i="15"/>
  <c r="W578" i="15"/>
  <c r="BR578" i="15"/>
  <c r="BQ578" i="15"/>
  <c r="BA578" i="15"/>
  <c r="AK578" i="15"/>
  <c r="BG578" i="15"/>
  <c r="BF578" i="15"/>
  <c r="Q578" i="15"/>
  <c r="AV578" i="15"/>
  <c r="CA578" i="15"/>
  <c r="U578" i="15"/>
  <c r="AR578" i="15"/>
  <c r="AB578" i="15"/>
  <c r="BX578" i="15"/>
  <c r="S578" i="15"/>
  <c r="BW578" i="15"/>
  <c r="AX578" i="15"/>
  <c r="BU578" i="15"/>
  <c r="AN578" i="15"/>
  <c r="O578" i="15"/>
  <c r="BH578" i="15"/>
  <c r="AC578" i="15"/>
  <c r="AD578" i="15"/>
  <c r="CE578" i="15"/>
  <c r="Z578" i="15"/>
  <c r="AP578" i="15"/>
  <c r="BM578" i="15"/>
  <c r="X578" i="15"/>
  <c r="BS578" i="15"/>
  <c r="BJ578" i="15"/>
  <c r="AT578" i="15"/>
  <c r="AS578" i="15"/>
  <c r="AA578" i="15"/>
  <c r="CD578" i="15"/>
  <c r="AO578" i="15"/>
  <c r="BE578" i="15"/>
  <c r="CB578" i="15"/>
  <c r="BK578" i="15"/>
  <c r="BY578" i="15"/>
  <c r="M578" i="15"/>
  <c r="CF578" i="15"/>
  <c r="R578" i="15"/>
  <c r="AG578" i="15"/>
  <c r="BT578" i="15"/>
  <c r="P578" i="15"/>
  <c r="BC578" i="15"/>
  <c r="AZ578" i="15"/>
  <c r="BI578" i="15"/>
  <c r="AI578" i="15"/>
  <c r="N578" i="15"/>
  <c r="BD562" i="15"/>
  <c r="CF562" i="15"/>
  <c r="AC562" i="15"/>
  <c r="BG562" i="15"/>
  <c r="AQ562" i="15"/>
  <c r="R562" i="15"/>
  <c r="AG562" i="15"/>
  <c r="P562" i="15"/>
  <c r="AU562" i="15"/>
  <c r="BL547" i="15"/>
  <c r="BF547" i="15"/>
  <c r="V547" i="15"/>
  <c r="AT547" i="15"/>
  <c r="CT547" i="15" s="1"/>
  <c r="BG547" i="15"/>
  <c r="BO547" i="15"/>
  <c r="CC547" i="15"/>
  <c r="CE547" i="15"/>
  <c r="BQ547" i="15"/>
  <c r="AG558" i="15"/>
  <c r="AX558" i="15"/>
  <c r="AW558" i="15"/>
  <c r="BC558" i="15"/>
  <c r="BZ558" i="15"/>
  <c r="AS558" i="15"/>
  <c r="T558" i="15"/>
  <c r="BI558" i="15"/>
  <c r="DO558" i="15" s="1"/>
  <c r="S558" i="15"/>
  <c r="X556" i="15"/>
  <c r="BF556" i="15"/>
  <c r="BB556" i="15"/>
  <c r="BI556" i="15"/>
  <c r="CF556" i="15"/>
  <c r="AY556" i="15"/>
  <c r="BW556" i="15"/>
  <c r="AX556" i="15"/>
  <c r="CC556" i="15"/>
  <c r="P551" i="15"/>
  <c r="CH551" i="15" s="1"/>
  <c r="BW551" i="15"/>
  <c r="AF551" i="15"/>
  <c r="BJ551" i="15"/>
  <c r="BT551" i="15"/>
  <c r="AS551" i="15"/>
  <c r="BI551" i="15"/>
  <c r="O551" i="15"/>
  <c r="AA551" i="15"/>
  <c r="AG535" i="15"/>
  <c r="BQ528" i="15"/>
  <c r="M539" i="15"/>
  <c r="BO518" i="15"/>
  <c r="AW468" i="15"/>
  <c r="AT530" i="15"/>
  <c r="BC523" i="15"/>
  <c r="G142" i="9"/>
  <c r="H522" i="15"/>
  <c r="O478" i="15"/>
  <c r="AZ533" i="15"/>
  <c r="BA500" i="15"/>
  <c r="O532" i="15"/>
  <c r="U513" i="15"/>
  <c r="BL479" i="15"/>
  <c r="BM550" i="15"/>
  <c r="T550" i="15"/>
  <c r="BH550" i="15"/>
  <c r="BB550" i="15"/>
  <c r="AK550" i="15"/>
  <c r="AI550" i="15"/>
  <c r="S550" i="15"/>
  <c r="Q550" i="15"/>
  <c r="AC550" i="15"/>
  <c r="AH479" i="15"/>
  <c r="CO479" i="15" s="1"/>
  <c r="CB462" i="15"/>
  <c r="AN474" i="15"/>
  <c r="CA417" i="15"/>
  <c r="DH417" i="15" s="1"/>
  <c r="AV454" i="15"/>
  <c r="BT461" i="15"/>
  <c r="AN510" i="15"/>
  <c r="F161" i="9"/>
  <c r="G541" i="15"/>
  <c r="CD534" i="15"/>
  <c r="CC520" i="15"/>
  <c r="J540" i="15"/>
  <c r="I160" i="9"/>
  <c r="BZ491" i="15"/>
  <c r="BG514" i="15"/>
  <c r="BE529" i="15"/>
  <c r="R510" i="15"/>
  <c r="T538" i="15"/>
  <c r="AI463" i="15"/>
  <c r="M472" i="15"/>
  <c r="DK472" i="15" s="1"/>
  <c r="AO542" i="15"/>
  <c r="BD549" i="15"/>
  <c r="Z549" i="15"/>
  <c r="W549" i="15"/>
  <c r="AQ549" i="15"/>
  <c r="BU549" i="15"/>
  <c r="BI549" i="15"/>
  <c r="AO549" i="15"/>
  <c r="AF549" i="15"/>
  <c r="AD549" i="15"/>
  <c r="BN531" i="15"/>
  <c r="U531" i="15"/>
  <c r="BL500" i="15"/>
  <c r="BK540" i="15"/>
  <c r="AA539" i="15"/>
  <c r="CA500" i="15"/>
  <c r="BZ494" i="15"/>
  <c r="AA464" i="15"/>
  <c r="BY530" i="15"/>
  <c r="BG523" i="15"/>
  <c r="BT490" i="15"/>
  <c r="X467" i="15"/>
  <c r="N520" i="15"/>
  <c r="AS533" i="15"/>
  <c r="AX490" i="15"/>
  <c r="AW532" i="15"/>
  <c r="AB513" i="15"/>
  <c r="AK495" i="15"/>
  <c r="AF528" i="15"/>
  <c r="N540" i="15"/>
  <c r="Z488" i="15"/>
  <c r="BC467" i="15"/>
  <c r="CF535" i="15"/>
  <c r="AH537" i="15"/>
  <c r="Q484" i="15"/>
  <c r="BZ524" i="15"/>
  <c r="AA541" i="15"/>
  <c r="AY499" i="15"/>
  <c r="V506" i="15"/>
  <c r="U521" i="15"/>
  <c r="AS493" i="15"/>
  <c r="BO487" i="15"/>
  <c r="BB509" i="15"/>
  <c r="AO481" i="15"/>
  <c r="AD486" i="15"/>
  <c r="N450" i="15"/>
  <c r="BD481" i="15"/>
  <c r="V509" i="15"/>
  <c r="AR403" i="15"/>
  <c r="AL501" i="15"/>
  <c r="X509" i="15"/>
  <c r="BT414" i="15"/>
  <c r="Q481" i="15"/>
  <c r="BV509" i="15"/>
  <c r="T454" i="15"/>
  <c r="BQ477" i="15"/>
  <c r="BU509" i="15"/>
  <c r="AY465" i="15"/>
  <c r="V505" i="15"/>
  <c r="BB422" i="15"/>
  <c r="CC472" i="15"/>
  <c r="U505" i="15"/>
  <c r="AQ499" i="15"/>
  <c r="CS499" i="15" s="1"/>
  <c r="AP498" i="15"/>
  <c r="P497" i="15"/>
  <c r="BF475" i="15"/>
  <c r="AV477" i="15"/>
  <c r="BD474" i="15"/>
  <c r="P464" i="15"/>
  <c r="CH464" i="15" s="1"/>
  <c r="CB477" i="15"/>
  <c r="CF471" i="15"/>
  <c r="CE496" i="15"/>
  <c r="BV527" i="15"/>
  <c r="BJ508" i="15"/>
  <c r="AA507" i="15"/>
  <c r="BW486" i="15"/>
  <c r="BO525" i="15"/>
  <c r="U525" i="15"/>
  <c r="AT512" i="15"/>
  <c r="CB478" i="15"/>
  <c r="BL526" i="15"/>
  <c r="BB485" i="15"/>
  <c r="AP507" i="15"/>
  <c r="T521" i="15"/>
  <c r="AH489" i="15"/>
  <c r="BJ466" i="15"/>
  <c r="AY496" i="15"/>
  <c r="AA528" i="15"/>
  <c r="AF540" i="15"/>
  <c r="Q540" i="15"/>
  <c r="O520" i="15"/>
  <c r="AB464" i="15"/>
  <c r="T535" i="15"/>
  <c r="V537" i="15"/>
  <c r="CJ537" i="15" s="1"/>
  <c r="BR511" i="15"/>
  <c r="BR524" i="15"/>
  <c r="BP541" i="15"/>
  <c r="AL475" i="15"/>
  <c r="BS463" i="15"/>
  <c r="BY521" i="15"/>
  <c r="AY508" i="15"/>
  <c r="AF499" i="15"/>
  <c r="BF465" i="15"/>
  <c r="O402" i="15"/>
  <c r="AH492" i="15"/>
  <c r="CO492" i="15" s="1"/>
  <c r="AR505" i="15"/>
  <c r="AV444" i="15"/>
  <c r="BW474" i="15"/>
  <c r="BY464" i="15"/>
  <c r="BF476" i="15"/>
  <c r="CY476" i="15" s="1"/>
  <c r="AJ469" i="15"/>
  <c r="BP505" i="15"/>
  <c r="BO496" i="15"/>
  <c r="AJ493" i="15"/>
  <c r="BU493" i="15"/>
  <c r="AU402" i="15"/>
  <c r="AX6" i="19" s="1"/>
  <c r="AG466" i="15"/>
  <c r="BA519" i="15"/>
  <c r="AW484" i="15"/>
  <c r="CE463" i="15"/>
  <c r="BI408" i="15"/>
  <c r="DO408" i="15" s="1"/>
  <c r="Y479" i="15"/>
  <c r="DL479" i="15" s="1"/>
  <c r="BD505" i="15"/>
  <c r="BY445" i="15"/>
  <c r="AM512" i="15"/>
  <c r="P517" i="15"/>
  <c r="CH517" i="15" s="1"/>
  <c r="BA485" i="15"/>
  <c r="AM473" i="15"/>
  <c r="AW517" i="15"/>
  <c r="CA470" i="15"/>
  <c r="DH470" i="15" s="1"/>
  <c r="AR486" i="15"/>
  <c r="AX517" i="15"/>
  <c r="BG483" i="15"/>
  <c r="BJ527" i="15"/>
  <c r="AO484" i="15"/>
  <c r="AG506" i="15"/>
  <c r="AQ521" i="15"/>
  <c r="AU525" i="15"/>
  <c r="AY468" i="15"/>
  <c r="P506" i="15"/>
  <c r="CH506" i="15" s="1"/>
  <c r="AJ521" i="15"/>
  <c r="BD526" i="15"/>
  <c r="BH508" i="15"/>
  <c r="AK507" i="15"/>
  <c r="N504" i="15"/>
  <c r="BE501" i="15"/>
  <c r="BL515" i="15"/>
  <c r="DB515" i="15" s="1"/>
  <c r="AW528" i="15"/>
  <c r="X540" i="15"/>
  <c r="CB540" i="15"/>
  <c r="BS520" i="15"/>
  <c r="CE469" i="15"/>
  <c r="Z535" i="15"/>
  <c r="AY537" i="15"/>
  <c r="AX508" i="15"/>
  <c r="BC524" i="15"/>
  <c r="AL541" i="15"/>
  <c r="AQ507" i="15"/>
  <c r="AO501" i="15"/>
  <c r="Q501" i="15"/>
  <c r="AN519" i="15"/>
  <c r="AA403" i="15"/>
  <c r="CE480" i="15"/>
  <c r="Q522" i="15"/>
  <c r="CA476" i="15"/>
  <c r="BP481" i="15"/>
  <c r="CD509" i="15"/>
  <c r="AU486" i="15"/>
  <c r="Q519" i="15"/>
  <c r="R485" i="15"/>
  <c r="W481" i="15"/>
  <c r="AK467" i="15"/>
  <c r="DM467" i="15" s="1"/>
  <c r="BI519" i="15"/>
  <c r="DO519" i="15" s="1"/>
  <c r="BL502" i="15"/>
  <c r="AC493" i="15"/>
  <c r="BD443" i="15"/>
  <c r="BP472" i="15"/>
  <c r="BF496" i="15"/>
  <c r="CY496" i="15" s="1"/>
  <c r="AA506" i="15"/>
  <c r="BD480" i="15"/>
  <c r="AG465" i="15"/>
  <c r="BX485" i="15"/>
  <c r="DG485" i="15" s="1"/>
  <c r="BS499" i="15"/>
  <c r="AK502" i="15"/>
  <c r="BE477" i="15"/>
  <c r="BS521" i="15"/>
  <c r="BM493" i="15"/>
  <c r="AN493" i="15"/>
  <c r="BI526" i="15"/>
  <c r="DO526" i="15" s="1"/>
  <c r="T489" i="15"/>
  <c r="BK487" i="15"/>
  <c r="CA524" i="15"/>
  <c r="DH524" i="15" s="1"/>
  <c r="T473" i="15"/>
  <c r="AE419" i="15"/>
  <c r="CN419" i="15" s="1"/>
  <c r="CF477" i="15"/>
  <c r="Y519" i="15"/>
  <c r="DL519" i="15" s="1"/>
  <c r="AW511" i="15"/>
  <c r="DN511" i="15" s="1"/>
  <c r="AX499" i="15"/>
  <c r="P522" i="15"/>
  <c r="AT481" i="15"/>
  <c r="CT481" i="15" s="1"/>
  <c r="BM484" i="15"/>
  <c r="BZ515" i="15"/>
  <c r="BX518" i="15"/>
  <c r="BT492" i="15"/>
  <c r="T475" i="15"/>
  <c r="Y485" i="15"/>
  <c r="DL485" i="15" s="1"/>
  <c r="P408" i="15"/>
  <c r="CH408" i="15" s="1"/>
  <c r="DC545" i="15"/>
  <c r="BF545" i="15"/>
  <c r="CY545" i="15" s="1"/>
  <c r="BX545" i="15"/>
  <c r="DG545" i="15" s="1"/>
  <c r="AN545" i="15"/>
  <c r="AL545" i="15"/>
  <c r="AO545" i="15"/>
  <c r="I158" i="9"/>
  <c r="J538" i="15"/>
  <c r="BD544" i="15"/>
  <c r="BT544" i="15"/>
  <c r="P544" i="15"/>
  <c r="CH544" i="15" s="1"/>
  <c r="AW544" i="15"/>
  <c r="AD546" i="15"/>
  <c r="AW546" i="15"/>
  <c r="BI546" i="15"/>
  <c r="AZ546" i="15"/>
  <c r="CW546" i="15" s="1"/>
  <c r="AT546" i="15"/>
  <c r="AN546" i="15"/>
  <c r="AP546" i="15"/>
  <c r="AX546" i="15"/>
  <c r="P546" i="15"/>
  <c r="CH546" i="15" s="1"/>
  <c r="G524" i="15"/>
  <c r="F144" i="9"/>
  <c r="R561" i="15"/>
  <c r="BA561" i="15"/>
  <c r="AZ561" i="15"/>
  <c r="BW561" i="15"/>
  <c r="BF561" i="15"/>
  <c r="AW561" i="15"/>
  <c r="DN561" i="15" s="1"/>
  <c r="BT561" i="15"/>
  <c r="AU561" i="15"/>
  <c r="AD561" i="15"/>
  <c r="J157" i="9"/>
  <c r="K537" i="15"/>
  <c r="J798" i="15"/>
  <c r="K798" i="15"/>
  <c r="G798" i="15"/>
  <c r="I798" i="15"/>
  <c r="H798" i="15"/>
  <c r="E798" i="15"/>
  <c r="F798" i="15"/>
  <c r="Q562" i="15"/>
  <c r="BI562" i="15"/>
  <c r="AS562" i="15"/>
  <c r="M562" i="15"/>
  <c r="AY562" i="15"/>
  <c r="AH562" i="15"/>
  <c r="BM562" i="15"/>
  <c r="AN562" i="15"/>
  <c r="W562" i="15"/>
  <c r="F142" i="9"/>
  <c r="G522" i="15"/>
  <c r="E525" i="15"/>
  <c r="D145" i="9"/>
  <c r="AW547" i="15"/>
  <c r="M547" i="15"/>
  <c r="BJ547" i="15"/>
  <c r="BX547" i="15"/>
  <c r="AB547" i="15"/>
  <c r="CM547" i="15" s="1"/>
  <c r="BM547" i="15"/>
  <c r="CB547" i="15"/>
  <c r="Q547" i="15"/>
  <c r="S547" i="15"/>
  <c r="CI547" i="15" s="1"/>
  <c r="H523" i="15"/>
  <c r="G143" i="9"/>
  <c r="CE558" i="15"/>
  <c r="AV558" i="15"/>
  <c r="CB558" i="15"/>
  <c r="AH558" i="15"/>
  <c r="AM558" i="15"/>
  <c r="V558" i="15"/>
  <c r="BA558" i="15"/>
  <c r="CF558" i="15"/>
  <c r="AJ558" i="15"/>
  <c r="AG556" i="15"/>
  <c r="AN556" i="15"/>
  <c r="BR556" i="15"/>
  <c r="BK556" i="15"/>
  <c r="BQ556" i="15"/>
  <c r="AB556" i="15"/>
  <c r="CM556" i="15" s="1"/>
  <c r="BH556" i="15"/>
  <c r="AH556" i="15"/>
  <c r="M556" i="15"/>
  <c r="AI551" i="15"/>
  <c r="CC551" i="15"/>
  <c r="BD551" i="15"/>
  <c r="AG551" i="15"/>
  <c r="BU551" i="15"/>
  <c r="CE551" i="15"/>
  <c r="AX551" i="15"/>
  <c r="AB551" i="15"/>
  <c r="BE551" i="15"/>
  <c r="AT535" i="15"/>
  <c r="CT535" i="15" s="1"/>
  <c r="AZ528" i="15"/>
  <c r="AQ539" i="15"/>
  <c r="E144" i="9"/>
  <c r="F524" i="15"/>
  <c r="V479" i="15"/>
  <c r="CJ479" i="15" s="1"/>
  <c r="AQ475" i="15"/>
  <c r="CS475" i="15" s="1"/>
  <c r="BW530" i="15"/>
  <c r="AN523" i="15"/>
  <c r="BR494" i="15"/>
  <c r="BR520" i="15"/>
  <c r="AK533" i="15"/>
  <c r="AG532" i="15"/>
  <c r="AV532" i="15"/>
  <c r="AA513" i="15"/>
  <c r="BN500" i="15"/>
  <c r="Y550" i="15"/>
  <c r="P550" i="15"/>
  <c r="AP550" i="15"/>
  <c r="BN550" i="15"/>
  <c r="BY550" i="15"/>
  <c r="BK550" i="15"/>
  <c r="U550" i="15"/>
  <c r="CE550" i="15"/>
  <c r="AE550" i="15"/>
  <c r="AO408" i="15"/>
  <c r="AA491" i="15"/>
  <c r="AA456" i="15"/>
  <c r="AV443" i="15"/>
  <c r="U459" i="15"/>
  <c r="CD491" i="15"/>
  <c r="CD480" i="15"/>
  <c r="DI480" i="15" s="1"/>
  <c r="BO534" i="15"/>
  <c r="V514" i="15"/>
  <c r="AR513" i="15"/>
  <c r="U487" i="15"/>
  <c r="AI529" i="15"/>
  <c r="CE468" i="15"/>
  <c r="BC538" i="15"/>
  <c r="BD467" i="15"/>
  <c r="BY497" i="15"/>
  <c r="O542" i="15"/>
  <c r="N549" i="15"/>
  <c r="AB549" i="15"/>
  <c r="X549" i="15"/>
  <c r="AJ549" i="15"/>
  <c r="BE549" i="15"/>
  <c r="BS549" i="15"/>
  <c r="BO549" i="15"/>
  <c r="BH549" i="15"/>
  <c r="BY549" i="15"/>
  <c r="AY531" i="15"/>
  <c r="BM474" i="15"/>
  <c r="BL520" i="15"/>
  <c r="AR540" i="15"/>
  <c r="AF539" i="15"/>
  <c r="BB510" i="15"/>
  <c r="BM491" i="15"/>
  <c r="AD487" i="15"/>
  <c r="BJ530" i="15"/>
  <c r="AK523" i="15"/>
  <c r="BR470" i="15"/>
  <c r="DD470" i="15" s="1"/>
  <c r="BD494" i="15"/>
  <c r="BG468" i="15"/>
  <c r="W533" i="15"/>
  <c r="AO532" i="15"/>
  <c r="BS532" i="15"/>
  <c r="E147" i="9"/>
  <c r="F527" i="15"/>
  <c r="M518" i="15"/>
  <c r="BH494" i="15"/>
  <c r="AU528" i="15"/>
  <c r="AJ540" i="15"/>
  <c r="BE514" i="15"/>
  <c r="AM490" i="15"/>
  <c r="BE535" i="15"/>
  <c r="BF537" i="15"/>
  <c r="CY537" i="15" s="1"/>
  <c r="BW511" i="15"/>
  <c r="AH524" i="15"/>
  <c r="N541" i="15"/>
  <c r="BF483" i="15"/>
  <c r="BJ468" i="15"/>
  <c r="BM480" i="15"/>
  <c r="AK511" i="15"/>
  <c r="DM511" i="15" s="1"/>
  <c r="AT471" i="15"/>
  <c r="CT471" i="15" s="1"/>
  <c r="U496" i="15"/>
  <c r="AU465" i="15"/>
  <c r="AM519" i="15"/>
  <c r="AU476" i="15"/>
  <c r="AU499" i="15"/>
  <c r="BX463" i="15"/>
  <c r="DG463" i="15" s="1"/>
  <c r="AP407" i="15"/>
  <c r="BU475" i="15"/>
  <c r="DP475" i="15" s="1"/>
  <c r="BO485" i="15"/>
  <c r="DC485" i="15" s="1"/>
  <c r="X489" i="15"/>
  <c r="Q483" i="15"/>
  <c r="N481" i="15"/>
  <c r="BQ413" i="15"/>
  <c r="AZ485" i="15"/>
  <c r="AU492" i="15"/>
  <c r="AD496" i="15"/>
  <c r="BH522" i="15"/>
  <c r="R445" i="15"/>
  <c r="CD493" i="15"/>
  <c r="X463" i="15"/>
  <c r="BC445" i="15"/>
  <c r="CX445" i="15" s="1"/>
  <c r="AY464" i="15"/>
  <c r="BQ504" i="15"/>
  <c r="CF496" i="15"/>
  <c r="AK512" i="15"/>
  <c r="V477" i="15"/>
  <c r="AS521" i="15"/>
  <c r="AC512" i="15"/>
  <c r="AE481" i="15"/>
  <c r="BR501" i="15"/>
  <c r="DD501" i="15" s="1"/>
  <c r="P527" i="15"/>
  <c r="CH527" i="15" s="1"/>
  <c r="BF463" i="15"/>
  <c r="Z506" i="15"/>
  <c r="Z504" i="15"/>
  <c r="AN525" i="15"/>
  <c r="CR525" i="15" s="1"/>
  <c r="BN511" i="15"/>
  <c r="AV484" i="15"/>
  <c r="BX465" i="15"/>
  <c r="DG465" i="15" s="1"/>
  <c r="BT526" i="15"/>
  <c r="CC508" i="15"/>
  <c r="BM466" i="15"/>
  <c r="T468" i="15"/>
  <c r="BX483" i="15"/>
  <c r="Z517" i="15"/>
  <c r="AU464" i="15"/>
  <c r="AX528" i="15"/>
  <c r="CF540" i="15"/>
  <c r="BQ470" i="15"/>
  <c r="BU488" i="15"/>
  <c r="AH535" i="15"/>
  <c r="X535" i="15"/>
  <c r="BE537" i="15"/>
  <c r="M467" i="15"/>
  <c r="DK467" i="15" s="1"/>
  <c r="N524" i="15"/>
  <c r="BC541" i="15"/>
  <c r="CX541" i="15" s="1"/>
  <c r="BE475" i="15"/>
  <c r="P492" i="15"/>
  <c r="AG496" i="15"/>
  <c r="BE498" i="15"/>
  <c r="BM486" i="15"/>
  <c r="AI484" i="15"/>
  <c r="Y476" i="15"/>
  <c r="DL476" i="15" s="1"/>
  <c r="BC478" i="15"/>
  <c r="AQ522" i="15"/>
  <c r="CC406" i="15"/>
  <c r="CF464" i="15"/>
  <c r="P498" i="15"/>
  <c r="CB415" i="15"/>
  <c r="CB464" i="15"/>
  <c r="BX505" i="15"/>
  <c r="DG505" i="15" s="1"/>
  <c r="AN499" i="15"/>
  <c r="CR499" i="15" s="1"/>
  <c r="Y497" i="15"/>
  <c r="CF497" i="15"/>
  <c r="P416" i="15"/>
  <c r="CH416" i="15" s="1"/>
  <c r="W486" i="15"/>
  <c r="T509" i="15"/>
  <c r="AK471" i="15"/>
  <c r="DM471" i="15" s="1"/>
  <c r="AI503" i="15"/>
  <c r="AV446" i="15"/>
  <c r="BG471" i="15"/>
  <c r="AO522" i="15"/>
  <c r="AI476" i="15"/>
  <c r="BC512" i="15"/>
  <c r="Y515" i="15"/>
  <c r="DL515" i="15" s="1"/>
  <c r="AT498" i="15"/>
  <c r="CT498" i="15" s="1"/>
  <c r="AJ512" i="15"/>
  <c r="BG515" i="15"/>
  <c r="BP498" i="15"/>
  <c r="P512" i="15"/>
  <c r="BO515" i="15"/>
  <c r="AY501" i="15"/>
  <c r="CC527" i="15"/>
  <c r="Z472" i="15"/>
  <c r="BL480" i="15"/>
  <c r="DB480" i="15" s="1"/>
  <c r="BP466" i="15"/>
  <c r="BR525" i="15"/>
  <c r="DD525" i="15" s="1"/>
  <c r="R471" i="15"/>
  <c r="N485" i="15"/>
  <c r="CD521" i="15"/>
  <c r="DI521" i="15" s="1"/>
  <c r="BZ526" i="15"/>
  <c r="BJ498" i="15"/>
  <c r="CB506" i="15"/>
  <c r="BX521" i="15"/>
  <c r="AE512" i="15"/>
  <c r="BM479" i="15"/>
  <c r="S528" i="15"/>
  <c r="BC540" i="15"/>
  <c r="BI495" i="15"/>
  <c r="AU488" i="15"/>
  <c r="BB535" i="15"/>
  <c r="AA535" i="15"/>
  <c r="O537" i="15"/>
  <c r="BU484" i="15"/>
  <c r="BY524" i="15"/>
  <c r="AB541" i="15"/>
  <c r="AX506" i="15"/>
  <c r="BI481" i="15"/>
  <c r="DO481" i="15" s="1"/>
  <c r="AP458" i="15"/>
  <c r="M509" i="15"/>
  <c r="DK509" i="15" s="1"/>
  <c r="BS484" i="15"/>
  <c r="AV478" i="15"/>
  <c r="N464" i="15"/>
  <c r="CF418" i="15"/>
  <c r="V485" i="15"/>
  <c r="CJ485" i="15" s="1"/>
  <c r="BM477" i="15"/>
  <c r="AH502" i="15"/>
  <c r="BG509" i="15"/>
  <c r="BI503" i="15"/>
  <c r="DO503" i="15" s="1"/>
  <c r="AX470" i="15"/>
  <c r="AI501" i="15"/>
  <c r="CC509" i="15"/>
  <c r="AB471" i="15"/>
  <c r="BP519" i="15"/>
  <c r="AQ446" i="15"/>
  <c r="CS446" i="15" s="1"/>
  <c r="BU468" i="15"/>
  <c r="DP468" i="15" s="1"/>
  <c r="M476" i="15"/>
  <c r="DK476" i="15" s="1"/>
  <c r="BW499" i="15"/>
  <c r="CC511" i="15"/>
  <c r="U481" i="15"/>
  <c r="AU468" i="15"/>
  <c r="AR465" i="15"/>
  <c r="BH486" i="15"/>
  <c r="AK508" i="15"/>
  <c r="DM508" i="15" s="1"/>
  <c r="BE496" i="15"/>
  <c r="O474" i="15"/>
  <c r="AR496" i="15"/>
  <c r="AM526" i="15"/>
  <c r="BX512" i="15"/>
  <c r="DG512" i="15" s="1"/>
  <c r="AX484" i="15"/>
  <c r="BJ524" i="15"/>
  <c r="CD508" i="15"/>
  <c r="AH477" i="15"/>
  <c r="CO477" i="15" s="1"/>
  <c r="CE519" i="15"/>
  <c r="AK445" i="15"/>
  <c r="DM445" i="15" s="1"/>
  <c r="AA471" i="15"/>
  <c r="AD509" i="15"/>
  <c r="CC476" i="15"/>
  <c r="BR499" i="15"/>
  <c r="BJ493" i="15"/>
  <c r="BH468" i="15"/>
  <c r="AJ535" i="15"/>
  <c r="AH499" i="15"/>
  <c r="CO499" i="15" s="1"/>
  <c r="BH446" i="15"/>
  <c r="AO519" i="15"/>
  <c r="AA489" i="15"/>
  <c r="I541" i="15"/>
  <c r="H161" i="9"/>
  <c r="K534" i="15"/>
  <c r="J154" i="9"/>
  <c r="E786" i="15"/>
  <c r="I786" i="15"/>
  <c r="F786" i="15"/>
  <c r="K786" i="15"/>
  <c r="H786" i="15"/>
  <c r="J786" i="15"/>
  <c r="G786" i="15"/>
  <c r="D142" i="9"/>
  <c r="E522" i="15"/>
  <c r="CB545" i="15"/>
  <c r="AZ545" i="15"/>
  <c r="CW545" i="15" s="1"/>
  <c r="AD545" i="15"/>
  <c r="AM545" i="15"/>
  <c r="AT544" i="15"/>
  <c r="BL544" i="15"/>
  <c r="DB544" i="15" s="1"/>
  <c r="AS544" i="15"/>
  <c r="BK544" i="15"/>
  <c r="O544" i="15"/>
  <c r="F541" i="15"/>
  <c r="E161" i="9"/>
  <c r="D226" i="14"/>
  <c r="D436" i="14" s="1"/>
  <c r="D806" i="15" s="1"/>
  <c r="D586" i="15"/>
  <c r="AU545" i="15"/>
  <c r="AW545" i="15"/>
  <c r="DN545" i="15" s="1"/>
  <c r="AH545" i="15"/>
  <c r="CO545" i="15" s="1"/>
  <c r="X545" i="15"/>
  <c r="R545" i="15"/>
  <c r="BL545" i="15"/>
  <c r="DB545" i="15" s="1"/>
  <c r="AK545" i="15"/>
  <c r="DM545" i="15" s="1"/>
  <c r="AS545" i="15"/>
  <c r="AT545" i="15"/>
  <c r="CT545" i="15" s="1"/>
  <c r="AU544" i="15"/>
  <c r="BB544" i="15"/>
  <c r="BJ544" i="15"/>
  <c r="BR544" i="15"/>
  <c r="BZ544" i="15"/>
  <c r="X544" i="15"/>
  <c r="AQ544" i="15"/>
  <c r="CB544" i="15"/>
  <c r="CC544" i="15"/>
  <c r="G153" i="9"/>
  <c r="H533" i="15"/>
  <c r="BN546" i="15"/>
  <c r="BF546" i="15"/>
  <c r="M546" i="15"/>
  <c r="DK546" i="15" s="1"/>
  <c r="AC546" i="15"/>
  <c r="AG546" i="15"/>
  <c r="BH546" i="15"/>
  <c r="AU546" i="15"/>
  <c r="AV546" i="15"/>
  <c r="BD546" i="15"/>
  <c r="I523" i="15"/>
  <c r="H143" i="9"/>
  <c r="H524" i="15"/>
  <c r="G144" i="9"/>
  <c r="I150" i="9"/>
  <c r="J530" i="15"/>
  <c r="T561" i="15"/>
  <c r="BJ561" i="15"/>
  <c r="CF561" i="15"/>
  <c r="AK561" i="15"/>
  <c r="DM561" i="15" s="1"/>
  <c r="BG561" i="15"/>
  <c r="AH561" i="15"/>
  <c r="BE561" i="15"/>
  <c r="P561" i="15"/>
  <c r="CH561" i="15" s="1"/>
  <c r="BC561" i="15"/>
  <c r="D227" i="14"/>
  <c r="D437" i="14" s="1"/>
  <c r="D807" i="15" s="1"/>
  <c r="D587" i="15"/>
  <c r="D238" i="14"/>
  <c r="D448" i="14" s="1"/>
  <c r="D818" i="15" s="1"/>
  <c r="D598" i="15"/>
  <c r="BN562" i="15"/>
  <c r="BC562" i="15"/>
  <c r="AT562" i="15"/>
  <c r="AD562" i="15"/>
  <c r="AZ562" i="15"/>
  <c r="CW562" i="15" s="1"/>
  <c r="AA562" i="15"/>
  <c r="AP562" i="15"/>
  <c r="CD562" i="15"/>
  <c r="AV562" i="15"/>
  <c r="G154" i="9"/>
  <c r="H534" i="15"/>
  <c r="F146" i="9"/>
  <c r="G526" i="15"/>
  <c r="E149" i="9"/>
  <c r="F529" i="15"/>
  <c r="BD547" i="15"/>
  <c r="BC547" i="15"/>
  <c r="AO547" i="15"/>
  <c r="BH547" i="15"/>
  <c r="BB547" i="15"/>
  <c r="AX547" i="15"/>
  <c r="CA547" i="15"/>
  <c r="P547" i="15"/>
  <c r="X547" i="15"/>
  <c r="D158" i="9"/>
  <c r="E538" i="15"/>
  <c r="M558" i="15"/>
  <c r="DK558" i="15" s="1"/>
  <c r="R558" i="15"/>
  <c r="AO558" i="15"/>
  <c r="BU558" i="15"/>
  <c r="DP558" i="15" s="1"/>
  <c r="BL558" i="15"/>
  <c r="DB558" i="15" s="1"/>
  <c r="AE558" i="15"/>
  <c r="AD558" i="15"/>
  <c r="AT558" i="15"/>
  <c r="BQ558" i="15"/>
  <c r="BN556" i="15"/>
  <c r="AL556" i="15"/>
  <c r="V556" i="15"/>
  <c r="O556" i="15"/>
  <c r="AV556" i="15"/>
  <c r="BA556" i="15"/>
  <c r="AJ556" i="15"/>
  <c r="BG556" i="15"/>
  <c r="S556" i="15"/>
  <c r="CI556" i="15" s="1"/>
  <c r="CB551" i="15"/>
  <c r="BF551" i="15"/>
  <c r="N551" i="15"/>
  <c r="AH551" i="15"/>
  <c r="AQ551" i="15"/>
  <c r="AZ551" i="15"/>
  <c r="CW551" i="15" s="1"/>
  <c r="AP551" i="15"/>
  <c r="AE551" i="15"/>
  <c r="BQ551" i="15"/>
  <c r="BM500" i="15"/>
  <c r="R528" i="15"/>
  <c r="BK539" i="15"/>
  <c r="AA468" i="15"/>
  <c r="BZ520" i="15"/>
  <c r="BU530" i="15"/>
  <c r="Q530" i="15"/>
  <c r="Y523" i="15"/>
  <c r="BI516" i="15"/>
  <c r="CA463" i="15"/>
  <c r="O533" i="15"/>
  <c r="R532" i="15"/>
  <c r="AX510" i="15"/>
  <c r="AU518" i="15"/>
  <c r="BH497" i="15"/>
  <c r="AQ550" i="15"/>
  <c r="CS550" i="15" s="1"/>
  <c r="AO550" i="15"/>
  <c r="Z550" i="15"/>
  <c r="BZ550" i="15"/>
  <c r="BL550" i="15"/>
  <c r="AL550" i="15"/>
  <c r="AU550" i="15"/>
  <c r="AV550" i="15"/>
  <c r="BS550" i="15"/>
  <c r="AC443" i="15"/>
  <c r="AT445" i="15"/>
  <c r="CT445" i="15" s="1"/>
  <c r="AV482" i="15"/>
  <c r="AZ428" i="15"/>
  <c r="CW428" i="15" s="1"/>
  <c r="O424" i="15"/>
  <c r="BC464" i="15"/>
  <c r="CX464" i="15" s="1"/>
  <c r="G537" i="15"/>
  <c r="F157" i="9"/>
  <c r="BH513" i="15"/>
  <c r="AZ534" i="15"/>
  <c r="V495" i="15"/>
  <c r="AV510" i="15"/>
  <c r="AM495" i="15"/>
  <c r="AT472" i="15"/>
  <c r="CT472" i="15" s="1"/>
  <c r="T529" i="15"/>
  <c r="AA516" i="15"/>
  <c r="AM538" i="15"/>
  <c r="BR513" i="15"/>
  <c r="X518" i="15"/>
  <c r="R497" i="15"/>
  <c r="Q542" i="15"/>
  <c r="AC549" i="15"/>
  <c r="BN549" i="15"/>
  <c r="AE549" i="15"/>
  <c r="AL549" i="15"/>
  <c r="AV549" i="15"/>
  <c r="AH549" i="15"/>
  <c r="AS549" i="15"/>
  <c r="CC549" i="15"/>
  <c r="BQ549" i="15"/>
  <c r="AC531" i="15"/>
  <c r="R480" i="15"/>
  <c r="BQ537" i="15"/>
  <c r="AM540" i="15"/>
  <c r="AG539" i="15"/>
  <c r="AX466" i="15"/>
  <c r="O513" i="15"/>
  <c r="AU470" i="15"/>
  <c r="BB530" i="15"/>
  <c r="BX523" i="15"/>
  <c r="BP510" i="15"/>
  <c r="BL491" i="15"/>
  <c r="AB490" i="15"/>
  <c r="AT533" i="15"/>
  <c r="Z532" i="15"/>
  <c r="E152" i="9"/>
  <c r="F532" i="15"/>
  <c r="BL510" i="15"/>
  <c r="AX488" i="15"/>
  <c r="BA498" i="15"/>
  <c r="BG528" i="15"/>
  <c r="AY540" i="15"/>
  <c r="BD500" i="15"/>
  <c r="AI535" i="15"/>
  <c r="BG535" i="15"/>
  <c r="Q537" i="15"/>
  <c r="BI480" i="15"/>
  <c r="DO480" i="15" s="1"/>
  <c r="AO524" i="15"/>
  <c r="BK541" i="15"/>
  <c r="BV481" i="15"/>
  <c r="T477" i="15"/>
  <c r="AX486" i="15"/>
  <c r="N493" i="15"/>
  <c r="AM466" i="15"/>
  <c r="T476" i="15"/>
  <c r="BY489" i="15"/>
  <c r="AR509" i="15"/>
  <c r="CS509" i="15" s="1"/>
  <c r="AI418" i="15"/>
  <c r="AU503" i="15"/>
  <c r="T479" i="15"/>
  <c r="BH489" i="15"/>
  <c r="BG503" i="15"/>
  <c r="BW496" i="15"/>
  <c r="BI502" i="15"/>
  <c r="AK499" i="15"/>
  <c r="DM499" i="15" s="1"/>
  <c r="R477" i="15"/>
  <c r="Q511" i="15"/>
  <c r="AJ503" i="15"/>
  <c r="T414" i="15"/>
  <c r="AO470" i="15"/>
  <c r="AN486" i="15"/>
  <c r="AS403" i="15"/>
  <c r="BT465" i="15"/>
  <c r="R522" i="15"/>
  <c r="BN412" i="15"/>
  <c r="AL507" i="15"/>
  <c r="BF521" i="15"/>
  <c r="AC508" i="15"/>
  <c r="BN487" i="15"/>
  <c r="AD471" i="15"/>
  <c r="Y511" i="15"/>
  <c r="DL511" i="15" s="1"/>
  <c r="AL479" i="15"/>
  <c r="BM517" i="15"/>
  <c r="BD493" i="15"/>
  <c r="T527" i="15"/>
  <c r="V465" i="15"/>
  <c r="CJ465" i="15" s="1"/>
  <c r="BE478" i="15"/>
  <c r="BS466" i="15"/>
  <c r="V525" i="15"/>
  <c r="CJ525" i="15" s="1"/>
  <c r="BM472" i="15"/>
  <c r="V507" i="15"/>
  <c r="BM504" i="15"/>
  <c r="P526" i="15"/>
  <c r="AF508" i="15"/>
  <c r="M506" i="15"/>
  <c r="DK506" i="15" s="1"/>
  <c r="CF486" i="15"/>
  <c r="AD464" i="15"/>
  <c r="BP515" i="15"/>
  <c r="BY539" i="15"/>
  <c r="BT528" i="15"/>
  <c r="CE540" i="15"/>
  <c r="P463" i="15"/>
  <c r="CH463" i="15" s="1"/>
  <c r="BX472" i="15"/>
  <c r="DG472" i="15" s="1"/>
  <c r="BA535" i="15"/>
  <c r="BV465" i="15"/>
  <c r="Z537" i="15"/>
  <c r="AH473" i="15"/>
  <c r="CO473" i="15" s="1"/>
  <c r="AJ524" i="15"/>
  <c r="BJ541" i="15"/>
  <c r="AH512" i="15"/>
  <c r="CE481" i="15"/>
  <c r="AE485" i="15"/>
  <c r="CN485" i="15" s="1"/>
  <c r="AJ466" i="15"/>
  <c r="BW502" i="15"/>
  <c r="BU519" i="15"/>
  <c r="DP519" i="15" s="1"/>
  <c r="AZ476" i="15"/>
  <c r="CW476" i="15" s="1"/>
  <c r="Y486" i="15"/>
  <c r="DL486" i="15" s="1"/>
  <c r="AW470" i="15"/>
  <c r="DN470" i="15" s="1"/>
  <c r="CF411" i="15"/>
  <c r="AJ501" i="15"/>
  <c r="AZ519" i="15"/>
  <c r="BF412" i="15"/>
  <c r="CY412" i="15" s="1"/>
  <c r="BN465" i="15"/>
  <c r="BY522" i="15"/>
  <c r="BO455" i="15"/>
  <c r="DC455" i="15" s="1"/>
  <c r="AU477" i="15"/>
  <c r="CA519" i="15"/>
  <c r="DH519" i="15" s="1"/>
  <c r="AZ402" i="15"/>
  <c r="BH6" i="19" s="1"/>
  <c r="N502" i="15"/>
  <c r="AA483" i="15"/>
  <c r="BV485" i="15"/>
  <c r="AP505" i="15"/>
  <c r="CD476" i="15"/>
  <c r="DI476" i="15" s="1"/>
  <c r="BQ479" i="15"/>
  <c r="AG522" i="15"/>
  <c r="X422" i="15"/>
  <c r="BO502" i="15"/>
  <c r="BM497" i="15"/>
  <c r="BS511" i="15"/>
  <c r="AR507" i="15"/>
  <c r="Z487" i="15"/>
  <c r="AL486" i="15"/>
  <c r="W497" i="15"/>
  <c r="M487" i="15"/>
  <c r="DK487" i="15" s="1"/>
  <c r="S498" i="15"/>
  <c r="CI498" i="15" s="1"/>
  <c r="BD527" i="15"/>
  <c r="AK496" i="15"/>
  <c r="DM496" i="15" s="1"/>
  <c r="AO517" i="15"/>
  <c r="R492" i="15"/>
  <c r="BL525" i="15"/>
  <c r="DB525" i="15" s="1"/>
  <c r="AQ508" i="15"/>
  <c r="BO481" i="15"/>
  <c r="DC481" i="15" s="1"/>
  <c r="BE467" i="15"/>
  <c r="V526" i="15"/>
  <c r="CJ526" i="15" s="1"/>
  <c r="BI486" i="15"/>
  <c r="DO486" i="15" s="1"/>
  <c r="AL506" i="15"/>
  <c r="AY489" i="15"/>
  <c r="BB489" i="15"/>
  <c r="AM504" i="15"/>
  <c r="AP528" i="15"/>
  <c r="AP540" i="15"/>
  <c r="CE466" i="15"/>
  <c r="W488" i="15"/>
  <c r="V535" i="15"/>
  <c r="AO516" i="15"/>
  <c r="CB537" i="15"/>
  <c r="P524" i="15"/>
  <c r="CH524" i="15" s="1"/>
  <c r="BT524" i="15"/>
  <c r="AJ541" i="15"/>
  <c r="T517" i="15"/>
  <c r="BU474" i="15"/>
  <c r="BT498" i="15"/>
  <c r="BO473" i="15"/>
  <c r="DC473" i="15" s="1"/>
  <c r="BI511" i="15"/>
  <c r="AI498" i="15"/>
  <c r="AL498" i="15"/>
  <c r="AE418" i="15"/>
  <c r="CN418" i="15" s="1"/>
  <c r="BS503" i="15"/>
  <c r="CF417" i="15"/>
  <c r="AG489" i="15"/>
  <c r="BQ466" i="15"/>
  <c r="AM503" i="15"/>
  <c r="BM416" i="15"/>
  <c r="M468" i="15"/>
  <c r="DK468" i="15" s="1"/>
  <c r="AG501" i="15"/>
  <c r="BQ497" i="15"/>
  <c r="Q509" i="15"/>
  <c r="AJ489" i="15"/>
  <c r="BE505" i="15"/>
  <c r="BL408" i="15"/>
  <c r="DB408" i="15" s="1"/>
  <c r="BX496" i="15"/>
  <c r="BG489" i="15"/>
  <c r="AQ466" i="15"/>
  <c r="CS466" i="15" s="1"/>
  <c r="AF489" i="15"/>
  <c r="AP517" i="15"/>
  <c r="Q478" i="15"/>
  <c r="BA512" i="15"/>
  <c r="AY525" i="15"/>
  <c r="BO471" i="15"/>
  <c r="BB517" i="15"/>
  <c r="CA526" i="15"/>
  <c r="AO471" i="15"/>
  <c r="AE506" i="15"/>
  <c r="AK524" i="15"/>
  <c r="AS489" i="15"/>
  <c r="BH480" i="15"/>
  <c r="AG509" i="15"/>
  <c r="BT445" i="15"/>
  <c r="O471" i="15"/>
  <c r="AN509" i="15"/>
  <c r="CR509" i="15" s="1"/>
  <c r="N419" i="15"/>
  <c r="CC512" i="15"/>
  <c r="AS525" i="15"/>
  <c r="BU481" i="15"/>
  <c r="AJ537" i="15"/>
  <c r="AG503" i="15"/>
  <c r="BH470" i="15"/>
  <c r="BJ453" i="15"/>
  <c r="BP487" i="15"/>
  <c r="CY544" i="15"/>
  <c r="DF544" i="15"/>
  <c r="CO546" i="15"/>
  <c r="I527" i="15"/>
  <c r="H147" i="9"/>
  <c r="H151" i="9"/>
  <c r="I531" i="15"/>
  <c r="J160" i="9"/>
  <c r="K540" i="15"/>
  <c r="CE545" i="15"/>
  <c r="BQ544" i="15"/>
  <c r="BK546" i="15"/>
  <c r="Y546" i="15"/>
  <c r="DL546" i="15" s="1"/>
  <c r="O561" i="15"/>
  <c r="BR561" i="15"/>
  <c r="AQ561" i="15"/>
  <c r="CS561" i="15" s="1"/>
  <c r="M561" i="15"/>
  <c r="AB561" i="15"/>
  <c r="CM561" i="15" s="1"/>
  <c r="AP561" i="15"/>
  <c r="BM561" i="15"/>
  <c r="CB561" i="15"/>
  <c r="CB567" i="15"/>
  <c r="AM567" i="15"/>
  <c r="BK567" i="15"/>
  <c r="N567" i="15"/>
  <c r="AK567" i="15"/>
  <c r="T567" i="15"/>
  <c r="AW567" i="15"/>
  <c r="BG567" i="15"/>
  <c r="CC567" i="15"/>
  <c r="X567" i="15"/>
  <c r="AE567" i="15"/>
  <c r="BC567" i="15"/>
  <c r="AU567" i="15"/>
  <c r="AC567" i="15"/>
  <c r="BJ567" i="15"/>
  <c r="BW567" i="15"/>
  <c r="BV567" i="15"/>
  <c r="AQ567" i="15"/>
  <c r="AF567" i="15"/>
  <c r="W567" i="15"/>
  <c r="BB567" i="15"/>
  <c r="BR567" i="15"/>
  <c r="AZ567" i="15"/>
  <c r="BP567" i="15"/>
  <c r="Z567" i="15"/>
  <c r="Y567" i="15"/>
  <c r="BF567" i="15"/>
  <c r="AN567" i="15"/>
  <c r="M567" i="15"/>
  <c r="AT567" i="15"/>
  <c r="U567" i="15"/>
  <c r="AR567" i="15"/>
  <c r="BX567" i="15"/>
  <c r="AO567" i="15"/>
  <c r="AA567" i="15"/>
  <c r="BU567" i="15"/>
  <c r="AV567" i="15"/>
  <c r="CA567" i="15"/>
  <c r="AL567" i="15"/>
  <c r="BY567" i="15"/>
  <c r="AJ567" i="15"/>
  <c r="BH567" i="15"/>
  <c r="BO567" i="15"/>
  <c r="AP567" i="15"/>
  <c r="AI567" i="15"/>
  <c r="BL567" i="15"/>
  <c r="O567" i="15"/>
  <c r="AD567" i="15"/>
  <c r="BQ567" i="15"/>
  <c r="AS567" i="15"/>
  <c r="CE567" i="15"/>
  <c r="CD567" i="15"/>
  <c r="BE567" i="15"/>
  <c r="AX567" i="15"/>
  <c r="BD567" i="15"/>
  <c r="Q567" i="15"/>
  <c r="V567" i="15"/>
  <c r="BI567" i="15"/>
  <c r="AB567" i="15"/>
  <c r="S567" i="15"/>
  <c r="R567" i="15"/>
  <c r="AY567" i="15"/>
  <c r="BM567" i="15"/>
  <c r="P567" i="15"/>
  <c r="BT567" i="15"/>
  <c r="BS567" i="15"/>
  <c r="BZ567" i="15"/>
  <c r="BA567" i="15"/>
  <c r="CF567" i="15"/>
  <c r="AH567" i="15"/>
  <c r="AG567" i="15"/>
  <c r="BN567" i="15"/>
  <c r="E796" i="15"/>
  <c r="J796" i="15"/>
  <c r="K796" i="15"/>
  <c r="H796" i="15"/>
  <c r="I796" i="15"/>
  <c r="G796" i="15"/>
  <c r="F796" i="15"/>
  <c r="BY562" i="15"/>
  <c r="BL562" i="15"/>
  <c r="BK562" i="15"/>
  <c r="AR562" i="15"/>
  <c r="N562" i="15"/>
  <c r="BH562" i="15"/>
  <c r="AI562" i="15"/>
  <c r="AX562" i="15"/>
  <c r="BU562" i="15"/>
  <c r="DP562" i="15" s="1"/>
  <c r="G158" i="9"/>
  <c r="H538" i="15"/>
  <c r="AJ547" i="15"/>
  <c r="BP547" i="15"/>
  <c r="AY547" i="15"/>
  <c r="AI547" i="15"/>
  <c r="BZ547" i="15"/>
  <c r="AH547" i="15"/>
  <c r="BR547" i="15"/>
  <c r="DD547" i="15" s="1"/>
  <c r="O547" i="15"/>
  <c r="W547" i="15"/>
  <c r="BY558" i="15"/>
  <c r="AA558" i="15"/>
  <c r="CD558" i="15"/>
  <c r="AF558" i="15"/>
  <c r="BF558" i="15"/>
  <c r="CY558" i="15" s="1"/>
  <c r="BE558" i="15"/>
  <c r="W558" i="15"/>
  <c r="AL558" i="15"/>
  <c r="BB558" i="15"/>
  <c r="CE556" i="15"/>
  <c r="AO556" i="15"/>
  <c r="AU556" i="15"/>
  <c r="AE556" i="15"/>
  <c r="CA556" i="15"/>
  <c r="DH556" i="15" s="1"/>
  <c r="BJ556" i="15"/>
  <c r="AS556" i="15"/>
  <c r="AR556" i="15"/>
  <c r="BO556" i="15"/>
  <c r="CD551" i="15"/>
  <c r="BG551" i="15"/>
  <c r="AL551" i="15"/>
  <c r="AJ551" i="15"/>
  <c r="AR551" i="15"/>
  <c r="M551" i="15"/>
  <c r="BL551" i="15"/>
  <c r="DB551" i="15" s="1"/>
  <c r="AD551" i="15"/>
  <c r="S551" i="15"/>
  <c r="CI551" i="15" s="1"/>
  <c r="BX490" i="15"/>
  <c r="AQ528" i="15"/>
  <c r="BQ539" i="15"/>
  <c r="AR516" i="15"/>
  <c r="AT482" i="15"/>
  <c r="AX530" i="15"/>
  <c r="CF500" i="15"/>
  <c r="BN523" i="15"/>
  <c r="AX523" i="15"/>
  <c r="BS473" i="15"/>
  <c r="BK466" i="15"/>
  <c r="BJ533" i="15"/>
  <c r="BV532" i="15"/>
  <c r="W495" i="15"/>
  <c r="BW479" i="15"/>
  <c r="X550" i="15"/>
  <c r="BE550" i="15"/>
  <c r="BD550" i="15"/>
  <c r="CA550" i="15"/>
  <c r="DH550" i="15" s="1"/>
  <c r="BJ550" i="15"/>
  <c r="N550" i="15"/>
  <c r="AD550" i="15"/>
  <c r="BP550" i="15"/>
  <c r="BU550" i="15"/>
  <c r="DP550" i="15" s="1"/>
  <c r="D150" i="9"/>
  <c r="E530" i="15"/>
  <c r="BU404" i="15"/>
  <c r="DP404" i="15" s="1"/>
  <c r="Q459" i="15"/>
  <c r="BJ445" i="15"/>
  <c r="CA462" i="15"/>
  <c r="CD410" i="15"/>
  <c r="DI410" i="15" s="1"/>
  <c r="CC455" i="15"/>
  <c r="AC534" i="15"/>
  <c r="N534" i="15"/>
  <c r="CE467" i="15"/>
  <c r="AC488" i="15"/>
  <c r="AH518" i="15"/>
  <c r="BI529" i="15"/>
  <c r="BX529" i="15"/>
  <c r="E531" i="15"/>
  <c r="D151" i="9"/>
  <c r="X538" i="15"/>
  <c r="S500" i="15"/>
  <c r="BZ498" i="15"/>
  <c r="BQ542" i="15"/>
  <c r="BW549" i="15"/>
  <c r="AP549" i="15"/>
  <c r="BR549" i="15"/>
  <c r="AN549" i="15"/>
  <c r="AX549" i="15"/>
  <c r="BJ549" i="15"/>
  <c r="M549" i="15"/>
  <c r="AY549" i="15"/>
  <c r="Q549" i="15"/>
  <c r="BY531" i="15"/>
  <c r="BA536" i="15"/>
  <c r="Y535" i="15"/>
  <c r="DL535" i="15" s="1"/>
  <c r="AD465" i="15"/>
  <c r="BF539" i="15"/>
  <c r="BE488" i="15"/>
  <c r="AM518" i="15"/>
  <c r="AN472" i="15"/>
  <c r="CR472" i="15" s="1"/>
  <c r="BO530" i="15"/>
  <c r="AI523" i="15"/>
  <c r="BQ488" i="15"/>
  <c r="BJ490" i="15"/>
  <c r="AX533" i="15"/>
  <c r="T533" i="15"/>
  <c r="CD532" i="15"/>
  <c r="V473" i="15"/>
  <c r="CJ473" i="15" s="1"/>
  <c r="AL478" i="15"/>
  <c r="AJ464" i="15"/>
  <c r="CC528" i="15"/>
  <c r="BN540" i="15"/>
  <c r="AL520" i="15"/>
  <c r="AR535" i="15"/>
  <c r="O516" i="15"/>
  <c r="AF537" i="15"/>
  <c r="AD481" i="15"/>
  <c r="M524" i="15"/>
  <c r="BS541" i="15"/>
  <c r="BE512" i="15"/>
  <c r="BL517" i="15"/>
  <c r="DB517" i="15" s="1"/>
  <c r="BL511" i="15"/>
  <c r="BV498" i="15"/>
  <c r="CA503" i="15"/>
  <c r="O415" i="15"/>
  <c r="BS502" i="15"/>
  <c r="AQ473" i="15"/>
  <c r="CS473" i="15" s="1"/>
  <c r="AJ416" i="15"/>
  <c r="AD505" i="15"/>
  <c r="CB422" i="15"/>
  <c r="CF484" i="15"/>
  <c r="AU505" i="15"/>
  <c r="AT475" i="15"/>
  <c r="CT475" i="15" s="1"/>
  <c r="M484" i="15"/>
  <c r="DK484" i="15" s="1"/>
  <c r="BN503" i="15"/>
  <c r="R419" i="15"/>
  <c r="BG486" i="15"/>
  <c r="P505" i="15"/>
  <c r="CH505" i="15" s="1"/>
  <c r="BV476" i="15"/>
  <c r="AZ498" i="15"/>
  <c r="AI482" i="15"/>
  <c r="BX412" i="15"/>
  <c r="DG412" i="15" s="1"/>
  <c r="CA467" i="15"/>
  <c r="DH467" i="15" s="1"/>
  <c r="BX466" i="15"/>
  <c r="AF405" i="15"/>
  <c r="AT506" i="15"/>
  <c r="AG499" i="15"/>
  <c r="CC468" i="15"/>
  <c r="U484" i="15"/>
  <c r="BE517" i="15"/>
  <c r="CC463" i="15"/>
  <c r="BJ507" i="15"/>
  <c r="CD515" i="15"/>
  <c r="AX527" i="15"/>
  <c r="AI527" i="15"/>
  <c r="R512" i="15"/>
  <c r="AZ477" i="15"/>
  <c r="CW477" i="15" s="1"/>
  <c r="M521" i="15"/>
  <c r="DK521" i="15" s="1"/>
  <c r="BE525" i="15"/>
  <c r="X492" i="15"/>
  <c r="BM506" i="15"/>
  <c r="BH521" i="15"/>
  <c r="AL526" i="15"/>
  <c r="T481" i="15"/>
  <c r="U517" i="15"/>
  <c r="BA511" i="15"/>
  <c r="CA512" i="15"/>
  <c r="BU487" i="15"/>
  <c r="AJ539" i="15"/>
  <c r="P528" i="15"/>
  <c r="BQ540" i="15"/>
  <c r="Q474" i="15"/>
  <c r="N518" i="15"/>
  <c r="CC535" i="15"/>
  <c r="AK516" i="15"/>
  <c r="BN537" i="15"/>
  <c r="BT508" i="15"/>
  <c r="AV524" i="15"/>
  <c r="AD541" i="15"/>
  <c r="P466" i="15"/>
  <c r="CH466" i="15" s="1"/>
  <c r="AD517" i="15"/>
  <c r="BX502" i="15"/>
  <c r="V464" i="15"/>
  <c r="CJ464" i="15" s="1"/>
  <c r="CD470" i="15"/>
  <c r="DI470" i="15" s="1"/>
  <c r="AV509" i="15"/>
  <c r="BN416" i="15"/>
  <c r="AW480" i="15"/>
  <c r="DN480" i="15" s="1"/>
  <c r="BD502" i="15"/>
  <c r="AQ407" i="15"/>
  <c r="CS407" i="15" s="1"/>
  <c r="P496" i="15"/>
  <c r="BI509" i="15"/>
  <c r="DO509" i="15" s="1"/>
  <c r="BT405" i="15"/>
  <c r="AR484" i="15"/>
  <c r="AE489" i="15"/>
  <c r="BC444" i="15"/>
  <c r="CX444" i="15" s="1"/>
  <c r="AQ496" i="15"/>
  <c r="Y509" i="15"/>
  <c r="DL509" i="15" s="1"/>
  <c r="BK511" i="15"/>
  <c r="AD467" i="15"/>
  <c r="AD482" i="15"/>
  <c r="BN466" i="15"/>
  <c r="AO505" i="15"/>
  <c r="BC421" i="15"/>
  <c r="CX421" i="15" s="1"/>
  <c r="N473" i="15"/>
  <c r="AG498" i="15"/>
  <c r="AZ461" i="15"/>
  <c r="CW461" i="15" s="1"/>
  <c r="BT479" i="15"/>
  <c r="BQ493" i="15"/>
  <c r="BD483" i="15"/>
  <c r="BQ506" i="15"/>
  <c r="BV480" i="15"/>
  <c r="CD467" i="15"/>
  <c r="AZ493" i="15"/>
  <c r="AC502" i="15"/>
  <c r="AP527" i="15"/>
  <c r="AA527" i="15"/>
  <c r="BX501" i="15"/>
  <c r="DG501" i="15" s="1"/>
  <c r="U515" i="15"/>
  <c r="BP471" i="15"/>
  <c r="P525" i="15"/>
  <c r="S499" i="15"/>
  <c r="V517" i="15"/>
  <c r="BH501" i="15"/>
  <c r="AD526" i="15"/>
  <c r="W480" i="15"/>
  <c r="BR483" i="15"/>
  <c r="Y483" i="15"/>
  <c r="DL483" i="15" s="1"/>
  <c r="AZ507" i="15"/>
  <c r="CW507" i="15" s="1"/>
  <c r="BU521" i="15"/>
  <c r="DP521" i="15" s="1"/>
  <c r="BL528" i="15"/>
  <c r="DB528" i="15" s="1"/>
  <c r="AO540" i="15"/>
  <c r="BZ468" i="15"/>
  <c r="BR518" i="15"/>
  <c r="BO535" i="15"/>
  <c r="DC535" i="15" s="1"/>
  <c r="AP516" i="15"/>
  <c r="BV537" i="15"/>
  <c r="AM524" i="15"/>
  <c r="BN541" i="15"/>
  <c r="AY541" i="15"/>
  <c r="CF515" i="15"/>
  <c r="AH511" i="15"/>
  <c r="AF467" i="15"/>
  <c r="AP415" i="15"/>
  <c r="AM463" i="15"/>
  <c r="BX492" i="15"/>
  <c r="DG492" i="15" s="1"/>
  <c r="BT519" i="15"/>
  <c r="AU473" i="15"/>
  <c r="AF458" i="15"/>
  <c r="AR450" i="15"/>
  <c r="BQ471" i="15"/>
  <c r="U476" i="15"/>
  <c r="BF505" i="15"/>
  <c r="Y449" i="15"/>
  <c r="DL449" i="15" s="1"/>
  <c r="BG465" i="15"/>
  <c r="AD499" i="15"/>
  <c r="W477" i="15"/>
  <c r="AR481" i="15"/>
  <c r="AD511" i="15"/>
  <c r="BD522" i="15"/>
  <c r="BC476" i="15"/>
  <c r="CX476" i="15" s="1"/>
  <c r="CC515" i="15"/>
  <c r="BN469" i="15"/>
  <c r="T502" i="15"/>
  <c r="BS496" i="15"/>
  <c r="Y466" i="15"/>
  <c r="DL466" i="15" s="1"/>
  <c r="CA527" i="15"/>
  <c r="DH527" i="15" s="1"/>
  <c r="AD497" i="15"/>
  <c r="AA525" i="15"/>
  <c r="BQ508" i="15"/>
  <c r="BB463" i="15"/>
  <c r="AK526" i="15"/>
  <c r="AL517" i="15"/>
  <c r="BT497" i="15"/>
  <c r="M541" i="15"/>
  <c r="CB479" i="15"/>
  <c r="BX519" i="15"/>
  <c r="DG519" i="15" s="1"/>
  <c r="AN417" i="15"/>
  <c r="CR417" i="15" s="1"/>
  <c r="T487" i="15"/>
  <c r="P519" i="15"/>
  <c r="CH519" i="15" s="1"/>
  <c r="O486" i="15"/>
  <c r="N501" i="15"/>
  <c r="AD515" i="15"/>
  <c r="BD475" i="15"/>
  <c r="AK517" i="15"/>
  <c r="BT537" i="15"/>
  <c r="BH414" i="15"/>
  <c r="BK468" i="15"/>
  <c r="BV470" i="15"/>
  <c r="BQ483" i="15"/>
  <c r="BO479" i="15"/>
  <c r="AF468" i="15"/>
  <c r="BG491" i="15"/>
  <c r="AC491" i="15"/>
  <c r="AU516" i="15"/>
  <c r="O534" i="15"/>
  <c r="AA494" i="15"/>
  <c r="AJ490" i="15"/>
  <c r="T513" i="15"/>
  <c r="CE487" i="15"/>
  <c r="BM529" i="15"/>
  <c r="BT488" i="15"/>
  <c r="AF538" i="15"/>
  <c r="CE513" i="15"/>
  <c r="R554" i="15"/>
  <c r="U554" i="15"/>
  <c r="BI554" i="15"/>
  <c r="DO554" i="15" s="1"/>
  <c r="BV554" i="15"/>
  <c r="BS554" i="15"/>
  <c r="Q554" i="15"/>
  <c r="BG554" i="15"/>
  <c r="AW554" i="15"/>
  <c r="BY554" i="15"/>
  <c r="AS488" i="15"/>
  <c r="AH542" i="15"/>
  <c r="N531" i="15"/>
  <c r="BB493" i="15"/>
  <c r="G157" i="9"/>
  <c r="H537" i="15"/>
  <c r="AR536" i="15"/>
  <c r="AJ491" i="15"/>
  <c r="BJ542" i="15"/>
  <c r="BU536" i="15"/>
  <c r="N528" i="15"/>
  <c r="T539" i="15"/>
  <c r="BA520" i="15"/>
  <c r="BG530" i="15"/>
  <c r="AM530" i="15"/>
  <c r="CA523" i="15"/>
  <c r="AR490" i="15"/>
  <c r="BY490" i="15"/>
  <c r="AI533" i="15"/>
  <c r="AL491" i="15"/>
  <c r="S532" i="15"/>
  <c r="BQ513" i="15"/>
  <c r="BN514" i="15"/>
  <c r="AK491" i="15"/>
  <c r="BJ491" i="15"/>
  <c r="Q475" i="15"/>
  <c r="AI534" i="15"/>
  <c r="AS495" i="15"/>
  <c r="BI520" i="15"/>
  <c r="BY529" i="15"/>
  <c r="U529" i="15"/>
  <c r="BN538" i="15"/>
  <c r="M538" i="15"/>
  <c r="AH495" i="15"/>
  <c r="BM494" i="15"/>
  <c r="BO542" i="15"/>
  <c r="AD531" i="15"/>
  <c r="BQ536" i="15"/>
  <c r="AX514" i="15"/>
  <c r="E148" i="9"/>
  <c r="F528" i="15"/>
  <c r="N536" i="15"/>
  <c r="AL537" i="15"/>
  <c r="BV540" i="15"/>
  <c r="AC539" i="15"/>
  <c r="AQ513" i="15"/>
  <c r="AA497" i="15"/>
  <c r="V530" i="15"/>
  <c r="BA523" i="15"/>
  <c r="BA494" i="15"/>
  <c r="BT533" i="15"/>
  <c r="P533" i="15"/>
  <c r="AT532" i="15"/>
  <c r="AS559" i="15"/>
  <c r="Z559" i="15"/>
  <c r="BG559" i="15"/>
  <c r="AQ559" i="15"/>
  <c r="AA559" i="15"/>
  <c r="X559" i="15"/>
  <c r="CA559" i="15"/>
  <c r="AU559" i="15"/>
  <c r="BR559" i="15"/>
  <c r="BY516" i="15"/>
  <c r="AC543" i="15"/>
  <c r="BH543" i="15"/>
  <c r="AL543" i="15"/>
  <c r="Y543" i="15"/>
  <c r="AN543" i="15"/>
  <c r="AO543" i="15"/>
  <c r="BK543" i="15"/>
  <c r="BZ543" i="15"/>
  <c r="V543" i="15"/>
  <c r="BQ480" i="15"/>
  <c r="Q493" i="15"/>
  <c r="BP513" i="15"/>
  <c r="CF534" i="15"/>
  <c r="Q514" i="15"/>
  <c r="X514" i="15"/>
  <c r="AU529" i="15"/>
  <c r="AI538" i="15"/>
  <c r="BN495" i="15"/>
  <c r="BJ514" i="15"/>
  <c r="AI542" i="15"/>
  <c r="AR531" i="15"/>
  <c r="CA484" i="15"/>
  <c r="U536" i="15"/>
  <c r="AK536" i="15"/>
  <c r="CE495" i="15"/>
  <c r="S536" i="15"/>
  <c r="BT540" i="15"/>
  <c r="AR539" i="15"/>
  <c r="N539" i="15"/>
  <c r="BZ488" i="15"/>
  <c r="AA500" i="15"/>
  <c r="BS530" i="15"/>
  <c r="AR523" i="15"/>
  <c r="D235" i="14"/>
  <c r="D445" i="14" s="1"/>
  <c r="D815" i="15" s="1"/>
  <c r="D595" i="15"/>
  <c r="AY495" i="15"/>
  <c r="U533" i="15"/>
  <c r="AT490" i="15"/>
  <c r="BX532" i="15"/>
  <c r="AT510" i="15"/>
  <c r="CT510" i="15" s="1"/>
  <c r="AX518" i="15"/>
  <c r="F159" i="9"/>
  <c r="G539" i="15"/>
  <c r="V475" i="15"/>
  <c r="CJ475" i="15" s="1"/>
  <c r="AH491" i="15"/>
  <c r="BR495" i="15"/>
  <c r="BS534" i="15"/>
  <c r="Z498" i="15"/>
  <c r="AL510" i="15"/>
  <c r="R490" i="15"/>
  <c r="BK498" i="15"/>
  <c r="BC529" i="15"/>
  <c r="BH538" i="15"/>
  <c r="CB488" i="15"/>
  <c r="AW536" i="15"/>
  <c r="AB540" i="15"/>
  <c r="AJ528" i="15"/>
  <c r="AV539" i="15"/>
  <c r="AJ494" i="15"/>
  <c r="P553" i="15"/>
  <c r="AF553" i="15"/>
  <c r="BO553" i="15"/>
  <c r="BP553" i="15"/>
  <c r="BS553" i="15"/>
  <c r="BQ553" i="15"/>
  <c r="CE553" i="15"/>
  <c r="AL553" i="15"/>
  <c r="AJ553" i="15"/>
  <c r="BV487" i="15"/>
  <c r="M530" i="15"/>
  <c r="CD548" i="15"/>
  <c r="BS548" i="15"/>
  <c r="BA548" i="15"/>
  <c r="AS548" i="15"/>
  <c r="BY548" i="15"/>
  <c r="AO548" i="15"/>
  <c r="AJ548" i="15"/>
  <c r="BT548" i="15"/>
  <c r="BN548" i="15"/>
  <c r="BQ523" i="15"/>
  <c r="BF510" i="15"/>
  <c r="BU533" i="15"/>
  <c r="AZ514" i="15"/>
  <c r="AB532" i="15"/>
  <c r="CM532" i="15" s="1"/>
  <c r="Z510" i="15"/>
  <c r="BJ520" i="15"/>
  <c r="K526" i="15"/>
  <c r="J146" i="9"/>
  <c r="BU464" i="15"/>
  <c r="DP464" i="15" s="1"/>
  <c r="BA475" i="15"/>
  <c r="BR491" i="15"/>
  <c r="BI510" i="15"/>
  <c r="AN490" i="15"/>
  <c r="AE534" i="15"/>
  <c r="AU514" i="15"/>
  <c r="BP494" i="15"/>
  <c r="AH500" i="15"/>
  <c r="J150" i="9"/>
  <c r="K530" i="15"/>
  <c r="AX529" i="15"/>
  <c r="AT494" i="15"/>
  <c r="BE538" i="15"/>
  <c r="BD518" i="15"/>
  <c r="BZ490" i="15"/>
  <c r="BY542" i="15"/>
  <c r="CF531" i="15"/>
  <c r="W490" i="15"/>
  <c r="Q536" i="15"/>
  <c r="R495" i="15"/>
  <c r="CA520" i="15"/>
  <c r="DH520" i="15" s="1"/>
  <c r="BT500" i="15"/>
  <c r="AW540" i="15"/>
  <c r="DN540" i="15" s="1"/>
  <c r="BP539" i="15"/>
  <c r="AR518" i="15"/>
  <c r="Z530" i="15"/>
  <c r="N523" i="15"/>
  <c r="AH488" i="15"/>
  <c r="BB555" i="15"/>
  <c r="T555" i="15"/>
  <c r="BA555" i="15"/>
  <c r="P555" i="15"/>
  <c r="Z555" i="15"/>
  <c r="BF555" i="15"/>
  <c r="AG555" i="15"/>
  <c r="AW555" i="15"/>
  <c r="AN555" i="15"/>
  <c r="CA488" i="15"/>
  <c r="V533" i="15"/>
  <c r="AS487" i="15"/>
  <c r="AJ532" i="15"/>
  <c r="BJ500" i="15"/>
  <c r="R518" i="15"/>
  <c r="AV514" i="15"/>
  <c r="BL464" i="15"/>
  <c r="DB464" i="15" s="1"/>
  <c r="O491" i="15"/>
  <c r="BP491" i="15"/>
  <c r="CB489" i="15"/>
  <c r="BM495" i="15"/>
  <c r="AO534" i="15"/>
  <c r="BB516" i="15"/>
  <c r="P495" i="15"/>
  <c r="AW487" i="15"/>
  <c r="BW529" i="15"/>
  <c r="BP516" i="15"/>
  <c r="BO538" i="15"/>
  <c r="AL513" i="15"/>
  <c r="AW495" i="15"/>
  <c r="BA542" i="15"/>
  <c r="AH569" i="15"/>
  <c r="BU569" i="15"/>
  <c r="X569" i="15"/>
  <c r="BK569" i="15"/>
  <c r="AL569" i="15"/>
  <c r="BJ569" i="15"/>
  <c r="BX569" i="15"/>
  <c r="AA569" i="15"/>
  <c r="AB569" i="15"/>
  <c r="AP569" i="15"/>
  <c r="S569" i="15"/>
  <c r="CB569" i="15"/>
  <c r="BC569" i="15"/>
  <c r="AE569" i="15"/>
  <c r="AT569" i="15"/>
  <c r="AQ569" i="15"/>
  <c r="AK569" i="15"/>
  <c r="U569" i="15"/>
  <c r="BF569" i="15"/>
  <c r="BM569" i="15"/>
  <c r="P569" i="15"/>
  <c r="AV569" i="15"/>
  <c r="AD569" i="15"/>
  <c r="BQ569" i="15"/>
  <c r="BA569" i="15"/>
  <c r="AZ569" i="15"/>
  <c r="AJ569" i="15"/>
  <c r="AX569" i="15"/>
  <c r="BE569" i="15"/>
  <c r="AG569" i="15"/>
  <c r="AU569" i="15"/>
  <c r="V569" i="15"/>
  <c r="CF569" i="15"/>
  <c r="BP569" i="15"/>
  <c r="CE569" i="15"/>
  <c r="BO569" i="15"/>
  <c r="BV569" i="15"/>
  <c r="BN569" i="15"/>
  <c r="AW569" i="15"/>
  <c r="BT569" i="15"/>
  <c r="AM569" i="15"/>
  <c r="BZ569" i="15"/>
  <c r="T569" i="15"/>
  <c r="AI569" i="15"/>
  <c r="BY569" i="15"/>
  <c r="R569" i="15"/>
  <c r="Y569" i="15"/>
  <c r="AO569" i="15"/>
  <c r="BL569" i="15"/>
  <c r="W569" i="15"/>
  <c r="N569" i="15"/>
  <c r="AY569" i="15"/>
  <c r="AS569" i="15"/>
  <c r="AC569" i="15"/>
  <c r="CD569" i="15"/>
  <c r="CC569" i="15"/>
  <c r="AN569" i="15"/>
  <c r="BD569" i="15"/>
  <c r="CA569" i="15"/>
  <c r="BR569" i="15"/>
  <c r="BG569" i="15"/>
  <c r="BH569" i="15"/>
  <c r="AR569" i="15"/>
  <c r="BB569" i="15"/>
  <c r="BI569" i="15"/>
  <c r="M569" i="15"/>
  <c r="DK569" i="15" s="1"/>
  <c r="Z569" i="15"/>
  <c r="BW569" i="15"/>
  <c r="Q569" i="15"/>
  <c r="AF569" i="15"/>
  <c r="BS569" i="15"/>
  <c r="O569" i="15"/>
  <c r="BP531" i="15"/>
  <c r="AF495" i="15"/>
  <c r="AN536" i="15"/>
  <c r="CR536" i="15" s="1"/>
  <c r="AL488" i="15"/>
  <c r="AJ560" i="15"/>
  <c r="T560" i="15"/>
  <c r="P560" i="15"/>
  <c r="AV560" i="15"/>
  <c r="O560" i="15"/>
  <c r="BB560" i="15"/>
  <c r="BZ560" i="15"/>
  <c r="BQ560" i="15"/>
  <c r="BO560" i="15"/>
  <c r="BS536" i="15"/>
  <c r="AZ487" i="15"/>
  <c r="BD528" i="15"/>
  <c r="BD539" i="15"/>
  <c r="AM557" i="15"/>
  <c r="AW557" i="15"/>
  <c r="BC557" i="15"/>
  <c r="BJ557" i="15"/>
  <c r="O557" i="15"/>
  <c r="AR557" i="15"/>
  <c r="BP557" i="15"/>
  <c r="AQ557" i="15"/>
  <c r="AY557" i="15"/>
  <c r="AF490" i="15"/>
  <c r="AZ518" i="15"/>
  <c r="BL514" i="15"/>
  <c r="T530" i="15"/>
  <c r="S488" i="15"/>
  <c r="AF552" i="15"/>
  <c r="AW552" i="15"/>
  <c r="W552" i="15"/>
  <c r="AV552" i="15"/>
  <c r="AD552" i="15"/>
  <c r="BV552" i="15"/>
  <c r="AX552" i="15"/>
  <c r="T552" i="15"/>
  <c r="BP552" i="15"/>
  <c r="Q523" i="15"/>
  <c r="AR533" i="15"/>
  <c r="M532" i="15"/>
  <c r="BB488" i="15"/>
  <c r="AU487" i="15"/>
  <c r="U468" i="15"/>
  <c r="Y469" i="15"/>
  <c r="DL469" i="15" s="1"/>
  <c r="BM516" i="15"/>
  <c r="Z534" i="15"/>
  <c r="F148" i="9"/>
  <c r="G528" i="15"/>
  <c r="AZ513" i="15"/>
  <c r="BL529" i="15"/>
  <c r="AD510" i="15"/>
  <c r="P538" i="15"/>
  <c r="AU574" i="15"/>
  <c r="BB574" i="15"/>
  <c r="BR574" i="15"/>
  <c r="BJ574" i="15"/>
  <c r="AZ574" i="15"/>
  <c r="AI574" i="15"/>
  <c r="BE574" i="15"/>
  <c r="AP574" i="15"/>
  <c r="X574" i="15"/>
  <c r="BC574" i="15"/>
  <c r="P574" i="15"/>
  <c r="BQ574" i="15"/>
  <c r="U574" i="15"/>
  <c r="AR574" i="15"/>
  <c r="CE574" i="15"/>
  <c r="Z574" i="15"/>
  <c r="BV574" i="15"/>
  <c r="BF574" i="15"/>
  <c r="BK574" i="15"/>
  <c r="AT574" i="15"/>
  <c r="BI574" i="15"/>
  <c r="AJ574" i="15"/>
  <c r="BO574" i="15"/>
  <c r="S574" i="15"/>
  <c r="AO574" i="15"/>
  <c r="Y574" i="15"/>
  <c r="BU574" i="15"/>
  <c r="DP574" i="15" s="1"/>
  <c r="BS574" i="15"/>
  <c r="AL574" i="15"/>
  <c r="BA574" i="15"/>
  <c r="AB574" i="15"/>
  <c r="BG574" i="15"/>
  <c r="BW574" i="15"/>
  <c r="AV574" i="15"/>
  <c r="AF574" i="15"/>
  <c r="CB574" i="15"/>
  <c r="W574" i="15"/>
  <c r="AD574" i="15"/>
  <c r="AS574" i="15"/>
  <c r="CF574" i="15"/>
  <c r="AY574" i="15"/>
  <c r="AA574" i="15"/>
  <c r="CD574" i="15"/>
  <c r="BL574" i="15"/>
  <c r="AX574" i="15"/>
  <c r="CA574" i="15"/>
  <c r="V574" i="15"/>
  <c r="AK574" i="15"/>
  <c r="T574" i="15"/>
  <c r="BH574" i="15"/>
  <c r="AH574" i="15"/>
  <c r="R574" i="15"/>
  <c r="BN574" i="15"/>
  <c r="BM574" i="15"/>
  <c r="O574" i="15"/>
  <c r="BZ574" i="15"/>
  <c r="M574" i="15"/>
  <c r="BX574" i="15"/>
  <c r="AQ574" i="15"/>
  <c r="AW574" i="15"/>
  <c r="AG574" i="15"/>
  <c r="CC574" i="15"/>
  <c r="BT574" i="15"/>
  <c r="AM574" i="15"/>
  <c r="AE574" i="15"/>
  <c r="N574" i="15"/>
  <c r="AC574" i="15"/>
  <c r="BP574" i="15"/>
  <c r="BY574" i="15"/>
  <c r="BD574" i="15"/>
  <c r="AN574" i="15"/>
  <c r="Q574" i="15"/>
  <c r="BW514" i="15"/>
  <c r="AU542" i="15"/>
  <c r="AI531" i="15"/>
  <c r="BK536" i="15"/>
  <c r="BQ514" i="15"/>
  <c r="BV510" i="15"/>
  <c r="X536" i="15"/>
  <c r="K539" i="15"/>
  <c r="J159" i="9"/>
  <c r="E157" i="9"/>
  <c r="F537" i="15"/>
  <c r="BX554" i="15"/>
  <c r="BN554" i="15"/>
  <c r="V554" i="15"/>
  <c r="AE554" i="15"/>
  <c r="AO554" i="15"/>
  <c r="Z554" i="15"/>
  <c r="BL554" i="15"/>
  <c r="AJ554" i="15"/>
  <c r="BZ554" i="15"/>
  <c r="AT518" i="15"/>
  <c r="AW500" i="15"/>
  <c r="M542" i="15"/>
  <c r="BG531" i="15"/>
  <c r="CA495" i="15"/>
  <c r="BX536" i="15"/>
  <c r="BN536" i="15"/>
  <c r="BY514" i="15"/>
  <c r="BV531" i="15"/>
  <c r="BD535" i="15"/>
  <c r="BC528" i="15"/>
  <c r="AN539" i="15"/>
  <c r="CE510" i="15"/>
  <c r="AC530" i="15"/>
  <c r="BL523" i="15"/>
  <c r="AJ516" i="15"/>
  <c r="AZ520" i="15"/>
  <c r="CE533" i="15"/>
  <c r="BW532" i="15"/>
  <c r="T518" i="15"/>
  <c r="AR495" i="15"/>
  <c r="F151" i="9"/>
  <c r="G531" i="15"/>
  <c r="CA466" i="15"/>
  <c r="DH466" i="15" s="1"/>
  <c r="T534" i="15"/>
  <c r="BU514" i="15"/>
  <c r="BF494" i="15"/>
  <c r="BB490" i="15"/>
  <c r="BK490" i="15"/>
  <c r="BB529" i="15"/>
  <c r="AR538" i="15"/>
  <c r="O488" i="15"/>
  <c r="BT520" i="15"/>
  <c r="AT542" i="15"/>
  <c r="O531" i="15"/>
  <c r="BZ536" i="15"/>
  <c r="CB500" i="15"/>
  <c r="BJ488" i="15"/>
  <c r="CC542" i="15"/>
  <c r="AB536" i="15"/>
  <c r="AK535" i="15"/>
  <c r="AN540" i="15"/>
  <c r="BS539" i="15"/>
  <c r="T510" i="15"/>
  <c r="BY518" i="15"/>
  <c r="O530" i="15"/>
  <c r="E788" i="15"/>
  <c r="H788" i="15"/>
  <c r="J788" i="15"/>
  <c r="K788" i="15"/>
  <c r="I788" i="15"/>
  <c r="F788" i="15"/>
  <c r="G788" i="15"/>
  <c r="AL523" i="15"/>
  <c r="O510" i="15"/>
  <c r="AL533" i="15"/>
  <c r="M514" i="15"/>
  <c r="K541" i="15"/>
  <c r="J161" i="9"/>
  <c r="AE532" i="15"/>
  <c r="N559" i="15"/>
  <c r="CF559" i="15"/>
  <c r="BW559" i="15"/>
  <c r="CE559" i="15"/>
  <c r="CC559" i="15"/>
  <c r="S559" i="15"/>
  <c r="CB559" i="15"/>
  <c r="W559" i="15"/>
  <c r="BC559" i="15"/>
  <c r="AP487" i="15"/>
  <c r="M520" i="15"/>
  <c r="DK520" i="15" s="1"/>
  <c r="U543" i="15"/>
  <c r="AR543" i="15"/>
  <c r="BO543" i="15"/>
  <c r="BN543" i="15"/>
  <c r="BD543" i="15"/>
  <c r="AG543" i="15"/>
  <c r="BC543" i="15"/>
  <c r="BR543" i="15"/>
  <c r="N543" i="15"/>
  <c r="AZ466" i="15"/>
  <c r="CW466" i="15" s="1"/>
  <c r="M491" i="15"/>
  <c r="DK491" i="15" s="1"/>
  <c r="AT534" i="15"/>
  <c r="AJ534" i="15"/>
  <c r="AA488" i="15"/>
  <c r="BG500" i="15"/>
  <c r="BS500" i="15"/>
  <c r="BN529" i="15"/>
  <c r="BK510" i="15"/>
  <c r="AX538" i="15"/>
  <c r="BJ518" i="15"/>
  <c r="AU491" i="15"/>
  <c r="T542" i="15"/>
  <c r="M531" i="15"/>
  <c r="AP488" i="15"/>
  <c r="BY536" i="15"/>
  <c r="Y490" i="15"/>
  <c r="AP520" i="15"/>
  <c r="CD540" i="15"/>
  <c r="DI540" i="15" s="1"/>
  <c r="AK539" i="15"/>
  <c r="CF495" i="15"/>
  <c r="D593" i="15"/>
  <c r="D233" i="14"/>
  <c r="D443" i="14" s="1"/>
  <c r="D813" i="15" s="1"/>
  <c r="AN530" i="15"/>
  <c r="AV530" i="15"/>
  <c r="BR523" i="15"/>
  <c r="Q520" i="15"/>
  <c r="BQ533" i="15"/>
  <c r="AZ495" i="15"/>
  <c r="BB532" i="15"/>
  <c r="Q490" i="15"/>
  <c r="BX491" i="15"/>
  <c r="R488" i="15"/>
  <c r="AG494" i="15"/>
  <c r="BQ534" i="15"/>
  <c r="AM500" i="15"/>
  <c r="AB495" i="15"/>
  <c r="AN513" i="15"/>
  <c r="AN529" i="15"/>
  <c r="AS538" i="15"/>
  <c r="AL500" i="15"/>
  <c r="CC494" i="15"/>
  <c r="AG540" i="15"/>
  <c r="CD489" i="15"/>
  <c r="DI489" i="15" s="1"/>
  <c r="AB539" i="15"/>
  <c r="AS516" i="15"/>
  <c r="CC495" i="15"/>
  <c r="N553" i="15"/>
  <c r="BD553" i="15"/>
  <c r="AE553" i="15"/>
  <c r="O553" i="15"/>
  <c r="BG553" i="15"/>
  <c r="BI553" i="15"/>
  <c r="T553" i="15"/>
  <c r="AC553" i="15"/>
  <c r="CD553" i="15"/>
  <c r="BL498" i="15"/>
  <c r="BT530" i="15"/>
  <c r="BU548" i="15"/>
  <c r="T548" i="15"/>
  <c r="BP548" i="15"/>
  <c r="AC548" i="15"/>
  <c r="O548" i="15"/>
  <c r="AQ548" i="15"/>
  <c r="AV548" i="15"/>
  <c r="AP548" i="15"/>
  <c r="BB548" i="15"/>
  <c r="BB523" i="15"/>
  <c r="BF533" i="15"/>
  <c r="BF532" i="15"/>
  <c r="BW510" i="15"/>
  <c r="AN514" i="15"/>
  <c r="CR514" i="15" s="1"/>
  <c r="AU469" i="15"/>
  <c r="BH478" i="15"/>
  <c r="M490" i="15"/>
  <c r="Q513" i="15"/>
  <c r="BJ534" i="15"/>
  <c r="BU497" i="15"/>
  <c r="AM516" i="15"/>
  <c r="M529" i="15"/>
  <c r="AT516" i="15"/>
  <c r="BR538" i="15"/>
  <c r="DD538" i="15" s="1"/>
  <c r="AO518" i="15"/>
  <c r="CA542" i="15"/>
  <c r="AX531" i="15"/>
  <c r="M494" i="15"/>
  <c r="AU536" i="15"/>
  <c r="AE491" i="15"/>
  <c r="AC535" i="15"/>
  <c r="U528" i="15"/>
  <c r="CB539" i="15"/>
  <c r="BN510" i="15"/>
  <c r="AY494" i="15"/>
  <c r="V494" i="15"/>
  <c r="CD530" i="15"/>
  <c r="BI572" i="15"/>
  <c r="BH572" i="15"/>
  <c r="BX572" i="15"/>
  <c r="AI572" i="15"/>
  <c r="R572" i="15"/>
  <c r="AW572" i="15"/>
  <c r="AN572" i="15"/>
  <c r="AM572" i="15"/>
  <c r="BT572" i="15"/>
  <c r="BQ572" i="15"/>
  <c r="AZ572" i="15"/>
  <c r="CE572" i="15"/>
  <c r="AA572" i="15"/>
  <c r="BN572" i="15"/>
  <c r="BV572" i="15"/>
  <c r="BC572" i="15"/>
  <c r="AD572" i="15"/>
  <c r="W572" i="15"/>
  <c r="BY572" i="15"/>
  <c r="AR572" i="15"/>
  <c r="S572" i="15"/>
  <c r="AX572" i="15"/>
  <c r="BF572" i="15"/>
  <c r="AG572" i="15"/>
  <c r="AT572" i="15"/>
  <c r="CB572" i="15"/>
  <c r="BZ572" i="15"/>
  <c r="U572" i="15"/>
  <c r="AJ572" i="15"/>
  <c r="BW572" i="15"/>
  <c r="AP572" i="15"/>
  <c r="CC572" i="15"/>
  <c r="AO572" i="15"/>
  <c r="BD572" i="15"/>
  <c r="P572" i="15"/>
  <c r="BL572" i="15"/>
  <c r="AK572" i="15"/>
  <c r="N572" i="15"/>
  <c r="BO572" i="15"/>
  <c r="AH572" i="15"/>
  <c r="Q572" i="15"/>
  <c r="Y572" i="15"/>
  <c r="AF572" i="15"/>
  <c r="AE572" i="15"/>
  <c r="CA572" i="15"/>
  <c r="AC572" i="15"/>
  <c r="AB572" i="15"/>
  <c r="BG572" i="15"/>
  <c r="M572" i="15"/>
  <c r="BU572" i="15"/>
  <c r="AV572" i="15"/>
  <c r="AU572" i="15"/>
  <c r="V572" i="15"/>
  <c r="O572" i="15"/>
  <c r="AS572" i="15"/>
  <c r="CF572" i="15"/>
  <c r="AY572" i="15"/>
  <c r="Z572" i="15"/>
  <c r="BM572" i="15"/>
  <c r="BK572" i="15"/>
  <c r="AL572" i="15"/>
  <c r="BS572" i="15"/>
  <c r="BR572" i="15"/>
  <c r="BA572" i="15"/>
  <c r="BP572" i="15"/>
  <c r="T572" i="15"/>
  <c r="AQ572" i="15"/>
  <c r="CD572" i="15"/>
  <c r="BE572" i="15"/>
  <c r="BB572" i="15"/>
  <c r="X572" i="15"/>
  <c r="BJ572" i="15"/>
  <c r="BJ523" i="15"/>
  <c r="BT510" i="15"/>
  <c r="AV555" i="15"/>
  <c r="AL555" i="15"/>
  <c r="BS555" i="15"/>
  <c r="BR555" i="15"/>
  <c r="BX555" i="15"/>
  <c r="AI555" i="15"/>
  <c r="BN555" i="15"/>
  <c r="AO555" i="15"/>
  <c r="BE555" i="15"/>
  <c r="AO500" i="15"/>
  <c r="AN520" i="15"/>
  <c r="BR533" i="15"/>
  <c r="N532" i="15"/>
  <c r="BU516" i="15"/>
  <c r="AF487" i="15"/>
  <c r="CA480" i="15"/>
  <c r="DH480" i="15" s="1"/>
  <c r="S491" i="15"/>
  <c r="R534" i="15"/>
  <c r="BO520" i="15"/>
  <c r="U491" i="15"/>
  <c r="BV520" i="15"/>
  <c r="R529" i="15"/>
  <c r="Y491" i="15"/>
  <c r="BK538" i="15"/>
  <c r="BT518" i="15"/>
  <c r="BW542" i="15"/>
  <c r="D229" i="14"/>
  <c r="D439" i="14" s="1"/>
  <c r="D809" i="15" s="1"/>
  <c r="D589" i="15"/>
  <c r="AQ531" i="15"/>
  <c r="X494" i="15"/>
  <c r="R536" i="15"/>
  <c r="V488" i="15"/>
  <c r="AZ560" i="15"/>
  <c r="BX560" i="15"/>
  <c r="CF560" i="15"/>
  <c r="CB560" i="15"/>
  <c r="BD560" i="15"/>
  <c r="CA560" i="15"/>
  <c r="BJ560" i="15"/>
  <c r="AO560" i="15"/>
  <c r="CE560" i="15"/>
  <c r="BO536" i="15"/>
  <c r="AZ536" i="15"/>
  <c r="BL490" i="15"/>
  <c r="M528" i="15"/>
  <c r="AM539" i="15"/>
  <c r="Z557" i="15"/>
  <c r="W557" i="15"/>
  <c r="BS557" i="15"/>
  <c r="BD557" i="15"/>
  <c r="AT557" i="15"/>
  <c r="U557" i="15"/>
  <c r="AZ557" i="15"/>
  <c r="M557" i="15"/>
  <c r="BG557" i="15"/>
  <c r="AL487" i="15"/>
  <c r="BX530" i="15"/>
  <c r="AI552" i="15"/>
  <c r="BO552" i="15"/>
  <c r="Q552" i="15"/>
  <c r="AJ552" i="15"/>
  <c r="AR552" i="15"/>
  <c r="BL552" i="15"/>
  <c r="AQ552" i="15"/>
  <c r="CD552" i="15"/>
  <c r="BU552" i="15"/>
  <c r="AB523" i="15"/>
  <c r="Z523" i="15"/>
  <c r="AT488" i="15"/>
  <c r="BZ533" i="15"/>
  <c r="AN497" i="15"/>
  <c r="BK532" i="15"/>
  <c r="E159" i="9"/>
  <c r="F539" i="15"/>
  <c r="I143" i="9"/>
  <c r="J523" i="15"/>
  <c r="CF472" i="15"/>
  <c r="R482" i="15"/>
  <c r="BJ474" i="15"/>
  <c r="AI486" i="15"/>
  <c r="AW534" i="15"/>
  <c r="CB487" i="15"/>
  <c r="AW510" i="15"/>
  <c r="BS518" i="15"/>
  <c r="AW529" i="15"/>
  <c r="DN529" i="15" s="1"/>
  <c r="BJ495" i="15"/>
  <c r="BG538" i="15"/>
  <c r="F794" i="15"/>
  <c r="H794" i="15"/>
  <c r="J794" i="15"/>
  <c r="I794" i="15"/>
  <c r="K794" i="15"/>
  <c r="E794" i="15"/>
  <c r="G794" i="15"/>
  <c r="CE542" i="15"/>
  <c r="AA531" i="15"/>
  <c r="BH516" i="15"/>
  <c r="AV536" i="15"/>
  <c r="CC513" i="15"/>
  <c r="BO494" i="15"/>
  <c r="BQ516" i="15"/>
  <c r="AZ563" i="15"/>
  <c r="BO563" i="15"/>
  <c r="S563" i="15"/>
  <c r="AP563" i="15"/>
  <c r="Q563" i="15"/>
  <c r="AV563" i="15"/>
  <c r="AM563" i="15"/>
  <c r="AL563" i="15"/>
  <c r="BQ563" i="15"/>
  <c r="BH563" i="15"/>
  <c r="BG563" i="15"/>
  <c r="CD563" i="15"/>
  <c r="AH563" i="15"/>
  <c r="BM563" i="15"/>
  <c r="AF563" i="15"/>
  <c r="BB563" i="15"/>
  <c r="CA563" i="15"/>
  <c r="M563" i="15"/>
  <c r="BP563" i="15"/>
  <c r="AY563" i="15"/>
  <c r="R563" i="15"/>
  <c r="AW563" i="15"/>
  <c r="BE563" i="15"/>
  <c r="BU563" i="15"/>
  <c r="AK563" i="15"/>
  <c r="O563" i="15"/>
  <c r="BK563" i="15"/>
  <c r="BX563" i="15"/>
  <c r="AQ563" i="15"/>
  <c r="BV563" i="15"/>
  <c r="AO563" i="15"/>
  <c r="CB563" i="15"/>
  <c r="AN563" i="15"/>
  <c r="BR563" i="15"/>
  <c r="AD563" i="15"/>
  <c r="BZ563" i="15"/>
  <c r="AB563" i="15"/>
  <c r="AI563" i="15"/>
  <c r="BW563" i="15"/>
  <c r="Z563" i="15"/>
  <c r="P563" i="15"/>
  <c r="X563" i="15"/>
  <c r="AE563" i="15"/>
  <c r="BY563" i="15"/>
  <c r="N563" i="15"/>
  <c r="T563" i="15"/>
  <c r="AA563" i="15"/>
  <c r="BN563" i="15"/>
  <c r="AG563" i="15"/>
  <c r="BT563" i="15"/>
  <c r="AU563" i="15"/>
  <c r="AT563" i="15"/>
  <c r="BA563" i="15"/>
  <c r="BI563" i="15"/>
  <c r="AJ563" i="15"/>
  <c r="U563" i="15"/>
  <c r="BF563" i="15"/>
  <c r="Y563" i="15"/>
  <c r="BL563" i="15"/>
  <c r="BJ563" i="15"/>
  <c r="AC563" i="15"/>
  <c r="BS563" i="15"/>
  <c r="BC563" i="15"/>
  <c r="AR563" i="15"/>
  <c r="CF563" i="15"/>
  <c r="CE563" i="15"/>
  <c r="AX563" i="15"/>
  <c r="CC563" i="15"/>
  <c r="BD563" i="15"/>
  <c r="AS563" i="15"/>
  <c r="W563" i="15"/>
  <c r="V563" i="15"/>
  <c r="AQ538" i="15"/>
  <c r="CS538" i="15" s="1"/>
  <c r="BE554" i="15"/>
  <c r="CA554" i="15"/>
  <c r="AS554" i="15"/>
  <c r="AG554" i="15"/>
  <c r="BM554" i="15"/>
  <c r="CB554" i="15"/>
  <c r="AF554" i="15"/>
  <c r="BF554" i="15"/>
  <c r="Y554" i="15"/>
  <c r="BH542" i="15"/>
  <c r="AK531" i="15"/>
  <c r="X510" i="15"/>
  <c r="BI536" i="15"/>
  <c r="AF513" i="15"/>
  <c r="BE531" i="15"/>
  <c r="W518" i="15"/>
  <c r="Y528" i="15"/>
  <c r="DL528" i="15" s="1"/>
  <c r="AW539" i="15"/>
  <c r="BN490" i="15"/>
  <c r="F533" i="15"/>
  <c r="E153" i="9"/>
  <c r="BH514" i="15"/>
  <c r="BV530" i="15"/>
  <c r="AM494" i="15"/>
  <c r="AO523" i="15"/>
  <c r="BS494" i="15"/>
  <c r="BP533" i="15"/>
  <c r="BH532" i="15"/>
  <c r="BA516" i="15"/>
  <c r="BE494" i="15"/>
  <c r="BE491" i="15"/>
  <c r="BO475" i="15"/>
  <c r="DC475" i="15" s="1"/>
  <c r="BV513" i="15"/>
  <c r="BP534" i="15"/>
  <c r="BC500" i="15"/>
  <c r="CX500" i="15" s="1"/>
  <c r="T488" i="15"/>
  <c r="CB514" i="15"/>
  <c r="AP529" i="15"/>
  <c r="H531" i="15"/>
  <c r="G151" i="9"/>
  <c r="CE538" i="15"/>
  <c r="BL494" i="15"/>
  <c r="I538" i="15"/>
  <c r="H158" i="9"/>
  <c r="AG542" i="15"/>
  <c r="BK531" i="15"/>
  <c r="BQ510" i="15"/>
  <c r="BG536" i="15"/>
  <c r="X513" i="15"/>
  <c r="BM487" i="15"/>
  <c r="AQ542" i="15"/>
  <c r="BL495" i="15"/>
  <c r="DB495" i="15" s="1"/>
  <c r="BI540" i="15"/>
  <c r="AD528" i="15"/>
  <c r="AP539" i="15"/>
  <c r="AX500" i="15"/>
  <c r="Y520" i="15"/>
  <c r="AS530" i="15"/>
  <c r="X568" i="15"/>
  <c r="AM568" i="15"/>
  <c r="BK568" i="15"/>
  <c r="AT568" i="15"/>
  <c r="BY568" i="15"/>
  <c r="AI568" i="15"/>
  <c r="BW568" i="15"/>
  <c r="AR568" i="15"/>
  <c r="AB568" i="15"/>
  <c r="CB568" i="15"/>
  <c r="AE568" i="15"/>
  <c r="BZ568" i="15"/>
  <c r="AD568" i="15"/>
  <c r="BI568" i="15"/>
  <c r="BP568" i="15"/>
  <c r="AH568" i="15"/>
  <c r="BU568" i="15"/>
  <c r="BE568" i="15"/>
  <c r="P568" i="15"/>
  <c r="W568" i="15"/>
  <c r="N568" i="15"/>
  <c r="V568" i="15"/>
  <c r="BQ568" i="15"/>
  <c r="AG568" i="15"/>
  <c r="T568" i="15"/>
  <c r="BG568" i="15"/>
  <c r="AQ568" i="15"/>
  <c r="BT568" i="15"/>
  <c r="CA568" i="15"/>
  <c r="BR568" i="15"/>
  <c r="AS568" i="15"/>
  <c r="BA568" i="15"/>
  <c r="CE568" i="15"/>
  <c r="AZ568" i="15"/>
  <c r="CD568" i="15"/>
  <c r="BN568" i="15"/>
  <c r="BL568" i="15"/>
  <c r="O568" i="15"/>
  <c r="M568" i="15"/>
  <c r="AK568" i="15"/>
  <c r="BX568" i="15"/>
  <c r="S568" i="15"/>
  <c r="CC568" i="15"/>
  <c r="AJ568" i="15"/>
  <c r="CF568" i="15"/>
  <c r="BD568" i="15"/>
  <c r="R568" i="15"/>
  <c r="BJ568" i="15"/>
  <c r="AL568" i="15"/>
  <c r="AO568" i="15"/>
  <c r="AP568" i="15"/>
  <c r="BO568" i="15"/>
  <c r="BM568" i="15"/>
  <c r="BF568" i="15"/>
  <c r="Q568" i="15"/>
  <c r="AV568" i="15"/>
  <c r="AN568" i="15"/>
  <c r="BB568" i="15"/>
  <c r="AC568" i="15"/>
  <c r="AA568" i="15"/>
  <c r="BH568" i="15"/>
  <c r="Z568" i="15"/>
  <c r="AY568" i="15"/>
  <c r="AF568" i="15"/>
  <c r="AU568" i="15"/>
  <c r="BS568" i="15"/>
  <c r="BC568" i="15"/>
  <c r="U568" i="15"/>
  <c r="AX568" i="15"/>
  <c r="Y568" i="15"/>
  <c r="DL568" i="15" s="1"/>
  <c r="AW568" i="15"/>
  <c r="BV568" i="15"/>
  <c r="AZ523" i="15"/>
  <c r="K523" i="15"/>
  <c r="J143" i="9"/>
  <c r="BF495" i="15"/>
  <c r="BY533" i="15"/>
  <c r="BA532" i="15"/>
  <c r="BK559" i="15"/>
  <c r="BA559" i="15"/>
  <c r="AB559" i="15"/>
  <c r="AZ559" i="15"/>
  <c r="AG559" i="15"/>
  <c r="BN559" i="15"/>
  <c r="BM559" i="15"/>
  <c r="P559" i="15"/>
  <c r="AE559" i="15"/>
  <c r="CF543" i="15"/>
  <c r="AJ543" i="15"/>
  <c r="AY543" i="15"/>
  <c r="BV543" i="15"/>
  <c r="AU543" i="15"/>
  <c r="AV543" i="15"/>
  <c r="P543" i="15"/>
  <c r="BJ543" i="15"/>
  <c r="BY543" i="15"/>
  <c r="BB491" i="15"/>
  <c r="AE510" i="15"/>
  <c r="X534" i="15"/>
  <c r="BM518" i="15"/>
  <c r="F522" i="15"/>
  <c r="E142" i="9"/>
  <c r="M513" i="15"/>
  <c r="DK513" i="15" s="1"/>
  <c r="AK529" i="15"/>
  <c r="CA516" i="15"/>
  <c r="BL538" i="15"/>
  <c r="AE542" i="15"/>
  <c r="CN542" i="15" s="1"/>
  <c r="BL531" i="15"/>
  <c r="Y536" i="15"/>
  <c r="BG494" i="15"/>
  <c r="AX487" i="15"/>
  <c r="AP494" i="15"/>
  <c r="V540" i="15"/>
  <c r="CJ540" i="15" s="1"/>
  <c r="AX539" i="15"/>
  <c r="BW494" i="15"/>
  <c r="V513" i="15"/>
  <c r="BR573" i="15"/>
  <c r="AS573" i="15"/>
  <c r="BH573" i="15"/>
  <c r="AI573" i="15"/>
  <c r="AY573" i="15"/>
  <c r="AH573" i="15"/>
  <c r="AU573" i="15"/>
  <c r="AE573" i="15"/>
  <c r="BZ573" i="15"/>
  <c r="AC573" i="15"/>
  <c r="AR573" i="15"/>
  <c r="CE573" i="15"/>
  <c r="BN573" i="15"/>
  <c r="CD573" i="15"/>
  <c r="AN573" i="15"/>
  <c r="AT573" i="15"/>
  <c r="AL573" i="15"/>
  <c r="O573" i="15"/>
  <c r="AB573" i="15"/>
  <c r="CF573" i="15"/>
  <c r="BO573" i="15"/>
  <c r="BC573" i="15"/>
  <c r="CC573" i="15"/>
  <c r="BI573" i="15"/>
  <c r="M573" i="15"/>
  <c r="T573" i="15"/>
  <c r="BD573" i="15"/>
  <c r="BL573" i="15"/>
  <c r="BE573" i="15"/>
  <c r="BA573" i="15"/>
  <c r="AJ573" i="15"/>
  <c r="BV573" i="15"/>
  <c r="AG573" i="15"/>
  <c r="BU573" i="15"/>
  <c r="BT573" i="15"/>
  <c r="BG573" i="15"/>
  <c r="AK573" i="15"/>
  <c r="AQ573" i="15"/>
  <c r="BF573" i="15"/>
  <c r="AV573" i="15"/>
  <c r="X573" i="15"/>
  <c r="BS573" i="15"/>
  <c r="AO573" i="15"/>
  <c r="BB573" i="15"/>
  <c r="U573" i="15"/>
  <c r="BQ573" i="15"/>
  <c r="AX573" i="15"/>
  <c r="Y573" i="15"/>
  <c r="W573" i="15"/>
  <c r="AW573" i="15"/>
  <c r="BJ573" i="15"/>
  <c r="BY573" i="15"/>
  <c r="AA573" i="15"/>
  <c r="AP573" i="15"/>
  <c r="AM573" i="15"/>
  <c r="BM573" i="15"/>
  <c r="N573" i="15"/>
  <c r="BX573" i="15"/>
  <c r="S573" i="15"/>
  <c r="Z573" i="15"/>
  <c r="BK573" i="15"/>
  <c r="CB573" i="15"/>
  <c r="AD573" i="15"/>
  <c r="BP573" i="15"/>
  <c r="BW573" i="15"/>
  <c r="R573" i="15"/>
  <c r="Q573" i="15"/>
  <c r="P573" i="15"/>
  <c r="V573" i="15"/>
  <c r="AZ573" i="15"/>
  <c r="AF573" i="15"/>
  <c r="CA573" i="15"/>
  <c r="Y530" i="15"/>
  <c r="BV495" i="15"/>
  <c r="BM523" i="15"/>
  <c r="BU495" i="15"/>
  <c r="CE500" i="15"/>
  <c r="AU533" i="15"/>
  <c r="AM532" i="15"/>
  <c r="AV488" i="15"/>
  <c r="BP490" i="15"/>
  <c r="AP491" i="15"/>
  <c r="AQ480" i="15"/>
  <c r="AX491" i="15"/>
  <c r="BM470" i="15"/>
  <c r="AA475" i="15"/>
  <c r="CA474" i="15"/>
  <c r="DH474" i="15" s="1"/>
  <c r="BM510" i="15"/>
  <c r="BF513" i="15"/>
  <c r="U534" i="15"/>
  <c r="AF514" i="15"/>
  <c r="CC500" i="15"/>
  <c r="AF518" i="15"/>
  <c r="BV497" i="15"/>
  <c r="BF529" i="15"/>
  <c r="AK510" i="15"/>
  <c r="AD538" i="15"/>
  <c r="BN542" i="15"/>
  <c r="BQ518" i="15"/>
  <c r="AD540" i="15"/>
  <c r="AY539" i="15"/>
  <c r="AI495" i="15"/>
  <c r="G147" i="9"/>
  <c r="H527" i="15"/>
  <c r="Z520" i="15"/>
  <c r="BX553" i="15"/>
  <c r="AU553" i="15"/>
  <c r="CA553" i="15"/>
  <c r="AK553" i="15"/>
  <c r="BH553" i="15"/>
  <c r="AD553" i="15"/>
  <c r="U553" i="15"/>
  <c r="CF553" i="15"/>
  <c r="BT553" i="15"/>
  <c r="AE530" i="15"/>
  <c r="AR548" i="15"/>
  <c r="R548" i="15"/>
  <c r="V548" i="15"/>
  <c r="X548" i="15"/>
  <c r="BR548" i="15"/>
  <c r="CA548" i="15"/>
  <c r="BJ548" i="15"/>
  <c r="AD548" i="15"/>
  <c r="AW548" i="15"/>
  <c r="AE523" i="15"/>
  <c r="P513" i="15"/>
  <c r="M533" i="15"/>
  <c r="AW497" i="15"/>
  <c r="DN497" i="15" s="1"/>
  <c r="AQ532" i="15"/>
  <c r="BX513" i="15"/>
  <c r="BN488" i="15"/>
  <c r="AF491" i="15"/>
  <c r="BI491" i="15"/>
  <c r="BR534" i="15"/>
  <c r="AS534" i="15"/>
  <c r="AS490" i="15"/>
  <c r="BN520" i="15"/>
  <c r="U500" i="15"/>
  <c r="P529" i="15"/>
  <c r="BX538" i="15"/>
  <c r="R538" i="15"/>
  <c r="Z490" i="15"/>
  <c r="AN542" i="15"/>
  <c r="BC542" i="15"/>
  <c r="CB531" i="15"/>
  <c r="AZ500" i="15"/>
  <c r="AF536" i="15"/>
  <c r="BG490" i="15"/>
  <c r="AL514" i="15"/>
  <c r="BR528" i="15"/>
  <c r="BU539" i="15"/>
  <c r="BZ516" i="15"/>
  <c r="BD495" i="15"/>
  <c r="BH530" i="15"/>
  <c r="F792" i="15"/>
  <c r="J792" i="15"/>
  <c r="H792" i="15"/>
  <c r="E792" i="15"/>
  <c r="I792" i="15"/>
  <c r="K792" i="15"/>
  <c r="G792" i="15"/>
  <c r="AM523" i="15"/>
  <c r="BU555" i="15"/>
  <c r="AM555" i="15"/>
  <c r="U555" i="15"/>
  <c r="AS555" i="15"/>
  <c r="BC555" i="15"/>
  <c r="BH555" i="15"/>
  <c r="AQ555" i="15"/>
  <c r="BV555" i="15"/>
  <c r="X555" i="15"/>
  <c r="R494" i="15"/>
  <c r="AH533" i="15"/>
  <c r="AP497" i="15"/>
  <c r="BC532" i="15"/>
  <c r="AV500" i="15"/>
  <c r="AJ500" i="15"/>
  <c r="Y463" i="15"/>
  <c r="DL463" i="15" s="1"/>
  <c r="CC482" i="15"/>
  <c r="AN469" i="15"/>
  <c r="CR469" i="15" s="1"/>
  <c r="BN534" i="15"/>
  <c r="AD494" i="15"/>
  <c r="AL494" i="15"/>
  <c r="F526" i="15"/>
  <c r="E146" i="9"/>
  <c r="AU494" i="15"/>
  <c r="AT529" i="15"/>
  <c r="CB529" i="15"/>
  <c r="AC538" i="15"/>
  <c r="BD490" i="15"/>
  <c r="AZ542" i="15"/>
  <c r="AP531" i="15"/>
  <c r="BM531" i="15"/>
  <c r="AL516" i="15"/>
  <c r="AI536" i="15"/>
  <c r="AE520" i="15"/>
  <c r="BP560" i="15"/>
  <c r="AH560" i="15"/>
  <c r="CD560" i="15"/>
  <c r="BN560" i="15"/>
  <c r="BM560" i="15"/>
  <c r="Q560" i="15"/>
  <c r="W560" i="15"/>
  <c r="BR560" i="15"/>
  <c r="BY560" i="15"/>
  <c r="AJ536" i="15"/>
  <c r="BE540" i="15"/>
  <c r="BP528" i="15"/>
  <c r="BI539" i="15"/>
  <c r="BO557" i="15"/>
  <c r="AN557" i="15"/>
  <c r="X557" i="15"/>
  <c r="BT557" i="15"/>
  <c r="AO557" i="15"/>
  <c r="AL557" i="15"/>
  <c r="AC557" i="15"/>
  <c r="BA557" i="15"/>
  <c r="BX557" i="15"/>
  <c r="AY490" i="15"/>
  <c r="CD488" i="15"/>
  <c r="DI488" i="15" s="1"/>
  <c r="BP530" i="15"/>
  <c r="AB552" i="15"/>
  <c r="AY552" i="15"/>
  <c r="O552" i="15"/>
  <c r="AS552" i="15"/>
  <c r="BY552" i="15"/>
  <c r="BB552" i="15"/>
  <c r="BR552" i="15"/>
  <c r="BT552" i="15"/>
  <c r="S552" i="15"/>
  <c r="BP523" i="15"/>
  <c r="BU510" i="15"/>
  <c r="BC520" i="15"/>
  <c r="BB533" i="15"/>
  <c r="AR532" i="15"/>
  <c r="AI510" i="15"/>
  <c r="BC490" i="15"/>
  <c r="BR482" i="15"/>
  <c r="BY474" i="15"/>
  <c r="O502" i="15"/>
  <c r="AH534" i="15"/>
  <c r="P520" i="15"/>
  <c r="AA529" i="15"/>
  <c r="CE516" i="15"/>
  <c r="BM538" i="15"/>
  <c r="D234" i="14"/>
  <c r="D444" i="14" s="1"/>
  <c r="D814" i="15" s="1"/>
  <c r="D594" i="15"/>
  <c r="CF487" i="15"/>
  <c r="Z542" i="15"/>
  <c r="CE531" i="15"/>
  <c r="H148" i="9"/>
  <c r="I528" i="15"/>
  <c r="X491" i="15"/>
  <c r="Z536" i="15"/>
  <c r="AD513" i="15"/>
  <c r="F525" i="15"/>
  <c r="E145" i="9"/>
  <c r="BV494" i="15"/>
  <c r="AM536" i="15"/>
  <c r="Z471" i="15"/>
  <c r="BC477" i="15"/>
  <c r="CX477" i="15" s="1"/>
  <c r="CD501" i="15"/>
  <c r="DI501" i="15" s="1"/>
  <c r="AQ485" i="15"/>
  <c r="CS485" i="15" s="1"/>
  <c r="J783" i="15"/>
  <c r="K783" i="15"/>
  <c r="G783" i="15"/>
  <c r="E783" i="15"/>
  <c r="F783" i="15"/>
  <c r="H783" i="15"/>
  <c r="I783" i="15"/>
  <c r="AM475" i="15"/>
  <c r="BB468" i="15"/>
  <c r="BL463" i="15"/>
  <c r="DB463" i="15" s="1"/>
  <c r="AZ490" i="15"/>
  <c r="AA534" i="15"/>
  <c r="BS510" i="15"/>
  <c r="BQ529" i="15"/>
  <c r="CF529" i="15"/>
  <c r="AA538" i="15"/>
  <c r="BC554" i="15"/>
  <c r="CC554" i="15"/>
  <c r="BH554" i="15"/>
  <c r="AI554" i="15"/>
  <c r="S554" i="15"/>
  <c r="CI554" i="15" s="1"/>
  <c r="AZ554" i="15"/>
  <c r="CW554" i="15" s="1"/>
  <c r="P554" i="15"/>
  <c r="AC554" i="15"/>
  <c r="AX554" i="15"/>
  <c r="AX520" i="15"/>
  <c r="E529" i="15"/>
  <c r="D149" i="9"/>
  <c r="BV542" i="15"/>
  <c r="V531" i="15"/>
  <c r="AJ488" i="15"/>
  <c r="BR536" i="15"/>
  <c r="DD536" i="15" s="1"/>
  <c r="AL518" i="15"/>
  <c r="T495" i="15"/>
  <c r="BQ494" i="15"/>
  <c r="H159" i="9"/>
  <c r="I539" i="15"/>
  <c r="BO528" i="15"/>
  <c r="BN539" i="15"/>
  <c r="BV516" i="15"/>
  <c r="BQ490" i="15"/>
  <c r="AZ530" i="15"/>
  <c r="CD523" i="15"/>
  <c r="AJ523" i="15"/>
  <c r="F150" i="9"/>
  <c r="G530" i="15"/>
  <c r="BA533" i="15"/>
  <c r="BG487" i="15"/>
  <c r="AL532" i="15"/>
  <c r="AO491" i="15"/>
  <c r="AC495" i="15"/>
  <c r="CB491" i="15"/>
  <c r="T463" i="15"/>
  <c r="AM491" i="15"/>
  <c r="BO495" i="15"/>
  <c r="AL534" i="15"/>
  <c r="AN534" i="15"/>
  <c r="CR534" i="15" s="1"/>
  <c r="BO497" i="15"/>
  <c r="AS510" i="15"/>
  <c r="AG488" i="15"/>
  <c r="AR529" i="15"/>
  <c r="CA538" i="15"/>
  <c r="AT514" i="15"/>
  <c r="CT514" i="15" s="1"/>
  <c r="BU542" i="15"/>
  <c r="Y542" i="15"/>
  <c r="BC531" i="15"/>
  <c r="CB490" i="15"/>
  <c r="AE536" i="15"/>
  <c r="BA518" i="15"/>
  <c r="AC514" i="15"/>
  <c r="W542" i="15"/>
  <c r="AD490" i="15"/>
  <c r="BD520" i="15"/>
  <c r="BS528" i="15"/>
  <c r="BV539" i="15"/>
  <c r="R516" i="15"/>
  <c r="CE490" i="15"/>
  <c r="AJ497" i="15"/>
  <c r="AD530" i="15"/>
  <c r="D228" i="14"/>
  <c r="D438" i="14" s="1"/>
  <c r="D808" i="15" s="1"/>
  <c r="D588" i="15"/>
  <c r="BY523" i="15"/>
  <c r="AJ533" i="15"/>
  <c r="I148" i="9"/>
  <c r="J528" i="15"/>
  <c r="BT532" i="15"/>
  <c r="AP532" i="15"/>
  <c r="BD559" i="15"/>
  <c r="BZ559" i="15"/>
  <c r="AM559" i="15"/>
  <c r="AJ559" i="15"/>
  <c r="BP559" i="15"/>
  <c r="R559" i="15"/>
  <c r="AY559" i="15"/>
  <c r="AX559" i="15"/>
  <c r="BT559" i="15"/>
  <c r="CC514" i="15"/>
  <c r="BX543" i="15"/>
  <c r="AB543" i="15"/>
  <c r="AQ543" i="15"/>
  <c r="BF543" i="15"/>
  <c r="BI543" i="15"/>
  <c r="DO543" i="15" s="1"/>
  <c r="BW543" i="15"/>
  <c r="BL543" i="15"/>
  <c r="CB543" i="15"/>
  <c r="BQ543" i="15"/>
  <c r="BY466" i="15"/>
  <c r="AF488" i="15"/>
  <c r="CB534" i="15"/>
  <c r="BE518" i="15"/>
  <c r="BC487" i="15"/>
  <c r="CX487" i="15" s="1"/>
  <c r="Q518" i="15"/>
  <c r="AH490" i="15"/>
  <c r="AD529" i="15"/>
  <c r="BL516" i="15"/>
  <c r="AO538" i="15"/>
  <c r="H539" i="15"/>
  <c r="G159" i="9"/>
  <c r="AH487" i="15"/>
  <c r="X542" i="15"/>
  <c r="W531" i="15"/>
  <c r="J155" i="9"/>
  <c r="K535" i="15"/>
  <c r="AY536" i="15"/>
  <c r="BT487" i="15"/>
  <c r="S514" i="15"/>
  <c r="P540" i="15"/>
  <c r="CH540" i="15" s="1"/>
  <c r="AZ539" i="15"/>
  <c r="AB510" i="15"/>
  <c r="H793" i="15"/>
  <c r="G793" i="15"/>
  <c r="F793" i="15"/>
  <c r="I793" i="15"/>
  <c r="K793" i="15"/>
  <c r="J793" i="15"/>
  <c r="E793" i="15"/>
  <c r="AY530" i="15"/>
  <c r="AA523" i="15"/>
  <c r="CC523" i="15"/>
  <c r="CB533" i="15"/>
  <c r="X533" i="15"/>
  <c r="U532" i="15"/>
  <c r="P532" i="15"/>
  <c r="AQ516" i="15"/>
  <c r="AE488" i="15"/>
  <c r="AU497" i="15"/>
  <c r="T469" i="15"/>
  <c r="BC466" i="15"/>
  <c r="BR469" i="15"/>
  <c r="DD469" i="15" s="1"/>
  <c r="BK516" i="15"/>
  <c r="BB534" i="15"/>
  <c r="AK534" i="15"/>
  <c r="J152" i="9"/>
  <c r="K532" i="15"/>
  <c r="P516" i="15"/>
  <c r="AI488" i="15"/>
  <c r="BD498" i="15"/>
  <c r="AH529" i="15"/>
  <c r="P490" i="15"/>
  <c r="S538" i="15"/>
  <c r="AE500" i="15"/>
  <c r="AB542" i="15"/>
  <c r="CC488" i="15"/>
  <c r="AV540" i="15"/>
  <c r="BA539" i="15"/>
  <c r="AY510" i="15"/>
  <c r="S494" i="15"/>
  <c r="CI494" i="15" s="1"/>
  <c r="Y553" i="15"/>
  <c r="BU553" i="15"/>
  <c r="AA553" i="15"/>
  <c r="AX553" i="15"/>
  <c r="AP553" i="15"/>
  <c r="AS553" i="15"/>
  <c r="BY553" i="15"/>
  <c r="AQ553" i="15"/>
  <c r="BJ553" i="15"/>
  <c r="P530" i="15"/>
  <c r="BD548" i="15"/>
  <c r="CB548" i="15"/>
  <c r="Y548" i="15"/>
  <c r="BV548" i="15"/>
  <c r="Q548" i="15"/>
  <c r="AI548" i="15"/>
  <c r="BO548" i="15"/>
  <c r="BZ548" i="15"/>
  <c r="AK548" i="15"/>
  <c r="P523" i="15"/>
  <c r="AO495" i="15"/>
  <c r="AV533" i="15"/>
  <c r="CF532" i="15"/>
  <c r="BF516" i="15"/>
  <c r="BN518" i="15"/>
  <c r="AV491" i="15"/>
  <c r="BN474" i="15"/>
  <c r="AD491" i="15"/>
  <c r="O463" i="15"/>
  <c r="BO474" i="15"/>
  <c r="DC474" i="15" s="1"/>
  <c r="AV534" i="15"/>
  <c r="Y518" i="15"/>
  <c r="AR488" i="15"/>
  <c r="AL529" i="15"/>
  <c r="BA529" i="15"/>
  <c r="BP538" i="15"/>
  <c r="AK520" i="15"/>
  <c r="CD542" i="15"/>
  <c r="AO531" i="15"/>
  <c r="AW531" i="15"/>
  <c r="DN531" i="15" s="1"/>
  <c r="BE510" i="15"/>
  <c r="BM536" i="15"/>
  <c r="BG513" i="15"/>
  <c r="W514" i="15"/>
  <c r="BX514" i="15"/>
  <c r="BE528" i="15"/>
  <c r="BE539" i="15"/>
  <c r="J527" i="15"/>
  <c r="I147" i="9"/>
  <c r="AV520" i="15"/>
  <c r="AW514" i="15"/>
  <c r="DN514" i="15" s="1"/>
  <c r="S530" i="15"/>
  <c r="D592" i="15"/>
  <c r="D232" i="14"/>
  <c r="D442" i="14" s="1"/>
  <c r="D812" i="15" s="1"/>
  <c r="X523" i="15"/>
  <c r="AH555" i="15"/>
  <c r="BD555" i="15"/>
  <c r="CB555" i="15"/>
  <c r="AC555" i="15"/>
  <c r="AU555" i="15"/>
  <c r="BI555" i="15"/>
  <c r="AZ555" i="15"/>
  <c r="AY555" i="15"/>
  <c r="BW555" i="15"/>
  <c r="Z513" i="15"/>
  <c r="BL533" i="15"/>
  <c r="Q532" i="15"/>
  <c r="AF532" i="15"/>
  <c r="BR490" i="15"/>
  <c r="AI570" i="15"/>
  <c r="BF570" i="15"/>
  <c r="Q570" i="15"/>
  <c r="AO570" i="15"/>
  <c r="AE570" i="15"/>
  <c r="AM570" i="15"/>
  <c r="U570" i="15"/>
  <c r="AD570" i="15"/>
  <c r="N570" i="15"/>
  <c r="AY570" i="15"/>
  <c r="AX570" i="15"/>
  <c r="Z570" i="15"/>
  <c r="AV570" i="15"/>
  <c r="W570" i="15"/>
  <c r="BJ570" i="15"/>
  <c r="BH570" i="15"/>
  <c r="M570" i="15"/>
  <c r="AC570" i="15"/>
  <c r="AQ570" i="15"/>
  <c r="AP570" i="15"/>
  <c r="BU570" i="15"/>
  <c r="AN570" i="15"/>
  <c r="CA570" i="15"/>
  <c r="BY570" i="15"/>
  <c r="AT570" i="15"/>
  <c r="AS570" i="15"/>
  <c r="BP570" i="15"/>
  <c r="BO570" i="15"/>
  <c r="BG570" i="15"/>
  <c r="T570" i="15"/>
  <c r="BM570" i="15"/>
  <c r="AF570" i="15"/>
  <c r="O570" i="15"/>
  <c r="AZ570" i="15"/>
  <c r="BI570" i="15"/>
  <c r="CF570" i="15"/>
  <c r="BW570" i="15"/>
  <c r="CD570" i="15"/>
  <c r="AH570" i="15"/>
  <c r="BE570" i="15"/>
  <c r="CB570" i="15"/>
  <c r="BS570" i="15"/>
  <c r="BR570" i="15"/>
  <c r="AJ570" i="15"/>
  <c r="V570" i="15"/>
  <c r="S570" i="15"/>
  <c r="R570" i="15"/>
  <c r="AG570" i="15"/>
  <c r="AW570" i="15"/>
  <c r="P570" i="15"/>
  <c r="BK570" i="15"/>
  <c r="BB570" i="15"/>
  <c r="AL570" i="15"/>
  <c r="AK570" i="15"/>
  <c r="CE570" i="15"/>
  <c r="BV570" i="15"/>
  <c r="Y570" i="15"/>
  <c r="BL570" i="15"/>
  <c r="BT570" i="15"/>
  <c r="AU570" i="15"/>
  <c r="BQ570" i="15"/>
  <c r="BA570" i="15"/>
  <c r="BX570" i="15"/>
  <c r="DG570" i="15" s="1"/>
  <c r="AA570" i="15"/>
  <c r="BN570" i="15"/>
  <c r="CC570" i="15"/>
  <c r="BD570" i="15"/>
  <c r="X570" i="15"/>
  <c r="BC570" i="15"/>
  <c r="AR570" i="15"/>
  <c r="AB570" i="15"/>
  <c r="BZ570" i="15"/>
  <c r="AP468" i="15"/>
  <c r="BG463" i="15"/>
  <c r="BU491" i="15"/>
  <c r="AY534" i="15"/>
  <c r="G160" i="9"/>
  <c r="H540" i="15"/>
  <c r="O529" i="15"/>
  <c r="AD484" i="15"/>
  <c r="BD538" i="15"/>
  <c r="Z538" i="15"/>
  <c r="BS497" i="15"/>
  <c r="AK542" i="15"/>
  <c r="AH531" i="15"/>
  <c r="CA536" i="15"/>
  <c r="BI514" i="15"/>
  <c r="AD560" i="15"/>
  <c r="AS560" i="15"/>
  <c r="BW560" i="15"/>
  <c r="BG560" i="15"/>
  <c r="AQ560" i="15"/>
  <c r="X560" i="15"/>
  <c r="BL560" i="15"/>
  <c r="R560" i="15"/>
  <c r="V560" i="15"/>
  <c r="AE513" i="15"/>
  <c r="BO540" i="15"/>
  <c r="CE493" i="15"/>
  <c r="AU539" i="15"/>
  <c r="T557" i="15"/>
  <c r="AH557" i="15"/>
  <c r="Y557" i="15"/>
  <c r="BU557" i="15"/>
  <c r="BE557" i="15"/>
  <c r="AU557" i="15"/>
  <c r="AD557" i="15"/>
  <c r="AK557" i="15"/>
  <c r="BH557" i="15"/>
  <c r="BK520" i="15"/>
  <c r="AR487" i="15"/>
  <c r="BA530" i="15"/>
  <c r="CA552" i="15"/>
  <c r="BH552" i="15"/>
  <c r="AE552" i="15"/>
  <c r="Z552" i="15"/>
  <c r="AA552" i="15"/>
  <c r="BC552" i="15"/>
  <c r="BW552" i="15"/>
  <c r="BA552" i="15"/>
  <c r="X552" i="15"/>
  <c r="AW523" i="15"/>
  <c r="AL495" i="15"/>
  <c r="BX494" i="15"/>
  <c r="DG494" i="15" s="1"/>
  <c r="AA533" i="15"/>
  <c r="Y487" i="15"/>
  <c r="V532" i="15"/>
  <c r="BB513" i="15"/>
  <c r="AJ520" i="15"/>
  <c r="AU500" i="15"/>
  <c r="AX468" i="15"/>
  <c r="AW491" i="15"/>
  <c r="BG480" i="15"/>
  <c r="U482" i="15"/>
  <c r="BF490" i="15"/>
  <c r="BI490" i="15"/>
  <c r="BV534" i="15"/>
  <c r="BR487" i="15"/>
  <c r="W520" i="15"/>
  <c r="CB495" i="15"/>
  <c r="CE529" i="15"/>
  <c r="AJ538" i="15"/>
  <c r="N538" i="15"/>
  <c r="CB518" i="15"/>
  <c r="BS487" i="15"/>
  <c r="BP542" i="15"/>
  <c r="BI531" i="15"/>
  <c r="DO531" i="15" s="1"/>
  <c r="M536" i="15"/>
  <c r="V518" i="15"/>
  <c r="AV497" i="15"/>
  <c r="D223" i="14"/>
  <c r="D433" i="14" s="1"/>
  <c r="D803" i="15" s="1"/>
  <c r="D583" i="15"/>
  <c r="BK497" i="15"/>
  <c r="T500" i="15"/>
  <c r="BA480" i="15"/>
  <c r="BL467" i="15"/>
  <c r="DB467" i="15" s="1"/>
  <c r="P478" i="15"/>
  <c r="CH478" i="15" s="1"/>
  <c r="AL497" i="15"/>
  <c r="V491" i="15"/>
  <c r="BF472" i="15"/>
  <c r="CY472" i="15" s="1"/>
  <c r="BS468" i="15"/>
  <c r="BA491" i="15"/>
  <c r="CB494" i="15"/>
  <c r="X488" i="15"/>
  <c r="BW534" i="15"/>
  <c r="CE514" i="15"/>
  <c r="BR516" i="15"/>
  <c r="AG490" i="15"/>
  <c r="BV529" i="15"/>
  <c r="BY538" i="15"/>
  <c r="O554" i="15"/>
  <c r="AB554" i="15"/>
  <c r="AA554" i="15"/>
  <c r="AL554" i="15"/>
  <c r="W554" i="15"/>
  <c r="AQ554" i="15"/>
  <c r="BU554" i="15"/>
  <c r="AY554" i="15"/>
  <c r="CD554" i="15"/>
  <c r="DI554" i="15" s="1"/>
  <c r="BB542" i="15"/>
  <c r="BR531" i="15"/>
  <c r="AC536" i="15"/>
  <c r="Y494" i="15"/>
  <c r="BX487" i="15"/>
  <c r="BX571" i="15"/>
  <c r="BO571" i="15"/>
  <c r="CE571" i="15"/>
  <c r="AP571" i="15"/>
  <c r="BM571" i="15"/>
  <c r="AN571" i="15"/>
  <c r="BJ571" i="15"/>
  <c r="AC571" i="15"/>
  <c r="BK571" i="15"/>
  <c r="T571" i="15"/>
  <c r="U571" i="15"/>
  <c r="CD571" i="15"/>
  <c r="BE571" i="15"/>
  <c r="X571" i="15"/>
  <c r="AV571" i="15"/>
  <c r="AS571" i="15"/>
  <c r="W571" i="15"/>
  <c r="BI571" i="15"/>
  <c r="CF571" i="15"/>
  <c r="BG571" i="15"/>
  <c r="R571" i="15"/>
  <c r="AH571" i="15"/>
  <c r="CB571" i="15"/>
  <c r="Q571" i="15"/>
  <c r="AM571" i="15"/>
  <c r="AL571" i="15"/>
  <c r="BS571" i="15"/>
  <c r="AB571" i="15"/>
  <c r="AY571" i="15"/>
  <c r="S571" i="15"/>
  <c r="AW571" i="15"/>
  <c r="DN571" i="15" s="1"/>
  <c r="P571" i="15"/>
  <c r="AF571" i="15"/>
  <c r="BB571" i="15"/>
  <c r="M571" i="15"/>
  <c r="V571" i="15"/>
  <c r="AR571" i="15"/>
  <c r="AQ571" i="15"/>
  <c r="BV571" i="15"/>
  <c r="AO571" i="15"/>
  <c r="BT571" i="15"/>
  <c r="BC571" i="15"/>
  <c r="AK571" i="15"/>
  <c r="CA571" i="15"/>
  <c r="BQ571" i="15"/>
  <c r="AJ571" i="15"/>
  <c r="AI571" i="15"/>
  <c r="BN571" i="15"/>
  <c r="AG571" i="15"/>
  <c r="BL571" i="15"/>
  <c r="BR571" i="15"/>
  <c r="BZ571" i="15"/>
  <c r="O571" i="15"/>
  <c r="N571" i="15"/>
  <c r="BH571" i="15"/>
  <c r="AZ571" i="15"/>
  <c r="AA571" i="15"/>
  <c r="BF571" i="15"/>
  <c r="Y571" i="15"/>
  <c r="BD571" i="15"/>
  <c r="BA571" i="15"/>
  <c r="AE571" i="15"/>
  <c r="AD571" i="15"/>
  <c r="BP571" i="15"/>
  <c r="BW571" i="15"/>
  <c r="Z571" i="15"/>
  <c r="AX571" i="15"/>
  <c r="BU571" i="15"/>
  <c r="CC571" i="15"/>
  <c r="AU571" i="15"/>
  <c r="AT571" i="15"/>
  <c r="BY571" i="15"/>
  <c r="BR539" i="15"/>
  <c r="BI513" i="15"/>
  <c r="BB500" i="15"/>
  <c r="AK530" i="15"/>
  <c r="BO523" i="15"/>
  <c r="AE533" i="15"/>
  <c r="BW487" i="15"/>
  <c r="W532" i="15"/>
  <c r="AN495" i="15"/>
  <c r="CR495" i="15" s="1"/>
  <c r="AG520" i="15"/>
  <c r="CD498" i="15"/>
  <c r="DI498" i="15" s="1"/>
  <c r="AN478" i="15"/>
  <c r="CR478" i="15" s="1"/>
  <c r="BC491" i="15"/>
  <c r="BY468" i="15"/>
  <c r="BD510" i="15"/>
  <c r="P534" i="15"/>
  <c r="CD495" i="15"/>
  <c r="BK513" i="15"/>
  <c r="Y529" i="15"/>
  <c r="AD495" i="15"/>
  <c r="CF538" i="15"/>
  <c r="AW513" i="15"/>
  <c r="AE514" i="15"/>
  <c r="CN514" i="15" s="1"/>
  <c r="BE542" i="15"/>
  <c r="Q531" i="15"/>
  <c r="AF531" i="15"/>
  <c r="N488" i="15"/>
  <c r="BV536" i="15"/>
  <c r="BY488" i="15"/>
  <c r="AG531" i="15"/>
  <c r="R491" i="15"/>
  <c r="AH528" i="15"/>
  <c r="BJ539" i="15"/>
  <c r="CD514" i="15"/>
  <c r="BZ530" i="15"/>
  <c r="BT523" i="15"/>
  <c r="AX513" i="15"/>
  <c r="AB533" i="15"/>
  <c r="BH487" i="15"/>
  <c r="BE532" i="15"/>
  <c r="AI559" i="15"/>
  <c r="BL559" i="15"/>
  <c r="M559" i="15"/>
  <c r="V559" i="15"/>
  <c r="BI559" i="15"/>
  <c r="AR559" i="15"/>
  <c r="BH559" i="15"/>
  <c r="CD559" i="15"/>
  <c r="AW559" i="15"/>
  <c r="Z500" i="15"/>
  <c r="AS543" i="15"/>
  <c r="T543" i="15"/>
  <c r="AI543" i="15"/>
  <c r="AX543" i="15"/>
  <c r="CC543" i="15"/>
  <c r="R543" i="15"/>
  <c r="AE543" i="15"/>
  <c r="AZ543" i="15"/>
  <c r="X543" i="15"/>
  <c r="BO467" i="15"/>
  <c r="DC467" i="15" s="1"/>
  <c r="AS491" i="15"/>
  <c r="CF516" i="15"/>
  <c r="BM534" i="15"/>
  <c r="AG487" i="15"/>
  <c r="F538" i="15"/>
  <c r="E158" i="9"/>
  <c r="Q488" i="15"/>
  <c r="BN497" i="15"/>
  <c r="BO529" i="15"/>
  <c r="AG538" i="15"/>
  <c r="S542" i="15"/>
  <c r="CA531" i="15"/>
  <c r="BJ510" i="15"/>
  <c r="AD536" i="15"/>
  <c r="AO513" i="15"/>
  <c r="BS490" i="15"/>
  <c r="Q528" i="15"/>
  <c r="CD539" i="15"/>
  <c r="DI539" i="15" s="1"/>
  <c r="CA510" i="15"/>
  <c r="DH510" i="15" s="1"/>
  <c r="U518" i="15"/>
  <c r="Z514" i="15"/>
  <c r="CE530" i="15"/>
  <c r="CE523" i="15"/>
  <c r="AQ510" i="15"/>
  <c r="AY513" i="15"/>
  <c r="BM533" i="15"/>
  <c r="AK514" i="15"/>
  <c r="AI532" i="15"/>
  <c r="AU520" i="15"/>
  <c r="AA490" i="15"/>
  <c r="BY467" i="15"/>
  <c r="Q491" i="15"/>
  <c r="AF534" i="15"/>
  <c r="CC518" i="15"/>
  <c r="E156" i="9"/>
  <c r="F536" i="15"/>
  <c r="BT516" i="15"/>
  <c r="AQ520" i="15"/>
  <c r="AC490" i="15"/>
  <c r="W529" i="15"/>
  <c r="O538" i="15"/>
  <c r="CD490" i="15"/>
  <c r="BS542" i="15"/>
  <c r="BS488" i="15"/>
  <c r="CF528" i="15"/>
  <c r="BT539" i="15"/>
  <c r="J797" i="15"/>
  <c r="I797" i="15"/>
  <c r="G797" i="15"/>
  <c r="E797" i="15"/>
  <c r="F797" i="15"/>
  <c r="K797" i="15"/>
  <c r="H797" i="15"/>
  <c r="AD488" i="15"/>
  <c r="BA553" i="15"/>
  <c r="W553" i="15"/>
  <c r="BC553" i="15"/>
  <c r="AB553" i="15"/>
  <c r="AZ553" i="15"/>
  <c r="BN553" i="15"/>
  <c r="V553" i="15"/>
  <c r="AT553" i="15"/>
  <c r="BL553" i="15"/>
  <c r="AH514" i="15"/>
  <c r="CO514" i="15" s="1"/>
  <c r="AO530" i="15"/>
  <c r="BD530" i="15"/>
  <c r="S548" i="15"/>
  <c r="AX548" i="15"/>
  <c r="P548" i="15"/>
  <c r="AF548" i="15"/>
  <c r="Z548" i="15"/>
  <c r="BG548" i="15"/>
  <c r="AY548" i="15"/>
  <c r="AA548" i="15"/>
  <c r="BK548" i="15"/>
  <c r="T523" i="15"/>
  <c r="AB500" i="15"/>
  <c r="CM500" i="15" s="1"/>
  <c r="AY518" i="15"/>
  <c r="AO533" i="15"/>
  <c r="M488" i="15"/>
  <c r="BJ532" i="15"/>
  <c r="BF518" i="15"/>
  <c r="AB475" i="15"/>
  <c r="CM475" i="15" s="1"/>
  <c r="AS468" i="15"/>
  <c r="BM482" i="15"/>
  <c r="BZ10" i="19" s="1"/>
  <c r="M516" i="15"/>
  <c r="DK516" i="15" s="1"/>
  <c r="Y534" i="15"/>
  <c r="DL534" i="15" s="1"/>
  <c r="BK488" i="15"/>
  <c r="P488" i="15"/>
  <c r="BH500" i="15"/>
  <c r="Q500" i="15"/>
  <c r="BZ529" i="15"/>
  <c r="BA538" i="15"/>
  <c r="BG542" i="15"/>
  <c r="Z531" i="15"/>
  <c r="W516" i="15"/>
  <c r="AA536" i="15"/>
  <c r="AV518" i="15"/>
  <c r="M498" i="15"/>
  <c r="DK498" i="15" s="1"/>
  <c r="AL528" i="15"/>
  <c r="BL539" i="15"/>
  <c r="BW488" i="15"/>
  <c r="BM530" i="15"/>
  <c r="E160" i="9"/>
  <c r="F540" i="15"/>
  <c r="CB523" i="15"/>
  <c r="AN516" i="15"/>
  <c r="O555" i="15"/>
  <c r="CC555" i="15"/>
  <c r="BL555" i="15"/>
  <c r="AF555" i="15"/>
  <c r="AT555" i="15"/>
  <c r="BY555" i="15"/>
  <c r="BZ555" i="15"/>
  <c r="AR555" i="15"/>
  <c r="BG555" i="15"/>
  <c r="BV518" i="15"/>
  <c r="Y533" i="15"/>
  <c r="DL533" i="15" s="1"/>
  <c r="AN533" i="15"/>
  <c r="CR533" i="15" s="1"/>
  <c r="BU532" i="15"/>
  <c r="DP532" i="15" s="1"/>
  <c r="AH494" i="15"/>
  <c r="CO494" i="15" s="1"/>
  <c r="U520" i="15"/>
  <c r="G790" i="15"/>
  <c r="H790" i="15"/>
  <c r="E790" i="15"/>
  <c r="I790" i="15"/>
  <c r="J790" i="15"/>
  <c r="F790" i="15"/>
  <c r="K790" i="15"/>
  <c r="AH472" i="15"/>
  <c r="CD478" i="15"/>
  <c r="DI478" i="15" s="1"/>
  <c r="BV491" i="15"/>
  <c r="CD510" i="15"/>
  <c r="CB513" i="15"/>
  <c r="AQ534" i="15"/>
  <c r="BZ514" i="15"/>
  <c r="BT513" i="15"/>
  <c r="D148" i="9"/>
  <c r="E528" i="15"/>
  <c r="BS529" i="15"/>
  <c r="AK490" i="15"/>
  <c r="BQ538" i="15"/>
  <c r="Z495" i="15"/>
  <c r="BP520" i="15"/>
  <c r="AC542" i="15"/>
  <c r="S531" i="15"/>
  <c r="BE536" i="15"/>
  <c r="V536" i="15"/>
  <c r="BU560" i="15"/>
  <c r="U560" i="15"/>
  <c r="BI560" i="15"/>
  <c r="BH560" i="15"/>
  <c r="AR560" i="15"/>
  <c r="AB560" i="15"/>
  <c r="CC560" i="15"/>
  <c r="AG560" i="15"/>
  <c r="BC560" i="15"/>
  <c r="AA495" i="15"/>
  <c r="BZ540" i="15"/>
  <c r="BW539" i="15"/>
  <c r="BD488" i="15"/>
  <c r="BI557" i="15"/>
  <c r="BW557" i="15"/>
  <c r="AP557" i="15"/>
  <c r="R557" i="15"/>
  <c r="AE557" i="15"/>
  <c r="CA557" i="15"/>
  <c r="AV557" i="15"/>
  <c r="V557" i="15"/>
  <c r="AS557" i="15"/>
  <c r="BQ500" i="15"/>
  <c r="H536" i="15"/>
  <c r="G156" i="9"/>
  <c r="AA530" i="15"/>
  <c r="AZ552" i="15"/>
  <c r="N552" i="15"/>
  <c r="CE552" i="15"/>
  <c r="AM552" i="15"/>
  <c r="M552" i="15"/>
  <c r="BG552" i="15"/>
  <c r="BN552" i="15"/>
  <c r="AN552" i="15"/>
  <c r="BD552" i="15"/>
  <c r="V523" i="15"/>
  <c r="AW516" i="15"/>
  <c r="AG533" i="15"/>
  <c r="BD533" i="15"/>
  <c r="BZ532" i="15"/>
  <c r="S518" i="15"/>
  <c r="CI518" i="15" s="1"/>
  <c r="K531" i="15"/>
  <c r="J151" i="9"/>
  <c r="BS464" i="15"/>
  <c r="BS465" i="15"/>
  <c r="AG491" i="15"/>
  <c r="BY510" i="15"/>
  <c r="AK488" i="15"/>
  <c r="DM488" i="15" s="1"/>
  <c r="BG534" i="15"/>
  <c r="O495" i="15"/>
  <c r="BX516" i="15"/>
  <c r="CA514" i="15"/>
  <c r="P494" i="15"/>
  <c r="BP529" i="15"/>
  <c r="BF538" i="15"/>
  <c r="CY538" i="15" s="1"/>
  <c r="W494" i="15"/>
  <c r="BO488" i="15"/>
  <c r="DC488" i="15" s="1"/>
  <c r="AS542" i="15"/>
  <c r="AT531" i="15"/>
  <c r="H149" i="9"/>
  <c r="I529" i="15"/>
  <c r="AO494" i="15"/>
  <c r="AL536" i="15"/>
  <c r="BP500" i="15"/>
  <c r="AQ498" i="15"/>
  <c r="CS498" i="15" s="1"/>
  <c r="BW516" i="15"/>
  <c r="AO520" i="15"/>
  <c r="H791" i="15"/>
  <c r="J791" i="15"/>
  <c r="I791" i="15"/>
  <c r="G791" i="15"/>
  <c r="K791" i="15"/>
  <c r="F791" i="15"/>
  <c r="E791" i="15"/>
  <c r="D152" i="9"/>
  <c r="E532" i="15"/>
  <c r="N530" i="15"/>
  <c r="AS523" i="15"/>
  <c r="AM513" i="15"/>
  <c r="N533" i="15"/>
  <c r="CA533" i="15"/>
  <c r="CD494" i="15"/>
  <c r="BQ532" i="15"/>
  <c r="AZ494" i="15"/>
  <c r="CW494" i="15" s="1"/>
  <c r="AJ472" i="15"/>
  <c r="M478" i="15"/>
  <c r="BT534" i="15"/>
  <c r="AP518" i="15"/>
  <c r="BO500" i="15"/>
  <c r="BU518" i="15"/>
  <c r="BL497" i="15"/>
  <c r="CC529" i="15"/>
  <c r="AO510" i="15"/>
  <c r="AV538" i="15"/>
  <c r="AP542" i="15"/>
  <c r="AB531" i="15"/>
  <c r="CM531" i="15" s="1"/>
  <c r="AH516" i="15"/>
  <c r="CE536" i="15"/>
  <c r="AA520" i="15"/>
  <c r="AB487" i="15"/>
  <c r="AJ531" i="15"/>
  <c r="BI580" i="15"/>
  <c r="AB580" i="15"/>
  <c r="AY580" i="15"/>
  <c r="Z580" i="15"/>
  <c r="BM580" i="15"/>
  <c r="BS580" i="15"/>
  <c r="AT580" i="15"/>
  <c r="BR580" i="15"/>
  <c r="BL580" i="15"/>
  <c r="BQ580" i="15"/>
  <c r="BX580" i="15"/>
  <c r="T580" i="15"/>
  <c r="AQ580" i="15"/>
  <c r="BV580" i="15"/>
  <c r="CD580" i="15"/>
  <c r="BJ580" i="15"/>
  <c r="AF580" i="15"/>
  <c r="CB580" i="15"/>
  <c r="BY580" i="15"/>
  <c r="BP580" i="15"/>
  <c r="AA580" i="15"/>
  <c r="CF580" i="15"/>
  <c r="AI580" i="15"/>
  <c r="BE580" i="15"/>
  <c r="O580" i="15"/>
  <c r="AU580" i="15"/>
  <c r="P580" i="15"/>
  <c r="U580" i="15"/>
  <c r="BH580" i="15"/>
  <c r="CE580" i="15"/>
  <c r="BF580" i="15"/>
  <c r="BN580" i="15"/>
  <c r="R580" i="15"/>
  <c r="AV580" i="15"/>
  <c r="AL580" i="15"/>
  <c r="AE580" i="15"/>
  <c r="AC580" i="15"/>
  <c r="AZ580" i="15"/>
  <c r="S580" i="15"/>
  <c r="AX580" i="15"/>
  <c r="Y580" i="15"/>
  <c r="AW580" i="15"/>
  <c r="DN580" i="15" s="1"/>
  <c r="BK580" i="15"/>
  <c r="X580" i="15"/>
  <c r="V580" i="15"/>
  <c r="AK580" i="15"/>
  <c r="AR580" i="15"/>
  <c r="BW580" i="15"/>
  <c r="M580" i="15"/>
  <c r="CC580" i="15"/>
  <c r="AO580" i="15"/>
  <c r="BB580" i="15"/>
  <c r="AM580" i="15"/>
  <c r="BT580" i="15"/>
  <c r="BA580" i="15"/>
  <c r="N580" i="15"/>
  <c r="BO580" i="15"/>
  <c r="AP580" i="15"/>
  <c r="Q580" i="15"/>
  <c r="AG580" i="15"/>
  <c r="AN580" i="15"/>
  <c r="AD580" i="15"/>
  <c r="W580" i="15"/>
  <c r="AS580" i="15"/>
  <c r="AJ580" i="15"/>
  <c r="BG580" i="15"/>
  <c r="AH580" i="15"/>
  <c r="BU580" i="15"/>
  <c r="BD580" i="15"/>
  <c r="BC580" i="15"/>
  <c r="CA580" i="15"/>
  <c r="BZ580" i="15"/>
  <c r="AE528" i="15"/>
  <c r="CN528" i="15" s="1"/>
  <c r="R539" i="15"/>
  <c r="BB495" i="15"/>
  <c r="BA487" i="15"/>
  <c r="BK530" i="15"/>
  <c r="G161" i="9"/>
  <c r="H541" i="15"/>
  <c r="BE523" i="15"/>
  <c r="AB518" i="15"/>
  <c r="CM518" i="15" s="1"/>
  <c r="BX533" i="15"/>
  <c r="DG533" i="15" s="1"/>
  <c r="AA532" i="15"/>
  <c r="Y559" i="15"/>
  <c r="DL559" i="15" s="1"/>
  <c r="AH559" i="15"/>
  <c r="AN559" i="15"/>
  <c r="BS559" i="15"/>
  <c r="AD559" i="15"/>
  <c r="BQ559" i="15"/>
  <c r="U559" i="15"/>
  <c r="BX559" i="15"/>
  <c r="BO559" i="15"/>
  <c r="AI500" i="15"/>
  <c r="BB543" i="15"/>
  <c r="BT543" i="15"/>
  <c r="CE543" i="15"/>
  <c r="AA543" i="15"/>
  <c r="AP543" i="15"/>
  <c r="BM543" i="15"/>
  <c r="Q543" i="15"/>
  <c r="AM543" i="15"/>
  <c r="BG543" i="15"/>
  <c r="CA491" i="15"/>
  <c r="DH491" i="15" s="1"/>
  <c r="Q479" i="15"/>
  <c r="AG474" i="15"/>
  <c r="AS480" i="15"/>
  <c r="CE491" i="15"/>
  <c r="AM534" i="15"/>
  <c r="CF520" i="15"/>
  <c r="T520" i="15"/>
  <c r="AZ529" i="15"/>
  <c r="BV538" i="15"/>
  <c r="BU538" i="15"/>
  <c r="X520" i="15"/>
  <c r="BX542" i="15"/>
  <c r="BD531" i="15"/>
  <c r="W500" i="15"/>
  <c r="CD536" i="15"/>
  <c r="AJ495" i="15"/>
  <c r="AF520" i="15"/>
  <c r="AL535" i="15"/>
  <c r="AN528" i="15"/>
  <c r="AT539" i="15"/>
  <c r="AV516" i="15"/>
  <c r="BP495" i="15"/>
  <c r="CA530" i="15"/>
  <c r="BI523" i="15"/>
  <c r="BN516" i="15"/>
  <c r="AD533" i="15"/>
  <c r="BM532" i="15"/>
  <c r="G149" i="9"/>
  <c r="H529" i="15"/>
  <c r="Y514" i="15"/>
  <c r="BV488" i="15"/>
  <c r="AD474" i="15"/>
  <c r="P491" i="15"/>
  <c r="AB479" i="15"/>
  <c r="CM479" i="15" s="1"/>
  <c r="Q534" i="15"/>
  <c r="AM487" i="15"/>
  <c r="AY488" i="15"/>
  <c r="BB514" i="15"/>
  <c r="BH529" i="15"/>
  <c r="AE516" i="15"/>
  <c r="AB538" i="15"/>
  <c r="BN513" i="15"/>
  <c r="R531" i="15"/>
  <c r="BM535" i="15"/>
  <c r="BJ528" i="15"/>
  <c r="BM539" i="15"/>
  <c r="BF577" i="15"/>
  <c r="Q577" i="15"/>
  <c r="AF577" i="15"/>
  <c r="O577" i="15"/>
  <c r="AM577" i="15"/>
  <c r="BJ577" i="15"/>
  <c r="T577" i="15"/>
  <c r="BP577" i="15"/>
  <c r="AC577" i="15"/>
  <c r="BV577" i="15"/>
  <c r="BU577" i="15"/>
  <c r="AO577" i="15"/>
  <c r="BS577" i="15"/>
  <c r="AT577" i="15"/>
  <c r="BB577" i="15"/>
  <c r="AY577" i="15"/>
  <c r="AI577" i="15"/>
  <c r="AR577" i="15"/>
  <c r="R577" i="15"/>
  <c r="BM577" i="15"/>
  <c r="X577" i="15"/>
  <c r="BD577" i="15"/>
  <c r="AL577" i="15"/>
  <c r="BY577" i="15"/>
  <c r="BO577" i="15"/>
  <c r="AS577" i="15"/>
  <c r="BW577" i="15"/>
  <c r="BN577" i="15"/>
  <c r="BE577" i="15"/>
  <c r="CB577" i="15"/>
  <c r="BK577" i="15"/>
  <c r="AD577" i="15"/>
  <c r="AB577" i="15"/>
  <c r="BI577" i="15"/>
  <c r="BH577" i="15"/>
  <c r="AJ577" i="15"/>
  <c r="Z577" i="15"/>
  <c r="CD577" i="15"/>
  <c r="S577" i="15"/>
  <c r="P577" i="15"/>
  <c r="BC577" i="15"/>
  <c r="V577" i="15"/>
  <c r="BG577" i="15"/>
  <c r="BX577" i="15"/>
  <c r="AA577" i="15"/>
  <c r="AH577" i="15"/>
  <c r="AG577" i="15"/>
  <c r="AW577" i="15"/>
  <c r="DN577" i="15" s="1"/>
  <c r="BT577" i="15"/>
  <c r="AU577" i="15"/>
  <c r="BZ577" i="15"/>
  <c r="U577" i="15"/>
  <c r="M577" i="15"/>
  <c r="AK577" i="15"/>
  <c r="AP577" i="15"/>
  <c r="Y577" i="15"/>
  <c r="DL577" i="15" s="1"/>
  <c r="AV577" i="15"/>
  <c r="BL577" i="15"/>
  <c r="AE577" i="15"/>
  <c r="N577" i="15"/>
  <c r="BQ577" i="15"/>
  <c r="AQ577" i="15"/>
  <c r="AZ577" i="15"/>
  <c r="AN577" i="15"/>
  <c r="CA577" i="15"/>
  <c r="W577" i="15"/>
  <c r="BR577" i="15"/>
  <c r="BA577" i="15"/>
  <c r="CF577" i="15"/>
  <c r="AX577" i="15"/>
  <c r="CE577" i="15"/>
  <c r="CC577" i="15"/>
  <c r="AH553" i="15"/>
  <c r="AW553" i="15"/>
  <c r="R553" i="15"/>
  <c r="BV553" i="15"/>
  <c r="M553" i="15"/>
  <c r="DK553" i="15" s="1"/>
  <c r="X553" i="15"/>
  <c r="CC553" i="15"/>
  <c r="BZ553" i="15"/>
  <c r="AO553" i="15"/>
  <c r="AG530" i="15"/>
  <c r="U548" i="15"/>
  <c r="AL548" i="15"/>
  <c r="BE548" i="15"/>
  <c r="AZ548" i="15"/>
  <c r="N548" i="15"/>
  <c r="CC548" i="15"/>
  <c r="M548" i="15"/>
  <c r="BC548" i="15"/>
  <c r="AU548" i="15"/>
  <c r="BK523" i="15"/>
  <c r="CC516" i="15"/>
  <c r="AE495" i="15"/>
  <c r="CN495" i="15" s="1"/>
  <c r="BS533" i="15"/>
  <c r="AU532" i="15"/>
  <c r="AZ488" i="15"/>
  <c r="CW488" i="15" s="1"/>
  <c r="AA478" i="15"/>
  <c r="V478" i="15"/>
  <c r="CJ478" i="15" s="1"/>
  <c r="CA472" i="15"/>
  <c r="DH472" i="15" s="1"/>
  <c r="AQ495" i="15"/>
  <c r="CC534" i="15"/>
  <c r="BZ495" i="15"/>
  <c r="AF510" i="15"/>
  <c r="BR514" i="15"/>
  <c r="BK529" i="15"/>
  <c r="BR488" i="15"/>
  <c r="AL538" i="15"/>
  <c r="U514" i="15"/>
  <c r="AR542" i="15"/>
  <c r="CD531" i="15"/>
  <c r="DI531" i="15" s="1"/>
  <c r="I156" i="9"/>
  <c r="J536" i="15"/>
  <c r="AX536" i="15"/>
  <c r="BC518" i="15"/>
  <c r="S540" i="15"/>
  <c r="CI540" i="15" s="1"/>
  <c r="AR528" i="15"/>
  <c r="O539" i="15"/>
  <c r="BR500" i="15"/>
  <c r="DD500" i="15" s="1"/>
  <c r="X530" i="15"/>
  <c r="AH523" i="15"/>
  <c r="CO523" i="15" s="1"/>
  <c r="Y516" i="15"/>
  <c r="CF555" i="15"/>
  <c r="AP555" i="15"/>
  <c r="N555" i="15"/>
  <c r="AA555" i="15"/>
  <c r="S555" i="15"/>
  <c r="AE555" i="15"/>
  <c r="AD555" i="15"/>
  <c r="BK555" i="15"/>
  <c r="AJ555" i="15"/>
  <c r="BG518" i="15"/>
  <c r="CC533" i="15"/>
  <c r="BV514" i="15"/>
  <c r="AK532" i="15"/>
  <c r="DM532" i="15" s="1"/>
  <c r="AI491" i="15"/>
  <c r="BY520" i="15"/>
  <c r="D230" i="14"/>
  <c r="D440" i="14" s="1"/>
  <c r="D810" i="15" s="1"/>
  <c r="D590" i="15"/>
  <c r="BS491" i="15"/>
  <c r="AM480" i="15"/>
  <c r="CE472" i="15"/>
  <c r="BH510" i="15"/>
  <c r="AS513" i="15"/>
  <c r="BI534" i="15"/>
  <c r="DO534" i="15" s="1"/>
  <c r="V500" i="15"/>
  <c r="AI490" i="15"/>
  <c r="AT513" i="15"/>
  <c r="N514" i="15"/>
  <c r="BD529" i="15"/>
  <c r="Y500" i="15"/>
  <c r="BI538" i="15"/>
  <c r="AF494" i="15"/>
  <c r="BM520" i="15"/>
  <c r="O500" i="15"/>
  <c r="N542" i="15"/>
  <c r="BW531" i="15"/>
  <c r="CB536" i="15"/>
  <c r="BK491" i="15"/>
  <c r="AI487" i="15"/>
  <c r="AF560" i="15"/>
  <c r="AL560" i="15"/>
  <c r="AC560" i="15"/>
  <c r="BA560" i="15"/>
  <c r="AX560" i="15"/>
  <c r="AA560" i="15"/>
  <c r="BV560" i="15"/>
  <c r="Y560" i="15"/>
  <c r="AE560" i="15"/>
  <c r="AZ491" i="15"/>
  <c r="G532" i="15"/>
  <c r="F152" i="9"/>
  <c r="AB494" i="15"/>
  <c r="P539" i="15"/>
  <c r="P510" i="15"/>
  <c r="BR557" i="15"/>
  <c r="DD557" i="15" s="1"/>
  <c r="CF557" i="15"/>
  <c r="S557" i="15"/>
  <c r="AX557" i="15"/>
  <c r="BN557" i="15"/>
  <c r="AF557" i="15"/>
  <c r="P557" i="15"/>
  <c r="BK557" i="15"/>
  <c r="BZ557" i="15"/>
  <c r="U497" i="15"/>
  <c r="BF530" i="15"/>
  <c r="CF552" i="15"/>
  <c r="P552" i="15"/>
  <c r="BZ552" i="15"/>
  <c r="BK552" i="15"/>
  <c r="AC552" i="15"/>
  <c r="AU552" i="15"/>
  <c r="BQ552" i="15"/>
  <c r="BX552" i="15"/>
  <c r="AT552" i="15"/>
  <c r="BZ523" i="15"/>
  <c r="M500" i="15"/>
  <c r="R533" i="15"/>
  <c r="R514" i="15"/>
  <c r="Y532" i="15"/>
  <c r="DL532" i="15" s="1"/>
  <c r="AN532" i="15"/>
  <c r="CR532" i="15" s="1"/>
  <c r="AF516" i="15"/>
  <c r="E537" i="15"/>
  <c r="D157" i="9"/>
  <c r="BM514" i="15"/>
  <c r="CA469" i="15"/>
  <c r="DH469" i="15" s="1"/>
  <c r="BE466" i="15"/>
  <c r="AK463" i="15"/>
  <c r="DM463" i="15" s="1"/>
  <c r="AE487" i="15"/>
  <c r="CN487" i="15" s="1"/>
  <c r="BZ513" i="15"/>
  <c r="AR534" i="15"/>
  <c r="BT514" i="15"/>
  <c r="BS495" i="15"/>
  <c r="BU529" i="15"/>
  <c r="Z529" i="15"/>
  <c r="BJ538" i="15"/>
  <c r="CE520" i="15"/>
  <c r="V490" i="15"/>
  <c r="AD542" i="15"/>
  <c r="AE531" i="15"/>
  <c r="BH536" i="15"/>
  <c r="BF536" i="15"/>
  <c r="S490" i="15"/>
  <c r="E523" i="15"/>
  <c r="D143" i="9"/>
  <c r="BP536" i="15"/>
  <c r="CF514" i="15"/>
  <c r="BA537" i="15"/>
  <c r="I530" i="15"/>
  <c r="H150" i="9"/>
  <c r="H157" i="9"/>
  <c r="I537" i="15"/>
  <c r="D231" i="14"/>
  <c r="D441" i="14" s="1"/>
  <c r="D811" i="15" s="1"/>
  <c r="D591" i="15"/>
  <c r="J522" i="15"/>
  <c r="I142" i="9"/>
  <c r="H144" i="9"/>
  <c r="I524" i="15"/>
  <c r="H800" i="15"/>
  <c r="G800" i="15"/>
  <c r="I800" i="15"/>
  <c r="E800" i="15"/>
  <c r="K800" i="15"/>
  <c r="J800" i="15"/>
  <c r="F800" i="15"/>
  <c r="I535" i="15"/>
  <c r="H155" i="9"/>
  <c r="H526" i="15"/>
  <c r="G146" i="9"/>
  <c r="D156" i="9"/>
  <c r="E536" i="15"/>
  <c r="AL559" i="15"/>
  <c r="BY559" i="15"/>
  <c r="AC559" i="15"/>
  <c r="AK559" i="15"/>
  <c r="DM559" i="15" s="1"/>
  <c r="Y510" i="15"/>
  <c r="DL510" i="15" s="1"/>
  <c r="AH513" i="15"/>
  <c r="BA543" i="15"/>
  <c r="BU543" i="15"/>
  <c r="DP543" i="15" s="1"/>
  <c r="M543" i="15"/>
  <c r="S543" i="15"/>
  <c r="AH543" i="15"/>
  <c r="BE543" i="15"/>
  <c r="CA543" i="15"/>
  <c r="W543" i="15"/>
  <c r="AT543" i="15"/>
  <c r="BJ478" i="15"/>
  <c r="AX467" i="15"/>
  <c r="BX534" i="15"/>
  <c r="BQ520" i="15"/>
  <c r="I145" i="9"/>
  <c r="J525" i="15"/>
  <c r="AM510" i="15"/>
  <c r="N529" i="15"/>
  <c r="AC529" i="15"/>
  <c r="AZ538" i="15"/>
  <c r="AU490" i="15"/>
  <c r="BF542" i="15"/>
  <c r="Y531" i="15"/>
  <c r="DL531" i="15" s="1"/>
  <c r="AN531" i="15"/>
  <c r="AI516" i="15"/>
  <c r="T536" i="15"/>
  <c r="BP518" i="15"/>
  <c r="BV528" i="15"/>
  <c r="BC539" i="15"/>
  <c r="AG516" i="15"/>
  <c r="X500" i="15"/>
  <c r="AL530" i="15"/>
  <c r="AT523" i="15"/>
  <c r="AN575" i="15"/>
  <c r="AU575" i="15"/>
  <c r="BS575" i="15"/>
  <c r="V575" i="15"/>
  <c r="BI575" i="15"/>
  <c r="AB575" i="15"/>
  <c r="CE575" i="15"/>
  <c r="CD575" i="15"/>
  <c r="BN575" i="15"/>
  <c r="AV575" i="15"/>
  <c r="AM575" i="15"/>
  <c r="BK575" i="15"/>
  <c r="BZ575" i="15"/>
  <c r="AS575" i="15"/>
  <c r="CF575" i="15"/>
  <c r="S575" i="15"/>
  <c r="R575" i="15"/>
  <c r="CC575" i="15"/>
  <c r="BD575" i="15"/>
  <c r="M575" i="15"/>
  <c r="BJ575" i="15"/>
  <c r="N575" i="15"/>
  <c r="AK575" i="15"/>
  <c r="T575" i="15"/>
  <c r="AH575" i="15"/>
  <c r="AG575" i="15"/>
  <c r="AX575" i="15"/>
  <c r="BL575" i="15"/>
  <c r="AE575" i="15"/>
  <c r="BB575" i="15"/>
  <c r="AC575" i="15"/>
  <c r="BH575" i="15"/>
  <c r="BX575" i="15"/>
  <c r="AW575" i="15"/>
  <c r="AI575" i="15"/>
  <c r="AQ575" i="15"/>
  <c r="P575" i="15"/>
  <c r="W575" i="15"/>
  <c r="AT575" i="15"/>
  <c r="U575" i="15"/>
  <c r="AZ575" i="15"/>
  <c r="BP575" i="15"/>
  <c r="BW575" i="15"/>
  <c r="BG575" i="15"/>
  <c r="BF575" i="15"/>
  <c r="CB575" i="15"/>
  <c r="Q575" i="15"/>
  <c r="AL575" i="15"/>
  <c r="BY575" i="15"/>
  <c r="BA575" i="15"/>
  <c r="AA575" i="15"/>
  <c r="Z575" i="15"/>
  <c r="BV575" i="15"/>
  <c r="BU575" i="15"/>
  <c r="X575" i="15"/>
  <c r="CA575" i="15"/>
  <c r="AD575" i="15"/>
  <c r="BQ575" i="15"/>
  <c r="AR575" i="15"/>
  <c r="AP575" i="15"/>
  <c r="AO575" i="15"/>
  <c r="Y575" i="15"/>
  <c r="BM575" i="15"/>
  <c r="AF575" i="15"/>
  <c r="BT575" i="15"/>
  <c r="O575" i="15"/>
  <c r="BC575" i="15"/>
  <c r="BR575" i="15"/>
  <c r="AJ575" i="15"/>
  <c r="BE575" i="15"/>
  <c r="BO575" i="15"/>
  <c r="AY575" i="15"/>
  <c r="AQ518" i="15"/>
  <c r="CS518" i="15" s="1"/>
  <c r="BC533" i="15"/>
  <c r="AX532" i="15"/>
  <c r="AU495" i="15"/>
  <c r="BE513" i="15"/>
  <c r="AN491" i="15"/>
  <c r="CR491" i="15" s="1"/>
  <c r="CF479" i="15"/>
  <c r="F156" i="9"/>
  <c r="G536" i="15"/>
  <c r="AR494" i="15"/>
  <c r="BU534" i="15"/>
  <c r="DP534" i="15" s="1"/>
  <c r="BK500" i="15"/>
  <c r="X497" i="15"/>
  <c r="D153" i="9"/>
  <c r="E533" i="15"/>
  <c r="AM514" i="15"/>
  <c r="V529" i="15"/>
  <c r="CJ529" i="15" s="1"/>
  <c r="AS529" i="15"/>
  <c r="AL490" i="15"/>
  <c r="AH538" i="15"/>
  <c r="Q495" i="15"/>
  <c r="BX531" i="15"/>
  <c r="DG531" i="15" s="1"/>
  <c r="AO528" i="15"/>
  <c r="S539" i="15"/>
  <c r="CI539" i="15" s="1"/>
  <c r="D237" i="14"/>
  <c r="D447" i="14" s="1"/>
  <c r="D817" i="15" s="1"/>
  <c r="D597" i="15"/>
  <c r="AJ513" i="15"/>
  <c r="Q553" i="15"/>
  <c r="AY553" i="15"/>
  <c r="AN553" i="15"/>
  <c r="AI553" i="15"/>
  <c r="BW553" i="15"/>
  <c r="AM553" i="15"/>
  <c r="BE553" i="15"/>
  <c r="BK553" i="15"/>
  <c r="BF553" i="15"/>
  <c r="BO491" i="15"/>
  <c r="DC491" i="15" s="1"/>
  <c r="R530" i="15"/>
  <c r="BQ548" i="15"/>
  <c r="CE548" i="15"/>
  <c r="AM548" i="15"/>
  <c r="AB548" i="15"/>
  <c r="CM548" i="15" s="1"/>
  <c r="BL548" i="15"/>
  <c r="BF548" i="15"/>
  <c r="BW548" i="15"/>
  <c r="AG548" i="15"/>
  <c r="CF548" i="15"/>
  <c r="AQ523" i="15"/>
  <c r="BU523" i="15"/>
  <c r="E527" i="15"/>
  <c r="D147" i="9"/>
  <c r="R520" i="15"/>
  <c r="BK533" i="15"/>
  <c r="CB532" i="15"/>
  <c r="X532" i="15"/>
  <c r="AG500" i="15"/>
  <c r="N500" i="15"/>
  <c r="BP497" i="15"/>
  <c r="P482" i="15"/>
  <c r="AJ478" i="15"/>
  <c r="BR480" i="15"/>
  <c r="DD480" i="15" s="1"/>
  <c r="BF480" i="15"/>
  <c r="BV484" i="15"/>
  <c r="BN494" i="15"/>
  <c r="BF534" i="15"/>
  <c r="BG520" i="15"/>
  <c r="BC513" i="15"/>
  <c r="AV529" i="15"/>
  <c r="BV500" i="15"/>
  <c r="BW538" i="15"/>
  <c r="CE494" i="15"/>
  <c r="AJ542" i="15"/>
  <c r="BO531" i="15"/>
  <c r="DC531" i="15" s="1"/>
  <c r="AG486" i="15"/>
  <c r="P500" i="15"/>
  <c r="W536" i="15"/>
  <c r="D160" i="9"/>
  <c r="E540" i="15"/>
  <c r="BG540" i="15"/>
  <c r="AS486" i="15"/>
  <c r="W539" i="15"/>
  <c r="BS513" i="15"/>
  <c r="AW530" i="15"/>
  <c r="DN530" i="15" s="1"/>
  <c r="BL530" i="15"/>
  <c r="AY523" i="15"/>
  <c r="R523" i="15"/>
  <c r="BQ555" i="15"/>
  <c r="AB555" i="15"/>
  <c r="CM555" i="15" s="1"/>
  <c r="CE555" i="15"/>
  <c r="AX555" i="15"/>
  <c r="W555" i="15"/>
  <c r="BT555" i="15"/>
  <c r="Q555" i="15"/>
  <c r="BJ555" i="15"/>
  <c r="CA555" i="15"/>
  <c r="BI488" i="15"/>
  <c r="DO488" i="15" s="1"/>
  <c r="AE494" i="15"/>
  <c r="BN533" i="15"/>
  <c r="BG495" i="15"/>
  <c r="BR532" i="15"/>
  <c r="AH510" i="15"/>
  <c r="U490" i="15"/>
  <c r="AF464" i="15"/>
  <c r="R500" i="15"/>
  <c r="BZ534" i="15"/>
  <c r="BA534" i="15"/>
  <c r="AC510" i="15"/>
  <c r="AO529" i="15"/>
  <c r="Q510" i="15"/>
  <c r="AT538" i="15"/>
  <c r="AV542" i="15"/>
  <c r="BR542" i="15"/>
  <c r="DD542" i="15" s="1"/>
  <c r="BA531" i="15"/>
  <c r="AT536" i="15"/>
  <c r="CT536" i="15" s="1"/>
  <c r="CD513" i="15"/>
  <c r="BA497" i="15"/>
  <c r="AM560" i="15"/>
  <c r="BK560" i="15"/>
  <c r="AT560" i="15"/>
  <c r="AK560" i="15"/>
  <c r="BE560" i="15"/>
  <c r="AP560" i="15"/>
  <c r="Z560" i="15"/>
  <c r="BF560" i="15"/>
  <c r="BT560" i="15"/>
  <c r="Z516" i="15"/>
  <c r="BA528" i="15"/>
  <c r="Q539" i="15"/>
  <c r="BL557" i="15"/>
  <c r="N557" i="15"/>
  <c r="BQ557" i="15"/>
  <c r="AB557" i="15"/>
  <c r="CE557" i="15"/>
  <c r="BF557" i="15"/>
  <c r="CD557" i="15"/>
  <c r="Q557" i="15"/>
  <c r="CB557" i="15"/>
  <c r="V516" i="15"/>
  <c r="CJ516" i="15" s="1"/>
  <c r="AV513" i="15"/>
  <c r="BE530" i="15"/>
  <c r="CB530" i="15"/>
  <c r="CB552" i="15"/>
  <c r="BM552" i="15"/>
  <c r="V552" i="15"/>
  <c r="CJ552" i="15" s="1"/>
  <c r="BE552" i="15"/>
  <c r="BI552" i="15"/>
  <c r="R552" i="15"/>
  <c r="U552" i="15"/>
  <c r="CC552" i="15"/>
  <c r="AK552" i="15"/>
  <c r="AU523" i="15"/>
  <c r="CF513" i="15"/>
  <c r="BV533" i="15"/>
  <c r="CC532" i="15"/>
  <c r="E154" i="9"/>
  <c r="F534" i="15"/>
  <c r="Q516" i="15"/>
  <c r="AR500" i="15"/>
  <c r="T491" i="15"/>
  <c r="AB491" i="15"/>
  <c r="CM491" i="15" s="1"/>
  <c r="AB467" i="15"/>
  <c r="CM467" i="15" s="1"/>
  <c r="S468" i="15"/>
  <c r="CI468" i="15" s="1"/>
  <c r="CA534" i="15"/>
  <c r="DH534" i="15" s="1"/>
  <c r="BY534" i="15"/>
  <c r="J526" i="15"/>
  <c r="I146" i="9"/>
  <c r="CF494" i="15"/>
  <c r="AE529" i="15"/>
  <c r="BB538" i="15"/>
  <c r="BY491" i="15"/>
  <c r="BY500" i="15"/>
  <c r="V542" i="15"/>
  <c r="T531" i="15"/>
  <c r="AR510" i="15"/>
  <c r="CC536" i="15"/>
  <c r="AR520" i="15"/>
  <c r="BJ536" i="15"/>
  <c r="R542" i="15"/>
  <c r="AS479" i="15"/>
  <c r="AN494" i="15"/>
  <c r="CR494" i="15" s="1"/>
  <c r="V534" i="15"/>
  <c r="CJ534" i="15" s="1"/>
  <c r="AA518" i="15"/>
  <c r="Q529" i="15"/>
  <c r="AU538" i="15"/>
  <c r="AO488" i="15"/>
  <c r="AD554" i="15"/>
  <c r="BT554" i="15"/>
  <c r="AM554" i="15"/>
  <c r="AN554" i="15"/>
  <c r="CR554" i="15" s="1"/>
  <c r="AK554" i="15"/>
  <c r="BR554" i="15"/>
  <c r="M554" i="15"/>
  <c r="DK554" i="15" s="1"/>
  <c r="BO554" i="15"/>
  <c r="DC554" i="15" s="1"/>
  <c r="BW554" i="15"/>
  <c r="P514" i="15"/>
  <c r="AW542" i="15"/>
  <c r="AZ531" i="15"/>
  <c r="X531" i="15"/>
  <c r="BW536" i="15"/>
  <c r="AB514" i="15"/>
  <c r="Y488" i="15"/>
  <c r="DL488" i="15" s="1"/>
  <c r="CF542" i="15"/>
  <c r="AE490" i="15"/>
  <c r="CN490" i="15" s="1"/>
  <c r="BY540" i="15"/>
  <c r="AB484" i="15"/>
  <c r="CM484" i="15" s="1"/>
  <c r="AL539" i="15"/>
  <c r="CF490" i="15"/>
  <c r="BC530" i="15"/>
  <c r="BH523" i="15"/>
  <c r="S510" i="15"/>
  <c r="CI510" i="15" s="1"/>
  <c r="CF518" i="15"/>
  <c r="AQ533" i="15"/>
  <c r="CS533" i="15" s="1"/>
  <c r="BD514" i="15"/>
  <c r="AH532" i="15"/>
  <c r="CO532" i="15" s="1"/>
  <c r="H154" i="9"/>
  <c r="I534" i="15"/>
  <c r="I522" i="15"/>
  <c r="H142" i="9"/>
  <c r="F158" i="9"/>
  <c r="G538" i="15"/>
  <c r="CD500" i="15"/>
  <c r="BC534" i="15"/>
  <c r="BB520" i="15"/>
  <c r="BX520" i="15"/>
  <c r="DG520" i="15" s="1"/>
  <c r="AN488" i="15"/>
  <c r="CR488" i="15" s="1"/>
  <c r="AJ529" i="15"/>
  <c r="U516" i="15"/>
  <c r="Y538" i="15"/>
  <c r="O494" i="15"/>
  <c r="AM542" i="15"/>
  <c r="BS531" i="15"/>
  <c r="CF536" i="15"/>
  <c r="AG536" i="15"/>
  <c r="AW490" i="15"/>
  <c r="DN490" i="15" s="1"/>
  <c r="BS516" i="15"/>
  <c r="D600" i="15"/>
  <c r="D240" i="14"/>
  <c r="D450" i="14" s="1"/>
  <c r="D820" i="15" s="1"/>
  <c r="Z539" i="15"/>
  <c r="AC513" i="15"/>
  <c r="AI530" i="15"/>
  <c r="BW523" i="15"/>
  <c r="AY516" i="15"/>
  <c r="BF520" i="15"/>
  <c r="AM533" i="15"/>
  <c r="BP532" i="15"/>
  <c r="T559" i="15"/>
  <c r="BV559" i="15"/>
  <c r="BF559" i="15"/>
  <c r="AP559" i="15"/>
  <c r="AF559" i="15"/>
  <c r="O559" i="15"/>
  <c r="AT559" i="15"/>
  <c r="CT559" i="15" s="1"/>
  <c r="BJ559" i="15"/>
  <c r="BB559" i="15"/>
  <c r="AI518" i="15"/>
  <c r="AK543" i="15"/>
  <c r="CD543" i="15"/>
  <c r="BP543" i="15"/>
  <c r="AF543" i="15"/>
  <c r="Z543" i="15"/>
  <c r="AW543" i="15"/>
  <c r="DN543" i="15" s="1"/>
  <c r="BS543" i="15"/>
  <c r="O543" i="15"/>
  <c r="AD543" i="15"/>
  <c r="BF491" i="15"/>
  <c r="CY491" i="15" s="1"/>
  <c r="CE482" i="15"/>
  <c r="BW500" i="15"/>
  <c r="AB534" i="15"/>
  <c r="CM534" i="15" s="1"/>
  <c r="N490" i="15"/>
  <c r="BE516" i="15"/>
  <c r="BJ529" i="15"/>
  <c r="AK538" i="15"/>
  <c r="DM538" i="15" s="1"/>
  <c r="BY513" i="15"/>
  <c r="J147" i="9"/>
  <c r="K527" i="15"/>
  <c r="AX542" i="15"/>
  <c r="CC531" i="15"/>
  <c r="O536" i="15"/>
  <c r="P531" i="15"/>
  <c r="CH531" i="15" s="1"/>
  <c r="F154" i="9"/>
  <c r="G534" i="15"/>
  <c r="AB528" i="15"/>
  <c r="CM528" i="15" s="1"/>
  <c r="AH539" i="15"/>
  <c r="CO539" i="15" s="1"/>
  <c r="CD520" i="15"/>
  <c r="X490" i="15"/>
  <c r="W530" i="15"/>
  <c r="W523" i="15"/>
  <c r="G795" i="15"/>
  <c r="I795" i="15"/>
  <c r="H795" i="15"/>
  <c r="K795" i="15"/>
  <c r="J795" i="15"/>
  <c r="F795" i="15"/>
  <c r="E795" i="15"/>
  <c r="BU500" i="15"/>
  <c r="DP500" i="15" s="1"/>
  <c r="AC533" i="15"/>
  <c r="T532" i="15"/>
  <c r="BK494" i="15"/>
  <c r="S495" i="15"/>
  <c r="BL487" i="15"/>
  <c r="DB487" i="15" s="1"/>
  <c r="AV479" i="15"/>
  <c r="BE534" i="15"/>
  <c r="AB520" i="15"/>
  <c r="CM520" i="15" s="1"/>
  <c r="BW490" i="15"/>
  <c r="BO510" i="15"/>
  <c r="DC510" i="15" s="1"/>
  <c r="AK500" i="15"/>
  <c r="DM500" i="15" s="1"/>
  <c r="BW491" i="15"/>
  <c r="BR529" i="15"/>
  <c r="DD529" i="15" s="1"/>
  <c r="E524" i="15"/>
  <c r="D144" i="9"/>
  <c r="CD538" i="15"/>
  <c r="CC538" i="15"/>
  <c r="CA518" i="15"/>
  <c r="DH518" i="15" s="1"/>
  <c r="AV531" i="15"/>
  <c r="CA497" i="15"/>
  <c r="DH497" i="15" s="1"/>
  <c r="CD528" i="15"/>
  <c r="DI528" i="15" s="1"/>
  <c r="AO539" i="15"/>
  <c r="BH495" i="15"/>
  <c r="AJ518" i="15"/>
  <c r="Z553" i="15"/>
  <c r="S553" i="15"/>
  <c r="BB553" i="15"/>
  <c r="AR553" i="15"/>
  <c r="AG553" i="15"/>
  <c r="AV553" i="15"/>
  <c r="CB553" i="15"/>
  <c r="BR553" i="15"/>
  <c r="DD553" i="15" s="1"/>
  <c r="BM553" i="15"/>
  <c r="AQ530" i="15"/>
  <c r="CS530" i="15" s="1"/>
  <c r="AN548" i="15"/>
  <c r="AE548" i="15"/>
  <c r="W548" i="15"/>
  <c r="BI548" i="15"/>
  <c r="AH548" i="15"/>
  <c r="CO548" i="15" s="1"/>
  <c r="AT548" i="15"/>
  <c r="BM548" i="15"/>
  <c r="BH548" i="15"/>
  <c r="BX548" i="15"/>
  <c r="DG548" i="15" s="1"/>
  <c r="U523" i="15"/>
  <c r="M495" i="15"/>
  <c r="Q533" i="15"/>
  <c r="AF533" i="15"/>
  <c r="AS532" i="15"/>
  <c r="U495" i="15"/>
  <c r="CF491" i="15"/>
  <c r="N466" i="15"/>
  <c r="BI500" i="15"/>
  <c r="AX534" i="15"/>
  <c r="BC514" i="15"/>
  <c r="CX514" i="15" s="1"/>
  <c r="AX495" i="15"/>
  <c r="BB518" i="15"/>
  <c r="AG529" i="15"/>
  <c r="W510" i="15"/>
  <c r="U538" i="15"/>
  <c r="AU513" i="15"/>
  <c r="U542" i="15"/>
  <c r="AS531" i="15"/>
  <c r="AR502" i="15"/>
  <c r="AU11" i="19" s="1"/>
  <c r="AQ536" i="15"/>
  <c r="AS536" i="15"/>
  <c r="AA487" i="15"/>
  <c r="BJ540" i="15"/>
  <c r="BG539" i="15"/>
  <c r="AH530" i="15"/>
  <c r="AC523" i="15"/>
  <c r="R555" i="15"/>
  <c r="M555" i="15"/>
  <c r="DK555" i="15" s="1"/>
  <c r="BP555" i="15"/>
  <c r="V555" i="15"/>
  <c r="BO555" i="15"/>
  <c r="CD555" i="15"/>
  <c r="BM555" i="15"/>
  <c r="Y555" i="15"/>
  <c r="DL555" i="15" s="1"/>
  <c r="AK555" i="15"/>
  <c r="DM555" i="15" s="1"/>
  <c r="BH490" i="15"/>
  <c r="AY533" i="15"/>
  <c r="AY532" i="15"/>
  <c r="BO513" i="15"/>
  <c r="DC513" i="15" s="1"/>
  <c r="BK514" i="15"/>
  <c r="Z491" i="15"/>
  <c r="BW469" i="15"/>
  <c r="CF475" i="15"/>
  <c r="AX516" i="15"/>
  <c r="BD534" i="15"/>
  <c r="Z518" i="15"/>
  <c r="AN518" i="15"/>
  <c r="CR518" i="15" s="1"/>
  <c r="BY487" i="15"/>
  <c r="S529" i="15"/>
  <c r="CI529" i="15" s="1"/>
  <c r="W538" i="15"/>
  <c r="BL513" i="15"/>
  <c r="DB513" i="15" s="1"/>
  <c r="O514" i="15"/>
  <c r="BK542" i="15"/>
  <c r="K789" i="15"/>
  <c r="I789" i="15"/>
  <c r="E789" i="15"/>
  <c r="J789" i="15"/>
  <c r="F789" i="15"/>
  <c r="H789" i="15"/>
  <c r="G789" i="15"/>
  <c r="AL531" i="15"/>
  <c r="BZ510" i="15"/>
  <c r="BC536" i="15"/>
  <c r="BZ518" i="15"/>
  <c r="AI560" i="15"/>
  <c r="AW560" i="15"/>
  <c r="AN560" i="15"/>
  <c r="BS560" i="15"/>
  <c r="M560" i="15"/>
  <c r="N560" i="15"/>
  <c r="AU560" i="15"/>
  <c r="S560" i="15"/>
  <c r="AY560" i="15"/>
  <c r="BQ495" i="15"/>
  <c r="AP535" i="15"/>
  <c r="O528" i="15"/>
  <c r="CC539" i="15"/>
  <c r="BM557" i="15"/>
  <c r="AG557" i="15"/>
  <c r="BB557" i="15"/>
  <c r="BY557" i="15"/>
  <c r="AJ557" i="15"/>
  <c r="AA557" i="15"/>
  <c r="AI557" i="15"/>
  <c r="BV557" i="15"/>
  <c r="CC557" i="15"/>
  <c r="AQ491" i="15"/>
  <c r="BK495" i="15"/>
  <c r="BF514" i="15"/>
  <c r="AP530" i="15"/>
  <c r="BE490" i="15"/>
  <c r="BJ552" i="15"/>
  <c r="AL552" i="15"/>
  <c r="AH552" i="15"/>
  <c r="CO552" i="15" s="1"/>
  <c r="AG552" i="15"/>
  <c r="BS552" i="15"/>
  <c r="AP552" i="15"/>
  <c r="AO552" i="15"/>
  <c r="BF552" i="15"/>
  <c r="Y552" i="15"/>
  <c r="DL552" i="15" s="1"/>
  <c r="AF523" i="15"/>
  <c r="CE518" i="15"/>
  <c r="BG533" i="15"/>
  <c r="J532" i="15"/>
  <c r="I152" i="9"/>
  <c r="BN532" i="15"/>
  <c r="BO490" i="15"/>
  <c r="AW494" i="15"/>
  <c r="DN494" i="15" s="1"/>
  <c r="CD487" i="15"/>
  <c r="AR491" i="15"/>
  <c r="AU463" i="15"/>
  <c r="BE474" i="15"/>
  <c r="AW464" i="15"/>
  <c r="DN464" i="15" s="1"/>
  <c r="BR479" i="15"/>
  <c r="DD479" i="15" s="1"/>
  <c r="BI472" i="15"/>
  <c r="DO472" i="15" s="1"/>
  <c r="AN500" i="15"/>
  <c r="CR500" i="15" s="1"/>
  <c r="AG534" i="15"/>
  <c r="AG518" i="15"/>
  <c r="AO498" i="15"/>
  <c r="BT495" i="15"/>
  <c r="BJ487" i="15"/>
  <c r="CA529" i="15"/>
  <c r="AZ510" i="15"/>
  <c r="CW510" i="15" s="1"/>
  <c r="AE538" i="15"/>
  <c r="CN538" i="15" s="1"/>
  <c r="BU513" i="15"/>
  <c r="DP513" i="15" s="1"/>
  <c r="AO490" i="15"/>
  <c r="BD542" i="15"/>
  <c r="BZ542" i="15"/>
  <c r="BF531" i="15"/>
  <c r="CY531" i="15" s="1"/>
  <c r="BU531" i="15"/>
  <c r="V510" i="15"/>
  <c r="BB536" i="15"/>
  <c r="BX488" i="15"/>
  <c r="AM520" i="15"/>
  <c r="BK493" i="15"/>
  <c r="AH536" i="15"/>
  <c r="CO536" i="15" s="1"/>
  <c r="V487" i="15"/>
  <c r="CJ487" i="15" s="1"/>
  <c r="CH490" i="15" l="1"/>
  <c r="CW555" i="15"/>
  <c r="CJ556" i="15"/>
  <c r="CM553" i="15"/>
  <c r="DH411" i="15"/>
  <c r="CY459" i="15"/>
  <c r="DP451" i="15"/>
  <c r="CY530" i="15"/>
  <c r="A16" i="15"/>
  <c r="BF11" i="17"/>
  <c r="BR8" i="17"/>
  <c r="BR12" i="17"/>
  <c r="W9" i="17"/>
  <c r="CN7" i="17"/>
  <c r="BD11" i="17"/>
  <c r="X7" i="17"/>
  <c r="H8" i="17"/>
  <c r="AX12" i="17"/>
  <c r="CL10" i="17"/>
  <c r="BV12" i="17"/>
  <c r="BT11" i="17"/>
  <c r="CZ7" i="17"/>
  <c r="AG10" i="17"/>
  <c r="BO11" i="17"/>
  <c r="AG13" i="17"/>
  <c r="DL10" i="17"/>
  <c r="BK7" i="17"/>
  <c r="DI13" i="17"/>
  <c r="BG8" i="17"/>
  <c r="BM13" i="17"/>
  <c r="AI8" i="17"/>
  <c r="CK12" i="17"/>
  <c r="DL12" i="17"/>
  <c r="AF13" i="17"/>
  <c r="CZ8" i="17"/>
  <c r="CQ13" i="17"/>
  <c r="K12" i="17"/>
  <c r="BW7" i="19"/>
  <c r="CJ517" i="15"/>
  <c r="BX7" i="19"/>
  <c r="BF6" i="19"/>
  <c r="O6" i="19"/>
  <c r="DO537" i="15"/>
  <c r="CT517" i="15"/>
  <c r="CO420" i="15"/>
  <c r="K7" i="19"/>
  <c r="DK497" i="15"/>
  <c r="CI508" i="15"/>
  <c r="CH436" i="15"/>
  <c r="CN441" i="15"/>
  <c r="AY6" i="19"/>
  <c r="AB10" i="19"/>
  <c r="X843" i="15"/>
  <c r="Q7" i="19"/>
  <c r="DO502" i="15"/>
  <c r="BV11" i="19"/>
  <c r="AF11" i="19"/>
  <c r="BY11" i="19"/>
  <c r="CT9" i="19"/>
  <c r="BK11" i="19"/>
  <c r="BE11" i="19"/>
  <c r="BZ11" i="19"/>
  <c r="AR11" i="19"/>
  <c r="AO11" i="19"/>
  <c r="AC11" i="19"/>
  <c r="AG11" i="19"/>
  <c r="AP11" i="19"/>
  <c r="L11" i="19"/>
  <c r="BO10" i="19"/>
  <c r="BG9" i="19"/>
  <c r="AU843" i="15"/>
  <c r="AX7" i="19"/>
  <c r="CO10" i="19"/>
  <c r="BI10" i="19"/>
  <c r="AX10" i="19"/>
  <c r="BJ10" i="19"/>
  <c r="BG10" i="19"/>
  <c r="Y10" i="19"/>
  <c r="AR10" i="19"/>
  <c r="AG843" i="15"/>
  <c r="AE7" i="19"/>
  <c r="CC10" i="19"/>
  <c r="BE6" i="19"/>
  <c r="N8" i="19"/>
  <c r="N843" i="15"/>
  <c r="G7" i="19"/>
  <c r="CM6" i="19"/>
  <c r="CU7" i="19"/>
  <c r="AF9" i="19"/>
  <c r="AB8" i="19"/>
  <c r="K6" i="19"/>
  <c r="CC9" i="19"/>
  <c r="BG7" i="19"/>
  <c r="N7" i="19"/>
  <c r="DP462" i="15"/>
  <c r="CM9" i="19"/>
  <c r="AC9" i="19"/>
  <c r="BV7" i="19"/>
  <c r="BY7" i="19"/>
  <c r="AC7" i="19"/>
  <c r="L7" i="19"/>
  <c r="AQ7" i="19"/>
  <c r="BO7" i="19"/>
  <c r="CG7" i="19"/>
  <c r="CO9" i="19"/>
  <c r="CB7" i="19"/>
  <c r="F7" i="19"/>
  <c r="L6" i="19"/>
  <c r="AS8" i="19"/>
  <c r="AU8" i="19"/>
  <c r="BY8" i="19"/>
  <c r="BJ8" i="19"/>
  <c r="BW8" i="19"/>
  <c r="BF8" i="19"/>
  <c r="BN8" i="19"/>
  <c r="CX8" i="19"/>
  <c r="W8" i="19"/>
  <c r="BZ8" i="19"/>
  <c r="CA8" i="19"/>
  <c r="AO8" i="19"/>
  <c r="AA8" i="19"/>
  <c r="BV8" i="19"/>
  <c r="AS11" i="19"/>
  <c r="M11" i="19"/>
  <c r="CE11" i="19"/>
  <c r="AQ11" i="19"/>
  <c r="BG11" i="19"/>
  <c r="CC11" i="19"/>
  <c r="AD11" i="19"/>
  <c r="AQ10" i="19"/>
  <c r="BF10" i="19"/>
  <c r="G10" i="19"/>
  <c r="AT10" i="19"/>
  <c r="CT10" i="19"/>
  <c r="CF10" i="19"/>
  <c r="CR10" i="19"/>
  <c r="L9" i="19"/>
  <c r="AQ6" i="19"/>
  <c r="AP10" i="19"/>
  <c r="W10" i="19"/>
  <c r="X10" i="19"/>
  <c r="BX10" i="19"/>
  <c r="BX9" i="19"/>
  <c r="AP8" i="19"/>
  <c r="BH9" i="19"/>
  <c r="AH6" i="19"/>
  <c r="G9" i="19"/>
  <c r="CW9" i="19"/>
  <c r="AD6" i="19"/>
  <c r="AN7" i="19"/>
  <c r="AT9" i="19"/>
  <c r="Y7" i="19"/>
  <c r="BZ9" i="19"/>
  <c r="CS6" i="19"/>
  <c r="BF7" i="19"/>
  <c r="BX6" i="19"/>
  <c r="F9" i="19"/>
  <c r="AW7" i="19"/>
  <c r="BZ6" i="19"/>
  <c r="J8" i="19"/>
  <c r="AX9" i="19"/>
  <c r="CF9" i="19"/>
  <c r="J7" i="19"/>
  <c r="CC8" i="19"/>
  <c r="K8" i="19"/>
  <c r="G8" i="19"/>
  <c r="CT8" i="19"/>
  <c r="AV8" i="19"/>
  <c r="AX8" i="19"/>
  <c r="P10" i="19"/>
  <c r="CU10" i="19"/>
  <c r="AA11" i="19"/>
  <c r="CP11" i="19"/>
  <c r="CF11" i="19"/>
  <c r="BB843" i="15"/>
  <c r="BJ7" i="19"/>
  <c r="AH9" i="19"/>
  <c r="BH843" i="15"/>
  <c r="BP7" i="19"/>
  <c r="BW11" i="19"/>
  <c r="CD11" i="19"/>
  <c r="AH11" i="19"/>
  <c r="Q11" i="19"/>
  <c r="CX11" i="19"/>
  <c r="CV11" i="19"/>
  <c r="AE11" i="19"/>
  <c r="CS11" i="19"/>
  <c r="BK10" i="19"/>
  <c r="DO482" i="15"/>
  <c r="BV10" i="19"/>
  <c r="AP9" i="19"/>
  <c r="CA10" i="19"/>
  <c r="BM6" i="19"/>
  <c r="BN10" i="19"/>
  <c r="CX10" i="19"/>
  <c r="G6" i="19"/>
  <c r="AD8" i="19"/>
  <c r="CW6" i="19"/>
  <c r="BL9" i="19"/>
  <c r="CB6" i="19"/>
  <c r="Y9" i="19"/>
  <c r="AH7" i="19"/>
  <c r="AW6" i="19"/>
  <c r="CR6" i="19"/>
  <c r="P7" i="19"/>
  <c r="AD7" i="19"/>
  <c r="AR9" i="19"/>
  <c r="CM7" i="19"/>
  <c r="CA7" i="19"/>
  <c r="BZ7" i="19"/>
  <c r="AU9" i="19"/>
  <c r="AO6" i="19"/>
  <c r="Y8" i="19"/>
  <c r="CF8" i="19"/>
  <c r="CN8" i="19"/>
  <c r="BE10" i="19"/>
  <c r="O11" i="19"/>
  <c r="CU6" i="19"/>
  <c r="K10" i="19"/>
  <c r="AG10" i="19"/>
  <c r="DM482" i="15"/>
  <c r="AN10" i="19"/>
  <c r="Y11" i="19"/>
  <c r="AT11" i="19"/>
  <c r="Z11" i="19"/>
  <c r="CP10" i="19"/>
  <c r="BM10" i="19"/>
  <c r="CW11" i="19"/>
  <c r="AB11" i="19"/>
  <c r="AT6" i="19"/>
  <c r="F10" i="19"/>
  <c r="J10" i="19"/>
  <c r="AD843" i="15"/>
  <c r="AB7" i="19"/>
  <c r="CX9" i="19"/>
  <c r="CF6" i="19"/>
  <c r="AU10" i="19"/>
  <c r="DO462" i="15"/>
  <c r="BV9" i="19"/>
  <c r="AE10" i="19"/>
  <c r="CS10" i="19"/>
  <c r="Q10" i="19"/>
  <c r="CV9" i="19"/>
  <c r="AQ9" i="19"/>
  <c r="BM9" i="19"/>
  <c r="CM10" i="19"/>
  <c r="CP6" i="19"/>
  <c r="AB9" i="19"/>
  <c r="AS9" i="19"/>
  <c r="BM7" i="19"/>
  <c r="CA6" i="19"/>
  <c r="P9" i="19"/>
  <c r="BY9" i="19"/>
  <c r="AN9" i="19"/>
  <c r="BI9" i="19"/>
  <c r="CW7" i="19"/>
  <c r="CN6" i="19"/>
  <c r="AU6" i="19"/>
  <c r="L8" i="19"/>
  <c r="BE9" i="19"/>
  <c r="X6" i="19"/>
  <c r="Z7" i="19"/>
  <c r="I9" i="19"/>
  <c r="X7" i="19"/>
  <c r="CA9" i="19"/>
  <c r="BG6" i="19"/>
  <c r="AF8" i="19"/>
  <c r="BM8" i="19"/>
  <c r="CG8" i="19"/>
  <c r="X8" i="19"/>
  <c r="BO8" i="19"/>
  <c r="BE8" i="19"/>
  <c r="CR8" i="19"/>
  <c r="AG8" i="19"/>
  <c r="CW8" i="19"/>
  <c r="CB8" i="19"/>
  <c r="BI8" i="19"/>
  <c r="AC8" i="19"/>
  <c r="CM8" i="19"/>
  <c r="BL8" i="19"/>
  <c r="I10" i="19"/>
  <c r="N10" i="19"/>
  <c r="BL11" i="19"/>
  <c r="CS9" i="19"/>
  <c r="BF11" i="19"/>
  <c r="BO11" i="19"/>
  <c r="P11" i="19"/>
  <c r="BP11" i="19"/>
  <c r="X11" i="19"/>
  <c r="CG11" i="19"/>
  <c r="BN11" i="19"/>
  <c r="BH11" i="19"/>
  <c r="M10" i="19"/>
  <c r="K11" i="19"/>
  <c r="CD9" i="19"/>
  <c r="BP843" i="15"/>
  <c r="CC7" i="19"/>
  <c r="AS843" i="15"/>
  <c r="AV7" i="19"/>
  <c r="CU9" i="19"/>
  <c r="AP6" i="19"/>
  <c r="H10" i="19"/>
  <c r="AV10" i="19"/>
  <c r="AH10" i="19"/>
  <c r="M9" i="19"/>
  <c r="CQ9" i="19"/>
  <c r="AQ8" i="19"/>
  <c r="CC6" i="19"/>
  <c r="BV6" i="19"/>
  <c r="CD6" i="19"/>
  <c r="AC6" i="19"/>
  <c r="Z9" i="19"/>
  <c r="BK6" i="19"/>
  <c r="Q9" i="19"/>
  <c r="AE9" i="19"/>
  <c r="CV6" i="19"/>
  <c r="BK9" i="19"/>
  <c r="CN9" i="19"/>
  <c r="P6" i="19"/>
  <c r="I6" i="19"/>
  <c r="BO9" i="19"/>
  <c r="N9" i="19"/>
  <c r="J9" i="19"/>
  <c r="CE6" i="19"/>
  <c r="W6" i="19"/>
  <c r="AE8" i="19"/>
  <c r="O8" i="19"/>
  <c r="DK440" i="15"/>
  <c r="AH8" i="19"/>
  <c r="I8" i="19"/>
  <c r="BW10" i="19"/>
  <c r="CN7" i="19"/>
  <c r="CW10" i="19"/>
  <c r="DD488" i="15"/>
  <c r="H11" i="19"/>
  <c r="AW10" i="19"/>
  <c r="DP474" i="15"/>
  <c r="BJ11" i="19"/>
  <c r="BM11" i="19"/>
  <c r="N11" i="19"/>
  <c r="AC10" i="19"/>
  <c r="CA11" i="19"/>
  <c r="AF6" i="19"/>
  <c r="CB10" i="19"/>
  <c r="AS10" i="19"/>
  <c r="AW9" i="19"/>
  <c r="AE6" i="19"/>
  <c r="CN10" i="19"/>
  <c r="CT450" i="15"/>
  <c r="CX6" i="19"/>
  <c r="CQ10" i="19"/>
  <c r="AB6" i="19"/>
  <c r="AG6" i="19"/>
  <c r="AS6" i="19"/>
  <c r="BP8" i="19"/>
  <c r="CP9" i="19"/>
  <c r="BP6" i="19"/>
  <c r="DN448" i="15"/>
  <c r="BW843" i="15"/>
  <c r="CO7" i="19"/>
  <c r="Z6" i="19"/>
  <c r="BN9" i="19"/>
  <c r="AA7" i="19"/>
  <c r="AY8" i="19"/>
  <c r="BI7" i="19"/>
  <c r="Y6" i="19"/>
  <c r="AY9" i="19"/>
  <c r="AW8" i="19"/>
  <c r="BI6" i="19"/>
  <c r="CP7" i="19"/>
  <c r="CG6" i="19"/>
  <c r="AG7" i="19"/>
  <c r="AT8" i="19"/>
  <c r="P8" i="19"/>
  <c r="AR8" i="19"/>
  <c r="BX8" i="19"/>
  <c r="CU8" i="19"/>
  <c r="CS8" i="19"/>
  <c r="CP8" i="19"/>
  <c r="AO7" i="19"/>
  <c r="F11" i="19"/>
  <c r="CB843" i="15"/>
  <c r="CT7" i="19"/>
  <c r="CO11" i="19"/>
  <c r="AN11" i="19"/>
  <c r="H6" i="19"/>
  <c r="I11" i="19"/>
  <c r="BI11" i="19"/>
  <c r="CR11" i="19"/>
  <c r="CU11" i="19"/>
  <c r="CQ11" i="19"/>
  <c r="CT11" i="19"/>
  <c r="AO10" i="19"/>
  <c r="BY10" i="19"/>
  <c r="BX11" i="19"/>
  <c r="BP10" i="19"/>
  <c r="AO843" i="15"/>
  <c r="AR7" i="19"/>
  <c r="L10" i="19"/>
  <c r="O10" i="19"/>
  <c r="CQ6" i="19"/>
  <c r="AP7" i="19"/>
  <c r="BY6" i="19"/>
  <c r="AO9" i="19"/>
  <c r="CD7" i="19"/>
  <c r="AD9" i="19"/>
  <c r="CO436" i="15"/>
  <c r="Z8" i="19"/>
  <c r="AR6" i="19"/>
  <c r="AU7" i="19"/>
  <c r="BH7" i="19"/>
  <c r="H7" i="19"/>
  <c r="CD8" i="19"/>
  <c r="N6" i="19"/>
  <c r="BE7" i="19"/>
  <c r="AA9" i="19"/>
  <c r="CW451" i="15"/>
  <c r="AV9" i="19"/>
  <c r="K9" i="19"/>
  <c r="AA6" i="19"/>
  <c r="CV7" i="19"/>
  <c r="CF7" i="19"/>
  <c r="BL6" i="19"/>
  <c r="Q6" i="19"/>
  <c r="CO6" i="19"/>
  <c r="CE9" i="19"/>
  <c r="AN8" i="19"/>
  <c r="DM437" i="15"/>
  <c r="CO8" i="19"/>
  <c r="M8" i="19"/>
  <c r="BG8" i="19"/>
  <c r="CX437" i="15"/>
  <c r="BH8" i="19"/>
  <c r="BK8" i="19"/>
  <c r="CE10" i="19"/>
  <c r="CB11" i="19"/>
  <c r="G11" i="19"/>
  <c r="AY10" i="19"/>
  <c r="CN11" i="19"/>
  <c r="AV11" i="19"/>
  <c r="J11" i="19"/>
  <c r="W11" i="19"/>
  <c r="CM11" i="19"/>
  <c r="AY11" i="19"/>
  <c r="AA10" i="19"/>
  <c r="CG10" i="19"/>
  <c r="CD10" i="19"/>
  <c r="CV10" i="19"/>
  <c r="Z10" i="19"/>
  <c r="AF10" i="19"/>
  <c r="AD10" i="19"/>
  <c r="BL10" i="19"/>
  <c r="BH10" i="19"/>
  <c r="M6" i="19"/>
  <c r="BW9" i="19"/>
  <c r="J6" i="19"/>
  <c r="BN6" i="19"/>
  <c r="BL7" i="19"/>
  <c r="BF9" i="19"/>
  <c r="O9" i="19"/>
  <c r="BW6" i="19"/>
  <c r="BJ6" i="19"/>
  <c r="W7" i="19"/>
  <c r="AY7" i="19"/>
  <c r="AV6" i="19"/>
  <c r="X9" i="19"/>
  <c r="O7" i="19"/>
  <c r="AN6" i="19"/>
  <c r="AF7" i="19"/>
  <c r="CT6" i="19"/>
  <c r="AG9" i="19"/>
  <c r="W9" i="19"/>
  <c r="CB9" i="19"/>
  <c r="BO6" i="19"/>
  <c r="BJ9" i="19"/>
  <c r="CR9" i="19"/>
  <c r="H9" i="19"/>
  <c r="CS7" i="19"/>
  <c r="BP9" i="19"/>
  <c r="CE7" i="19"/>
  <c r="CG9" i="19"/>
  <c r="CJ431" i="15"/>
  <c r="CV8" i="19"/>
  <c r="F8" i="19"/>
  <c r="CE8" i="19"/>
  <c r="CQ8" i="19"/>
  <c r="H8" i="19"/>
  <c r="Q8" i="19"/>
  <c r="AX11" i="19"/>
  <c r="AW11" i="19"/>
  <c r="DK580" i="15"/>
  <c r="CS476" i="15"/>
  <c r="CW524" i="15"/>
  <c r="DM468" i="15"/>
  <c r="DK560" i="15"/>
  <c r="DM560" i="15"/>
  <c r="DB497" i="15"/>
  <c r="CW552" i="15"/>
  <c r="CH513" i="15"/>
  <c r="DB562" i="15"/>
  <c r="DK507" i="15"/>
  <c r="DM405" i="15"/>
  <c r="DP402" i="15"/>
  <c r="DK436" i="15"/>
  <c r="DP572" i="15"/>
  <c r="DM526" i="15"/>
  <c r="DK479" i="15"/>
  <c r="DP481" i="15"/>
  <c r="DM456" i="15"/>
  <c r="DK500" i="15"/>
  <c r="DK552" i="15"/>
  <c r="DI526" i="15"/>
  <c r="DM414" i="15"/>
  <c r="F6" i="19"/>
  <c r="DP531" i="15"/>
  <c r="DO548" i="15"/>
  <c r="DB485" i="15"/>
  <c r="DL508" i="15"/>
  <c r="CX470" i="15"/>
  <c r="CJ535" i="15"/>
  <c r="CY475" i="15"/>
  <c r="DH471" i="15"/>
  <c r="DC449" i="15"/>
  <c r="CM437" i="15"/>
  <c r="CX536" i="15"/>
  <c r="DM557" i="15"/>
  <c r="DK541" i="15"/>
  <c r="DO450" i="15"/>
  <c r="CJ474" i="15"/>
  <c r="AM843" i="15"/>
  <c r="DN426" i="15"/>
  <c r="DN479" i="15"/>
  <c r="CY552" i="15"/>
  <c r="DM554" i="15"/>
  <c r="DM552" i="15"/>
  <c r="DL575" i="15"/>
  <c r="DP575" i="15"/>
  <c r="DL500" i="15"/>
  <c r="CI555" i="15"/>
  <c r="DP580" i="15"/>
  <c r="CH548" i="15"/>
  <c r="DN559" i="15"/>
  <c r="DL570" i="15"/>
  <c r="DN570" i="15"/>
  <c r="DN548" i="15"/>
  <c r="DP495" i="15"/>
  <c r="DM529" i="15"/>
  <c r="DM568" i="15"/>
  <c r="DN539" i="15"/>
  <c r="DO574" i="15"/>
  <c r="DN567" i="15"/>
  <c r="DN546" i="15"/>
  <c r="DO578" i="15"/>
  <c r="DK578" i="15"/>
  <c r="DK474" i="15"/>
  <c r="DN551" i="15"/>
  <c r="DP508" i="15"/>
  <c r="DL492" i="15"/>
  <c r="DO517" i="15"/>
  <c r="DP522" i="15"/>
  <c r="DO504" i="15"/>
  <c r="DM547" i="15"/>
  <c r="DP581" i="15"/>
  <c r="DK581" i="15"/>
  <c r="CI417" i="15"/>
  <c r="DN413" i="15"/>
  <c r="DL482" i="15"/>
  <c r="DN415" i="15"/>
  <c r="DO469" i="15"/>
  <c r="DO410" i="15"/>
  <c r="DO458" i="15"/>
  <c r="CH449" i="15"/>
  <c r="DO447" i="15"/>
  <c r="DM457" i="15"/>
  <c r="DK420" i="15"/>
  <c r="DB415" i="15"/>
  <c r="DM443" i="15"/>
  <c r="DM422" i="15"/>
  <c r="DM446" i="15"/>
  <c r="DM459" i="15"/>
  <c r="DK454" i="15"/>
  <c r="CO437" i="15"/>
  <c r="DK441" i="15"/>
  <c r="DM430" i="15"/>
  <c r="DM435" i="15"/>
  <c r="DL435" i="15"/>
  <c r="DO438" i="15"/>
  <c r="DO424" i="15"/>
  <c r="DN432" i="15"/>
  <c r="DK579" i="15"/>
  <c r="CY576" i="15"/>
  <c r="CJ565" i="15"/>
  <c r="DI500" i="15"/>
  <c r="CO528" i="15"/>
  <c r="DO490" i="15"/>
  <c r="DK524" i="15"/>
  <c r="DP483" i="15"/>
  <c r="DM521" i="15"/>
  <c r="DM481" i="15"/>
  <c r="DL473" i="15"/>
  <c r="CX412" i="15"/>
  <c r="CW450" i="15"/>
  <c r="CO454" i="15"/>
  <c r="DH404" i="15"/>
  <c r="BY843" i="15"/>
  <c r="CX460" i="15"/>
  <c r="DN451" i="15"/>
  <c r="CX433" i="15"/>
  <c r="DK495" i="15"/>
  <c r="CO538" i="15"/>
  <c r="CX539" i="15"/>
  <c r="DL494" i="15"/>
  <c r="DN573" i="15"/>
  <c r="CH498" i="15"/>
  <c r="DN544" i="15"/>
  <c r="DP493" i="15"/>
  <c r="DN471" i="15"/>
  <c r="DM424" i="15"/>
  <c r="DK564" i="15"/>
  <c r="DD408" i="15"/>
  <c r="CT449" i="15"/>
  <c r="DN458" i="15"/>
  <c r="DO406" i="15"/>
  <c r="DM426" i="15"/>
  <c r="DO500" i="15"/>
  <c r="CX513" i="15"/>
  <c r="CN531" i="15"/>
  <c r="DO580" i="15"/>
  <c r="DK478" i="15"/>
  <c r="DN513" i="15"/>
  <c r="DM570" i="15"/>
  <c r="DP563" i="15"/>
  <c r="DK531" i="15"/>
  <c r="DM517" i="15"/>
  <c r="DP567" i="15"/>
  <c r="DK561" i="15"/>
  <c r="DK556" i="15"/>
  <c r="DO562" i="15"/>
  <c r="DO551" i="15"/>
  <c r="DM578" i="15"/>
  <c r="CJ561" i="15"/>
  <c r="DL481" i="15"/>
  <c r="DP507" i="15"/>
  <c r="DO496" i="15"/>
  <c r="DN519" i="15"/>
  <c r="DP505" i="15"/>
  <c r="DN526" i="15"/>
  <c r="DL581" i="15"/>
  <c r="DN564" i="15"/>
  <c r="CW453" i="15"/>
  <c r="CN448" i="15"/>
  <c r="DO463" i="15"/>
  <c r="CR454" i="15"/>
  <c r="CY460" i="15"/>
  <c r="DM409" i="15"/>
  <c r="DH419" i="15"/>
  <c r="DH459" i="15"/>
  <c r="R843" i="15"/>
  <c r="DK425" i="15"/>
  <c r="DO416" i="15"/>
  <c r="CN431" i="15"/>
  <c r="DG432" i="15"/>
  <c r="DN429" i="15"/>
  <c r="CX576" i="15"/>
  <c r="DD532" i="15"/>
  <c r="CI560" i="15"/>
  <c r="CR548" i="15"/>
  <c r="CX518" i="15"/>
  <c r="DP510" i="15"/>
  <c r="DK551" i="15"/>
  <c r="CJ507" i="15"/>
  <c r="CJ515" i="15"/>
  <c r="DD486" i="15"/>
  <c r="DL566" i="15"/>
  <c r="DL409" i="15"/>
  <c r="DK409" i="15"/>
  <c r="CM454" i="15"/>
  <c r="DG452" i="15"/>
  <c r="DI450" i="15"/>
  <c r="CS412" i="15"/>
  <c r="CI443" i="15"/>
  <c r="CM438" i="15"/>
  <c r="DG433" i="15"/>
  <c r="CY441" i="15"/>
  <c r="CI423" i="15"/>
  <c r="CS438" i="15"/>
  <c r="CN426" i="15"/>
  <c r="DL538" i="15"/>
  <c r="CM487" i="15"/>
  <c r="DD483" i="15"/>
  <c r="DK549" i="15"/>
  <c r="DM502" i="15"/>
  <c r="DD475" i="15"/>
  <c r="CM507" i="15"/>
  <c r="DG404" i="15"/>
  <c r="CH405" i="15"/>
  <c r="CT421" i="15"/>
  <c r="DD433" i="15"/>
  <c r="DG421" i="15"/>
  <c r="DD410" i="15"/>
  <c r="DH453" i="15"/>
  <c r="DB434" i="15"/>
  <c r="DP440" i="15"/>
  <c r="DM543" i="15"/>
  <c r="CY559" i="15"/>
  <c r="CM514" i="15"/>
  <c r="CS523" i="15"/>
  <c r="CY516" i="15"/>
  <c r="CH554" i="15"/>
  <c r="CO511" i="15"/>
  <c r="DH526" i="15"/>
  <c r="DI508" i="15"/>
  <c r="CT485" i="15"/>
  <c r="DM492" i="15"/>
  <c r="DN474" i="15"/>
  <c r="CY420" i="15"/>
  <c r="CO413" i="15"/>
  <c r="DD449" i="15"/>
  <c r="CT415" i="15"/>
  <c r="DG458" i="15"/>
  <c r="CM441" i="15"/>
  <c r="DG440" i="15"/>
  <c r="DM428" i="15"/>
  <c r="CH440" i="15"/>
  <c r="DP579" i="15"/>
  <c r="DO579" i="15"/>
  <c r="DK565" i="15"/>
  <c r="DO565" i="15"/>
  <c r="DN542" i="15"/>
  <c r="DK575" i="15"/>
  <c r="DK577" i="15"/>
  <c r="DM514" i="15"/>
  <c r="DL557" i="15"/>
  <c r="DO514" i="15"/>
  <c r="DP573" i="15"/>
  <c r="DO568" i="15"/>
  <c r="DM563" i="15"/>
  <c r="DK557" i="15"/>
  <c r="DP516" i="15"/>
  <c r="DP569" i="15"/>
  <c r="DN487" i="15"/>
  <c r="DK530" i="15"/>
  <c r="DO520" i="15"/>
  <c r="DK567" i="15"/>
  <c r="DM567" i="15"/>
  <c r="DL578" i="15"/>
  <c r="DN578" i="15"/>
  <c r="DO528" i="15"/>
  <c r="DM501" i="15"/>
  <c r="DN499" i="15"/>
  <c r="DK550" i="15"/>
  <c r="CH499" i="15"/>
  <c r="DD504" i="15"/>
  <c r="DN483" i="15"/>
  <c r="DK525" i="15"/>
  <c r="DN525" i="15"/>
  <c r="DO492" i="15"/>
  <c r="DP512" i="15"/>
  <c r="DM503" i="15"/>
  <c r="DM509" i="15"/>
  <c r="DN501" i="15"/>
  <c r="DM515" i="15"/>
  <c r="DK508" i="15"/>
  <c r="DK519" i="15"/>
  <c r="DO501" i="15"/>
  <c r="DL525" i="15"/>
  <c r="DO515" i="15"/>
  <c r="DK534" i="15"/>
  <c r="DK501" i="15"/>
  <c r="DL539" i="15"/>
  <c r="DK582" i="15"/>
  <c r="DM566" i="15"/>
  <c r="DL540" i="15"/>
  <c r="DK523" i="15"/>
  <c r="DK482" i="15"/>
  <c r="DM478" i="15"/>
  <c r="DO474" i="15"/>
  <c r="DM419" i="15"/>
  <c r="CH458" i="15"/>
  <c r="CT419" i="15"/>
  <c r="DM464" i="15"/>
  <c r="DL448" i="15"/>
  <c r="DP482" i="15"/>
  <c r="DK410" i="15"/>
  <c r="DM460" i="15"/>
  <c r="DN412" i="15"/>
  <c r="DM407" i="15"/>
  <c r="DK411" i="15"/>
  <c r="DO411" i="15"/>
  <c r="DK416" i="15"/>
  <c r="DK459" i="15"/>
  <c r="DK408" i="15"/>
  <c r="DM462" i="15"/>
  <c r="DO419" i="15"/>
  <c r="DO457" i="15"/>
  <c r="DN462" i="15"/>
  <c r="DL413" i="15"/>
  <c r="DK415" i="15"/>
  <c r="DL420" i="15"/>
  <c r="DM410" i="15"/>
  <c r="DM447" i="15"/>
  <c r="DO414" i="15"/>
  <c r="DM433" i="15"/>
  <c r="DP427" i="15"/>
  <c r="DM425" i="15"/>
  <c r="DO440" i="15"/>
  <c r="CH430" i="15"/>
  <c r="DN442" i="15"/>
  <c r="DN435" i="15"/>
  <c r="DN439" i="15"/>
  <c r="DP439" i="15"/>
  <c r="DK438" i="15"/>
  <c r="DO433" i="15"/>
  <c r="DL425" i="15"/>
  <c r="DN425" i="15"/>
  <c r="DK437" i="15"/>
  <c r="DM432" i="15"/>
  <c r="DO425" i="15"/>
  <c r="DK428" i="15"/>
  <c r="DN441" i="15"/>
  <c r="DP442" i="15"/>
  <c r="DL432" i="15"/>
  <c r="DL431" i="15"/>
  <c r="DM579" i="15"/>
  <c r="DL547" i="15"/>
  <c r="DM576" i="15"/>
  <c r="DL576" i="15"/>
  <c r="CN565" i="15"/>
  <c r="DD565" i="15"/>
  <c r="DL565" i="15"/>
  <c r="CN548" i="15"/>
  <c r="DP538" i="15"/>
  <c r="DL580" i="15"/>
  <c r="DO557" i="15"/>
  <c r="DL487" i="15"/>
  <c r="DM548" i="15"/>
  <c r="DO539" i="15"/>
  <c r="DL530" i="15"/>
  <c r="DK573" i="15"/>
  <c r="DL536" i="15"/>
  <c r="DK528" i="15"/>
  <c r="DK494" i="15"/>
  <c r="DP497" i="15"/>
  <c r="DL574" i="15"/>
  <c r="DN552" i="15"/>
  <c r="DO569" i="15"/>
  <c r="DM569" i="15"/>
  <c r="DN555" i="15"/>
  <c r="DO529" i="15"/>
  <c r="DM524" i="15"/>
  <c r="DP530" i="15"/>
  <c r="DN532" i="15"/>
  <c r="DP561" i="15"/>
  <c r="DN485" i="15"/>
  <c r="DM497" i="15"/>
  <c r="DN492" i="15"/>
  <c r="DO497" i="15"/>
  <c r="DM489" i="15"/>
  <c r="DO471" i="15"/>
  <c r="DN520" i="15"/>
  <c r="DN476" i="15"/>
  <c r="DO476" i="15"/>
  <c r="DM522" i="15"/>
  <c r="DP471" i="15"/>
  <c r="DK522" i="15"/>
  <c r="DN538" i="15"/>
  <c r="DP511" i="15"/>
  <c r="DN512" i="15"/>
  <c r="DM518" i="15"/>
  <c r="DK512" i="15"/>
  <c r="DL544" i="15"/>
  <c r="DM540" i="15"/>
  <c r="DP527" i="15"/>
  <c r="DK471" i="15"/>
  <c r="DP486" i="15"/>
  <c r="DM541" i="15"/>
  <c r="DO564" i="15"/>
  <c r="CN411" i="15"/>
  <c r="CS420" i="15"/>
  <c r="DM465" i="15"/>
  <c r="DK469" i="15"/>
  <c r="CJ460" i="15"/>
  <c r="DK466" i="15"/>
  <c r="DO465" i="15"/>
  <c r="DN478" i="15"/>
  <c r="DM473" i="15"/>
  <c r="DP477" i="15"/>
  <c r="CY415" i="15"/>
  <c r="DO454" i="15"/>
  <c r="DO402" i="15"/>
  <c r="CY419" i="15"/>
  <c r="CW416" i="15"/>
  <c r="DP444" i="15"/>
  <c r="DM436" i="15"/>
  <c r="DN411" i="15"/>
  <c r="DK413" i="15"/>
  <c r="DN447" i="15"/>
  <c r="DP452" i="15"/>
  <c r="DP450" i="15"/>
  <c r="DL459" i="15"/>
  <c r="DG451" i="15"/>
  <c r="DL453" i="15"/>
  <c r="DO453" i="15"/>
  <c r="DL411" i="15"/>
  <c r="DP412" i="15"/>
  <c r="DO452" i="15"/>
  <c r="DP453" i="15"/>
  <c r="DO446" i="15"/>
  <c r="DK452" i="15"/>
  <c r="DN443" i="15"/>
  <c r="DO413" i="15"/>
  <c r="DL402" i="15"/>
  <c r="DL405" i="15"/>
  <c r="DN450" i="15"/>
  <c r="DL430" i="15"/>
  <c r="CT431" i="15"/>
  <c r="DP433" i="15"/>
  <c r="DO432" i="15"/>
  <c r="DO426" i="15"/>
  <c r="DK439" i="15"/>
  <c r="DK433" i="15"/>
  <c r="DO428" i="15"/>
  <c r="DK431" i="15"/>
  <c r="DM434" i="15"/>
  <c r="DN503" i="15"/>
  <c r="DN576" i="15"/>
  <c r="CS576" i="15"/>
  <c r="CN576" i="15"/>
  <c r="DH565" i="15"/>
  <c r="CW565" i="15"/>
  <c r="CH514" i="15"/>
  <c r="DO552" i="15"/>
  <c r="DN575" i="15"/>
  <c r="DP577" i="15"/>
  <c r="DN516" i="15"/>
  <c r="DO559" i="15"/>
  <c r="DP570" i="15"/>
  <c r="DP553" i="15"/>
  <c r="DL542" i="15"/>
  <c r="DM510" i="15"/>
  <c r="DL573" i="15"/>
  <c r="DO573" i="15"/>
  <c r="DN572" i="15"/>
  <c r="DO553" i="15"/>
  <c r="DK574" i="15"/>
  <c r="DO510" i="15"/>
  <c r="DL543" i="15"/>
  <c r="DP484" i="15"/>
  <c r="DP488" i="15"/>
  <c r="DM512" i="15"/>
  <c r="DK518" i="15"/>
  <c r="DN517" i="15"/>
  <c r="DP509" i="15"/>
  <c r="DN468" i="15"/>
  <c r="DM549" i="15"/>
  <c r="DM558" i="15"/>
  <c r="DN537" i="15"/>
  <c r="DN498" i="15"/>
  <c r="DN522" i="15"/>
  <c r="DL512" i="15"/>
  <c r="DL464" i="15"/>
  <c r="DL503" i="15"/>
  <c r="DO484" i="15"/>
  <c r="DN518" i="15"/>
  <c r="DM487" i="15"/>
  <c r="DM485" i="15"/>
  <c r="DN535" i="15"/>
  <c r="DL471" i="15"/>
  <c r="DP501" i="15"/>
  <c r="DP535" i="15"/>
  <c r="DM483" i="15"/>
  <c r="DM479" i="15"/>
  <c r="DM562" i="15"/>
  <c r="DO582" i="15"/>
  <c r="DM493" i="15"/>
  <c r="DP503" i="15"/>
  <c r="DL541" i="15"/>
  <c r="DP524" i="15"/>
  <c r="DL551" i="15"/>
  <c r="DN477" i="15"/>
  <c r="DN472" i="15"/>
  <c r="DN463" i="15"/>
  <c r="DN466" i="15"/>
  <c r="DK405" i="15"/>
  <c r="DO412" i="15"/>
  <c r="DC414" i="15"/>
  <c r="DM417" i="15"/>
  <c r="DM413" i="15"/>
  <c r="CT447" i="15"/>
  <c r="DL445" i="15"/>
  <c r="DM404" i="15"/>
  <c r="DL454" i="15"/>
  <c r="CR451" i="15"/>
  <c r="DP417" i="15"/>
  <c r="DP408" i="15"/>
  <c r="DN445" i="15"/>
  <c r="DO407" i="15"/>
  <c r="DL404" i="15"/>
  <c r="DK443" i="15"/>
  <c r="DK461" i="15"/>
  <c r="DK451" i="15"/>
  <c r="DP414" i="15"/>
  <c r="DM451" i="15"/>
  <c r="DM450" i="15"/>
  <c r="DK412" i="15"/>
  <c r="DM406" i="15"/>
  <c r="DP410" i="15"/>
  <c r="DL461" i="15"/>
  <c r="DP454" i="15"/>
  <c r="DM418" i="15"/>
  <c r="DL412" i="15"/>
  <c r="CY433" i="15"/>
  <c r="DK426" i="15"/>
  <c r="CR432" i="15"/>
  <c r="DL441" i="15"/>
  <c r="DL427" i="15"/>
  <c r="DL440" i="15"/>
  <c r="DP438" i="15"/>
  <c r="DO423" i="15"/>
  <c r="DN436" i="15"/>
  <c r="DL436" i="15"/>
  <c r="DO436" i="15"/>
  <c r="DK502" i="15"/>
  <c r="DO487" i="15"/>
  <c r="DN579" i="15"/>
  <c r="DK480" i="15"/>
  <c r="DN533" i="15"/>
  <c r="DL558" i="15"/>
  <c r="DP576" i="15"/>
  <c r="DK543" i="15"/>
  <c r="DP523" i="15"/>
  <c r="DL516" i="15"/>
  <c r="DN553" i="15"/>
  <c r="DO577" i="15"/>
  <c r="DO523" i="15"/>
  <c r="DK488" i="15"/>
  <c r="DM530" i="15"/>
  <c r="DP571" i="15"/>
  <c r="DK536" i="15"/>
  <c r="DN491" i="15"/>
  <c r="DM542" i="15"/>
  <c r="DL553" i="15"/>
  <c r="DM534" i="15"/>
  <c r="DP542" i="15"/>
  <c r="DP539" i="15"/>
  <c r="DK533" i="15"/>
  <c r="DO540" i="15"/>
  <c r="DO536" i="15"/>
  <c r="DO563" i="15"/>
  <c r="DN563" i="15"/>
  <c r="DN510" i="15"/>
  <c r="DM572" i="15"/>
  <c r="DM539" i="15"/>
  <c r="DM574" i="15"/>
  <c r="DL569" i="15"/>
  <c r="DN569" i="15"/>
  <c r="DN495" i="15"/>
  <c r="DP536" i="15"/>
  <c r="DO567" i="15"/>
  <c r="DL567" i="15"/>
  <c r="DD561" i="15"/>
  <c r="DL497" i="15"/>
  <c r="DM523" i="15"/>
  <c r="DM507" i="15"/>
  <c r="DM550" i="15"/>
  <c r="DP537" i="15"/>
  <c r="DP540" i="15"/>
  <c r="DO550" i="15"/>
  <c r="CN544" i="15"/>
  <c r="DB492" i="15"/>
  <c r="DO524" i="15"/>
  <c r="DP494" i="15"/>
  <c r="DK483" i="15"/>
  <c r="DH499" i="15"/>
  <c r="DP541" i="15"/>
  <c r="DP496" i="15"/>
  <c r="DM498" i="15"/>
  <c r="DM528" i="15"/>
  <c r="DN508" i="15"/>
  <c r="DO521" i="15"/>
  <c r="DL521" i="15"/>
  <c r="DK504" i="15"/>
  <c r="DL495" i="15"/>
  <c r="DN493" i="15"/>
  <c r="DO527" i="15"/>
  <c r="DL549" i="15"/>
  <c r="DL582" i="15"/>
  <c r="DP582" i="15"/>
  <c r="DO566" i="15"/>
  <c r="DN509" i="15"/>
  <c r="DN562" i="15"/>
  <c r="DN581" i="15"/>
  <c r="DO581" i="15"/>
  <c r="DO466" i="15"/>
  <c r="DO468" i="15"/>
  <c r="DB468" i="15"/>
  <c r="DL470" i="15"/>
  <c r="DP479" i="15"/>
  <c r="DL480" i="15"/>
  <c r="DL478" i="15"/>
  <c r="DO477" i="15"/>
  <c r="CR409" i="15"/>
  <c r="DN475" i="15"/>
  <c r="DL468" i="15"/>
  <c r="DM475" i="15"/>
  <c r="DO479" i="15"/>
  <c r="DL406" i="15"/>
  <c r="DO443" i="15"/>
  <c r="DL410" i="15"/>
  <c r="DO403" i="15"/>
  <c r="DP443" i="15"/>
  <c r="DM412" i="15"/>
  <c r="DK402" i="15"/>
  <c r="DN408" i="15"/>
  <c r="DP420" i="15"/>
  <c r="DN418" i="15"/>
  <c r="DL418" i="15"/>
  <c r="DL415" i="15"/>
  <c r="DP403" i="15"/>
  <c r="DN422" i="15"/>
  <c r="DK455" i="15"/>
  <c r="DN460" i="15"/>
  <c r="DK460" i="15"/>
  <c r="DL439" i="15"/>
  <c r="DL414" i="15"/>
  <c r="DL421" i="15"/>
  <c r="DP430" i="15"/>
  <c r="DO415" i="15"/>
  <c r="DL450" i="15"/>
  <c r="DN421" i="15"/>
  <c r="DK448" i="15"/>
  <c r="DM442" i="15"/>
  <c r="DK429" i="15"/>
  <c r="CR427" i="15"/>
  <c r="DL429" i="15"/>
  <c r="DP425" i="15"/>
  <c r="DK427" i="15"/>
  <c r="DP428" i="15"/>
  <c r="DO439" i="15"/>
  <c r="DK493" i="15"/>
  <c r="DO489" i="15"/>
  <c r="DK540" i="15"/>
  <c r="CT579" i="15"/>
  <c r="DL579" i="15"/>
  <c r="DP466" i="15"/>
  <c r="DN556" i="15"/>
  <c r="DO576" i="15"/>
  <c r="DN565" i="15"/>
  <c r="DM565" i="15"/>
  <c r="DK548" i="15"/>
  <c r="DM580" i="15"/>
  <c r="DO560" i="15"/>
  <c r="DK559" i="15"/>
  <c r="DL529" i="15"/>
  <c r="DL571" i="15"/>
  <c r="DM571" i="15"/>
  <c r="DK571" i="15"/>
  <c r="DP491" i="15"/>
  <c r="DO570" i="15"/>
  <c r="DL518" i="15"/>
  <c r="DP552" i="15"/>
  <c r="DK490" i="15"/>
  <c r="DP548" i="15"/>
  <c r="DK542" i="15"/>
  <c r="DP533" i="15"/>
  <c r="DK538" i="15"/>
  <c r="DM533" i="15"/>
  <c r="DP551" i="15"/>
  <c r="DK547" i="15"/>
  <c r="DN484" i="15"/>
  <c r="CJ506" i="15"/>
  <c r="DO549" i="15"/>
  <c r="DK539" i="15"/>
  <c r="DP578" i="15"/>
  <c r="DP528" i="15"/>
  <c r="DO532" i="15"/>
  <c r="DL475" i="15"/>
  <c r="DM504" i="15"/>
  <c r="DN541" i="15"/>
  <c r="DO493" i="15"/>
  <c r="DN506" i="15"/>
  <c r="DN527" i="15"/>
  <c r="DK527" i="15"/>
  <c r="DM506" i="15"/>
  <c r="DL517" i="15"/>
  <c r="DP476" i="15"/>
  <c r="DN515" i="15"/>
  <c r="DL502" i="15"/>
  <c r="CY485" i="15"/>
  <c r="DK526" i="15"/>
  <c r="DN507" i="15"/>
  <c r="DN521" i="15"/>
  <c r="DP502" i="15"/>
  <c r="DL526" i="15"/>
  <c r="DO518" i="15"/>
  <c r="DO533" i="15"/>
  <c r="DL537" i="15"/>
  <c r="DM519" i="15"/>
  <c r="DM582" i="15"/>
  <c r="DK566" i="15"/>
  <c r="DO525" i="15"/>
  <c r="DL505" i="15"/>
  <c r="DK510" i="15"/>
  <c r="DL556" i="15"/>
  <c r="DM564" i="15"/>
  <c r="DP564" i="15"/>
  <c r="DM455" i="15"/>
  <c r="DN467" i="15"/>
  <c r="DO475" i="15"/>
  <c r="DK470" i="15"/>
  <c r="DO470" i="15"/>
  <c r="DN473" i="15"/>
  <c r="BZ843" i="15"/>
  <c r="DK477" i="15"/>
  <c r="DO460" i="15"/>
  <c r="DN457" i="15"/>
  <c r="DB453" i="15"/>
  <c r="DN453" i="15"/>
  <c r="DL422" i="15"/>
  <c r="DN417" i="15"/>
  <c r="DN444" i="15"/>
  <c r="DM402" i="15"/>
  <c r="DP457" i="15"/>
  <c r="DN414" i="15"/>
  <c r="DP448" i="15"/>
  <c r="DP456" i="15"/>
  <c r="DN407" i="15"/>
  <c r="DL462" i="15"/>
  <c r="DM449" i="15"/>
  <c r="DN423" i="15"/>
  <c r="DN409" i="15"/>
  <c r="DK446" i="15"/>
  <c r="DP406" i="15"/>
  <c r="DP409" i="15"/>
  <c r="DL416" i="15"/>
  <c r="DL455" i="15"/>
  <c r="CR438" i="15"/>
  <c r="DL443" i="15"/>
  <c r="DP458" i="15"/>
  <c r="DK442" i="15"/>
  <c r="DN430" i="15"/>
  <c r="DO431" i="15"/>
  <c r="DP435" i="15"/>
  <c r="DN428" i="15"/>
  <c r="DM438" i="15"/>
  <c r="DO441" i="15"/>
  <c r="DK424" i="15"/>
  <c r="DN403" i="15"/>
  <c r="DO437" i="15"/>
  <c r="DP472" i="15"/>
  <c r="DO542" i="15"/>
  <c r="DM551" i="15"/>
  <c r="DM544" i="15"/>
  <c r="DM575" i="15"/>
  <c r="DL560" i="15"/>
  <c r="DO538" i="15"/>
  <c r="DL514" i="15"/>
  <c r="DP518" i="15"/>
  <c r="DO513" i="15"/>
  <c r="DO571" i="15"/>
  <c r="DN523" i="15"/>
  <c r="DO491" i="15"/>
  <c r="DM553" i="15"/>
  <c r="DM573" i="15"/>
  <c r="DP568" i="15"/>
  <c r="DM531" i="15"/>
  <c r="DN534" i="15"/>
  <c r="DP514" i="15"/>
  <c r="DN500" i="15"/>
  <c r="DM491" i="15"/>
  <c r="DP487" i="15"/>
  <c r="DB491" i="15"/>
  <c r="CH547" i="15"/>
  <c r="DN547" i="15"/>
  <c r="DO546" i="15"/>
  <c r="DP549" i="15"/>
  <c r="DO556" i="15"/>
  <c r="DP465" i="15"/>
  <c r="CJ541" i="15"/>
  <c r="DO508" i="15"/>
  <c r="DN489" i="15"/>
  <c r="DM476" i="15"/>
  <c r="DM484" i="15"/>
  <c r="DN486" i="15"/>
  <c r="DP498" i="15"/>
  <c r="DK505" i="15"/>
  <c r="DN502" i="15"/>
  <c r="DL498" i="15"/>
  <c r="DO522" i="15"/>
  <c r="DK537" i="15"/>
  <c r="DP525" i="15"/>
  <c r="DK496" i="15"/>
  <c r="DL499" i="15"/>
  <c r="DK486" i="15"/>
  <c r="DK485" i="15"/>
  <c r="DK544" i="15"/>
  <c r="DP547" i="15"/>
  <c r="DL564" i="15"/>
  <c r="DL456" i="15"/>
  <c r="DK465" i="15"/>
  <c r="DK463" i="15"/>
  <c r="DN402" i="15"/>
  <c r="DP461" i="15"/>
  <c r="DP419" i="15"/>
  <c r="DK406" i="15"/>
  <c r="DN419" i="15"/>
  <c r="DK404" i="15"/>
  <c r="DN455" i="15"/>
  <c r="DO422" i="15"/>
  <c r="DP411" i="15"/>
  <c r="DM461" i="15"/>
  <c r="DP407" i="15"/>
  <c r="DP460" i="15"/>
  <c r="DO456" i="15"/>
  <c r="DK417" i="15"/>
  <c r="DL417" i="15"/>
  <c r="DP446" i="15"/>
  <c r="DK403" i="15"/>
  <c r="DN420" i="15"/>
  <c r="DN461" i="15"/>
  <c r="DL408" i="15"/>
  <c r="DK422" i="15"/>
  <c r="DL457" i="15"/>
  <c r="DL423" i="15"/>
  <c r="CY435" i="15"/>
  <c r="DL442" i="15"/>
  <c r="DM429" i="15"/>
  <c r="DO435" i="15"/>
  <c r="DO427" i="15"/>
  <c r="DM427" i="15"/>
  <c r="DO430" i="15"/>
  <c r="DL438" i="15"/>
  <c r="DO442" i="15"/>
  <c r="DL493" i="15"/>
  <c r="DO498" i="15"/>
  <c r="DP515" i="15"/>
  <c r="DN550" i="15"/>
  <c r="DO547" i="15"/>
  <c r="DK576" i="15"/>
  <c r="DP554" i="15"/>
  <c r="DK570" i="15"/>
  <c r="DL572" i="15"/>
  <c r="DL490" i="15"/>
  <c r="DK514" i="15"/>
  <c r="DM535" i="15"/>
  <c r="DM536" i="15"/>
  <c r="DN554" i="15"/>
  <c r="DM516" i="15"/>
  <c r="DO516" i="15"/>
  <c r="DL489" i="15"/>
  <c r="DP485" i="15"/>
  <c r="DN549" i="15"/>
  <c r="DO530" i="15"/>
  <c r="DL507" i="15"/>
  <c r="DO506" i="15"/>
  <c r="DM527" i="15"/>
  <c r="DK511" i="15"/>
  <c r="DN524" i="15"/>
  <c r="DO507" i="15"/>
  <c r="DP492" i="15"/>
  <c r="DN488" i="15"/>
  <c r="DN505" i="15"/>
  <c r="DL513" i="15"/>
  <c r="DM466" i="15"/>
  <c r="DK481" i="15"/>
  <c r="DP470" i="15"/>
  <c r="DK464" i="15"/>
  <c r="DP469" i="15"/>
  <c r="DO478" i="15"/>
  <c r="DN465" i="15"/>
  <c r="DL474" i="15"/>
  <c r="DK414" i="15"/>
  <c r="DN405" i="15"/>
  <c r="DN456" i="15"/>
  <c r="DO459" i="15"/>
  <c r="DM411" i="15"/>
  <c r="DM453" i="15"/>
  <c r="DM420" i="15"/>
  <c r="DM458" i="15"/>
  <c r="DK419" i="15"/>
  <c r="DK462" i="15"/>
  <c r="DN404" i="15"/>
  <c r="DK418" i="15"/>
  <c r="DN452" i="15"/>
  <c r="DP423" i="15"/>
  <c r="DL428" i="15"/>
  <c r="DP426" i="15"/>
  <c r="DO434" i="15"/>
  <c r="DN504" i="15"/>
  <c r="DM556" i="15"/>
  <c r="DP560" i="15"/>
  <c r="DM490" i="15"/>
  <c r="DN560" i="15"/>
  <c r="CO510" i="15"/>
  <c r="DO575" i="15"/>
  <c r="DP529" i="15"/>
  <c r="DM577" i="15"/>
  <c r="DP557" i="15"/>
  <c r="DO555" i="15"/>
  <c r="DM520" i="15"/>
  <c r="DL548" i="15"/>
  <c r="DP555" i="15"/>
  <c r="DN568" i="15"/>
  <c r="DK568" i="15"/>
  <c r="DL520" i="15"/>
  <c r="DL554" i="15"/>
  <c r="DL563" i="15"/>
  <c r="DK563" i="15"/>
  <c r="DL491" i="15"/>
  <c r="DK572" i="15"/>
  <c r="DO572" i="15"/>
  <c r="DK529" i="15"/>
  <c r="DN574" i="15"/>
  <c r="DK532" i="15"/>
  <c r="DN557" i="15"/>
  <c r="DN536" i="15"/>
  <c r="DO511" i="15"/>
  <c r="DL523" i="15"/>
  <c r="DO495" i="15"/>
  <c r="CY483" i="15"/>
  <c r="DL550" i="15"/>
  <c r="DK562" i="15"/>
  <c r="DN528" i="15"/>
  <c r="DM495" i="15"/>
  <c r="DN558" i="15"/>
  <c r="DM486" i="15"/>
  <c r="DN496" i="15"/>
  <c r="DP520" i="15"/>
  <c r="CO496" i="15"/>
  <c r="DP517" i="15"/>
  <c r="DM537" i="15"/>
  <c r="CR521" i="15"/>
  <c r="DL506" i="15"/>
  <c r="DM494" i="15"/>
  <c r="DO499" i="15"/>
  <c r="DO541" i="15"/>
  <c r="CN476" i="15"/>
  <c r="DL522" i="15"/>
  <c r="DO512" i="15"/>
  <c r="DP559" i="15"/>
  <c r="DL504" i="15"/>
  <c r="DO485" i="15"/>
  <c r="DL527" i="15"/>
  <c r="DO494" i="15"/>
  <c r="DP556" i="15"/>
  <c r="DL562" i="15"/>
  <c r="DO561" i="15"/>
  <c r="DN582" i="15"/>
  <c r="DP566" i="15"/>
  <c r="DN566" i="15"/>
  <c r="DO473" i="15"/>
  <c r="DM513" i="15"/>
  <c r="CR464" i="15"/>
  <c r="DP499" i="15"/>
  <c r="DM581" i="15"/>
  <c r="DO545" i="15"/>
  <c r="DN481" i="15"/>
  <c r="DM470" i="15"/>
  <c r="DL403" i="15"/>
  <c r="DK475" i="15"/>
  <c r="DK450" i="15"/>
  <c r="DP480" i="15"/>
  <c r="DM480" i="15"/>
  <c r="DM421" i="15"/>
  <c r="DP478" i="15"/>
  <c r="DL472" i="15"/>
  <c r="DK473" i="15"/>
  <c r="DL465" i="15"/>
  <c r="DP467" i="15"/>
  <c r="DM474" i="15"/>
  <c r="DP463" i="15"/>
  <c r="DO445" i="15"/>
  <c r="DK447" i="15"/>
  <c r="CW412" i="15"/>
  <c r="DO444" i="15"/>
  <c r="DP459" i="15"/>
  <c r="DK457" i="15"/>
  <c r="DO405" i="15"/>
  <c r="DP405" i="15"/>
  <c r="DO404" i="15"/>
  <c r="DO448" i="15"/>
  <c r="DL460" i="15"/>
  <c r="DO409" i="15"/>
  <c r="DO449" i="15"/>
  <c r="DO451" i="15"/>
  <c r="DK407" i="15"/>
  <c r="DN459" i="15"/>
  <c r="DP422" i="15"/>
  <c r="DL444" i="15"/>
  <c r="DP449" i="15"/>
  <c r="DN449" i="15"/>
  <c r="DC438" i="15"/>
  <c r="DN424" i="15"/>
  <c r="DP436" i="15"/>
  <c r="DN427" i="15"/>
  <c r="DL424" i="15"/>
  <c r="DK435" i="15"/>
  <c r="DN434" i="15"/>
  <c r="DM431" i="15"/>
  <c r="DN438" i="15"/>
  <c r="DN482" i="15"/>
  <c r="DP490" i="15"/>
  <c r="DP565" i="15"/>
  <c r="DO544" i="15"/>
  <c r="DK545" i="15"/>
  <c r="CM538" i="15"/>
  <c r="CH494" i="15"/>
  <c r="CJ557" i="15"/>
  <c r="CX491" i="15"/>
  <c r="DC523" i="15"/>
  <c r="DD548" i="15"/>
  <c r="CX414" i="15"/>
  <c r="CW406" i="15"/>
  <c r="DG424" i="15"/>
  <c r="CT439" i="15"/>
  <c r="DI433" i="15"/>
  <c r="CS434" i="15"/>
  <c r="DH436" i="15"/>
  <c r="CW529" i="15"/>
  <c r="CS516" i="15"/>
  <c r="DB550" i="15"/>
  <c r="CH467" i="15"/>
  <c r="CT460" i="15"/>
  <c r="DD456" i="15"/>
  <c r="CR453" i="15"/>
  <c r="DD413" i="15"/>
  <c r="CX418" i="15"/>
  <c r="CM419" i="15"/>
  <c r="CX438" i="15"/>
  <c r="CN439" i="15"/>
  <c r="DH438" i="15"/>
  <c r="CH423" i="15"/>
  <c r="DH434" i="15"/>
  <c r="DD499" i="15"/>
  <c r="CX556" i="15"/>
  <c r="CI544" i="15"/>
  <c r="CN472" i="15"/>
  <c r="CT420" i="15"/>
  <c r="CI448" i="15"/>
  <c r="DB420" i="15"/>
  <c r="CH452" i="15"/>
  <c r="DI403" i="15"/>
  <c r="CJ449" i="15"/>
  <c r="DH423" i="15"/>
  <c r="CI461" i="15"/>
  <c r="CX407" i="15"/>
  <c r="CH454" i="15"/>
  <c r="DG423" i="15"/>
  <c r="CR433" i="15"/>
  <c r="CN424" i="15"/>
  <c r="DD425" i="15"/>
  <c r="CY423" i="15"/>
  <c r="CR430" i="15"/>
  <c r="DB563" i="15"/>
  <c r="AP843" i="15"/>
  <c r="DG457" i="15"/>
  <c r="DC412" i="15"/>
  <c r="CM430" i="15"/>
  <c r="DI559" i="15"/>
  <c r="DD549" i="15"/>
  <c r="CY498" i="15"/>
  <c r="DC476" i="15"/>
  <c r="DD416" i="15"/>
  <c r="DC456" i="15"/>
  <c r="CR419" i="15"/>
  <c r="CT429" i="15"/>
  <c r="CI581" i="15"/>
  <c r="DI449" i="15"/>
  <c r="CX547" i="15"/>
  <c r="CW473" i="15"/>
  <c r="DC425" i="15"/>
  <c r="CR545" i="15"/>
  <c r="CJ434" i="15"/>
  <c r="CW577" i="15"/>
  <c r="CI577" i="15"/>
  <c r="DC559" i="15"/>
  <c r="DB505" i="15"/>
  <c r="CI570" i="15"/>
  <c r="DD573" i="15"/>
  <c r="CJ498" i="15"/>
  <c r="CM581" i="15"/>
  <c r="CW564" i="15"/>
  <c r="CS491" i="15"/>
  <c r="CX533" i="15"/>
  <c r="CH491" i="15"/>
  <c r="CJ518" i="15"/>
  <c r="CN488" i="15"/>
  <c r="CX554" i="15"/>
  <c r="CJ513" i="15"/>
  <c r="DC568" i="15"/>
  <c r="CM539" i="15"/>
  <c r="CW492" i="15"/>
  <c r="CO474" i="15"/>
  <c r="DB565" i="15"/>
  <c r="DC479" i="15"/>
  <c r="DJ544" i="15"/>
  <c r="CH504" i="15"/>
  <c r="DG506" i="15"/>
  <c r="CY451" i="15"/>
  <c r="CH508" i="15"/>
  <c r="DC421" i="15"/>
  <c r="CX581" i="15"/>
  <c r="CX465" i="15"/>
  <c r="CM444" i="15"/>
  <c r="CH510" i="15"/>
  <c r="DC500" i="15"/>
  <c r="DG571" i="15"/>
  <c r="CH573" i="15"/>
  <c r="CI563" i="15"/>
  <c r="CR549" i="15"/>
  <c r="CN582" i="15"/>
  <c r="CW478" i="15"/>
  <c r="CT543" i="15"/>
  <c r="CI557" i="15"/>
  <c r="DH514" i="15"/>
  <c r="CJ559" i="15"/>
  <c r="CT506" i="15"/>
  <c r="DB511" i="15"/>
  <c r="CN506" i="15"/>
  <c r="CT558" i="15"/>
  <c r="CX562" i="15"/>
  <c r="DC496" i="15"/>
  <c r="DB526" i="15"/>
  <c r="CH503" i="15"/>
  <c r="DD489" i="15"/>
  <c r="DB581" i="15"/>
  <c r="CM477" i="15"/>
  <c r="DI447" i="15"/>
  <c r="T843" i="15"/>
  <c r="CO421" i="15"/>
  <c r="CN423" i="15"/>
  <c r="CY424" i="15"/>
  <c r="CN432" i="15"/>
  <c r="CO565" i="15"/>
  <c r="DG488" i="15"/>
  <c r="DI487" i="15"/>
  <c r="CO561" i="15"/>
  <c r="CN512" i="15"/>
  <c r="DB489" i="15"/>
  <c r="CI553" i="15"/>
  <c r="DG516" i="15"/>
  <c r="CT548" i="15"/>
  <c r="DI538" i="15"/>
  <c r="DI557" i="15"/>
  <c r="DH555" i="15"/>
  <c r="DC575" i="15"/>
  <c r="CT575" i="15"/>
  <c r="CR531" i="15"/>
  <c r="DH543" i="15"/>
  <c r="CN555" i="15"/>
  <c r="CH577" i="15"/>
  <c r="CO559" i="15"/>
  <c r="DB559" i="15"/>
  <c r="DB571" i="15"/>
  <c r="CX571" i="15"/>
  <c r="DC540" i="15"/>
  <c r="DC528" i="15"/>
  <c r="CW523" i="15"/>
  <c r="CR540" i="15"/>
  <c r="CN556" i="15"/>
  <c r="CW519" i="15"/>
  <c r="CO549" i="15"/>
  <c r="DI562" i="15"/>
  <c r="DI509" i="15"/>
  <c r="CT512" i="15"/>
  <c r="CR474" i="15"/>
  <c r="CS506" i="15"/>
  <c r="CN526" i="15"/>
  <c r="CJ511" i="15"/>
  <c r="CJ519" i="15"/>
  <c r="CN478" i="15"/>
  <c r="DC464" i="15"/>
  <c r="CR456" i="15"/>
  <c r="CM403" i="15"/>
  <c r="CW415" i="15"/>
  <c r="CS456" i="15"/>
  <c r="DD447" i="15"/>
  <c r="CY448" i="15"/>
  <c r="CT457" i="15"/>
  <c r="CM428" i="15"/>
  <c r="CI421" i="15"/>
  <c r="CW579" i="15"/>
  <c r="DI579" i="15"/>
  <c r="CJ510" i="15"/>
  <c r="CR553" i="15"/>
  <c r="BM846" i="15"/>
  <c r="DI495" i="15"/>
  <c r="CN513" i="15"/>
  <c r="CT570" i="15"/>
  <c r="CO568" i="15"/>
  <c r="CN563" i="15"/>
  <c r="DB498" i="15"/>
  <c r="DD569" i="15"/>
  <c r="DC569" i="15"/>
  <c r="DH512" i="15"/>
  <c r="CW485" i="15"/>
  <c r="CN507" i="15"/>
  <c r="CM527" i="15"/>
  <c r="CS477" i="15"/>
  <c r="DD505" i="15"/>
  <c r="CY517" i="15"/>
  <c r="CO517" i="15"/>
  <c r="DD566" i="15"/>
  <c r="CS566" i="15"/>
  <c r="CR566" i="15"/>
  <c r="CH566" i="15"/>
  <c r="DI549" i="15"/>
  <c r="DD581" i="15"/>
  <c r="CO581" i="15"/>
  <c r="CO564" i="15"/>
  <c r="CR465" i="15"/>
  <c r="CN408" i="15"/>
  <c r="CX419" i="15"/>
  <c r="CY461" i="15"/>
  <c r="CI415" i="15"/>
  <c r="CF843" i="15"/>
  <c r="CT440" i="15"/>
  <c r="CH455" i="15"/>
  <c r="CI458" i="15"/>
  <c r="CT405" i="15"/>
  <c r="CN433" i="15"/>
  <c r="DI438" i="15"/>
  <c r="CM431" i="15"/>
  <c r="CN428" i="15"/>
  <c r="CX431" i="15"/>
  <c r="CN560" i="15"/>
  <c r="CR560" i="15"/>
  <c r="CY480" i="15"/>
  <c r="DI510" i="15"/>
  <c r="DH529" i="15"/>
  <c r="CW531" i="15"/>
  <c r="CO543" i="15"/>
  <c r="CW548" i="15"/>
  <c r="CT539" i="15"/>
  <c r="CH496" i="15"/>
  <c r="DI551" i="15"/>
  <c r="DI558" i="15"/>
  <c r="DG496" i="15"/>
  <c r="CS508" i="15"/>
  <c r="CR486" i="15"/>
  <c r="CN481" i="15"/>
  <c r="DC525" i="15"/>
  <c r="CW471" i="15"/>
  <c r="DG486" i="15"/>
  <c r="CX492" i="15"/>
  <c r="CY519" i="15"/>
  <c r="DG566" i="15"/>
  <c r="CX406" i="15"/>
  <c r="CO415" i="15"/>
  <c r="CT453" i="15"/>
  <c r="CN404" i="15"/>
  <c r="DD452" i="15"/>
  <c r="Q843" i="15"/>
  <c r="CJ426" i="15"/>
  <c r="CW441" i="15"/>
  <c r="CW436" i="15"/>
  <c r="CH437" i="15"/>
  <c r="CM565" i="15"/>
  <c r="CY565" i="15"/>
  <c r="DI543" i="15"/>
  <c r="DC490" i="15"/>
  <c r="CY557" i="15"/>
  <c r="CY514" i="15"/>
  <c r="DI520" i="15"/>
  <c r="CJ542" i="15"/>
  <c r="CM557" i="15"/>
  <c r="CY560" i="15"/>
  <c r="DB530" i="15"/>
  <c r="CY548" i="15"/>
  <c r="CY553" i="15"/>
  <c r="CI543" i="15"/>
  <c r="CM494" i="15"/>
  <c r="CS495" i="15"/>
  <c r="CR516" i="15"/>
  <c r="CI530" i="15"/>
  <c r="CW490" i="15"/>
  <c r="CH574" i="15"/>
  <c r="DH484" i="15"/>
  <c r="CI499" i="15"/>
  <c r="DC556" i="15"/>
  <c r="CO512" i="15"/>
  <c r="CN549" i="15"/>
  <c r="DD544" i="15"/>
  <c r="CN550" i="15"/>
  <c r="DD556" i="15"/>
  <c r="CO558" i="15"/>
  <c r="CR493" i="15"/>
  <c r="CX524" i="15"/>
  <c r="CW578" i="15"/>
  <c r="CT578" i="15"/>
  <c r="CY578" i="15"/>
  <c r="DG527" i="15"/>
  <c r="DI485" i="15"/>
  <c r="CJ503" i="15"/>
  <c r="DC501" i="15"/>
  <c r="DG537" i="15"/>
  <c r="CS527" i="15"/>
  <c r="CY525" i="15"/>
  <c r="DC564" i="15"/>
  <c r="DH412" i="15"/>
  <c r="CI478" i="15"/>
  <c r="CT466" i="15"/>
  <c r="CS409" i="15"/>
  <c r="BK843" i="15"/>
  <c r="CI449" i="15"/>
  <c r="CM460" i="15"/>
  <c r="CJ411" i="15"/>
  <c r="DC447" i="15"/>
  <c r="CY407" i="15"/>
  <c r="CS421" i="15"/>
  <c r="DH416" i="15"/>
  <c r="CX446" i="15"/>
  <c r="CR435" i="15"/>
  <c r="DC437" i="15"/>
  <c r="CR440" i="15"/>
  <c r="DI555" i="15"/>
  <c r="CY520" i="15"/>
  <c r="CW538" i="15"/>
  <c r="CO472" i="15"/>
  <c r="CS571" i="15"/>
  <c r="CR571" i="15"/>
  <c r="DB560" i="15"/>
  <c r="DI570" i="15"/>
  <c r="CR570" i="15"/>
  <c r="DG543" i="15"/>
  <c r="CO534" i="15"/>
  <c r="CX520" i="15"/>
  <c r="CJ563" i="15"/>
  <c r="DD572" i="15"/>
  <c r="CM572" i="15"/>
  <c r="DG536" i="15"/>
  <c r="DB554" i="15"/>
  <c r="DG574" i="15"/>
  <c r="CR569" i="15"/>
  <c r="CY505" i="15"/>
  <c r="CH525" i="15"/>
  <c r="DI467" i="15"/>
  <c r="CS496" i="15"/>
  <c r="CW498" i="15"/>
  <c r="DH503" i="15"/>
  <c r="CI567" i="15"/>
  <c r="DI567" i="15"/>
  <c r="CX567" i="15"/>
  <c r="CH526" i="15"/>
  <c r="CY521" i="15"/>
  <c r="CN551" i="15"/>
  <c r="CX561" i="15"/>
  <c r="DG483" i="15"/>
  <c r="CJ505" i="15"/>
  <c r="CX578" i="15"/>
  <c r="CI504" i="15"/>
  <c r="CJ483" i="15"/>
  <c r="CJ476" i="15"/>
  <c r="CY504" i="15"/>
  <c r="DC509" i="15"/>
  <c r="CR489" i="15"/>
  <c r="DD472" i="15"/>
  <c r="CI474" i="15"/>
  <c r="DD477" i="15"/>
  <c r="DI413" i="15"/>
  <c r="DB444" i="15"/>
  <c r="CW420" i="15"/>
  <c r="CW404" i="15"/>
  <c r="CX416" i="15"/>
  <c r="DD458" i="15"/>
  <c r="CX415" i="15"/>
  <c r="CX434" i="15"/>
  <c r="CW434" i="15"/>
  <c r="CH579" i="15"/>
  <c r="AU842" i="15"/>
  <c r="CJ546" i="15"/>
  <c r="CM525" i="15"/>
  <c r="DI512" i="15"/>
  <c r="CS545" i="15"/>
  <c r="CR460" i="15"/>
  <c r="CW530" i="15"/>
  <c r="CO569" i="15"/>
  <c r="AX842" i="15"/>
  <c r="CI579" i="15"/>
  <c r="CN570" i="15"/>
  <c r="CY566" i="15"/>
  <c r="CJ566" i="15"/>
  <c r="CN547" i="15"/>
  <c r="CR564" i="15"/>
  <c r="DG470" i="15"/>
  <c r="CN463" i="15"/>
  <c r="CS439" i="15"/>
  <c r="CO576" i="15"/>
  <c r="DI576" i="15"/>
  <c r="CH568" i="15"/>
  <c r="CU546" i="15"/>
  <c r="CW566" i="15"/>
  <c r="DG564" i="15"/>
  <c r="CI465" i="15"/>
  <c r="CO445" i="15"/>
  <c r="CX427" i="15"/>
  <c r="CH434" i="15"/>
  <c r="DH430" i="15"/>
  <c r="CM432" i="15"/>
  <c r="CX530" i="15"/>
  <c r="DH575" i="15"/>
  <c r="CX577" i="15"/>
  <c r="CY577" i="15"/>
  <c r="DH530" i="15"/>
  <c r="CR559" i="15"/>
  <c r="DD571" i="15"/>
  <c r="CH532" i="15"/>
  <c r="CW573" i="15"/>
  <c r="CS573" i="15"/>
  <c r="DI573" i="15"/>
  <c r="CO573" i="15"/>
  <c r="CS563" i="15"/>
  <c r="CO563" i="15"/>
  <c r="DI572" i="15"/>
  <c r="CR574" i="15"/>
  <c r="CJ574" i="15"/>
  <c r="CM574" i="15"/>
  <c r="DC574" i="15"/>
  <c r="DI515" i="15"/>
  <c r="CJ567" i="15"/>
  <c r="DG567" i="15"/>
  <c r="CS551" i="15"/>
  <c r="CJ509" i="15"/>
  <c r="CS578" i="15"/>
  <c r="CI546" i="15"/>
  <c r="DH486" i="15"/>
  <c r="CJ501" i="15"/>
  <c r="CO485" i="15"/>
  <c r="CR476" i="15"/>
  <c r="DI483" i="15"/>
  <c r="CH582" i="15"/>
  <c r="DD457" i="15"/>
  <c r="DH410" i="15"/>
  <c r="DC436" i="15"/>
  <c r="DC565" i="15"/>
  <c r="DD554" i="15"/>
  <c r="CT560" i="15"/>
  <c r="CR577" i="15"/>
  <c r="CR580" i="15"/>
  <c r="CJ580" i="15"/>
  <c r="CS580" i="15"/>
  <c r="CY571" i="15"/>
  <c r="DC571" i="15"/>
  <c r="DD487" i="15"/>
  <c r="DB570" i="15"/>
  <c r="CH570" i="15"/>
  <c r="CW570" i="15"/>
  <c r="CY570" i="15"/>
  <c r="CO533" i="15"/>
  <c r="CJ573" i="15"/>
  <c r="DC573" i="15"/>
  <c r="CR568" i="15"/>
  <c r="DG568" i="15"/>
  <c r="CM568" i="15"/>
  <c r="CT563" i="15"/>
  <c r="DI563" i="15"/>
  <c r="CS572" i="15"/>
  <c r="CH572" i="15"/>
  <c r="CW572" i="15"/>
  <c r="DB529" i="15"/>
  <c r="CO547" i="15"/>
  <c r="CH567" i="15"/>
  <c r="CM546" i="15"/>
  <c r="CS544" i="15"/>
  <c r="CT544" i="15"/>
  <c r="DG521" i="15"/>
  <c r="CX478" i="15"/>
  <c r="CH562" i="15"/>
  <c r="DI578" i="15"/>
  <c r="DD578" i="15"/>
  <c r="CN521" i="15"/>
  <c r="CR477" i="15"/>
  <c r="CX515" i="15"/>
  <c r="DB508" i="15"/>
  <c r="CT511" i="15"/>
  <c r="DC517" i="15"/>
  <c r="DH492" i="15"/>
  <c r="CY507" i="15"/>
  <c r="DD558" i="15"/>
  <c r="DG582" i="15"/>
  <c r="AV842" i="15"/>
  <c r="CN461" i="15"/>
  <c r="CO429" i="15"/>
  <c r="CH424" i="15"/>
  <c r="CM576" i="15"/>
  <c r="DB576" i="15"/>
  <c r="DH576" i="15"/>
  <c r="CX560" i="15"/>
  <c r="CJ553" i="15"/>
  <c r="CM473" i="15"/>
  <c r="CK560" i="15"/>
  <c r="CG560" i="15"/>
  <c r="CG554" i="15"/>
  <c r="CK554" i="15"/>
  <c r="CN529" i="15"/>
  <c r="CU560" i="15"/>
  <c r="CQ560" i="15"/>
  <c r="DA488" i="15"/>
  <c r="DE488" i="15"/>
  <c r="F176" i="9"/>
  <c r="G556" i="15"/>
  <c r="CI575" i="15"/>
  <c r="DI575" i="15"/>
  <c r="CT523" i="15"/>
  <c r="CO513" i="15"/>
  <c r="G166" i="9"/>
  <c r="H546" i="15"/>
  <c r="H811" i="15"/>
  <c r="J811" i="15"/>
  <c r="E811" i="15"/>
  <c r="K811" i="15"/>
  <c r="F811" i="15"/>
  <c r="I811" i="15"/>
  <c r="G811" i="15"/>
  <c r="D163" i="9"/>
  <c r="E543" i="15"/>
  <c r="DE534" i="15"/>
  <c r="DA534" i="15"/>
  <c r="DD514" i="15"/>
  <c r="CG548" i="15"/>
  <c r="CK548" i="15"/>
  <c r="CO553" i="15"/>
  <c r="DH577" i="15"/>
  <c r="CM577" i="15"/>
  <c r="DC577" i="15"/>
  <c r="DI536" i="15"/>
  <c r="G181" i="9"/>
  <c r="H561" i="15"/>
  <c r="CX580" i="15"/>
  <c r="CU580" i="15"/>
  <c r="CQ580" i="15"/>
  <c r="CW580" i="15"/>
  <c r="D172" i="9"/>
  <c r="E552" i="15"/>
  <c r="CT531" i="15"/>
  <c r="J171" i="9"/>
  <c r="K551" i="15"/>
  <c r="DH557" i="15"/>
  <c r="DA560" i="15"/>
  <c r="DE560" i="15"/>
  <c r="CS534" i="15"/>
  <c r="CL534" i="15"/>
  <c r="CP534" i="15"/>
  <c r="DB553" i="15"/>
  <c r="CK559" i="15"/>
  <c r="CG559" i="15"/>
  <c r="CP529" i="15"/>
  <c r="CL529" i="15"/>
  <c r="CP571" i="15"/>
  <c r="CL571" i="15"/>
  <c r="CQ571" i="15"/>
  <c r="CU571" i="15"/>
  <c r="CK571" i="15"/>
  <c r="CG571" i="15"/>
  <c r="DA531" i="15"/>
  <c r="DE531" i="15"/>
  <c r="CN552" i="15"/>
  <c r="DJ491" i="15"/>
  <c r="DF491" i="15"/>
  <c r="DD570" i="15"/>
  <c r="DE570" i="15"/>
  <c r="DA570" i="15"/>
  <c r="CS570" i="15"/>
  <c r="CO555" i="15"/>
  <c r="CZ531" i="15"/>
  <c r="CV531" i="15"/>
  <c r="CP518" i="15"/>
  <c r="CL518" i="15"/>
  <c r="CS553" i="15"/>
  <c r="CO487" i="15"/>
  <c r="DC495" i="15"/>
  <c r="H814" i="15"/>
  <c r="I814" i="15"/>
  <c r="J814" i="15"/>
  <c r="G814" i="15"/>
  <c r="F814" i="15"/>
  <c r="E814" i="15"/>
  <c r="K814" i="15"/>
  <c r="DD482" i="15"/>
  <c r="BR846" i="15"/>
  <c r="CI552" i="15"/>
  <c r="CM552" i="15"/>
  <c r="CO560" i="15"/>
  <c r="DD528" i="15"/>
  <c r="DD534" i="15"/>
  <c r="CJ548" i="15"/>
  <c r="CX573" i="15"/>
  <c r="DB538" i="15"/>
  <c r="CN510" i="15"/>
  <c r="CW559" i="15"/>
  <c r="CI568" i="15"/>
  <c r="CW568" i="15"/>
  <c r="H178" i="9"/>
  <c r="I558" i="15"/>
  <c r="CM563" i="15"/>
  <c r="DJ552" i="15"/>
  <c r="DF552" i="15"/>
  <c r="DC536" i="15"/>
  <c r="DG560" i="15"/>
  <c r="CN572" i="15"/>
  <c r="DB572" i="15"/>
  <c r="CG490" i="15"/>
  <c r="CK490" i="15"/>
  <c r="DJ548" i="15"/>
  <c r="DF548" i="15"/>
  <c r="CT534" i="15"/>
  <c r="J181" i="9"/>
  <c r="K561" i="15"/>
  <c r="CY494" i="15"/>
  <c r="CX528" i="15"/>
  <c r="CK542" i="15"/>
  <c r="CG542" i="15"/>
  <c r="CN554" i="15"/>
  <c r="CN569" i="15"/>
  <c r="J170" i="9"/>
  <c r="K550" i="15"/>
  <c r="DF533" i="15"/>
  <c r="DJ533" i="15"/>
  <c r="F179" i="9"/>
  <c r="G559" i="15"/>
  <c r="J815" i="15"/>
  <c r="K815" i="15"/>
  <c r="E815" i="15"/>
  <c r="F815" i="15"/>
  <c r="G815" i="15"/>
  <c r="H815" i="15"/>
  <c r="I815" i="15"/>
  <c r="CI536" i="15"/>
  <c r="CS559" i="15"/>
  <c r="CK538" i="15"/>
  <c r="CG538" i="15"/>
  <c r="CP466" i="15"/>
  <c r="CL466" i="15"/>
  <c r="DD518" i="15"/>
  <c r="CY539" i="15"/>
  <c r="CI500" i="15"/>
  <c r="DF404" i="15"/>
  <c r="DJ404" i="15"/>
  <c r="G178" i="9"/>
  <c r="H558" i="15"/>
  <c r="H171" i="9"/>
  <c r="I551" i="15"/>
  <c r="BW847" i="15"/>
  <c r="CT533" i="15"/>
  <c r="D178" i="9"/>
  <c r="E558" i="15"/>
  <c r="H544" i="15"/>
  <c r="G164" i="9"/>
  <c r="CG476" i="15"/>
  <c r="CK476" i="15"/>
  <c r="DA503" i="15"/>
  <c r="DE503" i="15"/>
  <c r="CP497" i="15"/>
  <c r="CL497" i="15"/>
  <c r="CS522" i="15"/>
  <c r="CY463" i="15"/>
  <c r="DF475" i="15"/>
  <c r="DJ475" i="15"/>
  <c r="CQ523" i="15"/>
  <c r="CU523" i="15"/>
  <c r="G163" i="9"/>
  <c r="H543" i="15"/>
  <c r="CR562" i="15"/>
  <c r="J177" i="9"/>
  <c r="K557" i="15"/>
  <c r="CT546" i="15"/>
  <c r="CQ502" i="15"/>
  <c r="CU502" i="15"/>
  <c r="AK847" i="15"/>
  <c r="CQ507" i="15"/>
  <c r="CU507" i="15"/>
  <c r="O842" i="15"/>
  <c r="DD524" i="15"/>
  <c r="CX467" i="15"/>
  <c r="DH500" i="15"/>
  <c r="CG472" i="15"/>
  <c r="CK472" i="15"/>
  <c r="CQ550" i="15"/>
  <c r="CU550" i="15"/>
  <c r="DC518" i="15"/>
  <c r="CR578" i="15"/>
  <c r="DB561" i="15"/>
  <c r="DJ537" i="15"/>
  <c r="DF537" i="15"/>
  <c r="CH502" i="15"/>
  <c r="P847" i="15"/>
  <c r="DF540" i="15"/>
  <c r="DJ540" i="15"/>
  <c r="CI497" i="15"/>
  <c r="BA847" i="15"/>
  <c r="DE550" i="15"/>
  <c r="DA550" i="15"/>
  <c r="DC533" i="15"/>
  <c r="I171" i="9"/>
  <c r="J551" i="15"/>
  <c r="DG540" i="15"/>
  <c r="CS511" i="15"/>
  <c r="DA524" i="15"/>
  <c r="DE524" i="15"/>
  <c r="DD526" i="15"/>
  <c r="DF494" i="15"/>
  <c r="DJ494" i="15"/>
  <c r="CK483" i="15"/>
  <c r="CG483" i="15"/>
  <c r="DF541" i="15"/>
  <c r="DJ541" i="15"/>
  <c r="CY509" i="15"/>
  <c r="CN501" i="15"/>
  <c r="CG497" i="15"/>
  <c r="CK497" i="15"/>
  <c r="DH485" i="15"/>
  <c r="DJ496" i="15"/>
  <c r="DF496" i="15"/>
  <c r="CQ498" i="15"/>
  <c r="CU498" i="15"/>
  <c r="DF489" i="15"/>
  <c r="DJ489" i="15"/>
  <c r="DC486" i="15"/>
  <c r="CX504" i="15"/>
  <c r="DB521" i="15"/>
  <c r="CQ528" i="15"/>
  <c r="CU528" i="15"/>
  <c r="DC512" i="15"/>
  <c r="CH483" i="15"/>
  <c r="CZ508" i="15"/>
  <c r="CV508" i="15"/>
  <c r="DG541" i="15"/>
  <c r="DJ504" i="15"/>
  <c r="DF504" i="15"/>
  <c r="CM486" i="15"/>
  <c r="CM529" i="15"/>
  <c r="CO527" i="15"/>
  <c r="DE521" i="15"/>
  <c r="DA521" i="15"/>
  <c r="BZ847" i="15"/>
  <c r="CY492" i="15"/>
  <c r="CY501" i="15"/>
  <c r="CW484" i="15"/>
  <c r="DH537" i="15"/>
  <c r="DI507" i="15"/>
  <c r="CL524" i="15"/>
  <c r="CP524" i="15"/>
  <c r="DI519" i="15"/>
  <c r="DB499" i="15"/>
  <c r="DI527" i="15"/>
  <c r="CL521" i="15"/>
  <c r="CP521" i="15"/>
  <c r="CK504" i="15"/>
  <c r="CG504" i="15"/>
  <c r="CO515" i="15"/>
  <c r="CM521" i="15"/>
  <c r="CW527" i="15"/>
  <c r="CT509" i="15"/>
  <c r="CX506" i="15"/>
  <c r="DH505" i="15"/>
  <c r="DB512" i="15"/>
  <c r="CL495" i="15"/>
  <c r="CP495" i="15"/>
  <c r="CW497" i="15"/>
  <c r="DD506" i="15"/>
  <c r="CY535" i="15"/>
  <c r="DD521" i="15"/>
  <c r="DH487" i="15"/>
  <c r="CR522" i="15"/>
  <c r="DB476" i="15"/>
  <c r="CC847" i="15"/>
  <c r="CV493" i="15"/>
  <c r="CZ493" i="15"/>
  <c r="CJ539" i="15"/>
  <c r="CW537" i="15"/>
  <c r="CY493" i="15"/>
  <c r="CS512" i="15"/>
  <c r="DH509" i="15"/>
  <c r="BY847" i="15"/>
  <c r="CM474" i="15"/>
  <c r="CS488" i="15"/>
  <c r="DH532" i="15"/>
  <c r="CR538" i="15"/>
  <c r="CS487" i="15"/>
  <c r="CB847" i="15"/>
  <c r="DD493" i="15"/>
  <c r="CI526" i="15"/>
  <c r="CS541" i="15"/>
  <c r="CO486" i="15"/>
  <c r="DA527" i="15"/>
  <c r="DE527" i="15"/>
  <c r="DC516" i="15"/>
  <c r="CW503" i="15"/>
  <c r="CI493" i="15"/>
  <c r="DI479" i="15"/>
  <c r="D175" i="9"/>
  <c r="E555" i="15"/>
  <c r="I805" i="15"/>
  <c r="F805" i="15"/>
  <c r="H805" i="15"/>
  <c r="G805" i="15"/>
  <c r="J805" i="15"/>
  <c r="E805" i="15"/>
  <c r="K805" i="15"/>
  <c r="CR517" i="15"/>
  <c r="AL846" i="15"/>
  <c r="CY540" i="15"/>
  <c r="DG493" i="15"/>
  <c r="DB537" i="15"/>
  <c r="X599" i="15"/>
  <c r="Q599" i="15"/>
  <c r="BI599" i="15"/>
  <c r="BJ599" i="15"/>
  <c r="BY599" i="15"/>
  <c r="BX599" i="15"/>
  <c r="BF599" i="15"/>
  <c r="BE599" i="15"/>
  <c r="Z599" i="15"/>
  <c r="AF599" i="15"/>
  <c r="BK599" i="15"/>
  <c r="BZ599" i="15"/>
  <c r="AK599" i="15"/>
  <c r="AR599" i="15"/>
  <c r="BH599" i="15"/>
  <c r="BU599" i="15"/>
  <c r="CE599" i="15"/>
  <c r="AO599" i="15"/>
  <c r="AN599" i="15"/>
  <c r="BC599" i="15"/>
  <c r="N599" i="15"/>
  <c r="BB599" i="15"/>
  <c r="AJ599" i="15"/>
  <c r="AZ599" i="15"/>
  <c r="BV599" i="15"/>
  <c r="S599" i="15"/>
  <c r="BO599" i="15"/>
  <c r="AV599" i="15"/>
  <c r="AU599" i="15"/>
  <c r="BA599" i="15"/>
  <c r="AC599" i="15"/>
  <c r="AD599" i="15"/>
  <c r="BP599" i="15"/>
  <c r="AI599" i="15"/>
  <c r="AH599" i="15"/>
  <c r="CD599" i="15"/>
  <c r="BL599" i="15"/>
  <c r="AM599" i="15"/>
  <c r="CA599" i="15"/>
  <c r="AT599" i="15"/>
  <c r="BQ599" i="15"/>
  <c r="AY599" i="15"/>
  <c r="AX599" i="15"/>
  <c r="AW599" i="15"/>
  <c r="R599" i="15"/>
  <c r="BD599" i="15"/>
  <c r="AE599" i="15"/>
  <c r="BR599" i="15"/>
  <c r="U599" i="15"/>
  <c r="AB599" i="15"/>
  <c r="CM599" i="15" s="1"/>
  <c r="BN599" i="15"/>
  <c r="BM599" i="15"/>
  <c r="BG599" i="15"/>
  <c r="AG599" i="15"/>
  <c r="P599" i="15"/>
  <c r="CH599" i="15" s="1"/>
  <c r="BT599" i="15"/>
  <c r="W599" i="15"/>
  <c r="AS599" i="15"/>
  <c r="M599" i="15"/>
  <c r="CF599" i="15"/>
  <c r="CC599" i="15"/>
  <c r="AA599" i="15"/>
  <c r="Y599" i="15"/>
  <c r="CB599" i="15"/>
  <c r="BS599" i="15"/>
  <c r="V599" i="15"/>
  <c r="O599" i="15"/>
  <c r="AL599" i="15"/>
  <c r="T599" i="15"/>
  <c r="AQ599" i="15"/>
  <c r="CS599" i="15" s="1"/>
  <c r="AP599" i="15"/>
  <c r="BW599" i="15"/>
  <c r="CL549" i="15"/>
  <c r="CP549" i="15"/>
  <c r="DD550" i="15"/>
  <c r="CJ550" i="15"/>
  <c r="I174" i="9"/>
  <c r="J554" i="15"/>
  <c r="DG556" i="15"/>
  <c r="J168" i="9"/>
  <c r="K548" i="15"/>
  <c r="CL582" i="15"/>
  <c r="CP582" i="15"/>
  <c r="DF582" i="15"/>
  <c r="DJ582" i="15"/>
  <c r="CJ544" i="15"/>
  <c r="CM545" i="15"/>
  <c r="DH464" i="15"/>
  <c r="CQ540" i="15"/>
  <c r="CU540" i="15"/>
  <c r="DJ527" i="15"/>
  <c r="DF527" i="15"/>
  <c r="CG471" i="15"/>
  <c r="CK471" i="15"/>
  <c r="DJ486" i="15"/>
  <c r="DF486" i="15"/>
  <c r="CY508" i="15"/>
  <c r="CU541" i="15"/>
  <c r="CQ541" i="15"/>
  <c r="CO550" i="15"/>
  <c r="DG551" i="15"/>
  <c r="K544" i="15"/>
  <c r="J164" i="9"/>
  <c r="CL581" i="15"/>
  <c r="CP581" i="15"/>
  <c r="DG581" i="15"/>
  <c r="DI545" i="15"/>
  <c r="CZ564" i="15"/>
  <c r="CV564" i="15"/>
  <c r="DD564" i="15"/>
  <c r="DA564" i="15"/>
  <c r="DE564" i="15"/>
  <c r="DB472" i="15"/>
  <c r="CK445" i="15"/>
  <c r="CG445" i="15"/>
  <c r="DE467" i="15"/>
  <c r="DA467" i="15"/>
  <c r="DD465" i="15"/>
  <c r="CC845" i="15"/>
  <c r="CH480" i="15"/>
  <c r="AM842" i="15"/>
  <c r="O846" i="15"/>
  <c r="CY471" i="15"/>
  <c r="CP419" i="15"/>
  <c r="CL419" i="15"/>
  <c r="CX474" i="15"/>
  <c r="AS846" i="15"/>
  <c r="CY470" i="15"/>
  <c r="CI473" i="15"/>
  <c r="CQ465" i="15"/>
  <c r="CU465" i="15"/>
  <c r="CK469" i="15"/>
  <c r="CG469" i="15"/>
  <c r="CH471" i="15"/>
  <c r="CT454" i="15"/>
  <c r="CN467" i="15"/>
  <c r="CG466" i="15"/>
  <c r="CK466" i="15"/>
  <c r="DE465" i="15"/>
  <c r="DA465" i="15"/>
  <c r="CJ454" i="15"/>
  <c r="DB474" i="15"/>
  <c r="DG469" i="15"/>
  <c r="CW481" i="15"/>
  <c r="AJ846" i="15"/>
  <c r="DH415" i="15"/>
  <c r="DE463" i="15"/>
  <c r="DA463" i="15"/>
  <c r="CQ468" i="15"/>
  <c r="CU468" i="15"/>
  <c r="DI469" i="15"/>
  <c r="CV478" i="15"/>
  <c r="CZ478" i="15"/>
  <c r="CO468" i="15"/>
  <c r="CT473" i="15"/>
  <c r="CT468" i="15"/>
  <c r="DD478" i="15"/>
  <c r="CV446" i="15"/>
  <c r="CZ446" i="15"/>
  <c r="CI480" i="15"/>
  <c r="CT470" i="15"/>
  <c r="CJ468" i="15"/>
  <c r="CQ473" i="15"/>
  <c r="CU473" i="15"/>
  <c r="DJ477" i="15"/>
  <c r="DF477" i="15"/>
  <c r="CM407" i="15"/>
  <c r="CS478" i="15"/>
  <c r="DI444" i="15"/>
  <c r="T845" i="15"/>
  <c r="BY845" i="15"/>
  <c r="CS451" i="15"/>
  <c r="DJ445" i="15"/>
  <c r="DF445" i="15"/>
  <c r="DD415" i="15"/>
  <c r="CR442" i="15"/>
  <c r="AN844" i="15"/>
  <c r="CQ409" i="15"/>
  <c r="CU409" i="15"/>
  <c r="CR461" i="15"/>
  <c r="DA454" i="15"/>
  <c r="DE454" i="15"/>
  <c r="DC458" i="15"/>
  <c r="CO455" i="15"/>
  <c r="CX456" i="15"/>
  <c r="BP842" i="15"/>
  <c r="DD461" i="15"/>
  <c r="DE402" i="15"/>
  <c r="DA402" i="15"/>
  <c r="BI842" i="15"/>
  <c r="BQ842" i="15"/>
  <c r="CN402" i="15"/>
  <c r="AE842" i="15"/>
  <c r="CM462" i="15"/>
  <c r="AB845" i="15"/>
  <c r="CX402" i="15"/>
  <c r="BC842" i="15"/>
  <c r="DG449" i="15"/>
  <c r="DF444" i="15"/>
  <c r="DJ444" i="15"/>
  <c r="CX450" i="15"/>
  <c r="CU436" i="15"/>
  <c r="CQ436" i="15"/>
  <c r="CH443" i="15"/>
  <c r="DF451" i="15"/>
  <c r="DJ451" i="15"/>
  <c r="DI405" i="15"/>
  <c r="CR455" i="15"/>
  <c r="CJ403" i="15"/>
  <c r="CS444" i="15"/>
  <c r="CT408" i="15"/>
  <c r="CZ411" i="15"/>
  <c r="CV411" i="15"/>
  <c r="DI411" i="15"/>
  <c r="X845" i="15"/>
  <c r="CS449" i="15"/>
  <c r="CK413" i="15"/>
  <c r="CG413" i="15"/>
  <c r="CQ448" i="15"/>
  <c r="CU448" i="15"/>
  <c r="CN412" i="15"/>
  <c r="CO451" i="15"/>
  <c r="CV447" i="15"/>
  <c r="CZ447" i="15"/>
  <c r="AG845" i="15"/>
  <c r="DG461" i="15"/>
  <c r="CJ420" i="15"/>
  <c r="DF452" i="15"/>
  <c r="DJ452" i="15"/>
  <c r="CK425" i="15"/>
  <c r="CG425" i="15"/>
  <c r="DI402" i="15"/>
  <c r="CD842" i="15"/>
  <c r="DF450" i="15"/>
  <c r="DJ450" i="15"/>
  <c r="CJ413" i="15"/>
  <c r="CL459" i="15"/>
  <c r="CP459" i="15"/>
  <c r="DI407" i="15"/>
  <c r="CY454" i="15"/>
  <c r="CL453" i="15"/>
  <c r="CP453" i="15"/>
  <c r="DA453" i="15"/>
  <c r="DE453" i="15"/>
  <c r="DD444" i="15"/>
  <c r="CW409" i="15"/>
  <c r="DJ441" i="15"/>
  <c r="DF441" i="15"/>
  <c r="DD412" i="15"/>
  <c r="CX462" i="15"/>
  <c r="BC845" i="15"/>
  <c r="DA417" i="15"/>
  <c r="DE417" i="15"/>
  <c r="DB454" i="15"/>
  <c r="CP411" i="15"/>
  <c r="CL411" i="15"/>
  <c r="CN458" i="15"/>
  <c r="BV845" i="15"/>
  <c r="DI460" i="15"/>
  <c r="DH427" i="15"/>
  <c r="DC404" i="15"/>
  <c r="DB413" i="15"/>
  <c r="DD405" i="15"/>
  <c r="CW444" i="15"/>
  <c r="W842" i="15"/>
  <c r="CN447" i="15"/>
  <c r="DJ412" i="15"/>
  <c r="DF412" i="15"/>
  <c r="DC460" i="15"/>
  <c r="DH446" i="15"/>
  <c r="CJ458" i="15"/>
  <c r="CW403" i="15"/>
  <c r="DE452" i="15"/>
  <c r="DA452" i="15"/>
  <c r="CH402" i="15"/>
  <c r="P842" i="15"/>
  <c r="DB461" i="15"/>
  <c r="BG845" i="15"/>
  <c r="DJ453" i="15"/>
  <c r="DF453" i="15"/>
  <c r="CI455" i="15"/>
  <c r="DB455" i="15"/>
  <c r="CM420" i="15"/>
  <c r="U845" i="15"/>
  <c r="Q845" i="15"/>
  <c r="CN449" i="15"/>
  <c r="DE446" i="15"/>
  <c r="DA446" i="15"/>
  <c r="CR410" i="15"/>
  <c r="CG452" i="15"/>
  <c r="CK452" i="15"/>
  <c r="CX451" i="15"/>
  <c r="CV443" i="15"/>
  <c r="CZ443" i="15"/>
  <c r="CJ404" i="15"/>
  <c r="DD402" i="15"/>
  <c r="BR842" i="15"/>
  <c r="CW443" i="15"/>
  <c r="DA413" i="15"/>
  <c r="DE413" i="15"/>
  <c r="CP402" i="15"/>
  <c r="CL402" i="15"/>
  <c r="Y842" i="15"/>
  <c r="CL405" i="15"/>
  <c r="CP405" i="15"/>
  <c r="CM417" i="15"/>
  <c r="DE416" i="15"/>
  <c r="DA416" i="15"/>
  <c r="CI404" i="15"/>
  <c r="CV450" i="15"/>
  <c r="CZ450" i="15"/>
  <c r="CK434" i="15"/>
  <c r="CG434" i="15"/>
  <c r="AG844" i="15"/>
  <c r="DG430" i="15"/>
  <c r="CP430" i="15"/>
  <c r="CL430" i="15"/>
  <c r="CO439" i="15"/>
  <c r="CR437" i="15"/>
  <c r="CT424" i="15"/>
  <c r="CJ439" i="15"/>
  <c r="DI427" i="15"/>
  <c r="DD428" i="15"/>
  <c r="CW438" i="15"/>
  <c r="DB430" i="15"/>
  <c r="CX425" i="15"/>
  <c r="DJ433" i="15"/>
  <c r="DF433" i="15"/>
  <c r="DI426" i="15"/>
  <c r="CI434" i="15"/>
  <c r="CI430" i="15"/>
  <c r="CY432" i="15"/>
  <c r="DE432" i="15"/>
  <c r="DA432" i="15"/>
  <c r="DG431" i="15"/>
  <c r="DG436" i="15"/>
  <c r="CJ442" i="15"/>
  <c r="V844" i="15"/>
  <c r="CK440" i="15"/>
  <c r="CG440" i="15"/>
  <c r="CW427" i="15"/>
  <c r="AJ844" i="15"/>
  <c r="CW440" i="15"/>
  <c r="CV429" i="15"/>
  <c r="CZ429" i="15"/>
  <c r="DA426" i="15"/>
  <c r="DE426" i="15"/>
  <c r="CM435" i="15"/>
  <c r="CT427" i="15"/>
  <c r="CG439" i="15"/>
  <c r="CK439" i="15"/>
  <c r="CM440" i="15"/>
  <c r="CO435" i="15"/>
  <c r="DH426" i="15"/>
  <c r="CH442" i="15"/>
  <c r="P844" i="15"/>
  <c r="DI440" i="15"/>
  <c r="CK433" i="15"/>
  <c r="CG433" i="15"/>
  <c r="DE428" i="15"/>
  <c r="DA428" i="15"/>
  <c r="CS440" i="15"/>
  <c r="CS429" i="15"/>
  <c r="CJ427" i="15"/>
  <c r="CW423" i="15"/>
  <c r="CG431" i="15"/>
  <c r="CK431" i="15"/>
  <c r="DG428" i="15"/>
  <c r="CX440" i="15"/>
  <c r="CT403" i="15"/>
  <c r="CU434" i="15"/>
  <c r="CQ434" i="15"/>
  <c r="CM439" i="15"/>
  <c r="CJ432" i="15"/>
  <c r="DI546" i="15"/>
  <c r="CQ546" i="15"/>
  <c r="CO484" i="15"/>
  <c r="DB503" i="15"/>
  <c r="CW479" i="15"/>
  <c r="AU847" i="15"/>
  <c r="DI522" i="15"/>
  <c r="CT502" i="15"/>
  <c r="AT847" i="15"/>
  <c r="CJ405" i="15"/>
  <c r="DF579" i="15"/>
  <c r="DJ579" i="15"/>
  <c r="DA579" i="15"/>
  <c r="DE579" i="15"/>
  <c r="DJ472" i="15"/>
  <c r="DF472" i="15"/>
  <c r="DA542" i="15"/>
  <c r="DE542" i="15"/>
  <c r="CU551" i="15"/>
  <c r="CQ551" i="15"/>
  <c r="CY562" i="15"/>
  <c r="DG576" i="15"/>
  <c r="CQ544" i="15"/>
  <c r="CU544" i="15"/>
  <c r="CG565" i="15"/>
  <c r="CK565" i="15"/>
  <c r="DE565" i="15"/>
  <c r="DA565" i="15"/>
  <c r="DJ513" i="15"/>
  <c r="DF513" i="15"/>
  <c r="DJ500" i="15"/>
  <c r="DF500" i="15"/>
  <c r="DA538" i="15"/>
  <c r="DE538" i="15"/>
  <c r="I176" i="9"/>
  <c r="J556" i="15"/>
  <c r="CL577" i="15"/>
  <c r="CP577" i="15"/>
  <c r="CZ577" i="15"/>
  <c r="CV577" i="15"/>
  <c r="CP514" i="15"/>
  <c r="CL514" i="15"/>
  <c r="DF518" i="15"/>
  <c r="DJ518" i="15"/>
  <c r="DI494" i="15"/>
  <c r="CR552" i="15"/>
  <c r="CN557" i="15"/>
  <c r="CP533" i="15"/>
  <c r="CL533" i="15"/>
  <c r="DB555" i="15"/>
  <c r="CK516" i="15"/>
  <c r="CG516" i="15"/>
  <c r="CT553" i="15"/>
  <c r="CS520" i="15"/>
  <c r="E178" i="9"/>
  <c r="F558" i="15"/>
  <c r="CW543" i="15"/>
  <c r="DI514" i="15"/>
  <c r="DE513" i="15"/>
  <c r="DA513" i="15"/>
  <c r="DA571" i="15"/>
  <c r="DE571" i="15"/>
  <c r="CV523" i="15"/>
  <c r="CZ523" i="15"/>
  <c r="CO529" i="15"/>
  <c r="CI514" i="15"/>
  <c r="G179" i="9"/>
  <c r="H559" i="15"/>
  <c r="DE543" i="15"/>
  <c r="DA543" i="15"/>
  <c r="DH538" i="15"/>
  <c r="CJ531" i="15"/>
  <c r="CX490" i="15"/>
  <c r="DA491" i="15"/>
  <c r="DE491" i="15"/>
  <c r="CN523" i="15"/>
  <c r="CU553" i="15"/>
  <c r="CQ553" i="15"/>
  <c r="CQ573" i="15"/>
  <c r="CU573" i="15"/>
  <c r="DH516" i="15"/>
  <c r="CM559" i="15"/>
  <c r="DJ568" i="15"/>
  <c r="DF568" i="15"/>
  <c r="CS542" i="15"/>
  <c r="CU531" i="15"/>
  <c r="CQ531" i="15"/>
  <c r="DG563" i="15"/>
  <c r="CZ534" i="15"/>
  <c r="CV534" i="15"/>
  <c r="E179" i="9"/>
  <c r="F559" i="15"/>
  <c r="DI552" i="15"/>
  <c r="DG530" i="15"/>
  <c r="CW560" i="15"/>
  <c r="CI491" i="15"/>
  <c r="DG572" i="15"/>
  <c r="CN553" i="15"/>
  <c r="DD523" i="15"/>
  <c r="CK491" i="15"/>
  <c r="CG491" i="15"/>
  <c r="DC543" i="15"/>
  <c r="CI559" i="15"/>
  <c r="CT542" i="15"/>
  <c r="DF514" i="15"/>
  <c r="DJ514" i="15"/>
  <c r="CV500" i="15"/>
  <c r="CZ500" i="15"/>
  <c r="CJ554" i="15"/>
  <c r="DH574" i="15"/>
  <c r="DB514" i="15"/>
  <c r="DC560" i="15"/>
  <c r="CH569" i="15"/>
  <c r="CX569" i="15"/>
  <c r="DC538" i="15"/>
  <c r="CH555" i="15"/>
  <c r="CO500" i="15"/>
  <c r="DF464" i="15"/>
  <c r="DJ464" i="15"/>
  <c r="CY510" i="15"/>
  <c r="CJ543" i="15"/>
  <c r="CJ530" i="15"/>
  <c r="E168" i="9"/>
  <c r="F548" i="15"/>
  <c r="CQ491" i="15"/>
  <c r="CU491" i="15"/>
  <c r="DH523" i="15"/>
  <c r="AD846" i="15"/>
  <c r="DJ487" i="15"/>
  <c r="DF487" i="15"/>
  <c r="DG466" i="15"/>
  <c r="CS528" i="15"/>
  <c r="DF562" i="15"/>
  <c r="DJ562" i="15"/>
  <c r="CP546" i="15"/>
  <c r="CL546" i="15"/>
  <c r="H167" i="9"/>
  <c r="I547" i="15"/>
  <c r="DC502" i="15"/>
  <c r="BO847" i="15"/>
  <c r="N847" i="15"/>
  <c r="CL511" i="15"/>
  <c r="CP511" i="15"/>
  <c r="CQ499" i="15"/>
  <c r="CU499" i="15"/>
  <c r="CM490" i="15"/>
  <c r="CJ495" i="15"/>
  <c r="AV846" i="15"/>
  <c r="CO551" i="15"/>
  <c r="CN558" i="15"/>
  <c r="AM598" i="15"/>
  <c r="BZ598" i="15"/>
  <c r="AC598" i="15"/>
  <c r="AR598" i="15"/>
  <c r="AQ598" i="15"/>
  <c r="BO598" i="15"/>
  <c r="AX598" i="15"/>
  <c r="BD598" i="15"/>
  <c r="AG598" i="15"/>
  <c r="AU598" i="15"/>
  <c r="N598" i="15"/>
  <c r="BP598" i="15"/>
  <c r="V598" i="15"/>
  <c r="AI598" i="15"/>
  <c r="BG598" i="15"/>
  <c r="BM598" i="15"/>
  <c r="Q598" i="15"/>
  <c r="AN598" i="15"/>
  <c r="BC598" i="15"/>
  <c r="BR598" i="15"/>
  <c r="U598" i="15"/>
  <c r="BI598" i="15"/>
  <c r="AK598" i="15"/>
  <c r="T598" i="15"/>
  <c r="BT598" i="15"/>
  <c r="Z598" i="15"/>
  <c r="BV598" i="15"/>
  <c r="BS598" i="15"/>
  <c r="BJ598" i="15"/>
  <c r="BH598" i="15"/>
  <c r="AJ598" i="15"/>
  <c r="BX598" i="15"/>
  <c r="BW598" i="15"/>
  <c r="AP598" i="15"/>
  <c r="AO598" i="15"/>
  <c r="Y598" i="15"/>
  <c r="BK598" i="15"/>
  <c r="BB598" i="15"/>
  <c r="M598" i="15"/>
  <c r="BA598" i="15"/>
  <c r="AA598" i="15"/>
  <c r="BF598" i="15"/>
  <c r="BE598" i="15"/>
  <c r="AV598" i="15"/>
  <c r="AF598" i="15"/>
  <c r="O598" i="15"/>
  <c r="AT598" i="15"/>
  <c r="BY598" i="15"/>
  <c r="AS598" i="15"/>
  <c r="AB598" i="15"/>
  <c r="BU598" i="15"/>
  <c r="DP598" i="15" s="1"/>
  <c r="BL598" i="15"/>
  <c r="CC598" i="15"/>
  <c r="BN598" i="15"/>
  <c r="W598" i="15"/>
  <c r="CA598" i="15"/>
  <c r="AL598" i="15"/>
  <c r="AZ598" i="15"/>
  <c r="CF598" i="15"/>
  <c r="CE598" i="15"/>
  <c r="CB598" i="15"/>
  <c r="AH598" i="15"/>
  <c r="CO598" i="15" s="1"/>
  <c r="CD598" i="15"/>
  <c r="AE598" i="15"/>
  <c r="CN598" i="15" s="1"/>
  <c r="P598" i="15"/>
  <c r="AD598" i="15"/>
  <c r="BQ598" i="15"/>
  <c r="AY598" i="15"/>
  <c r="S598" i="15"/>
  <c r="X598" i="15"/>
  <c r="AW598" i="15"/>
  <c r="R598" i="15"/>
  <c r="BO586" i="15"/>
  <c r="R586" i="15"/>
  <c r="AO586" i="15"/>
  <c r="CB586" i="15"/>
  <c r="AU586" i="15"/>
  <c r="BK586" i="15"/>
  <c r="U586" i="15"/>
  <c r="BQ586" i="15"/>
  <c r="BX586" i="15"/>
  <c r="S586" i="15"/>
  <c r="BV586" i="15"/>
  <c r="AG586" i="15"/>
  <c r="P586" i="15"/>
  <c r="AM586" i="15"/>
  <c r="BC586" i="15"/>
  <c r="BH586" i="15"/>
  <c r="AR586" i="15"/>
  <c r="AD586" i="15"/>
  <c r="CE586" i="15"/>
  <c r="BN586" i="15"/>
  <c r="Y586" i="15"/>
  <c r="BT586" i="15"/>
  <c r="AE586" i="15"/>
  <c r="BZ586" i="15"/>
  <c r="BJ586" i="15"/>
  <c r="AT586" i="15"/>
  <c r="AS586" i="15"/>
  <c r="BW586" i="15"/>
  <c r="T586" i="15"/>
  <c r="CC586" i="15"/>
  <c r="BL586" i="15"/>
  <c r="W586" i="15"/>
  <c r="N586" i="15"/>
  <c r="M586" i="15"/>
  <c r="BI586" i="15"/>
  <c r="CF586" i="15"/>
  <c r="AI586" i="15"/>
  <c r="AA586" i="15"/>
  <c r="BF586" i="15"/>
  <c r="Q586" i="15"/>
  <c r="BD586" i="15"/>
  <c r="CA586" i="15"/>
  <c r="AC586" i="15"/>
  <c r="BY586" i="15"/>
  <c r="AJ586" i="15"/>
  <c r="AQ586" i="15"/>
  <c r="AH586" i="15"/>
  <c r="AX586" i="15"/>
  <c r="BU586" i="15"/>
  <c r="AV586" i="15"/>
  <c r="O586" i="15"/>
  <c r="BP586" i="15"/>
  <c r="AZ586" i="15"/>
  <c r="AL586" i="15"/>
  <c r="AY586" i="15"/>
  <c r="Z586" i="15"/>
  <c r="AW586" i="15"/>
  <c r="BM586" i="15"/>
  <c r="AF586" i="15"/>
  <c r="BS586" i="15"/>
  <c r="AK586" i="15"/>
  <c r="V586" i="15"/>
  <c r="BA586" i="15"/>
  <c r="BG586" i="15"/>
  <c r="AB586" i="15"/>
  <c r="CD586" i="15"/>
  <c r="AP586" i="15"/>
  <c r="BE586" i="15"/>
  <c r="X586" i="15"/>
  <c r="AN586" i="15"/>
  <c r="BR586" i="15"/>
  <c r="BB586" i="15"/>
  <c r="H181" i="9"/>
  <c r="I561" i="15"/>
  <c r="CU508" i="15"/>
  <c r="CQ508" i="15"/>
  <c r="DJ468" i="15"/>
  <c r="DF468" i="15"/>
  <c r="CG509" i="15"/>
  <c r="CK509" i="15"/>
  <c r="CU511" i="15"/>
  <c r="CQ511" i="15"/>
  <c r="E167" i="9"/>
  <c r="F547" i="15"/>
  <c r="CM549" i="15"/>
  <c r="CU533" i="15"/>
  <c r="CQ533" i="15"/>
  <c r="E164" i="9"/>
  <c r="F544" i="15"/>
  <c r="DF551" i="15"/>
  <c r="DJ551" i="15"/>
  <c r="CG547" i="15"/>
  <c r="CK547" i="15"/>
  <c r="CH522" i="15"/>
  <c r="CV484" i="15"/>
  <c r="CZ484" i="15"/>
  <c r="CY465" i="15"/>
  <c r="DD511" i="15"/>
  <c r="DE549" i="15"/>
  <c r="DA549" i="15"/>
  <c r="CW533" i="15"/>
  <c r="CG539" i="15"/>
  <c r="CK539" i="15"/>
  <c r="DJ578" i="15"/>
  <c r="DF578" i="15"/>
  <c r="DH578" i="15"/>
  <c r="G543" i="15"/>
  <c r="F163" i="9"/>
  <c r="CO521" i="15"/>
  <c r="CO466" i="15"/>
  <c r="DB486" i="15"/>
  <c r="BV847" i="15"/>
  <c r="DJ528" i="15"/>
  <c r="DF528" i="15"/>
  <c r="CX527" i="15"/>
  <c r="CZ410" i="15"/>
  <c r="CV410" i="15"/>
  <c r="DE532" i="15"/>
  <c r="DA532" i="15"/>
  <c r="CI414" i="15"/>
  <c r="CY550" i="15"/>
  <c r="CP475" i="15"/>
  <c r="CL475" i="15"/>
  <c r="CT556" i="15"/>
  <c r="CR561" i="15"/>
  <c r="CT524" i="15"/>
  <c r="DD492" i="15"/>
  <c r="CX526" i="15"/>
  <c r="CQ504" i="15"/>
  <c r="CU504" i="15"/>
  <c r="CZ541" i="15"/>
  <c r="CV541" i="15"/>
  <c r="CT492" i="15"/>
  <c r="DD498" i="15"/>
  <c r="CJ489" i="15"/>
  <c r="CH485" i="15"/>
  <c r="CN498" i="15"/>
  <c r="CO525" i="15"/>
  <c r="DE493" i="15"/>
  <c r="DA493" i="15"/>
  <c r="CL501" i="15"/>
  <c r="CP501" i="15"/>
  <c r="CZ506" i="15"/>
  <c r="CV506" i="15"/>
  <c r="AS847" i="15"/>
  <c r="CH493" i="15"/>
  <c r="CK507" i="15"/>
  <c r="CG507" i="15"/>
  <c r="CZ527" i="15"/>
  <c r="CV527" i="15"/>
  <c r="CK535" i="15"/>
  <c r="CG535" i="15"/>
  <c r="DC498" i="15"/>
  <c r="CW522" i="15"/>
  <c r="Q847" i="15"/>
  <c r="CT526" i="15"/>
  <c r="CK527" i="15"/>
  <c r="CG527" i="15"/>
  <c r="CQ506" i="15"/>
  <c r="CU506" i="15"/>
  <c r="CP517" i="15"/>
  <c r="CL517" i="15"/>
  <c r="CH535" i="15"/>
  <c r="DF476" i="15"/>
  <c r="DJ476" i="15"/>
  <c r="CI515" i="15"/>
  <c r="CV515" i="15"/>
  <c r="CZ515" i="15"/>
  <c r="CP502" i="15"/>
  <c r="CL502" i="15"/>
  <c r="Y847" i="15"/>
  <c r="CT476" i="15"/>
  <c r="CU492" i="15"/>
  <c r="CQ492" i="15"/>
  <c r="CG526" i="15"/>
  <c r="CK526" i="15"/>
  <c r="DC524" i="15"/>
  <c r="CO497" i="15"/>
  <c r="CY489" i="15"/>
  <c r="CW512" i="15"/>
  <c r="CZ507" i="15"/>
  <c r="CV507" i="15"/>
  <c r="CT464" i="15"/>
  <c r="CV521" i="15"/>
  <c r="CZ521" i="15"/>
  <c r="DF502" i="15"/>
  <c r="DJ502" i="15"/>
  <c r="BU847" i="15"/>
  <c r="CL526" i="15"/>
  <c r="CP526" i="15"/>
  <c r="DD541" i="15"/>
  <c r="DG517" i="15"/>
  <c r="CH518" i="15"/>
  <c r="DH501" i="15"/>
  <c r="DI504" i="15"/>
  <c r="CN504" i="15"/>
  <c r="CI492" i="15"/>
  <c r="CH476" i="15"/>
  <c r="CY479" i="15"/>
  <c r="CX510" i="15"/>
  <c r="DD530" i="15"/>
  <c r="DE518" i="15"/>
  <c r="DA518" i="15"/>
  <c r="DE533" i="15"/>
  <c r="DA533" i="15"/>
  <c r="DC526" i="15"/>
  <c r="CI506" i="15"/>
  <c r="CY487" i="15"/>
  <c r="CR527" i="15"/>
  <c r="DC484" i="15"/>
  <c r="CN535" i="15"/>
  <c r="CP537" i="15"/>
  <c r="CL537" i="15"/>
  <c r="CM476" i="15"/>
  <c r="DC507" i="15"/>
  <c r="F175" i="9"/>
  <c r="G555" i="15"/>
  <c r="AH585" i="15"/>
  <c r="BU585" i="15"/>
  <c r="X585" i="15"/>
  <c r="BS585" i="15"/>
  <c r="AD585" i="15"/>
  <c r="AJ585" i="15"/>
  <c r="CF585" i="15"/>
  <c r="BA585" i="15"/>
  <c r="CE585" i="15"/>
  <c r="AP585" i="15"/>
  <c r="CD585" i="15"/>
  <c r="BM585" i="15"/>
  <c r="CB585" i="15"/>
  <c r="BK585" i="15"/>
  <c r="V585" i="15"/>
  <c r="BO585" i="15"/>
  <c r="T585" i="15"/>
  <c r="BP585" i="15"/>
  <c r="AX585" i="15"/>
  <c r="AO585" i="15"/>
  <c r="BE585" i="15"/>
  <c r="P585" i="15"/>
  <c r="BC585" i="15"/>
  <c r="BZ585" i="15"/>
  <c r="BY585" i="15"/>
  <c r="AY585" i="15"/>
  <c r="AI585" i="15"/>
  <c r="BF585" i="15"/>
  <c r="S585" i="15"/>
  <c r="BD585" i="15"/>
  <c r="BT585" i="15"/>
  <c r="AM585" i="15"/>
  <c r="N585" i="15"/>
  <c r="AB585" i="15"/>
  <c r="BW585" i="15"/>
  <c r="AS585" i="15"/>
  <c r="BN585" i="15"/>
  <c r="AG585" i="15"/>
  <c r="AV585" i="15"/>
  <c r="W585" i="15"/>
  <c r="AE585" i="15"/>
  <c r="BR585" i="15"/>
  <c r="M585" i="15"/>
  <c r="BI585" i="15"/>
  <c r="BH585" i="15"/>
  <c r="BV585" i="15"/>
  <c r="Y585" i="15"/>
  <c r="AW585" i="15"/>
  <c r="BL585" i="15"/>
  <c r="BB585" i="15"/>
  <c r="AU585" i="15"/>
  <c r="BG585" i="15"/>
  <c r="BX585" i="15"/>
  <c r="AA585" i="15"/>
  <c r="Z585" i="15"/>
  <c r="CC585" i="15"/>
  <c r="AN585" i="15"/>
  <c r="CA585" i="15"/>
  <c r="AT585" i="15"/>
  <c r="BJ585" i="15"/>
  <c r="AC585" i="15"/>
  <c r="AQ585" i="15"/>
  <c r="AK585" i="15"/>
  <c r="R585" i="15"/>
  <c r="Q585" i="15"/>
  <c r="AF585" i="15"/>
  <c r="O585" i="15"/>
  <c r="AL585" i="15"/>
  <c r="U585" i="15"/>
  <c r="BQ585" i="15"/>
  <c r="AR585" i="15"/>
  <c r="AZ585" i="15"/>
  <c r="CR535" i="15"/>
  <c r="CQ519" i="15"/>
  <c r="CU519" i="15"/>
  <c r="AV847" i="15"/>
  <c r="CR515" i="15"/>
  <c r="CN508" i="15"/>
  <c r="E819" i="15"/>
  <c r="I819" i="15"/>
  <c r="F819" i="15"/>
  <c r="H819" i="15"/>
  <c r="G819" i="15"/>
  <c r="J819" i="15"/>
  <c r="K819" i="15"/>
  <c r="H176" i="9"/>
  <c r="I556" i="15"/>
  <c r="CR547" i="15"/>
  <c r="CY582" i="15"/>
  <c r="DH582" i="15"/>
  <c r="CT582" i="15"/>
  <c r="CU582" i="15"/>
  <c r="CQ582" i="15"/>
  <c r="CP566" i="15"/>
  <c r="CL566" i="15"/>
  <c r="CM566" i="15"/>
  <c r="CW509" i="15"/>
  <c r="CU493" i="15"/>
  <c r="CQ493" i="15"/>
  <c r="CJ497" i="15"/>
  <c r="DJ503" i="15"/>
  <c r="DF503" i="15"/>
  <c r="CP541" i="15"/>
  <c r="CL541" i="15"/>
  <c r="CN505" i="15"/>
  <c r="DJ524" i="15"/>
  <c r="DF524" i="15"/>
  <c r="DI550" i="15"/>
  <c r="CX516" i="15"/>
  <c r="CP551" i="15"/>
  <c r="CL551" i="15"/>
  <c r="CW547" i="15"/>
  <c r="DI547" i="15"/>
  <c r="DI561" i="15"/>
  <c r="CT561" i="15"/>
  <c r="CJ581" i="15"/>
  <c r="CJ564" i="15"/>
  <c r="CV477" i="15"/>
  <c r="CZ477" i="15"/>
  <c r="DG481" i="15"/>
  <c r="DB477" i="15"/>
  <c r="CU477" i="15"/>
  <c r="CQ477" i="15"/>
  <c r="CP447" i="15"/>
  <c r="CL447" i="15"/>
  <c r="DC482" i="15"/>
  <c r="BO846" i="15"/>
  <c r="AP846" i="15"/>
  <c r="CZ472" i="15"/>
  <c r="CV472" i="15"/>
  <c r="DD466" i="15"/>
  <c r="CT462" i="15"/>
  <c r="AT845" i="15"/>
  <c r="DB469" i="15"/>
  <c r="DI477" i="15"/>
  <c r="CM470" i="15"/>
  <c r="CJ463" i="15"/>
  <c r="DC477" i="15"/>
  <c r="CV463" i="15"/>
  <c r="CZ463" i="15"/>
  <c r="CV466" i="15"/>
  <c r="CZ466" i="15"/>
  <c r="CP409" i="15"/>
  <c r="CL409" i="15"/>
  <c r="AG842" i="15"/>
  <c r="DG480" i="15"/>
  <c r="BV846" i="15"/>
  <c r="CX479" i="15"/>
  <c r="CN464" i="15"/>
  <c r="CW464" i="15"/>
  <c r="DD464" i="15"/>
  <c r="CZ406" i="15"/>
  <c r="CV406" i="15"/>
  <c r="CI407" i="15"/>
  <c r="CK409" i="15"/>
  <c r="CG409" i="15"/>
  <c r="CX417" i="15"/>
  <c r="CF842" i="15"/>
  <c r="CK405" i="15"/>
  <c r="CG405" i="15"/>
  <c r="CM481" i="15"/>
  <c r="BY846" i="15"/>
  <c r="CI405" i="15"/>
  <c r="CT479" i="15"/>
  <c r="DH478" i="15"/>
  <c r="DI475" i="15"/>
  <c r="AD842" i="15"/>
  <c r="CX473" i="15"/>
  <c r="DB465" i="15"/>
  <c r="DE412" i="15"/>
  <c r="DA412" i="15"/>
  <c r="DC403" i="15"/>
  <c r="AI842" i="15"/>
  <c r="AP842" i="15"/>
  <c r="BH844" i="15"/>
  <c r="CO406" i="15"/>
  <c r="DE455" i="15"/>
  <c r="DA455" i="15"/>
  <c r="DG462" i="15"/>
  <c r="BX845" i="15"/>
  <c r="CU417" i="15"/>
  <c r="CQ417" i="15"/>
  <c r="CU423" i="15"/>
  <c r="CQ423" i="15"/>
  <c r="DH405" i="15"/>
  <c r="CU413" i="15"/>
  <c r="CQ413" i="15"/>
  <c r="CI457" i="15"/>
  <c r="CL445" i="15"/>
  <c r="CP445" i="15"/>
  <c r="CJ415" i="15"/>
  <c r="CQ404" i="15"/>
  <c r="CU404" i="15"/>
  <c r="DD404" i="15"/>
  <c r="DD455" i="15"/>
  <c r="BH842" i="15"/>
  <c r="CY447" i="15"/>
  <c r="CZ448" i="15"/>
  <c r="CV448" i="15"/>
  <c r="CT451" i="15"/>
  <c r="CH448" i="15"/>
  <c r="CL454" i="15"/>
  <c r="CP454" i="15"/>
  <c r="CN403" i="15"/>
  <c r="CN405" i="15"/>
  <c r="DI417" i="15"/>
  <c r="DF417" i="15"/>
  <c r="DJ417" i="15"/>
  <c r="DE420" i="15"/>
  <c r="DA420" i="15"/>
  <c r="CO456" i="15"/>
  <c r="CM402" i="15"/>
  <c r="AB842" i="15"/>
  <c r="DC409" i="15"/>
  <c r="CO460" i="15"/>
  <c r="DG413" i="15"/>
  <c r="CR452" i="15"/>
  <c r="DC454" i="15"/>
  <c r="DG448" i="15"/>
  <c r="DC450" i="15"/>
  <c r="CY462" i="15"/>
  <c r="BF845" i="15"/>
  <c r="DJ408" i="15"/>
  <c r="DF408" i="15"/>
  <c r="CV445" i="15"/>
  <c r="CZ445" i="15"/>
  <c r="AC843" i="15"/>
  <c r="CI403" i="15"/>
  <c r="CR411" i="15"/>
  <c r="DG419" i="15"/>
  <c r="CW449" i="15"/>
  <c r="AV844" i="15"/>
  <c r="BA843" i="15"/>
  <c r="CS415" i="15"/>
  <c r="CI420" i="15"/>
  <c r="DA407" i="15"/>
  <c r="DE407" i="15"/>
  <c r="CI459" i="15"/>
  <c r="CH459" i="15"/>
  <c r="CW445" i="15"/>
  <c r="DG417" i="15"/>
  <c r="CN421" i="15"/>
  <c r="CJ450" i="15"/>
  <c r="CN457" i="15"/>
  <c r="CR404" i="15"/>
  <c r="AA842" i="15"/>
  <c r="CN446" i="15"/>
  <c r="AV845" i="15"/>
  <c r="CI416" i="15"/>
  <c r="CT442" i="15"/>
  <c r="AT844" i="15"/>
  <c r="CS447" i="15"/>
  <c r="CM415" i="15"/>
  <c r="CL404" i="15"/>
  <c r="CP404" i="15"/>
  <c r="DB447" i="15"/>
  <c r="CG443" i="15"/>
  <c r="CK443" i="15"/>
  <c r="CG461" i="15"/>
  <c r="CK461" i="15"/>
  <c r="CG451" i="15"/>
  <c r="CK451" i="15"/>
  <c r="DI421" i="15"/>
  <c r="DJ414" i="15"/>
  <c r="DF414" i="15"/>
  <c r="DB452" i="15"/>
  <c r="BA842" i="15"/>
  <c r="CJ416" i="15"/>
  <c r="CW413" i="15"/>
  <c r="CU451" i="15"/>
  <c r="CQ451" i="15"/>
  <c r="CR420" i="15"/>
  <c r="DB406" i="15"/>
  <c r="DI408" i="15"/>
  <c r="CU450" i="15"/>
  <c r="CQ450" i="15"/>
  <c r="CG412" i="15"/>
  <c r="CK412" i="15"/>
  <c r="CQ406" i="15"/>
  <c r="CU406" i="15"/>
  <c r="DF410" i="15"/>
  <c r="DJ410" i="15"/>
  <c r="DG422" i="15"/>
  <c r="BX843" i="15"/>
  <c r="DG843" i="15" s="1"/>
  <c r="CO458" i="15"/>
  <c r="CN417" i="15"/>
  <c r="CY416" i="15"/>
  <c r="DI461" i="15"/>
  <c r="DH414" i="15"/>
  <c r="CL461" i="15"/>
  <c r="CP461" i="15"/>
  <c r="DJ454" i="15"/>
  <c r="DF454" i="15"/>
  <c r="DI455" i="15"/>
  <c r="BT842" i="15"/>
  <c r="CU418" i="15"/>
  <c r="CQ418" i="15"/>
  <c r="CL412" i="15"/>
  <c r="CP412" i="15"/>
  <c r="CR444" i="15"/>
  <c r="AI843" i="15"/>
  <c r="DI412" i="15"/>
  <c r="CS425" i="15"/>
  <c r="CS442" i="15"/>
  <c r="AQ844" i="15"/>
  <c r="W844" i="15"/>
  <c r="CK426" i="15"/>
  <c r="CG426" i="15"/>
  <c r="DH437" i="15"/>
  <c r="CL437" i="15"/>
  <c r="CP437" i="15"/>
  <c r="DD432" i="15"/>
  <c r="CX426" i="15"/>
  <c r="AO844" i="15"/>
  <c r="CL441" i="15"/>
  <c r="CP441" i="15"/>
  <c r="CR426" i="15"/>
  <c r="DD427" i="15"/>
  <c r="CN435" i="15"/>
  <c r="DB427" i="15"/>
  <c r="DC435" i="15"/>
  <c r="CO426" i="15"/>
  <c r="DB423" i="15"/>
  <c r="DH431" i="15"/>
  <c r="CR425" i="15"/>
  <c r="BK844" i="15"/>
  <c r="CS424" i="15"/>
  <c r="CP427" i="15"/>
  <c r="CL427" i="15"/>
  <c r="DC424" i="15"/>
  <c r="CT438" i="15"/>
  <c r="DB438" i="15"/>
  <c r="CP440" i="15"/>
  <c r="CL440" i="15"/>
  <c r="CC844" i="15"/>
  <c r="DJ438" i="15"/>
  <c r="DF438" i="15"/>
  <c r="DE423" i="15"/>
  <c r="DA423" i="15"/>
  <c r="CI435" i="15"/>
  <c r="CZ436" i="15"/>
  <c r="CV436" i="15"/>
  <c r="CL436" i="15"/>
  <c r="CP436" i="15"/>
  <c r="DH442" i="15"/>
  <c r="CA844" i="15"/>
  <c r="DC429" i="15"/>
  <c r="DH439" i="15"/>
  <c r="CJ441" i="15"/>
  <c r="DB431" i="15"/>
  <c r="DG442" i="15"/>
  <c r="BX844" i="15"/>
  <c r="DG429" i="15"/>
  <c r="DE436" i="15"/>
  <c r="DA436" i="15"/>
  <c r="AL843" i="15"/>
  <c r="DD545" i="15"/>
  <c r="CK545" i="15"/>
  <c r="CP493" i="15"/>
  <c r="CL493" i="15"/>
  <c r="AP847" i="15"/>
  <c r="CO493" i="15"/>
  <c r="CM509" i="15"/>
  <c r="DH539" i="15"/>
  <c r="DE498" i="15"/>
  <c r="DA498" i="15"/>
  <c r="DC480" i="15"/>
  <c r="DG478" i="15"/>
  <c r="DJ515" i="15"/>
  <c r="DF515" i="15"/>
  <c r="CT520" i="15"/>
  <c r="CN579" i="15"/>
  <c r="DB579" i="15"/>
  <c r="CN539" i="15"/>
  <c r="CW550" i="15"/>
  <c r="CV550" i="15"/>
  <c r="CZ550" i="15"/>
  <c r="CW558" i="15"/>
  <c r="DA547" i="15"/>
  <c r="DE547" i="15"/>
  <c r="CI576" i="15"/>
  <c r="CK576" i="15"/>
  <c r="CG576" i="15"/>
  <c r="J178" i="9"/>
  <c r="K558" i="15"/>
  <c r="CI561" i="15"/>
  <c r="CX565" i="15"/>
  <c r="CT565" i="15"/>
  <c r="I181" i="9"/>
  <c r="J561" i="15"/>
  <c r="F174" i="9"/>
  <c r="G554" i="15"/>
  <c r="CU543" i="15"/>
  <c r="CQ543" i="15"/>
  <c r="CL552" i="15"/>
  <c r="CP552" i="15"/>
  <c r="DA472" i="15"/>
  <c r="DE472" i="15"/>
  <c r="I166" i="9"/>
  <c r="J546" i="15"/>
  <c r="CU552" i="15"/>
  <c r="CQ552" i="15"/>
  <c r="D173" i="9"/>
  <c r="E553" i="15"/>
  <c r="DF575" i="15"/>
  <c r="DJ575" i="15"/>
  <c r="CM575" i="15"/>
  <c r="CQ559" i="15"/>
  <c r="CU559" i="15"/>
  <c r="H175" i="9"/>
  <c r="I555" i="15"/>
  <c r="H177" i="9"/>
  <c r="I557" i="15"/>
  <c r="CP559" i="15"/>
  <c r="CL559" i="15"/>
  <c r="CO516" i="15"/>
  <c r="DH533" i="15"/>
  <c r="G176" i="9"/>
  <c r="H556" i="15"/>
  <c r="DJ560" i="15"/>
  <c r="DF560" i="15"/>
  <c r="CQ490" i="15"/>
  <c r="CU490" i="15"/>
  <c r="DB539" i="15"/>
  <c r="CN543" i="15"/>
  <c r="CZ559" i="15"/>
  <c r="CV559" i="15"/>
  <c r="DD539" i="15"/>
  <c r="DF554" i="15"/>
  <c r="DJ554" i="15"/>
  <c r="DH552" i="15"/>
  <c r="CP570" i="15"/>
  <c r="CL570" i="15"/>
  <c r="CZ570" i="15"/>
  <c r="CV570" i="15"/>
  <c r="CK570" i="15"/>
  <c r="CG570" i="15"/>
  <c r="I812" i="15"/>
  <c r="K812" i="15"/>
  <c r="J812" i="15"/>
  <c r="E812" i="15"/>
  <c r="H812" i="15"/>
  <c r="F812" i="15"/>
  <c r="G812" i="15"/>
  <c r="DI542" i="15"/>
  <c r="CY543" i="15"/>
  <c r="F170" i="9"/>
  <c r="G550" i="15"/>
  <c r="DD552" i="15"/>
  <c r="DD560" i="15"/>
  <c r="CN520" i="15"/>
  <c r="DG538" i="15"/>
  <c r="CZ548" i="15"/>
  <c r="CV548" i="15"/>
  <c r="DH553" i="15"/>
  <c r="DJ495" i="15"/>
  <c r="DF495" i="15"/>
  <c r="DB573" i="15"/>
  <c r="CU529" i="15"/>
  <c r="CQ529" i="15"/>
  <c r="CU568" i="15"/>
  <c r="CQ568" i="15"/>
  <c r="DB494" i="15"/>
  <c r="CV539" i="15"/>
  <c r="CZ539" i="15"/>
  <c r="DH554" i="15"/>
  <c r="CS552" i="15"/>
  <c r="CJ488" i="15"/>
  <c r="DJ572" i="15"/>
  <c r="DF572" i="15"/>
  <c r="CP572" i="15"/>
  <c r="CL572" i="15"/>
  <c r="CT516" i="15"/>
  <c r="CP490" i="15"/>
  <c r="CL490" i="15"/>
  <c r="CG514" i="15"/>
  <c r="CK514" i="15"/>
  <c r="CQ535" i="15"/>
  <c r="CU535" i="15"/>
  <c r="CW520" i="15"/>
  <c r="CT518" i="15"/>
  <c r="DE574" i="15"/>
  <c r="DA574" i="15"/>
  <c r="CW574" i="15"/>
  <c r="CW513" i="15"/>
  <c r="CW518" i="15"/>
  <c r="CX557" i="15"/>
  <c r="CJ533" i="15"/>
  <c r="CV540" i="15"/>
  <c r="CZ540" i="15"/>
  <c r="J166" i="9"/>
  <c r="K546" i="15"/>
  <c r="CM540" i="15"/>
  <c r="CU536" i="15"/>
  <c r="CQ536" i="15"/>
  <c r="CV554" i="15"/>
  <c r="CZ554" i="15"/>
  <c r="CQ526" i="15"/>
  <c r="CU526" i="15"/>
  <c r="T847" i="15"/>
  <c r="DE509" i="15"/>
  <c r="DA509" i="15"/>
  <c r="CU516" i="15"/>
  <c r="CQ516" i="15"/>
  <c r="CL535" i="15"/>
  <c r="CP535" i="15"/>
  <c r="D171" i="9"/>
  <c r="E551" i="15"/>
  <c r="D170" i="9"/>
  <c r="E550" i="15"/>
  <c r="DG490" i="15"/>
  <c r="CW567" i="15"/>
  <c r="CV567" i="15"/>
  <c r="CZ567" i="15"/>
  <c r="CK468" i="15"/>
  <c r="CG468" i="15"/>
  <c r="CK487" i="15"/>
  <c r="CG487" i="15"/>
  <c r="CW402" i="15"/>
  <c r="AZ842" i="15"/>
  <c r="DE502" i="15"/>
  <c r="DA502" i="15"/>
  <c r="BI847" i="15"/>
  <c r="DD513" i="15"/>
  <c r="CW534" i="15"/>
  <c r="DH463" i="15"/>
  <c r="J818" i="15"/>
  <c r="K818" i="15"/>
  <c r="G818" i="15"/>
  <c r="E818" i="15"/>
  <c r="I818" i="15"/>
  <c r="H818" i="15"/>
  <c r="F818" i="15"/>
  <c r="CU561" i="15"/>
  <c r="CQ561" i="15"/>
  <c r="I543" i="15"/>
  <c r="H163" i="9"/>
  <c r="CG546" i="15"/>
  <c r="CK546" i="15"/>
  <c r="CU545" i="15"/>
  <c r="CQ545" i="15"/>
  <c r="G806" i="15"/>
  <c r="F806" i="15"/>
  <c r="H806" i="15"/>
  <c r="I806" i="15"/>
  <c r="E806" i="15"/>
  <c r="K806" i="15"/>
  <c r="J806" i="15"/>
  <c r="CO502" i="15"/>
  <c r="AH847" i="15"/>
  <c r="CP476" i="15"/>
  <c r="CL476" i="15"/>
  <c r="DD520" i="15"/>
  <c r="CS539" i="15"/>
  <c r="CJ558" i="15"/>
  <c r="CZ547" i="15"/>
  <c r="CV547" i="15"/>
  <c r="CO562" i="15"/>
  <c r="F164" i="9"/>
  <c r="G544" i="15"/>
  <c r="DA546" i="15"/>
  <c r="DE546" i="15"/>
  <c r="I178" i="9"/>
  <c r="J558" i="15"/>
  <c r="CP485" i="15"/>
  <c r="CL485" i="15"/>
  <c r="DB502" i="15"/>
  <c r="BL847" i="15"/>
  <c r="CS507" i="15"/>
  <c r="DJ549" i="15"/>
  <c r="DF549" i="15"/>
  <c r="DI534" i="15"/>
  <c r="CB845" i="15"/>
  <c r="DA556" i="15"/>
  <c r="DE556" i="15"/>
  <c r="DC547" i="15"/>
  <c r="CM508" i="15"/>
  <c r="DJ465" i="15"/>
  <c r="DF465" i="15"/>
  <c r="CN497" i="15"/>
  <c r="CS500" i="15"/>
  <c r="CX549" i="15"/>
  <c r="DB542" i="15"/>
  <c r="CN562" i="15"/>
  <c r="J165" i="9"/>
  <c r="K545" i="15"/>
  <c r="G172" i="9"/>
  <c r="H552" i="15"/>
  <c r="CL545" i="15"/>
  <c r="CP545" i="15"/>
  <c r="DG503" i="15"/>
  <c r="DD497" i="15"/>
  <c r="CI527" i="15"/>
  <c r="DF526" i="15"/>
  <c r="DJ526" i="15"/>
  <c r="DA508" i="15"/>
  <c r="DE508" i="15"/>
  <c r="CV489" i="15"/>
  <c r="CZ489" i="15"/>
  <c r="CJ528" i="15"/>
  <c r="CU476" i="15"/>
  <c r="CQ476" i="15"/>
  <c r="CS537" i="15"/>
  <c r="CQ484" i="15"/>
  <c r="CU484" i="15"/>
  <c r="DA483" i="15"/>
  <c r="DE483" i="15"/>
  <c r="CZ486" i="15"/>
  <c r="CV486" i="15"/>
  <c r="DC506" i="15"/>
  <c r="CY488" i="15"/>
  <c r="DF498" i="15"/>
  <c r="DJ498" i="15"/>
  <c r="CX502" i="15"/>
  <c r="BC847" i="15"/>
  <c r="CO520" i="15"/>
  <c r="CG505" i="15"/>
  <c r="CK505" i="15"/>
  <c r="DI492" i="15"/>
  <c r="DI473" i="15"/>
  <c r="CZ502" i="15"/>
  <c r="CV502" i="15"/>
  <c r="AW847" i="15"/>
  <c r="CI509" i="15"/>
  <c r="CT505" i="15"/>
  <c r="DI511" i="15"/>
  <c r="CP498" i="15"/>
  <c r="CL498" i="15"/>
  <c r="DE522" i="15"/>
  <c r="DA522" i="15"/>
  <c r="DB493" i="15"/>
  <c r="DI505" i="15"/>
  <c r="DD503" i="15"/>
  <c r="DH540" i="15"/>
  <c r="DC492" i="15"/>
  <c r="CR512" i="15"/>
  <c r="CM504" i="15"/>
  <c r="DC493" i="15"/>
  <c r="CM526" i="15"/>
  <c r="DI524" i="15"/>
  <c r="CI484" i="15"/>
  <c r="CK537" i="15"/>
  <c r="CG537" i="15"/>
  <c r="CI505" i="15"/>
  <c r="CK499" i="15"/>
  <c r="CG499" i="15"/>
  <c r="CI481" i="15"/>
  <c r="DH493" i="15"/>
  <c r="CJ496" i="15"/>
  <c r="DD476" i="15"/>
  <c r="DF525" i="15"/>
  <c r="DJ525" i="15"/>
  <c r="CJ499" i="15"/>
  <c r="BM847" i="15"/>
  <c r="DC521" i="15"/>
  <c r="CK496" i="15"/>
  <c r="CG496" i="15"/>
  <c r="CJ538" i="15"/>
  <c r="CL499" i="15"/>
  <c r="CP499" i="15"/>
  <c r="CI507" i="15"/>
  <c r="CN527" i="15"/>
  <c r="DB483" i="15"/>
  <c r="DI537" i="15"/>
  <c r="AO847" i="15"/>
  <c r="DB524" i="15"/>
  <c r="AL847" i="15"/>
  <c r="CN483" i="15"/>
  <c r="DC537" i="15"/>
  <c r="CN502" i="15"/>
  <c r="AE847" i="15"/>
  <c r="DH507" i="15"/>
  <c r="H165" i="9"/>
  <c r="I545" i="15"/>
  <c r="CG486" i="15"/>
  <c r="CK486" i="15"/>
  <c r="AI847" i="15"/>
  <c r="AM847" i="15"/>
  <c r="DH504" i="15"/>
  <c r="CG485" i="15"/>
  <c r="CK485" i="15"/>
  <c r="CI502" i="15"/>
  <c r="S847" i="15"/>
  <c r="DG549" i="15"/>
  <c r="CJ549" i="15"/>
  <c r="CR550" i="15"/>
  <c r="CM488" i="15"/>
  <c r="CS464" i="15"/>
  <c r="DD582" i="15"/>
  <c r="CR582" i="15"/>
  <c r="I175" i="9"/>
  <c r="J555" i="15"/>
  <c r="CK544" i="15"/>
  <c r="CG544" i="15"/>
  <c r="CX566" i="15"/>
  <c r="DA566" i="15"/>
  <c r="DE566" i="15"/>
  <c r="DG464" i="15"/>
  <c r="DG524" i="15"/>
  <c r="DB482" i="15"/>
  <c r="BL846" i="15"/>
  <c r="CV509" i="15"/>
  <c r="CZ509" i="15"/>
  <c r="DD463" i="15"/>
  <c r="CN515" i="15"/>
  <c r="DG515" i="15"/>
  <c r="CO507" i="15"/>
  <c r="BK847" i="15"/>
  <c r="DB549" i="15"/>
  <c r="F167" i="9"/>
  <c r="G547" i="15"/>
  <c r="CT551" i="15"/>
  <c r="G168" i="9"/>
  <c r="H548" i="15"/>
  <c r="CV562" i="15"/>
  <c r="CZ562" i="15"/>
  <c r="K542" i="15"/>
  <c r="J162" i="9"/>
  <c r="CZ581" i="15"/>
  <c r="CV581" i="15"/>
  <c r="DA581" i="15"/>
  <c r="DE581" i="15"/>
  <c r="DH546" i="15"/>
  <c r="G165" i="9"/>
  <c r="H545" i="15"/>
  <c r="DI564" i="15"/>
  <c r="CN564" i="15"/>
  <c r="DH564" i="15"/>
  <c r="G175" i="9"/>
  <c r="H555" i="15"/>
  <c r="CT478" i="15"/>
  <c r="CO464" i="15"/>
  <c r="CR463" i="15"/>
  <c r="CS467" i="15"/>
  <c r="CH469" i="15"/>
  <c r="CR467" i="15"/>
  <c r="DA466" i="15"/>
  <c r="DE466" i="15"/>
  <c r="CY464" i="15"/>
  <c r="DA450" i="15"/>
  <c r="DE450" i="15"/>
  <c r="BH846" i="15"/>
  <c r="DE468" i="15"/>
  <c r="DA468" i="15"/>
  <c r="CI469" i="15"/>
  <c r="DC469" i="15"/>
  <c r="DI471" i="15"/>
  <c r="CP470" i="15"/>
  <c r="CL470" i="15"/>
  <c r="DJ479" i="15"/>
  <c r="DF479" i="15"/>
  <c r="CI454" i="15"/>
  <c r="CW463" i="15"/>
  <c r="CH470" i="15"/>
  <c r="CN466" i="15"/>
  <c r="CT477" i="15"/>
  <c r="CM466" i="15"/>
  <c r="CL480" i="15"/>
  <c r="CP480" i="15"/>
  <c r="CH465" i="15"/>
  <c r="CP478" i="15"/>
  <c r="CL478" i="15"/>
  <c r="CR414" i="15"/>
  <c r="DI474" i="15"/>
  <c r="CI482" i="15"/>
  <c r="S846" i="15"/>
  <c r="DA477" i="15"/>
  <c r="DE477" i="15"/>
  <c r="CN469" i="15"/>
  <c r="CZ475" i="15"/>
  <c r="CV475" i="15"/>
  <c r="CL468" i="15"/>
  <c r="CP468" i="15"/>
  <c r="CO450" i="15"/>
  <c r="DI463" i="15"/>
  <c r="DH468" i="15"/>
  <c r="CJ482" i="15"/>
  <c r="V846" i="15"/>
  <c r="CM463" i="15"/>
  <c r="CQ475" i="15"/>
  <c r="CU475" i="15"/>
  <c r="CY446" i="15"/>
  <c r="CM480" i="15"/>
  <c r="CX472" i="15"/>
  <c r="CO467" i="15"/>
  <c r="DB470" i="15"/>
  <c r="DA479" i="15"/>
  <c r="DE479" i="15"/>
  <c r="BY842" i="15"/>
  <c r="CP406" i="15"/>
  <c r="CL406" i="15"/>
  <c r="CS471" i="15"/>
  <c r="DD468" i="15"/>
  <c r="CN420" i="15"/>
  <c r="DB402" i="15"/>
  <c r="BL842" i="15"/>
  <c r="DE443" i="15"/>
  <c r="DA443" i="15"/>
  <c r="AL845" i="15"/>
  <c r="DB404" i="15"/>
  <c r="DC413" i="15"/>
  <c r="DD417" i="15"/>
  <c r="BQ843" i="15"/>
  <c r="CM446" i="15"/>
  <c r="AF845" i="15"/>
  <c r="CM442" i="15"/>
  <c r="AB844" i="15"/>
  <c r="CM412" i="15"/>
  <c r="CL433" i="15"/>
  <c r="CP433" i="15"/>
  <c r="CS411" i="15"/>
  <c r="DI451" i="15"/>
  <c r="CY418" i="15"/>
  <c r="AO842" i="15"/>
  <c r="AR843" i="15"/>
  <c r="CW422" i="15"/>
  <c r="AZ843" i="15"/>
  <c r="CW843" i="15" s="1"/>
  <c r="CM405" i="15"/>
  <c r="O843" i="15"/>
  <c r="CP410" i="15"/>
  <c r="CL410" i="15"/>
  <c r="CG449" i="15"/>
  <c r="CK449" i="15"/>
  <c r="BQ844" i="15"/>
  <c r="CO412" i="15"/>
  <c r="DA403" i="15"/>
  <c r="DE403" i="15"/>
  <c r="CJ446" i="15"/>
  <c r="DC451" i="15"/>
  <c r="DF443" i="15"/>
  <c r="DJ443" i="15"/>
  <c r="CM456" i="15"/>
  <c r="CQ412" i="15"/>
  <c r="CU412" i="15"/>
  <c r="DC418" i="15"/>
  <c r="DG454" i="15"/>
  <c r="DI443" i="15"/>
  <c r="CX452" i="15"/>
  <c r="CN459" i="15"/>
  <c r="CK402" i="15"/>
  <c r="CG402" i="15"/>
  <c r="M842" i="15"/>
  <c r="CI446" i="15"/>
  <c r="CZ408" i="15"/>
  <c r="CV408" i="15"/>
  <c r="CR424" i="15"/>
  <c r="CO404" i="15"/>
  <c r="DF420" i="15"/>
  <c r="DJ420" i="15"/>
  <c r="DG444" i="15"/>
  <c r="DI404" i="15"/>
  <c r="DD406" i="15"/>
  <c r="DG456" i="15"/>
  <c r="U842" i="15"/>
  <c r="CZ418" i="15"/>
  <c r="CV418" i="15"/>
  <c r="CL418" i="15"/>
  <c r="CP418" i="15"/>
  <c r="CP415" i="15"/>
  <c r="CL415" i="15"/>
  <c r="DG403" i="15"/>
  <c r="DH445" i="15"/>
  <c r="DJ403" i="15"/>
  <c r="DF403" i="15"/>
  <c r="CM453" i="15"/>
  <c r="CV422" i="15"/>
  <c r="CZ422" i="15"/>
  <c r="AW843" i="15"/>
  <c r="CW407" i="15"/>
  <c r="AC845" i="15"/>
  <c r="CG455" i="15"/>
  <c r="CK455" i="15"/>
  <c r="CN406" i="15"/>
  <c r="CV460" i="15"/>
  <c r="CZ460" i="15"/>
  <c r="AS845" i="15"/>
  <c r="R845" i="15"/>
  <c r="CG460" i="15"/>
  <c r="CK460" i="15"/>
  <c r="CR405" i="15"/>
  <c r="CP439" i="15"/>
  <c r="CL439" i="15"/>
  <c r="CR421" i="15"/>
  <c r="CS403" i="15"/>
  <c r="DI420" i="15"/>
  <c r="CL414" i="15"/>
  <c r="CP414" i="15"/>
  <c r="CS406" i="15"/>
  <c r="CX458" i="15"/>
  <c r="CI453" i="15"/>
  <c r="CH460" i="15"/>
  <c r="AC842" i="15"/>
  <c r="DI422" i="15"/>
  <c r="CD843" i="15"/>
  <c r="DB407" i="15"/>
  <c r="CL421" i="15"/>
  <c r="CP421" i="15"/>
  <c r="CS452" i="15"/>
  <c r="DD420" i="15"/>
  <c r="BS843" i="15"/>
  <c r="BD842" i="15"/>
  <c r="DF430" i="15"/>
  <c r="DJ430" i="15"/>
  <c r="X842" i="15"/>
  <c r="CS458" i="15"/>
  <c r="CJ409" i="15"/>
  <c r="BW842" i="15"/>
  <c r="DE415" i="15"/>
  <c r="DA415" i="15"/>
  <c r="CP450" i="15"/>
  <c r="CL450" i="15"/>
  <c r="CO453" i="15"/>
  <c r="DH461" i="15"/>
  <c r="CI412" i="15"/>
  <c r="CR413" i="15"/>
  <c r="DD462" i="15"/>
  <c r="BR845" i="15"/>
  <c r="CS408" i="15"/>
  <c r="CZ421" i="15"/>
  <c r="CV421" i="15"/>
  <c r="CG448" i="15"/>
  <c r="CK448" i="15"/>
  <c r="CU442" i="15"/>
  <c r="CQ442" i="15"/>
  <c r="AK844" i="15"/>
  <c r="CU441" i="15"/>
  <c r="CQ441" i="15"/>
  <c r="CK429" i="15"/>
  <c r="CG429" i="15"/>
  <c r="DB435" i="15"/>
  <c r="CQ437" i="15"/>
  <c r="CU437" i="15"/>
  <c r="CX435" i="15"/>
  <c r="CL429" i="15"/>
  <c r="CP429" i="15"/>
  <c r="DC426" i="15"/>
  <c r="DJ425" i="15"/>
  <c r="DF425" i="15"/>
  <c r="DH441" i="15"/>
  <c r="CV426" i="15"/>
  <c r="CZ426" i="15"/>
  <c r="BW844" i="15"/>
  <c r="CS436" i="15"/>
  <c r="CM427" i="15"/>
  <c r="T844" i="15"/>
  <c r="AY844" i="15"/>
  <c r="CW430" i="15"/>
  <c r="DH424" i="15"/>
  <c r="DJ432" i="15"/>
  <c r="DF432" i="15"/>
  <c r="CW425" i="15"/>
  <c r="CO424" i="15"/>
  <c r="CN440" i="15"/>
  <c r="DF440" i="15"/>
  <c r="DJ440" i="15"/>
  <c r="DD439" i="15"/>
  <c r="CO440" i="15"/>
  <c r="DD441" i="15"/>
  <c r="CW442" i="15"/>
  <c r="AZ844" i="15"/>
  <c r="CS427" i="15"/>
  <c r="CH438" i="15"/>
  <c r="CK427" i="15"/>
  <c r="CG427" i="15"/>
  <c r="CM424" i="15"/>
  <c r="CI431" i="15"/>
  <c r="CT430" i="15"/>
  <c r="DJ428" i="15"/>
  <c r="DF428" i="15"/>
  <c r="DD438" i="15"/>
  <c r="DE439" i="15"/>
  <c r="DA439" i="15"/>
  <c r="CJ430" i="15"/>
  <c r="CY437" i="15"/>
  <c r="DB426" i="15"/>
  <c r="DD434" i="15"/>
  <c r="CX442" i="15"/>
  <c r="BC844" i="15"/>
  <c r="CS426" i="15"/>
  <c r="J821" i="15"/>
  <c r="H821" i="15"/>
  <c r="K821" i="15"/>
  <c r="F821" i="15"/>
  <c r="G821" i="15"/>
  <c r="E821" i="15"/>
  <c r="I821" i="15"/>
  <c r="CX545" i="15"/>
  <c r="CN486" i="15"/>
  <c r="DD512" i="15"/>
  <c r="W846" i="15"/>
  <c r="CT487" i="15"/>
  <c r="DH483" i="15"/>
  <c r="CV504" i="15"/>
  <c r="CZ504" i="15"/>
  <c r="CY403" i="15"/>
  <c r="CG579" i="15"/>
  <c r="CK579" i="15"/>
  <c r="DC579" i="15"/>
  <c r="CM530" i="15"/>
  <c r="CU556" i="15"/>
  <c r="CQ556" i="15"/>
  <c r="CH558" i="15"/>
  <c r="CJ576" i="15"/>
  <c r="I179" i="9"/>
  <c r="J559" i="15"/>
  <c r="CI565" i="15"/>
  <c r="CS536" i="15"/>
  <c r="CL560" i="15"/>
  <c r="CP560" i="15"/>
  <c r="D164" i="9"/>
  <c r="E544" i="15"/>
  <c r="CX534" i="15"/>
  <c r="CU554" i="15"/>
  <c r="CQ554" i="15"/>
  <c r="CT538" i="15"/>
  <c r="CP575" i="15"/>
  <c r="CL575" i="15"/>
  <c r="CL531" i="15"/>
  <c r="CP531" i="15"/>
  <c r="I165" i="9"/>
  <c r="J545" i="15"/>
  <c r="CI490" i="15"/>
  <c r="CL500" i="15"/>
  <c r="CP500" i="15"/>
  <c r="CU532" i="15"/>
  <c r="CQ532" i="15"/>
  <c r="DF580" i="15"/>
  <c r="DJ580" i="15"/>
  <c r="CN580" i="15"/>
  <c r="DF531" i="15"/>
  <c r="DJ531" i="15"/>
  <c r="CZ560" i="15"/>
  <c r="CV560" i="15"/>
  <c r="CP555" i="15"/>
  <c r="CL555" i="15"/>
  <c r="DA548" i="15"/>
  <c r="DE548" i="15"/>
  <c r="CZ543" i="15"/>
  <c r="CV543" i="15"/>
  <c r="I820" i="15"/>
  <c r="G820" i="15"/>
  <c r="F820" i="15"/>
  <c r="E820" i="15"/>
  <c r="J820" i="15"/>
  <c r="K820" i="15"/>
  <c r="H820" i="15"/>
  <c r="D180" i="9"/>
  <c r="E560" i="15"/>
  <c r="CY575" i="15"/>
  <c r="CH575" i="15"/>
  <c r="CN575" i="15"/>
  <c r="DE575" i="15"/>
  <c r="DA575" i="15"/>
  <c r="CY542" i="15"/>
  <c r="H170" i="9"/>
  <c r="I550" i="15"/>
  <c r="CY536" i="15"/>
  <c r="DJ529" i="15"/>
  <c r="DF529" i="15"/>
  <c r="CH557" i="15"/>
  <c r="CH539" i="15"/>
  <c r="CS577" i="15"/>
  <c r="CU577" i="15"/>
  <c r="CQ577" i="15"/>
  <c r="CO577" i="15"/>
  <c r="DI577" i="15"/>
  <c r="CT577" i="15"/>
  <c r="G169" i="9"/>
  <c r="H549" i="15"/>
  <c r="DG542" i="15"/>
  <c r="DG559" i="15"/>
  <c r="CO580" i="15"/>
  <c r="CH580" i="15"/>
  <c r="DG580" i="15"/>
  <c r="CQ488" i="15"/>
  <c r="CU488" i="15"/>
  <c r="CJ536" i="15"/>
  <c r="DH531" i="15"/>
  <c r="CH534" i="15"/>
  <c r="CW571" i="15"/>
  <c r="CH571" i="15"/>
  <c r="DG487" i="15"/>
  <c r="CS554" i="15"/>
  <c r="BD583" i="15"/>
  <c r="BC583" i="15"/>
  <c r="Q583" i="15"/>
  <c r="AD583" i="15"/>
  <c r="BQ583" i="15"/>
  <c r="AJ583" i="15"/>
  <c r="BU583" i="15"/>
  <c r="BW583" i="15"/>
  <c r="BG583" i="15"/>
  <c r="BL583" i="15"/>
  <c r="M583" i="15"/>
  <c r="BS583" i="15"/>
  <c r="V583" i="15"/>
  <c r="BA583" i="15"/>
  <c r="AB583" i="15"/>
  <c r="AA583" i="15"/>
  <c r="Z583" i="15"/>
  <c r="BV583" i="15"/>
  <c r="BT583" i="15"/>
  <c r="AU583" i="15"/>
  <c r="BR583" i="15"/>
  <c r="AK583" i="15"/>
  <c r="AS583" i="15"/>
  <c r="CF583" i="15"/>
  <c r="AP583" i="15"/>
  <c r="AO583" i="15"/>
  <c r="Y583" i="15"/>
  <c r="P583" i="15"/>
  <c r="AM583" i="15"/>
  <c r="BJ583" i="15"/>
  <c r="AC583" i="15"/>
  <c r="BP583" i="15"/>
  <c r="T583" i="15"/>
  <c r="BE583" i="15"/>
  <c r="BO583" i="15"/>
  <c r="AY583" i="15"/>
  <c r="CB583" i="15"/>
  <c r="AE583" i="15"/>
  <c r="BB583" i="15"/>
  <c r="U583" i="15"/>
  <c r="BI583" i="15"/>
  <c r="BX583" i="15"/>
  <c r="CE583" i="15"/>
  <c r="CD583" i="15"/>
  <c r="BN583" i="15"/>
  <c r="AF583" i="15"/>
  <c r="W583" i="15"/>
  <c r="AT583" i="15"/>
  <c r="BZ583" i="15"/>
  <c r="BH583" i="15"/>
  <c r="AI583" i="15"/>
  <c r="S583" i="15"/>
  <c r="R583" i="15"/>
  <c r="CC583" i="15"/>
  <c r="X583" i="15"/>
  <c r="CA583" i="15"/>
  <c r="BK583" i="15"/>
  <c r="BY583" i="15"/>
  <c r="AZ583" i="15"/>
  <c r="AX583" i="15"/>
  <c r="AH583" i="15"/>
  <c r="AG583" i="15"/>
  <c r="BF583" i="15"/>
  <c r="AV583" i="15"/>
  <c r="AN583" i="15"/>
  <c r="O583" i="15"/>
  <c r="AL583" i="15"/>
  <c r="N583" i="15"/>
  <c r="AR583" i="15"/>
  <c r="BM583" i="15"/>
  <c r="AW583" i="15"/>
  <c r="AQ583" i="15"/>
  <c r="DE490" i="15"/>
  <c r="DA490" i="15"/>
  <c r="DJ557" i="15"/>
  <c r="DF557" i="15"/>
  <c r="CJ560" i="15"/>
  <c r="DD490" i="15"/>
  <c r="DA555" i="15"/>
  <c r="DE555" i="15"/>
  <c r="BD592" i="15"/>
  <c r="BT592" i="15"/>
  <c r="W592" i="15"/>
  <c r="O592" i="15"/>
  <c r="BR592" i="15"/>
  <c r="BE592" i="15"/>
  <c r="BG592" i="15"/>
  <c r="BF592" i="15"/>
  <c r="AP592" i="15"/>
  <c r="AV592" i="15"/>
  <c r="BS592" i="15"/>
  <c r="AL592" i="15"/>
  <c r="V592" i="15"/>
  <c r="CC592" i="15"/>
  <c r="AK592" i="15"/>
  <c r="AB592" i="15"/>
  <c r="AR592" i="15"/>
  <c r="BH592" i="15"/>
  <c r="AN592" i="15"/>
  <c r="BK592" i="15"/>
  <c r="AW592" i="15"/>
  <c r="AG592" i="15"/>
  <c r="BI592" i="15"/>
  <c r="BA592" i="15"/>
  <c r="AQ592" i="15"/>
  <c r="BX592" i="15"/>
  <c r="BW592" i="15"/>
  <c r="R592" i="15"/>
  <c r="BL592" i="15"/>
  <c r="AC592" i="15"/>
  <c r="BY592" i="15"/>
  <c r="BB592" i="15"/>
  <c r="BU592" i="15"/>
  <c r="BN592" i="15"/>
  <c r="AA592" i="15"/>
  <c r="AH592" i="15"/>
  <c r="AF592" i="15"/>
  <c r="BC592" i="15"/>
  <c r="CA592" i="15"/>
  <c r="BZ592" i="15"/>
  <c r="BM592" i="15"/>
  <c r="BJ592" i="15"/>
  <c r="CD592" i="15"/>
  <c r="AX592" i="15"/>
  <c r="AZ592" i="15"/>
  <c r="X592" i="15"/>
  <c r="AU592" i="15"/>
  <c r="AD592" i="15"/>
  <c r="N592" i="15"/>
  <c r="AS592" i="15"/>
  <c r="AJ592" i="15"/>
  <c r="CF592" i="15"/>
  <c r="BP592" i="15"/>
  <c r="BO592" i="15"/>
  <c r="CB592" i="15"/>
  <c r="AM592" i="15"/>
  <c r="AO592" i="15"/>
  <c r="Y592" i="15"/>
  <c r="DL592" i="15" s="1"/>
  <c r="AT592" i="15"/>
  <c r="AY592" i="15"/>
  <c r="T592" i="15"/>
  <c r="CE592" i="15"/>
  <c r="Z592" i="15"/>
  <c r="Q592" i="15"/>
  <c r="P592" i="15"/>
  <c r="AE592" i="15"/>
  <c r="U592" i="15"/>
  <c r="BQ592" i="15"/>
  <c r="M592" i="15"/>
  <c r="BV592" i="15"/>
  <c r="AI592" i="15"/>
  <c r="S592" i="15"/>
  <c r="DG514" i="15"/>
  <c r="CU520" i="15"/>
  <c r="CQ520" i="15"/>
  <c r="CL548" i="15"/>
  <c r="CP548" i="15"/>
  <c r="CX466" i="15"/>
  <c r="CS543" i="15"/>
  <c r="I168" i="9"/>
  <c r="J548" i="15"/>
  <c r="CN536" i="15"/>
  <c r="H179" i="9"/>
  <c r="I559" i="15"/>
  <c r="D169" i="9"/>
  <c r="E549" i="15"/>
  <c r="H168" i="9"/>
  <c r="I548" i="15"/>
  <c r="CR557" i="15"/>
  <c r="CT529" i="15"/>
  <c r="CC846" i="15"/>
  <c r="DF555" i="15"/>
  <c r="DJ555" i="15"/>
  <c r="CH529" i="15"/>
  <c r="CN530" i="15"/>
  <c r="CS480" i="15"/>
  <c r="CI573" i="15"/>
  <c r="CM573" i="15"/>
  <c r="CK513" i="15"/>
  <c r="CG513" i="15"/>
  <c r="CN559" i="15"/>
  <c r="CZ568" i="15"/>
  <c r="CV568" i="15"/>
  <c r="CK568" i="15"/>
  <c r="CG568" i="15"/>
  <c r="CL520" i="15"/>
  <c r="CP520" i="15"/>
  <c r="CL528" i="15"/>
  <c r="CP528" i="15"/>
  <c r="CP554" i="15"/>
  <c r="CL554" i="15"/>
  <c r="CP563" i="15"/>
  <c r="CL563" i="15"/>
  <c r="DD563" i="15"/>
  <c r="CK563" i="15"/>
  <c r="CG563" i="15"/>
  <c r="DC563" i="15"/>
  <c r="CR497" i="15"/>
  <c r="DB552" i="15"/>
  <c r="CL491" i="15"/>
  <c r="CP491" i="15"/>
  <c r="CK572" i="15"/>
  <c r="CG572" i="15"/>
  <c r="CT572" i="15"/>
  <c r="DA572" i="15"/>
  <c r="DE572" i="15"/>
  <c r="CN491" i="15"/>
  <c r="CG529" i="15"/>
  <c r="CK529" i="15"/>
  <c r="CS548" i="15"/>
  <c r="DI553" i="15"/>
  <c r="DG491" i="15"/>
  <c r="CR530" i="15"/>
  <c r="CM536" i="15"/>
  <c r="DG554" i="15"/>
  <c r="CZ574" i="15"/>
  <c r="CV574" i="15"/>
  <c r="DB574" i="15"/>
  <c r="CT574" i="15"/>
  <c r="CK532" i="15"/>
  <c r="CG532" i="15"/>
  <c r="CZ557" i="15"/>
  <c r="CV557" i="15"/>
  <c r="DH569" i="15"/>
  <c r="CY569" i="15"/>
  <c r="CI569" i="15"/>
  <c r="DH488" i="15"/>
  <c r="DI548" i="15"/>
  <c r="CV536" i="15"/>
  <c r="CZ536" i="15"/>
  <c r="DG532" i="15"/>
  <c r="DD559" i="15"/>
  <c r="CS513" i="15"/>
  <c r="AC847" i="15"/>
  <c r="DG502" i="15"/>
  <c r="BX847" i="15"/>
  <c r="DG847" i="15" s="1"/>
  <c r="CG521" i="15"/>
  <c r="CK521" i="15"/>
  <c r="CK484" i="15"/>
  <c r="CG484" i="15"/>
  <c r="BS847" i="15"/>
  <c r="CK524" i="15"/>
  <c r="CG524" i="15"/>
  <c r="DF550" i="15"/>
  <c r="DJ550" i="15"/>
  <c r="CO567" i="15"/>
  <c r="DB567" i="15"/>
  <c r="DH567" i="15"/>
  <c r="CT567" i="15"/>
  <c r="DD567" i="15"/>
  <c r="DC471" i="15"/>
  <c r="CG506" i="15"/>
  <c r="CK506" i="15"/>
  <c r="DE480" i="15"/>
  <c r="DA480" i="15"/>
  <c r="DA516" i="15"/>
  <c r="DE516" i="15"/>
  <c r="CY551" i="15"/>
  <c r="DF558" i="15"/>
  <c r="DJ558" i="15"/>
  <c r="DH547" i="15"/>
  <c r="F549" i="15"/>
  <c r="E169" i="9"/>
  <c r="AJ587" i="15"/>
  <c r="AA587" i="15"/>
  <c r="AQ587" i="15"/>
  <c r="BN587" i="15"/>
  <c r="AX587" i="15"/>
  <c r="BT587" i="15"/>
  <c r="BK587" i="15"/>
  <c r="AU587" i="15"/>
  <c r="AE587" i="15"/>
  <c r="AR587" i="15"/>
  <c r="CE587" i="15"/>
  <c r="AI587" i="15"/>
  <c r="BF587" i="15"/>
  <c r="CC587" i="15"/>
  <c r="AG587" i="15"/>
  <c r="BZ587" i="15"/>
  <c r="BJ587" i="15"/>
  <c r="AT587" i="15"/>
  <c r="AZ587" i="15"/>
  <c r="S587" i="15"/>
  <c r="AP587" i="15"/>
  <c r="BU587" i="15"/>
  <c r="Q587" i="15"/>
  <c r="BL587" i="15"/>
  <c r="N587" i="15"/>
  <c r="AS587" i="15"/>
  <c r="AC587" i="15"/>
  <c r="BH587" i="15"/>
  <c r="BW587" i="15"/>
  <c r="AH587" i="15"/>
  <c r="BM587" i="15"/>
  <c r="AN587" i="15"/>
  <c r="BD587" i="15"/>
  <c r="BI587" i="15"/>
  <c r="CA587" i="15"/>
  <c r="AD587" i="15"/>
  <c r="BX587" i="15"/>
  <c r="U587" i="15"/>
  <c r="Z587" i="15"/>
  <c r="BE587" i="15"/>
  <c r="AF587" i="15"/>
  <c r="AV587" i="15"/>
  <c r="BC587" i="15"/>
  <c r="BY587" i="15"/>
  <c r="W587" i="15"/>
  <c r="BP587" i="15"/>
  <c r="BO587" i="15"/>
  <c r="CD587" i="15"/>
  <c r="AW587" i="15"/>
  <c r="X587" i="15"/>
  <c r="BS587" i="15"/>
  <c r="BR587" i="15"/>
  <c r="AM587" i="15"/>
  <c r="AL587" i="15"/>
  <c r="CF587" i="15"/>
  <c r="BG587" i="15"/>
  <c r="R587" i="15"/>
  <c r="AO587" i="15"/>
  <c r="CB587" i="15"/>
  <c r="V587" i="15"/>
  <c r="BA587" i="15"/>
  <c r="BB587" i="15"/>
  <c r="O587" i="15"/>
  <c r="AB587" i="15"/>
  <c r="T587" i="15"/>
  <c r="AY587" i="15"/>
  <c r="BV587" i="15"/>
  <c r="Y587" i="15"/>
  <c r="P587" i="15"/>
  <c r="BQ587" i="15"/>
  <c r="M587" i="15"/>
  <c r="AK587" i="15"/>
  <c r="CY546" i="15"/>
  <c r="E181" i="9"/>
  <c r="F561" i="15"/>
  <c r="DE481" i="15"/>
  <c r="DA481" i="15"/>
  <c r="CQ471" i="15"/>
  <c r="CU471" i="15"/>
  <c r="CG467" i="15"/>
  <c r="CK467" i="15"/>
  <c r="CJ514" i="15"/>
  <c r="CH550" i="15"/>
  <c r="DD494" i="15"/>
  <c r="CW528" i="15"/>
  <c r="E545" i="15"/>
  <c r="D165" i="9"/>
  <c r="CV546" i="15"/>
  <c r="CZ546" i="15"/>
  <c r="CZ511" i="15"/>
  <c r="CV511" i="15"/>
  <c r="DE526" i="15"/>
  <c r="DA526" i="15"/>
  <c r="DA519" i="15"/>
  <c r="DE519" i="15"/>
  <c r="DH476" i="15"/>
  <c r="CO489" i="15"/>
  <c r="DB500" i="15"/>
  <c r="CS549" i="15"/>
  <c r="CX558" i="15"/>
  <c r="DE578" i="15"/>
  <c r="DA578" i="15"/>
  <c r="CK578" i="15"/>
  <c r="CG578" i="15"/>
  <c r="CN578" i="15"/>
  <c r="CM522" i="15"/>
  <c r="CT521" i="15"/>
  <c r="CK474" i="15"/>
  <c r="CG474" i="15"/>
  <c r="CL489" i="15"/>
  <c r="CP489" i="15"/>
  <c r="CK492" i="15"/>
  <c r="CG492" i="15"/>
  <c r="DF485" i="15"/>
  <c r="DJ485" i="15"/>
  <c r="CV549" i="15"/>
  <c r="CZ549" i="15"/>
  <c r="DE530" i="15"/>
  <c r="DA530" i="15"/>
  <c r="CZ551" i="15"/>
  <c r="CV551" i="15"/>
  <c r="CR558" i="15"/>
  <c r="DH562" i="15"/>
  <c r="DB546" i="15"/>
  <c r="CN484" i="15"/>
  <c r="CW535" i="15"/>
  <c r="CJ492" i="15"/>
  <c r="CW483" i="15"/>
  <c r="CX517" i="15"/>
  <c r="DD484" i="15"/>
  <c r="DJ508" i="15"/>
  <c r="DF508" i="15"/>
  <c r="DC489" i="15"/>
  <c r="CM512" i="15"/>
  <c r="CT508" i="15"/>
  <c r="CP467" i="15"/>
  <c r="CL467" i="15"/>
  <c r="CR481" i="15"/>
  <c r="CX496" i="15"/>
  <c r="CL507" i="15"/>
  <c r="CP507" i="15"/>
  <c r="CR483" i="15"/>
  <c r="CR506" i="15"/>
  <c r="CI485" i="15"/>
  <c r="DG499" i="15"/>
  <c r="CW505" i="15"/>
  <c r="CP492" i="15"/>
  <c r="CL492" i="15"/>
  <c r="CN525" i="15"/>
  <c r="DI497" i="15"/>
  <c r="DA517" i="15"/>
  <c r="DE517" i="15"/>
  <c r="CW525" i="15"/>
  <c r="CT495" i="15"/>
  <c r="DE506" i="15"/>
  <c r="DA506" i="15"/>
  <c r="CN477" i="15"/>
  <c r="DF522" i="15"/>
  <c r="DJ522" i="15"/>
  <c r="DD515" i="15"/>
  <c r="DB496" i="15"/>
  <c r="DB540" i="15"/>
  <c r="CO504" i="15"/>
  <c r="CU527" i="15"/>
  <c r="CQ527" i="15"/>
  <c r="CN499" i="15"/>
  <c r="CR508" i="15"/>
  <c r="DD502" i="15"/>
  <c r="BR847" i="15"/>
  <c r="CS489" i="15"/>
  <c r="CW521" i="15"/>
  <c r="CI524" i="15"/>
  <c r="CR502" i="15"/>
  <c r="AN847" i="15"/>
  <c r="CR847" i="15" s="1"/>
  <c r="CK511" i="15"/>
  <c r="CG511" i="15"/>
  <c r="CO476" i="15"/>
  <c r="AY847" i="15"/>
  <c r="CX499" i="15"/>
  <c r="DB507" i="15"/>
  <c r="CT501" i="15"/>
  <c r="CT554" i="15"/>
  <c r="CI516" i="15"/>
  <c r="CX484" i="15"/>
  <c r="CS483" i="15"/>
  <c r="CT522" i="15"/>
  <c r="DB506" i="15"/>
  <c r="DH496" i="15"/>
  <c r="DD508" i="15"/>
  <c r="CH507" i="15"/>
  <c r="BP847" i="15"/>
  <c r="DB534" i="15"/>
  <c r="DH521" i="15"/>
  <c r="CT493" i="15"/>
  <c r="CV524" i="15"/>
  <c r="CZ524" i="15"/>
  <c r="CW508" i="15"/>
  <c r="CO501" i="15"/>
  <c r="DB541" i="15"/>
  <c r="CO519" i="15"/>
  <c r="AF847" i="15"/>
  <c r="DE507" i="15"/>
  <c r="DA507" i="15"/>
  <c r="CS503" i="15"/>
  <c r="CJ504" i="15"/>
  <c r="DJ492" i="15"/>
  <c r="DF492" i="15"/>
  <c r="DA504" i="15"/>
  <c r="DE504" i="15"/>
  <c r="CO509" i="15"/>
  <c r="CM499" i="15"/>
  <c r="CT486" i="15"/>
  <c r="CV488" i="15"/>
  <c r="CZ488" i="15"/>
  <c r="CJ520" i="15"/>
  <c r="CW549" i="15"/>
  <c r="CH542" i="15"/>
  <c r="E170" i="9"/>
  <c r="F550" i="15"/>
  <c r="CQ547" i="15"/>
  <c r="CU547" i="15"/>
  <c r="J173" i="9"/>
  <c r="K553" i="15"/>
  <c r="CI582" i="15"/>
  <c r="CG566" i="15"/>
  <c r="CK566" i="15"/>
  <c r="CO566" i="15"/>
  <c r="CT566" i="15"/>
  <c r="DG510" i="15"/>
  <c r="DE525" i="15"/>
  <c r="DA525" i="15"/>
  <c r="CL477" i="15"/>
  <c r="CP477" i="15"/>
  <c r="DD509" i="15"/>
  <c r="AC846" i="15"/>
  <c r="CH489" i="15"/>
  <c r="CP505" i="15"/>
  <c r="CL505" i="15"/>
  <c r="CK510" i="15"/>
  <c r="CG510" i="15"/>
  <c r="CW532" i="15"/>
  <c r="CT491" i="15"/>
  <c r="DC550" i="15"/>
  <c r="DD551" i="15"/>
  <c r="CL556" i="15"/>
  <c r="CP556" i="15"/>
  <c r="DG546" i="15"/>
  <c r="DC544" i="15"/>
  <c r="CJ545" i="15"/>
  <c r="DB564" i="15"/>
  <c r="CU564" i="15"/>
  <c r="CQ564" i="15"/>
  <c r="CS564" i="15"/>
  <c r="DJ564" i="15"/>
  <c r="DF564" i="15"/>
  <c r="CH564" i="15"/>
  <c r="I552" i="15"/>
  <c r="H172" i="9"/>
  <c r="BT846" i="15"/>
  <c r="DG468" i="15"/>
  <c r="CZ479" i="15"/>
  <c r="CV479" i="15"/>
  <c r="CZ474" i="15"/>
  <c r="CV474" i="15"/>
  <c r="CG421" i="15"/>
  <c r="CK421" i="15"/>
  <c r="CJ466" i="15"/>
  <c r="CR466" i="15"/>
  <c r="CW470" i="15"/>
  <c r="CU455" i="15"/>
  <c r="CQ455" i="15"/>
  <c r="CV467" i="15"/>
  <c r="CZ467" i="15"/>
  <c r="CJ470" i="15"/>
  <c r="DH475" i="15"/>
  <c r="BQ846" i="15"/>
  <c r="CJ472" i="15"/>
  <c r="CO478" i="15"/>
  <c r="CL451" i="15"/>
  <c r="CP451" i="15"/>
  <c r="DA475" i="15"/>
  <c r="DE475" i="15"/>
  <c r="CR480" i="15"/>
  <c r="DH498" i="15"/>
  <c r="CT469" i="15"/>
  <c r="CX408" i="15"/>
  <c r="DI482" i="15"/>
  <c r="CD846" i="15"/>
  <c r="CN468" i="15"/>
  <c r="CJ471" i="15"/>
  <c r="CM468" i="15"/>
  <c r="DB475" i="15"/>
  <c r="CH468" i="15"/>
  <c r="CG470" i="15"/>
  <c r="CK470" i="15"/>
  <c r="DE470" i="15"/>
  <c r="DA470" i="15"/>
  <c r="DI464" i="15"/>
  <c r="CI470" i="15"/>
  <c r="CZ473" i="15"/>
  <c r="CV473" i="15"/>
  <c r="DG467" i="15"/>
  <c r="DJ421" i="15"/>
  <c r="DF421" i="15"/>
  <c r="CM482" i="15"/>
  <c r="AB846" i="15"/>
  <c r="CO482" i="15"/>
  <c r="AH846" i="15"/>
  <c r="CM472" i="15"/>
  <c r="CG477" i="15"/>
  <c r="CK477" i="15"/>
  <c r="CY408" i="15"/>
  <c r="AF846" i="15"/>
  <c r="BD846" i="15"/>
  <c r="CW482" i="15"/>
  <c r="AZ846" i="15"/>
  <c r="CU444" i="15"/>
  <c r="CQ444" i="15"/>
  <c r="DA461" i="15"/>
  <c r="DE461" i="15"/>
  <c r="CH417" i="15"/>
  <c r="DB458" i="15"/>
  <c r="T842" i="15"/>
  <c r="BJ845" i="15"/>
  <c r="Q842" i="15"/>
  <c r="CQ416" i="15"/>
  <c r="CU416" i="15"/>
  <c r="CY402" i="15"/>
  <c r="BF842" i="15"/>
  <c r="DE460" i="15"/>
  <c r="DA460" i="15"/>
  <c r="CZ457" i="15"/>
  <c r="CV457" i="15"/>
  <c r="DC415" i="15"/>
  <c r="CM458" i="15"/>
  <c r="BD843" i="15"/>
  <c r="AX845" i="15"/>
  <c r="CJ462" i="15"/>
  <c r="V845" i="15"/>
  <c r="CT443" i="15"/>
  <c r="CJ408" i="15"/>
  <c r="BJ842" i="15"/>
  <c r="CJ417" i="15"/>
  <c r="CS404" i="15"/>
  <c r="CV453" i="15"/>
  <c r="CZ453" i="15"/>
  <c r="BB842" i="15"/>
  <c r="CL422" i="15"/>
  <c r="CP422" i="15"/>
  <c r="Y843" i="15"/>
  <c r="CO447" i="15"/>
  <c r="DB450" i="15"/>
  <c r="CZ417" i="15"/>
  <c r="CV417" i="15"/>
  <c r="DG459" i="15"/>
  <c r="CK430" i="15"/>
  <c r="CG430" i="15"/>
  <c r="CW460" i="15"/>
  <c r="AV843" i="15"/>
  <c r="CY417" i="15"/>
  <c r="CX461" i="15"/>
  <c r="CV437" i="15"/>
  <c r="CZ437" i="15"/>
  <c r="AS842" i="15"/>
  <c r="DH454" i="15"/>
  <c r="Z845" i="15"/>
  <c r="DJ415" i="15"/>
  <c r="DF415" i="15"/>
  <c r="DH420" i="15"/>
  <c r="CW452" i="15"/>
  <c r="DB446" i="15"/>
  <c r="CG444" i="15"/>
  <c r="CK444" i="15"/>
  <c r="CJ422" i="15"/>
  <c r="V843" i="15"/>
  <c r="CZ444" i="15"/>
  <c r="CV444" i="15"/>
  <c r="CH414" i="15"/>
  <c r="DC407" i="15"/>
  <c r="CM410" i="15"/>
  <c r="CH404" i="15"/>
  <c r="CQ402" i="15"/>
  <c r="CU402" i="15"/>
  <c r="AK842" i="15"/>
  <c r="DJ457" i="15"/>
  <c r="DF457" i="15"/>
  <c r="CW410" i="15"/>
  <c r="CV414" i="15"/>
  <c r="CZ414" i="15"/>
  <c r="CJ444" i="15"/>
  <c r="CO422" i="15"/>
  <c r="AH843" i="15"/>
  <c r="CB842" i="15"/>
  <c r="CW457" i="15"/>
  <c r="DC443" i="15"/>
  <c r="CX410" i="15"/>
  <c r="CM450" i="15"/>
  <c r="CY436" i="15"/>
  <c r="AI845" i="15"/>
  <c r="DF448" i="15"/>
  <c r="DJ448" i="15"/>
  <c r="CR447" i="15"/>
  <c r="DH421" i="15"/>
  <c r="DH409" i="15"/>
  <c r="DF456" i="15"/>
  <c r="DJ456" i="15"/>
  <c r="CV407" i="15"/>
  <c r="CZ407" i="15"/>
  <c r="DG443" i="15"/>
  <c r="CX443" i="15"/>
  <c r="CY421" i="15"/>
  <c r="CP462" i="15"/>
  <c r="CL462" i="15"/>
  <c r="Y845" i="15"/>
  <c r="DC462" i="15"/>
  <c r="BO845" i="15"/>
  <c r="CN456" i="15"/>
  <c r="CS417" i="15"/>
  <c r="CI439" i="15"/>
  <c r="CJ457" i="15"/>
  <c r="CH413" i="15"/>
  <c r="DG453" i="15"/>
  <c r="CM409" i="15"/>
  <c r="DI406" i="15"/>
  <c r="BG842" i="15"/>
  <c r="CQ449" i="15"/>
  <c r="CU449" i="15"/>
  <c r="BB845" i="15"/>
  <c r="CM448" i="15"/>
  <c r="CV423" i="15"/>
  <c r="CZ423" i="15"/>
  <c r="CY443" i="15"/>
  <c r="CN413" i="15"/>
  <c r="CW455" i="15"/>
  <c r="CZ409" i="15"/>
  <c r="CV409" i="15"/>
  <c r="CK446" i="15"/>
  <c r="CG446" i="15"/>
  <c r="CM418" i="15"/>
  <c r="DJ406" i="15"/>
  <c r="DF406" i="15"/>
  <c r="CO448" i="15"/>
  <c r="BZ845" i="15"/>
  <c r="CS416" i="15"/>
  <c r="CR459" i="15"/>
  <c r="DF409" i="15"/>
  <c r="DJ409" i="15"/>
  <c r="O845" i="15"/>
  <c r="DH422" i="15"/>
  <c r="CA843" i="15"/>
  <c r="CP416" i="15"/>
  <c r="CL416" i="15"/>
  <c r="CI452" i="15"/>
  <c r="CP455" i="15"/>
  <c r="CL455" i="15"/>
  <c r="BH845" i="15"/>
  <c r="CL443" i="15"/>
  <c r="CP443" i="15"/>
  <c r="DD422" i="15"/>
  <c r="BR843" i="15"/>
  <c r="DC410" i="15"/>
  <c r="DJ458" i="15"/>
  <c r="DF458" i="15"/>
  <c r="BT845" i="15"/>
  <c r="DB436" i="15"/>
  <c r="CI428" i="15"/>
  <c r="CQ428" i="15"/>
  <c r="CU428" i="15"/>
  <c r="CX428" i="15"/>
  <c r="CH426" i="15"/>
  <c r="DI442" i="15"/>
  <c r="CD844" i="15"/>
  <c r="CK442" i="15"/>
  <c r="CG442" i="15"/>
  <c r="M844" i="15"/>
  <c r="CV430" i="15"/>
  <c r="CZ430" i="15"/>
  <c r="CH431" i="15"/>
  <c r="DF431" i="15"/>
  <c r="DJ431" i="15"/>
  <c r="CY440" i="15"/>
  <c r="DD442" i="15"/>
  <c r="BR844" i="15"/>
  <c r="CW435" i="15"/>
  <c r="DB428" i="15"/>
  <c r="DD430" i="15"/>
  <c r="CW426" i="15"/>
  <c r="DE431" i="15"/>
  <c r="DA431" i="15"/>
  <c r="DF435" i="15"/>
  <c r="DJ435" i="15"/>
  <c r="CW432" i="15"/>
  <c r="CZ428" i="15"/>
  <c r="CV428" i="15"/>
  <c r="CU438" i="15"/>
  <c r="CQ438" i="15"/>
  <c r="CH425" i="15"/>
  <c r="DA441" i="15"/>
  <c r="DE441" i="15"/>
  <c r="DI436" i="15"/>
  <c r="DG439" i="15"/>
  <c r="CG424" i="15"/>
  <c r="CK424" i="15"/>
  <c r="CT441" i="15"/>
  <c r="CZ403" i="15"/>
  <c r="CV403" i="15"/>
  <c r="CS428" i="15"/>
  <c r="BY844" i="15"/>
  <c r="DE437" i="15"/>
  <c r="DA437" i="15"/>
  <c r="O844" i="15"/>
  <c r="X844" i="15"/>
  <c r="DG434" i="15"/>
  <c r="CN434" i="15"/>
  <c r="AH601" i="15"/>
  <c r="AO601" i="15"/>
  <c r="AU601" i="15"/>
  <c r="CA601" i="15"/>
  <c r="AD601" i="15"/>
  <c r="AL601" i="15"/>
  <c r="AR601" i="15"/>
  <c r="BG601" i="15"/>
  <c r="BA601" i="15"/>
  <c r="BV601" i="15"/>
  <c r="BN601" i="15"/>
  <c r="Q601" i="15"/>
  <c r="AE601" i="15"/>
  <c r="X601" i="15"/>
  <c r="BR601" i="15"/>
  <c r="CE601" i="15"/>
  <c r="BO601" i="15"/>
  <c r="AY601" i="15"/>
  <c r="S601" i="15"/>
  <c r="BT601" i="15"/>
  <c r="AF601" i="15"/>
  <c r="BJ601" i="15"/>
  <c r="AC601" i="15"/>
  <c r="CF601" i="15"/>
  <c r="BE601" i="15"/>
  <c r="BL601" i="15"/>
  <c r="BS601" i="15"/>
  <c r="AT601" i="15"/>
  <c r="BW601" i="15"/>
  <c r="T601" i="15"/>
  <c r="R601" i="15"/>
  <c r="AW601" i="15"/>
  <c r="AM601" i="15"/>
  <c r="BK601" i="15"/>
  <c r="CB601" i="15"/>
  <c r="U601" i="15"/>
  <c r="BI601" i="15"/>
  <c r="CD601" i="15"/>
  <c r="AG601" i="15"/>
  <c r="BD601" i="15"/>
  <c r="P601" i="15"/>
  <c r="BB601" i="15"/>
  <c r="AJ601" i="15"/>
  <c r="BX601" i="15"/>
  <c r="Z601" i="15"/>
  <c r="Y601" i="15"/>
  <c r="AV601" i="15"/>
  <c r="BC601" i="15"/>
  <c r="AK601" i="15"/>
  <c r="DM601" i="15" s="1"/>
  <c r="BH601" i="15"/>
  <c r="AQ601" i="15"/>
  <c r="AP601" i="15"/>
  <c r="CC601" i="15"/>
  <c r="W601" i="15"/>
  <c r="V601" i="15"/>
  <c r="AZ601" i="15"/>
  <c r="BY601" i="15"/>
  <c r="BP601" i="15"/>
  <c r="BF601" i="15"/>
  <c r="BU601" i="15"/>
  <c r="AN601" i="15"/>
  <c r="BZ601" i="15"/>
  <c r="AS601" i="15"/>
  <c r="AB601" i="15"/>
  <c r="CM601" i="15" s="1"/>
  <c r="AI601" i="15"/>
  <c r="AX601" i="15"/>
  <c r="BM601" i="15"/>
  <c r="O601" i="15"/>
  <c r="N601" i="15"/>
  <c r="M601" i="15"/>
  <c r="BQ601" i="15"/>
  <c r="AA601" i="15"/>
  <c r="CI545" i="15"/>
  <c r="CN509" i="15"/>
  <c r="CW526" i="15"/>
  <c r="CX521" i="15"/>
  <c r="CN492" i="15"/>
  <c r="CR507" i="15"/>
  <c r="CY503" i="15"/>
  <c r="CZ482" i="15"/>
  <c r="CV482" i="15"/>
  <c r="AW846" i="15"/>
  <c r="DF490" i="15"/>
  <c r="DJ490" i="15"/>
  <c r="CJ502" i="15"/>
  <c r="V847" i="15"/>
  <c r="CX485" i="15"/>
  <c r="DG528" i="15"/>
  <c r="CJ579" i="15"/>
  <c r="DH579" i="15"/>
  <c r="CY579" i="15"/>
  <c r="E163" i="9"/>
  <c r="F543" i="15"/>
  <c r="CC842" i="15"/>
  <c r="CM550" i="15"/>
  <c r="DH558" i="15"/>
  <c r="DC576" i="15"/>
  <c r="CH576" i="15"/>
  <c r="CR565" i="15"/>
  <c r="DJ565" i="15"/>
  <c r="DF565" i="15"/>
  <c r="I169" i="9"/>
  <c r="J549" i="15"/>
  <c r="DA544" i="15"/>
  <c r="DE544" i="15"/>
  <c r="CK555" i="15"/>
  <c r="CG555" i="15"/>
  <c r="AR847" i="15"/>
  <c r="CZ464" i="15"/>
  <c r="CV464" i="15"/>
  <c r="I172" i="9"/>
  <c r="J552" i="15"/>
  <c r="AN600" i="15"/>
  <c r="BB600" i="15"/>
  <c r="AU600" i="15"/>
  <c r="W600" i="15"/>
  <c r="AS600" i="15"/>
  <c r="AY600" i="15"/>
  <c r="CF600" i="15"/>
  <c r="AA600" i="15"/>
  <c r="AO600" i="15"/>
  <c r="AF600" i="15"/>
  <c r="BT600" i="15"/>
  <c r="V600" i="15"/>
  <c r="BJ600" i="15"/>
  <c r="BI600" i="15"/>
  <c r="BV600" i="15"/>
  <c r="T600" i="15"/>
  <c r="AX600" i="15"/>
  <c r="BW600" i="15"/>
  <c r="R600" i="15"/>
  <c r="BS600" i="15"/>
  <c r="AM600" i="15"/>
  <c r="AC600" i="15"/>
  <c r="AR600" i="15"/>
  <c r="Z600" i="15"/>
  <c r="BM600" i="15"/>
  <c r="BP600" i="15"/>
  <c r="AH600" i="15"/>
  <c r="X600" i="15"/>
  <c r="AT600" i="15"/>
  <c r="BZ600" i="15"/>
  <c r="U600" i="15"/>
  <c r="Y600" i="15"/>
  <c r="DL600" i="15" s="1"/>
  <c r="AB600" i="15"/>
  <c r="AI600" i="15"/>
  <c r="AW600" i="15"/>
  <c r="BO600" i="15"/>
  <c r="Q600" i="15"/>
  <c r="CB600" i="15"/>
  <c r="BK600" i="15"/>
  <c r="N600" i="15"/>
  <c r="BY600" i="15"/>
  <c r="BG600" i="15"/>
  <c r="BU600" i="15"/>
  <c r="BF600" i="15"/>
  <c r="CE600" i="15"/>
  <c r="BL600" i="15"/>
  <c r="P600" i="15"/>
  <c r="AL600" i="15"/>
  <c r="AE600" i="15"/>
  <c r="BQ600" i="15"/>
  <c r="CD600" i="15"/>
  <c r="AQ600" i="15"/>
  <c r="AZ600" i="15"/>
  <c r="S600" i="15"/>
  <c r="BD600" i="15"/>
  <c r="CA600" i="15"/>
  <c r="BC600" i="15"/>
  <c r="BR600" i="15"/>
  <c r="M600" i="15"/>
  <c r="AJ600" i="15"/>
  <c r="BN600" i="15"/>
  <c r="BX600" i="15"/>
  <c r="AP600" i="15"/>
  <c r="AK600" i="15"/>
  <c r="DM600" i="15" s="1"/>
  <c r="BA600" i="15"/>
  <c r="CC600" i="15"/>
  <c r="AG600" i="15"/>
  <c r="BE600" i="15"/>
  <c r="AV600" i="15"/>
  <c r="BH600" i="15"/>
  <c r="O600" i="15"/>
  <c r="AD600" i="15"/>
  <c r="CL538" i="15"/>
  <c r="CP538" i="15"/>
  <c r="CV542" i="15"/>
  <c r="CZ542" i="15"/>
  <c r="DD575" i="15"/>
  <c r="CS575" i="15"/>
  <c r="DB575" i="15"/>
  <c r="CG575" i="15"/>
  <c r="CK575" i="15"/>
  <c r="CJ575" i="15"/>
  <c r="DG534" i="15"/>
  <c r="H164" i="9"/>
  <c r="I544" i="15"/>
  <c r="CK500" i="15"/>
  <c r="CG500" i="15"/>
  <c r="CG553" i="15"/>
  <c r="CK553" i="15"/>
  <c r="CG577" i="15"/>
  <c r="CK577" i="15"/>
  <c r="CR528" i="15"/>
  <c r="CZ580" i="15"/>
  <c r="CV580" i="15"/>
  <c r="CM580" i="15"/>
  <c r="CG552" i="15"/>
  <c r="CK552" i="15"/>
  <c r="CG498" i="15"/>
  <c r="CK498" i="15"/>
  <c r="CI548" i="15"/>
  <c r="CW553" i="15"/>
  <c r="E176" i="9"/>
  <c r="F556" i="15"/>
  <c r="CQ514" i="15"/>
  <c r="CU514" i="15"/>
  <c r="CI542" i="15"/>
  <c r="CT571" i="15"/>
  <c r="CZ571" i="15"/>
  <c r="CV571" i="15"/>
  <c r="CL494" i="15"/>
  <c r="CP494" i="15"/>
  <c r="DD516" i="15"/>
  <c r="CJ491" i="15"/>
  <c r="G803" i="15"/>
  <c r="H803" i="15"/>
  <c r="I803" i="15"/>
  <c r="J803" i="15"/>
  <c r="K803" i="15"/>
  <c r="E803" i="15"/>
  <c r="F803" i="15"/>
  <c r="CY490" i="15"/>
  <c r="CJ532" i="15"/>
  <c r="CL557" i="15"/>
  <c r="CP557" i="15"/>
  <c r="DE514" i="15"/>
  <c r="DA514" i="15"/>
  <c r="CM570" i="15"/>
  <c r="CO570" i="15"/>
  <c r="DH570" i="15"/>
  <c r="CH523" i="15"/>
  <c r="CH516" i="15"/>
  <c r="DB516" i="15"/>
  <c r="CM543" i="15"/>
  <c r="DI523" i="15"/>
  <c r="CH520" i="15"/>
  <c r="DG557" i="15"/>
  <c r="DC557" i="15"/>
  <c r="CP463" i="15"/>
  <c r="CL463" i="15"/>
  <c r="CW500" i="15"/>
  <c r="DG513" i="15"/>
  <c r="DG553" i="15"/>
  <c r="DG573" i="15"/>
  <c r="CV573" i="15"/>
  <c r="CZ573" i="15"/>
  <c r="DF573" i="15"/>
  <c r="DJ573" i="15"/>
  <c r="E162" i="9"/>
  <c r="F542" i="15"/>
  <c r="CH543" i="15"/>
  <c r="CH559" i="15"/>
  <c r="CL568" i="15"/>
  <c r="CP568" i="15"/>
  <c r="CY568" i="15"/>
  <c r="DD568" i="15"/>
  <c r="CJ568" i="15"/>
  <c r="DA568" i="15"/>
  <c r="DE568" i="15"/>
  <c r="G171" i="9"/>
  <c r="H551" i="15"/>
  <c r="CY554" i="15"/>
  <c r="CY563" i="15"/>
  <c r="CH563" i="15"/>
  <c r="CR563" i="15"/>
  <c r="CQ563" i="15"/>
  <c r="CU563" i="15"/>
  <c r="DH563" i="15"/>
  <c r="CW563" i="15"/>
  <c r="R846" i="15"/>
  <c r="CK557" i="15"/>
  <c r="CG557" i="15"/>
  <c r="DH560" i="15"/>
  <c r="DJ516" i="15"/>
  <c r="DF516" i="15"/>
  <c r="CO572" i="15"/>
  <c r="CX572" i="15"/>
  <c r="DI530" i="15"/>
  <c r="CR529" i="15"/>
  <c r="E813" i="15"/>
  <c r="H813" i="15"/>
  <c r="I813" i="15"/>
  <c r="J813" i="15"/>
  <c r="G813" i="15"/>
  <c r="F813" i="15"/>
  <c r="K813" i="15"/>
  <c r="DD543" i="15"/>
  <c r="CG520" i="15"/>
  <c r="CK520" i="15"/>
  <c r="DB523" i="15"/>
  <c r="CS574" i="15"/>
  <c r="CO574" i="15"/>
  <c r="DI574" i="15"/>
  <c r="DJ574" i="15"/>
  <c r="DF574" i="15"/>
  <c r="DD574" i="15"/>
  <c r="F168" i="9"/>
  <c r="G548" i="15"/>
  <c r="CG569" i="15"/>
  <c r="CK569" i="15"/>
  <c r="CW569" i="15"/>
  <c r="DF569" i="15"/>
  <c r="DJ569" i="15"/>
  <c r="CZ487" i="15"/>
  <c r="CV487" i="15"/>
  <c r="CR555" i="15"/>
  <c r="CN534" i="15"/>
  <c r="CG530" i="15"/>
  <c r="CK530" i="15"/>
  <c r="DC553" i="15"/>
  <c r="DD495" i="15"/>
  <c r="CT490" i="15"/>
  <c r="CT532" i="15"/>
  <c r="DA520" i="15"/>
  <c r="DE520" i="15"/>
  <c r="CI532" i="15"/>
  <c r="G177" i="9"/>
  <c r="H557" i="15"/>
  <c r="CL449" i="15"/>
  <c r="CP449" i="15"/>
  <c r="DJ521" i="15"/>
  <c r="DF521" i="15"/>
  <c r="CW493" i="15"/>
  <c r="CP509" i="15"/>
  <c r="CL509" i="15"/>
  <c r="AI846" i="15"/>
  <c r="DC530" i="15"/>
  <c r="DG529" i="15"/>
  <c r="CK567" i="15"/>
  <c r="CG567" i="15"/>
  <c r="CQ567" i="15"/>
  <c r="CU567" i="15"/>
  <c r="DJ481" i="15"/>
  <c r="DF481" i="15"/>
  <c r="DA511" i="15"/>
  <c r="DE511" i="15"/>
  <c r="CZ470" i="15"/>
  <c r="CV470" i="15"/>
  <c r="DB510" i="15"/>
  <c r="DG523" i="15"/>
  <c r="F177" i="9"/>
  <c r="G557" i="15"/>
  <c r="CL523" i="15"/>
  <c r="CP523" i="15"/>
  <c r="E807" i="15"/>
  <c r="G807" i="15"/>
  <c r="F807" i="15"/>
  <c r="H807" i="15"/>
  <c r="I807" i="15"/>
  <c r="J807" i="15"/>
  <c r="K807" i="15"/>
  <c r="CM471" i="15"/>
  <c r="DA495" i="15"/>
  <c r="DE495" i="15"/>
  <c r="CP515" i="15"/>
  <c r="CL515" i="15"/>
  <c r="DC549" i="15"/>
  <c r="DC534" i="15"/>
  <c r="CP550" i="15"/>
  <c r="CL550" i="15"/>
  <c r="CR523" i="15"/>
  <c r="CG562" i="15"/>
  <c r="CK562" i="15"/>
  <c r="CV561" i="15"/>
  <c r="CZ561" i="15"/>
  <c r="CP519" i="15"/>
  <c r="CL519" i="15"/>
  <c r="CQ467" i="15"/>
  <c r="CU467" i="15"/>
  <c r="CV528" i="15"/>
  <c r="CZ528" i="15"/>
  <c r="CM464" i="15"/>
  <c r="CU495" i="15"/>
  <c r="CQ495" i="15"/>
  <c r="F181" i="9"/>
  <c r="G561" i="15"/>
  <c r="G162" i="9"/>
  <c r="H542" i="15"/>
  <c r="CY556" i="15"/>
  <c r="CV558" i="15"/>
  <c r="CZ558" i="15"/>
  <c r="CS562" i="15"/>
  <c r="CI578" i="15"/>
  <c r="DB578" i="15"/>
  <c r="I560" i="15"/>
  <c r="H180" i="9"/>
  <c r="AJ845" i="15"/>
  <c r="DF483" i="15"/>
  <c r="DJ483" i="15"/>
  <c r="CQ486" i="15"/>
  <c r="CU486" i="15"/>
  <c r="DG489" i="15"/>
  <c r="CM443" i="15"/>
  <c r="DC541" i="15"/>
  <c r="DC514" i="15"/>
  <c r="DH551" i="15"/>
  <c r="D166" i="9"/>
  <c r="E546" i="15"/>
  <c r="G545" i="15"/>
  <c r="F165" i="9"/>
  <c r="CH545" i="15"/>
  <c r="CR484" i="15"/>
  <c r="CX505" i="15"/>
  <c r="CS525" i="15"/>
  <c r="CS490" i="15"/>
  <c r="CK515" i="15"/>
  <c r="CG515" i="15"/>
  <c r="DH541" i="15"/>
  <c r="CU521" i="15"/>
  <c r="CQ521" i="15"/>
  <c r="CH509" i="15"/>
  <c r="CV496" i="15"/>
  <c r="CZ496" i="15"/>
  <c r="DJ520" i="15"/>
  <c r="DF520" i="15"/>
  <c r="BJ847" i="15"/>
  <c r="CS486" i="15"/>
  <c r="DB518" i="15"/>
  <c r="CO522" i="15"/>
  <c r="CX507" i="15"/>
  <c r="DG509" i="15"/>
  <c r="DF517" i="15"/>
  <c r="DJ517" i="15"/>
  <c r="BQ847" i="15"/>
  <c r="CI512" i="15"/>
  <c r="CX509" i="15"/>
  <c r="CO506" i="15"/>
  <c r="CQ537" i="15"/>
  <c r="CU537" i="15"/>
  <c r="DA505" i="15"/>
  <c r="DE505" i="15"/>
  <c r="CX508" i="15"/>
  <c r="AJ847" i="15"/>
  <c r="CT499" i="15"/>
  <c r="CT489" i="15"/>
  <c r="CL508" i="15"/>
  <c r="CP508" i="15"/>
  <c r="CM493" i="15"/>
  <c r="DC472" i="15"/>
  <c r="CJ512" i="15"/>
  <c r="CP506" i="15"/>
  <c r="CL506" i="15"/>
  <c r="CQ494" i="15"/>
  <c r="CU494" i="15"/>
  <c r="CT484" i="15"/>
  <c r="X847" i="15"/>
  <c r="CM506" i="15"/>
  <c r="DG504" i="15"/>
  <c r="DE499" i="15"/>
  <c r="DA499" i="15"/>
  <c r="DC505" i="15"/>
  <c r="CU481" i="15"/>
  <c r="CQ481" i="15"/>
  <c r="DF473" i="15"/>
  <c r="DJ473" i="15"/>
  <c r="DA541" i="15"/>
  <c r="DE541" i="15"/>
  <c r="CX522" i="15"/>
  <c r="CW499" i="15"/>
  <c r="CM497" i="15"/>
  <c r="CJ524" i="15"/>
  <c r="DI496" i="15"/>
  <c r="CT519" i="15"/>
  <c r="CI486" i="15"/>
  <c r="DB536" i="15"/>
  <c r="CI521" i="15"/>
  <c r="CX497" i="15"/>
  <c r="CP522" i="15"/>
  <c r="CL522" i="15"/>
  <c r="CF847" i="15"/>
  <c r="DH517" i="15"/>
  <c r="DG476" i="15"/>
  <c r="DE512" i="15"/>
  <c r="DA512" i="15"/>
  <c r="CW501" i="15"/>
  <c r="DD510" i="15"/>
  <c r="CX494" i="15"/>
  <c r="DF559" i="15"/>
  <c r="DJ559" i="15"/>
  <c r="DG508" i="15"/>
  <c r="CL504" i="15"/>
  <c r="CP504" i="15"/>
  <c r="CN493" i="15"/>
  <c r="CT503" i="15"/>
  <c r="CY486" i="15"/>
  <c r="DG525" i="15"/>
  <c r="DE485" i="15"/>
  <c r="DA485" i="15"/>
  <c r="CJ522" i="15"/>
  <c r="CR498" i="15"/>
  <c r="CW511" i="15"/>
  <c r="CX489" i="15"/>
  <c r="CL527" i="15"/>
  <c r="CP527" i="15"/>
  <c r="DG522" i="15"/>
  <c r="CX525" i="15"/>
  <c r="DJ413" i="15"/>
  <c r="DF413" i="15"/>
  <c r="CW541" i="15"/>
  <c r="DE494" i="15"/>
  <c r="DA494" i="15"/>
  <c r="DF556" i="15"/>
  <c r="DJ556" i="15"/>
  <c r="F169" i="9"/>
  <c r="G549" i="15"/>
  <c r="CP562" i="15"/>
  <c r="CL562" i="15"/>
  <c r="DE561" i="15"/>
  <c r="DA561" i="15"/>
  <c r="CV582" i="15"/>
  <c r="CZ582" i="15"/>
  <c r="CN546" i="15"/>
  <c r="D179" i="9"/>
  <c r="E559" i="15"/>
  <c r="DC566" i="15"/>
  <c r="CO526" i="15"/>
  <c r="DI472" i="15"/>
  <c r="CI476" i="15"/>
  <c r="CN465" i="15"/>
  <c r="CW504" i="15"/>
  <c r="CS540" i="15"/>
  <c r="DG526" i="15"/>
  <c r="CS497" i="15"/>
  <c r="CH477" i="15"/>
  <c r="DD537" i="15"/>
  <c r="BG846" i="15"/>
  <c r="DF547" i="15"/>
  <c r="DJ547" i="15"/>
  <c r="CI562" i="15"/>
  <c r="CJ562" i="15"/>
  <c r="CW581" i="15"/>
  <c r="DH544" i="15"/>
  <c r="CP564" i="15"/>
  <c r="CL564" i="15"/>
  <c r="J169" i="9"/>
  <c r="K549" i="15"/>
  <c r="CP458" i="15"/>
  <c r="CL458" i="15"/>
  <c r="CT463" i="15"/>
  <c r="CX481" i="15"/>
  <c r="AY845" i="15"/>
  <c r="CL452" i="15"/>
  <c r="CP452" i="15"/>
  <c r="DC466" i="15"/>
  <c r="CJ467" i="15"/>
  <c r="DD474" i="15"/>
  <c r="CP446" i="15"/>
  <c r="CL446" i="15"/>
  <c r="CL456" i="15"/>
  <c r="CP456" i="15"/>
  <c r="CW474" i="15"/>
  <c r="CX471" i="15"/>
  <c r="CX420" i="15"/>
  <c r="BW846" i="15"/>
  <c r="CK465" i="15"/>
  <c r="CG465" i="15"/>
  <c r="BA846" i="15"/>
  <c r="AU846" i="15"/>
  <c r="DB481" i="15"/>
  <c r="CH472" i="15"/>
  <c r="CO465" i="15"/>
  <c r="CR470" i="15"/>
  <c r="CH474" i="15"/>
  <c r="CO475" i="15"/>
  <c r="CK463" i="15"/>
  <c r="CG463" i="15"/>
  <c r="BB846" i="15"/>
  <c r="AY846" i="15"/>
  <c r="CQ403" i="15"/>
  <c r="CU403" i="15"/>
  <c r="AA846" i="15"/>
  <c r="AO846" i="15"/>
  <c r="CN471" i="15"/>
  <c r="CS472" i="15"/>
  <c r="CU405" i="15"/>
  <c r="CQ405" i="15"/>
  <c r="CN475" i="15"/>
  <c r="CM465" i="15"/>
  <c r="BP846" i="15"/>
  <c r="CN470" i="15"/>
  <c r="CR475" i="15"/>
  <c r="CV402" i="15"/>
  <c r="CZ402" i="15"/>
  <c r="AW842" i="15"/>
  <c r="DH406" i="15"/>
  <c r="U844" i="15"/>
  <c r="CN414" i="15"/>
  <c r="CM451" i="15"/>
  <c r="DJ402" i="15"/>
  <c r="DF402" i="15"/>
  <c r="BU842" i="15"/>
  <c r="DJ461" i="15"/>
  <c r="DF461" i="15"/>
  <c r="DA429" i="15"/>
  <c r="DE429" i="15"/>
  <c r="DJ419" i="15"/>
  <c r="DF419" i="15"/>
  <c r="CT413" i="15"/>
  <c r="CT417" i="15"/>
  <c r="DA418" i="15"/>
  <c r="DE418" i="15"/>
  <c r="DC417" i="15"/>
  <c r="DD451" i="15"/>
  <c r="CS453" i="15"/>
  <c r="CC843" i="15"/>
  <c r="CG406" i="15"/>
  <c r="CK406" i="15"/>
  <c r="CO462" i="15"/>
  <c r="AH845" i="15"/>
  <c r="AD844" i="15"/>
  <c r="DI457" i="15"/>
  <c r="R842" i="15"/>
  <c r="BP845" i="15"/>
  <c r="CV419" i="15"/>
  <c r="CZ419" i="15"/>
  <c r="CO427" i="15"/>
  <c r="AY843" i="15"/>
  <c r="CS413" i="15"/>
  <c r="CM416" i="15"/>
  <c r="DD460" i="15"/>
  <c r="CR408" i="15"/>
  <c r="CX455" i="15"/>
  <c r="CS445" i="15"/>
  <c r="CK458" i="15"/>
  <c r="CG458" i="15"/>
  <c r="U843" i="15"/>
  <c r="DF462" i="15"/>
  <c r="DJ462" i="15"/>
  <c r="BU845" i="15"/>
  <c r="CH445" i="15"/>
  <c r="CH409" i="15"/>
  <c r="CG404" i="15"/>
  <c r="CK404" i="15"/>
  <c r="CI444" i="15"/>
  <c r="CW417" i="15"/>
  <c r="CV455" i="15"/>
  <c r="CZ455" i="15"/>
  <c r="CN462" i="15"/>
  <c r="AE845" i="15"/>
  <c r="CN845" i="15" s="1"/>
  <c r="DA422" i="15"/>
  <c r="DE422" i="15"/>
  <c r="BI843" i="15"/>
  <c r="CS455" i="15"/>
  <c r="DB422" i="15"/>
  <c r="BL843" i="15"/>
  <c r="DC416" i="15"/>
  <c r="CM408" i="15"/>
  <c r="CW411" i="15"/>
  <c r="CN422" i="15"/>
  <c r="AE843" i="15"/>
  <c r="DG455" i="15"/>
  <c r="DG445" i="15"/>
  <c r="DG411" i="15"/>
  <c r="CJ421" i="15"/>
  <c r="CX413" i="15"/>
  <c r="CM406" i="15"/>
  <c r="DJ411" i="15"/>
  <c r="DF411" i="15"/>
  <c r="CI422" i="15"/>
  <c r="S843" i="15"/>
  <c r="CS459" i="15"/>
  <c r="CV433" i="15"/>
  <c r="CZ433" i="15"/>
  <c r="CH450" i="15"/>
  <c r="CY449" i="15"/>
  <c r="CO443" i="15"/>
  <c r="CI406" i="15"/>
  <c r="CQ461" i="15"/>
  <c r="CU461" i="15"/>
  <c r="DC446" i="15"/>
  <c r="DF407" i="15"/>
  <c r="DJ407" i="15"/>
  <c r="CZ431" i="15"/>
  <c r="CV431" i="15"/>
  <c r="DF460" i="15"/>
  <c r="DJ460" i="15"/>
  <c r="CR422" i="15"/>
  <c r="AN843" i="15"/>
  <c r="CR843" i="15" s="1"/>
  <c r="DC445" i="15"/>
  <c r="DG405" i="15"/>
  <c r="CI413" i="15"/>
  <c r="DE456" i="15"/>
  <c r="DA456" i="15"/>
  <c r="BG843" i="15"/>
  <c r="CG417" i="15"/>
  <c r="CK417" i="15"/>
  <c r="CH419" i="15"/>
  <c r="CL417" i="15"/>
  <c r="CP417" i="15"/>
  <c r="CT456" i="15"/>
  <c r="CW421" i="15"/>
  <c r="DB445" i="15"/>
  <c r="DJ446" i="15"/>
  <c r="DF446" i="15"/>
  <c r="BT843" i="15"/>
  <c r="CK403" i="15"/>
  <c r="CG403" i="15"/>
  <c r="DC457" i="15"/>
  <c r="CJ461" i="15"/>
  <c r="CZ420" i="15"/>
  <c r="CV420" i="15"/>
  <c r="CM404" i="15"/>
  <c r="DH418" i="15"/>
  <c r="CV461" i="15"/>
  <c r="CZ461" i="15"/>
  <c r="DD411" i="15"/>
  <c r="BW845" i="15"/>
  <c r="CO418" i="15"/>
  <c r="CP408" i="15"/>
  <c r="CL408" i="15"/>
  <c r="CO459" i="15"/>
  <c r="DC422" i="15"/>
  <c r="BO843" i="15"/>
  <c r="DC843" i="15" s="1"/>
  <c r="CK422" i="15"/>
  <c r="CG422" i="15"/>
  <c r="M843" i="15"/>
  <c r="DK843" i="15" s="1"/>
  <c r="CI411" i="15"/>
  <c r="CO419" i="15"/>
  <c r="CI402" i="15"/>
  <c r="S842" i="15"/>
  <c r="CL457" i="15"/>
  <c r="CP457" i="15"/>
  <c r="CT446" i="15"/>
  <c r="DC431" i="15"/>
  <c r="CL426" i="15"/>
  <c r="CP426" i="15"/>
  <c r="AP844" i="15"/>
  <c r="DF424" i="15"/>
  <c r="DJ424" i="15"/>
  <c r="AR844" i="15"/>
  <c r="DB442" i="15"/>
  <c r="BL844" i="15"/>
  <c r="BB844" i="15"/>
  <c r="BJ844" i="15"/>
  <c r="AX844" i="15"/>
  <c r="CJ407" i="15"/>
  <c r="CP434" i="15"/>
  <c r="CL434" i="15"/>
  <c r="CL423" i="15"/>
  <c r="CP423" i="15"/>
  <c r="CY442" i="15"/>
  <c r="BF844" i="15"/>
  <c r="CF844" i="15"/>
  <c r="CV440" i="15"/>
  <c r="CZ440" i="15"/>
  <c r="CR428" i="15"/>
  <c r="DC433" i="15"/>
  <c r="CL442" i="15"/>
  <c r="CP442" i="15"/>
  <c r="Y844" i="15"/>
  <c r="CG436" i="15"/>
  <c r="CK436" i="15"/>
  <c r="CQ429" i="15"/>
  <c r="CU429" i="15"/>
  <c r="DE435" i="15"/>
  <c r="DA435" i="15"/>
  <c r="DD426" i="15"/>
  <c r="DB439" i="15"/>
  <c r="CY439" i="15"/>
  <c r="CH439" i="15"/>
  <c r="DC423" i="15"/>
  <c r="DI435" i="15"/>
  <c r="DE427" i="15"/>
  <c r="DA427" i="15"/>
  <c r="DI429" i="15"/>
  <c r="DD424" i="15"/>
  <c r="CQ427" i="15"/>
  <c r="CU427" i="15"/>
  <c r="BM844" i="15"/>
  <c r="BN844" i="15"/>
  <c r="DI431" i="15"/>
  <c r="CN437" i="15"/>
  <c r="AL844" i="15"/>
  <c r="DG427" i="15"/>
  <c r="DA430" i="15"/>
  <c r="DE430" i="15"/>
  <c r="AC844" i="15"/>
  <c r="DB425" i="15"/>
  <c r="DH432" i="15"/>
  <c r="CP438" i="15"/>
  <c r="CL438" i="15"/>
  <c r="DI437" i="15"/>
  <c r="DB433" i="15"/>
  <c r="CO441" i="15"/>
  <c r="DH440" i="15"/>
  <c r="DA442" i="15"/>
  <c r="DE442" i="15"/>
  <c r="BI844" i="15"/>
  <c r="CX439" i="15"/>
  <c r="CS430" i="15"/>
  <c r="CI429" i="15"/>
  <c r="CS432" i="15"/>
  <c r="DG544" i="15"/>
  <c r="CS481" i="15"/>
  <c r="DH528" i="15"/>
  <c r="DH515" i="15"/>
  <c r="CX480" i="15"/>
  <c r="CR511" i="15"/>
  <c r="DH481" i="15"/>
  <c r="CR492" i="15"/>
  <c r="CS501" i="15"/>
  <c r="CY524" i="15"/>
  <c r="CQ579" i="15"/>
  <c r="CU579" i="15"/>
  <c r="CM579" i="15"/>
  <c r="CO579" i="15"/>
  <c r="DH549" i="15"/>
  <c r="DI529" i="15"/>
  <c r="DG550" i="15"/>
  <c r="DB556" i="15"/>
  <c r="F173" i="9"/>
  <c r="G553" i="15"/>
  <c r="CL547" i="15"/>
  <c r="CP547" i="15"/>
  <c r="CQ576" i="15"/>
  <c r="CU576" i="15"/>
  <c r="CW576" i="15"/>
  <c r="CL576" i="15"/>
  <c r="CP576" i="15"/>
  <c r="DH561" i="15"/>
  <c r="CS565" i="15"/>
  <c r="DI565" i="15"/>
  <c r="CL565" i="15"/>
  <c r="CP565" i="15"/>
  <c r="CQ538" i="15"/>
  <c r="CU538" i="15"/>
  <c r="I554" i="15"/>
  <c r="H174" i="9"/>
  <c r="CO530" i="15"/>
  <c r="CK495" i="15"/>
  <c r="CG495" i="15"/>
  <c r="F178" i="9"/>
  <c r="G558" i="15"/>
  <c r="DF534" i="15"/>
  <c r="DJ534" i="15"/>
  <c r="J542" i="15"/>
  <c r="I162" i="9"/>
  <c r="D177" i="9"/>
  <c r="E557" i="15"/>
  <c r="CH552" i="15"/>
  <c r="F172" i="9"/>
  <c r="G552" i="15"/>
  <c r="CT513" i="15"/>
  <c r="DG577" i="15"/>
  <c r="DF538" i="15"/>
  <c r="DJ538" i="15"/>
  <c r="DC580" i="15"/>
  <c r="CG580" i="15"/>
  <c r="CK580" i="15"/>
  <c r="CP580" i="15"/>
  <c r="CL580" i="15"/>
  <c r="DB580" i="15"/>
  <c r="DA580" i="15"/>
  <c r="DE580" i="15"/>
  <c r="CG478" i="15"/>
  <c r="CK478" i="15"/>
  <c r="DA557" i="15"/>
  <c r="DE557" i="15"/>
  <c r="CM560" i="15"/>
  <c r="CI531" i="15"/>
  <c r="D168" i="9"/>
  <c r="E548" i="15"/>
  <c r="CY518" i="15"/>
  <c r="DI490" i="15"/>
  <c r="CM533" i="15"/>
  <c r="CV513" i="15"/>
  <c r="CZ513" i="15"/>
  <c r="CN533" i="15"/>
  <c r="CN571" i="15"/>
  <c r="CI571" i="15"/>
  <c r="CO571" i="15"/>
  <c r="U846" i="15"/>
  <c r="CL487" i="15"/>
  <c r="CP487" i="15"/>
  <c r="CX552" i="15"/>
  <c r="CO557" i="15"/>
  <c r="DH536" i="15"/>
  <c r="CQ570" i="15"/>
  <c r="CU570" i="15"/>
  <c r="CZ514" i="15"/>
  <c r="CV514" i="15"/>
  <c r="CU548" i="15"/>
  <c r="CQ548" i="15"/>
  <c r="CM542" i="15"/>
  <c r="J175" i="9"/>
  <c r="K555" i="15"/>
  <c r="CX531" i="15"/>
  <c r="DC497" i="15"/>
  <c r="E165" i="9"/>
  <c r="F545" i="15"/>
  <c r="DE539" i="15"/>
  <c r="DA539" i="15"/>
  <c r="F546" i="15"/>
  <c r="E166" i="9"/>
  <c r="CS555" i="15"/>
  <c r="CS532" i="15"/>
  <c r="DH548" i="15"/>
  <c r="CY513" i="15"/>
  <c r="CP530" i="15"/>
  <c r="CL530" i="15"/>
  <c r="CK573" i="15"/>
  <c r="CG573" i="15"/>
  <c r="CL536" i="15"/>
  <c r="CP536" i="15"/>
  <c r="DB568" i="15"/>
  <c r="DH568" i="15"/>
  <c r="DF563" i="15"/>
  <c r="DJ563" i="15"/>
  <c r="CV529" i="15"/>
  <c r="CZ529" i="15"/>
  <c r="CT488" i="15"/>
  <c r="CW557" i="15"/>
  <c r="CG528" i="15"/>
  <c r="CK528" i="15"/>
  <c r="CS531" i="15"/>
  <c r="DG555" i="15"/>
  <c r="DC572" i="15"/>
  <c r="CY572" i="15"/>
  <c r="CR572" i="15"/>
  <c r="CJ494" i="15"/>
  <c r="CG494" i="15"/>
  <c r="CK494" i="15"/>
  <c r="DF497" i="15"/>
  <c r="DJ497" i="15"/>
  <c r="CY532" i="15"/>
  <c r="CR513" i="15"/>
  <c r="BV593" i="15"/>
  <c r="AO593" i="15"/>
  <c r="BE593" i="15"/>
  <c r="P593" i="15"/>
  <c r="O593" i="15"/>
  <c r="AM593" i="15"/>
  <c r="U593" i="15"/>
  <c r="T593" i="15"/>
  <c r="AZ593" i="15"/>
  <c r="R593" i="15"/>
  <c r="AG593" i="15"/>
  <c r="BD593" i="15"/>
  <c r="BT593" i="15"/>
  <c r="BR593" i="15"/>
  <c r="AD593" i="15"/>
  <c r="AJ593" i="15"/>
  <c r="AY593" i="15"/>
  <c r="CE593" i="15"/>
  <c r="CD593" i="15"/>
  <c r="Y593" i="15"/>
  <c r="AV593" i="15"/>
  <c r="AE593" i="15"/>
  <c r="BS593" i="15"/>
  <c r="AT593" i="15"/>
  <c r="BO593" i="15"/>
  <c r="BI593" i="15"/>
  <c r="AS593" i="15"/>
  <c r="Z593" i="15"/>
  <c r="CC593" i="15"/>
  <c r="AN593" i="15"/>
  <c r="V593" i="15"/>
  <c r="BJ593" i="15"/>
  <c r="BC593" i="15"/>
  <c r="BY593" i="15"/>
  <c r="BX593" i="15"/>
  <c r="BH593" i="15"/>
  <c r="AP593" i="15"/>
  <c r="Q593" i="15"/>
  <c r="S593" i="15"/>
  <c r="W593" i="15"/>
  <c r="BK593" i="15"/>
  <c r="AC593" i="15"/>
  <c r="AB593" i="15"/>
  <c r="AQ593" i="15"/>
  <c r="AA593" i="15"/>
  <c r="AH593" i="15"/>
  <c r="BU593" i="15"/>
  <c r="AF593" i="15"/>
  <c r="BZ593" i="15"/>
  <c r="BB593" i="15"/>
  <c r="AR593" i="15"/>
  <c r="BG593" i="15"/>
  <c r="BA593" i="15"/>
  <c r="AK593" i="15"/>
  <c r="BF593" i="15"/>
  <c r="AX593" i="15"/>
  <c r="BM593" i="15"/>
  <c r="X593" i="15"/>
  <c r="N593" i="15"/>
  <c r="AU593" i="15"/>
  <c r="M593" i="15"/>
  <c r="BQ593" i="15"/>
  <c r="BP593" i="15"/>
  <c r="BN593" i="15"/>
  <c r="AW593" i="15"/>
  <c r="BL593" i="15"/>
  <c r="CB593" i="15"/>
  <c r="CA593" i="15"/>
  <c r="AL593" i="15"/>
  <c r="BW593" i="15"/>
  <c r="CF593" i="15"/>
  <c r="AI593" i="15"/>
  <c r="CG531" i="15"/>
  <c r="CK531" i="15"/>
  <c r="CX543" i="15"/>
  <c r="F171" i="9"/>
  <c r="G551" i="15"/>
  <c r="F557" i="15"/>
  <c r="E177" i="9"/>
  <c r="CL574" i="15"/>
  <c r="CP574" i="15"/>
  <c r="CY574" i="15"/>
  <c r="CX574" i="15"/>
  <c r="CZ552" i="15"/>
  <c r="CV552" i="15"/>
  <c r="CS557" i="15"/>
  <c r="DA569" i="15"/>
  <c r="DE569" i="15"/>
  <c r="DB569" i="15"/>
  <c r="CU569" i="15"/>
  <c r="CQ569" i="15"/>
  <c r="CM569" i="15"/>
  <c r="CH495" i="15"/>
  <c r="CZ555" i="15"/>
  <c r="CV555" i="15"/>
  <c r="CO488" i="15"/>
  <c r="CT494" i="15"/>
  <c r="CR490" i="15"/>
  <c r="CO491" i="15"/>
  <c r="CR543" i="15"/>
  <c r="DH559" i="15"/>
  <c r="CH533" i="15"/>
  <c r="DC542" i="15"/>
  <c r="CU517" i="15"/>
  <c r="CQ517" i="15"/>
  <c r="BD847" i="15"/>
  <c r="DE529" i="15"/>
  <c r="DA529" i="15"/>
  <c r="DH462" i="15"/>
  <c r="CA845" i="15"/>
  <c r="DH845" i="15" s="1"/>
  <c r="DF567" i="15"/>
  <c r="DJ567" i="15"/>
  <c r="CR567" i="15"/>
  <c r="CG561" i="15"/>
  <c r="CK561" i="15"/>
  <c r="CP486" i="15"/>
  <c r="CL486" i="15"/>
  <c r="F166" i="9"/>
  <c r="G546" i="15"/>
  <c r="CM541" i="15"/>
  <c r="CX540" i="15"/>
  <c r="CX512" i="15"/>
  <c r="DI493" i="15"/>
  <c r="CR556" i="15"/>
  <c r="CY561" i="15"/>
  <c r="CZ544" i="15"/>
  <c r="CV544" i="15"/>
  <c r="DG518" i="15"/>
  <c r="DF493" i="15"/>
  <c r="DJ493" i="15"/>
  <c r="CM513" i="15"/>
  <c r="CR510" i="15"/>
  <c r="DB479" i="15"/>
  <c r="CX523" i="15"/>
  <c r="CJ547" i="15"/>
  <c r="DG578" i="15"/>
  <c r="CL578" i="15"/>
  <c r="CP578" i="15"/>
  <c r="CV578" i="15"/>
  <c r="CZ578" i="15"/>
  <c r="DE528" i="15"/>
  <c r="DA528" i="15"/>
  <c r="CU501" i="15"/>
  <c r="CQ501" i="15"/>
  <c r="CI535" i="15"/>
  <c r="DC504" i="15"/>
  <c r="CZ499" i="15"/>
  <c r="CV499" i="15"/>
  <c r="CQ482" i="15"/>
  <c r="CU482" i="15"/>
  <c r="AK846" i="15"/>
  <c r="CI522" i="15"/>
  <c r="CT549" i="15"/>
  <c r="CG550" i="15"/>
  <c r="CK550" i="15"/>
  <c r="DI518" i="15"/>
  <c r="CX551" i="15"/>
  <c r="CM558" i="15"/>
  <c r="AA847" i="15"/>
  <c r="CX488" i="15"/>
  <c r="CN503" i="15"/>
  <c r="CT525" i="15"/>
  <c r="DG497" i="15"/>
  <c r="CK503" i="15"/>
  <c r="CG503" i="15"/>
  <c r="CN496" i="15"/>
  <c r="CZ483" i="15"/>
  <c r="CV483" i="15"/>
  <c r="DH513" i="15"/>
  <c r="CK525" i="15"/>
  <c r="CG525" i="15"/>
  <c r="DC499" i="15"/>
  <c r="CS529" i="15"/>
  <c r="DB504" i="15"/>
  <c r="CZ525" i="15"/>
  <c r="CV525" i="15"/>
  <c r="CL496" i="15"/>
  <c r="CP496" i="15"/>
  <c r="CR505" i="15"/>
  <c r="CX498" i="15"/>
  <c r="DH511" i="15"/>
  <c r="CU505" i="15"/>
  <c r="CQ505" i="15"/>
  <c r="DA492" i="15"/>
  <c r="DE492" i="15"/>
  <c r="CG517" i="15"/>
  <c r="CK517" i="15"/>
  <c r="DJ512" i="15"/>
  <c r="DF512" i="15"/>
  <c r="CO541" i="15"/>
  <c r="CM498" i="15"/>
  <c r="CQ503" i="15"/>
  <c r="CU503" i="15"/>
  <c r="CX511" i="15"/>
  <c r="CU509" i="15"/>
  <c r="CQ509" i="15"/>
  <c r="CS519" i="15"/>
  <c r="CV501" i="15"/>
  <c r="CZ501" i="15"/>
  <c r="CV471" i="15"/>
  <c r="CZ471" i="15"/>
  <c r="CM511" i="15"/>
  <c r="CU515" i="15"/>
  <c r="CQ515" i="15"/>
  <c r="CK508" i="15"/>
  <c r="CG508" i="15"/>
  <c r="CT497" i="15"/>
  <c r="CS502" i="15"/>
  <c r="AQ847" i="15"/>
  <c r="CS847" i="15" s="1"/>
  <c r="CR487" i="15"/>
  <c r="CS535" i="15"/>
  <c r="CN540" i="15"/>
  <c r="CI483" i="15"/>
  <c r="CT527" i="15"/>
  <c r="CK519" i="15"/>
  <c r="CG519" i="15"/>
  <c r="DE501" i="15"/>
  <c r="DA501" i="15"/>
  <c r="CS494" i="15"/>
  <c r="CY499" i="15"/>
  <c r="DC522" i="15"/>
  <c r="CP525" i="15"/>
  <c r="CL525" i="15"/>
  <c r="CT500" i="15"/>
  <c r="CR496" i="15"/>
  <c r="DA515" i="15"/>
  <c r="DE515" i="15"/>
  <c r="CU469" i="15"/>
  <c r="CQ469" i="15"/>
  <c r="CK534" i="15"/>
  <c r="CG534" i="15"/>
  <c r="CO554" i="15"/>
  <c r="CW540" i="15"/>
  <c r="DB488" i="15"/>
  <c r="CR503" i="15"/>
  <c r="CO498" i="15"/>
  <c r="CH487" i="15"/>
  <c r="CY497" i="15"/>
  <c r="CG501" i="15"/>
  <c r="CK501" i="15"/>
  <c r="CH541" i="15"/>
  <c r="CM502" i="15"/>
  <c r="AB847" i="15"/>
  <c r="CI525" i="15"/>
  <c r="F804" i="15"/>
  <c r="G804" i="15"/>
  <c r="H804" i="15"/>
  <c r="I804" i="15"/>
  <c r="J804" i="15"/>
  <c r="K804" i="15"/>
  <c r="E804" i="15"/>
  <c r="CX501" i="15"/>
  <c r="CH521" i="15"/>
  <c r="CT528" i="15"/>
  <c r="CS505" i="15"/>
  <c r="DI535" i="15"/>
  <c r="DC508" i="15"/>
  <c r="CX486" i="15"/>
  <c r="CN511" i="15"/>
  <c r="CY528" i="15"/>
  <c r="DG539" i="15"/>
  <c r="CU424" i="15"/>
  <c r="CQ424" i="15"/>
  <c r="DI533" i="15"/>
  <c r="CL539" i="15"/>
  <c r="CP539" i="15"/>
  <c r="CR551" i="15"/>
  <c r="DC558" i="15"/>
  <c r="CX582" i="15"/>
  <c r="CJ582" i="15"/>
  <c r="CG582" i="15"/>
  <c r="CK582" i="15"/>
  <c r="CM582" i="15"/>
  <c r="DC582" i="15"/>
  <c r="CO582" i="15"/>
  <c r="DI582" i="15"/>
  <c r="H173" i="9"/>
  <c r="I553" i="15"/>
  <c r="CX544" i="15"/>
  <c r="CI566" i="15"/>
  <c r="CN566" i="15"/>
  <c r="CV505" i="15"/>
  <c r="CZ505" i="15"/>
  <c r="DD535" i="15"/>
  <c r="DD517" i="15"/>
  <c r="CN517" i="15"/>
  <c r="CI533" i="15"/>
  <c r="CP513" i="15"/>
  <c r="CL513" i="15"/>
  <c r="DD540" i="15"/>
  <c r="CS558" i="15"/>
  <c r="CS547" i="15"/>
  <c r="AS596" i="15"/>
  <c r="CF596" i="15"/>
  <c r="AQ596" i="15"/>
  <c r="BG596" i="15"/>
  <c r="AO596" i="15"/>
  <c r="M596" i="15"/>
  <c r="BL596" i="15"/>
  <c r="AE596" i="15"/>
  <c r="AF596" i="15"/>
  <c r="BA596" i="15"/>
  <c r="T596" i="15"/>
  <c r="AI596" i="15"/>
  <c r="BV596" i="15"/>
  <c r="AP596" i="15"/>
  <c r="BU596" i="15"/>
  <c r="CA596" i="15"/>
  <c r="AV596" i="15"/>
  <c r="AU596" i="15"/>
  <c r="BI596" i="15"/>
  <c r="BX596" i="15"/>
  <c r="AA596" i="15"/>
  <c r="BM596" i="15"/>
  <c r="AG596" i="15"/>
  <c r="AY596" i="15"/>
  <c r="O596" i="15"/>
  <c r="BK596" i="15"/>
  <c r="AL596" i="15"/>
  <c r="BQ596" i="15"/>
  <c r="BP596" i="15"/>
  <c r="CE596" i="15"/>
  <c r="BN596" i="15"/>
  <c r="Z596" i="15"/>
  <c r="AH596" i="15"/>
  <c r="BR596" i="15"/>
  <c r="BB596" i="15"/>
  <c r="P596" i="15"/>
  <c r="U596" i="15"/>
  <c r="BH596" i="15"/>
  <c r="S596" i="15"/>
  <c r="BE596" i="15"/>
  <c r="CC596" i="15"/>
  <c r="Y596" i="15"/>
  <c r="BD596" i="15"/>
  <c r="V596" i="15"/>
  <c r="X596" i="15"/>
  <c r="AC596" i="15"/>
  <c r="AZ596" i="15"/>
  <c r="BW596" i="15"/>
  <c r="BF596" i="15"/>
  <c r="Q596" i="15"/>
  <c r="BT596" i="15"/>
  <c r="BS596" i="15"/>
  <c r="AN596" i="15"/>
  <c r="AM596" i="15"/>
  <c r="BY596" i="15"/>
  <c r="N596" i="15"/>
  <c r="BO596" i="15"/>
  <c r="AW596" i="15"/>
  <c r="CD596" i="15"/>
  <c r="W596" i="15"/>
  <c r="BJ596" i="15"/>
  <c r="BC596" i="15"/>
  <c r="AD596" i="15"/>
  <c r="AK596" i="15"/>
  <c r="AB596" i="15"/>
  <c r="AR596" i="15"/>
  <c r="AJ596" i="15"/>
  <c r="AX596" i="15"/>
  <c r="R596" i="15"/>
  <c r="BZ596" i="15"/>
  <c r="CB596" i="15"/>
  <c r="AT596" i="15"/>
  <c r="DG561" i="15"/>
  <c r="DJ581" i="15"/>
  <c r="DF581" i="15"/>
  <c r="CK581" i="15"/>
  <c r="CG581" i="15"/>
  <c r="DI581" i="15"/>
  <c r="CT564" i="15"/>
  <c r="CM564" i="15"/>
  <c r="CI564" i="15"/>
  <c r="CY564" i="15"/>
  <c r="CU466" i="15"/>
  <c r="CQ466" i="15"/>
  <c r="CR482" i="15"/>
  <c r="AN846" i="15"/>
  <c r="DI466" i="15"/>
  <c r="CI479" i="15"/>
  <c r="CK479" i="15"/>
  <c r="CG479" i="15"/>
  <c r="DC468" i="15"/>
  <c r="CG481" i="15"/>
  <c r="CK481" i="15"/>
  <c r="DF470" i="15"/>
  <c r="DJ470" i="15"/>
  <c r="CG464" i="15"/>
  <c r="CK464" i="15"/>
  <c r="AX846" i="15"/>
  <c r="N846" i="15"/>
  <c r="CN474" i="15"/>
  <c r="CS482" i="15"/>
  <c r="AQ846" i="15"/>
  <c r="CW480" i="15"/>
  <c r="CX463" i="15"/>
  <c r="CY466" i="15"/>
  <c r="DH477" i="15"/>
  <c r="DH407" i="15"/>
  <c r="CB846" i="15"/>
  <c r="CM478" i="15"/>
  <c r="DJ469" i="15"/>
  <c r="DF469" i="15"/>
  <c r="CV413" i="15"/>
  <c r="CZ413" i="15"/>
  <c r="DB471" i="15"/>
  <c r="DI468" i="15"/>
  <c r="DE478" i="15"/>
  <c r="DA478" i="15"/>
  <c r="BS846" i="15"/>
  <c r="DD471" i="15"/>
  <c r="BZ846" i="15"/>
  <c r="CW475" i="15"/>
  <c r="CI462" i="15"/>
  <c r="S845" i="15"/>
  <c r="CI845" i="15" s="1"/>
  <c r="CY478" i="15"/>
  <c r="CV465" i="15"/>
  <c r="CZ465" i="15"/>
  <c r="CI475" i="15"/>
  <c r="CR402" i="15"/>
  <c r="AN842" i="15"/>
  <c r="CY467" i="15"/>
  <c r="CO470" i="15"/>
  <c r="AM846" i="15"/>
  <c r="DG475" i="15"/>
  <c r="CP482" i="15"/>
  <c r="CL482" i="15"/>
  <c r="Y846" i="15"/>
  <c r="CY450" i="15"/>
  <c r="CH406" i="15"/>
  <c r="CV415" i="15"/>
  <c r="CZ415" i="15"/>
  <c r="CN473" i="15"/>
  <c r="Z846" i="15"/>
  <c r="DA469" i="15"/>
  <c r="DE469" i="15"/>
  <c r="DA410" i="15"/>
  <c r="DE410" i="15"/>
  <c r="CT480" i="15"/>
  <c r="CU452" i="15"/>
  <c r="CQ452" i="15"/>
  <c r="CP474" i="15"/>
  <c r="CL474" i="15"/>
  <c r="CU415" i="15"/>
  <c r="CQ415" i="15"/>
  <c r="DH465" i="15"/>
  <c r="DD473" i="15"/>
  <c r="BK846" i="15"/>
  <c r="DA458" i="15"/>
  <c r="DE458" i="15"/>
  <c r="CO416" i="15"/>
  <c r="DA447" i="15"/>
  <c r="DE447" i="15"/>
  <c r="CU457" i="15"/>
  <c r="CQ457" i="15"/>
  <c r="CG420" i="15"/>
  <c r="CK420" i="15"/>
  <c r="CT455" i="15"/>
  <c r="CY452" i="15"/>
  <c r="CN410" i="15"/>
  <c r="BK845" i="15"/>
  <c r="CG423" i="15"/>
  <c r="CK423" i="15"/>
  <c r="DD421" i="15"/>
  <c r="CU443" i="15"/>
  <c r="CQ443" i="15"/>
  <c r="CQ440" i="15"/>
  <c r="CU440" i="15"/>
  <c r="AM844" i="15"/>
  <c r="BJ843" i="15"/>
  <c r="CK414" i="15"/>
  <c r="CG414" i="15"/>
  <c r="CW462" i="15"/>
  <c r="AZ845" i="15"/>
  <c r="AJ842" i="15"/>
  <c r="CZ405" i="15"/>
  <c r="CV405" i="15"/>
  <c r="DF434" i="15"/>
  <c r="DJ434" i="15"/>
  <c r="CZ456" i="15"/>
  <c r="CV456" i="15"/>
  <c r="CR458" i="15"/>
  <c r="N845" i="15"/>
  <c r="CE845" i="15"/>
  <c r="AF842" i="15"/>
  <c r="CQ422" i="15"/>
  <c r="CU422" i="15"/>
  <c r="AK843" i="15"/>
  <c r="DM843" i="15" s="1"/>
  <c r="CU446" i="15"/>
  <c r="CQ446" i="15"/>
  <c r="CS462" i="15"/>
  <c r="AQ845" i="15"/>
  <c r="AA843" i="15"/>
  <c r="CU459" i="15"/>
  <c r="CQ459" i="15"/>
  <c r="DB459" i="15"/>
  <c r="CT459" i="15"/>
  <c r="CM447" i="15"/>
  <c r="BM845" i="15"/>
  <c r="CR445" i="15"/>
  <c r="DB443" i="15"/>
  <c r="CT452" i="15"/>
  <c r="CO452" i="15"/>
  <c r="DH455" i="15"/>
  <c r="CX447" i="15"/>
  <c r="CO414" i="15"/>
  <c r="DE459" i="15"/>
  <c r="DA459" i="15"/>
  <c r="CU411" i="15"/>
  <c r="CQ411" i="15"/>
  <c r="CK454" i="15"/>
  <c r="CG454" i="15"/>
  <c r="CU453" i="15"/>
  <c r="CQ453" i="15"/>
  <c r="DH402" i="15"/>
  <c r="CA842" i="15"/>
  <c r="CH418" i="15"/>
  <c r="CN455" i="15"/>
  <c r="CQ420" i="15"/>
  <c r="CU420" i="15"/>
  <c r="DH449" i="15"/>
  <c r="CR418" i="15"/>
  <c r="DG418" i="15"/>
  <c r="AX843" i="15"/>
  <c r="CS418" i="15"/>
  <c r="CU458" i="15"/>
  <c r="CQ458" i="15"/>
  <c r="BK842" i="15"/>
  <c r="DH408" i="15"/>
  <c r="CY445" i="15"/>
  <c r="DI445" i="15"/>
  <c r="CT418" i="15"/>
  <c r="DC448" i="15"/>
  <c r="CI408" i="15"/>
  <c r="CK419" i="15"/>
  <c r="CG419" i="15"/>
  <c r="CI410" i="15"/>
  <c r="CK462" i="15"/>
  <c r="CG462" i="15"/>
  <c r="M845" i="15"/>
  <c r="DC459" i="15"/>
  <c r="CY456" i="15"/>
  <c r="CR416" i="15"/>
  <c r="CT422" i="15"/>
  <c r="AT843" i="15"/>
  <c r="CT843" i="15" s="1"/>
  <c r="CW447" i="15"/>
  <c r="CZ404" i="15"/>
  <c r="CV404" i="15"/>
  <c r="DI459" i="15"/>
  <c r="BM842" i="15"/>
  <c r="CN415" i="15"/>
  <c r="CH421" i="15"/>
  <c r="Q844" i="15"/>
  <c r="DI409" i="15"/>
  <c r="CS414" i="15"/>
  <c r="DI415" i="15"/>
  <c r="DB414" i="15"/>
  <c r="CX457" i="15"/>
  <c r="CX436" i="15"/>
  <c r="DH452" i="15"/>
  <c r="AU845" i="15"/>
  <c r="DD445" i="15"/>
  <c r="DD450" i="15"/>
  <c r="DB405" i="15"/>
  <c r="CH451" i="15"/>
  <c r="CJ443" i="15"/>
  <c r="CN445" i="15"/>
  <c r="CY444" i="15"/>
  <c r="CK418" i="15"/>
  <c r="CG418" i="15"/>
  <c r="DH448" i="15"/>
  <c r="CJ410" i="15"/>
  <c r="BS845" i="15"/>
  <c r="DC452" i="15"/>
  <c r="CZ452" i="15"/>
  <c r="CV452" i="15"/>
  <c r="CM461" i="15"/>
  <c r="CT444" i="15"/>
  <c r="CT435" i="15"/>
  <c r="DI439" i="15"/>
  <c r="CM433" i="15"/>
  <c r="CO438" i="15"/>
  <c r="BP844" i="15"/>
  <c r="CX430" i="15"/>
  <c r="CS431" i="15"/>
  <c r="R844" i="15"/>
  <c r="CT432" i="15"/>
  <c r="DF423" i="15"/>
  <c r="DJ423" i="15"/>
  <c r="CS433" i="15"/>
  <c r="CQ439" i="15"/>
  <c r="CU439" i="15"/>
  <c r="CM429" i="15"/>
  <c r="CG441" i="15"/>
  <c r="CK441" i="15"/>
  <c r="CG432" i="15"/>
  <c r="CK432" i="15"/>
  <c r="CL428" i="15"/>
  <c r="CP428" i="15"/>
  <c r="CU430" i="15"/>
  <c r="CQ430" i="15"/>
  <c r="DJ429" i="15"/>
  <c r="DF429" i="15"/>
  <c r="CU435" i="15"/>
  <c r="CQ435" i="15"/>
  <c r="CP435" i="15"/>
  <c r="CL435" i="15"/>
  <c r="DB440" i="15"/>
  <c r="CI433" i="15"/>
  <c r="DG438" i="15"/>
  <c r="DA438" i="15"/>
  <c r="DE438" i="15"/>
  <c r="CT425" i="15"/>
  <c r="DD423" i="15"/>
  <c r="DJ426" i="15"/>
  <c r="DF426" i="15"/>
  <c r="N844" i="15"/>
  <c r="CB844" i="15"/>
  <c r="CT437" i="15"/>
  <c r="CS435" i="15"/>
  <c r="CW429" i="15"/>
  <c r="CR439" i="15"/>
  <c r="CI438" i="15"/>
  <c r="DE424" i="15"/>
  <c r="DA424" i="15"/>
  <c r="CY430" i="15"/>
  <c r="CZ432" i="15"/>
  <c r="CV432" i="15"/>
  <c r="CY425" i="15"/>
  <c r="CI424" i="15"/>
  <c r="CY429" i="15"/>
  <c r="AS844" i="15"/>
  <c r="CJ433" i="15"/>
  <c r="DA434" i="15"/>
  <c r="DE434" i="15"/>
  <c r="DD436" i="15"/>
  <c r="DH435" i="15"/>
  <c r="DB424" i="15"/>
  <c r="AU844" i="15"/>
  <c r="CX441" i="15"/>
  <c r="D181" i="9"/>
  <c r="E561" i="15"/>
  <c r="BJ846" i="15"/>
  <c r="BV843" i="15"/>
  <c r="CZ503" i="15"/>
  <c r="CV503" i="15"/>
  <c r="DD507" i="15"/>
  <c r="CY515" i="15"/>
  <c r="CI513" i="15"/>
  <c r="CH515" i="15"/>
  <c r="CJ508" i="15"/>
  <c r="CR579" i="15"/>
  <c r="CH549" i="15"/>
  <c r="DH490" i="15"/>
  <c r="CH556" i="15"/>
  <c r="CV576" i="15"/>
  <c r="CZ576" i="15"/>
  <c r="DG565" i="15"/>
  <c r="CZ494" i="15"/>
  <c r="CV494" i="15"/>
  <c r="CQ575" i="15"/>
  <c r="CU575" i="15"/>
  <c r="CQ463" i="15"/>
  <c r="CU463" i="15"/>
  <c r="DA500" i="15"/>
  <c r="DE500" i="15"/>
  <c r="CI495" i="15"/>
  <c r="E174" i="9"/>
  <c r="F554" i="15"/>
  <c r="DI513" i="15"/>
  <c r="CZ530" i="15"/>
  <c r="CV530" i="15"/>
  <c r="CH482" i="15"/>
  <c r="P846" i="15"/>
  <c r="E547" i="15"/>
  <c r="D167" i="9"/>
  <c r="CG543" i="15"/>
  <c r="CK543" i="15"/>
  <c r="CQ500" i="15"/>
  <c r="CU500" i="15"/>
  <c r="CZ490" i="15"/>
  <c r="CV490" i="15"/>
  <c r="DA552" i="15"/>
  <c r="DE552" i="15"/>
  <c r="AL597" i="15"/>
  <c r="U597" i="15"/>
  <c r="AJ597" i="15"/>
  <c r="BH597" i="15"/>
  <c r="AQ597" i="15"/>
  <c r="BW597" i="15"/>
  <c r="CA597" i="15"/>
  <c r="BK597" i="15"/>
  <c r="Y597" i="15"/>
  <c r="AT597" i="15"/>
  <c r="O597" i="15"/>
  <c r="AB597" i="15"/>
  <c r="AZ597" i="15"/>
  <c r="AH597" i="15"/>
  <c r="BN597" i="15"/>
  <c r="X597" i="15"/>
  <c r="W597" i="15"/>
  <c r="AN597" i="15"/>
  <c r="BB597" i="15"/>
  <c r="BY597" i="15"/>
  <c r="M597" i="15"/>
  <c r="BO597" i="15"/>
  <c r="AR597" i="15"/>
  <c r="AA597" i="15"/>
  <c r="BE597" i="15"/>
  <c r="AO597" i="15"/>
  <c r="AM597" i="15"/>
  <c r="BJ597" i="15"/>
  <c r="BQ597" i="15"/>
  <c r="CF597" i="15"/>
  <c r="BF597" i="15"/>
  <c r="AI597" i="15"/>
  <c r="CD597" i="15"/>
  <c r="BT597" i="15"/>
  <c r="BD597" i="15"/>
  <c r="CC597" i="15"/>
  <c r="N597" i="15"/>
  <c r="BI597" i="15"/>
  <c r="T597" i="15"/>
  <c r="BG597" i="15"/>
  <c r="Z597" i="15"/>
  <c r="R597" i="15"/>
  <c r="BS597" i="15"/>
  <c r="BC597" i="15"/>
  <c r="Q597" i="15"/>
  <c r="BZ597" i="15"/>
  <c r="BA597" i="15"/>
  <c r="BX597" i="15"/>
  <c r="AX597" i="15"/>
  <c r="CE597" i="15"/>
  <c r="BM597" i="15"/>
  <c r="BU597" i="15"/>
  <c r="AG597" i="15"/>
  <c r="AF597" i="15"/>
  <c r="V597" i="15"/>
  <c r="AS597" i="15"/>
  <c r="BP597" i="15"/>
  <c r="AY597" i="15"/>
  <c r="S597" i="15"/>
  <c r="CB597" i="15"/>
  <c r="AW597" i="15"/>
  <c r="AV597" i="15"/>
  <c r="AE597" i="15"/>
  <c r="AD597" i="15"/>
  <c r="BR597" i="15"/>
  <c r="AK597" i="15"/>
  <c r="AC597" i="15"/>
  <c r="AP597" i="15"/>
  <c r="BV597" i="15"/>
  <c r="P597" i="15"/>
  <c r="BL597" i="15"/>
  <c r="AU597" i="15"/>
  <c r="CV575" i="15"/>
  <c r="CZ575" i="15"/>
  <c r="DF543" i="15"/>
  <c r="DJ543" i="15"/>
  <c r="CT552" i="15"/>
  <c r="AE590" i="15"/>
  <c r="BB590" i="15"/>
  <c r="M590" i="15"/>
  <c r="AR590" i="15"/>
  <c r="CE590" i="15"/>
  <c r="AI590" i="15"/>
  <c r="BL590" i="15"/>
  <c r="CD590" i="15"/>
  <c r="BN590" i="15"/>
  <c r="AM590" i="15"/>
  <c r="AT590" i="15"/>
  <c r="BI590" i="15"/>
  <c r="AJ590" i="15"/>
  <c r="S590" i="15"/>
  <c r="AA590" i="15"/>
  <c r="AH590" i="15"/>
  <c r="R590" i="15"/>
  <c r="CC590" i="15"/>
  <c r="BC590" i="15"/>
  <c r="AL590" i="15"/>
  <c r="BZ590" i="15"/>
  <c r="AB590" i="15"/>
  <c r="BX590" i="15"/>
  <c r="AX590" i="15"/>
  <c r="AW590" i="15"/>
  <c r="AG590" i="15"/>
  <c r="Q590" i="15"/>
  <c r="AU590" i="15"/>
  <c r="AD590" i="15"/>
  <c r="BA590" i="15"/>
  <c r="AC590" i="15"/>
  <c r="BW590" i="15"/>
  <c r="BM590" i="15"/>
  <c r="BD590" i="15"/>
  <c r="AN590" i="15"/>
  <c r="X590" i="15"/>
  <c r="BS590" i="15"/>
  <c r="BK590" i="15"/>
  <c r="V590" i="15"/>
  <c r="N590" i="15"/>
  <c r="CF590" i="15"/>
  <c r="BO590" i="15"/>
  <c r="BT590" i="15"/>
  <c r="BU590" i="15"/>
  <c r="BF590" i="15"/>
  <c r="O590" i="15"/>
  <c r="BR590" i="15"/>
  <c r="U590" i="15"/>
  <c r="AS590" i="15"/>
  <c r="T590" i="15"/>
  <c r="BG590" i="15"/>
  <c r="CB590" i="15"/>
  <c r="Z590" i="15"/>
  <c r="BV590" i="15"/>
  <c r="CA590" i="15"/>
  <c r="BJ590" i="15"/>
  <c r="BY590" i="15"/>
  <c r="AK590" i="15"/>
  <c r="BP590" i="15"/>
  <c r="AY590" i="15"/>
  <c r="AP590" i="15"/>
  <c r="AO590" i="15"/>
  <c r="Y590" i="15"/>
  <c r="AV590" i="15"/>
  <c r="W590" i="15"/>
  <c r="AF590" i="15"/>
  <c r="P590" i="15"/>
  <c r="BQ590" i="15"/>
  <c r="AZ590" i="15"/>
  <c r="BH590" i="15"/>
  <c r="AQ590" i="15"/>
  <c r="BE590" i="15"/>
  <c r="DD577" i="15"/>
  <c r="CN577" i="15"/>
  <c r="DJ577" i="15"/>
  <c r="DF577" i="15"/>
  <c r="DD580" i="15"/>
  <c r="CV516" i="15"/>
  <c r="CZ516" i="15"/>
  <c r="CH488" i="15"/>
  <c r="CX553" i="15"/>
  <c r="DC529" i="15"/>
  <c r="DA559" i="15"/>
  <c r="DE559" i="15"/>
  <c r="DD531" i="15"/>
  <c r="CO531" i="15"/>
  <c r="G180" i="9"/>
  <c r="H560" i="15"/>
  <c r="CX570" i="15"/>
  <c r="CJ570" i="15"/>
  <c r="DJ570" i="15"/>
  <c r="DF570" i="15"/>
  <c r="DB533" i="15"/>
  <c r="CH530" i="15"/>
  <c r="DJ553" i="15"/>
  <c r="DF553" i="15"/>
  <c r="CN500" i="15"/>
  <c r="K552" i="15"/>
  <c r="J172" i="9"/>
  <c r="CM510" i="15"/>
  <c r="CO490" i="15"/>
  <c r="AK588" i="15"/>
  <c r="T588" i="15"/>
  <c r="AA588" i="15"/>
  <c r="M588" i="15"/>
  <c r="AB588" i="15"/>
  <c r="BM588" i="15"/>
  <c r="BT588" i="15"/>
  <c r="AN588" i="15"/>
  <c r="AD588" i="15"/>
  <c r="AS588" i="15"/>
  <c r="BX588" i="15"/>
  <c r="CE588" i="15"/>
  <c r="BF588" i="15"/>
  <c r="BV588" i="15"/>
  <c r="BE588" i="15"/>
  <c r="BD588" i="15"/>
  <c r="BC588" i="15"/>
  <c r="CB588" i="15"/>
  <c r="BA588" i="15"/>
  <c r="BP588" i="15"/>
  <c r="S588" i="15"/>
  <c r="AX588" i="15"/>
  <c r="AG588" i="15"/>
  <c r="AW588" i="15"/>
  <c r="BS588" i="15"/>
  <c r="AT588" i="15"/>
  <c r="P588" i="15"/>
  <c r="BQ588" i="15"/>
  <c r="BH588" i="15"/>
  <c r="BW588" i="15"/>
  <c r="AP588" i="15"/>
  <c r="Y588" i="15"/>
  <c r="AO588" i="15"/>
  <c r="BJ588" i="15"/>
  <c r="AF588" i="15"/>
  <c r="AE588" i="15"/>
  <c r="BI588" i="15"/>
  <c r="AZ588" i="15"/>
  <c r="BO588" i="15"/>
  <c r="AH588" i="15"/>
  <c r="CC588" i="15"/>
  <c r="BL588" i="15"/>
  <c r="W588" i="15"/>
  <c r="AU588" i="15"/>
  <c r="V588" i="15"/>
  <c r="BY588" i="15"/>
  <c r="AR588" i="15"/>
  <c r="BG588" i="15"/>
  <c r="AQ588" i="15"/>
  <c r="Q588" i="15"/>
  <c r="CA588" i="15"/>
  <c r="AV588" i="15"/>
  <c r="AL588" i="15"/>
  <c r="BZ588" i="15"/>
  <c r="U588" i="15"/>
  <c r="N588" i="15"/>
  <c r="AJ588" i="15"/>
  <c r="AY588" i="15"/>
  <c r="CD588" i="15"/>
  <c r="BU588" i="15"/>
  <c r="O588" i="15"/>
  <c r="BK588" i="15"/>
  <c r="X588" i="15"/>
  <c r="AC588" i="15"/>
  <c r="CF588" i="15"/>
  <c r="AI588" i="15"/>
  <c r="BN588" i="15"/>
  <c r="R588" i="15"/>
  <c r="Z588" i="15"/>
  <c r="BR588" i="15"/>
  <c r="BB588" i="15"/>
  <c r="AM588" i="15"/>
  <c r="CL542" i="15"/>
  <c r="CP542" i="15"/>
  <c r="O847" i="15"/>
  <c r="DF510" i="15"/>
  <c r="DJ510" i="15"/>
  <c r="CX542" i="15"/>
  <c r="CV497" i="15"/>
  <c r="CZ497" i="15"/>
  <c r="CQ510" i="15"/>
  <c r="CU510" i="15"/>
  <c r="DH573" i="15"/>
  <c r="CL573" i="15"/>
  <c r="CP573" i="15"/>
  <c r="DA573" i="15"/>
  <c r="DE573" i="15"/>
  <c r="CT573" i="15"/>
  <c r="CN573" i="15"/>
  <c r="DB531" i="15"/>
  <c r="CY495" i="15"/>
  <c r="CT568" i="15"/>
  <c r="CX563" i="15"/>
  <c r="DC494" i="15"/>
  <c r="DB490" i="15"/>
  <c r="BB589" i="15"/>
  <c r="AK589" i="15"/>
  <c r="BH589" i="15"/>
  <c r="AA589" i="15"/>
  <c r="BV589" i="15"/>
  <c r="BT589" i="15"/>
  <c r="AG589" i="15"/>
  <c r="CC589" i="15"/>
  <c r="CB589" i="15"/>
  <c r="N589" i="15"/>
  <c r="BR589" i="15"/>
  <c r="AC589" i="15"/>
  <c r="AZ589" i="15"/>
  <c r="BW589" i="15"/>
  <c r="S589" i="15"/>
  <c r="BS589" i="15"/>
  <c r="AV589" i="15"/>
  <c r="Q589" i="15"/>
  <c r="BZ589" i="15"/>
  <c r="BY589" i="15"/>
  <c r="AB589" i="15"/>
  <c r="U589" i="15"/>
  <c r="BO589" i="15"/>
  <c r="BN589" i="15"/>
  <c r="AW589" i="15"/>
  <c r="AU589" i="15"/>
  <c r="AF589" i="15"/>
  <c r="V589" i="15"/>
  <c r="BQ589" i="15"/>
  <c r="CF589" i="15"/>
  <c r="AR589" i="15"/>
  <c r="Z589" i="15"/>
  <c r="BF589" i="15"/>
  <c r="BL589" i="15"/>
  <c r="Y589" i="15"/>
  <c r="AE589" i="15"/>
  <c r="AD589" i="15"/>
  <c r="BI589" i="15"/>
  <c r="T589" i="15"/>
  <c r="BG589" i="15"/>
  <c r="CD589" i="15"/>
  <c r="AX589" i="15"/>
  <c r="BK589" i="15"/>
  <c r="AN589" i="15"/>
  <c r="BM589" i="15"/>
  <c r="AL589" i="15"/>
  <c r="BA589" i="15"/>
  <c r="BX589" i="15"/>
  <c r="AY589" i="15"/>
  <c r="R589" i="15"/>
  <c r="AP589" i="15"/>
  <c r="AO589" i="15"/>
  <c r="AM589" i="15"/>
  <c r="BU589" i="15"/>
  <c r="AT589" i="15"/>
  <c r="O589" i="15"/>
  <c r="M589" i="15"/>
  <c r="AQ589" i="15"/>
  <c r="AJ589" i="15"/>
  <c r="AH589" i="15"/>
  <c r="BD589" i="15"/>
  <c r="P589" i="15"/>
  <c r="X589" i="15"/>
  <c r="BJ589" i="15"/>
  <c r="AS589" i="15"/>
  <c r="BP589" i="15"/>
  <c r="AI589" i="15"/>
  <c r="CE589" i="15"/>
  <c r="BE589" i="15"/>
  <c r="BC589" i="15"/>
  <c r="CA589" i="15"/>
  <c r="W589" i="15"/>
  <c r="DD533" i="15"/>
  <c r="DD555" i="15"/>
  <c r="CZ572" i="15"/>
  <c r="CV572" i="15"/>
  <c r="CY533" i="15"/>
  <c r="DE553" i="15"/>
  <c r="DA553" i="15"/>
  <c r="CM495" i="15"/>
  <c r="CW495" i="15"/>
  <c r="CX559" i="15"/>
  <c r="DH495" i="15"/>
  <c r="J179" i="9"/>
  <c r="K559" i="15"/>
  <c r="CN574" i="15"/>
  <c r="CG574" i="15"/>
  <c r="CK574" i="15"/>
  <c r="CJ569" i="15"/>
  <c r="CS569" i="15"/>
  <c r="DA510" i="15"/>
  <c r="DE510" i="15"/>
  <c r="CH553" i="15"/>
  <c r="CX529" i="15"/>
  <c r="CL543" i="15"/>
  <c r="CP543" i="15"/>
  <c r="CL483" i="15"/>
  <c r="CP483" i="15"/>
  <c r="CV480" i="15"/>
  <c r="CZ480" i="15"/>
  <c r="DI532" i="15"/>
  <c r="CO518" i="15"/>
  <c r="CT482" i="15"/>
  <c r="AT846" i="15"/>
  <c r="CK551" i="15"/>
  <c r="CG551" i="15"/>
  <c r="CM567" i="15"/>
  <c r="DC567" i="15"/>
  <c r="CY567" i="15"/>
  <c r="CN567" i="15"/>
  <c r="K560" i="15"/>
  <c r="J180" i="9"/>
  <c r="CU524" i="15"/>
  <c r="CQ524" i="15"/>
  <c r="E172" i="9"/>
  <c r="F552" i="15"/>
  <c r="DJ530" i="15"/>
  <c r="DF530" i="15"/>
  <c r="CG558" i="15"/>
  <c r="CK558" i="15"/>
  <c r="CT562" i="15"/>
  <c r="G173" i="9"/>
  <c r="H553" i="15"/>
  <c r="CQ445" i="15"/>
  <c r="CU445" i="15"/>
  <c r="CI528" i="15"/>
  <c r="DC515" i="15"/>
  <c r="CO535" i="15"/>
  <c r="CJ477" i="15"/>
  <c r="CO524" i="15"/>
  <c r="CX538" i="15"/>
  <c r="DI491" i="15"/>
  <c r="CM551" i="15"/>
  <c r="CK556" i="15"/>
  <c r="CG556" i="15"/>
  <c r="F162" i="9"/>
  <c r="G542" i="15"/>
  <c r="DE562" i="15"/>
  <c r="DA562" i="15"/>
  <c r="CL479" i="15"/>
  <c r="CP479" i="15"/>
  <c r="DC487" i="15"/>
  <c r="CO537" i="15"/>
  <c r="CV532" i="15"/>
  <c r="CZ532" i="15"/>
  <c r="CI550" i="15"/>
  <c r="CT530" i="15"/>
  <c r="DA551" i="15"/>
  <c r="DE551" i="15"/>
  <c r="CI558" i="15"/>
  <c r="CY547" i="15"/>
  <c r="CH578" i="15"/>
  <c r="CM578" i="15"/>
  <c r="CU578" i="15"/>
  <c r="CQ578" i="15"/>
  <c r="DC578" i="15"/>
  <c r="CO578" i="15"/>
  <c r="CP481" i="15"/>
  <c r="CL481" i="15"/>
  <c r="DH494" i="15"/>
  <c r="DG498" i="15"/>
  <c r="DF506" i="15"/>
  <c r="DJ506" i="15"/>
  <c r="CY523" i="15"/>
  <c r="CS556" i="15"/>
  <c r="DG558" i="15"/>
  <c r="I173" i="9"/>
  <c r="J553" i="15"/>
  <c r="DJ561" i="15"/>
  <c r="DF561" i="15"/>
  <c r="D174" i="9"/>
  <c r="E554" i="15"/>
  <c r="DF546" i="15"/>
  <c r="DJ546" i="15"/>
  <c r="DJ545" i="15"/>
  <c r="DF545" i="15"/>
  <c r="DH545" i="15"/>
  <c r="DC539" i="15"/>
  <c r="DC519" i="15"/>
  <c r="DE535" i="15"/>
  <c r="DA535" i="15"/>
  <c r="CV485" i="15"/>
  <c r="CZ485" i="15"/>
  <c r="DJ507" i="15"/>
  <c r="DF507" i="15"/>
  <c r="AX847" i="15"/>
  <c r="DA537" i="15"/>
  <c r="DE537" i="15"/>
  <c r="CT483" i="15"/>
  <c r="DA496" i="15"/>
  <c r="DE496" i="15"/>
  <c r="CQ497" i="15"/>
  <c r="CU497" i="15"/>
  <c r="DD522" i="15"/>
  <c r="CW516" i="15"/>
  <c r="CM519" i="15"/>
  <c r="BG847" i="15"/>
  <c r="DB535" i="15"/>
  <c r="CI517" i="15"/>
  <c r="CG489" i="15"/>
  <c r="CK489" i="15"/>
  <c r="W847" i="15"/>
  <c r="CU525" i="15"/>
  <c r="CQ525" i="15"/>
  <c r="CO540" i="15"/>
  <c r="CV492" i="15"/>
  <c r="CZ492" i="15"/>
  <c r="DC503" i="15"/>
  <c r="DE497" i="15"/>
  <c r="DA497" i="15"/>
  <c r="CU489" i="15"/>
  <c r="CQ489" i="15"/>
  <c r="CR526" i="15"/>
  <c r="DE471" i="15"/>
  <c r="DA471" i="15"/>
  <c r="CV520" i="15"/>
  <c r="CZ520" i="15"/>
  <c r="DC483" i="15"/>
  <c r="CZ519" i="15"/>
  <c r="CV519" i="15"/>
  <c r="CR541" i="15"/>
  <c r="CJ527" i="15"/>
  <c r="CY511" i="15"/>
  <c r="BH847" i="15"/>
  <c r="CZ476" i="15"/>
  <c r="CV476" i="15"/>
  <c r="Z847" i="15"/>
  <c r="BT847" i="15"/>
  <c r="DF505" i="15"/>
  <c r="DJ505" i="15"/>
  <c r="CI489" i="15"/>
  <c r="CY502" i="15"/>
  <c r="BF847" i="15"/>
  <c r="DI516" i="15"/>
  <c r="CM535" i="15"/>
  <c r="CO483" i="15"/>
  <c r="DA476" i="15"/>
  <c r="DE476" i="15"/>
  <c r="CW502" i="15"/>
  <c r="AZ847" i="15"/>
  <c r="CM537" i="15"/>
  <c r="CQ522" i="15"/>
  <c r="CU522" i="15"/>
  <c r="DF471" i="15"/>
  <c r="DJ471" i="15"/>
  <c r="CJ521" i="15"/>
  <c r="CK522" i="15"/>
  <c r="CG522" i="15"/>
  <c r="CI487" i="15"/>
  <c r="CZ538" i="15"/>
  <c r="CV538" i="15"/>
  <c r="CS484" i="15"/>
  <c r="CX535" i="15"/>
  <c r="CX503" i="15"/>
  <c r="CW506" i="15"/>
  <c r="CM496" i="15"/>
  <c r="DD519" i="15"/>
  <c r="CZ526" i="15"/>
  <c r="CV526" i="15"/>
  <c r="T846" i="15"/>
  <c r="DF511" i="15"/>
  <c r="DJ511" i="15"/>
  <c r="CN524" i="15"/>
  <c r="CV512" i="15"/>
  <c r="CZ512" i="15"/>
  <c r="CT541" i="15"/>
  <c r="CP484" i="15"/>
  <c r="CL484" i="15"/>
  <c r="R847" i="15"/>
  <c r="CQ518" i="15"/>
  <c r="CU518" i="15"/>
  <c r="CH484" i="15"/>
  <c r="AN584" i="15"/>
  <c r="AO584" i="15"/>
  <c r="CC584" i="15"/>
  <c r="BS584" i="15"/>
  <c r="BB584" i="15"/>
  <c r="BQ584" i="15"/>
  <c r="BV584" i="15"/>
  <c r="AP584" i="15"/>
  <c r="Z584" i="15"/>
  <c r="AF584" i="15"/>
  <c r="BK584" i="15"/>
  <c r="W584" i="15"/>
  <c r="BZ584" i="15"/>
  <c r="BI584" i="15"/>
  <c r="AB584" i="15"/>
  <c r="BX584" i="15"/>
  <c r="BH584" i="15"/>
  <c r="AJ584" i="15"/>
  <c r="X584" i="15"/>
  <c r="Q584" i="15"/>
  <c r="BM584" i="15"/>
  <c r="N584" i="15"/>
  <c r="BA584" i="15"/>
  <c r="AQ584" i="15"/>
  <c r="AA584" i="15"/>
  <c r="BW584" i="15"/>
  <c r="AR584" i="15"/>
  <c r="R584" i="15"/>
  <c r="BC584" i="15"/>
  <c r="CA584" i="15"/>
  <c r="BR584" i="15"/>
  <c r="AS584" i="15"/>
  <c r="BN584" i="15"/>
  <c r="AX584" i="15"/>
  <c r="BU584" i="15"/>
  <c r="BG584" i="15"/>
  <c r="CB584" i="15"/>
  <c r="AU584" i="15"/>
  <c r="O584" i="15"/>
  <c r="BJ584" i="15"/>
  <c r="AK584" i="15"/>
  <c r="CF584" i="15"/>
  <c r="AY584" i="15"/>
  <c r="AH584" i="15"/>
  <c r="AG584" i="15"/>
  <c r="P584" i="15"/>
  <c r="BD584" i="15"/>
  <c r="AD584" i="15"/>
  <c r="AT584" i="15"/>
  <c r="AC584" i="15"/>
  <c r="T584" i="15"/>
  <c r="BP584" i="15"/>
  <c r="AZ584" i="15"/>
  <c r="CD584" i="15"/>
  <c r="Y584" i="15"/>
  <c r="BT584" i="15"/>
  <c r="AM584" i="15"/>
  <c r="M584" i="15"/>
  <c r="BE584" i="15"/>
  <c r="U584" i="15"/>
  <c r="AI584" i="15"/>
  <c r="CE584" i="15"/>
  <c r="BO584" i="15"/>
  <c r="AV584" i="15"/>
  <c r="BL584" i="15"/>
  <c r="AE584" i="15"/>
  <c r="V584" i="15"/>
  <c r="AL584" i="15"/>
  <c r="BY584" i="15"/>
  <c r="BF584" i="15"/>
  <c r="S584" i="15"/>
  <c r="AW584" i="15"/>
  <c r="F180" i="9"/>
  <c r="G560" i="15"/>
  <c r="CR485" i="15"/>
  <c r="CK512" i="15"/>
  <c r="CG512" i="15"/>
  <c r="CO505" i="15"/>
  <c r="CM524" i="15"/>
  <c r="CI501" i="15"/>
  <c r="CI549" i="15"/>
  <c r="CI534" i="15"/>
  <c r="BQ845" i="15"/>
  <c r="CN518" i="15"/>
  <c r="DI556" i="15"/>
  <c r="CL561" i="15"/>
  <c r="CP561" i="15"/>
  <c r="CL544" i="15"/>
  <c r="CP544" i="15"/>
  <c r="DF566" i="15"/>
  <c r="DJ566" i="15"/>
  <c r="CV566" i="15"/>
  <c r="CZ566" i="15"/>
  <c r="DA473" i="15"/>
  <c r="DE473" i="15"/>
  <c r="CH537" i="15"/>
  <c r="DI502" i="15"/>
  <c r="CD847" i="15"/>
  <c r="CU513" i="15"/>
  <c r="CQ513" i="15"/>
  <c r="CL473" i="15"/>
  <c r="CP473" i="15"/>
  <c r="AG847" i="15"/>
  <c r="CQ472" i="15"/>
  <c r="CU472" i="15"/>
  <c r="CH475" i="15"/>
  <c r="CM517" i="15"/>
  <c r="DJ499" i="15"/>
  <c r="DF499" i="15"/>
  <c r="CJ481" i="15"/>
  <c r="DB522" i="15"/>
  <c r="DH502" i="15"/>
  <c r="CA847" i="15"/>
  <c r="DH847" i="15" s="1"/>
  <c r="CH536" i="15"/>
  <c r="CX495" i="15"/>
  <c r="CJ551" i="15"/>
  <c r="DG562" i="15"/>
  <c r="E816" i="15"/>
  <c r="K816" i="15"/>
  <c r="F816" i="15"/>
  <c r="G816" i="15"/>
  <c r="H816" i="15"/>
  <c r="I816" i="15"/>
  <c r="J816" i="15"/>
  <c r="CN561" i="15"/>
  <c r="CR581" i="15"/>
  <c r="DH581" i="15"/>
  <c r="CQ581" i="15"/>
  <c r="CU581" i="15"/>
  <c r="CS581" i="15"/>
  <c r="G170" i="9"/>
  <c r="H550" i="15"/>
  <c r="DE545" i="15"/>
  <c r="DA545" i="15"/>
  <c r="CV481" i="15"/>
  <c r="CZ481" i="15"/>
  <c r="CY473" i="15"/>
  <c r="DB466" i="15"/>
  <c r="CX482" i="15"/>
  <c r="BC846" i="15"/>
  <c r="CU470" i="15"/>
  <c r="CQ470" i="15"/>
  <c r="CW465" i="15"/>
  <c r="CP403" i="15"/>
  <c r="CL403" i="15"/>
  <c r="CX468" i="15"/>
  <c r="CS468" i="15"/>
  <c r="DE482" i="15"/>
  <c r="DA482" i="15"/>
  <c r="BI846" i="15"/>
  <c r="CY474" i="15"/>
  <c r="DB473" i="15"/>
  <c r="AM845" i="15"/>
  <c r="CO480" i="15"/>
  <c r="CY477" i="15"/>
  <c r="CS479" i="15"/>
  <c r="CK453" i="15"/>
  <c r="CG453" i="15"/>
  <c r="CW418" i="15"/>
  <c r="BN846" i="15"/>
  <c r="CK475" i="15"/>
  <c r="CG475" i="15"/>
  <c r="CK450" i="15"/>
  <c r="CG450" i="15"/>
  <c r="CV454" i="15"/>
  <c r="CZ454" i="15"/>
  <c r="CI464" i="15"/>
  <c r="DJ480" i="15"/>
  <c r="DF480" i="15"/>
  <c r="CW472" i="15"/>
  <c r="DG477" i="15"/>
  <c r="CQ480" i="15"/>
  <c r="CU480" i="15"/>
  <c r="BE842" i="15"/>
  <c r="CQ421" i="15"/>
  <c r="CU421" i="15"/>
  <c r="CH479" i="15"/>
  <c r="DF478" i="15"/>
  <c r="DJ478" i="15"/>
  <c r="CL472" i="15"/>
  <c r="CP472" i="15"/>
  <c r="CK473" i="15"/>
  <c r="CG473" i="15"/>
  <c r="CL465" i="15"/>
  <c r="CP465" i="15"/>
  <c r="CQ454" i="15"/>
  <c r="CU454" i="15"/>
  <c r="CS463" i="15"/>
  <c r="CH403" i="15"/>
  <c r="CY482" i="15"/>
  <c r="BF846" i="15"/>
  <c r="DH479" i="15"/>
  <c r="DF467" i="15"/>
  <c r="DJ467" i="15"/>
  <c r="CR468" i="15"/>
  <c r="CU408" i="15"/>
  <c r="CQ408" i="15"/>
  <c r="CR479" i="15"/>
  <c r="CR471" i="15"/>
  <c r="CF846" i="15"/>
  <c r="CI472" i="15"/>
  <c r="CU474" i="15"/>
  <c r="CQ474" i="15"/>
  <c r="DF463" i="15"/>
  <c r="DJ463" i="15"/>
  <c r="CM469" i="15"/>
  <c r="CX475" i="15"/>
  <c r="DA445" i="15"/>
  <c r="DE445" i="15"/>
  <c r="CG447" i="15"/>
  <c r="CK447" i="15"/>
  <c r="DG407" i="15"/>
  <c r="CN453" i="15"/>
  <c r="DB456" i="15"/>
  <c r="CO461" i="15"/>
  <c r="DB419" i="15"/>
  <c r="DE444" i="15"/>
  <c r="DA444" i="15"/>
  <c r="N842" i="15"/>
  <c r="CO408" i="15"/>
  <c r="AF844" i="15"/>
  <c r="CE842" i="15"/>
  <c r="DC453" i="15"/>
  <c r="DB460" i="15"/>
  <c r="CQ456" i="15"/>
  <c r="CU456" i="15"/>
  <c r="BD845" i="15"/>
  <c r="DF459" i="15"/>
  <c r="DJ459" i="15"/>
  <c r="CO444" i="15"/>
  <c r="DC402" i="15"/>
  <c r="BO842" i="15"/>
  <c r="DH403" i="15"/>
  <c r="CH420" i="15"/>
  <c r="CK457" i="15"/>
  <c r="CG457" i="15"/>
  <c r="CX459" i="15"/>
  <c r="DE405" i="15"/>
  <c r="DA405" i="15"/>
  <c r="CS419" i="15"/>
  <c r="DI454" i="15"/>
  <c r="AA845" i="15"/>
  <c r="CH453" i="15"/>
  <c r="AJ843" i="15"/>
  <c r="DB416" i="15"/>
  <c r="DI414" i="15"/>
  <c r="CI418" i="15"/>
  <c r="DF405" i="15"/>
  <c r="DJ405" i="15"/>
  <c r="CJ406" i="15"/>
  <c r="CV451" i="15"/>
  <c r="CZ451" i="15"/>
  <c r="DC419" i="15"/>
  <c r="CI456" i="15"/>
  <c r="DI419" i="15"/>
  <c r="DA404" i="15"/>
  <c r="DE404" i="15"/>
  <c r="CT402" i="15"/>
  <c r="AT842" i="15"/>
  <c r="CM414" i="15"/>
  <c r="DD448" i="15"/>
  <c r="CN416" i="15"/>
  <c r="DE448" i="15"/>
  <c r="DA448" i="15"/>
  <c r="BZ842" i="15"/>
  <c r="CO446" i="15"/>
  <c r="CO407" i="15"/>
  <c r="CS461" i="15"/>
  <c r="CN451" i="15"/>
  <c r="CY457" i="15"/>
  <c r="CL460" i="15"/>
  <c r="CP460" i="15"/>
  <c r="W843" i="15"/>
  <c r="DI448" i="15"/>
  <c r="DA409" i="15"/>
  <c r="DE409" i="15"/>
  <c r="AF843" i="15"/>
  <c r="CJ447" i="15"/>
  <c r="CJ412" i="15"/>
  <c r="CR449" i="15"/>
  <c r="DA449" i="15"/>
  <c r="DE449" i="15"/>
  <c r="CM457" i="15"/>
  <c r="DH460" i="15"/>
  <c r="DE451" i="15"/>
  <c r="DA451" i="15"/>
  <c r="CG407" i="15"/>
  <c r="CK407" i="15"/>
  <c r="AO845" i="15"/>
  <c r="CR443" i="15"/>
  <c r="DJ437" i="15"/>
  <c r="DF437" i="15"/>
  <c r="CT406" i="15"/>
  <c r="DD414" i="15"/>
  <c r="CI451" i="15"/>
  <c r="DB412" i="15"/>
  <c r="DB449" i="15"/>
  <c r="CV459" i="15"/>
  <c r="CZ459" i="15"/>
  <c r="CX404" i="15"/>
  <c r="CT448" i="15"/>
  <c r="DJ422" i="15"/>
  <c r="DF422" i="15"/>
  <c r="BU843" i="15"/>
  <c r="DP843" i="15" s="1"/>
  <c r="DG416" i="15"/>
  <c r="CY404" i="15"/>
  <c r="CW458" i="15"/>
  <c r="CR407" i="15"/>
  <c r="DB411" i="15"/>
  <c r="CT461" i="15"/>
  <c r="CR457" i="15"/>
  <c r="BN843" i="15"/>
  <c r="CJ459" i="15"/>
  <c r="CP444" i="15"/>
  <c r="CL444" i="15"/>
  <c r="DJ449" i="15"/>
  <c r="DF449" i="15"/>
  <c r="BM843" i="15"/>
  <c r="CV449" i="15"/>
  <c r="CZ449" i="15"/>
  <c r="CH456" i="15"/>
  <c r="AR845" i="15"/>
  <c r="AL842" i="15"/>
  <c r="CW424" i="15"/>
  <c r="CM434" i="15"/>
  <c r="CZ424" i="15"/>
  <c r="CV424" i="15"/>
  <c r="CN438" i="15"/>
  <c r="DJ436" i="15"/>
  <c r="DF436" i="15"/>
  <c r="DH429" i="15"/>
  <c r="DC430" i="15"/>
  <c r="AA844" i="15"/>
  <c r="CO403" i="15"/>
  <c r="DC427" i="15"/>
  <c r="CI426" i="15"/>
  <c r="BS844" i="15"/>
  <c r="DI432" i="15"/>
  <c r="CR441" i="15"/>
  <c r="CZ427" i="15"/>
  <c r="CV427" i="15"/>
  <c r="CP424" i="15"/>
  <c r="CL424" i="15"/>
  <c r="CK435" i="15"/>
  <c r="CG435" i="15"/>
  <c r="CO434" i="15"/>
  <c r="CV434" i="15"/>
  <c r="CZ434" i="15"/>
  <c r="CS423" i="15"/>
  <c r="CM426" i="15"/>
  <c r="CN429" i="15"/>
  <c r="DI425" i="15"/>
  <c r="DG425" i="15"/>
  <c r="DD431" i="15"/>
  <c r="CR429" i="15"/>
  <c r="DC440" i="15"/>
  <c r="CS437" i="15"/>
  <c r="DD440" i="15"/>
  <c r="CJ435" i="15"/>
  <c r="CN430" i="15"/>
  <c r="BV844" i="15"/>
  <c r="CU431" i="15"/>
  <c r="CQ431" i="15"/>
  <c r="CW433" i="15"/>
  <c r="CW431" i="15"/>
  <c r="CH441" i="15"/>
  <c r="CV438" i="15"/>
  <c r="CZ438" i="15"/>
  <c r="CT433" i="15"/>
  <c r="CH429" i="15"/>
  <c r="CT434" i="15"/>
  <c r="CX546" i="15"/>
  <c r="CY522" i="15"/>
  <c r="CT474" i="15"/>
  <c r="CN537" i="15"/>
  <c r="CG502" i="15"/>
  <c r="CK502" i="15"/>
  <c r="M847" i="15"/>
  <c r="DA487" i="15"/>
  <c r="DE487" i="15"/>
  <c r="CR537" i="15"/>
  <c r="CV579" i="15"/>
  <c r="CZ579" i="15"/>
  <c r="DD579" i="15"/>
  <c r="CK480" i="15"/>
  <c r="CG480" i="15"/>
  <c r="CX550" i="15"/>
  <c r="CV533" i="15"/>
  <c r="CZ533" i="15"/>
  <c r="DC551" i="15"/>
  <c r="CP558" i="15"/>
  <c r="CL558" i="15"/>
  <c r="I546" i="15"/>
  <c r="H166" i="9"/>
  <c r="DF576" i="15"/>
  <c r="DJ576" i="15"/>
  <c r="CH565" i="15"/>
  <c r="CP510" i="15"/>
  <c r="CL510" i="15"/>
  <c r="CL532" i="15"/>
  <c r="CP532" i="15"/>
  <c r="CQ555" i="15"/>
  <c r="CU555" i="15"/>
  <c r="CH500" i="15"/>
  <c r="DB548" i="15"/>
  <c r="CX575" i="15"/>
  <c r="DC555" i="15"/>
  <c r="J167" i="9"/>
  <c r="K547" i="15"/>
  <c r="CE846" i="15"/>
  <c r="H162" i="9"/>
  <c r="I542" i="15"/>
  <c r="CJ555" i="15"/>
  <c r="CL488" i="15"/>
  <c r="CP488" i="15"/>
  <c r="DB557" i="15"/>
  <c r="CN494" i="15"/>
  <c r="CY534" i="15"/>
  <c r="DJ523" i="15"/>
  <c r="DF523" i="15"/>
  <c r="G817" i="15"/>
  <c r="K817" i="15"/>
  <c r="F817" i="15"/>
  <c r="H817" i="15"/>
  <c r="J817" i="15"/>
  <c r="I817" i="15"/>
  <c r="E817" i="15"/>
  <c r="CW575" i="15"/>
  <c r="DG575" i="15"/>
  <c r="CO575" i="15"/>
  <c r="CR575" i="15"/>
  <c r="D176" i="9"/>
  <c r="E556" i="15"/>
  <c r="X591" i="15"/>
  <c r="Q591" i="15"/>
  <c r="N591" i="15"/>
  <c r="AS591" i="15"/>
  <c r="BY591" i="15"/>
  <c r="AB591" i="15"/>
  <c r="AY591" i="15"/>
  <c r="AW591" i="15"/>
  <c r="AG591" i="15"/>
  <c r="AF591" i="15"/>
  <c r="AU591" i="15"/>
  <c r="BR591" i="15"/>
  <c r="AJ591" i="15"/>
  <c r="BP591" i="15"/>
  <c r="T591" i="15"/>
  <c r="AA591" i="15"/>
  <c r="BN591" i="15"/>
  <c r="BG591" i="15"/>
  <c r="AV591" i="15"/>
  <c r="AM591" i="15"/>
  <c r="BJ591" i="15"/>
  <c r="AK591" i="15"/>
  <c r="BI591" i="15"/>
  <c r="AQ591" i="15"/>
  <c r="AP591" i="15"/>
  <c r="BW591" i="15"/>
  <c r="BV591" i="15"/>
  <c r="AN591" i="15"/>
  <c r="AE591" i="15"/>
  <c r="BS591" i="15"/>
  <c r="AC591" i="15"/>
  <c r="BA591" i="15"/>
  <c r="BF591" i="15"/>
  <c r="BE591" i="15"/>
  <c r="Z591" i="15"/>
  <c r="Y591" i="15"/>
  <c r="BL591" i="15"/>
  <c r="BD591" i="15"/>
  <c r="W591" i="15"/>
  <c r="BB591" i="15"/>
  <c r="CF591" i="15"/>
  <c r="BQ591" i="15"/>
  <c r="BU591" i="15"/>
  <c r="CC591" i="15"/>
  <c r="AO591" i="15"/>
  <c r="BT591" i="15"/>
  <c r="M591" i="15"/>
  <c r="CA591" i="15"/>
  <c r="AT591" i="15"/>
  <c r="V591" i="15"/>
  <c r="BH591" i="15"/>
  <c r="AI591" i="15"/>
  <c r="CE591" i="15"/>
  <c r="BO591" i="15"/>
  <c r="P591" i="15"/>
  <c r="BK591" i="15"/>
  <c r="O591" i="15"/>
  <c r="AL591" i="15"/>
  <c r="U591" i="15"/>
  <c r="AZ591" i="15"/>
  <c r="AX591" i="15"/>
  <c r="S591" i="15"/>
  <c r="CD591" i="15"/>
  <c r="BC591" i="15"/>
  <c r="BZ591" i="15"/>
  <c r="AD591" i="15"/>
  <c r="BX591" i="15"/>
  <c r="BM591" i="15"/>
  <c r="AR591" i="15"/>
  <c r="AR859" i="15" s="1"/>
  <c r="AH591" i="15"/>
  <c r="CB591" i="15"/>
  <c r="R591" i="15"/>
  <c r="CJ490" i="15"/>
  <c r="DG552" i="15"/>
  <c r="CW491" i="15"/>
  <c r="CJ500" i="15"/>
  <c r="J810" i="15"/>
  <c r="H810" i="15"/>
  <c r="I810" i="15"/>
  <c r="F810" i="15"/>
  <c r="E810" i="15"/>
  <c r="G810" i="15"/>
  <c r="K810" i="15"/>
  <c r="CL516" i="15"/>
  <c r="CP516" i="15"/>
  <c r="CX548" i="15"/>
  <c r="CV553" i="15"/>
  <c r="CZ553" i="15"/>
  <c r="DB577" i="15"/>
  <c r="CJ577" i="15"/>
  <c r="DA577" i="15"/>
  <c r="DE577" i="15"/>
  <c r="CN516" i="15"/>
  <c r="DA523" i="15"/>
  <c r="DE523" i="15"/>
  <c r="DH580" i="15"/>
  <c r="CI580" i="15"/>
  <c r="CY580" i="15"/>
  <c r="DI580" i="15"/>
  <c r="CT580" i="15"/>
  <c r="H169" i="9"/>
  <c r="I549" i="15"/>
  <c r="CJ523" i="15"/>
  <c r="DJ532" i="15"/>
  <c r="DF532" i="15"/>
  <c r="CT555" i="15"/>
  <c r="E180" i="9"/>
  <c r="F560" i="15"/>
  <c r="CK488" i="15"/>
  <c r="CG488" i="15"/>
  <c r="CS510" i="15"/>
  <c r="CQ530" i="15"/>
  <c r="CU530" i="15"/>
  <c r="DJ571" i="15"/>
  <c r="DF571" i="15"/>
  <c r="DH571" i="15"/>
  <c r="CJ571" i="15"/>
  <c r="CM571" i="15"/>
  <c r="DI571" i="15"/>
  <c r="CM554" i="15"/>
  <c r="CK536" i="15"/>
  <c r="CG536" i="15"/>
  <c r="CZ491" i="15"/>
  <c r="CV491" i="15"/>
  <c r="CU557" i="15"/>
  <c r="CQ557" i="15"/>
  <c r="CS560" i="15"/>
  <c r="CU542" i="15"/>
  <c r="CQ542" i="15"/>
  <c r="DC570" i="15"/>
  <c r="I167" i="9"/>
  <c r="J547" i="15"/>
  <c r="DC548" i="15"/>
  <c r="CL553" i="15"/>
  <c r="CP553" i="15"/>
  <c r="CI538" i="15"/>
  <c r="CQ534" i="15"/>
  <c r="CU534" i="15"/>
  <c r="CW539" i="15"/>
  <c r="DB543" i="15"/>
  <c r="E808" i="15"/>
  <c r="G808" i="15"/>
  <c r="F808" i="15"/>
  <c r="J808" i="15"/>
  <c r="I808" i="15"/>
  <c r="K808" i="15"/>
  <c r="H808" i="15"/>
  <c r="DJ542" i="15"/>
  <c r="DF542" i="15"/>
  <c r="BG594" i="15"/>
  <c r="AP594" i="15"/>
  <c r="BF594" i="15"/>
  <c r="Q594" i="15"/>
  <c r="BT594" i="15"/>
  <c r="BM594" i="15"/>
  <c r="BZ594" i="15"/>
  <c r="BH594" i="15"/>
  <c r="AT594" i="15"/>
  <c r="BO594" i="15"/>
  <c r="T594" i="15"/>
  <c r="AX594" i="15"/>
  <c r="BU594" i="15"/>
  <c r="BK594" i="15"/>
  <c r="AF594" i="15"/>
  <c r="N594" i="15"/>
  <c r="BJ594" i="15"/>
  <c r="BI594" i="15"/>
  <c r="BW594" i="15"/>
  <c r="AH594" i="15"/>
  <c r="BE594" i="15"/>
  <c r="X594" i="15"/>
  <c r="BL594" i="15"/>
  <c r="W594" i="15"/>
  <c r="M594" i="15"/>
  <c r="BY594" i="15"/>
  <c r="AJ594" i="15"/>
  <c r="S594" i="15"/>
  <c r="Z594" i="15"/>
  <c r="AW594" i="15"/>
  <c r="CA594" i="15"/>
  <c r="BC594" i="15"/>
  <c r="AM594" i="15"/>
  <c r="AC594" i="15"/>
  <c r="AZ594" i="15"/>
  <c r="AL594" i="15"/>
  <c r="CE594" i="15"/>
  <c r="CD594" i="15"/>
  <c r="AO594" i="15"/>
  <c r="O594" i="15"/>
  <c r="BD594" i="15"/>
  <c r="AV594" i="15"/>
  <c r="BP594" i="15"/>
  <c r="AD594" i="15"/>
  <c r="BA594" i="15"/>
  <c r="AI594" i="15"/>
  <c r="R594" i="15"/>
  <c r="AG594" i="15"/>
  <c r="CB594" i="15"/>
  <c r="AU594" i="15"/>
  <c r="V594" i="15"/>
  <c r="AS594" i="15"/>
  <c r="BB594" i="15"/>
  <c r="AB594" i="15"/>
  <c r="AA594" i="15"/>
  <c r="BV594" i="15"/>
  <c r="Y594" i="15"/>
  <c r="P594" i="15"/>
  <c r="AN594" i="15"/>
  <c r="AK594" i="15"/>
  <c r="BR594" i="15"/>
  <c r="BQ594" i="15"/>
  <c r="CF594" i="15"/>
  <c r="AY594" i="15"/>
  <c r="AQ594" i="15"/>
  <c r="BN594" i="15"/>
  <c r="CC594" i="15"/>
  <c r="BS594" i="15"/>
  <c r="AE594" i="15"/>
  <c r="BX594" i="15"/>
  <c r="U594" i="15"/>
  <c r="AR594" i="15"/>
  <c r="DI560" i="15"/>
  <c r="CW542" i="15"/>
  <c r="CX532" i="15"/>
  <c r="CX555" i="15"/>
  <c r="DJ539" i="15"/>
  <c r="DF539" i="15"/>
  <c r="CR542" i="15"/>
  <c r="CG533" i="15"/>
  <c r="CK533" i="15"/>
  <c r="H547" i="15"/>
  <c r="G167" i="9"/>
  <c r="CY529" i="15"/>
  <c r="CY573" i="15"/>
  <c r="CR573" i="15"/>
  <c r="J163" i="9"/>
  <c r="K543" i="15"/>
  <c r="CX568" i="15"/>
  <c r="DI568" i="15"/>
  <c r="CS568" i="15"/>
  <c r="CN568" i="15"/>
  <c r="DA540" i="15"/>
  <c r="DE540" i="15"/>
  <c r="E173" i="9"/>
  <c r="F553" i="15"/>
  <c r="DE536" i="15"/>
  <c r="DA536" i="15"/>
  <c r="DA563" i="15"/>
  <c r="DE563" i="15"/>
  <c r="CZ563" i="15"/>
  <c r="CV563" i="15"/>
  <c r="CZ510" i="15"/>
  <c r="CV510" i="15"/>
  <c r="I163" i="9"/>
  <c r="J543" i="15"/>
  <c r="CM523" i="15"/>
  <c r="DC552" i="15"/>
  <c r="CT557" i="15"/>
  <c r="CW536" i="15"/>
  <c r="J809" i="15"/>
  <c r="I809" i="15"/>
  <c r="K809" i="15"/>
  <c r="F809" i="15"/>
  <c r="E809" i="15"/>
  <c r="H809" i="15"/>
  <c r="G809" i="15"/>
  <c r="DC520" i="15"/>
  <c r="CR520" i="15"/>
  <c r="CJ572" i="15"/>
  <c r="DH572" i="15"/>
  <c r="CQ572" i="15"/>
  <c r="CU572" i="15"/>
  <c r="CI572" i="15"/>
  <c r="DH542" i="15"/>
  <c r="CU539" i="15"/>
  <c r="CQ539" i="15"/>
  <c r="CN532" i="15"/>
  <c r="CR539" i="15"/>
  <c r="CU574" i="15"/>
  <c r="CQ574" i="15"/>
  <c r="CI574" i="15"/>
  <c r="CH538" i="15"/>
  <c r="CL469" i="15"/>
  <c r="CP469" i="15"/>
  <c r="CI488" i="15"/>
  <c r="CW487" i="15"/>
  <c r="CH560" i="15"/>
  <c r="DI569" i="15"/>
  <c r="CL569" i="15"/>
  <c r="CP569" i="15"/>
  <c r="CV569" i="15"/>
  <c r="CZ569" i="15"/>
  <c r="CT569" i="15"/>
  <c r="DG569" i="15"/>
  <c r="CZ495" i="15"/>
  <c r="CV495" i="15"/>
  <c r="CY555" i="15"/>
  <c r="DD491" i="15"/>
  <c r="CW514" i="15"/>
  <c r="BX595" i="15"/>
  <c r="CE595" i="15"/>
  <c r="AH595" i="15"/>
  <c r="BT595" i="15"/>
  <c r="AN595" i="15"/>
  <c r="AO595" i="15"/>
  <c r="V595" i="15"/>
  <c r="BR595" i="15"/>
  <c r="AE595" i="15"/>
  <c r="AB595" i="15"/>
  <c r="S595" i="15"/>
  <c r="Z595" i="15"/>
  <c r="BU595" i="15"/>
  <c r="AQ595" i="15"/>
  <c r="AF595" i="15"/>
  <c r="BQ595" i="15"/>
  <c r="BA595" i="15"/>
  <c r="AT595" i="15"/>
  <c r="CF595" i="15"/>
  <c r="BW595" i="15"/>
  <c r="CD595" i="15"/>
  <c r="BL595" i="15"/>
  <c r="BF595" i="15"/>
  <c r="CA595" i="15"/>
  <c r="M595" i="15"/>
  <c r="AU595" i="15"/>
  <c r="AC595" i="15"/>
  <c r="T595" i="15"/>
  <c r="BO595" i="15"/>
  <c r="R595" i="15"/>
  <c r="BM595" i="15"/>
  <c r="AG595" i="15"/>
  <c r="O595" i="15"/>
  <c r="BK595" i="15"/>
  <c r="BJ595" i="15"/>
  <c r="AL595" i="15"/>
  <c r="AR595" i="15"/>
  <c r="AJ595" i="15"/>
  <c r="BG595" i="15"/>
  <c r="BV595" i="15"/>
  <c r="BD595" i="15"/>
  <c r="X595" i="15"/>
  <c r="AD595" i="15"/>
  <c r="BZ595" i="15"/>
  <c r="AS595" i="15"/>
  <c r="AZ595" i="15"/>
  <c r="AI595" i="15"/>
  <c r="AY595" i="15"/>
  <c r="BN595" i="15"/>
  <c r="BE595" i="15"/>
  <c r="Y595" i="15"/>
  <c r="BY595" i="15"/>
  <c r="N595" i="15"/>
  <c r="AM595" i="15"/>
  <c r="BH595" i="15"/>
  <c r="AA595" i="15"/>
  <c r="AX595" i="15"/>
  <c r="CC595" i="15"/>
  <c r="AV595" i="15"/>
  <c r="CB595" i="15"/>
  <c r="W595" i="15"/>
  <c r="BI595" i="15"/>
  <c r="BB595" i="15"/>
  <c r="BP595" i="15"/>
  <c r="U595" i="15"/>
  <c r="AP595" i="15"/>
  <c r="Q595" i="15"/>
  <c r="AW595" i="15"/>
  <c r="P595" i="15"/>
  <c r="BS595" i="15"/>
  <c r="BC595" i="15"/>
  <c r="AK595" i="15"/>
  <c r="CO495" i="15"/>
  <c r="DJ536" i="15"/>
  <c r="DF536" i="15"/>
  <c r="CO542" i="15"/>
  <c r="DE554" i="15"/>
  <c r="DA554" i="15"/>
  <c r="CG541" i="15"/>
  <c r="CK541" i="15"/>
  <c r="CN489" i="15"/>
  <c r="CH528" i="15"/>
  <c r="CG549" i="15"/>
  <c r="CK549" i="15"/>
  <c r="DA567" i="15"/>
  <c r="DE567" i="15"/>
  <c r="CL567" i="15"/>
  <c r="CP567" i="15"/>
  <c r="CS567" i="15"/>
  <c r="DF474" i="15"/>
  <c r="DJ474" i="15"/>
  <c r="DE486" i="15"/>
  <c r="DA486" i="15"/>
  <c r="CU496" i="15"/>
  <c r="CQ496" i="15"/>
  <c r="DJ519" i="15"/>
  <c r="DF519" i="15"/>
  <c r="G174" i="9"/>
  <c r="H554" i="15"/>
  <c r="I170" i="9"/>
  <c r="J550" i="15"/>
  <c r="CV545" i="15"/>
  <c r="CZ545" i="15"/>
  <c r="E542" i="15"/>
  <c r="D162" i="9"/>
  <c r="J174" i="9"/>
  <c r="K554" i="15"/>
  <c r="DJ484" i="15"/>
  <c r="DF484" i="15"/>
  <c r="CH512" i="15"/>
  <c r="CH492" i="15"/>
  <c r="DJ488" i="15"/>
  <c r="DF488" i="15"/>
  <c r="CU512" i="15"/>
  <c r="CQ512" i="15"/>
  <c r="CG518" i="15"/>
  <c r="CK518" i="15"/>
  <c r="DB520" i="15"/>
  <c r="CO556" i="15"/>
  <c r="DG547" i="15"/>
  <c r="CW561" i="15"/>
  <c r="CR546" i="15"/>
  <c r="CR519" i="15"/>
  <c r="CS521" i="15"/>
  <c r="CV517" i="15"/>
  <c r="CZ517" i="15"/>
  <c r="DA408" i="15"/>
  <c r="DE408" i="15"/>
  <c r="CH497" i="15"/>
  <c r="DJ509" i="15"/>
  <c r="DF509" i="15"/>
  <c r="I180" i="9"/>
  <c r="J560" i="15"/>
  <c r="CZ468" i="15"/>
  <c r="CV468" i="15"/>
  <c r="DE558" i="15"/>
  <c r="DA558" i="15"/>
  <c r="DB547" i="15"/>
  <c r="CJ578" i="15"/>
  <c r="CH511" i="15"/>
  <c r="DE464" i="15"/>
  <c r="DA464" i="15"/>
  <c r="CU549" i="15"/>
  <c r="CQ549" i="15"/>
  <c r="CQ558" i="15"/>
  <c r="CU558" i="15"/>
  <c r="DC562" i="15"/>
  <c r="CM505" i="15"/>
  <c r="CV537" i="15"/>
  <c r="CZ537" i="15"/>
  <c r="CI511" i="15"/>
  <c r="CR501" i="15"/>
  <c r="CZ498" i="15"/>
  <c r="CV498" i="15"/>
  <c r="BB847" i="15"/>
  <c r="CZ522" i="15"/>
  <c r="CV522" i="15"/>
  <c r="DG511" i="15"/>
  <c r="CY500" i="15"/>
  <c r="BE847" i="15"/>
  <c r="CL512" i="15"/>
  <c r="CP512" i="15"/>
  <c r="CI537" i="15"/>
  <c r="DI486" i="15"/>
  <c r="CR504" i="15"/>
  <c r="CL464" i="15"/>
  <c r="CP464" i="15"/>
  <c r="CS493" i="15"/>
  <c r="CT507" i="15"/>
  <c r="CX483" i="15"/>
  <c r="DD496" i="15"/>
  <c r="CI503" i="15"/>
  <c r="CO508" i="15"/>
  <c r="CL503" i="15"/>
  <c r="CP503" i="15"/>
  <c r="DA484" i="15"/>
  <c r="DE484" i="15"/>
  <c r="DG507" i="15"/>
  <c r="CZ518" i="15"/>
  <c r="CV518" i="15"/>
  <c r="CO503" i="15"/>
  <c r="DG535" i="15"/>
  <c r="CN522" i="15"/>
  <c r="CR524" i="15"/>
  <c r="CQ487" i="15"/>
  <c r="CU487" i="15"/>
  <c r="CM503" i="15"/>
  <c r="DI541" i="15"/>
  <c r="U847" i="15"/>
  <c r="DB484" i="15"/>
  <c r="CY526" i="15"/>
  <c r="CU485" i="15"/>
  <c r="CQ485" i="15"/>
  <c r="CW517" i="15"/>
  <c r="CV535" i="15"/>
  <c r="CZ535" i="15"/>
  <c r="CW515" i="15"/>
  <c r="CI520" i="15"/>
  <c r="CH501" i="15"/>
  <c r="CP471" i="15"/>
  <c r="CL471" i="15"/>
  <c r="DD485" i="15"/>
  <c r="CS526" i="15"/>
  <c r="DF501" i="15"/>
  <c r="DJ501" i="15"/>
  <c r="CX519" i="15"/>
  <c r="CS504" i="15"/>
  <c r="DJ535" i="15"/>
  <c r="DF535" i="15"/>
  <c r="DH535" i="15"/>
  <c r="CJ486" i="15"/>
  <c r="DC527" i="15"/>
  <c r="CI496" i="15"/>
  <c r="DB532" i="15"/>
  <c r="CI523" i="15"/>
  <c r="CM515" i="15"/>
  <c r="CY541" i="15"/>
  <c r="DB509" i="15"/>
  <c r="CW496" i="15"/>
  <c r="DG500" i="15"/>
  <c r="CJ493" i="15"/>
  <c r="CQ483" i="15"/>
  <c r="CU483" i="15"/>
  <c r="CS514" i="15"/>
  <c r="CX493" i="15"/>
  <c r="DH489" i="15"/>
  <c r="DH506" i="15"/>
  <c r="CN482" i="15"/>
  <c r="AE846" i="15"/>
  <c r="CT540" i="15"/>
  <c r="DH525" i="15"/>
  <c r="CY512" i="15"/>
  <c r="DH508" i="15"/>
  <c r="CW468" i="15"/>
  <c r="CJ480" i="15"/>
  <c r="CW489" i="15"/>
  <c r="CQ479" i="15"/>
  <c r="CU479" i="15"/>
  <c r="DH522" i="15"/>
  <c r="BN847" i="15"/>
  <c r="I164" i="9"/>
  <c r="J544" i="15"/>
  <c r="CO402" i="15"/>
  <c r="AL6" i="19" s="1"/>
  <c r="AH842" i="15"/>
  <c r="CT550" i="15"/>
  <c r="CQ562" i="15"/>
  <c r="CU562" i="15"/>
  <c r="DB582" i="15"/>
  <c r="DE582" i="15"/>
  <c r="DA582" i="15"/>
  <c r="CW582" i="15"/>
  <c r="CS582" i="15"/>
  <c r="J176" i="9"/>
  <c r="K556" i="15"/>
  <c r="CW544" i="15"/>
  <c r="E171" i="9"/>
  <c r="F551" i="15"/>
  <c r="DB566" i="15"/>
  <c r="DH566" i="15"/>
  <c r="CQ566" i="15"/>
  <c r="CU566" i="15"/>
  <c r="DI566" i="15"/>
  <c r="DG482" i="15"/>
  <c r="BX846" i="15"/>
  <c r="DG846" i="15" s="1"/>
  <c r="BE846" i="15"/>
  <c r="DI484" i="15"/>
  <c r="DG495" i="15"/>
  <c r="CE847" i="15"/>
  <c r="CY506" i="15"/>
  <c r="AD847" i="15"/>
  <c r="CP540" i="15"/>
  <c r="CL540" i="15"/>
  <c r="I177" i="9"/>
  <c r="J557" i="15"/>
  <c r="CK523" i="15"/>
  <c r="CG523" i="15"/>
  <c r="CW556" i="15"/>
  <c r="CM562" i="15"/>
  <c r="CY581" i="15"/>
  <c r="CN581" i="15"/>
  <c r="CH581" i="15"/>
  <c r="CT581" i="15"/>
  <c r="DC581" i="15"/>
  <c r="CM544" i="15"/>
  <c r="CK564" i="15"/>
  <c r="CG564" i="15"/>
  <c r="CX564" i="15"/>
  <c r="CO463" i="15"/>
  <c r="DI481" i="15"/>
  <c r="CS402" i="15"/>
  <c r="AQ842" i="15"/>
  <c r="DJ447" i="15"/>
  <c r="DF447" i="15"/>
  <c r="DD467" i="15"/>
  <c r="CG482" i="15"/>
  <c r="CK482" i="15"/>
  <c r="M846" i="15"/>
  <c r="CO469" i="15"/>
  <c r="CQ478" i="15"/>
  <c r="CU478" i="15"/>
  <c r="Q846" i="15"/>
  <c r="DA421" i="15"/>
  <c r="DE421" i="15"/>
  <c r="CF845" i="15"/>
  <c r="BS842" i="15"/>
  <c r="CS474" i="15"/>
  <c r="DG474" i="15"/>
  <c r="AR846" i="15"/>
  <c r="CJ402" i="15"/>
  <c r="V842" i="15"/>
  <c r="CS465" i="15"/>
  <c r="CI463" i="15"/>
  <c r="CV469" i="15"/>
  <c r="CZ469" i="15"/>
  <c r="CO481" i="15"/>
  <c r="DA462" i="15"/>
  <c r="DE462" i="15"/>
  <c r="BI845" i="15"/>
  <c r="DO845" i="15" s="1"/>
  <c r="CT467" i="15"/>
  <c r="AG846" i="15"/>
  <c r="CI467" i="15"/>
  <c r="CY468" i="15"/>
  <c r="DA474" i="15"/>
  <c r="DE474" i="15"/>
  <c r="CQ419" i="15"/>
  <c r="CU419" i="15"/>
  <c r="CS470" i="15"/>
  <c r="DC465" i="15"/>
  <c r="DH482" i="15"/>
  <c r="CA846" i="15"/>
  <c r="X846" i="15"/>
  <c r="CQ464" i="15"/>
  <c r="CU464" i="15"/>
  <c r="DH444" i="15"/>
  <c r="DF416" i="15"/>
  <c r="DJ416" i="15"/>
  <c r="DG473" i="15"/>
  <c r="DI462" i="15"/>
  <c r="CD845" i="15"/>
  <c r="DC463" i="15"/>
  <c r="CR462" i="15"/>
  <c r="AN845" i="15"/>
  <c r="CH473" i="15"/>
  <c r="CY422" i="15"/>
  <c r="BF843" i="15"/>
  <c r="CH481" i="15"/>
  <c r="CP448" i="15"/>
  <c r="CL448" i="15"/>
  <c r="DC470" i="15"/>
  <c r="CI477" i="15"/>
  <c r="CX422" i="15"/>
  <c r="BC843" i="15"/>
  <c r="CT465" i="15"/>
  <c r="BE845" i="15"/>
  <c r="CS469" i="15"/>
  <c r="DF482" i="15"/>
  <c r="DJ482" i="15"/>
  <c r="BU846" i="15"/>
  <c r="DP846" i="15" s="1"/>
  <c r="CH422" i="15"/>
  <c r="P843" i="15"/>
  <c r="CH843" i="15" s="1"/>
  <c r="CZ458" i="15"/>
  <c r="CV458" i="15"/>
  <c r="CT411" i="15"/>
  <c r="DG402" i="15"/>
  <c r="BX842" i="15"/>
  <c r="DJ418" i="15"/>
  <c r="DF418" i="15"/>
  <c r="CK410" i="15"/>
  <c r="CG410" i="15"/>
  <c r="DF455" i="15"/>
  <c r="DJ455" i="15"/>
  <c r="AD845" i="15"/>
  <c r="CL407" i="15"/>
  <c r="CP407" i="15"/>
  <c r="CI409" i="15"/>
  <c r="CQ460" i="15"/>
  <c r="CU460" i="15"/>
  <c r="CH444" i="15"/>
  <c r="DB403" i="15"/>
  <c r="CR450" i="15"/>
  <c r="CZ416" i="15"/>
  <c r="CV416" i="15"/>
  <c r="AP845" i="15"/>
  <c r="CQ414" i="15"/>
  <c r="CU414" i="15"/>
  <c r="CI460" i="15"/>
  <c r="CS454" i="15"/>
  <c r="CY453" i="15"/>
  <c r="CZ412" i="15"/>
  <c r="CV412" i="15"/>
  <c r="CU407" i="15"/>
  <c r="CQ407" i="15"/>
  <c r="CK411" i="15"/>
  <c r="CG411" i="15"/>
  <c r="CS422" i="15"/>
  <c r="BB7" i="19" s="1"/>
  <c r="AQ843" i="15"/>
  <c r="CS843" i="15" s="1"/>
  <c r="DB418" i="15"/>
  <c r="DE406" i="15"/>
  <c r="DA406" i="15"/>
  <c r="CY414" i="15"/>
  <c r="CY427" i="15"/>
  <c r="CX454" i="15"/>
  <c r="BE843" i="15"/>
  <c r="DE411" i="15"/>
  <c r="DA411" i="15"/>
  <c r="DG408" i="15"/>
  <c r="CG416" i="15"/>
  <c r="CK416" i="15"/>
  <c r="CX405" i="15"/>
  <c r="CG459" i="15"/>
  <c r="CK459" i="15"/>
  <c r="BN842" i="15"/>
  <c r="DI418" i="15"/>
  <c r="W845" i="15"/>
  <c r="CS450" i="15"/>
  <c r="CK408" i="15"/>
  <c r="CG408" i="15"/>
  <c r="DB462" i="15"/>
  <c r="BL845" i="15"/>
  <c r="DG414" i="15"/>
  <c r="CU462" i="15"/>
  <c r="CQ462" i="15"/>
  <c r="AK845" i="15"/>
  <c r="DH447" i="15"/>
  <c r="DE419" i="15"/>
  <c r="DA419" i="15"/>
  <c r="DD418" i="15"/>
  <c r="CM455" i="15"/>
  <c r="BA845" i="15"/>
  <c r="CE843" i="15"/>
  <c r="CJ451" i="15"/>
  <c r="BV842" i="15"/>
  <c r="CX409" i="15"/>
  <c r="AR842" i="15"/>
  <c r="DI458" i="15"/>
  <c r="DC444" i="15"/>
  <c r="DD419" i="15"/>
  <c r="CG456" i="15"/>
  <c r="CK456" i="15"/>
  <c r="CN452" i="15"/>
  <c r="CR448" i="15"/>
  <c r="CI442" i="15"/>
  <c r="S844" i="15"/>
  <c r="CI844" i="15" s="1"/>
  <c r="DB448" i="15"/>
  <c r="DA457" i="15"/>
  <c r="DE457" i="15"/>
  <c r="CV462" i="15"/>
  <c r="CZ462" i="15"/>
  <c r="AW845" i="15"/>
  <c r="DN845" i="15" s="1"/>
  <c r="CW456" i="15"/>
  <c r="DG447" i="15"/>
  <c r="Z842" i="15"/>
  <c r="DC406" i="15"/>
  <c r="CM422" i="15"/>
  <c r="AB843" i="15"/>
  <c r="CM843" i="15" s="1"/>
  <c r="CH462" i="15"/>
  <c r="P845" i="15"/>
  <c r="CH845" i="15" s="1"/>
  <c r="CL413" i="15"/>
  <c r="CP413" i="15"/>
  <c r="CM411" i="15"/>
  <c r="Z843" i="15"/>
  <c r="CG415" i="15"/>
  <c r="CK415" i="15"/>
  <c r="CR415" i="15"/>
  <c r="CH415" i="15"/>
  <c r="DD453" i="15"/>
  <c r="BN845" i="15"/>
  <c r="CP420" i="15"/>
  <c r="CL420" i="15"/>
  <c r="DH443" i="15"/>
  <c r="AY842" i="15"/>
  <c r="CT414" i="15"/>
  <c r="DB409" i="15"/>
  <c r="DB429" i="15"/>
  <c r="DH456" i="15"/>
  <c r="CT416" i="15"/>
  <c r="DD459" i="15"/>
  <c r="CY413" i="15"/>
  <c r="CH461" i="15"/>
  <c r="CU410" i="15"/>
  <c r="CQ410" i="15"/>
  <c r="CW448" i="15"/>
  <c r="CU447" i="15"/>
  <c r="CQ447" i="15"/>
  <c r="CJ414" i="15"/>
  <c r="DI456" i="15"/>
  <c r="DA414" i="15"/>
  <c r="DE414" i="15"/>
  <c r="CO442" i="15"/>
  <c r="AL8" i="19" s="1"/>
  <c r="AH844" i="15"/>
  <c r="CQ433" i="15"/>
  <c r="CU433" i="15"/>
  <c r="DI423" i="15"/>
  <c r="CT428" i="15"/>
  <c r="CJ423" i="15"/>
  <c r="BE844" i="15"/>
  <c r="DF427" i="15"/>
  <c r="DJ427" i="15"/>
  <c r="CQ425" i="15"/>
  <c r="CU425" i="15"/>
  <c r="CI427" i="15"/>
  <c r="DE440" i="15"/>
  <c r="DA440" i="15"/>
  <c r="BT844" i="15"/>
  <c r="CY434" i="15"/>
  <c r="Z844" i="15"/>
  <c r="CO425" i="15"/>
  <c r="BG844" i="15"/>
  <c r="DC434" i="15"/>
  <c r="CY426" i="15"/>
  <c r="CZ442" i="15"/>
  <c r="CV442" i="15"/>
  <c r="AW844" i="15"/>
  <c r="CX432" i="15"/>
  <c r="BZ844" i="15"/>
  <c r="CZ435" i="15"/>
  <c r="CV435" i="15"/>
  <c r="CV439" i="15"/>
  <c r="CZ439" i="15"/>
  <c r="AI844" i="15"/>
  <c r="DC441" i="15"/>
  <c r="CI436" i="15"/>
  <c r="CE844" i="15"/>
  <c r="DF439" i="15"/>
  <c r="DJ439" i="15"/>
  <c r="DH433" i="15"/>
  <c r="CK438" i="15"/>
  <c r="CG438" i="15"/>
  <c r="CR431" i="15"/>
  <c r="DA433" i="15"/>
  <c r="DE433" i="15"/>
  <c r="CJ438" i="15"/>
  <c r="CU426" i="15"/>
  <c r="CQ426" i="15"/>
  <c r="CP425" i="15"/>
  <c r="CL425" i="15"/>
  <c r="CY431" i="15"/>
  <c r="CZ425" i="15"/>
  <c r="CV425" i="15"/>
  <c r="CX429" i="15"/>
  <c r="CH432" i="15"/>
  <c r="CG437" i="15"/>
  <c r="CK437" i="15"/>
  <c r="DC442" i="15"/>
  <c r="BO844" i="15"/>
  <c r="DB441" i="15"/>
  <c r="CQ432" i="15"/>
  <c r="CU432" i="15"/>
  <c r="CO433" i="15"/>
  <c r="DA425" i="15"/>
  <c r="DE425" i="15"/>
  <c r="CG428" i="15"/>
  <c r="CK428" i="15"/>
  <c r="BA844" i="15"/>
  <c r="CM436" i="15"/>
  <c r="CO423" i="15"/>
  <c r="DG441" i="15"/>
  <c r="CN442" i="15"/>
  <c r="AE844" i="15"/>
  <c r="CN844" i="15" s="1"/>
  <c r="CV441" i="15"/>
  <c r="CZ441" i="15"/>
  <c r="DF442" i="15"/>
  <c r="DJ442" i="15"/>
  <c r="BU844" i="15"/>
  <c r="DP844" i="15" s="1"/>
  <c r="CL432" i="15"/>
  <c r="CP432" i="15"/>
  <c r="CP431" i="15"/>
  <c r="CL431" i="15"/>
  <c r="CI432" i="15"/>
  <c r="BD844" i="15"/>
  <c r="DB432" i="15"/>
  <c r="DI503" i="15"/>
  <c r="CG493" i="15"/>
  <c r="CK493" i="15"/>
  <c r="CT537" i="15"/>
  <c r="DE489" i="15"/>
  <c r="DA489" i="15"/>
  <c r="CK540" i="15"/>
  <c r="CG540" i="15"/>
  <c r="CT496" i="15"/>
  <c r="CX537" i="15"/>
  <c r="DG579" i="15"/>
  <c r="CS579" i="15"/>
  <c r="CP579" i="15"/>
  <c r="CL579" i="15"/>
  <c r="CX579" i="15"/>
  <c r="DC532" i="15"/>
  <c r="DJ466" i="15"/>
  <c r="DF466" i="15"/>
  <c r="CY549" i="15"/>
  <c r="CI466" i="15"/>
  <c r="CZ556" i="15"/>
  <c r="CV556" i="15"/>
  <c r="DD576" i="15"/>
  <c r="CT576" i="15"/>
  <c r="DA576" i="15"/>
  <c r="DE576" i="15"/>
  <c r="CR576" i="15"/>
  <c r="DD546" i="15"/>
  <c r="CV565" i="15"/>
  <c r="CZ565" i="15"/>
  <c r="CU565" i="15"/>
  <c r="CQ565" i="15"/>
  <c r="F555" i="15"/>
  <c r="E175" i="9"/>
  <c r="DA10" i="19" l="1"/>
  <c r="BQ9" i="19"/>
  <c r="S7" i="19"/>
  <c r="CZ10" i="19"/>
  <c r="BU8" i="19"/>
  <c r="BQ8" i="19"/>
  <c r="BA9" i="19"/>
  <c r="DM594" i="15"/>
  <c r="AK8" i="19"/>
  <c r="AJ7" i="19"/>
  <c r="AZ9" i="19"/>
  <c r="CY10" i="19"/>
  <c r="AK10" i="19"/>
  <c r="DP588" i="15"/>
  <c r="DN599" i="15"/>
  <c r="A17" i="15"/>
  <c r="U13" i="17"/>
  <c r="AY12" i="17"/>
  <c r="BU7" i="17"/>
  <c r="CZ10" i="17"/>
  <c r="CZ13" i="17"/>
  <c r="BN10" i="17"/>
  <c r="I13" i="17"/>
  <c r="BK10" i="17"/>
  <c r="O12" i="17"/>
  <c r="BH7" i="17"/>
  <c r="BC11" i="17"/>
  <c r="BW13" i="17"/>
  <c r="W8" i="17"/>
  <c r="L11" i="17"/>
  <c r="Y8" i="17"/>
  <c r="AQ9" i="17"/>
  <c r="CS8" i="17"/>
  <c r="CQ9" i="17"/>
  <c r="BU9" i="17"/>
  <c r="BA10" i="17"/>
  <c r="BY8" i="17"/>
  <c r="BB9" i="17"/>
  <c r="AK12" i="17"/>
  <c r="CG8" i="17"/>
  <c r="CX9" i="17"/>
  <c r="AA12" i="17"/>
  <c r="AI13" i="17"/>
  <c r="CK8" i="17"/>
  <c r="CT12" i="17"/>
  <c r="BK9" i="17"/>
  <c r="AK13" i="17"/>
  <c r="DI11" i="17"/>
  <c r="CL12" i="17"/>
  <c r="AB11" i="17"/>
  <c r="R11" i="17"/>
  <c r="AF10" i="17"/>
  <c r="BL10" i="17"/>
  <c r="BF10" i="17"/>
  <c r="L10" i="17"/>
  <c r="W11" i="17"/>
  <c r="BS9" i="17"/>
  <c r="BJ10" i="17"/>
  <c r="CQ12" i="17"/>
  <c r="CU12" i="17"/>
  <c r="O8" i="17"/>
  <c r="DC11" i="17"/>
  <c r="BZ8" i="17"/>
  <c r="CN11" i="17"/>
  <c r="K8" i="17"/>
  <c r="CU8" i="17"/>
  <c r="V8" i="17"/>
  <c r="CX8" i="17"/>
  <c r="CX10" i="17"/>
  <c r="BX11" i="17"/>
  <c r="AA11" i="17"/>
  <c r="AE12" i="17"/>
  <c r="BA7" i="17"/>
  <c r="AZ8" i="17"/>
  <c r="X12" i="17"/>
  <c r="AR12" i="17"/>
  <c r="Z8" i="17"/>
  <c r="AG12" i="17"/>
  <c r="BZ7" i="17"/>
  <c r="J10" i="17"/>
  <c r="BR7" i="17"/>
  <c r="R7" i="17"/>
  <c r="CT10" i="17"/>
  <c r="AR13" i="17"/>
  <c r="AC12" i="17"/>
  <c r="AI9" i="17"/>
  <c r="CC11" i="17"/>
  <c r="J13" i="17"/>
  <c r="BM11" i="17"/>
  <c r="CO8" i="17"/>
  <c r="AJ9" i="17"/>
  <c r="N12" i="17"/>
  <c r="AT7" i="17"/>
  <c r="AA10" i="17"/>
  <c r="AF8" i="17"/>
  <c r="S11" i="17"/>
  <c r="T12" i="17"/>
  <c r="R13" i="17"/>
  <c r="BL7" i="17"/>
  <c r="BG12" i="17"/>
  <c r="CR8" i="17"/>
  <c r="AU8" i="17"/>
  <c r="AQ11" i="17"/>
  <c r="AA8" i="17"/>
  <c r="H11" i="17"/>
  <c r="BQ9" i="17"/>
  <c r="AY11" i="17"/>
  <c r="BX12" i="17"/>
  <c r="M9" i="17"/>
  <c r="S8" i="17"/>
  <c r="CG13" i="17"/>
  <c r="AT13" i="17"/>
  <c r="BX10" i="17"/>
  <c r="BL13" i="17"/>
  <c r="CJ13" i="17"/>
  <c r="DA10" i="17"/>
  <c r="Q9" i="17"/>
  <c r="BP13" i="17"/>
  <c r="CL9" i="17"/>
  <c r="DI9" i="17"/>
  <c r="BW7" i="17"/>
  <c r="BW12" i="17"/>
  <c r="BI10" i="17"/>
  <c r="Q10" i="17"/>
  <c r="AL11" i="17"/>
  <c r="P10" i="17"/>
  <c r="BO9" i="17"/>
  <c r="CN8" i="17"/>
  <c r="BN8" i="17"/>
  <c r="CK10" i="17"/>
  <c r="CS12" i="17"/>
  <c r="CI10" i="17"/>
  <c r="BD10" i="17"/>
  <c r="BW10" i="17"/>
  <c r="Y11" i="17"/>
  <c r="AB13" i="17"/>
  <c r="DC9" i="17"/>
  <c r="BS8" i="17"/>
  <c r="AI7" i="17"/>
  <c r="CL8" i="17"/>
  <c r="AV9" i="17"/>
  <c r="BP7" i="17"/>
  <c r="J7" i="17"/>
  <c r="AJ7" i="17"/>
  <c r="CR13" i="17"/>
  <c r="CJ7" i="17"/>
  <c r="CG9" i="17"/>
  <c r="DC7" i="17"/>
  <c r="AS7" i="17"/>
  <c r="DL8" i="17"/>
  <c r="AK7" i="17"/>
  <c r="BA8" i="17"/>
  <c r="AC13" i="17"/>
  <c r="F7" i="17"/>
  <c r="DM12" i="17"/>
  <c r="Y10" i="17"/>
  <c r="Z10" i="17"/>
  <c r="BJ9" i="17"/>
  <c r="AQ12" i="17"/>
  <c r="O7" i="17"/>
  <c r="CI8" i="17"/>
  <c r="AO8" i="17"/>
  <c r="BA11" i="17"/>
  <c r="CE13" i="17"/>
  <c r="CO13" i="17"/>
  <c r="AK11" i="17"/>
  <c r="H13" i="17"/>
  <c r="AC8" i="17"/>
  <c r="P13" i="17"/>
  <c r="DK9" i="17"/>
  <c r="BI7" i="17"/>
  <c r="DM11" i="17"/>
  <c r="DL9" i="17"/>
  <c r="T10" i="17"/>
  <c r="AJ13" i="17"/>
  <c r="AB10" i="17"/>
  <c r="BS10" i="17"/>
  <c r="CF8" i="17"/>
  <c r="BQ8" i="17"/>
  <c r="CR9" i="17"/>
  <c r="BX13" i="17"/>
  <c r="AR9" i="17"/>
  <c r="BD7" i="17"/>
  <c r="CQ11" i="17"/>
  <c r="CD12" i="17"/>
  <c r="T13" i="17"/>
  <c r="BD12" i="17"/>
  <c r="M7" i="17"/>
  <c r="J8" i="17"/>
  <c r="CS11" i="17"/>
  <c r="AM9" i="17"/>
  <c r="CS10" i="17"/>
  <c r="AA9" i="17"/>
  <c r="AE9" i="17"/>
  <c r="CH12" i="17"/>
  <c r="CX12" i="17"/>
  <c r="AU11" i="17"/>
  <c r="BD9" i="17"/>
  <c r="Z7" i="17"/>
  <c r="AP8" i="17"/>
  <c r="Q7" i="17"/>
  <c r="CB7" i="17"/>
  <c r="BG7" i="17"/>
  <c r="AL10" i="17"/>
  <c r="CR12" i="17"/>
  <c r="AW8" i="17"/>
  <c r="BX9" i="17"/>
  <c r="K7" i="17"/>
  <c r="BG11" i="17"/>
  <c r="DJ12" i="17"/>
  <c r="BN9" i="17"/>
  <c r="H12" i="17"/>
  <c r="AP13" i="17"/>
  <c r="BH12" i="17"/>
  <c r="BS13" i="17"/>
  <c r="CB13" i="17"/>
  <c r="I11" i="17"/>
  <c r="DH12" i="17"/>
  <c r="AJ10" i="17"/>
  <c r="DM9" i="17"/>
  <c r="AC10" i="17"/>
  <c r="BI9" i="17"/>
  <c r="BY11" i="17"/>
  <c r="BJ12" i="17"/>
  <c r="CE7" i="17"/>
  <c r="BY12" i="17"/>
  <c r="DH9" i="17"/>
  <c r="AB12" i="17"/>
  <c r="CY8" i="17"/>
  <c r="AD7" i="17"/>
  <c r="AQ10" i="17"/>
  <c r="AO13" i="17"/>
  <c r="Z13" i="17"/>
  <c r="O9" i="17"/>
  <c r="BJ13" i="17"/>
  <c r="CJ8" i="17"/>
  <c r="M8" i="17"/>
  <c r="CT13" i="17"/>
  <c r="R12" i="17"/>
  <c r="CN9" i="17"/>
  <c r="BY13" i="17"/>
  <c r="BF7" i="17"/>
  <c r="BR10" i="17"/>
  <c r="AN9" i="17"/>
  <c r="O11" i="17"/>
  <c r="CI12" i="17"/>
  <c r="BB7" i="17"/>
  <c r="DK10" i="17"/>
  <c r="BL11" i="17"/>
  <c r="AP9" i="17"/>
  <c r="AB9" i="17"/>
  <c r="DC10" i="17"/>
  <c r="CO10" i="17"/>
  <c r="V12" i="17"/>
  <c r="J11" i="17"/>
  <c r="AW12" i="17"/>
  <c r="BU10" i="17"/>
  <c r="CL13" i="17"/>
  <c r="AI11" i="17"/>
  <c r="AD13" i="17"/>
  <c r="BT7" i="17"/>
  <c r="BN13" i="17"/>
  <c r="DA13" i="17"/>
  <c r="AS10" i="17"/>
  <c r="DJ8" i="17"/>
  <c r="AZ7" i="17"/>
  <c r="G11" i="17"/>
  <c r="CW7" i="17"/>
  <c r="BU8" i="17"/>
  <c r="AG7" i="17"/>
  <c r="BE7" i="17"/>
  <c r="BU11" i="17"/>
  <c r="W12" i="17"/>
  <c r="AN11" i="17"/>
  <c r="CP9" i="17"/>
  <c r="BR13" i="17"/>
  <c r="BI12" i="17"/>
  <c r="CU9" i="17"/>
  <c r="AP11" i="17"/>
  <c r="AZ11" i="17"/>
  <c r="N7" i="17"/>
  <c r="R10" i="17"/>
  <c r="CG10" i="17"/>
  <c r="BJ8" i="17"/>
  <c r="CL7" i="17"/>
  <c r="CB8" i="17"/>
  <c r="CH10" i="17"/>
  <c r="I9" i="17"/>
  <c r="DB7" i="17"/>
  <c r="CH9" i="17"/>
  <c r="BZ11" i="17"/>
  <c r="DM10" i="17"/>
  <c r="CC8" i="17"/>
  <c r="BB10" i="17"/>
  <c r="AY10" i="17"/>
  <c r="DM7" i="17"/>
  <c r="CA8" i="17"/>
  <c r="G7" i="17"/>
  <c r="CP10" i="17"/>
  <c r="F8" i="17"/>
  <c r="AO12" i="17"/>
  <c r="AL13" i="17"/>
  <c r="BA13" i="17"/>
  <c r="CG12" i="17"/>
  <c r="CO11" i="17"/>
  <c r="CV8" i="17"/>
  <c r="CZ9" i="17"/>
  <c r="CQ7" i="17"/>
  <c r="AX8" i="17"/>
  <c r="X8" i="17"/>
  <c r="CV13" i="17"/>
  <c r="DK7" i="17"/>
  <c r="DH8" i="17"/>
  <c r="BT13" i="17"/>
  <c r="BF13" i="17"/>
  <c r="DK11" i="17"/>
  <c r="CE12" i="17"/>
  <c r="DC12" i="17"/>
  <c r="AO10" i="17"/>
  <c r="CT7" i="17"/>
  <c r="DI12" i="17"/>
  <c r="AX7" i="17"/>
  <c r="U10" i="17"/>
  <c r="BW8" i="17"/>
  <c r="W7" i="17"/>
  <c r="P9" i="17"/>
  <c r="BC8" i="17"/>
  <c r="BY10" i="17"/>
  <c r="AY9" i="17"/>
  <c r="I7" i="17"/>
  <c r="AH7" i="17"/>
  <c r="I8" i="17"/>
  <c r="S7" i="17"/>
  <c r="AT8" i="17"/>
  <c r="CU7" i="17"/>
  <c r="BQ10" i="17"/>
  <c r="AB7" i="17"/>
  <c r="CG7" i="17"/>
  <c r="AD11" i="17"/>
  <c r="CF10" i="17"/>
  <c r="V11" i="17"/>
  <c r="CP11" i="17"/>
  <c r="BH10" i="17"/>
  <c r="CV7" i="17"/>
  <c r="AF11" i="17"/>
  <c r="CY10" i="17"/>
  <c r="BX7" i="17"/>
  <c r="V10" i="17"/>
  <c r="AL12" i="17"/>
  <c r="U11" i="17"/>
  <c r="K10" i="17"/>
  <c r="BT9" i="17"/>
  <c r="BV10" i="17"/>
  <c r="BO12" i="17"/>
  <c r="T7" i="17"/>
  <c r="BE13" i="17"/>
  <c r="M12" i="17"/>
  <c r="AC11" i="17"/>
  <c r="AG11" i="17"/>
  <c r="DL7" i="17"/>
  <c r="AF7" i="17"/>
  <c r="Y12" i="17"/>
  <c r="CR10" i="17"/>
  <c r="BI13" i="17"/>
  <c r="DL11" i="17"/>
  <c r="CW9" i="17"/>
  <c r="BE11" i="17"/>
  <c r="AV13" i="17"/>
  <c r="CJ11" i="17"/>
  <c r="AY8" i="17"/>
  <c r="Z12" i="17"/>
  <c r="AL7" i="17"/>
  <c r="K13" i="17"/>
  <c r="BM9" i="17"/>
  <c r="CC10" i="17"/>
  <c r="DB9" i="17"/>
  <c r="CT8" i="17"/>
  <c r="AL9" i="17"/>
  <c r="N8" i="17"/>
  <c r="L7" i="17"/>
  <c r="CB9" i="17"/>
  <c r="BW9" i="17"/>
  <c r="BV8" i="17"/>
  <c r="CY7" i="17"/>
  <c r="Q12" i="17"/>
  <c r="BB12" i="17"/>
  <c r="AV11" i="17"/>
  <c r="T8" i="17"/>
  <c r="BL9" i="17"/>
  <c r="AX13" i="17"/>
  <c r="AF12" i="17"/>
  <c r="BG9" i="17"/>
  <c r="O13" i="17"/>
  <c r="BV7" i="17"/>
  <c r="CP7" i="17"/>
  <c r="AS8" i="17"/>
  <c r="CA7" i="17"/>
  <c r="AI10" i="17"/>
  <c r="N9" i="17"/>
  <c r="CC12" i="17"/>
  <c r="DK8" i="17"/>
  <c r="AM11" i="17"/>
  <c r="P7" i="17"/>
  <c r="DH11" i="17"/>
  <c r="AZ12" i="17"/>
  <c r="CB11" i="17"/>
  <c r="DB11" i="17"/>
  <c r="DM13" i="17"/>
  <c r="BA9" i="17"/>
  <c r="BT8" i="17"/>
  <c r="CU13" i="17"/>
  <c r="AG9" i="17"/>
  <c r="CA9" i="17"/>
  <c r="BM8" i="17"/>
  <c r="CY9" i="17"/>
  <c r="CI11" i="17"/>
  <c r="BG13" i="17"/>
  <c r="V13" i="17"/>
  <c r="R8" i="17"/>
  <c r="BU13" i="17"/>
  <c r="X11" i="17"/>
  <c r="AE10" i="17"/>
  <c r="BT10" i="17"/>
  <c r="BR11" i="17"/>
  <c r="CI13" i="17"/>
  <c r="CP8" i="17"/>
  <c r="CM12" i="17"/>
  <c r="DI8" i="17"/>
  <c r="AG8" i="17"/>
  <c r="AX10" i="17"/>
  <c r="CD13" i="17"/>
  <c r="CV10" i="17"/>
  <c r="CE8" i="17"/>
  <c r="AQ7" i="17"/>
  <c r="CY13" i="17"/>
  <c r="I10" i="17"/>
  <c r="AV10" i="17"/>
  <c r="CT9" i="17"/>
  <c r="F12" i="17"/>
  <c r="BR9" i="17"/>
  <c r="CA13" i="17"/>
  <c r="X10" i="17"/>
  <c r="F13" i="17"/>
  <c r="BE8" i="17"/>
  <c r="CI7" i="17"/>
  <c r="DB10" i="17"/>
  <c r="AZ13" i="17"/>
  <c r="AA7" i="17"/>
  <c r="BF8" i="17"/>
  <c r="CM7" i="17"/>
  <c r="AY7" i="17"/>
  <c r="AO7" i="17"/>
  <c r="BC12" i="17"/>
  <c r="Z9" i="17"/>
  <c r="AH10" i="17"/>
  <c r="DJ11" i="17"/>
  <c r="BC7" i="17"/>
  <c r="BZ12" i="17"/>
  <c r="AS12" i="17"/>
  <c r="T9" i="17"/>
  <c r="CK9" i="17"/>
  <c r="DB8" i="17"/>
  <c r="BU12" i="17"/>
  <c r="CD11" i="17"/>
  <c r="CZ12" i="17"/>
  <c r="AM13" i="17"/>
  <c r="AU13" i="17"/>
  <c r="BF9" i="17"/>
  <c r="AR8" i="17"/>
  <c r="BG10" i="17"/>
  <c r="AM10" i="17"/>
  <c r="BC13" i="17"/>
  <c r="AS13" i="17"/>
  <c r="I12" i="17"/>
  <c r="AH11" i="17"/>
  <c r="K9" i="17"/>
  <c r="CW13" i="17"/>
  <c r="DC8" i="17"/>
  <c r="BN11" i="17"/>
  <c r="CA10" i="17"/>
  <c r="CW8" i="17"/>
  <c r="AW11" i="17"/>
  <c r="AZ9" i="17"/>
  <c r="BD8" i="17"/>
  <c r="AH9" i="17"/>
  <c r="BB11" i="17"/>
  <c r="AK9" i="17"/>
  <c r="AE8" i="17"/>
  <c r="BO8" i="17"/>
  <c r="AW9" i="17"/>
  <c r="CM10" i="17"/>
  <c r="Y9" i="17"/>
  <c r="AV8" i="17"/>
  <c r="BM10" i="17"/>
  <c r="CL11" i="17"/>
  <c r="AT10" i="17"/>
  <c r="CS7" i="17"/>
  <c r="CK13" i="17"/>
  <c r="BZ13" i="17"/>
  <c r="AB8" i="17"/>
  <c r="AJ8" i="17"/>
  <c r="CC9" i="17"/>
  <c r="U12" i="17"/>
  <c r="AD10" i="17"/>
  <c r="CG11" i="17"/>
  <c r="BC9" i="17"/>
  <c r="BJ11" i="17"/>
  <c r="CO7" i="17"/>
  <c r="F10" i="17"/>
  <c r="BZ9" i="17"/>
  <c r="AL8" i="17"/>
  <c r="BQ12" i="17"/>
  <c r="H9" i="17"/>
  <c r="BK13" i="17"/>
  <c r="U8" i="17"/>
  <c r="AD8" i="17"/>
  <c r="L9" i="17"/>
  <c r="BV11" i="17"/>
  <c r="AQ13" i="17"/>
  <c r="DJ7" i="17"/>
  <c r="CK7" i="17"/>
  <c r="V9" i="17"/>
  <c r="AR7" i="17"/>
  <c r="L12" i="17"/>
  <c r="CN10" i="17"/>
  <c r="CT11" i="17"/>
  <c r="AP12" i="17"/>
  <c r="BZ10" i="17"/>
  <c r="CA12" i="17"/>
  <c r="CB12" i="17"/>
  <c r="AS9" i="17"/>
  <c r="BN12" i="17"/>
  <c r="DH13" i="17"/>
  <c r="BH11" i="17"/>
  <c r="CF9" i="17"/>
  <c r="AN12" i="17"/>
  <c r="BO13" i="17"/>
  <c r="F11" i="17"/>
  <c r="P12" i="17"/>
  <c r="BP10" i="17"/>
  <c r="CN13" i="17"/>
  <c r="Z11" i="17"/>
  <c r="BB13" i="17"/>
  <c r="AX11" i="17"/>
  <c r="BM12" i="17"/>
  <c r="AN8" i="17"/>
  <c r="BP12" i="17"/>
  <c r="AI12" i="17"/>
  <c r="BP9" i="17"/>
  <c r="CS9" i="17"/>
  <c r="BP8" i="17"/>
  <c r="AX9" i="17"/>
  <c r="AJ12" i="17"/>
  <c r="CE11" i="17"/>
  <c r="DM8" i="17"/>
  <c r="BO7" i="17"/>
  <c r="CQ8" i="17"/>
  <c r="DA7" i="17"/>
  <c r="BT12" i="17"/>
  <c r="AF9" i="17"/>
  <c r="CJ12" i="17"/>
  <c r="G9" i="17"/>
  <c r="H7" i="17"/>
  <c r="BD13" i="17"/>
  <c r="AH13" i="17"/>
  <c r="CO9" i="17"/>
  <c r="AK8" i="17"/>
  <c r="N11" i="17"/>
  <c r="L13" i="17"/>
  <c r="BE9" i="17"/>
  <c r="AT11" i="17"/>
  <c r="O10" i="17"/>
  <c r="AP10" i="17"/>
  <c r="CX7" i="17"/>
  <c r="DI7" i="17"/>
  <c r="AM7" i="17"/>
  <c r="DI10" i="17"/>
  <c r="DB12" i="17"/>
  <c r="AS11" i="17"/>
  <c r="AN13" i="17"/>
  <c r="AM8" i="17"/>
  <c r="T11" i="17"/>
  <c r="CW11" i="17"/>
  <c r="CH8" i="17"/>
  <c r="DA9" i="17"/>
  <c r="CZ11" i="17"/>
  <c r="AC9" i="17"/>
  <c r="DK12" i="17"/>
  <c r="BI11" i="17"/>
  <c r="BV13" i="17"/>
  <c r="CF12" i="17"/>
  <c r="AN7" i="17"/>
  <c r="CX13" i="17"/>
  <c r="CE10" i="17"/>
  <c r="H10" i="17"/>
  <c r="BS7" i="17"/>
  <c r="AT9" i="17"/>
  <c r="DH10" i="17"/>
  <c r="CX11" i="17"/>
  <c r="AH12" i="17"/>
  <c r="S12" i="17"/>
  <c r="BY9" i="17"/>
  <c r="DJ10" i="17"/>
  <c r="P11" i="17"/>
  <c r="AN10" i="17"/>
  <c r="AE13" i="17"/>
  <c r="BK12" i="17"/>
  <c r="CM13" i="17"/>
  <c r="CI9" i="17"/>
  <c r="AU10" i="17"/>
  <c r="AO11" i="17"/>
  <c r="G13" i="17"/>
  <c r="S13" i="17"/>
  <c r="BM7" i="17"/>
  <c r="M10" i="17"/>
  <c r="AJ11" i="17"/>
  <c r="BB8" i="17"/>
  <c r="AP7" i="17"/>
  <c r="BJ7" i="17"/>
  <c r="M13" i="17"/>
  <c r="CH11" i="17"/>
  <c r="W13" i="17"/>
  <c r="CF11" i="17"/>
  <c r="BN7" i="17"/>
  <c r="CV9" i="17"/>
  <c r="X13" i="17"/>
  <c r="W10" i="17"/>
  <c r="U7" i="17"/>
  <c r="CH13" i="17"/>
  <c r="J9" i="17"/>
  <c r="AT12" i="17"/>
  <c r="AC7" i="17"/>
  <c r="L8" i="17"/>
  <c r="AH8" i="17"/>
  <c r="CW10" i="17"/>
  <c r="V7" i="17"/>
  <c r="CO12" i="17"/>
  <c r="M11" i="17"/>
  <c r="F9" i="17"/>
  <c r="AD9" i="17"/>
  <c r="CU11" i="17"/>
  <c r="BC10" i="17"/>
  <c r="BV9" i="17"/>
  <c r="BQ11" i="17"/>
  <c r="AZ10" i="17"/>
  <c r="AU7" i="17"/>
  <c r="N13" i="17"/>
  <c r="DA12" i="17"/>
  <c r="X9" i="17"/>
  <c r="S9" i="17"/>
  <c r="CN12" i="17"/>
  <c r="DA8" i="17"/>
  <c r="BK8" i="17"/>
  <c r="AV12" i="17"/>
  <c r="BQ7" i="17"/>
  <c r="AQ8" i="17"/>
  <c r="DA11" i="17"/>
  <c r="CP12" i="17"/>
  <c r="BS11" i="17"/>
  <c r="AO9" i="17"/>
  <c r="BK11" i="17"/>
  <c r="CM11" i="17"/>
  <c r="BF12" i="17"/>
  <c r="AE7" i="17"/>
  <c r="DH7" i="17"/>
  <c r="DL13" i="17"/>
  <c r="CS13" i="17"/>
  <c r="BW11" i="17"/>
  <c r="CD8" i="17"/>
  <c r="CD10" i="17"/>
  <c r="CM8" i="17"/>
  <c r="CJ9" i="17"/>
  <c r="CJ10" i="17"/>
  <c r="BO10" i="17"/>
  <c r="CC7" i="17"/>
  <c r="BE12" i="17"/>
  <c r="CB10" i="17"/>
  <c r="BL8" i="17"/>
  <c r="AR11" i="17"/>
  <c r="G12" i="17"/>
  <c r="AW13" i="17"/>
  <c r="AK10" i="17"/>
  <c r="CV11" i="17"/>
  <c r="AW7" i="17"/>
  <c r="BX8" i="17"/>
  <c r="BA12" i="17"/>
  <c r="AW10" i="17"/>
  <c r="AR10" i="17"/>
  <c r="DJ9" i="17"/>
  <c r="CF7" i="17"/>
  <c r="J12" i="17"/>
  <c r="CK11" i="17"/>
  <c r="CR11" i="17"/>
  <c r="AD12" i="17"/>
  <c r="Q13" i="17"/>
  <c r="BS12" i="17"/>
  <c r="CM9" i="17"/>
  <c r="AM12" i="17"/>
  <c r="G8" i="17"/>
  <c r="DJ13" i="17"/>
  <c r="AY13" i="17"/>
  <c r="DC13" i="17"/>
  <c r="Y7" i="17"/>
  <c r="CY11" i="17"/>
  <c r="U9" i="17"/>
  <c r="BH13" i="17"/>
  <c r="DB13" i="17"/>
  <c r="N10" i="17"/>
  <c r="P8" i="17"/>
  <c r="AA13" i="17"/>
  <c r="R9" i="17"/>
  <c r="CV12" i="17"/>
  <c r="CE9" i="17"/>
  <c r="BE10" i="17"/>
  <c r="AU12" i="17"/>
  <c r="AU9" i="17"/>
  <c r="CD9" i="17"/>
  <c r="CC13" i="17"/>
  <c r="G10" i="17"/>
  <c r="CD7" i="17"/>
  <c r="K11" i="17"/>
  <c r="BH9" i="17"/>
  <c r="CU10" i="17"/>
  <c r="Y13" i="17"/>
  <c r="AE11" i="17"/>
  <c r="Q8" i="17"/>
  <c r="BY7" i="17"/>
  <c r="BI8" i="17"/>
  <c r="DK11" i="19"/>
  <c r="CT846" i="15"/>
  <c r="DK847" i="15"/>
  <c r="DH846" i="15"/>
  <c r="CY846" i="15"/>
  <c r="DN844" i="15"/>
  <c r="CY843" i="15"/>
  <c r="DK846" i="15"/>
  <c r="DC844" i="15"/>
  <c r="T8" i="19"/>
  <c r="BB6" i="19"/>
  <c r="BS7" i="19"/>
  <c r="R10" i="19"/>
  <c r="CL9" i="19"/>
  <c r="DK584" i="15"/>
  <c r="DO587" i="15"/>
  <c r="DI10" i="19"/>
  <c r="DM6" i="19"/>
  <c r="CZ6" i="19"/>
  <c r="CY8" i="19"/>
  <c r="CI9" i="19"/>
  <c r="DB9" i="19"/>
  <c r="CY7" i="19"/>
  <c r="CJ6" i="19"/>
  <c r="BR11" i="19"/>
  <c r="BC10" i="19"/>
  <c r="BA6" i="19"/>
  <c r="CH8" i="19"/>
  <c r="V7" i="19"/>
  <c r="U11" i="19"/>
  <c r="DB8" i="19"/>
  <c r="CJ9" i="19"/>
  <c r="AL7" i="19"/>
  <c r="BD6" i="19"/>
  <c r="DB10" i="19"/>
  <c r="BS8" i="19"/>
  <c r="R6" i="19"/>
  <c r="U10" i="19"/>
  <c r="CL11" i="19"/>
  <c r="DA8" i="19"/>
  <c r="CY11" i="19"/>
  <c r="AI11" i="19"/>
  <c r="BC11" i="19"/>
  <c r="AI6" i="19"/>
  <c r="DM11" i="19"/>
  <c r="DH6" i="19"/>
  <c r="DK9" i="19"/>
  <c r="DJ11" i="19"/>
  <c r="DM9" i="19"/>
  <c r="DC10" i="19"/>
  <c r="CH9" i="19"/>
  <c r="DC7" i="19"/>
  <c r="BT10" i="19"/>
  <c r="R9" i="19"/>
  <c r="DA6" i="19"/>
  <c r="BB9" i="19"/>
  <c r="AI10" i="19"/>
  <c r="AK7" i="19"/>
  <c r="CL7" i="19"/>
  <c r="AZ6" i="19"/>
  <c r="U7" i="19"/>
  <c r="V6" i="19"/>
  <c r="BR7" i="19"/>
  <c r="BB8" i="19"/>
  <c r="AM11" i="19"/>
  <c r="AM6" i="19"/>
  <c r="CH6" i="19"/>
  <c r="DH8" i="19"/>
  <c r="DK7" i="19"/>
  <c r="DL6" i="19"/>
  <c r="DC8" i="19"/>
  <c r="CJ8" i="19"/>
  <c r="S9" i="19"/>
  <c r="BU9" i="19"/>
  <c r="BT7" i="19"/>
  <c r="V10" i="19"/>
  <c r="U860" i="15"/>
  <c r="CH10" i="19"/>
  <c r="V9" i="19"/>
  <c r="AM10" i="19"/>
  <c r="AJ11" i="19"/>
  <c r="CJ7" i="19"/>
  <c r="CH7" i="19"/>
  <c r="AL9" i="19"/>
  <c r="AI9" i="19"/>
  <c r="AM7" i="19"/>
  <c r="BA11" i="19"/>
  <c r="BR8" i="19"/>
  <c r="CI11" i="19"/>
  <c r="BR6" i="19"/>
  <c r="CZ8" i="19"/>
  <c r="BS6" i="19"/>
  <c r="CL6" i="19"/>
  <c r="DK10" i="19"/>
  <c r="DJ7" i="19"/>
  <c r="CL10" i="19"/>
  <c r="S10" i="19"/>
  <c r="BR9" i="19"/>
  <c r="BB10" i="19"/>
  <c r="BA10" i="19"/>
  <c r="T6" i="19"/>
  <c r="BU6" i="19"/>
  <c r="AM9" i="19"/>
  <c r="AI7" i="19"/>
  <c r="CZ11" i="19"/>
  <c r="AJ8" i="19"/>
  <c r="AK11" i="19"/>
  <c r="BQ11" i="19"/>
  <c r="BS11" i="19"/>
  <c r="CJ10" i="19"/>
  <c r="S8" i="19"/>
  <c r="S6" i="19"/>
  <c r="DH9" i="19"/>
  <c r="DI8" i="19"/>
  <c r="DK6" i="19"/>
  <c r="DJ6" i="19"/>
  <c r="DI6" i="19"/>
  <c r="DJ9" i="19"/>
  <c r="BS10" i="19"/>
  <c r="CJ584" i="15"/>
  <c r="BC7" i="19"/>
  <c r="BB11" i="19"/>
  <c r="AK9" i="19"/>
  <c r="CY6" i="19"/>
  <c r="BQ6" i="19"/>
  <c r="BQ10" i="19"/>
  <c r="CK7" i="19"/>
  <c r="BR10" i="19"/>
  <c r="AL10" i="19"/>
  <c r="DB7" i="19"/>
  <c r="T10" i="19"/>
  <c r="BU11" i="19"/>
  <c r="AL11" i="19"/>
  <c r="BT9" i="19"/>
  <c r="BS9" i="19"/>
  <c r="AJ9" i="19"/>
  <c r="CJ599" i="15"/>
  <c r="DL8" i="19"/>
  <c r="DL7" i="19"/>
  <c r="DH11" i="19"/>
  <c r="DK8" i="19"/>
  <c r="DL9" i="19"/>
  <c r="DL10" i="19"/>
  <c r="DL11" i="19"/>
  <c r="BC6" i="19"/>
  <c r="AJ860" i="15"/>
  <c r="BD7" i="19"/>
  <c r="AM8" i="19"/>
  <c r="BT8" i="19"/>
  <c r="BA7" i="19"/>
  <c r="DC6" i="19"/>
  <c r="BU10" i="19"/>
  <c r="CK8" i="19"/>
  <c r="R8" i="19"/>
  <c r="U9" i="19"/>
  <c r="AZ8" i="19"/>
  <c r="CK9" i="19"/>
  <c r="CI10" i="19"/>
  <c r="AJ6" i="19"/>
  <c r="BC9" i="19"/>
  <c r="CJ11" i="19"/>
  <c r="U8" i="19"/>
  <c r="S11" i="19"/>
  <c r="DI9" i="19"/>
  <c r="DI11" i="19"/>
  <c r="DJ8" i="19"/>
  <c r="DM10" i="19"/>
  <c r="DH10" i="19"/>
  <c r="DJ10" i="19"/>
  <c r="BD9" i="19"/>
  <c r="U6" i="19"/>
  <c r="CA860" i="15"/>
  <c r="V11" i="19"/>
  <c r="DB11" i="19"/>
  <c r="AZ7" i="19"/>
  <c r="T9" i="19"/>
  <c r="BD10" i="19"/>
  <c r="AI8" i="19"/>
  <c r="CI7" i="19"/>
  <c r="DC9" i="19"/>
  <c r="V8" i="19"/>
  <c r="DA7" i="19"/>
  <c r="AJ10" i="19"/>
  <c r="BD8" i="19"/>
  <c r="BU7" i="19"/>
  <c r="CI6" i="19"/>
  <c r="CZ7" i="19"/>
  <c r="CZ9" i="19"/>
  <c r="CK6" i="19"/>
  <c r="DB6" i="19"/>
  <c r="AK6" i="19"/>
  <c r="BA8" i="19"/>
  <c r="BD11" i="19"/>
  <c r="DI7" i="19"/>
  <c r="R11" i="19"/>
  <c r="DA11" i="19"/>
  <c r="BT11" i="19"/>
  <c r="AZ10" i="19"/>
  <c r="DA9" i="19"/>
  <c r="CL8" i="19"/>
  <c r="CI8" i="19"/>
  <c r="R7" i="19"/>
  <c r="T7" i="19"/>
  <c r="CY9" i="19"/>
  <c r="DI601" i="15"/>
  <c r="BT6" i="19"/>
  <c r="CK11" i="19"/>
  <c r="BQ7" i="19"/>
  <c r="T11" i="19"/>
  <c r="CH11" i="19"/>
  <c r="BC8" i="19"/>
  <c r="DC11" i="19"/>
  <c r="AZ11" i="19"/>
  <c r="CK10" i="19"/>
  <c r="DM7" i="19"/>
  <c r="DH7" i="19"/>
  <c r="DM8" i="19"/>
  <c r="CJ842" i="15"/>
  <c r="U861" i="15"/>
  <c r="AO859" i="15"/>
  <c r="DG842" i="15"/>
  <c r="U858" i="15"/>
  <c r="U848" i="15"/>
  <c r="DN597" i="15"/>
  <c r="DL587" i="15"/>
  <c r="DN598" i="15"/>
  <c r="CO842" i="15"/>
  <c r="DD594" i="15"/>
  <c r="CT842" i="15"/>
  <c r="DL589" i="15"/>
  <c r="DL590" i="15"/>
  <c r="CH601" i="15"/>
  <c r="CR842" i="15"/>
  <c r="CI600" i="15"/>
  <c r="DH842" i="15"/>
  <c r="DK587" i="15"/>
  <c r="DC842" i="15"/>
  <c r="DM845" i="15"/>
  <c r="CS600" i="15"/>
  <c r="CA861" i="15"/>
  <c r="CR846" i="15"/>
  <c r="CI842" i="15"/>
  <c r="DP600" i="15"/>
  <c r="U849" i="15"/>
  <c r="CW598" i="15"/>
  <c r="CY598" i="15"/>
  <c r="X860" i="15"/>
  <c r="DO846" i="15"/>
  <c r="DP589" i="15"/>
  <c r="DM590" i="15"/>
  <c r="DP596" i="15"/>
  <c r="DP601" i="15"/>
  <c r="DP586" i="15"/>
  <c r="CA850" i="15"/>
  <c r="DH850" i="15" s="1"/>
  <c r="CR596" i="15"/>
  <c r="AE859" i="15"/>
  <c r="CT588" i="15"/>
  <c r="DG590" i="15"/>
  <c r="DB590" i="15"/>
  <c r="DP597" i="15"/>
  <c r="CN584" i="15"/>
  <c r="DI596" i="15"/>
  <c r="CH592" i="15"/>
  <c r="CR583" i="15"/>
  <c r="DM586" i="15"/>
  <c r="CI598" i="15"/>
  <c r="U851" i="15"/>
  <c r="CT599" i="15"/>
  <c r="DD585" i="15"/>
  <c r="DO586" i="15"/>
  <c r="DO594" i="15"/>
  <c r="DO591" i="15"/>
  <c r="DL584" i="15"/>
  <c r="DL846" i="15"/>
  <c r="DK586" i="15"/>
  <c r="BV849" i="15"/>
  <c r="DK592" i="15"/>
  <c r="DN592" i="15"/>
  <c r="DN585" i="15"/>
  <c r="CA851" i="15"/>
  <c r="DL583" i="15"/>
  <c r="DP594" i="15"/>
  <c r="DO595" i="15"/>
  <c r="DM589" i="15"/>
  <c r="DM588" i="15"/>
  <c r="DO596" i="15"/>
  <c r="DP593" i="15"/>
  <c r="DP845" i="15"/>
  <c r="DL586" i="15"/>
  <c r="DK595" i="15"/>
  <c r="DL591" i="15"/>
  <c r="DK588" i="15"/>
  <c r="DN590" i="15"/>
  <c r="DO597" i="15"/>
  <c r="DK596" i="15"/>
  <c r="DO593" i="15"/>
  <c r="DN842" i="15"/>
  <c r="DK600" i="15"/>
  <c r="DN600" i="15"/>
  <c r="DN847" i="15"/>
  <c r="DM585" i="15"/>
  <c r="DL585" i="15"/>
  <c r="DM595" i="15"/>
  <c r="DN594" i="15"/>
  <c r="DP591" i="15"/>
  <c r="DK597" i="15"/>
  <c r="DN593" i="15"/>
  <c r="DP842" i="15"/>
  <c r="DN846" i="15"/>
  <c r="DK583" i="15"/>
  <c r="DK598" i="15"/>
  <c r="DM598" i="15"/>
  <c r="DK599" i="15"/>
  <c r="DO599" i="15"/>
  <c r="DP584" i="15"/>
  <c r="DL844" i="15"/>
  <c r="DK844" i="15"/>
  <c r="DM844" i="15"/>
  <c r="DO598" i="15"/>
  <c r="DM846" i="15"/>
  <c r="CX601" i="15"/>
  <c r="DN601" i="15"/>
  <c r="DP592" i="15"/>
  <c r="DO583" i="15"/>
  <c r="DN843" i="15"/>
  <c r="DO585" i="15"/>
  <c r="DM847" i="15"/>
  <c r="U859" i="15"/>
  <c r="DP595" i="15"/>
  <c r="DN591" i="15"/>
  <c r="DM584" i="15"/>
  <c r="DK589" i="15"/>
  <c r="DN589" i="15"/>
  <c r="DL588" i="15"/>
  <c r="DN588" i="15"/>
  <c r="DM597" i="15"/>
  <c r="DN596" i="15"/>
  <c r="DL596" i="15"/>
  <c r="DM593" i="15"/>
  <c r="DO844" i="15"/>
  <c r="DN587" i="15"/>
  <c r="DO847" i="15"/>
  <c r="DK585" i="15"/>
  <c r="DP847" i="15"/>
  <c r="DL598" i="15"/>
  <c r="DP599" i="15"/>
  <c r="AW849" i="15"/>
  <c r="DN595" i="15"/>
  <c r="DK591" i="15"/>
  <c r="DN584" i="15"/>
  <c r="DP590" i="15"/>
  <c r="DO590" i="15"/>
  <c r="DL597" i="15"/>
  <c r="DK593" i="15"/>
  <c r="DG600" i="15"/>
  <c r="DO600" i="15"/>
  <c r="DK601" i="15"/>
  <c r="DL601" i="15"/>
  <c r="DM842" i="15"/>
  <c r="DM587" i="15"/>
  <c r="DO592" i="15"/>
  <c r="DM592" i="15"/>
  <c r="DN583" i="15"/>
  <c r="DP583" i="15"/>
  <c r="DK842" i="15"/>
  <c r="DP585" i="15"/>
  <c r="DL847" i="15"/>
  <c r="DL842" i="15"/>
  <c r="DL599" i="15"/>
  <c r="DL595" i="15"/>
  <c r="DL594" i="15"/>
  <c r="DK594" i="15"/>
  <c r="DM591" i="15"/>
  <c r="DK590" i="15"/>
  <c r="DK845" i="15"/>
  <c r="DM596" i="15"/>
  <c r="DL593" i="15"/>
  <c r="DO843" i="15"/>
  <c r="DO601" i="15"/>
  <c r="DM583" i="15"/>
  <c r="DO842" i="15"/>
  <c r="DO584" i="15"/>
  <c r="DO589" i="15"/>
  <c r="DO588" i="15"/>
  <c r="DL845" i="15"/>
  <c r="DL843" i="15"/>
  <c r="DP587" i="15"/>
  <c r="DN586" i="15"/>
  <c r="DM599" i="15"/>
  <c r="CR585" i="15"/>
  <c r="DI586" i="15"/>
  <c r="AP858" i="15"/>
  <c r="AW850" i="15"/>
  <c r="CO584" i="15"/>
  <c r="DI590" i="15"/>
  <c r="CT592" i="15"/>
  <c r="CW583" i="15"/>
  <c r="CJ591" i="15"/>
  <c r="CS590" i="15"/>
  <c r="CJ590" i="15"/>
  <c r="CX597" i="15"/>
  <c r="CX587" i="15"/>
  <c r="DG592" i="15"/>
  <c r="CR586" i="15"/>
  <c r="BK861" i="15"/>
  <c r="DI592" i="15"/>
  <c r="CA859" i="15"/>
  <c r="CT591" i="15"/>
  <c r="CA848" i="15"/>
  <c r="BV850" i="15"/>
  <c r="AR848" i="15"/>
  <c r="AO851" i="15"/>
  <c r="AJ858" i="15"/>
  <c r="CA858" i="15"/>
  <c r="U850" i="15"/>
  <c r="X861" i="15"/>
  <c r="BV861" i="15"/>
  <c r="AP848" i="15"/>
  <c r="BK851" i="15"/>
  <c r="AJ850" i="15"/>
  <c r="AO861" i="15"/>
  <c r="CI594" i="15"/>
  <c r="CW601" i="15"/>
  <c r="AO858" i="15"/>
  <c r="X849" i="15"/>
  <c r="X850" i="15"/>
  <c r="CA849" i="15"/>
  <c r="BV848" i="15"/>
  <c r="AP851" i="15"/>
  <c r="DB584" i="15"/>
  <c r="BV860" i="15"/>
  <c r="DC588" i="15"/>
  <c r="DH585" i="15"/>
  <c r="CH590" i="15"/>
  <c r="AR850" i="15"/>
  <c r="AO848" i="15"/>
  <c r="DD600" i="15"/>
  <c r="DC583" i="15"/>
  <c r="BH861" i="15"/>
  <c r="BF859" i="15"/>
  <c r="AE850" i="15"/>
  <c r="CH596" i="15"/>
  <c r="CN600" i="15"/>
  <c r="CN592" i="15"/>
  <c r="DG585" i="15"/>
  <c r="CS586" i="15"/>
  <c r="DB583" i="15"/>
  <c r="CJ586" i="15"/>
  <c r="AJ849" i="15"/>
  <c r="DH583" i="15"/>
  <c r="AJ861" i="15"/>
  <c r="CH594" i="15"/>
  <c r="AP849" i="15"/>
  <c r="DG584" i="15"/>
  <c r="DI845" i="15"/>
  <c r="AE860" i="15"/>
  <c r="AW848" i="15"/>
  <c r="AO860" i="15"/>
  <c r="AE848" i="15"/>
  <c r="BH851" i="15"/>
  <c r="AR861" i="15"/>
  <c r="BV851" i="15"/>
  <c r="BH849" i="15"/>
  <c r="DB591" i="15"/>
  <c r="CN591" i="15"/>
  <c r="BJ851" i="15"/>
  <c r="CY584" i="15"/>
  <c r="CH584" i="15"/>
  <c r="DH584" i="15"/>
  <c r="CX589" i="15"/>
  <c r="CH589" i="15"/>
  <c r="CJ588" i="15"/>
  <c r="CI588" i="15"/>
  <c r="CM588" i="15"/>
  <c r="DB597" i="15"/>
  <c r="CN597" i="15"/>
  <c r="CJ597" i="15"/>
  <c r="CW596" i="15"/>
  <c r="CI596" i="15"/>
  <c r="CM593" i="15"/>
  <c r="DG593" i="15"/>
  <c r="DI593" i="15"/>
  <c r="CO845" i="15"/>
  <c r="AE849" i="15"/>
  <c r="AO849" i="15"/>
  <c r="AJ859" i="15"/>
  <c r="M850" i="15"/>
  <c r="BT848" i="15"/>
  <c r="BJ861" i="15"/>
  <c r="BB859" i="15"/>
  <c r="AC848" i="15"/>
  <c r="AS849" i="15"/>
  <c r="X858" i="15"/>
  <c r="BV859" i="15"/>
  <c r="AR858" i="15"/>
  <c r="AE861" i="15"/>
  <c r="BK859" i="15"/>
  <c r="AW861" i="15"/>
  <c r="AJ851" i="15"/>
  <c r="CI595" i="15"/>
  <c r="CT594" i="15"/>
  <c r="CO591" i="15"/>
  <c r="CI591" i="15"/>
  <c r="DC591" i="15"/>
  <c r="CI584" i="15"/>
  <c r="DC584" i="15"/>
  <c r="BD859" i="15"/>
  <c r="DD584" i="15"/>
  <c r="BA860" i="15"/>
  <c r="CM584" i="15"/>
  <c r="DH589" i="15"/>
  <c r="CT589" i="15"/>
  <c r="DC589" i="15"/>
  <c r="DD588" i="15"/>
  <c r="CW588" i="15"/>
  <c r="CR590" i="15"/>
  <c r="CX590" i="15"/>
  <c r="CT590" i="15"/>
  <c r="DG597" i="15"/>
  <c r="CT596" i="15"/>
  <c r="CH593" i="15"/>
  <c r="CR601" i="15"/>
  <c r="BH858" i="15"/>
  <c r="AR849" i="15"/>
  <c r="AO850" i="15"/>
  <c r="BY861" i="15"/>
  <c r="CE848" i="15"/>
  <c r="N858" i="15"/>
  <c r="BQ859" i="15"/>
  <c r="R860" i="15"/>
  <c r="BQ849" i="15"/>
  <c r="X851" i="15"/>
  <c r="BV858" i="15"/>
  <c r="AR860" i="15"/>
  <c r="AE858" i="15"/>
  <c r="BK848" i="15"/>
  <c r="AW851" i="15"/>
  <c r="CV851" i="15" s="1"/>
  <c r="AJ848" i="15"/>
  <c r="BY859" i="15"/>
  <c r="AI850" i="15"/>
  <c r="AG850" i="15"/>
  <c r="CB848" i="15"/>
  <c r="BC860" i="15"/>
  <c r="BM858" i="15"/>
  <c r="BZ859" i="15"/>
  <c r="AX851" i="15"/>
  <c r="CD858" i="15"/>
  <c r="AY859" i="15"/>
  <c r="CH583" i="15"/>
  <c r="AU849" i="15"/>
  <c r="AD849" i="15"/>
  <c r="CS842" i="15"/>
  <c r="X859" i="15"/>
  <c r="AR851" i="15"/>
  <c r="BK858" i="15"/>
  <c r="AW858" i="15"/>
  <c r="DG594" i="15"/>
  <c r="AL858" i="15"/>
  <c r="BP860" i="15"/>
  <c r="Q850" i="15"/>
  <c r="W859" i="15"/>
  <c r="BS860" i="15"/>
  <c r="AF860" i="15"/>
  <c r="BE850" i="15"/>
  <c r="T861" i="15"/>
  <c r="BU851" i="15"/>
  <c r="CC861" i="15"/>
  <c r="CW587" i="15"/>
  <c r="O850" i="15"/>
  <c r="AW859" i="15"/>
  <c r="BH859" i="15"/>
  <c r="CO594" i="15"/>
  <c r="BF861" i="15"/>
  <c r="BN860" i="15"/>
  <c r="M848" i="15"/>
  <c r="BW848" i="15"/>
  <c r="AF858" i="15"/>
  <c r="DB589" i="15"/>
  <c r="CS588" i="15"/>
  <c r="CX588" i="15"/>
  <c r="CM846" i="15"/>
  <c r="BI858" i="15"/>
  <c r="Z861" i="15"/>
  <c r="BG849" i="15"/>
  <c r="CW586" i="15"/>
  <c r="CH586" i="15"/>
  <c r="X848" i="15"/>
  <c r="AE851" i="15"/>
  <c r="AP860" i="15"/>
  <c r="AW860" i="15"/>
  <c r="BH860" i="15"/>
  <c r="CR594" i="15"/>
  <c r="BF849" i="15"/>
  <c r="AM859" i="15"/>
  <c r="AT858" i="15"/>
  <c r="AK850" i="15"/>
  <c r="BN848" i="15"/>
  <c r="CY847" i="15"/>
  <c r="CR593" i="15"/>
  <c r="CJ601" i="15"/>
  <c r="CI592" i="15"/>
  <c r="CS583" i="15"/>
  <c r="AV861" i="15"/>
  <c r="CF850" i="15"/>
  <c r="AA858" i="15"/>
  <c r="CT585" i="15"/>
  <c r="DI585" i="15"/>
  <c r="CP595" i="15"/>
  <c r="CL595" i="15"/>
  <c r="CO595" i="15"/>
  <c r="I183" i="9"/>
  <c r="J583" i="15" s="1"/>
  <c r="J563" i="15"/>
  <c r="CS594" i="15"/>
  <c r="CL594" i="15"/>
  <c r="CP594" i="15"/>
  <c r="CG594" i="15"/>
  <c r="CK594" i="15"/>
  <c r="CU591" i="15"/>
  <c r="CQ591" i="15"/>
  <c r="CM591" i="15"/>
  <c r="BJ848" i="15"/>
  <c r="BL859" i="15"/>
  <c r="CP584" i="15"/>
  <c r="CL584" i="15"/>
  <c r="M858" i="15"/>
  <c r="AK851" i="15"/>
  <c r="BN849" i="15"/>
  <c r="BR850" i="15"/>
  <c r="I193" i="9"/>
  <c r="J593" i="15" s="1"/>
  <c r="J573" i="15"/>
  <c r="AF859" i="15"/>
  <c r="BY850" i="15"/>
  <c r="BD860" i="15"/>
  <c r="CI589" i="15"/>
  <c r="J192" i="9"/>
  <c r="K592" i="15" s="1"/>
  <c r="K572" i="15"/>
  <c r="CG590" i="15"/>
  <c r="CK590" i="15"/>
  <c r="D187" i="9"/>
  <c r="E587" i="15" s="1"/>
  <c r="E567" i="15"/>
  <c r="E194" i="9"/>
  <c r="F594" i="15" s="1"/>
  <c r="F574" i="15"/>
  <c r="CG845" i="15"/>
  <c r="CK845" i="15"/>
  <c r="CS845" i="15"/>
  <c r="CP846" i="15"/>
  <c r="CL846" i="15"/>
  <c r="CQ596" i="15"/>
  <c r="CU596" i="15"/>
  <c r="DH596" i="15"/>
  <c r="CN596" i="15"/>
  <c r="BP858" i="15"/>
  <c r="BO860" i="15"/>
  <c r="CE860" i="15"/>
  <c r="CB849" i="15"/>
  <c r="BT849" i="15"/>
  <c r="AM860" i="15"/>
  <c r="CC849" i="15"/>
  <c r="S849" i="15"/>
  <c r="BS861" i="15"/>
  <c r="T859" i="15"/>
  <c r="F191" i="9"/>
  <c r="G591" i="15" s="1"/>
  <c r="G571" i="15"/>
  <c r="DH593" i="15"/>
  <c r="CS593" i="15"/>
  <c r="CL593" i="15"/>
  <c r="CP593" i="15"/>
  <c r="CN843" i="15"/>
  <c r="DA843" i="15"/>
  <c r="DE843" i="15"/>
  <c r="BX850" i="15"/>
  <c r="V861" i="15"/>
  <c r="Y861" i="15"/>
  <c r="BC859" i="15"/>
  <c r="BZ860" i="15"/>
  <c r="AH861" i="15"/>
  <c r="BW850" i="15"/>
  <c r="H200" i="9"/>
  <c r="I600" i="15" s="1"/>
  <c r="I580" i="15"/>
  <c r="Q851" i="15"/>
  <c r="CW600" i="15"/>
  <c r="CT600" i="15"/>
  <c r="DA601" i="15"/>
  <c r="DE601" i="15"/>
  <c r="CN601" i="15"/>
  <c r="CJ843" i="15"/>
  <c r="BA861" i="15"/>
  <c r="AT851" i="15"/>
  <c r="BU859" i="15"/>
  <c r="AL859" i="15"/>
  <c r="BM859" i="15"/>
  <c r="N850" i="15"/>
  <c r="BE858" i="15"/>
  <c r="AI860" i="15"/>
  <c r="W858" i="15"/>
  <c r="AB850" i="15"/>
  <c r="D185" i="9"/>
  <c r="E585" i="15" s="1"/>
  <c r="E565" i="15"/>
  <c r="CG587" i="15"/>
  <c r="CK587" i="15"/>
  <c r="DC587" i="15"/>
  <c r="AG851" i="15"/>
  <c r="DC592" i="15"/>
  <c r="CX592" i="15"/>
  <c r="CN583" i="15"/>
  <c r="CU583" i="15"/>
  <c r="CQ583" i="15"/>
  <c r="G195" i="9"/>
  <c r="H595" i="15" s="1"/>
  <c r="H575" i="15"/>
  <c r="G188" i="9"/>
  <c r="H588" i="15" s="1"/>
  <c r="H568" i="15"/>
  <c r="H185" i="9"/>
  <c r="I585" i="15" s="1"/>
  <c r="I565" i="15"/>
  <c r="BB851" i="15"/>
  <c r="BQ851" i="15"/>
  <c r="BI851" i="15"/>
  <c r="AU850" i="15"/>
  <c r="J185" i="9"/>
  <c r="K585" i="15" s="1"/>
  <c r="K565" i="15"/>
  <c r="H183" i="9"/>
  <c r="I583" i="15" s="1"/>
  <c r="I563" i="15"/>
  <c r="CS844" i="15"/>
  <c r="AX859" i="15"/>
  <c r="AC860" i="15"/>
  <c r="DB585" i="15"/>
  <c r="CN585" i="15"/>
  <c r="CO585" i="15"/>
  <c r="AS851" i="15"/>
  <c r="AA861" i="15"/>
  <c r="AD861" i="15"/>
  <c r="Z850" i="15"/>
  <c r="AZ859" i="15"/>
  <c r="AV848" i="15"/>
  <c r="AY861" i="15"/>
  <c r="P849" i="15"/>
  <c r="DH586" i="15"/>
  <c r="CG586" i="15"/>
  <c r="CK586" i="15"/>
  <c r="CT586" i="15"/>
  <c r="CI586" i="15"/>
  <c r="CM598" i="15"/>
  <c r="CR598" i="15"/>
  <c r="CD859" i="15"/>
  <c r="DE842" i="15"/>
  <c r="DA842" i="15"/>
  <c r="CF851" i="15"/>
  <c r="DG599" i="15"/>
  <c r="O858" i="15"/>
  <c r="AN848" i="15"/>
  <c r="BG848" i="15"/>
  <c r="AQ851" i="15"/>
  <c r="R861" i="15"/>
  <c r="G186" i="9"/>
  <c r="H586" i="15" s="1"/>
  <c r="H566" i="15"/>
  <c r="J194" i="9"/>
  <c r="K594" i="15" s="1"/>
  <c r="K574" i="15"/>
  <c r="G194" i="9"/>
  <c r="H594" i="15" s="1"/>
  <c r="H574" i="15"/>
  <c r="CM595" i="15"/>
  <c r="CX594" i="15"/>
  <c r="H189" i="9"/>
  <c r="I589" i="15" s="1"/>
  <c r="I569" i="15"/>
  <c r="BJ849" i="15"/>
  <c r="DA846" i="15"/>
  <c r="DE846" i="15"/>
  <c r="BL860" i="15"/>
  <c r="DI584" i="15"/>
  <c r="DA584" i="15"/>
  <c r="DE584" i="15"/>
  <c r="AK849" i="15"/>
  <c r="BN859" i="15"/>
  <c r="BR848" i="15"/>
  <c r="BY849" i="15"/>
  <c r="BD861" i="15"/>
  <c r="DF589" i="15"/>
  <c r="DJ589" i="15"/>
  <c r="DA589" i="15"/>
  <c r="DE589" i="15"/>
  <c r="DA588" i="15"/>
  <c r="DE588" i="15"/>
  <c r="CY588" i="15"/>
  <c r="CU590" i="15"/>
  <c r="CQ590" i="15"/>
  <c r="DC590" i="15"/>
  <c r="CY597" i="15"/>
  <c r="DH597" i="15"/>
  <c r="DF596" i="15"/>
  <c r="DJ596" i="15"/>
  <c r="DB596" i="15"/>
  <c r="BP850" i="15"/>
  <c r="CM847" i="15"/>
  <c r="BO858" i="15"/>
  <c r="CE858" i="15"/>
  <c r="CB850" i="15"/>
  <c r="BT850" i="15"/>
  <c r="AM861" i="15"/>
  <c r="CC850" i="15"/>
  <c r="S850" i="15"/>
  <c r="BS851" i="15"/>
  <c r="T860" i="15"/>
  <c r="F565" i="15"/>
  <c r="E185" i="9"/>
  <c r="F585" i="15" s="1"/>
  <c r="F192" i="9"/>
  <c r="G592" i="15" s="1"/>
  <c r="G572" i="15"/>
  <c r="D199" i="9"/>
  <c r="E599" i="15" s="1"/>
  <c r="E579" i="15"/>
  <c r="BX849" i="15"/>
  <c r="V859" i="15"/>
  <c r="Y849" i="15"/>
  <c r="BZ850" i="15"/>
  <c r="AH850" i="15"/>
  <c r="BW860" i="15"/>
  <c r="G182" i="9"/>
  <c r="H582" i="15" s="1"/>
  <c r="H562" i="15"/>
  <c r="Q861" i="15"/>
  <c r="F188" i="9"/>
  <c r="G588" i="15" s="1"/>
  <c r="G568" i="15"/>
  <c r="E182" i="9"/>
  <c r="F582" i="15" s="1"/>
  <c r="F562" i="15"/>
  <c r="H184" i="9"/>
  <c r="I584" i="15" s="1"/>
  <c r="I564" i="15"/>
  <c r="CY600" i="15"/>
  <c r="DC600" i="15"/>
  <c r="CJ600" i="15"/>
  <c r="E183" i="9"/>
  <c r="F583" i="15" s="1"/>
  <c r="F563" i="15"/>
  <c r="DJ601" i="15"/>
  <c r="DF601" i="15"/>
  <c r="DG601" i="15"/>
  <c r="CT601" i="15"/>
  <c r="DH601" i="15"/>
  <c r="CP845" i="15"/>
  <c r="CL845" i="15"/>
  <c r="CP843" i="15"/>
  <c r="CL843" i="15"/>
  <c r="J193" i="9"/>
  <c r="K593" i="15" s="1"/>
  <c r="K573" i="15"/>
  <c r="BA850" i="15"/>
  <c r="AT850" i="15"/>
  <c r="BU860" i="15"/>
  <c r="AL860" i="15"/>
  <c r="BM860" i="15"/>
  <c r="N851" i="15"/>
  <c r="BE859" i="15"/>
  <c r="AI858" i="15"/>
  <c r="W860" i="15"/>
  <c r="AB858" i="15"/>
  <c r="CO587" i="15"/>
  <c r="DF587" i="15"/>
  <c r="DJ587" i="15"/>
  <c r="AG860" i="15"/>
  <c r="D189" i="9"/>
  <c r="E589" i="15" s="1"/>
  <c r="E569" i="15"/>
  <c r="CK592" i="15"/>
  <c r="CG592" i="15"/>
  <c r="CW592" i="15"/>
  <c r="DB592" i="15"/>
  <c r="CZ592" i="15"/>
  <c r="CV592" i="15"/>
  <c r="CJ592" i="15"/>
  <c r="DD592" i="15"/>
  <c r="CO583" i="15"/>
  <c r="DD583" i="15"/>
  <c r="CJ583" i="15"/>
  <c r="CW844" i="15"/>
  <c r="BB850" i="15"/>
  <c r="BQ848" i="15"/>
  <c r="BI848" i="15"/>
  <c r="AU858" i="15"/>
  <c r="DB847" i="15"/>
  <c r="CW842" i="15"/>
  <c r="J198" i="9"/>
  <c r="K598" i="15" s="1"/>
  <c r="K578" i="15"/>
  <c r="DG844" i="15"/>
  <c r="AX858" i="15"/>
  <c r="AC861" i="15"/>
  <c r="CW585" i="15"/>
  <c r="CZ585" i="15"/>
  <c r="CV585" i="15"/>
  <c r="DC585" i="15"/>
  <c r="AS850" i="15"/>
  <c r="AA849" i="15"/>
  <c r="AD859" i="15"/>
  <c r="Z858" i="15"/>
  <c r="AZ849" i="15"/>
  <c r="AV849" i="15"/>
  <c r="AY848" i="15"/>
  <c r="P850" i="15"/>
  <c r="H201" i="9"/>
  <c r="I601" i="15" s="1"/>
  <c r="I581" i="15"/>
  <c r="CM586" i="15"/>
  <c r="CV586" i="15"/>
  <c r="CZ586" i="15"/>
  <c r="DJ586" i="15"/>
  <c r="DF586" i="15"/>
  <c r="DG586" i="15"/>
  <c r="DC586" i="15"/>
  <c r="CH598" i="15"/>
  <c r="E198" i="9"/>
  <c r="F598" i="15" s="1"/>
  <c r="F578" i="15"/>
  <c r="CX842" i="15"/>
  <c r="CF858" i="15"/>
  <c r="I194" i="9"/>
  <c r="J594" i="15" s="1"/>
  <c r="J574" i="15"/>
  <c r="DB599" i="15"/>
  <c r="CQ599" i="15"/>
  <c r="CU599" i="15"/>
  <c r="O859" i="15"/>
  <c r="AN849" i="15"/>
  <c r="CR849" i="15" s="1"/>
  <c r="BG850" i="15"/>
  <c r="AQ850" i="15"/>
  <c r="R858" i="15"/>
  <c r="H191" i="9"/>
  <c r="I591" i="15" s="1"/>
  <c r="I571" i="15"/>
  <c r="H198" i="9"/>
  <c r="I598" i="15" s="1"/>
  <c r="I578" i="15"/>
  <c r="DB845" i="15"/>
  <c r="CO844" i="15"/>
  <c r="CT595" i="15"/>
  <c r="CZ844" i="15"/>
  <c r="CV844" i="15"/>
  <c r="CZ845" i="15"/>
  <c r="CV845" i="15"/>
  <c r="CG846" i="15"/>
  <c r="CK846" i="15"/>
  <c r="I197" i="9"/>
  <c r="J597" i="15" s="1"/>
  <c r="J577" i="15"/>
  <c r="I184" i="9"/>
  <c r="J584" i="15" s="1"/>
  <c r="J564" i="15"/>
  <c r="AP861" i="15"/>
  <c r="BK849" i="15"/>
  <c r="D182" i="9"/>
  <c r="E582" i="15" s="1"/>
  <c r="E562" i="15"/>
  <c r="CG595" i="15"/>
  <c r="CK595" i="15"/>
  <c r="CN595" i="15"/>
  <c r="DG595" i="15"/>
  <c r="F573" i="15"/>
  <c r="E193" i="9"/>
  <c r="F593" i="15" s="1"/>
  <c r="J183" i="9"/>
  <c r="K583" i="15" s="1"/>
  <c r="K563" i="15"/>
  <c r="DH594" i="15"/>
  <c r="DB594" i="15"/>
  <c r="CW591" i="15"/>
  <c r="CP591" i="15"/>
  <c r="CL591" i="15"/>
  <c r="CR591" i="15"/>
  <c r="DD591" i="15"/>
  <c r="BF858" i="15"/>
  <c r="BL861" i="15"/>
  <c r="CW584" i="15"/>
  <c r="CX584" i="15"/>
  <c r="M851" i="15"/>
  <c r="AK848" i="15"/>
  <c r="BN861" i="15"/>
  <c r="BR849" i="15"/>
  <c r="AF861" i="15"/>
  <c r="BY851" i="15"/>
  <c r="BD851" i="15"/>
  <c r="CM589" i="15"/>
  <c r="CW589" i="15"/>
  <c r="DF588" i="15"/>
  <c r="DJ588" i="15"/>
  <c r="CN588" i="15"/>
  <c r="CK588" i="15"/>
  <c r="CG588" i="15"/>
  <c r="CV590" i="15"/>
  <c r="CZ590" i="15"/>
  <c r="CN590" i="15"/>
  <c r="CH597" i="15"/>
  <c r="DA597" i="15"/>
  <c r="DE597" i="15"/>
  <c r="DC597" i="15"/>
  <c r="CO597" i="15"/>
  <c r="CH846" i="15"/>
  <c r="CW845" i="15"/>
  <c r="CS846" i="15"/>
  <c r="CX596" i="15"/>
  <c r="CK596" i="15"/>
  <c r="CG596" i="15"/>
  <c r="BP849" i="15"/>
  <c r="BO859" i="15"/>
  <c r="CE859" i="15"/>
  <c r="CB858" i="15"/>
  <c r="BT858" i="15"/>
  <c r="AM851" i="15"/>
  <c r="CC858" i="15"/>
  <c r="S848" i="15"/>
  <c r="BS848" i="15"/>
  <c r="T850" i="15"/>
  <c r="DB593" i="15"/>
  <c r="DA593" i="15"/>
  <c r="DE593" i="15"/>
  <c r="G578" i="15"/>
  <c r="F198" i="9"/>
  <c r="G598" i="15" s="1"/>
  <c r="CV842" i="15"/>
  <c r="CZ842" i="15"/>
  <c r="F189" i="9"/>
  <c r="G589" i="15" s="1"/>
  <c r="G569" i="15"/>
  <c r="BX861" i="15"/>
  <c r="V860" i="15"/>
  <c r="Y850" i="15"/>
  <c r="BC851" i="15"/>
  <c r="BZ851" i="15"/>
  <c r="AH858" i="15"/>
  <c r="CO858" i="15" s="1"/>
  <c r="BW858" i="15"/>
  <c r="F185" i="9"/>
  <c r="G585" i="15" s="1"/>
  <c r="G565" i="15"/>
  <c r="Q859" i="15"/>
  <c r="CK600" i="15"/>
  <c r="CG600" i="15"/>
  <c r="DI600" i="15"/>
  <c r="DF600" i="15"/>
  <c r="DJ600" i="15"/>
  <c r="CZ600" i="15"/>
  <c r="CV600" i="15"/>
  <c r="CO600" i="15"/>
  <c r="CY601" i="15"/>
  <c r="CS601" i="15"/>
  <c r="CI601" i="15"/>
  <c r="BA858" i="15"/>
  <c r="AT848" i="15"/>
  <c r="BU861" i="15"/>
  <c r="AL850" i="15"/>
  <c r="BM851" i="15"/>
  <c r="N848" i="15"/>
  <c r="BE860" i="15"/>
  <c r="AI859" i="15"/>
  <c r="W861" i="15"/>
  <c r="AB851" i="15"/>
  <c r="CH587" i="15"/>
  <c r="DG587" i="15"/>
  <c r="CY587" i="15"/>
  <c r="AG858" i="15"/>
  <c r="CO592" i="15"/>
  <c r="CI583" i="15"/>
  <c r="DI583" i="15"/>
  <c r="H190" i="9"/>
  <c r="I590" i="15" s="1"/>
  <c r="I570" i="15"/>
  <c r="E580" i="15"/>
  <c r="D200" i="9"/>
  <c r="E600" i="15" s="1"/>
  <c r="CM844" i="15"/>
  <c r="CN847" i="15"/>
  <c r="BB848" i="15"/>
  <c r="BQ860" i="15"/>
  <c r="BI860" i="15"/>
  <c r="AU859" i="15"/>
  <c r="CZ847" i="15"/>
  <c r="CV847" i="15"/>
  <c r="CX847" i="15"/>
  <c r="F184" i="9"/>
  <c r="G584" i="15" s="1"/>
  <c r="G564" i="15"/>
  <c r="G570" i="15"/>
  <c r="F190" i="9"/>
  <c r="G590" i="15" s="1"/>
  <c r="I186" i="9"/>
  <c r="J586" i="15" s="1"/>
  <c r="J566" i="15"/>
  <c r="F194" i="9"/>
  <c r="G594" i="15" s="1"/>
  <c r="G574" i="15"/>
  <c r="DC846" i="15"/>
  <c r="AX848" i="15"/>
  <c r="AC849" i="15"/>
  <c r="CU585" i="15"/>
  <c r="CQ585" i="15"/>
  <c r="CL585" i="15"/>
  <c r="CP585" i="15"/>
  <c r="CX585" i="15"/>
  <c r="CJ585" i="15"/>
  <c r="F195" i="9"/>
  <c r="G595" i="15" s="1"/>
  <c r="G575" i="15"/>
  <c r="AS848" i="15"/>
  <c r="AA848" i="15"/>
  <c r="AD860" i="15"/>
  <c r="Z848" i="15"/>
  <c r="AZ860" i="15"/>
  <c r="AV850" i="15"/>
  <c r="AY851" i="15"/>
  <c r="P851" i="15"/>
  <c r="E184" i="9"/>
  <c r="F584" i="15" s="1"/>
  <c r="F564" i="15"/>
  <c r="DH598" i="15"/>
  <c r="DG598" i="15"/>
  <c r="CD848" i="15"/>
  <c r="CH844" i="15"/>
  <c r="CH842" i="15"/>
  <c r="CF849" i="15"/>
  <c r="CV599" i="15"/>
  <c r="CZ599" i="15"/>
  <c r="DI599" i="15"/>
  <c r="CX599" i="15"/>
  <c r="O860" i="15"/>
  <c r="AN850" i="15"/>
  <c r="BG860" i="15"/>
  <c r="J197" i="9"/>
  <c r="K597" i="15" s="1"/>
  <c r="K577" i="15"/>
  <c r="AQ860" i="15"/>
  <c r="G184" i="9"/>
  <c r="H584" i="15" s="1"/>
  <c r="H564" i="15"/>
  <c r="R848" i="15"/>
  <c r="J191" i="9"/>
  <c r="K591" i="15" s="1"/>
  <c r="K571" i="15"/>
  <c r="CX843" i="15"/>
  <c r="F571" i="15"/>
  <c r="E191" i="9"/>
  <c r="F591" i="15" s="1"/>
  <c r="AP850" i="15"/>
  <c r="BK850" i="15"/>
  <c r="BH850" i="15"/>
  <c r="CQ595" i="15"/>
  <c r="CU595" i="15"/>
  <c r="DH595" i="15"/>
  <c r="DD595" i="15"/>
  <c r="CM594" i="15"/>
  <c r="DI594" i="15"/>
  <c r="CV594" i="15"/>
  <c r="CZ594" i="15"/>
  <c r="J567" i="15"/>
  <c r="I187" i="9"/>
  <c r="J587" i="15" s="1"/>
  <c r="E200" i="9"/>
  <c r="F600" i="15" s="1"/>
  <c r="F580" i="15"/>
  <c r="DG591" i="15"/>
  <c r="DF591" i="15"/>
  <c r="DJ591" i="15"/>
  <c r="BJ858" i="15"/>
  <c r="BF860" i="15"/>
  <c r="CX846" i="15"/>
  <c r="BL851" i="15"/>
  <c r="M861" i="15"/>
  <c r="AK860" i="15"/>
  <c r="BN858" i="15"/>
  <c r="BR860" i="15"/>
  <c r="AF848" i="15"/>
  <c r="BY848" i="15"/>
  <c r="BD848" i="15"/>
  <c r="J199" i="9"/>
  <c r="K599" i="15" s="1"/>
  <c r="K579" i="15"/>
  <c r="CO589" i="15"/>
  <c r="CR589" i="15"/>
  <c r="CN589" i="15"/>
  <c r="CJ589" i="15"/>
  <c r="DI588" i="15"/>
  <c r="DH588" i="15"/>
  <c r="CH588" i="15"/>
  <c r="DG588" i="15"/>
  <c r="CO590" i="15"/>
  <c r="CZ597" i="15"/>
  <c r="CV597" i="15"/>
  <c r="CK597" i="15"/>
  <c r="CG597" i="15"/>
  <c r="CW597" i="15"/>
  <c r="CS597" i="15"/>
  <c r="D201" i="9"/>
  <c r="E601" i="15" s="1"/>
  <c r="E581" i="15"/>
  <c r="BP848" i="15"/>
  <c r="BO851" i="15"/>
  <c r="CE861" i="15"/>
  <c r="CB859" i="15"/>
  <c r="BT859" i="15"/>
  <c r="AM848" i="15"/>
  <c r="CC859" i="15"/>
  <c r="S860" i="15"/>
  <c r="CI860" i="15" s="1"/>
  <c r="BS849" i="15"/>
  <c r="T851" i="15"/>
  <c r="CV593" i="15"/>
  <c r="CZ593" i="15"/>
  <c r="CX593" i="15"/>
  <c r="DC593" i="15"/>
  <c r="CW593" i="15"/>
  <c r="DJ842" i="15"/>
  <c r="DF842" i="15"/>
  <c r="J189" i="9"/>
  <c r="K589" i="15" s="1"/>
  <c r="K569" i="15"/>
  <c r="BX859" i="15"/>
  <c r="V851" i="15"/>
  <c r="Y851" i="15"/>
  <c r="BC861" i="15"/>
  <c r="BZ848" i="15"/>
  <c r="AH848" i="15"/>
  <c r="BW859" i="15"/>
  <c r="F201" i="9"/>
  <c r="G601" i="15" s="1"/>
  <c r="G581" i="15"/>
  <c r="Q860" i="15"/>
  <c r="CV846" i="15"/>
  <c r="CZ846" i="15"/>
  <c r="DB601" i="15"/>
  <c r="DD843" i="15"/>
  <c r="CW846" i="15"/>
  <c r="CO846" i="15"/>
  <c r="BA859" i="15"/>
  <c r="AT849" i="15"/>
  <c r="AL848" i="15"/>
  <c r="BM848" i="15"/>
  <c r="N849" i="15"/>
  <c r="BE861" i="15"/>
  <c r="AI851" i="15"/>
  <c r="W851" i="15"/>
  <c r="AB848" i="15"/>
  <c r="CP587" i="15"/>
  <c r="CL587" i="15"/>
  <c r="CJ587" i="15"/>
  <c r="DD587" i="15"/>
  <c r="CI587" i="15"/>
  <c r="AG859" i="15"/>
  <c r="H199" i="9"/>
  <c r="I599" i="15" s="1"/>
  <c r="I579" i="15"/>
  <c r="CR592" i="15"/>
  <c r="CL583" i="15"/>
  <c r="CP583" i="15"/>
  <c r="CG583" i="15"/>
  <c r="CK583" i="15"/>
  <c r="DI843" i="15"/>
  <c r="CI846" i="15"/>
  <c r="J182" i="9"/>
  <c r="K582" i="15" s="1"/>
  <c r="K562" i="15"/>
  <c r="F187" i="9"/>
  <c r="G587" i="15" s="1"/>
  <c r="G567" i="15"/>
  <c r="BB849" i="15"/>
  <c r="BQ861" i="15"/>
  <c r="BI861" i="15"/>
  <c r="DO861" i="15" s="1"/>
  <c r="AU860" i="15"/>
  <c r="CO847" i="15"/>
  <c r="CY845" i="15"/>
  <c r="I576" i="15"/>
  <c r="H196" i="9"/>
  <c r="I596" i="15" s="1"/>
  <c r="AX850" i="15"/>
  <c r="AC859" i="15"/>
  <c r="CS585" i="15"/>
  <c r="CH585" i="15"/>
  <c r="AS860" i="15"/>
  <c r="AA850" i="15"/>
  <c r="AD858" i="15"/>
  <c r="Z849" i="15"/>
  <c r="AZ858" i="15"/>
  <c r="AV851" i="15"/>
  <c r="AY849" i="15"/>
  <c r="P859" i="15"/>
  <c r="DD586" i="15"/>
  <c r="CO586" i="15"/>
  <c r="CY586" i="15"/>
  <c r="DB586" i="15"/>
  <c r="CN586" i="15"/>
  <c r="CX586" i="15"/>
  <c r="CV598" i="15"/>
  <c r="CZ598" i="15"/>
  <c r="DI598" i="15"/>
  <c r="CT598" i="15"/>
  <c r="CG598" i="15"/>
  <c r="CK598" i="15"/>
  <c r="CU598" i="15"/>
  <c r="CQ598" i="15"/>
  <c r="CD860" i="15"/>
  <c r="CX845" i="15"/>
  <c r="CM845" i="15"/>
  <c r="CF848" i="15"/>
  <c r="CG599" i="15"/>
  <c r="CK599" i="15"/>
  <c r="CO599" i="15"/>
  <c r="DC599" i="15"/>
  <c r="CR599" i="15"/>
  <c r="DA599" i="15"/>
  <c r="DE599" i="15"/>
  <c r="D195" i="9"/>
  <c r="E595" i="15" s="1"/>
  <c r="E575" i="15"/>
  <c r="O861" i="15"/>
  <c r="AN851" i="15"/>
  <c r="BG858" i="15"/>
  <c r="AQ858" i="15"/>
  <c r="R850" i="15"/>
  <c r="G198" i="9"/>
  <c r="H598" i="15" s="1"/>
  <c r="H578" i="15"/>
  <c r="J190" i="9"/>
  <c r="K590" i="15" s="1"/>
  <c r="K570" i="15"/>
  <c r="J201" i="9"/>
  <c r="K601" i="15" s="1"/>
  <c r="K581" i="15"/>
  <c r="G201" i="9"/>
  <c r="H601" i="15" s="1"/>
  <c r="H581" i="15"/>
  <c r="CX595" i="15"/>
  <c r="CY595" i="15"/>
  <c r="CJ595" i="15"/>
  <c r="CN594" i="15"/>
  <c r="DJ594" i="15"/>
  <c r="DF594" i="15"/>
  <c r="I562" i="15"/>
  <c r="H182" i="9"/>
  <c r="I582" i="15" s="1"/>
  <c r="BJ859" i="15"/>
  <c r="G190" i="9"/>
  <c r="H590" i="15" s="1"/>
  <c r="H570" i="15"/>
  <c r="BL848" i="15"/>
  <c r="DJ584" i="15"/>
  <c r="DF584" i="15"/>
  <c r="AK861" i="15"/>
  <c r="BR861" i="15"/>
  <c r="D194" i="9"/>
  <c r="E594" i="15" s="1"/>
  <c r="E574" i="15"/>
  <c r="AF849" i="15"/>
  <c r="E192" i="9"/>
  <c r="F592" i="15" s="1"/>
  <c r="F572" i="15"/>
  <c r="BY860" i="15"/>
  <c r="BD849" i="15"/>
  <c r="CL589" i="15"/>
  <c r="CP589" i="15"/>
  <c r="DD589" i="15"/>
  <c r="DB588" i="15"/>
  <c r="G200" i="9"/>
  <c r="H600" i="15" s="1"/>
  <c r="H580" i="15"/>
  <c r="CL590" i="15"/>
  <c r="CP590" i="15"/>
  <c r="DH590" i="15"/>
  <c r="DD590" i="15"/>
  <c r="DJ597" i="15"/>
  <c r="DF597" i="15"/>
  <c r="CM597" i="15"/>
  <c r="CQ843" i="15"/>
  <c r="CU843" i="15"/>
  <c r="CJ596" i="15"/>
  <c r="DG596" i="15"/>
  <c r="BP851" i="15"/>
  <c r="BO849" i="15"/>
  <c r="CE851" i="15"/>
  <c r="CB860" i="15"/>
  <c r="BT860" i="15"/>
  <c r="AM849" i="15"/>
  <c r="CC860" i="15"/>
  <c r="S859" i="15"/>
  <c r="BS850" i="15"/>
  <c r="T849" i="15"/>
  <c r="CT593" i="15"/>
  <c r="E186" i="9"/>
  <c r="F586" i="15" s="1"/>
  <c r="F566" i="15"/>
  <c r="D197" i="9"/>
  <c r="E597" i="15" s="1"/>
  <c r="E577" i="15"/>
  <c r="CP844" i="15"/>
  <c r="CL844" i="15"/>
  <c r="CY844" i="15"/>
  <c r="BX860" i="15"/>
  <c r="V858" i="15"/>
  <c r="CJ858" i="15" s="1"/>
  <c r="Y859" i="15"/>
  <c r="BC848" i="15"/>
  <c r="BZ849" i="15"/>
  <c r="AH849" i="15"/>
  <c r="BW861" i="15"/>
  <c r="Q848" i="15"/>
  <c r="CX600" i="15"/>
  <c r="CM600" i="15"/>
  <c r="CR600" i="15"/>
  <c r="CU601" i="15"/>
  <c r="CQ601" i="15"/>
  <c r="DC601" i="15"/>
  <c r="CO601" i="15"/>
  <c r="DD844" i="15"/>
  <c r="CK844" i="15"/>
  <c r="CG844" i="15"/>
  <c r="CJ845" i="15"/>
  <c r="BA851" i="15"/>
  <c r="AT861" i="15"/>
  <c r="BU848" i="15"/>
  <c r="AL849" i="15"/>
  <c r="BM849" i="15"/>
  <c r="N861" i="15"/>
  <c r="BE851" i="15"/>
  <c r="AI861" i="15"/>
  <c r="W848" i="15"/>
  <c r="AB861" i="15"/>
  <c r="CM861" i="15" s="1"/>
  <c r="DH587" i="15"/>
  <c r="CS587" i="15"/>
  <c r="AG848" i="15"/>
  <c r="CP592" i="15"/>
  <c r="CL592" i="15"/>
  <c r="DG583" i="15"/>
  <c r="CX583" i="15"/>
  <c r="CQ844" i="15"/>
  <c r="CU844" i="15"/>
  <c r="DD845" i="15"/>
  <c r="DB846" i="15"/>
  <c r="BB861" i="15"/>
  <c r="BQ850" i="15"/>
  <c r="AU851" i="15"/>
  <c r="D190" i="9"/>
  <c r="E590" i="15" s="1"/>
  <c r="E570" i="15"/>
  <c r="I201" i="9"/>
  <c r="J601" i="15" s="1"/>
  <c r="J581" i="15"/>
  <c r="CM842" i="15"/>
  <c r="CT845" i="15"/>
  <c r="AX861" i="15"/>
  <c r="CV861" i="15" s="1"/>
  <c r="AC850" i="15"/>
  <c r="CI585" i="15"/>
  <c r="AS861" i="15"/>
  <c r="AA860" i="15"/>
  <c r="AD851" i="15"/>
  <c r="Z851" i="15"/>
  <c r="AZ851" i="15"/>
  <c r="AV858" i="15"/>
  <c r="AY850" i="15"/>
  <c r="P860" i="15"/>
  <c r="CH860" i="15" s="1"/>
  <c r="DE598" i="15"/>
  <c r="DA598" i="15"/>
  <c r="DC598" i="15"/>
  <c r="DC847" i="15"/>
  <c r="CD861" i="15"/>
  <c r="CJ844" i="15"/>
  <c r="CF861" i="15"/>
  <c r="CI599" i="15"/>
  <c r="O851" i="15"/>
  <c r="AN861" i="15"/>
  <c r="BG861" i="15"/>
  <c r="I191" i="9"/>
  <c r="J591" i="15" s="1"/>
  <c r="J571" i="15"/>
  <c r="CH847" i="15"/>
  <c r="AQ859" i="15"/>
  <c r="R849" i="15"/>
  <c r="DJ846" i="15"/>
  <c r="DF846" i="15"/>
  <c r="DA845" i="15"/>
  <c r="DE845" i="15"/>
  <c r="DE595" i="15"/>
  <c r="DA595" i="15"/>
  <c r="CW595" i="15"/>
  <c r="DB595" i="15"/>
  <c r="CS595" i="15"/>
  <c r="CU594" i="15"/>
  <c r="CQ594" i="15"/>
  <c r="CY591" i="15"/>
  <c r="H186" i="9"/>
  <c r="I586" i="15" s="1"/>
  <c r="I566" i="15"/>
  <c r="BJ860" i="15"/>
  <c r="CG847" i="15"/>
  <c r="CK847" i="15"/>
  <c r="BF851" i="15"/>
  <c r="BL849" i="15"/>
  <c r="DI847" i="15"/>
  <c r="CK584" i="15"/>
  <c r="CG584" i="15"/>
  <c r="M860" i="15"/>
  <c r="BN851" i="15"/>
  <c r="BR858" i="15"/>
  <c r="AF850" i="15"/>
  <c r="G193" i="9"/>
  <c r="H593" i="15" s="1"/>
  <c r="H573" i="15"/>
  <c r="BD850" i="15"/>
  <c r="CS589" i="15"/>
  <c r="CQ589" i="15"/>
  <c r="CU589" i="15"/>
  <c r="CQ588" i="15"/>
  <c r="CU588" i="15"/>
  <c r="CM590" i="15"/>
  <c r="CI590" i="15"/>
  <c r="CI597" i="15"/>
  <c r="DA596" i="15"/>
  <c r="DE596" i="15"/>
  <c r="CS596" i="15"/>
  <c r="BP861" i="15"/>
  <c r="BO848" i="15"/>
  <c r="CE850" i="15"/>
  <c r="CB851" i="15"/>
  <c r="BT861" i="15"/>
  <c r="AM850" i="15"/>
  <c r="CC851" i="15"/>
  <c r="S861" i="15"/>
  <c r="CI861" i="15" s="1"/>
  <c r="CU846" i="15"/>
  <c r="CQ846" i="15"/>
  <c r="BS858" i="15"/>
  <c r="T858" i="15"/>
  <c r="E197" i="9"/>
  <c r="F597" i="15" s="1"/>
  <c r="F577" i="15"/>
  <c r="CY593" i="15"/>
  <c r="DF593" i="15"/>
  <c r="DJ593" i="15"/>
  <c r="CI593" i="15"/>
  <c r="CJ593" i="15"/>
  <c r="J195" i="9"/>
  <c r="K595" i="15" s="1"/>
  <c r="K575" i="15"/>
  <c r="D188" i="9"/>
  <c r="E588" i="15" s="1"/>
  <c r="E568" i="15"/>
  <c r="I182" i="9"/>
  <c r="J582" i="15" s="1"/>
  <c r="J562" i="15"/>
  <c r="DB843" i="15"/>
  <c r="DJ845" i="15"/>
  <c r="DF845" i="15"/>
  <c r="BX851" i="15"/>
  <c r="V850" i="15"/>
  <c r="Y860" i="15"/>
  <c r="BC849" i="15"/>
  <c r="BZ861" i="15"/>
  <c r="AH851" i="15"/>
  <c r="BW849" i="15"/>
  <c r="D186" i="9"/>
  <c r="E586" i="15" s="1"/>
  <c r="E566" i="15"/>
  <c r="Q858" i="15"/>
  <c r="F197" i="9"/>
  <c r="G597" i="15" s="1"/>
  <c r="G577" i="15"/>
  <c r="H577" i="15"/>
  <c r="G197" i="9"/>
  <c r="H597" i="15" s="1"/>
  <c r="CQ600" i="15"/>
  <c r="CU600" i="15"/>
  <c r="DH600" i="15"/>
  <c r="CP600" i="15"/>
  <c r="CL600" i="15"/>
  <c r="CZ601" i="15"/>
  <c r="CV601" i="15"/>
  <c r="DH843" i="15"/>
  <c r="H192" i="9"/>
  <c r="I592" i="15" s="1"/>
  <c r="I572" i="15"/>
  <c r="E190" i="9"/>
  <c r="F590" i="15" s="1"/>
  <c r="F570" i="15"/>
  <c r="BA849" i="15"/>
  <c r="BU849" i="15"/>
  <c r="AL861" i="15"/>
  <c r="BM861" i="15"/>
  <c r="N859" i="15"/>
  <c r="BE848" i="15"/>
  <c r="AI848" i="15"/>
  <c r="W849" i="15"/>
  <c r="AB859" i="15"/>
  <c r="F581" i="15"/>
  <c r="E201" i="9"/>
  <c r="F601" i="15" s="1"/>
  <c r="DE587" i="15"/>
  <c r="DA587" i="15"/>
  <c r="CT587" i="15"/>
  <c r="AG849" i="15"/>
  <c r="DF592" i="15"/>
  <c r="DJ592" i="15"/>
  <c r="CS592" i="15"/>
  <c r="DE583" i="15"/>
  <c r="DA583" i="15"/>
  <c r="H569" i="15"/>
  <c r="G189" i="9"/>
  <c r="H589" i="15" s="1"/>
  <c r="I185" i="9"/>
  <c r="J585" i="15" s="1"/>
  <c r="J565" i="15"/>
  <c r="I199" i="9"/>
  <c r="J599" i="15" s="1"/>
  <c r="J579" i="15"/>
  <c r="CV843" i="15"/>
  <c r="CZ843" i="15"/>
  <c r="DB842" i="15"/>
  <c r="G185" i="9"/>
  <c r="H585" i="15" s="1"/>
  <c r="H565" i="15"/>
  <c r="BB860" i="15"/>
  <c r="BI850" i="15"/>
  <c r="AU848" i="15"/>
  <c r="H197" i="9"/>
  <c r="I597" i="15" s="1"/>
  <c r="I577" i="15"/>
  <c r="DG845" i="15"/>
  <c r="AX860" i="15"/>
  <c r="AC858" i="15"/>
  <c r="DA585" i="15"/>
  <c r="DE585" i="15"/>
  <c r="CY585" i="15"/>
  <c r="AS858" i="15"/>
  <c r="AA859" i="15"/>
  <c r="AD850" i="15"/>
  <c r="Z859" i="15"/>
  <c r="AZ850" i="15"/>
  <c r="AV859" i="15"/>
  <c r="AY860" i="15"/>
  <c r="P861" i="15"/>
  <c r="CU586" i="15"/>
  <c r="CQ586" i="15"/>
  <c r="CL586" i="15"/>
  <c r="CP586" i="15"/>
  <c r="CJ598" i="15"/>
  <c r="CS598" i="15"/>
  <c r="E188" i="9"/>
  <c r="F588" i="15" s="1"/>
  <c r="F568" i="15"/>
  <c r="F579" i="15"/>
  <c r="E199" i="9"/>
  <c r="F599" i="15" s="1"/>
  <c r="G199" i="9"/>
  <c r="H599" i="15" s="1"/>
  <c r="H579" i="15"/>
  <c r="I196" i="9"/>
  <c r="J596" i="15" s="1"/>
  <c r="J576" i="15"/>
  <c r="CD851" i="15"/>
  <c r="DD842" i="15"/>
  <c r="DI842" i="15"/>
  <c r="CN842" i="15"/>
  <c r="CR844" i="15"/>
  <c r="CF859" i="15"/>
  <c r="O848" i="15"/>
  <c r="AN858" i="15"/>
  <c r="CR858" i="15" s="1"/>
  <c r="BG851" i="15"/>
  <c r="CQ847" i="15"/>
  <c r="CU847" i="15"/>
  <c r="H563" i="15"/>
  <c r="G183" i="9"/>
  <c r="H583" i="15" s="1"/>
  <c r="AQ861" i="15"/>
  <c r="D198" i="9"/>
  <c r="E598" i="15" s="1"/>
  <c r="E578" i="15"/>
  <c r="R851" i="15"/>
  <c r="E572" i="15"/>
  <c r="D192" i="9"/>
  <c r="E592" i="15" s="1"/>
  <c r="CU845" i="15"/>
  <c r="CQ845" i="15"/>
  <c r="CR845" i="15"/>
  <c r="E195" i="9"/>
  <c r="F595" i="15" s="1"/>
  <c r="F575" i="15"/>
  <c r="K576" i="15"/>
  <c r="J196" i="9"/>
  <c r="K596" i="15" s="1"/>
  <c r="CN846" i="15"/>
  <c r="AP859" i="15"/>
  <c r="BK860" i="15"/>
  <c r="BH848" i="15"/>
  <c r="CH595" i="15"/>
  <c r="DC595" i="15"/>
  <c r="DI595" i="15"/>
  <c r="DF595" i="15"/>
  <c r="DJ595" i="15"/>
  <c r="CR595" i="15"/>
  <c r="G187" i="9"/>
  <c r="H587" i="15" s="1"/>
  <c r="H567" i="15"/>
  <c r="CJ594" i="15"/>
  <c r="CW594" i="15"/>
  <c r="CY594" i="15"/>
  <c r="CX591" i="15"/>
  <c r="DH591" i="15"/>
  <c r="CS591" i="15"/>
  <c r="CV591" i="15"/>
  <c r="CZ591" i="15"/>
  <c r="BJ850" i="15"/>
  <c r="BF850" i="15"/>
  <c r="BL850" i="15"/>
  <c r="F200" i="9"/>
  <c r="G600" i="15" s="1"/>
  <c r="G580" i="15"/>
  <c r="CT584" i="15"/>
  <c r="CQ584" i="15"/>
  <c r="CU584" i="15"/>
  <c r="CR584" i="15"/>
  <c r="M849" i="15"/>
  <c r="AK858" i="15"/>
  <c r="BN850" i="15"/>
  <c r="BR859" i="15"/>
  <c r="AF851" i="15"/>
  <c r="BY858" i="15"/>
  <c r="BD858" i="15"/>
  <c r="CK589" i="15"/>
  <c r="CG589" i="15"/>
  <c r="DI589" i="15"/>
  <c r="CY589" i="15"/>
  <c r="CZ589" i="15"/>
  <c r="CV589" i="15"/>
  <c r="CO588" i="15"/>
  <c r="CL588" i="15"/>
  <c r="CP588" i="15"/>
  <c r="CZ588" i="15"/>
  <c r="CV588" i="15"/>
  <c r="CR588" i="15"/>
  <c r="CW590" i="15"/>
  <c r="CY590" i="15"/>
  <c r="CU597" i="15"/>
  <c r="CQ597" i="15"/>
  <c r="CR597" i="15"/>
  <c r="CT597" i="15"/>
  <c r="CZ596" i="15"/>
  <c r="CV596" i="15"/>
  <c r="CP596" i="15"/>
  <c r="CL596" i="15"/>
  <c r="DD596" i="15"/>
  <c r="BP859" i="15"/>
  <c r="BO850" i="15"/>
  <c r="CE849" i="15"/>
  <c r="CB861" i="15"/>
  <c r="BT851" i="15"/>
  <c r="AM858" i="15"/>
  <c r="CC848" i="15"/>
  <c r="S858" i="15"/>
  <c r="BS859" i="15"/>
  <c r="T848" i="15"/>
  <c r="F186" i="9"/>
  <c r="G586" i="15" s="1"/>
  <c r="G566" i="15"/>
  <c r="CU593" i="15"/>
  <c r="CQ593" i="15"/>
  <c r="CO593" i="15"/>
  <c r="CN593" i="15"/>
  <c r="DD593" i="15"/>
  <c r="H194" i="9"/>
  <c r="I594" i="15" s="1"/>
  <c r="I574" i="15"/>
  <c r="DE844" i="15"/>
  <c r="DA844" i="15"/>
  <c r="DB844" i="15"/>
  <c r="CG843" i="15"/>
  <c r="CK843" i="15"/>
  <c r="CI843" i="15"/>
  <c r="BX858" i="15"/>
  <c r="V848" i="15"/>
  <c r="Y858" i="15"/>
  <c r="BC850" i="15"/>
  <c r="BZ858" i="15"/>
  <c r="AH859" i="15"/>
  <c r="BW851" i="15"/>
  <c r="Q849" i="15"/>
  <c r="G191" i="9"/>
  <c r="H591" i="15" s="1"/>
  <c r="H571" i="15"/>
  <c r="CH600" i="15"/>
  <c r="I192" i="9"/>
  <c r="J592" i="15" s="1"/>
  <c r="J572" i="15"/>
  <c r="DD601" i="15"/>
  <c r="CY842" i="15"/>
  <c r="BA848" i="15"/>
  <c r="AT859" i="15"/>
  <c r="DD847" i="15"/>
  <c r="BU850" i="15"/>
  <c r="DP850" i="15" s="1"/>
  <c r="AL851" i="15"/>
  <c r="BM850" i="15"/>
  <c r="N860" i="15"/>
  <c r="BE849" i="15"/>
  <c r="AI849" i="15"/>
  <c r="W850" i="15"/>
  <c r="AB860" i="15"/>
  <c r="CV587" i="15"/>
  <c r="CZ587" i="15"/>
  <c r="CN587" i="15"/>
  <c r="AG861" i="15"/>
  <c r="I188" i="9"/>
  <c r="J588" i="15" s="1"/>
  <c r="J568" i="15"/>
  <c r="CM592" i="15"/>
  <c r="CY592" i="15"/>
  <c r="CT583" i="15"/>
  <c r="J575" i="15"/>
  <c r="I195" i="9"/>
  <c r="J595" i="15" s="1"/>
  <c r="CI847" i="15"/>
  <c r="BB858" i="15"/>
  <c r="BQ858" i="15"/>
  <c r="BI859" i="15"/>
  <c r="AU861" i="15"/>
  <c r="G192" i="9"/>
  <c r="H592" i="15" s="1"/>
  <c r="H572" i="15"/>
  <c r="I198" i="9"/>
  <c r="J598" i="15" s="1"/>
  <c r="J578" i="15"/>
  <c r="DA847" i="15"/>
  <c r="DE847" i="15"/>
  <c r="D191" i="9"/>
  <c r="E591" i="15" s="1"/>
  <c r="E571" i="15"/>
  <c r="J186" i="9"/>
  <c r="K586" i="15" s="1"/>
  <c r="K566" i="15"/>
  <c r="D193" i="9"/>
  <c r="E593" i="15" s="1"/>
  <c r="E573" i="15"/>
  <c r="CT844" i="15"/>
  <c r="AX849" i="15"/>
  <c r="AC851" i="15"/>
  <c r="CK585" i="15"/>
  <c r="CG585" i="15"/>
  <c r="AS859" i="15"/>
  <c r="AA851" i="15"/>
  <c r="DJ847" i="15"/>
  <c r="DF847" i="15"/>
  <c r="AD848" i="15"/>
  <c r="Z860" i="15"/>
  <c r="AZ848" i="15"/>
  <c r="AV860" i="15"/>
  <c r="AY858" i="15"/>
  <c r="F183" i="9"/>
  <c r="G583" i="15" s="1"/>
  <c r="G563" i="15"/>
  <c r="P858" i="15"/>
  <c r="DB598" i="15"/>
  <c r="CP598" i="15"/>
  <c r="CL598" i="15"/>
  <c r="DD598" i="15"/>
  <c r="CD850" i="15"/>
  <c r="DI850" i="15" s="1"/>
  <c r="CF860" i="15"/>
  <c r="K568" i="15"/>
  <c r="J188" i="9"/>
  <c r="K588" i="15" s="1"/>
  <c r="DD599" i="15"/>
  <c r="CW599" i="15"/>
  <c r="DF599" i="15"/>
  <c r="DJ599" i="15"/>
  <c r="O849" i="15"/>
  <c r="AN859" i="15"/>
  <c r="BG859" i="15"/>
  <c r="AQ848" i="15"/>
  <c r="R859" i="15"/>
  <c r="DD846" i="15"/>
  <c r="F196" i="9"/>
  <c r="G596" i="15" s="1"/>
  <c r="G576" i="15"/>
  <c r="DF844" i="15"/>
  <c r="DJ844" i="15"/>
  <c r="I200" i="9"/>
  <c r="J600" i="15" s="1"/>
  <c r="J580" i="15"/>
  <c r="I190" i="9"/>
  <c r="J590" i="15" s="1"/>
  <c r="J570" i="15"/>
  <c r="CV595" i="15"/>
  <c r="CZ595" i="15"/>
  <c r="DE594" i="15"/>
  <c r="DA594" i="15"/>
  <c r="DC594" i="15"/>
  <c r="DI591" i="15"/>
  <c r="CH591" i="15"/>
  <c r="CG591" i="15"/>
  <c r="CK591" i="15"/>
  <c r="DE591" i="15"/>
  <c r="DA591" i="15"/>
  <c r="D196" i="9"/>
  <c r="E596" i="15" s="1"/>
  <c r="E576" i="15"/>
  <c r="J187" i="9"/>
  <c r="K587" i="15" s="1"/>
  <c r="K567" i="15"/>
  <c r="BF848" i="15"/>
  <c r="DF843" i="15"/>
  <c r="DJ843" i="15"/>
  <c r="BL858" i="15"/>
  <c r="CZ584" i="15"/>
  <c r="CV584" i="15"/>
  <c r="CS584" i="15"/>
  <c r="M859" i="15"/>
  <c r="AK859" i="15"/>
  <c r="DM859" i="15" s="1"/>
  <c r="CW847" i="15"/>
  <c r="BR851" i="15"/>
  <c r="F182" i="9"/>
  <c r="G582" i="15" s="1"/>
  <c r="G562" i="15"/>
  <c r="J200" i="9"/>
  <c r="K600" i="15" s="1"/>
  <c r="K580" i="15"/>
  <c r="DG589" i="15"/>
  <c r="DJ590" i="15"/>
  <c r="DF590" i="15"/>
  <c r="DE590" i="15"/>
  <c r="DA590" i="15"/>
  <c r="DD597" i="15"/>
  <c r="DI597" i="15"/>
  <c r="CP597" i="15"/>
  <c r="CL597" i="15"/>
  <c r="CM596" i="15"/>
  <c r="DC596" i="15"/>
  <c r="CY596" i="15"/>
  <c r="CO596" i="15"/>
  <c r="H193" i="9"/>
  <c r="I593" i="15" s="1"/>
  <c r="I573" i="15"/>
  <c r="BO861" i="15"/>
  <c r="S851" i="15"/>
  <c r="CK593" i="15"/>
  <c r="CG593" i="15"/>
  <c r="F193" i="9"/>
  <c r="G593" i="15" s="1"/>
  <c r="G573" i="15"/>
  <c r="BX848" i="15"/>
  <c r="V849" i="15"/>
  <c r="Y848" i="15"/>
  <c r="BC858" i="15"/>
  <c r="AH860" i="15"/>
  <c r="CO860" i="15" s="1"/>
  <c r="E196" i="9"/>
  <c r="F596" i="15" s="1"/>
  <c r="F576" i="15"/>
  <c r="DB600" i="15"/>
  <c r="DA600" i="15"/>
  <c r="DE600" i="15"/>
  <c r="I189" i="9"/>
  <c r="J589" i="15" s="1"/>
  <c r="J569" i="15"/>
  <c r="CJ847" i="15"/>
  <c r="CK601" i="15"/>
  <c r="CG601" i="15"/>
  <c r="CL601" i="15"/>
  <c r="CP601" i="15"/>
  <c r="DI844" i="15"/>
  <c r="DC845" i="15"/>
  <c r="CO843" i="15"/>
  <c r="CQ842" i="15"/>
  <c r="CU842" i="15"/>
  <c r="DI846" i="15"/>
  <c r="AT860" i="15"/>
  <c r="BU858" i="15"/>
  <c r="AB849" i="15"/>
  <c r="CQ587" i="15"/>
  <c r="CU587" i="15"/>
  <c r="CM587" i="15"/>
  <c r="DI587" i="15"/>
  <c r="CR587" i="15"/>
  <c r="DB587" i="15"/>
  <c r="E189" i="9"/>
  <c r="F589" i="15" s="1"/>
  <c r="F569" i="15"/>
  <c r="I568" i="15"/>
  <c r="H188" i="9"/>
  <c r="I588" i="15" s="1"/>
  <c r="DH592" i="15"/>
  <c r="DA592" i="15"/>
  <c r="DE592" i="15"/>
  <c r="CQ592" i="15"/>
  <c r="CU592" i="15"/>
  <c r="CV583" i="15"/>
  <c r="CZ583" i="15"/>
  <c r="CY583" i="15"/>
  <c r="CM583" i="15"/>
  <c r="DF583" i="15"/>
  <c r="DJ583" i="15"/>
  <c r="D184" i="9"/>
  <c r="E584" i="15" s="1"/>
  <c r="E564" i="15"/>
  <c r="CX844" i="15"/>
  <c r="CG842" i="15"/>
  <c r="CK842" i="15"/>
  <c r="CJ846" i="15"/>
  <c r="BI849" i="15"/>
  <c r="G196" i="9"/>
  <c r="H596" i="15" s="1"/>
  <c r="H576" i="15"/>
  <c r="H195" i="9"/>
  <c r="I595" i="15" s="1"/>
  <c r="I575" i="15"/>
  <c r="DH844" i="15"/>
  <c r="CM585" i="15"/>
  <c r="DJ585" i="15"/>
  <c r="DF585" i="15"/>
  <c r="CL847" i="15"/>
  <c r="CP847" i="15"/>
  <c r="AZ861" i="15"/>
  <c r="P848" i="15"/>
  <c r="E187" i="9"/>
  <c r="F587" i="15" s="1"/>
  <c r="F567" i="15"/>
  <c r="DE586" i="15"/>
  <c r="DA586" i="15"/>
  <c r="DJ598" i="15"/>
  <c r="DF598" i="15"/>
  <c r="CX598" i="15"/>
  <c r="H187" i="9"/>
  <c r="I587" i="15" s="1"/>
  <c r="I567" i="15"/>
  <c r="CT847" i="15"/>
  <c r="CD849" i="15"/>
  <c r="CL842" i="15"/>
  <c r="CP842" i="15"/>
  <c r="J184" i="9"/>
  <c r="K584" i="15" s="1"/>
  <c r="K564" i="15"/>
  <c r="CL599" i="15"/>
  <c r="CP599" i="15"/>
  <c r="CN599" i="15"/>
  <c r="DH599" i="15"/>
  <c r="CY599" i="15"/>
  <c r="AN860" i="15"/>
  <c r="CR860" i="15" s="1"/>
  <c r="AQ849" i="15"/>
  <c r="CS849" i="15" s="1"/>
  <c r="F199" i="9"/>
  <c r="G599" i="15" s="1"/>
  <c r="G579" i="15"/>
  <c r="D183" i="9"/>
  <c r="E583" i="15" s="1"/>
  <c r="E563" i="15"/>
  <c r="DE7" i="19" l="1"/>
  <c r="DP858" i="15"/>
  <c r="DF10" i="17"/>
  <c r="DE10" i="17"/>
  <c r="CW861" i="15"/>
  <c r="DB858" i="15"/>
  <c r="CV858" i="15"/>
  <c r="CH861" i="15"/>
  <c r="CN859" i="15"/>
  <c r="CJ860" i="15"/>
  <c r="DH849" i="15"/>
  <c r="DF12" i="17"/>
  <c r="DE12" i="17"/>
  <c r="CN858" i="15"/>
  <c r="CN860" i="15"/>
  <c r="DH861" i="15"/>
  <c r="DI851" i="15"/>
  <c r="CM859" i="15"/>
  <c r="DP9" i="17"/>
  <c r="DO9" i="17"/>
  <c r="DP11" i="17"/>
  <c r="DO11" i="17"/>
  <c r="DF9" i="17"/>
  <c r="DE9" i="17"/>
  <c r="DC850" i="15"/>
  <c r="DF11" i="17"/>
  <c r="DE11" i="17"/>
  <c r="DP8" i="17"/>
  <c r="DO8" i="17"/>
  <c r="CT859" i="15"/>
  <c r="DF8" i="17"/>
  <c r="DE8" i="17"/>
  <c r="DF7" i="17"/>
  <c r="DE7" i="17"/>
  <c r="A18" i="15"/>
  <c r="CR7" i="17"/>
  <c r="CA11" i="17"/>
  <c r="BP11" i="17"/>
  <c r="BL12" i="17"/>
  <c r="S10" i="17"/>
  <c r="DK13" i="17"/>
  <c r="CY12" i="17"/>
  <c r="CQ10" i="17"/>
  <c r="BH8" i="17"/>
  <c r="BQ13" i="17"/>
  <c r="AV7" i="17"/>
  <c r="CP13" i="17"/>
  <c r="Q11" i="17"/>
  <c r="CW12" i="17"/>
  <c r="CH7" i="17"/>
  <c r="CF13" i="17"/>
  <c r="DL848" i="15"/>
  <c r="CS848" i="15"/>
  <c r="CY861" i="15"/>
  <c r="CV848" i="15"/>
  <c r="DP10" i="17"/>
  <c r="DO10" i="17"/>
  <c r="DP12" i="17"/>
  <c r="DO12" i="17"/>
  <c r="DC849" i="15"/>
  <c r="CI858" i="15"/>
  <c r="CT849" i="15"/>
  <c r="CM849" i="15"/>
  <c r="CY859" i="15"/>
  <c r="CO859" i="15"/>
  <c r="DH848" i="15"/>
  <c r="CO851" i="15"/>
  <c r="DC848" i="15"/>
  <c r="CN850" i="15"/>
  <c r="CI859" i="15"/>
  <c r="DG859" i="15"/>
  <c r="DH859" i="15"/>
  <c r="CY860" i="15"/>
  <c r="DO848" i="15"/>
  <c r="DO851" i="15"/>
  <c r="CV859" i="15"/>
  <c r="DP7" i="19"/>
  <c r="DE11" i="19"/>
  <c r="DP13" i="17"/>
  <c r="DO13" i="17"/>
  <c r="DF13" i="17"/>
  <c r="DE13" i="17"/>
  <c r="DP7" i="17"/>
  <c r="DO7" i="17"/>
  <c r="CR859" i="15"/>
  <c r="CY850" i="15"/>
  <c r="DL858" i="15"/>
  <c r="CO850" i="15"/>
  <c r="DO849" i="15"/>
  <c r="DO859" i="15"/>
  <c r="CM860" i="15"/>
  <c r="DK849" i="15"/>
  <c r="DI849" i="15"/>
  <c r="CI851" i="15"/>
  <c r="DK859" i="15"/>
  <c r="CW850" i="15"/>
  <c r="DG851" i="15"/>
  <c r="CR851" i="15"/>
  <c r="CJ859" i="15"/>
  <c r="DD851" i="15"/>
  <c r="CS861" i="15"/>
  <c r="CN851" i="15"/>
  <c r="DG848" i="15"/>
  <c r="DP848" i="15"/>
  <c r="CR848" i="15"/>
  <c r="DO7" i="19"/>
  <c r="CH848" i="15"/>
  <c r="DM860" i="15"/>
  <c r="DO6" i="19"/>
  <c r="DP6" i="19"/>
  <c r="DO11" i="19"/>
  <c r="DP11" i="19"/>
  <c r="CN848" i="15"/>
  <c r="CS850" i="15"/>
  <c r="DP10" i="19"/>
  <c r="DO10" i="19"/>
  <c r="DE8" i="19"/>
  <c r="DF8" i="19"/>
  <c r="DF11" i="19"/>
  <c r="CR861" i="15"/>
  <c r="DP8" i="19"/>
  <c r="DO8" i="19"/>
  <c r="DH860" i="15"/>
  <c r="DH858" i="15"/>
  <c r="DF9" i="19"/>
  <c r="DE9" i="19"/>
  <c r="DF6" i="19"/>
  <c r="DE6" i="19"/>
  <c r="DF7" i="19"/>
  <c r="DF10" i="19"/>
  <c r="DE10" i="19"/>
  <c r="DP9" i="19"/>
  <c r="DO9" i="19"/>
  <c r="CZ860" i="15"/>
  <c r="CG850" i="15"/>
  <c r="DP849" i="15"/>
  <c r="DO850" i="15"/>
  <c r="DK860" i="15"/>
  <c r="CY849" i="15"/>
  <c r="DP861" i="15"/>
  <c r="DP860" i="15"/>
  <c r="DP859" i="15"/>
  <c r="DL861" i="15"/>
  <c r="DK858" i="15"/>
  <c r="DN851" i="15"/>
  <c r="DN848" i="15"/>
  <c r="DN850" i="15"/>
  <c r="DK861" i="15"/>
  <c r="DO860" i="15"/>
  <c r="DL851" i="15"/>
  <c r="DK848" i="15"/>
  <c r="DK850" i="15"/>
  <c r="DN860" i="15"/>
  <c r="DO858" i="15"/>
  <c r="DP851" i="15"/>
  <c r="DM858" i="15"/>
  <c r="DM861" i="15"/>
  <c r="DL860" i="15"/>
  <c r="DL850" i="15"/>
  <c r="DM848" i="15"/>
  <c r="DM850" i="15"/>
  <c r="DN858" i="15"/>
  <c r="DL859" i="15"/>
  <c r="DK851" i="15"/>
  <c r="DM849" i="15"/>
  <c r="DN849" i="15"/>
  <c r="DL849" i="15"/>
  <c r="DM851" i="15"/>
  <c r="DN859" i="15"/>
  <c r="DN861" i="15"/>
  <c r="CV860" i="15"/>
  <c r="DH851" i="15"/>
  <c r="CT860" i="15"/>
  <c r="CH858" i="15"/>
  <c r="DJ851" i="15"/>
  <c r="DD858" i="15"/>
  <c r="DC861" i="15"/>
  <c r="CX858" i="15"/>
  <c r="CJ849" i="15"/>
  <c r="CJ848" i="15"/>
  <c r="DB848" i="15"/>
  <c r="CY848" i="15"/>
  <c r="DE858" i="15"/>
  <c r="CK848" i="15"/>
  <c r="CX850" i="15"/>
  <c r="DI861" i="15"/>
  <c r="CW851" i="15"/>
  <c r="DG860" i="15"/>
  <c r="CN849" i="15"/>
  <c r="CZ850" i="15"/>
  <c r="CU850" i="15"/>
  <c r="DI858" i="15"/>
  <c r="CX860" i="15"/>
  <c r="CZ859" i="15"/>
  <c r="CN861" i="15"/>
  <c r="CS851" i="15"/>
  <c r="CZ849" i="15"/>
  <c r="CT858" i="15"/>
  <c r="DJ849" i="15"/>
  <c r="DF849" i="15"/>
  <c r="CX849" i="15"/>
  <c r="CO848" i="15"/>
  <c r="CV850" i="15"/>
  <c r="CI848" i="15"/>
  <c r="DD849" i="15"/>
  <c r="CZ861" i="15"/>
  <c r="CM858" i="15"/>
  <c r="CT850" i="15"/>
  <c r="DG849" i="15"/>
  <c r="DF859" i="15"/>
  <c r="DJ859" i="15"/>
  <c r="CP861" i="15"/>
  <c r="CL861" i="15"/>
  <c r="CG858" i="15"/>
  <c r="CK858" i="15"/>
  <c r="CG848" i="15"/>
  <c r="DA850" i="15"/>
  <c r="DE850" i="15"/>
  <c r="CL860" i="15"/>
  <c r="CP860" i="15"/>
  <c r="CG860" i="15"/>
  <c r="CK860" i="15"/>
  <c r="CW858" i="15"/>
  <c r="CQ860" i="15"/>
  <c r="CU860" i="15"/>
  <c r="CR850" i="15"/>
  <c r="CX851" i="15"/>
  <c r="CI850" i="15"/>
  <c r="DB860" i="15"/>
  <c r="CM850" i="15"/>
  <c r="CT851" i="15"/>
  <c r="CJ861" i="15"/>
  <c r="CQ850" i="15"/>
  <c r="DF851" i="15"/>
  <c r="DA849" i="15"/>
  <c r="DE849" i="15"/>
  <c r="CJ850" i="15"/>
  <c r="DF848" i="15"/>
  <c r="DJ848" i="15"/>
  <c r="CO849" i="15"/>
  <c r="DD861" i="15"/>
  <c r="CZ851" i="15"/>
  <c r="CX861" i="15"/>
  <c r="CK861" i="15"/>
  <c r="CG861" i="15"/>
  <c r="DI848" i="15"/>
  <c r="CW860" i="15"/>
  <c r="CL850" i="15"/>
  <c r="CP850" i="15"/>
  <c r="CQ848" i="15"/>
  <c r="CU848" i="15"/>
  <c r="CW849" i="15"/>
  <c r="DI859" i="15"/>
  <c r="CH849" i="15"/>
  <c r="DG850" i="15"/>
  <c r="CZ848" i="15"/>
  <c r="CQ859" i="15"/>
  <c r="CU859" i="15"/>
  <c r="DD859" i="15"/>
  <c r="CT861" i="15"/>
  <c r="CQ861" i="15"/>
  <c r="CU861" i="15"/>
  <c r="CL851" i="15"/>
  <c r="CP851" i="15"/>
  <c r="DB851" i="15"/>
  <c r="CK851" i="15"/>
  <c r="CG851" i="15"/>
  <c r="DE848" i="15"/>
  <c r="DA848" i="15"/>
  <c r="DD848" i="15"/>
  <c r="DB859" i="15"/>
  <c r="CZ858" i="15"/>
  <c r="CX848" i="15"/>
  <c r="CJ851" i="15"/>
  <c r="DG861" i="15"/>
  <c r="DC860" i="15"/>
  <c r="CK859" i="15"/>
  <c r="CG859" i="15"/>
  <c r="CL848" i="15"/>
  <c r="CP848" i="15"/>
  <c r="DJ850" i="15"/>
  <c r="DF850" i="15"/>
  <c r="CP858" i="15"/>
  <c r="CL858" i="15"/>
  <c r="CU858" i="15"/>
  <c r="CQ858" i="15"/>
  <c r="DB850" i="15"/>
  <c r="DB849" i="15"/>
  <c r="CS859" i="15"/>
  <c r="CL859" i="15"/>
  <c r="CP859" i="15"/>
  <c r="CM848" i="15"/>
  <c r="CS860" i="15"/>
  <c r="DF861" i="15"/>
  <c r="DJ861" i="15"/>
  <c r="CU849" i="15"/>
  <c r="CQ849" i="15"/>
  <c r="CW859" i="15"/>
  <c r="DA851" i="15"/>
  <c r="DE851" i="15"/>
  <c r="CO861" i="15"/>
  <c r="DD850" i="15"/>
  <c r="DA858" i="15"/>
  <c r="CW848" i="15"/>
  <c r="CG849" i="15"/>
  <c r="CK849" i="15"/>
  <c r="CY851" i="15"/>
  <c r="CH859" i="15"/>
  <c r="DE860" i="15"/>
  <c r="DA860" i="15"/>
  <c r="CM851" i="15"/>
  <c r="CT848" i="15"/>
  <c r="DC859" i="15"/>
  <c r="DB861" i="15"/>
  <c r="CL849" i="15"/>
  <c r="CP849" i="15"/>
  <c r="CI849" i="15"/>
  <c r="CV849" i="15"/>
  <c r="CK850" i="15"/>
  <c r="DJ858" i="15"/>
  <c r="DF858" i="15"/>
  <c r="DE859" i="15"/>
  <c r="DA859" i="15"/>
  <c r="DG858" i="15"/>
  <c r="CS858" i="15"/>
  <c r="DI860" i="15"/>
  <c r="DA861" i="15"/>
  <c r="DE861" i="15"/>
  <c r="DC851" i="15"/>
  <c r="DD860" i="15"/>
  <c r="CH851" i="15"/>
  <c r="CY858" i="15"/>
  <c r="CH850" i="15"/>
  <c r="DF860" i="15"/>
  <c r="DJ860" i="15"/>
  <c r="DC858" i="15"/>
  <c r="CX859" i="15"/>
  <c r="CQ851" i="15"/>
  <c r="CU851" i="15"/>
  <c r="A19" i="15" l="1"/>
  <c r="A20" i="15" l="1"/>
  <c r="A21" i="15" l="1"/>
  <c r="A22" i="15" l="1"/>
  <c r="A23" i="15" l="1"/>
  <c r="A24" i="15" l="1"/>
  <c r="A25" i="15" l="1"/>
  <c r="A26" i="15" l="1"/>
  <c r="A27" i="15" l="1"/>
  <c r="A28" i="15" l="1"/>
  <c r="A29" i="15" l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BR28" i="19" s="1"/>
  <c r="AL28" i="19"/>
  <c r="BU28" i="19"/>
  <c r="DH28" i="19"/>
  <c r="CH28" i="19"/>
  <c r="CI28" i="19"/>
  <c r="AM28" i="19"/>
  <c r="U28" i="19"/>
  <c r="DJ28" i="19"/>
  <c r="BC28" i="19"/>
  <c r="CJ28" i="19"/>
  <c r="BS28" i="19"/>
  <c r="DB28" i="19"/>
  <c r="CY28" i="19"/>
  <c r="CL28" i="19"/>
  <c r="DK28" i="19"/>
  <c r="CK28" i="19"/>
  <c r="BB28" i="19"/>
  <c r="AZ28" i="19"/>
  <c r="DL28" i="19"/>
  <c r="AK28" i="19"/>
  <c r="AJ28" i="19"/>
  <c r="DC28" i="19"/>
  <c r="DM28" i="19"/>
  <c r="T28" i="19"/>
  <c r="BD28" i="19"/>
  <c r="CZ28" i="19" l="1"/>
  <c r="DP28" i="19"/>
  <c r="DO28" i="19"/>
  <c r="R28" i="19"/>
  <c r="W15" i="19"/>
  <c r="AG15" i="19"/>
  <c r="CP27" i="19"/>
  <c r="CF15" i="19"/>
  <c r="CB15" i="19"/>
  <c r="CN26" i="19"/>
  <c r="AT29" i="19"/>
  <c r="AB25" i="19"/>
  <c r="CR15" i="19"/>
  <c r="AT15" i="19"/>
  <c r="AS15" i="19"/>
  <c r="BE24" i="19"/>
  <c r="CN15" i="19"/>
  <c r="Q15" i="19"/>
  <c r="CW15" i="19"/>
  <c r="AU15" i="19"/>
  <c r="BV24" i="19"/>
  <c r="R24" i="19"/>
  <c r="AH26" i="19"/>
  <c r="CK26" i="19"/>
  <c r="DA23" i="19"/>
  <c r="CR26" i="19"/>
  <c r="CF29" i="19"/>
  <c r="AN26" i="19"/>
  <c r="BL15" i="19"/>
  <c r="Z25" i="19"/>
  <c r="Q24" i="19"/>
  <c r="CA26" i="19"/>
  <c r="AE23" i="19"/>
  <c r="CC23" i="19"/>
  <c r="CP25" i="19"/>
  <c r="Y25" i="19"/>
  <c r="BJ15" i="19"/>
  <c r="CX23" i="19"/>
  <c r="BG23" i="19"/>
  <c r="AE16" i="19"/>
  <c r="AK23" i="19"/>
  <c r="AQ25" i="19"/>
  <c r="W29" i="19"/>
  <c r="CP15" i="19"/>
  <c r="CI23" i="19"/>
  <c r="CR25" i="19"/>
  <c r="CA27" i="19"/>
  <c r="BO15" i="19"/>
  <c r="AS29" i="19"/>
  <c r="AJ16" i="19"/>
  <c r="CL23" i="19"/>
  <c r="CD29" i="19"/>
  <c r="Z23" i="19"/>
  <c r="DK24" i="19"/>
  <c r="BP24" i="19"/>
  <c r="CG15" i="19"/>
  <c r="AA15" i="19"/>
  <c r="CE15" i="19"/>
  <c r="BB25" i="19"/>
  <c r="BL29" i="19"/>
  <c r="AF15" i="19"/>
  <c r="AA26" i="19"/>
  <c r="AF26" i="19"/>
  <c r="CQ25" i="19"/>
  <c r="BY25" i="19"/>
  <c r="P23" i="19"/>
  <c r="J15" i="19"/>
  <c r="CI26" i="19"/>
  <c r="AV15" i="19"/>
  <c r="CJ25" i="19"/>
  <c r="CW16" i="19"/>
  <c r="S25" i="19"/>
  <c r="CE26" i="19"/>
  <c r="BW24" i="19"/>
  <c r="CS15" i="19"/>
  <c r="AB15" i="19"/>
  <c r="AY15" i="19"/>
  <c r="AW15" i="19"/>
  <c r="BK15" i="19"/>
  <c r="N24" i="19"/>
  <c r="DI25" i="19"/>
  <c r="CY25" i="19"/>
  <c r="BA23" i="19"/>
  <c r="BX16" i="19"/>
  <c r="AD24" i="19"/>
  <c r="CE24" i="19"/>
  <c r="AM23" i="19"/>
  <c r="K15" i="19"/>
  <c r="BA16" i="19"/>
  <c r="CK24" i="19"/>
  <c r="AZ24" i="19"/>
  <c r="BR16" i="19"/>
  <c r="BZ23" i="19"/>
  <c r="W23" i="19"/>
  <c r="AC23" i="19"/>
  <c r="CE16" i="19"/>
  <c r="CJ16" i="19"/>
  <c r="CG26" i="19"/>
  <c r="CD23" i="19"/>
  <c r="BO26" i="19"/>
  <c r="F25" i="19"/>
  <c r="Z16" i="19"/>
  <c r="BW29" i="19"/>
  <c r="CF27" i="19"/>
  <c r="BT23" i="19"/>
  <c r="S16" i="19"/>
  <c r="CH29" i="19"/>
  <c r="DM23" i="19"/>
  <c r="I15" i="19"/>
  <c r="CF26" i="19"/>
  <c r="O26" i="19"/>
  <c r="CV29" i="19"/>
  <c r="AM29" i="19"/>
  <c r="BF23" i="19"/>
  <c r="BQ24" i="19"/>
  <c r="BS27" i="19"/>
  <c r="AO29" i="19"/>
  <c r="BD25" i="19"/>
  <c r="T16" i="19"/>
  <c r="BR26" i="19"/>
  <c r="AR27" i="19"/>
  <c r="AE26" i="19"/>
  <c r="BO24" i="19"/>
  <c r="J25" i="19"/>
  <c r="CK16" i="19"/>
  <c r="CC27" i="19"/>
  <c r="AT24" i="19"/>
  <c r="DJ27" i="19"/>
  <c r="BC29" i="19"/>
  <c r="DM25" i="19"/>
  <c r="CM25" i="19"/>
  <c r="CE29" i="19"/>
  <c r="BS24" i="19"/>
  <c r="AY24" i="19"/>
  <c r="BJ26" i="19"/>
  <c r="BG27" i="19"/>
  <c r="DB29" i="19"/>
  <c r="CI27" i="19"/>
  <c r="W26" i="19"/>
  <c r="BG29" i="19"/>
  <c r="CB26" i="19"/>
  <c r="AP16" i="19"/>
  <c r="BC26" i="19"/>
  <c r="DL23" i="19"/>
  <c r="AL24" i="19"/>
  <c r="CX27" i="19"/>
  <c r="BW15" i="19"/>
  <c r="J29" i="19"/>
  <c r="BG15" i="19"/>
  <c r="BQ16" i="19"/>
  <c r="M28" i="19"/>
  <c r="DA29" i="19"/>
  <c r="CT16" i="19"/>
  <c r="AS16" i="19"/>
  <c r="CP29" i="19"/>
  <c r="AF16" i="19"/>
  <c r="AY16" i="19"/>
  <c r="DL29" i="19"/>
  <c r="DM27" i="19"/>
  <c r="BJ25" i="19"/>
  <c r="I16" i="19"/>
  <c r="CG25" i="19"/>
  <c r="AK27" i="19"/>
  <c r="P29" i="19"/>
  <c r="CK29" i="19"/>
  <c r="Q25" i="19"/>
  <c r="N26" i="19"/>
  <c r="AI24" i="19"/>
  <c r="CZ29" i="19"/>
  <c r="CV27" i="19"/>
  <c r="M25" i="19"/>
  <c r="AE15" i="19"/>
  <c r="DK23" i="19"/>
  <c r="AI29" i="19"/>
  <c r="AK26" i="19"/>
  <c r="AU16" i="19"/>
  <c r="CZ26" i="19"/>
  <c r="BN24" i="19"/>
  <c r="DJ29" i="19"/>
  <c r="M26" i="19"/>
  <c r="BT29" i="19"/>
  <c r="DM29" i="19"/>
  <c r="CZ24" i="19"/>
  <c r="AU23" i="19"/>
  <c r="BC25" i="19"/>
  <c r="V16" i="19"/>
  <c r="H25" i="19"/>
  <c r="G23" i="19"/>
  <c r="DK27" i="19"/>
  <c r="BK23" i="19"/>
  <c r="I24" i="19"/>
  <c r="BP27" i="19"/>
  <c r="Q16" i="19"/>
  <c r="S29" i="19"/>
  <c r="AL27" i="19"/>
  <c r="F24" i="19"/>
  <c r="AW29" i="19"/>
  <c r="DA25" i="19"/>
  <c r="AN27" i="19"/>
  <c r="DH16" i="19"/>
  <c r="CU25" i="19"/>
  <c r="BN16" i="19"/>
  <c r="AF27" i="19"/>
  <c r="U26" i="19"/>
  <c r="AP25" i="19"/>
  <c r="Y16" i="19"/>
  <c r="BX23" i="19"/>
  <c r="BM27" i="19"/>
  <c r="DJ24" i="19"/>
  <c r="CS23" i="19"/>
  <c r="AC25" i="19"/>
  <c r="AV24" i="19"/>
  <c r="DC16" i="19"/>
  <c r="BK16" i="19"/>
  <c r="BF16" i="19"/>
  <c r="AQ29" i="19"/>
  <c r="BT27" i="19"/>
  <c r="AE29" i="19"/>
  <c r="I29" i="19"/>
  <c r="AQ24" i="19"/>
  <c r="AX27" i="19"/>
  <c r="AP26" i="19"/>
  <c r="AQ26" i="19"/>
  <c r="BA24" i="19"/>
  <c r="Z24" i="19"/>
  <c r="CX29" i="19"/>
  <c r="T26" i="19"/>
  <c r="BL27" i="19"/>
  <c r="BP25" i="19"/>
  <c r="DK29" i="19"/>
  <c r="BH25" i="19"/>
  <c r="CN27" i="19"/>
  <c r="CC29" i="19"/>
  <c r="DC25" i="19"/>
  <c r="CP23" i="19"/>
  <c r="BD27" i="19"/>
  <c r="AS25" i="19"/>
  <c r="BI26" i="19"/>
  <c r="BK25" i="19"/>
  <c r="AX24" i="19"/>
  <c r="CW26" i="19"/>
  <c r="CG27" i="19"/>
  <c r="F29" i="19"/>
  <c r="S26" i="19"/>
  <c r="M29" i="19"/>
  <c r="BZ29" i="19"/>
  <c r="Z27" i="19"/>
  <c r="BX27" i="19"/>
  <c r="AK15" i="19"/>
  <c r="BM25" i="19"/>
  <c r="BI27" i="19"/>
  <c r="AF24" i="19"/>
  <c r="BW26" i="19"/>
  <c r="BB27" i="19"/>
  <c r="CO27" i="19"/>
  <c r="AY26" i="19"/>
  <c r="AY23" i="19"/>
  <c r="BO23" i="19"/>
  <c r="R23" i="19"/>
  <c r="CN29" i="19"/>
  <c r="CQ29" i="19"/>
  <c r="CH23" i="19"/>
  <c r="J27" i="19"/>
  <c r="DH26" i="19"/>
  <c r="BO25" i="19"/>
  <c r="AV29" i="19"/>
  <c r="DH27" i="19"/>
  <c r="AS27" i="19"/>
  <c r="AI23" i="19"/>
  <c r="AY25" i="19"/>
  <c r="O16" i="19"/>
  <c r="CL27" i="19"/>
  <c r="CU26" i="19"/>
  <c r="BP16" i="19"/>
  <c r="CX25" i="19"/>
  <c r="AT16" i="19"/>
  <c r="AG23" i="19"/>
  <c r="CI25" i="19"/>
  <c r="T27" i="19"/>
  <c r="BO16" i="19"/>
  <c r="AB27" i="19"/>
  <c r="BE26" i="19"/>
  <c r="G29" i="19"/>
  <c r="BX29" i="19"/>
  <c r="DA24" i="19"/>
  <c r="BA27" i="19"/>
  <c r="H29" i="19"/>
  <c r="BP29" i="19"/>
  <c r="H27" i="19"/>
  <c r="BH26" i="19"/>
  <c r="DM24" i="19"/>
  <c r="O27" i="19"/>
  <c r="AM27" i="19"/>
  <c r="CG23" i="19"/>
  <c r="BV25" i="19"/>
  <c r="BF25" i="19"/>
  <c r="AC24" i="19"/>
  <c r="AH29" i="19"/>
  <c r="P16" i="19"/>
  <c r="BF24" i="19"/>
  <c r="CS29" i="19"/>
  <c r="AW24" i="19"/>
  <c r="O29" i="19"/>
  <c r="CS16" i="19"/>
  <c r="BB23" i="19"/>
  <c r="CB27" i="19"/>
  <c r="BV16" i="19"/>
  <c r="H24" i="19"/>
  <c r="BN29" i="19"/>
  <c r="AA25" i="19"/>
  <c r="K25" i="19"/>
  <c r="CV23" i="19"/>
  <c r="AW26" i="19"/>
  <c r="H15" i="19"/>
  <c r="L25" i="19"/>
  <c r="CB16" i="19"/>
  <c r="DC29" i="19"/>
  <c r="CW29" i="19"/>
  <c r="AA16" i="19"/>
  <c r="CU23" i="19"/>
  <c r="AU26" i="19"/>
  <c r="CQ27" i="19"/>
  <c r="U29" i="19"/>
  <c r="CY16" i="19"/>
  <c r="AR26" i="19"/>
  <c r="CV16" i="19"/>
  <c r="J26" i="19"/>
  <c r="V23" i="19"/>
  <c r="AT25" i="19"/>
  <c r="CL16" i="19"/>
  <c r="AH27" i="19"/>
  <c r="BK24" i="19"/>
  <c r="I26" i="19"/>
  <c r="BB29" i="19"/>
  <c r="AL23" i="19"/>
  <c r="CK25" i="19"/>
  <c r="X16" i="19"/>
  <c r="CZ16" i="19"/>
  <c r="AI27" i="19"/>
  <c r="CJ27" i="19"/>
  <c r="N29" i="19"/>
  <c r="CL29" i="19"/>
  <c r="BE15" i="19"/>
  <c r="CR23" i="19"/>
  <c r="BV27" i="19"/>
  <c r="AH23" i="19"/>
  <c r="AV23" i="19"/>
  <c r="Q27" i="19"/>
  <c r="BQ25" i="19"/>
  <c r="BZ25" i="19"/>
  <c r="DL25" i="19"/>
  <c r="CD26" i="19"/>
  <c r="BS25" i="19"/>
  <c r="CQ26" i="19"/>
  <c r="BD24" i="19"/>
  <c r="AL26" i="19"/>
  <c r="CD27" i="19"/>
  <c r="BZ26" i="19"/>
  <c r="BD29" i="19"/>
  <c r="BV15" i="19"/>
  <c r="BI23" i="19"/>
  <c r="R25" i="19"/>
  <c r="BY24" i="19"/>
  <c r="AN29" i="19"/>
  <c r="AV16" i="19"/>
  <c r="H23" i="19"/>
  <c r="AO23" i="19"/>
  <c r="AO25" i="19"/>
  <c r="CU27" i="19"/>
  <c r="F23" i="19"/>
  <c r="BM15" i="19"/>
  <c r="BP26" i="19"/>
  <c r="AL16" i="19"/>
  <c r="AC26" i="19"/>
  <c r="CY15" i="19"/>
  <c r="CY23" i="19"/>
  <c r="V27" i="19"/>
  <c r="T29" i="19"/>
  <c r="S27" i="19"/>
  <c r="CY27" i="19"/>
  <c r="L16" i="19"/>
  <c r="L27" i="19"/>
  <c r="CJ29" i="19"/>
  <c r="L26" i="19"/>
  <c r="CN25" i="19"/>
  <c r="BT24" i="19"/>
  <c r="AY29" i="19"/>
  <c r="CT29" i="19"/>
  <c r="CQ23" i="19"/>
  <c r="AX26" i="19"/>
  <c r="DA27" i="19"/>
  <c r="AG25" i="19"/>
  <c r="CW27" i="19"/>
  <c r="BR24" i="19"/>
  <c r="X25" i="19"/>
  <c r="AG24" i="19"/>
  <c r="V26" i="19"/>
  <c r="AF29" i="19"/>
  <c r="CN16" i="19"/>
  <c r="BX25" i="19"/>
  <c r="AO27" i="19"/>
  <c r="AK16" i="19"/>
  <c r="CH26" i="19"/>
  <c r="AW25" i="19"/>
  <c r="Z29" i="19"/>
  <c r="DI29" i="19"/>
  <c r="DM16" i="19"/>
  <c r="BW25" i="19"/>
  <c r="BG25" i="19"/>
  <c r="BW27" i="19"/>
  <c r="CU24" i="19"/>
  <c r="BH27" i="19"/>
  <c r="BJ23" i="19"/>
  <c r="AP23" i="19"/>
  <c r="CM27" i="19"/>
  <c r="CN23" i="19"/>
  <c r="AZ26" i="19"/>
  <c r="AF25" i="19"/>
  <c r="BI25" i="19"/>
  <c r="DI26" i="19"/>
  <c r="CL24" i="19"/>
  <c r="BU23" i="19"/>
  <c r="DI27" i="19"/>
  <c r="AK25" i="19"/>
  <c r="BF27" i="19"/>
  <c r="K26" i="19"/>
  <c r="R27" i="19"/>
  <c r="CX16" i="19"/>
  <c r="BM24" i="19"/>
  <c r="CM23" i="19"/>
  <c r="BE29" i="19"/>
  <c r="U24" i="19"/>
  <c r="AJ15" i="19"/>
  <c r="BB15" i="19"/>
  <c r="BX24" i="19"/>
  <c r="AN16" i="19"/>
  <c r="BM26" i="19"/>
  <c r="AN23" i="19"/>
  <c r="CV26" i="19"/>
  <c r="AZ27" i="19"/>
  <c r="CD24" i="19"/>
  <c r="AD25" i="19"/>
  <c r="CX24" i="19"/>
  <c r="DJ25" i="19"/>
  <c r="CU29" i="19"/>
  <c r="I23" i="19"/>
  <c r="BX26" i="19"/>
  <c r="DB23" i="19"/>
  <c r="CJ26" i="19"/>
  <c r="AC16" i="19"/>
  <c r="DL26" i="19"/>
  <c r="BJ24" i="19"/>
  <c r="P26" i="19"/>
  <c r="AS26" i="19"/>
  <c r="BT16" i="19"/>
  <c r="AM16" i="19"/>
  <c r="BM29" i="19"/>
  <c r="DB25" i="19"/>
  <c r="DK25" i="19"/>
  <c r="AO24" i="19"/>
  <c r="BD23" i="19"/>
  <c r="Q23" i="19"/>
  <c r="BI16" i="19"/>
  <c r="CP24" i="19"/>
  <c r="AG27" i="19"/>
  <c r="AJ25" i="19"/>
  <c r="U25" i="19"/>
  <c r="BM23" i="19"/>
  <c r="BW16" i="19"/>
  <c r="AD29" i="19"/>
  <c r="CB25" i="19"/>
  <c r="BL16" i="19"/>
  <c r="AT26" i="19"/>
  <c r="AZ16" i="19"/>
  <c r="DB16" i="19"/>
  <c r="CQ24" i="19"/>
  <c r="BQ23" i="19"/>
  <c r="F16" i="19"/>
  <c r="AJ26" i="19"/>
  <c r="BE25" i="19"/>
  <c r="CZ23" i="19"/>
  <c r="BE23" i="19"/>
  <c r="AB26" i="19"/>
  <c r="AM26" i="19"/>
  <c r="S24" i="19"/>
  <c r="CM26" i="19"/>
  <c r="DL24" i="19"/>
  <c r="BK29" i="19"/>
  <c r="BG16" i="19"/>
  <c r="X24" i="19"/>
  <c r="K27" i="19"/>
  <c r="DM26" i="19"/>
  <c r="CT24" i="19"/>
  <c r="BI24" i="19"/>
  <c r="AZ25" i="19"/>
  <c r="BU27" i="19"/>
  <c r="K16" i="19"/>
  <c r="AK29" i="19"/>
  <c r="BN23" i="19"/>
  <c r="O24" i="19"/>
  <c r="AK24" i="19"/>
  <c r="AX25" i="19"/>
  <c r="DA26" i="19"/>
  <c r="W24" i="19"/>
  <c r="AY27" i="19"/>
  <c r="BA29" i="19"/>
  <c r="AJ29" i="19"/>
  <c r="X23" i="19"/>
  <c r="AW27" i="19"/>
  <c r="DH24" i="19"/>
  <c r="BC16" i="19"/>
  <c r="R26" i="19"/>
  <c r="AS23" i="19"/>
  <c r="CM29" i="19"/>
  <c r="BE27" i="19"/>
  <c r="BS15" i="19"/>
  <c r="J16" i="19"/>
  <c r="CO26" i="19"/>
  <c r="BY16" i="19"/>
  <c r="CR16" i="19"/>
  <c r="DK26" i="19"/>
  <c r="CZ27" i="19"/>
  <c r="DH23" i="19"/>
  <c r="AX29" i="19"/>
  <c r="CY29" i="19"/>
  <c r="CP26" i="19"/>
  <c r="BP23" i="19"/>
  <c r="T23" i="19"/>
  <c r="CM15" i="19"/>
  <c r="CE25" i="19"/>
  <c r="DL27" i="19"/>
  <c r="CD16" i="19"/>
  <c r="BC23" i="19"/>
  <c r="BT26" i="19"/>
  <c r="AL25" i="19"/>
  <c r="CT27" i="19"/>
  <c r="CW24" i="19"/>
  <c r="CE27" i="19"/>
  <c r="I25" i="19"/>
  <c r="AR29" i="19"/>
  <c r="BI29" i="19"/>
  <c r="CQ16" i="19"/>
  <c r="BF26" i="19"/>
  <c r="AP29" i="19"/>
  <c r="BO29" i="19"/>
  <c r="BB24" i="19"/>
  <c r="AE25" i="19"/>
  <c r="CY24" i="19"/>
  <c r="CA29" i="19"/>
  <c r="CC15" i="19"/>
  <c r="BR23" i="19"/>
  <c r="BT25" i="19"/>
  <c r="CS24" i="19"/>
  <c r="BU26" i="19"/>
  <c r="P24" i="19"/>
  <c r="BJ29" i="19"/>
  <c r="BR29" i="19"/>
  <c r="AQ23" i="19"/>
  <c r="BS29" i="19"/>
  <c r="L24" i="19"/>
  <c r="BC24" i="19"/>
  <c r="DA16" i="19"/>
  <c r="CG29" i="19"/>
  <c r="CO16" i="19"/>
  <c r="CA25" i="19"/>
  <c r="DI24" i="19"/>
  <c r="CM24" i="19"/>
  <c r="T25" i="19"/>
  <c r="CL15" i="19"/>
  <c r="CZ15" i="19"/>
  <c r="BL25" i="19"/>
  <c r="BW23" i="19"/>
  <c r="CF16" i="19"/>
  <c r="BR25" i="19"/>
  <c r="BV29" i="19"/>
  <c r="J23" i="19"/>
  <c r="AT23" i="19"/>
  <c r="CR29" i="19"/>
  <c r="BN25" i="19"/>
  <c r="CB29" i="19"/>
  <c r="BL26" i="19"/>
  <c r="BZ27" i="19"/>
  <c r="AE27" i="19"/>
  <c r="AO16" i="19"/>
  <c r="BX15" i="19"/>
  <c r="CY26" i="19"/>
  <c r="P27" i="19"/>
  <c r="AN24" i="19"/>
  <c r="BO27" i="19"/>
  <c r="AZ29" i="19"/>
  <c r="BK26" i="19"/>
  <c r="W16" i="19"/>
  <c r="U23" i="19"/>
  <c r="CT25" i="19"/>
  <c r="W25" i="19"/>
  <c r="AJ23" i="19"/>
  <c r="AA23" i="19"/>
  <c r="AE24" i="19"/>
  <c r="BS23" i="19"/>
  <c r="DC23" i="19"/>
  <c r="AH16" i="19"/>
  <c r="V25" i="19"/>
  <c r="AW16" i="19"/>
  <c r="AC27" i="19"/>
  <c r="CJ24" i="19"/>
  <c r="X26" i="19"/>
  <c r="AQ27" i="19"/>
  <c r="Q29" i="19"/>
  <c r="DL16" i="19"/>
  <c r="AU24" i="19"/>
  <c r="BU16" i="19"/>
  <c r="M16" i="19"/>
  <c r="AT27" i="19"/>
  <c r="AR24" i="19"/>
  <c r="CA16" i="19"/>
  <c r="CS27" i="19"/>
  <c r="AR23" i="19"/>
  <c r="BY23" i="19"/>
  <c r="G24" i="19"/>
  <c r="BD16" i="19"/>
  <c r="G27" i="19"/>
  <c r="BY26" i="19"/>
  <c r="BN26" i="19"/>
  <c r="CW23" i="19"/>
  <c r="CA23" i="19"/>
  <c r="DI23" i="19"/>
  <c r="U16" i="19"/>
  <c r="AU27" i="19"/>
  <c r="AJ24" i="19"/>
  <c r="AF23" i="19"/>
  <c r="BB26" i="19"/>
  <c r="BJ27" i="19"/>
  <c r="CP16" i="19"/>
  <c r="DA15" i="19"/>
  <c r="CH24" i="19"/>
  <c r="DC24" i="19"/>
  <c r="DJ26" i="19"/>
  <c r="BL23" i="19"/>
  <c r="S23" i="19"/>
  <c r="AZ23" i="19"/>
  <c r="R29" i="19"/>
  <c r="CO23" i="19"/>
  <c r="BS16" i="19"/>
  <c r="M23" i="19"/>
  <c r="AI16" i="19"/>
  <c r="CL25" i="19"/>
  <c r="CG16" i="19"/>
  <c r="AB16" i="19"/>
  <c r="CS26" i="19"/>
  <c r="CB23" i="19"/>
  <c r="BJ16" i="19"/>
  <c r="BD26" i="19"/>
  <c r="AM25" i="19"/>
  <c r="AU29" i="19"/>
  <c r="V24" i="19"/>
  <c r="H26" i="19"/>
  <c r="T24" i="19"/>
  <c r="AH25" i="19"/>
  <c r="AP27" i="19"/>
  <c r="BS26" i="19"/>
  <c r="CB24" i="19"/>
  <c r="K29" i="19"/>
  <c r="BH29" i="19"/>
  <c r="CH27" i="19"/>
  <c r="CU15" i="19"/>
  <c r="CF23" i="19"/>
  <c r="CH25" i="19"/>
  <c r="CO25" i="19"/>
  <c r="BY29" i="19"/>
  <c r="AR16" i="19"/>
  <c r="CK23" i="19"/>
  <c r="CM16" i="19"/>
  <c r="CC24" i="19"/>
  <c r="AI26" i="19"/>
  <c r="CZ25" i="19"/>
  <c r="AB24" i="19"/>
  <c r="CI24" i="19"/>
  <c r="CC25" i="19"/>
  <c r="CG24" i="19"/>
  <c r="BQ29" i="19"/>
  <c r="AD23" i="19"/>
  <c r="AG26" i="19"/>
  <c r="AI25" i="19"/>
  <c r="CV25" i="19"/>
  <c r="AH24" i="19"/>
  <c r="AA29" i="19"/>
  <c r="F27" i="19"/>
  <c r="P25" i="19"/>
  <c r="BK27" i="19"/>
  <c r="DB24" i="19"/>
  <c r="BA26" i="19"/>
  <c r="DJ16" i="19"/>
  <c r="M24" i="19"/>
  <c r="BQ26" i="19"/>
  <c r="CL26" i="19"/>
  <c r="AD26" i="19"/>
  <c r="CT26" i="19"/>
  <c r="BR27" i="19"/>
  <c r="AX23" i="19"/>
  <c r="Q26" i="19"/>
  <c r="K24" i="19"/>
  <c r="R16" i="19"/>
  <c r="CU16" i="19"/>
  <c r="DK16" i="19"/>
  <c r="DC26" i="19"/>
  <c r="BQ27" i="19"/>
  <c r="N23" i="19"/>
  <c r="CD25" i="19"/>
  <c r="Y29" i="19"/>
  <c r="N16" i="19"/>
  <c r="AA27" i="19"/>
  <c r="CJ23" i="19"/>
  <c r="CO24" i="19"/>
  <c r="Y23" i="19"/>
  <c r="AG16" i="19"/>
  <c r="AL29" i="19"/>
  <c r="DB26" i="19"/>
  <c r="U27" i="19"/>
  <c r="X27" i="19"/>
  <c r="M27" i="19"/>
  <c r="AS24" i="19"/>
  <c r="CX26" i="19"/>
  <c r="AB29" i="19"/>
  <c r="Z26" i="19"/>
  <c r="CI16" i="19"/>
  <c r="G26" i="19"/>
  <c r="AC29" i="19"/>
  <c r="CV24" i="19"/>
  <c r="AV25" i="19"/>
  <c r="DI16" i="19"/>
  <c r="AW23" i="19"/>
  <c r="AP24" i="19"/>
  <c r="BB16" i="19"/>
  <c r="AN25" i="19"/>
  <c r="DH29" i="19"/>
  <c r="L23" i="19"/>
  <c r="CI29" i="19"/>
  <c r="H16" i="19"/>
  <c r="DB27" i="19"/>
  <c r="I27" i="19"/>
  <c r="BU24" i="19"/>
  <c r="BG26" i="19"/>
  <c r="CC16" i="19"/>
  <c r="CW25" i="19"/>
  <c r="V29" i="19"/>
  <c r="CS25" i="19"/>
  <c r="DH25" i="19"/>
  <c r="AR25" i="19"/>
  <c r="BU25" i="19"/>
  <c r="CF25" i="19"/>
  <c r="CA24" i="19"/>
  <c r="BY27" i="19"/>
  <c r="BM16" i="19"/>
  <c r="BL24" i="19"/>
  <c r="CO29" i="19"/>
  <c r="BE16" i="19"/>
  <c r="AJ27" i="19"/>
  <c r="CF24" i="19"/>
  <c r="DC27" i="19"/>
  <c r="AM24" i="19"/>
  <c r="CH16" i="19"/>
  <c r="G25" i="19"/>
  <c r="AB23" i="19"/>
  <c r="BN27" i="19"/>
  <c r="CC26" i="19"/>
  <c r="BZ24" i="19"/>
  <c r="AX16" i="19"/>
  <c r="CN24" i="19"/>
  <c r="BC27" i="19"/>
  <c r="CR27" i="19"/>
  <c r="BA25" i="19"/>
  <c r="Y24" i="19"/>
  <c r="DJ23" i="19"/>
  <c r="BH23" i="19"/>
  <c r="AA24" i="19"/>
  <c r="BV23" i="19"/>
  <c r="BZ16" i="19"/>
  <c r="AD27" i="19"/>
  <c r="BH16" i="19"/>
  <c r="BH24" i="19"/>
  <c r="AD16" i="19"/>
  <c r="CE23" i="19"/>
  <c r="K23" i="19"/>
  <c r="CR24" i="19"/>
  <c r="CQ15" i="19"/>
  <c r="Y26" i="19"/>
  <c r="AV27" i="19"/>
  <c r="O23" i="19"/>
  <c r="AV26" i="19"/>
  <c r="G16" i="19"/>
  <c r="BU29" i="19"/>
  <c r="J24" i="19"/>
  <c r="L29" i="19"/>
  <c r="BG24" i="19"/>
  <c r="X29" i="19"/>
  <c r="CO15" i="19"/>
  <c r="BV26" i="19"/>
  <c r="Y27" i="19"/>
  <c r="Y15" i="19"/>
  <c r="W27" i="19"/>
  <c r="BF29" i="19"/>
  <c r="O25" i="19"/>
  <c r="AG29" i="19"/>
  <c r="AQ16" i="19"/>
  <c r="CD15" i="19"/>
  <c r="AU25" i="19"/>
  <c r="CT23" i="19"/>
  <c r="N25" i="19"/>
  <c r="N27" i="19"/>
  <c r="CK27" i="19"/>
  <c r="F26" i="19"/>
  <c r="AO26" i="19"/>
  <c r="AR28" i="19"/>
  <c r="S15" i="19"/>
  <c r="BT15" i="19"/>
  <c r="BR15" i="19"/>
  <c r="BU15" i="19"/>
  <c r="DL15" i="19"/>
  <c r="AI15" i="19"/>
  <c r="BA15" i="19"/>
  <c r="CN28" i="19"/>
  <c r="CJ15" i="19"/>
  <c r="BT28" i="19"/>
  <c r="T15" i="19"/>
  <c r="N28" i="19"/>
  <c r="DJ15" i="19"/>
  <c r="BD15" i="19"/>
  <c r="DM15" i="19"/>
  <c r="CK15" i="19"/>
  <c r="CS14" i="19"/>
  <c r="BO14" i="19"/>
  <c r="BV5" i="19"/>
  <c r="K13" i="19"/>
  <c r="BA28" i="19"/>
  <c r="BY14" i="19"/>
  <c r="CB5" i="19"/>
  <c r="BN15" i="19"/>
  <c r="CS12" i="19"/>
  <c r="K12" i="19"/>
  <c r="AY13" i="19"/>
  <c r="CN12" i="19"/>
  <c r="BW14" i="19"/>
  <c r="BP14" i="19"/>
  <c r="AW12" i="19"/>
  <c r="AG13" i="19"/>
  <c r="AR13" i="19"/>
  <c r="BM13" i="19"/>
  <c r="CN5" i="19"/>
  <c r="CW5" i="19"/>
  <c r="CE14" i="19"/>
  <c r="AN13" i="19"/>
  <c r="BL5" i="19"/>
  <c r="BJ12" i="19"/>
  <c r="CQ5" i="19"/>
  <c r="BO5" i="19"/>
  <c r="CV12" i="19"/>
  <c r="CW14" i="19"/>
  <c r="X14" i="19"/>
  <c r="CV15" i="19"/>
  <c r="BO13" i="19"/>
  <c r="J5" i="19"/>
  <c r="Q5" i="19"/>
  <c r="F13" i="19"/>
  <c r="CR14" i="19"/>
  <c r="AP13" i="19"/>
  <c r="CW13" i="19"/>
  <c r="W5" i="19"/>
  <c r="AB13" i="19"/>
  <c r="CP13" i="19"/>
  <c r="AE5" i="19"/>
  <c r="AN15" i="19"/>
  <c r="M5" i="19"/>
  <c r="BF13" i="19"/>
  <c r="AO5" i="19"/>
  <c r="AX15" i="19"/>
  <c r="AG14" i="19"/>
  <c r="BF12" i="19"/>
  <c r="CC13" i="19"/>
  <c r="AU5" i="19"/>
  <c r="BV14" i="19"/>
  <c r="AY12" i="19"/>
  <c r="CT15" i="19"/>
  <c r="CF5" i="19"/>
  <c r="CD5" i="19"/>
  <c r="AE14" i="19"/>
  <c r="BX12" i="19"/>
  <c r="AO13" i="19"/>
  <c r="AV12" i="19"/>
  <c r="V28" i="19"/>
  <c r="DF28" i="19" s="1"/>
  <c r="BZ12" i="19"/>
  <c r="BZ14" i="19"/>
  <c r="AS13" i="19"/>
  <c r="BP13" i="19"/>
  <c r="CA12" i="19"/>
  <c r="CF13" i="19"/>
  <c r="AU12" i="19"/>
  <c r="Z12" i="19"/>
  <c r="BI5" i="19"/>
  <c r="N12" i="19"/>
  <c r="I5" i="19"/>
  <c r="AE12" i="19"/>
  <c r="AP14" i="19"/>
  <c r="M13" i="19"/>
  <c r="AH14" i="19"/>
  <c r="BM5" i="19"/>
  <c r="AF13" i="19"/>
  <c r="AQ15" i="19"/>
  <c r="CX13" i="19"/>
  <c r="CO12" i="19"/>
  <c r="CO5" i="19"/>
  <c r="X15" i="19"/>
  <c r="BZ5" i="19"/>
  <c r="BM14" i="19"/>
  <c r="CE12" i="19"/>
  <c r="H14" i="19"/>
  <c r="CQ14" i="19"/>
  <c r="AV14" i="19"/>
  <c r="BX14" i="19"/>
  <c r="CX15" i="19"/>
  <c r="I14" i="19"/>
  <c r="Z14" i="19"/>
  <c r="AS12" i="19"/>
  <c r="CC5" i="19"/>
  <c r="CA15" i="19"/>
  <c r="W12" i="19"/>
  <c r="W13" i="19"/>
  <c r="O5" i="19"/>
  <c r="BI12" i="19"/>
  <c r="AH15" i="19"/>
  <c r="Q13" i="19"/>
  <c r="O13" i="19"/>
  <c r="BH12" i="19"/>
  <c r="BN12" i="19"/>
  <c r="Y13" i="19"/>
  <c r="AY5" i="19"/>
  <c r="BV12" i="19"/>
  <c r="BL14" i="19"/>
  <c r="BL12" i="19"/>
  <c r="CP12" i="19"/>
  <c r="BY5" i="19"/>
  <c r="AA13" i="19"/>
  <c r="AB14" i="19"/>
  <c r="AX14" i="19"/>
  <c r="P5" i="19"/>
  <c r="BL13" i="19"/>
  <c r="CW12" i="19"/>
  <c r="AH5" i="19"/>
  <c r="AW14" i="19"/>
  <c r="CM13" i="19"/>
  <c r="L15" i="19"/>
  <c r="O14" i="19"/>
  <c r="CN14" i="19"/>
  <c r="AW5" i="19"/>
  <c r="Z5" i="19"/>
  <c r="BP12" i="19"/>
  <c r="AR15" i="19"/>
  <c r="AD12" i="19"/>
  <c r="DA28" i="19"/>
  <c r="BJ14" i="19"/>
  <c r="DI28" i="19"/>
  <c r="AV13" i="19"/>
  <c r="BF5" i="19"/>
  <c r="F14" i="19"/>
  <c r="AG12" i="19"/>
  <c r="AY14" i="19"/>
  <c r="Y14" i="19"/>
  <c r="M15" i="19"/>
  <c r="AF12" i="19"/>
  <c r="CD12" i="19"/>
  <c r="CX12" i="19"/>
  <c r="AN5" i="19"/>
  <c r="CF12" i="19"/>
  <c r="AU14" i="19"/>
  <c r="F15" i="19"/>
  <c r="CM12" i="19"/>
  <c r="H5" i="19"/>
  <c r="AD5" i="19"/>
  <c r="CE13" i="19"/>
  <c r="G15" i="19"/>
  <c r="BK13" i="19"/>
  <c r="AV5" i="19"/>
  <c r="L13" i="19"/>
  <c r="AO14" i="19"/>
  <c r="CQ13" i="19"/>
  <c r="S28" i="19"/>
  <c r="CE5" i="19"/>
  <c r="CG14" i="19"/>
  <c r="AP12" i="19"/>
  <c r="CD13" i="19"/>
  <c r="AQ14" i="19"/>
  <c r="L12" i="19"/>
  <c r="CT14" i="19"/>
  <c r="J14" i="19"/>
  <c r="BN13" i="19"/>
  <c r="AC13" i="19"/>
  <c r="BW13" i="19"/>
  <c r="CR5" i="19"/>
  <c r="G13" i="19"/>
  <c r="CR12" i="19"/>
  <c r="BH14" i="19"/>
  <c r="X5" i="19"/>
  <c r="CT12" i="19"/>
  <c r="AA5" i="19"/>
  <c r="AS14" i="19"/>
  <c r="N15" i="19"/>
  <c r="BH13" i="19"/>
  <c r="BG12" i="19"/>
  <c r="CP14" i="19"/>
  <c r="CT13" i="19"/>
  <c r="AQ12" i="19"/>
  <c r="I13" i="19"/>
  <c r="AG5" i="19"/>
  <c r="BG5" i="19"/>
  <c r="CQ12" i="19"/>
  <c r="CC14" i="19"/>
  <c r="CR13" i="19"/>
  <c r="AR5" i="19"/>
  <c r="BJ13" i="19"/>
  <c r="CV14" i="19"/>
  <c r="L5" i="19"/>
  <c r="BK14" i="19"/>
  <c r="AN14" i="19"/>
  <c r="AC14" i="19"/>
  <c r="BE14" i="19"/>
  <c r="AX12" i="19"/>
  <c r="CM5" i="19"/>
  <c r="CB13" i="19"/>
  <c r="BY15" i="19"/>
  <c r="CG5" i="19"/>
  <c r="BZ15" i="19"/>
  <c r="O12" i="19"/>
  <c r="AB5" i="19"/>
  <c r="AH13" i="19"/>
  <c r="G14" i="19"/>
  <c r="F12" i="19"/>
  <c r="BG14" i="19"/>
  <c r="Y12" i="19"/>
  <c r="BK5" i="19"/>
  <c r="BF14" i="19"/>
  <c r="AD14" i="19"/>
  <c r="I12" i="19"/>
  <c r="BN14" i="19"/>
  <c r="CV5" i="19"/>
  <c r="CF14" i="19"/>
  <c r="X13" i="19"/>
  <c r="AR12" i="19"/>
  <c r="CA14" i="19"/>
  <c r="BQ28" i="19"/>
  <c r="CB14" i="19"/>
  <c r="AQ5" i="19"/>
  <c r="CN13" i="19"/>
  <c r="F5" i="19"/>
  <c r="CS13" i="19"/>
  <c r="BY12" i="19"/>
  <c r="W14" i="19"/>
  <c r="AT14" i="19"/>
  <c r="BN5" i="19"/>
  <c r="BX13" i="19"/>
  <c r="CX14" i="19"/>
  <c r="BI13" i="19"/>
  <c r="AI28" i="19"/>
  <c r="K5" i="19"/>
  <c r="X12" i="19"/>
  <c r="N5" i="19"/>
  <c r="AF5" i="19"/>
  <c r="BE12" i="19"/>
  <c r="P12" i="19"/>
  <c r="AA14" i="19"/>
  <c r="BH15" i="19"/>
  <c r="AT5" i="19"/>
  <c r="AX13" i="19"/>
  <c r="M14" i="19"/>
  <c r="AN12" i="19"/>
  <c r="BP5" i="19"/>
  <c r="N14" i="19"/>
  <c r="G5" i="19"/>
  <c r="CA13" i="19"/>
  <c r="AS5" i="19"/>
  <c r="AB12" i="19"/>
  <c r="AE13" i="19"/>
  <c r="CU13" i="19"/>
  <c r="BZ13" i="19"/>
  <c r="BE5" i="19"/>
  <c r="CV13" i="19"/>
  <c r="O15" i="19"/>
  <c r="H12" i="19"/>
  <c r="CU12" i="19"/>
  <c r="J13" i="19"/>
  <c r="Y5" i="19"/>
  <c r="BG13" i="19"/>
  <c r="P14" i="19"/>
  <c r="CG12" i="19"/>
  <c r="AT13" i="19"/>
  <c r="CT5" i="19"/>
  <c r="AT12" i="19"/>
  <c r="BH5" i="19"/>
  <c r="CG13" i="19"/>
  <c r="BX5" i="19"/>
  <c r="Q12" i="19"/>
  <c r="BP15" i="19"/>
  <c r="Q14" i="19"/>
  <c r="CO14" i="19"/>
  <c r="AR14" i="19"/>
  <c r="AF14" i="19"/>
  <c r="BI14" i="19"/>
  <c r="BF15" i="19"/>
  <c r="CX5" i="19"/>
  <c r="K14" i="19"/>
  <c r="AD15" i="19"/>
  <c r="CA5" i="19"/>
  <c r="BO12" i="19"/>
  <c r="AA12" i="19"/>
  <c r="AH12" i="19"/>
  <c r="CM14" i="19"/>
  <c r="L14" i="19"/>
  <c r="BW12" i="19"/>
  <c r="AO12" i="19"/>
  <c r="AX5" i="19"/>
  <c r="CC12" i="19"/>
  <c r="AU13" i="19"/>
  <c r="AW13" i="19"/>
  <c r="G12" i="19"/>
  <c r="CU5" i="19"/>
  <c r="P15" i="19"/>
  <c r="AC15" i="19"/>
  <c r="AO15" i="19"/>
  <c r="CS5" i="19"/>
  <c r="H13" i="19"/>
  <c r="BK12" i="19"/>
  <c r="BJ5" i="19"/>
  <c r="BV13" i="19"/>
  <c r="J12" i="19"/>
  <c r="BI15" i="19"/>
  <c r="CP5" i="19"/>
  <c r="BE13" i="19"/>
  <c r="P13" i="19"/>
  <c r="CB12" i="19"/>
  <c r="BM12" i="19"/>
  <c r="AP15" i="19"/>
  <c r="AD13" i="19"/>
  <c r="CD14" i="19"/>
  <c r="BY13" i="19"/>
  <c r="N13" i="19"/>
  <c r="Z15" i="19"/>
  <c r="AQ13" i="19"/>
  <c r="CU14" i="19"/>
  <c r="CO13" i="19"/>
  <c r="BW5" i="19"/>
  <c r="Z13" i="19"/>
  <c r="AC12" i="19"/>
  <c r="AP5" i="19"/>
  <c r="AC5" i="19"/>
  <c r="M12" i="19"/>
  <c r="U14" i="19"/>
  <c r="P28" i="19"/>
  <c r="J28" i="19"/>
  <c r="Z28" i="19"/>
  <c r="CZ12" i="19"/>
  <c r="BQ14" i="19"/>
  <c r="DI13" i="19"/>
  <c r="DM5" i="19"/>
  <c r="CY5" i="19"/>
  <c r="AC28" i="19"/>
  <c r="AX28" i="19"/>
  <c r="DH5" i="19"/>
  <c r="DO5" i="19" s="1"/>
  <c r="DH14" i="19"/>
  <c r="DA5" i="19"/>
  <c r="BR14" i="19"/>
  <c r="AI12" i="19"/>
  <c r="CI14" i="19"/>
  <c r="BQ15" i="19"/>
  <c r="BJ28" i="19"/>
  <c r="CH12" i="19"/>
  <c r="DL5" i="19"/>
  <c r="DK15" i="19"/>
  <c r="AM5" i="19"/>
  <c r="CJ14" i="19"/>
  <c r="AI5" i="19"/>
  <c r="I28" i="19"/>
  <c r="AF28" i="19"/>
  <c r="BZ28" i="19"/>
  <c r="BD13" i="19"/>
  <c r="AJ12" i="19"/>
  <c r="AM15" i="19"/>
  <c r="BS5" i="19"/>
  <c r="BK28" i="19"/>
  <c r="CL12" i="19"/>
  <c r="R13" i="19"/>
  <c r="CA28" i="19"/>
  <c r="CH5" i="19"/>
  <c r="BI28" i="19"/>
  <c r="DI14" i="19"/>
  <c r="R12" i="19"/>
  <c r="BE28" i="19"/>
  <c r="DL14" i="19"/>
  <c r="DA14" i="19"/>
  <c r="BH28" i="19"/>
  <c r="DB13" i="19"/>
  <c r="BT12" i="19"/>
  <c r="CG28" i="19"/>
  <c r="DM13" i="19"/>
  <c r="CZ13" i="19"/>
  <c r="CU28" i="19"/>
  <c r="BS14" i="19"/>
  <c r="DC13" i="19"/>
  <c r="CT28" i="19"/>
  <c r="L28" i="19"/>
  <c r="R15" i="19"/>
  <c r="BC13" i="19"/>
  <c r="CQ28" i="19"/>
  <c r="DA13" i="19"/>
  <c r="DJ14" i="19"/>
  <c r="DO14" i="19" s="1"/>
  <c r="AL12" i="19"/>
  <c r="BR13" i="19"/>
  <c r="CI15" i="19"/>
  <c r="S13" i="19"/>
  <c r="BQ5" i="19"/>
  <c r="CL14" i="19"/>
  <c r="DK14" i="19"/>
  <c r="AH28" i="19"/>
  <c r="T14" i="19"/>
  <c r="DK5" i="19"/>
  <c r="CK5" i="19"/>
  <c r="AO28" i="19"/>
  <c r="BQ13" i="19"/>
  <c r="AL15" i="19"/>
  <c r="BD12" i="19"/>
  <c r="AL13" i="19"/>
  <c r="DK13" i="19"/>
  <c r="DJ12" i="19"/>
  <c r="DC12" i="19"/>
  <c r="BC12" i="19"/>
  <c r="K28" i="19"/>
  <c r="V12" i="19"/>
  <c r="AQ28" i="19"/>
  <c r="AK5" i="19"/>
  <c r="DB12" i="19"/>
  <c r="AK14" i="19"/>
  <c r="AJ14" i="19"/>
  <c r="BT13" i="19"/>
  <c r="CH14" i="19"/>
  <c r="BF28" i="19"/>
  <c r="DB5" i="19"/>
  <c r="BA14" i="19"/>
  <c r="BT14" i="19"/>
  <c r="BA5" i="19"/>
  <c r="BU12" i="19"/>
  <c r="BR12" i="19"/>
  <c r="V13" i="19"/>
  <c r="O28" i="19"/>
  <c r="S14" i="19"/>
  <c r="DA12" i="19"/>
  <c r="BU5" i="19"/>
  <c r="CK14" i="19"/>
  <c r="R14" i="19"/>
  <c r="DH15" i="19"/>
  <c r="DP15" i="19" s="1"/>
  <c r="CR28" i="19"/>
  <c r="AL14" i="19"/>
  <c r="CK12" i="19"/>
  <c r="BC14" i="19"/>
  <c r="BU14" i="19"/>
  <c r="DM14" i="19"/>
  <c r="AJ5" i="19"/>
  <c r="AT28" i="19"/>
  <c r="BX28" i="19"/>
  <c r="CM28" i="19"/>
  <c r="BD14" i="19"/>
  <c r="U12" i="19"/>
  <c r="AM12" i="19"/>
  <c r="S12" i="19"/>
  <c r="AV28" i="19"/>
  <c r="AL5" i="19"/>
  <c r="BB14" i="19"/>
  <c r="DH12" i="19"/>
  <c r="AK13" i="19"/>
  <c r="CY13" i="19"/>
  <c r="DL13" i="19"/>
  <c r="CB28" i="19"/>
  <c r="CJ12" i="19"/>
  <c r="DI15" i="19"/>
  <c r="AN28" i="19"/>
  <c r="DK12" i="19"/>
  <c r="CZ5" i="19"/>
  <c r="CX28" i="19"/>
  <c r="BB12" i="19"/>
  <c r="AW28" i="19"/>
  <c r="CD28" i="19"/>
  <c r="T13" i="19"/>
  <c r="CJ5" i="19"/>
  <c r="W28" i="19"/>
  <c r="CK13" i="19"/>
  <c r="BS12" i="19"/>
  <c r="CY12" i="19"/>
  <c r="V15" i="19"/>
  <c r="DF15" i="19" s="1"/>
  <c r="F28" i="19"/>
  <c r="AZ14" i="19"/>
  <c r="DB14" i="19"/>
  <c r="AU28" i="19"/>
  <c r="BC5" i="19"/>
  <c r="BN28" i="19"/>
  <c r="DC5" i="19"/>
  <c r="CZ14" i="19"/>
  <c r="AA28" i="19"/>
  <c r="BA13" i="19"/>
  <c r="DJ5" i="19"/>
  <c r="V5" i="19"/>
  <c r="S5" i="19"/>
  <c r="DI5" i="19"/>
  <c r="AI14" i="19"/>
  <c r="AJ13" i="19"/>
  <c r="CI5" i="19"/>
  <c r="BY28" i="19"/>
  <c r="CL5" i="19"/>
  <c r="AM14" i="19"/>
  <c r="DH13" i="19"/>
  <c r="BB5" i="19"/>
  <c r="AK12" i="19"/>
  <c r="AS28" i="19"/>
  <c r="U13" i="19"/>
  <c r="AE28" i="19"/>
  <c r="CW28" i="19"/>
  <c r="AB28" i="19"/>
  <c r="Q28" i="19"/>
  <c r="DJ13" i="19"/>
  <c r="AZ5" i="19"/>
  <c r="BA12" i="19"/>
  <c r="CH15" i="19"/>
  <c r="T12" i="19"/>
  <c r="BM28" i="19"/>
  <c r="X28" i="19"/>
  <c r="AZ13" i="19"/>
  <c r="CC28" i="19"/>
  <c r="G28" i="19"/>
  <c r="BT5" i="19"/>
  <c r="CS28" i="19"/>
  <c r="Y28" i="19"/>
  <c r="CY14" i="19"/>
  <c r="AZ15" i="19"/>
  <c r="CO28" i="19"/>
  <c r="BV28" i="19"/>
  <c r="U5" i="19"/>
  <c r="CE28" i="19"/>
  <c r="BW28" i="19"/>
  <c r="T5" i="19"/>
  <c r="BB13" i="19"/>
  <c r="DM12" i="19"/>
  <c r="BS13" i="19"/>
  <c r="CL13" i="19"/>
  <c r="CJ13" i="19"/>
  <c r="U15" i="19"/>
  <c r="AG28" i="19"/>
  <c r="CV28" i="19"/>
  <c r="AI13" i="19"/>
  <c r="BO28" i="19"/>
  <c r="DL12" i="19"/>
  <c r="CP28" i="19"/>
  <c r="BG28" i="19"/>
  <c r="CF28" i="19"/>
  <c r="DC14" i="19"/>
  <c r="DB15" i="19"/>
  <c r="BQ12" i="19"/>
  <c r="AM13" i="19"/>
  <c r="AP28" i="19"/>
  <c r="H28" i="19"/>
  <c r="CH13" i="19"/>
  <c r="DC15" i="19"/>
  <c r="CI13" i="19"/>
  <c r="DI12" i="19"/>
  <c r="BD5" i="19"/>
  <c r="BL28" i="19"/>
  <c r="BU13" i="19"/>
  <c r="CI12" i="19"/>
  <c r="AZ12" i="19"/>
  <c r="BP28" i="19"/>
  <c r="AD28" i="19"/>
  <c r="AY28" i="19"/>
  <c r="BC15" i="19"/>
  <c r="BR5" i="19"/>
  <c r="R5" i="19"/>
  <c r="V14" i="19"/>
  <c r="DP12" i="19" l="1"/>
  <c r="DO12" i="19"/>
  <c r="DE13" i="19"/>
  <c r="DF13" i="19"/>
  <c r="DP14" i="19"/>
  <c r="DF25" i="19"/>
  <c r="DE25" i="19"/>
  <c r="DP23" i="19"/>
  <c r="DO23" i="19"/>
  <c r="DO26" i="19"/>
  <c r="DP26" i="19"/>
  <c r="DE23" i="19"/>
  <c r="DF23" i="19"/>
  <c r="DP16" i="19"/>
  <c r="DO16" i="19"/>
  <c r="DF26" i="19"/>
  <c r="DE26" i="19"/>
  <c r="DF16" i="19"/>
  <c r="DE16" i="19"/>
  <c r="DP25" i="19"/>
  <c r="DO25" i="19"/>
  <c r="DF27" i="19"/>
  <c r="DE27" i="19"/>
  <c r="DE28" i="19"/>
  <c r="DP13" i="19"/>
  <c r="DO13" i="19"/>
  <c r="DE14" i="19"/>
  <c r="DF14" i="19"/>
  <c r="DE12" i="19"/>
  <c r="DF12" i="19"/>
  <c r="DE15" i="19"/>
  <c r="DF24" i="19"/>
  <c r="DE24" i="19"/>
  <c r="DO29" i="19"/>
  <c r="DP29" i="19"/>
  <c r="DO15" i="19"/>
  <c r="DF5" i="19"/>
  <c r="DE5" i="19"/>
  <c r="DP5" i="19"/>
  <c r="DO24" i="19"/>
  <c r="DP24" i="19"/>
  <c r="DP27" i="19"/>
  <c r="DO27" i="19"/>
  <c r="DF29" i="19"/>
  <c r="DE29" i="1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<sst xmlns="http://schemas.openxmlformats.org/spreadsheetml/2006/main" count="398" uniqueCount="238">
  <si>
    <t>SKU</t>
  </si>
  <si>
    <t>Brand</t>
  </si>
  <si>
    <t>Segment</t>
  </si>
  <si>
    <t>Business Unit</t>
  </si>
  <si>
    <t>SKU1</t>
  </si>
  <si>
    <t>SKU2</t>
  </si>
  <si>
    <t>SKU3</t>
  </si>
  <si>
    <t>SKU4</t>
  </si>
  <si>
    <t>SKU5</t>
  </si>
  <si>
    <t>SKU6</t>
  </si>
  <si>
    <t>SKU7</t>
  </si>
  <si>
    <t>SKU8</t>
  </si>
  <si>
    <t>SKU9</t>
  </si>
  <si>
    <t>SKU10</t>
  </si>
  <si>
    <t>SKU11</t>
  </si>
  <si>
    <t>SKU12</t>
  </si>
  <si>
    <t>SKU13</t>
  </si>
  <si>
    <t>SKU14</t>
  </si>
  <si>
    <t>SKU15</t>
  </si>
  <si>
    <t>SKU16</t>
  </si>
  <si>
    <t>SKU17</t>
  </si>
  <si>
    <t>SKU18</t>
  </si>
  <si>
    <t>SKU19</t>
  </si>
  <si>
    <t>SKU20</t>
  </si>
  <si>
    <t>SKU21</t>
  </si>
  <si>
    <t>SKU22</t>
  </si>
  <si>
    <t>SKU23</t>
  </si>
  <si>
    <t>SKU24</t>
  </si>
  <si>
    <t>SKU25</t>
  </si>
  <si>
    <t>SKU26</t>
  </si>
  <si>
    <t>SKU27</t>
  </si>
  <si>
    <t>SKU28</t>
  </si>
  <si>
    <t>SKU29</t>
  </si>
  <si>
    <t>SKU30</t>
  </si>
  <si>
    <t>SKU31</t>
  </si>
  <si>
    <t>SKU32</t>
  </si>
  <si>
    <t>SKU33</t>
  </si>
  <si>
    <t>SKU34</t>
  </si>
  <si>
    <t>SKU35</t>
  </si>
  <si>
    <t>SKU36</t>
  </si>
  <si>
    <t>SKU37</t>
  </si>
  <si>
    <t>SKU38</t>
  </si>
  <si>
    <t>SKU39</t>
  </si>
  <si>
    <t>SKU40</t>
  </si>
  <si>
    <t>SKU41</t>
  </si>
  <si>
    <t>SKU42</t>
  </si>
  <si>
    <t>SKU43</t>
  </si>
  <si>
    <t>SKU44</t>
  </si>
  <si>
    <t>SKU45</t>
  </si>
  <si>
    <t>SKU46</t>
  </si>
  <si>
    <t>SKU47</t>
  </si>
  <si>
    <t>SKU48</t>
  </si>
  <si>
    <t>SKU49</t>
  </si>
  <si>
    <t>SKU50</t>
  </si>
  <si>
    <t>Brand 1</t>
  </si>
  <si>
    <t>Brand 2</t>
  </si>
  <si>
    <t>Brand 3</t>
  </si>
  <si>
    <t>Brand 4</t>
  </si>
  <si>
    <t>Brand 5</t>
  </si>
  <si>
    <t>Brand 6</t>
  </si>
  <si>
    <t>Brand 7</t>
  </si>
  <si>
    <t>Brand 8</t>
  </si>
  <si>
    <t>Brand 9</t>
  </si>
  <si>
    <t>Brand 10</t>
  </si>
  <si>
    <t>Brand 11</t>
  </si>
  <si>
    <t>Brand 12</t>
  </si>
  <si>
    <t>Brand 13</t>
  </si>
  <si>
    <t>Brand 14</t>
  </si>
  <si>
    <t>Brand 15</t>
  </si>
  <si>
    <t>Segment 1</t>
  </si>
  <si>
    <t>Segment 2</t>
  </si>
  <si>
    <t>Segment 3</t>
  </si>
  <si>
    <t>Segment 4</t>
  </si>
  <si>
    <t>Business Unit 1</t>
  </si>
  <si>
    <t>Business Unit 2</t>
  </si>
  <si>
    <t>Additional 1</t>
  </si>
  <si>
    <t>Additional 2</t>
  </si>
  <si>
    <t>Additional 3</t>
  </si>
  <si>
    <t>Additional 4</t>
  </si>
  <si>
    <t>Additional 5</t>
  </si>
  <si>
    <t>SKU ID</t>
  </si>
  <si>
    <t>SKUName1</t>
  </si>
  <si>
    <t>SKUName2</t>
  </si>
  <si>
    <t>SKUName3</t>
  </si>
  <si>
    <t>SKUName4</t>
  </si>
  <si>
    <t>SKUName5</t>
  </si>
  <si>
    <t>SKUName6</t>
  </si>
  <si>
    <t>SKUName7</t>
  </si>
  <si>
    <t>SKUName8</t>
  </si>
  <si>
    <t>SKUName9</t>
  </si>
  <si>
    <t>SKUName10</t>
  </si>
  <si>
    <t>SKUName11</t>
  </si>
  <si>
    <t>SKUName12</t>
  </si>
  <si>
    <t>SKUName13</t>
  </si>
  <si>
    <t>SKUName14</t>
  </si>
  <si>
    <t>SKUName15</t>
  </si>
  <si>
    <t>SKUName16</t>
  </si>
  <si>
    <t>SKUName17</t>
  </si>
  <si>
    <t>SKUName18</t>
  </si>
  <si>
    <t>SKUName19</t>
  </si>
  <si>
    <t>SKUName20</t>
  </si>
  <si>
    <t>SKUName21</t>
  </si>
  <si>
    <t>SKUName22</t>
  </si>
  <si>
    <t>SKUName23</t>
  </si>
  <si>
    <t>SKUName24</t>
  </si>
  <si>
    <t>SKUName25</t>
  </si>
  <si>
    <t>SKUName26</t>
  </si>
  <si>
    <t>SKUName27</t>
  </si>
  <si>
    <t>SKUName28</t>
  </si>
  <si>
    <t>SKUName29</t>
  </si>
  <si>
    <t>SKUName30</t>
  </si>
  <si>
    <t>SKUName31</t>
  </si>
  <si>
    <t>SKUName32</t>
  </si>
  <si>
    <t>SKUName33</t>
  </si>
  <si>
    <t>SKUName34</t>
  </si>
  <si>
    <t>SKUName35</t>
  </si>
  <si>
    <t>SKUName36</t>
  </si>
  <si>
    <t>SKUName37</t>
  </si>
  <si>
    <t>SKUName38</t>
  </si>
  <si>
    <t>SKUName39</t>
  </si>
  <si>
    <t>SKUName40</t>
  </si>
  <si>
    <t>SKUName41</t>
  </si>
  <si>
    <t>SKUName42</t>
  </si>
  <si>
    <t>SKUName43</t>
  </si>
  <si>
    <t>SKUName44</t>
  </si>
  <si>
    <t>SKUName45</t>
  </si>
  <si>
    <t>SKUName46</t>
  </si>
  <si>
    <t>SKUName47</t>
  </si>
  <si>
    <t>SKUName48</t>
  </si>
  <si>
    <t>SKUName49</t>
  </si>
  <si>
    <t>SKUName50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</si>
  <si>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</si>
  <si>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</si>
  <si>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</si>
  <si>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</si>
  <si>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</si>
  <si>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</si>
  <si>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</si>
  <si>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</si>
  <si>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</si>
  <si>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</si>
  <si>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</si>
  <si>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</si>
  <si>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 / Scenario</t>
  </si>
  <si>
    <t>Act 22</t>
  </si>
  <si>
    <t>Bud 23</t>
  </si>
  <si>
    <t>Act 23</t>
  </si>
  <si>
    <t>FC1 23</t>
  </si>
  <si>
    <t>FC2 23</t>
  </si>
  <si>
    <t>Bud 24</t>
  </si>
  <si>
    <t>Q1</t>
  </si>
  <si>
    <t>Q2</t>
  </si>
  <si>
    <t>Q3</t>
  </si>
  <si>
    <t>Q4</t>
  </si>
  <si>
    <t>FY</t>
  </si>
  <si>
    <t>Marketing</t>
  </si>
  <si>
    <t>Sales</t>
  </si>
  <si>
    <t>Pre-marketing</t>
  </si>
  <si>
    <t>Commercial</t>
  </si>
  <si>
    <t>Product management</t>
  </si>
  <si>
    <t>Logistics</t>
  </si>
  <si>
    <t>Brand related costs:</t>
  </si>
  <si>
    <t>Brand 16</t>
  </si>
  <si>
    <t>General costs:</t>
  </si>
  <si>
    <t>IT</t>
  </si>
  <si>
    <t>Finance</t>
  </si>
  <si>
    <t>Administration</t>
  </si>
  <si>
    <t>Market access</t>
  </si>
  <si>
    <t>HR</t>
  </si>
  <si>
    <t>PR</t>
  </si>
  <si>
    <t>Function</t>
  </si>
  <si>
    <t>Input cell</t>
  </si>
  <si>
    <t>Formula</t>
  </si>
  <si>
    <t>Type</t>
  </si>
  <si>
    <t>FTE Average Cost</t>
  </si>
  <si>
    <t>Brand Allocation %</t>
  </si>
  <si>
    <t>Number of FTEs</t>
  </si>
  <si>
    <t>Value Type</t>
  </si>
  <si>
    <t>Gross Sales</t>
  </si>
  <si>
    <t>Value Types:</t>
  </si>
  <si>
    <t>Discount 1</t>
  </si>
  <si>
    <t>Discount 2</t>
  </si>
  <si>
    <t>Discount 3</t>
  </si>
  <si>
    <t>COGS</t>
  </si>
  <si>
    <t>NET sales</t>
  </si>
  <si>
    <t>Costs - brand</t>
  </si>
  <si>
    <t>Costs - general</t>
  </si>
  <si>
    <t>Costs - HR</t>
  </si>
  <si>
    <t>Quantities</t>
  </si>
  <si>
    <t>Gross Profit</t>
  </si>
  <si>
    <t>Total Costs</t>
  </si>
  <si>
    <t>FTE Cost - General</t>
  </si>
  <si>
    <t>FTE Cost - Brand</t>
  </si>
  <si>
    <t>Total</t>
  </si>
  <si>
    <t>FY Act 23</t>
  </si>
  <si>
    <t>FY Act 22</t>
  </si>
  <si>
    <t>YTD month:</t>
  </si>
  <si>
    <t>YTD</t>
  </si>
  <si>
    <t>YTD Mar Act 23</t>
  </si>
  <si>
    <t>YTD Mar Act 22</t>
  </si>
  <si>
    <t>Sum of FY Bud 24</t>
  </si>
  <si>
    <t>Values</t>
  </si>
  <si>
    <t>Sum of FY FC2 23</t>
  </si>
  <si>
    <t>Sum of FY FC1 23</t>
  </si>
  <si>
    <t>Sum of FY Act 23</t>
  </si>
  <si>
    <t>Sum of FY Bud 23</t>
  </si>
  <si>
    <t>Sum of FY Act 22</t>
  </si>
  <si>
    <t xml:space="preserve">Feel free to overwrite the light blue cells. </t>
  </si>
  <si>
    <t>In case you find incorrect/inconsistent formulas, references and/or other errors, please email us at info@farseer.io</t>
  </si>
  <si>
    <t>Overview:</t>
  </si>
  <si>
    <t>This model facilitates bottom-up sales planning at the SKU level.</t>
  </si>
  <si>
    <t>Allows planning for all sales metrics relevant for a sales report.</t>
  </si>
  <si>
    <t>Personnel costs are calculated using a sub-model based on FTE (Full-Time Equivalent) average cost and the number of FTEs. These costs are then allocated to SKUs using allocation keys.</t>
  </si>
  <si>
    <t>Users can modify or add master data; the model is highly adaptable and supports an unlimited number of master data entries.</t>
  </si>
  <si>
    <t>Lists:</t>
  </si>
  <si>
    <t>Define master data (brand-related costs, general costs), data versions (Actual, FC, Budget, etc.), and quantitative items (wages, quantity, COGS, discount names).</t>
  </si>
  <si>
    <t>Select the current month from the drop-down menu in the top left corner.</t>
  </si>
  <si>
    <t>SKUs:</t>
  </si>
  <si>
    <t>List all items and assign attributes (brand, segment, business unit, etc.).</t>
  </si>
  <si>
    <t>Data Entry Sheets:</t>
  </si>
  <si>
    <t>Enter sales metrics for each SKU, desired version, and time period in the following order: Gross Price, Unit COGS, Quantity, Discount 1%, Discount 2%, Discount 3%, Net Sales Adjustments.</t>
  </si>
  <si>
    <t>Product &amp; General Costs:</t>
  </si>
  <si>
    <t>Costs are defined at the department and brand level.</t>
  </si>
  <si>
    <t>HR Costs:</t>
  </si>
  <si>
    <t>Plan personnel costs and input allocation keys to distribute calculated costs to SKU level.</t>
  </si>
  <si>
    <t>Sales:</t>
  </si>
  <si>
    <t>View calculated sales report values.</t>
  </si>
  <si>
    <t>Filter by business unit, segment, and brand.</t>
  </si>
  <si>
    <t>Compare two different planning versions (select desired time period and version for comparison in the middle).</t>
  </si>
  <si>
    <t>Costs:</t>
  </si>
  <si>
    <t>Cost report with calculated relevant costs.</t>
  </si>
  <si>
    <t>Compare costs across different planning versions and periods.</t>
  </si>
  <si>
    <t>Pivot Report:</t>
  </si>
  <si>
    <t>The final report.</t>
  </si>
  <si>
    <r>
      <t>Disclaimer:</t>
    </r>
    <r>
      <rPr>
        <sz val="16"/>
        <color rgb="FF374151"/>
        <rFont val="Arial"/>
        <family val="2"/>
      </rPr>
      <t xml:space="preserve"> </t>
    </r>
  </si>
  <si>
    <t xml:space="preserve">This tool is an Excel-based financial planning solution and comes with inherent limitations of standard spreadsheet software. </t>
  </si>
  <si>
    <t>For comprehensive rolling forecasts, it's advisable to use specialized FP&amp;A tools, like www.farseer.io</t>
  </si>
  <si>
    <t>Besides COGS (Cost of Goods Sold) input for each item, you can include other costs like sales, general, and personnel costs planned at the department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</si>
</sst>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;\-#,##0;"/>
    <numFmt numFmtId="166" formatCode="0.0%;\-0.0%;"/>
  </numFmts>
  <fonts count="17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sz val="8"/>
      <name val="Calibri"/>
      <family val="2"/>
      <charset val="238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color theme="0" tint="-0.499984740745262"/>
      <name val="Arial"/>
      <family val="2"/>
    </font>
    <font>
      <b/>
      <sz val="10"/>
      <color rgb="FF1966FF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charset val="238"/>
      <scheme val="minor"/>
    </font>
    <font>
      <u/>
      <sz val="10"/>
      <color theme="10"/>
      <name val="Arial"/>
      <family val="2"/>
    </font>
    <font>
      <sz val="16"/>
      <color rgb="FF374151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i/>
      <sz val="10"/>
      <color rgb="FF374151"/>
      <name val="Arial"/>
      <family val="2"/>
    </font>
    <font>
      <i/>
      <sz val="10"/>
      <color theme="1"/>
      <name val="Arial"/>
      <family val="2"/>
    </font>
    <font>
      <i/>
      <sz val="10"/>
      <color rgb="FF374151"/>
      <name val="Arial"/>
      <family val="2"/>
    </font>
    <font>
      <i/>
      <sz val="10"/>
      <color theme="0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966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8E0EB"/>
        <bgColor indexed="64"/>
      </patternFill>
    </fill>
    <fill>
      <patternFill patternType="solid">
        <fgColor rgb="FFE8F0FF"/>
        <bgColor indexed="64"/>
      </patternFill>
    </fill>
  </fills>
  <borders count="37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15">
    <xf numFmtId="0" fontId="0" fillId="0" borderId="0" xfId="0"/>
    <xf numFmtId="0" fontId="1" fillId="0" borderId="0" xfId="0" applyFont="1"/>
    <xf numFmtId="37" fontId="1" fillId="0" borderId="0" xfId="0" applyNumberFormat="1" applyFont="1"/>
    <xf numFmtId="39" fontId="1" fillId="0" borderId="0" xfId="0" applyNumberFormat="1" applyFont="1"/>
    <xf numFmtId="0" fontId="3" fillId="3" borderId="0" xfId="0" applyFont="1" applyFill="1" applyAlignment="1">
      <alignment vertical="center"/>
    </xf>
    <xf numFmtId="0" fontId="5" fillId="2" borderId="0" xfId="0" applyFont="1" applyFill="1"/>
    <xf numFmtId="165" fontId="3" fillId="3" borderId="0" xfId="0" applyNumberFormat="1" applyFont="1" applyFill="1" applyAlignment="1">
      <alignment vertical="center"/>
    </xf>
    <xf numFmtId="165" fontId="5" fillId="2" borderId="4" xfId="0" applyNumberFormat="1" applyFont="1" applyFill="1" applyBorder="1"/>
    <xf numFmtId="165" fontId="5" fillId="2" borderId="5" xfId="0" applyNumberFormat="1" applyFont="1" applyFill="1" applyBorder="1"/>
    <xf numFmtId="165" fontId="5" fillId="2" borderId="7" xfId="0" applyNumberFormat="1" applyFont="1" applyFill="1" applyBorder="1"/>
    <xf numFmtId="165" fontId="5" fillId="2" borderId="8" xfId="0" applyNumberFormat="1" applyFont="1" applyFill="1" applyBorder="1"/>
    <xf numFmtId="165" fontId="1" fillId="0" borderId="0" xfId="0" applyNumberFormat="1" applyFont="1"/>
    <xf numFmtId="165" fontId="5" fillId="2" borderId="0" xfId="0" applyNumberFormat="1" applyFont="1" applyFill="1"/>
    <xf numFmtId="165" fontId="5" fillId="2" borderId="1" xfId="0" applyNumberFormat="1" applyFont="1" applyFill="1" applyBorder="1"/>
    <xf numFmtId="165" fontId="5" fillId="2" borderId="2" xfId="0" applyNumberFormat="1" applyFont="1" applyFill="1" applyBorder="1"/>
    <xf numFmtId="165" fontId="5" fillId="2" borderId="11" xfId="0" applyNumberFormat="1" applyFont="1" applyFill="1" applyBorder="1"/>
    <xf numFmtId="165" fontId="5" fillId="2" borderId="2" xfId="1" applyNumberFormat="1" applyFont="1" applyFill="1" applyBorder="1"/>
    <xf numFmtId="165" fontId="5" fillId="2" borderId="5" xfId="1" applyNumberFormat="1" applyFont="1" applyFill="1" applyBorder="1"/>
    <xf numFmtId="165" fontId="5" fillId="2" borderId="12" xfId="1" applyNumberFormat="1" applyFont="1" applyFill="1" applyBorder="1"/>
    <xf numFmtId="0" fontId="1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165" fontId="1" fillId="0" borderId="14" xfId="0" applyNumberFormat="1" applyFont="1" applyBorder="1" applyAlignment="1">
      <alignment vertical="center"/>
    </xf>
    <xf numFmtId="165" fontId="1" fillId="4" borderId="14" xfId="0" applyNumberFormat="1" applyFont="1" applyFill="1" applyBorder="1" applyAlignment="1">
      <alignment vertical="center"/>
    </xf>
    <xf numFmtId="165" fontId="1" fillId="4" borderId="15" xfId="0" applyNumberFormat="1" applyFont="1" applyFill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165" fontId="1" fillId="4" borderId="5" xfId="0" applyNumberFormat="1" applyFont="1" applyFill="1" applyBorder="1" applyAlignment="1">
      <alignment vertical="center"/>
    </xf>
    <xf numFmtId="165" fontId="1" fillId="4" borderId="17" xfId="0" applyNumberFormat="1" applyFont="1" applyFill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165" fontId="1" fillId="4" borderId="19" xfId="0" applyNumberFormat="1" applyFont="1" applyFill="1" applyBorder="1" applyAlignment="1">
      <alignment vertical="center"/>
    </xf>
    <xf numFmtId="165" fontId="1" fillId="4" borderId="20" xfId="0" applyNumberFormat="1" applyFont="1" applyFill="1" applyBorder="1" applyAlignment="1">
      <alignment vertical="center"/>
    </xf>
    <xf numFmtId="0" fontId="5" fillId="2" borderId="16" xfId="0" applyFont="1" applyFill="1" applyBorder="1" applyAlignment="1">
      <alignment horizontal="left" vertical="center" indent="1"/>
    </xf>
    <xf numFmtId="165" fontId="1" fillId="4" borderId="13" xfId="0" applyNumberFormat="1" applyFont="1" applyFill="1" applyBorder="1" applyAlignment="1">
      <alignment vertical="center"/>
    </xf>
    <xf numFmtId="165" fontId="1" fillId="4" borderId="16" xfId="0" applyNumberFormat="1" applyFont="1" applyFill="1" applyBorder="1" applyAlignment="1">
      <alignment vertical="center"/>
    </xf>
    <xf numFmtId="165" fontId="1" fillId="4" borderId="18" xfId="0" applyNumberFormat="1" applyFont="1" applyFill="1" applyBorder="1" applyAlignment="1">
      <alignment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165" fontId="1" fillId="0" borderId="13" xfId="0" applyNumberFormat="1" applyFont="1" applyBorder="1" applyAlignment="1">
      <alignment vertical="center"/>
    </xf>
    <xf numFmtId="165" fontId="1" fillId="0" borderId="16" xfId="0" applyNumberFormat="1" applyFont="1" applyBorder="1" applyAlignment="1">
      <alignment vertical="center"/>
    </xf>
    <xf numFmtId="165" fontId="1" fillId="0" borderId="18" xfId="0" applyNumberFormat="1" applyFont="1" applyBorder="1" applyAlignment="1">
      <alignment vertical="center"/>
    </xf>
    <xf numFmtId="166" fontId="1" fillId="0" borderId="15" xfId="0" applyNumberFormat="1" applyFont="1" applyBorder="1" applyAlignment="1">
      <alignment vertical="center"/>
    </xf>
    <xf numFmtId="166" fontId="1" fillId="0" borderId="17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0" fontId="7" fillId="0" borderId="0" xfId="0" applyFont="1" applyAlignment="1">
      <alignment horizontal="center"/>
    </xf>
    <xf numFmtId="0" fontId="3" fillId="3" borderId="21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vertical="center"/>
    </xf>
    <xf numFmtId="165" fontId="1" fillId="3" borderId="21" xfId="0" applyNumberFormat="1" applyFont="1" applyFill="1" applyBorder="1" applyAlignment="1">
      <alignment horizontal="center" vertical="center" wrapText="1"/>
    </xf>
    <xf numFmtId="165" fontId="5" fillId="2" borderId="13" xfId="0" applyNumberFormat="1" applyFont="1" applyFill="1" applyBorder="1" applyAlignment="1">
      <alignment vertical="center"/>
    </xf>
    <xf numFmtId="165" fontId="5" fillId="2" borderId="16" xfId="0" applyNumberFormat="1" applyFont="1" applyFill="1" applyBorder="1" applyAlignment="1">
      <alignment horizontal="left" vertical="center"/>
    </xf>
    <xf numFmtId="165" fontId="5" fillId="2" borderId="16" xfId="0" applyNumberFormat="1" applyFont="1" applyFill="1" applyBorder="1" applyAlignment="1">
      <alignment vertical="center"/>
    </xf>
    <xf numFmtId="165" fontId="5" fillId="2" borderId="18" xfId="0" applyNumberFormat="1" applyFont="1" applyFill="1" applyBorder="1" applyAlignment="1">
      <alignment vertical="center"/>
    </xf>
    <xf numFmtId="165" fontId="5" fillId="2" borderId="16" xfId="0" applyNumberFormat="1" applyFont="1" applyFill="1" applyBorder="1" applyAlignment="1">
      <alignment horizontal="left" vertical="center" indent="1"/>
    </xf>
    <xf numFmtId="165" fontId="1" fillId="7" borderId="0" xfId="0" applyNumberFormat="1" applyFont="1" applyFill="1"/>
    <xf numFmtId="0" fontId="9" fillId="0" borderId="0" xfId="2" applyFont="1"/>
    <xf numFmtId="0" fontId="1" fillId="0" borderId="27" xfId="0" applyFont="1" applyBorder="1"/>
    <xf numFmtId="0" fontId="1" fillId="0" borderId="27" xfId="0" pivotButton="1" applyFont="1" applyBorder="1"/>
    <xf numFmtId="0" fontId="1" fillId="0" borderId="28" xfId="0" applyFont="1" applyBorder="1"/>
    <xf numFmtId="0" fontId="1" fillId="0" borderId="29" xfId="0" applyFont="1" applyBorder="1"/>
    <xf numFmtId="165" fontId="1" fillId="0" borderId="27" xfId="0" applyNumberFormat="1" applyFont="1" applyBorder="1"/>
    <xf numFmtId="165" fontId="1" fillId="0" borderId="30" xfId="0" applyNumberFormat="1" applyFont="1" applyBorder="1"/>
    <xf numFmtId="165" fontId="1" fillId="0" borderId="31" xfId="0" applyNumberFormat="1" applyFont="1" applyBorder="1"/>
    <xf numFmtId="0" fontId="1" fillId="0" borderId="32" xfId="0" applyFont="1" applyBorder="1"/>
    <xf numFmtId="165" fontId="1" fillId="0" borderId="32" xfId="0" applyNumberFormat="1" applyFont="1" applyBorder="1"/>
    <xf numFmtId="165" fontId="1" fillId="0" borderId="33" xfId="0" applyNumberFormat="1" applyFont="1" applyBorder="1"/>
    <xf numFmtId="0" fontId="1" fillId="0" borderId="34" xfId="0" applyFont="1" applyBorder="1"/>
    <xf numFmtId="165" fontId="1" fillId="0" borderId="34" xfId="0" applyNumberFormat="1" applyFont="1" applyBorder="1"/>
    <xf numFmtId="165" fontId="1" fillId="0" borderId="35" xfId="0" applyNumberFormat="1" applyFont="1" applyBorder="1"/>
    <xf numFmtId="165" fontId="1" fillId="0" borderId="36" xfId="0" applyNumberFormat="1" applyFont="1" applyBorder="1"/>
    <xf numFmtId="0" fontId="1" fillId="0" borderId="32" xfId="0" applyFont="1" applyBorder="1" applyAlignment="1">
      <alignment horizontal="left" indent="1"/>
    </xf>
    <xf numFmtId="0" fontId="1" fillId="7" borderId="32" xfId="0" applyFont="1" applyFill="1" applyBorder="1"/>
    <xf numFmtId="165" fontId="1" fillId="7" borderId="32" xfId="0" applyNumberFormat="1" applyFont="1" applyFill="1" applyBorder="1"/>
    <xf numFmtId="165" fontId="1" fillId="7" borderId="33" xfId="0" applyNumberFormat="1" applyFont="1" applyFill="1" applyBorder="1"/>
    <xf numFmtId="0" fontId="3" fillId="3" borderId="27" xfId="0" applyFont="1" applyFill="1" applyBorder="1"/>
    <xf numFmtId="0" fontId="3" fillId="3" borderId="30" xfId="0" applyFont="1" applyFill="1" applyBorder="1"/>
    <xf numFmtId="0" fontId="3" fillId="3" borderId="31" xfId="0" applyFont="1" applyFill="1" applyBorder="1"/>
    <xf numFmtId="0" fontId="1" fillId="8" borderId="0" xfId="0" applyFont="1" applyFill="1"/>
    <xf numFmtId="0" fontId="1" fillId="8" borderId="0" xfId="0" applyFont="1" applyFill="1" applyAlignment="1">
      <alignment horizontal="center"/>
    </xf>
    <xf numFmtId="0" fontId="1" fillId="8" borderId="0" xfId="0" applyFont="1" applyFill="1" applyAlignment="1">
      <alignment horizontal="left"/>
    </xf>
    <xf numFmtId="0" fontId="1" fillId="8" borderId="10" xfId="0" applyFont="1" applyFill="1" applyBorder="1"/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1" fillId="8" borderId="4" xfId="0" applyFont="1" applyFill="1" applyBorder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7" xfId="0" applyFont="1" applyFill="1" applyBorder="1"/>
    <xf numFmtId="0" fontId="1" fillId="8" borderId="8" xfId="0" applyFont="1" applyFill="1" applyBorder="1"/>
    <xf numFmtId="0" fontId="1" fillId="8" borderId="9" xfId="0" applyFont="1" applyFill="1" applyBorder="1"/>
    <xf numFmtId="39" fontId="1" fillId="8" borderId="5" xfId="0" applyNumberFormat="1" applyFont="1" applyFill="1" applyBorder="1"/>
    <xf numFmtId="37" fontId="1" fillId="8" borderId="5" xfId="0" applyNumberFormat="1" applyFont="1" applyFill="1" applyBorder="1"/>
    <xf numFmtId="164" fontId="1" fillId="8" borderId="5" xfId="0" applyNumberFormat="1" applyFont="1" applyFill="1" applyBorder="1"/>
    <xf numFmtId="37" fontId="1" fillId="8" borderId="12" xfId="0" applyNumberFormat="1" applyFont="1" applyFill="1" applyBorder="1"/>
    <xf numFmtId="165" fontId="1" fillId="8" borderId="2" xfId="0" applyNumberFormat="1" applyFont="1" applyFill="1" applyBorder="1"/>
    <xf numFmtId="165" fontId="1" fillId="8" borderId="5" xfId="0" applyNumberFormat="1" applyFont="1" applyFill="1" applyBorder="1"/>
    <xf numFmtId="165" fontId="1" fillId="8" borderId="12" xfId="0" applyNumberFormat="1" applyFont="1" applyFill="1" applyBorder="1"/>
    <xf numFmtId="9" fontId="1" fillId="8" borderId="5" xfId="1" applyFont="1" applyFill="1" applyBorder="1"/>
    <xf numFmtId="9" fontId="1" fillId="8" borderId="12" xfId="1" applyFont="1" applyFill="1" applyBorder="1"/>
    <xf numFmtId="0" fontId="1" fillId="8" borderId="0" xfId="0" applyFont="1" applyFill="1" applyAlignment="1">
      <alignment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4" fillId="8" borderId="0" xfId="0" applyFont="1" applyFill="1"/>
    <xf numFmtId="0" fontId="16" fillId="2" borderId="0" xfId="0" applyFont="1" applyFill="1"/>
    <xf numFmtId="0" fontId="6" fillId="6" borderId="21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 cent" xfId="1" builtinId="5"/>
  </cellStyles>
  <dxfs count="40">
    <dxf>
      <numFmt numFmtId="165" formatCode="#,##0;\-#,##0;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left" relativeIndent="1"/>
    </dxf>
    <dxf>
      <alignment horizontal="left" relativeIndent="1"/>
    </dxf>
    <dxf>
      <fill>
        <patternFill patternType="solid">
          <bgColor rgb="FFD8E0EB"/>
        </patternFill>
      </fill>
    </dxf>
    <dxf>
      <fill>
        <patternFill patternType="solid">
          <bgColor rgb="FF1966FF"/>
        </patternFill>
      </fill>
    </dxf>
    <dxf>
      <fill>
        <patternFill patternType="solid">
          <bgColor rgb="FF1966FF"/>
        </patternFill>
      </fill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rgb="FF1966FF"/>
        </patternFill>
      </fill>
    </dxf>
    <dxf>
      <fill>
        <patternFill patternType="solid">
          <bgColor rgb="FF1966FF"/>
        </patternFill>
      </fill>
    </dxf>
    <dxf>
      <fill>
        <patternFill patternType="solid">
          <bgColor rgb="FFD8E0EB"/>
        </patternFill>
      </fill>
    </dxf>
    <dxf>
      <alignment horizontal="left" relativeIndent="1"/>
    </dxf>
    <dxf>
      <alignment horizontal="left" relativeInden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;\-#,##0;"/>
    </dxf>
  </dxfs>
  <tableStyles count="0" defaultTableStyle="TableStyleMedium2" defaultPivotStyle="PivotStyleLight16"/>
  <colors>
    <mruColors>
      <color rgb="FF1A66FF"/>
      <color rgb="FFE8F0FF"/>
      <color rgb="FF1966FF"/>
      <color rgb="FFD8E0EB"/>
      <color rgb="FFF3EAFC"/>
      <color rgb="FFFAD8B9"/>
      <color rgb="FFDDF4F9"/>
      <color rgb="FFF6F9FC"/>
      <color rgb="FF8A2FE5"/>
      <color rgb="FF82F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2</xdr:row>
      <xdr:rowOff>0</xdr:rowOff>
    </xdr:from>
    <xdr:to>
      <xdr:col>6</xdr:col>
      <xdr:colOff>447040</xdr:colOff>
      <xdr:row>9</xdr:row>
      <xdr:rowOff>2098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0D97A-390B-69BD-7826-BC601CC40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840" y="325120"/>
          <a:ext cx="4897120" cy="1140018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roko.grgic@farseer.io" refreshedDate="45189.461422106484" missingItemsLimit="0" createdVersion="8" refreshedVersion="8" minRefreshableVersion="3" recordCount="880" xr:uid="{22C8460E-1D22-4DD3-9F8F-3043C8403C18}">
  <cacheSource type="worksheet">
    <worksheetSource ref="A1:DP881" sheet="Data"/>
  </cacheSource>
  <cacheFields count="120">
    <cacheField name="Value Type" numFmtId="165">
      <sharedItems count="15">
        <s v="Gross Sales"/>
        <s v="Discount 1"/>
        <s v="Discount 2"/>
        <s v="Discount 3"/>
        <s v="COGS"/>
        <s v="Quantities"/>
        <s v="NET sales"/>
        <s v="Gross Profit"/>
        <s v="Costs - brand"/>
        <s v="Costs - general"/>
        <s v="FTE Cost - General"/>
        <s v="FTE Cost - Brand"/>
        <s v="Costs - HR"/>
        <s v="Total Costs"/>
        <s v="Number of FTEs"/>
      </sharedItems>
    </cacheField>
    <cacheField name="SKU ID" numFmtId="165">
      <sharedItems containsBlank="1"/>
    </cacheField>
    <cacheField name="SKU" numFmtId="165">
      <sharedItems containsBlank="1"/>
    </cacheField>
    <cacheField name="Brand" numFmtId="165">
      <sharedItems containsBlank="1" containsMixedTypes="1" containsNumber="1" containsInteger="1" minValue="0" maxValue="0"/>
    </cacheField>
    <cacheField name="Segment" numFmtId="165">
      <sharedItems containsBlank="1" containsMixedTypes="1" containsNumber="1" containsInteger="1" minValue="0" maxValue="0"/>
    </cacheField>
    <cacheField name="Business Unit" numFmtId="165">
      <sharedItems containsBlank="1" containsMixedTypes="1" containsNumber="1" containsInteger="1" minValue="0" maxValue="0"/>
    </cacheField>
    <cacheField name="Additional 1" numFmtId="165">
      <sharedItems containsString="0" containsBlank="1" containsNumber="1" containsInteger="1" minValue="0" maxValue="0"/>
    </cacheField>
    <cacheField name="Additional 2" numFmtId="165">
      <sharedItems containsString="0" containsBlank="1" containsNumber="1" containsInteger="1" minValue="0" maxValue="0"/>
    </cacheField>
    <cacheField name="Additional 3" numFmtId="165">
      <sharedItems containsString="0" containsBlank="1" containsNumber="1" containsInteger="1" minValue="0" maxValue="0"/>
    </cacheField>
    <cacheField name="Additional 4" numFmtId="165">
      <sharedItems containsString="0" containsBlank="1" containsNumber="1" containsInteger="1" minValue="0" maxValue="0"/>
    </cacheField>
    <cacheField name="Additional 5" numFmtId="165">
      <sharedItems containsString="0" containsBlank="1" containsNumber="1" containsInteger="1" minValue="0" maxValue="0"/>
    </cacheField>
    <cacheField name="Function" numFmtId="165">
      <sharedItems containsBlank="1" containsMixedTypes="1" containsNumber="1" containsInteger="1" minValue="0" maxValue="0"/>
    </cacheField>
    <cacheField name="Jan Act 22" numFmtId="165">
      <sharedItems containsSemiMixedTypes="0" containsString="0" containsNumber="1" minValue="0" maxValue="12936"/>
    </cacheField>
    <cacheField name="Feb Act 22" numFmtId="165">
      <sharedItems containsSemiMixedTypes="0" containsString="0" containsNumber="1" minValue="0" maxValue="12936"/>
    </cacheField>
    <cacheField name="Mar Act 22" numFmtId="165">
      <sharedItems containsSemiMixedTypes="0" containsString="0" containsNumber="1" minValue="0" maxValue="12936"/>
    </cacheField>
    <cacheField name="Apr Act 22" numFmtId="165">
      <sharedItems containsSemiMixedTypes="0" containsString="0" containsNumber="1" minValue="0" maxValue="12936"/>
    </cacheField>
    <cacheField name="May Act 22" numFmtId="165">
      <sharedItems containsSemiMixedTypes="0" containsString="0" containsNumber="1" minValue="0" maxValue="12936"/>
    </cacheField>
    <cacheField name="Jun Act 22" numFmtId="165">
      <sharedItems containsSemiMixedTypes="0" containsString="0" containsNumber="1" minValue="0" maxValue="12936"/>
    </cacheField>
    <cacheField name="Jul Act 22" numFmtId="165">
      <sharedItems containsSemiMixedTypes="0" containsString="0" containsNumber="1" minValue="0" maxValue="13388.759999999998"/>
    </cacheField>
    <cacheField name="Aug Act 22" numFmtId="165">
      <sharedItems containsSemiMixedTypes="0" containsString="0" containsNumber="1" minValue="0" maxValue="13149.674999999999"/>
    </cacheField>
    <cacheField name="Sep Act 22" numFmtId="165">
      <sharedItems containsSemiMixedTypes="0" containsString="0" containsNumber="1" minValue="0" maxValue="13149.674999999999"/>
    </cacheField>
    <cacheField name="Oct Act 22" numFmtId="165">
      <sharedItems containsSemiMixedTypes="0" containsString="0" containsNumber="1" minValue="0" maxValue="13149.674999999999"/>
    </cacheField>
    <cacheField name="Nov Act 22" numFmtId="165">
      <sharedItems containsSemiMixedTypes="0" containsString="0" containsNumber="1" minValue="0" maxValue="13149.674999999999"/>
    </cacheField>
    <cacheField name="Dec Act 22" numFmtId="165">
      <sharedItems containsSemiMixedTypes="0" containsString="0" containsNumber="1" minValue="0" maxValue="13149.674999999999"/>
    </cacheField>
    <cacheField name="Jan Bud 23" numFmtId="165">
      <sharedItems containsSemiMixedTypes="0" containsString="0" containsNumber="1" minValue="0" maxValue="14026.32"/>
    </cacheField>
    <cacheField name="Feb Bud 23" numFmtId="165">
      <sharedItems containsSemiMixedTypes="0" containsString="0" containsNumber="1" minValue="0" maxValue="14026.32"/>
    </cacheField>
    <cacheField name="Mar Bud 23" numFmtId="165">
      <sharedItems containsSemiMixedTypes="0" containsString="0" containsNumber="1" minValue="0" maxValue="14026.32"/>
    </cacheField>
    <cacheField name="Apr Bud 23" numFmtId="165">
      <sharedItems containsSemiMixedTypes="0" containsString="0" containsNumber="1" minValue="0" maxValue="14447.1096"/>
    </cacheField>
    <cacheField name="May Bud 23" numFmtId="165">
      <sharedItems containsSemiMixedTypes="0" containsString="0" containsNumber="1" minValue="0" maxValue="14447.1096"/>
    </cacheField>
    <cacheField name="Jun Bud 23" numFmtId="165">
      <sharedItems containsSemiMixedTypes="0" containsString="0" containsNumber="1" minValue="0" maxValue="14447.1096"/>
    </cacheField>
    <cacheField name="Jul Bud 23" numFmtId="165">
      <sharedItems containsSemiMixedTypes="0" containsString="0" containsNumber="1" minValue="0" maxValue="14447.1096"/>
    </cacheField>
    <cacheField name="Aug Bud 23" numFmtId="165">
      <sharedItems containsSemiMixedTypes="0" containsString="0" containsNumber="1" minValue="0" maxValue="14200.85205"/>
    </cacheField>
    <cacheField name="Sep Bud 23" numFmtId="165">
      <sharedItems containsSemiMixedTypes="0" containsString="0" containsNumber="1" minValue="0" maxValue="14200.85205"/>
    </cacheField>
    <cacheField name="Oct Bud 23" numFmtId="165">
      <sharedItems containsSemiMixedTypes="0" containsString="0" containsNumber="1" minValue="0" maxValue="14200.85205"/>
    </cacheField>
    <cacheField name="Nov Bud 23" numFmtId="165">
      <sharedItems containsSemiMixedTypes="0" containsString="0" containsNumber="1" minValue="0" maxValue="14200.85205"/>
    </cacheField>
    <cacheField name="Dec Bud 23" numFmtId="165">
      <sharedItems containsSemiMixedTypes="0" containsString="0" containsNumber="1" minValue="0" maxValue="14200.85205"/>
    </cacheField>
    <cacheField name="Jan Act 23" numFmtId="165">
      <sharedItems containsSemiMixedTypes="0" containsString="0" containsNumber="1" minValue="0" maxValue="14584.184999999999"/>
    </cacheField>
    <cacheField name="Feb Act 23" numFmtId="165">
      <sharedItems containsSemiMixedTypes="0" containsString="0" containsNumber="1" minValue="0" maxValue="14584.184999999999"/>
    </cacheField>
    <cacheField name="Mar Act 23" numFmtId="165">
      <sharedItems containsSemiMixedTypes="0" containsString="0" containsNumber="1" minValue="0" maxValue="14584.184999999999"/>
    </cacheField>
    <cacheField name="Apr Act 23" numFmtId="165">
      <sharedItems containsSemiMixedTypes="0" containsString="0" containsNumber="1" minValue="0" maxValue="14802.947774999997"/>
    </cacheField>
    <cacheField name="May Act 23" numFmtId="165">
      <sharedItems containsSemiMixedTypes="0" containsString="0" containsNumber="1" minValue="0" maxValue="14802.947774999997"/>
    </cacheField>
    <cacheField name="Jun Act 23" numFmtId="165">
      <sharedItems containsSemiMixedTypes="0" containsString="0" containsNumber="1" minValue="0" maxValue="14802.947774999997"/>
    </cacheField>
    <cacheField name="Jul Act 23" numFmtId="165">
      <sharedItems containsSemiMixedTypes="0" containsString="0" containsNumber="1" minValue="0" maxValue="14802.947774999997"/>
    </cacheField>
    <cacheField name="Aug Act 23" numFmtId="165">
      <sharedItems containsSemiMixedTypes="0" containsString="0" containsNumber="1" minValue="0" maxValue="14560.276499999996"/>
    </cacheField>
    <cacheField name="Sep Act 23" numFmtId="165">
      <sharedItems containsSemiMixedTypes="0" containsString="0" containsNumber="1" minValue="0" maxValue="14560.276499999996"/>
    </cacheField>
    <cacheField name="Oct Act 23" numFmtId="165">
      <sharedItems containsSemiMixedTypes="0" containsString="0" containsNumber="1" minValue="0" maxValue="14560.276499999996"/>
    </cacheField>
    <cacheField name="Nov Act 23" numFmtId="165">
      <sharedItems containsSemiMixedTypes="0" containsString="0" containsNumber="1" minValue="0" maxValue="14851.482029999996"/>
    </cacheField>
    <cacheField name="Dec Act 23" numFmtId="165">
      <sharedItems containsSemiMixedTypes="0" containsString="0" containsNumber="1" minValue="0" maxValue="14851.482029999996"/>
    </cacheField>
    <cacheField name="Jan FC1 23" numFmtId="165">
      <sharedItems containsSemiMixedTypes="0" containsString="0" containsNumber="1" minValue="0" maxValue="14584.184999999999"/>
    </cacheField>
    <cacheField name="Feb FC1 23" numFmtId="165">
      <sharedItems containsSemiMixedTypes="0" containsString="0" containsNumber="1" minValue="0" maxValue="14584.184999999999"/>
    </cacheField>
    <cacheField name="Mar FC1 23" numFmtId="165">
      <sharedItems containsSemiMixedTypes="0" containsString="0" containsNumber="1" minValue="0" maxValue="14584.184999999999"/>
    </cacheField>
    <cacheField name="Apr FC1 23" numFmtId="165">
      <sharedItems containsSemiMixedTypes="0" containsString="0" containsNumber="1" minValue="0" maxValue="14802.947774999997"/>
    </cacheField>
    <cacheField name="May FC1 23" numFmtId="165">
      <sharedItems containsSemiMixedTypes="0" containsString="0" containsNumber="1" minValue="0" maxValue="14802.947774999997"/>
    </cacheField>
    <cacheField name="Jun FC1 23" numFmtId="165">
      <sharedItems containsSemiMixedTypes="0" containsString="0" containsNumber="1" minValue="0" maxValue="14802.947774999997"/>
    </cacheField>
    <cacheField name="Jul FC1 23" numFmtId="165">
      <sharedItems containsSemiMixedTypes="0" containsString="0" containsNumber="1" minValue="0" maxValue="16582.537124999995"/>
    </cacheField>
    <cacheField name="Aug FC1 23" numFmtId="165">
      <sharedItems containsSemiMixedTypes="0" containsString="0" containsNumber="1" minValue="0" maxValue="16339.865849999996"/>
    </cacheField>
    <cacheField name="Sep FC1 23" numFmtId="165">
      <sharedItems containsSemiMixedTypes="0" containsString="0" containsNumber="1" minValue="0" maxValue="16339.865849999996"/>
    </cacheField>
    <cacheField name="Oct FC1 23" numFmtId="165">
      <sharedItems containsSemiMixedTypes="0" containsString="0" containsNumber="1" minValue="0" maxValue="16339.865849999996"/>
    </cacheField>
    <cacheField name="Nov FC1 23" numFmtId="165">
      <sharedItems containsSemiMixedTypes="0" containsString="0" containsNumber="1" minValue="0" maxValue="16666.663166999995"/>
    </cacheField>
    <cacheField name="Dec FC1 23" numFmtId="165">
      <sharedItems containsSemiMixedTypes="0" containsString="0" containsNumber="1" minValue="0" maxValue="16666.663166999995"/>
    </cacheField>
    <cacheField name="Jan FC2 23" numFmtId="165">
      <sharedItems containsSemiMixedTypes="0" containsString="0" containsNumber="1" minValue="0" maxValue="14584.184999999999"/>
    </cacheField>
    <cacheField name="Feb FC2 23" numFmtId="165">
      <sharedItems containsSemiMixedTypes="0" containsString="0" containsNumber="1" minValue="0" maxValue="14584.184999999999"/>
    </cacheField>
    <cacheField name="Mar FC2 23" numFmtId="165">
      <sharedItems containsSemiMixedTypes="0" containsString="0" containsNumber="1" minValue="0" maxValue="14584.184999999999"/>
    </cacheField>
    <cacheField name="Apr FC2 23" numFmtId="165">
      <sharedItems containsSemiMixedTypes="0" containsString="0" containsNumber="1" minValue="0" maxValue="14802.947774999997"/>
    </cacheField>
    <cacheField name="May FC2 23" numFmtId="165">
      <sharedItems containsSemiMixedTypes="0" containsString="0" containsNumber="1" minValue="0" maxValue="14802.947774999997"/>
    </cacheField>
    <cacheField name="Jun FC2 23" numFmtId="165">
      <sharedItems containsSemiMixedTypes="0" containsString="0" containsNumber="1" minValue="0" maxValue="14802.947774999997"/>
    </cacheField>
    <cacheField name="Jul FC2 23" numFmtId="165">
      <sharedItems containsSemiMixedTypes="0" containsString="0" containsNumber="1" minValue="0" maxValue="16582.537124999995"/>
    </cacheField>
    <cacheField name="Aug FC2 23" numFmtId="165">
      <sharedItems containsSemiMixedTypes="0" containsString="0" containsNumber="1" minValue="0" maxValue="16339.865849999996"/>
    </cacheField>
    <cacheField name="Sep FC2 23" numFmtId="165">
      <sharedItems containsSemiMixedTypes="0" containsString="0" containsNumber="1" minValue="0" maxValue="16339.865849999996"/>
    </cacheField>
    <cacheField name="Oct FC2 23" numFmtId="165">
      <sharedItems containsSemiMixedTypes="0" containsString="0" containsNumber="1" minValue="0" maxValue="16339.865849999996"/>
    </cacheField>
    <cacheField name="Nov FC2 23" numFmtId="165">
      <sharedItems containsSemiMixedTypes="0" containsString="0" containsNumber="1" minValue="0" maxValue="16666.663166999995"/>
    </cacheField>
    <cacheField name="Dec FC2 23" numFmtId="165">
      <sharedItems containsSemiMixedTypes="0" containsString="0" containsNumber="1" minValue="0" maxValue="16666.663166999995"/>
    </cacheField>
    <cacheField name="Jan Bud 24" numFmtId="165">
      <sharedItems containsSemiMixedTypes="0" containsString="0" containsNumber="1" minValue="0" maxValue="17752.471519859995"/>
    </cacheField>
    <cacheField name="Feb Bud 24" numFmtId="165">
      <sharedItems containsSemiMixedTypes="0" containsString="0" containsNumber="1" minValue="0" maxValue="17752.471519859995"/>
    </cacheField>
    <cacheField name="Mar Bud 24" numFmtId="165">
      <sharedItems containsSemiMixedTypes="0" containsString="0" containsNumber="1" minValue="0" maxValue="17752.471519859995"/>
    </cacheField>
    <cacheField name="Apr Bud 24" numFmtId="165">
      <sharedItems containsSemiMixedTypes="0" containsString="0" containsNumber="1" minValue="0" maxValue="17752.471519859995"/>
    </cacheField>
    <cacheField name="May Bud 24" numFmtId="165">
      <sharedItems containsSemiMixedTypes="0" containsString="0" containsNumber="1" minValue="0" maxValue="17752.471519859995"/>
    </cacheField>
    <cacheField name="Jun Bud 24" numFmtId="165">
      <sharedItems containsSemiMixedTypes="0" containsString="0" containsNumber="1" minValue="0" maxValue="17752.471519859995"/>
    </cacheField>
    <cacheField name="Jul Bud 24" numFmtId="165">
      <sharedItems containsSemiMixedTypes="0" containsString="0" containsNumber="1" minValue="0" maxValue="19850.490881297996"/>
    </cacheField>
    <cacheField name="Aug Bud 24" numFmtId="165">
      <sharedItems containsSemiMixedTypes="0" containsString="0" containsNumber="1" minValue="0" maxValue="19527.718671845996"/>
    </cacheField>
    <cacheField name="Sep Bud 24" numFmtId="165">
      <sharedItems containsSemiMixedTypes="0" containsString="0" containsNumber="1" minValue="0" maxValue="18844.248518331384"/>
    </cacheField>
    <cacheField name="Oct Bud 24" numFmtId="165">
      <sharedItems containsSemiMixedTypes="0" containsString="0" containsNumber="1" minValue="0" maxValue="18844.248518331384"/>
    </cacheField>
    <cacheField name="Nov Bud 24" numFmtId="165">
      <sharedItems containsSemiMixedTypes="0" containsString="0" containsNumber="1" minValue="0" maxValue="18844.248518331384"/>
    </cacheField>
    <cacheField name="Dec Bud 24" numFmtId="165">
      <sharedItems containsSemiMixedTypes="0" containsString="0" containsNumber="1" minValue="0" maxValue="18844.248518331384"/>
    </cacheField>
    <cacheField name="Q1 Act 22" numFmtId="165">
      <sharedItems containsSemiMixedTypes="0" containsString="0" containsNumber="1" minValue="0" maxValue="38808"/>
    </cacheField>
    <cacheField name="Q2 Act 22" numFmtId="165">
      <sharedItems containsSemiMixedTypes="0" containsString="0" containsNumber="1" minValue="0" maxValue="38808"/>
    </cacheField>
    <cacheField name="Q3 Act 22" numFmtId="165">
      <sharedItems containsSemiMixedTypes="0" containsString="0" containsNumber="1" minValue="0" maxValue="39688.11"/>
    </cacheField>
    <cacheField name="Q4 Act 22" numFmtId="165">
      <sharedItems containsSemiMixedTypes="0" containsString="0" containsNumber="1" minValue="0" maxValue="39449.024999999994"/>
    </cacheField>
    <cacheField name="FY Act 22" numFmtId="165">
      <sharedItems containsSemiMixedTypes="0" containsString="0" containsNumber="1" minValue="0" maxValue="156753.13499999998"/>
    </cacheField>
    <cacheField name="Q1 Bud 23" numFmtId="165">
      <sharedItems containsString="0" containsBlank="1" containsNumber="1" minValue="0" maxValue="42078.96"/>
    </cacheField>
    <cacheField name="Q2 Bud 23" numFmtId="165">
      <sharedItems containsString="0" containsBlank="1" containsNumber="1" minValue="0" maxValue="43341.328800000003"/>
    </cacheField>
    <cacheField name="Q3 Bud 23" numFmtId="165">
      <sharedItems containsString="0" containsBlank="1" containsNumber="1" minValue="0" maxValue="42848.813699999999"/>
    </cacheField>
    <cacheField name="Q4 Bud 23" numFmtId="165">
      <sharedItems containsString="0" containsBlank="1" containsNumber="1" minValue="0" maxValue="42602.556149999997"/>
    </cacheField>
    <cacheField name="FY Bud 23" numFmtId="165">
      <sharedItems containsString="0" containsBlank="1" containsNumber="1" minValue="0" maxValue="170871.65864999997"/>
    </cacheField>
    <cacheField name="Q1 Act 23" numFmtId="165">
      <sharedItems containsSemiMixedTypes="0" containsString="0" containsNumber="1" minValue="0" maxValue="43752.555"/>
    </cacheField>
    <cacheField name="Q2 Act 23" numFmtId="165">
      <sharedItems containsSemiMixedTypes="0" containsString="0" containsNumber="1" minValue="0" maxValue="44408.843324999994"/>
    </cacheField>
    <cacheField name="Q3 Act 23" numFmtId="165">
      <sharedItems containsSemiMixedTypes="0" containsString="0" containsNumber="1" minValue="0" maxValue="43923.500774999993"/>
    </cacheField>
    <cacheField name="Q4 Act 23" numFmtId="165">
      <sharedItems containsSemiMixedTypes="0" containsString="0" containsNumber="1" minValue="0" maxValue="44263.240559999991"/>
    </cacheField>
    <cacheField name="FY Act 23" numFmtId="165">
      <sharedItems containsSemiMixedTypes="0" containsString="0" containsNumber="1" minValue="0" maxValue="176348.13965999996"/>
    </cacheField>
    <cacheField name="Q1 FC1 23" numFmtId="165">
      <sharedItems containsSemiMixedTypes="0" containsString="0" containsNumber="1" minValue="0" maxValue="43752.555"/>
    </cacheField>
    <cacheField name="Q2 FC1 23" numFmtId="165">
      <sharedItems containsSemiMixedTypes="0" containsString="0" containsNumber="1" minValue="0" maxValue="44408.843324999994"/>
    </cacheField>
    <cacheField name="Q3 FC1 23" numFmtId="165">
      <sharedItems containsSemiMixedTypes="0" containsString="0" containsNumber="1" minValue="0" maxValue="49262.268824999985"/>
    </cacheField>
    <cacheField name="Q4 FC1 23" numFmtId="165">
      <sharedItems containsSemiMixedTypes="0" containsString="0" containsNumber="1" minValue="0" maxValue="49673.192183999985"/>
    </cacheField>
    <cacheField name="FY FC1 23" numFmtId="165">
      <sharedItems containsSemiMixedTypes="0" containsString="0" containsNumber="1" minValue="0" maxValue="187096.85933399998"/>
    </cacheField>
    <cacheField name="Q1 FC2 23" numFmtId="165">
      <sharedItems containsSemiMixedTypes="0" containsString="0" containsNumber="1" minValue="0" maxValue="43752.555"/>
    </cacheField>
    <cacheField name="Q2 FC2 23" numFmtId="165">
      <sharedItems containsSemiMixedTypes="0" containsString="0" containsNumber="1" minValue="0" maxValue="44408.843324999994"/>
    </cacheField>
    <cacheField name="Q3 FC2 23" numFmtId="165">
      <sharedItems containsSemiMixedTypes="0" containsString="0" containsNumber="1" minValue="0" maxValue="49262.268824999985"/>
    </cacheField>
    <cacheField name="Q4 FC2 23" numFmtId="165">
      <sharedItems containsSemiMixedTypes="0" containsString="0" containsNumber="1" minValue="0" maxValue="49673.192183999985"/>
    </cacheField>
    <cacheField name="FY FC2 23" numFmtId="165">
      <sharedItems containsSemiMixedTypes="0" containsString="0" containsNumber="1" minValue="0" maxValue="187096.85933399998"/>
    </cacheField>
    <cacheField name="Q1 Bud 24" numFmtId="165">
      <sharedItems containsSemiMixedTypes="0" containsString="0" containsNumber="1" minValue="0" maxValue="53257.414559579986"/>
    </cacheField>
    <cacheField name="Q2 Bud 24" numFmtId="165">
      <sharedItems containsSemiMixedTypes="0" containsString="0" containsNumber="1" minValue="0" maxValue="53257.414559579986"/>
    </cacheField>
    <cacheField name="Q3 Bud 24" numFmtId="165">
      <sharedItems containsSemiMixedTypes="0" containsString="0" containsNumber="1" minValue="0" maxValue="58222.458071475376"/>
    </cacheField>
    <cacheField name="Q4 Bud 24" numFmtId="165">
      <sharedItems containsSemiMixedTypes="0" containsString="0" containsNumber="1" minValue="0" maxValue="56532.745554994151"/>
    </cacheField>
    <cacheField name="FY Bud 24" numFmtId="165">
      <sharedItems containsSemiMixedTypes="0" containsString="0" containsNumber="1" minValue="0" maxValue="221270.03274562952"/>
    </cacheField>
    <cacheField name="YTD Mar Act 22" numFmtId="165">
      <sharedItems containsSemiMixedTypes="0" containsString="0" containsNumber="1" minValue="0" maxValue="38808"/>
    </cacheField>
    <cacheField name="YTD Mar Bud 23" numFmtId="165">
      <sharedItems containsSemiMixedTypes="0" containsString="0" containsNumber="1" minValue="0" maxValue="42078.96"/>
    </cacheField>
    <cacheField name="YTD Mar Act 23" numFmtId="165">
      <sharedItems containsSemiMixedTypes="0" containsString="0" containsNumber="1" minValue="0" maxValue="43752.555"/>
    </cacheField>
    <cacheField name="YTD Mar FC1 23" numFmtId="165">
      <sharedItems containsSemiMixedTypes="0" containsString="0" containsNumber="1" minValue="0" maxValue="43752.555"/>
    </cacheField>
    <cacheField name="YTD Mar FC2 23" numFmtId="165">
      <sharedItems containsSemiMixedTypes="0" containsString="0" containsNumber="1" minValue="0" maxValue="43752.555"/>
    </cacheField>
    <cacheField name="YTD Mar Bud 24" numFmtId="165">
      <sharedItems containsSemiMixedTypes="0" containsString="0" containsNumber="1" minValue="0" maxValue="53257.4145595799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93AB11-ADD7-4A38-9A3C-3A8AD2859D74}" name="PivotTable1" cacheId="9" applyNumberFormats="0" applyBorderFormats="0" applyFontFormats="0" applyPatternFormats="0" applyAlignmentFormats="0" applyWidthHeightFormats="1" dataCaption="Values" updatedVersion="8" minRefreshableVersion="3" rowGrandTotals="0" itemPrintTitles="1" createdVersion="8" indent="0" compact="0" compactData="0" gridDropZones="1" multipleFieldFilters="0">
  <location ref="B3:H19" firstHeaderRow="1" firstDataRow="2" firstDataCol="1"/>
  <pivotFields count="120">
    <pivotField axis="axisRow" compact="0" outline="0" showAll="0">
      <items count="16">
        <item x="0"/>
        <item x="1"/>
        <item x="2"/>
        <item x="3"/>
        <item x="6"/>
        <item x="4"/>
        <item x="7"/>
        <item x="8"/>
        <item x="9"/>
        <item x="12"/>
        <item x="13"/>
        <item x="14"/>
        <item x="11"/>
        <item x="10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FY Act 22" fld="88" baseField="0" baseItem="0"/>
    <dataField name="Sum of FY Bud 23" fld="93" baseField="0" baseItem="0"/>
    <dataField name="Sum of FY Act 23" fld="98" baseField="0" baseItem="0"/>
    <dataField name="Sum of FY FC1 23" fld="103" baseField="0" baseItem="0"/>
    <dataField name="Sum of FY FC2 23" fld="108" baseField="0" baseItem="0"/>
    <dataField name="Sum of FY Bud 24" fld="113" baseField="0" baseItem="0"/>
  </dataFields>
  <formats count="20">
    <format dxfId="39">
      <pivotArea outline="0" collapsedLevelsAreSubtotals="1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-2" type="button" dataOnly="0" labelOnly="1" outline="0" axis="axisCol" fieldPosition="0"/>
    </format>
    <format dxfId="34">
      <pivotArea type="topRight" dataOnly="0" labelOnly="1" outline="0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-2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0" count="3">
            <x v="1"/>
            <x v="2"/>
            <x v="3"/>
          </reference>
        </references>
      </pivotArea>
    </format>
    <format dxfId="27">
      <pivotArea dataOnly="0" labelOnly="1" outline="0" fieldPosition="0">
        <references count="1">
          <reference field="0" count="3">
            <x v="7"/>
            <x v="8"/>
            <x v="9"/>
          </reference>
        </references>
      </pivotArea>
    </format>
    <format dxfId="26">
      <pivotArea dataOnly="0" outline="0" fieldPosition="0">
        <references count="1">
          <reference field="0" count="3">
            <x v="4"/>
            <x v="6"/>
            <x v="10"/>
          </reference>
        </references>
      </pivotArea>
    </format>
    <format dxfId="25">
      <pivotArea field="0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field="0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1">
      <pivotArea field="0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D49-FAA6-4A05-B082-C9D88F1287CB}">
  <sheetPr>
    <tabColor rgb="FF1966FF"/>
  </sheetPr>
  <dimension ref="B11:B54"/>
  <sheetViews>
    <sheetView showGridLines="0" tabSelected="1" zoomScale="150" zoomScaleNormal="90" workbookViewId="0">
      <selection activeCell="G14" sqref="G14"/>
    </sheetView>
  </sheetViews>
  <sheetFormatPr baseColWidth="10" defaultColWidth="9.1640625" defaultRowHeight="13" x14ac:dyDescent="0.15"/>
  <cols>
    <col min="1" max="1" width="9.1640625" style="1"/>
    <col min="2" max="2" width="21.5" style="1" customWidth="1"/>
    <col min="3" max="3" width="10" style="1" bestFit="1" customWidth="1"/>
    <col min="4" max="16384" width="9.1640625" style="1"/>
  </cols>
  <sheetData>
    <row r="11" spans="2:2" ht="20" x14ac:dyDescent="0.2">
      <c r="B11" s="106" t="s">
        <v>234</v>
      </c>
    </row>
    <row r="12" spans="2:2" x14ac:dyDescent="0.15">
      <c r="B12" s="1" t="s">
        <v>235</v>
      </c>
    </row>
    <row r="13" spans="2:2" x14ac:dyDescent="0.15">
      <c r="B13" s="1" t="s">
        <v>236</v>
      </c>
    </row>
    <row r="14" spans="2:2" x14ac:dyDescent="0.15">
      <c r="B14" s="61"/>
    </row>
    <row r="15" spans="2:2" ht="20" x14ac:dyDescent="0.2">
      <c r="B15" s="107" t="s">
        <v>209</v>
      </c>
    </row>
    <row r="16" spans="2:2" x14ac:dyDescent="0.15">
      <c r="B16" s="108" t="s">
        <v>210</v>
      </c>
    </row>
    <row r="17" spans="2:2" x14ac:dyDescent="0.15">
      <c r="B17" s="108" t="s">
        <v>211</v>
      </c>
    </row>
    <row r="18" spans="2:2" x14ac:dyDescent="0.15">
      <c r="B18" s="108" t="s">
        <v>237</v>
      </c>
    </row>
    <row r="19" spans="2:2" x14ac:dyDescent="0.15">
      <c r="B19" s="108" t="s">
        <v>212</v>
      </c>
    </row>
    <row r="20" spans="2:2" x14ac:dyDescent="0.15">
      <c r="B20" s="108" t="s">
        <v>213</v>
      </c>
    </row>
    <row r="21" spans="2:2" x14ac:dyDescent="0.15">
      <c r="B21" s="109"/>
    </row>
    <row r="22" spans="2:2" x14ac:dyDescent="0.15">
      <c r="B22" s="110" t="s">
        <v>214</v>
      </c>
    </row>
    <row r="23" spans="2:2" x14ac:dyDescent="0.15">
      <c r="B23" s="108" t="s">
        <v>215</v>
      </c>
    </row>
    <row r="24" spans="2:2" x14ac:dyDescent="0.15">
      <c r="B24" s="108" t="s">
        <v>216</v>
      </c>
    </row>
    <row r="25" spans="2:2" x14ac:dyDescent="0.15">
      <c r="B25" s="108"/>
    </row>
    <row r="26" spans="2:2" x14ac:dyDescent="0.15">
      <c r="B26" s="110" t="s">
        <v>217</v>
      </c>
    </row>
    <row r="27" spans="2:2" x14ac:dyDescent="0.15">
      <c r="B27" s="108" t="s">
        <v>218</v>
      </c>
    </row>
    <row r="28" spans="2:2" x14ac:dyDescent="0.15">
      <c r="B28" s="109"/>
    </row>
    <row r="29" spans="2:2" x14ac:dyDescent="0.15">
      <c r="B29" s="110" t="s">
        <v>219</v>
      </c>
    </row>
    <row r="30" spans="2:2" x14ac:dyDescent="0.15">
      <c r="B30" s="108" t="s">
        <v>220</v>
      </c>
    </row>
    <row r="31" spans="2:2" x14ac:dyDescent="0.15">
      <c r="B31" s="109"/>
    </row>
    <row r="32" spans="2:2" x14ac:dyDescent="0.15">
      <c r="B32" s="110" t="s">
        <v>221</v>
      </c>
    </row>
    <row r="33" spans="2:2" x14ac:dyDescent="0.15">
      <c r="B33" s="108" t="s">
        <v>222</v>
      </c>
    </row>
    <row r="34" spans="2:2" x14ac:dyDescent="0.15">
      <c r="B34" s="109"/>
    </row>
    <row r="35" spans="2:2" x14ac:dyDescent="0.15">
      <c r="B35" s="110" t="s">
        <v>223</v>
      </c>
    </row>
    <row r="36" spans="2:2" x14ac:dyDescent="0.15">
      <c r="B36" s="108" t="s">
        <v>224</v>
      </c>
    </row>
    <row r="37" spans="2:2" x14ac:dyDescent="0.15">
      <c r="B37" s="109"/>
    </row>
    <row r="38" spans="2:2" x14ac:dyDescent="0.15">
      <c r="B38" s="110" t="s">
        <v>225</v>
      </c>
    </row>
    <row r="39" spans="2:2" x14ac:dyDescent="0.15">
      <c r="B39" s="108" t="s">
        <v>226</v>
      </c>
    </row>
    <row r="40" spans="2:2" x14ac:dyDescent="0.15">
      <c r="B40" s="108" t="s">
        <v>227</v>
      </c>
    </row>
    <row r="41" spans="2:2" x14ac:dyDescent="0.15">
      <c r="B41" s="108" t="s">
        <v>228</v>
      </c>
    </row>
    <row r="42" spans="2:2" x14ac:dyDescent="0.15">
      <c r="B42" s="109"/>
    </row>
    <row r="43" spans="2:2" x14ac:dyDescent="0.15">
      <c r="B43" s="110" t="s">
        <v>229</v>
      </c>
    </row>
    <row r="44" spans="2:2" x14ac:dyDescent="0.15">
      <c r="B44" s="108" t="s">
        <v>230</v>
      </c>
    </row>
    <row r="45" spans="2:2" x14ac:dyDescent="0.15">
      <c r="B45" s="108" t="s">
        <v>231</v>
      </c>
    </row>
    <row r="46" spans="2:2" x14ac:dyDescent="0.15">
      <c r="B46" s="109"/>
    </row>
    <row r="47" spans="2:2" x14ac:dyDescent="0.15">
      <c r="B47" s="110" t="s">
        <v>232</v>
      </c>
    </row>
    <row r="48" spans="2:2" x14ac:dyDescent="0.15">
      <c r="B48" s="108" t="s">
        <v>233</v>
      </c>
    </row>
    <row r="49" spans="2:2" x14ac:dyDescent="0.15">
      <c r="B49" s="109"/>
    </row>
    <row r="50" spans="2:2" x14ac:dyDescent="0.15">
      <c r="B50" s="111" t="s">
        <v>171</v>
      </c>
    </row>
    <row r="51" spans="2:2" x14ac:dyDescent="0.15">
      <c r="B51" s="112" t="s">
        <v>172</v>
      </c>
    </row>
    <row r="52" spans="2:2" x14ac:dyDescent="0.15">
      <c r="B52" s="109"/>
    </row>
    <row r="53" spans="2:2" x14ac:dyDescent="0.15">
      <c r="B53" s="109" t="s">
        <v>207</v>
      </c>
    </row>
    <row r="54" spans="2:2" x14ac:dyDescent="0.15">
      <c r="B54" s="109" t="s">
        <v>208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734A-A197-4104-B7A8-D9D93FFEEA21}">
  <sheetPr>
    <tabColor rgb="FFF3EAFC"/>
  </sheetPr>
  <dimension ref="B1:CE51"/>
  <sheetViews>
    <sheetView showGridLines="0" zoomScale="80" zoomScaleNormal="80" workbookViewId="0">
      <pane xSplit="3" ySplit="1" topLeftCell="BT2" activePane="bottomRight" state="frozen"/>
      <selection activeCell="B2" sqref="B2:B51"/>
      <selection pane="topRight" activeCell="B2" sqref="B2:B51"/>
      <selection pane="bottomLeft" activeCell="B2" sqref="B2:B51"/>
      <selection pane="bottomRight" activeCell="CB59" sqref="CB59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>
        <v>-50000</v>
      </c>
      <c r="BY2" s="97"/>
      <c r="BZ2" s="97"/>
      <c r="CA2" s="97"/>
      <c r="CB2" s="97"/>
      <c r="CC2" s="97"/>
      <c r="CD2" s="97"/>
      <c r="CE2" s="97"/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>
        <v>-15000</v>
      </c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>
        <v>-60500</v>
      </c>
      <c r="CE7" s="97"/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>
        <v>85000</v>
      </c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>
        <v>120000</v>
      </c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>
        <v>46500</v>
      </c>
      <c r="CD37" s="97"/>
      <c r="CE37" s="97"/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>
        <v>26850</v>
      </c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</row>
  </sheetData>
  <autoFilter ref="B1:K1" xr:uid="{0C0B734A-A197-4104-B7A8-D9D93FFEEA21}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89428-9D40-49C6-A3F4-9D3D0AB120E3}">
  <sheetPr>
    <tabColor rgb="FFF3EAFC"/>
  </sheetPr>
  <dimension ref="B1:CD201"/>
  <sheetViews>
    <sheetView showGridLines="0" zoomScale="80" zoomScaleNormal="80" workbookViewId="0">
      <pane xSplit="3" ySplit="1" topLeftCell="BK148" activePane="bottomRight" state="frozen"/>
      <selection activeCell="D44" sqref="D44"/>
      <selection pane="topRight" activeCell="D44" sqref="D44"/>
      <selection pane="bottomLeft" activeCell="D44" sqref="D44"/>
      <selection pane="bottomRight" activeCell="BU211" sqref="BU211"/>
    </sheetView>
  </sheetViews>
  <sheetFormatPr baseColWidth="10" defaultColWidth="9.1640625" defaultRowHeight="13" x14ac:dyDescent="0.15"/>
  <cols>
    <col min="1" max="1" width="9.1640625" style="1"/>
    <col min="2" max="2" width="19.5" style="11" bestFit="1" customWidth="1"/>
    <col min="3" max="3" width="9.83203125" style="11" bestFit="1" customWidth="1"/>
    <col min="4" max="4" width="13" style="11" bestFit="1" customWidth="1"/>
    <col min="5" max="5" width="17.83203125" style="11" bestFit="1" customWidth="1"/>
    <col min="6" max="10" width="15.5" style="11" bestFit="1" customWidth="1"/>
    <col min="11" max="11" width="11" style="11" bestFit="1" customWidth="1"/>
    <col min="12" max="12" width="11.33203125" style="1" bestFit="1" customWidth="1"/>
    <col min="13" max="13" width="11.5" style="1" bestFit="1" customWidth="1"/>
    <col min="14" max="14" width="11.33203125" style="1" bestFit="1" customWidth="1"/>
    <col min="15" max="15" width="11.5" style="1" bestFit="1" customWidth="1"/>
    <col min="16" max="16" width="11.33203125" style="1" bestFit="1" customWidth="1"/>
    <col min="17" max="17" width="10.5" style="1" bestFit="1" customWidth="1"/>
    <col min="18" max="19" width="11.5" style="1" bestFit="1" customWidth="1"/>
    <col min="20" max="20" width="10.83203125" style="1" bestFit="1" customWidth="1"/>
    <col min="21" max="22" width="11.33203125" style="1" bestFit="1" customWidth="1"/>
    <col min="23" max="23" width="11.5" style="1" bestFit="1" customWidth="1"/>
    <col min="24" max="24" width="11.6640625" style="1" bestFit="1" customWidth="1"/>
    <col min="25" max="25" width="12" style="1" bestFit="1" customWidth="1"/>
    <col min="26" max="26" width="11.6640625" style="1" bestFit="1" customWidth="1"/>
    <col min="27" max="27" width="12.1640625" style="1" bestFit="1" customWidth="1"/>
    <col min="28" max="28" width="11.6640625" style="1" bestFit="1" customWidth="1"/>
    <col min="29" max="29" width="11" style="1" bestFit="1" customWidth="1"/>
    <col min="30" max="30" width="12.1640625" style="1" bestFit="1" customWidth="1"/>
    <col min="31" max="31" width="12" style="1" bestFit="1" customWidth="1"/>
    <col min="32" max="32" width="11.5" style="1" bestFit="1" customWidth="1"/>
    <col min="33" max="34" width="11.6640625" style="1" bestFit="1" customWidth="1"/>
    <col min="35" max="35" width="11" style="1" bestFit="1" customWidth="1"/>
    <col min="36" max="36" width="11.33203125" style="1" bestFit="1" customWidth="1"/>
    <col min="37" max="37" width="11.5" style="1" bestFit="1" customWidth="1"/>
    <col min="38" max="38" width="11.33203125" style="1" bestFit="1" customWidth="1"/>
    <col min="39" max="39" width="11.5" style="1" bestFit="1" customWidth="1"/>
    <col min="40" max="40" width="11.33203125" style="1" bestFit="1" customWidth="1"/>
    <col min="41" max="41" width="10.5" style="1" bestFit="1" customWidth="1"/>
    <col min="42" max="43" width="11.5" style="1" bestFit="1" customWidth="1"/>
    <col min="44" max="44" width="10.83203125" style="1" bestFit="1" customWidth="1"/>
    <col min="45" max="46" width="11.33203125" style="1" bestFit="1" customWidth="1"/>
    <col min="47" max="48" width="11.5" style="1" bestFit="1" customWidth="1"/>
    <col min="49" max="49" width="11.6640625" style="1" bestFit="1" customWidth="1"/>
    <col min="50" max="50" width="11.5" style="1" bestFit="1" customWidth="1"/>
    <col min="51" max="51" width="12" style="1" bestFit="1" customWidth="1"/>
    <col min="52" max="52" width="11.5" style="1" bestFit="1" customWidth="1"/>
    <col min="53" max="53" width="10.83203125" style="1" bestFit="1" customWidth="1"/>
    <col min="54" max="54" width="12" style="1" bestFit="1" customWidth="1"/>
    <col min="55" max="55" width="11.6640625" style="1" bestFit="1" customWidth="1"/>
    <col min="56" max="56" width="11.33203125" style="1" bestFit="1" customWidth="1"/>
    <col min="57" max="60" width="11.5" style="1" bestFit="1" customWidth="1"/>
    <col min="61" max="61" width="11.6640625" style="1" bestFit="1" customWidth="1"/>
    <col min="62" max="62" width="11.5" style="1" bestFit="1" customWidth="1"/>
    <col min="63" max="63" width="12" style="1" bestFit="1" customWidth="1"/>
    <col min="64" max="64" width="11.5" style="1" bestFit="1" customWidth="1"/>
    <col min="65" max="65" width="10.83203125" style="1" bestFit="1" customWidth="1"/>
    <col min="66" max="66" width="12" style="1" bestFit="1" customWidth="1"/>
    <col min="67" max="67" width="11.6640625" style="1" bestFit="1" customWidth="1"/>
    <col min="68" max="68" width="11.33203125" style="1" bestFit="1" customWidth="1"/>
    <col min="69" max="71" width="11.5" style="1" bestFit="1" customWidth="1"/>
    <col min="72" max="72" width="11.6640625" style="1" bestFit="1" customWidth="1"/>
    <col min="73" max="73" width="12" style="1" bestFit="1" customWidth="1"/>
    <col min="74" max="74" width="11.6640625" style="1" bestFit="1" customWidth="1"/>
    <col min="75" max="75" width="12.1640625" style="1" bestFit="1" customWidth="1"/>
    <col min="76" max="76" width="11.6640625" style="1" bestFit="1" customWidth="1"/>
    <col min="77" max="77" width="11" style="1" bestFit="1" customWidth="1"/>
    <col min="78" max="78" width="12.1640625" style="1" bestFit="1" customWidth="1"/>
    <col min="79" max="79" width="12" style="1" bestFit="1" customWidth="1"/>
    <col min="80" max="80" width="11.5" style="1" bestFit="1" customWidth="1"/>
    <col min="81" max="82" width="11.6640625" style="1" bestFit="1" customWidth="1"/>
    <col min="83" max="16384" width="9.1640625" style="1"/>
  </cols>
  <sheetData>
    <row r="1" spans="2:82" x14ac:dyDescent="0.15">
      <c r="B1" s="6" t="s">
        <v>170</v>
      </c>
      <c r="C1" s="6" t="str">
        <f>'Gross Price'!D1</f>
        <v>Brand</v>
      </c>
      <c r="D1" s="6" t="str">
        <f>'Gross Price'!E1</f>
        <v>Segment</v>
      </c>
      <c r="E1" s="6" t="str">
        <f>'Gross Price'!F1</f>
        <v>Business Unit</v>
      </c>
      <c r="F1" s="6" t="str">
        <f>'Gross Price'!G1</f>
        <v>Additional 1</v>
      </c>
      <c r="G1" s="6" t="str">
        <f>'Gross Price'!H1</f>
        <v>Additional 2</v>
      </c>
      <c r="H1" s="6" t="str">
        <f>'Gross Price'!I1</f>
        <v>Additional 3</v>
      </c>
      <c r="I1" s="6" t="str">
        <f>'Gross Price'!J1</f>
        <v>Additional 4</v>
      </c>
      <c r="J1" s="6" t="str">
        <f>'Gross Price'!K1</f>
        <v>Additional 5</v>
      </c>
      <c r="K1" s="6" t="str">
        <f>'Gross Price'!L1</f>
        <v>Jan Act 22</v>
      </c>
      <c r="L1" s="4" t="str">
        <f>'Gross Price'!M1</f>
        <v>Feb Act 22</v>
      </c>
      <c r="M1" s="4" t="str">
        <f>'Gross Price'!N1</f>
        <v>Mar Act 22</v>
      </c>
      <c r="N1" s="4" t="str">
        <f>'Gross Price'!O1</f>
        <v>Apr Act 22</v>
      </c>
      <c r="O1" s="4" t="str">
        <f>'Gross Price'!P1</f>
        <v>May Act 22</v>
      </c>
      <c r="P1" s="4" t="str">
        <f>'Gross Price'!Q1</f>
        <v>Jun Act 22</v>
      </c>
      <c r="Q1" s="4" t="str">
        <f>'Gross Price'!R1</f>
        <v>Jul Act 22</v>
      </c>
      <c r="R1" s="4" t="str">
        <f>'Gross Price'!S1</f>
        <v>Aug Act 22</v>
      </c>
      <c r="S1" s="4" t="str">
        <f>'Gross Price'!T1</f>
        <v>Sep Act 22</v>
      </c>
      <c r="T1" s="4" t="str">
        <f>'Gross Price'!U1</f>
        <v>Oct Act 22</v>
      </c>
      <c r="U1" s="4" t="str">
        <f>'Gross Price'!V1</f>
        <v>Nov Act 22</v>
      </c>
      <c r="V1" s="4" t="str">
        <f>'Gross Price'!W1</f>
        <v>Dec Act 22</v>
      </c>
      <c r="W1" s="4" t="str">
        <f>'Gross Price'!X1</f>
        <v>Jan Bud 23</v>
      </c>
      <c r="X1" s="4" t="str">
        <f>'Gross Price'!Y1</f>
        <v>Feb Bud 23</v>
      </c>
      <c r="Y1" s="4" t="str">
        <f>'Gross Price'!Z1</f>
        <v>Mar Bud 23</v>
      </c>
      <c r="Z1" s="4" t="str">
        <f>'Gross Price'!AA1</f>
        <v>Apr Bud 23</v>
      </c>
      <c r="AA1" s="4" t="str">
        <f>'Gross Price'!AB1</f>
        <v>May Bud 23</v>
      </c>
      <c r="AB1" s="4" t="str">
        <f>'Gross Price'!AC1</f>
        <v>Jun Bud 23</v>
      </c>
      <c r="AC1" s="4" t="str">
        <f>'Gross Price'!AD1</f>
        <v>Jul Bud 23</v>
      </c>
      <c r="AD1" s="4" t="str">
        <f>'Gross Price'!AE1</f>
        <v>Aug Bud 23</v>
      </c>
      <c r="AE1" s="4" t="str">
        <f>'Gross Price'!AF1</f>
        <v>Sep Bud 23</v>
      </c>
      <c r="AF1" s="4" t="str">
        <f>'Gross Price'!AG1</f>
        <v>Oct Bud 23</v>
      </c>
      <c r="AG1" s="4" t="str">
        <f>'Gross Price'!AH1</f>
        <v>Nov Bud 23</v>
      </c>
      <c r="AH1" s="4" t="str">
        <f>'Gross Price'!AI1</f>
        <v>Dec Bud 23</v>
      </c>
      <c r="AI1" s="4" t="str">
        <f>'Gross Price'!AJ1</f>
        <v>Jan Act 23</v>
      </c>
      <c r="AJ1" s="4" t="str">
        <f>'Gross Price'!AK1</f>
        <v>Feb Act 23</v>
      </c>
      <c r="AK1" s="4" t="str">
        <f>'Gross Price'!AL1</f>
        <v>Mar Act 23</v>
      </c>
      <c r="AL1" s="4" t="str">
        <f>'Gross Price'!AM1</f>
        <v>Apr Act 23</v>
      </c>
      <c r="AM1" s="4" t="str">
        <f>'Gross Price'!AN1</f>
        <v>May Act 23</v>
      </c>
      <c r="AN1" s="4" t="str">
        <f>'Gross Price'!AO1</f>
        <v>Jun Act 23</v>
      </c>
      <c r="AO1" s="4" t="str">
        <f>'Gross Price'!AP1</f>
        <v>Jul Act 23</v>
      </c>
      <c r="AP1" s="4" t="str">
        <f>'Gross Price'!AQ1</f>
        <v>Aug Act 23</v>
      </c>
      <c r="AQ1" s="4" t="str">
        <f>'Gross Price'!AR1</f>
        <v>Sep Act 23</v>
      </c>
      <c r="AR1" s="4" t="str">
        <f>'Gross Price'!AS1</f>
        <v>Oct Act 23</v>
      </c>
      <c r="AS1" s="4" t="str">
        <f>'Gross Price'!AT1</f>
        <v>Nov Act 23</v>
      </c>
      <c r="AT1" s="4" t="str">
        <f>'Gross Price'!AU1</f>
        <v>Dec Act 23</v>
      </c>
      <c r="AU1" s="4" t="str">
        <f>'Gross Price'!AV1</f>
        <v>Jan FC1 23</v>
      </c>
      <c r="AV1" s="4" t="str">
        <f>'Gross Price'!AW1</f>
        <v>Feb FC1 23</v>
      </c>
      <c r="AW1" s="4" t="str">
        <f>'Gross Price'!AX1</f>
        <v>Mar FC1 23</v>
      </c>
      <c r="AX1" s="4" t="str">
        <f>'Gross Price'!AY1</f>
        <v>Apr FC1 23</v>
      </c>
      <c r="AY1" s="4" t="str">
        <f>'Gross Price'!AZ1</f>
        <v>May FC1 23</v>
      </c>
      <c r="AZ1" s="4" t="str">
        <f>'Gross Price'!BA1</f>
        <v>Jun FC1 23</v>
      </c>
      <c r="BA1" s="4" t="str">
        <f>'Gross Price'!BB1</f>
        <v>Jul FC1 23</v>
      </c>
      <c r="BB1" s="4" t="str">
        <f>'Gross Price'!BC1</f>
        <v>Aug FC1 23</v>
      </c>
      <c r="BC1" s="4" t="str">
        <f>'Gross Price'!BD1</f>
        <v>Sep FC1 23</v>
      </c>
      <c r="BD1" s="4" t="str">
        <f>'Gross Price'!BE1</f>
        <v>Oct FC1 23</v>
      </c>
      <c r="BE1" s="4" t="str">
        <f>'Gross Price'!BF1</f>
        <v>Nov FC1 23</v>
      </c>
      <c r="BF1" s="4" t="str">
        <f>'Gross Price'!BG1</f>
        <v>Dec FC1 23</v>
      </c>
      <c r="BG1" s="4" t="str">
        <f>'Gross Price'!BH1</f>
        <v>Jan FC2 23</v>
      </c>
      <c r="BH1" s="4" t="str">
        <f>'Gross Price'!BI1</f>
        <v>Feb FC2 23</v>
      </c>
      <c r="BI1" s="4" t="str">
        <f>'Gross Price'!BJ1</f>
        <v>Mar FC2 23</v>
      </c>
      <c r="BJ1" s="4" t="str">
        <f>'Gross Price'!BK1</f>
        <v>Apr FC2 23</v>
      </c>
      <c r="BK1" s="4" t="str">
        <f>'Gross Price'!BL1</f>
        <v>May FC2 23</v>
      </c>
      <c r="BL1" s="4" t="str">
        <f>'Gross Price'!BM1</f>
        <v>Jun FC2 23</v>
      </c>
      <c r="BM1" s="4" t="str">
        <f>'Gross Price'!BN1</f>
        <v>Jul FC2 23</v>
      </c>
      <c r="BN1" s="4" t="str">
        <f>'Gross Price'!BO1</f>
        <v>Aug FC2 23</v>
      </c>
      <c r="BO1" s="4" t="str">
        <f>'Gross Price'!BP1</f>
        <v>Sep FC2 23</v>
      </c>
      <c r="BP1" s="4" t="str">
        <f>'Gross Price'!BQ1</f>
        <v>Oct FC2 23</v>
      </c>
      <c r="BQ1" s="4" t="str">
        <f>'Gross Price'!BR1</f>
        <v>Nov FC2 23</v>
      </c>
      <c r="BR1" s="4" t="str">
        <f>'Gross Price'!BS1</f>
        <v>Dec FC2 23</v>
      </c>
      <c r="BS1" s="4" t="str">
        <f>'Gross Price'!BT1</f>
        <v>Jan Bud 24</v>
      </c>
      <c r="BT1" s="4" t="str">
        <f>'Gross Price'!BU1</f>
        <v>Feb Bud 24</v>
      </c>
      <c r="BU1" s="4" t="str">
        <f>'Gross Price'!BV1</f>
        <v>Mar Bud 24</v>
      </c>
      <c r="BV1" s="4" t="str">
        <f>'Gross Price'!BW1</f>
        <v>Apr Bud 24</v>
      </c>
      <c r="BW1" s="4" t="str">
        <f>'Gross Price'!BX1</f>
        <v>May Bud 24</v>
      </c>
      <c r="BX1" s="4" t="str">
        <f>'Gross Price'!BY1</f>
        <v>Jun Bud 24</v>
      </c>
      <c r="BY1" s="4" t="str">
        <f>'Gross Price'!BZ1</f>
        <v>Jul Bud 24</v>
      </c>
      <c r="BZ1" s="4" t="str">
        <f>'Gross Price'!CA1</f>
        <v>Aug Bud 24</v>
      </c>
      <c r="CA1" s="4" t="str">
        <f>'Gross Price'!CB1</f>
        <v>Sep Bud 24</v>
      </c>
      <c r="CB1" s="4" t="str">
        <f>'Gross Price'!CC1</f>
        <v>Oct Bud 24</v>
      </c>
      <c r="CC1" s="4" t="str">
        <f>'Gross Price'!CD1</f>
        <v>Nov Bud 24</v>
      </c>
      <c r="CD1" s="4" t="str">
        <f>'Gross Price'!CE1</f>
        <v>Dec Bud 24</v>
      </c>
    </row>
    <row r="2" spans="2:82" x14ac:dyDescent="0.15">
      <c r="B2" s="13" t="str">
        <f>Lists!B$15</f>
        <v>Commercial</v>
      </c>
      <c r="C2" s="14" t="str">
        <f>SKUs!M3</f>
        <v>Brand 1</v>
      </c>
      <c r="D2" s="14" t="str">
        <f>IFERROR(VLOOKUP($C2,SKUs!$D$2:$K$51,MATCH(D$1,SKUs!$D$1:$K$1,0),0),0)</f>
        <v>Segment 1</v>
      </c>
      <c r="E2" s="14" t="str">
        <f>IFERROR(VLOOKUP($C2,SKUs!$D$2:$K$51,MATCH(E$1,SKUs!$D$1:$K$1,0),0),0)</f>
        <v>Business Unit 1</v>
      </c>
      <c r="F2" s="14">
        <f>IFERROR(VLOOKUP($C2,SKUs!$D$2:$K$51,MATCH(F$1,SKUs!$D$1:$K$1,0),0),0)</f>
        <v>0</v>
      </c>
      <c r="G2" s="14">
        <f>IFERROR(VLOOKUP($C2,SKUs!$D$2:$K$51,MATCH(G$1,SKUs!$D$1:$K$1,0),0),0)</f>
        <v>0</v>
      </c>
      <c r="H2" s="14">
        <f>IFERROR(VLOOKUP($C2,SKUs!$D$2:$K$51,MATCH(H$1,SKUs!$D$1:$K$1,0),0),0)</f>
        <v>0</v>
      </c>
      <c r="I2" s="14">
        <f>IFERROR(VLOOKUP($C2,SKUs!$D$2:$K$51,MATCH(I$1,SKUs!$D$1:$K$1,0),0),0)</f>
        <v>0</v>
      </c>
      <c r="J2" s="14">
        <f>IFERROR(VLOOKUP($C2,SKUs!$D$2:$K$51,MATCH(J$1,SKUs!$D$1:$K$1,0),0),0)</f>
        <v>0</v>
      </c>
      <c r="K2" s="97">
        <v>103</v>
      </c>
      <c r="L2" s="97">
        <v>103</v>
      </c>
      <c r="M2" s="97">
        <v>103</v>
      </c>
      <c r="N2" s="97">
        <v>103</v>
      </c>
      <c r="O2" s="97">
        <v>103</v>
      </c>
      <c r="P2" s="97">
        <v>103</v>
      </c>
      <c r="Q2" s="97">
        <v>103</v>
      </c>
      <c r="R2" s="97">
        <v>103</v>
      </c>
      <c r="S2" s="97">
        <v>103</v>
      </c>
      <c r="T2" s="97">
        <v>103</v>
      </c>
      <c r="U2" s="97">
        <v>103</v>
      </c>
      <c r="V2" s="97">
        <v>103</v>
      </c>
      <c r="W2" s="97">
        <v>103</v>
      </c>
      <c r="X2" s="97">
        <v>103</v>
      </c>
      <c r="Y2" s="97">
        <v>103</v>
      </c>
      <c r="Z2" s="97">
        <v>103</v>
      </c>
      <c r="AA2" s="97">
        <v>103</v>
      </c>
      <c r="AB2" s="97">
        <v>103</v>
      </c>
      <c r="AC2" s="97">
        <v>103</v>
      </c>
      <c r="AD2" s="97">
        <v>103</v>
      </c>
      <c r="AE2" s="97">
        <v>103</v>
      </c>
      <c r="AF2" s="97">
        <v>103</v>
      </c>
      <c r="AG2" s="97">
        <v>103</v>
      </c>
      <c r="AH2" s="97">
        <v>103</v>
      </c>
      <c r="AI2" s="97">
        <v>103</v>
      </c>
      <c r="AJ2" s="97">
        <v>103</v>
      </c>
      <c r="AK2" s="97">
        <v>103</v>
      </c>
      <c r="AL2" s="97">
        <v>103</v>
      </c>
      <c r="AM2" s="97">
        <v>103</v>
      </c>
      <c r="AN2" s="97">
        <v>103</v>
      </c>
      <c r="AO2" s="97">
        <v>103</v>
      </c>
      <c r="AP2" s="97">
        <v>103</v>
      </c>
      <c r="AQ2" s="97">
        <v>103</v>
      </c>
      <c r="AR2" s="97">
        <v>103</v>
      </c>
      <c r="AS2" s="97">
        <v>103</v>
      </c>
      <c r="AT2" s="97">
        <v>103</v>
      </c>
      <c r="AU2" s="97">
        <v>103</v>
      </c>
      <c r="AV2" s="97">
        <v>103</v>
      </c>
      <c r="AW2" s="97">
        <v>103</v>
      </c>
      <c r="AX2" s="97">
        <v>103</v>
      </c>
      <c r="AY2" s="97">
        <v>103</v>
      </c>
      <c r="AZ2" s="97">
        <v>103</v>
      </c>
      <c r="BA2" s="97">
        <v>103</v>
      </c>
      <c r="BB2" s="97">
        <v>103</v>
      </c>
      <c r="BC2" s="97">
        <v>103</v>
      </c>
      <c r="BD2" s="97">
        <v>103</v>
      </c>
      <c r="BE2" s="97">
        <v>103</v>
      </c>
      <c r="BF2" s="97">
        <v>103</v>
      </c>
      <c r="BG2" s="97">
        <v>103</v>
      </c>
      <c r="BH2" s="97">
        <v>103</v>
      </c>
      <c r="BI2" s="97">
        <v>103</v>
      </c>
      <c r="BJ2" s="97">
        <v>103</v>
      </c>
      <c r="BK2" s="97">
        <v>103</v>
      </c>
      <c r="BL2" s="97">
        <v>103</v>
      </c>
      <c r="BM2" s="97">
        <v>103</v>
      </c>
      <c r="BN2" s="97">
        <v>103</v>
      </c>
      <c r="BO2" s="97">
        <v>103</v>
      </c>
      <c r="BP2" s="97">
        <v>103</v>
      </c>
      <c r="BQ2" s="97">
        <v>103</v>
      </c>
      <c r="BR2" s="97">
        <v>103</v>
      </c>
      <c r="BS2" s="97">
        <v>103</v>
      </c>
      <c r="BT2" s="97">
        <v>103</v>
      </c>
      <c r="BU2" s="97">
        <v>103</v>
      </c>
      <c r="BV2" s="97">
        <v>103</v>
      </c>
      <c r="BW2" s="97">
        <v>103</v>
      </c>
      <c r="BX2" s="97">
        <v>103</v>
      </c>
      <c r="BY2" s="97">
        <v>103</v>
      </c>
      <c r="BZ2" s="97">
        <v>103</v>
      </c>
      <c r="CA2" s="97">
        <v>103</v>
      </c>
      <c r="CB2" s="97">
        <v>103</v>
      </c>
      <c r="CC2" s="97">
        <v>103</v>
      </c>
      <c r="CD2" s="97">
        <v>103</v>
      </c>
    </row>
    <row r="3" spans="2:82" x14ac:dyDescent="0.15">
      <c r="B3" s="7" t="str">
        <f>Lists!B$15</f>
        <v>Commercial</v>
      </c>
      <c r="C3" s="8" t="str">
        <f>SKUs!M4</f>
        <v>Brand 2</v>
      </c>
      <c r="D3" s="8" t="str">
        <f>IFERROR(VLOOKUP($C3,SKUs!$D$2:$K$51,MATCH(D$1,SKUs!$D$1:$K$1,0),0),0)</f>
        <v>Segment 1</v>
      </c>
      <c r="E3" s="8" t="str">
        <f>IFERROR(VLOOKUP($C3,SKUs!$D$2:$K$51,MATCH(E$1,SKUs!$D$1:$K$1,0),0),0)</f>
        <v>Business Unit 1</v>
      </c>
      <c r="F3" s="8">
        <f>IFERROR(VLOOKUP($C3,SKUs!$D$2:$K$51,MATCH(F$1,SKUs!$D$1:$K$1,0),0),0)</f>
        <v>0</v>
      </c>
      <c r="G3" s="8">
        <f>IFERROR(VLOOKUP($C3,SKUs!$D$2:$K$51,MATCH(G$1,SKUs!$D$1:$K$1,0),0),0)</f>
        <v>0</v>
      </c>
      <c r="H3" s="8">
        <f>IFERROR(VLOOKUP($C3,SKUs!$D$2:$K$51,MATCH(H$1,SKUs!$D$1:$K$1,0),0),0)</f>
        <v>0</v>
      </c>
      <c r="I3" s="8">
        <f>IFERROR(VLOOKUP($C3,SKUs!$D$2:$K$51,MATCH(I$1,SKUs!$D$1:$K$1,0),0),0)</f>
        <v>0</v>
      </c>
      <c r="J3" s="8">
        <f>IFERROR(VLOOKUP($C3,SKUs!$D$2:$K$51,MATCH(J$1,SKUs!$D$1:$K$1,0),0),0)</f>
        <v>0</v>
      </c>
      <c r="K3" s="97">
        <v>101</v>
      </c>
      <c r="L3" s="97">
        <v>101</v>
      </c>
      <c r="M3" s="97">
        <v>101</v>
      </c>
      <c r="N3" s="97">
        <v>101</v>
      </c>
      <c r="O3" s="97">
        <v>101</v>
      </c>
      <c r="P3" s="97">
        <v>101</v>
      </c>
      <c r="Q3" s="97">
        <v>101</v>
      </c>
      <c r="R3" s="97">
        <v>101</v>
      </c>
      <c r="S3" s="97">
        <v>101</v>
      </c>
      <c r="T3" s="97">
        <v>101</v>
      </c>
      <c r="U3" s="97">
        <v>101</v>
      </c>
      <c r="V3" s="97">
        <v>101</v>
      </c>
      <c r="W3" s="97">
        <v>101</v>
      </c>
      <c r="X3" s="97">
        <v>101</v>
      </c>
      <c r="Y3" s="97">
        <v>101</v>
      </c>
      <c r="Z3" s="97">
        <v>101</v>
      </c>
      <c r="AA3" s="97">
        <v>101</v>
      </c>
      <c r="AB3" s="97">
        <v>101</v>
      </c>
      <c r="AC3" s="97">
        <v>101</v>
      </c>
      <c r="AD3" s="97">
        <v>101</v>
      </c>
      <c r="AE3" s="97">
        <v>101</v>
      </c>
      <c r="AF3" s="97">
        <v>101</v>
      </c>
      <c r="AG3" s="97">
        <v>101</v>
      </c>
      <c r="AH3" s="97">
        <v>101</v>
      </c>
      <c r="AI3" s="97">
        <v>101</v>
      </c>
      <c r="AJ3" s="97">
        <v>101</v>
      </c>
      <c r="AK3" s="97">
        <v>101</v>
      </c>
      <c r="AL3" s="97">
        <v>101</v>
      </c>
      <c r="AM3" s="97">
        <v>101</v>
      </c>
      <c r="AN3" s="97">
        <v>101</v>
      </c>
      <c r="AO3" s="97">
        <v>101</v>
      </c>
      <c r="AP3" s="97">
        <v>101</v>
      </c>
      <c r="AQ3" s="97">
        <v>101</v>
      </c>
      <c r="AR3" s="97">
        <v>101</v>
      </c>
      <c r="AS3" s="97">
        <v>101</v>
      </c>
      <c r="AT3" s="97">
        <v>101</v>
      </c>
      <c r="AU3" s="97">
        <v>101</v>
      </c>
      <c r="AV3" s="97">
        <v>101</v>
      </c>
      <c r="AW3" s="97">
        <v>101</v>
      </c>
      <c r="AX3" s="97">
        <v>101</v>
      </c>
      <c r="AY3" s="97">
        <v>101</v>
      </c>
      <c r="AZ3" s="97">
        <v>101</v>
      </c>
      <c r="BA3" s="97">
        <v>101</v>
      </c>
      <c r="BB3" s="97">
        <v>101</v>
      </c>
      <c r="BC3" s="97">
        <v>101</v>
      </c>
      <c r="BD3" s="97">
        <v>101</v>
      </c>
      <c r="BE3" s="97">
        <v>101</v>
      </c>
      <c r="BF3" s="97">
        <v>101</v>
      </c>
      <c r="BG3" s="97">
        <v>101</v>
      </c>
      <c r="BH3" s="97">
        <v>101</v>
      </c>
      <c r="BI3" s="97">
        <v>101</v>
      </c>
      <c r="BJ3" s="97">
        <v>101</v>
      </c>
      <c r="BK3" s="97">
        <v>101</v>
      </c>
      <c r="BL3" s="97">
        <v>101</v>
      </c>
      <c r="BM3" s="97">
        <v>101</v>
      </c>
      <c r="BN3" s="97">
        <v>101</v>
      </c>
      <c r="BO3" s="97">
        <v>101</v>
      </c>
      <c r="BP3" s="97">
        <v>101</v>
      </c>
      <c r="BQ3" s="97">
        <v>101</v>
      </c>
      <c r="BR3" s="97">
        <v>101</v>
      </c>
      <c r="BS3" s="97">
        <v>101</v>
      </c>
      <c r="BT3" s="97">
        <v>101</v>
      </c>
      <c r="BU3" s="97">
        <v>101</v>
      </c>
      <c r="BV3" s="97">
        <v>101</v>
      </c>
      <c r="BW3" s="97">
        <v>101</v>
      </c>
      <c r="BX3" s="97">
        <v>101</v>
      </c>
      <c r="BY3" s="97">
        <v>101</v>
      </c>
      <c r="BZ3" s="97">
        <v>101</v>
      </c>
      <c r="CA3" s="97">
        <v>101</v>
      </c>
      <c r="CB3" s="97">
        <v>101</v>
      </c>
      <c r="CC3" s="97">
        <v>101</v>
      </c>
      <c r="CD3" s="97">
        <v>101</v>
      </c>
    </row>
    <row r="4" spans="2:82" x14ac:dyDescent="0.15">
      <c r="B4" s="7" t="str">
        <f>Lists!B$15</f>
        <v>Commercial</v>
      </c>
      <c r="C4" s="8" t="str">
        <f>SKUs!M5</f>
        <v>Brand 3</v>
      </c>
      <c r="D4" s="8" t="str">
        <f>IFERROR(VLOOKUP($C4,SKUs!$D$2:$K$51,MATCH(D$1,SKUs!$D$1:$K$1,0),0),0)</f>
        <v>Segment 1</v>
      </c>
      <c r="E4" s="8" t="str">
        <f>IFERROR(VLOOKUP($C4,SKUs!$D$2:$K$51,MATCH(E$1,SKUs!$D$1:$K$1,0),0),0)</f>
        <v>Business Unit 1</v>
      </c>
      <c r="F4" s="8">
        <f>IFERROR(VLOOKUP($C4,SKUs!$D$2:$K$51,MATCH(F$1,SKUs!$D$1:$K$1,0),0),0)</f>
        <v>0</v>
      </c>
      <c r="G4" s="8">
        <f>IFERROR(VLOOKUP($C4,SKUs!$D$2:$K$51,MATCH(G$1,SKUs!$D$1:$K$1,0),0),0)</f>
        <v>0</v>
      </c>
      <c r="H4" s="8">
        <f>IFERROR(VLOOKUP($C4,SKUs!$D$2:$K$51,MATCH(H$1,SKUs!$D$1:$K$1,0),0),0)</f>
        <v>0</v>
      </c>
      <c r="I4" s="8">
        <f>IFERROR(VLOOKUP($C4,SKUs!$D$2:$K$51,MATCH(I$1,SKUs!$D$1:$K$1,0),0),0)</f>
        <v>0</v>
      </c>
      <c r="J4" s="8">
        <f>IFERROR(VLOOKUP($C4,SKUs!$D$2:$K$51,MATCH(J$1,SKUs!$D$1:$K$1,0),0),0)</f>
        <v>0</v>
      </c>
      <c r="K4" s="97">
        <v>91</v>
      </c>
      <c r="L4" s="97">
        <v>91</v>
      </c>
      <c r="M4" s="97">
        <v>91</v>
      </c>
      <c r="N4" s="97">
        <v>91</v>
      </c>
      <c r="O4" s="97">
        <v>91</v>
      </c>
      <c r="P4" s="97">
        <v>91</v>
      </c>
      <c r="Q4" s="97">
        <v>91</v>
      </c>
      <c r="R4" s="97">
        <v>91</v>
      </c>
      <c r="S4" s="97">
        <v>91</v>
      </c>
      <c r="T4" s="97">
        <v>91</v>
      </c>
      <c r="U4" s="97">
        <v>91</v>
      </c>
      <c r="V4" s="97">
        <v>91</v>
      </c>
      <c r="W4" s="97">
        <v>91</v>
      </c>
      <c r="X4" s="97">
        <v>91</v>
      </c>
      <c r="Y4" s="97">
        <v>91</v>
      </c>
      <c r="Z4" s="97">
        <v>91</v>
      </c>
      <c r="AA4" s="97">
        <v>91</v>
      </c>
      <c r="AB4" s="97">
        <v>91</v>
      </c>
      <c r="AC4" s="97">
        <v>91</v>
      </c>
      <c r="AD4" s="97">
        <v>91</v>
      </c>
      <c r="AE4" s="97">
        <v>91</v>
      </c>
      <c r="AF4" s="97">
        <v>91</v>
      </c>
      <c r="AG4" s="97">
        <v>91</v>
      </c>
      <c r="AH4" s="97">
        <v>91</v>
      </c>
      <c r="AI4" s="97">
        <v>91</v>
      </c>
      <c r="AJ4" s="97">
        <v>91</v>
      </c>
      <c r="AK4" s="97">
        <v>91</v>
      </c>
      <c r="AL4" s="97">
        <v>91</v>
      </c>
      <c r="AM4" s="97">
        <v>91</v>
      </c>
      <c r="AN4" s="97">
        <v>91</v>
      </c>
      <c r="AO4" s="97">
        <v>91</v>
      </c>
      <c r="AP4" s="97">
        <v>91</v>
      </c>
      <c r="AQ4" s="97">
        <v>91</v>
      </c>
      <c r="AR4" s="97">
        <v>91</v>
      </c>
      <c r="AS4" s="97">
        <v>91</v>
      </c>
      <c r="AT4" s="97">
        <v>91</v>
      </c>
      <c r="AU4" s="97">
        <v>91</v>
      </c>
      <c r="AV4" s="97">
        <v>91</v>
      </c>
      <c r="AW4" s="97">
        <v>91</v>
      </c>
      <c r="AX4" s="97">
        <v>91</v>
      </c>
      <c r="AY4" s="97">
        <v>91</v>
      </c>
      <c r="AZ4" s="97">
        <v>91</v>
      </c>
      <c r="BA4" s="97">
        <v>91</v>
      </c>
      <c r="BB4" s="97">
        <v>91</v>
      </c>
      <c r="BC4" s="97">
        <v>91</v>
      </c>
      <c r="BD4" s="97">
        <v>91</v>
      </c>
      <c r="BE4" s="97">
        <v>91</v>
      </c>
      <c r="BF4" s="97">
        <v>91</v>
      </c>
      <c r="BG4" s="97">
        <v>91</v>
      </c>
      <c r="BH4" s="97">
        <v>91</v>
      </c>
      <c r="BI4" s="97">
        <v>91</v>
      </c>
      <c r="BJ4" s="97">
        <v>91</v>
      </c>
      <c r="BK4" s="97">
        <v>91</v>
      </c>
      <c r="BL4" s="97">
        <v>91</v>
      </c>
      <c r="BM4" s="97">
        <v>91</v>
      </c>
      <c r="BN4" s="97">
        <v>91</v>
      </c>
      <c r="BO4" s="97">
        <v>91</v>
      </c>
      <c r="BP4" s="97">
        <v>91</v>
      </c>
      <c r="BQ4" s="97">
        <v>91</v>
      </c>
      <c r="BR4" s="97">
        <v>91</v>
      </c>
      <c r="BS4" s="97">
        <v>91</v>
      </c>
      <c r="BT4" s="97">
        <v>91</v>
      </c>
      <c r="BU4" s="97">
        <v>91</v>
      </c>
      <c r="BV4" s="97">
        <v>91</v>
      </c>
      <c r="BW4" s="97">
        <v>91</v>
      </c>
      <c r="BX4" s="97">
        <v>91</v>
      </c>
      <c r="BY4" s="97">
        <v>91</v>
      </c>
      <c r="BZ4" s="97">
        <v>91</v>
      </c>
      <c r="CA4" s="97">
        <v>91</v>
      </c>
      <c r="CB4" s="97">
        <v>91</v>
      </c>
      <c r="CC4" s="97">
        <v>91</v>
      </c>
      <c r="CD4" s="97">
        <v>91</v>
      </c>
    </row>
    <row r="5" spans="2:82" x14ac:dyDescent="0.15">
      <c r="B5" s="7" t="str">
        <f>Lists!B$15</f>
        <v>Commercial</v>
      </c>
      <c r="C5" s="8" t="str">
        <f>SKUs!M6</f>
        <v>Brand 4</v>
      </c>
      <c r="D5" s="8" t="str">
        <f>IFERROR(VLOOKUP($C5,SKUs!$D$2:$K$51,MATCH(D$1,SKUs!$D$1:$K$1,0),0),0)</f>
        <v>Segment 1</v>
      </c>
      <c r="E5" s="8" t="str">
        <f>IFERROR(VLOOKUP($C5,SKUs!$D$2:$K$51,MATCH(E$1,SKUs!$D$1:$K$1,0),0),0)</f>
        <v>Business Unit 1</v>
      </c>
      <c r="F5" s="8">
        <f>IFERROR(VLOOKUP($C5,SKUs!$D$2:$K$51,MATCH(F$1,SKUs!$D$1:$K$1,0),0),0)</f>
        <v>0</v>
      </c>
      <c r="G5" s="8">
        <f>IFERROR(VLOOKUP($C5,SKUs!$D$2:$K$51,MATCH(G$1,SKUs!$D$1:$K$1,0),0),0)</f>
        <v>0</v>
      </c>
      <c r="H5" s="8">
        <f>IFERROR(VLOOKUP($C5,SKUs!$D$2:$K$51,MATCH(H$1,SKUs!$D$1:$K$1,0),0),0)</f>
        <v>0</v>
      </c>
      <c r="I5" s="8">
        <f>IFERROR(VLOOKUP($C5,SKUs!$D$2:$K$51,MATCH(I$1,SKUs!$D$1:$K$1,0),0),0)</f>
        <v>0</v>
      </c>
      <c r="J5" s="8">
        <f>IFERROR(VLOOKUP($C5,SKUs!$D$2:$K$51,MATCH(J$1,SKUs!$D$1:$K$1,0),0),0)</f>
        <v>0</v>
      </c>
      <c r="K5" s="97">
        <v>150</v>
      </c>
      <c r="L5" s="97">
        <v>150</v>
      </c>
      <c r="M5" s="97">
        <v>150</v>
      </c>
      <c r="N5" s="97">
        <v>150</v>
      </c>
      <c r="O5" s="97">
        <v>150</v>
      </c>
      <c r="P5" s="97">
        <v>150</v>
      </c>
      <c r="Q5" s="97">
        <v>150</v>
      </c>
      <c r="R5" s="97">
        <v>150</v>
      </c>
      <c r="S5" s="97">
        <v>150</v>
      </c>
      <c r="T5" s="97">
        <v>150</v>
      </c>
      <c r="U5" s="97">
        <v>150</v>
      </c>
      <c r="V5" s="97">
        <v>150</v>
      </c>
      <c r="W5" s="97">
        <v>150</v>
      </c>
      <c r="X5" s="97">
        <v>150</v>
      </c>
      <c r="Y5" s="97">
        <v>150</v>
      </c>
      <c r="Z5" s="97">
        <v>150</v>
      </c>
      <c r="AA5" s="97">
        <v>150</v>
      </c>
      <c r="AB5" s="97">
        <v>150</v>
      </c>
      <c r="AC5" s="97">
        <v>150</v>
      </c>
      <c r="AD5" s="97">
        <v>150</v>
      </c>
      <c r="AE5" s="97">
        <v>150</v>
      </c>
      <c r="AF5" s="97">
        <v>150</v>
      </c>
      <c r="AG5" s="97">
        <v>150</v>
      </c>
      <c r="AH5" s="97">
        <v>150</v>
      </c>
      <c r="AI5" s="97">
        <v>150</v>
      </c>
      <c r="AJ5" s="97">
        <v>150</v>
      </c>
      <c r="AK5" s="97">
        <v>150</v>
      </c>
      <c r="AL5" s="97">
        <v>150</v>
      </c>
      <c r="AM5" s="97">
        <v>150</v>
      </c>
      <c r="AN5" s="97">
        <v>150</v>
      </c>
      <c r="AO5" s="97">
        <v>150</v>
      </c>
      <c r="AP5" s="97">
        <v>150</v>
      </c>
      <c r="AQ5" s="97">
        <v>150</v>
      </c>
      <c r="AR5" s="97">
        <v>150</v>
      </c>
      <c r="AS5" s="97">
        <v>150</v>
      </c>
      <c r="AT5" s="97">
        <v>150</v>
      </c>
      <c r="AU5" s="97">
        <v>150</v>
      </c>
      <c r="AV5" s="97">
        <v>150</v>
      </c>
      <c r="AW5" s="97">
        <v>150</v>
      </c>
      <c r="AX5" s="97">
        <v>150</v>
      </c>
      <c r="AY5" s="97">
        <v>150</v>
      </c>
      <c r="AZ5" s="97">
        <v>150</v>
      </c>
      <c r="BA5" s="97">
        <v>150</v>
      </c>
      <c r="BB5" s="97">
        <v>150</v>
      </c>
      <c r="BC5" s="97">
        <v>150</v>
      </c>
      <c r="BD5" s="97">
        <v>150</v>
      </c>
      <c r="BE5" s="97">
        <v>150</v>
      </c>
      <c r="BF5" s="97">
        <v>150</v>
      </c>
      <c r="BG5" s="97">
        <v>150</v>
      </c>
      <c r="BH5" s="97">
        <v>150</v>
      </c>
      <c r="BI5" s="97">
        <v>150</v>
      </c>
      <c r="BJ5" s="97">
        <v>150</v>
      </c>
      <c r="BK5" s="97">
        <v>150</v>
      </c>
      <c r="BL5" s="97">
        <v>150</v>
      </c>
      <c r="BM5" s="97">
        <v>150</v>
      </c>
      <c r="BN5" s="97">
        <v>150</v>
      </c>
      <c r="BO5" s="97">
        <v>150</v>
      </c>
      <c r="BP5" s="97">
        <v>150</v>
      </c>
      <c r="BQ5" s="97">
        <v>150</v>
      </c>
      <c r="BR5" s="97">
        <v>150</v>
      </c>
      <c r="BS5" s="97">
        <v>150</v>
      </c>
      <c r="BT5" s="97">
        <v>150</v>
      </c>
      <c r="BU5" s="97">
        <v>150</v>
      </c>
      <c r="BV5" s="97">
        <v>150</v>
      </c>
      <c r="BW5" s="97">
        <v>150</v>
      </c>
      <c r="BX5" s="97">
        <v>150</v>
      </c>
      <c r="BY5" s="97">
        <v>150</v>
      </c>
      <c r="BZ5" s="97">
        <v>150</v>
      </c>
      <c r="CA5" s="97">
        <v>150</v>
      </c>
      <c r="CB5" s="97">
        <v>150</v>
      </c>
      <c r="CC5" s="97">
        <v>150</v>
      </c>
      <c r="CD5" s="97">
        <v>150</v>
      </c>
    </row>
    <row r="6" spans="2:82" x14ac:dyDescent="0.15">
      <c r="B6" s="7" t="str">
        <f>Lists!B$15</f>
        <v>Commercial</v>
      </c>
      <c r="C6" s="8" t="str">
        <f>SKUs!M7</f>
        <v>Brand 5</v>
      </c>
      <c r="D6" s="8" t="str">
        <f>IFERROR(VLOOKUP($C6,SKUs!$D$2:$K$51,MATCH(D$1,SKUs!$D$1:$K$1,0),0),0)</f>
        <v>Segment 1</v>
      </c>
      <c r="E6" s="8" t="str">
        <f>IFERROR(VLOOKUP($C6,SKUs!$D$2:$K$51,MATCH(E$1,SKUs!$D$1:$K$1,0),0),0)</f>
        <v>Business Unit 1</v>
      </c>
      <c r="F6" s="8">
        <f>IFERROR(VLOOKUP($C6,SKUs!$D$2:$K$51,MATCH(F$1,SKUs!$D$1:$K$1,0),0),0)</f>
        <v>0</v>
      </c>
      <c r="G6" s="8">
        <f>IFERROR(VLOOKUP($C6,SKUs!$D$2:$K$51,MATCH(G$1,SKUs!$D$1:$K$1,0),0),0)</f>
        <v>0</v>
      </c>
      <c r="H6" s="8">
        <f>IFERROR(VLOOKUP($C6,SKUs!$D$2:$K$51,MATCH(H$1,SKUs!$D$1:$K$1,0),0),0)</f>
        <v>0</v>
      </c>
      <c r="I6" s="8">
        <f>IFERROR(VLOOKUP($C6,SKUs!$D$2:$K$51,MATCH(I$1,SKUs!$D$1:$K$1,0),0),0)</f>
        <v>0</v>
      </c>
      <c r="J6" s="8">
        <f>IFERROR(VLOOKUP($C6,SKUs!$D$2:$K$51,MATCH(J$1,SKUs!$D$1:$K$1,0),0),0)</f>
        <v>0</v>
      </c>
      <c r="K6" s="97">
        <v>152</v>
      </c>
      <c r="L6" s="97">
        <v>152</v>
      </c>
      <c r="M6" s="97">
        <v>152</v>
      </c>
      <c r="N6" s="97">
        <v>152</v>
      </c>
      <c r="O6" s="97">
        <v>152</v>
      </c>
      <c r="P6" s="97">
        <v>152</v>
      </c>
      <c r="Q6" s="97">
        <v>152</v>
      </c>
      <c r="R6" s="97">
        <v>152</v>
      </c>
      <c r="S6" s="97">
        <v>152</v>
      </c>
      <c r="T6" s="97">
        <v>152</v>
      </c>
      <c r="U6" s="97">
        <v>152</v>
      </c>
      <c r="V6" s="97">
        <v>152</v>
      </c>
      <c r="W6" s="97">
        <v>152</v>
      </c>
      <c r="X6" s="97">
        <v>152</v>
      </c>
      <c r="Y6" s="97">
        <v>152</v>
      </c>
      <c r="Z6" s="97">
        <v>152</v>
      </c>
      <c r="AA6" s="97">
        <v>152</v>
      </c>
      <c r="AB6" s="97">
        <v>152</v>
      </c>
      <c r="AC6" s="97">
        <v>152</v>
      </c>
      <c r="AD6" s="97">
        <v>152</v>
      </c>
      <c r="AE6" s="97">
        <v>152</v>
      </c>
      <c r="AF6" s="97">
        <v>152</v>
      </c>
      <c r="AG6" s="97">
        <v>152</v>
      </c>
      <c r="AH6" s="97">
        <v>152</v>
      </c>
      <c r="AI6" s="97">
        <v>152</v>
      </c>
      <c r="AJ6" s="97">
        <v>152</v>
      </c>
      <c r="AK6" s="97">
        <v>152</v>
      </c>
      <c r="AL6" s="97">
        <v>152</v>
      </c>
      <c r="AM6" s="97">
        <v>152</v>
      </c>
      <c r="AN6" s="97">
        <v>152</v>
      </c>
      <c r="AO6" s="97">
        <v>152</v>
      </c>
      <c r="AP6" s="97">
        <v>152</v>
      </c>
      <c r="AQ6" s="97">
        <v>152</v>
      </c>
      <c r="AR6" s="97">
        <v>152</v>
      </c>
      <c r="AS6" s="97">
        <v>152</v>
      </c>
      <c r="AT6" s="97">
        <v>152</v>
      </c>
      <c r="AU6" s="97">
        <v>152</v>
      </c>
      <c r="AV6" s="97">
        <v>152</v>
      </c>
      <c r="AW6" s="97">
        <v>152</v>
      </c>
      <c r="AX6" s="97">
        <v>152</v>
      </c>
      <c r="AY6" s="97">
        <v>152</v>
      </c>
      <c r="AZ6" s="97">
        <v>152</v>
      </c>
      <c r="BA6" s="97">
        <v>152</v>
      </c>
      <c r="BB6" s="97">
        <v>152</v>
      </c>
      <c r="BC6" s="97">
        <v>152</v>
      </c>
      <c r="BD6" s="97">
        <v>152</v>
      </c>
      <c r="BE6" s="97">
        <v>152</v>
      </c>
      <c r="BF6" s="97">
        <v>152</v>
      </c>
      <c r="BG6" s="97">
        <v>152</v>
      </c>
      <c r="BH6" s="97">
        <v>152</v>
      </c>
      <c r="BI6" s="97">
        <v>152</v>
      </c>
      <c r="BJ6" s="97">
        <v>152</v>
      </c>
      <c r="BK6" s="97">
        <v>152</v>
      </c>
      <c r="BL6" s="97">
        <v>152</v>
      </c>
      <c r="BM6" s="97">
        <v>152</v>
      </c>
      <c r="BN6" s="97">
        <v>152</v>
      </c>
      <c r="BO6" s="97">
        <v>152</v>
      </c>
      <c r="BP6" s="97">
        <v>152</v>
      </c>
      <c r="BQ6" s="97">
        <v>152</v>
      </c>
      <c r="BR6" s="97">
        <v>152</v>
      </c>
      <c r="BS6" s="97">
        <v>152</v>
      </c>
      <c r="BT6" s="97">
        <v>152</v>
      </c>
      <c r="BU6" s="97">
        <v>152</v>
      </c>
      <c r="BV6" s="97">
        <v>152</v>
      </c>
      <c r="BW6" s="97">
        <v>152</v>
      </c>
      <c r="BX6" s="97">
        <v>152</v>
      </c>
      <c r="BY6" s="97">
        <v>152</v>
      </c>
      <c r="BZ6" s="97">
        <v>152</v>
      </c>
      <c r="CA6" s="97">
        <v>152</v>
      </c>
      <c r="CB6" s="97">
        <v>152</v>
      </c>
      <c r="CC6" s="97">
        <v>152</v>
      </c>
      <c r="CD6" s="97">
        <v>152</v>
      </c>
    </row>
    <row r="7" spans="2:82" x14ac:dyDescent="0.15">
      <c r="B7" s="7" t="str">
        <f>Lists!B$15</f>
        <v>Commercial</v>
      </c>
      <c r="C7" s="8" t="str">
        <f>SKUs!M8</f>
        <v>Brand 6</v>
      </c>
      <c r="D7" s="8" t="str">
        <f>IFERROR(VLOOKUP($C7,SKUs!$D$2:$K$51,MATCH(D$1,SKUs!$D$1:$K$1,0),0),0)</f>
        <v>Segment 1</v>
      </c>
      <c r="E7" s="8" t="str">
        <f>IFERROR(VLOOKUP($C7,SKUs!$D$2:$K$51,MATCH(E$1,SKUs!$D$1:$K$1,0),0),0)</f>
        <v>Business Unit 1</v>
      </c>
      <c r="F7" s="8">
        <f>IFERROR(VLOOKUP($C7,SKUs!$D$2:$K$51,MATCH(F$1,SKUs!$D$1:$K$1,0),0),0)</f>
        <v>0</v>
      </c>
      <c r="G7" s="8">
        <f>IFERROR(VLOOKUP($C7,SKUs!$D$2:$K$51,MATCH(G$1,SKUs!$D$1:$K$1,0),0),0)</f>
        <v>0</v>
      </c>
      <c r="H7" s="8">
        <f>IFERROR(VLOOKUP($C7,SKUs!$D$2:$K$51,MATCH(H$1,SKUs!$D$1:$K$1,0),0),0)</f>
        <v>0</v>
      </c>
      <c r="I7" s="8">
        <f>IFERROR(VLOOKUP($C7,SKUs!$D$2:$K$51,MATCH(I$1,SKUs!$D$1:$K$1,0),0),0)</f>
        <v>0</v>
      </c>
      <c r="J7" s="8">
        <f>IFERROR(VLOOKUP($C7,SKUs!$D$2:$K$51,MATCH(J$1,SKUs!$D$1:$K$1,0),0),0)</f>
        <v>0</v>
      </c>
      <c r="K7" s="97">
        <v>182</v>
      </c>
      <c r="L7" s="97">
        <v>182</v>
      </c>
      <c r="M7" s="97">
        <v>182</v>
      </c>
      <c r="N7" s="97">
        <v>182</v>
      </c>
      <c r="O7" s="97">
        <v>182</v>
      </c>
      <c r="P7" s="97">
        <v>182</v>
      </c>
      <c r="Q7" s="97">
        <v>182</v>
      </c>
      <c r="R7" s="97">
        <v>182</v>
      </c>
      <c r="S7" s="97">
        <v>182</v>
      </c>
      <c r="T7" s="97">
        <v>182</v>
      </c>
      <c r="U7" s="97">
        <v>182</v>
      </c>
      <c r="V7" s="97">
        <v>182</v>
      </c>
      <c r="W7" s="97">
        <v>182</v>
      </c>
      <c r="X7" s="97">
        <v>182</v>
      </c>
      <c r="Y7" s="97">
        <v>182</v>
      </c>
      <c r="Z7" s="97">
        <v>182</v>
      </c>
      <c r="AA7" s="97">
        <v>182</v>
      </c>
      <c r="AB7" s="97">
        <v>182</v>
      </c>
      <c r="AC7" s="97">
        <v>182</v>
      </c>
      <c r="AD7" s="97">
        <v>182</v>
      </c>
      <c r="AE7" s="97">
        <v>182</v>
      </c>
      <c r="AF7" s="97">
        <v>182</v>
      </c>
      <c r="AG7" s="97">
        <v>182</v>
      </c>
      <c r="AH7" s="97">
        <v>182</v>
      </c>
      <c r="AI7" s="97">
        <v>182</v>
      </c>
      <c r="AJ7" s="97">
        <v>182</v>
      </c>
      <c r="AK7" s="97">
        <v>182</v>
      </c>
      <c r="AL7" s="97">
        <v>182</v>
      </c>
      <c r="AM7" s="97">
        <v>182</v>
      </c>
      <c r="AN7" s="97">
        <v>182</v>
      </c>
      <c r="AO7" s="97">
        <v>182</v>
      </c>
      <c r="AP7" s="97">
        <v>182</v>
      </c>
      <c r="AQ7" s="97">
        <v>182</v>
      </c>
      <c r="AR7" s="97">
        <v>182</v>
      </c>
      <c r="AS7" s="97">
        <v>182</v>
      </c>
      <c r="AT7" s="97">
        <v>182</v>
      </c>
      <c r="AU7" s="97">
        <v>182</v>
      </c>
      <c r="AV7" s="97">
        <v>182</v>
      </c>
      <c r="AW7" s="97">
        <v>182</v>
      </c>
      <c r="AX7" s="97">
        <v>182</v>
      </c>
      <c r="AY7" s="97">
        <v>182</v>
      </c>
      <c r="AZ7" s="97">
        <v>182</v>
      </c>
      <c r="BA7" s="97">
        <v>182</v>
      </c>
      <c r="BB7" s="97">
        <v>182</v>
      </c>
      <c r="BC7" s="97">
        <v>182</v>
      </c>
      <c r="BD7" s="97">
        <v>182</v>
      </c>
      <c r="BE7" s="97">
        <v>182</v>
      </c>
      <c r="BF7" s="97">
        <v>182</v>
      </c>
      <c r="BG7" s="97">
        <v>182</v>
      </c>
      <c r="BH7" s="97">
        <v>182</v>
      </c>
      <c r="BI7" s="97">
        <v>182</v>
      </c>
      <c r="BJ7" s="97">
        <v>182</v>
      </c>
      <c r="BK7" s="97">
        <v>182</v>
      </c>
      <c r="BL7" s="97">
        <v>182</v>
      </c>
      <c r="BM7" s="97">
        <v>182</v>
      </c>
      <c r="BN7" s="97">
        <v>182</v>
      </c>
      <c r="BO7" s="97">
        <v>182</v>
      </c>
      <c r="BP7" s="97">
        <v>182</v>
      </c>
      <c r="BQ7" s="97">
        <v>182</v>
      </c>
      <c r="BR7" s="97">
        <v>182</v>
      </c>
      <c r="BS7" s="97">
        <v>182</v>
      </c>
      <c r="BT7" s="97">
        <v>182</v>
      </c>
      <c r="BU7" s="97">
        <v>182</v>
      </c>
      <c r="BV7" s="97">
        <v>182</v>
      </c>
      <c r="BW7" s="97">
        <v>182</v>
      </c>
      <c r="BX7" s="97">
        <v>182</v>
      </c>
      <c r="BY7" s="97">
        <v>182</v>
      </c>
      <c r="BZ7" s="97">
        <v>182</v>
      </c>
      <c r="CA7" s="97">
        <v>182</v>
      </c>
      <c r="CB7" s="97">
        <v>182</v>
      </c>
      <c r="CC7" s="97">
        <v>182</v>
      </c>
      <c r="CD7" s="97">
        <v>182</v>
      </c>
    </row>
    <row r="8" spans="2:82" x14ac:dyDescent="0.15">
      <c r="B8" s="7" t="str">
        <f>Lists!B$15</f>
        <v>Commercial</v>
      </c>
      <c r="C8" s="8" t="str">
        <f>SKUs!M9</f>
        <v>Brand 7</v>
      </c>
      <c r="D8" s="8" t="str">
        <f>IFERROR(VLOOKUP($C8,SKUs!$D$2:$K$51,MATCH(D$1,SKUs!$D$1:$K$1,0),0),0)</f>
        <v>Segment 1</v>
      </c>
      <c r="E8" s="8" t="str">
        <f>IFERROR(VLOOKUP($C8,SKUs!$D$2:$K$51,MATCH(E$1,SKUs!$D$1:$K$1,0),0),0)</f>
        <v>Business Unit 1</v>
      </c>
      <c r="F8" s="8">
        <f>IFERROR(VLOOKUP($C8,SKUs!$D$2:$K$51,MATCH(F$1,SKUs!$D$1:$K$1,0),0),0)</f>
        <v>0</v>
      </c>
      <c r="G8" s="8">
        <f>IFERROR(VLOOKUP($C8,SKUs!$D$2:$K$51,MATCH(G$1,SKUs!$D$1:$K$1,0),0),0)</f>
        <v>0</v>
      </c>
      <c r="H8" s="8">
        <f>IFERROR(VLOOKUP($C8,SKUs!$D$2:$K$51,MATCH(H$1,SKUs!$D$1:$K$1,0),0),0)</f>
        <v>0</v>
      </c>
      <c r="I8" s="8">
        <f>IFERROR(VLOOKUP($C8,SKUs!$D$2:$K$51,MATCH(I$1,SKUs!$D$1:$K$1,0),0),0)</f>
        <v>0</v>
      </c>
      <c r="J8" s="8">
        <f>IFERROR(VLOOKUP($C8,SKUs!$D$2:$K$51,MATCH(J$1,SKUs!$D$1:$K$1,0),0),0)</f>
        <v>0</v>
      </c>
      <c r="K8" s="97">
        <v>177</v>
      </c>
      <c r="L8" s="97">
        <v>177</v>
      </c>
      <c r="M8" s="97">
        <v>177</v>
      </c>
      <c r="N8" s="97">
        <v>177</v>
      </c>
      <c r="O8" s="97">
        <v>177</v>
      </c>
      <c r="P8" s="97">
        <v>177</v>
      </c>
      <c r="Q8" s="97">
        <v>177</v>
      </c>
      <c r="R8" s="97">
        <v>177</v>
      </c>
      <c r="S8" s="97">
        <v>177</v>
      </c>
      <c r="T8" s="97">
        <v>177</v>
      </c>
      <c r="U8" s="97">
        <v>177</v>
      </c>
      <c r="V8" s="97">
        <v>177</v>
      </c>
      <c r="W8" s="97">
        <v>177</v>
      </c>
      <c r="X8" s="97">
        <v>177</v>
      </c>
      <c r="Y8" s="97">
        <v>177</v>
      </c>
      <c r="Z8" s="97">
        <v>177</v>
      </c>
      <c r="AA8" s="97">
        <v>177</v>
      </c>
      <c r="AB8" s="97">
        <v>177</v>
      </c>
      <c r="AC8" s="97">
        <v>177</v>
      </c>
      <c r="AD8" s="97">
        <v>177</v>
      </c>
      <c r="AE8" s="97">
        <v>177</v>
      </c>
      <c r="AF8" s="97">
        <v>177</v>
      </c>
      <c r="AG8" s="97">
        <v>177</v>
      </c>
      <c r="AH8" s="97">
        <v>177</v>
      </c>
      <c r="AI8" s="97">
        <v>177</v>
      </c>
      <c r="AJ8" s="97">
        <v>177</v>
      </c>
      <c r="AK8" s="97">
        <v>177</v>
      </c>
      <c r="AL8" s="97">
        <v>177</v>
      </c>
      <c r="AM8" s="97">
        <v>177</v>
      </c>
      <c r="AN8" s="97">
        <v>177</v>
      </c>
      <c r="AO8" s="97">
        <v>177</v>
      </c>
      <c r="AP8" s="97">
        <v>177</v>
      </c>
      <c r="AQ8" s="97">
        <v>177</v>
      </c>
      <c r="AR8" s="97">
        <v>177</v>
      </c>
      <c r="AS8" s="97">
        <v>177</v>
      </c>
      <c r="AT8" s="97">
        <v>177</v>
      </c>
      <c r="AU8" s="97">
        <v>177</v>
      </c>
      <c r="AV8" s="97">
        <v>177</v>
      </c>
      <c r="AW8" s="97">
        <v>177</v>
      </c>
      <c r="AX8" s="97">
        <v>177</v>
      </c>
      <c r="AY8" s="97">
        <v>177</v>
      </c>
      <c r="AZ8" s="97">
        <v>177</v>
      </c>
      <c r="BA8" s="97">
        <v>177</v>
      </c>
      <c r="BB8" s="97">
        <v>177</v>
      </c>
      <c r="BC8" s="97">
        <v>177</v>
      </c>
      <c r="BD8" s="97">
        <v>177</v>
      </c>
      <c r="BE8" s="97">
        <v>177</v>
      </c>
      <c r="BF8" s="97">
        <v>177</v>
      </c>
      <c r="BG8" s="97">
        <v>177</v>
      </c>
      <c r="BH8" s="97">
        <v>177</v>
      </c>
      <c r="BI8" s="97">
        <v>177</v>
      </c>
      <c r="BJ8" s="97">
        <v>177</v>
      </c>
      <c r="BK8" s="97">
        <v>177</v>
      </c>
      <c r="BL8" s="97">
        <v>177</v>
      </c>
      <c r="BM8" s="97">
        <v>177</v>
      </c>
      <c r="BN8" s="97">
        <v>177</v>
      </c>
      <c r="BO8" s="97">
        <v>177</v>
      </c>
      <c r="BP8" s="97">
        <v>177</v>
      </c>
      <c r="BQ8" s="97">
        <v>177</v>
      </c>
      <c r="BR8" s="97">
        <v>177</v>
      </c>
      <c r="BS8" s="97">
        <v>177</v>
      </c>
      <c r="BT8" s="97">
        <v>177</v>
      </c>
      <c r="BU8" s="97">
        <v>177</v>
      </c>
      <c r="BV8" s="97">
        <v>177</v>
      </c>
      <c r="BW8" s="97">
        <v>177</v>
      </c>
      <c r="BX8" s="97">
        <v>177</v>
      </c>
      <c r="BY8" s="97">
        <v>177</v>
      </c>
      <c r="BZ8" s="97">
        <v>177</v>
      </c>
      <c r="CA8" s="97">
        <v>177</v>
      </c>
      <c r="CB8" s="97">
        <v>177</v>
      </c>
      <c r="CC8" s="97">
        <v>177</v>
      </c>
      <c r="CD8" s="97">
        <v>177</v>
      </c>
    </row>
    <row r="9" spans="2:82" x14ac:dyDescent="0.15">
      <c r="B9" s="7" t="str">
        <f>Lists!B$15</f>
        <v>Commercial</v>
      </c>
      <c r="C9" s="8" t="str">
        <f>SKUs!M10</f>
        <v>Brand 8</v>
      </c>
      <c r="D9" s="8" t="str">
        <f>IFERROR(VLOOKUP($C9,SKUs!$D$2:$K$51,MATCH(D$1,SKUs!$D$1:$K$1,0),0),0)</f>
        <v>Segment 2</v>
      </c>
      <c r="E9" s="8" t="str">
        <f>IFERROR(VLOOKUP($C9,SKUs!$D$2:$K$51,MATCH(E$1,SKUs!$D$1:$K$1,0),0),0)</f>
        <v>Business Unit 1</v>
      </c>
      <c r="F9" s="8">
        <f>IFERROR(VLOOKUP($C9,SKUs!$D$2:$K$51,MATCH(F$1,SKUs!$D$1:$K$1,0),0),0)</f>
        <v>0</v>
      </c>
      <c r="G9" s="8">
        <f>IFERROR(VLOOKUP($C9,SKUs!$D$2:$K$51,MATCH(G$1,SKUs!$D$1:$K$1,0),0),0)</f>
        <v>0</v>
      </c>
      <c r="H9" s="8">
        <f>IFERROR(VLOOKUP($C9,SKUs!$D$2:$K$51,MATCH(H$1,SKUs!$D$1:$K$1,0),0),0)</f>
        <v>0</v>
      </c>
      <c r="I9" s="8">
        <f>IFERROR(VLOOKUP($C9,SKUs!$D$2:$K$51,MATCH(I$1,SKUs!$D$1:$K$1,0),0),0)</f>
        <v>0</v>
      </c>
      <c r="J9" s="8">
        <f>IFERROR(VLOOKUP($C9,SKUs!$D$2:$K$51,MATCH(J$1,SKUs!$D$1:$K$1,0),0),0)</f>
        <v>0</v>
      </c>
      <c r="K9" s="97">
        <v>214</v>
      </c>
      <c r="L9" s="97">
        <v>214</v>
      </c>
      <c r="M9" s="97">
        <v>214</v>
      </c>
      <c r="N9" s="97">
        <v>214</v>
      </c>
      <c r="O9" s="97">
        <v>214</v>
      </c>
      <c r="P9" s="97">
        <v>214</v>
      </c>
      <c r="Q9" s="97">
        <v>214</v>
      </c>
      <c r="R9" s="97">
        <v>214</v>
      </c>
      <c r="S9" s="97">
        <v>214</v>
      </c>
      <c r="T9" s="97">
        <v>214</v>
      </c>
      <c r="U9" s="97">
        <v>214</v>
      </c>
      <c r="V9" s="97">
        <v>214</v>
      </c>
      <c r="W9" s="97">
        <v>214</v>
      </c>
      <c r="X9" s="97">
        <v>214</v>
      </c>
      <c r="Y9" s="97">
        <v>214</v>
      </c>
      <c r="Z9" s="97">
        <v>214</v>
      </c>
      <c r="AA9" s="97">
        <v>214</v>
      </c>
      <c r="AB9" s="97">
        <v>214</v>
      </c>
      <c r="AC9" s="97">
        <v>214</v>
      </c>
      <c r="AD9" s="97">
        <v>214</v>
      </c>
      <c r="AE9" s="97">
        <v>214</v>
      </c>
      <c r="AF9" s="97">
        <v>214</v>
      </c>
      <c r="AG9" s="97">
        <v>214</v>
      </c>
      <c r="AH9" s="97">
        <v>214</v>
      </c>
      <c r="AI9" s="97">
        <v>214</v>
      </c>
      <c r="AJ9" s="97">
        <v>214</v>
      </c>
      <c r="AK9" s="97">
        <v>214</v>
      </c>
      <c r="AL9" s="97">
        <v>214</v>
      </c>
      <c r="AM9" s="97">
        <v>214</v>
      </c>
      <c r="AN9" s="97">
        <v>214</v>
      </c>
      <c r="AO9" s="97">
        <v>214</v>
      </c>
      <c r="AP9" s="97">
        <v>214</v>
      </c>
      <c r="AQ9" s="97">
        <v>214</v>
      </c>
      <c r="AR9" s="97">
        <v>214</v>
      </c>
      <c r="AS9" s="97">
        <v>214</v>
      </c>
      <c r="AT9" s="97">
        <v>214</v>
      </c>
      <c r="AU9" s="97">
        <v>214</v>
      </c>
      <c r="AV9" s="97">
        <v>214</v>
      </c>
      <c r="AW9" s="97">
        <v>214</v>
      </c>
      <c r="AX9" s="97">
        <v>214</v>
      </c>
      <c r="AY9" s="97">
        <v>214</v>
      </c>
      <c r="AZ9" s="97">
        <v>214</v>
      </c>
      <c r="BA9" s="97">
        <v>214</v>
      </c>
      <c r="BB9" s="97">
        <v>214</v>
      </c>
      <c r="BC9" s="97">
        <v>214</v>
      </c>
      <c r="BD9" s="97">
        <v>214</v>
      </c>
      <c r="BE9" s="97">
        <v>214</v>
      </c>
      <c r="BF9" s="97">
        <v>214</v>
      </c>
      <c r="BG9" s="97">
        <v>214</v>
      </c>
      <c r="BH9" s="97">
        <v>214</v>
      </c>
      <c r="BI9" s="97">
        <v>214</v>
      </c>
      <c r="BJ9" s="97">
        <v>214</v>
      </c>
      <c r="BK9" s="97">
        <v>214</v>
      </c>
      <c r="BL9" s="97">
        <v>214</v>
      </c>
      <c r="BM9" s="97">
        <v>214</v>
      </c>
      <c r="BN9" s="97">
        <v>214</v>
      </c>
      <c r="BO9" s="97">
        <v>214</v>
      </c>
      <c r="BP9" s="97">
        <v>214</v>
      </c>
      <c r="BQ9" s="97">
        <v>214</v>
      </c>
      <c r="BR9" s="97">
        <v>214</v>
      </c>
      <c r="BS9" s="97">
        <v>214</v>
      </c>
      <c r="BT9" s="97">
        <v>214</v>
      </c>
      <c r="BU9" s="97">
        <v>214</v>
      </c>
      <c r="BV9" s="97">
        <v>214</v>
      </c>
      <c r="BW9" s="97">
        <v>214</v>
      </c>
      <c r="BX9" s="97">
        <v>214</v>
      </c>
      <c r="BY9" s="97">
        <v>214</v>
      </c>
      <c r="BZ9" s="97">
        <v>214</v>
      </c>
      <c r="CA9" s="97">
        <v>214</v>
      </c>
      <c r="CB9" s="97">
        <v>214</v>
      </c>
      <c r="CC9" s="97">
        <v>214</v>
      </c>
      <c r="CD9" s="97">
        <v>214</v>
      </c>
    </row>
    <row r="10" spans="2:82" x14ac:dyDescent="0.15">
      <c r="B10" s="7" t="str">
        <f>Lists!B$15</f>
        <v>Commercial</v>
      </c>
      <c r="C10" s="8" t="str">
        <f>SKUs!M11</f>
        <v>Brand 9</v>
      </c>
      <c r="D10" s="8" t="str">
        <f>IFERROR(VLOOKUP($C10,SKUs!$D$2:$K$51,MATCH(D$1,SKUs!$D$1:$K$1,0),0),0)</f>
        <v>Segment 2</v>
      </c>
      <c r="E10" s="8" t="str">
        <f>IFERROR(VLOOKUP($C10,SKUs!$D$2:$K$51,MATCH(E$1,SKUs!$D$1:$K$1,0),0),0)</f>
        <v>Business Unit 1</v>
      </c>
      <c r="F10" s="8">
        <f>IFERROR(VLOOKUP($C10,SKUs!$D$2:$K$51,MATCH(F$1,SKUs!$D$1:$K$1,0),0),0)</f>
        <v>0</v>
      </c>
      <c r="G10" s="8">
        <f>IFERROR(VLOOKUP($C10,SKUs!$D$2:$K$51,MATCH(G$1,SKUs!$D$1:$K$1,0),0),0)</f>
        <v>0</v>
      </c>
      <c r="H10" s="8">
        <f>IFERROR(VLOOKUP($C10,SKUs!$D$2:$K$51,MATCH(H$1,SKUs!$D$1:$K$1,0),0),0)</f>
        <v>0</v>
      </c>
      <c r="I10" s="8">
        <f>IFERROR(VLOOKUP($C10,SKUs!$D$2:$K$51,MATCH(I$1,SKUs!$D$1:$K$1,0),0),0)</f>
        <v>0</v>
      </c>
      <c r="J10" s="8">
        <f>IFERROR(VLOOKUP($C10,SKUs!$D$2:$K$51,MATCH(J$1,SKUs!$D$1:$K$1,0),0),0)</f>
        <v>0</v>
      </c>
      <c r="K10" s="97">
        <v>103</v>
      </c>
      <c r="L10" s="97">
        <v>103</v>
      </c>
      <c r="M10" s="97">
        <v>103</v>
      </c>
      <c r="N10" s="97">
        <v>103</v>
      </c>
      <c r="O10" s="97">
        <v>103</v>
      </c>
      <c r="P10" s="97">
        <v>103</v>
      </c>
      <c r="Q10" s="97">
        <v>103</v>
      </c>
      <c r="R10" s="97">
        <v>103</v>
      </c>
      <c r="S10" s="97">
        <v>103</v>
      </c>
      <c r="T10" s="97">
        <v>103</v>
      </c>
      <c r="U10" s="97">
        <v>103</v>
      </c>
      <c r="V10" s="97">
        <v>103</v>
      </c>
      <c r="W10" s="97">
        <v>103</v>
      </c>
      <c r="X10" s="97">
        <v>103</v>
      </c>
      <c r="Y10" s="97">
        <v>103</v>
      </c>
      <c r="Z10" s="97">
        <v>103</v>
      </c>
      <c r="AA10" s="97">
        <v>103</v>
      </c>
      <c r="AB10" s="97">
        <v>103</v>
      </c>
      <c r="AC10" s="97">
        <v>103</v>
      </c>
      <c r="AD10" s="97">
        <v>103</v>
      </c>
      <c r="AE10" s="97">
        <v>103</v>
      </c>
      <c r="AF10" s="97">
        <v>103</v>
      </c>
      <c r="AG10" s="97">
        <v>103</v>
      </c>
      <c r="AH10" s="97">
        <v>103</v>
      </c>
      <c r="AI10" s="97">
        <v>103</v>
      </c>
      <c r="AJ10" s="97">
        <v>103</v>
      </c>
      <c r="AK10" s="97">
        <v>103</v>
      </c>
      <c r="AL10" s="97">
        <v>103</v>
      </c>
      <c r="AM10" s="97">
        <v>103</v>
      </c>
      <c r="AN10" s="97">
        <v>103</v>
      </c>
      <c r="AO10" s="97">
        <v>103</v>
      </c>
      <c r="AP10" s="97">
        <v>103</v>
      </c>
      <c r="AQ10" s="97">
        <v>103</v>
      </c>
      <c r="AR10" s="97">
        <v>103</v>
      </c>
      <c r="AS10" s="97">
        <v>103</v>
      </c>
      <c r="AT10" s="97">
        <v>103</v>
      </c>
      <c r="AU10" s="97">
        <v>103</v>
      </c>
      <c r="AV10" s="97">
        <v>103</v>
      </c>
      <c r="AW10" s="97">
        <v>103</v>
      </c>
      <c r="AX10" s="97">
        <v>103</v>
      </c>
      <c r="AY10" s="97">
        <v>103</v>
      </c>
      <c r="AZ10" s="97">
        <v>103</v>
      </c>
      <c r="BA10" s="97">
        <v>103</v>
      </c>
      <c r="BB10" s="97">
        <v>103</v>
      </c>
      <c r="BC10" s="97">
        <v>103</v>
      </c>
      <c r="BD10" s="97">
        <v>103</v>
      </c>
      <c r="BE10" s="97">
        <v>103</v>
      </c>
      <c r="BF10" s="97">
        <v>103</v>
      </c>
      <c r="BG10" s="97">
        <v>103</v>
      </c>
      <c r="BH10" s="97">
        <v>103</v>
      </c>
      <c r="BI10" s="97">
        <v>103</v>
      </c>
      <c r="BJ10" s="97">
        <v>103</v>
      </c>
      <c r="BK10" s="97">
        <v>103</v>
      </c>
      <c r="BL10" s="97">
        <v>103</v>
      </c>
      <c r="BM10" s="97">
        <v>103</v>
      </c>
      <c r="BN10" s="97">
        <v>103</v>
      </c>
      <c r="BO10" s="97">
        <v>103</v>
      </c>
      <c r="BP10" s="97">
        <v>103</v>
      </c>
      <c r="BQ10" s="97">
        <v>103</v>
      </c>
      <c r="BR10" s="97">
        <v>103</v>
      </c>
      <c r="BS10" s="97">
        <v>103</v>
      </c>
      <c r="BT10" s="97">
        <v>103</v>
      </c>
      <c r="BU10" s="97">
        <v>103</v>
      </c>
      <c r="BV10" s="97">
        <v>103</v>
      </c>
      <c r="BW10" s="97">
        <v>103</v>
      </c>
      <c r="BX10" s="97">
        <v>103</v>
      </c>
      <c r="BY10" s="97">
        <v>103</v>
      </c>
      <c r="BZ10" s="97">
        <v>103</v>
      </c>
      <c r="CA10" s="97">
        <v>103</v>
      </c>
      <c r="CB10" s="97">
        <v>103</v>
      </c>
      <c r="CC10" s="97">
        <v>103</v>
      </c>
      <c r="CD10" s="97">
        <v>103</v>
      </c>
    </row>
    <row r="11" spans="2:82" x14ac:dyDescent="0.15">
      <c r="B11" s="7" t="str">
        <f>Lists!B$15</f>
        <v>Commercial</v>
      </c>
      <c r="C11" s="8" t="str">
        <f>SKUs!M12</f>
        <v>Brand 10</v>
      </c>
      <c r="D11" s="8" t="str">
        <f>IFERROR(VLOOKUP($C11,SKUs!$D$2:$K$51,MATCH(D$1,SKUs!$D$1:$K$1,0),0),0)</f>
        <v>Segment 3</v>
      </c>
      <c r="E11" s="8" t="str">
        <f>IFERROR(VLOOKUP($C11,SKUs!$D$2:$K$51,MATCH(E$1,SKUs!$D$1:$K$1,0),0),0)</f>
        <v>Business Unit 2</v>
      </c>
      <c r="F11" s="8">
        <f>IFERROR(VLOOKUP($C11,SKUs!$D$2:$K$51,MATCH(F$1,SKUs!$D$1:$K$1,0),0),0)</f>
        <v>0</v>
      </c>
      <c r="G11" s="8">
        <f>IFERROR(VLOOKUP($C11,SKUs!$D$2:$K$51,MATCH(G$1,SKUs!$D$1:$K$1,0),0),0)</f>
        <v>0</v>
      </c>
      <c r="H11" s="8">
        <f>IFERROR(VLOOKUP($C11,SKUs!$D$2:$K$51,MATCH(H$1,SKUs!$D$1:$K$1,0),0),0)</f>
        <v>0</v>
      </c>
      <c r="I11" s="8">
        <f>IFERROR(VLOOKUP($C11,SKUs!$D$2:$K$51,MATCH(I$1,SKUs!$D$1:$K$1,0),0),0)</f>
        <v>0</v>
      </c>
      <c r="J11" s="8">
        <f>IFERROR(VLOOKUP($C11,SKUs!$D$2:$K$51,MATCH(J$1,SKUs!$D$1:$K$1,0),0),0)</f>
        <v>0</v>
      </c>
      <c r="K11" s="97">
        <v>192</v>
      </c>
      <c r="L11" s="97">
        <v>192</v>
      </c>
      <c r="M11" s="97">
        <v>192</v>
      </c>
      <c r="N11" s="97">
        <v>192</v>
      </c>
      <c r="O11" s="97">
        <v>192</v>
      </c>
      <c r="P11" s="97">
        <v>192</v>
      </c>
      <c r="Q11" s="97">
        <v>192</v>
      </c>
      <c r="R11" s="97">
        <v>192</v>
      </c>
      <c r="S11" s="97">
        <v>192</v>
      </c>
      <c r="T11" s="97">
        <v>192</v>
      </c>
      <c r="U11" s="97">
        <v>192</v>
      </c>
      <c r="V11" s="97">
        <v>192</v>
      </c>
      <c r="W11" s="97">
        <v>192</v>
      </c>
      <c r="X11" s="97">
        <v>192</v>
      </c>
      <c r="Y11" s="97">
        <v>192</v>
      </c>
      <c r="Z11" s="97">
        <v>192</v>
      </c>
      <c r="AA11" s="97">
        <v>192</v>
      </c>
      <c r="AB11" s="97">
        <v>192</v>
      </c>
      <c r="AC11" s="97">
        <v>192</v>
      </c>
      <c r="AD11" s="97">
        <v>192</v>
      </c>
      <c r="AE11" s="97">
        <v>192</v>
      </c>
      <c r="AF11" s="97">
        <v>192</v>
      </c>
      <c r="AG11" s="97">
        <v>192</v>
      </c>
      <c r="AH11" s="97">
        <v>192</v>
      </c>
      <c r="AI11" s="97">
        <v>192</v>
      </c>
      <c r="AJ11" s="97">
        <v>192</v>
      </c>
      <c r="AK11" s="97">
        <v>192</v>
      </c>
      <c r="AL11" s="97">
        <v>192</v>
      </c>
      <c r="AM11" s="97">
        <v>192</v>
      </c>
      <c r="AN11" s="97">
        <v>192</v>
      </c>
      <c r="AO11" s="97">
        <v>192</v>
      </c>
      <c r="AP11" s="97">
        <v>192</v>
      </c>
      <c r="AQ11" s="97">
        <v>192</v>
      </c>
      <c r="AR11" s="97">
        <v>192</v>
      </c>
      <c r="AS11" s="97">
        <v>192</v>
      </c>
      <c r="AT11" s="97">
        <v>192</v>
      </c>
      <c r="AU11" s="97">
        <v>192</v>
      </c>
      <c r="AV11" s="97">
        <v>192</v>
      </c>
      <c r="AW11" s="97">
        <v>192</v>
      </c>
      <c r="AX11" s="97">
        <v>192</v>
      </c>
      <c r="AY11" s="97">
        <v>192</v>
      </c>
      <c r="AZ11" s="97">
        <v>192</v>
      </c>
      <c r="BA11" s="97">
        <v>192</v>
      </c>
      <c r="BB11" s="97">
        <v>192</v>
      </c>
      <c r="BC11" s="97">
        <v>192</v>
      </c>
      <c r="BD11" s="97">
        <v>192</v>
      </c>
      <c r="BE11" s="97">
        <v>192</v>
      </c>
      <c r="BF11" s="97">
        <v>192</v>
      </c>
      <c r="BG11" s="97">
        <v>192</v>
      </c>
      <c r="BH11" s="97">
        <v>192</v>
      </c>
      <c r="BI11" s="97">
        <v>192</v>
      </c>
      <c r="BJ11" s="97">
        <v>192</v>
      </c>
      <c r="BK11" s="97">
        <v>192</v>
      </c>
      <c r="BL11" s="97">
        <v>192</v>
      </c>
      <c r="BM11" s="97">
        <v>192</v>
      </c>
      <c r="BN11" s="97">
        <v>192</v>
      </c>
      <c r="BO11" s="97">
        <v>192</v>
      </c>
      <c r="BP11" s="97">
        <v>192</v>
      </c>
      <c r="BQ11" s="97">
        <v>192</v>
      </c>
      <c r="BR11" s="97">
        <v>192</v>
      </c>
      <c r="BS11" s="97">
        <v>192</v>
      </c>
      <c r="BT11" s="97">
        <v>192</v>
      </c>
      <c r="BU11" s="97">
        <v>192</v>
      </c>
      <c r="BV11" s="97">
        <v>192</v>
      </c>
      <c r="BW11" s="97">
        <v>192</v>
      </c>
      <c r="BX11" s="97">
        <v>192</v>
      </c>
      <c r="BY11" s="97">
        <v>192</v>
      </c>
      <c r="BZ11" s="97">
        <v>192</v>
      </c>
      <c r="CA11" s="97">
        <v>192</v>
      </c>
      <c r="CB11" s="97">
        <v>192</v>
      </c>
      <c r="CC11" s="97">
        <v>192</v>
      </c>
      <c r="CD11" s="97">
        <v>192</v>
      </c>
    </row>
    <row r="12" spans="2:82" x14ac:dyDescent="0.15">
      <c r="B12" s="7" t="str">
        <f>Lists!B$15</f>
        <v>Commercial</v>
      </c>
      <c r="C12" s="8" t="str">
        <f>SKUs!M13</f>
        <v>Brand 11</v>
      </c>
      <c r="D12" s="8" t="str">
        <f>IFERROR(VLOOKUP($C12,SKUs!$D$2:$K$51,MATCH(D$1,SKUs!$D$1:$K$1,0),0),0)</f>
        <v>Segment 3</v>
      </c>
      <c r="E12" s="8" t="str">
        <f>IFERROR(VLOOKUP($C12,SKUs!$D$2:$K$51,MATCH(E$1,SKUs!$D$1:$K$1,0),0),0)</f>
        <v>Business Unit 2</v>
      </c>
      <c r="F12" s="8">
        <f>IFERROR(VLOOKUP($C12,SKUs!$D$2:$K$51,MATCH(F$1,SKUs!$D$1:$K$1,0),0),0)</f>
        <v>0</v>
      </c>
      <c r="G12" s="8">
        <f>IFERROR(VLOOKUP($C12,SKUs!$D$2:$K$51,MATCH(G$1,SKUs!$D$1:$K$1,0),0),0)</f>
        <v>0</v>
      </c>
      <c r="H12" s="8">
        <f>IFERROR(VLOOKUP($C12,SKUs!$D$2:$K$51,MATCH(H$1,SKUs!$D$1:$K$1,0),0),0)</f>
        <v>0</v>
      </c>
      <c r="I12" s="8">
        <f>IFERROR(VLOOKUP($C12,SKUs!$D$2:$K$51,MATCH(I$1,SKUs!$D$1:$K$1,0),0),0)</f>
        <v>0</v>
      </c>
      <c r="J12" s="8">
        <f>IFERROR(VLOOKUP($C12,SKUs!$D$2:$K$51,MATCH(J$1,SKUs!$D$1:$K$1,0),0),0)</f>
        <v>0</v>
      </c>
      <c r="K12" s="97">
        <v>181</v>
      </c>
      <c r="L12" s="97">
        <v>181</v>
      </c>
      <c r="M12" s="97">
        <v>181</v>
      </c>
      <c r="N12" s="97">
        <v>181</v>
      </c>
      <c r="O12" s="97">
        <v>181</v>
      </c>
      <c r="P12" s="97">
        <v>181</v>
      </c>
      <c r="Q12" s="97">
        <v>181</v>
      </c>
      <c r="R12" s="97">
        <v>181</v>
      </c>
      <c r="S12" s="97">
        <v>181</v>
      </c>
      <c r="T12" s="97">
        <v>181</v>
      </c>
      <c r="U12" s="97">
        <v>181</v>
      </c>
      <c r="V12" s="97">
        <v>181</v>
      </c>
      <c r="W12" s="97">
        <v>181</v>
      </c>
      <c r="X12" s="97">
        <v>181</v>
      </c>
      <c r="Y12" s="97">
        <v>181</v>
      </c>
      <c r="Z12" s="97">
        <v>181</v>
      </c>
      <c r="AA12" s="97">
        <v>181</v>
      </c>
      <c r="AB12" s="97">
        <v>181</v>
      </c>
      <c r="AC12" s="97">
        <v>181</v>
      </c>
      <c r="AD12" s="97">
        <v>181</v>
      </c>
      <c r="AE12" s="97">
        <v>181</v>
      </c>
      <c r="AF12" s="97">
        <v>181</v>
      </c>
      <c r="AG12" s="97">
        <v>181</v>
      </c>
      <c r="AH12" s="97">
        <v>181</v>
      </c>
      <c r="AI12" s="97">
        <v>181</v>
      </c>
      <c r="AJ12" s="97">
        <v>181</v>
      </c>
      <c r="AK12" s="97">
        <v>181</v>
      </c>
      <c r="AL12" s="97">
        <v>181</v>
      </c>
      <c r="AM12" s="97">
        <v>181</v>
      </c>
      <c r="AN12" s="97">
        <v>181</v>
      </c>
      <c r="AO12" s="97">
        <v>181</v>
      </c>
      <c r="AP12" s="97">
        <v>181</v>
      </c>
      <c r="AQ12" s="97">
        <v>181</v>
      </c>
      <c r="AR12" s="97">
        <v>181</v>
      </c>
      <c r="AS12" s="97">
        <v>181</v>
      </c>
      <c r="AT12" s="97">
        <v>181</v>
      </c>
      <c r="AU12" s="97">
        <v>181</v>
      </c>
      <c r="AV12" s="97">
        <v>181</v>
      </c>
      <c r="AW12" s="97">
        <v>181</v>
      </c>
      <c r="AX12" s="97">
        <v>181</v>
      </c>
      <c r="AY12" s="97">
        <v>181</v>
      </c>
      <c r="AZ12" s="97">
        <v>181</v>
      </c>
      <c r="BA12" s="97">
        <v>181</v>
      </c>
      <c r="BB12" s="97">
        <v>181</v>
      </c>
      <c r="BC12" s="97">
        <v>181</v>
      </c>
      <c r="BD12" s="97">
        <v>181</v>
      </c>
      <c r="BE12" s="97">
        <v>181</v>
      </c>
      <c r="BF12" s="97">
        <v>181</v>
      </c>
      <c r="BG12" s="97">
        <v>181</v>
      </c>
      <c r="BH12" s="97">
        <v>181</v>
      </c>
      <c r="BI12" s="97">
        <v>181</v>
      </c>
      <c r="BJ12" s="97">
        <v>181</v>
      </c>
      <c r="BK12" s="97">
        <v>181</v>
      </c>
      <c r="BL12" s="97">
        <v>181</v>
      </c>
      <c r="BM12" s="97">
        <v>181</v>
      </c>
      <c r="BN12" s="97">
        <v>181</v>
      </c>
      <c r="BO12" s="97">
        <v>181</v>
      </c>
      <c r="BP12" s="97">
        <v>181</v>
      </c>
      <c r="BQ12" s="97">
        <v>181</v>
      </c>
      <c r="BR12" s="97">
        <v>181</v>
      </c>
      <c r="BS12" s="97">
        <v>181</v>
      </c>
      <c r="BT12" s="97">
        <v>181</v>
      </c>
      <c r="BU12" s="97">
        <v>181</v>
      </c>
      <c r="BV12" s="97">
        <v>181</v>
      </c>
      <c r="BW12" s="97">
        <v>181</v>
      </c>
      <c r="BX12" s="97">
        <v>181</v>
      </c>
      <c r="BY12" s="97">
        <v>181</v>
      </c>
      <c r="BZ12" s="97">
        <v>181</v>
      </c>
      <c r="CA12" s="97">
        <v>181</v>
      </c>
      <c r="CB12" s="97">
        <v>181</v>
      </c>
      <c r="CC12" s="97">
        <v>181</v>
      </c>
      <c r="CD12" s="97">
        <v>181</v>
      </c>
    </row>
    <row r="13" spans="2:82" x14ac:dyDescent="0.15">
      <c r="B13" s="7" t="str">
        <f>Lists!B$15</f>
        <v>Commercial</v>
      </c>
      <c r="C13" s="8" t="str">
        <f>SKUs!M14</f>
        <v>Brand 12</v>
      </c>
      <c r="D13" s="8" t="str">
        <f>IFERROR(VLOOKUP($C13,SKUs!$D$2:$K$51,MATCH(D$1,SKUs!$D$1:$K$1,0),0),0)</f>
        <v>Segment 3</v>
      </c>
      <c r="E13" s="8" t="str">
        <f>IFERROR(VLOOKUP($C13,SKUs!$D$2:$K$51,MATCH(E$1,SKUs!$D$1:$K$1,0),0),0)</f>
        <v>Business Unit 2</v>
      </c>
      <c r="F13" s="8">
        <f>IFERROR(VLOOKUP($C13,SKUs!$D$2:$K$51,MATCH(F$1,SKUs!$D$1:$K$1,0),0),0)</f>
        <v>0</v>
      </c>
      <c r="G13" s="8">
        <f>IFERROR(VLOOKUP($C13,SKUs!$D$2:$K$51,MATCH(G$1,SKUs!$D$1:$K$1,0),0),0)</f>
        <v>0</v>
      </c>
      <c r="H13" s="8">
        <f>IFERROR(VLOOKUP($C13,SKUs!$D$2:$K$51,MATCH(H$1,SKUs!$D$1:$K$1,0),0),0)</f>
        <v>0</v>
      </c>
      <c r="I13" s="8">
        <f>IFERROR(VLOOKUP($C13,SKUs!$D$2:$K$51,MATCH(I$1,SKUs!$D$1:$K$1,0),0),0)</f>
        <v>0</v>
      </c>
      <c r="J13" s="8">
        <f>IFERROR(VLOOKUP($C13,SKUs!$D$2:$K$51,MATCH(J$1,SKUs!$D$1:$K$1,0),0),0)</f>
        <v>0</v>
      </c>
      <c r="K13" s="97">
        <v>154</v>
      </c>
      <c r="L13" s="97">
        <v>154</v>
      </c>
      <c r="M13" s="97">
        <v>154</v>
      </c>
      <c r="N13" s="97">
        <v>154</v>
      </c>
      <c r="O13" s="97">
        <v>154</v>
      </c>
      <c r="P13" s="97">
        <v>154</v>
      </c>
      <c r="Q13" s="97">
        <v>154</v>
      </c>
      <c r="R13" s="97">
        <v>154</v>
      </c>
      <c r="S13" s="97">
        <v>154</v>
      </c>
      <c r="T13" s="97">
        <v>154</v>
      </c>
      <c r="U13" s="97">
        <v>154</v>
      </c>
      <c r="V13" s="97">
        <v>154</v>
      </c>
      <c r="W13" s="97">
        <v>154</v>
      </c>
      <c r="X13" s="97">
        <v>154</v>
      </c>
      <c r="Y13" s="97">
        <v>154</v>
      </c>
      <c r="Z13" s="97">
        <v>154</v>
      </c>
      <c r="AA13" s="97">
        <v>154</v>
      </c>
      <c r="AB13" s="97">
        <v>154</v>
      </c>
      <c r="AC13" s="97">
        <v>154</v>
      </c>
      <c r="AD13" s="97">
        <v>154</v>
      </c>
      <c r="AE13" s="97">
        <v>154</v>
      </c>
      <c r="AF13" s="97">
        <v>154</v>
      </c>
      <c r="AG13" s="97">
        <v>154</v>
      </c>
      <c r="AH13" s="97">
        <v>154</v>
      </c>
      <c r="AI13" s="97">
        <v>154</v>
      </c>
      <c r="AJ13" s="97">
        <v>154</v>
      </c>
      <c r="AK13" s="97">
        <v>154</v>
      </c>
      <c r="AL13" s="97">
        <v>154</v>
      </c>
      <c r="AM13" s="97">
        <v>154</v>
      </c>
      <c r="AN13" s="97">
        <v>154</v>
      </c>
      <c r="AO13" s="97">
        <v>154</v>
      </c>
      <c r="AP13" s="97">
        <v>154</v>
      </c>
      <c r="AQ13" s="97">
        <v>154</v>
      </c>
      <c r="AR13" s="97">
        <v>154</v>
      </c>
      <c r="AS13" s="97">
        <v>154</v>
      </c>
      <c r="AT13" s="97">
        <v>154</v>
      </c>
      <c r="AU13" s="97">
        <v>154</v>
      </c>
      <c r="AV13" s="97">
        <v>154</v>
      </c>
      <c r="AW13" s="97">
        <v>154</v>
      </c>
      <c r="AX13" s="97">
        <v>154</v>
      </c>
      <c r="AY13" s="97">
        <v>154</v>
      </c>
      <c r="AZ13" s="97">
        <v>154</v>
      </c>
      <c r="BA13" s="97">
        <v>154</v>
      </c>
      <c r="BB13" s="97">
        <v>154</v>
      </c>
      <c r="BC13" s="97">
        <v>154</v>
      </c>
      <c r="BD13" s="97">
        <v>154</v>
      </c>
      <c r="BE13" s="97">
        <v>154</v>
      </c>
      <c r="BF13" s="97">
        <v>154</v>
      </c>
      <c r="BG13" s="97">
        <v>154</v>
      </c>
      <c r="BH13" s="97">
        <v>154</v>
      </c>
      <c r="BI13" s="97">
        <v>154</v>
      </c>
      <c r="BJ13" s="97">
        <v>154</v>
      </c>
      <c r="BK13" s="97">
        <v>154</v>
      </c>
      <c r="BL13" s="97">
        <v>154</v>
      </c>
      <c r="BM13" s="97">
        <v>154</v>
      </c>
      <c r="BN13" s="97">
        <v>154</v>
      </c>
      <c r="BO13" s="97">
        <v>154</v>
      </c>
      <c r="BP13" s="97">
        <v>154</v>
      </c>
      <c r="BQ13" s="97">
        <v>154</v>
      </c>
      <c r="BR13" s="97">
        <v>154</v>
      </c>
      <c r="BS13" s="97">
        <v>154</v>
      </c>
      <c r="BT13" s="97">
        <v>154</v>
      </c>
      <c r="BU13" s="97">
        <v>154</v>
      </c>
      <c r="BV13" s="97">
        <v>154</v>
      </c>
      <c r="BW13" s="97">
        <v>154</v>
      </c>
      <c r="BX13" s="97">
        <v>154</v>
      </c>
      <c r="BY13" s="97">
        <v>154</v>
      </c>
      <c r="BZ13" s="97">
        <v>154</v>
      </c>
      <c r="CA13" s="97">
        <v>154</v>
      </c>
      <c r="CB13" s="97">
        <v>154</v>
      </c>
      <c r="CC13" s="97">
        <v>154</v>
      </c>
      <c r="CD13" s="97">
        <v>154</v>
      </c>
    </row>
    <row r="14" spans="2:82" x14ac:dyDescent="0.15">
      <c r="B14" s="7" t="str">
        <f>Lists!B$15</f>
        <v>Commercial</v>
      </c>
      <c r="C14" s="8" t="str">
        <f>SKUs!M15</f>
        <v>Brand 13</v>
      </c>
      <c r="D14" s="8" t="str">
        <f>IFERROR(VLOOKUP($C14,SKUs!$D$2:$K$51,MATCH(D$1,SKUs!$D$1:$K$1,0),0),0)</f>
        <v>Segment 4</v>
      </c>
      <c r="E14" s="8" t="str">
        <f>IFERROR(VLOOKUP($C14,SKUs!$D$2:$K$51,MATCH(E$1,SKUs!$D$1:$K$1,0),0),0)</f>
        <v>Business Unit 2</v>
      </c>
      <c r="F14" s="8">
        <f>IFERROR(VLOOKUP($C14,SKUs!$D$2:$K$51,MATCH(F$1,SKUs!$D$1:$K$1,0),0),0)</f>
        <v>0</v>
      </c>
      <c r="G14" s="8">
        <f>IFERROR(VLOOKUP($C14,SKUs!$D$2:$K$51,MATCH(G$1,SKUs!$D$1:$K$1,0),0),0)</f>
        <v>0</v>
      </c>
      <c r="H14" s="8">
        <f>IFERROR(VLOOKUP($C14,SKUs!$D$2:$K$51,MATCH(H$1,SKUs!$D$1:$K$1,0),0),0)</f>
        <v>0</v>
      </c>
      <c r="I14" s="8">
        <f>IFERROR(VLOOKUP($C14,SKUs!$D$2:$K$51,MATCH(I$1,SKUs!$D$1:$K$1,0),0),0)</f>
        <v>0</v>
      </c>
      <c r="J14" s="8">
        <f>IFERROR(VLOOKUP($C14,SKUs!$D$2:$K$51,MATCH(J$1,SKUs!$D$1:$K$1,0),0),0)</f>
        <v>0</v>
      </c>
      <c r="K14" s="97">
        <v>217</v>
      </c>
      <c r="L14" s="97">
        <v>217</v>
      </c>
      <c r="M14" s="97">
        <v>217</v>
      </c>
      <c r="N14" s="97">
        <v>217</v>
      </c>
      <c r="O14" s="97">
        <v>217</v>
      </c>
      <c r="P14" s="97">
        <v>217</v>
      </c>
      <c r="Q14" s="97">
        <v>217</v>
      </c>
      <c r="R14" s="97">
        <v>217</v>
      </c>
      <c r="S14" s="97">
        <v>217</v>
      </c>
      <c r="T14" s="97">
        <v>217</v>
      </c>
      <c r="U14" s="97">
        <v>217</v>
      </c>
      <c r="V14" s="97">
        <v>217</v>
      </c>
      <c r="W14" s="97">
        <v>217</v>
      </c>
      <c r="X14" s="97">
        <v>217</v>
      </c>
      <c r="Y14" s="97">
        <v>217</v>
      </c>
      <c r="Z14" s="97">
        <v>217</v>
      </c>
      <c r="AA14" s="97">
        <v>217</v>
      </c>
      <c r="AB14" s="97">
        <v>217</v>
      </c>
      <c r="AC14" s="97">
        <v>217</v>
      </c>
      <c r="AD14" s="97">
        <v>217</v>
      </c>
      <c r="AE14" s="97">
        <v>217</v>
      </c>
      <c r="AF14" s="97">
        <v>217</v>
      </c>
      <c r="AG14" s="97">
        <v>217</v>
      </c>
      <c r="AH14" s="97">
        <v>217</v>
      </c>
      <c r="AI14" s="97">
        <v>217</v>
      </c>
      <c r="AJ14" s="97">
        <v>217</v>
      </c>
      <c r="AK14" s="97">
        <v>217</v>
      </c>
      <c r="AL14" s="97">
        <v>217</v>
      </c>
      <c r="AM14" s="97">
        <v>217</v>
      </c>
      <c r="AN14" s="97">
        <v>217</v>
      </c>
      <c r="AO14" s="97">
        <v>217</v>
      </c>
      <c r="AP14" s="97">
        <v>217</v>
      </c>
      <c r="AQ14" s="97">
        <v>217</v>
      </c>
      <c r="AR14" s="97">
        <v>217</v>
      </c>
      <c r="AS14" s="97">
        <v>217</v>
      </c>
      <c r="AT14" s="97">
        <v>217</v>
      </c>
      <c r="AU14" s="97">
        <v>217</v>
      </c>
      <c r="AV14" s="97">
        <v>217</v>
      </c>
      <c r="AW14" s="97">
        <v>217</v>
      </c>
      <c r="AX14" s="97">
        <v>217</v>
      </c>
      <c r="AY14" s="97">
        <v>217</v>
      </c>
      <c r="AZ14" s="97">
        <v>217</v>
      </c>
      <c r="BA14" s="97">
        <v>217</v>
      </c>
      <c r="BB14" s="97">
        <v>217</v>
      </c>
      <c r="BC14" s="97">
        <v>217</v>
      </c>
      <c r="BD14" s="97">
        <v>217</v>
      </c>
      <c r="BE14" s="97">
        <v>217</v>
      </c>
      <c r="BF14" s="97">
        <v>217</v>
      </c>
      <c r="BG14" s="97">
        <v>217</v>
      </c>
      <c r="BH14" s="97">
        <v>217</v>
      </c>
      <c r="BI14" s="97">
        <v>217</v>
      </c>
      <c r="BJ14" s="97">
        <v>217</v>
      </c>
      <c r="BK14" s="97">
        <v>217</v>
      </c>
      <c r="BL14" s="97">
        <v>217</v>
      </c>
      <c r="BM14" s="97">
        <v>217</v>
      </c>
      <c r="BN14" s="97">
        <v>217</v>
      </c>
      <c r="BO14" s="97">
        <v>217</v>
      </c>
      <c r="BP14" s="97">
        <v>217</v>
      </c>
      <c r="BQ14" s="97">
        <v>217</v>
      </c>
      <c r="BR14" s="97">
        <v>217</v>
      </c>
      <c r="BS14" s="97">
        <v>217</v>
      </c>
      <c r="BT14" s="97">
        <v>217</v>
      </c>
      <c r="BU14" s="97">
        <v>217</v>
      </c>
      <c r="BV14" s="97">
        <v>217</v>
      </c>
      <c r="BW14" s="97">
        <v>217</v>
      </c>
      <c r="BX14" s="97">
        <v>217</v>
      </c>
      <c r="BY14" s="97">
        <v>217</v>
      </c>
      <c r="BZ14" s="97">
        <v>217</v>
      </c>
      <c r="CA14" s="97">
        <v>217</v>
      </c>
      <c r="CB14" s="97">
        <v>217</v>
      </c>
      <c r="CC14" s="97">
        <v>217</v>
      </c>
      <c r="CD14" s="97">
        <v>217</v>
      </c>
    </row>
    <row r="15" spans="2:82" x14ac:dyDescent="0.15">
      <c r="B15" s="7" t="str">
        <f>Lists!B$15</f>
        <v>Commercial</v>
      </c>
      <c r="C15" s="8" t="str">
        <f>SKUs!M16</f>
        <v>Brand 14</v>
      </c>
      <c r="D15" s="8" t="str">
        <f>IFERROR(VLOOKUP($C15,SKUs!$D$2:$K$51,MATCH(D$1,SKUs!$D$1:$K$1,0),0),0)</f>
        <v>Segment 4</v>
      </c>
      <c r="E15" s="8" t="str">
        <f>IFERROR(VLOOKUP($C15,SKUs!$D$2:$K$51,MATCH(E$1,SKUs!$D$1:$K$1,0),0),0)</f>
        <v>Business Unit 2</v>
      </c>
      <c r="F15" s="8">
        <f>IFERROR(VLOOKUP($C15,SKUs!$D$2:$K$51,MATCH(F$1,SKUs!$D$1:$K$1,0),0),0)</f>
        <v>0</v>
      </c>
      <c r="G15" s="8">
        <f>IFERROR(VLOOKUP($C15,SKUs!$D$2:$K$51,MATCH(G$1,SKUs!$D$1:$K$1,0),0),0)</f>
        <v>0</v>
      </c>
      <c r="H15" s="8">
        <f>IFERROR(VLOOKUP($C15,SKUs!$D$2:$K$51,MATCH(H$1,SKUs!$D$1:$K$1,0),0),0)</f>
        <v>0</v>
      </c>
      <c r="I15" s="8">
        <f>IFERROR(VLOOKUP($C15,SKUs!$D$2:$K$51,MATCH(I$1,SKUs!$D$1:$K$1,0),0),0)</f>
        <v>0</v>
      </c>
      <c r="J15" s="8">
        <f>IFERROR(VLOOKUP($C15,SKUs!$D$2:$K$51,MATCH(J$1,SKUs!$D$1:$K$1,0),0),0)</f>
        <v>0</v>
      </c>
      <c r="K15" s="97">
        <v>46</v>
      </c>
      <c r="L15" s="97">
        <v>46</v>
      </c>
      <c r="M15" s="97">
        <v>46</v>
      </c>
      <c r="N15" s="97">
        <v>46</v>
      </c>
      <c r="O15" s="97">
        <v>46</v>
      </c>
      <c r="P15" s="97">
        <v>46</v>
      </c>
      <c r="Q15" s="97">
        <v>46</v>
      </c>
      <c r="R15" s="97">
        <v>46</v>
      </c>
      <c r="S15" s="97">
        <v>46</v>
      </c>
      <c r="T15" s="97">
        <v>46</v>
      </c>
      <c r="U15" s="97">
        <v>46</v>
      </c>
      <c r="V15" s="97">
        <v>46</v>
      </c>
      <c r="W15" s="97">
        <v>46</v>
      </c>
      <c r="X15" s="97">
        <v>46</v>
      </c>
      <c r="Y15" s="97">
        <v>46</v>
      </c>
      <c r="Z15" s="97">
        <v>46</v>
      </c>
      <c r="AA15" s="97">
        <v>46</v>
      </c>
      <c r="AB15" s="97">
        <v>46</v>
      </c>
      <c r="AC15" s="97">
        <v>46</v>
      </c>
      <c r="AD15" s="97">
        <v>46</v>
      </c>
      <c r="AE15" s="97">
        <v>46</v>
      </c>
      <c r="AF15" s="97">
        <v>46</v>
      </c>
      <c r="AG15" s="97">
        <v>46</v>
      </c>
      <c r="AH15" s="97">
        <v>46</v>
      </c>
      <c r="AI15" s="97">
        <v>46</v>
      </c>
      <c r="AJ15" s="97">
        <v>46</v>
      </c>
      <c r="AK15" s="97">
        <v>46</v>
      </c>
      <c r="AL15" s="97">
        <v>46</v>
      </c>
      <c r="AM15" s="97">
        <v>46</v>
      </c>
      <c r="AN15" s="97">
        <v>46</v>
      </c>
      <c r="AO15" s="97">
        <v>46</v>
      </c>
      <c r="AP15" s="97">
        <v>46</v>
      </c>
      <c r="AQ15" s="97">
        <v>46</v>
      </c>
      <c r="AR15" s="97">
        <v>46</v>
      </c>
      <c r="AS15" s="97">
        <v>46</v>
      </c>
      <c r="AT15" s="97">
        <v>46</v>
      </c>
      <c r="AU15" s="97">
        <v>46</v>
      </c>
      <c r="AV15" s="97">
        <v>46</v>
      </c>
      <c r="AW15" s="97">
        <v>46</v>
      </c>
      <c r="AX15" s="97">
        <v>46</v>
      </c>
      <c r="AY15" s="97">
        <v>46</v>
      </c>
      <c r="AZ15" s="97">
        <v>46</v>
      </c>
      <c r="BA15" s="97">
        <v>46</v>
      </c>
      <c r="BB15" s="97">
        <v>46</v>
      </c>
      <c r="BC15" s="97">
        <v>46</v>
      </c>
      <c r="BD15" s="97">
        <v>46</v>
      </c>
      <c r="BE15" s="97">
        <v>46</v>
      </c>
      <c r="BF15" s="97">
        <v>46</v>
      </c>
      <c r="BG15" s="97">
        <v>46</v>
      </c>
      <c r="BH15" s="97">
        <v>46</v>
      </c>
      <c r="BI15" s="97">
        <v>46</v>
      </c>
      <c r="BJ15" s="97">
        <v>46</v>
      </c>
      <c r="BK15" s="97">
        <v>46</v>
      </c>
      <c r="BL15" s="97">
        <v>46</v>
      </c>
      <c r="BM15" s="97">
        <v>46</v>
      </c>
      <c r="BN15" s="97">
        <v>46</v>
      </c>
      <c r="BO15" s="97">
        <v>46</v>
      </c>
      <c r="BP15" s="97">
        <v>46</v>
      </c>
      <c r="BQ15" s="97">
        <v>46</v>
      </c>
      <c r="BR15" s="97">
        <v>46</v>
      </c>
      <c r="BS15" s="97">
        <v>46</v>
      </c>
      <c r="BT15" s="97">
        <v>46</v>
      </c>
      <c r="BU15" s="97">
        <v>46</v>
      </c>
      <c r="BV15" s="97">
        <v>46</v>
      </c>
      <c r="BW15" s="97">
        <v>46</v>
      </c>
      <c r="BX15" s="97">
        <v>46</v>
      </c>
      <c r="BY15" s="97">
        <v>46</v>
      </c>
      <c r="BZ15" s="97">
        <v>46</v>
      </c>
      <c r="CA15" s="97">
        <v>46</v>
      </c>
      <c r="CB15" s="97">
        <v>46</v>
      </c>
      <c r="CC15" s="97">
        <v>46</v>
      </c>
      <c r="CD15" s="97">
        <v>46</v>
      </c>
    </row>
    <row r="16" spans="2:82" x14ac:dyDescent="0.15">
      <c r="B16" s="7" t="str">
        <f>Lists!B$15</f>
        <v>Commercial</v>
      </c>
      <c r="C16" s="8" t="str">
        <f>SKUs!M17</f>
        <v>Brand 15</v>
      </c>
      <c r="D16" s="8" t="str">
        <f>IFERROR(VLOOKUP($C16,SKUs!$D$2:$K$51,MATCH(D$1,SKUs!$D$1:$K$1,0),0),0)</f>
        <v>Segment 4</v>
      </c>
      <c r="E16" s="8" t="str">
        <f>IFERROR(VLOOKUP($C16,SKUs!$D$2:$K$51,MATCH(E$1,SKUs!$D$1:$K$1,0),0),0)</f>
        <v>Business Unit 2</v>
      </c>
      <c r="F16" s="8">
        <f>IFERROR(VLOOKUP($C16,SKUs!$D$2:$K$51,MATCH(F$1,SKUs!$D$1:$K$1,0),0),0)</f>
        <v>0</v>
      </c>
      <c r="G16" s="8">
        <f>IFERROR(VLOOKUP($C16,SKUs!$D$2:$K$51,MATCH(G$1,SKUs!$D$1:$K$1,0),0),0)</f>
        <v>0</v>
      </c>
      <c r="H16" s="8">
        <f>IFERROR(VLOOKUP($C16,SKUs!$D$2:$K$51,MATCH(H$1,SKUs!$D$1:$K$1,0),0),0)</f>
        <v>0</v>
      </c>
      <c r="I16" s="8">
        <f>IFERROR(VLOOKUP($C16,SKUs!$D$2:$K$51,MATCH(I$1,SKUs!$D$1:$K$1,0),0),0)</f>
        <v>0</v>
      </c>
      <c r="J16" s="8">
        <f>IFERROR(VLOOKUP($C16,SKUs!$D$2:$K$51,MATCH(J$1,SKUs!$D$1:$K$1,0),0),0)</f>
        <v>0</v>
      </c>
      <c r="K16" s="97">
        <v>79</v>
      </c>
      <c r="L16" s="97">
        <v>79</v>
      </c>
      <c r="M16" s="97">
        <v>79</v>
      </c>
      <c r="N16" s="97">
        <v>79</v>
      </c>
      <c r="O16" s="97">
        <v>79</v>
      </c>
      <c r="P16" s="97">
        <v>79</v>
      </c>
      <c r="Q16" s="97">
        <v>79</v>
      </c>
      <c r="R16" s="97">
        <v>79</v>
      </c>
      <c r="S16" s="97">
        <v>79</v>
      </c>
      <c r="T16" s="97">
        <v>79</v>
      </c>
      <c r="U16" s="97">
        <v>79</v>
      </c>
      <c r="V16" s="97">
        <v>79</v>
      </c>
      <c r="W16" s="97">
        <v>79</v>
      </c>
      <c r="X16" s="97">
        <v>79</v>
      </c>
      <c r="Y16" s="97">
        <v>79</v>
      </c>
      <c r="Z16" s="97">
        <v>79</v>
      </c>
      <c r="AA16" s="97">
        <v>79</v>
      </c>
      <c r="AB16" s="97">
        <v>79</v>
      </c>
      <c r="AC16" s="97">
        <v>79</v>
      </c>
      <c r="AD16" s="97">
        <v>79</v>
      </c>
      <c r="AE16" s="97">
        <v>79</v>
      </c>
      <c r="AF16" s="97">
        <v>79</v>
      </c>
      <c r="AG16" s="97">
        <v>79</v>
      </c>
      <c r="AH16" s="97">
        <v>79</v>
      </c>
      <c r="AI16" s="97">
        <v>79</v>
      </c>
      <c r="AJ16" s="97">
        <v>79</v>
      </c>
      <c r="AK16" s="97">
        <v>79</v>
      </c>
      <c r="AL16" s="97">
        <v>79</v>
      </c>
      <c r="AM16" s="97">
        <v>79</v>
      </c>
      <c r="AN16" s="97">
        <v>79</v>
      </c>
      <c r="AO16" s="97">
        <v>79</v>
      </c>
      <c r="AP16" s="97">
        <v>79</v>
      </c>
      <c r="AQ16" s="97">
        <v>79</v>
      </c>
      <c r="AR16" s="97">
        <v>79</v>
      </c>
      <c r="AS16" s="97">
        <v>79</v>
      </c>
      <c r="AT16" s="97">
        <v>79</v>
      </c>
      <c r="AU16" s="97">
        <v>79</v>
      </c>
      <c r="AV16" s="97">
        <v>79</v>
      </c>
      <c r="AW16" s="97">
        <v>79</v>
      </c>
      <c r="AX16" s="97">
        <v>79</v>
      </c>
      <c r="AY16" s="97">
        <v>79</v>
      </c>
      <c r="AZ16" s="97">
        <v>79</v>
      </c>
      <c r="BA16" s="97">
        <v>79</v>
      </c>
      <c r="BB16" s="97">
        <v>79</v>
      </c>
      <c r="BC16" s="97">
        <v>79</v>
      </c>
      <c r="BD16" s="97">
        <v>79</v>
      </c>
      <c r="BE16" s="97">
        <v>79</v>
      </c>
      <c r="BF16" s="97">
        <v>79</v>
      </c>
      <c r="BG16" s="97">
        <v>79</v>
      </c>
      <c r="BH16" s="97">
        <v>79</v>
      </c>
      <c r="BI16" s="97">
        <v>79</v>
      </c>
      <c r="BJ16" s="97">
        <v>79</v>
      </c>
      <c r="BK16" s="97">
        <v>79</v>
      </c>
      <c r="BL16" s="97">
        <v>79</v>
      </c>
      <c r="BM16" s="97">
        <v>79</v>
      </c>
      <c r="BN16" s="97">
        <v>79</v>
      </c>
      <c r="BO16" s="97">
        <v>79</v>
      </c>
      <c r="BP16" s="97">
        <v>79</v>
      </c>
      <c r="BQ16" s="97">
        <v>79</v>
      </c>
      <c r="BR16" s="97">
        <v>79</v>
      </c>
      <c r="BS16" s="97">
        <v>79</v>
      </c>
      <c r="BT16" s="97">
        <v>79</v>
      </c>
      <c r="BU16" s="97">
        <v>79</v>
      </c>
      <c r="BV16" s="97">
        <v>79</v>
      </c>
      <c r="BW16" s="97">
        <v>79</v>
      </c>
      <c r="BX16" s="97">
        <v>79</v>
      </c>
      <c r="BY16" s="97">
        <v>79</v>
      </c>
      <c r="BZ16" s="97">
        <v>79</v>
      </c>
      <c r="CA16" s="97">
        <v>79</v>
      </c>
      <c r="CB16" s="97">
        <v>79</v>
      </c>
      <c r="CC16" s="97">
        <v>79</v>
      </c>
      <c r="CD16" s="97">
        <v>79</v>
      </c>
    </row>
    <row r="17" spans="2:82" x14ac:dyDescent="0.15">
      <c r="B17" s="7" t="str">
        <f>Lists!B$15</f>
        <v>Commercial</v>
      </c>
      <c r="C17" s="8" t="str">
        <f>SKUs!M18</f>
        <v>Brand 16</v>
      </c>
      <c r="D17" s="8" t="str">
        <f>IFERROR(VLOOKUP($C17,SKUs!$D$2:$K$51,MATCH(D$1,SKUs!$D$1:$K$1,0),0),0)</f>
        <v>Segment 4</v>
      </c>
      <c r="E17" s="8" t="str">
        <f>IFERROR(VLOOKUP($C17,SKUs!$D$2:$K$51,MATCH(E$1,SKUs!$D$1:$K$1,0),0),0)</f>
        <v>Business Unit 2</v>
      </c>
      <c r="F17" s="8">
        <f>IFERROR(VLOOKUP($C17,SKUs!$D$2:$K$51,MATCH(F$1,SKUs!$D$1:$K$1,0),0),0)</f>
        <v>0</v>
      </c>
      <c r="G17" s="8">
        <f>IFERROR(VLOOKUP($C17,SKUs!$D$2:$K$51,MATCH(G$1,SKUs!$D$1:$K$1,0),0),0)</f>
        <v>0</v>
      </c>
      <c r="H17" s="8">
        <f>IFERROR(VLOOKUP($C17,SKUs!$D$2:$K$51,MATCH(H$1,SKUs!$D$1:$K$1,0),0),0)</f>
        <v>0</v>
      </c>
      <c r="I17" s="8">
        <f>IFERROR(VLOOKUP($C17,SKUs!$D$2:$K$51,MATCH(I$1,SKUs!$D$1:$K$1,0),0),0)</f>
        <v>0</v>
      </c>
      <c r="J17" s="8">
        <f>IFERROR(VLOOKUP($C17,SKUs!$D$2:$K$51,MATCH(J$1,SKUs!$D$1:$K$1,0),0),0)</f>
        <v>0</v>
      </c>
      <c r="K17" s="97">
        <v>21</v>
      </c>
      <c r="L17" s="97">
        <v>21</v>
      </c>
      <c r="M17" s="97">
        <v>21</v>
      </c>
      <c r="N17" s="97">
        <v>21</v>
      </c>
      <c r="O17" s="97">
        <v>21</v>
      </c>
      <c r="P17" s="97">
        <v>21</v>
      </c>
      <c r="Q17" s="97">
        <v>21</v>
      </c>
      <c r="R17" s="97">
        <v>21</v>
      </c>
      <c r="S17" s="97">
        <v>21</v>
      </c>
      <c r="T17" s="97">
        <v>21</v>
      </c>
      <c r="U17" s="97">
        <v>21</v>
      </c>
      <c r="V17" s="97">
        <v>21</v>
      </c>
      <c r="W17" s="97">
        <v>21</v>
      </c>
      <c r="X17" s="97">
        <v>21</v>
      </c>
      <c r="Y17" s="97">
        <v>21</v>
      </c>
      <c r="Z17" s="97">
        <v>21</v>
      </c>
      <c r="AA17" s="97">
        <v>21</v>
      </c>
      <c r="AB17" s="97">
        <v>21</v>
      </c>
      <c r="AC17" s="97">
        <v>21</v>
      </c>
      <c r="AD17" s="97">
        <v>21</v>
      </c>
      <c r="AE17" s="97">
        <v>21</v>
      </c>
      <c r="AF17" s="97">
        <v>21</v>
      </c>
      <c r="AG17" s="97">
        <v>21</v>
      </c>
      <c r="AH17" s="97">
        <v>21</v>
      </c>
      <c r="AI17" s="97">
        <v>21</v>
      </c>
      <c r="AJ17" s="97">
        <v>21</v>
      </c>
      <c r="AK17" s="97">
        <v>21</v>
      </c>
      <c r="AL17" s="97">
        <v>21</v>
      </c>
      <c r="AM17" s="97">
        <v>21</v>
      </c>
      <c r="AN17" s="97">
        <v>21</v>
      </c>
      <c r="AO17" s="97">
        <v>21</v>
      </c>
      <c r="AP17" s="97">
        <v>21</v>
      </c>
      <c r="AQ17" s="97">
        <v>21</v>
      </c>
      <c r="AR17" s="97">
        <v>21</v>
      </c>
      <c r="AS17" s="97">
        <v>21</v>
      </c>
      <c r="AT17" s="97">
        <v>21</v>
      </c>
      <c r="AU17" s="97">
        <v>21</v>
      </c>
      <c r="AV17" s="97">
        <v>21</v>
      </c>
      <c r="AW17" s="97">
        <v>21</v>
      </c>
      <c r="AX17" s="97">
        <v>21</v>
      </c>
      <c r="AY17" s="97">
        <v>21</v>
      </c>
      <c r="AZ17" s="97">
        <v>21</v>
      </c>
      <c r="BA17" s="97">
        <v>21</v>
      </c>
      <c r="BB17" s="97">
        <v>21</v>
      </c>
      <c r="BC17" s="97">
        <v>21</v>
      </c>
      <c r="BD17" s="97">
        <v>21</v>
      </c>
      <c r="BE17" s="97">
        <v>21</v>
      </c>
      <c r="BF17" s="97">
        <v>21</v>
      </c>
      <c r="BG17" s="97">
        <v>21</v>
      </c>
      <c r="BH17" s="97">
        <v>21</v>
      </c>
      <c r="BI17" s="97">
        <v>21</v>
      </c>
      <c r="BJ17" s="97">
        <v>21</v>
      </c>
      <c r="BK17" s="97">
        <v>21</v>
      </c>
      <c r="BL17" s="97">
        <v>21</v>
      </c>
      <c r="BM17" s="97">
        <v>21</v>
      </c>
      <c r="BN17" s="97">
        <v>21</v>
      </c>
      <c r="BO17" s="97">
        <v>21</v>
      </c>
      <c r="BP17" s="97">
        <v>21</v>
      </c>
      <c r="BQ17" s="97">
        <v>21</v>
      </c>
      <c r="BR17" s="97">
        <v>21</v>
      </c>
      <c r="BS17" s="97">
        <v>21</v>
      </c>
      <c r="BT17" s="97">
        <v>21</v>
      </c>
      <c r="BU17" s="97">
        <v>21</v>
      </c>
      <c r="BV17" s="97">
        <v>21</v>
      </c>
      <c r="BW17" s="97">
        <v>21</v>
      </c>
      <c r="BX17" s="97">
        <v>21</v>
      </c>
      <c r="BY17" s="97">
        <v>21</v>
      </c>
      <c r="BZ17" s="97">
        <v>21</v>
      </c>
      <c r="CA17" s="97">
        <v>21</v>
      </c>
      <c r="CB17" s="97">
        <v>21</v>
      </c>
      <c r="CC17" s="97">
        <v>21</v>
      </c>
      <c r="CD17" s="97">
        <v>21</v>
      </c>
    </row>
    <row r="18" spans="2:82" x14ac:dyDescent="0.15">
      <c r="B18" s="7" t="str">
        <f>Lists!B$15</f>
        <v>Commercial</v>
      </c>
      <c r="C18" s="8">
        <f>SKUs!M19</f>
        <v>0</v>
      </c>
      <c r="D18" s="8">
        <f>IFERROR(VLOOKUP($C18,SKUs!$D$2:$K$51,MATCH(D$1,SKUs!$D$1:$K$1,0),0),0)</f>
        <v>0</v>
      </c>
      <c r="E18" s="8">
        <f>IFERROR(VLOOKUP($C18,SKUs!$D$2:$K$51,MATCH(E$1,SKUs!$D$1:$K$1,0),0),0)</f>
        <v>0</v>
      </c>
      <c r="F18" s="8">
        <f>IFERROR(VLOOKUP($C18,SKUs!$D$2:$K$51,MATCH(F$1,SKUs!$D$1:$K$1,0),0),0)</f>
        <v>0</v>
      </c>
      <c r="G18" s="8">
        <f>IFERROR(VLOOKUP($C18,SKUs!$D$2:$K$51,MATCH(G$1,SKUs!$D$1:$K$1,0),0),0)</f>
        <v>0</v>
      </c>
      <c r="H18" s="8">
        <f>IFERROR(VLOOKUP($C18,SKUs!$D$2:$K$51,MATCH(H$1,SKUs!$D$1:$K$1,0),0),0)</f>
        <v>0</v>
      </c>
      <c r="I18" s="8">
        <f>IFERROR(VLOOKUP($C18,SKUs!$D$2:$K$51,MATCH(I$1,SKUs!$D$1:$K$1,0),0),0)</f>
        <v>0</v>
      </c>
      <c r="J18" s="8">
        <f>IFERROR(VLOOKUP($C18,SKUs!$D$2:$K$51,MATCH(J$1,SKUs!$D$1:$K$1,0),0),0)</f>
        <v>0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</row>
    <row r="19" spans="2:82" x14ac:dyDescent="0.15">
      <c r="B19" s="7" t="str">
        <f>Lists!B$15</f>
        <v>Commercial</v>
      </c>
      <c r="C19" s="8">
        <f>SKUs!M20</f>
        <v>0</v>
      </c>
      <c r="D19" s="8">
        <f>IFERROR(VLOOKUP($C19,SKUs!$D$2:$K$51,MATCH(D$1,SKUs!$D$1:$K$1,0),0),0)</f>
        <v>0</v>
      </c>
      <c r="E19" s="8">
        <f>IFERROR(VLOOKUP($C19,SKUs!$D$2:$K$51,MATCH(E$1,SKUs!$D$1:$K$1,0),0),0)</f>
        <v>0</v>
      </c>
      <c r="F19" s="8">
        <f>IFERROR(VLOOKUP($C19,SKUs!$D$2:$K$51,MATCH(F$1,SKUs!$D$1:$K$1,0),0),0)</f>
        <v>0</v>
      </c>
      <c r="G19" s="8">
        <f>IFERROR(VLOOKUP($C19,SKUs!$D$2:$K$51,MATCH(G$1,SKUs!$D$1:$K$1,0),0),0)</f>
        <v>0</v>
      </c>
      <c r="H19" s="8">
        <f>IFERROR(VLOOKUP($C19,SKUs!$D$2:$K$51,MATCH(H$1,SKUs!$D$1:$K$1,0),0),0)</f>
        <v>0</v>
      </c>
      <c r="I19" s="8">
        <f>IFERROR(VLOOKUP($C19,SKUs!$D$2:$K$51,MATCH(I$1,SKUs!$D$1:$K$1,0),0),0)</f>
        <v>0</v>
      </c>
      <c r="J19" s="8">
        <f>IFERROR(VLOOKUP($C19,SKUs!$D$2:$K$51,MATCH(J$1,SKUs!$D$1:$K$1,0),0),0)</f>
        <v>0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</row>
    <row r="20" spans="2:82" x14ac:dyDescent="0.15">
      <c r="B20" s="7" t="str">
        <f>Lists!B$15</f>
        <v>Commercial</v>
      </c>
      <c r="C20" s="8">
        <f>SKUs!M21</f>
        <v>0</v>
      </c>
      <c r="D20" s="8">
        <f>IFERROR(VLOOKUP($C20,SKUs!$D$2:$K$51,MATCH(D$1,SKUs!$D$1:$K$1,0),0),0)</f>
        <v>0</v>
      </c>
      <c r="E20" s="8">
        <f>IFERROR(VLOOKUP($C20,SKUs!$D$2:$K$51,MATCH(E$1,SKUs!$D$1:$K$1,0),0),0)</f>
        <v>0</v>
      </c>
      <c r="F20" s="8">
        <f>IFERROR(VLOOKUP($C20,SKUs!$D$2:$K$51,MATCH(F$1,SKUs!$D$1:$K$1,0),0),0)</f>
        <v>0</v>
      </c>
      <c r="G20" s="8">
        <f>IFERROR(VLOOKUP($C20,SKUs!$D$2:$K$51,MATCH(G$1,SKUs!$D$1:$K$1,0),0),0)</f>
        <v>0</v>
      </c>
      <c r="H20" s="8">
        <f>IFERROR(VLOOKUP($C20,SKUs!$D$2:$K$51,MATCH(H$1,SKUs!$D$1:$K$1,0),0),0)</f>
        <v>0</v>
      </c>
      <c r="I20" s="8">
        <f>IFERROR(VLOOKUP($C20,SKUs!$D$2:$K$51,MATCH(I$1,SKUs!$D$1:$K$1,0),0),0)</f>
        <v>0</v>
      </c>
      <c r="J20" s="8">
        <f>IFERROR(VLOOKUP($C20,SKUs!$D$2:$K$51,MATCH(J$1,SKUs!$D$1:$K$1,0),0),0)</f>
        <v>0</v>
      </c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</row>
    <row r="21" spans="2:82" x14ac:dyDescent="0.15">
      <c r="B21" s="7" t="str">
        <f>Lists!B$15</f>
        <v>Commercial</v>
      </c>
      <c r="C21" s="8">
        <f>SKUs!M22</f>
        <v>0</v>
      </c>
      <c r="D21" s="8">
        <f>IFERROR(VLOOKUP($C21,SKUs!$D$2:$K$51,MATCH(D$1,SKUs!$D$1:$K$1,0),0),0)</f>
        <v>0</v>
      </c>
      <c r="E21" s="8">
        <f>IFERROR(VLOOKUP($C21,SKUs!$D$2:$K$51,MATCH(E$1,SKUs!$D$1:$K$1,0),0),0)</f>
        <v>0</v>
      </c>
      <c r="F21" s="8">
        <f>IFERROR(VLOOKUP($C21,SKUs!$D$2:$K$51,MATCH(F$1,SKUs!$D$1:$K$1,0),0),0)</f>
        <v>0</v>
      </c>
      <c r="G21" s="8">
        <f>IFERROR(VLOOKUP($C21,SKUs!$D$2:$K$51,MATCH(G$1,SKUs!$D$1:$K$1,0),0),0)</f>
        <v>0</v>
      </c>
      <c r="H21" s="8">
        <f>IFERROR(VLOOKUP($C21,SKUs!$D$2:$K$51,MATCH(H$1,SKUs!$D$1:$K$1,0),0),0)</f>
        <v>0</v>
      </c>
      <c r="I21" s="8">
        <f>IFERROR(VLOOKUP($C21,SKUs!$D$2:$K$51,MATCH(I$1,SKUs!$D$1:$K$1,0),0),0)</f>
        <v>0</v>
      </c>
      <c r="J21" s="8">
        <f>IFERROR(VLOOKUP($C21,SKUs!$D$2:$K$51,MATCH(J$1,SKUs!$D$1:$K$1,0),0),0)</f>
        <v>0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</row>
    <row r="22" spans="2:82" x14ac:dyDescent="0.15">
      <c r="B22" s="7" t="str">
        <f>Lists!B$16</f>
        <v>Logistics</v>
      </c>
      <c r="C22" s="8" t="str">
        <f>C2</f>
        <v>Brand 1</v>
      </c>
      <c r="D22" s="8" t="str">
        <f t="shared" ref="D22:J22" si="0">D2</f>
        <v>Segment 1</v>
      </c>
      <c r="E22" s="8" t="str">
        <f t="shared" si="0"/>
        <v>Business Unit 1</v>
      </c>
      <c r="F22" s="8">
        <f t="shared" si="0"/>
        <v>0</v>
      </c>
      <c r="G22" s="8">
        <f t="shared" si="0"/>
        <v>0</v>
      </c>
      <c r="H22" s="8">
        <f t="shared" si="0"/>
        <v>0</v>
      </c>
      <c r="I22" s="8">
        <f t="shared" si="0"/>
        <v>0</v>
      </c>
      <c r="J22" s="8">
        <f t="shared" si="0"/>
        <v>0</v>
      </c>
      <c r="K22" s="97">
        <v>51</v>
      </c>
      <c r="L22" s="97">
        <v>51</v>
      </c>
      <c r="M22" s="97">
        <v>51</v>
      </c>
      <c r="N22" s="97">
        <v>51</v>
      </c>
      <c r="O22" s="97">
        <v>51</v>
      </c>
      <c r="P22" s="97">
        <v>51</v>
      </c>
      <c r="Q22" s="97">
        <v>51</v>
      </c>
      <c r="R22" s="97">
        <v>51</v>
      </c>
      <c r="S22" s="97">
        <v>51</v>
      </c>
      <c r="T22" s="97">
        <v>51</v>
      </c>
      <c r="U22" s="97">
        <v>51</v>
      </c>
      <c r="V22" s="97">
        <v>51</v>
      </c>
      <c r="W22" s="97">
        <v>51</v>
      </c>
      <c r="X22" s="97">
        <v>51</v>
      </c>
      <c r="Y22" s="97">
        <v>51</v>
      </c>
      <c r="Z22" s="97">
        <v>51</v>
      </c>
      <c r="AA22" s="97">
        <v>51</v>
      </c>
      <c r="AB22" s="97">
        <v>51</v>
      </c>
      <c r="AC22" s="97">
        <v>51</v>
      </c>
      <c r="AD22" s="97">
        <v>51</v>
      </c>
      <c r="AE22" s="97">
        <v>51</v>
      </c>
      <c r="AF22" s="97">
        <v>51</v>
      </c>
      <c r="AG22" s="97">
        <v>51</v>
      </c>
      <c r="AH22" s="97">
        <v>51</v>
      </c>
      <c r="AI22" s="97">
        <v>51</v>
      </c>
      <c r="AJ22" s="97">
        <v>51</v>
      </c>
      <c r="AK22" s="97">
        <v>51</v>
      </c>
      <c r="AL22" s="97">
        <v>51</v>
      </c>
      <c r="AM22" s="97">
        <v>51</v>
      </c>
      <c r="AN22" s="97">
        <v>51</v>
      </c>
      <c r="AO22" s="97">
        <v>51</v>
      </c>
      <c r="AP22" s="97">
        <v>51</v>
      </c>
      <c r="AQ22" s="97">
        <v>51</v>
      </c>
      <c r="AR22" s="97">
        <v>51</v>
      </c>
      <c r="AS22" s="97">
        <v>51</v>
      </c>
      <c r="AT22" s="97">
        <v>51</v>
      </c>
      <c r="AU22" s="97">
        <v>51</v>
      </c>
      <c r="AV22" s="97">
        <v>51</v>
      </c>
      <c r="AW22" s="97">
        <v>51</v>
      </c>
      <c r="AX22" s="97">
        <v>51</v>
      </c>
      <c r="AY22" s="97">
        <v>51</v>
      </c>
      <c r="AZ22" s="97">
        <v>51</v>
      </c>
      <c r="BA22" s="97">
        <v>51</v>
      </c>
      <c r="BB22" s="97">
        <v>51</v>
      </c>
      <c r="BC22" s="97">
        <v>51</v>
      </c>
      <c r="BD22" s="97">
        <v>51</v>
      </c>
      <c r="BE22" s="97">
        <v>51</v>
      </c>
      <c r="BF22" s="97">
        <v>51</v>
      </c>
      <c r="BG22" s="97">
        <v>51</v>
      </c>
      <c r="BH22" s="97">
        <v>51</v>
      </c>
      <c r="BI22" s="97">
        <v>51</v>
      </c>
      <c r="BJ22" s="97">
        <v>51</v>
      </c>
      <c r="BK22" s="97">
        <v>51</v>
      </c>
      <c r="BL22" s="97">
        <v>51</v>
      </c>
      <c r="BM22" s="97">
        <v>51</v>
      </c>
      <c r="BN22" s="97">
        <v>51</v>
      </c>
      <c r="BO22" s="97">
        <v>51</v>
      </c>
      <c r="BP22" s="97">
        <v>51</v>
      </c>
      <c r="BQ22" s="97">
        <v>51</v>
      </c>
      <c r="BR22" s="97">
        <v>51</v>
      </c>
      <c r="BS22" s="97">
        <v>51</v>
      </c>
      <c r="BT22" s="97">
        <v>51</v>
      </c>
      <c r="BU22" s="97">
        <v>51</v>
      </c>
      <c r="BV22" s="97">
        <v>51</v>
      </c>
      <c r="BW22" s="97">
        <v>51</v>
      </c>
      <c r="BX22" s="97">
        <v>51</v>
      </c>
      <c r="BY22" s="97">
        <v>51</v>
      </c>
      <c r="BZ22" s="97">
        <v>51</v>
      </c>
      <c r="CA22" s="97">
        <v>51</v>
      </c>
      <c r="CB22" s="97">
        <v>51</v>
      </c>
      <c r="CC22" s="97">
        <v>51</v>
      </c>
      <c r="CD22" s="97">
        <v>51</v>
      </c>
    </row>
    <row r="23" spans="2:82" x14ac:dyDescent="0.15">
      <c r="B23" s="7" t="str">
        <f>Lists!B$16</f>
        <v>Logistics</v>
      </c>
      <c r="C23" s="8" t="str">
        <f t="shared" ref="C23:J23" si="1">C3</f>
        <v>Brand 2</v>
      </c>
      <c r="D23" s="8" t="str">
        <f t="shared" si="1"/>
        <v>Segment 1</v>
      </c>
      <c r="E23" s="8" t="str">
        <f t="shared" si="1"/>
        <v>Business Unit 1</v>
      </c>
      <c r="F23" s="8">
        <f t="shared" si="1"/>
        <v>0</v>
      </c>
      <c r="G23" s="8">
        <f t="shared" si="1"/>
        <v>0</v>
      </c>
      <c r="H23" s="8">
        <f t="shared" si="1"/>
        <v>0</v>
      </c>
      <c r="I23" s="8">
        <f t="shared" si="1"/>
        <v>0</v>
      </c>
      <c r="J23" s="8">
        <f t="shared" si="1"/>
        <v>0</v>
      </c>
      <c r="K23" s="97">
        <v>69</v>
      </c>
      <c r="L23" s="97">
        <v>69</v>
      </c>
      <c r="M23" s="97">
        <v>69</v>
      </c>
      <c r="N23" s="97">
        <v>69</v>
      </c>
      <c r="O23" s="97">
        <v>69</v>
      </c>
      <c r="P23" s="97">
        <v>69</v>
      </c>
      <c r="Q23" s="97">
        <v>69</v>
      </c>
      <c r="R23" s="97">
        <v>69</v>
      </c>
      <c r="S23" s="97">
        <v>69</v>
      </c>
      <c r="T23" s="97">
        <v>69</v>
      </c>
      <c r="U23" s="97">
        <v>69</v>
      </c>
      <c r="V23" s="97">
        <v>69</v>
      </c>
      <c r="W23" s="97">
        <v>69</v>
      </c>
      <c r="X23" s="97">
        <v>69</v>
      </c>
      <c r="Y23" s="97">
        <v>69</v>
      </c>
      <c r="Z23" s="97">
        <v>69</v>
      </c>
      <c r="AA23" s="97">
        <v>69</v>
      </c>
      <c r="AB23" s="97">
        <v>69</v>
      </c>
      <c r="AC23" s="97">
        <v>69</v>
      </c>
      <c r="AD23" s="97">
        <v>69</v>
      </c>
      <c r="AE23" s="97">
        <v>69</v>
      </c>
      <c r="AF23" s="97">
        <v>69</v>
      </c>
      <c r="AG23" s="97">
        <v>69</v>
      </c>
      <c r="AH23" s="97">
        <v>69</v>
      </c>
      <c r="AI23" s="97">
        <v>69</v>
      </c>
      <c r="AJ23" s="97">
        <v>69</v>
      </c>
      <c r="AK23" s="97">
        <v>69</v>
      </c>
      <c r="AL23" s="97">
        <v>69</v>
      </c>
      <c r="AM23" s="97">
        <v>69</v>
      </c>
      <c r="AN23" s="97">
        <v>69</v>
      </c>
      <c r="AO23" s="97">
        <v>69</v>
      </c>
      <c r="AP23" s="97">
        <v>69</v>
      </c>
      <c r="AQ23" s="97">
        <v>69</v>
      </c>
      <c r="AR23" s="97">
        <v>69</v>
      </c>
      <c r="AS23" s="97">
        <v>69</v>
      </c>
      <c r="AT23" s="97">
        <v>69</v>
      </c>
      <c r="AU23" s="97">
        <v>69</v>
      </c>
      <c r="AV23" s="97">
        <v>69</v>
      </c>
      <c r="AW23" s="97">
        <v>69</v>
      </c>
      <c r="AX23" s="97">
        <v>69</v>
      </c>
      <c r="AY23" s="97">
        <v>69</v>
      </c>
      <c r="AZ23" s="97">
        <v>69</v>
      </c>
      <c r="BA23" s="97">
        <v>69</v>
      </c>
      <c r="BB23" s="97">
        <v>69</v>
      </c>
      <c r="BC23" s="97">
        <v>69</v>
      </c>
      <c r="BD23" s="97">
        <v>69</v>
      </c>
      <c r="BE23" s="97">
        <v>69</v>
      </c>
      <c r="BF23" s="97">
        <v>69</v>
      </c>
      <c r="BG23" s="97">
        <v>69</v>
      </c>
      <c r="BH23" s="97">
        <v>69</v>
      </c>
      <c r="BI23" s="97">
        <v>69</v>
      </c>
      <c r="BJ23" s="97">
        <v>69</v>
      </c>
      <c r="BK23" s="97">
        <v>69</v>
      </c>
      <c r="BL23" s="97">
        <v>69</v>
      </c>
      <c r="BM23" s="97">
        <v>69</v>
      </c>
      <c r="BN23" s="97">
        <v>69</v>
      </c>
      <c r="BO23" s="97">
        <v>69</v>
      </c>
      <c r="BP23" s="97">
        <v>69</v>
      </c>
      <c r="BQ23" s="97">
        <v>69</v>
      </c>
      <c r="BR23" s="97">
        <v>69</v>
      </c>
      <c r="BS23" s="97">
        <v>69</v>
      </c>
      <c r="BT23" s="97">
        <v>69</v>
      </c>
      <c r="BU23" s="97">
        <v>69</v>
      </c>
      <c r="BV23" s="97">
        <v>69</v>
      </c>
      <c r="BW23" s="97">
        <v>69</v>
      </c>
      <c r="BX23" s="97">
        <v>69</v>
      </c>
      <c r="BY23" s="97">
        <v>69</v>
      </c>
      <c r="BZ23" s="97">
        <v>69</v>
      </c>
      <c r="CA23" s="97">
        <v>69</v>
      </c>
      <c r="CB23" s="97">
        <v>69</v>
      </c>
      <c r="CC23" s="97">
        <v>69</v>
      </c>
      <c r="CD23" s="97">
        <v>69</v>
      </c>
    </row>
    <row r="24" spans="2:82" x14ac:dyDescent="0.15">
      <c r="B24" s="7" t="str">
        <f>Lists!B$16</f>
        <v>Logistics</v>
      </c>
      <c r="C24" s="8" t="str">
        <f t="shared" ref="C24:J24" si="2">C4</f>
        <v>Brand 3</v>
      </c>
      <c r="D24" s="8" t="str">
        <f t="shared" si="2"/>
        <v>Segment 1</v>
      </c>
      <c r="E24" s="8" t="str">
        <f t="shared" si="2"/>
        <v>Business Unit 1</v>
      </c>
      <c r="F24" s="8">
        <f t="shared" si="2"/>
        <v>0</v>
      </c>
      <c r="G24" s="8">
        <f t="shared" si="2"/>
        <v>0</v>
      </c>
      <c r="H24" s="8">
        <f t="shared" si="2"/>
        <v>0</v>
      </c>
      <c r="I24" s="8">
        <f t="shared" si="2"/>
        <v>0</v>
      </c>
      <c r="J24" s="8">
        <f t="shared" si="2"/>
        <v>0</v>
      </c>
      <c r="K24" s="97">
        <v>49</v>
      </c>
      <c r="L24" s="97">
        <v>49</v>
      </c>
      <c r="M24" s="97">
        <v>49</v>
      </c>
      <c r="N24" s="97">
        <v>49</v>
      </c>
      <c r="O24" s="97">
        <v>49</v>
      </c>
      <c r="P24" s="97">
        <v>49</v>
      </c>
      <c r="Q24" s="97">
        <v>49</v>
      </c>
      <c r="R24" s="97">
        <v>49</v>
      </c>
      <c r="S24" s="97">
        <v>49</v>
      </c>
      <c r="T24" s="97">
        <v>49</v>
      </c>
      <c r="U24" s="97">
        <v>49</v>
      </c>
      <c r="V24" s="97">
        <v>49</v>
      </c>
      <c r="W24" s="97">
        <v>49</v>
      </c>
      <c r="X24" s="97">
        <v>49</v>
      </c>
      <c r="Y24" s="97">
        <v>49</v>
      </c>
      <c r="Z24" s="97">
        <v>49</v>
      </c>
      <c r="AA24" s="97">
        <v>49</v>
      </c>
      <c r="AB24" s="97">
        <v>49</v>
      </c>
      <c r="AC24" s="97">
        <v>49</v>
      </c>
      <c r="AD24" s="97">
        <v>49</v>
      </c>
      <c r="AE24" s="97">
        <v>49</v>
      </c>
      <c r="AF24" s="97">
        <v>49</v>
      </c>
      <c r="AG24" s="97">
        <v>49</v>
      </c>
      <c r="AH24" s="97">
        <v>49</v>
      </c>
      <c r="AI24" s="97">
        <v>49</v>
      </c>
      <c r="AJ24" s="97">
        <v>49</v>
      </c>
      <c r="AK24" s="97">
        <v>49</v>
      </c>
      <c r="AL24" s="97">
        <v>49</v>
      </c>
      <c r="AM24" s="97">
        <v>49</v>
      </c>
      <c r="AN24" s="97">
        <v>49</v>
      </c>
      <c r="AO24" s="97">
        <v>49</v>
      </c>
      <c r="AP24" s="97">
        <v>49</v>
      </c>
      <c r="AQ24" s="97">
        <v>49</v>
      </c>
      <c r="AR24" s="97">
        <v>49</v>
      </c>
      <c r="AS24" s="97">
        <v>49</v>
      </c>
      <c r="AT24" s="97">
        <v>49</v>
      </c>
      <c r="AU24" s="97">
        <v>49</v>
      </c>
      <c r="AV24" s="97">
        <v>49</v>
      </c>
      <c r="AW24" s="97">
        <v>49</v>
      </c>
      <c r="AX24" s="97">
        <v>49</v>
      </c>
      <c r="AY24" s="97">
        <v>49</v>
      </c>
      <c r="AZ24" s="97">
        <v>49</v>
      </c>
      <c r="BA24" s="97">
        <v>49</v>
      </c>
      <c r="BB24" s="97">
        <v>49</v>
      </c>
      <c r="BC24" s="97">
        <v>49</v>
      </c>
      <c r="BD24" s="97">
        <v>49</v>
      </c>
      <c r="BE24" s="97">
        <v>49</v>
      </c>
      <c r="BF24" s="97">
        <v>49</v>
      </c>
      <c r="BG24" s="97">
        <v>49</v>
      </c>
      <c r="BH24" s="97">
        <v>49</v>
      </c>
      <c r="BI24" s="97">
        <v>49</v>
      </c>
      <c r="BJ24" s="97">
        <v>49</v>
      </c>
      <c r="BK24" s="97">
        <v>49</v>
      </c>
      <c r="BL24" s="97">
        <v>49</v>
      </c>
      <c r="BM24" s="97">
        <v>49</v>
      </c>
      <c r="BN24" s="97">
        <v>49</v>
      </c>
      <c r="BO24" s="97">
        <v>49</v>
      </c>
      <c r="BP24" s="97">
        <v>49</v>
      </c>
      <c r="BQ24" s="97">
        <v>49</v>
      </c>
      <c r="BR24" s="97">
        <v>49</v>
      </c>
      <c r="BS24" s="97">
        <v>49</v>
      </c>
      <c r="BT24" s="97">
        <v>49</v>
      </c>
      <c r="BU24" s="97">
        <v>49</v>
      </c>
      <c r="BV24" s="97">
        <v>49</v>
      </c>
      <c r="BW24" s="97">
        <v>49</v>
      </c>
      <c r="BX24" s="97">
        <v>49</v>
      </c>
      <c r="BY24" s="97">
        <v>49</v>
      </c>
      <c r="BZ24" s="97">
        <v>49</v>
      </c>
      <c r="CA24" s="97">
        <v>49</v>
      </c>
      <c r="CB24" s="97">
        <v>49</v>
      </c>
      <c r="CC24" s="97">
        <v>49</v>
      </c>
      <c r="CD24" s="97">
        <v>49</v>
      </c>
    </row>
    <row r="25" spans="2:82" x14ac:dyDescent="0.15">
      <c r="B25" s="7" t="str">
        <f>Lists!B$16</f>
        <v>Logistics</v>
      </c>
      <c r="C25" s="8" t="str">
        <f t="shared" ref="C25:J25" si="3">C5</f>
        <v>Brand 4</v>
      </c>
      <c r="D25" s="8" t="str">
        <f t="shared" si="3"/>
        <v>Segment 1</v>
      </c>
      <c r="E25" s="8" t="str">
        <f t="shared" si="3"/>
        <v>Business Unit 1</v>
      </c>
      <c r="F25" s="8">
        <f t="shared" si="3"/>
        <v>0</v>
      </c>
      <c r="G25" s="8">
        <f t="shared" si="3"/>
        <v>0</v>
      </c>
      <c r="H25" s="8">
        <f t="shared" si="3"/>
        <v>0</v>
      </c>
      <c r="I25" s="8">
        <f t="shared" si="3"/>
        <v>0</v>
      </c>
      <c r="J25" s="8">
        <f t="shared" si="3"/>
        <v>0</v>
      </c>
      <c r="K25" s="97">
        <v>83</v>
      </c>
      <c r="L25" s="97">
        <v>83</v>
      </c>
      <c r="M25" s="97">
        <v>83</v>
      </c>
      <c r="N25" s="97">
        <v>83</v>
      </c>
      <c r="O25" s="97">
        <v>83</v>
      </c>
      <c r="P25" s="97">
        <v>83</v>
      </c>
      <c r="Q25" s="97">
        <v>83</v>
      </c>
      <c r="R25" s="97">
        <v>83</v>
      </c>
      <c r="S25" s="97">
        <v>83</v>
      </c>
      <c r="T25" s="97">
        <v>83</v>
      </c>
      <c r="U25" s="97">
        <v>83</v>
      </c>
      <c r="V25" s="97">
        <v>83</v>
      </c>
      <c r="W25" s="97">
        <v>83</v>
      </c>
      <c r="X25" s="97">
        <v>83</v>
      </c>
      <c r="Y25" s="97">
        <v>83</v>
      </c>
      <c r="Z25" s="97">
        <v>83</v>
      </c>
      <c r="AA25" s="97">
        <v>83</v>
      </c>
      <c r="AB25" s="97">
        <v>83</v>
      </c>
      <c r="AC25" s="97">
        <v>83</v>
      </c>
      <c r="AD25" s="97">
        <v>83</v>
      </c>
      <c r="AE25" s="97">
        <v>83</v>
      </c>
      <c r="AF25" s="97">
        <v>83</v>
      </c>
      <c r="AG25" s="97">
        <v>83</v>
      </c>
      <c r="AH25" s="97">
        <v>83</v>
      </c>
      <c r="AI25" s="97">
        <v>83</v>
      </c>
      <c r="AJ25" s="97">
        <v>83</v>
      </c>
      <c r="AK25" s="97">
        <v>83</v>
      </c>
      <c r="AL25" s="97">
        <v>83</v>
      </c>
      <c r="AM25" s="97">
        <v>83</v>
      </c>
      <c r="AN25" s="97">
        <v>83</v>
      </c>
      <c r="AO25" s="97">
        <v>83</v>
      </c>
      <c r="AP25" s="97">
        <v>83</v>
      </c>
      <c r="AQ25" s="97">
        <v>83</v>
      </c>
      <c r="AR25" s="97">
        <v>83</v>
      </c>
      <c r="AS25" s="97">
        <v>83</v>
      </c>
      <c r="AT25" s="97">
        <v>83</v>
      </c>
      <c r="AU25" s="97">
        <v>83</v>
      </c>
      <c r="AV25" s="97">
        <v>83</v>
      </c>
      <c r="AW25" s="97">
        <v>83</v>
      </c>
      <c r="AX25" s="97">
        <v>83</v>
      </c>
      <c r="AY25" s="97">
        <v>83</v>
      </c>
      <c r="AZ25" s="97">
        <v>83</v>
      </c>
      <c r="BA25" s="97">
        <v>83</v>
      </c>
      <c r="BB25" s="97">
        <v>83</v>
      </c>
      <c r="BC25" s="97">
        <v>83</v>
      </c>
      <c r="BD25" s="97">
        <v>83</v>
      </c>
      <c r="BE25" s="97">
        <v>83</v>
      </c>
      <c r="BF25" s="97">
        <v>83</v>
      </c>
      <c r="BG25" s="97">
        <v>83</v>
      </c>
      <c r="BH25" s="97">
        <v>83</v>
      </c>
      <c r="BI25" s="97">
        <v>83</v>
      </c>
      <c r="BJ25" s="97">
        <v>83</v>
      </c>
      <c r="BK25" s="97">
        <v>83</v>
      </c>
      <c r="BL25" s="97">
        <v>83</v>
      </c>
      <c r="BM25" s="97">
        <v>83</v>
      </c>
      <c r="BN25" s="97">
        <v>83</v>
      </c>
      <c r="BO25" s="97">
        <v>83</v>
      </c>
      <c r="BP25" s="97">
        <v>83</v>
      </c>
      <c r="BQ25" s="97">
        <v>83</v>
      </c>
      <c r="BR25" s="97">
        <v>83</v>
      </c>
      <c r="BS25" s="97">
        <v>83</v>
      </c>
      <c r="BT25" s="97">
        <v>83</v>
      </c>
      <c r="BU25" s="97">
        <v>83</v>
      </c>
      <c r="BV25" s="97">
        <v>83</v>
      </c>
      <c r="BW25" s="97">
        <v>83</v>
      </c>
      <c r="BX25" s="97">
        <v>83</v>
      </c>
      <c r="BY25" s="97">
        <v>83</v>
      </c>
      <c r="BZ25" s="97">
        <v>83</v>
      </c>
      <c r="CA25" s="97">
        <v>83</v>
      </c>
      <c r="CB25" s="97">
        <v>83</v>
      </c>
      <c r="CC25" s="97">
        <v>83</v>
      </c>
      <c r="CD25" s="97">
        <v>83</v>
      </c>
    </row>
    <row r="26" spans="2:82" x14ac:dyDescent="0.15">
      <c r="B26" s="7" t="str">
        <f>Lists!B$16</f>
        <v>Logistics</v>
      </c>
      <c r="C26" s="8" t="str">
        <f t="shared" ref="C26:J26" si="4">C6</f>
        <v>Brand 5</v>
      </c>
      <c r="D26" s="8" t="str">
        <f t="shared" si="4"/>
        <v>Segment 1</v>
      </c>
      <c r="E26" s="8" t="str">
        <f t="shared" si="4"/>
        <v>Business Unit 1</v>
      </c>
      <c r="F26" s="8">
        <f t="shared" si="4"/>
        <v>0</v>
      </c>
      <c r="G26" s="8">
        <f t="shared" si="4"/>
        <v>0</v>
      </c>
      <c r="H26" s="8">
        <f t="shared" si="4"/>
        <v>0</v>
      </c>
      <c r="I26" s="8">
        <f t="shared" si="4"/>
        <v>0</v>
      </c>
      <c r="J26" s="8">
        <f t="shared" si="4"/>
        <v>0</v>
      </c>
      <c r="K26" s="97">
        <v>57</v>
      </c>
      <c r="L26" s="97">
        <v>57</v>
      </c>
      <c r="M26" s="97">
        <v>57</v>
      </c>
      <c r="N26" s="97">
        <v>57</v>
      </c>
      <c r="O26" s="97">
        <v>57</v>
      </c>
      <c r="P26" s="97">
        <v>57</v>
      </c>
      <c r="Q26" s="97">
        <v>57</v>
      </c>
      <c r="R26" s="97">
        <v>57</v>
      </c>
      <c r="S26" s="97">
        <v>57</v>
      </c>
      <c r="T26" s="97">
        <v>57</v>
      </c>
      <c r="U26" s="97">
        <v>57</v>
      </c>
      <c r="V26" s="97">
        <v>57</v>
      </c>
      <c r="W26" s="97">
        <v>57</v>
      </c>
      <c r="X26" s="97">
        <v>57</v>
      </c>
      <c r="Y26" s="97">
        <v>57</v>
      </c>
      <c r="Z26" s="97">
        <v>57</v>
      </c>
      <c r="AA26" s="97">
        <v>57</v>
      </c>
      <c r="AB26" s="97">
        <v>57</v>
      </c>
      <c r="AC26" s="97">
        <v>57</v>
      </c>
      <c r="AD26" s="97">
        <v>57</v>
      </c>
      <c r="AE26" s="97">
        <v>57</v>
      </c>
      <c r="AF26" s="97">
        <v>57</v>
      </c>
      <c r="AG26" s="97">
        <v>57</v>
      </c>
      <c r="AH26" s="97">
        <v>57</v>
      </c>
      <c r="AI26" s="97">
        <v>57</v>
      </c>
      <c r="AJ26" s="97">
        <v>57</v>
      </c>
      <c r="AK26" s="97">
        <v>57</v>
      </c>
      <c r="AL26" s="97">
        <v>57</v>
      </c>
      <c r="AM26" s="97">
        <v>57</v>
      </c>
      <c r="AN26" s="97">
        <v>57</v>
      </c>
      <c r="AO26" s="97">
        <v>57</v>
      </c>
      <c r="AP26" s="97">
        <v>57</v>
      </c>
      <c r="AQ26" s="97">
        <v>57</v>
      </c>
      <c r="AR26" s="97">
        <v>57</v>
      </c>
      <c r="AS26" s="97">
        <v>57</v>
      </c>
      <c r="AT26" s="97">
        <v>57</v>
      </c>
      <c r="AU26" s="97">
        <v>57</v>
      </c>
      <c r="AV26" s="97">
        <v>57</v>
      </c>
      <c r="AW26" s="97">
        <v>57</v>
      </c>
      <c r="AX26" s="97">
        <v>57</v>
      </c>
      <c r="AY26" s="97">
        <v>57</v>
      </c>
      <c r="AZ26" s="97">
        <v>57</v>
      </c>
      <c r="BA26" s="97">
        <v>57</v>
      </c>
      <c r="BB26" s="97">
        <v>57</v>
      </c>
      <c r="BC26" s="97">
        <v>57</v>
      </c>
      <c r="BD26" s="97">
        <v>57</v>
      </c>
      <c r="BE26" s="97">
        <v>57</v>
      </c>
      <c r="BF26" s="97">
        <v>57</v>
      </c>
      <c r="BG26" s="97">
        <v>57</v>
      </c>
      <c r="BH26" s="97">
        <v>57</v>
      </c>
      <c r="BI26" s="97">
        <v>57</v>
      </c>
      <c r="BJ26" s="97">
        <v>57</v>
      </c>
      <c r="BK26" s="97">
        <v>57</v>
      </c>
      <c r="BL26" s="97">
        <v>57</v>
      </c>
      <c r="BM26" s="97">
        <v>57</v>
      </c>
      <c r="BN26" s="97">
        <v>57</v>
      </c>
      <c r="BO26" s="97">
        <v>57</v>
      </c>
      <c r="BP26" s="97">
        <v>57</v>
      </c>
      <c r="BQ26" s="97">
        <v>57</v>
      </c>
      <c r="BR26" s="97">
        <v>57</v>
      </c>
      <c r="BS26" s="97">
        <v>57</v>
      </c>
      <c r="BT26" s="97">
        <v>57</v>
      </c>
      <c r="BU26" s="97">
        <v>57</v>
      </c>
      <c r="BV26" s="97">
        <v>57</v>
      </c>
      <c r="BW26" s="97">
        <v>57</v>
      </c>
      <c r="BX26" s="97">
        <v>57</v>
      </c>
      <c r="BY26" s="97">
        <v>57</v>
      </c>
      <c r="BZ26" s="97">
        <v>57</v>
      </c>
      <c r="CA26" s="97">
        <v>57</v>
      </c>
      <c r="CB26" s="97">
        <v>57</v>
      </c>
      <c r="CC26" s="97">
        <v>57</v>
      </c>
      <c r="CD26" s="97">
        <v>57</v>
      </c>
    </row>
    <row r="27" spans="2:82" x14ac:dyDescent="0.15">
      <c r="B27" s="7" t="str">
        <f>Lists!B$16</f>
        <v>Logistics</v>
      </c>
      <c r="C27" s="8" t="str">
        <f t="shared" ref="C27:J27" si="5">C7</f>
        <v>Brand 6</v>
      </c>
      <c r="D27" s="8" t="str">
        <f t="shared" si="5"/>
        <v>Segment 1</v>
      </c>
      <c r="E27" s="8" t="str">
        <f t="shared" si="5"/>
        <v>Business Unit 1</v>
      </c>
      <c r="F27" s="8">
        <f t="shared" si="5"/>
        <v>0</v>
      </c>
      <c r="G27" s="8">
        <f t="shared" si="5"/>
        <v>0</v>
      </c>
      <c r="H27" s="8">
        <f t="shared" si="5"/>
        <v>0</v>
      </c>
      <c r="I27" s="8">
        <f t="shared" si="5"/>
        <v>0</v>
      </c>
      <c r="J27" s="8">
        <f t="shared" si="5"/>
        <v>0</v>
      </c>
      <c r="K27" s="97">
        <v>77</v>
      </c>
      <c r="L27" s="97">
        <v>77</v>
      </c>
      <c r="M27" s="97">
        <v>77</v>
      </c>
      <c r="N27" s="97">
        <v>77</v>
      </c>
      <c r="O27" s="97">
        <v>77</v>
      </c>
      <c r="P27" s="97">
        <v>77</v>
      </c>
      <c r="Q27" s="97">
        <v>77</v>
      </c>
      <c r="R27" s="97">
        <v>77</v>
      </c>
      <c r="S27" s="97">
        <v>77</v>
      </c>
      <c r="T27" s="97">
        <v>77</v>
      </c>
      <c r="U27" s="97">
        <v>77</v>
      </c>
      <c r="V27" s="97">
        <v>77</v>
      </c>
      <c r="W27" s="97">
        <v>77</v>
      </c>
      <c r="X27" s="97">
        <v>77</v>
      </c>
      <c r="Y27" s="97">
        <v>77</v>
      </c>
      <c r="Z27" s="97">
        <v>77</v>
      </c>
      <c r="AA27" s="97">
        <v>77</v>
      </c>
      <c r="AB27" s="97">
        <v>77</v>
      </c>
      <c r="AC27" s="97">
        <v>77</v>
      </c>
      <c r="AD27" s="97">
        <v>77</v>
      </c>
      <c r="AE27" s="97">
        <v>77</v>
      </c>
      <c r="AF27" s="97">
        <v>77</v>
      </c>
      <c r="AG27" s="97">
        <v>77</v>
      </c>
      <c r="AH27" s="97">
        <v>77</v>
      </c>
      <c r="AI27" s="97">
        <v>77</v>
      </c>
      <c r="AJ27" s="97">
        <v>77</v>
      </c>
      <c r="AK27" s="97">
        <v>77</v>
      </c>
      <c r="AL27" s="97">
        <v>77</v>
      </c>
      <c r="AM27" s="97">
        <v>77</v>
      </c>
      <c r="AN27" s="97">
        <v>77</v>
      </c>
      <c r="AO27" s="97">
        <v>77</v>
      </c>
      <c r="AP27" s="97">
        <v>77</v>
      </c>
      <c r="AQ27" s="97">
        <v>77</v>
      </c>
      <c r="AR27" s="97">
        <v>77</v>
      </c>
      <c r="AS27" s="97">
        <v>77</v>
      </c>
      <c r="AT27" s="97">
        <v>77</v>
      </c>
      <c r="AU27" s="97">
        <v>77</v>
      </c>
      <c r="AV27" s="97">
        <v>77</v>
      </c>
      <c r="AW27" s="97">
        <v>77</v>
      </c>
      <c r="AX27" s="97">
        <v>77</v>
      </c>
      <c r="AY27" s="97">
        <v>77</v>
      </c>
      <c r="AZ27" s="97">
        <v>77</v>
      </c>
      <c r="BA27" s="97">
        <v>77</v>
      </c>
      <c r="BB27" s="97">
        <v>77</v>
      </c>
      <c r="BC27" s="97">
        <v>77</v>
      </c>
      <c r="BD27" s="97">
        <v>77</v>
      </c>
      <c r="BE27" s="97">
        <v>77</v>
      </c>
      <c r="BF27" s="97">
        <v>77</v>
      </c>
      <c r="BG27" s="97">
        <v>77</v>
      </c>
      <c r="BH27" s="97">
        <v>77</v>
      </c>
      <c r="BI27" s="97">
        <v>77</v>
      </c>
      <c r="BJ27" s="97">
        <v>77</v>
      </c>
      <c r="BK27" s="97">
        <v>77</v>
      </c>
      <c r="BL27" s="97">
        <v>77</v>
      </c>
      <c r="BM27" s="97">
        <v>77</v>
      </c>
      <c r="BN27" s="97">
        <v>77</v>
      </c>
      <c r="BO27" s="97">
        <v>77</v>
      </c>
      <c r="BP27" s="97">
        <v>77</v>
      </c>
      <c r="BQ27" s="97">
        <v>77</v>
      </c>
      <c r="BR27" s="97">
        <v>77</v>
      </c>
      <c r="BS27" s="97">
        <v>77</v>
      </c>
      <c r="BT27" s="97">
        <v>77</v>
      </c>
      <c r="BU27" s="97">
        <v>77</v>
      </c>
      <c r="BV27" s="97">
        <v>77</v>
      </c>
      <c r="BW27" s="97">
        <v>77</v>
      </c>
      <c r="BX27" s="97">
        <v>77</v>
      </c>
      <c r="BY27" s="97">
        <v>77</v>
      </c>
      <c r="BZ27" s="97">
        <v>77</v>
      </c>
      <c r="CA27" s="97">
        <v>77</v>
      </c>
      <c r="CB27" s="97">
        <v>77</v>
      </c>
      <c r="CC27" s="97">
        <v>77</v>
      </c>
      <c r="CD27" s="97">
        <v>77</v>
      </c>
    </row>
    <row r="28" spans="2:82" x14ac:dyDescent="0.15">
      <c r="B28" s="7" t="str">
        <f>Lists!B$16</f>
        <v>Logistics</v>
      </c>
      <c r="C28" s="8" t="str">
        <f t="shared" ref="C28:J28" si="6">C8</f>
        <v>Brand 7</v>
      </c>
      <c r="D28" s="8" t="str">
        <f t="shared" si="6"/>
        <v>Segment 1</v>
      </c>
      <c r="E28" s="8" t="str">
        <f t="shared" si="6"/>
        <v>Business Unit 1</v>
      </c>
      <c r="F28" s="8">
        <f t="shared" si="6"/>
        <v>0</v>
      </c>
      <c r="G28" s="8">
        <f t="shared" si="6"/>
        <v>0</v>
      </c>
      <c r="H28" s="8">
        <f t="shared" si="6"/>
        <v>0</v>
      </c>
      <c r="I28" s="8">
        <f t="shared" si="6"/>
        <v>0</v>
      </c>
      <c r="J28" s="8">
        <f t="shared" si="6"/>
        <v>0</v>
      </c>
      <c r="K28" s="97">
        <v>62</v>
      </c>
      <c r="L28" s="97">
        <v>62</v>
      </c>
      <c r="M28" s="97">
        <v>62</v>
      </c>
      <c r="N28" s="97">
        <v>62</v>
      </c>
      <c r="O28" s="97">
        <v>62</v>
      </c>
      <c r="P28" s="97">
        <v>62</v>
      </c>
      <c r="Q28" s="97">
        <v>62</v>
      </c>
      <c r="R28" s="97">
        <v>62</v>
      </c>
      <c r="S28" s="97">
        <v>62</v>
      </c>
      <c r="T28" s="97">
        <v>62</v>
      </c>
      <c r="U28" s="97">
        <v>62</v>
      </c>
      <c r="V28" s="97">
        <v>62</v>
      </c>
      <c r="W28" s="97">
        <v>62</v>
      </c>
      <c r="X28" s="97">
        <v>62</v>
      </c>
      <c r="Y28" s="97">
        <v>62</v>
      </c>
      <c r="Z28" s="97">
        <v>62</v>
      </c>
      <c r="AA28" s="97">
        <v>62</v>
      </c>
      <c r="AB28" s="97">
        <v>62</v>
      </c>
      <c r="AC28" s="97">
        <v>62</v>
      </c>
      <c r="AD28" s="97">
        <v>62</v>
      </c>
      <c r="AE28" s="97">
        <v>62</v>
      </c>
      <c r="AF28" s="97">
        <v>62</v>
      </c>
      <c r="AG28" s="97">
        <v>62</v>
      </c>
      <c r="AH28" s="97">
        <v>62</v>
      </c>
      <c r="AI28" s="97">
        <v>62</v>
      </c>
      <c r="AJ28" s="97">
        <v>62</v>
      </c>
      <c r="AK28" s="97">
        <v>62</v>
      </c>
      <c r="AL28" s="97">
        <v>62</v>
      </c>
      <c r="AM28" s="97">
        <v>62</v>
      </c>
      <c r="AN28" s="97">
        <v>62</v>
      </c>
      <c r="AO28" s="97">
        <v>62</v>
      </c>
      <c r="AP28" s="97">
        <v>62</v>
      </c>
      <c r="AQ28" s="97">
        <v>62</v>
      </c>
      <c r="AR28" s="97">
        <v>62</v>
      </c>
      <c r="AS28" s="97">
        <v>62</v>
      </c>
      <c r="AT28" s="97">
        <v>62</v>
      </c>
      <c r="AU28" s="97">
        <v>62</v>
      </c>
      <c r="AV28" s="97">
        <v>62</v>
      </c>
      <c r="AW28" s="97">
        <v>62</v>
      </c>
      <c r="AX28" s="97">
        <v>62</v>
      </c>
      <c r="AY28" s="97">
        <v>62</v>
      </c>
      <c r="AZ28" s="97">
        <v>62</v>
      </c>
      <c r="BA28" s="97">
        <v>62</v>
      </c>
      <c r="BB28" s="97">
        <v>62</v>
      </c>
      <c r="BC28" s="97">
        <v>62</v>
      </c>
      <c r="BD28" s="97">
        <v>62</v>
      </c>
      <c r="BE28" s="97">
        <v>62</v>
      </c>
      <c r="BF28" s="97">
        <v>62</v>
      </c>
      <c r="BG28" s="97">
        <v>62</v>
      </c>
      <c r="BH28" s="97">
        <v>62</v>
      </c>
      <c r="BI28" s="97">
        <v>62</v>
      </c>
      <c r="BJ28" s="97">
        <v>62</v>
      </c>
      <c r="BK28" s="97">
        <v>62</v>
      </c>
      <c r="BL28" s="97">
        <v>62</v>
      </c>
      <c r="BM28" s="97">
        <v>62</v>
      </c>
      <c r="BN28" s="97">
        <v>62</v>
      </c>
      <c r="BO28" s="97">
        <v>62</v>
      </c>
      <c r="BP28" s="97">
        <v>62</v>
      </c>
      <c r="BQ28" s="97">
        <v>62</v>
      </c>
      <c r="BR28" s="97">
        <v>62</v>
      </c>
      <c r="BS28" s="97">
        <v>62</v>
      </c>
      <c r="BT28" s="97">
        <v>62</v>
      </c>
      <c r="BU28" s="97">
        <v>62</v>
      </c>
      <c r="BV28" s="97">
        <v>62</v>
      </c>
      <c r="BW28" s="97">
        <v>62</v>
      </c>
      <c r="BX28" s="97">
        <v>62</v>
      </c>
      <c r="BY28" s="97">
        <v>62</v>
      </c>
      <c r="BZ28" s="97">
        <v>62</v>
      </c>
      <c r="CA28" s="97">
        <v>62</v>
      </c>
      <c r="CB28" s="97">
        <v>62</v>
      </c>
      <c r="CC28" s="97">
        <v>62</v>
      </c>
      <c r="CD28" s="97">
        <v>62</v>
      </c>
    </row>
    <row r="29" spans="2:82" x14ac:dyDescent="0.15">
      <c r="B29" s="7" t="str">
        <f>Lists!B$16</f>
        <v>Logistics</v>
      </c>
      <c r="C29" s="8" t="str">
        <f t="shared" ref="C29:J29" si="7">C9</f>
        <v>Brand 8</v>
      </c>
      <c r="D29" s="8" t="str">
        <f t="shared" si="7"/>
        <v>Segment 2</v>
      </c>
      <c r="E29" s="8" t="str">
        <f t="shared" si="7"/>
        <v>Business Unit 1</v>
      </c>
      <c r="F29" s="8">
        <f t="shared" si="7"/>
        <v>0</v>
      </c>
      <c r="G29" s="8">
        <f t="shared" si="7"/>
        <v>0</v>
      </c>
      <c r="H29" s="8">
        <f t="shared" si="7"/>
        <v>0</v>
      </c>
      <c r="I29" s="8">
        <f t="shared" si="7"/>
        <v>0</v>
      </c>
      <c r="J29" s="8">
        <f t="shared" si="7"/>
        <v>0</v>
      </c>
      <c r="K29" s="97">
        <v>46</v>
      </c>
      <c r="L29" s="97">
        <v>46</v>
      </c>
      <c r="M29" s="97">
        <v>46</v>
      </c>
      <c r="N29" s="97">
        <v>46</v>
      </c>
      <c r="O29" s="97">
        <v>46</v>
      </c>
      <c r="P29" s="97">
        <v>46</v>
      </c>
      <c r="Q29" s="97">
        <v>46</v>
      </c>
      <c r="R29" s="97">
        <v>46</v>
      </c>
      <c r="S29" s="97">
        <v>46</v>
      </c>
      <c r="T29" s="97">
        <v>46</v>
      </c>
      <c r="U29" s="97">
        <v>46</v>
      </c>
      <c r="V29" s="97">
        <v>46</v>
      </c>
      <c r="W29" s="97">
        <v>46</v>
      </c>
      <c r="X29" s="97">
        <v>46</v>
      </c>
      <c r="Y29" s="97">
        <v>46</v>
      </c>
      <c r="Z29" s="97">
        <v>46</v>
      </c>
      <c r="AA29" s="97">
        <v>46</v>
      </c>
      <c r="AB29" s="97">
        <v>46</v>
      </c>
      <c r="AC29" s="97">
        <v>46</v>
      </c>
      <c r="AD29" s="97">
        <v>46</v>
      </c>
      <c r="AE29" s="97">
        <v>46</v>
      </c>
      <c r="AF29" s="97">
        <v>46</v>
      </c>
      <c r="AG29" s="97">
        <v>46</v>
      </c>
      <c r="AH29" s="97">
        <v>46</v>
      </c>
      <c r="AI29" s="97">
        <v>46</v>
      </c>
      <c r="AJ29" s="97">
        <v>46</v>
      </c>
      <c r="AK29" s="97">
        <v>46</v>
      </c>
      <c r="AL29" s="97">
        <v>46</v>
      </c>
      <c r="AM29" s="97">
        <v>46</v>
      </c>
      <c r="AN29" s="97">
        <v>46</v>
      </c>
      <c r="AO29" s="97">
        <v>46</v>
      </c>
      <c r="AP29" s="97">
        <v>46</v>
      </c>
      <c r="AQ29" s="97">
        <v>46</v>
      </c>
      <c r="AR29" s="97">
        <v>46</v>
      </c>
      <c r="AS29" s="97">
        <v>46</v>
      </c>
      <c r="AT29" s="97">
        <v>46</v>
      </c>
      <c r="AU29" s="97">
        <v>46</v>
      </c>
      <c r="AV29" s="97">
        <v>46</v>
      </c>
      <c r="AW29" s="97">
        <v>46</v>
      </c>
      <c r="AX29" s="97">
        <v>46</v>
      </c>
      <c r="AY29" s="97">
        <v>46</v>
      </c>
      <c r="AZ29" s="97">
        <v>46</v>
      </c>
      <c r="BA29" s="97">
        <v>46</v>
      </c>
      <c r="BB29" s="97">
        <v>46</v>
      </c>
      <c r="BC29" s="97">
        <v>46</v>
      </c>
      <c r="BD29" s="97">
        <v>46</v>
      </c>
      <c r="BE29" s="97">
        <v>46</v>
      </c>
      <c r="BF29" s="97">
        <v>46</v>
      </c>
      <c r="BG29" s="97">
        <v>46</v>
      </c>
      <c r="BH29" s="97">
        <v>46</v>
      </c>
      <c r="BI29" s="97">
        <v>46</v>
      </c>
      <c r="BJ29" s="97">
        <v>46</v>
      </c>
      <c r="BK29" s="97">
        <v>46</v>
      </c>
      <c r="BL29" s="97">
        <v>46</v>
      </c>
      <c r="BM29" s="97">
        <v>46</v>
      </c>
      <c r="BN29" s="97">
        <v>46</v>
      </c>
      <c r="BO29" s="97">
        <v>46</v>
      </c>
      <c r="BP29" s="97">
        <v>46</v>
      </c>
      <c r="BQ29" s="97">
        <v>46</v>
      </c>
      <c r="BR29" s="97">
        <v>46</v>
      </c>
      <c r="BS29" s="97">
        <v>46</v>
      </c>
      <c r="BT29" s="97">
        <v>46</v>
      </c>
      <c r="BU29" s="97">
        <v>46</v>
      </c>
      <c r="BV29" s="97">
        <v>46</v>
      </c>
      <c r="BW29" s="97">
        <v>46</v>
      </c>
      <c r="BX29" s="97">
        <v>46</v>
      </c>
      <c r="BY29" s="97">
        <v>46</v>
      </c>
      <c r="BZ29" s="97">
        <v>46</v>
      </c>
      <c r="CA29" s="97">
        <v>46</v>
      </c>
      <c r="CB29" s="97">
        <v>46</v>
      </c>
      <c r="CC29" s="97">
        <v>46</v>
      </c>
      <c r="CD29" s="97">
        <v>46</v>
      </c>
    </row>
    <row r="30" spans="2:82" x14ac:dyDescent="0.15">
      <c r="B30" s="7" t="str">
        <f>Lists!B$16</f>
        <v>Logistics</v>
      </c>
      <c r="C30" s="8" t="str">
        <f t="shared" ref="C30:J30" si="8">C10</f>
        <v>Brand 9</v>
      </c>
      <c r="D30" s="8" t="str">
        <f t="shared" si="8"/>
        <v>Segment 2</v>
      </c>
      <c r="E30" s="8" t="str">
        <f t="shared" si="8"/>
        <v>Business Unit 1</v>
      </c>
      <c r="F30" s="8">
        <f t="shared" si="8"/>
        <v>0</v>
      </c>
      <c r="G30" s="8">
        <f t="shared" si="8"/>
        <v>0</v>
      </c>
      <c r="H30" s="8">
        <f t="shared" si="8"/>
        <v>0</v>
      </c>
      <c r="I30" s="8">
        <f t="shared" si="8"/>
        <v>0</v>
      </c>
      <c r="J30" s="8">
        <f t="shared" si="8"/>
        <v>0</v>
      </c>
      <c r="K30" s="97">
        <v>73</v>
      </c>
      <c r="L30" s="97">
        <v>73</v>
      </c>
      <c r="M30" s="97">
        <v>73</v>
      </c>
      <c r="N30" s="97">
        <v>73</v>
      </c>
      <c r="O30" s="97">
        <v>73</v>
      </c>
      <c r="P30" s="97">
        <v>73</v>
      </c>
      <c r="Q30" s="97">
        <v>73</v>
      </c>
      <c r="R30" s="97">
        <v>73</v>
      </c>
      <c r="S30" s="97">
        <v>73</v>
      </c>
      <c r="T30" s="97">
        <v>73</v>
      </c>
      <c r="U30" s="97">
        <v>73</v>
      </c>
      <c r="V30" s="97">
        <v>73</v>
      </c>
      <c r="W30" s="97">
        <v>73</v>
      </c>
      <c r="X30" s="97">
        <v>73</v>
      </c>
      <c r="Y30" s="97">
        <v>73</v>
      </c>
      <c r="Z30" s="97">
        <v>73</v>
      </c>
      <c r="AA30" s="97">
        <v>73</v>
      </c>
      <c r="AB30" s="97">
        <v>73</v>
      </c>
      <c r="AC30" s="97">
        <v>73</v>
      </c>
      <c r="AD30" s="97">
        <v>73</v>
      </c>
      <c r="AE30" s="97">
        <v>73</v>
      </c>
      <c r="AF30" s="97">
        <v>73</v>
      </c>
      <c r="AG30" s="97">
        <v>73</v>
      </c>
      <c r="AH30" s="97">
        <v>73</v>
      </c>
      <c r="AI30" s="97">
        <v>73</v>
      </c>
      <c r="AJ30" s="97">
        <v>73</v>
      </c>
      <c r="AK30" s="97">
        <v>73</v>
      </c>
      <c r="AL30" s="97">
        <v>73</v>
      </c>
      <c r="AM30" s="97">
        <v>73</v>
      </c>
      <c r="AN30" s="97">
        <v>73</v>
      </c>
      <c r="AO30" s="97">
        <v>73</v>
      </c>
      <c r="AP30" s="97">
        <v>73</v>
      </c>
      <c r="AQ30" s="97">
        <v>73</v>
      </c>
      <c r="AR30" s="97">
        <v>73</v>
      </c>
      <c r="AS30" s="97">
        <v>73</v>
      </c>
      <c r="AT30" s="97">
        <v>73</v>
      </c>
      <c r="AU30" s="97">
        <v>73</v>
      </c>
      <c r="AV30" s="97">
        <v>73</v>
      </c>
      <c r="AW30" s="97">
        <v>73</v>
      </c>
      <c r="AX30" s="97">
        <v>73</v>
      </c>
      <c r="AY30" s="97">
        <v>73</v>
      </c>
      <c r="AZ30" s="97">
        <v>73</v>
      </c>
      <c r="BA30" s="97">
        <v>73</v>
      </c>
      <c r="BB30" s="97">
        <v>73</v>
      </c>
      <c r="BC30" s="97">
        <v>73</v>
      </c>
      <c r="BD30" s="97">
        <v>73</v>
      </c>
      <c r="BE30" s="97">
        <v>73</v>
      </c>
      <c r="BF30" s="97">
        <v>73</v>
      </c>
      <c r="BG30" s="97">
        <v>73</v>
      </c>
      <c r="BH30" s="97">
        <v>73</v>
      </c>
      <c r="BI30" s="97">
        <v>73</v>
      </c>
      <c r="BJ30" s="97">
        <v>73</v>
      </c>
      <c r="BK30" s="97">
        <v>73</v>
      </c>
      <c r="BL30" s="97">
        <v>73</v>
      </c>
      <c r="BM30" s="97">
        <v>73</v>
      </c>
      <c r="BN30" s="97">
        <v>73</v>
      </c>
      <c r="BO30" s="97">
        <v>73</v>
      </c>
      <c r="BP30" s="97">
        <v>73</v>
      </c>
      <c r="BQ30" s="97">
        <v>73</v>
      </c>
      <c r="BR30" s="97">
        <v>73</v>
      </c>
      <c r="BS30" s="97">
        <v>73</v>
      </c>
      <c r="BT30" s="97">
        <v>73</v>
      </c>
      <c r="BU30" s="97">
        <v>73</v>
      </c>
      <c r="BV30" s="97">
        <v>73</v>
      </c>
      <c r="BW30" s="97">
        <v>73</v>
      </c>
      <c r="BX30" s="97">
        <v>73</v>
      </c>
      <c r="BY30" s="97">
        <v>73</v>
      </c>
      <c r="BZ30" s="97">
        <v>73</v>
      </c>
      <c r="CA30" s="97">
        <v>73</v>
      </c>
      <c r="CB30" s="97">
        <v>73</v>
      </c>
      <c r="CC30" s="97">
        <v>73</v>
      </c>
      <c r="CD30" s="97">
        <v>73</v>
      </c>
    </row>
    <row r="31" spans="2:82" x14ac:dyDescent="0.15">
      <c r="B31" s="7" t="str">
        <f>Lists!B$16</f>
        <v>Logistics</v>
      </c>
      <c r="C31" s="8" t="str">
        <f t="shared" ref="C31:J31" si="9">C11</f>
        <v>Brand 10</v>
      </c>
      <c r="D31" s="8" t="str">
        <f t="shared" si="9"/>
        <v>Segment 3</v>
      </c>
      <c r="E31" s="8" t="str">
        <f t="shared" si="9"/>
        <v>Business Unit 2</v>
      </c>
      <c r="F31" s="8">
        <f t="shared" si="9"/>
        <v>0</v>
      </c>
      <c r="G31" s="8">
        <f t="shared" si="9"/>
        <v>0</v>
      </c>
      <c r="H31" s="8">
        <f t="shared" si="9"/>
        <v>0</v>
      </c>
      <c r="I31" s="8">
        <f t="shared" si="9"/>
        <v>0</v>
      </c>
      <c r="J31" s="8">
        <f t="shared" si="9"/>
        <v>0</v>
      </c>
      <c r="K31" s="97">
        <v>42</v>
      </c>
      <c r="L31" s="97">
        <v>42</v>
      </c>
      <c r="M31" s="97">
        <v>42</v>
      </c>
      <c r="N31" s="97">
        <v>42</v>
      </c>
      <c r="O31" s="97">
        <v>42</v>
      </c>
      <c r="P31" s="97">
        <v>42</v>
      </c>
      <c r="Q31" s="97">
        <v>42</v>
      </c>
      <c r="R31" s="97">
        <v>42</v>
      </c>
      <c r="S31" s="97">
        <v>42</v>
      </c>
      <c r="T31" s="97">
        <v>42</v>
      </c>
      <c r="U31" s="97">
        <v>42</v>
      </c>
      <c r="V31" s="97">
        <v>42</v>
      </c>
      <c r="W31" s="97">
        <v>42</v>
      </c>
      <c r="X31" s="97">
        <v>42</v>
      </c>
      <c r="Y31" s="97">
        <v>42</v>
      </c>
      <c r="Z31" s="97">
        <v>42</v>
      </c>
      <c r="AA31" s="97">
        <v>42</v>
      </c>
      <c r="AB31" s="97">
        <v>42</v>
      </c>
      <c r="AC31" s="97">
        <v>42</v>
      </c>
      <c r="AD31" s="97">
        <v>42</v>
      </c>
      <c r="AE31" s="97">
        <v>42</v>
      </c>
      <c r="AF31" s="97">
        <v>42</v>
      </c>
      <c r="AG31" s="97">
        <v>42</v>
      </c>
      <c r="AH31" s="97">
        <v>42</v>
      </c>
      <c r="AI31" s="97">
        <v>42</v>
      </c>
      <c r="AJ31" s="97">
        <v>42</v>
      </c>
      <c r="AK31" s="97">
        <v>42</v>
      </c>
      <c r="AL31" s="97">
        <v>42</v>
      </c>
      <c r="AM31" s="97">
        <v>42</v>
      </c>
      <c r="AN31" s="97">
        <v>42</v>
      </c>
      <c r="AO31" s="97">
        <v>42</v>
      </c>
      <c r="AP31" s="97">
        <v>42</v>
      </c>
      <c r="AQ31" s="97">
        <v>42</v>
      </c>
      <c r="AR31" s="97">
        <v>42</v>
      </c>
      <c r="AS31" s="97">
        <v>42</v>
      </c>
      <c r="AT31" s="97">
        <v>42</v>
      </c>
      <c r="AU31" s="97">
        <v>42</v>
      </c>
      <c r="AV31" s="97">
        <v>42</v>
      </c>
      <c r="AW31" s="97">
        <v>42</v>
      </c>
      <c r="AX31" s="97">
        <v>42</v>
      </c>
      <c r="AY31" s="97">
        <v>42</v>
      </c>
      <c r="AZ31" s="97">
        <v>42</v>
      </c>
      <c r="BA31" s="97">
        <v>42</v>
      </c>
      <c r="BB31" s="97">
        <v>42</v>
      </c>
      <c r="BC31" s="97">
        <v>42</v>
      </c>
      <c r="BD31" s="97">
        <v>42</v>
      </c>
      <c r="BE31" s="97">
        <v>42</v>
      </c>
      <c r="BF31" s="97">
        <v>42</v>
      </c>
      <c r="BG31" s="97">
        <v>42</v>
      </c>
      <c r="BH31" s="97">
        <v>42</v>
      </c>
      <c r="BI31" s="97">
        <v>42</v>
      </c>
      <c r="BJ31" s="97">
        <v>42</v>
      </c>
      <c r="BK31" s="97">
        <v>42</v>
      </c>
      <c r="BL31" s="97">
        <v>42</v>
      </c>
      <c r="BM31" s="97">
        <v>42</v>
      </c>
      <c r="BN31" s="97">
        <v>42</v>
      </c>
      <c r="BO31" s="97">
        <v>42</v>
      </c>
      <c r="BP31" s="97">
        <v>42</v>
      </c>
      <c r="BQ31" s="97">
        <v>42</v>
      </c>
      <c r="BR31" s="97">
        <v>42</v>
      </c>
      <c r="BS31" s="97">
        <v>42</v>
      </c>
      <c r="BT31" s="97">
        <v>42</v>
      </c>
      <c r="BU31" s="97">
        <v>42</v>
      </c>
      <c r="BV31" s="97">
        <v>42</v>
      </c>
      <c r="BW31" s="97">
        <v>42</v>
      </c>
      <c r="BX31" s="97">
        <v>42</v>
      </c>
      <c r="BY31" s="97">
        <v>42</v>
      </c>
      <c r="BZ31" s="97">
        <v>42</v>
      </c>
      <c r="CA31" s="97">
        <v>42</v>
      </c>
      <c r="CB31" s="97">
        <v>42</v>
      </c>
      <c r="CC31" s="97">
        <v>42</v>
      </c>
      <c r="CD31" s="97">
        <v>42</v>
      </c>
    </row>
    <row r="32" spans="2:82" x14ac:dyDescent="0.15">
      <c r="B32" s="7" t="str">
        <f>Lists!B$16</f>
        <v>Logistics</v>
      </c>
      <c r="C32" s="8" t="str">
        <f t="shared" ref="C32:J32" si="10">C12</f>
        <v>Brand 11</v>
      </c>
      <c r="D32" s="8" t="str">
        <f t="shared" si="10"/>
        <v>Segment 3</v>
      </c>
      <c r="E32" s="8" t="str">
        <f t="shared" si="10"/>
        <v>Business Unit 2</v>
      </c>
      <c r="F32" s="8">
        <f t="shared" si="10"/>
        <v>0</v>
      </c>
      <c r="G32" s="8">
        <f t="shared" si="10"/>
        <v>0</v>
      </c>
      <c r="H32" s="8">
        <f t="shared" si="10"/>
        <v>0</v>
      </c>
      <c r="I32" s="8">
        <f t="shared" si="10"/>
        <v>0</v>
      </c>
      <c r="J32" s="8">
        <f t="shared" si="10"/>
        <v>0</v>
      </c>
      <c r="K32" s="97">
        <v>58</v>
      </c>
      <c r="L32" s="97">
        <v>58</v>
      </c>
      <c r="M32" s="97">
        <v>58</v>
      </c>
      <c r="N32" s="97">
        <v>58</v>
      </c>
      <c r="O32" s="97">
        <v>58</v>
      </c>
      <c r="P32" s="97">
        <v>58</v>
      </c>
      <c r="Q32" s="97">
        <v>58</v>
      </c>
      <c r="R32" s="97">
        <v>58</v>
      </c>
      <c r="S32" s="97">
        <v>58</v>
      </c>
      <c r="T32" s="97">
        <v>58</v>
      </c>
      <c r="U32" s="97">
        <v>58</v>
      </c>
      <c r="V32" s="97">
        <v>58</v>
      </c>
      <c r="W32" s="97">
        <v>58</v>
      </c>
      <c r="X32" s="97">
        <v>58</v>
      </c>
      <c r="Y32" s="97">
        <v>58</v>
      </c>
      <c r="Z32" s="97">
        <v>58</v>
      </c>
      <c r="AA32" s="97">
        <v>58</v>
      </c>
      <c r="AB32" s="97">
        <v>58</v>
      </c>
      <c r="AC32" s="97">
        <v>58</v>
      </c>
      <c r="AD32" s="97">
        <v>58</v>
      </c>
      <c r="AE32" s="97">
        <v>58</v>
      </c>
      <c r="AF32" s="97">
        <v>58</v>
      </c>
      <c r="AG32" s="97">
        <v>58</v>
      </c>
      <c r="AH32" s="97">
        <v>58</v>
      </c>
      <c r="AI32" s="97">
        <v>58</v>
      </c>
      <c r="AJ32" s="97">
        <v>58</v>
      </c>
      <c r="AK32" s="97">
        <v>58</v>
      </c>
      <c r="AL32" s="97">
        <v>58</v>
      </c>
      <c r="AM32" s="97">
        <v>58</v>
      </c>
      <c r="AN32" s="97">
        <v>58</v>
      </c>
      <c r="AO32" s="97">
        <v>58</v>
      </c>
      <c r="AP32" s="97">
        <v>58</v>
      </c>
      <c r="AQ32" s="97">
        <v>58</v>
      </c>
      <c r="AR32" s="97">
        <v>58</v>
      </c>
      <c r="AS32" s="97">
        <v>58</v>
      </c>
      <c r="AT32" s="97">
        <v>58</v>
      </c>
      <c r="AU32" s="97">
        <v>58</v>
      </c>
      <c r="AV32" s="97">
        <v>58</v>
      </c>
      <c r="AW32" s="97">
        <v>58</v>
      </c>
      <c r="AX32" s="97">
        <v>58</v>
      </c>
      <c r="AY32" s="97">
        <v>58</v>
      </c>
      <c r="AZ32" s="97">
        <v>58</v>
      </c>
      <c r="BA32" s="97">
        <v>58</v>
      </c>
      <c r="BB32" s="97">
        <v>58</v>
      </c>
      <c r="BC32" s="97">
        <v>58</v>
      </c>
      <c r="BD32" s="97">
        <v>58</v>
      </c>
      <c r="BE32" s="97">
        <v>58</v>
      </c>
      <c r="BF32" s="97">
        <v>58</v>
      </c>
      <c r="BG32" s="97">
        <v>58</v>
      </c>
      <c r="BH32" s="97">
        <v>58</v>
      </c>
      <c r="BI32" s="97">
        <v>58</v>
      </c>
      <c r="BJ32" s="97">
        <v>58</v>
      </c>
      <c r="BK32" s="97">
        <v>58</v>
      </c>
      <c r="BL32" s="97">
        <v>58</v>
      </c>
      <c r="BM32" s="97">
        <v>58</v>
      </c>
      <c r="BN32" s="97">
        <v>58</v>
      </c>
      <c r="BO32" s="97">
        <v>58</v>
      </c>
      <c r="BP32" s="97">
        <v>58</v>
      </c>
      <c r="BQ32" s="97">
        <v>58</v>
      </c>
      <c r="BR32" s="97">
        <v>58</v>
      </c>
      <c r="BS32" s="97">
        <v>58</v>
      </c>
      <c r="BT32" s="97">
        <v>58</v>
      </c>
      <c r="BU32" s="97">
        <v>58</v>
      </c>
      <c r="BV32" s="97">
        <v>58</v>
      </c>
      <c r="BW32" s="97">
        <v>58</v>
      </c>
      <c r="BX32" s="97">
        <v>58</v>
      </c>
      <c r="BY32" s="97">
        <v>58</v>
      </c>
      <c r="BZ32" s="97">
        <v>58</v>
      </c>
      <c r="CA32" s="97">
        <v>58</v>
      </c>
      <c r="CB32" s="97">
        <v>58</v>
      </c>
      <c r="CC32" s="97">
        <v>58</v>
      </c>
      <c r="CD32" s="97">
        <v>58</v>
      </c>
    </row>
    <row r="33" spans="2:82" x14ac:dyDescent="0.15">
      <c r="B33" s="7" t="str">
        <f>Lists!B$16</f>
        <v>Logistics</v>
      </c>
      <c r="C33" s="8" t="str">
        <f t="shared" ref="C33:J33" si="11">C13</f>
        <v>Brand 12</v>
      </c>
      <c r="D33" s="8" t="str">
        <f t="shared" si="11"/>
        <v>Segment 3</v>
      </c>
      <c r="E33" s="8" t="str">
        <f t="shared" si="11"/>
        <v>Business Unit 2</v>
      </c>
      <c r="F33" s="8">
        <f t="shared" si="11"/>
        <v>0</v>
      </c>
      <c r="G33" s="8">
        <f t="shared" si="11"/>
        <v>0</v>
      </c>
      <c r="H33" s="8">
        <f t="shared" si="11"/>
        <v>0</v>
      </c>
      <c r="I33" s="8">
        <f t="shared" si="11"/>
        <v>0</v>
      </c>
      <c r="J33" s="8">
        <f t="shared" si="11"/>
        <v>0</v>
      </c>
      <c r="K33" s="97">
        <v>64</v>
      </c>
      <c r="L33" s="97">
        <v>64</v>
      </c>
      <c r="M33" s="97">
        <v>64</v>
      </c>
      <c r="N33" s="97">
        <v>64</v>
      </c>
      <c r="O33" s="97">
        <v>64</v>
      </c>
      <c r="P33" s="97">
        <v>64</v>
      </c>
      <c r="Q33" s="97">
        <v>64</v>
      </c>
      <c r="R33" s="97">
        <v>64</v>
      </c>
      <c r="S33" s="97">
        <v>64</v>
      </c>
      <c r="T33" s="97">
        <v>64</v>
      </c>
      <c r="U33" s="97">
        <v>64</v>
      </c>
      <c r="V33" s="97">
        <v>64</v>
      </c>
      <c r="W33" s="97">
        <v>64</v>
      </c>
      <c r="X33" s="97">
        <v>64</v>
      </c>
      <c r="Y33" s="97">
        <v>64</v>
      </c>
      <c r="Z33" s="97">
        <v>64</v>
      </c>
      <c r="AA33" s="97">
        <v>64</v>
      </c>
      <c r="AB33" s="97">
        <v>64</v>
      </c>
      <c r="AC33" s="97">
        <v>64</v>
      </c>
      <c r="AD33" s="97">
        <v>64</v>
      </c>
      <c r="AE33" s="97">
        <v>64</v>
      </c>
      <c r="AF33" s="97">
        <v>64</v>
      </c>
      <c r="AG33" s="97">
        <v>64</v>
      </c>
      <c r="AH33" s="97">
        <v>64</v>
      </c>
      <c r="AI33" s="97">
        <v>64</v>
      </c>
      <c r="AJ33" s="97">
        <v>64</v>
      </c>
      <c r="AK33" s="97">
        <v>64</v>
      </c>
      <c r="AL33" s="97">
        <v>64</v>
      </c>
      <c r="AM33" s="97">
        <v>64</v>
      </c>
      <c r="AN33" s="97">
        <v>64</v>
      </c>
      <c r="AO33" s="97">
        <v>64</v>
      </c>
      <c r="AP33" s="97">
        <v>64</v>
      </c>
      <c r="AQ33" s="97">
        <v>64</v>
      </c>
      <c r="AR33" s="97">
        <v>64</v>
      </c>
      <c r="AS33" s="97">
        <v>64</v>
      </c>
      <c r="AT33" s="97">
        <v>64</v>
      </c>
      <c r="AU33" s="97">
        <v>64</v>
      </c>
      <c r="AV33" s="97">
        <v>64</v>
      </c>
      <c r="AW33" s="97">
        <v>64</v>
      </c>
      <c r="AX33" s="97">
        <v>64</v>
      </c>
      <c r="AY33" s="97">
        <v>64</v>
      </c>
      <c r="AZ33" s="97">
        <v>64</v>
      </c>
      <c r="BA33" s="97">
        <v>64</v>
      </c>
      <c r="BB33" s="97">
        <v>64</v>
      </c>
      <c r="BC33" s="97">
        <v>64</v>
      </c>
      <c r="BD33" s="97">
        <v>64</v>
      </c>
      <c r="BE33" s="97">
        <v>64</v>
      </c>
      <c r="BF33" s="97">
        <v>64</v>
      </c>
      <c r="BG33" s="97">
        <v>64</v>
      </c>
      <c r="BH33" s="97">
        <v>64</v>
      </c>
      <c r="BI33" s="97">
        <v>64</v>
      </c>
      <c r="BJ33" s="97">
        <v>64</v>
      </c>
      <c r="BK33" s="97">
        <v>64</v>
      </c>
      <c r="BL33" s="97">
        <v>64</v>
      </c>
      <c r="BM33" s="97">
        <v>64</v>
      </c>
      <c r="BN33" s="97">
        <v>64</v>
      </c>
      <c r="BO33" s="97">
        <v>64</v>
      </c>
      <c r="BP33" s="97">
        <v>64</v>
      </c>
      <c r="BQ33" s="97">
        <v>64</v>
      </c>
      <c r="BR33" s="97">
        <v>64</v>
      </c>
      <c r="BS33" s="97">
        <v>64</v>
      </c>
      <c r="BT33" s="97">
        <v>64</v>
      </c>
      <c r="BU33" s="97">
        <v>64</v>
      </c>
      <c r="BV33" s="97">
        <v>64</v>
      </c>
      <c r="BW33" s="97">
        <v>64</v>
      </c>
      <c r="BX33" s="97">
        <v>64</v>
      </c>
      <c r="BY33" s="97">
        <v>64</v>
      </c>
      <c r="BZ33" s="97">
        <v>64</v>
      </c>
      <c r="CA33" s="97">
        <v>64</v>
      </c>
      <c r="CB33" s="97">
        <v>64</v>
      </c>
      <c r="CC33" s="97">
        <v>64</v>
      </c>
      <c r="CD33" s="97">
        <v>64</v>
      </c>
    </row>
    <row r="34" spans="2:82" x14ac:dyDescent="0.15">
      <c r="B34" s="7" t="str">
        <f>Lists!B$16</f>
        <v>Logistics</v>
      </c>
      <c r="C34" s="8" t="str">
        <f t="shared" ref="C34:J34" si="12">C14</f>
        <v>Brand 13</v>
      </c>
      <c r="D34" s="8" t="str">
        <f t="shared" si="12"/>
        <v>Segment 4</v>
      </c>
      <c r="E34" s="8" t="str">
        <f t="shared" si="12"/>
        <v>Business Unit 2</v>
      </c>
      <c r="F34" s="8">
        <f t="shared" si="12"/>
        <v>0</v>
      </c>
      <c r="G34" s="8">
        <f t="shared" si="12"/>
        <v>0</v>
      </c>
      <c r="H34" s="8">
        <f t="shared" si="12"/>
        <v>0</v>
      </c>
      <c r="I34" s="8">
        <f t="shared" si="12"/>
        <v>0</v>
      </c>
      <c r="J34" s="8">
        <f t="shared" si="12"/>
        <v>0</v>
      </c>
      <c r="K34" s="97">
        <v>66</v>
      </c>
      <c r="L34" s="97">
        <v>66</v>
      </c>
      <c r="M34" s="97">
        <v>66</v>
      </c>
      <c r="N34" s="97">
        <v>66</v>
      </c>
      <c r="O34" s="97">
        <v>66</v>
      </c>
      <c r="P34" s="97">
        <v>66</v>
      </c>
      <c r="Q34" s="97">
        <v>66</v>
      </c>
      <c r="R34" s="97">
        <v>66</v>
      </c>
      <c r="S34" s="97">
        <v>66</v>
      </c>
      <c r="T34" s="97">
        <v>66</v>
      </c>
      <c r="U34" s="97">
        <v>66</v>
      </c>
      <c r="V34" s="97">
        <v>66</v>
      </c>
      <c r="W34" s="97">
        <v>66</v>
      </c>
      <c r="X34" s="97">
        <v>66</v>
      </c>
      <c r="Y34" s="97">
        <v>66</v>
      </c>
      <c r="Z34" s="97">
        <v>66</v>
      </c>
      <c r="AA34" s="97">
        <v>66</v>
      </c>
      <c r="AB34" s="97">
        <v>66</v>
      </c>
      <c r="AC34" s="97">
        <v>66</v>
      </c>
      <c r="AD34" s="97">
        <v>66</v>
      </c>
      <c r="AE34" s="97">
        <v>66</v>
      </c>
      <c r="AF34" s="97">
        <v>66</v>
      </c>
      <c r="AG34" s="97">
        <v>66</v>
      </c>
      <c r="AH34" s="97">
        <v>66</v>
      </c>
      <c r="AI34" s="97">
        <v>66</v>
      </c>
      <c r="AJ34" s="97">
        <v>66</v>
      </c>
      <c r="AK34" s="97">
        <v>66</v>
      </c>
      <c r="AL34" s="97">
        <v>66</v>
      </c>
      <c r="AM34" s="97">
        <v>66</v>
      </c>
      <c r="AN34" s="97">
        <v>66</v>
      </c>
      <c r="AO34" s="97">
        <v>66</v>
      </c>
      <c r="AP34" s="97">
        <v>66</v>
      </c>
      <c r="AQ34" s="97">
        <v>66</v>
      </c>
      <c r="AR34" s="97">
        <v>66</v>
      </c>
      <c r="AS34" s="97">
        <v>66</v>
      </c>
      <c r="AT34" s="97">
        <v>66</v>
      </c>
      <c r="AU34" s="97">
        <v>66</v>
      </c>
      <c r="AV34" s="97">
        <v>66</v>
      </c>
      <c r="AW34" s="97">
        <v>66</v>
      </c>
      <c r="AX34" s="97">
        <v>66</v>
      </c>
      <c r="AY34" s="97">
        <v>66</v>
      </c>
      <c r="AZ34" s="97">
        <v>66</v>
      </c>
      <c r="BA34" s="97">
        <v>66</v>
      </c>
      <c r="BB34" s="97">
        <v>66</v>
      </c>
      <c r="BC34" s="97">
        <v>66</v>
      </c>
      <c r="BD34" s="97">
        <v>66</v>
      </c>
      <c r="BE34" s="97">
        <v>66</v>
      </c>
      <c r="BF34" s="97">
        <v>66</v>
      </c>
      <c r="BG34" s="97">
        <v>66</v>
      </c>
      <c r="BH34" s="97">
        <v>66</v>
      </c>
      <c r="BI34" s="97">
        <v>66</v>
      </c>
      <c r="BJ34" s="97">
        <v>66</v>
      </c>
      <c r="BK34" s="97">
        <v>66</v>
      </c>
      <c r="BL34" s="97">
        <v>66</v>
      </c>
      <c r="BM34" s="97">
        <v>66</v>
      </c>
      <c r="BN34" s="97">
        <v>66</v>
      </c>
      <c r="BO34" s="97">
        <v>66</v>
      </c>
      <c r="BP34" s="97">
        <v>66</v>
      </c>
      <c r="BQ34" s="97">
        <v>66</v>
      </c>
      <c r="BR34" s="97">
        <v>66</v>
      </c>
      <c r="BS34" s="97">
        <v>66</v>
      </c>
      <c r="BT34" s="97">
        <v>66</v>
      </c>
      <c r="BU34" s="97">
        <v>66</v>
      </c>
      <c r="BV34" s="97">
        <v>66</v>
      </c>
      <c r="BW34" s="97">
        <v>66</v>
      </c>
      <c r="BX34" s="97">
        <v>66</v>
      </c>
      <c r="BY34" s="97">
        <v>66</v>
      </c>
      <c r="BZ34" s="97">
        <v>66</v>
      </c>
      <c r="CA34" s="97">
        <v>66</v>
      </c>
      <c r="CB34" s="97">
        <v>66</v>
      </c>
      <c r="CC34" s="97">
        <v>66</v>
      </c>
      <c r="CD34" s="97">
        <v>66</v>
      </c>
    </row>
    <row r="35" spans="2:82" x14ac:dyDescent="0.15">
      <c r="B35" s="7" t="str">
        <f>Lists!B$16</f>
        <v>Logistics</v>
      </c>
      <c r="C35" s="8" t="str">
        <f t="shared" ref="C35:J35" si="13">C15</f>
        <v>Brand 14</v>
      </c>
      <c r="D35" s="8" t="str">
        <f t="shared" si="13"/>
        <v>Segment 4</v>
      </c>
      <c r="E35" s="8" t="str">
        <f t="shared" si="13"/>
        <v>Business Unit 2</v>
      </c>
      <c r="F35" s="8">
        <f t="shared" si="13"/>
        <v>0</v>
      </c>
      <c r="G35" s="8">
        <f t="shared" si="13"/>
        <v>0</v>
      </c>
      <c r="H35" s="8">
        <f t="shared" si="13"/>
        <v>0</v>
      </c>
      <c r="I35" s="8">
        <f t="shared" si="13"/>
        <v>0</v>
      </c>
      <c r="J35" s="8">
        <f t="shared" si="13"/>
        <v>0</v>
      </c>
      <c r="K35" s="97">
        <v>82</v>
      </c>
      <c r="L35" s="97">
        <v>82</v>
      </c>
      <c r="M35" s="97">
        <v>82</v>
      </c>
      <c r="N35" s="97">
        <v>82</v>
      </c>
      <c r="O35" s="97">
        <v>82</v>
      </c>
      <c r="P35" s="97">
        <v>82</v>
      </c>
      <c r="Q35" s="97">
        <v>82</v>
      </c>
      <c r="R35" s="97">
        <v>82</v>
      </c>
      <c r="S35" s="97">
        <v>82</v>
      </c>
      <c r="T35" s="97">
        <v>82</v>
      </c>
      <c r="U35" s="97">
        <v>82</v>
      </c>
      <c r="V35" s="97">
        <v>82</v>
      </c>
      <c r="W35" s="97">
        <v>82</v>
      </c>
      <c r="X35" s="97">
        <v>82</v>
      </c>
      <c r="Y35" s="97">
        <v>82</v>
      </c>
      <c r="Z35" s="97">
        <v>82</v>
      </c>
      <c r="AA35" s="97">
        <v>82</v>
      </c>
      <c r="AB35" s="97">
        <v>82</v>
      </c>
      <c r="AC35" s="97">
        <v>82</v>
      </c>
      <c r="AD35" s="97">
        <v>82</v>
      </c>
      <c r="AE35" s="97">
        <v>82</v>
      </c>
      <c r="AF35" s="97">
        <v>82</v>
      </c>
      <c r="AG35" s="97">
        <v>82</v>
      </c>
      <c r="AH35" s="97">
        <v>82</v>
      </c>
      <c r="AI35" s="97">
        <v>82</v>
      </c>
      <c r="AJ35" s="97">
        <v>82</v>
      </c>
      <c r="AK35" s="97">
        <v>82</v>
      </c>
      <c r="AL35" s="97">
        <v>82</v>
      </c>
      <c r="AM35" s="97">
        <v>82</v>
      </c>
      <c r="AN35" s="97">
        <v>82</v>
      </c>
      <c r="AO35" s="97">
        <v>82</v>
      </c>
      <c r="AP35" s="97">
        <v>82</v>
      </c>
      <c r="AQ35" s="97">
        <v>82</v>
      </c>
      <c r="AR35" s="97">
        <v>82</v>
      </c>
      <c r="AS35" s="97">
        <v>82</v>
      </c>
      <c r="AT35" s="97">
        <v>82</v>
      </c>
      <c r="AU35" s="97">
        <v>82</v>
      </c>
      <c r="AV35" s="97">
        <v>82</v>
      </c>
      <c r="AW35" s="97">
        <v>82</v>
      </c>
      <c r="AX35" s="97">
        <v>82</v>
      </c>
      <c r="AY35" s="97">
        <v>82</v>
      </c>
      <c r="AZ35" s="97">
        <v>82</v>
      </c>
      <c r="BA35" s="97">
        <v>82</v>
      </c>
      <c r="BB35" s="97">
        <v>82</v>
      </c>
      <c r="BC35" s="97">
        <v>82</v>
      </c>
      <c r="BD35" s="97">
        <v>82</v>
      </c>
      <c r="BE35" s="97">
        <v>82</v>
      </c>
      <c r="BF35" s="97">
        <v>82</v>
      </c>
      <c r="BG35" s="97">
        <v>82</v>
      </c>
      <c r="BH35" s="97">
        <v>82</v>
      </c>
      <c r="BI35" s="97">
        <v>82</v>
      </c>
      <c r="BJ35" s="97">
        <v>82</v>
      </c>
      <c r="BK35" s="97">
        <v>82</v>
      </c>
      <c r="BL35" s="97">
        <v>82</v>
      </c>
      <c r="BM35" s="97">
        <v>82</v>
      </c>
      <c r="BN35" s="97">
        <v>82</v>
      </c>
      <c r="BO35" s="97">
        <v>82</v>
      </c>
      <c r="BP35" s="97">
        <v>82</v>
      </c>
      <c r="BQ35" s="97">
        <v>82</v>
      </c>
      <c r="BR35" s="97">
        <v>82</v>
      </c>
      <c r="BS35" s="97">
        <v>82</v>
      </c>
      <c r="BT35" s="97">
        <v>82</v>
      </c>
      <c r="BU35" s="97">
        <v>82</v>
      </c>
      <c r="BV35" s="97">
        <v>82</v>
      </c>
      <c r="BW35" s="97">
        <v>82</v>
      </c>
      <c r="BX35" s="97">
        <v>82</v>
      </c>
      <c r="BY35" s="97">
        <v>82</v>
      </c>
      <c r="BZ35" s="97">
        <v>82</v>
      </c>
      <c r="CA35" s="97">
        <v>82</v>
      </c>
      <c r="CB35" s="97">
        <v>82</v>
      </c>
      <c r="CC35" s="97">
        <v>82</v>
      </c>
      <c r="CD35" s="97">
        <v>82</v>
      </c>
    </row>
    <row r="36" spans="2:82" x14ac:dyDescent="0.15">
      <c r="B36" s="7" t="str">
        <f>Lists!B$16</f>
        <v>Logistics</v>
      </c>
      <c r="C36" s="8" t="str">
        <f t="shared" ref="C36:J36" si="14">C16</f>
        <v>Brand 15</v>
      </c>
      <c r="D36" s="8" t="str">
        <f t="shared" si="14"/>
        <v>Segment 4</v>
      </c>
      <c r="E36" s="8" t="str">
        <f t="shared" si="14"/>
        <v>Business Unit 2</v>
      </c>
      <c r="F36" s="8">
        <f t="shared" si="14"/>
        <v>0</v>
      </c>
      <c r="G36" s="8">
        <f t="shared" si="14"/>
        <v>0</v>
      </c>
      <c r="H36" s="8">
        <f t="shared" si="14"/>
        <v>0</v>
      </c>
      <c r="I36" s="8">
        <f t="shared" si="14"/>
        <v>0</v>
      </c>
      <c r="J36" s="8">
        <f t="shared" si="14"/>
        <v>0</v>
      </c>
      <c r="K36" s="97">
        <v>62</v>
      </c>
      <c r="L36" s="97">
        <v>62</v>
      </c>
      <c r="M36" s="97">
        <v>62</v>
      </c>
      <c r="N36" s="97">
        <v>62</v>
      </c>
      <c r="O36" s="97">
        <v>62</v>
      </c>
      <c r="P36" s="97">
        <v>62</v>
      </c>
      <c r="Q36" s="97">
        <v>62</v>
      </c>
      <c r="R36" s="97">
        <v>62</v>
      </c>
      <c r="S36" s="97">
        <v>62</v>
      </c>
      <c r="T36" s="97">
        <v>62</v>
      </c>
      <c r="U36" s="97">
        <v>62</v>
      </c>
      <c r="V36" s="97">
        <v>62</v>
      </c>
      <c r="W36" s="97">
        <v>62</v>
      </c>
      <c r="X36" s="97">
        <v>62</v>
      </c>
      <c r="Y36" s="97">
        <v>62</v>
      </c>
      <c r="Z36" s="97">
        <v>62</v>
      </c>
      <c r="AA36" s="97">
        <v>62</v>
      </c>
      <c r="AB36" s="97">
        <v>62</v>
      </c>
      <c r="AC36" s="97">
        <v>62</v>
      </c>
      <c r="AD36" s="97">
        <v>62</v>
      </c>
      <c r="AE36" s="97">
        <v>62</v>
      </c>
      <c r="AF36" s="97">
        <v>62</v>
      </c>
      <c r="AG36" s="97">
        <v>62</v>
      </c>
      <c r="AH36" s="97">
        <v>62</v>
      </c>
      <c r="AI36" s="97">
        <v>62</v>
      </c>
      <c r="AJ36" s="97">
        <v>62</v>
      </c>
      <c r="AK36" s="97">
        <v>62</v>
      </c>
      <c r="AL36" s="97">
        <v>62</v>
      </c>
      <c r="AM36" s="97">
        <v>62</v>
      </c>
      <c r="AN36" s="97">
        <v>62</v>
      </c>
      <c r="AO36" s="97">
        <v>62</v>
      </c>
      <c r="AP36" s="97">
        <v>62</v>
      </c>
      <c r="AQ36" s="97">
        <v>62</v>
      </c>
      <c r="AR36" s="97">
        <v>62</v>
      </c>
      <c r="AS36" s="97">
        <v>62</v>
      </c>
      <c r="AT36" s="97">
        <v>62</v>
      </c>
      <c r="AU36" s="97">
        <v>62</v>
      </c>
      <c r="AV36" s="97">
        <v>62</v>
      </c>
      <c r="AW36" s="97">
        <v>62</v>
      </c>
      <c r="AX36" s="97">
        <v>62</v>
      </c>
      <c r="AY36" s="97">
        <v>62</v>
      </c>
      <c r="AZ36" s="97">
        <v>62</v>
      </c>
      <c r="BA36" s="97">
        <v>62</v>
      </c>
      <c r="BB36" s="97">
        <v>62</v>
      </c>
      <c r="BC36" s="97">
        <v>62</v>
      </c>
      <c r="BD36" s="97">
        <v>62</v>
      </c>
      <c r="BE36" s="97">
        <v>62</v>
      </c>
      <c r="BF36" s="97">
        <v>62</v>
      </c>
      <c r="BG36" s="97">
        <v>62</v>
      </c>
      <c r="BH36" s="97">
        <v>62</v>
      </c>
      <c r="BI36" s="97">
        <v>62</v>
      </c>
      <c r="BJ36" s="97">
        <v>62</v>
      </c>
      <c r="BK36" s="97">
        <v>62</v>
      </c>
      <c r="BL36" s="97">
        <v>62</v>
      </c>
      <c r="BM36" s="97">
        <v>62</v>
      </c>
      <c r="BN36" s="97">
        <v>62</v>
      </c>
      <c r="BO36" s="97">
        <v>62</v>
      </c>
      <c r="BP36" s="97">
        <v>62</v>
      </c>
      <c r="BQ36" s="97">
        <v>62</v>
      </c>
      <c r="BR36" s="97">
        <v>62</v>
      </c>
      <c r="BS36" s="97">
        <v>62</v>
      </c>
      <c r="BT36" s="97">
        <v>62</v>
      </c>
      <c r="BU36" s="97">
        <v>62</v>
      </c>
      <c r="BV36" s="97">
        <v>62</v>
      </c>
      <c r="BW36" s="97">
        <v>62</v>
      </c>
      <c r="BX36" s="97">
        <v>62</v>
      </c>
      <c r="BY36" s="97">
        <v>62</v>
      </c>
      <c r="BZ36" s="97">
        <v>62</v>
      </c>
      <c r="CA36" s="97">
        <v>62</v>
      </c>
      <c r="CB36" s="97">
        <v>62</v>
      </c>
      <c r="CC36" s="97">
        <v>62</v>
      </c>
      <c r="CD36" s="97">
        <v>62</v>
      </c>
    </row>
    <row r="37" spans="2:82" x14ac:dyDescent="0.15">
      <c r="B37" s="7" t="str">
        <f>Lists!B$16</f>
        <v>Logistics</v>
      </c>
      <c r="C37" s="8" t="str">
        <f t="shared" ref="C37:J37" si="15">C17</f>
        <v>Brand 16</v>
      </c>
      <c r="D37" s="8" t="str">
        <f t="shared" si="15"/>
        <v>Segment 4</v>
      </c>
      <c r="E37" s="8" t="str">
        <f t="shared" si="15"/>
        <v>Business Unit 2</v>
      </c>
      <c r="F37" s="8">
        <f t="shared" si="15"/>
        <v>0</v>
      </c>
      <c r="G37" s="8">
        <f t="shared" si="15"/>
        <v>0</v>
      </c>
      <c r="H37" s="8">
        <f t="shared" si="15"/>
        <v>0</v>
      </c>
      <c r="I37" s="8">
        <f t="shared" si="15"/>
        <v>0</v>
      </c>
      <c r="J37" s="8">
        <f t="shared" si="15"/>
        <v>0</v>
      </c>
      <c r="K37" s="97">
        <v>80</v>
      </c>
      <c r="L37" s="97">
        <v>80</v>
      </c>
      <c r="M37" s="97">
        <v>80</v>
      </c>
      <c r="N37" s="97">
        <v>80</v>
      </c>
      <c r="O37" s="97">
        <v>80</v>
      </c>
      <c r="P37" s="97">
        <v>80</v>
      </c>
      <c r="Q37" s="97">
        <v>80</v>
      </c>
      <c r="R37" s="97">
        <v>80</v>
      </c>
      <c r="S37" s="97">
        <v>80</v>
      </c>
      <c r="T37" s="97">
        <v>80</v>
      </c>
      <c r="U37" s="97">
        <v>80</v>
      </c>
      <c r="V37" s="97">
        <v>80</v>
      </c>
      <c r="W37" s="97">
        <v>80</v>
      </c>
      <c r="X37" s="97">
        <v>80</v>
      </c>
      <c r="Y37" s="97">
        <v>80</v>
      </c>
      <c r="Z37" s="97">
        <v>80</v>
      </c>
      <c r="AA37" s="97">
        <v>80</v>
      </c>
      <c r="AB37" s="97">
        <v>80</v>
      </c>
      <c r="AC37" s="97">
        <v>80</v>
      </c>
      <c r="AD37" s="97">
        <v>80</v>
      </c>
      <c r="AE37" s="97">
        <v>80</v>
      </c>
      <c r="AF37" s="97">
        <v>80</v>
      </c>
      <c r="AG37" s="97">
        <v>80</v>
      </c>
      <c r="AH37" s="97">
        <v>80</v>
      </c>
      <c r="AI37" s="97">
        <v>80</v>
      </c>
      <c r="AJ37" s="97">
        <v>80</v>
      </c>
      <c r="AK37" s="97">
        <v>80</v>
      </c>
      <c r="AL37" s="97">
        <v>80</v>
      </c>
      <c r="AM37" s="97">
        <v>80</v>
      </c>
      <c r="AN37" s="97">
        <v>80</v>
      </c>
      <c r="AO37" s="97">
        <v>80</v>
      </c>
      <c r="AP37" s="97">
        <v>80</v>
      </c>
      <c r="AQ37" s="97">
        <v>80</v>
      </c>
      <c r="AR37" s="97">
        <v>80</v>
      </c>
      <c r="AS37" s="97">
        <v>80</v>
      </c>
      <c r="AT37" s="97">
        <v>80</v>
      </c>
      <c r="AU37" s="97">
        <v>80</v>
      </c>
      <c r="AV37" s="97">
        <v>80</v>
      </c>
      <c r="AW37" s="97">
        <v>80</v>
      </c>
      <c r="AX37" s="97">
        <v>80</v>
      </c>
      <c r="AY37" s="97">
        <v>80</v>
      </c>
      <c r="AZ37" s="97">
        <v>80</v>
      </c>
      <c r="BA37" s="97">
        <v>80</v>
      </c>
      <c r="BB37" s="97">
        <v>80</v>
      </c>
      <c r="BC37" s="97">
        <v>80</v>
      </c>
      <c r="BD37" s="97">
        <v>80</v>
      </c>
      <c r="BE37" s="97">
        <v>80</v>
      </c>
      <c r="BF37" s="97">
        <v>80</v>
      </c>
      <c r="BG37" s="97">
        <v>80</v>
      </c>
      <c r="BH37" s="97">
        <v>80</v>
      </c>
      <c r="BI37" s="97">
        <v>80</v>
      </c>
      <c r="BJ37" s="97">
        <v>80</v>
      </c>
      <c r="BK37" s="97">
        <v>80</v>
      </c>
      <c r="BL37" s="97">
        <v>80</v>
      </c>
      <c r="BM37" s="97">
        <v>80</v>
      </c>
      <c r="BN37" s="97">
        <v>80</v>
      </c>
      <c r="BO37" s="97">
        <v>80</v>
      </c>
      <c r="BP37" s="97">
        <v>80</v>
      </c>
      <c r="BQ37" s="97">
        <v>80</v>
      </c>
      <c r="BR37" s="97">
        <v>80</v>
      </c>
      <c r="BS37" s="97">
        <v>80</v>
      </c>
      <c r="BT37" s="97">
        <v>80</v>
      </c>
      <c r="BU37" s="97">
        <v>80</v>
      </c>
      <c r="BV37" s="97">
        <v>80</v>
      </c>
      <c r="BW37" s="97">
        <v>80</v>
      </c>
      <c r="BX37" s="97">
        <v>80</v>
      </c>
      <c r="BY37" s="97">
        <v>80</v>
      </c>
      <c r="BZ37" s="97">
        <v>80</v>
      </c>
      <c r="CA37" s="97">
        <v>80</v>
      </c>
      <c r="CB37" s="97">
        <v>80</v>
      </c>
      <c r="CC37" s="97">
        <v>80</v>
      </c>
      <c r="CD37" s="97">
        <v>80</v>
      </c>
    </row>
    <row r="38" spans="2:82" x14ac:dyDescent="0.15">
      <c r="B38" s="7" t="str">
        <f>Lists!B$16</f>
        <v>Logistics</v>
      </c>
      <c r="C38" s="8">
        <f t="shared" ref="C38:J38" si="16">C18</f>
        <v>0</v>
      </c>
      <c r="D38" s="8">
        <f t="shared" si="16"/>
        <v>0</v>
      </c>
      <c r="E38" s="8">
        <f t="shared" si="16"/>
        <v>0</v>
      </c>
      <c r="F38" s="8">
        <f t="shared" si="16"/>
        <v>0</v>
      </c>
      <c r="G38" s="8">
        <f t="shared" si="16"/>
        <v>0</v>
      </c>
      <c r="H38" s="8">
        <f t="shared" si="16"/>
        <v>0</v>
      </c>
      <c r="I38" s="8">
        <f t="shared" si="16"/>
        <v>0</v>
      </c>
      <c r="J38" s="8">
        <f t="shared" si="16"/>
        <v>0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</row>
    <row r="39" spans="2:82" x14ac:dyDescent="0.15">
      <c r="B39" s="7" t="str">
        <f>Lists!B$16</f>
        <v>Logistics</v>
      </c>
      <c r="C39" s="8">
        <f t="shared" ref="C39:J39" si="17">C19</f>
        <v>0</v>
      </c>
      <c r="D39" s="8">
        <f t="shared" si="17"/>
        <v>0</v>
      </c>
      <c r="E39" s="8">
        <f t="shared" si="17"/>
        <v>0</v>
      </c>
      <c r="F39" s="8">
        <f t="shared" si="17"/>
        <v>0</v>
      </c>
      <c r="G39" s="8">
        <f t="shared" si="17"/>
        <v>0</v>
      </c>
      <c r="H39" s="8">
        <f t="shared" si="17"/>
        <v>0</v>
      </c>
      <c r="I39" s="8">
        <f t="shared" si="17"/>
        <v>0</v>
      </c>
      <c r="J39" s="8">
        <f t="shared" si="17"/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</row>
    <row r="40" spans="2:82" x14ac:dyDescent="0.15">
      <c r="B40" s="7" t="str">
        <f>Lists!B$16</f>
        <v>Logistics</v>
      </c>
      <c r="C40" s="8">
        <f t="shared" ref="C40:J40" si="18">C20</f>
        <v>0</v>
      </c>
      <c r="D40" s="8">
        <f t="shared" si="18"/>
        <v>0</v>
      </c>
      <c r="E40" s="8">
        <f t="shared" si="18"/>
        <v>0</v>
      </c>
      <c r="F40" s="8">
        <f t="shared" si="18"/>
        <v>0</v>
      </c>
      <c r="G40" s="8">
        <f t="shared" si="18"/>
        <v>0</v>
      </c>
      <c r="H40" s="8">
        <f t="shared" si="18"/>
        <v>0</v>
      </c>
      <c r="I40" s="8">
        <f t="shared" si="18"/>
        <v>0</v>
      </c>
      <c r="J40" s="8">
        <f t="shared" si="18"/>
        <v>0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</row>
    <row r="41" spans="2:82" x14ac:dyDescent="0.15">
      <c r="B41" s="7" t="str">
        <f>Lists!B$16</f>
        <v>Logistics</v>
      </c>
      <c r="C41" s="8">
        <f t="shared" ref="C41:J41" si="19">C21</f>
        <v>0</v>
      </c>
      <c r="D41" s="8">
        <f t="shared" si="19"/>
        <v>0</v>
      </c>
      <c r="E41" s="8">
        <f t="shared" si="19"/>
        <v>0</v>
      </c>
      <c r="F41" s="8">
        <f t="shared" si="19"/>
        <v>0</v>
      </c>
      <c r="G41" s="8">
        <f t="shared" si="19"/>
        <v>0</v>
      </c>
      <c r="H41" s="8">
        <f t="shared" si="19"/>
        <v>0</v>
      </c>
      <c r="I41" s="8">
        <f t="shared" si="19"/>
        <v>0</v>
      </c>
      <c r="J41" s="8">
        <f t="shared" si="19"/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</row>
    <row r="42" spans="2:82" x14ac:dyDescent="0.15">
      <c r="B42" s="7" t="str">
        <f>Lists!B$17</f>
        <v>Marketing</v>
      </c>
      <c r="C42" s="8" t="str">
        <f t="shared" ref="C42:J42" si="20">C22</f>
        <v>Brand 1</v>
      </c>
      <c r="D42" s="8" t="str">
        <f t="shared" si="20"/>
        <v>Segment 1</v>
      </c>
      <c r="E42" s="8" t="str">
        <f t="shared" si="20"/>
        <v>Business Unit 1</v>
      </c>
      <c r="F42" s="8">
        <f t="shared" si="20"/>
        <v>0</v>
      </c>
      <c r="G42" s="8">
        <f t="shared" si="20"/>
        <v>0</v>
      </c>
      <c r="H42" s="8">
        <f t="shared" si="20"/>
        <v>0</v>
      </c>
      <c r="I42" s="8">
        <f t="shared" si="20"/>
        <v>0</v>
      </c>
      <c r="J42" s="8">
        <f t="shared" si="20"/>
        <v>0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</row>
    <row r="43" spans="2:82" x14ac:dyDescent="0.15">
      <c r="B43" s="7" t="str">
        <f>Lists!B$17</f>
        <v>Marketing</v>
      </c>
      <c r="C43" s="8" t="str">
        <f t="shared" ref="C43:J43" si="21">C23</f>
        <v>Brand 2</v>
      </c>
      <c r="D43" s="8" t="str">
        <f t="shared" si="21"/>
        <v>Segment 1</v>
      </c>
      <c r="E43" s="8" t="str">
        <f t="shared" si="21"/>
        <v>Business Unit 1</v>
      </c>
      <c r="F43" s="8">
        <f t="shared" si="21"/>
        <v>0</v>
      </c>
      <c r="G43" s="8">
        <f t="shared" si="21"/>
        <v>0</v>
      </c>
      <c r="H43" s="8">
        <f t="shared" si="21"/>
        <v>0</v>
      </c>
      <c r="I43" s="8">
        <f t="shared" si="21"/>
        <v>0</v>
      </c>
      <c r="J43" s="8">
        <f t="shared" si="21"/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</row>
    <row r="44" spans="2:82" x14ac:dyDescent="0.15">
      <c r="B44" s="7" t="str">
        <f>Lists!B$17</f>
        <v>Marketing</v>
      </c>
      <c r="C44" s="8" t="str">
        <f t="shared" ref="C44:J44" si="22">C24</f>
        <v>Brand 3</v>
      </c>
      <c r="D44" s="8" t="str">
        <f t="shared" si="22"/>
        <v>Segment 1</v>
      </c>
      <c r="E44" s="8" t="str">
        <f t="shared" si="22"/>
        <v>Business Unit 1</v>
      </c>
      <c r="F44" s="8">
        <f t="shared" si="22"/>
        <v>0</v>
      </c>
      <c r="G44" s="8">
        <f t="shared" si="22"/>
        <v>0</v>
      </c>
      <c r="H44" s="8">
        <f t="shared" si="22"/>
        <v>0</v>
      </c>
      <c r="I44" s="8">
        <f t="shared" si="22"/>
        <v>0</v>
      </c>
      <c r="J44" s="8">
        <f t="shared" si="22"/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</row>
    <row r="45" spans="2:82" x14ac:dyDescent="0.15">
      <c r="B45" s="7" t="str">
        <f>Lists!B$17</f>
        <v>Marketing</v>
      </c>
      <c r="C45" s="8" t="str">
        <f t="shared" ref="C45:J45" si="23">C25</f>
        <v>Brand 4</v>
      </c>
      <c r="D45" s="8" t="str">
        <f t="shared" si="23"/>
        <v>Segment 1</v>
      </c>
      <c r="E45" s="8" t="str">
        <f t="shared" si="23"/>
        <v>Business Unit 1</v>
      </c>
      <c r="F45" s="8">
        <f t="shared" si="23"/>
        <v>0</v>
      </c>
      <c r="G45" s="8">
        <f t="shared" si="23"/>
        <v>0</v>
      </c>
      <c r="H45" s="8">
        <f t="shared" si="23"/>
        <v>0</v>
      </c>
      <c r="I45" s="8">
        <f t="shared" si="23"/>
        <v>0</v>
      </c>
      <c r="J45" s="8">
        <f t="shared" si="23"/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</row>
    <row r="46" spans="2:82" x14ac:dyDescent="0.15">
      <c r="B46" s="7" t="str">
        <f>Lists!B$17</f>
        <v>Marketing</v>
      </c>
      <c r="C46" s="8" t="str">
        <f t="shared" ref="C46:J46" si="24">C26</f>
        <v>Brand 5</v>
      </c>
      <c r="D46" s="8" t="str">
        <f t="shared" si="24"/>
        <v>Segment 1</v>
      </c>
      <c r="E46" s="8" t="str">
        <f t="shared" si="24"/>
        <v>Business Unit 1</v>
      </c>
      <c r="F46" s="8">
        <f t="shared" si="24"/>
        <v>0</v>
      </c>
      <c r="G46" s="8">
        <f t="shared" si="24"/>
        <v>0</v>
      </c>
      <c r="H46" s="8">
        <f t="shared" si="24"/>
        <v>0</v>
      </c>
      <c r="I46" s="8">
        <f t="shared" si="24"/>
        <v>0</v>
      </c>
      <c r="J46" s="8">
        <f t="shared" si="24"/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</row>
    <row r="47" spans="2:82" x14ac:dyDescent="0.15">
      <c r="B47" s="7" t="str">
        <f>Lists!B$17</f>
        <v>Marketing</v>
      </c>
      <c r="C47" s="8" t="str">
        <f t="shared" ref="C47:J47" si="25">C27</f>
        <v>Brand 6</v>
      </c>
      <c r="D47" s="8" t="str">
        <f t="shared" si="25"/>
        <v>Segment 1</v>
      </c>
      <c r="E47" s="8" t="str">
        <f t="shared" si="25"/>
        <v>Business Unit 1</v>
      </c>
      <c r="F47" s="8">
        <f t="shared" si="25"/>
        <v>0</v>
      </c>
      <c r="G47" s="8">
        <f t="shared" si="25"/>
        <v>0</v>
      </c>
      <c r="H47" s="8">
        <f t="shared" si="25"/>
        <v>0</v>
      </c>
      <c r="I47" s="8">
        <f t="shared" si="25"/>
        <v>0</v>
      </c>
      <c r="J47" s="8">
        <f t="shared" si="25"/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</row>
    <row r="48" spans="2:82" x14ac:dyDescent="0.15">
      <c r="B48" s="7" t="str">
        <f>Lists!B$17</f>
        <v>Marketing</v>
      </c>
      <c r="C48" s="8" t="str">
        <f t="shared" ref="C48:J48" si="26">C28</f>
        <v>Brand 7</v>
      </c>
      <c r="D48" s="8" t="str">
        <f t="shared" si="26"/>
        <v>Segment 1</v>
      </c>
      <c r="E48" s="8" t="str">
        <f t="shared" si="26"/>
        <v>Business Unit 1</v>
      </c>
      <c r="F48" s="8">
        <f t="shared" si="26"/>
        <v>0</v>
      </c>
      <c r="G48" s="8">
        <f t="shared" si="26"/>
        <v>0</v>
      </c>
      <c r="H48" s="8">
        <f t="shared" si="26"/>
        <v>0</v>
      </c>
      <c r="I48" s="8">
        <f t="shared" si="26"/>
        <v>0</v>
      </c>
      <c r="J48" s="8">
        <f t="shared" si="26"/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</row>
    <row r="49" spans="2:82" x14ac:dyDescent="0.15">
      <c r="B49" s="7" t="str">
        <f>Lists!B$17</f>
        <v>Marketing</v>
      </c>
      <c r="C49" s="8" t="str">
        <f t="shared" ref="C49:J49" si="27">C29</f>
        <v>Brand 8</v>
      </c>
      <c r="D49" s="8" t="str">
        <f t="shared" si="27"/>
        <v>Segment 2</v>
      </c>
      <c r="E49" s="8" t="str">
        <f t="shared" si="27"/>
        <v>Business Unit 1</v>
      </c>
      <c r="F49" s="8">
        <f t="shared" si="27"/>
        <v>0</v>
      </c>
      <c r="G49" s="8">
        <f t="shared" si="27"/>
        <v>0</v>
      </c>
      <c r="H49" s="8">
        <f t="shared" si="27"/>
        <v>0</v>
      </c>
      <c r="I49" s="8">
        <f t="shared" si="27"/>
        <v>0</v>
      </c>
      <c r="J49" s="8">
        <f t="shared" si="27"/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</row>
    <row r="50" spans="2:82" x14ac:dyDescent="0.15">
      <c r="B50" s="7" t="str">
        <f>Lists!B$17</f>
        <v>Marketing</v>
      </c>
      <c r="C50" s="8" t="str">
        <f t="shared" ref="C50:J50" si="28">C30</f>
        <v>Brand 9</v>
      </c>
      <c r="D50" s="8" t="str">
        <f t="shared" si="28"/>
        <v>Segment 2</v>
      </c>
      <c r="E50" s="8" t="str">
        <f t="shared" si="28"/>
        <v>Business Unit 1</v>
      </c>
      <c r="F50" s="8">
        <f t="shared" si="28"/>
        <v>0</v>
      </c>
      <c r="G50" s="8">
        <f t="shared" si="28"/>
        <v>0</v>
      </c>
      <c r="H50" s="8">
        <f t="shared" si="28"/>
        <v>0</v>
      </c>
      <c r="I50" s="8">
        <f t="shared" si="28"/>
        <v>0</v>
      </c>
      <c r="J50" s="8">
        <f t="shared" si="28"/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</row>
    <row r="51" spans="2:82" x14ac:dyDescent="0.15">
      <c r="B51" s="7" t="str">
        <f>Lists!B$17</f>
        <v>Marketing</v>
      </c>
      <c r="C51" s="8" t="str">
        <f t="shared" ref="C51:J51" si="29">C31</f>
        <v>Brand 10</v>
      </c>
      <c r="D51" s="8" t="str">
        <f t="shared" si="29"/>
        <v>Segment 3</v>
      </c>
      <c r="E51" s="8" t="str">
        <f t="shared" si="29"/>
        <v>Business Unit 2</v>
      </c>
      <c r="F51" s="8">
        <f t="shared" si="29"/>
        <v>0</v>
      </c>
      <c r="G51" s="8">
        <f t="shared" si="29"/>
        <v>0</v>
      </c>
      <c r="H51" s="8">
        <f t="shared" si="29"/>
        <v>0</v>
      </c>
      <c r="I51" s="8">
        <f t="shared" si="29"/>
        <v>0</v>
      </c>
      <c r="J51" s="8">
        <f t="shared" si="29"/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</row>
    <row r="52" spans="2:82" x14ac:dyDescent="0.15">
      <c r="B52" s="7" t="str">
        <f>Lists!B$17</f>
        <v>Marketing</v>
      </c>
      <c r="C52" s="8" t="str">
        <f t="shared" ref="C52:J52" si="30">C32</f>
        <v>Brand 11</v>
      </c>
      <c r="D52" s="8" t="str">
        <f t="shared" si="30"/>
        <v>Segment 3</v>
      </c>
      <c r="E52" s="8" t="str">
        <f t="shared" si="30"/>
        <v>Business Unit 2</v>
      </c>
      <c r="F52" s="8">
        <f t="shared" si="30"/>
        <v>0</v>
      </c>
      <c r="G52" s="8">
        <f t="shared" si="30"/>
        <v>0</v>
      </c>
      <c r="H52" s="8">
        <f t="shared" si="30"/>
        <v>0</v>
      </c>
      <c r="I52" s="8">
        <f t="shared" si="30"/>
        <v>0</v>
      </c>
      <c r="J52" s="8">
        <f t="shared" si="30"/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</row>
    <row r="53" spans="2:82" x14ac:dyDescent="0.15">
      <c r="B53" s="7" t="str">
        <f>Lists!B$17</f>
        <v>Marketing</v>
      </c>
      <c r="C53" s="8" t="str">
        <f t="shared" ref="C53:J53" si="31">C33</f>
        <v>Brand 12</v>
      </c>
      <c r="D53" s="8" t="str">
        <f t="shared" si="31"/>
        <v>Segment 3</v>
      </c>
      <c r="E53" s="8" t="str">
        <f t="shared" si="31"/>
        <v>Business Unit 2</v>
      </c>
      <c r="F53" s="8">
        <f t="shared" si="31"/>
        <v>0</v>
      </c>
      <c r="G53" s="8">
        <f t="shared" si="31"/>
        <v>0</v>
      </c>
      <c r="H53" s="8">
        <f t="shared" si="31"/>
        <v>0</v>
      </c>
      <c r="I53" s="8">
        <f t="shared" si="31"/>
        <v>0</v>
      </c>
      <c r="J53" s="8">
        <f t="shared" si="31"/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</row>
    <row r="54" spans="2:82" x14ac:dyDescent="0.15">
      <c r="B54" s="7" t="str">
        <f>Lists!B$17</f>
        <v>Marketing</v>
      </c>
      <c r="C54" s="8" t="str">
        <f t="shared" ref="C54:J54" si="32">C34</f>
        <v>Brand 13</v>
      </c>
      <c r="D54" s="8" t="str">
        <f t="shared" si="32"/>
        <v>Segment 4</v>
      </c>
      <c r="E54" s="8" t="str">
        <f t="shared" si="32"/>
        <v>Business Unit 2</v>
      </c>
      <c r="F54" s="8">
        <f t="shared" si="32"/>
        <v>0</v>
      </c>
      <c r="G54" s="8">
        <f t="shared" si="32"/>
        <v>0</v>
      </c>
      <c r="H54" s="8">
        <f t="shared" si="32"/>
        <v>0</v>
      </c>
      <c r="I54" s="8">
        <f t="shared" si="32"/>
        <v>0</v>
      </c>
      <c r="J54" s="8">
        <f t="shared" si="32"/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</row>
    <row r="55" spans="2:82" x14ac:dyDescent="0.15">
      <c r="B55" s="7" t="str">
        <f>Lists!B$17</f>
        <v>Marketing</v>
      </c>
      <c r="C55" s="8" t="str">
        <f t="shared" ref="C55:J55" si="33">C35</f>
        <v>Brand 14</v>
      </c>
      <c r="D55" s="8" t="str">
        <f t="shared" si="33"/>
        <v>Segment 4</v>
      </c>
      <c r="E55" s="8" t="str">
        <f t="shared" si="33"/>
        <v>Business Unit 2</v>
      </c>
      <c r="F55" s="8">
        <f t="shared" si="33"/>
        <v>0</v>
      </c>
      <c r="G55" s="8">
        <f t="shared" si="33"/>
        <v>0</v>
      </c>
      <c r="H55" s="8">
        <f t="shared" si="33"/>
        <v>0</v>
      </c>
      <c r="I55" s="8">
        <f t="shared" si="33"/>
        <v>0</v>
      </c>
      <c r="J55" s="8">
        <f t="shared" si="33"/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</row>
    <row r="56" spans="2:82" x14ac:dyDescent="0.15">
      <c r="B56" s="7" t="str">
        <f>Lists!B$17</f>
        <v>Marketing</v>
      </c>
      <c r="C56" s="8" t="str">
        <f t="shared" ref="C56:J56" si="34">C36</f>
        <v>Brand 15</v>
      </c>
      <c r="D56" s="8" t="str">
        <f t="shared" si="34"/>
        <v>Segment 4</v>
      </c>
      <c r="E56" s="8" t="str">
        <f t="shared" si="34"/>
        <v>Business Unit 2</v>
      </c>
      <c r="F56" s="8">
        <f t="shared" si="34"/>
        <v>0</v>
      </c>
      <c r="G56" s="8">
        <f t="shared" si="34"/>
        <v>0</v>
      </c>
      <c r="H56" s="8">
        <f t="shared" si="34"/>
        <v>0</v>
      </c>
      <c r="I56" s="8">
        <f t="shared" si="34"/>
        <v>0</v>
      </c>
      <c r="J56" s="8">
        <f t="shared" si="34"/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</row>
    <row r="57" spans="2:82" x14ac:dyDescent="0.15">
      <c r="B57" s="7" t="str">
        <f>Lists!B$17</f>
        <v>Marketing</v>
      </c>
      <c r="C57" s="8" t="str">
        <f t="shared" ref="C57:J57" si="35">C37</f>
        <v>Brand 16</v>
      </c>
      <c r="D57" s="8" t="str">
        <f t="shared" si="35"/>
        <v>Segment 4</v>
      </c>
      <c r="E57" s="8" t="str">
        <f t="shared" si="35"/>
        <v>Business Unit 2</v>
      </c>
      <c r="F57" s="8">
        <f t="shared" si="35"/>
        <v>0</v>
      </c>
      <c r="G57" s="8">
        <f t="shared" si="35"/>
        <v>0</v>
      </c>
      <c r="H57" s="8">
        <f t="shared" si="35"/>
        <v>0</v>
      </c>
      <c r="I57" s="8">
        <f t="shared" si="35"/>
        <v>0</v>
      </c>
      <c r="J57" s="8">
        <f t="shared" si="35"/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</row>
    <row r="58" spans="2:82" x14ac:dyDescent="0.15">
      <c r="B58" s="7" t="str">
        <f>Lists!B$17</f>
        <v>Marketing</v>
      </c>
      <c r="C58" s="8">
        <f t="shared" ref="C58:J58" si="36">C38</f>
        <v>0</v>
      </c>
      <c r="D58" s="8">
        <f t="shared" si="36"/>
        <v>0</v>
      </c>
      <c r="E58" s="8">
        <f t="shared" si="36"/>
        <v>0</v>
      </c>
      <c r="F58" s="8">
        <f t="shared" si="36"/>
        <v>0</v>
      </c>
      <c r="G58" s="8">
        <f t="shared" si="36"/>
        <v>0</v>
      </c>
      <c r="H58" s="8">
        <f t="shared" si="36"/>
        <v>0</v>
      </c>
      <c r="I58" s="8">
        <f t="shared" si="36"/>
        <v>0</v>
      </c>
      <c r="J58" s="8">
        <f t="shared" si="36"/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</row>
    <row r="59" spans="2:82" x14ac:dyDescent="0.15">
      <c r="B59" s="7" t="str">
        <f>Lists!B$17</f>
        <v>Marketing</v>
      </c>
      <c r="C59" s="8">
        <f t="shared" ref="C59:J59" si="37">C39</f>
        <v>0</v>
      </c>
      <c r="D59" s="8">
        <f t="shared" si="37"/>
        <v>0</v>
      </c>
      <c r="E59" s="8">
        <f t="shared" si="37"/>
        <v>0</v>
      </c>
      <c r="F59" s="8">
        <f t="shared" si="37"/>
        <v>0</v>
      </c>
      <c r="G59" s="8">
        <f t="shared" si="37"/>
        <v>0</v>
      </c>
      <c r="H59" s="8">
        <f t="shared" si="37"/>
        <v>0</v>
      </c>
      <c r="I59" s="8">
        <f t="shared" si="37"/>
        <v>0</v>
      </c>
      <c r="J59" s="8">
        <f t="shared" si="37"/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</row>
    <row r="60" spans="2:82" x14ac:dyDescent="0.15">
      <c r="B60" s="7" t="str">
        <f>Lists!B$17</f>
        <v>Marketing</v>
      </c>
      <c r="C60" s="8">
        <f t="shared" ref="C60:J60" si="38">C40</f>
        <v>0</v>
      </c>
      <c r="D60" s="8">
        <f t="shared" si="38"/>
        <v>0</v>
      </c>
      <c r="E60" s="8">
        <f t="shared" si="38"/>
        <v>0</v>
      </c>
      <c r="F60" s="8">
        <f t="shared" si="38"/>
        <v>0</v>
      </c>
      <c r="G60" s="8">
        <f t="shared" si="38"/>
        <v>0</v>
      </c>
      <c r="H60" s="8">
        <f t="shared" si="38"/>
        <v>0</v>
      </c>
      <c r="I60" s="8">
        <f t="shared" si="38"/>
        <v>0</v>
      </c>
      <c r="J60" s="8">
        <f t="shared" si="38"/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</row>
    <row r="61" spans="2:82" x14ac:dyDescent="0.15">
      <c r="B61" s="7" t="str">
        <f>Lists!B$17</f>
        <v>Marketing</v>
      </c>
      <c r="C61" s="8">
        <f t="shared" ref="C61:J61" si="39">C41</f>
        <v>0</v>
      </c>
      <c r="D61" s="8">
        <f t="shared" si="39"/>
        <v>0</v>
      </c>
      <c r="E61" s="8">
        <f t="shared" si="39"/>
        <v>0</v>
      </c>
      <c r="F61" s="8">
        <f t="shared" si="39"/>
        <v>0</v>
      </c>
      <c r="G61" s="8">
        <f t="shared" si="39"/>
        <v>0</v>
      </c>
      <c r="H61" s="8">
        <f t="shared" si="39"/>
        <v>0</v>
      </c>
      <c r="I61" s="8">
        <f t="shared" si="39"/>
        <v>0</v>
      </c>
      <c r="J61" s="8">
        <f t="shared" si="39"/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</row>
    <row r="62" spans="2:82" x14ac:dyDescent="0.15">
      <c r="B62" s="7" t="str">
        <f>Lists!B$18</f>
        <v>Pre-marketing</v>
      </c>
      <c r="C62" s="8" t="str">
        <f t="shared" ref="C62:J62" si="40">C42</f>
        <v>Brand 1</v>
      </c>
      <c r="D62" s="8" t="str">
        <f t="shared" si="40"/>
        <v>Segment 1</v>
      </c>
      <c r="E62" s="8" t="str">
        <f t="shared" si="40"/>
        <v>Business Unit 1</v>
      </c>
      <c r="F62" s="8">
        <f t="shared" si="40"/>
        <v>0</v>
      </c>
      <c r="G62" s="8">
        <f t="shared" si="40"/>
        <v>0</v>
      </c>
      <c r="H62" s="8">
        <f t="shared" si="40"/>
        <v>0</v>
      </c>
      <c r="I62" s="8">
        <f t="shared" si="40"/>
        <v>0</v>
      </c>
      <c r="J62" s="8">
        <f t="shared" si="40"/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</row>
    <row r="63" spans="2:82" x14ac:dyDescent="0.15">
      <c r="B63" s="7" t="str">
        <f>Lists!B$18</f>
        <v>Pre-marketing</v>
      </c>
      <c r="C63" s="8" t="str">
        <f t="shared" ref="C63:J63" si="41">C43</f>
        <v>Brand 2</v>
      </c>
      <c r="D63" s="8" t="str">
        <f t="shared" si="41"/>
        <v>Segment 1</v>
      </c>
      <c r="E63" s="8" t="str">
        <f t="shared" si="41"/>
        <v>Business Unit 1</v>
      </c>
      <c r="F63" s="8">
        <f t="shared" si="41"/>
        <v>0</v>
      </c>
      <c r="G63" s="8">
        <f t="shared" si="41"/>
        <v>0</v>
      </c>
      <c r="H63" s="8">
        <f t="shared" si="41"/>
        <v>0</v>
      </c>
      <c r="I63" s="8">
        <f t="shared" si="41"/>
        <v>0</v>
      </c>
      <c r="J63" s="8">
        <f t="shared" si="41"/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</row>
    <row r="64" spans="2:82" x14ac:dyDescent="0.15">
      <c r="B64" s="7" t="str">
        <f>Lists!B$18</f>
        <v>Pre-marketing</v>
      </c>
      <c r="C64" s="8" t="str">
        <f t="shared" ref="C64:J64" si="42">C44</f>
        <v>Brand 3</v>
      </c>
      <c r="D64" s="8" t="str">
        <f t="shared" si="42"/>
        <v>Segment 1</v>
      </c>
      <c r="E64" s="8" t="str">
        <f t="shared" si="42"/>
        <v>Business Unit 1</v>
      </c>
      <c r="F64" s="8">
        <f t="shared" si="42"/>
        <v>0</v>
      </c>
      <c r="G64" s="8">
        <f t="shared" si="42"/>
        <v>0</v>
      </c>
      <c r="H64" s="8">
        <f t="shared" si="42"/>
        <v>0</v>
      </c>
      <c r="I64" s="8">
        <f t="shared" si="42"/>
        <v>0</v>
      </c>
      <c r="J64" s="8">
        <f t="shared" si="42"/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</row>
    <row r="65" spans="2:82" x14ac:dyDescent="0.15">
      <c r="B65" s="7" t="str">
        <f>Lists!B$18</f>
        <v>Pre-marketing</v>
      </c>
      <c r="C65" s="8" t="str">
        <f t="shared" ref="C65:J65" si="43">C45</f>
        <v>Brand 4</v>
      </c>
      <c r="D65" s="8" t="str">
        <f t="shared" si="43"/>
        <v>Segment 1</v>
      </c>
      <c r="E65" s="8" t="str">
        <f t="shared" si="43"/>
        <v>Business Unit 1</v>
      </c>
      <c r="F65" s="8">
        <f t="shared" si="43"/>
        <v>0</v>
      </c>
      <c r="G65" s="8">
        <f t="shared" si="43"/>
        <v>0</v>
      </c>
      <c r="H65" s="8">
        <f t="shared" si="43"/>
        <v>0</v>
      </c>
      <c r="I65" s="8">
        <f t="shared" si="43"/>
        <v>0</v>
      </c>
      <c r="J65" s="8">
        <f t="shared" si="43"/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</row>
    <row r="66" spans="2:82" x14ac:dyDescent="0.15">
      <c r="B66" s="7" t="str">
        <f>Lists!B$18</f>
        <v>Pre-marketing</v>
      </c>
      <c r="C66" s="8" t="str">
        <f t="shared" ref="C66:J66" si="44">C46</f>
        <v>Brand 5</v>
      </c>
      <c r="D66" s="8" t="str">
        <f t="shared" si="44"/>
        <v>Segment 1</v>
      </c>
      <c r="E66" s="8" t="str">
        <f t="shared" si="44"/>
        <v>Business Unit 1</v>
      </c>
      <c r="F66" s="8">
        <f t="shared" si="44"/>
        <v>0</v>
      </c>
      <c r="G66" s="8">
        <f t="shared" si="44"/>
        <v>0</v>
      </c>
      <c r="H66" s="8">
        <f t="shared" si="44"/>
        <v>0</v>
      </c>
      <c r="I66" s="8">
        <f t="shared" si="44"/>
        <v>0</v>
      </c>
      <c r="J66" s="8">
        <f t="shared" si="44"/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</row>
    <row r="67" spans="2:82" x14ac:dyDescent="0.15">
      <c r="B67" s="7" t="str">
        <f>Lists!B$18</f>
        <v>Pre-marketing</v>
      </c>
      <c r="C67" s="8" t="str">
        <f t="shared" ref="C67:J67" si="45">C47</f>
        <v>Brand 6</v>
      </c>
      <c r="D67" s="8" t="str">
        <f t="shared" si="45"/>
        <v>Segment 1</v>
      </c>
      <c r="E67" s="8" t="str">
        <f t="shared" si="45"/>
        <v>Business Unit 1</v>
      </c>
      <c r="F67" s="8">
        <f t="shared" si="45"/>
        <v>0</v>
      </c>
      <c r="G67" s="8">
        <f t="shared" si="45"/>
        <v>0</v>
      </c>
      <c r="H67" s="8">
        <f t="shared" si="45"/>
        <v>0</v>
      </c>
      <c r="I67" s="8">
        <f t="shared" si="45"/>
        <v>0</v>
      </c>
      <c r="J67" s="8">
        <f t="shared" si="45"/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</row>
    <row r="68" spans="2:82" x14ac:dyDescent="0.15">
      <c r="B68" s="7" t="str">
        <f>Lists!B$18</f>
        <v>Pre-marketing</v>
      </c>
      <c r="C68" s="8" t="str">
        <f t="shared" ref="C68:J68" si="46">C48</f>
        <v>Brand 7</v>
      </c>
      <c r="D68" s="8" t="str">
        <f t="shared" si="46"/>
        <v>Segment 1</v>
      </c>
      <c r="E68" s="8" t="str">
        <f t="shared" si="46"/>
        <v>Business Unit 1</v>
      </c>
      <c r="F68" s="8">
        <f t="shared" si="46"/>
        <v>0</v>
      </c>
      <c r="G68" s="8">
        <f t="shared" si="46"/>
        <v>0</v>
      </c>
      <c r="H68" s="8">
        <f t="shared" si="46"/>
        <v>0</v>
      </c>
      <c r="I68" s="8">
        <f t="shared" si="46"/>
        <v>0</v>
      </c>
      <c r="J68" s="8">
        <f t="shared" si="46"/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</row>
    <row r="69" spans="2:82" x14ac:dyDescent="0.15">
      <c r="B69" s="7" t="str">
        <f>Lists!B$18</f>
        <v>Pre-marketing</v>
      </c>
      <c r="C69" s="8" t="str">
        <f t="shared" ref="C69:J69" si="47">C49</f>
        <v>Brand 8</v>
      </c>
      <c r="D69" s="8" t="str">
        <f t="shared" si="47"/>
        <v>Segment 2</v>
      </c>
      <c r="E69" s="8" t="str">
        <f t="shared" si="47"/>
        <v>Business Unit 1</v>
      </c>
      <c r="F69" s="8">
        <f t="shared" si="47"/>
        <v>0</v>
      </c>
      <c r="G69" s="8">
        <f t="shared" si="47"/>
        <v>0</v>
      </c>
      <c r="H69" s="8">
        <f t="shared" si="47"/>
        <v>0</v>
      </c>
      <c r="I69" s="8">
        <f t="shared" si="47"/>
        <v>0</v>
      </c>
      <c r="J69" s="8">
        <f t="shared" si="47"/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</row>
    <row r="70" spans="2:82" x14ac:dyDescent="0.15">
      <c r="B70" s="7" t="str">
        <f>Lists!B$18</f>
        <v>Pre-marketing</v>
      </c>
      <c r="C70" s="8" t="str">
        <f t="shared" ref="C70:J70" si="48">C50</f>
        <v>Brand 9</v>
      </c>
      <c r="D70" s="8" t="str">
        <f t="shared" si="48"/>
        <v>Segment 2</v>
      </c>
      <c r="E70" s="8" t="str">
        <f t="shared" si="48"/>
        <v>Business Unit 1</v>
      </c>
      <c r="F70" s="8">
        <f t="shared" si="48"/>
        <v>0</v>
      </c>
      <c r="G70" s="8">
        <f t="shared" si="48"/>
        <v>0</v>
      </c>
      <c r="H70" s="8">
        <f t="shared" si="48"/>
        <v>0</v>
      </c>
      <c r="I70" s="8">
        <f t="shared" si="48"/>
        <v>0</v>
      </c>
      <c r="J70" s="8">
        <f t="shared" si="48"/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</row>
    <row r="71" spans="2:82" x14ac:dyDescent="0.15">
      <c r="B71" s="7" t="str">
        <f>Lists!B$18</f>
        <v>Pre-marketing</v>
      </c>
      <c r="C71" s="8" t="str">
        <f t="shared" ref="C71:J71" si="49">C51</f>
        <v>Brand 10</v>
      </c>
      <c r="D71" s="8" t="str">
        <f t="shared" si="49"/>
        <v>Segment 3</v>
      </c>
      <c r="E71" s="8" t="str">
        <f t="shared" si="49"/>
        <v>Business Unit 2</v>
      </c>
      <c r="F71" s="8">
        <f t="shared" si="49"/>
        <v>0</v>
      </c>
      <c r="G71" s="8">
        <f t="shared" si="49"/>
        <v>0</v>
      </c>
      <c r="H71" s="8">
        <f t="shared" si="49"/>
        <v>0</v>
      </c>
      <c r="I71" s="8">
        <f t="shared" si="49"/>
        <v>0</v>
      </c>
      <c r="J71" s="8">
        <f t="shared" si="49"/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</row>
    <row r="72" spans="2:82" x14ac:dyDescent="0.15">
      <c r="B72" s="7" t="str">
        <f>Lists!B$18</f>
        <v>Pre-marketing</v>
      </c>
      <c r="C72" s="8" t="str">
        <f t="shared" ref="C72:J72" si="50">C52</f>
        <v>Brand 11</v>
      </c>
      <c r="D72" s="8" t="str">
        <f t="shared" si="50"/>
        <v>Segment 3</v>
      </c>
      <c r="E72" s="8" t="str">
        <f t="shared" si="50"/>
        <v>Business Unit 2</v>
      </c>
      <c r="F72" s="8">
        <f t="shared" si="50"/>
        <v>0</v>
      </c>
      <c r="G72" s="8">
        <f t="shared" si="50"/>
        <v>0</v>
      </c>
      <c r="H72" s="8">
        <f t="shared" si="50"/>
        <v>0</v>
      </c>
      <c r="I72" s="8">
        <f t="shared" si="50"/>
        <v>0</v>
      </c>
      <c r="J72" s="8">
        <f t="shared" si="50"/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</row>
    <row r="73" spans="2:82" x14ac:dyDescent="0.15">
      <c r="B73" s="7" t="str">
        <f>Lists!B$18</f>
        <v>Pre-marketing</v>
      </c>
      <c r="C73" s="8" t="str">
        <f t="shared" ref="C73:J73" si="51">C53</f>
        <v>Brand 12</v>
      </c>
      <c r="D73" s="8" t="str">
        <f t="shared" si="51"/>
        <v>Segment 3</v>
      </c>
      <c r="E73" s="8" t="str">
        <f t="shared" si="51"/>
        <v>Business Unit 2</v>
      </c>
      <c r="F73" s="8">
        <f t="shared" si="51"/>
        <v>0</v>
      </c>
      <c r="G73" s="8">
        <f t="shared" si="51"/>
        <v>0</v>
      </c>
      <c r="H73" s="8">
        <f t="shared" si="51"/>
        <v>0</v>
      </c>
      <c r="I73" s="8">
        <f t="shared" si="51"/>
        <v>0</v>
      </c>
      <c r="J73" s="8">
        <f t="shared" si="51"/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</row>
    <row r="74" spans="2:82" x14ac:dyDescent="0.15">
      <c r="B74" s="7" t="str">
        <f>Lists!B$18</f>
        <v>Pre-marketing</v>
      </c>
      <c r="C74" s="8" t="str">
        <f t="shared" ref="C74:J74" si="52">C54</f>
        <v>Brand 13</v>
      </c>
      <c r="D74" s="8" t="str">
        <f t="shared" si="52"/>
        <v>Segment 4</v>
      </c>
      <c r="E74" s="8" t="str">
        <f t="shared" si="52"/>
        <v>Business Unit 2</v>
      </c>
      <c r="F74" s="8">
        <f t="shared" si="52"/>
        <v>0</v>
      </c>
      <c r="G74" s="8">
        <f t="shared" si="52"/>
        <v>0</v>
      </c>
      <c r="H74" s="8">
        <f t="shared" si="52"/>
        <v>0</v>
      </c>
      <c r="I74" s="8">
        <f t="shared" si="52"/>
        <v>0</v>
      </c>
      <c r="J74" s="8">
        <f t="shared" si="52"/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</row>
    <row r="75" spans="2:82" x14ac:dyDescent="0.15">
      <c r="B75" s="7" t="str">
        <f>Lists!B$18</f>
        <v>Pre-marketing</v>
      </c>
      <c r="C75" s="8" t="str">
        <f t="shared" ref="C75:J75" si="53">C55</f>
        <v>Brand 14</v>
      </c>
      <c r="D75" s="8" t="str">
        <f t="shared" si="53"/>
        <v>Segment 4</v>
      </c>
      <c r="E75" s="8" t="str">
        <f t="shared" si="53"/>
        <v>Business Unit 2</v>
      </c>
      <c r="F75" s="8">
        <f t="shared" si="53"/>
        <v>0</v>
      </c>
      <c r="G75" s="8">
        <f t="shared" si="53"/>
        <v>0</v>
      </c>
      <c r="H75" s="8">
        <f t="shared" si="53"/>
        <v>0</v>
      </c>
      <c r="I75" s="8">
        <f t="shared" si="53"/>
        <v>0</v>
      </c>
      <c r="J75" s="8">
        <f t="shared" si="53"/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</row>
    <row r="76" spans="2:82" x14ac:dyDescent="0.15">
      <c r="B76" s="7" t="str">
        <f>Lists!B$18</f>
        <v>Pre-marketing</v>
      </c>
      <c r="C76" s="8" t="str">
        <f t="shared" ref="C76:J76" si="54">C56</f>
        <v>Brand 15</v>
      </c>
      <c r="D76" s="8" t="str">
        <f t="shared" si="54"/>
        <v>Segment 4</v>
      </c>
      <c r="E76" s="8" t="str">
        <f t="shared" si="54"/>
        <v>Business Unit 2</v>
      </c>
      <c r="F76" s="8">
        <f t="shared" si="54"/>
        <v>0</v>
      </c>
      <c r="G76" s="8">
        <f t="shared" si="54"/>
        <v>0</v>
      </c>
      <c r="H76" s="8">
        <f t="shared" si="54"/>
        <v>0</v>
      </c>
      <c r="I76" s="8">
        <f t="shared" si="54"/>
        <v>0</v>
      </c>
      <c r="J76" s="8">
        <f t="shared" si="54"/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</row>
    <row r="77" spans="2:82" x14ac:dyDescent="0.15">
      <c r="B77" s="7" t="str">
        <f>Lists!B$18</f>
        <v>Pre-marketing</v>
      </c>
      <c r="C77" s="8" t="str">
        <f t="shared" ref="C77:J77" si="55">C57</f>
        <v>Brand 16</v>
      </c>
      <c r="D77" s="8" t="str">
        <f t="shared" si="55"/>
        <v>Segment 4</v>
      </c>
      <c r="E77" s="8" t="str">
        <f t="shared" si="55"/>
        <v>Business Unit 2</v>
      </c>
      <c r="F77" s="8">
        <f t="shared" si="55"/>
        <v>0</v>
      </c>
      <c r="G77" s="8">
        <f t="shared" si="55"/>
        <v>0</v>
      </c>
      <c r="H77" s="8">
        <f t="shared" si="55"/>
        <v>0</v>
      </c>
      <c r="I77" s="8">
        <f t="shared" si="55"/>
        <v>0</v>
      </c>
      <c r="J77" s="8">
        <f t="shared" si="55"/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</row>
    <row r="78" spans="2:82" x14ac:dyDescent="0.15">
      <c r="B78" s="7" t="str">
        <f>Lists!B$18</f>
        <v>Pre-marketing</v>
      </c>
      <c r="C78" s="8">
        <f t="shared" ref="C78:J78" si="56">C58</f>
        <v>0</v>
      </c>
      <c r="D78" s="8">
        <f t="shared" si="56"/>
        <v>0</v>
      </c>
      <c r="E78" s="8">
        <f t="shared" si="56"/>
        <v>0</v>
      </c>
      <c r="F78" s="8">
        <f t="shared" si="56"/>
        <v>0</v>
      </c>
      <c r="G78" s="8">
        <f t="shared" si="56"/>
        <v>0</v>
      </c>
      <c r="H78" s="8">
        <f t="shared" si="56"/>
        <v>0</v>
      </c>
      <c r="I78" s="8">
        <f t="shared" si="56"/>
        <v>0</v>
      </c>
      <c r="J78" s="8">
        <f t="shared" si="56"/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</row>
    <row r="79" spans="2:82" x14ac:dyDescent="0.15">
      <c r="B79" s="7" t="str">
        <f>Lists!B$18</f>
        <v>Pre-marketing</v>
      </c>
      <c r="C79" s="8">
        <f t="shared" ref="C79:J79" si="57">C59</f>
        <v>0</v>
      </c>
      <c r="D79" s="8">
        <f t="shared" si="57"/>
        <v>0</v>
      </c>
      <c r="E79" s="8">
        <f t="shared" si="57"/>
        <v>0</v>
      </c>
      <c r="F79" s="8">
        <f t="shared" si="57"/>
        <v>0</v>
      </c>
      <c r="G79" s="8">
        <f t="shared" si="57"/>
        <v>0</v>
      </c>
      <c r="H79" s="8">
        <f t="shared" si="57"/>
        <v>0</v>
      </c>
      <c r="I79" s="8">
        <f t="shared" si="57"/>
        <v>0</v>
      </c>
      <c r="J79" s="8">
        <f t="shared" si="57"/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</row>
    <row r="80" spans="2:82" x14ac:dyDescent="0.15">
      <c r="B80" s="7" t="str">
        <f>Lists!B$18</f>
        <v>Pre-marketing</v>
      </c>
      <c r="C80" s="8">
        <f t="shared" ref="C80:J80" si="58">C60</f>
        <v>0</v>
      </c>
      <c r="D80" s="8">
        <f t="shared" si="58"/>
        <v>0</v>
      </c>
      <c r="E80" s="8">
        <f t="shared" si="58"/>
        <v>0</v>
      </c>
      <c r="F80" s="8">
        <f t="shared" si="58"/>
        <v>0</v>
      </c>
      <c r="G80" s="8">
        <f t="shared" si="58"/>
        <v>0</v>
      </c>
      <c r="H80" s="8">
        <f t="shared" si="58"/>
        <v>0</v>
      </c>
      <c r="I80" s="8">
        <f t="shared" si="58"/>
        <v>0</v>
      </c>
      <c r="J80" s="8">
        <f t="shared" si="58"/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</row>
    <row r="81" spans="2:82" x14ac:dyDescent="0.15">
      <c r="B81" s="7" t="str">
        <f>Lists!B$18</f>
        <v>Pre-marketing</v>
      </c>
      <c r="C81" s="8">
        <f t="shared" ref="C81:J81" si="59">C61</f>
        <v>0</v>
      </c>
      <c r="D81" s="8">
        <f t="shared" si="59"/>
        <v>0</v>
      </c>
      <c r="E81" s="8">
        <f t="shared" si="59"/>
        <v>0</v>
      </c>
      <c r="F81" s="8">
        <f t="shared" si="59"/>
        <v>0</v>
      </c>
      <c r="G81" s="8">
        <f t="shared" si="59"/>
        <v>0</v>
      </c>
      <c r="H81" s="8">
        <f t="shared" si="59"/>
        <v>0</v>
      </c>
      <c r="I81" s="8">
        <f t="shared" si="59"/>
        <v>0</v>
      </c>
      <c r="J81" s="8">
        <f t="shared" si="59"/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</row>
    <row r="82" spans="2:82" x14ac:dyDescent="0.15">
      <c r="B82" s="7" t="str">
        <f>Lists!B$19</f>
        <v>Product management</v>
      </c>
      <c r="C82" s="8" t="str">
        <f t="shared" ref="C82:J82" si="60">C62</f>
        <v>Brand 1</v>
      </c>
      <c r="D82" s="8" t="str">
        <f t="shared" si="60"/>
        <v>Segment 1</v>
      </c>
      <c r="E82" s="8" t="str">
        <f t="shared" si="60"/>
        <v>Business Unit 1</v>
      </c>
      <c r="F82" s="8">
        <f t="shared" si="60"/>
        <v>0</v>
      </c>
      <c r="G82" s="8">
        <f t="shared" si="60"/>
        <v>0</v>
      </c>
      <c r="H82" s="8">
        <f t="shared" si="60"/>
        <v>0</v>
      </c>
      <c r="I82" s="8">
        <f t="shared" si="60"/>
        <v>0</v>
      </c>
      <c r="J82" s="8">
        <f t="shared" si="60"/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</row>
    <row r="83" spans="2:82" x14ac:dyDescent="0.15">
      <c r="B83" s="7" t="str">
        <f>Lists!B$19</f>
        <v>Product management</v>
      </c>
      <c r="C83" s="8" t="str">
        <f t="shared" ref="C83:J83" si="61">C63</f>
        <v>Brand 2</v>
      </c>
      <c r="D83" s="8" t="str">
        <f t="shared" si="61"/>
        <v>Segment 1</v>
      </c>
      <c r="E83" s="8" t="str">
        <f t="shared" si="61"/>
        <v>Business Unit 1</v>
      </c>
      <c r="F83" s="8">
        <f t="shared" si="61"/>
        <v>0</v>
      </c>
      <c r="G83" s="8">
        <f t="shared" si="61"/>
        <v>0</v>
      </c>
      <c r="H83" s="8">
        <f t="shared" si="61"/>
        <v>0</v>
      </c>
      <c r="I83" s="8">
        <f t="shared" si="61"/>
        <v>0</v>
      </c>
      <c r="J83" s="8">
        <f t="shared" si="61"/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</row>
    <row r="84" spans="2:82" x14ac:dyDescent="0.15">
      <c r="B84" s="7" t="str">
        <f>Lists!B$19</f>
        <v>Product management</v>
      </c>
      <c r="C84" s="8" t="str">
        <f t="shared" ref="C84:J84" si="62">C64</f>
        <v>Brand 3</v>
      </c>
      <c r="D84" s="8" t="str">
        <f t="shared" si="62"/>
        <v>Segment 1</v>
      </c>
      <c r="E84" s="8" t="str">
        <f t="shared" si="62"/>
        <v>Business Unit 1</v>
      </c>
      <c r="F84" s="8">
        <f t="shared" si="62"/>
        <v>0</v>
      </c>
      <c r="G84" s="8">
        <f t="shared" si="62"/>
        <v>0</v>
      </c>
      <c r="H84" s="8">
        <f t="shared" si="62"/>
        <v>0</v>
      </c>
      <c r="I84" s="8">
        <f t="shared" si="62"/>
        <v>0</v>
      </c>
      <c r="J84" s="8">
        <f t="shared" si="62"/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</row>
    <row r="85" spans="2:82" x14ac:dyDescent="0.15">
      <c r="B85" s="7" t="str">
        <f>Lists!B$19</f>
        <v>Product management</v>
      </c>
      <c r="C85" s="8" t="str">
        <f t="shared" ref="C85:J85" si="63">C65</f>
        <v>Brand 4</v>
      </c>
      <c r="D85" s="8" t="str">
        <f t="shared" si="63"/>
        <v>Segment 1</v>
      </c>
      <c r="E85" s="8" t="str">
        <f t="shared" si="63"/>
        <v>Business Unit 1</v>
      </c>
      <c r="F85" s="8">
        <f t="shared" si="63"/>
        <v>0</v>
      </c>
      <c r="G85" s="8">
        <f t="shared" si="63"/>
        <v>0</v>
      </c>
      <c r="H85" s="8">
        <f t="shared" si="63"/>
        <v>0</v>
      </c>
      <c r="I85" s="8">
        <f t="shared" si="63"/>
        <v>0</v>
      </c>
      <c r="J85" s="8">
        <f t="shared" si="63"/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</row>
    <row r="86" spans="2:82" x14ac:dyDescent="0.15">
      <c r="B86" s="7" t="str">
        <f>Lists!B$19</f>
        <v>Product management</v>
      </c>
      <c r="C86" s="8" t="str">
        <f t="shared" ref="C86:J86" si="64">C66</f>
        <v>Brand 5</v>
      </c>
      <c r="D86" s="8" t="str">
        <f t="shared" si="64"/>
        <v>Segment 1</v>
      </c>
      <c r="E86" s="8" t="str">
        <f t="shared" si="64"/>
        <v>Business Unit 1</v>
      </c>
      <c r="F86" s="8">
        <f t="shared" si="64"/>
        <v>0</v>
      </c>
      <c r="G86" s="8">
        <f t="shared" si="64"/>
        <v>0</v>
      </c>
      <c r="H86" s="8">
        <f t="shared" si="64"/>
        <v>0</v>
      </c>
      <c r="I86" s="8">
        <f t="shared" si="64"/>
        <v>0</v>
      </c>
      <c r="J86" s="8">
        <f t="shared" si="64"/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</row>
    <row r="87" spans="2:82" x14ac:dyDescent="0.15">
      <c r="B87" s="7" t="str">
        <f>Lists!B$19</f>
        <v>Product management</v>
      </c>
      <c r="C87" s="8" t="str">
        <f t="shared" ref="C87:J87" si="65">C67</f>
        <v>Brand 6</v>
      </c>
      <c r="D87" s="8" t="str">
        <f t="shared" si="65"/>
        <v>Segment 1</v>
      </c>
      <c r="E87" s="8" t="str">
        <f t="shared" si="65"/>
        <v>Business Unit 1</v>
      </c>
      <c r="F87" s="8">
        <f t="shared" si="65"/>
        <v>0</v>
      </c>
      <c r="G87" s="8">
        <f t="shared" si="65"/>
        <v>0</v>
      </c>
      <c r="H87" s="8">
        <f t="shared" si="65"/>
        <v>0</v>
      </c>
      <c r="I87" s="8">
        <f t="shared" si="65"/>
        <v>0</v>
      </c>
      <c r="J87" s="8">
        <f t="shared" si="65"/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</row>
    <row r="88" spans="2:82" x14ac:dyDescent="0.15">
      <c r="B88" s="7" t="str">
        <f>Lists!B$19</f>
        <v>Product management</v>
      </c>
      <c r="C88" s="8" t="str">
        <f t="shared" ref="C88:J88" si="66">C68</f>
        <v>Brand 7</v>
      </c>
      <c r="D88" s="8" t="str">
        <f t="shared" si="66"/>
        <v>Segment 1</v>
      </c>
      <c r="E88" s="8" t="str">
        <f t="shared" si="66"/>
        <v>Business Unit 1</v>
      </c>
      <c r="F88" s="8">
        <f t="shared" si="66"/>
        <v>0</v>
      </c>
      <c r="G88" s="8">
        <f t="shared" si="66"/>
        <v>0</v>
      </c>
      <c r="H88" s="8">
        <f t="shared" si="66"/>
        <v>0</v>
      </c>
      <c r="I88" s="8">
        <f t="shared" si="66"/>
        <v>0</v>
      </c>
      <c r="J88" s="8">
        <f t="shared" si="66"/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</row>
    <row r="89" spans="2:82" x14ac:dyDescent="0.15">
      <c r="B89" s="7" t="str">
        <f>Lists!B$19</f>
        <v>Product management</v>
      </c>
      <c r="C89" s="8" t="str">
        <f t="shared" ref="C89:J89" si="67">C69</f>
        <v>Brand 8</v>
      </c>
      <c r="D89" s="8" t="str">
        <f t="shared" si="67"/>
        <v>Segment 2</v>
      </c>
      <c r="E89" s="8" t="str">
        <f t="shared" si="67"/>
        <v>Business Unit 1</v>
      </c>
      <c r="F89" s="8">
        <f t="shared" si="67"/>
        <v>0</v>
      </c>
      <c r="G89" s="8">
        <f t="shared" si="67"/>
        <v>0</v>
      </c>
      <c r="H89" s="8">
        <f t="shared" si="67"/>
        <v>0</v>
      </c>
      <c r="I89" s="8">
        <f t="shared" si="67"/>
        <v>0</v>
      </c>
      <c r="J89" s="8">
        <f t="shared" si="67"/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</row>
    <row r="90" spans="2:82" x14ac:dyDescent="0.15">
      <c r="B90" s="7" t="str">
        <f>Lists!B$19</f>
        <v>Product management</v>
      </c>
      <c r="C90" s="8" t="str">
        <f t="shared" ref="C90:J90" si="68">C70</f>
        <v>Brand 9</v>
      </c>
      <c r="D90" s="8" t="str">
        <f t="shared" si="68"/>
        <v>Segment 2</v>
      </c>
      <c r="E90" s="8" t="str">
        <f t="shared" si="68"/>
        <v>Business Unit 1</v>
      </c>
      <c r="F90" s="8">
        <f t="shared" si="68"/>
        <v>0</v>
      </c>
      <c r="G90" s="8">
        <f t="shared" si="68"/>
        <v>0</v>
      </c>
      <c r="H90" s="8">
        <f t="shared" si="68"/>
        <v>0</v>
      </c>
      <c r="I90" s="8">
        <f t="shared" si="68"/>
        <v>0</v>
      </c>
      <c r="J90" s="8">
        <f t="shared" si="68"/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</row>
    <row r="91" spans="2:82" x14ac:dyDescent="0.15">
      <c r="B91" s="7" t="str">
        <f>Lists!B$19</f>
        <v>Product management</v>
      </c>
      <c r="C91" s="8" t="str">
        <f t="shared" ref="C91:J91" si="69">C71</f>
        <v>Brand 10</v>
      </c>
      <c r="D91" s="8" t="str">
        <f t="shared" si="69"/>
        <v>Segment 3</v>
      </c>
      <c r="E91" s="8" t="str">
        <f t="shared" si="69"/>
        <v>Business Unit 2</v>
      </c>
      <c r="F91" s="8">
        <f t="shared" si="69"/>
        <v>0</v>
      </c>
      <c r="G91" s="8">
        <f t="shared" si="69"/>
        <v>0</v>
      </c>
      <c r="H91" s="8">
        <f t="shared" si="69"/>
        <v>0</v>
      </c>
      <c r="I91" s="8">
        <f t="shared" si="69"/>
        <v>0</v>
      </c>
      <c r="J91" s="8">
        <f t="shared" si="69"/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</row>
    <row r="92" spans="2:82" x14ac:dyDescent="0.15">
      <c r="B92" s="7" t="str">
        <f>Lists!B$19</f>
        <v>Product management</v>
      </c>
      <c r="C92" s="8" t="str">
        <f t="shared" ref="C92:J92" si="70">C72</f>
        <v>Brand 11</v>
      </c>
      <c r="D92" s="8" t="str">
        <f t="shared" si="70"/>
        <v>Segment 3</v>
      </c>
      <c r="E92" s="8" t="str">
        <f t="shared" si="70"/>
        <v>Business Unit 2</v>
      </c>
      <c r="F92" s="8">
        <f t="shared" si="70"/>
        <v>0</v>
      </c>
      <c r="G92" s="8">
        <f t="shared" si="70"/>
        <v>0</v>
      </c>
      <c r="H92" s="8">
        <f t="shared" si="70"/>
        <v>0</v>
      </c>
      <c r="I92" s="8">
        <f t="shared" si="70"/>
        <v>0</v>
      </c>
      <c r="J92" s="8">
        <f t="shared" si="70"/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</row>
    <row r="93" spans="2:82" x14ac:dyDescent="0.15">
      <c r="B93" s="7" t="str">
        <f>Lists!B$19</f>
        <v>Product management</v>
      </c>
      <c r="C93" s="8" t="str">
        <f t="shared" ref="C93:J93" si="71">C73</f>
        <v>Brand 12</v>
      </c>
      <c r="D93" s="8" t="str">
        <f t="shared" si="71"/>
        <v>Segment 3</v>
      </c>
      <c r="E93" s="8" t="str">
        <f t="shared" si="71"/>
        <v>Business Unit 2</v>
      </c>
      <c r="F93" s="8">
        <f t="shared" si="71"/>
        <v>0</v>
      </c>
      <c r="G93" s="8">
        <f t="shared" si="71"/>
        <v>0</v>
      </c>
      <c r="H93" s="8">
        <f t="shared" si="71"/>
        <v>0</v>
      </c>
      <c r="I93" s="8">
        <f t="shared" si="71"/>
        <v>0</v>
      </c>
      <c r="J93" s="8">
        <f t="shared" si="71"/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</row>
    <row r="94" spans="2:82" x14ac:dyDescent="0.15">
      <c r="B94" s="7" t="str">
        <f>Lists!B$19</f>
        <v>Product management</v>
      </c>
      <c r="C94" s="8" t="str">
        <f t="shared" ref="C94:J94" si="72">C74</f>
        <v>Brand 13</v>
      </c>
      <c r="D94" s="8" t="str">
        <f t="shared" si="72"/>
        <v>Segment 4</v>
      </c>
      <c r="E94" s="8" t="str">
        <f t="shared" si="72"/>
        <v>Business Unit 2</v>
      </c>
      <c r="F94" s="8">
        <f t="shared" si="72"/>
        <v>0</v>
      </c>
      <c r="G94" s="8">
        <f t="shared" si="72"/>
        <v>0</v>
      </c>
      <c r="H94" s="8">
        <f t="shared" si="72"/>
        <v>0</v>
      </c>
      <c r="I94" s="8">
        <f t="shared" si="72"/>
        <v>0</v>
      </c>
      <c r="J94" s="8">
        <f t="shared" si="72"/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</row>
    <row r="95" spans="2:82" x14ac:dyDescent="0.15">
      <c r="B95" s="7" t="str">
        <f>Lists!B$19</f>
        <v>Product management</v>
      </c>
      <c r="C95" s="8" t="str">
        <f t="shared" ref="C95:J95" si="73">C75</f>
        <v>Brand 14</v>
      </c>
      <c r="D95" s="8" t="str">
        <f t="shared" si="73"/>
        <v>Segment 4</v>
      </c>
      <c r="E95" s="8" t="str">
        <f t="shared" si="73"/>
        <v>Business Unit 2</v>
      </c>
      <c r="F95" s="8">
        <f t="shared" si="73"/>
        <v>0</v>
      </c>
      <c r="G95" s="8">
        <f t="shared" si="73"/>
        <v>0</v>
      </c>
      <c r="H95" s="8">
        <f t="shared" si="73"/>
        <v>0</v>
      </c>
      <c r="I95" s="8">
        <f t="shared" si="73"/>
        <v>0</v>
      </c>
      <c r="J95" s="8">
        <f t="shared" si="73"/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</row>
    <row r="96" spans="2:82" x14ac:dyDescent="0.15">
      <c r="B96" s="7" t="str">
        <f>Lists!B$19</f>
        <v>Product management</v>
      </c>
      <c r="C96" s="8" t="str">
        <f t="shared" ref="C96:J96" si="74">C76</f>
        <v>Brand 15</v>
      </c>
      <c r="D96" s="8" t="str">
        <f t="shared" si="74"/>
        <v>Segment 4</v>
      </c>
      <c r="E96" s="8" t="str">
        <f t="shared" si="74"/>
        <v>Business Unit 2</v>
      </c>
      <c r="F96" s="8">
        <f t="shared" si="74"/>
        <v>0</v>
      </c>
      <c r="G96" s="8">
        <f t="shared" si="74"/>
        <v>0</v>
      </c>
      <c r="H96" s="8">
        <f t="shared" si="74"/>
        <v>0</v>
      </c>
      <c r="I96" s="8">
        <f t="shared" si="74"/>
        <v>0</v>
      </c>
      <c r="J96" s="8">
        <f t="shared" si="74"/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</row>
    <row r="97" spans="2:82" x14ac:dyDescent="0.15">
      <c r="B97" s="7" t="str">
        <f>Lists!B$19</f>
        <v>Product management</v>
      </c>
      <c r="C97" s="8" t="str">
        <f t="shared" ref="C97:J97" si="75">C77</f>
        <v>Brand 16</v>
      </c>
      <c r="D97" s="8" t="str">
        <f t="shared" si="75"/>
        <v>Segment 4</v>
      </c>
      <c r="E97" s="8" t="str">
        <f t="shared" si="75"/>
        <v>Business Unit 2</v>
      </c>
      <c r="F97" s="8">
        <f t="shared" si="75"/>
        <v>0</v>
      </c>
      <c r="G97" s="8">
        <f t="shared" si="75"/>
        <v>0</v>
      </c>
      <c r="H97" s="8">
        <f t="shared" si="75"/>
        <v>0</v>
      </c>
      <c r="I97" s="8">
        <f t="shared" si="75"/>
        <v>0</v>
      </c>
      <c r="J97" s="8">
        <f t="shared" si="75"/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</row>
    <row r="98" spans="2:82" x14ac:dyDescent="0.15">
      <c r="B98" s="7" t="str">
        <f>Lists!B$19</f>
        <v>Product management</v>
      </c>
      <c r="C98" s="8">
        <f t="shared" ref="C98:J98" si="76">C78</f>
        <v>0</v>
      </c>
      <c r="D98" s="8">
        <f t="shared" si="76"/>
        <v>0</v>
      </c>
      <c r="E98" s="8">
        <f t="shared" si="76"/>
        <v>0</v>
      </c>
      <c r="F98" s="8">
        <f t="shared" si="76"/>
        <v>0</v>
      </c>
      <c r="G98" s="8">
        <f t="shared" si="76"/>
        <v>0</v>
      </c>
      <c r="H98" s="8">
        <f t="shared" si="76"/>
        <v>0</v>
      </c>
      <c r="I98" s="8">
        <f t="shared" si="76"/>
        <v>0</v>
      </c>
      <c r="J98" s="8">
        <f t="shared" si="76"/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</row>
    <row r="99" spans="2:82" x14ac:dyDescent="0.15">
      <c r="B99" s="7" t="str">
        <f>Lists!B$19</f>
        <v>Product management</v>
      </c>
      <c r="C99" s="8">
        <f t="shared" ref="C99:J99" si="77">C79</f>
        <v>0</v>
      </c>
      <c r="D99" s="8">
        <f t="shared" si="77"/>
        <v>0</v>
      </c>
      <c r="E99" s="8">
        <f t="shared" si="77"/>
        <v>0</v>
      </c>
      <c r="F99" s="8">
        <f t="shared" si="77"/>
        <v>0</v>
      </c>
      <c r="G99" s="8">
        <f t="shared" si="77"/>
        <v>0</v>
      </c>
      <c r="H99" s="8">
        <f t="shared" si="77"/>
        <v>0</v>
      </c>
      <c r="I99" s="8">
        <f t="shared" si="77"/>
        <v>0</v>
      </c>
      <c r="J99" s="8">
        <f t="shared" si="77"/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</row>
    <row r="100" spans="2:82" x14ac:dyDescent="0.15">
      <c r="B100" s="7" t="str">
        <f>Lists!B$19</f>
        <v>Product management</v>
      </c>
      <c r="C100" s="8">
        <f t="shared" ref="C100:J100" si="78">C80</f>
        <v>0</v>
      </c>
      <c r="D100" s="8">
        <f t="shared" si="78"/>
        <v>0</v>
      </c>
      <c r="E100" s="8">
        <f t="shared" si="78"/>
        <v>0</v>
      </c>
      <c r="F100" s="8">
        <f t="shared" si="78"/>
        <v>0</v>
      </c>
      <c r="G100" s="8">
        <f t="shared" si="78"/>
        <v>0</v>
      </c>
      <c r="H100" s="8">
        <f t="shared" si="78"/>
        <v>0</v>
      </c>
      <c r="I100" s="8">
        <f t="shared" si="78"/>
        <v>0</v>
      </c>
      <c r="J100" s="8">
        <f t="shared" si="78"/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</row>
    <row r="101" spans="2:82" x14ac:dyDescent="0.15">
      <c r="B101" s="7" t="str">
        <f>Lists!B$19</f>
        <v>Product management</v>
      </c>
      <c r="C101" s="8">
        <f t="shared" ref="C101:J101" si="79">C81</f>
        <v>0</v>
      </c>
      <c r="D101" s="8">
        <f t="shared" si="79"/>
        <v>0</v>
      </c>
      <c r="E101" s="8">
        <f t="shared" si="79"/>
        <v>0</v>
      </c>
      <c r="F101" s="8">
        <f t="shared" si="79"/>
        <v>0</v>
      </c>
      <c r="G101" s="8">
        <f t="shared" si="79"/>
        <v>0</v>
      </c>
      <c r="H101" s="8">
        <f t="shared" si="79"/>
        <v>0</v>
      </c>
      <c r="I101" s="8">
        <f t="shared" si="79"/>
        <v>0</v>
      </c>
      <c r="J101" s="8">
        <f t="shared" si="79"/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</row>
    <row r="102" spans="2:82" x14ac:dyDescent="0.15">
      <c r="B102" s="7" t="str">
        <f>Lists!B$20</f>
        <v>Sales</v>
      </c>
      <c r="C102" s="8" t="str">
        <f t="shared" ref="C102:J102" si="80">C82</f>
        <v>Brand 1</v>
      </c>
      <c r="D102" s="8" t="str">
        <f t="shared" si="80"/>
        <v>Segment 1</v>
      </c>
      <c r="E102" s="8" t="str">
        <f t="shared" si="80"/>
        <v>Business Unit 1</v>
      </c>
      <c r="F102" s="8">
        <f t="shared" si="80"/>
        <v>0</v>
      </c>
      <c r="G102" s="8">
        <f t="shared" si="80"/>
        <v>0</v>
      </c>
      <c r="H102" s="8">
        <f t="shared" si="80"/>
        <v>0</v>
      </c>
      <c r="I102" s="8">
        <f t="shared" si="80"/>
        <v>0</v>
      </c>
      <c r="J102" s="8">
        <f t="shared" si="80"/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</row>
    <row r="103" spans="2:82" x14ac:dyDescent="0.15">
      <c r="B103" s="7" t="str">
        <f>Lists!B$20</f>
        <v>Sales</v>
      </c>
      <c r="C103" s="8" t="str">
        <f t="shared" ref="C103:J103" si="81">C83</f>
        <v>Brand 2</v>
      </c>
      <c r="D103" s="8" t="str">
        <f t="shared" si="81"/>
        <v>Segment 1</v>
      </c>
      <c r="E103" s="8" t="str">
        <f t="shared" si="81"/>
        <v>Business Unit 1</v>
      </c>
      <c r="F103" s="8">
        <f t="shared" si="81"/>
        <v>0</v>
      </c>
      <c r="G103" s="8">
        <f t="shared" si="81"/>
        <v>0</v>
      </c>
      <c r="H103" s="8">
        <f t="shared" si="81"/>
        <v>0</v>
      </c>
      <c r="I103" s="8">
        <f t="shared" si="81"/>
        <v>0</v>
      </c>
      <c r="J103" s="8">
        <f t="shared" si="81"/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</row>
    <row r="104" spans="2:82" x14ac:dyDescent="0.15">
      <c r="B104" s="7" t="str">
        <f>Lists!B$20</f>
        <v>Sales</v>
      </c>
      <c r="C104" s="8" t="str">
        <f t="shared" ref="C104:J104" si="82">C84</f>
        <v>Brand 3</v>
      </c>
      <c r="D104" s="8" t="str">
        <f t="shared" si="82"/>
        <v>Segment 1</v>
      </c>
      <c r="E104" s="8" t="str">
        <f t="shared" si="82"/>
        <v>Business Unit 1</v>
      </c>
      <c r="F104" s="8">
        <f t="shared" si="82"/>
        <v>0</v>
      </c>
      <c r="G104" s="8">
        <f t="shared" si="82"/>
        <v>0</v>
      </c>
      <c r="H104" s="8">
        <f t="shared" si="82"/>
        <v>0</v>
      </c>
      <c r="I104" s="8">
        <f t="shared" si="82"/>
        <v>0</v>
      </c>
      <c r="J104" s="8">
        <f t="shared" si="82"/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</row>
    <row r="105" spans="2:82" x14ac:dyDescent="0.15">
      <c r="B105" s="7" t="str">
        <f>Lists!B$20</f>
        <v>Sales</v>
      </c>
      <c r="C105" s="8" t="str">
        <f t="shared" ref="C105:J105" si="83">C85</f>
        <v>Brand 4</v>
      </c>
      <c r="D105" s="8" t="str">
        <f t="shared" si="83"/>
        <v>Segment 1</v>
      </c>
      <c r="E105" s="8" t="str">
        <f t="shared" si="83"/>
        <v>Business Unit 1</v>
      </c>
      <c r="F105" s="8">
        <f t="shared" si="83"/>
        <v>0</v>
      </c>
      <c r="G105" s="8">
        <f t="shared" si="83"/>
        <v>0</v>
      </c>
      <c r="H105" s="8">
        <f t="shared" si="83"/>
        <v>0</v>
      </c>
      <c r="I105" s="8">
        <f t="shared" si="83"/>
        <v>0</v>
      </c>
      <c r="J105" s="8">
        <f t="shared" si="83"/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</row>
    <row r="106" spans="2:82" x14ac:dyDescent="0.15">
      <c r="B106" s="7" t="str">
        <f>Lists!B$20</f>
        <v>Sales</v>
      </c>
      <c r="C106" s="8" t="str">
        <f t="shared" ref="C106:J106" si="84">C86</f>
        <v>Brand 5</v>
      </c>
      <c r="D106" s="8" t="str">
        <f t="shared" si="84"/>
        <v>Segment 1</v>
      </c>
      <c r="E106" s="8" t="str">
        <f t="shared" si="84"/>
        <v>Business Unit 1</v>
      </c>
      <c r="F106" s="8">
        <f t="shared" si="84"/>
        <v>0</v>
      </c>
      <c r="G106" s="8">
        <f t="shared" si="84"/>
        <v>0</v>
      </c>
      <c r="H106" s="8">
        <f t="shared" si="84"/>
        <v>0</v>
      </c>
      <c r="I106" s="8">
        <f t="shared" si="84"/>
        <v>0</v>
      </c>
      <c r="J106" s="8">
        <f t="shared" si="84"/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</row>
    <row r="107" spans="2:82" x14ac:dyDescent="0.15">
      <c r="B107" s="7" t="str">
        <f>Lists!B$20</f>
        <v>Sales</v>
      </c>
      <c r="C107" s="8" t="str">
        <f t="shared" ref="C107:J107" si="85">C87</f>
        <v>Brand 6</v>
      </c>
      <c r="D107" s="8" t="str">
        <f t="shared" si="85"/>
        <v>Segment 1</v>
      </c>
      <c r="E107" s="8" t="str">
        <f t="shared" si="85"/>
        <v>Business Unit 1</v>
      </c>
      <c r="F107" s="8">
        <f t="shared" si="85"/>
        <v>0</v>
      </c>
      <c r="G107" s="8">
        <f t="shared" si="85"/>
        <v>0</v>
      </c>
      <c r="H107" s="8">
        <f t="shared" si="85"/>
        <v>0</v>
      </c>
      <c r="I107" s="8">
        <f t="shared" si="85"/>
        <v>0</v>
      </c>
      <c r="J107" s="8">
        <f t="shared" si="85"/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</row>
    <row r="108" spans="2:82" x14ac:dyDescent="0.15">
      <c r="B108" s="7" t="str">
        <f>Lists!B$20</f>
        <v>Sales</v>
      </c>
      <c r="C108" s="8" t="str">
        <f t="shared" ref="C108:J108" si="86">C88</f>
        <v>Brand 7</v>
      </c>
      <c r="D108" s="8" t="str">
        <f t="shared" si="86"/>
        <v>Segment 1</v>
      </c>
      <c r="E108" s="8" t="str">
        <f t="shared" si="86"/>
        <v>Business Unit 1</v>
      </c>
      <c r="F108" s="8">
        <f t="shared" si="86"/>
        <v>0</v>
      </c>
      <c r="G108" s="8">
        <f t="shared" si="86"/>
        <v>0</v>
      </c>
      <c r="H108" s="8">
        <f t="shared" si="86"/>
        <v>0</v>
      </c>
      <c r="I108" s="8">
        <f t="shared" si="86"/>
        <v>0</v>
      </c>
      <c r="J108" s="8">
        <f t="shared" si="86"/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</row>
    <row r="109" spans="2:82" x14ac:dyDescent="0.15">
      <c r="B109" s="7" t="str">
        <f>Lists!B$20</f>
        <v>Sales</v>
      </c>
      <c r="C109" s="8" t="str">
        <f t="shared" ref="C109:J109" si="87">C89</f>
        <v>Brand 8</v>
      </c>
      <c r="D109" s="8" t="str">
        <f t="shared" si="87"/>
        <v>Segment 2</v>
      </c>
      <c r="E109" s="8" t="str">
        <f t="shared" si="87"/>
        <v>Business Unit 1</v>
      </c>
      <c r="F109" s="8">
        <f t="shared" si="87"/>
        <v>0</v>
      </c>
      <c r="G109" s="8">
        <f t="shared" si="87"/>
        <v>0</v>
      </c>
      <c r="H109" s="8">
        <f t="shared" si="87"/>
        <v>0</v>
      </c>
      <c r="I109" s="8">
        <f t="shared" si="87"/>
        <v>0</v>
      </c>
      <c r="J109" s="8">
        <f t="shared" si="87"/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</row>
    <row r="110" spans="2:82" x14ac:dyDescent="0.15">
      <c r="B110" s="7" t="str">
        <f>Lists!B$20</f>
        <v>Sales</v>
      </c>
      <c r="C110" s="8" t="str">
        <f t="shared" ref="C110:J110" si="88">C90</f>
        <v>Brand 9</v>
      </c>
      <c r="D110" s="8" t="str">
        <f t="shared" si="88"/>
        <v>Segment 2</v>
      </c>
      <c r="E110" s="8" t="str">
        <f t="shared" si="88"/>
        <v>Business Unit 1</v>
      </c>
      <c r="F110" s="8">
        <f t="shared" si="88"/>
        <v>0</v>
      </c>
      <c r="G110" s="8">
        <f t="shared" si="88"/>
        <v>0</v>
      </c>
      <c r="H110" s="8">
        <f t="shared" si="88"/>
        <v>0</v>
      </c>
      <c r="I110" s="8">
        <f t="shared" si="88"/>
        <v>0</v>
      </c>
      <c r="J110" s="8">
        <f t="shared" si="88"/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</row>
    <row r="111" spans="2:82" x14ac:dyDescent="0.15">
      <c r="B111" s="7" t="str">
        <f>Lists!B$20</f>
        <v>Sales</v>
      </c>
      <c r="C111" s="8" t="str">
        <f t="shared" ref="C111:J111" si="89">C91</f>
        <v>Brand 10</v>
      </c>
      <c r="D111" s="8" t="str">
        <f t="shared" si="89"/>
        <v>Segment 3</v>
      </c>
      <c r="E111" s="8" t="str">
        <f t="shared" si="89"/>
        <v>Business Unit 2</v>
      </c>
      <c r="F111" s="8">
        <f t="shared" si="89"/>
        <v>0</v>
      </c>
      <c r="G111" s="8">
        <f t="shared" si="89"/>
        <v>0</v>
      </c>
      <c r="H111" s="8">
        <f t="shared" si="89"/>
        <v>0</v>
      </c>
      <c r="I111" s="8">
        <f t="shared" si="89"/>
        <v>0</v>
      </c>
      <c r="J111" s="8">
        <f t="shared" si="89"/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</row>
    <row r="112" spans="2:82" x14ac:dyDescent="0.15">
      <c r="B112" s="7" t="str">
        <f>Lists!B$20</f>
        <v>Sales</v>
      </c>
      <c r="C112" s="8" t="str">
        <f t="shared" ref="C112:J112" si="90">C92</f>
        <v>Brand 11</v>
      </c>
      <c r="D112" s="8" t="str">
        <f t="shared" si="90"/>
        <v>Segment 3</v>
      </c>
      <c r="E112" s="8" t="str">
        <f t="shared" si="90"/>
        <v>Business Unit 2</v>
      </c>
      <c r="F112" s="8">
        <f t="shared" si="90"/>
        <v>0</v>
      </c>
      <c r="G112" s="8">
        <f t="shared" si="90"/>
        <v>0</v>
      </c>
      <c r="H112" s="8">
        <f t="shared" si="90"/>
        <v>0</v>
      </c>
      <c r="I112" s="8">
        <f t="shared" si="90"/>
        <v>0</v>
      </c>
      <c r="J112" s="8">
        <f t="shared" si="90"/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</row>
    <row r="113" spans="2:82" x14ac:dyDescent="0.15">
      <c r="B113" s="7" t="str">
        <f>Lists!B$20</f>
        <v>Sales</v>
      </c>
      <c r="C113" s="8" t="str">
        <f t="shared" ref="C113:J113" si="91">C93</f>
        <v>Brand 12</v>
      </c>
      <c r="D113" s="8" t="str">
        <f t="shared" si="91"/>
        <v>Segment 3</v>
      </c>
      <c r="E113" s="8" t="str">
        <f t="shared" si="91"/>
        <v>Business Unit 2</v>
      </c>
      <c r="F113" s="8">
        <f t="shared" si="91"/>
        <v>0</v>
      </c>
      <c r="G113" s="8">
        <f t="shared" si="91"/>
        <v>0</v>
      </c>
      <c r="H113" s="8">
        <f t="shared" si="91"/>
        <v>0</v>
      </c>
      <c r="I113" s="8">
        <f t="shared" si="91"/>
        <v>0</v>
      </c>
      <c r="J113" s="8">
        <f t="shared" si="91"/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</row>
    <row r="114" spans="2:82" x14ac:dyDescent="0.15">
      <c r="B114" s="7" t="str">
        <f>Lists!B$20</f>
        <v>Sales</v>
      </c>
      <c r="C114" s="8" t="str">
        <f t="shared" ref="C114:J114" si="92">C94</f>
        <v>Brand 13</v>
      </c>
      <c r="D114" s="8" t="str">
        <f t="shared" si="92"/>
        <v>Segment 4</v>
      </c>
      <c r="E114" s="8" t="str">
        <f t="shared" si="92"/>
        <v>Business Unit 2</v>
      </c>
      <c r="F114" s="8">
        <f t="shared" si="92"/>
        <v>0</v>
      </c>
      <c r="G114" s="8">
        <f t="shared" si="92"/>
        <v>0</v>
      </c>
      <c r="H114" s="8">
        <f t="shared" si="92"/>
        <v>0</v>
      </c>
      <c r="I114" s="8">
        <f t="shared" si="92"/>
        <v>0</v>
      </c>
      <c r="J114" s="8">
        <f t="shared" si="92"/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</row>
    <row r="115" spans="2:82" x14ac:dyDescent="0.15">
      <c r="B115" s="7" t="str">
        <f>Lists!B$20</f>
        <v>Sales</v>
      </c>
      <c r="C115" s="8" t="str">
        <f t="shared" ref="C115:J115" si="93">C95</f>
        <v>Brand 14</v>
      </c>
      <c r="D115" s="8" t="str">
        <f t="shared" si="93"/>
        <v>Segment 4</v>
      </c>
      <c r="E115" s="8" t="str">
        <f t="shared" si="93"/>
        <v>Business Unit 2</v>
      </c>
      <c r="F115" s="8">
        <f t="shared" si="93"/>
        <v>0</v>
      </c>
      <c r="G115" s="8">
        <f t="shared" si="93"/>
        <v>0</v>
      </c>
      <c r="H115" s="8">
        <f t="shared" si="93"/>
        <v>0</v>
      </c>
      <c r="I115" s="8">
        <f t="shared" si="93"/>
        <v>0</v>
      </c>
      <c r="J115" s="8">
        <f t="shared" si="93"/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</row>
    <row r="116" spans="2:82" x14ac:dyDescent="0.15">
      <c r="B116" s="7" t="str">
        <f>Lists!B$20</f>
        <v>Sales</v>
      </c>
      <c r="C116" s="8" t="str">
        <f t="shared" ref="C116:J116" si="94">C96</f>
        <v>Brand 15</v>
      </c>
      <c r="D116" s="8" t="str">
        <f t="shared" si="94"/>
        <v>Segment 4</v>
      </c>
      <c r="E116" s="8" t="str">
        <f t="shared" si="94"/>
        <v>Business Unit 2</v>
      </c>
      <c r="F116" s="8">
        <f t="shared" si="94"/>
        <v>0</v>
      </c>
      <c r="G116" s="8">
        <f t="shared" si="94"/>
        <v>0</v>
      </c>
      <c r="H116" s="8">
        <f t="shared" si="94"/>
        <v>0</v>
      </c>
      <c r="I116" s="8">
        <f t="shared" si="94"/>
        <v>0</v>
      </c>
      <c r="J116" s="8">
        <f t="shared" si="94"/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</row>
    <row r="117" spans="2:82" x14ac:dyDescent="0.15">
      <c r="B117" s="7" t="str">
        <f>Lists!B$20</f>
        <v>Sales</v>
      </c>
      <c r="C117" s="8" t="str">
        <f t="shared" ref="C117:J117" si="95">C97</f>
        <v>Brand 16</v>
      </c>
      <c r="D117" s="8" t="str">
        <f t="shared" si="95"/>
        <v>Segment 4</v>
      </c>
      <c r="E117" s="8" t="str">
        <f t="shared" si="95"/>
        <v>Business Unit 2</v>
      </c>
      <c r="F117" s="8">
        <f t="shared" si="95"/>
        <v>0</v>
      </c>
      <c r="G117" s="8">
        <f t="shared" si="95"/>
        <v>0</v>
      </c>
      <c r="H117" s="8">
        <f t="shared" si="95"/>
        <v>0</v>
      </c>
      <c r="I117" s="8">
        <f t="shared" si="95"/>
        <v>0</v>
      </c>
      <c r="J117" s="8">
        <f t="shared" si="95"/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</row>
    <row r="118" spans="2:82" x14ac:dyDescent="0.15">
      <c r="B118" s="7" t="str">
        <f>Lists!B$20</f>
        <v>Sales</v>
      </c>
      <c r="C118" s="8">
        <f t="shared" ref="C118:J118" si="96">C98</f>
        <v>0</v>
      </c>
      <c r="D118" s="8">
        <f t="shared" si="96"/>
        <v>0</v>
      </c>
      <c r="E118" s="8">
        <f t="shared" si="96"/>
        <v>0</v>
      </c>
      <c r="F118" s="8">
        <f t="shared" si="96"/>
        <v>0</v>
      </c>
      <c r="G118" s="8">
        <f t="shared" si="96"/>
        <v>0</v>
      </c>
      <c r="H118" s="8">
        <f t="shared" si="96"/>
        <v>0</v>
      </c>
      <c r="I118" s="8">
        <f t="shared" si="96"/>
        <v>0</v>
      </c>
      <c r="J118" s="8">
        <f t="shared" si="96"/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</row>
    <row r="119" spans="2:82" x14ac:dyDescent="0.15">
      <c r="B119" s="7" t="str">
        <f>Lists!B$20</f>
        <v>Sales</v>
      </c>
      <c r="C119" s="8">
        <f t="shared" ref="C119:J119" si="97">C99</f>
        <v>0</v>
      </c>
      <c r="D119" s="8">
        <f t="shared" si="97"/>
        <v>0</v>
      </c>
      <c r="E119" s="8">
        <f t="shared" si="97"/>
        <v>0</v>
      </c>
      <c r="F119" s="8">
        <f t="shared" si="97"/>
        <v>0</v>
      </c>
      <c r="G119" s="8">
        <f t="shared" si="97"/>
        <v>0</v>
      </c>
      <c r="H119" s="8">
        <f t="shared" si="97"/>
        <v>0</v>
      </c>
      <c r="I119" s="8">
        <f t="shared" si="97"/>
        <v>0</v>
      </c>
      <c r="J119" s="8">
        <f t="shared" si="97"/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</row>
    <row r="120" spans="2:82" x14ac:dyDescent="0.15">
      <c r="B120" s="7" t="str">
        <f>Lists!B$20</f>
        <v>Sales</v>
      </c>
      <c r="C120" s="8">
        <f t="shared" ref="C120:J120" si="98">C100</f>
        <v>0</v>
      </c>
      <c r="D120" s="8">
        <f t="shared" si="98"/>
        <v>0</v>
      </c>
      <c r="E120" s="8">
        <f t="shared" si="98"/>
        <v>0</v>
      </c>
      <c r="F120" s="8">
        <f t="shared" si="98"/>
        <v>0</v>
      </c>
      <c r="G120" s="8">
        <f t="shared" si="98"/>
        <v>0</v>
      </c>
      <c r="H120" s="8">
        <f t="shared" si="98"/>
        <v>0</v>
      </c>
      <c r="I120" s="8">
        <f t="shared" si="98"/>
        <v>0</v>
      </c>
      <c r="J120" s="8">
        <f t="shared" si="98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</row>
    <row r="121" spans="2:82" x14ac:dyDescent="0.15">
      <c r="B121" s="7" t="str">
        <f>Lists!B$20</f>
        <v>Sales</v>
      </c>
      <c r="C121" s="8">
        <f t="shared" ref="C121:J121" si="99">C101</f>
        <v>0</v>
      </c>
      <c r="D121" s="8">
        <f t="shared" si="99"/>
        <v>0</v>
      </c>
      <c r="E121" s="8">
        <f t="shared" si="99"/>
        <v>0</v>
      </c>
      <c r="F121" s="8">
        <f t="shared" si="99"/>
        <v>0</v>
      </c>
      <c r="G121" s="8">
        <f t="shared" si="99"/>
        <v>0</v>
      </c>
      <c r="H121" s="8">
        <f t="shared" si="99"/>
        <v>0</v>
      </c>
      <c r="I121" s="8">
        <f t="shared" si="99"/>
        <v>0</v>
      </c>
      <c r="J121" s="8">
        <f t="shared" si="99"/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</row>
    <row r="122" spans="2:82" x14ac:dyDescent="0.15">
      <c r="B122" s="7">
        <f>Lists!B$21</f>
        <v>0</v>
      </c>
      <c r="C122" s="8" t="str">
        <f t="shared" ref="C122:J122" si="100">C102</f>
        <v>Brand 1</v>
      </c>
      <c r="D122" s="8" t="str">
        <f t="shared" si="100"/>
        <v>Segment 1</v>
      </c>
      <c r="E122" s="8" t="str">
        <f t="shared" si="100"/>
        <v>Business Unit 1</v>
      </c>
      <c r="F122" s="8">
        <f t="shared" si="100"/>
        <v>0</v>
      </c>
      <c r="G122" s="8">
        <f t="shared" si="100"/>
        <v>0</v>
      </c>
      <c r="H122" s="8">
        <f t="shared" si="100"/>
        <v>0</v>
      </c>
      <c r="I122" s="8">
        <f t="shared" si="100"/>
        <v>0</v>
      </c>
      <c r="J122" s="8">
        <f t="shared" si="100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</row>
    <row r="123" spans="2:82" x14ac:dyDescent="0.15">
      <c r="B123" s="7">
        <f>Lists!B$21</f>
        <v>0</v>
      </c>
      <c r="C123" s="8" t="str">
        <f t="shared" ref="C123:J123" si="101">C103</f>
        <v>Brand 2</v>
      </c>
      <c r="D123" s="8" t="str">
        <f t="shared" si="101"/>
        <v>Segment 1</v>
      </c>
      <c r="E123" s="8" t="str">
        <f t="shared" si="101"/>
        <v>Business Unit 1</v>
      </c>
      <c r="F123" s="8">
        <f t="shared" si="101"/>
        <v>0</v>
      </c>
      <c r="G123" s="8">
        <f t="shared" si="101"/>
        <v>0</v>
      </c>
      <c r="H123" s="8">
        <f t="shared" si="101"/>
        <v>0</v>
      </c>
      <c r="I123" s="8">
        <f t="shared" si="101"/>
        <v>0</v>
      </c>
      <c r="J123" s="8">
        <f t="shared" si="101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</row>
    <row r="124" spans="2:82" x14ac:dyDescent="0.15">
      <c r="B124" s="7">
        <f>Lists!B$21</f>
        <v>0</v>
      </c>
      <c r="C124" s="8" t="str">
        <f t="shared" ref="C124:J124" si="102">C104</f>
        <v>Brand 3</v>
      </c>
      <c r="D124" s="8" t="str">
        <f t="shared" si="102"/>
        <v>Segment 1</v>
      </c>
      <c r="E124" s="8" t="str">
        <f t="shared" si="102"/>
        <v>Business Unit 1</v>
      </c>
      <c r="F124" s="8">
        <f t="shared" si="102"/>
        <v>0</v>
      </c>
      <c r="G124" s="8">
        <f t="shared" si="102"/>
        <v>0</v>
      </c>
      <c r="H124" s="8">
        <f t="shared" si="102"/>
        <v>0</v>
      </c>
      <c r="I124" s="8">
        <f t="shared" si="102"/>
        <v>0</v>
      </c>
      <c r="J124" s="8">
        <f t="shared" si="102"/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</row>
    <row r="125" spans="2:82" x14ac:dyDescent="0.15">
      <c r="B125" s="7">
        <f>Lists!B$21</f>
        <v>0</v>
      </c>
      <c r="C125" s="8" t="str">
        <f t="shared" ref="C125:J125" si="103">C105</f>
        <v>Brand 4</v>
      </c>
      <c r="D125" s="8" t="str">
        <f t="shared" si="103"/>
        <v>Segment 1</v>
      </c>
      <c r="E125" s="8" t="str">
        <f t="shared" si="103"/>
        <v>Business Unit 1</v>
      </c>
      <c r="F125" s="8">
        <f t="shared" si="103"/>
        <v>0</v>
      </c>
      <c r="G125" s="8">
        <f t="shared" si="103"/>
        <v>0</v>
      </c>
      <c r="H125" s="8">
        <f t="shared" si="103"/>
        <v>0</v>
      </c>
      <c r="I125" s="8">
        <f t="shared" si="103"/>
        <v>0</v>
      </c>
      <c r="J125" s="8">
        <f t="shared" si="103"/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</row>
    <row r="126" spans="2:82" x14ac:dyDescent="0.15">
      <c r="B126" s="7">
        <f>Lists!B$21</f>
        <v>0</v>
      </c>
      <c r="C126" s="8" t="str">
        <f t="shared" ref="C126:J126" si="104">C106</f>
        <v>Brand 5</v>
      </c>
      <c r="D126" s="8" t="str">
        <f t="shared" si="104"/>
        <v>Segment 1</v>
      </c>
      <c r="E126" s="8" t="str">
        <f t="shared" si="104"/>
        <v>Business Unit 1</v>
      </c>
      <c r="F126" s="8">
        <f t="shared" si="104"/>
        <v>0</v>
      </c>
      <c r="G126" s="8">
        <f t="shared" si="104"/>
        <v>0</v>
      </c>
      <c r="H126" s="8">
        <f t="shared" si="104"/>
        <v>0</v>
      </c>
      <c r="I126" s="8">
        <f t="shared" si="104"/>
        <v>0</v>
      </c>
      <c r="J126" s="8">
        <f t="shared" si="104"/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2:82" x14ac:dyDescent="0.15">
      <c r="B127" s="7">
        <f>Lists!B$21</f>
        <v>0</v>
      </c>
      <c r="C127" s="8" t="str">
        <f t="shared" ref="C127:J127" si="105">C107</f>
        <v>Brand 6</v>
      </c>
      <c r="D127" s="8" t="str">
        <f t="shared" si="105"/>
        <v>Segment 1</v>
      </c>
      <c r="E127" s="8" t="str">
        <f t="shared" si="105"/>
        <v>Business Unit 1</v>
      </c>
      <c r="F127" s="8">
        <f t="shared" si="105"/>
        <v>0</v>
      </c>
      <c r="G127" s="8">
        <f t="shared" si="105"/>
        <v>0</v>
      </c>
      <c r="H127" s="8">
        <f t="shared" si="105"/>
        <v>0</v>
      </c>
      <c r="I127" s="8">
        <f t="shared" si="105"/>
        <v>0</v>
      </c>
      <c r="J127" s="8">
        <f t="shared" si="105"/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2:82" x14ac:dyDescent="0.15">
      <c r="B128" s="7">
        <f>Lists!B$21</f>
        <v>0</v>
      </c>
      <c r="C128" s="8" t="str">
        <f t="shared" ref="C128:J128" si="106">C108</f>
        <v>Brand 7</v>
      </c>
      <c r="D128" s="8" t="str">
        <f t="shared" si="106"/>
        <v>Segment 1</v>
      </c>
      <c r="E128" s="8" t="str">
        <f t="shared" si="106"/>
        <v>Business Unit 1</v>
      </c>
      <c r="F128" s="8">
        <f t="shared" si="106"/>
        <v>0</v>
      </c>
      <c r="G128" s="8">
        <f t="shared" si="106"/>
        <v>0</v>
      </c>
      <c r="H128" s="8">
        <f t="shared" si="106"/>
        <v>0</v>
      </c>
      <c r="I128" s="8">
        <f t="shared" si="106"/>
        <v>0</v>
      </c>
      <c r="J128" s="8">
        <f t="shared" si="106"/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</row>
    <row r="129" spans="2:82" x14ac:dyDescent="0.15">
      <c r="B129" s="7">
        <f>Lists!B$21</f>
        <v>0</v>
      </c>
      <c r="C129" s="8" t="str">
        <f t="shared" ref="C129:J129" si="107">C109</f>
        <v>Brand 8</v>
      </c>
      <c r="D129" s="8" t="str">
        <f t="shared" si="107"/>
        <v>Segment 2</v>
      </c>
      <c r="E129" s="8" t="str">
        <f t="shared" si="107"/>
        <v>Business Unit 1</v>
      </c>
      <c r="F129" s="8">
        <f t="shared" si="107"/>
        <v>0</v>
      </c>
      <c r="G129" s="8">
        <f t="shared" si="107"/>
        <v>0</v>
      </c>
      <c r="H129" s="8">
        <f t="shared" si="107"/>
        <v>0</v>
      </c>
      <c r="I129" s="8">
        <f t="shared" si="107"/>
        <v>0</v>
      </c>
      <c r="J129" s="8">
        <f t="shared" si="107"/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</row>
    <row r="130" spans="2:82" x14ac:dyDescent="0.15">
      <c r="B130" s="7">
        <f>Lists!B$21</f>
        <v>0</v>
      </c>
      <c r="C130" s="8" t="str">
        <f t="shared" ref="C130:J130" si="108">C110</f>
        <v>Brand 9</v>
      </c>
      <c r="D130" s="8" t="str">
        <f t="shared" si="108"/>
        <v>Segment 2</v>
      </c>
      <c r="E130" s="8" t="str">
        <f t="shared" si="108"/>
        <v>Business Unit 1</v>
      </c>
      <c r="F130" s="8">
        <f t="shared" si="108"/>
        <v>0</v>
      </c>
      <c r="G130" s="8">
        <f t="shared" si="108"/>
        <v>0</v>
      </c>
      <c r="H130" s="8">
        <f t="shared" si="108"/>
        <v>0</v>
      </c>
      <c r="I130" s="8">
        <f t="shared" si="108"/>
        <v>0</v>
      </c>
      <c r="J130" s="8">
        <f t="shared" si="108"/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</row>
    <row r="131" spans="2:82" x14ac:dyDescent="0.15">
      <c r="B131" s="7">
        <f>Lists!B$21</f>
        <v>0</v>
      </c>
      <c r="C131" s="8" t="str">
        <f t="shared" ref="C131:J131" si="109">C111</f>
        <v>Brand 10</v>
      </c>
      <c r="D131" s="8" t="str">
        <f t="shared" si="109"/>
        <v>Segment 3</v>
      </c>
      <c r="E131" s="8" t="str">
        <f t="shared" si="109"/>
        <v>Business Unit 2</v>
      </c>
      <c r="F131" s="8">
        <f t="shared" si="109"/>
        <v>0</v>
      </c>
      <c r="G131" s="8">
        <f t="shared" si="109"/>
        <v>0</v>
      </c>
      <c r="H131" s="8">
        <f t="shared" si="109"/>
        <v>0</v>
      </c>
      <c r="I131" s="8">
        <f t="shared" si="109"/>
        <v>0</v>
      </c>
      <c r="J131" s="8">
        <f t="shared" si="109"/>
        <v>0</v>
      </c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</row>
    <row r="132" spans="2:82" x14ac:dyDescent="0.15">
      <c r="B132" s="7">
        <f>Lists!B$21</f>
        <v>0</v>
      </c>
      <c r="C132" s="8" t="str">
        <f t="shared" ref="C132:J132" si="110">C112</f>
        <v>Brand 11</v>
      </c>
      <c r="D132" s="8" t="str">
        <f t="shared" si="110"/>
        <v>Segment 3</v>
      </c>
      <c r="E132" s="8" t="str">
        <f t="shared" si="110"/>
        <v>Business Unit 2</v>
      </c>
      <c r="F132" s="8">
        <f t="shared" si="110"/>
        <v>0</v>
      </c>
      <c r="G132" s="8">
        <f t="shared" si="110"/>
        <v>0</v>
      </c>
      <c r="H132" s="8">
        <f t="shared" si="110"/>
        <v>0</v>
      </c>
      <c r="I132" s="8">
        <f t="shared" si="110"/>
        <v>0</v>
      </c>
      <c r="J132" s="8">
        <f t="shared" si="110"/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</row>
    <row r="133" spans="2:82" x14ac:dyDescent="0.15">
      <c r="B133" s="7">
        <f>Lists!B$21</f>
        <v>0</v>
      </c>
      <c r="C133" s="8" t="str">
        <f t="shared" ref="C133:J133" si="111">C113</f>
        <v>Brand 12</v>
      </c>
      <c r="D133" s="8" t="str">
        <f t="shared" si="111"/>
        <v>Segment 3</v>
      </c>
      <c r="E133" s="8" t="str">
        <f t="shared" si="111"/>
        <v>Business Unit 2</v>
      </c>
      <c r="F133" s="8">
        <f t="shared" si="111"/>
        <v>0</v>
      </c>
      <c r="G133" s="8">
        <f t="shared" si="111"/>
        <v>0</v>
      </c>
      <c r="H133" s="8">
        <f t="shared" si="111"/>
        <v>0</v>
      </c>
      <c r="I133" s="8">
        <f t="shared" si="111"/>
        <v>0</v>
      </c>
      <c r="J133" s="8">
        <f t="shared" si="111"/>
        <v>0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</row>
    <row r="134" spans="2:82" x14ac:dyDescent="0.15">
      <c r="B134" s="7">
        <f>Lists!B$21</f>
        <v>0</v>
      </c>
      <c r="C134" s="8" t="str">
        <f t="shared" ref="C134:J134" si="112">C114</f>
        <v>Brand 13</v>
      </c>
      <c r="D134" s="8" t="str">
        <f t="shared" si="112"/>
        <v>Segment 4</v>
      </c>
      <c r="E134" s="8" t="str">
        <f t="shared" si="112"/>
        <v>Business Unit 2</v>
      </c>
      <c r="F134" s="8">
        <f t="shared" si="112"/>
        <v>0</v>
      </c>
      <c r="G134" s="8">
        <f t="shared" si="112"/>
        <v>0</v>
      </c>
      <c r="H134" s="8">
        <f t="shared" si="112"/>
        <v>0</v>
      </c>
      <c r="I134" s="8">
        <f t="shared" si="112"/>
        <v>0</v>
      </c>
      <c r="J134" s="8">
        <f t="shared" si="112"/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</row>
    <row r="135" spans="2:82" x14ac:dyDescent="0.15">
      <c r="B135" s="7">
        <f>Lists!B$21</f>
        <v>0</v>
      </c>
      <c r="C135" s="8" t="str">
        <f t="shared" ref="C135:J135" si="113">C115</f>
        <v>Brand 14</v>
      </c>
      <c r="D135" s="8" t="str">
        <f t="shared" si="113"/>
        <v>Segment 4</v>
      </c>
      <c r="E135" s="8" t="str">
        <f t="shared" si="113"/>
        <v>Business Unit 2</v>
      </c>
      <c r="F135" s="8">
        <f t="shared" si="113"/>
        <v>0</v>
      </c>
      <c r="G135" s="8">
        <f t="shared" si="113"/>
        <v>0</v>
      </c>
      <c r="H135" s="8">
        <f t="shared" si="113"/>
        <v>0</v>
      </c>
      <c r="I135" s="8">
        <f t="shared" si="113"/>
        <v>0</v>
      </c>
      <c r="J135" s="8">
        <f t="shared" si="113"/>
        <v>0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</row>
    <row r="136" spans="2:82" x14ac:dyDescent="0.15">
      <c r="B136" s="7">
        <f>Lists!B$21</f>
        <v>0</v>
      </c>
      <c r="C136" s="8" t="str">
        <f t="shared" ref="C136:J136" si="114">C116</f>
        <v>Brand 15</v>
      </c>
      <c r="D136" s="8" t="str">
        <f t="shared" si="114"/>
        <v>Segment 4</v>
      </c>
      <c r="E136" s="8" t="str">
        <f t="shared" si="114"/>
        <v>Business Unit 2</v>
      </c>
      <c r="F136" s="8">
        <f t="shared" si="114"/>
        <v>0</v>
      </c>
      <c r="G136" s="8">
        <f t="shared" si="114"/>
        <v>0</v>
      </c>
      <c r="H136" s="8">
        <f t="shared" si="114"/>
        <v>0</v>
      </c>
      <c r="I136" s="8">
        <f t="shared" si="114"/>
        <v>0</v>
      </c>
      <c r="J136" s="8">
        <f t="shared" si="114"/>
        <v>0</v>
      </c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</row>
    <row r="137" spans="2:82" x14ac:dyDescent="0.15">
      <c r="B137" s="7">
        <f>Lists!B$21</f>
        <v>0</v>
      </c>
      <c r="C137" s="8" t="str">
        <f t="shared" ref="C137:J137" si="115">C117</f>
        <v>Brand 16</v>
      </c>
      <c r="D137" s="8" t="str">
        <f t="shared" si="115"/>
        <v>Segment 4</v>
      </c>
      <c r="E137" s="8" t="str">
        <f t="shared" si="115"/>
        <v>Business Unit 2</v>
      </c>
      <c r="F137" s="8">
        <f t="shared" si="115"/>
        <v>0</v>
      </c>
      <c r="G137" s="8">
        <f t="shared" si="115"/>
        <v>0</v>
      </c>
      <c r="H137" s="8">
        <f t="shared" si="115"/>
        <v>0</v>
      </c>
      <c r="I137" s="8">
        <f t="shared" si="115"/>
        <v>0</v>
      </c>
      <c r="J137" s="8">
        <f t="shared" si="115"/>
        <v>0</v>
      </c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</row>
    <row r="138" spans="2:82" x14ac:dyDescent="0.15">
      <c r="B138" s="7">
        <f>Lists!B$21</f>
        <v>0</v>
      </c>
      <c r="C138" s="8">
        <f t="shared" ref="C138:J138" si="116">C118</f>
        <v>0</v>
      </c>
      <c r="D138" s="8">
        <f t="shared" si="116"/>
        <v>0</v>
      </c>
      <c r="E138" s="8">
        <f t="shared" si="116"/>
        <v>0</v>
      </c>
      <c r="F138" s="8">
        <f t="shared" si="116"/>
        <v>0</v>
      </c>
      <c r="G138" s="8">
        <f t="shared" si="116"/>
        <v>0</v>
      </c>
      <c r="H138" s="8">
        <f t="shared" si="116"/>
        <v>0</v>
      </c>
      <c r="I138" s="8">
        <f t="shared" si="116"/>
        <v>0</v>
      </c>
      <c r="J138" s="8">
        <f t="shared" si="116"/>
        <v>0</v>
      </c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</row>
    <row r="139" spans="2:82" x14ac:dyDescent="0.15">
      <c r="B139" s="7">
        <f>Lists!B$21</f>
        <v>0</v>
      </c>
      <c r="C139" s="8">
        <f t="shared" ref="C139:J139" si="117">C119</f>
        <v>0</v>
      </c>
      <c r="D139" s="8">
        <f t="shared" si="117"/>
        <v>0</v>
      </c>
      <c r="E139" s="8">
        <f t="shared" si="117"/>
        <v>0</v>
      </c>
      <c r="F139" s="8">
        <f t="shared" si="117"/>
        <v>0</v>
      </c>
      <c r="G139" s="8">
        <f t="shared" si="117"/>
        <v>0</v>
      </c>
      <c r="H139" s="8">
        <f t="shared" si="117"/>
        <v>0</v>
      </c>
      <c r="I139" s="8">
        <f t="shared" si="117"/>
        <v>0</v>
      </c>
      <c r="J139" s="8">
        <f t="shared" si="117"/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</row>
    <row r="140" spans="2:82" x14ac:dyDescent="0.15">
      <c r="B140" s="7">
        <f>Lists!B$21</f>
        <v>0</v>
      </c>
      <c r="C140" s="8">
        <f t="shared" ref="C140:J140" si="118">C120</f>
        <v>0</v>
      </c>
      <c r="D140" s="8">
        <f t="shared" si="118"/>
        <v>0</v>
      </c>
      <c r="E140" s="8">
        <f t="shared" si="118"/>
        <v>0</v>
      </c>
      <c r="F140" s="8">
        <f t="shared" si="118"/>
        <v>0</v>
      </c>
      <c r="G140" s="8">
        <f t="shared" si="118"/>
        <v>0</v>
      </c>
      <c r="H140" s="8">
        <f t="shared" si="118"/>
        <v>0</v>
      </c>
      <c r="I140" s="8">
        <f t="shared" si="118"/>
        <v>0</v>
      </c>
      <c r="J140" s="8">
        <f t="shared" si="118"/>
        <v>0</v>
      </c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</row>
    <row r="141" spans="2:82" x14ac:dyDescent="0.15">
      <c r="B141" s="7">
        <f>Lists!B$21</f>
        <v>0</v>
      </c>
      <c r="C141" s="8">
        <f t="shared" ref="C141:J141" si="119">C121</f>
        <v>0</v>
      </c>
      <c r="D141" s="8">
        <f t="shared" si="119"/>
        <v>0</v>
      </c>
      <c r="E141" s="8">
        <f t="shared" si="119"/>
        <v>0</v>
      </c>
      <c r="F141" s="8">
        <f t="shared" si="119"/>
        <v>0</v>
      </c>
      <c r="G141" s="8">
        <f t="shared" si="119"/>
        <v>0</v>
      </c>
      <c r="H141" s="8">
        <f t="shared" si="119"/>
        <v>0</v>
      </c>
      <c r="I141" s="8">
        <f t="shared" si="119"/>
        <v>0</v>
      </c>
      <c r="J141" s="8">
        <f t="shared" si="119"/>
        <v>0</v>
      </c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</row>
    <row r="142" spans="2:82" x14ac:dyDescent="0.15">
      <c r="B142" s="7">
        <f>Lists!B$22</f>
        <v>0</v>
      </c>
      <c r="C142" s="8" t="str">
        <f t="shared" ref="C142:J142" si="120">C122</f>
        <v>Brand 1</v>
      </c>
      <c r="D142" s="8" t="str">
        <f t="shared" si="120"/>
        <v>Segment 1</v>
      </c>
      <c r="E142" s="8" t="str">
        <f t="shared" si="120"/>
        <v>Business Unit 1</v>
      </c>
      <c r="F142" s="8">
        <f t="shared" si="120"/>
        <v>0</v>
      </c>
      <c r="G142" s="8">
        <f t="shared" si="120"/>
        <v>0</v>
      </c>
      <c r="H142" s="8">
        <f t="shared" si="120"/>
        <v>0</v>
      </c>
      <c r="I142" s="8">
        <f t="shared" si="120"/>
        <v>0</v>
      </c>
      <c r="J142" s="8">
        <f t="shared" si="120"/>
        <v>0</v>
      </c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</row>
    <row r="143" spans="2:82" x14ac:dyDescent="0.15">
      <c r="B143" s="7">
        <f>Lists!B$22</f>
        <v>0</v>
      </c>
      <c r="C143" s="8" t="str">
        <f t="shared" ref="C143:J143" si="121">C123</f>
        <v>Brand 2</v>
      </c>
      <c r="D143" s="8" t="str">
        <f t="shared" si="121"/>
        <v>Segment 1</v>
      </c>
      <c r="E143" s="8" t="str">
        <f t="shared" si="121"/>
        <v>Business Unit 1</v>
      </c>
      <c r="F143" s="8">
        <f t="shared" si="121"/>
        <v>0</v>
      </c>
      <c r="G143" s="8">
        <f t="shared" si="121"/>
        <v>0</v>
      </c>
      <c r="H143" s="8">
        <f t="shared" si="121"/>
        <v>0</v>
      </c>
      <c r="I143" s="8">
        <f t="shared" si="121"/>
        <v>0</v>
      </c>
      <c r="J143" s="8">
        <f t="shared" si="121"/>
        <v>0</v>
      </c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</row>
    <row r="144" spans="2:82" x14ac:dyDescent="0.15">
      <c r="B144" s="7">
        <f>Lists!B$22</f>
        <v>0</v>
      </c>
      <c r="C144" s="8" t="str">
        <f t="shared" ref="C144:J144" si="122">C124</f>
        <v>Brand 3</v>
      </c>
      <c r="D144" s="8" t="str">
        <f t="shared" si="122"/>
        <v>Segment 1</v>
      </c>
      <c r="E144" s="8" t="str">
        <f t="shared" si="122"/>
        <v>Business Unit 1</v>
      </c>
      <c r="F144" s="8">
        <f t="shared" si="122"/>
        <v>0</v>
      </c>
      <c r="G144" s="8">
        <f t="shared" si="122"/>
        <v>0</v>
      </c>
      <c r="H144" s="8">
        <f t="shared" si="122"/>
        <v>0</v>
      </c>
      <c r="I144" s="8">
        <f t="shared" si="122"/>
        <v>0</v>
      </c>
      <c r="J144" s="8">
        <f t="shared" si="122"/>
        <v>0</v>
      </c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</row>
    <row r="145" spans="2:82" x14ac:dyDescent="0.15">
      <c r="B145" s="7">
        <f>Lists!B$22</f>
        <v>0</v>
      </c>
      <c r="C145" s="8" t="str">
        <f t="shared" ref="C145:J145" si="123">C125</f>
        <v>Brand 4</v>
      </c>
      <c r="D145" s="8" t="str">
        <f t="shared" si="123"/>
        <v>Segment 1</v>
      </c>
      <c r="E145" s="8" t="str">
        <f t="shared" si="123"/>
        <v>Business Unit 1</v>
      </c>
      <c r="F145" s="8">
        <f t="shared" si="123"/>
        <v>0</v>
      </c>
      <c r="G145" s="8">
        <f t="shared" si="123"/>
        <v>0</v>
      </c>
      <c r="H145" s="8">
        <f t="shared" si="123"/>
        <v>0</v>
      </c>
      <c r="I145" s="8">
        <f t="shared" si="123"/>
        <v>0</v>
      </c>
      <c r="J145" s="8">
        <f t="shared" si="123"/>
        <v>0</v>
      </c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</row>
    <row r="146" spans="2:82" x14ac:dyDescent="0.15">
      <c r="B146" s="7">
        <f>Lists!B$22</f>
        <v>0</v>
      </c>
      <c r="C146" s="8" t="str">
        <f t="shared" ref="C146:J146" si="124">C126</f>
        <v>Brand 5</v>
      </c>
      <c r="D146" s="8" t="str">
        <f t="shared" si="124"/>
        <v>Segment 1</v>
      </c>
      <c r="E146" s="8" t="str">
        <f t="shared" si="124"/>
        <v>Business Unit 1</v>
      </c>
      <c r="F146" s="8">
        <f t="shared" si="124"/>
        <v>0</v>
      </c>
      <c r="G146" s="8">
        <f t="shared" si="124"/>
        <v>0</v>
      </c>
      <c r="H146" s="8">
        <f t="shared" si="124"/>
        <v>0</v>
      </c>
      <c r="I146" s="8">
        <f t="shared" si="124"/>
        <v>0</v>
      </c>
      <c r="J146" s="8">
        <f t="shared" si="124"/>
        <v>0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</row>
    <row r="147" spans="2:82" x14ac:dyDescent="0.15">
      <c r="B147" s="7">
        <f>Lists!B$22</f>
        <v>0</v>
      </c>
      <c r="C147" s="8" t="str">
        <f t="shared" ref="C147:J147" si="125">C127</f>
        <v>Brand 6</v>
      </c>
      <c r="D147" s="8" t="str">
        <f t="shared" si="125"/>
        <v>Segment 1</v>
      </c>
      <c r="E147" s="8" t="str">
        <f t="shared" si="125"/>
        <v>Business Unit 1</v>
      </c>
      <c r="F147" s="8">
        <f t="shared" si="125"/>
        <v>0</v>
      </c>
      <c r="G147" s="8">
        <f t="shared" si="125"/>
        <v>0</v>
      </c>
      <c r="H147" s="8">
        <f t="shared" si="125"/>
        <v>0</v>
      </c>
      <c r="I147" s="8">
        <f t="shared" si="125"/>
        <v>0</v>
      </c>
      <c r="J147" s="8">
        <f t="shared" si="125"/>
        <v>0</v>
      </c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</row>
    <row r="148" spans="2:82" x14ac:dyDescent="0.15">
      <c r="B148" s="7">
        <f>Lists!B$22</f>
        <v>0</v>
      </c>
      <c r="C148" s="8" t="str">
        <f t="shared" ref="C148:J148" si="126">C128</f>
        <v>Brand 7</v>
      </c>
      <c r="D148" s="8" t="str">
        <f t="shared" si="126"/>
        <v>Segment 1</v>
      </c>
      <c r="E148" s="8" t="str">
        <f t="shared" si="126"/>
        <v>Business Unit 1</v>
      </c>
      <c r="F148" s="8">
        <f t="shared" si="126"/>
        <v>0</v>
      </c>
      <c r="G148" s="8">
        <f t="shared" si="126"/>
        <v>0</v>
      </c>
      <c r="H148" s="8">
        <f t="shared" si="126"/>
        <v>0</v>
      </c>
      <c r="I148" s="8">
        <f t="shared" si="126"/>
        <v>0</v>
      </c>
      <c r="J148" s="8">
        <f t="shared" si="126"/>
        <v>0</v>
      </c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</row>
    <row r="149" spans="2:82" x14ac:dyDescent="0.15">
      <c r="B149" s="7">
        <f>Lists!B$22</f>
        <v>0</v>
      </c>
      <c r="C149" s="8" t="str">
        <f t="shared" ref="C149:J149" si="127">C129</f>
        <v>Brand 8</v>
      </c>
      <c r="D149" s="8" t="str">
        <f t="shared" si="127"/>
        <v>Segment 2</v>
      </c>
      <c r="E149" s="8" t="str">
        <f t="shared" si="127"/>
        <v>Business Unit 1</v>
      </c>
      <c r="F149" s="8">
        <f t="shared" si="127"/>
        <v>0</v>
      </c>
      <c r="G149" s="8">
        <f t="shared" si="127"/>
        <v>0</v>
      </c>
      <c r="H149" s="8">
        <f t="shared" si="127"/>
        <v>0</v>
      </c>
      <c r="I149" s="8">
        <f t="shared" si="127"/>
        <v>0</v>
      </c>
      <c r="J149" s="8">
        <f t="shared" si="127"/>
        <v>0</v>
      </c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</row>
    <row r="150" spans="2:82" x14ac:dyDescent="0.15">
      <c r="B150" s="7">
        <f>Lists!B$22</f>
        <v>0</v>
      </c>
      <c r="C150" s="8" t="str">
        <f t="shared" ref="C150:J150" si="128">C130</f>
        <v>Brand 9</v>
      </c>
      <c r="D150" s="8" t="str">
        <f t="shared" si="128"/>
        <v>Segment 2</v>
      </c>
      <c r="E150" s="8" t="str">
        <f t="shared" si="128"/>
        <v>Business Unit 1</v>
      </c>
      <c r="F150" s="8">
        <f t="shared" si="128"/>
        <v>0</v>
      </c>
      <c r="G150" s="8">
        <f t="shared" si="128"/>
        <v>0</v>
      </c>
      <c r="H150" s="8">
        <f t="shared" si="128"/>
        <v>0</v>
      </c>
      <c r="I150" s="8">
        <f t="shared" si="128"/>
        <v>0</v>
      </c>
      <c r="J150" s="8">
        <f t="shared" si="128"/>
        <v>0</v>
      </c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</row>
    <row r="151" spans="2:82" x14ac:dyDescent="0.15">
      <c r="B151" s="7">
        <f>Lists!B$22</f>
        <v>0</v>
      </c>
      <c r="C151" s="8" t="str">
        <f t="shared" ref="C151:J151" si="129">C131</f>
        <v>Brand 10</v>
      </c>
      <c r="D151" s="8" t="str">
        <f t="shared" si="129"/>
        <v>Segment 3</v>
      </c>
      <c r="E151" s="8" t="str">
        <f t="shared" si="129"/>
        <v>Business Unit 2</v>
      </c>
      <c r="F151" s="8">
        <f t="shared" si="129"/>
        <v>0</v>
      </c>
      <c r="G151" s="8">
        <f t="shared" si="129"/>
        <v>0</v>
      </c>
      <c r="H151" s="8">
        <f t="shared" si="129"/>
        <v>0</v>
      </c>
      <c r="I151" s="8">
        <f t="shared" si="129"/>
        <v>0</v>
      </c>
      <c r="J151" s="8">
        <f t="shared" si="129"/>
        <v>0</v>
      </c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</row>
    <row r="152" spans="2:82" x14ac:dyDescent="0.15">
      <c r="B152" s="7">
        <f>Lists!B$22</f>
        <v>0</v>
      </c>
      <c r="C152" s="8" t="str">
        <f t="shared" ref="C152:J152" si="130">C132</f>
        <v>Brand 11</v>
      </c>
      <c r="D152" s="8" t="str">
        <f t="shared" si="130"/>
        <v>Segment 3</v>
      </c>
      <c r="E152" s="8" t="str">
        <f t="shared" si="130"/>
        <v>Business Unit 2</v>
      </c>
      <c r="F152" s="8">
        <f t="shared" si="130"/>
        <v>0</v>
      </c>
      <c r="G152" s="8">
        <f t="shared" si="130"/>
        <v>0</v>
      </c>
      <c r="H152" s="8">
        <f t="shared" si="130"/>
        <v>0</v>
      </c>
      <c r="I152" s="8">
        <f t="shared" si="130"/>
        <v>0</v>
      </c>
      <c r="J152" s="8">
        <f t="shared" si="130"/>
        <v>0</v>
      </c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</row>
    <row r="153" spans="2:82" x14ac:dyDescent="0.15">
      <c r="B153" s="7">
        <f>Lists!B$22</f>
        <v>0</v>
      </c>
      <c r="C153" s="8" t="str">
        <f t="shared" ref="C153:J153" si="131">C133</f>
        <v>Brand 12</v>
      </c>
      <c r="D153" s="8" t="str">
        <f t="shared" si="131"/>
        <v>Segment 3</v>
      </c>
      <c r="E153" s="8" t="str">
        <f t="shared" si="131"/>
        <v>Business Unit 2</v>
      </c>
      <c r="F153" s="8">
        <f t="shared" si="131"/>
        <v>0</v>
      </c>
      <c r="G153" s="8">
        <f t="shared" si="131"/>
        <v>0</v>
      </c>
      <c r="H153" s="8">
        <f t="shared" si="131"/>
        <v>0</v>
      </c>
      <c r="I153" s="8">
        <f t="shared" si="131"/>
        <v>0</v>
      </c>
      <c r="J153" s="8">
        <f t="shared" si="131"/>
        <v>0</v>
      </c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</row>
    <row r="154" spans="2:82" x14ac:dyDescent="0.15">
      <c r="B154" s="7">
        <f>Lists!B$22</f>
        <v>0</v>
      </c>
      <c r="C154" s="8" t="str">
        <f t="shared" ref="C154:J154" si="132">C134</f>
        <v>Brand 13</v>
      </c>
      <c r="D154" s="8" t="str">
        <f t="shared" si="132"/>
        <v>Segment 4</v>
      </c>
      <c r="E154" s="8" t="str">
        <f t="shared" si="132"/>
        <v>Business Unit 2</v>
      </c>
      <c r="F154" s="8">
        <f t="shared" si="132"/>
        <v>0</v>
      </c>
      <c r="G154" s="8">
        <f t="shared" si="132"/>
        <v>0</v>
      </c>
      <c r="H154" s="8">
        <f t="shared" si="132"/>
        <v>0</v>
      </c>
      <c r="I154" s="8">
        <f t="shared" si="132"/>
        <v>0</v>
      </c>
      <c r="J154" s="8">
        <f t="shared" si="132"/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</row>
    <row r="155" spans="2:82" x14ac:dyDescent="0.15">
      <c r="B155" s="7">
        <f>Lists!B$22</f>
        <v>0</v>
      </c>
      <c r="C155" s="8" t="str">
        <f t="shared" ref="C155:J155" si="133">C135</f>
        <v>Brand 14</v>
      </c>
      <c r="D155" s="8" t="str">
        <f t="shared" si="133"/>
        <v>Segment 4</v>
      </c>
      <c r="E155" s="8" t="str">
        <f t="shared" si="133"/>
        <v>Business Unit 2</v>
      </c>
      <c r="F155" s="8">
        <f t="shared" si="133"/>
        <v>0</v>
      </c>
      <c r="G155" s="8">
        <f t="shared" si="133"/>
        <v>0</v>
      </c>
      <c r="H155" s="8">
        <f t="shared" si="133"/>
        <v>0</v>
      </c>
      <c r="I155" s="8">
        <f t="shared" si="133"/>
        <v>0</v>
      </c>
      <c r="J155" s="8">
        <f t="shared" si="133"/>
        <v>0</v>
      </c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</row>
    <row r="156" spans="2:82" x14ac:dyDescent="0.15">
      <c r="B156" s="7">
        <f>Lists!B$22</f>
        <v>0</v>
      </c>
      <c r="C156" s="8" t="str">
        <f t="shared" ref="C156:J156" si="134">C136</f>
        <v>Brand 15</v>
      </c>
      <c r="D156" s="8" t="str">
        <f t="shared" si="134"/>
        <v>Segment 4</v>
      </c>
      <c r="E156" s="8" t="str">
        <f t="shared" si="134"/>
        <v>Business Unit 2</v>
      </c>
      <c r="F156" s="8">
        <f t="shared" si="134"/>
        <v>0</v>
      </c>
      <c r="G156" s="8">
        <f t="shared" si="134"/>
        <v>0</v>
      </c>
      <c r="H156" s="8">
        <f t="shared" si="134"/>
        <v>0</v>
      </c>
      <c r="I156" s="8">
        <f t="shared" si="134"/>
        <v>0</v>
      </c>
      <c r="J156" s="8">
        <f t="shared" si="134"/>
        <v>0</v>
      </c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</row>
    <row r="157" spans="2:82" x14ac:dyDescent="0.15">
      <c r="B157" s="7">
        <f>Lists!B$22</f>
        <v>0</v>
      </c>
      <c r="C157" s="8" t="str">
        <f t="shared" ref="C157:J157" si="135">C137</f>
        <v>Brand 16</v>
      </c>
      <c r="D157" s="8" t="str">
        <f t="shared" si="135"/>
        <v>Segment 4</v>
      </c>
      <c r="E157" s="8" t="str">
        <f t="shared" si="135"/>
        <v>Business Unit 2</v>
      </c>
      <c r="F157" s="8">
        <f t="shared" si="135"/>
        <v>0</v>
      </c>
      <c r="G157" s="8">
        <f t="shared" si="135"/>
        <v>0</v>
      </c>
      <c r="H157" s="8">
        <f t="shared" si="135"/>
        <v>0</v>
      </c>
      <c r="I157" s="8">
        <f t="shared" si="135"/>
        <v>0</v>
      </c>
      <c r="J157" s="8">
        <f t="shared" si="135"/>
        <v>0</v>
      </c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</row>
    <row r="158" spans="2:82" x14ac:dyDescent="0.15">
      <c r="B158" s="7">
        <f>Lists!B$22</f>
        <v>0</v>
      </c>
      <c r="C158" s="8">
        <f t="shared" ref="C158:J158" si="136">C138</f>
        <v>0</v>
      </c>
      <c r="D158" s="8">
        <f t="shared" si="136"/>
        <v>0</v>
      </c>
      <c r="E158" s="8">
        <f t="shared" si="136"/>
        <v>0</v>
      </c>
      <c r="F158" s="8">
        <f t="shared" si="136"/>
        <v>0</v>
      </c>
      <c r="G158" s="8">
        <f t="shared" si="136"/>
        <v>0</v>
      </c>
      <c r="H158" s="8">
        <f t="shared" si="136"/>
        <v>0</v>
      </c>
      <c r="I158" s="8">
        <f t="shared" si="136"/>
        <v>0</v>
      </c>
      <c r="J158" s="8">
        <f t="shared" si="136"/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</row>
    <row r="159" spans="2:82" x14ac:dyDescent="0.15">
      <c r="B159" s="7">
        <f>Lists!B$22</f>
        <v>0</v>
      </c>
      <c r="C159" s="8">
        <f t="shared" ref="C159:J159" si="137">C139</f>
        <v>0</v>
      </c>
      <c r="D159" s="8">
        <f t="shared" si="137"/>
        <v>0</v>
      </c>
      <c r="E159" s="8">
        <f t="shared" si="137"/>
        <v>0</v>
      </c>
      <c r="F159" s="8">
        <f t="shared" si="137"/>
        <v>0</v>
      </c>
      <c r="G159" s="8">
        <f t="shared" si="137"/>
        <v>0</v>
      </c>
      <c r="H159" s="8">
        <f t="shared" si="137"/>
        <v>0</v>
      </c>
      <c r="I159" s="8">
        <f t="shared" si="137"/>
        <v>0</v>
      </c>
      <c r="J159" s="8">
        <f t="shared" si="137"/>
        <v>0</v>
      </c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</row>
    <row r="160" spans="2:82" x14ac:dyDescent="0.15">
      <c r="B160" s="7">
        <f>Lists!B$22</f>
        <v>0</v>
      </c>
      <c r="C160" s="8">
        <f t="shared" ref="C160:J160" si="138">C140</f>
        <v>0</v>
      </c>
      <c r="D160" s="8">
        <f t="shared" si="138"/>
        <v>0</v>
      </c>
      <c r="E160" s="8">
        <f t="shared" si="138"/>
        <v>0</v>
      </c>
      <c r="F160" s="8">
        <f t="shared" si="138"/>
        <v>0</v>
      </c>
      <c r="G160" s="8">
        <f t="shared" si="138"/>
        <v>0</v>
      </c>
      <c r="H160" s="8">
        <f t="shared" si="138"/>
        <v>0</v>
      </c>
      <c r="I160" s="8">
        <f t="shared" si="138"/>
        <v>0</v>
      </c>
      <c r="J160" s="8">
        <f t="shared" si="138"/>
        <v>0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</row>
    <row r="161" spans="2:82" x14ac:dyDescent="0.15">
      <c r="B161" s="7">
        <f>Lists!B$22</f>
        <v>0</v>
      </c>
      <c r="C161" s="8">
        <f t="shared" ref="C161:J161" si="139">C141</f>
        <v>0</v>
      </c>
      <c r="D161" s="8">
        <f t="shared" si="139"/>
        <v>0</v>
      </c>
      <c r="E161" s="8">
        <f t="shared" si="139"/>
        <v>0</v>
      </c>
      <c r="F161" s="8">
        <f t="shared" si="139"/>
        <v>0</v>
      </c>
      <c r="G161" s="8">
        <f t="shared" si="139"/>
        <v>0</v>
      </c>
      <c r="H161" s="8">
        <f t="shared" si="139"/>
        <v>0</v>
      </c>
      <c r="I161" s="8">
        <f t="shared" si="139"/>
        <v>0</v>
      </c>
      <c r="J161" s="8">
        <f t="shared" si="139"/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</row>
    <row r="162" spans="2:82" x14ac:dyDescent="0.15">
      <c r="B162" s="7">
        <f>Lists!B$23</f>
        <v>0</v>
      </c>
      <c r="C162" s="8" t="str">
        <f t="shared" ref="C162:J162" si="140">C142</f>
        <v>Brand 1</v>
      </c>
      <c r="D162" s="8" t="str">
        <f t="shared" si="140"/>
        <v>Segment 1</v>
      </c>
      <c r="E162" s="8" t="str">
        <f t="shared" si="140"/>
        <v>Business Unit 1</v>
      </c>
      <c r="F162" s="8">
        <f t="shared" si="140"/>
        <v>0</v>
      </c>
      <c r="G162" s="8">
        <f t="shared" si="140"/>
        <v>0</v>
      </c>
      <c r="H162" s="8">
        <f t="shared" si="140"/>
        <v>0</v>
      </c>
      <c r="I162" s="8">
        <f t="shared" si="140"/>
        <v>0</v>
      </c>
      <c r="J162" s="8">
        <f t="shared" si="140"/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</row>
    <row r="163" spans="2:82" x14ac:dyDescent="0.15">
      <c r="B163" s="7">
        <f>Lists!B$23</f>
        <v>0</v>
      </c>
      <c r="C163" s="8" t="str">
        <f t="shared" ref="C163:J163" si="141">C143</f>
        <v>Brand 2</v>
      </c>
      <c r="D163" s="8" t="str">
        <f t="shared" si="141"/>
        <v>Segment 1</v>
      </c>
      <c r="E163" s="8" t="str">
        <f t="shared" si="141"/>
        <v>Business Unit 1</v>
      </c>
      <c r="F163" s="8">
        <f t="shared" si="141"/>
        <v>0</v>
      </c>
      <c r="G163" s="8">
        <f t="shared" si="141"/>
        <v>0</v>
      </c>
      <c r="H163" s="8">
        <f t="shared" si="141"/>
        <v>0</v>
      </c>
      <c r="I163" s="8">
        <f t="shared" si="141"/>
        <v>0</v>
      </c>
      <c r="J163" s="8">
        <f t="shared" si="141"/>
        <v>0</v>
      </c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</row>
    <row r="164" spans="2:82" x14ac:dyDescent="0.15">
      <c r="B164" s="7">
        <f>Lists!B$23</f>
        <v>0</v>
      </c>
      <c r="C164" s="8" t="str">
        <f t="shared" ref="C164:J164" si="142">C144</f>
        <v>Brand 3</v>
      </c>
      <c r="D164" s="8" t="str">
        <f t="shared" si="142"/>
        <v>Segment 1</v>
      </c>
      <c r="E164" s="8" t="str">
        <f t="shared" si="142"/>
        <v>Business Unit 1</v>
      </c>
      <c r="F164" s="8">
        <f t="shared" si="142"/>
        <v>0</v>
      </c>
      <c r="G164" s="8">
        <f t="shared" si="142"/>
        <v>0</v>
      </c>
      <c r="H164" s="8">
        <f t="shared" si="142"/>
        <v>0</v>
      </c>
      <c r="I164" s="8">
        <f t="shared" si="142"/>
        <v>0</v>
      </c>
      <c r="J164" s="8">
        <f t="shared" si="142"/>
        <v>0</v>
      </c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</row>
    <row r="165" spans="2:82" x14ac:dyDescent="0.15">
      <c r="B165" s="7">
        <f>Lists!B$23</f>
        <v>0</v>
      </c>
      <c r="C165" s="8" t="str">
        <f t="shared" ref="C165:J165" si="143">C145</f>
        <v>Brand 4</v>
      </c>
      <c r="D165" s="8" t="str">
        <f t="shared" si="143"/>
        <v>Segment 1</v>
      </c>
      <c r="E165" s="8" t="str">
        <f t="shared" si="143"/>
        <v>Business Unit 1</v>
      </c>
      <c r="F165" s="8">
        <f t="shared" si="143"/>
        <v>0</v>
      </c>
      <c r="G165" s="8">
        <f t="shared" si="143"/>
        <v>0</v>
      </c>
      <c r="H165" s="8">
        <f t="shared" si="143"/>
        <v>0</v>
      </c>
      <c r="I165" s="8">
        <f t="shared" si="143"/>
        <v>0</v>
      </c>
      <c r="J165" s="8">
        <f t="shared" si="143"/>
        <v>0</v>
      </c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</row>
    <row r="166" spans="2:82" x14ac:dyDescent="0.15">
      <c r="B166" s="7">
        <f>Lists!B$23</f>
        <v>0</v>
      </c>
      <c r="C166" s="8" t="str">
        <f t="shared" ref="C166:J166" si="144">C146</f>
        <v>Brand 5</v>
      </c>
      <c r="D166" s="8" t="str">
        <f t="shared" si="144"/>
        <v>Segment 1</v>
      </c>
      <c r="E166" s="8" t="str">
        <f t="shared" si="144"/>
        <v>Business Unit 1</v>
      </c>
      <c r="F166" s="8">
        <f t="shared" si="144"/>
        <v>0</v>
      </c>
      <c r="G166" s="8">
        <f t="shared" si="144"/>
        <v>0</v>
      </c>
      <c r="H166" s="8">
        <f t="shared" si="144"/>
        <v>0</v>
      </c>
      <c r="I166" s="8">
        <f t="shared" si="144"/>
        <v>0</v>
      </c>
      <c r="J166" s="8">
        <f t="shared" si="144"/>
        <v>0</v>
      </c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</row>
    <row r="167" spans="2:82" x14ac:dyDescent="0.15">
      <c r="B167" s="7">
        <f>Lists!B$23</f>
        <v>0</v>
      </c>
      <c r="C167" s="8" t="str">
        <f t="shared" ref="C167:J167" si="145">C147</f>
        <v>Brand 6</v>
      </c>
      <c r="D167" s="8" t="str">
        <f t="shared" si="145"/>
        <v>Segment 1</v>
      </c>
      <c r="E167" s="8" t="str">
        <f t="shared" si="145"/>
        <v>Business Unit 1</v>
      </c>
      <c r="F167" s="8">
        <f t="shared" si="145"/>
        <v>0</v>
      </c>
      <c r="G167" s="8">
        <f t="shared" si="145"/>
        <v>0</v>
      </c>
      <c r="H167" s="8">
        <f t="shared" si="145"/>
        <v>0</v>
      </c>
      <c r="I167" s="8">
        <f t="shared" si="145"/>
        <v>0</v>
      </c>
      <c r="J167" s="8">
        <f t="shared" si="145"/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</row>
    <row r="168" spans="2:82" x14ac:dyDescent="0.15">
      <c r="B168" s="7">
        <f>Lists!B$23</f>
        <v>0</v>
      </c>
      <c r="C168" s="8" t="str">
        <f t="shared" ref="C168:J168" si="146">C148</f>
        <v>Brand 7</v>
      </c>
      <c r="D168" s="8" t="str">
        <f t="shared" si="146"/>
        <v>Segment 1</v>
      </c>
      <c r="E168" s="8" t="str">
        <f t="shared" si="146"/>
        <v>Business Unit 1</v>
      </c>
      <c r="F168" s="8">
        <f t="shared" si="146"/>
        <v>0</v>
      </c>
      <c r="G168" s="8">
        <f t="shared" si="146"/>
        <v>0</v>
      </c>
      <c r="H168" s="8">
        <f t="shared" si="146"/>
        <v>0</v>
      </c>
      <c r="I168" s="8">
        <f t="shared" si="146"/>
        <v>0</v>
      </c>
      <c r="J168" s="8">
        <f t="shared" si="146"/>
        <v>0</v>
      </c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</row>
    <row r="169" spans="2:82" x14ac:dyDescent="0.15">
      <c r="B169" s="7">
        <f>Lists!B$23</f>
        <v>0</v>
      </c>
      <c r="C169" s="8" t="str">
        <f t="shared" ref="C169:J169" si="147">C149</f>
        <v>Brand 8</v>
      </c>
      <c r="D169" s="8" t="str">
        <f t="shared" si="147"/>
        <v>Segment 2</v>
      </c>
      <c r="E169" s="8" t="str">
        <f t="shared" si="147"/>
        <v>Business Unit 1</v>
      </c>
      <c r="F169" s="8">
        <f t="shared" si="147"/>
        <v>0</v>
      </c>
      <c r="G169" s="8">
        <f t="shared" si="147"/>
        <v>0</v>
      </c>
      <c r="H169" s="8">
        <f t="shared" si="147"/>
        <v>0</v>
      </c>
      <c r="I169" s="8">
        <f t="shared" si="147"/>
        <v>0</v>
      </c>
      <c r="J169" s="8">
        <f t="shared" si="147"/>
        <v>0</v>
      </c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</row>
    <row r="170" spans="2:82" x14ac:dyDescent="0.15">
      <c r="B170" s="7">
        <f>Lists!B$23</f>
        <v>0</v>
      </c>
      <c r="C170" s="8" t="str">
        <f t="shared" ref="C170:J170" si="148">C150</f>
        <v>Brand 9</v>
      </c>
      <c r="D170" s="8" t="str">
        <f t="shared" si="148"/>
        <v>Segment 2</v>
      </c>
      <c r="E170" s="8" t="str">
        <f t="shared" si="148"/>
        <v>Business Unit 1</v>
      </c>
      <c r="F170" s="8">
        <f t="shared" si="148"/>
        <v>0</v>
      </c>
      <c r="G170" s="8">
        <f t="shared" si="148"/>
        <v>0</v>
      </c>
      <c r="H170" s="8">
        <f t="shared" si="148"/>
        <v>0</v>
      </c>
      <c r="I170" s="8">
        <f t="shared" si="148"/>
        <v>0</v>
      </c>
      <c r="J170" s="8">
        <f t="shared" si="148"/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</row>
    <row r="171" spans="2:82" x14ac:dyDescent="0.15">
      <c r="B171" s="7">
        <f>Lists!B$23</f>
        <v>0</v>
      </c>
      <c r="C171" s="8" t="str">
        <f t="shared" ref="C171:J171" si="149">C151</f>
        <v>Brand 10</v>
      </c>
      <c r="D171" s="8" t="str">
        <f t="shared" si="149"/>
        <v>Segment 3</v>
      </c>
      <c r="E171" s="8" t="str">
        <f t="shared" si="149"/>
        <v>Business Unit 2</v>
      </c>
      <c r="F171" s="8">
        <f t="shared" si="149"/>
        <v>0</v>
      </c>
      <c r="G171" s="8">
        <f t="shared" si="149"/>
        <v>0</v>
      </c>
      <c r="H171" s="8">
        <f t="shared" si="149"/>
        <v>0</v>
      </c>
      <c r="I171" s="8">
        <f t="shared" si="149"/>
        <v>0</v>
      </c>
      <c r="J171" s="8">
        <f t="shared" si="149"/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</row>
    <row r="172" spans="2:82" x14ac:dyDescent="0.15">
      <c r="B172" s="7">
        <f>Lists!B$23</f>
        <v>0</v>
      </c>
      <c r="C172" s="8" t="str">
        <f t="shared" ref="C172:J172" si="150">C152</f>
        <v>Brand 11</v>
      </c>
      <c r="D172" s="8" t="str">
        <f t="shared" si="150"/>
        <v>Segment 3</v>
      </c>
      <c r="E172" s="8" t="str">
        <f t="shared" si="150"/>
        <v>Business Unit 2</v>
      </c>
      <c r="F172" s="8">
        <f t="shared" si="150"/>
        <v>0</v>
      </c>
      <c r="G172" s="8">
        <f t="shared" si="150"/>
        <v>0</v>
      </c>
      <c r="H172" s="8">
        <f t="shared" si="150"/>
        <v>0</v>
      </c>
      <c r="I172" s="8">
        <f t="shared" si="150"/>
        <v>0</v>
      </c>
      <c r="J172" s="8">
        <f t="shared" si="150"/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</row>
    <row r="173" spans="2:82" x14ac:dyDescent="0.15">
      <c r="B173" s="7">
        <f>Lists!B$23</f>
        <v>0</v>
      </c>
      <c r="C173" s="8" t="str">
        <f t="shared" ref="C173:J173" si="151">C153</f>
        <v>Brand 12</v>
      </c>
      <c r="D173" s="8" t="str">
        <f t="shared" si="151"/>
        <v>Segment 3</v>
      </c>
      <c r="E173" s="8" t="str">
        <f t="shared" si="151"/>
        <v>Business Unit 2</v>
      </c>
      <c r="F173" s="8">
        <f t="shared" si="151"/>
        <v>0</v>
      </c>
      <c r="G173" s="8">
        <f t="shared" si="151"/>
        <v>0</v>
      </c>
      <c r="H173" s="8">
        <f t="shared" si="151"/>
        <v>0</v>
      </c>
      <c r="I173" s="8">
        <f t="shared" si="151"/>
        <v>0</v>
      </c>
      <c r="J173" s="8">
        <f t="shared" si="151"/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</row>
    <row r="174" spans="2:82" x14ac:dyDescent="0.15">
      <c r="B174" s="7">
        <f>Lists!B$23</f>
        <v>0</v>
      </c>
      <c r="C174" s="8" t="str">
        <f t="shared" ref="C174:J174" si="152">C154</f>
        <v>Brand 13</v>
      </c>
      <c r="D174" s="8" t="str">
        <f t="shared" si="152"/>
        <v>Segment 4</v>
      </c>
      <c r="E174" s="8" t="str">
        <f t="shared" si="152"/>
        <v>Business Unit 2</v>
      </c>
      <c r="F174" s="8">
        <f t="shared" si="152"/>
        <v>0</v>
      </c>
      <c r="G174" s="8">
        <f t="shared" si="152"/>
        <v>0</v>
      </c>
      <c r="H174" s="8">
        <f t="shared" si="152"/>
        <v>0</v>
      </c>
      <c r="I174" s="8">
        <f t="shared" si="152"/>
        <v>0</v>
      </c>
      <c r="J174" s="8">
        <f t="shared" si="152"/>
        <v>0</v>
      </c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</row>
    <row r="175" spans="2:82" x14ac:dyDescent="0.15">
      <c r="B175" s="7">
        <f>Lists!B$23</f>
        <v>0</v>
      </c>
      <c r="C175" s="8" t="str">
        <f t="shared" ref="C175:J175" si="153">C155</f>
        <v>Brand 14</v>
      </c>
      <c r="D175" s="8" t="str">
        <f t="shared" si="153"/>
        <v>Segment 4</v>
      </c>
      <c r="E175" s="8" t="str">
        <f t="shared" si="153"/>
        <v>Business Unit 2</v>
      </c>
      <c r="F175" s="8">
        <f t="shared" si="153"/>
        <v>0</v>
      </c>
      <c r="G175" s="8">
        <f t="shared" si="153"/>
        <v>0</v>
      </c>
      <c r="H175" s="8">
        <f t="shared" si="153"/>
        <v>0</v>
      </c>
      <c r="I175" s="8">
        <f t="shared" si="153"/>
        <v>0</v>
      </c>
      <c r="J175" s="8">
        <f t="shared" si="153"/>
        <v>0</v>
      </c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</row>
    <row r="176" spans="2:82" x14ac:dyDescent="0.15">
      <c r="B176" s="7">
        <f>Lists!B$23</f>
        <v>0</v>
      </c>
      <c r="C176" s="8" t="str">
        <f t="shared" ref="C176:J176" si="154">C156</f>
        <v>Brand 15</v>
      </c>
      <c r="D176" s="8" t="str">
        <f t="shared" si="154"/>
        <v>Segment 4</v>
      </c>
      <c r="E176" s="8" t="str">
        <f t="shared" si="154"/>
        <v>Business Unit 2</v>
      </c>
      <c r="F176" s="8">
        <f t="shared" si="154"/>
        <v>0</v>
      </c>
      <c r="G176" s="8">
        <f t="shared" si="154"/>
        <v>0</v>
      </c>
      <c r="H176" s="8">
        <f t="shared" si="154"/>
        <v>0</v>
      </c>
      <c r="I176" s="8">
        <f t="shared" si="154"/>
        <v>0</v>
      </c>
      <c r="J176" s="8">
        <f t="shared" si="154"/>
        <v>0</v>
      </c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</row>
    <row r="177" spans="2:82" x14ac:dyDescent="0.15">
      <c r="B177" s="7">
        <f>Lists!B$23</f>
        <v>0</v>
      </c>
      <c r="C177" s="8" t="str">
        <f t="shared" ref="C177:J177" si="155">C157</f>
        <v>Brand 16</v>
      </c>
      <c r="D177" s="8" t="str">
        <f t="shared" si="155"/>
        <v>Segment 4</v>
      </c>
      <c r="E177" s="8" t="str">
        <f t="shared" si="155"/>
        <v>Business Unit 2</v>
      </c>
      <c r="F177" s="8">
        <f t="shared" si="155"/>
        <v>0</v>
      </c>
      <c r="G177" s="8">
        <f t="shared" si="155"/>
        <v>0</v>
      </c>
      <c r="H177" s="8">
        <f t="shared" si="155"/>
        <v>0</v>
      </c>
      <c r="I177" s="8">
        <f t="shared" si="155"/>
        <v>0</v>
      </c>
      <c r="J177" s="8">
        <f t="shared" si="155"/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</row>
    <row r="178" spans="2:82" x14ac:dyDescent="0.15">
      <c r="B178" s="7">
        <f>Lists!B$23</f>
        <v>0</v>
      </c>
      <c r="C178" s="8">
        <f t="shared" ref="C178:J178" si="156">C158</f>
        <v>0</v>
      </c>
      <c r="D178" s="8">
        <f t="shared" si="156"/>
        <v>0</v>
      </c>
      <c r="E178" s="8">
        <f t="shared" si="156"/>
        <v>0</v>
      </c>
      <c r="F178" s="8">
        <f t="shared" si="156"/>
        <v>0</v>
      </c>
      <c r="G178" s="8">
        <f t="shared" si="156"/>
        <v>0</v>
      </c>
      <c r="H178" s="8">
        <f t="shared" si="156"/>
        <v>0</v>
      </c>
      <c r="I178" s="8">
        <f t="shared" si="156"/>
        <v>0</v>
      </c>
      <c r="J178" s="8">
        <f t="shared" si="156"/>
        <v>0</v>
      </c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</row>
    <row r="179" spans="2:82" x14ac:dyDescent="0.15">
      <c r="B179" s="7">
        <f>Lists!B$23</f>
        <v>0</v>
      </c>
      <c r="C179" s="8">
        <f t="shared" ref="C179:J179" si="157">C159</f>
        <v>0</v>
      </c>
      <c r="D179" s="8">
        <f t="shared" si="157"/>
        <v>0</v>
      </c>
      <c r="E179" s="8">
        <f t="shared" si="157"/>
        <v>0</v>
      </c>
      <c r="F179" s="8">
        <f t="shared" si="157"/>
        <v>0</v>
      </c>
      <c r="G179" s="8">
        <f t="shared" si="157"/>
        <v>0</v>
      </c>
      <c r="H179" s="8">
        <f t="shared" si="157"/>
        <v>0</v>
      </c>
      <c r="I179" s="8">
        <f t="shared" si="157"/>
        <v>0</v>
      </c>
      <c r="J179" s="8">
        <f t="shared" si="157"/>
        <v>0</v>
      </c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</row>
    <row r="180" spans="2:82" x14ac:dyDescent="0.15">
      <c r="B180" s="7">
        <f>Lists!B$23</f>
        <v>0</v>
      </c>
      <c r="C180" s="8">
        <f t="shared" ref="C180:J180" si="158">C160</f>
        <v>0</v>
      </c>
      <c r="D180" s="8">
        <f t="shared" si="158"/>
        <v>0</v>
      </c>
      <c r="E180" s="8">
        <f t="shared" si="158"/>
        <v>0</v>
      </c>
      <c r="F180" s="8">
        <f t="shared" si="158"/>
        <v>0</v>
      </c>
      <c r="G180" s="8">
        <f t="shared" si="158"/>
        <v>0</v>
      </c>
      <c r="H180" s="8">
        <f t="shared" si="158"/>
        <v>0</v>
      </c>
      <c r="I180" s="8">
        <f t="shared" si="158"/>
        <v>0</v>
      </c>
      <c r="J180" s="8">
        <f t="shared" si="158"/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</row>
    <row r="181" spans="2:82" x14ac:dyDescent="0.15">
      <c r="B181" s="7">
        <f>Lists!B$23</f>
        <v>0</v>
      </c>
      <c r="C181" s="8">
        <f t="shared" ref="C181:J181" si="159">C161</f>
        <v>0</v>
      </c>
      <c r="D181" s="8">
        <f t="shared" si="159"/>
        <v>0</v>
      </c>
      <c r="E181" s="8">
        <f t="shared" si="159"/>
        <v>0</v>
      </c>
      <c r="F181" s="8">
        <f t="shared" si="159"/>
        <v>0</v>
      </c>
      <c r="G181" s="8">
        <f t="shared" si="159"/>
        <v>0</v>
      </c>
      <c r="H181" s="8">
        <f t="shared" si="159"/>
        <v>0</v>
      </c>
      <c r="I181" s="8">
        <f t="shared" si="159"/>
        <v>0</v>
      </c>
      <c r="J181" s="8">
        <f t="shared" si="159"/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</row>
    <row r="182" spans="2:82" x14ac:dyDescent="0.15">
      <c r="B182" s="7">
        <f>Lists!B$24</f>
        <v>0</v>
      </c>
      <c r="C182" s="8" t="str">
        <f t="shared" ref="C182:J182" si="160">C162</f>
        <v>Brand 1</v>
      </c>
      <c r="D182" s="8" t="str">
        <f t="shared" si="160"/>
        <v>Segment 1</v>
      </c>
      <c r="E182" s="8" t="str">
        <f t="shared" si="160"/>
        <v>Business Unit 1</v>
      </c>
      <c r="F182" s="8">
        <f t="shared" si="160"/>
        <v>0</v>
      </c>
      <c r="G182" s="8">
        <f t="shared" si="160"/>
        <v>0</v>
      </c>
      <c r="H182" s="8">
        <f t="shared" si="160"/>
        <v>0</v>
      </c>
      <c r="I182" s="8">
        <f t="shared" si="160"/>
        <v>0</v>
      </c>
      <c r="J182" s="8">
        <f t="shared" si="160"/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</row>
    <row r="183" spans="2:82" x14ac:dyDescent="0.15">
      <c r="B183" s="7">
        <f>Lists!B$24</f>
        <v>0</v>
      </c>
      <c r="C183" s="8" t="str">
        <f t="shared" ref="C183:J183" si="161">C163</f>
        <v>Brand 2</v>
      </c>
      <c r="D183" s="8" t="str">
        <f t="shared" si="161"/>
        <v>Segment 1</v>
      </c>
      <c r="E183" s="8" t="str">
        <f t="shared" si="161"/>
        <v>Business Unit 1</v>
      </c>
      <c r="F183" s="8">
        <f t="shared" si="161"/>
        <v>0</v>
      </c>
      <c r="G183" s="8">
        <f t="shared" si="161"/>
        <v>0</v>
      </c>
      <c r="H183" s="8">
        <f t="shared" si="161"/>
        <v>0</v>
      </c>
      <c r="I183" s="8">
        <f t="shared" si="161"/>
        <v>0</v>
      </c>
      <c r="J183" s="8">
        <f t="shared" si="161"/>
        <v>0</v>
      </c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</row>
    <row r="184" spans="2:82" x14ac:dyDescent="0.15">
      <c r="B184" s="7">
        <f>Lists!B$24</f>
        <v>0</v>
      </c>
      <c r="C184" s="8" t="str">
        <f t="shared" ref="C184:J184" si="162">C164</f>
        <v>Brand 3</v>
      </c>
      <c r="D184" s="8" t="str">
        <f t="shared" si="162"/>
        <v>Segment 1</v>
      </c>
      <c r="E184" s="8" t="str">
        <f t="shared" si="162"/>
        <v>Business Unit 1</v>
      </c>
      <c r="F184" s="8">
        <f t="shared" si="162"/>
        <v>0</v>
      </c>
      <c r="G184" s="8">
        <f t="shared" si="162"/>
        <v>0</v>
      </c>
      <c r="H184" s="8">
        <f t="shared" si="162"/>
        <v>0</v>
      </c>
      <c r="I184" s="8">
        <f t="shared" si="162"/>
        <v>0</v>
      </c>
      <c r="J184" s="8">
        <f t="shared" si="162"/>
        <v>0</v>
      </c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</row>
    <row r="185" spans="2:82" x14ac:dyDescent="0.15">
      <c r="B185" s="7">
        <f>Lists!B$24</f>
        <v>0</v>
      </c>
      <c r="C185" s="8" t="str">
        <f t="shared" ref="C185:J185" si="163">C165</f>
        <v>Brand 4</v>
      </c>
      <c r="D185" s="8" t="str">
        <f t="shared" si="163"/>
        <v>Segment 1</v>
      </c>
      <c r="E185" s="8" t="str">
        <f t="shared" si="163"/>
        <v>Business Unit 1</v>
      </c>
      <c r="F185" s="8">
        <f t="shared" si="163"/>
        <v>0</v>
      </c>
      <c r="G185" s="8">
        <f t="shared" si="163"/>
        <v>0</v>
      </c>
      <c r="H185" s="8">
        <f t="shared" si="163"/>
        <v>0</v>
      </c>
      <c r="I185" s="8">
        <f t="shared" si="163"/>
        <v>0</v>
      </c>
      <c r="J185" s="8">
        <f t="shared" si="163"/>
        <v>0</v>
      </c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</row>
    <row r="186" spans="2:82" x14ac:dyDescent="0.15">
      <c r="B186" s="7">
        <f>Lists!B$24</f>
        <v>0</v>
      </c>
      <c r="C186" s="8" t="str">
        <f t="shared" ref="C186:J186" si="164">C166</f>
        <v>Brand 5</v>
      </c>
      <c r="D186" s="8" t="str">
        <f t="shared" si="164"/>
        <v>Segment 1</v>
      </c>
      <c r="E186" s="8" t="str">
        <f t="shared" si="164"/>
        <v>Business Unit 1</v>
      </c>
      <c r="F186" s="8">
        <f t="shared" si="164"/>
        <v>0</v>
      </c>
      <c r="G186" s="8">
        <f t="shared" si="164"/>
        <v>0</v>
      </c>
      <c r="H186" s="8">
        <f t="shared" si="164"/>
        <v>0</v>
      </c>
      <c r="I186" s="8">
        <f t="shared" si="164"/>
        <v>0</v>
      </c>
      <c r="J186" s="8">
        <f t="shared" si="164"/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</row>
    <row r="187" spans="2:82" x14ac:dyDescent="0.15">
      <c r="B187" s="7">
        <f>Lists!B$24</f>
        <v>0</v>
      </c>
      <c r="C187" s="8" t="str">
        <f t="shared" ref="C187:J187" si="165">C167</f>
        <v>Brand 6</v>
      </c>
      <c r="D187" s="8" t="str">
        <f t="shared" si="165"/>
        <v>Segment 1</v>
      </c>
      <c r="E187" s="8" t="str">
        <f t="shared" si="165"/>
        <v>Business Unit 1</v>
      </c>
      <c r="F187" s="8">
        <f t="shared" si="165"/>
        <v>0</v>
      </c>
      <c r="G187" s="8">
        <f t="shared" si="165"/>
        <v>0</v>
      </c>
      <c r="H187" s="8">
        <f t="shared" si="165"/>
        <v>0</v>
      </c>
      <c r="I187" s="8">
        <f t="shared" si="165"/>
        <v>0</v>
      </c>
      <c r="J187" s="8">
        <f t="shared" si="165"/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</row>
    <row r="188" spans="2:82" x14ac:dyDescent="0.15">
      <c r="B188" s="7">
        <f>Lists!B$24</f>
        <v>0</v>
      </c>
      <c r="C188" s="8" t="str">
        <f t="shared" ref="C188:J188" si="166">C168</f>
        <v>Brand 7</v>
      </c>
      <c r="D188" s="8" t="str">
        <f t="shared" si="166"/>
        <v>Segment 1</v>
      </c>
      <c r="E188" s="8" t="str">
        <f t="shared" si="166"/>
        <v>Business Unit 1</v>
      </c>
      <c r="F188" s="8">
        <f t="shared" si="166"/>
        <v>0</v>
      </c>
      <c r="G188" s="8">
        <f t="shared" si="166"/>
        <v>0</v>
      </c>
      <c r="H188" s="8">
        <f t="shared" si="166"/>
        <v>0</v>
      </c>
      <c r="I188" s="8">
        <f t="shared" si="166"/>
        <v>0</v>
      </c>
      <c r="J188" s="8">
        <f t="shared" si="166"/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</row>
    <row r="189" spans="2:82" x14ac:dyDescent="0.15">
      <c r="B189" s="7">
        <f>Lists!B$24</f>
        <v>0</v>
      </c>
      <c r="C189" s="8" t="str">
        <f t="shared" ref="C189:J189" si="167">C169</f>
        <v>Brand 8</v>
      </c>
      <c r="D189" s="8" t="str">
        <f t="shared" si="167"/>
        <v>Segment 2</v>
      </c>
      <c r="E189" s="8" t="str">
        <f t="shared" si="167"/>
        <v>Business Unit 1</v>
      </c>
      <c r="F189" s="8">
        <f t="shared" si="167"/>
        <v>0</v>
      </c>
      <c r="G189" s="8">
        <f t="shared" si="167"/>
        <v>0</v>
      </c>
      <c r="H189" s="8">
        <f t="shared" si="167"/>
        <v>0</v>
      </c>
      <c r="I189" s="8">
        <f t="shared" si="167"/>
        <v>0</v>
      </c>
      <c r="J189" s="8">
        <f t="shared" si="167"/>
        <v>0</v>
      </c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</row>
    <row r="190" spans="2:82" x14ac:dyDescent="0.15">
      <c r="B190" s="7">
        <f>Lists!B$24</f>
        <v>0</v>
      </c>
      <c r="C190" s="8" t="str">
        <f t="shared" ref="C190:J190" si="168">C170</f>
        <v>Brand 9</v>
      </c>
      <c r="D190" s="8" t="str">
        <f t="shared" si="168"/>
        <v>Segment 2</v>
      </c>
      <c r="E190" s="8" t="str">
        <f t="shared" si="168"/>
        <v>Business Unit 1</v>
      </c>
      <c r="F190" s="8">
        <f t="shared" si="168"/>
        <v>0</v>
      </c>
      <c r="G190" s="8">
        <f t="shared" si="168"/>
        <v>0</v>
      </c>
      <c r="H190" s="8">
        <f t="shared" si="168"/>
        <v>0</v>
      </c>
      <c r="I190" s="8">
        <f t="shared" si="168"/>
        <v>0</v>
      </c>
      <c r="J190" s="8">
        <f t="shared" si="168"/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</row>
    <row r="191" spans="2:82" x14ac:dyDescent="0.15">
      <c r="B191" s="7">
        <f>Lists!B$24</f>
        <v>0</v>
      </c>
      <c r="C191" s="8" t="str">
        <f t="shared" ref="C191:J191" si="169">C171</f>
        <v>Brand 10</v>
      </c>
      <c r="D191" s="8" t="str">
        <f t="shared" si="169"/>
        <v>Segment 3</v>
      </c>
      <c r="E191" s="8" t="str">
        <f t="shared" si="169"/>
        <v>Business Unit 2</v>
      </c>
      <c r="F191" s="8">
        <f t="shared" si="169"/>
        <v>0</v>
      </c>
      <c r="G191" s="8">
        <f t="shared" si="169"/>
        <v>0</v>
      </c>
      <c r="H191" s="8">
        <f t="shared" si="169"/>
        <v>0</v>
      </c>
      <c r="I191" s="8">
        <f t="shared" si="169"/>
        <v>0</v>
      </c>
      <c r="J191" s="8">
        <f t="shared" si="169"/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</row>
    <row r="192" spans="2:82" x14ac:dyDescent="0.15">
      <c r="B192" s="7">
        <f>Lists!B$24</f>
        <v>0</v>
      </c>
      <c r="C192" s="8" t="str">
        <f t="shared" ref="C192:J192" si="170">C172</f>
        <v>Brand 11</v>
      </c>
      <c r="D192" s="8" t="str">
        <f t="shared" si="170"/>
        <v>Segment 3</v>
      </c>
      <c r="E192" s="8" t="str">
        <f t="shared" si="170"/>
        <v>Business Unit 2</v>
      </c>
      <c r="F192" s="8">
        <f t="shared" si="170"/>
        <v>0</v>
      </c>
      <c r="G192" s="8">
        <f t="shared" si="170"/>
        <v>0</v>
      </c>
      <c r="H192" s="8">
        <f t="shared" si="170"/>
        <v>0</v>
      </c>
      <c r="I192" s="8">
        <f t="shared" si="170"/>
        <v>0</v>
      </c>
      <c r="J192" s="8">
        <f t="shared" si="170"/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</row>
    <row r="193" spans="2:82" x14ac:dyDescent="0.15">
      <c r="B193" s="7">
        <f>Lists!B$24</f>
        <v>0</v>
      </c>
      <c r="C193" s="8" t="str">
        <f t="shared" ref="C193:J193" si="171">C173</f>
        <v>Brand 12</v>
      </c>
      <c r="D193" s="8" t="str">
        <f t="shared" si="171"/>
        <v>Segment 3</v>
      </c>
      <c r="E193" s="8" t="str">
        <f t="shared" si="171"/>
        <v>Business Unit 2</v>
      </c>
      <c r="F193" s="8">
        <f t="shared" si="171"/>
        <v>0</v>
      </c>
      <c r="G193" s="8">
        <f t="shared" si="171"/>
        <v>0</v>
      </c>
      <c r="H193" s="8">
        <f t="shared" si="171"/>
        <v>0</v>
      </c>
      <c r="I193" s="8">
        <f t="shared" si="171"/>
        <v>0</v>
      </c>
      <c r="J193" s="8">
        <f t="shared" si="171"/>
        <v>0</v>
      </c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</row>
    <row r="194" spans="2:82" x14ac:dyDescent="0.15">
      <c r="B194" s="7">
        <f>Lists!B$24</f>
        <v>0</v>
      </c>
      <c r="C194" s="8" t="str">
        <f t="shared" ref="C194:J194" si="172">C174</f>
        <v>Brand 13</v>
      </c>
      <c r="D194" s="8" t="str">
        <f t="shared" si="172"/>
        <v>Segment 4</v>
      </c>
      <c r="E194" s="8" t="str">
        <f t="shared" si="172"/>
        <v>Business Unit 2</v>
      </c>
      <c r="F194" s="8">
        <f t="shared" si="172"/>
        <v>0</v>
      </c>
      <c r="G194" s="8">
        <f t="shared" si="172"/>
        <v>0</v>
      </c>
      <c r="H194" s="8">
        <f t="shared" si="172"/>
        <v>0</v>
      </c>
      <c r="I194" s="8">
        <f t="shared" si="172"/>
        <v>0</v>
      </c>
      <c r="J194" s="8">
        <f t="shared" si="172"/>
        <v>0</v>
      </c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</row>
    <row r="195" spans="2:82" x14ac:dyDescent="0.15">
      <c r="B195" s="7">
        <f>Lists!B$24</f>
        <v>0</v>
      </c>
      <c r="C195" s="8" t="str">
        <f t="shared" ref="C195:J195" si="173">C175</f>
        <v>Brand 14</v>
      </c>
      <c r="D195" s="8" t="str">
        <f t="shared" si="173"/>
        <v>Segment 4</v>
      </c>
      <c r="E195" s="8" t="str">
        <f t="shared" si="173"/>
        <v>Business Unit 2</v>
      </c>
      <c r="F195" s="8">
        <f t="shared" si="173"/>
        <v>0</v>
      </c>
      <c r="G195" s="8">
        <f t="shared" si="173"/>
        <v>0</v>
      </c>
      <c r="H195" s="8">
        <f t="shared" si="173"/>
        <v>0</v>
      </c>
      <c r="I195" s="8">
        <f t="shared" si="173"/>
        <v>0</v>
      </c>
      <c r="J195" s="8">
        <f t="shared" si="173"/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</row>
    <row r="196" spans="2:82" x14ac:dyDescent="0.15">
      <c r="B196" s="7">
        <f>Lists!B$24</f>
        <v>0</v>
      </c>
      <c r="C196" s="8" t="str">
        <f t="shared" ref="C196:J196" si="174">C176</f>
        <v>Brand 15</v>
      </c>
      <c r="D196" s="8" t="str">
        <f t="shared" si="174"/>
        <v>Segment 4</v>
      </c>
      <c r="E196" s="8" t="str">
        <f t="shared" si="174"/>
        <v>Business Unit 2</v>
      </c>
      <c r="F196" s="8">
        <f t="shared" si="174"/>
        <v>0</v>
      </c>
      <c r="G196" s="8">
        <f t="shared" si="174"/>
        <v>0</v>
      </c>
      <c r="H196" s="8">
        <f t="shared" si="174"/>
        <v>0</v>
      </c>
      <c r="I196" s="8">
        <f t="shared" si="174"/>
        <v>0</v>
      </c>
      <c r="J196" s="8">
        <f t="shared" si="174"/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</row>
    <row r="197" spans="2:82" x14ac:dyDescent="0.15">
      <c r="B197" s="7">
        <f>Lists!B$24</f>
        <v>0</v>
      </c>
      <c r="C197" s="8" t="str">
        <f t="shared" ref="C197:J197" si="175">C177</f>
        <v>Brand 16</v>
      </c>
      <c r="D197" s="8" t="str">
        <f t="shared" si="175"/>
        <v>Segment 4</v>
      </c>
      <c r="E197" s="8" t="str">
        <f t="shared" si="175"/>
        <v>Business Unit 2</v>
      </c>
      <c r="F197" s="8">
        <f t="shared" si="175"/>
        <v>0</v>
      </c>
      <c r="G197" s="8">
        <f t="shared" si="175"/>
        <v>0</v>
      </c>
      <c r="H197" s="8">
        <f t="shared" si="175"/>
        <v>0</v>
      </c>
      <c r="I197" s="8">
        <f t="shared" si="175"/>
        <v>0</v>
      </c>
      <c r="J197" s="8">
        <f t="shared" si="175"/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</row>
    <row r="198" spans="2:82" x14ac:dyDescent="0.15">
      <c r="B198" s="7">
        <f>Lists!B$24</f>
        <v>0</v>
      </c>
      <c r="C198" s="8">
        <f t="shared" ref="C198:J198" si="176">C178</f>
        <v>0</v>
      </c>
      <c r="D198" s="8">
        <f t="shared" si="176"/>
        <v>0</v>
      </c>
      <c r="E198" s="8">
        <f t="shared" si="176"/>
        <v>0</v>
      </c>
      <c r="F198" s="8">
        <f t="shared" si="176"/>
        <v>0</v>
      </c>
      <c r="G198" s="8">
        <f t="shared" si="176"/>
        <v>0</v>
      </c>
      <c r="H198" s="8">
        <f t="shared" si="176"/>
        <v>0</v>
      </c>
      <c r="I198" s="8">
        <f t="shared" si="176"/>
        <v>0</v>
      </c>
      <c r="J198" s="8">
        <f t="shared" si="176"/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</row>
    <row r="199" spans="2:82" x14ac:dyDescent="0.15">
      <c r="B199" s="7">
        <f>Lists!B$24</f>
        <v>0</v>
      </c>
      <c r="C199" s="8">
        <f t="shared" ref="C199:J199" si="177">C179</f>
        <v>0</v>
      </c>
      <c r="D199" s="8">
        <f t="shared" si="177"/>
        <v>0</v>
      </c>
      <c r="E199" s="8">
        <f t="shared" si="177"/>
        <v>0</v>
      </c>
      <c r="F199" s="8">
        <f t="shared" si="177"/>
        <v>0</v>
      </c>
      <c r="G199" s="8">
        <f t="shared" si="177"/>
        <v>0</v>
      </c>
      <c r="H199" s="8">
        <f t="shared" si="177"/>
        <v>0</v>
      </c>
      <c r="I199" s="8">
        <f t="shared" si="177"/>
        <v>0</v>
      </c>
      <c r="J199" s="8">
        <f t="shared" si="177"/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</row>
    <row r="200" spans="2:82" x14ac:dyDescent="0.15">
      <c r="B200" s="7">
        <f>Lists!B$24</f>
        <v>0</v>
      </c>
      <c r="C200" s="8">
        <f t="shared" ref="C200:J200" si="178">C180</f>
        <v>0</v>
      </c>
      <c r="D200" s="8">
        <f t="shared" si="178"/>
        <v>0</v>
      </c>
      <c r="E200" s="8">
        <f t="shared" si="178"/>
        <v>0</v>
      </c>
      <c r="F200" s="8">
        <f t="shared" si="178"/>
        <v>0</v>
      </c>
      <c r="G200" s="8">
        <f t="shared" si="178"/>
        <v>0</v>
      </c>
      <c r="H200" s="8">
        <f t="shared" si="178"/>
        <v>0</v>
      </c>
      <c r="I200" s="8">
        <f t="shared" si="178"/>
        <v>0</v>
      </c>
      <c r="J200" s="8">
        <f t="shared" si="178"/>
        <v>0</v>
      </c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</row>
    <row r="201" spans="2:82" x14ac:dyDescent="0.15">
      <c r="B201" s="9">
        <f>Lists!B$24</f>
        <v>0</v>
      </c>
      <c r="C201" s="10">
        <f t="shared" ref="C201:J201" si="179">C181</f>
        <v>0</v>
      </c>
      <c r="D201" s="10">
        <f t="shared" si="179"/>
        <v>0</v>
      </c>
      <c r="E201" s="10">
        <f t="shared" si="179"/>
        <v>0</v>
      </c>
      <c r="F201" s="10">
        <f t="shared" si="179"/>
        <v>0</v>
      </c>
      <c r="G201" s="10">
        <f t="shared" si="179"/>
        <v>0</v>
      </c>
      <c r="H201" s="10">
        <f t="shared" si="179"/>
        <v>0</v>
      </c>
      <c r="I201" s="10">
        <f t="shared" si="179"/>
        <v>0</v>
      </c>
      <c r="J201" s="10">
        <f t="shared" si="179"/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</row>
  </sheetData>
  <autoFilter ref="B1:J1" xr:uid="{5A889428-9D40-49C6-A3F4-9D3D0AB120E3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6B641-837D-4075-B68D-8020874825F4}">
  <sheetPr>
    <tabColor rgb="FFF3EAFC"/>
  </sheetPr>
  <dimension ref="B1:BV11"/>
  <sheetViews>
    <sheetView showGridLines="0" zoomScale="80" zoomScaleNormal="80" workbookViewId="0">
      <pane xSplit="2" ySplit="1" topLeftCell="BM2" activePane="bottomRight" state="frozen"/>
      <selection activeCell="D44" sqref="D44"/>
      <selection pane="topRight" activeCell="D44" sqref="D44"/>
      <selection pane="bottomLeft" activeCell="D44" sqref="D44"/>
      <selection pane="bottomRight" activeCell="BW37" sqref="BW37"/>
    </sheetView>
  </sheetViews>
  <sheetFormatPr baseColWidth="10" defaultColWidth="9.1640625" defaultRowHeight="13" x14ac:dyDescent="0.15"/>
  <cols>
    <col min="1" max="1" width="9.1640625" style="1"/>
    <col min="2" max="2" width="19.5" style="11" bestFit="1" customWidth="1"/>
    <col min="3" max="3" width="11" style="11" bestFit="1" customWidth="1"/>
    <col min="4" max="4" width="11.33203125" style="1" bestFit="1" customWidth="1"/>
    <col min="5" max="5" width="11.5" style="1" bestFit="1" customWidth="1"/>
    <col min="6" max="6" width="11.33203125" style="1" bestFit="1" customWidth="1"/>
    <col min="7" max="7" width="11.5" style="1" bestFit="1" customWidth="1"/>
    <col min="8" max="8" width="11.33203125" style="1" bestFit="1" customWidth="1"/>
    <col min="9" max="9" width="10.5" style="1" bestFit="1" customWidth="1"/>
    <col min="10" max="11" width="11.5" style="1" bestFit="1" customWidth="1"/>
    <col min="12" max="12" width="10.83203125" style="1" bestFit="1" customWidth="1"/>
    <col min="13" max="14" width="11.33203125" style="1" bestFit="1" customWidth="1"/>
    <col min="15" max="15" width="11.5" style="1" bestFit="1" customWidth="1"/>
    <col min="16" max="16" width="11.6640625" style="1" bestFit="1" customWidth="1"/>
    <col min="17" max="17" width="12" style="1" bestFit="1" customWidth="1"/>
    <col min="18" max="18" width="11.6640625" style="1" bestFit="1" customWidth="1"/>
    <col min="19" max="19" width="12.1640625" style="1" bestFit="1" customWidth="1"/>
    <col min="20" max="20" width="11.6640625" style="1" bestFit="1" customWidth="1"/>
    <col min="21" max="21" width="11" style="1" bestFit="1" customWidth="1"/>
    <col min="22" max="22" width="12.1640625" style="1" bestFit="1" customWidth="1"/>
    <col min="23" max="23" width="12" style="1" bestFit="1" customWidth="1"/>
    <col min="24" max="24" width="11.5" style="1" bestFit="1" customWidth="1"/>
    <col min="25" max="26" width="11.6640625" style="1" bestFit="1" customWidth="1"/>
    <col min="27" max="27" width="11" style="1" bestFit="1" customWidth="1"/>
    <col min="28" max="28" width="11.33203125" style="1" bestFit="1" customWidth="1"/>
    <col min="29" max="29" width="11.5" style="1" bestFit="1" customWidth="1"/>
    <col min="30" max="30" width="11.33203125" style="1" bestFit="1" customWidth="1"/>
    <col min="31" max="31" width="11.5" style="1" bestFit="1" customWidth="1"/>
    <col min="32" max="32" width="11.33203125" style="1" bestFit="1" customWidth="1"/>
    <col min="33" max="33" width="10.5" style="1" bestFit="1" customWidth="1"/>
    <col min="34" max="35" width="11.5" style="1" bestFit="1" customWidth="1"/>
    <col min="36" max="36" width="10.83203125" style="1" bestFit="1" customWidth="1"/>
    <col min="37" max="38" width="11.33203125" style="1" bestFit="1" customWidth="1"/>
    <col min="39" max="40" width="11.5" style="1" bestFit="1" customWidth="1"/>
    <col min="41" max="41" width="11.6640625" style="1" bestFit="1" customWidth="1"/>
    <col min="42" max="42" width="11.5" style="1" bestFit="1" customWidth="1"/>
    <col min="43" max="43" width="12" style="1" bestFit="1" customWidth="1"/>
    <col min="44" max="44" width="11.5" style="1" bestFit="1" customWidth="1"/>
    <col min="45" max="45" width="10.83203125" style="1" bestFit="1" customWidth="1"/>
    <col min="46" max="46" width="12" style="1" bestFit="1" customWidth="1"/>
    <col min="47" max="47" width="11.6640625" style="1" bestFit="1" customWidth="1"/>
    <col min="48" max="48" width="11.33203125" style="1" bestFit="1" customWidth="1"/>
    <col min="49" max="52" width="11.5" style="1" bestFit="1" customWidth="1"/>
    <col min="53" max="53" width="11.6640625" style="1" bestFit="1" customWidth="1"/>
    <col min="54" max="54" width="11.5" style="1" bestFit="1" customWidth="1"/>
    <col min="55" max="55" width="12" style="1" bestFit="1" customWidth="1"/>
    <col min="56" max="56" width="11.5" style="1" bestFit="1" customWidth="1"/>
    <col min="57" max="57" width="10.83203125" style="1" bestFit="1" customWidth="1"/>
    <col min="58" max="58" width="12" style="1" bestFit="1" customWidth="1"/>
    <col min="59" max="59" width="11.6640625" style="1" bestFit="1" customWidth="1"/>
    <col min="60" max="60" width="11.33203125" style="1" bestFit="1" customWidth="1"/>
    <col min="61" max="63" width="11.5" style="1" bestFit="1" customWidth="1"/>
    <col min="64" max="64" width="11.6640625" style="1" bestFit="1" customWidth="1"/>
    <col min="65" max="65" width="12" style="1" bestFit="1" customWidth="1"/>
    <col min="66" max="66" width="11.6640625" style="1" bestFit="1" customWidth="1"/>
    <col min="67" max="67" width="12.1640625" style="1" bestFit="1" customWidth="1"/>
    <col min="68" max="68" width="11.6640625" style="1" bestFit="1" customWidth="1"/>
    <col min="69" max="69" width="11" style="1" bestFit="1" customWidth="1"/>
    <col min="70" max="70" width="12.1640625" style="1" bestFit="1" customWidth="1"/>
    <col min="71" max="71" width="12" style="1" bestFit="1" customWidth="1"/>
    <col min="72" max="72" width="11.5" style="1" bestFit="1" customWidth="1"/>
    <col min="73" max="74" width="11.6640625" style="1" bestFit="1" customWidth="1"/>
    <col min="75" max="16384" width="9.1640625" style="1"/>
  </cols>
  <sheetData>
    <row r="1" spans="2:74" x14ac:dyDescent="0.15">
      <c r="B1" s="6" t="s">
        <v>170</v>
      </c>
      <c r="C1" s="6" t="str">
        <f>'Gross Price'!L1</f>
        <v>Jan Act 22</v>
      </c>
      <c r="D1" s="4" t="str">
        <f>'Gross Price'!M1</f>
        <v>Feb Act 22</v>
      </c>
      <c r="E1" s="4" t="str">
        <f>'Gross Price'!N1</f>
        <v>Mar Act 22</v>
      </c>
      <c r="F1" s="4" t="str">
        <f>'Gross Price'!O1</f>
        <v>Apr Act 22</v>
      </c>
      <c r="G1" s="4" t="str">
        <f>'Gross Price'!P1</f>
        <v>May Act 22</v>
      </c>
      <c r="H1" s="4" t="str">
        <f>'Gross Price'!Q1</f>
        <v>Jun Act 22</v>
      </c>
      <c r="I1" s="4" t="str">
        <f>'Gross Price'!R1</f>
        <v>Jul Act 22</v>
      </c>
      <c r="J1" s="4" t="str">
        <f>'Gross Price'!S1</f>
        <v>Aug Act 22</v>
      </c>
      <c r="K1" s="4" t="str">
        <f>'Gross Price'!T1</f>
        <v>Sep Act 22</v>
      </c>
      <c r="L1" s="4" t="str">
        <f>'Gross Price'!U1</f>
        <v>Oct Act 22</v>
      </c>
      <c r="M1" s="4" t="str">
        <f>'Gross Price'!V1</f>
        <v>Nov Act 22</v>
      </c>
      <c r="N1" s="4" t="str">
        <f>'Gross Price'!W1</f>
        <v>Dec Act 22</v>
      </c>
      <c r="O1" s="4" t="str">
        <f>'Gross Price'!X1</f>
        <v>Jan Bud 23</v>
      </c>
      <c r="P1" s="4" t="str">
        <f>'Gross Price'!Y1</f>
        <v>Feb Bud 23</v>
      </c>
      <c r="Q1" s="4" t="str">
        <f>'Gross Price'!Z1</f>
        <v>Mar Bud 23</v>
      </c>
      <c r="R1" s="4" t="str">
        <f>'Gross Price'!AA1</f>
        <v>Apr Bud 23</v>
      </c>
      <c r="S1" s="4" t="str">
        <f>'Gross Price'!AB1</f>
        <v>May Bud 23</v>
      </c>
      <c r="T1" s="4" t="str">
        <f>'Gross Price'!AC1</f>
        <v>Jun Bud 23</v>
      </c>
      <c r="U1" s="4" t="str">
        <f>'Gross Price'!AD1</f>
        <v>Jul Bud 23</v>
      </c>
      <c r="V1" s="4" t="str">
        <f>'Gross Price'!AE1</f>
        <v>Aug Bud 23</v>
      </c>
      <c r="W1" s="4" t="str">
        <f>'Gross Price'!AF1</f>
        <v>Sep Bud 23</v>
      </c>
      <c r="X1" s="4" t="str">
        <f>'Gross Price'!AG1</f>
        <v>Oct Bud 23</v>
      </c>
      <c r="Y1" s="4" t="str">
        <f>'Gross Price'!AH1</f>
        <v>Nov Bud 23</v>
      </c>
      <c r="Z1" s="4" t="str">
        <f>'Gross Price'!AI1</f>
        <v>Dec Bud 23</v>
      </c>
      <c r="AA1" s="4" t="str">
        <f>'Gross Price'!AJ1</f>
        <v>Jan Act 23</v>
      </c>
      <c r="AB1" s="4" t="str">
        <f>'Gross Price'!AK1</f>
        <v>Feb Act 23</v>
      </c>
      <c r="AC1" s="4" t="str">
        <f>'Gross Price'!AL1</f>
        <v>Mar Act 23</v>
      </c>
      <c r="AD1" s="4" t="str">
        <f>'Gross Price'!AM1</f>
        <v>Apr Act 23</v>
      </c>
      <c r="AE1" s="4" t="str">
        <f>'Gross Price'!AN1</f>
        <v>May Act 23</v>
      </c>
      <c r="AF1" s="4" t="str">
        <f>'Gross Price'!AO1</f>
        <v>Jun Act 23</v>
      </c>
      <c r="AG1" s="4" t="str">
        <f>'Gross Price'!AP1</f>
        <v>Jul Act 23</v>
      </c>
      <c r="AH1" s="4" t="str">
        <f>'Gross Price'!AQ1</f>
        <v>Aug Act 23</v>
      </c>
      <c r="AI1" s="4" t="str">
        <f>'Gross Price'!AR1</f>
        <v>Sep Act 23</v>
      </c>
      <c r="AJ1" s="4" t="str">
        <f>'Gross Price'!AS1</f>
        <v>Oct Act 23</v>
      </c>
      <c r="AK1" s="4" t="str">
        <f>'Gross Price'!AT1</f>
        <v>Nov Act 23</v>
      </c>
      <c r="AL1" s="4" t="str">
        <f>'Gross Price'!AU1</f>
        <v>Dec Act 23</v>
      </c>
      <c r="AM1" s="4" t="str">
        <f>'Gross Price'!AV1</f>
        <v>Jan FC1 23</v>
      </c>
      <c r="AN1" s="4" t="str">
        <f>'Gross Price'!AW1</f>
        <v>Feb FC1 23</v>
      </c>
      <c r="AO1" s="4" t="str">
        <f>'Gross Price'!AX1</f>
        <v>Mar FC1 23</v>
      </c>
      <c r="AP1" s="4" t="str">
        <f>'Gross Price'!AY1</f>
        <v>Apr FC1 23</v>
      </c>
      <c r="AQ1" s="4" t="str">
        <f>'Gross Price'!AZ1</f>
        <v>May FC1 23</v>
      </c>
      <c r="AR1" s="4" t="str">
        <f>'Gross Price'!BA1</f>
        <v>Jun FC1 23</v>
      </c>
      <c r="AS1" s="4" t="str">
        <f>'Gross Price'!BB1</f>
        <v>Jul FC1 23</v>
      </c>
      <c r="AT1" s="4" t="str">
        <f>'Gross Price'!BC1</f>
        <v>Aug FC1 23</v>
      </c>
      <c r="AU1" s="4" t="str">
        <f>'Gross Price'!BD1</f>
        <v>Sep FC1 23</v>
      </c>
      <c r="AV1" s="4" t="str">
        <f>'Gross Price'!BE1</f>
        <v>Oct FC1 23</v>
      </c>
      <c r="AW1" s="4" t="str">
        <f>'Gross Price'!BF1</f>
        <v>Nov FC1 23</v>
      </c>
      <c r="AX1" s="4" t="str">
        <f>'Gross Price'!BG1</f>
        <v>Dec FC1 23</v>
      </c>
      <c r="AY1" s="4" t="str">
        <f>'Gross Price'!BH1</f>
        <v>Jan FC2 23</v>
      </c>
      <c r="AZ1" s="4" t="str">
        <f>'Gross Price'!BI1</f>
        <v>Feb FC2 23</v>
      </c>
      <c r="BA1" s="4" t="str">
        <f>'Gross Price'!BJ1</f>
        <v>Mar FC2 23</v>
      </c>
      <c r="BB1" s="4" t="str">
        <f>'Gross Price'!BK1</f>
        <v>Apr FC2 23</v>
      </c>
      <c r="BC1" s="4" t="str">
        <f>'Gross Price'!BL1</f>
        <v>May FC2 23</v>
      </c>
      <c r="BD1" s="4" t="str">
        <f>'Gross Price'!BM1</f>
        <v>Jun FC2 23</v>
      </c>
      <c r="BE1" s="4" t="str">
        <f>'Gross Price'!BN1</f>
        <v>Jul FC2 23</v>
      </c>
      <c r="BF1" s="4" t="str">
        <f>'Gross Price'!BO1</f>
        <v>Aug FC2 23</v>
      </c>
      <c r="BG1" s="4" t="str">
        <f>'Gross Price'!BP1</f>
        <v>Sep FC2 23</v>
      </c>
      <c r="BH1" s="4" t="str">
        <f>'Gross Price'!BQ1</f>
        <v>Oct FC2 23</v>
      </c>
      <c r="BI1" s="4" t="str">
        <f>'Gross Price'!BR1</f>
        <v>Nov FC2 23</v>
      </c>
      <c r="BJ1" s="4" t="str">
        <f>'Gross Price'!BS1</f>
        <v>Dec FC2 23</v>
      </c>
      <c r="BK1" s="4" t="str">
        <f>'Gross Price'!BT1</f>
        <v>Jan Bud 24</v>
      </c>
      <c r="BL1" s="4" t="str">
        <f>'Gross Price'!BU1</f>
        <v>Feb Bud 24</v>
      </c>
      <c r="BM1" s="4" t="str">
        <f>'Gross Price'!BV1</f>
        <v>Mar Bud 24</v>
      </c>
      <c r="BN1" s="4" t="str">
        <f>'Gross Price'!BW1</f>
        <v>Apr Bud 24</v>
      </c>
      <c r="BO1" s="4" t="str">
        <f>'Gross Price'!BX1</f>
        <v>May Bud 24</v>
      </c>
      <c r="BP1" s="4" t="str">
        <f>'Gross Price'!BY1</f>
        <v>Jun Bud 24</v>
      </c>
      <c r="BQ1" s="4" t="str">
        <f>'Gross Price'!BZ1</f>
        <v>Jul Bud 24</v>
      </c>
      <c r="BR1" s="4" t="str">
        <f>'Gross Price'!CA1</f>
        <v>Aug Bud 24</v>
      </c>
      <c r="BS1" s="4" t="str">
        <f>'Gross Price'!CB1</f>
        <v>Sep Bud 24</v>
      </c>
      <c r="BT1" s="4" t="str">
        <f>'Gross Price'!CC1</f>
        <v>Oct Bud 24</v>
      </c>
      <c r="BU1" s="4" t="str">
        <f>'Gross Price'!CD1</f>
        <v>Nov Bud 24</v>
      </c>
      <c r="BV1" s="4" t="str">
        <f>'Gross Price'!CE1</f>
        <v>Dec Bud 24</v>
      </c>
    </row>
    <row r="2" spans="2:74" x14ac:dyDescent="0.15">
      <c r="B2" s="13" t="str">
        <f>Lists!B27</f>
        <v>IT</v>
      </c>
      <c r="C2" s="97">
        <v>82</v>
      </c>
      <c r="D2" s="97">
        <v>82</v>
      </c>
      <c r="E2" s="97">
        <v>82</v>
      </c>
      <c r="F2" s="97">
        <v>82</v>
      </c>
      <c r="G2" s="97">
        <v>82</v>
      </c>
      <c r="H2" s="97">
        <v>82</v>
      </c>
      <c r="I2" s="97">
        <v>82</v>
      </c>
      <c r="J2" s="97">
        <v>82</v>
      </c>
      <c r="K2" s="97">
        <v>82</v>
      </c>
      <c r="L2" s="97">
        <v>82</v>
      </c>
      <c r="M2" s="97">
        <v>82</v>
      </c>
      <c r="N2" s="97">
        <v>82</v>
      </c>
      <c r="O2" s="97">
        <v>82</v>
      </c>
      <c r="P2" s="97">
        <v>82</v>
      </c>
      <c r="Q2" s="97">
        <v>82</v>
      </c>
      <c r="R2" s="97">
        <v>82</v>
      </c>
      <c r="S2" s="97">
        <v>82</v>
      </c>
      <c r="T2" s="97">
        <v>82</v>
      </c>
      <c r="U2" s="97">
        <v>82</v>
      </c>
      <c r="V2" s="97">
        <v>82</v>
      </c>
      <c r="W2" s="97">
        <v>82</v>
      </c>
      <c r="X2" s="97">
        <v>82</v>
      </c>
      <c r="Y2" s="97">
        <v>82</v>
      </c>
      <c r="Z2" s="97">
        <v>82</v>
      </c>
      <c r="AA2" s="97">
        <v>82</v>
      </c>
      <c r="AB2" s="97">
        <v>82</v>
      </c>
      <c r="AC2" s="97">
        <v>82</v>
      </c>
      <c r="AD2" s="97">
        <v>82</v>
      </c>
      <c r="AE2" s="97">
        <v>82</v>
      </c>
      <c r="AF2" s="97">
        <v>82</v>
      </c>
      <c r="AG2" s="97">
        <v>82</v>
      </c>
      <c r="AH2" s="97">
        <v>82</v>
      </c>
      <c r="AI2" s="97">
        <v>82</v>
      </c>
      <c r="AJ2" s="97">
        <v>82</v>
      </c>
      <c r="AK2" s="97">
        <v>82</v>
      </c>
      <c r="AL2" s="97">
        <v>82</v>
      </c>
      <c r="AM2" s="97">
        <v>82</v>
      </c>
      <c r="AN2" s="97">
        <v>82</v>
      </c>
      <c r="AO2" s="97">
        <v>82</v>
      </c>
      <c r="AP2" s="97">
        <v>82</v>
      </c>
      <c r="AQ2" s="97">
        <v>82</v>
      </c>
      <c r="AR2" s="97">
        <v>82</v>
      </c>
      <c r="AS2" s="97">
        <v>82</v>
      </c>
      <c r="AT2" s="97">
        <v>82</v>
      </c>
      <c r="AU2" s="97">
        <v>82</v>
      </c>
      <c r="AV2" s="97">
        <v>82</v>
      </c>
      <c r="AW2" s="97">
        <v>82</v>
      </c>
      <c r="AX2" s="97">
        <v>82</v>
      </c>
      <c r="AY2" s="97">
        <v>82</v>
      </c>
      <c r="AZ2" s="97">
        <v>82</v>
      </c>
      <c r="BA2" s="97">
        <v>82</v>
      </c>
      <c r="BB2" s="97">
        <v>82</v>
      </c>
      <c r="BC2" s="97">
        <v>82</v>
      </c>
      <c r="BD2" s="97">
        <v>82</v>
      </c>
      <c r="BE2" s="97">
        <v>82</v>
      </c>
      <c r="BF2" s="97">
        <v>82</v>
      </c>
      <c r="BG2" s="97">
        <v>82</v>
      </c>
      <c r="BH2" s="97">
        <v>82</v>
      </c>
      <c r="BI2" s="97">
        <v>82</v>
      </c>
      <c r="BJ2" s="97">
        <v>82</v>
      </c>
      <c r="BK2" s="97">
        <v>82</v>
      </c>
      <c r="BL2" s="97">
        <v>82</v>
      </c>
      <c r="BM2" s="97">
        <v>82</v>
      </c>
      <c r="BN2" s="97">
        <v>82</v>
      </c>
      <c r="BO2" s="97">
        <v>82</v>
      </c>
      <c r="BP2" s="97">
        <v>82</v>
      </c>
      <c r="BQ2" s="97">
        <v>82</v>
      </c>
      <c r="BR2" s="97">
        <v>82</v>
      </c>
      <c r="BS2" s="97">
        <v>82</v>
      </c>
      <c r="BT2" s="97">
        <v>82</v>
      </c>
      <c r="BU2" s="97">
        <v>82</v>
      </c>
      <c r="BV2" s="97">
        <v>82</v>
      </c>
    </row>
    <row r="3" spans="2:74" x14ac:dyDescent="0.15">
      <c r="B3" s="13" t="str">
        <f>Lists!B28</f>
        <v>Administration</v>
      </c>
      <c r="C3" s="97">
        <v>77</v>
      </c>
      <c r="D3" s="97">
        <v>77</v>
      </c>
      <c r="E3" s="97">
        <v>77</v>
      </c>
      <c r="F3" s="97">
        <v>77</v>
      </c>
      <c r="G3" s="97">
        <v>77</v>
      </c>
      <c r="H3" s="97">
        <v>77</v>
      </c>
      <c r="I3" s="97">
        <v>77</v>
      </c>
      <c r="J3" s="97">
        <v>77</v>
      </c>
      <c r="K3" s="97">
        <v>77</v>
      </c>
      <c r="L3" s="97">
        <v>77</v>
      </c>
      <c r="M3" s="97">
        <v>77</v>
      </c>
      <c r="N3" s="97">
        <v>77</v>
      </c>
      <c r="O3" s="97">
        <v>77</v>
      </c>
      <c r="P3" s="97">
        <v>77</v>
      </c>
      <c r="Q3" s="97">
        <v>77</v>
      </c>
      <c r="R3" s="97">
        <v>77</v>
      </c>
      <c r="S3" s="97">
        <v>77</v>
      </c>
      <c r="T3" s="97">
        <v>77</v>
      </c>
      <c r="U3" s="97">
        <v>77</v>
      </c>
      <c r="V3" s="97">
        <v>77</v>
      </c>
      <c r="W3" s="97">
        <v>77</v>
      </c>
      <c r="X3" s="97">
        <v>77</v>
      </c>
      <c r="Y3" s="97">
        <v>77</v>
      </c>
      <c r="Z3" s="97">
        <v>77</v>
      </c>
      <c r="AA3" s="97">
        <v>77</v>
      </c>
      <c r="AB3" s="97">
        <v>77</v>
      </c>
      <c r="AC3" s="97">
        <v>77</v>
      </c>
      <c r="AD3" s="97">
        <v>77</v>
      </c>
      <c r="AE3" s="97">
        <v>77</v>
      </c>
      <c r="AF3" s="97">
        <v>77</v>
      </c>
      <c r="AG3" s="97">
        <v>77</v>
      </c>
      <c r="AH3" s="97">
        <v>77</v>
      </c>
      <c r="AI3" s="97">
        <v>77</v>
      </c>
      <c r="AJ3" s="97">
        <v>77</v>
      </c>
      <c r="AK3" s="97">
        <v>77</v>
      </c>
      <c r="AL3" s="97">
        <v>77</v>
      </c>
      <c r="AM3" s="97">
        <v>77</v>
      </c>
      <c r="AN3" s="97">
        <v>77</v>
      </c>
      <c r="AO3" s="97">
        <v>77</v>
      </c>
      <c r="AP3" s="97">
        <v>77</v>
      </c>
      <c r="AQ3" s="97">
        <v>77</v>
      </c>
      <c r="AR3" s="97">
        <v>77</v>
      </c>
      <c r="AS3" s="97">
        <v>77</v>
      </c>
      <c r="AT3" s="97">
        <v>77</v>
      </c>
      <c r="AU3" s="97">
        <v>77</v>
      </c>
      <c r="AV3" s="97">
        <v>77</v>
      </c>
      <c r="AW3" s="97">
        <v>77</v>
      </c>
      <c r="AX3" s="97">
        <v>77</v>
      </c>
      <c r="AY3" s="97">
        <v>77</v>
      </c>
      <c r="AZ3" s="97">
        <v>77</v>
      </c>
      <c r="BA3" s="97">
        <v>77</v>
      </c>
      <c r="BB3" s="97">
        <v>77</v>
      </c>
      <c r="BC3" s="97">
        <v>77</v>
      </c>
      <c r="BD3" s="97">
        <v>77</v>
      </c>
      <c r="BE3" s="97">
        <v>77</v>
      </c>
      <c r="BF3" s="97">
        <v>77</v>
      </c>
      <c r="BG3" s="97">
        <v>77</v>
      </c>
      <c r="BH3" s="97">
        <v>77</v>
      </c>
      <c r="BI3" s="97">
        <v>77</v>
      </c>
      <c r="BJ3" s="97">
        <v>77</v>
      </c>
      <c r="BK3" s="97">
        <v>77</v>
      </c>
      <c r="BL3" s="97">
        <v>77</v>
      </c>
      <c r="BM3" s="97">
        <v>77</v>
      </c>
      <c r="BN3" s="97">
        <v>77</v>
      </c>
      <c r="BO3" s="97">
        <v>77</v>
      </c>
      <c r="BP3" s="97">
        <v>77</v>
      </c>
      <c r="BQ3" s="97">
        <v>77</v>
      </c>
      <c r="BR3" s="97">
        <v>77</v>
      </c>
      <c r="BS3" s="97">
        <v>77</v>
      </c>
      <c r="BT3" s="97">
        <v>77</v>
      </c>
      <c r="BU3" s="97">
        <v>77</v>
      </c>
      <c r="BV3" s="97">
        <v>77</v>
      </c>
    </row>
    <row r="4" spans="2:74" x14ac:dyDescent="0.15">
      <c r="B4" s="13" t="str">
        <f>Lists!B29</f>
        <v>Finance</v>
      </c>
      <c r="C4" s="97">
        <v>100</v>
      </c>
      <c r="D4" s="97">
        <v>100</v>
      </c>
      <c r="E4" s="97">
        <v>100</v>
      </c>
      <c r="F4" s="97">
        <v>100</v>
      </c>
      <c r="G4" s="97">
        <v>100</v>
      </c>
      <c r="H4" s="97">
        <v>100</v>
      </c>
      <c r="I4" s="97">
        <v>100</v>
      </c>
      <c r="J4" s="97">
        <v>100</v>
      </c>
      <c r="K4" s="97">
        <v>100</v>
      </c>
      <c r="L4" s="97">
        <v>100</v>
      </c>
      <c r="M4" s="97">
        <v>100</v>
      </c>
      <c r="N4" s="97">
        <v>100</v>
      </c>
      <c r="O4" s="97">
        <v>100</v>
      </c>
      <c r="P4" s="97">
        <v>100</v>
      </c>
      <c r="Q4" s="97">
        <v>100</v>
      </c>
      <c r="R4" s="97">
        <v>100</v>
      </c>
      <c r="S4" s="97">
        <v>100</v>
      </c>
      <c r="T4" s="97">
        <v>100</v>
      </c>
      <c r="U4" s="97">
        <v>100</v>
      </c>
      <c r="V4" s="97">
        <v>100</v>
      </c>
      <c r="W4" s="97">
        <v>100</v>
      </c>
      <c r="X4" s="97">
        <v>100</v>
      </c>
      <c r="Y4" s="97">
        <v>100</v>
      </c>
      <c r="Z4" s="97">
        <v>100</v>
      </c>
      <c r="AA4" s="97">
        <v>100</v>
      </c>
      <c r="AB4" s="97">
        <v>100</v>
      </c>
      <c r="AC4" s="97">
        <v>100</v>
      </c>
      <c r="AD4" s="97">
        <v>100</v>
      </c>
      <c r="AE4" s="97">
        <v>100</v>
      </c>
      <c r="AF4" s="97">
        <v>100</v>
      </c>
      <c r="AG4" s="97">
        <v>100</v>
      </c>
      <c r="AH4" s="97">
        <v>100</v>
      </c>
      <c r="AI4" s="97">
        <v>100</v>
      </c>
      <c r="AJ4" s="97">
        <v>100</v>
      </c>
      <c r="AK4" s="97">
        <v>100</v>
      </c>
      <c r="AL4" s="97">
        <v>100</v>
      </c>
      <c r="AM4" s="97">
        <v>100</v>
      </c>
      <c r="AN4" s="97">
        <v>100</v>
      </c>
      <c r="AO4" s="97">
        <v>100</v>
      </c>
      <c r="AP4" s="97">
        <v>100</v>
      </c>
      <c r="AQ4" s="97">
        <v>100</v>
      </c>
      <c r="AR4" s="97">
        <v>100</v>
      </c>
      <c r="AS4" s="97">
        <v>100</v>
      </c>
      <c r="AT4" s="97">
        <v>100</v>
      </c>
      <c r="AU4" s="97">
        <v>100</v>
      </c>
      <c r="AV4" s="97">
        <v>100</v>
      </c>
      <c r="AW4" s="97">
        <v>100</v>
      </c>
      <c r="AX4" s="97">
        <v>100</v>
      </c>
      <c r="AY4" s="97">
        <v>100</v>
      </c>
      <c r="AZ4" s="97">
        <v>100</v>
      </c>
      <c r="BA4" s="97">
        <v>100</v>
      </c>
      <c r="BB4" s="97">
        <v>100</v>
      </c>
      <c r="BC4" s="97">
        <v>100</v>
      </c>
      <c r="BD4" s="97">
        <v>100</v>
      </c>
      <c r="BE4" s="97">
        <v>100</v>
      </c>
      <c r="BF4" s="97">
        <v>100</v>
      </c>
      <c r="BG4" s="97">
        <v>100</v>
      </c>
      <c r="BH4" s="97">
        <v>100</v>
      </c>
      <c r="BI4" s="97">
        <v>100</v>
      </c>
      <c r="BJ4" s="97">
        <v>100</v>
      </c>
      <c r="BK4" s="97">
        <v>100</v>
      </c>
      <c r="BL4" s="97">
        <v>100</v>
      </c>
      <c r="BM4" s="97">
        <v>100</v>
      </c>
      <c r="BN4" s="97">
        <v>100</v>
      </c>
      <c r="BO4" s="97">
        <v>100</v>
      </c>
      <c r="BP4" s="97">
        <v>100</v>
      </c>
      <c r="BQ4" s="97">
        <v>100</v>
      </c>
      <c r="BR4" s="97">
        <v>100</v>
      </c>
      <c r="BS4" s="97">
        <v>100</v>
      </c>
      <c r="BT4" s="97">
        <v>100</v>
      </c>
      <c r="BU4" s="97">
        <v>100</v>
      </c>
      <c r="BV4" s="97">
        <v>100</v>
      </c>
    </row>
    <row r="5" spans="2:74" x14ac:dyDescent="0.15">
      <c r="B5" s="13" t="str">
        <f>Lists!B30</f>
        <v>HR</v>
      </c>
      <c r="C5" s="97">
        <v>90</v>
      </c>
      <c r="D5" s="97">
        <v>90</v>
      </c>
      <c r="E5" s="97">
        <v>90</v>
      </c>
      <c r="F5" s="97">
        <v>90</v>
      </c>
      <c r="G5" s="97">
        <v>90</v>
      </c>
      <c r="H5" s="97">
        <v>90</v>
      </c>
      <c r="I5" s="97">
        <v>90</v>
      </c>
      <c r="J5" s="97">
        <v>90</v>
      </c>
      <c r="K5" s="97">
        <v>90</v>
      </c>
      <c r="L5" s="97">
        <v>90</v>
      </c>
      <c r="M5" s="97">
        <v>90</v>
      </c>
      <c r="N5" s="97">
        <v>90</v>
      </c>
      <c r="O5" s="97">
        <v>90</v>
      </c>
      <c r="P5" s="97">
        <v>90</v>
      </c>
      <c r="Q5" s="97">
        <v>90</v>
      </c>
      <c r="R5" s="97">
        <v>90</v>
      </c>
      <c r="S5" s="97">
        <v>90</v>
      </c>
      <c r="T5" s="97">
        <v>90</v>
      </c>
      <c r="U5" s="97">
        <v>90</v>
      </c>
      <c r="V5" s="97">
        <v>90</v>
      </c>
      <c r="W5" s="97">
        <v>90</v>
      </c>
      <c r="X5" s="97">
        <v>90</v>
      </c>
      <c r="Y5" s="97">
        <v>90</v>
      </c>
      <c r="Z5" s="97">
        <v>90</v>
      </c>
      <c r="AA5" s="97">
        <v>90</v>
      </c>
      <c r="AB5" s="97">
        <v>90</v>
      </c>
      <c r="AC5" s="97">
        <v>90</v>
      </c>
      <c r="AD5" s="97">
        <v>90</v>
      </c>
      <c r="AE5" s="97">
        <v>90</v>
      </c>
      <c r="AF5" s="97">
        <v>90</v>
      </c>
      <c r="AG5" s="97">
        <v>90</v>
      </c>
      <c r="AH5" s="97">
        <v>90</v>
      </c>
      <c r="AI5" s="97">
        <v>90</v>
      </c>
      <c r="AJ5" s="97">
        <v>90</v>
      </c>
      <c r="AK5" s="97">
        <v>90</v>
      </c>
      <c r="AL5" s="97">
        <v>90</v>
      </c>
      <c r="AM5" s="97">
        <v>90</v>
      </c>
      <c r="AN5" s="97">
        <v>90</v>
      </c>
      <c r="AO5" s="97">
        <v>90</v>
      </c>
      <c r="AP5" s="97">
        <v>90</v>
      </c>
      <c r="AQ5" s="97">
        <v>90</v>
      </c>
      <c r="AR5" s="97">
        <v>90</v>
      </c>
      <c r="AS5" s="97">
        <v>90</v>
      </c>
      <c r="AT5" s="97">
        <v>90</v>
      </c>
      <c r="AU5" s="97">
        <v>90</v>
      </c>
      <c r="AV5" s="97">
        <v>90</v>
      </c>
      <c r="AW5" s="97">
        <v>90</v>
      </c>
      <c r="AX5" s="97">
        <v>90</v>
      </c>
      <c r="AY5" s="97">
        <v>90</v>
      </c>
      <c r="AZ5" s="97">
        <v>90</v>
      </c>
      <c r="BA5" s="97">
        <v>90</v>
      </c>
      <c r="BB5" s="97">
        <v>90</v>
      </c>
      <c r="BC5" s="97">
        <v>90</v>
      </c>
      <c r="BD5" s="97">
        <v>90</v>
      </c>
      <c r="BE5" s="97">
        <v>90</v>
      </c>
      <c r="BF5" s="97">
        <v>90</v>
      </c>
      <c r="BG5" s="97">
        <v>90</v>
      </c>
      <c r="BH5" s="97">
        <v>90</v>
      </c>
      <c r="BI5" s="97">
        <v>90</v>
      </c>
      <c r="BJ5" s="97">
        <v>90</v>
      </c>
      <c r="BK5" s="97">
        <v>90</v>
      </c>
      <c r="BL5" s="97">
        <v>90</v>
      </c>
      <c r="BM5" s="97">
        <v>90</v>
      </c>
      <c r="BN5" s="97">
        <v>90</v>
      </c>
      <c r="BO5" s="97">
        <v>90</v>
      </c>
      <c r="BP5" s="97">
        <v>90</v>
      </c>
      <c r="BQ5" s="97">
        <v>90</v>
      </c>
      <c r="BR5" s="97">
        <v>90</v>
      </c>
      <c r="BS5" s="97">
        <v>90</v>
      </c>
      <c r="BT5" s="97">
        <v>90</v>
      </c>
      <c r="BU5" s="97">
        <v>90</v>
      </c>
      <c r="BV5" s="97">
        <v>90</v>
      </c>
    </row>
    <row r="6" spans="2:74" x14ac:dyDescent="0.15">
      <c r="B6" s="13" t="str">
        <f>Lists!B31</f>
        <v>Market access</v>
      </c>
      <c r="C6" s="97">
        <v>76</v>
      </c>
      <c r="D6" s="97">
        <v>76</v>
      </c>
      <c r="E6" s="97">
        <v>76</v>
      </c>
      <c r="F6" s="97">
        <v>76</v>
      </c>
      <c r="G6" s="97">
        <v>76</v>
      </c>
      <c r="H6" s="97">
        <v>76</v>
      </c>
      <c r="I6" s="97">
        <v>76</v>
      </c>
      <c r="J6" s="97">
        <v>76</v>
      </c>
      <c r="K6" s="97">
        <v>76</v>
      </c>
      <c r="L6" s="97">
        <v>76</v>
      </c>
      <c r="M6" s="97">
        <v>76</v>
      </c>
      <c r="N6" s="97">
        <v>76</v>
      </c>
      <c r="O6" s="97">
        <v>76</v>
      </c>
      <c r="P6" s="97">
        <v>76</v>
      </c>
      <c r="Q6" s="97">
        <v>76</v>
      </c>
      <c r="R6" s="97">
        <v>76</v>
      </c>
      <c r="S6" s="97">
        <v>76</v>
      </c>
      <c r="T6" s="97">
        <v>76</v>
      </c>
      <c r="U6" s="97">
        <v>76</v>
      </c>
      <c r="V6" s="97">
        <v>76</v>
      </c>
      <c r="W6" s="97">
        <v>76</v>
      </c>
      <c r="X6" s="97">
        <v>76</v>
      </c>
      <c r="Y6" s="97">
        <v>76</v>
      </c>
      <c r="Z6" s="97">
        <v>76</v>
      </c>
      <c r="AA6" s="97">
        <v>76</v>
      </c>
      <c r="AB6" s="97">
        <v>76</v>
      </c>
      <c r="AC6" s="97">
        <v>76</v>
      </c>
      <c r="AD6" s="97">
        <v>76</v>
      </c>
      <c r="AE6" s="97">
        <v>76</v>
      </c>
      <c r="AF6" s="97">
        <v>76</v>
      </c>
      <c r="AG6" s="97">
        <v>76</v>
      </c>
      <c r="AH6" s="97">
        <v>76</v>
      </c>
      <c r="AI6" s="97">
        <v>76</v>
      </c>
      <c r="AJ6" s="97">
        <v>76</v>
      </c>
      <c r="AK6" s="97">
        <v>76</v>
      </c>
      <c r="AL6" s="97">
        <v>76</v>
      </c>
      <c r="AM6" s="97">
        <v>76</v>
      </c>
      <c r="AN6" s="97">
        <v>76</v>
      </c>
      <c r="AO6" s="97">
        <v>76</v>
      </c>
      <c r="AP6" s="97">
        <v>76</v>
      </c>
      <c r="AQ6" s="97">
        <v>76</v>
      </c>
      <c r="AR6" s="97">
        <v>76</v>
      </c>
      <c r="AS6" s="97">
        <v>76</v>
      </c>
      <c r="AT6" s="97">
        <v>76</v>
      </c>
      <c r="AU6" s="97">
        <v>76</v>
      </c>
      <c r="AV6" s="97">
        <v>76</v>
      </c>
      <c r="AW6" s="97">
        <v>76</v>
      </c>
      <c r="AX6" s="97">
        <v>76</v>
      </c>
      <c r="AY6" s="97">
        <v>76</v>
      </c>
      <c r="AZ6" s="97">
        <v>76</v>
      </c>
      <c r="BA6" s="97">
        <v>76</v>
      </c>
      <c r="BB6" s="97">
        <v>76</v>
      </c>
      <c r="BC6" s="97">
        <v>76</v>
      </c>
      <c r="BD6" s="97">
        <v>76</v>
      </c>
      <c r="BE6" s="97">
        <v>76</v>
      </c>
      <c r="BF6" s="97">
        <v>76</v>
      </c>
      <c r="BG6" s="97">
        <v>76</v>
      </c>
      <c r="BH6" s="97">
        <v>76</v>
      </c>
      <c r="BI6" s="97">
        <v>76</v>
      </c>
      <c r="BJ6" s="97">
        <v>76</v>
      </c>
      <c r="BK6" s="97">
        <v>76</v>
      </c>
      <c r="BL6" s="97">
        <v>76</v>
      </c>
      <c r="BM6" s="97">
        <v>76</v>
      </c>
      <c r="BN6" s="97">
        <v>76</v>
      </c>
      <c r="BO6" s="97">
        <v>76</v>
      </c>
      <c r="BP6" s="97">
        <v>76</v>
      </c>
      <c r="BQ6" s="97">
        <v>76</v>
      </c>
      <c r="BR6" s="97">
        <v>76</v>
      </c>
      <c r="BS6" s="97">
        <v>76</v>
      </c>
      <c r="BT6" s="97">
        <v>76</v>
      </c>
      <c r="BU6" s="97">
        <v>76</v>
      </c>
      <c r="BV6" s="97">
        <v>76</v>
      </c>
    </row>
    <row r="7" spans="2:74" x14ac:dyDescent="0.15">
      <c r="B7" s="13" t="str">
        <f>Lists!B32</f>
        <v>PR</v>
      </c>
      <c r="C7" s="97">
        <v>91</v>
      </c>
      <c r="D7" s="97">
        <v>91</v>
      </c>
      <c r="E7" s="97">
        <v>91</v>
      </c>
      <c r="F7" s="97">
        <v>91</v>
      </c>
      <c r="G7" s="97">
        <v>91</v>
      </c>
      <c r="H7" s="97">
        <v>91</v>
      </c>
      <c r="I7" s="97">
        <v>91</v>
      </c>
      <c r="J7" s="97">
        <v>91</v>
      </c>
      <c r="K7" s="97">
        <v>91</v>
      </c>
      <c r="L7" s="97">
        <v>91</v>
      </c>
      <c r="M7" s="97">
        <v>91</v>
      </c>
      <c r="N7" s="97">
        <v>91</v>
      </c>
      <c r="O7" s="97">
        <v>91</v>
      </c>
      <c r="P7" s="97">
        <v>91</v>
      </c>
      <c r="Q7" s="97">
        <v>91</v>
      </c>
      <c r="R7" s="97">
        <v>91</v>
      </c>
      <c r="S7" s="97">
        <v>91</v>
      </c>
      <c r="T7" s="97">
        <v>91</v>
      </c>
      <c r="U7" s="97">
        <v>91</v>
      </c>
      <c r="V7" s="97">
        <v>91</v>
      </c>
      <c r="W7" s="97">
        <v>91</v>
      </c>
      <c r="X7" s="97">
        <v>91</v>
      </c>
      <c r="Y7" s="97">
        <v>91</v>
      </c>
      <c r="Z7" s="97">
        <v>91</v>
      </c>
      <c r="AA7" s="97">
        <v>91</v>
      </c>
      <c r="AB7" s="97">
        <v>91</v>
      </c>
      <c r="AC7" s="97">
        <v>91</v>
      </c>
      <c r="AD7" s="97">
        <v>91</v>
      </c>
      <c r="AE7" s="97">
        <v>91</v>
      </c>
      <c r="AF7" s="97">
        <v>91</v>
      </c>
      <c r="AG7" s="97">
        <v>91</v>
      </c>
      <c r="AH7" s="97">
        <v>91</v>
      </c>
      <c r="AI7" s="97">
        <v>91</v>
      </c>
      <c r="AJ7" s="97">
        <v>91</v>
      </c>
      <c r="AK7" s="97">
        <v>91</v>
      </c>
      <c r="AL7" s="97">
        <v>91</v>
      </c>
      <c r="AM7" s="97">
        <v>91</v>
      </c>
      <c r="AN7" s="97">
        <v>91</v>
      </c>
      <c r="AO7" s="97">
        <v>91</v>
      </c>
      <c r="AP7" s="97">
        <v>91</v>
      </c>
      <c r="AQ7" s="97">
        <v>91</v>
      </c>
      <c r="AR7" s="97">
        <v>91</v>
      </c>
      <c r="AS7" s="97">
        <v>91</v>
      </c>
      <c r="AT7" s="97">
        <v>91</v>
      </c>
      <c r="AU7" s="97">
        <v>91</v>
      </c>
      <c r="AV7" s="97">
        <v>91</v>
      </c>
      <c r="AW7" s="97">
        <v>91</v>
      </c>
      <c r="AX7" s="97">
        <v>91</v>
      </c>
      <c r="AY7" s="97">
        <v>91</v>
      </c>
      <c r="AZ7" s="97">
        <v>91</v>
      </c>
      <c r="BA7" s="97">
        <v>91</v>
      </c>
      <c r="BB7" s="97">
        <v>91</v>
      </c>
      <c r="BC7" s="97">
        <v>91</v>
      </c>
      <c r="BD7" s="97">
        <v>91</v>
      </c>
      <c r="BE7" s="97">
        <v>91</v>
      </c>
      <c r="BF7" s="97">
        <v>91</v>
      </c>
      <c r="BG7" s="97">
        <v>91</v>
      </c>
      <c r="BH7" s="97">
        <v>91</v>
      </c>
      <c r="BI7" s="97">
        <v>91</v>
      </c>
      <c r="BJ7" s="97">
        <v>91</v>
      </c>
      <c r="BK7" s="97">
        <v>91</v>
      </c>
      <c r="BL7" s="97">
        <v>91</v>
      </c>
      <c r="BM7" s="97">
        <v>91</v>
      </c>
      <c r="BN7" s="97">
        <v>91</v>
      </c>
      <c r="BO7" s="97">
        <v>91</v>
      </c>
      <c r="BP7" s="97">
        <v>91</v>
      </c>
      <c r="BQ7" s="97">
        <v>91</v>
      </c>
      <c r="BR7" s="97">
        <v>91</v>
      </c>
      <c r="BS7" s="97">
        <v>91</v>
      </c>
      <c r="BT7" s="97">
        <v>91</v>
      </c>
      <c r="BU7" s="97">
        <v>91</v>
      </c>
      <c r="BV7" s="97">
        <v>91</v>
      </c>
    </row>
    <row r="8" spans="2:74" x14ac:dyDescent="0.15">
      <c r="B8" s="13">
        <f>Lists!B33</f>
        <v>0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</row>
    <row r="9" spans="2:74" x14ac:dyDescent="0.15">
      <c r="B9" s="13">
        <f>Lists!B34</f>
        <v>0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</row>
    <row r="10" spans="2:74" x14ac:dyDescent="0.15">
      <c r="B10" s="13">
        <f>Lists!B35</f>
        <v>0</v>
      </c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</row>
    <row r="11" spans="2:74" x14ac:dyDescent="0.15">
      <c r="B11" s="13">
        <f>Lists!B36</f>
        <v>0</v>
      </c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D8FD-2375-4320-A36E-A12C3F1FBEDC}">
  <sheetPr>
    <tabColor rgb="FFF3EAFC"/>
  </sheetPr>
  <dimension ref="B1:BX452"/>
  <sheetViews>
    <sheetView showGridLines="0" zoomScale="80" zoomScaleNormal="80" workbookViewId="0">
      <pane xSplit="4" ySplit="1" topLeftCell="E80" activePane="bottomRight" state="frozen"/>
      <selection activeCell="D44" sqref="D44"/>
      <selection pane="topRight" activeCell="D44" sqref="D44"/>
      <selection pane="bottomLeft" activeCell="D44" sqref="D44"/>
      <selection pane="bottomRight" activeCell="G20" sqref="G20"/>
    </sheetView>
  </sheetViews>
  <sheetFormatPr baseColWidth="10" defaultColWidth="9.1640625" defaultRowHeight="13" outlineLevelRow="1" x14ac:dyDescent="0.15"/>
  <cols>
    <col min="1" max="1" width="9.1640625" style="1"/>
    <col min="2" max="2" width="24.5" style="11" bestFit="1" customWidth="1"/>
    <col min="3" max="3" width="19.5" style="11" bestFit="1" customWidth="1"/>
    <col min="4" max="4" width="9.83203125" style="11" bestFit="1" customWidth="1"/>
    <col min="5" max="5" width="11" style="11" bestFit="1" customWidth="1"/>
    <col min="6" max="6" width="11.33203125" style="1" bestFit="1" customWidth="1"/>
    <col min="7" max="7" width="11.5" style="1" bestFit="1" customWidth="1"/>
    <col min="8" max="8" width="11.33203125" style="1" bestFit="1" customWidth="1"/>
    <col min="9" max="9" width="11.5" style="1" bestFit="1" customWidth="1"/>
    <col min="10" max="10" width="11.33203125" style="1" bestFit="1" customWidth="1"/>
    <col min="11" max="11" width="10.5" style="1" bestFit="1" customWidth="1"/>
    <col min="12" max="13" width="11.5" style="1" bestFit="1" customWidth="1"/>
    <col min="14" max="14" width="10.83203125" style="1" bestFit="1" customWidth="1"/>
    <col min="15" max="16" width="11.33203125" style="1" bestFit="1" customWidth="1"/>
    <col min="17" max="17" width="11.5" style="1" bestFit="1" customWidth="1"/>
    <col min="18" max="18" width="11.6640625" style="1" bestFit="1" customWidth="1"/>
    <col min="19" max="19" width="12" style="1" bestFit="1" customWidth="1"/>
    <col min="20" max="20" width="11.6640625" style="1" bestFit="1" customWidth="1"/>
    <col min="21" max="21" width="12.1640625" style="1" bestFit="1" customWidth="1"/>
    <col min="22" max="22" width="11.6640625" style="1" bestFit="1" customWidth="1"/>
    <col min="23" max="23" width="11" style="1" bestFit="1" customWidth="1"/>
    <col min="24" max="24" width="12.1640625" style="1" bestFit="1" customWidth="1"/>
    <col min="25" max="25" width="12" style="1" bestFit="1" customWidth="1"/>
    <col min="26" max="26" width="11.5" style="1" bestFit="1" customWidth="1"/>
    <col min="27" max="28" width="11.6640625" style="1" bestFit="1" customWidth="1"/>
    <col min="29" max="29" width="11" style="1" bestFit="1" customWidth="1"/>
    <col min="30" max="30" width="11.33203125" style="1" bestFit="1" customWidth="1"/>
    <col min="31" max="31" width="11.5" style="1" bestFit="1" customWidth="1"/>
    <col min="32" max="32" width="11.33203125" style="1" bestFit="1" customWidth="1"/>
    <col min="33" max="33" width="11.5" style="1" bestFit="1" customWidth="1"/>
    <col min="34" max="34" width="11.33203125" style="1" bestFit="1" customWidth="1"/>
    <col min="35" max="35" width="10.5" style="1" bestFit="1" customWidth="1"/>
    <col min="36" max="37" width="11.5" style="1" bestFit="1" customWidth="1"/>
    <col min="38" max="38" width="10.83203125" style="1" bestFit="1" customWidth="1"/>
    <col min="39" max="40" width="11.33203125" style="1" bestFit="1" customWidth="1"/>
    <col min="41" max="42" width="11.5" style="1" bestFit="1" customWidth="1"/>
    <col min="43" max="43" width="11.6640625" style="1" bestFit="1" customWidth="1"/>
    <col min="44" max="44" width="11.5" style="1" bestFit="1" customWidth="1"/>
    <col min="45" max="45" width="12" style="1" bestFit="1" customWidth="1"/>
    <col min="46" max="46" width="11.5" style="1" bestFit="1" customWidth="1"/>
    <col min="47" max="47" width="10.83203125" style="1" bestFit="1" customWidth="1"/>
    <col min="48" max="48" width="12" style="1" bestFit="1" customWidth="1"/>
    <col min="49" max="49" width="11.6640625" style="1" bestFit="1" customWidth="1"/>
    <col min="50" max="50" width="11.33203125" style="1" bestFit="1" customWidth="1"/>
    <col min="51" max="54" width="11.5" style="1" bestFit="1" customWidth="1"/>
    <col min="55" max="55" width="11.6640625" style="1" bestFit="1" customWidth="1"/>
    <col min="56" max="56" width="11.5" style="1" bestFit="1" customWidth="1"/>
    <col min="57" max="57" width="12" style="1" bestFit="1" customWidth="1"/>
    <col min="58" max="58" width="11.5" style="1" bestFit="1" customWidth="1"/>
    <col min="59" max="59" width="10.83203125" style="1" bestFit="1" customWidth="1"/>
    <col min="60" max="60" width="12" style="1" bestFit="1" customWidth="1"/>
    <col min="61" max="61" width="11.6640625" style="1" bestFit="1" customWidth="1"/>
    <col min="62" max="62" width="11.33203125" style="1" bestFit="1" customWidth="1"/>
    <col min="63" max="65" width="11.5" style="1" bestFit="1" customWidth="1"/>
    <col min="66" max="66" width="11.6640625" style="1" bestFit="1" customWidth="1"/>
    <col min="67" max="67" width="12" style="1" bestFit="1" customWidth="1"/>
    <col min="68" max="68" width="11.6640625" style="1" bestFit="1" customWidth="1"/>
    <col min="69" max="69" width="12.1640625" style="1" bestFit="1" customWidth="1"/>
    <col min="70" max="70" width="11.6640625" style="1" bestFit="1" customWidth="1"/>
    <col min="71" max="71" width="11" style="1" bestFit="1" customWidth="1"/>
    <col min="72" max="72" width="12.1640625" style="1" bestFit="1" customWidth="1"/>
    <col min="73" max="73" width="12" style="1" bestFit="1" customWidth="1"/>
    <col min="74" max="74" width="11.5" style="1" bestFit="1" customWidth="1"/>
    <col min="75" max="76" width="11.6640625" style="1" bestFit="1" customWidth="1"/>
    <col min="77" max="16384" width="9.1640625" style="1"/>
  </cols>
  <sheetData>
    <row r="1" spans="2:76" x14ac:dyDescent="0.15">
      <c r="B1" s="6" t="s">
        <v>173</v>
      </c>
      <c r="C1" s="6" t="s">
        <v>170</v>
      </c>
      <c r="D1" s="6" t="str">
        <f>'Product costs'!C1</f>
        <v>Brand</v>
      </c>
      <c r="E1" s="6" t="str">
        <f>'Gross Price'!L1</f>
        <v>Jan Act 22</v>
      </c>
      <c r="F1" s="4" t="str">
        <f>'Gross Price'!M1</f>
        <v>Feb Act 22</v>
      </c>
      <c r="G1" s="4" t="str">
        <f>'Gross Price'!N1</f>
        <v>Mar Act 22</v>
      </c>
      <c r="H1" s="4" t="str">
        <f>'Gross Price'!O1</f>
        <v>Apr Act 22</v>
      </c>
      <c r="I1" s="4" t="str">
        <f>'Gross Price'!P1</f>
        <v>May Act 22</v>
      </c>
      <c r="J1" s="4" t="str">
        <f>'Gross Price'!Q1</f>
        <v>Jun Act 22</v>
      </c>
      <c r="K1" s="4" t="str">
        <f>'Gross Price'!R1</f>
        <v>Jul Act 22</v>
      </c>
      <c r="L1" s="4" t="str">
        <f>'Gross Price'!S1</f>
        <v>Aug Act 22</v>
      </c>
      <c r="M1" s="4" t="str">
        <f>'Gross Price'!T1</f>
        <v>Sep Act 22</v>
      </c>
      <c r="N1" s="4" t="str">
        <f>'Gross Price'!U1</f>
        <v>Oct Act 22</v>
      </c>
      <c r="O1" s="4" t="str">
        <f>'Gross Price'!V1</f>
        <v>Nov Act 22</v>
      </c>
      <c r="P1" s="4" t="str">
        <f>'Gross Price'!W1</f>
        <v>Dec Act 22</v>
      </c>
      <c r="Q1" s="4" t="str">
        <f>'Gross Price'!X1</f>
        <v>Jan Bud 23</v>
      </c>
      <c r="R1" s="4" t="str">
        <f>'Gross Price'!Y1</f>
        <v>Feb Bud 23</v>
      </c>
      <c r="S1" s="4" t="str">
        <f>'Gross Price'!Z1</f>
        <v>Mar Bud 23</v>
      </c>
      <c r="T1" s="4" t="str">
        <f>'Gross Price'!AA1</f>
        <v>Apr Bud 23</v>
      </c>
      <c r="U1" s="4" t="str">
        <f>'Gross Price'!AB1</f>
        <v>May Bud 23</v>
      </c>
      <c r="V1" s="4" t="str">
        <f>'Gross Price'!AC1</f>
        <v>Jun Bud 23</v>
      </c>
      <c r="W1" s="4" t="str">
        <f>'Gross Price'!AD1</f>
        <v>Jul Bud 23</v>
      </c>
      <c r="X1" s="4" t="str">
        <f>'Gross Price'!AE1</f>
        <v>Aug Bud 23</v>
      </c>
      <c r="Y1" s="4" t="str">
        <f>'Gross Price'!AF1</f>
        <v>Sep Bud 23</v>
      </c>
      <c r="Z1" s="4" t="str">
        <f>'Gross Price'!AG1</f>
        <v>Oct Bud 23</v>
      </c>
      <c r="AA1" s="4" t="str">
        <f>'Gross Price'!AH1</f>
        <v>Nov Bud 23</v>
      </c>
      <c r="AB1" s="4" t="str">
        <f>'Gross Price'!AI1</f>
        <v>Dec Bud 23</v>
      </c>
      <c r="AC1" s="4" t="str">
        <f>'Gross Price'!AJ1</f>
        <v>Jan Act 23</v>
      </c>
      <c r="AD1" s="4" t="str">
        <f>'Gross Price'!AK1</f>
        <v>Feb Act 23</v>
      </c>
      <c r="AE1" s="4" t="str">
        <f>'Gross Price'!AL1</f>
        <v>Mar Act 23</v>
      </c>
      <c r="AF1" s="4" t="str">
        <f>'Gross Price'!AM1</f>
        <v>Apr Act 23</v>
      </c>
      <c r="AG1" s="4" t="str">
        <f>'Gross Price'!AN1</f>
        <v>May Act 23</v>
      </c>
      <c r="AH1" s="4" t="str">
        <f>'Gross Price'!AO1</f>
        <v>Jun Act 23</v>
      </c>
      <c r="AI1" s="4" t="str">
        <f>'Gross Price'!AP1</f>
        <v>Jul Act 23</v>
      </c>
      <c r="AJ1" s="4" t="str">
        <f>'Gross Price'!AQ1</f>
        <v>Aug Act 23</v>
      </c>
      <c r="AK1" s="4" t="str">
        <f>'Gross Price'!AR1</f>
        <v>Sep Act 23</v>
      </c>
      <c r="AL1" s="4" t="str">
        <f>'Gross Price'!AS1</f>
        <v>Oct Act 23</v>
      </c>
      <c r="AM1" s="4" t="str">
        <f>'Gross Price'!AT1</f>
        <v>Nov Act 23</v>
      </c>
      <c r="AN1" s="4" t="str">
        <f>'Gross Price'!AU1</f>
        <v>Dec Act 23</v>
      </c>
      <c r="AO1" s="4" t="str">
        <f>'Gross Price'!AV1</f>
        <v>Jan FC1 23</v>
      </c>
      <c r="AP1" s="4" t="str">
        <f>'Gross Price'!AW1</f>
        <v>Feb FC1 23</v>
      </c>
      <c r="AQ1" s="4" t="str">
        <f>'Gross Price'!AX1</f>
        <v>Mar FC1 23</v>
      </c>
      <c r="AR1" s="4" t="str">
        <f>'Gross Price'!AY1</f>
        <v>Apr FC1 23</v>
      </c>
      <c r="AS1" s="4" t="str">
        <f>'Gross Price'!AZ1</f>
        <v>May FC1 23</v>
      </c>
      <c r="AT1" s="4" t="str">
        <f>'Gross Price'!BA1</f>
        <v>Jun FC1 23</v>
      </c>
      <c r="AU1" s="4" t="str">
        <f>'Gross Price'!BB1</f>
        <v>Jul FC1 23</v>
      </c>
      <c r="AV1" s="4" t="str">
        <f>'Gross Price'!BC1</f>
        <v>Aug FC1 23</v>
      </c>
      <c r="AW1" s="4" t="str">
        <f>'Gross Price'!BD1</f>
        <v>Sep FC1 23</v>
      </c>
      <c r="AX1" s="4" t="str">
        <f>'Gross Price'!BE1</f>
        <v>Oct FC1 23</v>
      </c>
      <c r="AY1" s="4" t="str">
        <f>'Gross Price'!BF1</f>
        <v>Nov FC1 23</v>
      </c>
      <c r="AZ1" s="4" t="str">
        <f>'Gross Price'!BG1</f>
        <v>Dec FC1 23</v>
      </c>
      <c r="BA1" s="4" t="str">
        <f>'Gross Price'!BH1</f>
        <v>Jan FC2 23</v>
      </c>
      <c r="BB1" s="4" t="str">
        <f>'Gross Price'!BI1</f>
        <v>Feb FC2 23</v>
      </c>
      <c r="BC1" s="4" t="str">
        <f>'Gross Price'!BJ1</f>
        <v>Mar FC2 23</v>
      </c>
      <c r="BD1" s="4" t="str">
        <f>'Gross Price'!BK1</f>
        <v>Apr FC2 23</v>
      </c>
      <c r="BE1" s="4" t="str">
        <f>'Gross Price'!BL1</f>
        <v>May FC2 23</v>
      </c>
      <c r="BF1" s="4" t="str">
        <f>'Gross Price'!BM1</f>
        <v>Jun FC2 23</v>
      </c>
      <c r="BG1" s="4" t="str">
        <f>'Gross Price'!BN1</f>
        <v>Jul FC2 23</v>
      </c>
      <c r="BH1" s="4" t="str">
        <f>'Gross Price'!BO1</f>
        <v>Aug FC2 23</v>
      </c>
      <c r="BI1" s="4" t="str">
        <f>'Gross Price'!BP1</f>
        <v>Sep FC2 23</v>
      </c>
      <c r="BJ1" s="4" t="str">
        <f>'Gross Price'!BQ1</f>
        <v>Oct FC2 23</v>
      </c>
      <c r="BK1" s="4" t="str">
        <f>'Gross Price'!BR1</f>
        <v>Nov FC2 23</v>
      </c>
      <c r="BL1" s="4" t="str">
        <f>'Gross Price'!BS1</f>
        <v>Dec FC2 23</v>
      </c>
      <c r="BM1" s="4" t="str">
        <f>'Gross Price'!BT1</f>
        <v>Jan Bud 24</v>
      </c>
      <c r="BN1" s="4" t="str">
        <f>'Gross Price'!BU1</f>
        <v>Feb Bud 24</v>
      </c>
      <c r="BO1" s="4" t="str">
        <f>'Gross Price'!BV1</f>
        <v>Mar Bud 24</v>
      </c>
      <c r="BP1" s="4" t="str">
        <f>'Gross Price'!BW1</f>
        <v>Apr Bud 24</v>
      </c>
      <c r="BQ1" s="4" t="str">
        <f>'Gross Price'!BX1</f>
        <v>May Bud 24</v>
      </c>
      <c r="BR1" s="4" t="str">
        <f>'Gross Price'!BY1</f>
        <v>Jun Bud 24</v>
      </c>
      <c r="BS1" s="4" t="str">
        <f>'Gross Price'!BZ1</f>
        <v>Jul Bud 24</v>
      </c>
      <c r="BT1" s="4" t="str">
        <f>'Gross Price'!CA1</f>
        <v>Aug Bud 24</v>
      </c>
      <c r="BU1" s="4" t="str">
        <f>'Gross Price'!CB1</f>
        <v>Sep Bud 24</v>
      </c>
      <c r="BV1" s="4" t="str">
        <f>'Gross Price'!CC1</f>
        <v>Oct Bud 24</v>
      </c>
      <c r="BW1" s="4" t="str">
        <f>'Gross Price'!CD1</f>
        <v>Nov Bud 24</v>
      </c>
      <c r="BX1" s="4" t="str">
        <f>'Gross Price'!CE1</f>
        <v>Dec Bud 24</v>
      </c>
    </row>
    <row r="2" spans="2:76" x14ac:dyDescent="0.15">
      <c r="B2" s="13" t="str">
        <f>Lists!B53</f>
        <v>Number of FTEs</v>
      </c>
      <c r="C2" s="13" t="str">
        <f>Lists!B15</f>
        <v>Commercial</v>
      </c>
      <c r="D2" s="13"/>
      <c r="E2" s="97">
        <v>6</v>
      </c>
      <c r="F2" s="97">
        <v>6</v>
      </c>
      <c r="G2" s="97">
        <v>6</v>
      </c>
      <c r="H2" s="97">
        <v>6</v>
      </c>
      <c r="I2" s="97">
        <v>6</v>
      </c>
      <c r="J2" s="97">
        <v>6</v>
      </c>
      <c r="K2" s="97">
        <v>6</v>
      </c>
      <c r="L2" s="97">
        <v>6</v>
      </c>
      <c r="M2" s="97">
        <v>6</v>
      </c>
      <c r="N2" s="97">
        <v>6</v>
      </c>
      <c r="O2" s="97">
        <v>6</v>
      </c>
      <c r="P2" s="97">
        <v>6</v>
      </c>
      <c r="Q2" s="97">
        <v>6</v>
      </c>
      <c r="R2" s="97">
        <v>6</v>
      </c>
      <c r="S2" s="97">
        <v>6</v>
      </c>
      <c r="T2" s="97">
        <v>6</v>
      </c>
      <c r="U2" s="97">
        <v>6</v>
      </c>
      <c r="V2" s="97">
        <v>6</v>
      </c>
      <c r="W2" s="97">
        <v>6</v>
      </c>
      <c r="X2" s="97">
        <v>6</v>
      </c>
      <c r="Y2" s="97">
        <v>6</v>
      </c>
      <c r="Z2" s="97">
        <v>6</v>
      </c>
      <c r="AA2" s="97">
        <v>6</v>
      </c>
      <c r="AB2" s="97">
        <v>6</v>
      </c>
      <c r="AC2" s="97">
        <v>6</v>
      </c>
      <c r="AD2" s="97">
        <v>6</v>
      </c>
      <c r="AE2" s="97">
        <v>6</v>
      </c>
      <c r="AF2" s="97">
        <v>6</v>
      </c>
      <c r="AG2" s="97">
        <v>6</v>
      </c>
      <c r="AH2" s="97">
        <v>6</v>
      </c>
      <c r="AI2" s="97">
        <v>6</v>
      </c>
      <c r="AJ2" s="97">
        <v>6</v>
      </c>
      <c r="AK2" s="97">
        <v>6</v>
      </c>
      <c r="AL2" s="97">
        <v>6</v>
      </c>
      <c r="AM2" s="97">
        <v>6</v>
      </c>
      <c r="AN2" s="97">
        <v>6</v>
      </c>
      <c r="AO2" s="97">
        <v>6</v>
      </c>
      <c r="AP2" s="97">
        <v>6</v>
      </c>
      <c r="AQ2" s="97">
        <v>6</v>
      </c>
      <c r="AR2" s="97">
        <v>6</v>
      </c>
      <c r="AS2" s="97">
        <v>6</v>
      </c>
      <c r="AT2" s="97">
        <v>6</v>
      </c>
      <c r="AU2" s="97">
        <v>6</v>
      </c>
      <c r="AV2" s="97">
        <v>6</v>
      </c>
      <c r="AW2" s="97">
        <v>6</v>
      </c>
      <c r="AX2" s="97">
        <v>6</v>
      </c>
      <c r="AY2" s="97">
        <v>6</v>
      </c>
      <c r="AZ2" s="97">
        <v>6</v>
      </c>
      <c r="BA2" s="97">
        <v>6</v>
      </c>
      <c r="BB2" s="97">
        <v>6</v>
      </c>
      <c r="BC2" s="97">
        <v>6</v>
      </c>
      <c r="BD2" s="97">
        <v>6</v>
      </c>
      <c r="BE2" s="97">
        <v>6</v>
      </c>
      <c r="BF2" s="97">
        <v>6</v>
      </c>
      <c r="BG2" s="97">
        <v>6</v>
      </c>
      <c r="BH2" s="97">
        <v>6</v>
      </c>
      <c r="BI2" s="97">
        <v>6</v>
      </c>
      <c r="BJ2" s="97">
        <v>6</v>
      </c>
      <c r="BK2" s="97">
        <v>6</v>
      </c>
      <c r="BL2" s="97">
        <v>6</v>
      </c>
      <c r="BM2" s="97">
        <v>6</v>
      </c>
      <c r="BN2" s="97">
        <v>6</v>
      </c>
      <c r="BO2" s="97">
        <v>6</v>
      </c>
      <c r="BP2" s="97">
        <v>6</v>
      </c>
      <c r="BQ2" s="97">
        <v>6</v>
      </c>
      <c r="BR2" s="97">
        <v>6</v>
      </c>
      <c r="BS2" s="97">
        <v>6</v>
      </c>
      <c r="BT2" s="97">
        <v>6</v>
      </c>
      <c r="BU2" s="97">
        <v>6</v>
      </c>
      <c r="BV2" s="97">
        <v>6</v>
      </c>
      <c r="BW2" s="97">
        <v>6</v>
      </c>
      <c r="BX2" s="97">
        <v>6</v>
      </c>
    </row>
    <row r="3" spans="2:76" x14ac:dyDescent="0.15">
      <c r="B3" s="13" t="str">
        <f>B2</f>
        <v>Number of FTEs</v>
      </c>
      <c r="C3" s="13" t="str">
        <f>Lists!B16</f>
        <v>Logistics</v>
      </c>
      <c r="D3" s="13"/>
      <c r="E3" s="97">
        <v>1</v>
      </c>
      <c r="F3" s="97">
        <v>1</v>
      </c>
      <c r="G3" s="97">
        <v>1</v>
      </c>
      <c r="H3" s="97">
        <v>1</v>
      </c>
      <c r="I3" s="97">
        <v>1</v>
      </c>
      <c r="J3" s="97">
        <v>1</v>
      </c>
      <c r="K3" s="97">
        <v>1</v>
      </c>
      <c r="L3" s="97">
        <v>1</v>
      </c>
      <c r="M3" s="97">
        <v>1</v>
      </c>
      <c r="N3" s="97">
        <v>1</v>
      </c>
      <c r="O3" s="97">
        <v>1</v>
      </c>
      <c r="P3" s="97">
        <v>1</v>
      </c>
      <c r="Q3" s="97">
        <v>1</v>
      </c>
      <c r="R3" s="97">
        <v>1</v>
      </c>
      <c r="S3" s="97">
        <v>1</v>
      </c>
      <c r="T3" s="97">
        <v>1</v>
      </c>
      <c r="U3" s="97">
        <v>1</v>
      </c>
      <c r="V3" s="97">
        <v>1</v>
      </c>
      <c r="W3" s="97">
        <v>1</v>
      </c>
      <c r="X3" s="97">
        <v>1</v>
      </c>
      <c r="Y3" s="97">
        <v>1</v>
      </c>
      <c r="Z3" s="97">
        <v>1</v>
      </c>
      <c r="AA3" s="97">
        <v>1</v>
      </c>
      <c r="AB3" s="97">
        <v>1</v>
      </c>
      <c r="AC3" s="97">
        <v>1</v>
      </c>
      <c r="AD3" s="97">
        <v>1</v>
      </c>
      <c r="AE3" s="97">
        <v>1</v>
      </c>
      <c r="AF3" s="97">
        <v>1</v>
      </c>
      <c r="AG3" s="97">
        <v>1</v>
      </c>
      <c r="AH3" s="97">
        <v>1</v>
      </c>
      <c r="AI3" s="97">
        <v>1</v>
      </c>
      <c r="AJ3" s="97">
        <v>1</v>
      </c>
      <c r="AK3" s="97">
        <v>1</v>
      </c>
      <c r="AL3" s="97">
        <v>1</v>
      </c>
      <c r="AM3" s="97">
        <v>1</v>
      </c>
      <c r="AN3" s="97">
        <v>1</v>
      </c>
      <c r="AO3" s="97">
        <v>1</v>
      </c>
      <c r="AP3" s="97">
        <v>1</v>
      </c>
      <c r="AQ3" s="97">
        <v>1</v>
      </c>
      <c r="AR3" s="97">
        <v>1</v>
      </c>
      <c r="AS3" s="97">
        <v>1</v>
      </c>
      <c r="AT3" s="97">
        <v>1</v>
      </c>
      <c r="AU3" s="97">
        <v>1</v>
      </c>
      <c r="AV3" s="97">
        <v>1</v>
      </c>
      <c r="AW3" s="97">
        <v>1</v>
      </c>
      <c r="AX3" s="97">
        <v>1</v>
      </c>
      <c r="AY3" s="97">
        <v>1</v>
      </c>
      <c r="AZ3" s="97">
        <v>1</v>
      </c>
      <c r="BA3" s="97">
        <v>1</v>
      </c>
      <c r="BB3" s="97">
        <v>1</v>
      </c>
      <c r="BC3" s="97">
        <v>1</v>
      </c>
      <c r="BD3" s="97">
        <v>1</v>
      </c>
      <c r="BE3" s="97">
        <v>1</v>
      </c>
      <c r="BF3" s="97">
        <v>1</v>
      </c>
      <c r="BG3" s="97">
        <v>1</v>
      </c>
      <c r="BH3" s="97">
        <v>1</v>
      </c>
      <c r="BI3" s="97">
        <v>1</v>
      </c>
      <c r="BJ3" s="97">
        <v>1</v>
      </c>
      <c r="BK3" s="97">
        <v>1</v>
      </c>
      <c r="BL3" s="97">
        <v>1</v>
      </c>
      <c r="BM3" s="97">
        <v>1</v>
      </c>
      <c r="BN3" s="97">
        <v>1</v>
      </c>
      <c r="BO3" s="97">
        <v>1</v>
      </c>
      <c r="BP3" s="97">
        <v>1</v>
      </c>
      <c r="BQ3" s="97">
        <v>1</v>
      </c>
      <c r="BR3" s="97">
        <v>1</v>
      </c>
      <c r="BS3" s="97">
        <v>1</v>
      </c>
      <c r="BT3" s="97">
        <v>1</v>
      </c>
      <c r="BU3" s="97">
        <v>1</v>
      </c>
      <c r="BV3" s="97">
        <v>1</v>
      </c>
      <c r="BW3" s="97">
        <v>1</v>
      </c>
      <c r="BX3" s="97">
        <v>1</v>
      </c>
    </row>
    <row r="4" spans="2:76" x14ac:dyDescent="0.15">
      <c r="B4" s="13" t="str">
        <f t="shared" ref="B4:B21" si="0">B3</f>
        <v>Number of FTEs</v>
      </c>
      <c r="C4" s="13" t="str">
        <f>Lists!B17</f>
        <v>Marketing</v>
      </c>
      <c r="D4" s="13"/>
      <c r="E4" s="97">
        <v>6</v>
      </c>
      <c r="F4" s="97">
        <v>6</v>
      </c>
      <c r="G4" s="97">
        <v>6</v>
      </c>
      <c r="H4" s="97">
        <v>6</v>
      </c>
      <c r="I4" s="97">
        <v>6</v>
      </c>
      <c r="J4" s="97">
        <v>6</v>
      </c>
      <c r="K4" s="97">
        <v>6</v>
      </c>
      <c r="L4" s="97">
        <v>6</v>
      </c>
      <c r="M4" s="97">
        <v>6</v>
      </c>
      <c r="N4" s="97">
        <v>6</v>
      </c>
      <c r="O4" s="97">
        <v>6</v>
      </c>
      <c r="P4" s="97">
        <v>6</v>
      </c>
      <c r="Q4" s="97">
        <v>6</v>
      </c>
      <c r="R4" s="97">
        <v>6</v>
      </c>
      <c r="S4" s="97">
        <v>6</v>
      </c>
      <c r="T4" s="97">
        <v>6</v>
      </c>
      <c r="U4" s="97">
        <v>6</v>
      </c>
      <c r="V4" s="97">
        <v>6</v>
      </c>
      <c r="W4" s="97">
        <v>6</v>
      </c>
      <c r="X4" s="97">
        <v>6</v>
      </c>
      <c r="Y4" s="97">
        <v>6</v>
      </c>
      <c r="Z4" s="97">
        <v>6</v>
      </c>
      <c r="AA4" s="97">
        <v>6</v>
      </c>
      <c r="AB4" s="97">
        <v>6</v>
      </c>
      <c r="AC4" s="97">
        <v>6</v>
      </c>
      <c r="AD4" s="97">
        <v>6</v>
      </c>
      <c r="AE4" s="97">
        <v>6</v>
      </c>
      <c r="AF4" s="97">
        <v>6</v>
      </c>
      <c r="AG4" s="97">
        <v>6</v>
      </c>
      <c r="AH4" s="97">
        <v>6</v>
      </c>
      <c r="AI4" s="97">
        <v>6</v>
      </c>
      <c r="AJ4" s="97">
        <v>6</v>
      </c>
      <c r="AK4" s="97">
        <v>6</v>
      </c>
      <c r="AL4" s="97">
        <v>6</v>
      </c>
      <c r="AM4" s="97">
        <v>6</v>
      </c>
      <c r="AN4" s="97">
        <v>6</v>
      </c>
      <c r="AO4" s="97">
        <v>6</v>
      </c>
      <c r="AP4" s="97">
        <v>6</v>
      </c>
      <c r="AQ4" s="97">
        <v>6</v>
      </c>
      <c r="AR4" s="97">
        <v>6</v>
      </c>
      <c r="AS4" s="97">
        <v>6</v>
      </c>
      <c r="AT4" s="97">
        <v>6</v>
      </c>
      <c r="AU4" s="97">
        <v>6</v>
      </c>
      <c r="AV4" s="97">
        <v>6</v>
      </c>
      <c r="AW4" s="97">
        <v>6</v>
      </c>
      <c r="AX4" s="97">
        <v>6</v>
      </c>
      <c r="AY4" s="97">
        <v>6</v>
      </c>
      <c r="AZ4" s="97">
        <v>6</v>
      </c>
      <c r="BA4" s="97">
        <v>6</v>
      </c>
      <c r="BB4" s="97">
        <v>6</v>
      </c>
      <c r="BC4" s="97">
        <v>6</v>
      </c>
      <c r="BD4" s="97">
        <v>6</v>
      </c>
      <c r="BE4" s="97">
        <v>6</v>
      </c>
      <c r="BF4" s="97">
        <v>6</v>
      </c>
      <c r="BG4" s="97">
        <v>6</v>
      </c>
      <c r="BH4" s="97">
        <v>6</v>
      </c>
      <c r="BI4" s="97">
        <v>6</v>
      </c>
      <c r="BJ4" s="97">
        <v>6</v>
      </c>
      <c r="BK4" s="97">
        <v>6</v>
      </c>
      <c r="BL4" s="97">
        <v>6</v>
      </c>
      <c r="BM4" s="97">
        <v>6</v>
      </c>
      <c r="BN4" s="97">
        <v>6</v>
      </c>
      <c r="BO4" s="97">
        <v>6</v>
      </c>
      <c r="BP4" s="97">
        <v>6</v>
      </c>
      <c r="BQ4" s="97">
        <v>6</v>
      </c>
      <c r="BR4" s="97">
        <v>6</v>
      </c>
      <c r="BS4" s="97">
        <v>6</v>
      </c>
      <c r="BT4" s="97">
        <v>6</v>
      </c>
      <c r="BU4" s="97">
        <v>6</v>
      </c>
      <c r="BV4" s="97">
        <v>6</v>
      </c>
      <c r="BW4" s="97">
        <v>6</v>
      </c>
      <c r="BX4" s="97">
        <v>6</v>
      </c>
    </row>
    <row r="5" spans="2:76" x14ac:dyDescent="0.15">
      <c r="B5" s="13" t="str">
        <f t="shared" si="0"/>
        <v>Number of FTEs</v>
      </c>
      <c r="C5" s="13" t="str">
        <f>Lists!B18</f>
        <v>Pre-marketing</v>
      </c>
      <c r="D5" s="13"/>
      <c r="E5" s="97">
        <v>5</v>
      </c>
      <c r="F5" s="97">
        <v>5</v>
      </c>
      <c r="G5" s="97">
        <v>5</v>
      </c>
      <c r="H5" s="97">
        <v>5</v>
      </c>
      <c r="I5" s="97">
        <v>5</v>
      </c>
      <c r="J5" s="97">
        <v>5</v>
      </c>
      <c r="K5" s="97">
        <v>5</v>
      </c>
      <c r="L5" s="97">
        <v>5</v>
      </c>
      <c r="M5" s="97">
        <v>5</v>
      </c>
      <c r="N5" s="97">
        <v>5</v>
      </c>
      <c r="O5" s="97">
        <v>5</v>
      </c>
      <c r="P5" s="97">
        <v>5</v>
      </c>
      <c r="Q5" s="97">
        <v>5</v>
      </c>
      <c r="R5" s="97">
        <v>5</v>
      </c>
      <c r="S5" s="97">
        <v>5</v>
      </c>
      <c r="T5" s="97">
        <v>5</v>
      </c>
      <c r="U5" s="97">
        <v>5</v>
      </c>
      <c r="V5" s="97">
        <v>5</v>
      </c>
      <c r="W5" s="97">
        <v>5</v>
      </c>
      <c r="X5" s="97">
        <v>5</v>
      </c>
      <c r="Y5" s="97">
        <v>5</v>
      </c>
      <c r="Z5" s="97">
        <v>5</v>
      </c>
      <c r="AA5" s="97">
        <v>5</v>
      </c>
      <c r="AB5" s="97">
        <v>5</v>
      </c>
      <c r="AC5" s="97">
        <v>5</v>
      </c>
      <c r="AD5" s="97">
        <v>5</v>
      </c>
      <c r="AE5" s="97">
        <v>5</v>
      </c>
      <c r="AF5" s="97">
        <v>5</v>
      </c>
      <c r="AG5" s="97">
        <v>5</v>
      </c>
      <c r="AH5" s="97">
        <v>5</v>
      </c>
      <c r="AI5" s="97">
        <v>5</v>
      </c>
      <c r="AJ5" s="97">
        <v>5</v>
      </c>
      <c r="AK5" s="97">
        <v>5</v>
      </c>
      <c r="AL5" s="97">
        <v>5</v>
      </c>
      <c r="AM5" s="97">
        <v>5</v>
      </c>
      <c r="AN5" s="97">
        <v>5</v>
      </c>
      <c r="AO5" s="97">
        <v>5</v>
      </c>
      <c r="AP5" s="97">
        <v>5</v>
      </c>
      <c r="AQ5" s="97">
        <v>5</v>
      </c>
      <c r="AR5" s="97">
        <v>5</v>
      </c>
      <c r="AS5" s="97">
        <v>5</v>
      </c>
      <c r="AT5" s="97">
        <v>5</v>
      </c>
      <c r="AU5" s="97">
        <v>5</v>
      </c>
      <c r="AV5" s="97">
        <v>5</v>
      </c>
      <c r="AW5" s="97">
        <v>5</v>
      </c>
      <c r="AX5" s="97">
        <v>5</v>
      </c>
      <c r="AY5" s="97">
        <v>5</v>
      </c>
      <c r="AZ5" s="97">
        <v>5</v>
      </c>
      <c r="BA5" s="97">
        <v>5</v>
      </c>
      <c r="BB5" s="97">
        <v>5</v>
      </c>
      <c r="BC5" s="97">
        <v>5</v>
      </c>
      <c r="BD5" s="97">
        <v>5</v>
      </c>
      <c r="BE5" s="97">
        <v>5</v>
      </c>
      <c r="BF5" s="97">
        <v>5</v>
      </c>
      <c r="BG5" s="97">
        <v>5</v>
      </c>
      <c r="BH5" s="97">
        <v>5</v>
      </c>
      <c r="BI5" s="97">
        <v>5</v>
      </c>
      <c r="BJ5" s="97">
        <v>5</v>
      </c>
      <c r="BK5" s="97">
        <v>5</v>
      </c>
      <c r="BL5" s="97">
        <v>5</v>
      </c>
      <c r="BM5" s="97">
        <v>5</v>
      </c>
      <c r="BN5" s="97">
        <v>5</v>
      </c>
      <c r="BO5" s="97">
        <v>5</v>
      </c>
      <c r="BP5" s="97">
        <v>5</v>
      </c>
      <c r="BQ5" s="97">
        <v>5</v>
      </c>
      <c r="BR5" s="97">
        <v>5</v>
      </c>
      <c r="BS5" s="97">
        <v>5</v>
      </c>
      <c r="BT5" s="97">
        <v>5</v>
      </c>
      <c r="BU5" s="97">
        <v>5</v>
      </c>
      <c r="BV5" s="97">
        <v>5</v>
      </c>
      <c r="BW5" s="97">
        <v>5</v>
      </c>
      <c r="BX5" s="97">
        <v>5</v>
      </c>
    </row>
    <row r="6" spans="2:76" x14ac:dyDescent="0.15">
      <c r="B6" s="13" t="str">
        <f t="shared" si="0"/>
        <v>Number of FTEs</v>
      </c>
      <c r="C6" s="13" t="str">
        <f>Lists!B19</f>
        <v>Product management</v>
      </c>
      <c r="D6" s="13"/>
      <c r="E6" s="97">
        <v>7</v>
      </c>
      <c r="F6" s="97">
        <v>7</v>
      </c>
      <c r="G6" s="97">
        <v>7</v>
      </c>
      <c r="H6" s="97">
        <v>7</v>
      </c>
      <c r="I6" s="97">
        <v>7</v>
      </c>
      <c r="J6" s="97">
        <v>7</v>
      </c>
      <c r="K6" s="97">
        <v>7</v>
      </c>
      <c r="L6" s="97">
        <v>7</v>
      </c>
      <c r="M6" s="97">
        <v>7</v>
      </c>
      <c r="N6" s="97">
        <v>7</v>
      </c>
      <c r="O6" s="97">
        <v>7</v>
      </c>
      <c r="P6" s="97">
        <v>7</v>
      </c>
      <c r="Q6" s="97">
        <v>7</v>
      </c>
      <c r="R6" s="97">
        <v>7</v>
      </c>
      <c r="S6" s="97">
        <v>7</v>
      </c>
      <c r="T6" s="97">
        <v>7</v>
      </c>
      <c r="U6" s="97">
        <v>7</v>
      </c>
      <c r="V6" s="97">
        <v>7</v>
      </c>
      <c r="W6" s="97">
        <v>7</v>
      </c>
      <c r="X6" s="97">
        <v>7</v>
      </c>
      <c r="Y6" s="97">
        <v>7</v>
      </c>
      <c r="Z6" s="97">
        <v>7</v>
      </c>
      <c r="AA6" s="97">
        <v>7</v>
      </c>
      <c r="AB6" s="97">
        <v>7</v>
      </c>
      <c r="AC6" s="97">
        <v>7</v>
      </c>
      <c r="AD6" s="97">
        <v>7</v>
      </c>
      <c r="AE6" s="97">
        <v>7</v>
      </c>
      <c r="AF6" s="97">
        <v>7</v>
      </c>
      <c r="AG6" s="97">
        <v>7</v>
      </c>
      <c r="AH6" s="97">
        <v>7</v>
      </c>
      <c r="AI6" s="97">
        <v>7</v>
      </c>
      <c r="AJ6" s="97">
        <v>7</v>
      </c>
      <c r="AK6" s="97">
        <v>7</v>
      </c>
      <c r="AL6" s="97">
        <v>7</v>
      </c>
      <c r="AM6" s="97">
        <v>7</v>
      </c>
      <c r="AN6" s="97">
        <v>7</v>
      </c>
      <c r="AO6" s="97">
        <v>7</v>
      </c>
      <c r="AP6" s="97">
        <v>7</v>
      </c>
      <c r="AQ6" s="97">
        <v>7</v>
      </c>
      <c r="AR6" s="97">
        <v>7</v>
      </c>
      <c r="AS6" s="97">
        <v>7</v>
      </c>
      <c r="AT6" s="97">
        <v>7</v>
      </c>
      <c r="AU6" s="97">
        <v>7</v>
      </c>
      <c r="AV6" s="97">
        <v>7</v>
      </c>
      <c r="AW6" s="97">
        <v>7</v>
      </c>
      <c r="AX6" s="97">
        <v>7</v>
      </c>
      <c r="AY6" s="97">
        <v>7</v>
      </c>
      <c r="AZ6" s="97">
        <v>7</v>
      </c>
      <c r="BA6" s="97">
        <v>7</v>
      </c>
      <c r="BB6" s="97">
        <v>7</v>
      </c>
      <c r="BC6" s="97">
        <v>7</v>
      </c>
      <c r="BD6" s="97">
        <v>7</v>
      </c>
      <c r="BE6" s="97">
        <v>7</v>
      </c>
      <c r="BF6" s="97">
        <v>7</v>
      </c>
      <c r="BG6" s="97">
        <v>7</v>
      </c>
      <c r="BH6" s="97">
        <v>7</v>
      </c>
      <c r="BI6" s="97">
        <v>7</v>
      </c>
      <c r="BJ6" s="97">
        <v>7</v>
      </c>
      <c r="BK6" s="97">
        <v>7</v>
      </c>
      <c r="BL6" s="97">
        <v>7</v>
      </c>
      <c r="BM6" s="97">
        <v>7</v>
      </c>
      <c r="BN6" s="97">
        <v>7</v>
      </c>
      <c r="BO6" s="97">
        <v>7</v>
      </c>
      <c r="BP6" s="97">
        <v>7</v>
      </c>
      <c r="BQ6" s="97">
        <v>7</v>
      </c>
      <c r="BR6" s="97">
        <v>7</v>
      </c>
      <c r="BS6" s="97">
        <v>7</v>
      </c>
      <c r="BT6" s="97">
        <v>7</v>
      </c>
      <c r="BU6" s="97">
        <v>7</v>
      </c>
      <c r="BV6" s="97">
        <v>7</v>
      </c>
      <c r="BW6" s="97">
        <v>7</v>
      </c>
      <c r="BX6" s="97">
        <v>7</v>
      </c>
    </row>
    <row r="7" spans="2:76" x14ac:dyDescent="0.15">
      <c r="B7" s="13" t="str">
        <f t="shared" si="0"/>
        <v>Number of FTEs</v>
      </c>
      <c r="C7" s="13" t="str">
        <f>Lists!B20</f>
        <v>Sales</v>
      </c>
      <c r="D7" s="13"/>
      <c r="E7" s="97">
        <v>6</v>
      </c>
      <c r="F7" s="97">
        <v>6</v>
      </c>
      <c r="G7" s="97">
        <v>6</v>
      </c>
      <c r="H7" s="97">
        <v>6</v>
      </c>
      <c r="I7" s="97">
        <v>6</v>
      </c>
      <c r="J7" s="97">
        <v>6</v>
      </c>
      <c r="K7" s="97">
        <v>6</v>
      </c>
      <c r="L7" s="97">
        <v>6</v>
      </c>
      <c r="M7" s="97">
        <v>6</v>
      </c>
      <c r="N7" s="97">
        <v>6</v>
      </c>
      <c r="O7" s="97">
        <v>6</v>
      </c>
      <c r="P7" s="97">
        <v>6</v>
      </c>
      <c r="Q7" s="97">
        <v>6</v>
      </c>
      <c r="R7" s="97">
        <v>6</v>
      </c>
      <c r="S7" s="97">
        <v>6</v>
      </c>
      <c r="T7" s="97">
        <v>6</v>
      </c>
      <c r="U7" s="97">
        <v>6</v>
      </c>
      <c r="V7" s="97">
        <v>6</v>
      </c>
      <c r="W7" s="97">
        <v>6</v>
      </c>
      <c r="X7" s="97">
        <v>6</v>
      </c>
      <c r="Y7" s="97">
        <v>6</v>
      </c>
      <c r="Z7" s="97">
        <v>6</v>
      </c>
      <c r="AA7" s="97">
        <v>6</v>
      </c>
      <c r="AB7" s="97">
        <v>6</v>
      </c>
      <c r="AC7" s="97">
        <v>6</v>
      </c>
      <c r="AD7" s="97">
        <v>6</v>
      </c>
      <c r="AE7" s="97">
        <v>6</v>
      </c>
      <c r="AF7" s="97">
        <v>6</v>
      </c>
      <c r="AG7" s="97">
        <v>6</v>
      </c>
      <c r="AH7" s="97">
        <v>6</v>
      </c>
      <c r="AI7" s="97">
        <v>6</v>
      </c>
      <c r="AJ7" s="97">
        <v>6</v>
      </c>
      <c r="AK7" s="97">
        <v>6</v>
      </c>
      <c r="AL7" s="97">
        <v>6</v>
      </c>
      <c r="AM7" s="97">
        <v>6</v>
      </c>
      <c r="AN7" s="97">
        <v>6</v>
      </c>
      <c r="AO7" s="97">
        <v>6</v>
      </c>
      <c r="AP7" s="97">
        <v>6</v>
      </c>
      <c r="AQ7" s="97">
        <v>6</v>
      </c>
      <c r="AR7" s="97">
        <v>6</v>
      </c>
      <c r="AS7" s="97">
        <v>6</v>
      </c>
      <c r="AT7" s="97">
        <v>6</v>
      </c>
      <c r="AU7" s="97">
        <v>6</v>
      </c>
      <c r="AV7" s="97">
        <v>6</v>
      </c>
      <c r="AW7" s="97">
        <v>6</v>
      </c>
      <c r="AX7" s="97">
        <v>6</v>
      </c>
      <c r="AY7" s="97">
        <v>6</v>
      </c>
      <c r="AZ7" s="97">
        <v>6</v>
      </c>
      <c r="BA7" s="97">
        <v>6</v>
      </c>
      <c r="BB7" s="97">
        <v>6</v>
      </c>
      <c r="BC7" s="97">
        <v>6</v>
      </c>
      <c r="BD7" s="97">
        <v>6</v>
      </c>
      <c r="BE7" s="97">
        <v>6</v>
      </c>
      <c r="BF7" s="97">
        <v>6</v>
      </c>
      <c r="BG7" s="97">
        <v>6</v>
      </c>
      <c r="BH7" s="97">
        <v>6</v>
      </c>
      <c r="BI7" s="97">
        <v>6</v>
      </c>
      <c r="BJ7" s="97">
        <v>6</v>
      </c>
      <c r="BK7" s="97">
        <v>6</v>
      </c>
      <c r="BL7" s="97">
        <v>6</v>
      </c>
      <c r="BM7" s="97">
        <v>6</v>
      </c>
      <c r="BN7" s="97">
        <v>6</v>
      </c>
      <c r="BO7" s="97">
        <v>6</v>
      </c>
      <c r="BP7" s="97">
        <v>6</v>
      </c>
      <c r="BQ7" s="97">
        <v>6</v>
      </c>
      <c r="BR7" s="97">
        <v>6</v>
      </c>
      <c r="BS7" s="97">
        <v>6</v>
      </c>
      <c r="BT7" s="97">
        <v>6</v>
      </c>
      <c r="BU7" s="97">
        <v>6</v>
      </c>
      <c r="BV7" s="97">
        <v>6</v>
      </c>
      <c r="BW7" s="97">
        <v>6</v>
      </c>
      <c r="BX7" s="97">
        <v>6</v>
      </c>
    </row>
    <row r="8" spans="2:76" x14ac:dyDescent="0.15">
      <c r="B8" s="13" t="str">
        <f t="shared" si="0"/>
        <v>Number of FTEs</v>
      </c>
      <c r="C8" s="13">
        <f>Lists!B21</f>
        <v>0</v>
      </c>
      <c r="D8" s="13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</row>
    <row r="9" spans="2:76" x14ac:dyDescent="0.15">
      <c r="B9" s="13" t="str">
        <f t="shared" si="0"/>
        <v>Number of FTEs</v>
      </c>
      <c r="C9" s="13">
        <f>Lists!B22</f>
        <v>0</v>
      </c>
      <c r="D9" s="13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</row>
    <row r="10" spans="2:76" x14ac:dyDescent="0.15">
      <c r="B10" s="13" t="str">
        <f t="shared" si="0"/>
        <v>Number of FTEs</v>
      </c>
      <c r="C10" s="13">
        <f>Lists!B23</f>
        <v>0</v>
      </c>
      <c r="D10" s="13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</row>
    <row r="11" spans="2:76" x14ac:dyDescent="0.15">
      <c r="B11" s="13" t="str">
        <f t="shared" si="0"/>
        <v>Number of FTEs</v>
      </c>
      <c r="C11" s="13">
        <f>Lists!B24</f>
        <v>0</v>
      </c>
      <c r="D11" s="13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</row>
    <row r="12" spans="2:76" x14ac:dyDescent="0.15">
      <c r="B12" s="13" t="str">
        <f t="shared" si="0"/>
        <v>Number of FTEs</v>
      </c>
      <c r="C12" s="13" t="str">
        <f>Lists!B27</f>
        <v>IT</v>
      </c>
      <c r="D12" s="13"/>
      <c r="E12" s="97">
        <v>3</v>
      </c>
      <c r="F12" s="97">
        <v>3</v>
      </c>
      <c r="G12" s="97">
        <v>3</v>
      </c>
      <c r="H12" s="97">
        <v>3</v>
      </c>
      <c r="I12" s="97">
        <v>3</v>
      </c>
      <c r="J12" s="97">
        <v>3</v>
      </c>
      <c r="K12" s="97">
        <v>3</v>
      </c>
      <c r="L12" s="97">
        <v>3</v>
      </c>
      <c r="M12" s="97">
        <v>3</v>
      </c>
      <c r="N12" s="97">
        <v>3</v>
      </c>
      <c r="O12" s="97">
        <v>3</v>
      </c>
      <c r="P12" s="97">
        <v>3</v>
      </c>
      <c r="Q12" s="97">
        <v>3</v>
      </c>
      <c r="R12" s="97">
        <v>3</v>
      </c>
      <c r="S12" s="97">
        <v>3</v>
      </c>
      <c r="T12" s="97">
        <v>3</v>
      </c>
      <c r="U12" s="97">
        <v>3</v>
      </c>
      <c r="V12" s="97">
        <v>3</v>
      </c>
      <c r="W12" s="97">
        <v>3</v>
      </c>
      <c r="X12" s="97">
        <v>3</v>
      </c>
      <c r="Y12" s="97">
        <v>3</v>
      </c>
      <c r="Z12" s="97">
        <v>3</v>
      </c>
      <c r="AA12" s="97">
        <v>3</v>
      </c>
      <c r="AB12" s="97">
        <v>3</v>
      </c>
      <c r="AC12" s="97">
        <v>3</v>
      </c>
      <c r="AD12" s="97">
        <v>3</v>
      </c>
      <c r="AE12" s="97">
        <v>3</v>
      </c>
      <c r="AF12" s="97">
        <v>3</v>
      </c>
      <c r="AG12" s="97">
        <v>3</v>
      </c>
      <c r="AH12" s="97">
        <v>3</v>
      </c>
      <c r="AI12" s="97">
        <v>3</v>
      </c>
      <c r="AJ12" s="97">
        <v>3</v>
      </c>
      <c r="AK12" s="97">
        <v>3</v>
      </c>
      <c r="AL12" s="97">
        <v>3</v>
      </c>
      <c r="AM12" s="97">
        <v>3</v>
      </c>
      <c r="AN12" s="97">
        <v>3</v>
      </c>
      <c r="AO12" s="97">
        <v>3</v>
      </c>
      <c r="AP12" s="97">
        <v>3</v>
      </c>
      <c r="AQ12" s="97">
        <v>3</v>
      </c>
      <c r="AR12" s="97">
        <v>3</v>
      </c>
      <c r="AS12" s="97">
        <v>3</v>
      </c>
      <c r="AT12" s="97">
        <v>3</v>
      </c>
      <c r="AU12" s="97">
        <v>3</v>
      </c>
      <c r="AV12" s="97">
        <v>3</v>
      </c>
      <c r="AW12" s="97">
        <v>3</v>
      </c>
      <c r="AX12" s="97">
        <v>3</v>
      </c>
      <c r="AY12" s="97">
        <v>3</v>
      </c>
      <c r="AZ12" s="97">
        <v>3</v>
      </c>
      <c r="BA12" s="97">
        <v>3</v>
      </c>
      <c r="BB12" s="97">
        <v>3</v>
      </c>
      <c r="BC12" s="97">
        <v>3</v>
      </c>
      <c r="BD12" s="97">
        <v>3</v>
      </c>
      <c r="BE12" s="97">
        <v>3</v>
      </c>
      <c r="BF12" s="97">
        <v>3</v>
      </c>
      <c r="BG12" s="97">
        <v>3</v>
      </c>
      <c r="BH12" s="97">
        <v>3</v>
      </c>
      <c r="BI12" s="97">
        <v>3</v>
      </c>
      <c r="BJ12" s="97">
        <v>3</v>
      </c>
      <c r="BK12" s="97">
        <v>3</v>
      </c>
      <c r="BL12" s="97">
        <v>3</v>
      </c>
      <c r="BM12" s="97">
        <v>3</v>
      </c>
      <c r="BN12" s="97">
        <v>3</v>
      </c>
      <c r="BO12" s="97">
        <v>3</v>
      </c>
      <c r="BP12" s="97">
        <v>3</v>
      </c>
      <c r="BQ12" s="97">
        <v>3</v>
      </c>
      <c r="BR12" s="97">
        <v>3</v>
      </c>
      <c r="BS12" s="97">
        <v>3</v>
      </c>
      <c r="BT12" s="97">
        <v>3</v>
      </c>
      <c r="BU12" s="97">
        <v>3</v>
      </c>
      <c r="BV12" s="97">
        <v>3</v>
      </c>
      <c r="BW12" s="97">
        <v>3</v>
      </c>
      <c r="BX12" s="97">
        <v>3</v>
      </c>
    </row>
    <row r="13" spans="2:76" x14ac:dyDescent="0.15">
      <c r="B13" s="13" t="str">
        <f t="shared" si="0"/>
        <v>Number of FTEs</v>
      </c>
      <c r="C13" s="13" t="str">
        <f>Lists!B28</f>
        <v>Administration</v>
      </c>
      <c r="D13" s="13"/>
      <c r="E13" s="97">
        <v>7</v>
      </c>
      <c r="F13" s="97">
        <v>7</v>
      </c>
      <c r="G13" s="97">
        <v>7</v>
      </c>
      <c r="H13" s="97">
        <v>7</v>
      </c>
      <c r="I13" s="97">
        <v>7</v>
      </c>
      <c r="J13" s="97">
        <v>7</v>
      </c>
      <c r="K13" s="97">
        <v>7</v>
      </c>
      <c r="L13" s="97">
        <v>7</v>
      </c>
      <c r="M13" s="97">
        <v>7</v>
      </c>
      <c r="N13" s="97">
        <v>7</v>
      </c>
      <c r="O13" s="97">
        <v>7</v>
      </c>
      <c r="P13" s="97">
        <v>7</v>
      </c>
      <c r="Q13" s="97">
        <v>7</v>
      </c>
      <c r="R13" s="97">
        <v>7</v>
      </c>
      <c r="S13" s="97">
        <v>7</v>
      </c>
      <c r="T13" s="97">
        <v>7</v>
      </c>
      <c r="U13" s="97">
        <v>7</v>
      </c>
      <c r="V13" s="97">
        <v>7</v>
      </c>
      <c r="W13" s="97">
        <v>7</v>
      </c>
      <c r="X13" s="97">
        <v>7</v>
      </c>
      <c r="Y13" s="97">
        <v>7</v>
      </c>
      <c r="Z13" s="97">
        <v>7</v>
      </c>
      <c r="AA13" s="97">
        <v>7</v>
      </c>
      <c r="AB13" s="97">
        <v>7</v>
      </c>
      <c r="AC13" s="97">
        <v>7</v>
      </c>
      <c r="AD13" s="97">
        <v>7</v>
      </c>
      <c r="AE13" s="97">
        <v>7</v>
      </c>
      <c r="AF13" s="97">
        <v>7</v>
      </c>
      <c r="AG13" s="97">
        <v>7</v>
      </c>
      <c r="AH13" s="97">
        <v>7</v>
      </c>
      <c r="AI13" s="97">
        <v>7</v>
      </c>
      <c r="AJ13" s="97">
        <v>7</v>
      </c>
      <c r="AK13" s="97">
        <v>7</v>
      </c>
      <c r="AL13" s="97">
        <v>7</v>
      </c>
      <c r="AM13" s="97">
        <v>7</v>
      </c>
      <c r="AN13" s="97">
        <v>7</v>
      </c>
      <c r="AO13" s="97">
        <v>7</v>
      </c>
      <c r="AP13" s="97">
        <v>7</v>
      </c>
      <c r="AQ13" s="97">
        <v>7</v>
      </c>
      <c r="AR13" s="97">
        <v>7</v>
      </c>
      <c r="AS13" s="97">
        <v>7</v>
      </c>
      <c r="AT13" s="97">
        <v>7</v>
      </c>
      <c r="AU13" s="97">
        <v>7</v>
      </c>
      <c r="AV13" s="97">
        <v>7</v>
      </c>
      <c r="AW13" s="97">
        <v>7</v>
      </c>
      <c r="AX13" s="97">
        <v>7</v>
      </c>
      <c r="AY13" s="97">
        <v>7</v>
      </c>
      <c r="AZ13" s="97">
        <v>7</v>
      </c>
      <c r="BA13" s="97">
        <v>7</v>
      </c>
      <c r="BB13" s="97">
        <v>7</v>
      </c>
      <c r="BC13" s="97">
        <v>7</v>
      </c>
      <c r="BD13" s="97">
        <v>7</v>
      </c>
      <c r="BE13" s="97">
        <v>7</v>
      </c>
      <c r="BF13" s="97">
        <v>7</v>
      </c>
      <c r="BG13" s="97">
        <v>7</v>
      </c>
      <c r="BH13" s="97">
        <v>7</v>
      </c>
      <c r="BI13" s="97">
        <v>7</v>
      </c>
      <c r="BJ13" s="97">
        <v>7</v>
      </c>
      <c r="BK13" s="97">
        <v>7</v>
      </c>
      <c r="BL13" s="97">
        <v>7</v>
      </c>
      <c r="BM13" s="97">
        <v>7</v>
      </c>
      <c r="BN13" s="97">
        <v>7</v>
      </c>
      <c r="BO13" s="97">
        <v>7</v>
      </c>
      <c r="BP13" s="97">
        <v>7</v>
      </c>
      <c r="BQ13" s="97">
        <v>7</v>
      </c>
      <c r="BR13" s="97">
        <v>7</v>
      </c>
      <c r="BS13" s="97">
        <v>7</v>
      </c>
      <c r="BT13" s="97">
        <v>7</v>
      </c>
      <c r="BU13" s="97">
        <v>7</v>
      </c>
      <c r="BV13" s="97">
        <v>7</v>
      </c>
      <c r="BW13" s="97">
        <v>7</v>
      </c>
      <c r="BX13" s="97">
        <v>7</v>
      </c>
    </row>
    <row r="14" spans="2:76" x14ac:dyDescent="0.15">
      <c r="B14" s="13" t="str">
        <f t="shared" si="0"/>
        <v>Number of FTEs</v>
      </c>
      <c r="C14" s="13" t="str">
        <f>Lists!B29</f>
        <v>Finance</v>
      </c>
      <c r="D14" s="13"/>
      <c r="E14" s="97">
        <v>5</v>
      </c>
      <c r="F14" s="97">
        <v>5</v>
      </c>
      <c r="G14" s="97">
        <v>5</v>
      </c>
      <c r="H14" s="97">
        <v>5</v>
      </c>
      <c r="I14" s="97">
        <v>5</v>
      </c>
      <c r="J14" s="97">
        <v>5</v>
      </c>
      <c r="K14" s="97">
        <v>5</v>
      </c>
      <c r="L14" s="97">
        <v>5</v>
      </c>
      <c r="M14" s="97">
        <v>5</v>
      </c>
      <c r="N14" s="97">
        <v>5</v>
      </c>
      <c r="O14" s="97">
        <v>5</v>
      </c>
      <c r="P14" s="97">
        <v>5</v>
      </c>
      <c r="Q14" s="97">
        <v>5</v>
      </c>
      <c r="R14" s="97">
        <v>5</v>
      </c>
      <c r="S14" s="97">
        <v>5</v>
      </c>
      <c r="T14" s="97">
        <v>5</v>
      </c>
      <c r="U14" s="97">
        <v>5</v>
      </c>
      <c r="V14" s="97">
        <v>5</v>
      </c>
      <c r="W14" s="97">
        <v>5</v>
      </c>
      <c r="X14" s="97">
        <v>5</v>
      </c>
      <c r="Y14" s="97">
        <v>5</v>
      </c>
      <c r="Z14" s="97">
        <v>5</v>
      </c>
      <c r="AA14" s="97">
        <v>5</v>
      </c>
      <c r="AB14" s="97">
        <v>5</v>
      </c>
      <c r="AC14" s="97">
        <v>5</v>
      </c>
      <c r="AD14" s="97">
        <v>5</v>
      </c>
      <c r="AE14" s="97">
        <v>5</v>
      </c>
      <c r="AF14" s="97">
        <v>5</v>
      </c>
      <c r="AG14" s="97">
        <v>5</v>
      </c>
      <c r="AH14" s="97">
        <v>5</v>
      </c>
      <c r="AI14" s="97">
        <v>5</v>
      </c>
      <c r="AJ14" s="97">
        <v>5</v>
      </c>
      <c r="AK14" s="97">
        <v>5</v>
      </c>
      <c r="AL14" s="97">
        <v>5</v>
      </c>
      <c r="AM14" s="97">
        <v>5</v>
      </c>
      <c r="AN14" s="97">
        <v>5</v>
      </c>
      <c r="AO14" s="97">
        <v>5</v>
      </c>
      <c r="AP14" s="97">
        <v>5</v>
      </c>
      <c r="AQ14" s="97">
        <v>5</v>
      </c>
      <c r="AR14" s="97">
        <v>5</v>
      </c>
      <c r="AS14" s="97">
        <v>5</v>
      </c>
      <c r="AT14" s="97">
        <v>5</v>
      </c>
      <c r="AU14" s="97">
        <v>5</v>
      </c>
      <c r="AV14" s="97">
        <v>5</v>
      </c>
      <c r="AW14" s="97">
        <v>5</v>
      </c>
      <c r="AX14" s="97">
        <v>5</v>
      </c>
      <c r="AY14" s="97">
        <v>5</v>
      </c>
      <c r="AZ14" s="97">
        <v>5</v>
      </c>
      <c r="BA14" s="97">
        <v>5</v>
      </c>
      <c r="BB14" s="97">
        <v>5</v>
      </c>
      <c r="BC14" s="97">
        <v>5</v>
      </c>
      <c r="BD14" s="97">
        <v>5</v>
      </c>
      <c r="BE14" s="97">
        <v>5</v>
      </c>
      <c r="BF14" s="97">
        <v>5</v>
      </c>
      <c r="BG14" s="97">
        <v>5</v>
      </c>
      <c r="BH14" s="97">
        <v>5</v>
      </c>
      <c r="BI14" s="97">
        <v>5</v>
      </c>
      <c r="BJ14" s="97">
        <v>5</v>
      </c>
      <c r="BK14" s="97">
        <v>5</v>
      </c>
      <c r="BL14" s="97">
        <v>5</v>
      </c>
      <c r="BM14" s="97">
        <v>5</v>
      </c>
      <c r="BN14" s="97">
        <v>5</v>
      </c>
      <c r="BO14" s="97">
        <v>5</v>
      </c>
      <c r="BP14" s="97">
        <v>5</v>
      </c>
      <c r="BQ14" s="97">
        <v>5</v>
      </c>
      <c r="BR14" s="97">
        <v>5</v>
      </c>
      <c r="BS14" s="97">
        <v>5</v>
      </c>
      <c r="BT14" s="97">
        <v>5</v>
      </c>
      <c r="BU14" s="97">
        <v>5</v>
      </c>
      <c r="BV14" s="97">
        <v>5</v>
      </c>
      <c r="BW14" s="97">
        <v>5</v>
      </c>
      <c r="BX14" s="97">
        <v>5</v>
      </c>
    </row>
    <row r="15" spans="2:76" x14ac:dyDescent="0.15">
      <c r="B15" s="13" t="str">
        <f t="shared" si="0"/>
        <v>Number of FTEs</v>
      </c>
      <c r="C15" s="13" t="str">
        <f>Lists!B30</f>
        <v>HR</v>
      </c>
      <c r="D15" s="13"/>
      <c r="E15" s="97">
        <v>7</v>
      </c>
      <c r="F15" s="97">
        <v>7</v>
      </c>
      <c r="G15" s="97">
        <v>7</v>
      </c>
      <c r="H15" s="97">
        <v>7</v>
      </c>
      <c r="I15" s="97">
        <v>7</v>
      </c>
      <c r="J15" s="97">
        <v>7</v>
      </c>
      <c r="K15" s="97">
        <v>7</v>
      </c>
      <c r="L15" s="97">
        <v>7</v>
      </c>
      <c r="M15" s="97">
        <v>7</v>
      </c>
      <c r="N15" s="97">
        <v>7</v>
      </c>
      <c r="O15" s="97">
        <v>7</v>
      </c>
      <c r="P15" s="97">
        <v>7</v>
      </c>
      <c r="Q15" s="97">
        <v>7</v>
      </c>
      <c r="R15" s="97">
        <v>7</v>
      </c>
      <c r="S15" s="97">
        <v>7</v>
      </c>
      <c r="T15" s="97">
        <v>7</v>
      </c>
      <c r="U15" s="97">
        <v>7</v>
      </c>
      <c r="V15" s="97">
        <v>7</v>
      </c>
      <c r="W15" s="97">
        <v>7</v>
      </c>
      <c r="X15" s="97">
        <v>7</v>
      </c>
      <c r="Y15" s="97">
        <v>7</v>
      </c>
      <c r="Z15" s="97">
        <v>7</v>
      </c>
      <c r="AA15" s="97">
        <v>7</v>
      </c>
      <c r="AB15" s="97">
        <v>7</v>
      </c>
      <c r="AC15" s="97">
        <v>7</v>
      </c>
      <c r="AD15" s="97">
        <v>7</v>
      </c>
      <c r="AE15" s="97">
        <v>7</v>
      </c>
      <c r="AF15" s="97">
        <v>7</v>
      </c>
      <c r="AG15" s="97">
        <v>7</v>
      </c>
      <c r="AH15" s="97">
        <v>7</v>
      </c>
      <c r="AI15" s="97">
        <v>7</v>
      </c>
      <c r="AJ15" s="97">
        <v>7</v>
      </c>
      <c r="AK15" s="97">
        <v>7</v>
      </c>
      <c r="AL15" s="97">
        <v>7</v>
      </c>
      <c r="AM15" s="97">
        <v>7</v>
      </c>
      <c r="AN15" s="97">
        <v>7</v>
      </c>
      <c r="AO15" s="97">
        <v>7</v>
      </c>
      <c r="AP15" s="97">
        <v>7</v>
      </c>
      <c r="AQ15" s="97">
        <v>7</v>
      </c>
      <c r="AR15" s="97">
        <v>7</v>
      </c>
      <c r="AS15" s="97">
        <v>7</v>
      </c>
      <c r="AT15" s="97">
        <v>7</v>
      </c>
      <c r="AU15" s="97">
        <v>7</v>
      </c>
      <c r="AV15" s="97">
        <v>7</v>
      </c>
      <c r="AW15" s="97">
        <v>7</v>
      </c>
      <c r="AX15" s="97">
        <v>7</v>
      </c>
      <c r="AY15" s="97">
        <v>7</v>
      </c>
      <c r="AZ15" s="97">
        <v>7</v>
      </c>
      <c r="BA15" s="97">
        <v>7</v>
      </c>
      <c r="BB15" s="97">
        <v>7</v>
      </c>
      <c r="BC15" s="97">
        <v>7</v>
      </c>
      <c r="BD15" s="97">
        <v>7</v>
      </c>
      <c r="BE15" s="97">
        <v>7</v>
      </c>
      <c r="BF15" s="97">
        <v>7</v>
      </c>
      <c r="BG15" s="97">
        <v>7</v>
      </c>
      <c r="BH15" s="97">
        <v>7</v>
      </c>
      <c r="BI15" s="97">
        <v>7</v>
      </c>
      <c r="BJ15" s="97">
        <v>7</v>
      </c>
      <c r="BK15" s="97">
        <v>7</v>
      </c>
      <c r="BL15" s="97">
        <v>7</v>
      </c>
      <c r="BM15" s="97">
        <v>7</v>
      </c>
      <c r="BN15" s="97">
        <v>7</v>
      </c>
      <c r="BO15" s="97">
        <v>7</v>
      </c>
      <c r="BP15" s="97">
        <v>7</v>
      </c>
      <c r="BQ15" s="97">
        <v>7</v>
      </c>
      <c r="BR15" s="97">
        <v>7</v>
      </c>
      <c r="BS15" s="97">
        <v>7</v>
      </c>
      <c r="BT15" s="97">
        <v>7</v>
      </c>
      <c r="BU15" s="97">
        <v>7</v>
      </c>
      <c r="BV15" s="97">
        <v>7</v>
      </c>
      <c r="BW15" s="97">
        <v>7</v>
      </c>
      <c r="BX15" s="97">
        <v>7</v>
      </c>
    </row>
    <row r="16" spans="2:76" x14ac:dyDescent="0.15">
      <c r="B16" s="13" t="str">
        <f t="shared" si="0"/>
        <v>Number of FTEs</v>
      </c>
      <c r="C16" s="13" t="str">
        <f>Lists!B31</f>
        <v>Market access</v>
      </c>
      <c r="D16" s="13"/>
      <c r="E16" s="97">
        <v>4</v>
      </c>
      <c r="F16" s="97">
        <v>4</v>
      </c>
      <c r="G16" s="97">
        <v>4</v>
      </c>
      <c r="H16" s="97">
        <v>4</v>
      </c>
      <c r="I16" s="97">
        <v>4</v>
      </c>
      <c r="J16" s="97">
        <v>4</v>
      </c>
      <c r="K16" s="97">
        <v>4</v>
      </c>
      <c r="L16" s="97">
        <v>4</v>
      </c>
      <c r="M16" s="97">
        <v>4</v>
      </c>
      <c r="N16" s="97">
        <v>4</v>
      </c>
      <c r="O16" s="97">
        <v>4</v>
      </c>
      <c r="P16" s="97">
        <v>4</v>
      </c>
      <c r="Q16" s="97">
        <v>4</v>
      </c>
      <c r="R16" s="97">
        <v>4</v>
      </c>
      <c r="S16" s="97">
        <v>4</v>
      </c>
      <c r="T16" s="97">
        <v>4</v>
      </c>
      <c r="U16" s="97">
        <v>4</v>
      </c>
      <c r="V16" s="97">
        <v>4</v>
      </c>
      <c r="W16" s="97">
        <v>4</v>
      </c>
      <c r="X16" s="97">
        <v>4</v>
      </c>
      <c r="Y16" s="97">
        <v>4</v>
      </c>
      <c r="Z16" s="97">
        <v>4</v>
      </c>
      <c r="AA16" s="97">
        <v>4</v>
      </c>
      <c r="AB16" s="97">
        <v>4</v>
      </c>
      <c r="AC16" s="97">
        <v>4</v>
      </c>
      <c r="AD16" s="97">
        <v>4</v>
      </c>
      <c r="AE16" s="97">
        <v>4</v>
      </c>
      <c r="AF16" s="97">
        <v>4</v>
      </c>
      <c r="AG16" s="97">
        <v>4</v>
      </c>
      <c r="AH16" s="97">
        <v>4</v>
      </c>
      <c r="AI16" s="97">
        <v>4</v>
      </c>
      <c r="AJ16" s="97">
        <v>4</v>
      </c>
      <c r="AK16" s="97">
        <v>4</v>
      </c>
      <c r="AL16" s="97">
        <v>4</v>
      </c>
      <c r="AM16" s="97">
        <v>4</v>
      </c>
      <c r="AN16" s="97">
        <v>4</v>
      </c>
      <c r="AO16" s="97">
        <v>4</v>
      </c>
      <c r="AP16" s="97">
        <v>4</v>
      </c>
      <c r="AQ16" s="97">
        <v>4</v>
      </c>
      <c r="AR16" s="97">
        <v>4</v>
      </c>
      <c r="AS16" s="97">
        <v>4</v>
      </c>
      <c r="AT16" s="97">
        <v>4</v>
      </c>
      <c r="AU16" s="97">
        <v>4</v>
      </c>
      <c r="AV16" s="97">
        <v>4</v>
      </c>
      <c r="AW16" s="97">
        <v>4</v>
      </c>
      <c r="AX16" s="97">
        <v>4</v>
      </c>
      <c r="AY16" s="97">
        <v>4</v>
      </c>
      <c r="AZ16" s="97">
        <v>4</v>
      </c>
      <c r="BA16" s="97">
        <v>4</v>
      </c>
      <c r="BB16" s="97">
        <v>4</v>
      </c>
      <c r="BC16" s="97">
        <v>4</v>
      </c>
      <c r="BD16" s="97">
        <v>4</v>
      </c>
      <c r="BE16" s="97">
        <v>4</v>
      </c>
      <c r="BF16" s="97">
        <v>4</v>
      </c>
      <c r="BG16" s="97">
        <v>4</v>
      </c>
      <c r="BH16" s="97">
        <v>4</v>
      </c>
      <c r="BI16" s="97">
        <v>4</v>
      </c>
      <c r="BJ16" s="97">
        <v>4</v>
      </c>
      <c r="BK16" s="97">
        <v>4</v>
      </c>
      <c r="BL16" s="97">
        <v>4</v>
      </c>
      <c r="BM16" s="97">
        <v>4</v>
      </c>
      <c r="BN16" s="97">
        <v>4</v>
      </c>
      <c r="BO16" s="97">
        <v>4</v>
      </c>
      <c r="BP16" s="97">
        <v>4</v>
      </c>
      <c r="BQ16" s="97">
        <v>4</v>
      </c>
      <c r="BR16" s="97">
        <v>4</v>
      </c>
      <c r="BS16" s="97">
        <v>4</v>
      </c>
      <c r="BT16" s="97">
        <v>4</v>
      </c>
      <c r="BU16" s="97">
        <v>4</v>
      </c>
      <c r="BV16" s="97">
        <v>4</v>
      </c>
      <c r="BW16" s="97">
        <v>4</v>
      </c>
      <c r="BX16" s="97">
        <v>4</v>
      </c>
    </row>
    <row r="17" spans="2:76" x14ac:dyDescent="0.15">
      <c r="B17" s="13" t="str">
        <f t="shared" si="0"/>
        <v>Number of FTEs</v>
      </c>
      <c r="C17" s="13" t="str">
        <f>Lists!B32</f>
        <v>PR</v>
      </c>
      <c r="D17" s="13"/>
      <c r="E17" s="97">
        <v>5</v>
      </c>
      <c r="F17" s="97">
        <v>5</v>
      </c>
      <c r="G17" s="97">
        <v>5</v>
      </c>
      <c r="H17" s="97">
        <v>5</v>
      </c>
      <c r="I17" s="97">
        <v>5</v>
      </c>
      <c r="J17" s="97">
        <v>5</v>
      </c>
      <c r="K17" s="97">
        <v>5</v>
      </c>
      <c r="L17" s="97">
        <v>5</v>
      </c>
      <c r="M17" s="97">
        <v>5</v>
      </c>
      <c r="N17" s="97">
        <v>5</v>
      </c>
      <c r="O17" s="97">
        <v>5</v>
      </c>
      <c r="P17" s="97">
        <v>5</v>
      </c>
      <c r="Q17" s="97">
        <v>5</v>
      </c>
      <c r="R17" s="97">
        <v>5</v>
      </c>
      <c r="S17" s="97">
        <v>5</v>
      </c>
      <c r="T17" s="97">
        <v>5</v>
      </c>
      <c r="U17" s="97">
        <v>5</v>
      </c>
      <c r="V17" s="97">
        <v>5</v>
      </c>
      <c r="W17" s="97">
        <v>5</v>
      </c>
      <c r="X17" s="97">
        <v>5</v>
      </c>
      <c r="Y17" s="97">
        <v>5</v>
      </c>
      <c r="Z17" s="97">
        <v>5</v>
      </c>
      <c r="AA17" s="97">
        <v>5</v>
      </c>
      <c r="AB17" s="97">
        <v>5</v>
      </c>
      <c r="AC17" s="97">
        <v>5</v>
      </c>
      <c r="AD17" s="97">
        <v>5</v>
      </c>
      <c r="AE17" s="97">
        <v>5</v>
      </c>
      <c r="AF17" s="97">
        <v>5</v>
      </c>
      <c r="AG17" s="97">
        <v>5</v>
      </c>
      <c r="AH17" s="97">
        <v>5</v>
      </c>
      <c r="AI17" s="97">
        <v>5</v>
      </c>
      <c r="AJ17" s="97">
        <v>5</v>
      </c>
      <c r="AK17" s="97">
        <v>5</v>
      </c>
      <c r="AL17" s="97">
        <v>5</v>
      </c>
      <c r="AM17" s="97">
        <v>5</v>
      </c>
      <c r="AN17" s="97">
        <v>5</v>
      </c>
      <c r="AO17" s="97">
        <v>5</v>
      </c>
      <c r="AP17" s="97">
        <v>5</v>
      </c>
      <c r="AQ17" s="97">
        <v>5</v>
      </c>
      <c r="AR17" s="97">
        <v>5</v>
      </c>
      <c r="AS17" s="97">
        <v>5</v>
      </c>
      <c r="AT17" s="97">
        <v>5</v>
      </c>
      <c r="AU17" s="97">
        <v>5</v>
      </c>
      <c r="AV17" s="97">
        <v>5</v>
      </c>
      <c r="AW17" s="97">
        <v>5</v>
      </c>
      <c r="AX17" s="97">
        <v>5</v>
      </c>
      <c r="AY17" s="97">
        <v>5</v>
      </c>
      <c r="AZ17" s="97">
        <v>5</v>
      </c>
      <c r="BA17" s="97">
        <v>5</v>
      </c>
      <c r="BB17" s="97">
        <v>5</v>
      </c>
      <c r="BC17" s="97">
        <v>5</v>
      </c>
      <c r="BD17" s="97">
        <v>5</v>
      </c>
      <c r="BE17" s="97">
        <v>5</v>
      </c>
      <c r="BF17" s="97">
        <v>5</v>
      </c>
      <c r="BG17" s="97">
        <v>5</v>
      </c>
      <c r="BH17" s="97">
        <v>5</v>
      </c>
      <c r="BI17" s="97">
        <v>5</v>
      </c>
      <c r="BJ17" s="97">
        <v>5</v>
      </c>
      <c r="BK17" s="97">
        <v>5</v>
      </c>
      <c r="BL17" s="97">
        <v>5</v>
      </c>
      <c r="BM17" s="97">
        <v>5</v>
      </c>
      <c r="BN17" s="97">
        <v>5</v>
      </c>
      <c r="BO17" s="97">
        <v>5</v>
      </c>
      <c r="BP17" s="97">
        <v>5</v>
      </c>
      <c r="BQ17" s="97">
        <v>5</v>
      </c>
      <c r="BR17" s="97">
        <v>5</v>
      </c>
      <c r="BS17" s="97">
        <v>5</v>
      </c>
      <c r="BT17" s="97">
        <v>5</v>
      </c>
      <c r="BU17" s="97">
        <v>5</v>
      </c>
      <c r="BV17" s="97">
        <v>5</v>
      </c>
      <c r="BW17" s="97">
        <v>5</v>
      </c>
      <c r="BX17" s="97">
        <v>5</v>
      </c>
    </row>
    <row r="18" spans="2:76" x14ac:dyDescent="0.15">
      <c r="B18" s="13" t="str">
        <f t="shared" si="0"/>
        <v>Number of FTEs</v>
      </c>
      <c r="C18" s="13">
        <f>Lists!B33</f>
        <v>0</v>
      </c>
      <c r="D18" s="13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</row>
    <row r="19" spans="2:76" x14ac:dyDescent="0.15">
      <c r="B19" s="13" t="str">
        <f t="shared" si="0"/>
        <v>Number of FTEs</v>
      </c>
      <c r="C19" s="13">
        <f>Lists!B34</f>
        <v>0</v>
      </c>
      <c r="D19" s="13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</row>
    <row r="20" spans="2:76" x14ac:dyDescent="0.15">
      <c r="B20" s="13" t="str">
        <f t="shared" si="0"/>
        <v>Number of FTEs</v>
      </c>
      <c r="C20" s="13">
        <f>Lists!B35</f>
        <v>0</v>
      </c>
      <c r="D20" s="13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</row>
    <row r="21" spans="2:76" ht="14" thickBot="1" x14ac:dyDescent="0.2">
      <c r="B21" s="15" t="str">
        <f t="shared" si="0"/>
        <v>Number of FTEs</v>
      </c>
      <c r="C21" s="15">
        <f>Lists!B36</f>
        <v>0</v>
      </c>
      <c r="D21" s="15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</row>
    <row r="22" spans="2:76" x14ac:dyDescent="0.15">
      <c r="B22" s="97" t="s">
        <v>174</v>
      </c>
      <c r="C22" s="13" t="str">
        <f>C2</f>
        <v>Commercial</v>
      </c>
      <c r="D22" s="13"/>
      <c r="E22" s="100">
        <v>30.663</v>
      </c>
      <c r="F22" s="100">
        <v>30.663</v>
      </c>
      <c r="G22" s="100">
        <v>30.663</v>
      </c>
      <c r="H22" s="100">
        <v>30.663</v>
      </c>
      <c r="I22" s="100">
        <v>30.663</v>
      </c>
      <c r="J22" s="100">
        <v>30.663</v>
      </c>
      <c r="K22" s="100">
        <v>30.663</v>
      </c>
      <c r="L22" s="100">
        <v>30.663</v>
      </c>
      <c r="M22" s="100">
        <v>30.663</v>
      </c>
      <c r="N22" s="100">
        <v>30.663</v>
      </c>
      <c r="O22" s="100">
        <v>30.663</v>
      </c>
      <c r="P22" s="100">
        <v>30.663</v>
      </c>
      <c r="Q22" s="100">
        <v>30.663</v>
      </c>
      <c r="R22" s="100">
        <v>30.663</v>
      </c>
      <c r="S22" s="100">
        <v>30.663</v>
      </c>
      <c r="T22" s="100">
        <v>30.663</v>
      </c>
      <c r="U22" s="100">
        <v>30.663</v>
      </c>
      <c r="V22" s="100">
        <v>30.663</v>
      </c>
      <c r="W22" s="100">
        <v>30.663</v>
      </c>
      <c r="X22" s="100">
        <v>30.663</v>
      </c>
      <c r="Y22" s="100">
        <v>30.663</v>
      </c>
      <c r="Z22" s="100">
        <v>30.663</v>
      </c>
      <c r="AA22" s="100">
        <v>30.663</v>
      </c>
      <c r="AB22" s="100">
        <v>30.663</v>
      </c>
      <c r="AC22" s="100">
        <v>30.663</v>
      </c>
      <c r="AD22" s="100">
        <v>30.663</v>
      </c>
      <c r="AE22" s="100">
        <v>30.663</v>
      </c>
      <c r="AF22" s="100">
        <v>30.663</v>
      </c>
      <c r="AG22" s="100">
        <v>30.663</v>
      </c>
      <c r="AH22" s="100">
        <v>30.663</v>
      </c>
      <c r="AI22" s="100">
        <v>30.663</v>
      </c>
      <c r="AJ22" s="100">
        <v>30.663</v>
      </c>
      <c r="AK22" s="100">
        <v>30.663</v>
      </c>
      <c r="AL22" s="100">
        <v>30.663</v>
      </c>
      <c r="AM22" s="100">
        <v>30.663</v>
      </c>
      <c r="AN22" s="100">
        <v>30.663</v>
      </c>
      <c r="AO22" s="100">
        <v>30.663</v>
      </c>
      <c r="AP22" s="100">
        <v>30.663</v>
      </c>
      <c r="AQ22" s="100">
        <v>30.663</v>
      </c>
      <c r="AR22" s="100">
        <v>30.663</v>
      </c>
      <c r="AS22" s="100">
        <v>30.663</v>
      </c>
      <c r="AT22" s="100">
        <v>30.663</v>
      </c>
      <c r="AU22" s="100">
        <v>30.663</v>
      </c>
      <c r="AV22" s="100">
        <v>30.663</v>
      </c>
      <c r="AW22" s="100">
        <v>30.663</v>
      </c>
      <c r="AX22" s="100">
        <v>30.663</v>
      </c>
      <c r="AY22" s="100">
        <v>30.663</v>
      </c>
      <c r="AZ22" s="100">
        <v>30.663</v>
      </c>
      <c r="BA22" s="100">
        <v>30.663</v>
      </c>
      <c r="BB22" s="100">
        <v>30.663</v>
      </c>
      <c r="BC22" s="100">
        <v>30.663</v>
      </c>
      <c r="BD22" s="100">
        <v>30.663</v>
      </c>
      <c r="BE22" s="100">
        <v>30.663</v>
      </c>
      <c r="BF22" s="100">
        <v>30.663</v>
      </c>
      <c r="BG22" s="100">
        <v>30.663</v>
      </c>
      <c r="BH22" s="100">
        <v>30.663</v>
      </c>
      <c r="BI22" s="100">
        <v>30.663</v>
      </c>
      <c r="BJ22" s="100">
        <v>30.663</v>
      </c>
      <c r="BK22" s="100">
        <v>30.663</v>
      </c>
      <c r="BL22" s="100">
        <v>30.663</v>
      </c>
      <c r="BM22" s="100">
        <v>30.663</v>
      </c>
      <c r="BN22" s="100">
        <v>30.663</v>
      </c>
      <c r="BO22" s="100">
        <v>30.663</v>
      </c>
      <c r="BP22" s="100">
        <v>30.663</v>
      </c>
      <c r="BQ22" s="100">
        <v>30.663</v>
      </c>
      <c r="BR22" s="100">
        <v>30.663</v>
      </c>
      <c r="BS22" s="100">
        <v>30.663</v>
      </c>
      <c r="BT22" s="100">
        <v>30.663</v>
      </c>
      <c r="BU22" s="100">
        <v>30.663</v>
      </c>
      <c r="BV22" s="100">
        <v>30.663</v>
      </c>
      <c r="BW22" s="100">
        <v>30.663</v>
      </c>
      <c r="BX22" s="100">
        <v>30.663</v>
      </c>
    </row>
    <row r="23" spans="2:76" x14ac:dyDescent="0.15">
      <c r="B23" s="13" t="str">
        <f>B22</f>
        <v>FTE Average Cost</v>
      </c>
      <c r="C23" s="13" t="str">
        <f t="shared" ref="C23:C39" si="1">C3</f>
        <v>Logistics</v>
      </c>
      <c r="D23" s="13"/>
      <c r="E23" s="101">
        <v>16.591999999999999</v>
      </c>
      <c r="F23" s="101">
        <v>16.591999999999999</v>
      </c>
      <c r="G23" s="101">
        <v>16.591999999999999</v>
      </c>
      <c r="H23" s="101">
        <v>16.591999999999999</v>
      </c>
      <c r="I23" s="101">
        <v>16.591999999999999</v>
      </c>
      <c r="J23" s="101">
        <v>16.591999999999999</v>
      </c>
      <c r="K23" s="101">
        <v>16.591999999999999</v>
      </c>
      <c r="L23" s="101">
        <v>16.591999999999999</v>
      </c>
      <c r="M23" s="101">
        <v>16.591999999999999</v>
      </c>
      <c r="N23" s="101">
        <v>16.591999999999999</v>
      </c>
      <c r="O23" s="101">
        <v>16.591999999999999</v>
      </c>
      <c r="P23" s="101">
        <v>16.591999999999999</v>
      </c>
      <c r="Q23" s="101">
        <v>16.591999999999999</v>
      </c>
      <c r="R23" s="101">
        <v>16.591999999999999</v>
      </c>
      <c r="S23" s="101">
        <v>16.591999999999999</v>
      </c>
      <c r="T23" s="101">
        <v>16.591999999999999</v>
      </c>
      <c r="U23" s="101">
        <v>16.591999999999999</v>
      </c>
      <c r="V23" s="101">
        <v>16.591999999999999</v>
      </c>
      <c r="W23" s="101">
        <v>16.591999999999999</v>
      </c>
      <c r="X23" s="101">
        <v>16.591999999999999</v>
      </c>
      <c r="Y23" s="101">
        <v>16.591999999999999</v>
      </c>
      <c r="Z23" s="101">
        <v>16.591999999999999</v>
      </c>
      <c r="AA23" s="101">
        <v>16.591999999999999</v>
      </c>
      <c r="AB23" s="101">
        <v>16.591999999999999</v>
      </c>
      <c r="AC23" s="101">
        <v>16.591999999999999</v>
      </c>
      <c r="AD23" s="101">
        <v>16.591999999999999</v>
      </c>
      <c r="AE23" s="101">
        <v>16.591999999999999</v>
      </c>
      <c r="AF23" s="101">
        <v>16.591999999999999</v>
      </c>
      <c r="AG23" s="101">
        <v>16.591999999999999</v>
      </c>
      <c r="AH23" s="101">
        <v>16.591999999999999</v>
      </c>
      <c r="AI23" s="101">
        <v>16.591999999999999</v>
      </c>
      <c r="AJ23" s="101">
        <v>16.591999999999999</v>
      </c>
      <c r="AK23" s="101">
        <v>16.591999999999999</v>
      </c>
      <c r="AL23" s="101">
        <v>16.591999999999999</v>
      </c>
      <c r="AM23" s="101">
        <v>16.591999999999999</v>
      </c>
      <c r="AN23" s="101">
        <v>16.591999999999999</v>
      </c>
      <c r="AO23" s="101">
        <v>16.591999999999999</v>
      </c>
      <c r="AP23" s="101">
        <v>16.591999999999999</v>
      </c>
      <c r="AQ23" s="101">
        <v>16.591999999999999</v>
      </c>
      <c r="AR23" s="101">
        <v>16.591999999999999</v>
      </c>
      <c r="AS23" s="101">
        <v>16.591999999999999</v>
      </c>
      <c r="AT23" s="101">
        <v>16.591999999999999</v>
      </c>
      <c r="AU23" s="101">
        <v>16.591999999999999</v>
      </c>
      <c r="AV23" s="101">
        <v>16.591999999999999</v>
      </c>
      <c r="AW23" s="101">
        <v>16.591999999999999</v>
      </c>
      <c r="AX23" s="101">
        <v>16.591999999999999</v>
      </c>
      <c r="AY23" s="101">
        <v>16.591999999999999</v>
      </c>
      <c r="AZ23" s="101">
        <v>16.591999999999999</v>
      </c>
      <c r="BA23" s="101">
        <v>16.591999999999999</v>
      </c>
      <c r="BB23" s="101">
        <v>16.591999999999999</v>
      </c>
      <c r="BC23" s="101">
        <v>16.591999999999999</v>
      </c>
      <c r="BD23" s="101">
        <v>16.591999999999999</v>
      </c>
      <c r="BE23" s="101">
        <v>16.591999999999999</v>
      </c>
      <c r="BF23" s="101">
        <v>16.591999999999999</v>
      </c>
      <c r="BG23" s="101">
        <v>16.591999999999999</v>
      </c>
      <c r="BH23" s="101">
        <v>16.591999999999999</v>
      </c>
      <c r="BI23" s="101">
        <v>16.591999999999999</v>
      </c>
      <c r="BJ23" s="101">
        <v>16.591999999999999</v>
      </c>
      <c r="BK23" s="101">
        <v>16.591999999999999</v>
      </c>
      <c r="BL23" s="101">
        <v>16.591999999999999</v>
      </c>
      <c r="BM23" s="101">
        <v>16.591999999999999</v>
      </c>
      <c r="BN23" s="101">
        <v>16.591999999999999</v>
      </c>
      <c r="BO23" s="101">
        <v>16.591999999999999</v>
      </c>
      <c r="BP23" s="101">
        <v>16.591999999999999</v>
      </c>
      <c r="BQ23" s="101">
        <v>16.591999999999999</v>
      </c>
      <c r="BR23" s="101">
        <v>16.591999999999999</v>
      </c>
      <c r="BS23" s="101">
        <v>16.591999999999999</v>
      </c>
      <c r="BT23" s="101">
        <v>16.591999999999999</v>
      </c>
      <c r="BU23" s="101">
        <v>16.591999999999999</v>
      </c>
      <c r="BV23" s="101">
        <v>16.591999999999999</v>
      </c>
      <c r="BW23" s="101">
        <v>16.591999999999999</v>
      </c>
      <c r="BX23" s="101">
        <v>16.591999999999999</v>
      </c>
    </row>
    <row r="24" spans="2:76" x14ac:dyDescent="0.15">
      <c r="B24" s="13" t="str">
        <f t="shared" ref="B24:B41" si="2">B23</f>
        <v>FTE Average Cost</v>
      </c>
      <c r="C24" s="13" t="str">
        <f t="shared" si="1"/>
        <v>Marketing</v>
      </c>
      <c r="D24" s="13"/>
      <c r="E24" s="101">
        <v>21.498999999999999</v>
      </c>
      <c r="F24" s="101">
        <v>21.498999999999999</v>
      </c>
      <c r="G24" s="101">
        <v>21.498999999999999</v>
      </c>
      <c r="H24" s="101">
        <v>21.498999999999999</v>
      </c>
      <c r="I24" s="101">
        <v>21.498999999999999</v>
      </c>
      <c r="J24" s="101">
        <v>21.498999999999999</v>
      </c>
      <c r="K24" s="101">
        <v>21.498999999999999</v>
      </c>
      <c r="L24" s="101">
        <v>21.498999999999999</v>
      </c>
      <c r="M24" s="101">
        <v>21.498999999999999</v>
      </c>
      <c r="N24" s="101">
        <v>21.498999999999999</v>
      </c>
      <c r="O24" s="101">
        <v>21.498999999999999</v>
      </c>
      <c r="P24" s="101">
        <v>21.498999999999999</v>
      </c>
      <c r="Q24" s="101">
        <v>21.498999999999999</v>
      </c>
      <c r="R24" s="101">
        <v>21.498999999999999</v>
      </c>
      <c r="S24" s="101">
        <v>21.498999999999999</v>
      </c>
      <c r="T24" s="101">
        <v>21.498999999999999</v>
      </c>
      <c r="U24" s="101">
        <v>21.498999999999999</v>
      </c>
      <c r="V24" s="101">
        <v>21.498999999999999</v>
      </c>
      <c r="W24" s="101">
        <v>21.498999999999999</v>
      </c>
      <c r="X24" s="101">
        <v>21.498999999999999</v>
      </c>
      <c r="Y24" s="101">
        <v>21.498999999999999</v>
      </c>
      <c r="Z24" s="101">
        <v>21.498999999999999</v>
      </c>
      <c r="AA24" s="101">
        <v>21.498999999999999</v>
      </c>
      <c r="AB24" s="101">
        <v>21.498999999999999</v>
      </c>
      <c r="AC24" s="101">
        <v>21.498999999999999</v>
      </c>
      <c r="AD24" s="101">
        <v>21.498999999999999</v>
      </c>
      <c r="AE24" s="101">
        <v>21.498999999999999</v>
      </c>
      <c r="AF24" s="101">
        <v>21.498999999999999</v>
      </c>
      <c r="AG24" s="101">
        <v>21.498999999999999</v>
      </c>
      <c r="AH24" s="101">
        <v>21.498999999999999</v>
      </c>
      <c r="AI24" s="101">
        <v>21.498999999999999</v>
      </c>
      <c r="AJ24" s="101">
        <v>21.498999999999999</v>
      </c>
      <c r="AK24" s="101">
        <v>21.498999999999999</v>
      </c>
      <c r="AL24" s="101">
        <v>21.498999999999999</v>
      </c>
      <c r="AM24" s="101">
        <v>21.498999999999999</v>
      </c>
      <c r="AN24" s="101">
        <v>21.498999999999999</v>
      </c>
      <c r="AO24" s="101">
        <v>21.498999999999999</v>
      </c>
      <c r="AP24" s="101">
        <v>21.498999999999999</v>
      </c>
      <c r="AQ24" s="101">
        <v>21.498999999999999</v>
      </c>
      <c r="AR24" s="101">
        <v>21.498999999999999</v>
      </c>
      <c r="AS24" s="101">
        <v>21.498999999999999</v>
      </c>
      <c r="AT24" s="101">
        <v>21.498999999999999</v>
      </c>
      <c r="AU24" s="101">
        <v>21.498999999999999</v>
      </c>
      <c r="AV24" s="101">
        <v>21.498999999999999</v>
      </c>
      <c r="AW24" s="101">
        <v>21.498999999999999</v>
      </c>
      <c r="AX24" s="101">
        <v>21.498999999999999</v>
      </c>
      <c r="AY24" s="101">
        <v>21.498999999999999</v>
      </c>
      <c r="AZ24" s="101">
        <v>21.498999999999999</v>
      </c>
      <c r="BA24" s="101">
        <v>21.498999999999999</v>
      </c>
      <c r="BB24" s="101">
        <v>21.498999999999999</v>
      </c>
      <c r="BC24" s="101">
        <v>21.498999999999999</v>
      </c>
      <c r="BD24" s="101">
        <v>21.498999999999999</v>
      </c>
      <c r="BE24" s="101">
        <v>21.498999999999999</v>
      </c>
      <c r="BF24" s="101">
        <v>21.498999999999999</v>
      </c>
      <c r="BG24" s="101">
        <v>21.498999999999999</v>
      </c>
      <c r="BH24" s="101">
        <v>21.498999999999999</v>
      </c>
      <c r="BI24" s="101">
        <v>21.498999999999999</v>
      </c>
      <c r="BJ24" s="101">
        <v>21.498999999999999</v>
      </c>
      <c r="BK24" s="101">
        <v>21.498999999999999</v>
      </c>
      <c r="BL24" s="101">
        <v>21.498999999999999</v>
      </c>
      <c r="BM24" s="101">
        <v>21.498999999999999</v>
      </c>
      <c r="BN24" s="101">
        <v>21.498999999999999</v>
      </c>
      <c r="BO24" s="101">
        <v>21.498999999999999</v>
      </c>
      <c r="BP24" s="101">
        <v>21.498999999999999</v>
      </c>
      <c r="BQ24" s="101">
        <v>21.498999999999999</v>
      </c>
      <c r="BR24" s="101">
        <v>21.498999999999999</v>
      </c>
      <c r="BS24" s="101">
        <v>21.498999999999999</v>
      </c>
      <c r="BT24" s="101">
        <v>21.498999999999999</v>
      </c>
      <c r="BU24" s="101">
        <v>21.498999999999999</v>
      </c>
      <c r="BV24" s="101">
        <v>21.498999999999999</v>
      </c>
      <c r="BW24" s="101">
        <v>21.498999999999999</v>
      </c>
      <c r="BX24" s="101">
        <v>21.498999999999999</v>
      </c>
    </row>
    <row r="25" spans="2:76" x14ac:dyDescent="0.15">
      <c r="B25" s="13" t="str">
        <f t="shared" si="2"/>
        <v>FTE Average Cost</v>
      </c>
      <c r="C25" s="13" t="str">
        <f t="shared" si="1"/>
        <v>Pre-marketing</v>
      </c>
      <c r="D25" s="13"/>
      <c r="E25" s="101">
        <v>34.862000000000002</v>
      </c>
      <c r="F25" s="101">
        <v>34.862000000000002</v>
      </c>
      <c r="G25" s="101">
        <v>34.862000000000002</v>
      </c>
      <c r="H25" s="101">
        <v>34.862000000000002</v>
      </c>
      <c r="I25" s="101">
        <v>34.862000000000002</v>
      </c>
      <c r="J25" s="101">
        <v>34.862000000000002</v>
      </c>
      <c r="K25" s="101">
        <v>34.862000000000002</v>
      </c>
      <c r="L25" s="101">
        <v>34.862000000000002</v>
      </c>
      <c r="M25" s="101">
        <v>34.862000000000002</v>
      </c>
      <c r="N25" s="101">
        <v>34.862000000000002</v>
      </c>
      <c r="O25" s="101">
        <v>34.862000000000002</v>
      </c>
      <c r="P25" s="101">
        <v>34.862000000000002</v>
      </c>
      <c r="Q25" s="101">
        <v>34.862000000000002</v>
      </c>
      <c r="R25" s="101">
        <v>34.862000000000002</v>
      </c>
      <c r="S25" s="101">
        <v>34.862000000000002</v>
      </c>
      <c r="T25" s="101">
        <v>34.862000000000002</v>
      </c>
      <c r="U25" s="101">
        <v>34.862000000000002</v>
      </c>
      <c r="V25" s="101">
        <v>34.862000000000002</v>
      </c>
      <c r="W25" s="101">
        <v>34.862000000000002</v>
      </c>
      <c r="X25" s="101">
        <v>34.862000000000002</v>
      </c>
      <c r="Y25" s="101">
        <v>34.862000000000002</v>
      </c>
      <c r="Z25" s="101">
        <v>34.862000000000002</v>
      </c>
      <c r="AA25" s="101">
        <v>34.862000000000002</v>
      </c>
      <c r="AB25" s="101">
        <v>34.862000000000002</v>
      </c>
      <c r="AC25" s="101">
        <v>34.862000000000002</v>
      </c>
      <c r="AD25" s="101">
        <v>34.862000000000002</v>
      </c>
      <c r="AE25" s="101">
        <v>34.862000000000002</v>
      </c>
      <c r="AF25" s="101">
        <v>34.862000000000002</v>
      </c>
      <c r="AG25" s="101">
        <v>34.862000000000002</v>
      </c>
      <c r="AH25" s="101">
        <v>34.862000000000002</v>
      </c>
      <c r="AI25" s="101">
        <v>34.862000000000002</v>
      </c>
      <c r="AJ25" s="101">
        <v>34.862000000000002</v>
      </c>
      <c r="AK25" s="101">
        <v>34.862000000000002</v>
      </c>
      <c r="AL25" s="101">
        <v>34.862000000000002</v>
      </c>
      <c r="AM25" s="101">
        <v>34.862000000000002</v>
      </c>
      <c r="AN25" s="101">
        <v>34.862000000000002</v>
      </c>
      <c r="AO25" s="101">
        <v>34.862000000000002</v>
      </c>
      <c r="AP25" s="101">
        <v>34.862000000000002</v>
      </c>
      <c r="AQ25" s="101">
        <v>34.862000000000002</v>
      </c>
      <c r="AR25" s="101">
        <v>34.862000000000002</v>
      </c>
      <c r="AS25" s="101">
        <v>34.862000000000002</v>
      </c>
      <c r="AT25" s="101">
        <v>34.862000000000002</v>
      </c>
      <c r="AU25" s="101">
        <v>34.862000000000002</v>
      </c>
      <c r="AV25" s="101">
        <v>34.862000000000002</v>
      </c>
      <c r="AW25" s="101">
        <v>34.862000000000002</v>
      </c>
      <c r="AX25" s="101">
        <v>34.862000000000002</v>
      </c>
      <c r="AY25" s="101">
        <v>34.862000000000002</v>
      </c>
      <c r="AZ25" s="101">
        <v>34.862000000000002</v>
      </c>
      <c r="BA25" s="101">
        <v>34.862000000000002</v>
      </c>
      <c r="BB25" s="101">
        <v>34.862000000000002</v>
      </c>
      <c r="BC25" s="101">
        <v>34.862000000000002</v>
      </c>
      <c r="BD25" s="101">
        <v>34.862000000000002</v>
      </c>
      <c r="BE25" s="101">
        <v>34.862000000000002</v>
      </c>
      <c r="BF25" s="101">
        <v>34.862000000000002</v>
      </c>
      <c r="BG25" s="101">
        <v>34.862000000000002</v>
      </c>
      <c r="BH25" s="101">
        <v>34.862000000000002</v>
      </c>
      <c r="BI25" s="101">
        <v>34.862000000000002</v>
      </c>
      <c r="BJ25" s="101">
        <v>34.862000000000002</v>
      </c>
      <c r="BK25" s="101">
        <v>34.862000000000002</v>
      </c>
      <c r="BL25" s="101">
        <v>34.862000000000002</v>
      </c>
      <c r="BM25" s="101">
        <v>34.862000000000002</v>
      </c>
      <c r="BN25" s="101">
        <v>34.862000000000002</v>
      </c>
      <c r="BO25" s="101">
        <v>34.862000000000002</v>
      </c>
      <c r="BP25" s="101">
        <v>34.862000000000002</v>
      </c>
      <c r="BQ25" s="101">
        <v>34.862000000000002</v>
      </c>
      <c r="BR25" s="101">
        <v>34.862000000000002</v>
      </c>
      <c r="BS25" s="101">
        <v>34.862000000000002</v>
      </c>
      <c r="BT25" s="101">
        <v>34.862000000000002</v>
      </c>
      <c r="BU25" s="101">
        <v>34.862000000000002</v>
      </c>
      <c r="BV25" s="101">
        <v>34.862000000000002</v>
      </c>
      <c r="BW25" s="101">
        <v>34.862000000000002</v>
      </c>
      <c r="BX25" s="101">
        <v>34.862000000000002</v>
      </c>
    </row>
    <row r="26" spans="2:76" x14ac:dyDescent="0.15">
      <c r="B26" s="13" t="str">
        <f t="shared" si="2"/>
        <v>FTE Average Cost</v>
      </c>
      <c r="C26" s="13" t="str">
        <f t="shared" si="1"/>
        <v>Product management</v>
      </c>
      <c r="D26" s="13"/>
      <c r="E26" s="101">
        <v>25.016999999999999</v>
      </c>
      <c r="F26" s="101">
        <v>25.016999999999999</v>
      </c>
      <c r="G26" s="101">
        <v>25.016999999999999</v>
      </c>
      <c r="H26" s="101">
        <v>25.016999999999999</v>
      </c>
      <c r="I26" s="101">
        <v>25.016999999999999</v>
      </c>
      <c r="J26" s="101">
        <v>25.016999999999999</v>
      </c>
      <c r="K26" s="101">
        <v>25.016999999999999</v>
      </c>
      <c r="L26" s="101">
        <v>25.016999999999999</v>
      </c>
      <c r="M26" s="101">
        <v>25.016999999999999</v>
      </c>
      <c r="N26" s="101">
        <v>25.016999999999999</v>
      </c>
      <c r="O26" s="101">
        <v>25.016999999999999</v>
      </c>
      <c r="P26" s="101">
        <v>25.016999999999999</v>
      </c>
      <c r="Q26" s="101">
        <v>25.016999999999999</v>
      </c>
      <c r="R26" s="101">
        <v>25.016999999999999</v>
      </c>
      <c r="S26" s="101">
        <v>25.016999999999999</v>
      </c>
      <c r="T26" s="101">
        <v>25.016999999999999</v>
      </c>
      <c r="U26" s="101">
        <v>25.016999999999999</v>
      </c>
      <c r="V26" s="101">
        <v>25.016999999999999</v>
      </c>
      <c r="W26" s="101">
        <v>25.016999999999999</v>
      </c>
      <c r="X26" s="101">
        <v>25.016999999999999</v>
      </c>
      <c r="Y26" s="101">
        <v>25.016999999999999</v>
      </c>
      <c r="Z26" s="101">
        <v>25.016999999999999</v>
      </c>
      <c r="AA26" s="101">
        <v>25.016999999999999</v>
      </c>
      <c r="AB26" s="101">
        <v>25.016999999999999</v>
      </c>
      <c r="AC26" s="101">
        <v>25.016999999999999</v>
      </c>
      <c r="AD26" s="101">
        <v>25.016999999999999</v>
      </c>
      <c r="AE26" s="101">
        <v>25.016999999999999</v>
      </c>
      <c r="AF26" s="101">
        <v>25.016999999999999</v>
      </c>
      <c r="AG26" s="101">
        <v>25.016999999999999</v>
      </c>
      <c r="AH26" s="101">
        <v>25.016999999999999</v>
      </c>
      <c r="AI26" s="101">
        <v>25.016999999999999</v>
      </c>
      <c r="AJ26" s="101">
        <v>25.016999999999999</v>
      </c>
      <c r="AK26" s="101">
        <v>25.016999999999999</v>
      </c>
      <c r="AL26" s="101">
        <v>25.016999999999999</v>
      </c>
      <c r="AM26" s="101">
        <v>25.016999999999999</v>
      </c>
      <c r="AN26" s="101">
        <v>25.016999999999999</v>
      </c>
      <c r="AO26" s="101">
        <v>25.016999999999999</v>
      </c>
      <c r="AP26" s="101">
        <v>25.016999999999999</v>
      </c>
      <c r="AQ26" s="101">
        <v>25.016999999999999</v>
      </c>
      <c r="AR26" s="101">
        <v>25.016999999999999</v>
      </c>
      <c r="AS26" s="101">
        <v>25.016999999999999</v>
      </c>
      <c r="AT26" s="101">
        <v>25.016999999999999</v>
      </c>
      <c r="AU26" s="101">
        <v>25.016999999999999</v>
      </c>
      <c r="AV26" s="101">
        <v>25.016999999999999</v>
      </c>
      <c r="AW26" s="101">
        <v>25.016999999999999</v>
      </c>
      <c r="AX26" s="101">
        <v>25.016999999999999</v>
      </c>
      <c r="AY26" s="101">
        <v>25.016999999999999</v>
      </c>
      <c r="AZ26" s="101">
        <v>25.016999999999999</v>
      </c>
      <c r="BA26" s="101">
        <v>25.016999999999999</v>
      </c>
      <c r="BB26" s="101">
        <v>25.016999999999999</v>
      </c>
      <c r="BC26" s="101">
        <v>25.016999999999999</v>
      </c>
      <c r="BD26" s="101">
        <v>25.016999999999999</v>
      </c>
      <c r="BE26" s="101">
        <v>25.016999999999999</v>
      </c>
      <c r="BF26" s="101">
        <v>25.016999999999999</v>
      </c>
      <c r="BG26" s="101">
        <v>25.016999999999999</v>
      </c>
      <c r="BH26" s="101">
        <v>25.016999999999999</v>
      </c>
      <c r="BI26" s="101">
        <v>25.016999999999999</v>
      </c>
      <c r="BJ26" s="101">
        <v>25.016999999999999</v>
      </c>
      <c r="BK26" s="101">
        <v>25.016999999999999</v>
      </c>
      <c r="BL26" s="101">
        <v>25.016999999999999</v>
      </c>
      <c r="BM26" s="101">
        <v>25.016999999999999</v>
      </c>
      <c r="BN26" s="101">
        <v>25.016999999999999</v>
      </c>
      <c r="BO26" s="101">
        <v>25.016999999999999</v>
      </c>
      <c r="BP26" s="101">
        <v>25.016999999999999</v>
      </c>
      <c r="BQ26" s="101">
        <v>25.016999999999999</v>
      </c>
      <c r="BR26" s="101">
        <v>25.016999999999999</v>
      </c>
      <c r="BS26" s="101">
        <v>25.016999999999999</v>
      </c>
      <c r="BT26" s="101">
        <v>25.016999999999999</v>
      </c>
      <c r="BU26" s="101">
        <v>25.016999999999999</v>
      </c>
      <c r="BV26" s="101">
        <v>25.016999999999999</v>
      </c>
      <c r="BW26" s="101">
        <v>25.016999999999999</v>
      </c>
      <c r="BX26" s="101">
        <v>25.016999999999999</v>
      </c>
    </row>
    <row r="27" spans="2:76" x14ac:dyDescent="0.15">
      <c r="B27" s="13" t="str">
        <f t="shared" si="2"/>
        <v>FTE Average Cost</v>
      </c>
      <c r="C27" s="13" t="str">
        <f t="shared" si="1"/>
        <v>Sales</v>
      </c>
      <c r="D27" s="13"/>
      <c r="E27" s="101">
        <v>18.556999999999999</v>
      </c>
      <c r="F27" s="101">
        <v>18.556999999999999</v>
      </c>
      <c r="G27" s="101">
        <v>18.556999999999999</v>
      </c>
      <c r="H27" s="101">
        <v>18.556999999999999</v>
      </c>
      <c r="I27" s="101">
        <v>18.556999999999999</v>
      </c>
      <c r="J27" s="101">
        <v>18.556999999999999</v>
      </c>
      <c r="K27" s="101">
        <v>18.556999999999999</v>
      </c>
      <c r="L27" s="101">
        <v>18.556999999999999</v>
      </c>
      <c r="M27" s="101">
        <v>18.556999999999999</v>
      </c>
      <c r="N27" s="101">
        <v>18.556999999999999</v>
      </c>
      <c r="O27" s="101">
        <v>18.556999999999999</v>
      </c>
      <c r="P27" s="101">
        <v>18.556999999999999</v>
      </c>
      <c r="Q27" s="101">
        <v>18.556999999999999</v>
      </c>
      <c r="R27" s="101">
        <v>18.556999999999999</v>
      </c>
      <c r="S27" s="101">
        <v>18.556999999999999</v>
      </c>
      <c r="T27" s="101">
        <v>18.556999999999999</v>
      </c>
      <c r="U27" s="101">
        <v>18.556999999999999</v>
      </c>
      <c r="V27" s="101">
        <v>18.556999999999999</v>
      </c>
      <c r="W27" s="101">
        <v>18.556999999999999</v>
      </c>
      <c r="X27" s="101">
        <v>18.556999999999999</v>
      </c>
      <c r="Y27" s="101">
        <v>18.556999999999999</v>
      </c>
      <c r="Z27" s="101">
        <v>18.556999999999999</v>
      </c>
      <c r="AA27" s="101">
        <v>18.556999999999999</v>
      </c>
      <c r="AB27" s="101">
        <v>18.556999999999999</v>
      </c>
      <c r="AC27" s="101">
        <v>18.556999999999999</v>
      </c>
      <c r="AD27" s="101">
        <v>18.556999999999999</v>
      </c>
      <c r="AE27" s="101">
        <v>18.556999999999999</v>
      </c>
      <c r="AF27" s="101">
        <v>18.556999999999999</v>
      </c>
      <c r="AG27" s="101">
        <v>18.556999999999999</v>
      </c>
      <c r="AH27" s="101">
        <v>18.556999999999999</v>
      </c>
      <c r="AI27" s="101">
        <v>18.556999999999999</v>
      </c>
      <c r="AJ27" s="101">
        <v>18.556999999999999</v>
      </c>
      <c r="AK27" s="101">
        <v>18.556999999999999</v>
      </c>
      <c r="AL27" s="101">
        <v>18.556999999999999</v>
      </c>
      <c r="AM27" s="101">
        <v>18.556999999999999</v>
      </c>
      <c r="AN27" s="101">
        <v>18.556999999999999</v>
      </c>
      <c r="AO27" s="101">
        <v>18.556999999999999</v>
      </c>
      <c r="AP27" s="101">
        <v>18.556999999999999</v>
      </c>
      <c r="AQ27" s="101">
        <v>18.556999999999999</v>
      </c>
      <c r="AR27" s="101">
        <v>18.556999999999999</v>
      </c>
      <c r="AS27" s="101">
        <v>18.556999999999999</v>
      </c>
      <c r="AT27" s="101">
        <v>18.556999999999999</v>
      </c>
      <c r="AU27" s="101">
        <v>18.556999999999999</v>
      </c>
      <c r="AV27" s="101">
        <v>18.556999999999999</v>
      </c>
      <c r="AW27" s="101">
        <v>18.556999999999999</v>
      </c>
      <c r="AX27" s="101">
        <v>18.556999999999999</v>
      </c>
      <c r="AY27" s="101">
        <v>18.556999999999999</v>
      </c>
      <c r="AZ27" s="101">
        <v>18.556999999999999</v>
      </c>
      <c r="BA27" s="101">
        <v>18.556999999999999</v>
      </c>
      <c r="BB27" s="101">
        <v>18.556999999999999</v>
      </c>
      <c r="BC27" s="101">
        <v>18.556999999999999</v>
      </c>
      <c r="BD27" s="101">
        <v>18.556999999999999</v>
      </c>
      <c r="BE27" s="101">
        <v>18.556999999999999</v>
      </c>
      <c r="BF27" s="101">
        <v>18.556999999999999</v>
      </c>
      <c r="BG27" s="101">
        <v>18.556999999999999</v>
      </c>
      <c r="BH27" s="101">
        <v>18.556999999999999</v>
      </c>
      <c r="BI27" s="101">
        <v>18.556999999999999</v>
      </c>
      <c r="BJ27" s="101">
        <v>18.556999999999999</v>
      </c>
      <c r="BK27" s="101">
        <v>18.556999999999999</v>
      </c>
      <c r="BL27" s="101">
        <v>18.556999999999999</v>
      </c>
      <c r="BM27" s="101">
        <v>18.556999999999999</v>
      </c>
      <c r="BN27" s="101">
        <v>18.556999999999999</v>
      </c>
      <c r="BO27" s="101">
        <v>18.556999999999999</v>
      </c>
      <c r="BP27" s="101">
        <v>18.556999999999999</v>
      </c>
      <c r="BQ27" s="101">
        <v>18.556999999999999</v>
      </c>
      <c r="BR27" s="101">
        <v>18.556999999999999</v>
      </c>
      <c r="BS27" s="101">
        <v>18.556999999999999</v>
      </c>
      <c r="BT27" s="101">
        <v>18.556999999999999</v>
      </c>
      <c r="BU27" s="101">
        <v>18.556999999999999</v>
      </c>
      <c r="BV27" s="101">
        <v>18.556999999999999</v>
      </c>
      <c r="BW27" s="101">
        <v>18.556999999999999</v>
      </c>
      <c r="BX27" s="101">
        <v>18.556999999999999</v>
      </c>
    </row>
    <row r="28" spans="2:76" x14ac:dyDescent="0.15">
      <c r="B28" s="13" t="str">
        <f t="shared" si="2"/>
        <v>FTE Average Cost</v>
      </c>
      <c r="C28" s="13">
        <f t="shared" si="1"/>
        <v>0</v>
      </c>
      <c r="D28" s="13"/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1">
        <v>0</v>
      </c>
      <c r="AH28" s="101">
        <v>0</v>
      </c>
      <c r="AI28" s="101">
        <v>0</v>
      </c>
      <c r="AJ28" s="101">
        <v>0</v>
      </c>
      <c r="AK28" s="101">
        <v>0</v>
      </c>
      <c r="AL28" s="101">
        <v>0</v>
      </c>
      <c r="AM28" s="101">
        <v>0</v>
      </c>
      <c r="AN28" s="101">
        <v>0</v>
      </c>
      <c r="AO28" s="101">
        <v>0</v>
      </c>
      <c r="AP28" s="101">
        <v>0</v>
      </c>
      <c r="AQ28" s="101">
        <v>0</v>
      </c>
      <c r="AR28" s="101">
        <v>0</v>
      </c>
      <c r="AS28" s="101">
        <v>0</v>
      </c>
      <c r="AT28" s="101">
        <v>0</v>
      </c>
      <c r="AU28" s="101">
        <v>0</v>
      </c>
      <c r="AV28" s="101">
        <v>0</v>
      </c>
      <c r="AW28" s="101">
        <v>0</v>
      </c>
      <c r="AX28" s="101">
        <v>0</v>
      </c>
      <c r="AY28" s="101">
        <v>0</v>
      </c>
      <c r="AZ28" s="101">
        <v>0</v>
      </c>
      <c r="BA28" s="101">
        <v>0</v>
      </c>
      <c r="BB28" s="101">
        <v>0</v>
      </c>
      <c r="BC28" s="101">
        <v>0</v>
      </c>
      <c r="BD28" s="101">
        <v>0</v>
      </c>
      <c r="BE28" s="101">
        <v>0</v>
      </c>
      <c r="BF28" s="101">
        <v>0</v>
      </c>
      <c r="BG28" s="101">
        <v>0</v>
      </c>
      <c r="BH28" s="101">
        <v>0</v>
      </c>
      <c r="BI28" s="101">
        <v>0</v>
      </c>
      <c r="BJ28" s="101">
        <v>0</v>
      </c>
      <c r="BK28" s="101">
        <v>0</v>
      </c>
      <c r="BL28" s="101">
        <v>0</v>
      </c>
      <c r="BM28" s="101">
        <v>0</v>
      </c>
      <c r="BN28" s="101">
        <v>0</v>
      </c>
      <c r="BO28" s="101">
        <v>0</v>
      </c>
      <c r="BP28" s="101">
        <v>0</v>
      </c>
      <c r="BQ28" s="101">
        <v>0</v>
      </c>
      <c r="BR28" s="101">
        <v>0</v>
      </c>
      <c r="BS28" s="101">
        <v>0</v>
      </c>
      <c r="BT28" s="101">
        <v>0</v>
      </c>
      <c r="BU28" s="101">
        <v>0</v>
      </c>
      <c r="BV28" s="101">
        <v>0</v>
      </c>
      <c r="BW28" s="101">
        <v>0</v>
      </c>
      <c r="BX28" s="101">
        <v>0</v>
      </c>
    </row>
    <row r="29" spans="2:76" x14ac:dyDescent="0.15">
      <c r="B29" s="13" t="str">
        <f t="shared" si="2"/>
        <v>FTE Average Cost</v>
      </c>
      <c r="C29" s="13">
        <f t="shared" si="1"/>
        <v>0</v>
      </c>
      <c r="D29" s="13"/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0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</row>
    <row r="30" spans="2:76" x14ac:dyDescent="0.15">
      <c r="B30" s="13" t="str">
        <f t="shared" si="2"/>
        <v>FTE Average Cost</v>
      </c>
      <c r="C30" s="13">
        <f t="shared" si="1"/>
        <v>0</v>
      </c>
      <c r="D30" s="13"/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v>0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1">
        <v>0</v>
      </c>
      <c r="AG30" s="101">
        <v>0</v>
      </c>
      <c r="AH30" s="101">
        <v>0</v>
      </c>
      <c r="AI30" s="101">
        <v>0</v>
      </c>
      <c r="AJ30" s="101">
        <v>0</v>
      </c>
      <c r="AK30" s="101">
        <v>0</v>
      </c>
      <c r="AL30" s="101">
        <v>0</v>
      </c>
      <c r="AM30" s="101">
        <v>0</v>
      </c>
      <c r="AN30" s="101">
        <v>0</v>
      </c>
      <c r="AO30" s="101">
        <v>0</v>
      </c>
      <c r="AP30" s="101">
        <v>0</v>
      </c>
      <c r="AQ30" s="101">
        <v>0</v>
      </c>
      <c r="AR30" s="101">
        <v>0</v>
      </c>
      <c r="AS30" s="101">
        <v>0</v>
      </c>
      <c r="AT30" s="101">
        <v>0</v>
      </c>
      <c r="AU30" s="101">
        <v>0</v>
      </c>
      <c r="AV30" s="101">
        <v>0</v>
      </c>
      <c r="AW30" s="101">
        <v>0</v>
      </c>
      <c r="AX30" s="101">
        <v>0</v>
      </c>
      <c r="AY30" s="101">
        <v>0</v>
      </c>
      <c r="AZ30" s="101">
        <v>0</v>
      </c>
      <c r="BA30" s="101">
        <v>0</v>
      </c>
      <c r="BB30" s="101">
        <v>0</v>
      </c>
      <c r="BC30" s="101">
        <v>0</v>
      </c>
      <c r="BD30" s="101">
        <v>0</v>
      </c>
      <c r="BE30" s="101">
        <v>0</v>
      </c>
      <c r="BF30" s="101">
        <v>0</v>
      </c>
      <c r="BG30" s="101">
        <v>0</v>
      </c>
      <c r="BH30" s="101">
        <v>0</v>
      </c>
      <c r="BI30" s="101">
        <v>0</v>
      </c>
      <c r="BJ30" s="101">
        <v>0</v>
      </c>
      <c r="BK30" s="101">
        <v>0</v>
      </c>
      <c r="BL30" s="101">
        <v>0</v>
      </c>
      <c r="BM30" s="101">
        <v>0</v>
      </c>
      <c r="BN30" s="101">
        <v>0</v>
      </c>
      <c r="BO30" s="101">
        <v>0</v>
      </c>
      <c r="BP30" s="101">
        <v>0</v>
      </c>
      <c r="BQ30" s="101">
        <v>0</v>
      </c>
      <c r="BR30" s="101">
        <v>0</v>
      </c>
      <c r="BS30" s="101">
        <v>0</v>
      </c>
      <c r="BT30" s="101">
        <v>0</v>
      </c>
      <c r="BU30" s="101">
        <v>0</v>
      </c>
      <c r="BV30" s="101">
        <v>0</v>
      </c>
      <c r="BW30" s="101">
        <v>0</v>
      </c>
      <c r="BX30" s="101">
        <v>0</v>
      </c>
    </row>
    <row r="31" spans="2:76" x14ac:dyDescent="0.15">
      <c r="B31" s="13" t="str">
        <f t="shared" si="2"/>
        <v>FTE Average Cost</v>
      </c>
      <c r="C31" s="13">
        <f t="shared" si="1"/>
        <v>0</v>
      </c>
      <c r="D31" s="13"/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</row>
    <row r="32" spans="2:76" x14ac:dyDescent="0.15">
      <c r="B32" s="13" t="str">
        <f t="shared" si="2"/>
        <v>FTE Average Cost</v>
      </c>
      <c r="C32" s="13" t="str">
        <f t="shared" si="1"/>
        <v>IT</v>
      </c>
      <c r="D32" s="13"/>
      <c r="E32" s="101">
        <v>26.86</v>
      </c>
      <c r="F32" s="101">
        <v>26.86</v>
      </c>
      <c r="G32" s="101">
        <v>26.86</v>
      </c>
      <c r="H32" s="101">
        <v>26.86</v>
      </c>
      <c r="I32" s="101">
        <v>26.86</v>
      </c>
      <c r="J32" s="101">
        <v>26.86</v>
      </c>
      <c r="K32" s="101">
        <v>26.86</v>
      </c>
      <c r="L32" s="101">
        <v>26.86</v>
      </c>
      <c r="M32" s="101">
        <v>26.86</v>
      </c>
      <c r="N32" s="101">
        <v>26.86</v>
      </c>
      <c r="O32" s="101">
        <v>26.86</v>
      </c>
      <c r="P32" s="101">
        <v>26.86</v>
      </c>
      <c r="Q32" s="101">
        <v>26.86</v>
      </c>
      <c r="R32" s="101">
        <v>26.86</v>
      </c>
      <c r="S32" s="101">
        <v>26.86</v>
      </c>
      <c r="T32" s="101">
        <v>26.86</v>
      </c>
      <c r="U32" s="101">
        <v>26.86</v>
      </c>
      <c r="V32" s="101">
        <v>26.86</v>
      </c>
      <c r="W32" s="101">
        <v>26.86</v>
      </c>
      <c r="X32" s="101">
        <v>26.86</v>
      </c>
      <c r="Y32" s="101">
        <v>26.86</v>
      </c>
      <c r="Z32" s="101">
        <v>26.86</v>
      </c>
      <c r="AA32" s="101">
        <v>26.86</v>
      </c>
      <c r="AB32" s="101">
        <v>26.86</v>
      </c>
      <c r="AC32" s="101">
        <v>26.86</v>
      </c>
      <c r="AD32" s="101">
        <v>26.86</v>
      </c>
      <c r="AE32" s="101">
        <v>26.86</v>
      </c>
      <c r="AF32" s="101">
        <v>26.86</v>
      </c>
      <c r="AG32" s="101">
        <v>26.86</v>
      </c>
      <c r="AH32" s="101">
        <v>26.86</v>
      </c>
      <c r="AI32" s="101">
        <v>26.86</v>
      </c>
      <c r="AJ32" s="101">
        <v>26.86</v>
      </c>
      <c r="AK32" s="101">
        <v>26.86</v>
      </c>
      <c r="AL32" s="101">
        <v>26.86</v>
      </c>
      <c r="AM32" s="101">
        <v>26.86</v>
      </c>
      <c r="AN32" s="101">
        <v>26.86</v>
      </c>
      <c r="AO32" s="101">
        <v>26.86</v>
      </c>
      <c r="AP32" s="101">
        <v>26.86</v>
      </c>
      <c r="AQ32" s="101">
        <v>26.86</v>
      </c>
      <c r="AR32" s="101">
        <v>26.86</v>
      </c>
      <c r="AS32" s="101">
        <v>26.86</v>
      </c>
      <c r="AT32" s="101">
        <v>26.86</v>
      </c>
      <c r="AU32" s="101">
        <v>26.86</v>
      </c>
      <c r="AV32" s="101">
        <v>26.86</v>
      </c>
      <c r="AW32" s="101">
        <v>26.86</v>
      </c>
      <c r="AX32" s="101">
        <v>26.86</v>
      </c>
      <c r="AY32" s="101">
        <v>26.86</v>
      </c>
      <c r="AZ32" s="101">
        <v>26.86</v>
      </c>
      <c r="BA32" s="101">
        <v>26.86</v>
      </c>
      <c r="BB32" s="101">
        <v>26.86</v>
      </c>
      <c r="BC32" s="101">
        <v>26.86</v>
      </c>
      <c r="BD32" s="101">
        <v>26.86</v>
      </c>
      <c r="BE32" s="101">
        <v>26.86</v>
      </c>
      <c r="BF32" s="101">
        <v>26.86</v>
      </c>
      <c r="BG32" s="101">
        <v>26.86</v>
      </c>
      <c r="BH32" s="101">
        <v>26.86</v>
      </c>
      <c r="BI32" s="101">
        <v>26.86</v>
      </c>
      <c r="BJ32" s="101">
        <v>26.86</v>
      </c>
      <c r="BK32" s="101">
        <v>26.86</v>
      </c>
      <c r="BL32" s="101">
        <v>26.86</v>
      </c>
      <c r="BM32" s="101">
        <v>26.86</v>
      </c>
      <c r="BN32" s="101">
        <v>26.86</v>
      </c>
      <c r="BO32" s="101">
        <v>26.86</v>
      </c>
      <c r="BP32" s="101">
        <v>26.86</v>
      </c>
      <c r="BQ32" s="101">
        <v>26.86</v>
      </c>
      <c r="BR32" s="101">
        <v>26.86</v>
      </c>
      <c r="BS32" s="101">
        <v>26.86</v>
      </c>
      <c r="BT32" s="101">
        <v>26.86</v>
      </c>
      <c r="BU32" s="101">
        <v>26.86</v>
      </c>
      <c r="BV32" s="101">
        <v>26.86</v>
      </c>
      <c r="BW32" s="101">
        <v>26.86</v>
      </c>
      <c r="BX32" s="101">
        <v>26.86</v>
      </c>
    </row>
    <row r="33" spans="2:76" x14ac:dyDescent="0.15">
      <c r="B33" s="13" t="str">
        <f t="shared" si="2"/>
        <v>FTE Average Cost</v>
      </c>
      <c r="C33" s="13" t="str">
        <f t="shared" si="1"/>
        <v>Administration</v>
      </c>
      <c r="D33" s="13"/>
      <c r="E33" s="101">
        <v>18.588999999999999</v>
      </c>
      <c r="F33" s="101">
        <v>18.588999999999999</v>
      </c>
      <c r="G33" s="101">
        <v>18.588999999999999</v>
      </c>
      <c r="H33" s="101">
        <v>18.588999999999999</v>
      </c>
      <c r="I33" s="101">
        <v>18.588999999999999</v>
      </c>
      <c r="J33" s="101">
        <v>18.588999999999999</v>
      </c>
      <c r="K33" s="101">
        <v>18.588999999999999</v>
      </c>
      <c r="L33" s="101">
        <v>18.588999999999999</v>
      </c>
      <c r="M33" s="101">
        <v>18.588999999999999</v>
      </c>
      <c r="N33" s="101">
        <v>18.588999999999999</v>
      </c>
      <c r="O33" s="101">
        <v>18.588999999999999</v>
      </c>
      <c r="P33" s="101">
        <v>18.588999999999999</v>
      </c>
      <c r="Q33" s="101">
        <v>18.588999999999999</v>
      </c>
      <c r="R33" s="101">
        <v>18.588999999999999</v>
      </c>
      <c r="S33" s="101">
        <v>18.588999999999999</v>
      </c>
      <c r="T33" s="101">
        <v>18.588999999999999</v>
      </c>
      <c r="U33" s="101">
        <v>18.588999999999999</v>
      </c>
      <c r="V33" s="101">
        <v>18.588999999999999</v>
      </c>
      <c r="W33" s="101">
        <v>18.588999999999999</v>
      </c>
      <c r="X33" s="101">
        <v>18.588999999999999</v>
      </c>
      <c r="Y33" s="101">
        <v>18.588999999999999</v>
      </c>
      <c r="Z33" s="101">
        <v>18.588999999999999</v>
      </c>
      <c r="AA33" s="101">
        <v>18.588999999999999</v>
      </c>
      <c r="AB33" s="101">
        <v>18.588999999999999</v>
      </c>
      <c r="AC33" s="101">
        <v>18.588999999999999</v>
      </c>
      <c r="AD33" s="101">
        <v>18.588999999999999</v>
      </c>
      <c r="AE33" s="101">
        <v>18.588999999999999</v>
      </c>
      <c r="AF33" s="101">
        <v>18.588999999999999</v>
      </c>
      <c r="AG33" s="101">
        <v>18.588999999999999</v>
      </c>
      <c r="AH33" s="101">
        <v>18.588999999999999</v>
      </c>
      <c r="AI33" s="101">
        <v>18.588999999999999</v>
      </c>
      <c r="AJ33" s="101">
        <v>18.588999999999999</v>
      </c>
      <c r="AK33" s="101">
        <v>18.588999999999999</v>
      </c>
      <c r="AL33" s="101">
        <v>18.588999999999999</v>
      </c>
      <c r="AM33" s="101">
        <v>18.588999999999999</v>
      </c>
      <c r="AN33" s="101">
        <v>18.588999999999999</v>
      </c>
      <c r="AO33" s="101">
        <v>18.588999999999999</v>
      </c>
      <c r="AP33" s="101">
        <v>18.588999999999999</v>
      </c>
      <c r="AQ33" s="101">
        <v>18.588999999999999</v>
      </c>
      <c r="AR33" s="101">
        <v>18.588999999999999</v>
      </c>
      <c r="AS33" s="101">
        <v>18.588999999999999</v>
      </c>
      <c r="AT33" s="101">
        <v>18.588999999999999</v>
      </c>
      <c r="AU33" s="101">
        <v>18.588999999999999</v>
      </c>
      <c r="AV33" s="101">
        <v>18.588999999999999</v>
      </c>
      <c r="AW33" s="101">
        <v>18.588999999999999</v>
      </c>
      <c r="AX33" s="101">
        <v>18.588999999999999</v>
      </c>
      <c r="AY33" s="101">
        <v>18.588999999999999</v>
      </c>
      <c r="AZ33" s="101">
        <v>18.588999999999999</v>
      </c>
      <c r="BA33" s="101">
        <v>18.588999999999999</v>
      </c>
      <c r="BB33" s="101">
        <v>18.588999999999999</v>
      </c>
      <c r="BC33" s="101">
        <v>18.588999999999999</v>
      </c>
      <c r="BD33" s="101">
        <v>18.588999999999999</v>
      </c>
      <c r="BE33" s="101">
        <v>18.588999999999999</v>
      </c>
      <c r="BF33" s="101">
        <v>18.588999999999999</v>
      </c>
      <c r="BG33" s="101">
        <v>18.588999999999999</v>
      </c>
      <c r="BH33" s="101">
        <v>18.588999999999999</v>
      </c>
      <c r="BI33" s="101">
        <v>18.588999999999999</v>
      </c>
      <c r="BJ33" s="101">
        <v>18.588999999999999</v>
      </c>
      <c r="BK33" s="101">
        <v>18.588999999999999</v>
      </c>
      <c r="BL33" s="101">
        <v>18.588999999999999</v>
      </c>
      <c r="BM33" s="101">
        <v>18.588999999999999</v>
      </c>
      <c r="BN33" s="101">
        <v>18.588999999999999</v>
      </c>
      <c r="BO33" s="101">
        <v>18.588999999999999</v>
      </c>
      <c r="BP33" s="101">
        <v>18.588999999999999</v>
      </c>
      <c r="BQ33" s="101">
        <v>18.588999999999999</v>
      </c>
      <c r="BR33" s="101">
        <v>18.588999999999999</v>
      </c>
      <c r="BS33" s="101">
        <v>18.588999999999999</v>
      </c>
      <c r="BT33" s="101">
        <v>18.588999999999999</v>
      </c>
      <c r="BU33" s="101">
        <v>18.588999999999999</v>
      </c>
      <c r="BV33" s="101">
        <v>18.588999999999999</v>
      </c>
      <c r="BW33" s="101">
        <v>18.588999999999999</v>
      </c>
      <c r="BX33" s="101">
        <v>18.588999999999999</v>
      </c>
    </row>
    <row r="34" spans="2:76" x14ac:dyDescent="0.15">
      <c r="B34" s="13" t="str">
        <f t="shared" si="2"/>
        <v>FTE Average Cost</v>
      </c>
      <c r="C34" s="13" t="str">
        <f t="shared" si="1"/>
        <v>Finance</v>
      </c>
      <c r="D34" s="13"/>
      <c r="E34" s="101">
        <v>34.622999999999998</v>
      </c>
      <c r="F34" s="101">
        <v>34.622999999999998</v>
      </c>
      <c r="G34" s="101">
        <v>34.622999999999998</v>
      </c>
      <c r="H34" s="101">
        <v>34.622999999999998</v>
      </c>
      <c r="I34" s="101">
        <v>34.622999999999998</v>
      </c>
      <c r="J34" s="101">
        <v>34.622999999999998</v>
      </c>
      <c r="K34" s="101">
        <v>34.622999999999998</v>
      </c>
      <c r="L34" s="101">
        <v>34.622999999999998</v>
      </c>
      <c r="M34" s="101">
        <v>34.622999999999998</v>
      </c>
      <c r="N34" s="101">
        <v>34.622999999999998</v>
      </c>
      <c r="O34" s="101">
        <v>34.622999999999998</v>
      </c>
      <c r="P34" s="101">
        <v>34.622999999999998</v>
      </c>
      <c r="Q34" s="101">
        <v>34.622999999999998</v>
      </c>
      <c r="R34" s="101">
        <v>34.622999999999998</v>
      </c>
      <c r="S34" s="101">
        <v>34.622999999999998</v>
      </c>
      <c r="T34" s="101">
        <v>34.622999999999998</v>
      </c>
      <c r="U34" s="101">
        <v>34.622999999999998</v>
      </c>
      <c r="V34" s="101">
        <v>34.622999999999998</v>
      </c>
      <c r="W34" s="101">
        <v>34.622999999999998</v>
      </c>
      <c r="X34" s="101">
        <v>34.622999999999998</v>
      </c>
      <c r="Y34" s="101">
        <v>34.622999999999998</v>
      </c>
      <c r="Z34" s="101">
        <v>34.622999999999998</v>
      </c>
      <c r="AA34" s="101">
        <v>34.622999999999998</v>
      </c>
      <c r="AB34" s="101">
        <v>34.622999999999998</v>
      </c>
      <c r="AC34" s="101">
        <v>34.622999999999998</v>
      </c>
      <c r="AD34" s="101">
        <v>34.622999999999998</v>
      </c>
      <c r="AE34" s="101">
        <v>34.622999999999998</v>
      </c>
      <c r="AF34" s="101">
        <v>34.622999999999998</v>
      </c>
      <c r="AG34" s="101">
        <v>34.622999999999998</v>
      </c>
      <c r="AH34" s="101">
        <v>34.622999999999998</v>
      </c>
      <c r="AI34" s="101">
        <v>34.622999999999998</v>
      </c>
      <c r="AJ34" s="101">
        <v>34.622999999999998</v>
      </c>
      <c r="AK34" s="101">
        <v>34.622999999999998</v>
      </c>
      <c r="AL34" s="101">
        <v>34.622999999999998</v>
      </c>
      <c r="AM34" s="101">
        <v>34.622999999999998</v>
      </c>
      <c r="AN34" s="101">
        <v>34.622999999999998</v>
      </c>
      <c r="AO34" s="101">
        <v>34.622999999999998</v>
      </c>
      <c r="AP34" s="101">
        <v>34.622999999999998</v>
      </c>
      <c r="AQ34" s="101">
        <v>34.622999999999998</v>
      </c>
      <c r="AR34" s="101">
        <v>34.622999999999998</v>
      </c>
      <c r="AS34" s="101">
        <v>34.622999999999998</v>
      </c>
      <c r="AT34" s="101">
        <v>34.622999999999998</v>
      </c>
      <c r="AU34" s="101">
        <v>34.622999999999998</v>
      </c>
      <c r="AV34" s="101">
        <v>34.622999999999998</v>
      </c>
      <c r="AW34" s="101">
        <v>34.622999999999998</v>
      </c>
      <c r="AX34" s="101">
        <v>34.622999999999998</v>
      </c>
      <c r="AY34" s="101">
        <v>34.622999999999998</v>
      </c>
      <c r="AZ34" s="101">
        <v>34.622999999999998</v>
      </c>
      <c r="BA34" s="101">
        <v>34.622999999999998</v>
      </c>
      <c r="BB34" s="101">
        <v>34.622999999999998</v>
      </c>
      <c r="BC34" s="101">
        <v>34.622999999999998</v>
      </c>
      <c r="BD34" s="101">
        <v>34.622999999999998</v>
      </c>
      <c r="BE34" s="101">
        <v>34.622999999999998</v>
      </c>
      <c r="BF34" s="101">
        <v>34.622999999999998</v>
      </c>
      <c r="BG34" s="101">
        <v>34.622999999999998</v>
      </c>
      <c r="BH34" s="101">
        <v>34.622999999999998</v>
      </c>
      <c r="BI34" s="101">
        <v>34.622999999999998</v>
      </c>
      <c r="BJ34" s="101">
        <v>34.622999999999998</v>
      </c>
      <c r="BK34" s="101">
        <v>34.622999999999998</v>
      </c>
      <c r="BL34" s="101">
        <v>34.622999999999998</v>
      </c>
      <c r="BM34" s="101">
        <v>34.622999999999998</v>
      </c>
      <c r="BN34" s="101">
        <v>34.622999999999998</v>
      </c>
      <c r="BO34" s="101">
        <v>34.622999999999998</v>
      </c>
      <c r="BP34" s="101">
        <v>34.622999999999998</v>
      </c>
      <c r="BQ34" s="101">
        <v>34.622999999999998</v>
      </c>
      <c r="BR34" s="101">
        <v>34.622999999999998</v>
      </c>
      <c r="BS34" s="101">
        <v>34.622999999999998</v>
      </c>
      <c r="BT34" s="101">
        <v>34.622999999999998</v>
      </c>
      <c r="BU34" s="101">
        <v>34.622999999999998</v>
      </c>
      <c r="BV34" s="101">
        <v>34.622999999999998</v>
      </c>
      <c r="BW34" s="101">
        <v>34.622999999999998</v>
      </c>
      <c r="BX34" s="101">
        <v>34.622999999999998</v>
      </c>
    </row>
    <row r="35" spans="2:76" x14ac:dyDescent="0.15">
      <c r="B35" s="13" t="str">
        <f t="shared" si="2"/>
        <v>FTE Average Cost</v>
      </c>
      <c r="C35" s="13" t="str">
        <f t="shared" si="1"/>
        <v>HR</v>
      </c>
      <c r="D35" s="13"/>
      <c r="E35" s="101">
        <v>35.176000000000002</v>
      </c>
      <c r="F35" s="101">
        <v>35.176000000000002</v>
      </c>
      <c r="G35" s="101">
        <v>35.176000000000002</v>
      </c>
      <c r="H35" s="101">
        <v>35.176000000000002</v>
      </c>
      <c r="I35" s="101">
        <v>35.176000000000002</v>
      </c>
      <c r="J35" s="101">
        <v>35.176000000000002</v>
      </c>
      <c r="K35" s="101">
        <v>35.176000000000002</v>
      </c>
      <c r="L35" s="101">
        <v>35.176000000000002</v>
      </c>
      <c r="M35" s="101">
        <v>35.176000000000002</v>
      </c>
      <c r="N35" s="101">
        <v>35.176000000000002</v>
      </c>
      <c r="O35" s="101">
        <v>35.176000000000002</v>
      </c>
      <c r="P35" s="101">
        <v>35.176000000000002</v>
      </c>
      <c r="Q35" s="101">
        <v>35.176000000000002</v>
      </c>
      <c r="R35" s="101">
        <v>35.176000000000002</v>
      </c>
      <c r="S35" s="101">
        <v>35.176000000000002</v>
      </c>
      <c r="T35" s="101">
        <v>35.176000000000002</v>
      </c>
      <c r="U35" s="101">
        <v>35.176000000000002</v>
      </c>
      <c r="V35" s="101">
        <v>35.176000000000002</v>
      </c>
      <c r="W35" s="101">
        <v>35.176000000000002</v>
      </c>
      <c r="X35" s="101">
        <v>35.176000000000002</v>
      </c>
      <c r="Y35" s="101">
        <v>35.176000000000002</v>
      </c>
      <c r="Z35" s="101">
        <v>35.176000000000002</v>
      </c>
      <c r="AA35" s="101">
        <v>35.176000000000002</v>
      </c>
      <c r="AB35" s="101">
        <v>35.176000000000002</v>
      </c>
      <c r="AC35" s="101">
        <v>35.176000000000002</v>
      </c>
      <c r="AD35" s="101">
        <v>35.176000000000002</v>
      </c>
      <c r="AE35" s="101">
        <v>35.176000000000002</v>
      </c>
      <c r="AF35" s="101">
        <v>35.176000000000002</v>
      </c>
      <c r="AG35" s="101">
        <v>35.176000000000002</v>
      </c>
      <c r="AH35" s="101">
        <v>35.176000000000002</v>
      </c>
      <c r="AI35" s="101">
        <v>35.176000000000002</v>
      </c>
      <c r="AJ35" s="101">
        <v>35.176000000000002</v>
      </c>
      <c r="AK35" s="101">
        <v>35.176000000000002</v>
      </c>
      <c r="AL35" s="101">
        <v>35.176000000000002</v>
      </c>
      <c r="AM35" s="101">
        <v>35.176000000000002</v>
      </c>
      <c r="AN35" s="101">
        <v>35.176000000000002</v>
      </c>
      <c r="AO35" s="101">
        <v>35.176000000000002</v>
      </c>
      <c r="AP35" s="101">
        <v>35.176000000000002</v>
      </c>
      <c r="AQ35" s="101">
        <v>35.176000000000002</v>
      </c>
      <c r="AR35" s="101">
        <v>35.176000000000002</v>
      </c>
      <c r="AS35" s="101">
        <v>35.176000000000002</v>
      </c>
      <c r="AT35" s="101">
        <v>35.176000000000002</v>
      </c>
      <c r="AU35" s="101">
        <v>35.176000000000002</v>
      </c>
      <c r="AV35" s="101">
        <v>35.176000000000002</v>
      </c>
      <c r="AW35" s="101">
        <v>35.176000000000002</v>
      </c>
      <c r="AX35" s="101">
        <v>35.176000000000002</v>
      </c>
      <c r="AY35" s="101">
        <v>35.176000000000002</v>
      </c>
      <c r="AZ35" s="101">
        <v>35.176000000000002</v>
      </c>
      <c r="BA35" s="101">
        <v>35.176000000000002</v>
      </c>
      <c r="BB35" s="101">
        <v>35.176000000000002</v>
      </c>
      <c r="BC35" s="101">
        <v>35.176000000000002</v>
      </c>
      <c r="BD35" s="101">
        <v>35.176000000000002</v>
      </c>
      <c r="BE35" s="101">
        <v>35.176000000000002</v>
      </c>
      <c r="BF35" s="101">
        <v>35.176000000000002</v>
      </c>
      <c r="BG35" s="101">
        <v>35.176000000000002</v>
      </c>
      <c r="BH35" s="101">
        <v>35.176000000000002</v>
      </c>
      <c r="BI35" s="101">
        <v>35.176000000000002</v>
      </c>
      <c r="BJ35" s="101">
        <v>35.176000000000002</v>
      </c>
      <c r="BK35" s="101">
        <v>35.176000000000002</v>
      </c>
      <c r="BL35" s="101">
        <v>35.176000000000002</v>
      </c>
      <c r="BM35" s="101">
        <v>35.176000000000002</v>
      </c>
      <c r="BN35" s="101">
        <v>35.176000000000002</v>
      </c>
      <c r="BO35" s="101">
        <v>35.176000000000002</v>
      </c>
      <c r="BP35" s="101">
        <v>35.176000000000002</v>
      </c>
      <c r="BQ35" s="101">
        <v>35.176000000000002</v>
      </c>
      <c r="BR35" s="101">
        <v>35.176000000000002</v>
      </c>
      <c r="BS35" s="101">
        <v>35.176000000000002</v>
      </c>
      <c r="BT35" s="101">
        <v>35.176000000000002</v>
      </c>
      <c r="BU35" s="101">
        <v>35.176000000000002</v>
      </c>
      <c r="BV35" s="101">
        <v>35.176000000000002</v>
      </c>
      <c r="BW35" s="101">
        <v>35.176000000000002</v>
      </c>
      <c r="BX35" s="101">
        <v>35.176000000000002</v>
      </c>
    </row>
    <row r="36" spans="2:76" x14ac:dyDescent="0.15">
      <c r="B36" s="13" t="str">
        <f t="shared" si="2"/>
        <v>FTE Average Cost</v>
      </c>
      <c r="C36" s="13" t="str">
        <f t="shared" si="1"/>
        <v>Market access</v>
      </c>
      <c r="D36" s="13"/>
      <c r="E36" s="101">
        <v>22.146999999999998</v>
      </c>
      <c r="F36" s="101">
        <v>22.146999999999998</v>
      </c>
      <c r="G36" s="101">
        <v>22.146999999999998</v>
      </c>
      <c r="H36" s="101">
        <v>22.146999999999998</v>
      </c>
      <c r="I36" s="101">
        <v>22.146999999999998</v>
      </c>
      <c r="J36" s="101">
        <v>22.146999999999998</v>
      </c>
      <c r="K36" s="101">
        <v>22.146999999999998</v>
      </c>
      <c r="L36" s="101">
        <v>22.146999999999998</v>
      </c>
      <c r="M36" s="101">
        <v>22.146999999999998</v>
      </c>
      <c r="N36" s="101">
        <v>22.146999999999998</v>
      </c>
      <c r="O36" s="101">
        <v>22.146999999999998</v>
      </c>
      <c r="P36" s="101">
        <v>22.146999999999998</v>
      </c>
      <c r="Q36" s="101">
        <v>22.146999999999998</v>
      </c>
      <c r="R36" s="101">
        <v>22.146999999999998</v>
      </c>
      <c r="S36" s="101">
        <v>22.146999999999998</v>
      </c>
      <c r="T36" s="101">
        <v>22.146999999999998</v>
      </c>
      <c r="U36" s="101">
        <v>22.146999999999998</v>
      </c>
      <c r="V36" s="101">
        <v>22.146999999999998</v>
      </c>
      <c r="W36" s="101">
        <v>22.146999999999998</v>
      </c>
      <c r="X36" s="101">
        <v>22.146999999999998</v>
      </c>
      <c r="Y36" s="101">
        <v>22.146999999999998</v>
      </c>
      <c r="Z36" s="101">
        <v>22.146999999999998</v>
      </c>
      <c r="AA36" s="101">
        <v>22.146999999999998</v>
      </c>
      <c r="AB36" s="101">
        <v>22.146999999999998</v>
      </c>
      <c r="AC36" s="101">
        <v>22.146999999999998</v>
      </c>
      <c r="AD36" s="101">
        <v>22.146999999999998</v>
      </c>
      <c r="AE36" s="101">
        <v>22.146999999999998</v>
      </c>
      <c r="AF36" s="101">
        <v>22.146999999999998</v>
      </c>
      <c r="AG36" s="101">
        <v>22.146999999999998</v>
      </c>
      <c r="AH36" s="101">
        <v>22.146999999999998</v>
      </c>
      <c r="AI36" s="101">
        <v>22.146999999999998</v>
      </c>
      <c r="AJ36" s="101">
        <v>22.146999999999998</v>
      </c>
      <c r="AK36" s="101">
        <v>22.146999999999998</v>
      </c>
      <c r="AL36" s="101">
        <v>22.146999999999998</v>
      </c>
      <c r="AM36" s="101">
        <v>22.146999999999998</v>
      </c>
      <c r="AN36" s="101">
        <v>22.146999999999998</v>
      </c>
      <c r="AO36" s="101">
        <v>22.146999999999998</v>
      </c>
      <c r="AP36" s="101">
        <v>22.146999999999998</v>
      </c>
      <c r="AQ36" s="101">
        <v>22.146999999999998</v>
      </c>
      <c r="AR36" s="101">
        <v>22.146999999999998</v>
      </c>
      <c r="AS36" s="101">
        <v>22.146999999999998</v>
      </c>
      <c r="AT36" s="101">
        <v>22.146999999999998</v>
      </c>
      <c r="AU36" s="101">
        <v>22.146999999999998</v>
      </c>
      <c r="AV36" s="101">
        <v>22.146999999999998</v>
      </c>
      <c r="AW36" s="101">
        <v>22.146999999999998</v>
      </c>
      <c r="AX36" s="101">
        <v>22.146999999999998</v>
      </c>
      <c r="AY36" s="101">
        <v>22.146999999999998</v>
      </c>
      <c r="AZ36" s="101">
        <v>22.146999999999998</v>
      </c>
      <c r="BA36" s="101">
        <v>22.146999999999998</v>
      </c>
      <c r="BB36" s="101">
        <v>22.146999999999998</v>
      </c>
      <c r="BC36" s="101">
        <v>22.146999999999998</v>
      </c>
      <c r="BD36" s="101">
        <v>22.146999999999998</v>
      </c>
      <c r="BE36" s="101">
        <v>22.146999999999998</v>
      </c>
      <c r="BF36" s="101">
        <v>22.146999999999998</v>
      </c>
      <c r="BG36" s="101">
        <v>22.146999999999998</v>
      </c>
      <c r="BH36" s="101">
        <v>22.146999999999998</v>
      </c>
      <c r="BI36" s="101">
        <v>22.146999999999998</v>
      </c>
      <c r="BJ36" s="101">
        <v>22.146999999999998</v>
      </c>
      <c r="BK36" s="101">
        <v>22.146999999999998</v>
      </c>
      <c r="BL36" s="101">
        <v>22.146999999999998</v>
      </c>
      <c r="BM36" s="101">
        <v>22.146999999999998</v>
      </c>
      <c r="BN36" s="101">
        <v>22.146999999999998</v>
      </c>
      <c r="BO36" s="101">
        <v>22.146999999999998</v>
      </c>
      <c r="BP36" s="101">
        <v>22.146999999999998</v>
      </c>
      <c r="BQ36" s="101">
        <v>22.146999999999998</v>
      </c>
      <c r="BR36" s="101">
        <v>22.146999999999998</v>
      </c>
      <c r="BS36" s="101">
        <v>22.146999999999998</v>
      </c>
      <c r="BT36" s="101">
        <v>22.146999999999998</v>
      </c>
      <c r="BU36" s="101">
        <v>22.146999999999998</v>
      </c>
      <c r="BV36" s="101">
        <v>22.146999999999998</v>
      </c>
      <c r="BW36" s="101">
        <v>22.146999999999998</v>
      </c>
      <c r="BX36" s="101">
        <v>22.146999999999998</v>
      </c>
    </row>
    <row r="37" spans="2:76" x14ac:dyDescent="0.15">
      <c r="B37" s="13" t="str">
        <f t="shared" si="2"/>
        <v>FTE Average Cost</v>
      </c>
      <c r="C37" s="13" t="str">
        <f t="shared" si="1"/>
        <v>PR</v>
      </c>
      <c r="D37" s="13"/>
      <c r="E37" s="101">
        <v>17.353000000000002</v>
      </c>
      <c r="F37" s="101">
        <v>17.353000000000002</v>
      </c>
      <c r="G37" s="101">
        <v>17.353000000000002</v>
      </c>
      <c r="H37" s="101">
        <v>17.353000000000002</v>
      </c>
      <c r="I37" s="101">
        <v>17.353000000000002</v>
      </c>
      <c r="J37" s="101">
        <v>17.353000000000002</v>
      </c>
      <c r="K37" s="101">
        <v>17.353000000000002</v>
      </c>
      <c r="L37" s="101">
        <v>17.353000000000002</v>
      </c>
      <c r="M37" s="101">
        <v>17.353000000000002</v>
      </c>
      <c r="N37" s="101">
        <v>17.353000000000002</v>
      </c>
      <c r="O37" s="101">
        <v>17.353000000000002</v>
      </c>
      <c r="P37" s="101">
        <v>17.353000000000002</v>
      </c>
      <c r="Q37" s="101">
        <v>17.353000000000002</v>
      </c>
      <c r="R37" s="101">
        <v>17.353000000000002</v>
      </c>
      <c r="S37" s="101">
        <v>17.353000000000002</v>
      </c>
      <c r="T37" s="101">
        <v>17.353000000000002</v>
      </c>
      <c r="U37" s="101">
        <v>17.353000000000002</v>
      </c>
      <c r="V37" s="101">
        <v>17.353000000000002</v>
      </c>
      <c r="W37" s="101">
        <v>17.353000000000002</v>
      </c>
      <c r="X37" s="101">
        <v>17.353000000000002</v>
      </c>
      <c r="Y37" s="101">
        <v>17.353000000000002</v>
      </c>
      <c r="Z37" s="101">
        <v>17.353000000000002</v>
      </c>
      <c r="AA37" s="101">
        <v>17.353000000000002</v>
      </c>
      <c r="AB37" s="101">
        <v>17.353000000000002</v>
      </c>
      <c r="AC37" s="101">
        <v>17.353000000000002</v>
      </c>
      <c r="AD37" s="101">
        <v>17.353000000000002</v>
      </c>
      <c r="AE37" s="101">
        <v>17.353000000000002</v>
      </c>
      <c r="AF37" s="101">
        <v>17.353000000000002</v>
      </c>
      <c r="AG37" s="101">
        <v>17.353000000000002</v>
      </c>
      <c r="AH37" s="101">
        <v>17.353000000000002</v>
      </c>
      <c r="AI37" s="101">
        <v>17.353000000000002</v>
      </c>
      <c r="AJ37" s="101">
        <v>17.353000000000002</v>
      </c>
      <c r="AK37" s="101">
        <v>17.353000000000002</v>
      </c>
      <c r="AL37" s="101">
        <v>17.353000000000002</v>
      </c>
      <c r="AM37" s="101">
        <v>17.353000000000002</v>
      </c>
      <c r="AN37" s="101">
        <v>17.353000000000002</v>
      </c>
      <c r="AO37" s="101">
        <v>17.353000000000002</v>
      </c>
      <c r="AP37" s="101">
        <v>17.353000000000002</v>
      </c>
      <c r="AQ37" s="101">
        <v>17.353000000000002</v>
      </c>
      <c r="AR37" s="101">
        <v>17.353000000000002</v>
      </c>
      <c r="AS37" s="101">
        <v>17.353000000000002</v>
      </c>
      <c r="AT37" s="101">
        <v>17.353000000000002</v>
      </c>
      <c r="AU37" s="101">
        <v>17.353000000000002</v>
      </c>
      <c r="AV37" s="101">
        <v>17.353000000000002</v>
      </c>
      <c r="AW37" s="101">
        <v>17.353000000000002</v>
      </c>
      <c r="AX37" s="101">
        <v>17.353000000000002</v>
      </c>
      <c r="AY37" s="101">
        <v>17.353000000000002</v>
      </c>
      <c r="AZ37" s="101">
        <v>17.353000000000002</v>
      </c>
      <c r="BA37" s="101">
        <v>17.353000000000002</v>
      </c>
      <c r="BB37" s="101">
        <v>17.353000000000002</v>
      </c>
      <c r="BC37" s="101">
        <v>17.353000000000002</v>
      </c>
      <c r="BD37" s="101">
        <v>17.353000000000002</v>
      </c>
      <c r="BE37" s="101">
        <v>17.353000000000002</v>
      </c>
      <c r="BF37" s="101">
        <v>17.353000000000002</v>
      </c>
      <c r="BG37" s="101">
        <v>17.353000000000002</v>
      </c>
      <c r="BH37" s="101">
        <v>17.353000000000002</v>
      </c>
      <c r="BI37" s="101">
        <v>17.353000000000002</v>
      </c>
      <c r="BJ37" s="101">
        <v>17.353000000000002</v>
      </c>
      <c r="BK37" s="101">
        <v>17.353000000000002</v>
      </c>
      <c r="BL37" s="101">
        <v>17.353000000000002</v>
      </c>
      <c r="BM37" s="101">
        <v>17.353000000000002</v>
      </c>
      <c r="BN37" s="101">
        <v>17.353000000000002</v>
      </c>
      <c r="BO37" s="101">
        <v>17.353000000000002</v>
      </c>
      <c r="BP37" s="101">
        <v>17.353000000000002</v>
      </c>
      <c r="BQ37" s="101">
        <v>17.353000000000002</v>
      </c>
      <c r="BR37" s="101">
        <v>17.353000000000002</v>
      </c>
      <c r="BS37" s="101">
        <v>17.353000000000002</v>
      </c>
      <c r="BT37" s="101">
        <v>17.353000000000002</v>
      </c>
      <c r="BU37" s="101">
        <v>17.353000000000002</v>
      </c>
      <c r="BV37" s="101">
        <v>17.353000000000002</v>
      </c>
      <c r="BW37" s="101">
        <v>17.353000000000002</v>
      </c>
      <c r="BX37" s="101">
        <v>17.353000000000002</v>
      </c>
    </row>
    <row r="38" spans="2:76" x14ac:dyDescent="0.15">
      <c r="B38" s="13" t="str">
        <f t="shared" si="2"/>
        <v>FTE Average Cost</v>
      </c>
      <c r="C38" s="13">
        <f t="shared" si="1"/>
        <v>0</v>
      </c>
      <c r="D38" s="13"/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1">
        <v>0</v>
      </c>
      <c r="AH38" s="101">
        <v>0</v>
      </c>
      <c r="AI38" s="101">
        <v>0</v>
      </c>
      <c r="AJ38" s="101">
        <v>0</v>
      </c>
      <c r="AK38" s="101">
        <v>0</v>
      </c>
      <c r="AL38" s="101">
        <v>0</v>
      </c>
      <c r="AM38" s="101">
        <v>0</v>
      </c>
      <c r="AN38" s="101">
        <v>0</v>
      </c>
      <c r="AO38" s="101">
        <v>0</v>
      </c>
      <c r="AP38" s="101">
        <v>0</v>
      </c>
      <c r="AQ38" s="101">
        <v>0</v>
      </c>
      <c r="AR38" s="101">
        <v>0</v>
      </c>
      <c r="AS38" s="101">
        <v>0</v>
      </c>
      <c r="AT38" s="101">
        <v>0</v>
      </c>
      <c r="AU38" s="101">
        <v>0</v>
      </c>
      <c r="AV38" s="101">
        <v>0</v>
      </c>
      <c r="AW38" s="101">
        <v>0</v>
      </c>
      <c r="AX38" s="101">
        <v>0</v>
      </c>
      <c r="AY38" s="101">
        <v>0</v>
      </c>
      <c r="AZ38" s="101">
        <v>0</v>
      </c>
      <c r="BA38" s="101">
        <v>0</v>
      </c>
      <c r="BB38" s="101">
        <v>0</v>
      </c>
      <c r="BC38" s="101">
        <v>0</v>
      </c>
      <c r="BD38" s="101">
        <v>0</v>
      </c>
      <c r="BE38" s="101">
        <v>0</v>
      </c>
      <c r="BF38" s="101">
        <v>0</v>
      </c>
      <c r="BG38" s="101">
        <v>0</v>
      </c>
      <c r="BH38" s="101">
        <v>0</v>
      </c>
      <c r="BI38" s="101">
        <v>0</v>
      </c>
      <c r="BJ38" s="101">
        <v>0</v>
      </c>
      <c r="BK38" s="101">
        <v>0</v>
      </c>
      <c r="BL38" s="101">
        <v>0</v>
      </c>
      <c r="BM38" s="101">
        <v>0</v>
      </c>
      <c r="BN38" s="101">
        <v>0</v>
      </c>
      <c r="BO38" s="101">
        <v>0</v>
      </c>
      <c r="BP38" s="101">
        <v>0</v>
      </c>
      <c r="BQ38" s="101">
        <v>0</v>
      </c>
      <c r="BR38" s="101">
        <v>0</v>
      </c>
      <c r="BS38" s="101">
        <v>0</v>
      </c>
      <c r="BT38" s="101">
        <v>0</v>
      </c>
      <c r="BU38" s="101">
        <v>0</v>
      </c>
      <c r="BV38" s="101">
        <v>0</v>
      </c>
      <c r="BW38" s="101">
        <v>0</v>
      </c>
      <c r="BX38" s="101">
        <v>0</v>
      </c>
    </row>
    <row r="39" spans="2:76" x14ac:dyDescent="0.15">
      <c r="B39" s="13" t="str">
        <f t="shared" si="2"/>
        <v>FTE Average Cost</v>
      </c>
      <c r="C39" s="13">
        <f t="shared" si="1"/>
        <v>0</v>
      </c>
      <c r="D39" s="13"/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</row>
    <row r="40" spans="2:76" x14ac:dyDescent="0.15">
      <c r="B40" s="13" t="str">
        <f t="shared" si="2"/>
        <v>FTE Average Cost</v>
      </c>
      <c r="C40" s="13">
        <f>C20</f>
        <v>0</v>
      </c>
      <c r="D40" s="13"/>
      <c r="E40" s="101">
        <v>0</v>
      </c>
      <c r="F40" s="101">
        <v>0</v>
      </c>
      <c r="G40" s="101">
        <v>0</v>
      </c>
      <c r="H40" s="101">
        <v>0</v>
      </c>
      <c r="I40" s="101">
        <v>0</v>
      </c>
      <c r="J40" s="101">
        <v>0</v>
      </c>
      <c r="K40" s="101">
        <v>0</v>
      </c>
      <c r="L40" s="101">
        <v>0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0</v>
      </c>
      <c r="AB40" s="101">
        <v>0</v>
      </c>
      <c r="AC40" s="101">
        <v>0</v>
      </c>
      <c r="AD40" s="101">
        <v>0</v>
      </c>
      <c r="AE40" s="101">
        <v>0</v>
      </c>
      <c r="AF40" s="101">
        <v>0</v>
      </c>
      <c r="AG40" s="101">
        <v>0</v>
      </c>
      <c r="AH40" s="101">
        <v>0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101">
        <v>0</v>
      </c>
      <c r="AP40" s="101">
        <v>0</v>
      </c>
      <c r="AQ40" s="101">
        <v>0</v>
      </c>
      <c r="AR40" s="101">
        <v>0</v>
      </c>
      <c r="AS40" s="101">
        <v>0</v>
      </c>
      <c r="AT40" s="101">
        <v>0</v>
      </c>
      <c r="AU40" s="101">
        <v>0</v>
      </c>
      <c r="AV40" s="101">
        <v>0</v>
      </c>
      <c r="AW40" s="101">
        <v>0</v>
      </c>
      <c r="AX40" s="101">
        <v>0</v>
      </c>
      <c r="AY40" s="101">
        <v>0</v>
      </c>
      <c r="AZ40" s="101">
        <v>0</v>
      </c>
      <c r="BA40" s="101">
        <v>0</v>
      </c>
      <c r="BB40" s="101">
        <v>0</v>
      </c>
      <c r="BC40" s="101">
        <v>0</v>
      </c>
      <c r="BD40" s="101">
        <v>0</v>
      </c>
      <c r="BE40" s="101">
        <v>0</v>
      </c>
      <c r="BF40" s="101">
        <v>0</v>
      </c>
      <c r="BG40" s="101">
        <v>0</v>
      </c>
      <c r="BH40" s="101">
        <v>0</v>
      </c>
      <c r="BI40" s="101">
        <v>0</v>
      </c>
      <c r="BJ40" s="101">
        <v>0</v>
      </c>
      <c r="BK40" s="101">
        <v>0</v>
      </c>
      <c r="BL40" s="101">
        <v>0</v>
      </c>
      <c r="BM40" s="101">
        <v>0</v>
      </c>
      <c r="BN40" s="101">
        <v>0</v>
      </c>
      <c r="BO40" s="101">
        <v>0</v>
      </c>
      <c r="BP40" s="101">
        <v>0</v>
      </c>
      <c r="BQ40" s="101">
        <v>0</v>
      </c>
      <c r="BR40" s="101">
        <v>0</v>
      </c>
      <c r="BS40" s="101">
        <v>0</v>
      </c>
      <c r="BT40" s="101">
        <v>0</v>
      </c>
      <c r="BU40" s="101">
        <v>0</v>
      </c>
      <c r="BV40" s="101">
        <v>0</v>
      </c>
      <c r="BW40" s="101">
        <v>0</v>
      </c>
      <c r="BX40" s="101">
        <v>0</v>
      </c>
    </row>
    <row r="41" spans="2:76" ht="14" thickBot="1" x14ac:dyDescent="0.2">
      <c r="B41" s="15" t="str">
        <f t="shared" si="2"/>
        <v>FTE Average Cost</v>
      </c>
      <c r="C41" s="15">
        <f>C21</f>
        <v>0</v>
      </c>
      <c r="D41" s="15"/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102">
        <v>0</v>
      </c>
      <c r="AU41" s="102">
        <v>0</v>
      </c>
      <c r="AV41" s="102">
        <v>0</v>
      </c>
      <c r="AW41" s="102">
        <v>0</v>
      </c>
      <c r="AX41" s="102">
        <v>0</v>
      </c>
      <c r="AY41" s="102">
        <v>0</v>
      </c>
      <c r="AZ41" s="102">
        <v>0</v>
      </c>
      <c r="BA41" s="102">
        <v>0</v>
      </c>
      <c r="BB41" s="102">
        <v>0</v>
      </c>
      <c r="BC41" s="102">
        <v>0</v>
      </c>
      <c r="BD41" s="102">
        <v>0</v>
      </c>
      <c r="BE41" s="102">
        <v>0</v>
      </c>
      <c r="BF41" s="102">
        <v>0</v>
      </c>
      <c r="BG41" s="102">
        <v>0</v>
      </c>
      <c r="BH41" s="102">
        <v>0</v>
      </c>
      <c r="BI41" s="102">
        <v>0</v>
      </c>
      <c r="BJ41" s="102">
        <v>0</v>
      </c>
      <c r="BK41" s="102">
        <v>0</v>
      </c>
      <c r="BL41" s="102">
        <v>0</v>
      </c>
      <c r="BM41" s="102">
        <v>0</v>
      </c>
      <c r="BN41" s="102">
        <v>0</v>
      </c>
      <c r="BO41" s="102">
        <v>0</v>
      </c>
      <c r="BP41" s="102">
        <v>0</v>
      </c>
      <c r="BQ41" s="102">
        <v>0</v>
      </c>
      <c r="BR41" s="102">
        <v>0</v>
      </c>
      <c r="BS41" s="102">
        <v>0</v>
      </c>
      <c r="BT41" s="102">
        <v>0</v>
      </c>
      <c r="BU41" s="102">
        <v>0</v>
      </c>
      <c r="BV41" s="102">
        <v>0</v>
      </c>
      <c r="BW41" s="102">
        <v>0</v>
      </c>
      <c r="BX41" s="102">
        <v>0</v>
      </c>
    </row>
    <row r="42" spans="2:76" x14ac:dyDescent="0.15">
      <c r="B42" s="97" t="s">
        <v>175</v>
      </c>
      <c r="C42" s="13" t="str">
        <f>'Product costs'!B2</f>
        <v>Commercial</v>
      </c>
      <c r="D42" s="13" t="str">
        <f>'Product costs'!C2</f>
        <v>Brand 1</v>
      </c>
      <c r="E42" s="103">
        <v>0.05</v>
      </c>
      <c r="F42" s="103">
        <v>0.05</v>
      </c>
      <c r="G42" s="103">
        <v>0.05</v>
      </c>
      <c r="H42" s="103">
        <v>0.05</v>
      </c>
      <c r="I42" s="103">
        <v>0.05</v>
      </c>
      <c r="J42" s="103">
        <v>0.05</v>
      </c>
      <c r="K42" s="103">
        <v>0.05</v>
      </c>
      <c r="L42" s="103">
        <v>0.05</v>
      </c>
      <c r="M42" s="103">
        <v>0.05</v>
      </c>
      <c r="N42" s="103">
        <v>0.05</v>
      </c>
      <c r="O42" s="103">
        <v>0.05</v>
      </c>
      <c r="P42" s="103">
        <v>0.05</v>
      </c>
      <c r="Q42" s="103">
        <v>0.05</v>
      </c>
      <c r="R42" s="103">
        <v>0.05</v>
      </c>
      <c r="S42" s="103">
        <v>0.05</v>
      </c>
      <c r="T42" s="103">
        <v>0.05</v>
      </c>
      <c r="U42" s="103">
        <v>0.05</v>
      </c>
      <c r="V42" s="103">
        <v>0.05</v>
      </c>
      <c r="W42" s="103">
        <v>0.05</v>
      </c>
      <c r="X42" s="103">
        <v>0.05</v>
      </c>
      <c r="Y42" s="103">
        <v>0.05</v>
      </c>
      <c r="Z42" s="103">
        <v>0.05</v>
      </c>
      <c r="AA42" s="103">
        <v>0.05</v>
      </c>
      <c r="AB42" s="103">
        <v>0.05</v>
      </c>
      <c r="AC42" s="103">
        <v>0.05</v>
      </c>
      <c r="AD42" s="103">
        <v>0.05</v>
      </c>
      <c r="AE42" s="103">
        <v>0.05</v>
      </c>
      <c r="AF42" s="103">
        <v>0.05</v>
      </c>
      <c r="AG42" s="103">
        <v>0.05</v>
      </c>
      <c r="AH42" s="103">
        <v>0.05</v>
      </c>
      <c r="AI42" s="103">
        <v>0.05</v>
      </c>
      <c r="AJ42" s="103">
        <v>0.05</v>
      </c>
      <c r="AK42" s="103">
        <v>0.05</v>
      </c>
      <c r="AL42" s="103">
        <v>0.05</v>
      </c>
      <c r="AM42" s="103">
        <v>0.05</v>
      </c>
      <c r="AN42" s="103">
        <v>0.05</v>
      </c>
      <c r="AO42" s="103">
        <v>0.05</v>
      </c>
      <c r="AP42" s="103">
        <v>0.05</v>
      </c>
      <c r="AQ42" s="103">
        <v>0.05</v>
      </c>
      <c r="AR42" s="103">
        <v>0.05</v>
      </c>
      <c r="AS42" s="103">
        <v>0.05</v>
      </c>
      <c r="AT42" s="103">
        <v>0.05</v>
      </c>
      <c r="AU42" s="103">
        <v>0.05</v>
      </c>
      <c r="AV42" s="103">
        <v>0.05</v>
      </c>
      <c r="AW42" s="103">
        <v>0.05</v>
      </c>
      <c r="AX42" s="103">
        <v>0.05</v>
      </c>
      <c r="AY42" s="103">
        <v>0.05</v>
      </c>
      <c r="AZ42" s="103">
        <v>0.05</v>
      </c>
      <c r="BA42" s="103">
        <v>0.05</v>
      </c>
      <c r="BB42" s="103">
        <v>0.05</v>
      </c>
      <c r="BC42" s="103">
        <v>0.05</v>
      </c>
      <c r="BD42" s="103">
        <v>0.05</v>
      </c>
      <c r="BE42" s="103">
        <v>0.05</v>
      </c>
      <c r="BF42" s="103">
        <v>0.05</v>
      </c>
      <c r="BG42" s="103">
        <v>0.05</v>
      </c>
      <c r="BH42" s="103">
        <v>0.05</v>
      </c>
      <c r="BI42" s="103">
        <v>0.05</v>
      </c>
      <c r="BJ42" s="103">
        <v>0.05</v>
      </c>
      <c r="BK42" s="103">
        <v>0.05</v>
      </c>
      <c r="BL42" s="103">
        <v>0.05</v>
      </c>
      <c r="BM42" s="103">
        <v>0.05</v>
      </c>
      <c r="BN42" s="103">
        <v>0.05</v>
      </c>
      <c r="BO42" s="103">
        <v>0.05</v>
      </c>
      <c r="BP42" s="103">
        <v>0.05</v>
      </c>
      <c r="BQ42" s="103">
        <v>0.05</v>
      </c>
      <c r="BR42" s="103">
        <v>0.05</v>
      </c>
      <c r="BS42" s="103">
        <v>0.05</v>
      </c>
      <c r="BT42" s="103">
        <v>0.05</v>
      </c>
      <c r="BU42" s="103">
        <v>0.05</v>
      </c>
      <c r="BV42" s="103">
        <v>0.05</v>
      </c>
      <c r="BW42" s="103">
        <v>0.05</v>
      </c>
      <c r="BX42" s="103">
        <v>0.05</v>
      </c>
    </row>
    <row r="43" spans="2:76" x14ac:dyDescent="0.15">
      <c r="B43" s="13" t="str">
        <f>B42</f>
        <v>Brand Allocation %</v>
      </c>
      <c r="C43" s="13" t="str">
        <f>'Product costs'!B3</f>
        <v>Commercial</v>
      </c>
      <c r="D43" s="13" t="str">
        <f>'Product costs'!C3</f>
        <v>Brand 2</v>
      </c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</row>
    <row r="44" spans="2:76" x14ac:dyDescent="0.15">
      <c r="B44" s="13" t="str">
        <f t="shared" ref="B44:B107" si="3">B43</f>
        <v>Brand Allocation %</v>
      </c>
      <c r="C44" s="13" t="str">
        <f>'Product costs'!B4</f>
        <v>Commercial</v>
      </c>
      <c r="D44" s="13" t="str">
        <f>'Product costs'!C4</f>
        <v>Brand 3</v>
      </c>
      <c r="E44" s="103">
        <v>0.05</v>
      </c>
      <c r="F44" s="103">
        <v>0.05</v>
      </c>
      <c r="G44" s="103">
        <v>0.05</v>
      </c>
      <c r="H44" s="103">
        <v>0.05</v>
      </c>
      <c r="I44" s="103">
        <v>0.05</v>
      </c>
      <c r="J44" s="103">
        <v>0.05</v>
      </c>
      <c r="K44" s="103">
        <v>0.05</v>
      </c>
      <c r="L44" s="103">
        <v>0.05</v>
      </c>
      <c r="M44" s="103">
        <v>0.05</v>
      </c>
      <c r="N44" s="103">
        <v>0.05</v>
      </c>
      <c r="O44" s="103">
        <v>0.05</v>
      </c>
      <c r="P44" s="103">
        <v>0.05</v>
      </c>
      <c r="Q44" s="103">
        <v>0.05</v>
      </c>
      <c r="R44" s="103">
        <v>0.05</v>
      </c>
      <c r="S44" s="103">
        <v>0.05</v>
      </c>
      <c r="T44" s="103">
        <v>0.05</v>
      </c>
      <c r="U44" s="103">
        <v>0.05</v>
      </c>
      <c r="V44" s="103">
        <v>0.05</v>
      </c>
      <c r="W44" s="103">
        <v>0.05</v>
      </c>
      <c r="X44" s="103">
        <v>0.05</v>
      </c>
      <c r="Y44" s="103">
        <v>0.05</v>
      </c>
      <c r="Z44" s="103">
        <v>0.05</v>
      </c>
      <c r="AA44" s="103">
        <v>0.05</v>
      </c>
      <c r="AB44" s="103">
        <v>0.05</v>
      </c>
      <c r="AC44" s="103">
        <v>0.05</v>
      </c>
      <c r="AD44" s="103">
        <v>0.05</v>
      </c>
      <c r="AE44" s="103">
        <v>0.05</v>
      </c>
      <c r="AF44" s="103">
        <v>0.05</v>
      </c>
      <c r="AG44" s="103">
        <v>0.05</v>
      </c>
      <c r="AH44" s="103">
        <v>0.05</v>
      </c>
      <c r="AI44" s="103">
        <v>0.05</v>
      </c>
      <c r="AJ44" s="103">
        <v>0.05</v>
      </c>
      <c r="AK44" s="103">
        <v>0.05</v>
      </c>
      <c r="AL44" s="103">
        <v>0.05</v>
      </c>
      <c r="AM44" s="103">
        <v>0.05</v>
      </c>
      <c r="AN44" s="103">
        <v>0.05</v>
      </c>
      <c r="AO44" s="103">
        <v>0.05</v>
      </c>
      <c r="AP44" s="103">
        <v>0.05</v>
      </c>
      <c r="AQ44" s="103">
        <v>0.05</v>
      </c>
      <c r="AR44" s="103">
        <v>0.05</v>
      </c>
      <c r="AS44" s="103">
        <v>0.05</v>
      </c>
      <c r="AT44" s="103">
        <v>0.05</v>
      </c>
      <c r="AU44" s="103">
        <v>0.05</v>
      </c>
      <c r="AV44" s="103">
        <v>0.05</v>
      </c>
      <c r="AW44" s="103">
        <v>0.05</v>
      </c>
      <c r="AX44" s="103">
        <v>0.05</v>
      </c>
      <c r="AY44" s="103">
        <v>0.05</v>
      </c>
      <c r="AZ44" s="103">
        <v>0.05</v>
      </c>
      <c r="BA44" s="103">
        <v>0.05</v>
      </c>
      <c r="BB44" s="103">
        <v>0.05</v>
      </c>
      <c r="BC44" s="103">
        <v>0.05</v>
      </c>
      <c r="BD44" s="103">
        <v>0.05</v>
      </c>
      <c r="BE44" s="103">
        <v>0.05</v>
      </c>
      <c r="BF44" s="103">
        <v>0.05</v>
      </c>
      <c r="BG44" s="103">
        <v>0.05</v>
      </c>
      <c r="BH44" s="103">
        <v>0.05</v>
      </c>
      <c r="BI44" s="103">
        <v>0.05</v>
      </c>
      <c r="BJ44" s="103">
        <v>0.05</v>
      </c>
      <c r="BK44" s="103">
        <v>0.05</v>
      </c>
      <c r="BL44" s="103">
        <v>0.05</v>
      </c>
      <c r="BM44" s="103">
        <v>0.05</v>
      </c>
      <c r="BN44" s="103">
        <v>0.05</v>
      </c>
      <c r="BO44" s="103">
        <v>0.05</v>
      </c>
      <c r="BP44" s="103">
        <v>0.05</v>
      </c>
      <c r="BQ44" s="103">
        <v>0.05</v>
      </c>
      <c r="BR44" s="103">
        <v>0.05</v>
      </c>
      <c r="BS44" s="103">
        <v>0.05</v>
      </c>
      <c r="BT44" s="103">
        <v>0.05</v>
      </c>
      <c r="BU44" s="103">
        <v>0.05</v>
      </c>
      <c r="BV44" s="103">
        <v>0.05</v>
      </c>
      <c r="BW44" s="103">
        <v>0.05</v>
      </c>
      <c r="BX44" s="103">
        <v>0.05</v>
      </c>
    </row>
    <row r="45" spans="2:76" x14ac:dyDescent="0.15">
      <c r="B45" s="13" t="str">
        <f t="shared" si="3"/>
        <v>Brand Allocation %</v>
      </c>
      <c r="C45" s="13" t="str">
        <f>'Product costs'!B5</f>
        <v>Commercial</v>
      </c>
      <c r="D45" s="13" t="str">
        <f>'Product costs'!C5</f>
        <v>Brand 4</v>
      </c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</row>
    <row r="46" spans="2:76" x14ac:dyDescent="0.15">
      <c r="B46" s="13" t="str">
        <f t="shared" si="3"/>
        <v>Brand Allocation %</v>
      </c>
      <c r="C46" s="13" t="str">
        <f>'Product costs'!B6</f>
        <v>Commercial</v>
      </c>
      <c r="D46" s="13" t="str">
        <f>'Product costs'!C6</f>
        <v>Brand 5</v>
      </c>
      <c r="E46" s="103">
        <v>0.1</v>
      </c>
      <c r="F46" s="103">
        <v>0.1</v>
      </c>
      <c r="G46" s="103">
        <v>0.1</v>
      </c>
      <c r="H46" s="103">
        <v>0.1</v>
      </c>
      <c r="I46" s="103">
        <v>0.1</v>
      </c>
      <c r="J46" s="103">
        <v>0.1</v>
      </c>
      <c r="K46" s="103">
        <v>0.1</v>
      </c>
      <c r="L46" s="103">
        <v>0.1</v>
      </c>
      <c r="M46" s="103">
        <v>0.1</v>
      </c>
      <c r="N46" s="103">
        <v>0.1</v>
      </c>
      <c r="O46" s="103">
        <v>0.1</v>
      </c>
      <c r="P46" s="103">
        <v>0.1</v>
      </c>
      <c r="Q46" s="103">
        <v>0.1</v>
      </c>
      <c r="R46" s="103">
        <v>0.1</v>
      </c>
      <c r="S46" s="103">
        <v>0.1</v>
      </c>
      <c r="T46" s="103">
        <v>0.1</v>
      </c>
      <c r="U46" s="103">
        <v>0.1</v>
      </c>
      <c r="V46" s="103">
        <v>0.1</v>
      </c>
      <c r="W46" s="103">
        <v>0.1</v>
      </c>
      <c r="X46" s="103">
        <v>0.1</v>
      </c>
      <c r="Y46" s="103">
        <v>0.1</v>
      </c>
      <c r="Z46" s="103">
        <v>0.1</v>
      </c>
      <c r="AA46" s="103">
        <v>0.1</v>
      </c>
      <c r="AB46" s="103">
        <v>0.1</v>
      </c>
      <c r="AC46" s="103">
        <v>0.1</v>
      </c>
      <c r="AD46" s="103">
        <v>0.1</v>
      </c>
      <c r="AE46" s="103">
        <v>0.1</v>
      </c>
      <c r="AF46" s="103">
        <v>0.1</v>
      </c>
      <c r="AG46" s="103">
        <v>0.1</v>
      </c>
      <c r="AH46" s="103">
        <v>0.1</v>
      </c>
      <c r="AI46" s="103">
        <v>0.1</v>
      </c>
      <c r="AJ46" s="103">
        <v>0.1</v>
      </c>
      <c r="AK46" s="103">
        <v>0.1</v>
      </c>
      <c r="AL46" s="103">
        <v>0.1</v>
      </c>
      <c r="AM46" s="103">
        <v>0.1</v>
      </c>
      <c r="AN46" s="103">
        <v>0.1</v>
      </c>
      <c r="AO46" s="103">
        <v>0.1</v>
      </c>
      <c r="AP46" s="103">
        <v>0.1</v>
      </c>
      <c r="AQ46" s="103">
        <v>0.1</v>
      </c>
      <c r="AR46" s="103">
        <v>0.1</v>
      </c>
      <c r="AS46" s="103">
        <v>0.1</v>
      </c>
      <c r="AT46" s="103">
        <v>0.1</v>
      </c>
      <c r="AU46" s="103">
        <v>0.1</v>
      </c>
      <c r="AV46" s="103">
        <v>0.1</v>
      </c>
      <c r="AW46" s="103">
        <v>0.1</v>
      </c>
      <c r="AX46" s="103">
        <v>0.1</v>
      </c>
      <c r="AY46" s="103">
        <v>0.1</v>
      </c>
      <c r="AZ46" s="103">
        <v>0.1</v>
      </c>
      <c r="BA46" s="103">
        <v>0.1</v>
      </c>
      <c r="BB46" s="103">
        <v>0.1</v>
      </c>
      <c r="BC46" s="103">
        <v>0.1</v>
      </c>
      <c r="BD46" s="103">
        <v>0.1</v>
      </c>
      <c r="BE46" s="103">
        <v>0.1</v>
      </c>
      <c r="BF46" s="103">
        <v>0.1</v>
      </c>
      <c r="BG46" s="103">
        <v>0.1</v>
      </c>
      <c r="BH46" s="103">
        <v>0.1</v>
      </c>
      <c r="BI46" s="103">
        <v>0.1</v>
      </c>
      <c r="BJ46" s="103">
        <v>0.1</v>
      </c>
      <c r="BK46" s="103">
        <v>0.1</v>
      </c>
      <c r="BL46" s="103">
        <v>0.1</v>
      </c>
      <c r="BM46" s="103">
        <v>0.1</v>
      </c>
      <c r="BN46" s="103">
        <v>0.1</v>
      </c>
      <c r="BO46" s="103">
        <v>0.1</v>
      </c>
      <c r="BP46" s="103">
        <v>0.1</v>
      </c>
      <c r="BQ46" s="103">
        <v>0.1</v>
      </c>
      <c r="BR46" s="103">
        <v>0.1</v>
      </c>
      <c r="BS46" s="103">
        <v>0.1</v>
      </c>
      <c r="BT46" s="103">
        <v>0.1</v>
      </c>
      <c r="BU46" s="103">
        <v>0.1</v>
      </c>
      <c r="BV46" s="103">
        <v>0.1</v>
      </c>
      <c r="BW46" s="103">
        <v>0.1</v>
      </c>
      <c r="BX46" s="103">
        <v>0.1</v>
      </c>
    </row>
    <row r="47" spans="2:76" x14ac:dyDescent="0.15">
      <c r="B47" s="13" t="str">
        <f t="shared" si="3"/>
        <v>Brand Allocation %</v>
      </c>
      <c r="C47" s="13" t="str">
        <f>'Product costs'!B7</f>
        <v>Commercial</v>
      </c>
      <c r="D47" s="13" t="str">
        <f>'Product costs'!C7</f>
        <v>Brand 6</v>
      </c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</row>
    <row r="48" spans="2:76" x14ac:dyDescent="0.15">
      <c r="B48" s="13" t="str">
        <f t="shared" si="3"/>
        <v>Brand Allocation %</v>
      </c>
      <c r="C48" s="13" t="str">
        <f>'Product costs'!B8</f>
        <v>Commercial</v>
      </c>
      <c r="D48" s="13" t="str">
        <f>'Product costs'!C8</f>
        <v>Brand 7</v>
      </c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</row>
    <row r="49" spans="2:76" x14ac:dyDescent="0.15">
      <c r="B49" s="13" t="str">
        <f t="shared" si="3"/>
        <v>Brand Allocation %</v>
      </c>
      <c r="C49" s="13" t="str">
        <f>'Product costs'!B9</f>
        <v>Commercial</v>
      </c>
      <c r="D49" s="13" t="str">
        <f>'Product costs'!C9</f>
        <v>Brand 8</v>
      </c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</row>
    <row r="50" spans="2:76" x14ac:dyDescent="0.15">
      <c r="B50" s="13" t="str">
        <f t="shared" si="3"/>
        <v>Brand Allocation %</v>
      </c>
      <c r="C50" s="13" t="str">
        <f>'Product costs'!B10</f>
        <v>Commercial</v>
      </c>
      <c r="D50" s="13" t="str">
        <f>'Product costs'!C10</f>
        <v>Brand 9</v>
      </c>
      <c r="E50" s="103">
        <v>0.15</v>
      </c>
      <c r="F50" s="103">
        <v>0.15</v>
      </c>
      <c r="G50" s="103">
        <v>0.15</v>
      </c>
      <c r="H50" s="103">
        <v>0.15</v>
      </c>
      <c r="I50" s="103">
        <v>0.15</v>
      </c>
      <c r="J50" s="103">
        <v>0.15</v>
      </c>
      <c r="K50" s="103">
        <v>0.15</v>
      </c>
      <c r="L50" s="103">
        <v>0.15</v>
      </c>
      <c r="M50" s="103">
        <v>0.15</v>
      </c>
      <c r="N50" s="103">
        <v>0.15</v>
      </c>
      <c r="O50" s="103">
        <v>0.15</v>
      </c>
      <c r="P50" s="103">
        <v>0.15</v>
      </c>
      <c r="Q50" s="103">
        <v>0.15</v>
      </c>
      <c r="R50" s="103">
        <v>0.15</v>
      </c>
      <c r="S50" s="103">
        <v>0.15</v>
      </c>
      <c r="T50" s="103">
        <v>0.15</v>
      </c>
      <c r="U50" s="103">
        <v>0.15</v>
      </c>
      <c r="V50" s="103">
        <v>0.15</v>
      </c>
      <c r="W50" s="103">
        <v>0.15</v>
      </c>
      <c r="X50" s="103">
        <v>0.15</v>
      </c>
      <c r="Y50" s="103">
        <v>0.15</v>
      </c>
      <c r="Z50" s="103">
        <v>0.15</v>
      </c>
      <c r="AA50" s="103">
        <v>0.15</v>
      </c>
      <c r="AB50" s="103">
        <v>0.15</v>
      </c>
      <c r="AC50" s="103">
        <v>0.15</v>
      </c>
      <c r="AD50" s="103">
        <v>0.15</v>
      </c>
      <c r="AE50" s="103">
        <v>0.15</v>
      </c>
      <c r="AF50" s="103">
        <v>0.15</v>
      </c>
      <c r="AG50" s="103">
        <v>0.15</v>
      </c>
      <c r="AH50" s="103">
        <v>0.15</v>
      </c>
      <c r="AI50" s="103">
        <v>0.15</v>
      </c>
      <c r="AJ50" s="103">
        <v>0.15</v>
      </c>
      <c r="AK50" s="103">
        <v>0.15</v>
      </c>
      <c r="AL50" s="103">
        <v>0.15</v>
      </c>
      <c r="AM50" s="103">
        <v>0.15</v>
      </c>
      <c r="AN50" s="103">
        <v>0.15</v>
      </c>
      <c r="AO50" s="103">
        <v>0.15</v>
      </c>
      <c r="AP50" s="103">
        <v>0.15</v>
      </c>
      <c r="AQ50" s="103">
        <v>0.15</v>
      </c>
      <c r="AR50" s="103">
        <v>0.15</v>
      </c>
      <c r="AS50" s="103">
        <v>0.15</v>
      </c>
      <c r="AT50" s="103">
        <v>0.15</v>
      </c>
      <c r="AU50" s="103">
        <v>0.15</v>
      </c>
      <c r="AV50" s="103">
        <v>0.15</v>
      </c>
      <c r="AW50" s="103">
        <v>0.15</v>
      </c>
      <c r="AX50" s="103">
        <v>0.15</v>
      </c>
      <c r="AY50" s="103">
        <v>0.15</v>
      </c>
      <c r="AZ50" s="103">
        <v>0.15</v>
      </c>
      <c r="BA50" s="103">
        <v>0.15</v>
      </c>
      <c r="BB50" s="103">
        <v>0.15</v>
      </c>
      <c r="BC50" s="103">
        <v>0.15</v>
      </c>
      <c r="BD50" s="103">
        <v>0.15</v>
      </c>
      <c r="BE50" s="103">
        <v>0.15</v>
      </c>
      <c r="BF50" s="103">
        <v>0.15</v>
      </c>
      <c r="BG50" s="103">
        <v>0.15</v>
      </c>
      <c r="BH50" s="103">
        <v>0.15</v>
      </c>
      <c r="BI50" s="103">
        <v>0.15</v>
      </c>
      <c r="BJ50" s="103">
        <v>0.15</v>
      </c>
      <c r="BK50" s="103">
        <v>0.15</v>
      </c>
      <c r="BL50" s="103">
        <v>0.15</v>
      </c>
      <c r="BM50" s="103">
        <v>0.15</v>
      </c>
      <c r="BN50" s="103">
        <v>0.15</v>
      </c>
      <c r="BO50" s="103">
        <v>0.15</v>
      </c>
      <c r="BP50" s="103">
        <v>0.15</v>
      </c>
      <c r="BQ50" s="103">
        <v>0.15</v>
      </c>
      <c r="BR50" s="103">
        <v>0.15</v>
      </c>
      <c r="BS50" s="103">
        <v>0.15</v>
      </c>
      <c r="BT50" s="103">
        <v>0.15</v>
      </c>
      <c r="BU50" s="103">
        <v>0.15</v>
      </c>
      <c r="BV50" s="103">
        <v>0.15</v>
      </c>
      <c r="BW50" s="103">
        <v>0.15</v>
      </c>
      <c r="BX50" s="103">
        <v>0.15</v>
      </c>
    </row>
    <row r="51" spans="2:76" x14ac:dyDescent="0.15">
      <c r="B51" s="13" t="str">
        <f t="shared" si="3"/>
        <v>Brand Allocation %</v>
      </c>
      <c r="C51" s="13" t="str">
        <f>'Product costs'!B11</f>
        <v>Commercial</v>
      </c>
      <c r="D51" s="13" t="str">
        <f>'Product costs'!C11</f>
        <v>Brand 10</v>
      </c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</row>
    <row r="52" spans="2:76" x14ac:dyDescent="0.15">
      <c r="B52" s="13" t="str">
        <f t="shared" si="3"/>
        <v>Brand Allocation %</v>
      </c>
      <c r="C52" s="13" t="str">
        <f>'Product costs'!B12</f>
        <v>Commercial</v>
      </c>
      <c r="D52" s="13" t="str">
        <f>'Product costs'!C12</f>
        <v>Brand 11</v>
      </c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</row>
    <row r="53" spans="2:76" x14ac:dyDescent="0.15">
      <c r="B53" s="13" t="str">
        <f t="shared" si="3"/>
        <v>Brand Allocation %</v>
      </c>
      <c r="C53" s="13" t="str">
        <f>'Product costs'!B13</f>
        <v>Commercial</v>
      </c>
      <c r="D53" s="13" t="str">
        <f>'Product costs'!C13</f>
        <v>Brand 12</v>
      </c>
      <c r="E53" s="103">
        <v>0.3</v>
      </c>
      <c r="F53" s="103">
        <v>0.3</v>
      </c>
      <c r="G53" s="103">
        <v>0.3</v>
      </c>
      <c r="H53" s="103">
        <v>0.3</v>
      </c>
      <c r="I53" s="103">
        <v>0.3</v>
      </c>
      <c r="J53" s="103">
        <v>0.3</v>
      </c>
      <c r="K53" s="103">
        <v>0.3</v>
      </c>
      <c r="L53" s="103">
        <v>0.3</v>
      </c>
      <c r="M53" s="103">
        <v>0.3</v>
      </c>
      <c r="N53" s="103">
        <v>0.3</v>
      </c>
      <c r="O53" s="103">
        <v>0.3</v>
      </c>
      <c r="P53" s="103">
        <v>0.3</v>
      </c>
      <c r="Q53" s="103">
        <v>0.3</v>
      </c>
      <c r="R53" s="103">
        <v>0.3</v>
      </c>
      <c r="S53" s="103">
        <v>0.3</v>
      </c>
      <c r="T53" s="103">
        <v>0.3</v>
      </c>
      <c r="U53" s="103">
        <v>0.3</v>
      </c>
      <c r="V53" s="103">
        <v>0.3</v>
      </c>
      <c r="W53" s="103">
        <v>0.3</v>
      </c>
      <c r="X53" s="103">
        <v>0.3</v>
      </c>
      <c r="Y53" s="103">
        <v>0.3</v>
      </c>
      <c r="Z53" s="103">
        <v>0.3</v>
      </c>
      <c r="AA53" s="103">
        <v>0.3</v>
      </c>
      <c r="AB53" s="103">
        <v>0.3</v>
      </c>
      <c r="AC53" s="103">
        <v>0.3</v>
      </c>
      <c r="AD53" s="103">
        <v>0.3</v>
      </c>
      <c r="AE53" s="103">
        <v>0.3</v>
      </c>
      <c r="AF53" s="103">
        <v>0.3</v>
      </c>
      <c r="AG53" s="103">
        <v>0.3</v>
      </c>
      <c r="AH53" s="103">
        <v>0.3</v>
      </c>
      <c r="AI53" s="103">
        <v>0.3</v>
      </c>
      <c r="AJ53" s="103">
        <v>0.3</v>
      </c>
      <c r="AK53" s="103">
        <v>0.3</v>
      </c>
      <c r="AL53" s="103">
        <v>0.3</v>
      </c>
      <c r="AM53" s="103">
        <v>0.3</v>
      </c>
      <c r="AN53" s="103">
        <v>0.3</v>
      </c>
      <c r="AO53" s="103">
        <v>0.3</v>
      </c>
      <c r="AP53" s="103">
        <v>0.3</v>
      </c>
      <c r="AQ53" s="103">
        <v>0.3</v>
      </c>
      <c r="AR53" s="103">
        <v>0.3</v>
      </c>
      <c r="AS53" s="103">
        <v>0.3</v>
      </c>
      <c r="AT53" s="103">
        <v>0.3</v>
      </c>
      <c r="AU53" s="103">
        <v>0.3</v>
      </c>
      <c r="AV53" s="103">
        <v>0.3</v>
      </c>
      <c r="AW53" s="103">
        <v>0.3</v>
      </c>
      <c r="AX53" s="103">
        <v>0.3</v>
      </c>
      <c r="AY53" s="103">
        <v>0.3</v>
      </c>
      <c r="AZ53" s="103">
        <v>0.3</v>
      </c>
      <c r="BA53" s="103">
        <v>0.3</v>
      </c>
      <c r="BB53" s="103">
        <v>0.3</v>
      </c>
      <c r="BC53" s="103">
        <v>0.3</v>
      </c>
      <c r="BD53" s="103">
        <v>0.3</v>
      </c>
      <c r="BE53" s="103">
        <v>0.3</v>
      </c>
      <c r="BF53" s="103">
        <v>0.3</v>
      </c>
      <c r="BG53" s="103">
        <v>0.3</v>
      </c>
      <c r="BH53" s="103">
        <v>0.3</v>
      </c>
      <c r="BI53" s="103">
        <v>0.3</v>
      </c>
      <c r="BJ53" s="103">
        <v>0.3</v>
      </c>
      <c r="BK53" s="103">
        <v>0.3</v>
      </c>
      <c r="BL53" s="103">
        <v>0.3</v>
      </c>
      <c r="BM53" s="103">
        <v>0.3</v>
      </c>
      <c r="BN53" s="103">
        <v>0.3</v>
      </c>
      <c r="BO53" s="103">
        <v>0.3</v>
      </c>
      <c r="BP53" s="103">
        <v>0.3</v>
      </c>
      <c r="BQ53" s="103">
        <v>0.3</v>
      </c>
      <c r="BR53" s="103">
        <v>0.3</v>
      </c>
      <c r="BS53" s="103">
        <v>0.3</v>
      </c>
      <c r="BT53" s="103">
        <v>0.3</v>
      </c>
      <c r="BU53" s="103">
        <v>0.3</v>
      </c>
      <c r="BV53" s="103">
        <v>0.3</v>
      </c>
      <c r="BW53" s="103">
        <v>0.3</v>
      </c>
      <c r="BX53" s="103">
        <v>0.3</v>
      </c>
    </row>
    <row r="54" spans="2:76" x14ac:dyDescent="0.15">
      <c r="B54" s="13" t="str">
        <f t="shared" si="3"/>
        <v>Brand Allocation %</v>
      </c>
      <c r="C54" s="13" t="str">
        <f>'Product costs'!B14</f>
        <v>Commercial</v>
      </c>
      <c r="D54" s="13" t="str">
        <f>'Product costs'!C14</f>
        <v>Brand 13</v>
      </c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</row>
    <row r="55" spans="2:76" x14ac:dyDescent="0.15">
      <c r="B55" s="13" t="str">
        <f t="shared" si="3"/>
        <v>Brand Allocation %</v>
      </c>
      <c r="C55" s="13" t="str">
        <f>'Product costs'!B15</f>
        <v>Commercial</v>
      </c>
      <c r="D55" s="13" t="str">
        <f>'Product costs'!C15</f>
        <v>Brand 14</v>
      </c>
      <c r="E55" s="103">
        <v>0.2</v>
      </c>
      <c r="F55" s="103">
        <v>0.2</v>
      </c>
      <c r="G55" s="103">
        <v>0.2</v>
      </c>
      <c r="H55" s="103">
        <v>0.2</v>
      </c>
      <c r="I55" s="103">
        <v>0.2</v>
      </c>
      <c r="J55" s="103">
        <v>0.2</v>
      </c>
      <c r="K55" s="103">
        <v>0.2</v>
      </c>
      <c r="L55" s="103">
        <v>0.2</v>
      </c>
      <c r="M55" s="103">
        <v>0.2</v>
      </c>
      <c r="N55" s="103">
        <v>0.2</v>
      </c>
      <c r="O55" s="103">
        <v>0.2</v>
      </c>
      <c r="P55" s="103">
        <v>0.2</v>
      </c>
      <c r="Q55" s="103">
        <v>0.2</v>
      </c>
      <c r="R55" s="103">
        <v>0.2</v>
      </c>
      <c r="S55" s="103">
        <v>0.2</v>
      </c>
      <c r="T55" s="103">
        <v>0.2</v>
      </c>
      <c r="U55" s="103">
        <v>0.2</v>
      </c>
      <c r="V55" s="103">
        <v>0.2</v>
      </c>
      <c r="W55" s="103">
        <v>0.2</v>
      </c>
      <c r="X55" s="103">
        <v>0.2</v>
      </c>
      <c r="Y55" s="103">
        <v>0.2</v>
      </c>
      <c r="Z55" s="103">
        <v>0.2</v>
      </c>
      <c r="AA55" s="103">
        <v>0.2</v>
      </c>
      <c r="AB55" s="103">
        <v>0.2</v>
      </c>
      <c r="AC55" s="103">
        <v>0.2</v>
      </c>
      <c r="AD55" s="103">
        <v>0.2</v>
      </c>
      <c r="AE55" s="103">
        <v>0.2</v>
      </c>
      <c r="AF55" s="103">
        <v>0.2</v>
      </c>
      <c r="AG55" s="103">
        <v>0.2</v>
      </c>
      <c r="AH55" s="103">
        <v>0.2</v>
      </c>
      <c r="AI55" s="103">
        <v>0.2</v>
      </c>
      <c r="AJ55" s="103">
        <v>0.2</v>
      </c>
      <c r="AK55" s="103">
        <v>0.2</v>
      </c>
      <c r="AL55" s="103">
        <v>0.2</v>
      </c>
      <c r="AM55" s="103">
        <v>0.2</v>
      </c>
      <c r="AN55" s="103">
        <v>0.2</v>
      </c>
      <c r="AO55" s="103">
        <v>0.2</v>
      </c>
      <c r="AP55" s="103">
        <v>0.2</v>
      </c>
      <c r="AQ55" s="103">
        <v>0.2</v>
      </c>
      <c r="AR55" s="103">
        <v>0.2</v>
      </c>
      <c r="AS55" s="103">
        <v>0.2</v>
      </c>
      <c r="AT55" s="103">
        <v>0.2</v>
      </c>
      <c r="AU55" s="103">
        <v>0.2</v>
      </c>
      <c r="AV55" s="103">
        <v>0.2</v>
      </c>
      <c r="AW55" s="103">
        <v>0.2</v>
      </c>
      <c r="AX55" s="103">
        <v>0.2</v>
      </c>
      <c r="AY55" s="103">
        <v>0.2</v>
      </c>
      <c r="AZ55" s="103">
        <v>0.2</v>
      </c>
      <c r="BA55" s="103">
        <v>0.2</v>
      </c>
      <c r="BB55" s="103">
        <v>0.2</v>
      </c>
      <c r="BC55" s="103">
        <v>0.2</v>
      </c>
      <c r="BD55" s="103">
        <v>0.2</v>
      </c>
      <c r="BE55" s="103">
        <v>0.2</v>
      </c>
      <c r="BF55" s="103">
        <v>0.2</v>
      </c>
      <c r="BG55" s="103">
        <v>0.2</v>
      </c>
      <c r="BH55" s="103">
        <v>0.2</v>
      </c>
      <c r="BI55" s="103">
        <v>0.2</v>
      </c>
      <c r="BJ55" s="103">
        <v>0.2</v>
      </c>
      <c r="BK55" s="103">
        <v>0.2</v>
      </c>
      <c r="BL55" s="103">
        <v>0.2</v>
      </c>
      <c r="BM55" s="103">
        <v>0.2</v>
      </c>
      <c r="BN55" s="103">
        <v>0.2</v>
      </c>
      <c r="BO55" s="103">
        <v>0.2</v>
      </c>
      <c r="BP55" s="103">
        <v>0.2</v>
      </c>
      <c r="BQ55" s="103">
        <v>0.2</v>
      </c>
      <c r="BR55" s="103">
        <v>0.2</v>
      </c>
      <c r="BS55" s="103">
        <v>0.2</v>
      </c>
      <c r="BT55" s="103">
        <v>0.2</v>
      </c>
      <c r="BU55" s="103">
        <v>0.2</v>
      </c>
      <c r="BV55" s="103">
        <v>0.2</v>
      </c>
      <c r="BW55" s="103">
        <v>0.2</v>
      </c>
      <c r="BX55" s="103">
        <v>0.2</v>
      </c>
    </row>
    <row r="56" spans="2:76" x14ac:dyDescent="0.15">
      <c r="B56" s="13" t="str">
        <f t="shared" si="3"/>
        <v>Brand Allocation %</v>
      </c>
      <c r="C56" s="13" t="str">
        <f>'Product costs'!B16</f>
        <v>Commercial</v>
      </c>
      <c r="D56" s="13" t="str">
        <f>'Product costs'!C16</f>
        <v>Brand 15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</row>
    <row r="57" spans="2:76" x14ac:dyDescent="0.15">
      <c r="B57" s="13" t="str">
        <f t="shared" si="3"/>
        <v>Brand Allocation %</v>
      </c>
      <c r="C57" s="13" t="str">
        <f>'Product costs'!B17</f>
        <v>Commercial</v>
      </c>
      <c r="D57" s="13" t="str">
        <f>'Product costs'!C17</f>
        <v>Brand 16</v>
      </c>
      <c r="E57" s="103">
        <v>0.15</v>
      </c>
      <c r="F57" s="103">
        <v>0.15</v>
      </c>
      <c r="G57" s="103">
        <v>0.15</v>
      </c>
      <c r="H57" s="103">
        <v>0.15</v>
      </c>
      <c r="I57" s="103">
        <v>0.15</v>
      </c>
      <c r="J57" s="103">
        <v>0.15</v>
      </c>
      <c r="K57" s="103">
        <v>0.15</v>
      </c>
      <c r="L57" s="103">
        <v>0.15</v>
      </c>
      <c r="M57" s="103">
        <v>0.15</v>
      </c>
      <c r="N57" s="103">
        <v>0.15</v>
      </c>
      <c r="O57" s="103">
        <v>0.15</v>
      </c>
      <c r="P57" s="103">
        <v>0.15</v>
      </c>
      <c r="Q57" s="103">
        <v>0.15</v>
      </c>
      <c r="R57" s="103">
        <v>0.15</v>
      </c>
      <c r="S57" s="103">
        <v>0.15</v>
      </c>
      <c r="T57" s="103">
        <v>0.15</v>
      </c>
      <c r="U57" s="103">
        <v>0.15</v>
      </c>
      <c r="V57" s="103">
        <v>0.15</v>
      </c>
      <c r="W57" s="103">
        <v>0.15</v>
      </c>
      <c r="X57" s="103">
        <v>0.15</v>
      </c>
      <c r="Y57" s="103">
        <v>0.15</v>
      </c>
      <c r="Z57" s="103">
        <v>0.15</v>
      </c>
      <c r="AA57" s="103">
        <v>0.15</v>
      </c>
      <c r="AB57" s="103">
        <v>0.15</v>
      </c>
      <c r="AC57" s="103">
        <v>0.15</v>
      </c>
      <c r="AD57" s="103">
        <v>0.15</v>
      </c>
      <c r="AE57" s="103">
        <v>0.15</v>
      </c>
      <c r="AF57" s="103">
        <v>0.15</v>
      </c>
      <c r="AG57" s="103">
        <v>0.15</v>
      </c>
      <c r="AH57" s="103">
        <v>0.15</v>
      </c>
      <c r="AI57" s="103">
        <v>0.15</v>
      </c>
      <c r="AJ57" s="103">
        <v>0.15</v>
      </c>
      <c r="AK57" s="103">
        <v>0.15</v>
      </c>
      <c r="AL57" s="103">
        <v>0.15</v>
      </c>
      <c r="AM57" s="103">
        <v>0.15</v>
      </c>
      <c r="AN57" s="103">
        <v>0.15</v>
      </c>
      <c r="AO57" s="103">
        <v>0.15</v>
      </c>
      <c r="AP57" s="103">
        <v>0.15</v>
      </c>
      <c r="AQ57" s="103">
        <v>0.15</v>
      </c>
      <c r="AR57" s="103">
        <v>0.15</v>
      </c>
      <c r="AS57" s="103">
        <v>0.15</v>
      </c>
      <c r="AT57" s="103">
        <v>0.15</v>
      </c>
      <c r="AU57" s="103">
        <v>0.15</v>
      </c>
      <c r="AV57" s="103">
        <v>0.15</v>
      </c>
      <c r="AW57" s="103">
        <v>0.15</v>
      </c>
      <c r="AX57" s="103">
        <v>0.15</v>
      </c>
      <c r="AY57" s="103">
        <v>0.15</v>
      </c>
      <c r="AZ57" s="103">
        <v>0.15</v>
      </c>
      <c r="BA57" s="103">
        <v>0.15</v>
      </c>
      <c r="BB57" s="103">
        <v>0.15</v>
      </c>
      <c r="BC57" s="103">
        <v>0.15</v>
      </c>
      <c r="BD57" s="103">
        <v>0.15</v>
      </c>
      <c r="BE57" s="103">
        <v>0.15</v>
      </c>
      <c r="BF57" s="103">
        <v>0.15</v>
      </c>
      <c r="BG57" s="103">
        <v>0.15</v>
      </c>
      <c r="BH57" s="103">
        <v>0.15</v>
      </c>
      <c r="BI57" s="103">
        <v>0.15</v>
      </c>
      <c r="BJ57" s="103">
        <v>0.15</v>
      </c>
      <c r="BK57" s="103">
        <v>0.15</v>
      </c>
      <c r="BL57" s="103">
        <v>0.15</v>
      </c>
      <c r="BM57" s="103">
        <v>0.15</v>
      </c>
      <c r="BN57" s="103">
        <v>0.15</v>
      </c>
      <c r="BO57" s="103">
        <v>0.15</v>
      </c>
      <c r="BP57" s="103">
        <v>0.15</v>
      </c>
      <c r="BQ57" s="103">
        <v>0.15</v>
      </c>
      <c r="BR57" s="103">
        <v>0.15</v>
      </c>
      <c r="BS57" s="103">
        <v>0.15</v>
      </c>
      <c r="BT57" s="103">
        <v>0.15</v>
      </c>
      <c r="BU57" s="103">
        <v>0.15</v>
      </c>
      <c r="BV57" s="103">
        <v>0.15</v>
      </c>
      <c r="BW57" s="103">
        <v>0.15</v>
      </c>
      <c r="BX57" s="103">
        <v>0.15</v>
      </c>
    </row>
    <row r="58" spans="2:76" x14ac:dyDescent="0.15">
      <c r="B58" s="13" t="str">
        <f t="shared" si="3"/>
        <v>Brand Allocation %</v>
      </c>
      <c r="C58" s="13" t="str">
        <f>'Product costs'!B18</f>
        <v>Commercial</v>
      </c>
      <c r="D58" s="13">
        <f>'Product costs'!C18</f>
        <v>0</v>
      </c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</row>
    <row r="59" spans="2:76" x14ac:dyDescent="0.15">
      <c r="B59" s="13" t="str">
        <f t="shared" si="3"/>
        <v>Brand Allocation %</v>
      </c>
      <c r="C59" s="13" t="str">
        <f>'Product costs'!B19</f>
        <v>Commercial</v>
      </c>
      <c r="D59" s="13">
        <f>'Product costs'!C19</f>
        <v>0</v>
      </c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</row>
    <row r="60" spans="2:76" x14ac:dyDescent="0.15">
      <c r="B60" s="13" t="str">
        <f t="shared" si="3"/>
        <v>Brand Allocation %</v>
      </c>
      <c r="C60" s="13" t="str">
        <f>'Product costs'!B20</f>
        <v>Commercial</v>
      </c>
      <c r="D60" s="13">
        <f>'Product costs'!C20</f>
        <v>0</v>
      </c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</row>
    <row r="61" spans="2:76" x14ac:dyDescent="0.15">
      <c r="B61" s="13" t="str">
        <f t="shared" si="3"/>
        <v>Brand Allocation %</v>
      </c>
      <c r="C61" s="13" t="str">
        <f>'Product costs'!B21</f>
        <v>Commercial</v>
      </c>
      <c r="D61" s="13">
        <f>'Product costs'!C21</f>
        <v>0</v>
      </c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</row>
    <row r="62" spans="2:76" x14ac:dyDescent="0.15">
      <c r="B62" s="13" t="str">
        <f t="shared" si="3"/>
        <v>Brand Allocation %</v>
      </c>
      <c r="C62" s="13" t="str">
        <f>'Product costs'!B22</f>
        <v>Logistics</v>
      </c>
      <c r="D62" s="13" t="str">
        <f>'Product costs'!C22</f>
        <v>Brand 1</v>
      </c>
      <c r="E62" s="103">
        <v>0.15</v>
      </c>
      <c r="F62" s="103">
        <v>0.15</v>
      </c>
      <c r="G62" s="103">
        <v>0.15</v>
      </c>
      <c r="H62" s="103">
        <v>0.15</v>
      </c>
      <c r="I62" s="103">
        <v>0.15</v>
      </c>
      <c r="J62" s="103">
        <v>0.15</v>
      </c>
      <c r="K62" s="103">
        <v>0.15</v>
      </c>
      <c r="L62" s="103">
        <v>0.15</v>
      </c>
      <c r="M62" s="103">
        <v>0.15</v>
      </c>
      <c r="N62" s="103">
        <v>0.15</v>
      </c>
      <c r="O62" s="103">
        <v>0.15</v>
      </c>
      <c r="P62" s="103">
        <v>0.15</v>
      </c>
      <c r="Q62" s="103">
        <v>0.15</v>
      </c>
      <c r="R62" s="103">
        <v>0.15</v>
      </c>
      <c r="S62" s="103">
        <v>0.15</v>
      </c>
      <c r="T62" s="103">
        <v>0.15</v>
      </c>
      <c r="U62" s="103">
        <v>0.15</v>
      </c>
      <c r="V62" s="103">
        <v>0.15</v>
      </c>
      <c r="W62" s="103">
        <v>0.15</v>
      </c>
      <c r="X62" s="103">
        <v>0.15</v>
      </c>
      <c r="Y62" s="103">
        <v>0.15</v>
      </c>
      <c r="Z62" s="103">
        <v>0.15</v>
      </c>
      <c r="AA62" s="103">
        <v>0.15</v>
      </c>
      <c r="AB62" s="103">
        <v>0.15</v>
      </c>
      <c r="AC62" s="103">
        <v>0.15</v>
      </c>
      <c r="AD62" s="103">
        <v>0.15</v>
      </c>
      <c r="AE62" s="103">
        <v>0.15</v>
      </c>
      <c r="AF62" s="103">
        <v>0.15</v>
      </c>
      <c r="AG62" s="103">
        <v>0.15</v>
      </c>
      <c r="AH62" s="103">
        <v>0.15</v>
      </c>
      <c r="AI62" s="103">
        <v>0.15</v>
      </c>
      <c r="AJ62" s="103">
        <v>0.15</v>
      </c>
      <c r="AK62" s="103">
        <v>0.15</v>
      </c>
      <c r="AL62" s="103">
        <v>0.15</v>
      </c>
      <c r="AM62" s="103">
        <v>0.15</v>
      </c>
      <c r="AN62" s="103">
        <v>0.15</v>
      </c>
      <c r="AO62" s="103">
        <v>0.15</v>
      </c>
      <c r="AP62" s="103">
        <v>0.15</v>
      </c>
      <c r="AQ62" s="103">
        <v>0.15</v>
      </c>
      <c r="AR62" s="103">
        <v>0.15</v>
      </c>
      <c r="AS62" s="103">
        <v>0.15</v>
      </c>
      <c r="AT62" s="103">
        <v>0.15</v>
      </c>
      <c r="AU62" s="103">
        <v>0.15</v>
      </c>
      <c r="AV62" s="103">
        <v>0.15</v>
      </c>
      <c r="AW62" s="103">
        <v>0.15</v>
      </c>
      <c r="AX62" s="103">
        <v>0.15</v>
      </c>
      <c r="AY62" s="103">
        <v>0.15</v>
      </c>
      <c r="AZ62" s="103">
        <v>0.15</v>
      </c>
      <c r="BA62" s="103">
        <v>0.15</v>
      </c>
      <c r="BB62" s="103">
        <v>0.15</v>
      </c>
      <c r="BC62" s="103">
        <v>0.15</v>
      </c>
      <c r="BD62" s="103">
        <v>0.15</v>
      </c>
      <c r="BE62" s="103">
        <v>0.15</v>
      </c>
      <c r="BF62" s="103">
        <v>0.15</v>
      </c>
      <c r="BG62" s="103">
        <v>0.15</v>
      </c>
      <c r="BH62" s="103">
        <v>0.15</v>
      </c>
      <c r="BI62" s="103">
        <v>0.15</v>
      </c>
      <c r="BJ62" s="103">
        <v>0.15</v>
      </c>
      <c r="BK62" s="103">
        <v>0.15</v>
      </c>
      <c r="BL62" s="103">
        <v>0.15</v>
      </c>
      <c r="BM62" s="103">
        <v>0.15</v>
      </c>
      <c r="BN62" s="103">
        <v>0.15</v>
      </c>
      <c r="BO62" s="103">
        <v>0.15</v>
      </c>
      <c r="BP62" s="103">
        <v>0.15</v>
      </c>
      <c r="BQ62" s="103">
        <v>0.15</v>
      </c>
      <c r="BR62" s="103">
        <v>0.15</v>
      </c>
      <c r="BS62" s="103">
        <v>0.15</v>
      </c>
      <c r="BT62" s="103">
        <v>0.15</v>
      </c>
      <c r="BU62" s="103">
        <v>0.15</v>
      </c>
      <c r="BV62" s="103">
        <v>0.15</v>
      </c>
      <c r="BW62" s="103">
        <v>0.15</v>
      </c>
      <c r="BX62" s="103">
        <v>0.15</v>
      </c>
    </row>
    <row r="63" spans="2:76" x14ac:dyDescent="0.15">
      <c r="B63" s="13" t="str">
        <f t="shared" si="3"/>
        <v>Brand Allocation %</v>
      </c>
      <c r="C63" s="13" t="str">
        <f>'Product costs'!B23</f>
        <v>Logistics</v>
      </c>
      <c r="D63" s="13" t="str">
        <f>'Product costs'!C23</f>
        <v>Brand 2</v>
      </c>
      <c r="E63" s="103">
        <v>0.15</v>
      </c>
      <c r="F63" s="103">
        <v>0.15</v>
      </c>
      <c r="G63" s="103">
        <v>0.15</v>
      </c>
      <c r="H63" s="103">
        <v>0.15</v>
      </c>
      <c r="I63" s="103">
        <v>0.15</v>
      </c>
      <c r="J63" s="103">
        <v>0.15</v>
      </c>
      <c r="K63" s="103">
        <v>0.15</v>
      </c>
      <c r="L63" s="103">
        <v>0.15</v>
      </c>
      <c r="M63" s="103">
        <v>0.15</v>
      </c>
      <c r="N63" s="103">
        <v>0.15</v>
      </c>
      <c r="O63" s="103">
        <v>0.15</v>
      </c>
      <c r="P63" s="103">
        <v>0.15</v>
      </c>
      <c r="Q63" s="103">
        <v>0.15</v>
      </c>
      <c r="R63" s="103">
        <v>0.15</v>
      </c>
      <c r="S63" s="103">
        <v>0.15</v>
      </c>
      <c r="T63" s="103">
        <v>0.15</v>
      </c>
      <c r="U63" s="103">
        <v>0.15</v>
      </c>
      <c r="V63" s="103">
        <v>0.15</v>
      </c>
      <c r="W63" s="103">
        <v>0.15</v>
      </c>
      <c r="X63" s="103">
        <v>0.15</v>
      </c>
      <c r="Y63" s="103">
        <v>0.15</v>
      </c>
      <c r="Z63" s="103">
        <v>0.15</v>
      </c>
      <c r="AA63" s="103">
        <v>0.15</v>
      </c>
      <c r="AB63" s="103">
        <v>0.15</v>
      </c>
      <c r="AC63" s="103">
        <v>0.15</v>
      </c>
      <c r="AD63" s="103">
        <v>0.15</v>
      </c>
      <c r="AE63" s="103">
        <v>0.15</v>
      </c>
      <c r="AF63" s="103">
        <v>0.15</v>
      </c>
      <c r="AG63" s="103">
        <v>0.15</v>
      </c>
      <c r="AH63" s="103">
        <v>0.15</v>
      </c>
      <c r="AI63" s="103">
        <v>0.15</v>
      </c>
      <c r="AJ63" s="103">
        <v>0.15</v>
      </c>
      <c r="AK63" s="103">
        <v>0.15</v>
      </c>
      <c r="AL63" s="103">
        <v>0.15</v>
      </c>
      <c r="AM63" s="103">
        <v>0.15</v>
      </c>
      <c r="AN63" s="103">
        <v>0.15</v>
      </c>
      <c r="AO63" s="103">
        <v>0.15</v>
      </c>
      <c r="AP63" s="103">
        <v>0.15</v>
      </c>
      <c r="AQ63" s="103">
        <v>0.15</v>
      </c>
      <c r="AR63" s="103">
        <v>0.15</v>
      </c>
      <c r="AS63" s="103">
        <v>0.15</v>
      </c>
      <c r="AT63" s="103">
        <v>0.15</v>
      </c>
      <c r="AU63" s="103">
        <v>0.15</v>
      </c>
      <c r="AV63" s="103">
        <v>0.15</v>
      </c>
      <c r="AW63" s="103">
        <v>0.15</v>
      </c>
      <c r="AX63" s="103">
        <v>0.15</v>
      </c>
      <c r="AY63" s="103">
        <v>0.15</v>
      </c>
      <c r="AZ63" s="103">
        <v>0.15</v>
      </c>
      <c r="BA63" s="103">
        <v>0.15</v>
      </c>
      <c r="BB63" s="103">
        <v>0.15</v>
      </c>
      <c r="BC63" s="103">
        <v>0.15</v>
      </c>
      <c r="BD63" s="103">
        <v>0.15</v>
      </c>
      <c r="BE63" s="103">
        <v>0.15</v>
      </c>
      <c r="BF63" s="103">
        <v>0.15</v>
      </c>
      <c r="BG63" s="103">
        <v>0.15</v>
      </c>
      <c r="BH63" s="103">
        <v>0.15</v>
      </c>
      <c r="BI63" s="103">
        <v>0.15</v>
      </c>
      <c r="BJ63" s="103">
        <v>0.15</v>
      </c>
      <c r="BK63" s="103">
        <v>0.15</v>
      </c>
      <c r="BL63" s="103">
        <v>0.15</v>
      </c>
      <c r="BM63" s="103">
        <v>0.15</v>
      </c>
      <c r="BN63" s="103">
        <v>0.15</v>
      </c>
      <c r="BO63" s="103">
        <v>0.15</v>
      </c>
      <c r="BP63" s="103">
        <v>0.15</v>
      </c>
      <c r="BQ63" s="103">
        <v>0.15</v>
      </c>
      <c r="BR63" s="103">
        <v>0.15</v>
      </c>
      <c r="BS63" s="103">
        <v>0.15</v>
      </c>
      <c r="BT63" s="103">
        <v>0.15</v>
      </c>
      <c r="BU63" s="103">
        <v>0.15</v>
      </c>
      <c r="BV63" s="103">
        <v>0.15</v>
      </c>
      <c r="BW63" s="103">
        <v>0.15</v>
      </c>
      <c r="BX63" s="103">
        <v>0.15</v>
      </c>
    </row>
    <row r="64" spans="2:76" x14ac:dyDescent="0.15">
      <c r="B64" s="13" t="str">
        <f t="shared" si="3"/>
        <v>Brand Allocation %</v>
      </c>
      <c r="C64" s="13" t="str">
        <f>'Product costs'!B24</f>
        <v>Logistics</v>
      </c>
      <c r="D64" s="13" t="str">
        <f>'Product costs'!C24</f>
        <v>Brand 3</v>
      </c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</row>
    <row r="65" spans="2:76" x14ac:dyDescent="0.15">
      <c r="B65" s="13" t="str">
        <f t="shared" si="3"/>
        <v>Brand Allocation %</v>
      </c>
      <c r="C65" s="13" t="str">
        <f>'Product costs'!B25</f>
        <v>Logistics</v>
      </c>
      <c r="D65" s="13" t="str">
        <f>'Product costs'!C25</f>
        <v>Brand 4</v>
      </c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</row>
    <row r="66" spans="2:76" x14ac:dyDescent="0.15">
      <c r="B66" s="13" t="str">
        <f t="shared" si="3"/>
        <v>Brand Allocation %</v>
      </c>
      <c r="C66" s="13" t="str">
        <f>'Product costs'!B26</f>
        <v>Logistics</v>
      </c>
      <c r="D66" s="13" t="str">
        <f>'Product costs'!C26</f>
        <v>Brand 5</v>
      </c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</row>
    <row r="67" spans="2:76" x14ac:dyDescent="0.15">
      <c r="B67" s="13" t="str">
        <f t="shared" si="3"/>
        <v>Brand Allocation %</v>
      </c>
      <c r="C67" s="13" t="str">
        <f>'Product costs'!B27</f>
        <v>Logistics</v>
      </c>
      <c r="D67" s="13" t="str">
        <f>'Product costs'!C27</f>
        <v>Brand 6</v>
      </c>
      <c r="E67" s="103">
        <v>0.25</v>
      </c>
      <c r="F67" s="103">
        <v>0.25</v>
      </c>
      <c r="G67" s="103">
        <v>0.25</v>
      </c>
      <c r="H67" s="103">
        <v>0.25</v>
      </c>
      <c r="I67" s="103">
        <v>0.25</v>
      </c>
      <c r="J67" s="103">
        <v>0.25</v>
      </c>
      <c r="K67" s="103">
        <v>0.25</v>
      </c>
      <c r="L67" s="103">
        <v>0.25</v>
      </c>
      <c r="M67" s="103">
        <v>0.25</v>
      </c>
      <c r="N67" s="103">
        <v>0.25</v>
      </c>
      <c r="O67" s="103">
        <v>0.25</v>
      </c>
      <c r="P67" s="103">
        <v>0.25</v>
      </c>
      <c r="Q67" s="103">
        <v>0.25</v>
      </c>
      <c r="R67" s="103">
        <v>0.25</v>
      </c>
      <c r="S67" s="103">
        <v>0.25</v>
      </c>
      <c r="T67" s="103">
        <v>0.25</v>
      </c>
      <c r="U67" s="103">
        <v>0.25</v>
      </c>
      <c r="V67" s="103">
        <v>0.25</v>
      </c>
      <c r="W67" s="103">
        <v>0.25</v>
      </c>
      <c r="X67" s="103">
        <v>0.25</v>
      </c>
      <c r="Y67" s="103">
        <v>0.25</v>
      </c>
      <c r="Z67" s="103">
        <v>0.25</v>
      </c>
      <c r="AA67" s="103">
        <v>0.25</v>
      </c>
      <c r="AB67" s="103">
        <v>0.25</v>
      </c>
      <c r="AC67" s="103">
        <v>0.25</v>
      </c>
      <c r="AD67" s="103">
        <v>0.25</v>
      </c>
      <c r="AE67" s="103">
        <v>0.25</v>
      </c>
      <c r="AF67" s="103">
        <v>0.25</v>
      </c>
      <c r="AG67" s="103">
        <v>0.25</v>
      </c>
      <c r="AH67" s="103">
        <v>0.25</v>
      </c>
      <c r="AI67" s="103">
        <v>0.25</v>
      </c>
      <c r="AJ67" s="103">
        <v>0.25</v>
      </c>
      <c r="AK67" s="103">
        <v>0.25</v>
      </c>
      <c r="AL67" s="103">
        <v>0.25</v>
      </c>
      <c r="AM67" s="103">
        <v>0.25</v>
      </c>
      <c r="AN67" s="103">
        <v>0.25</v>
      </c>
      <c r="AO67" s="103">
        <v>0.25</v>
      </c>
      <c r="AP67" s="103">
        <v>0.25</v>
      </c>
      <c r="AQ67" s="103">
        <v>0.25</v>
      </c>
      <c r="AR67" s="103">
        <v>0.25</v>
      </c>
      <c r="AS67" s="103">
        <v>0.25</v>
      </c>
      <c r="AT67" s="103">
        <v>0.25</v>
      </c>
      <c r="AU67" s="103">
        <v>0.25</v>
      </c>
      <c r="AV67" s="103">
        <v>0.25</v>
      </c>
      <c r="AW67" s="103">
        <v>0.25</v>
      </c>
      <c r="AX67" s="103">
        <v>0.25</v>
      </c>
      <c r="AY67" s="103">
        <v>0.25</v>
      </c>
      <c r="AZ67" s="103">
        <v>0.25</v>
      </c>
      <c r="BA67" s="103">
        <v>0.25</v>
      </c>
      <c r="BB67" s="103">
        <v>0.25</v>
      </c>
      <c r="BC67" s="103">
        <v>0.25</v>
      </c>
      <c r="BD67" s="103">
        <v>0.25</v>
      </c>
      <c r="BE67" s="103">
        <v>0.25</v>
      </c>
      <c r="BF67" s="103">
        <v>0.25</v>
      </c>
      <c r="BG67" s="103">
        <v>0.25</v>
      </c>
      <c r="BH67" s="103">
        <v>0.25</v>
      </c>
      <c r="BI67" s="103">
        <v>0.25</v>
      </c>
      <c r="BJ67" s="103">
        <v>0.25</v>
      </c>
      <c r="BK67" s="103">
        <v>0.25</v>
      </c>
      <c r="BL67" s="103">
        <v>0.25</v>
      </c>
      <c r="BM67" s="103">
        <v>0.25</v>
      </c>
      <c r="BN67" s="103">
        <v>0.25</v>
      </c>
      <c r="BO67" s="103">
        <v>0.25</v>
      </c>
      <c r="BP67" s="103">
        <v>0.25</v>
      </c>
      <c r="BQ67" s="103">
        <v>0.25</v>
      </c>
      <c r="BR67" s="103">
        <v>0.25</v>
      </c>
      <c r="BS67" s="103">
        <v>0.25</v>
      </c>
      <c r="BT67" s="103">
        <v>0.25</v>
      </c>
      <c r="BU67" s="103">
        <v>0.25</v>
      </c>
      <c r="BV67" s="103">
        <v>0.25</v>
      </c>
      <c r="BW67" s="103">
        <v>0.25</v>
      </c>
      <c r="BX67" s="103">
        <v>0.25</v>
      </c>
    </row>
    <row r="68" spans="2:76" x14ac:dyDescent="0.15">
      <c r="B68" s="13" t="str">
        <f t="shared" si="3"/>
        <v>Brand Allocation %</v>
      </c>
      <c r="C68" s="13" t="str">
        <f>'Product costs'!B28</f>
        <v>Logistics</v>
      </c>
      <c r="D68" s="13" t="str">
        <f>'Product costs'!C28</f>
        <v>Brand 7</v>
      </c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</row>
    <row r="69" spans="2:76" x14ac:dyDescent="0.15">
      <c r="B69" s="13" t="str">
        <f t="shared" si="3"/>
        <v>Brand Allocation %</v>
      </c>
      <c r="C69" s="13" t="str">
        <f>'Product costs'!B29</f>
        <v>Logistics</v>
      </c>
      <c r="D69" s="13" t="str">
        <f>'Product costs'!C29</f>
        <v>Brand 8</v>
      </c>
      <c r="E69" s="103">
        <v>0.05</v>
      </c>
      <c r="F69" s="103">
        <v>0.05</v>
      </c>
      <c r="G69" s="103">
        <v>0.05</v>
      </c>
      <c r="H69" s="103">
        <v>0.05</v>
      </c>
      <c r="I69" s="103">
        <v>0.05</v>
      </c>
      <c r="J69" s="103">
        <v>0.05</v>
      </c>
      <c r="K69" s="103">
        <v>0.05</v>
      </c>
      <c r="L69" s="103">
        <v>0.05</v>
      </c>
      <c r="M69" s="103">
        <v>0.05</v>
      </c>
      <c r="N69" s="103">
        <v>0.05</v>
      </c>
      <c r="O69" s="103">
        <v>0.05</v>
      </c>
      <c r="P69" s="103">
        <v>0.05</v>
      </c>
      <c r="Q69" s="103">
        <v>0.05</v>
      </c>
      <c r="R69" s="103">
        <v>0.05</v>
      </c>
      <c r="S69" s="103">
        <v>0.05</v>
      </c>
      <c r="T69" s="103">
        <v>0.05</v>
      </c>
      <c r="U69" s="103">
        <v>0.05</v>
      </c>
      <c r="V69" s="103">
        <v>0.05</v>
      </c>
      <c r="W69" s="103">
        <v>0.05</v>
      </c>
      <c r="X69" s="103">
        <v>0.05</v>
      </c>
      <c r="Y69" s="103">
        <v>0.05</v>
      </c>
      <c r="Z69" s="103">
        <v>0.05</v>
      </c>
      <c r="AA69" s="103">
        <v>0.05</v>
      </c>
      <c r="AB69" s="103">
        <v>0.05</v>
      </c>
      <c r="AC69" s="103">
        <v>0.05</v>
      </c>
      <c r="AD69" s="103">
        <v>0.05</v>
      </c>
      <c r="AE69" s="103">
        <v>0.05</v>
      </c>
      <c r="AF69" s="103">
        <v>0.05</v>
      </c>
      <c r="AG69" s="103">
        <v>0.05</v>
      </c>
      <c r="AH69" s="103">
        <v>0.05</v>
      </c>
      <c r="AI69" s="103">
        <v>0.05</v>
      </c>
      <c r="AJ69" s="103">
        <v>0.05</v>
      </c>
      <c r="AK69" s="103">
        <v>0.05</v>
      </c>
      <c r="AL69" s="103">
        <v>0.05</v>
      </c>
      <c r="AM69" s="103">
        <v>0.05</v>
      </c>
      <c r="AN69" s="103">
        <v>0.05</v>
      </c>
      <c r="AO69" s="103">
        <v>0.05</v>
      </c>
      <c r="AP69" s="103">
        <v>0.05</v>
      </c>
      <c r="AQ69" s="103">
        <v>0.05</v>
      </c>
      <c r="AR69" s="103">
        <v>0.05</v>
      </c>
      <c r="AS69" s="103">
        <v>0.05</v>
      </c>
      <c r="AT69" s="103">
        <v>0.05</v>
      </c>
      <c r="AU69" s="103">
        <v>0.05</v>
      </c>
      <c r="AV69" s="103">
        <v>0.05</v>
      </c>
      <c r="AW69" s="103">
        <v>0.05</v>
      </c>
      <c r="AX69" s="103">
        <v>0.05</v>
      </c>
      <c r="AY69" s="103">
        <v>0.05</v>
      </c>
      <c r="AZ69" s="103">
        <v>0.05</v>
      </c>
      <c r="BA69" s="103">
        <v>0.05</v>
      </c>
      <c r="BB69" s="103">
        <v>0.05</v>
      </c>
      <c r="BC69" s="103">
        <v>0.05</v>
      </c>
      <c r="BD69" s="103">
        <v>0.05</v>
      </c>
      <c r="BE69" s="103">
        <v>0.05</v>
      </c>
      <c r="BF69" s="103">
        <v>0.05</v>
      </c>
      <c r="BG69" s="103">
        <v>0.05</v>
      </c>
      <c r="BH69" s="103">
        <v>0.05</v>
      </c>
      <c r="BI69" s="103">
        <v>0.05</v>
      </c>
      <c r="BJ69" s="103">
        <v>0.05</v>
      </c>
      <c r="BK69" s="103">
        <v>0.05</v>
      </c>
      <c r="BL69" s="103">
        <v>0.05</v>
      </c>
      <c r="BM69" s="103">
        <v>0.05</v>
      </c>
      <c r="BN69" s="103">
        <v>0.05</v>
      </c>
      <c r="BO69" s="103">
        <v>0.05</v>
      </c>
      <c r="BP69" s="103">
        <v>0.05</v>
      </c>
      <c r="BQ69" s="103">
        <v>0.05</v>
      </c>
      <c r="BR69" s="103">
        <v>0.05</v>
      </c>
      <c r="BS69" s="103">
        <v>0.05</v>
      </c>
      <c r="BT69" s="103">
        <v>0.05</v>
      </c>
      <c r="BU69" s="103">
        <v>0.05</v>
      </c>
      <c r="BV69" s="103">
        <v>0.05</v>
      </c>
      <c r="BW69" s="103">
        <v>0.05</v>
      </c>
      <c r="BX69" s="103">
        <v>0.05</v>
      </c>
    </row>
    <row r="70" spans="2:76" x14ac:dyDescent="0.15">
      <c r="B70" s="13" t="str">
        <f t="shared" si="3"/>
        <v>Brand Allocation %</v>
      </c>
      <c r="C70" s="13" t="str">
        <f>'Product costs'!B30</f>
        <v>Logistics</v>
      </c>
      <c r="D70" s="13" t="str">
        <f>'Product costs'!C30</f>
        <v>Brand 9</v>
      </c>
      <c r="E70" s="103">
        <v>0.05</v>
      </c>
      <c r="F70" s="103">
        <v>0.05</v>
      </c>
      <c r="G70" s="103">
        <v>0.05</v>
      </c>
      <c r="H70" s="103">
        <v>0.05</v>
      </c>
      <c r="I70" s="103">
        <v>0.05</v>
      </c>
      <c r="J70" s="103">
        <v>0.05</v>
      </c>
      <c r="K70" s="103">
        <v>0.05</v>
      </c>
      <c r="L70" s="103">
        <v>0.05</v>
      </c>
      <c r="M70" s="103">
        <v>0.05</v>
      </c>
      <c r="N70" s="103">
        <v>0.05</v>
      </c>
      <c r="O70" s="103">
        <v>0.05</v>
      </c>
      <c r="P70" s="103">
        <v>0.05</v>
      </c>
      <c r="Q70" s="103">
        <v>0.05</v>
      </c>
      <c r="R70" s="103">
        <v>0.05</v>
      </c>
      <c r="S70" s="103">
        <v>0.05</v>
      </c>
      <c r="T70" s="103">
        <v>0.05</v>
      </c>
      <c r="U70" s="103">
        <v>0.05</v>
      </c>
      <c r="V70" s="103">
        <v>0.05</v>
      </c>
      <c r="W70" s="103">
        <v>0.05</v>
      </c>
      <c r="X70" s="103">
        <v>0.05</v>
      </c>
      <c r="Y70" s="103">
        <v>0.05</v>
      </c>
      <c r="Z70" s="103">
        <v>0.05</v>
      </c>
      <c r="AA70" s="103">
        <v>0.05</v>
      </c>
      <c r="AB70" s="103">
        <v>0.05</v>
      </c>
      <c r="AC70" s="103">
        <v>0.05</v>
      </c>
      <c r="AD70" s="103">
        <v>0.05</v>
      </c>
      <c r="AE70" s="103">
        <v>0.05</v>
      </c>
      <c r="AF70" s="103">
        <v>0.05</v>
      </c>
      <c r="AG70" s="103">
        <v>0.05</v>
      </c>
      <c r="AH70" s="103">
        <v>0.05</v>
      </c>
      <c r="AI70" s="103">
        <v>0.05</v>
      </c>
      <c r="AJ70" s="103">
        <v>0.05</v>
      </c>
      <c r="AK70" s="103">
        <v>0.05</v>
      </c>
      <c r="AL70" s="103">
        <v>0.05</v>
      </c>
      <c r="AM70" s="103">
        <v>0.05</v>
      </c>
      <c r="AN70" s="103">
        <v>0.05</v>
      </c>
      <c r="AO70" s="103">
        <v>0.05</v>
      </c>
      <c r="AP70" s="103">
        <v>0.05</v>
      </c>
      <c r="AQ70" s="103">
        <v>0.05</v>
      </c>
      <c r="AR70" s="103">
        <v>0.05</v>
      </c>
      <c r="AS70" s="103">
        <v>0.05</v>
      </c>
      <c r="AT70" s="103">
        <v>0.05</v>
      </c>
      <c r="AU70" s="103">
        <v>0.05</v>
      </c>
      <c r="AV70" s="103">
        <v>0.05</v>
      </c>
      <c r="AW70" s="103">
        <v>0.05</v>
      </c>
      <c r="AX70" s="103">
        <v>0.05</v>
      </c>
      <c r="AY70" s="103">
        <v>0.05</v>
      </c>
      <c r="AZ70" s="103">
        <v>0.05</v>
      </c>
      <c r="BA70" s="103">
        <v>0.05</v>
      </c>
      <c r="BB70" s="103">
        <v>0.05</v>
      </c>
      <c r="BC70" s="103">
        <v>0.05</v>
      </c>
      <c r="BD70" s="103">
        <v>0.05</v>
      </c>
      <c r="BE70" s="103">
        <v>0.05</v>
      </c>
      <c r="BF70" s="103">
        <v>0.05</v>
      </c>
      <c r="BG70" s="103">
        <v>0.05</v>
      </c>
      <c r="BH70" s="103">
        <v>0.05</v>
      </c>
      <c r="BI70" s="103">
        <v>0.05</v>
      </c>
      <c r="BJ70" s="103">
        <v>0.05</v>
      </c>
      <c r="BK70" s="103">
        <v>0.05</v>
      </c>
      <c r="BL70" s="103">
        <v>0.05</v>
      </c>
      <c r="BM70" s="103">
        <v>0.05</v>
      </c>
      <c r="BN70" s="103">
        <v>0.05</v>
      </c>
      <c r="BO70" s="103">
        <v>0.05</v>
      </c>
      <c r="BP70" s="103">
        <v>0.05</v>
      </c>
      <c r="BQ70" s="103">
        <v>0.05</v>
      </c>
      <c r="BR70" s="103">
        <v>0.05</v>
      </c>
      <c r="BS70" s="103">
        <v>0.05</v>
      </c>
      <c r="BT70" s="103">
        <v>0.05</v>
      </c>
      <c r="BU70" s="103">
        <v>0.05</v>
      </c>
      <c r="BV70" s="103">
        <v>0.05</v>
      </c>
      <c r="BW70" s="103">
        <v>0.05</v>
      </c>
      <c r="BX70" s="103">
        <v>0.05</v>
      </c>
    </row>
    <row r="71" spans="2:76" x14ac:dyDescent="0.15">
      <c r="B71" s="13" t="str">
        <f t="shared" si="3"/>
        <v>Brand Allocation %</v>
      </c>
      <c r="C71" s="13" t="str">
        <f>'Product costs'!B31</f>
        <v>Logistics</v>
      </c>
      <c r="D71" s="13" t="str">
        <f>'Product costs'!C31</f>
        <v>Brand 10</v>
      </c>
      <c r="E71" s="103">
        <v>0.15</v>
      </c>
      <c r="F71" s="103">
        <v>0.15</v>
      </c>
      <c r="G71" s="103">
        <v>0.15</v>
      </c>
      <c r="H71" s="103">
        <v>0.15</v>
      </c>
      <c r="I71" s="103">
        <v>0.15</v>
      </c>
      <c r="J71" s="103">
        <v>0.15</v>
      </c>
      <c r="K71" s="103">
        <v>0.15</v>
      </c>
      <c r="L71" s="103">
        <v>0.15</v>
      </c>
      <c r="M71" s="103">
        <v>0.15</v>
      </c>
      <c r="N71" s="103">
        <v>0.15</v>
      </c>
      <c r="O71" s="103">
        <v>0.15</v>
      </c>
      <c r="P71" s="103">
        <v>0.15</v>
      </c>
      <c r="Q71" s="103">
        <v>0.15</v>
      </c>
      <c r="R71" s="103">
        <v>0.15</v>
      </c>
      <c r="S71" s="103">
        <v>0.15</v>
      </c>
      <c r="T71" s="103">
        <v>0.15</v>
      </c>
      <c r="U71" s="103">
        <v>0.15</v>
      </c>
      <c r="V71" s="103">
        <v>0.15</v>
      </c>
      <c r="W71" s="103">
        <v>0.15</v>
      </c>
      <c r="X71" s="103">
        <v>0.15</v>
      </c>
      <c r="Y71" s="103">
        <v>0.15</v>
      </c>
      <c r="Z71" s="103">
        <v>0.15</v>
      </c>
      <c r="AA71" s="103">
        <v>0.15</v>
      </c>
      <c r="AB71" s="103">
        <v>0.15</v>
      </c>
      <c r="AC71" s="103">
        <v>0.15</v>
      </c>
      <c r="AD71" s="103">
        <v>0.15</v>
      </c>
      <c r="AE71" s="103">
        <v>0.15</v>
      </c>
      <c r="AF71" s="103">
        <v>0.15</v>
      </c>
      <c r="AG71" s="103">
        <v>0.15</v>
      </c>
      <c r="AH71" s="103">
        <v>0.15</v>
      </c>
      <c r="AI71" s="103">
        <v>0.15</v>
      </c>
      <c r="AJ71" s="103">
        <v>0.15</v>
      </c>
      <c r="AK71" s="103">
        <v>0.15</v>
      </c>
      <c r="AL71" s="103">
        <v>0.15</v>
      </c>
      <c r="AM71" s="103">
        <v>0.15</v>
      </c>
      <c r="AN71" s="103">
        <v>0.15</v>
      </c>
      <c r="AO71" s="103">
        <v>0.15</v>
      </c>
      <c r="AP71" s="103">
        <v>0.15</v>
      </c>
      <c r="AQ71" s="103">
        <v>0.15</v>
      </c>
      <c r="AR71" s="103">
        <v>0.15</v>
      </c>
      <c r="AS71" s="103">
        <v>0.15</v>
      </c>
      <c r="AT71" s="103">
        <v>0.15</v>
      </c>
      <c r="AU71" s="103">
        <v>0.15</v>
      </c>
      <c r="AV71" s="103">
        <v>0.15</v>
      </c>
      <c r="AW71" s="103">
        <v>0.15</v>
      </c>
      <c r="AX71" s="103">
        <v>0.15</v>
      </c>
      <c r="AY71" s="103">
        <v>0.15</v>
      </c>
      <c r="AZ71" s="103">
        <v>0.15</v>
      </c>
      <c r="BA71" s="103">
        <v>0.15</v>
      </c>
      <c r="BB71" s="103">
        <v>0.15</v>
      </c>
      <c r="BC71" s="103">
        <v>0.15</v>
      </c>
      <c r="BD71" s="103">
        <v>0.15</v>
      </c>
      <c r="BE71" s="103">
        <v>0.15</v>
      </c>
      <c r="BF71" s="103">
        <v>0.15</v>
      </c>
      <c r="BG71" s="103">
        <v>0.15</v>
      </c>
      <c r="BH71" s="103">
        <v>0.15</v>
      </c>
      <c r="BI71" s="103">
        <v>0.15</v>
      </c>
      <c r="BJ71" s="103">
        <v>0.15</v>
      </c>
      <c r="BK71" s="103">
        <v>0.15</v>
      </c>
      <c r="BL71" s="103">
        <v>0.15</v>
      </c>
      <c r="BM71" s="103">
        <v>0.15</v>
      </c>
      <c r="BN71" s="103">
        <v>0.15</v>
      </c>
      <c r="BO71" s="103">
        <v>0.15</v>
      </c>
      <c r="BP71" s="103">
        <v>0.15</v>
      </c>
      <c r="BQ71" s="103">
        <v>0.15</v>
      </c>
      <c r="BR71" s="103">
        <v>0.15</v>
      </c>
      <c r="BS71" s="103">
        <v>0.15</v>
      </c>
      <c r="BT71" s="103">
        <v>0.15</v>
      </c>
      <c r="BU71" s="103">
        <v>0.15</v>
      </c>
      <c r="BV71" s="103">
        <v>0.15</v>
      </c>
      <c r="BW71" s="103">
        <v>0.15</v>
      </c>
      <c r="BX71" s="103">
        <v>0.15</v>
      </c>
    </row>
    <row r="72" spans="2:76" x14ac:dyDescent="0.15">
      <c r="B72" s="13" t="str">
        <f t="shared" si="3"/>
        <v>Brand Allocation %</v>
      </c>
      <c r="C72" s="13" t="str">
        <f>'Product costs'!B32</f>
        <v>Logistics</v>
      </c>
      <c r="D72" s="13" t="str">
        <f>'Product costs'!C32</f>
        <v>Brand 11</v>
      </c>
      <c r="E72" s="103">
        <v>0.2</v>
      </c>
      <c r="F72" s="103">
        <v>0.2</v>
      </c>
      <c r="G72" s="103">
        <v>0.2</v>
      </c>
      <c r="H72" s="103">
        <v>0.2</v>
      </c>
      <c r="I72" s="103">
        <v>0.2</v>
      </c>
      <c r="J72" s="103">
        <v>0.2</v>
      </c>
      <c r="K72" s="103">
        <v>0.2</v>
      </c>
      <c r="L72" s="103">
        <v>0.2</v>
      </c>
      <c r="M72" s="103">
        <v>0.2</v>
      </c>
      <c r="N72" s="103">
        <v>0.2</v>
      </c>
      <c r="O72" s="103">
        <v>0.2</v>
      </c>
      <c r="P72" s="103">
        <v>0.2</v>
      </c>
      <c r="Q72" s="103">
        <v>0.2</v>
      </c>
      <c r="R72" s="103">
        <v>0.2</v>
      </c>
      <c r="S72" s="103">
        <v>0.2</v>
      </c>
      <c r="T72" s="103">
        <v>0.2</v>
      </c>
      <c r="U72" s="103">
        <v>0.2</v>
      </c>
      <c r="V72" s="103">
        <v>0.2</v>
      </c>
      <c r="W72" s="103">
        <v>0.2</v>
      </c>
      <c r="X72" s="103">
        <v>0.2</v>
      </c>
      <c r="Y72" s="103">
        <v>0.2</v>
      </c>
      <c r="Z72" s="103">
        <v>0.2</v>
      </c>
      <c r="AA72" s="103">
        <v>0.2</v>
      </c>
      <c r="AB72" s="103">
        <v>0.2</v>
      </c>
      <c r="AC72" s="103">
        <v>0.2</v>
      </c>
      <c r="AD72" s="103">
        <v>0.2</v>
      </c>
      <c r="AE72" s="103">
        <v>0.2</v>
      </c>
      <c r="AF72" s="103">
        <v>0.2</v>
      </c>
      <c r="AG72" s="103">
        <v>0.2</v>
      </c>
      <c r="AH72" s="103">
        <v>0.2</v>
      </c>
      <c r="AI72" s="103">
        <v>0.2</v>
      </c>
      <c r="AJ72" s="103">
        <v>0.2</v>
      </c>
      <c r="AK72" s="103">
        <v>0.2</v>
      </c>
      <c r="AL72" s="103">
        <v>0.2</v>
      </c>
      <c r="AM72" s="103">
        <v>0.2</v>
      </c>
      <c r="AN72" s="103">
        <v>0.2</v>
      </c>
      <c r="AO72" s="103">
        <v>0.2</v>
      </c>
      <c r="AP72" s="103">
        <v>0.2</v>
      </c>
      <c r="AQ72" s="103">
        <v>0.2</v>
      </c>
      <c r="AR72" s="103">
        <v>0.2</v>
      </c>
      <c r="AS72" s="103">
        <v>0.2</v>
      </c>
      <c r="AT72" s="103">
        <v>0.2</v>
      </c>
      <c r="AU72" s="103">
        <v>0.2</v>
      </c>
      <c r="AV72" s="103">
        <v>0.2</v>
      </c>
      <c r="AW72" s="103">
        <v>0.2</v>
      </c>
      <c r="AX72" s="103">
        <v>0.2</v>
      </c>
      <c r="AY72" s="103">
        <v>0.2</v>
      </c>
      <c r="AZ72" s="103">
        <v>0.2</v>
      </c>
      <c r="BA72" s="103">
        <v>0.2</v>
      </c>
      <c r="BB72" s="103">
        <v>0.2</v>
      </c>
      <c r="BC72" s="103">
        <v>0.2</v>
      </c>
      <c r="BD72" s="103">
        <v>0.2</v>
      </c>
      <c r="BE72" s="103">
        <v>0.2</v>
      </c>
      <c r="BF72" s="103">
        <v>0.2</v>
      </c>
      <c r="BG72" s="103">
        <v>0.2</v>
      </c>
      <c r="BH72" s="103">
        <v>0.2</v>
      </c>
      <c r="BI72" s="103">
        <v>0.2</v>
      </c>
      <c r="BJ72" s="103">
        <v>0.2</v>
      </c>
      <c r="BK72" s="103">
        <v>0.2</v>
      </c>
      <c r="BL72" s="103">
        <v>0.2</v>
      </c>
      <c r="BM72" s="103">
        <v>0.2</v>
      </c>
      <c r="BN72" s="103">
        <v>0.2</v>
      </c>
      <c r="BO72" s="103">
        <v>0.2</v>
      </c>
      <c r="BP72" s="103">
        <v>0.2</v>
      </c>
      <c r="BQ72" s="103">
        <v>0.2</v>
      </c>
      <c r="BR72" s="103">
        <v>0.2</v>
      </c>
      <c r="BS72" s="103">
        <v>0.2</v>
      </c>
      <c r="BT72" s="103">
        <v>0.2</v>
      </c>
      <c r="BU72" s="103">
        <v>0.2</v>
      </c>
      <c r="BV72" s="103">
        <v>0.2</v>
      </c>
      <c r="BW72" s="103">
        <v>0.2</v>
      </c>
      <c r="BX72" s="103">
        <v>0.2</v>
      </c>
    </row>
    <row r="73" spans="2:76" x14ac:dyDescent="0.15">
      <c r="B73" s="13" t="str">
        <f t="shared" si="3"/>
        <v>Brand Allocation %</v>
      </c>
      <c r="C73" s="13" t="str">
        <f>'Product costs'!B33</f>
        <v>Logistics</v>
      </c>
      <c r="D73" s="13" t="str">
        <f>'Product costs'!C33</f>
        <v>Brand 12</v>
      </c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</row>
    <row r="74" spans="2:76" x14ac:dyDescent="0.15">
      <c r="B74" s="13" t="str">
        <f t="shared" si="3"/>
        <v>Brand Allocation %</v>
      </c>
      <c r="C74" s="13" t="str">
        <f>'Product costs'!B34</f>
        <v>Logistics</v>
      </c>
      <c r="D74" s="13" t="str">
        <f>'Product costs'!C34</f>
        <v>Brand 13</v>
      </c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</row>
    <row r="75" spans="2:76" x14ac:dyDescent="0.15">
      <c r="B75" s="13" t="str">
        <f t="shared" si="3"/>
        <v>Brand Allocation %</v>
      </c>
      <c r="C75" s="13" t="str">
        <f>'Product costs'!B35</f>
        <v>Logistics</v>
      </c>
      <c r="D75" s="13" t="str">
        <f>'Product costs'!C35</f>
        <v>Brand 14</v>
      </c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</row>
    <row r="76" spans="2:76" x14ac:dyDescent="0.15">
      <c r="B76" s="13" t="str">
        <f t="shared" si="3"/>
        <v>Brand Allocation %</v>
      </c>
      <c r="C76" s="13" t="str">
        <f>'Product costs'!B36</f>
        <v>Logistics</v>
      </c>
      <c r="D76" s="13" t="str">
        <f>'Product costs'!C36</f>
        <v>Brand 15</v>
      </c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</row>
    <row r="77" spans="2:76" x14ac:dyDescent="0.15">
      <c r="B77" s="13" t="str">
        <f t="shared" si="3"/>
        <v>Brand Allocation %</v>
      </c>
      <c r="C77" s="13" t="str">
        <f>'Product costs'!B37</f>
        <v>Logistics</v>
      </c>
      <c r="D77" s="13" t="str">
        <f>'Product costs'!C37</f>
        <v>Brand 16</v>
      </c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</row>
    <row r="78" spans="2:76" x14ac:dyDescent="0.15">
      <c r="B78" s="13" t="str">
        <f t="shared" si="3"/>
        <v>Brand Allocation %</v>
      </c>
      <c r="C78" s="13" t="str">
        <f>'Product costs'!B38</f>
        <v>Logistics</v>
      </c>
      <c r="D78" s="13">
        <f>'Product costs'!C38</f>
        <v>0</v>
      </c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</row>
    <row r="79" spans="2:76" x14ac:dyDescent="0.15">
      <c r="B79" s="13" t="str">
        <f t="shared" si="3"/>
        <v>Brand Allocation %</v>
      </c>
      <c r="C79" s="13" t="str">
        <f>'Product costs'!B39</f>
        <v>Logistics</v>
      </c>
      <c r="D79" s="13">
        <f>'Product costs'!C39</f>
        <v>0</v>
      </c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</row>
    <row r="80" spans="2:76" x14ac:dyDescent="0.15">
      <c r="B80" s="13" t="str">
        <f t="shared" si="3"/>
        <v>Brand Allocation %</v>
      </c>
      <c r="C80" s="13" t="str">
        <f>'Product costs'!B40</f>
        <v>Logistics</v>
      </c>
      <c r="D80" s="13">
        <f>'Product costs'!C40</f>
        <v>0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</row>
    <row r="81" spans="2:76" x14ac:dyDescent="0.15">
      <c r="B81" s="13" t="str">
        <f t="shared" si="3"/>
        <v>Brand Allocation %</v>
      </c>
      <c r="C81" s="13" t="str">
        <f>'Product costs'!B41</f>
        <v>Logistics</v>
      </c>
      <c r="D81" s="13">
        <f>'Product costs'!C41</f>
        <v>0</v>
      </c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</row>
    <row r="82" spans="2:76" x14ac:dyDescent="0.15">
      <c r="B82" s="13" t="str">
        <f t="shared" si="3"/>
        <v>Brand Allocation %</v>
      </c>
      <c r="C82" s="13" t="str">
        <f>'Product costs'!B42</f>
        <v>Marketing</v>
      </c>
      <c r="D82" s="13" t="str">
        <f>'Product costs'!C42</f>
        <v>Brand 1</v>
      </c>
      <c r="E82" s="103">
        <v>0.5</v>
      </c>
      <c r="F82" s="103">
        <v>0.5</v>
      </c>
      <c r="G82" s="103">
        <v>0.5</v>
      </c>
      <c r="H82" s="103">
        <v>0.5</v>
      </c>
      <c r="I82" s="103">
        <v>0.5</v>
      </c>
      <c r="J82" s="103">
        <v>0.5</v>
      </c>
      <c r="K82" s="103">
        <v>0.5</v>
      </c>
      <c r="L82" s="103">
        <v>0.5</v>
      </c>
      <c r="M82" s="103">
        <v>0.5</v>
      </c>
      <c r="N82" s="103">
        <v>0.5</v>
      </c>
      <c r="O82" s="103">
        <v>0.5</v>
      </c>
      <c r="P82" s="103">
        <v>0.5</v>
      </c>
      <c r="Q82" s="103">
        <v>0.5</v>
      </c>
      <c r="R82" s="103">
        <v>0.5</v>
      </c>
      <c r="S82" s="103">
        <v>0.5</v>
      </c>
      <c r="T82" s="103">
        <v>0.5</v>
      </c>
      <c r="U82" s="103">
        <v>0.5</v>
      </c>
      <c r="V82" s="103">
        <v>0.5</v>
      </c>
      <c r="W82" s="103">
        <v>0.5</v>
      </c>
      <c r="X82" s="103">
        <v>0.5</v>
      </c>
      <c r="Y82" s="103">
        <v>0.5</v>
      </c>
      <c r="Z82" s="103">
        <v>0.5</v>
      </c>
      <c r="AA82" s="103">
        <v>0.5</v>
      </c>
      <c r="AB82" s="103">
        <v>0.5</v>
      </c>
      <c r="AC82" s="103">
        <v>0.5</v>
      </c>
      <c r="AD82" s="103">
        <v>0.5</v>
      </c>
      <c r="AE82" s="103">
        <v>0.5</v>
      </c>
      <c r="AF82" s="103">
        <v>0.5</v>
      </c>
      <c r="AG82" s="103">
        <v>0.5</v>
      </c>
      <c r="AH82" s="103">
        <v>0.5</v>
      </c>
      <c r="AI82" s="103">
        <v>0.5</v>
      </c>
      <c r="AJ82" s="103">
        <v>0.5</v>
      </c>
      <c r="AK82" s="103">
        <v>0.5</v>
      </c>
      <c r="AL82" s="103">
        <v>0.5</v>
      </c>
      <c r="AM82" s="103">
        <v>0.5</v>
      </c>
      <c r="AN82" s="103">
        <v>0.5</v>
      </c>
      <c r="AO82" s="103">
        <v>0.5</v>
      </c>
      <c r="AP82" s="103">
        <v>0.5</v>
      </c>
      <c r="AQ82" s="103">
        <v>0.5</v>
      </c>
      <c r="AR82" s="103">
        <v>0.5</v>
      </c>
      <c r="AS82" s="103">
        <v>0.5</v>
      </c>
      <c r="AT82" s="103">
        <v>0.5</v>
      </c>
      <c r="AU82" s="103">
        <v>0.5</v>
      </c>
      <c r="AV82" s="103">
        <v>0.5</v>
      </c>
      <c r="AW82" s="103">
        <v>0.5</v>
      </c>
      <c r="AX82" s="103">
        <v>0.5</v>
      </c>
      <c r="AY82" s="103">
        <v>0.5</v>
      </c>
      <c r="AZ82" s="103">
        <v>0.5</v>
      </c>
      <c r="BA82" s="103">
        <v>0.5</v>
      </c>
      <c r="BB82" s="103">
        <v>0.5</v>
      </c>
      <c r="BC82" s="103">
        <v>0.5</v>
      </c>
      <c r="BD82" s="103">
        <v>0.5</v>
      </c>
      <c r="BE82" s="103">
        <v>0.5</v>
      </c>
      <c r="BF82" s="103">
        <v>0.5</v>
      </c>
      <c r="BG82" s="103">
        <v>0.5</v>
      </c>
      <c r="BH82" s="103">
        <v>0.5</v>
      </c>
      <c r="BI82" s="103">
        <v>0.5</v>
      </c>
      <c r="BJ82" s="103">
        <v>0.5</v>
      </c>
      <c r="BK82" s="103">
        <v>0.5</v>
      </c>
      <c r="BL82" s="103">
        <v>0.5</v>
      </c>
      <c r="BM82" s="103">
        <v>0.5</v>
      </c>
      <c r="BN82" s="103">
        <v>0.5</v>
      </c>
      <c r="BO82" s="103">
        <v>0.5</v>
      </c>
      <c r="BP82" s="103">
        <v>0.5</v>
      </c>
      <c r="BQ82" s="103">
        <v>0.5</v>
      </c>
      <c r="BR82" s="103">
        <v>0.5</v>
      </c>
      <c r="BS82" s="103">
        <v>0.5</v>
      </c>
      <c r="BT82" s="103">
        <v>0.5</v>
      </c>
      <c r="BU82" s="103">
        <v>0.5</v>
      </c>
      <c r="BV82" s="103">
        <v>0.5</v>
      </c>
      <c r="BW82" s="103">
        <v>0.5</v>
      </c>
      <c r="BX82" s="103">
        <v>0.5</v>
      </c>
    </row>
    <row r="83" spans="2:76" x14ac:dyDescent="0.15">
      <c r="B83" s="13" t="str">
        <f t="shared" si="3"/>
        <v>Brand Allocation %</v>
      </c>
      <c r="C83" s="13" t="str">
        <f>'Product costs'!B43</f>
        <v>Marketing</v>
      </c>
      <c r="D83" s="13" t="str">
        <f>'Product costs'!C43</f>
        <v>Brand 2</v>
      </c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</row>
    <row r="84" spans="2:76" x14ac:dyDescent="0.15">
      <c r="B84" s="13" t="str">
        <f t="shared" si="3"/>
        <v>Brand Allocation %</v>
      </c>
      <c r="C84" s="13" t="str">
        <f>'Product costs'!B44</f>
        <v>Marketing</v>
      </c>
      <c r="D84" s="13" t="str">
        <f>'Product costs'!C44</f>
        <v>Brand 3</v>
      </c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</row>
    <row r="85" spans="2:76" x14ac:dyDescent="0.15">
      <c r="B85" s="13" t="str">
        <f t="shared" si="3"/>
        <v>Brand Allocation %</v>
      </c>
      <c r="C85" s="13" t="str">
        <f>'Product costs'!B45</f>
        <v>Marketing</v>
      </c>
      <c r="D85" s="13" t="str">
        <f>'Product costs'!C45</f>
        <v>Brand 4</v>
      </c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</row>
    <row r="86" spans="2:76" x14ac:dyDescent="0.15">
      <c r="B86" s="13" t="str">
        <f t="shared" si="3"/>
        <v>Brand Allocation %</v>
      </c>
      <c r="C86" s="13" t="str">
        <f>'Product costs'!B46</f>
        <v>Marketing</v>
      </c>
      <c r="D86" s="13" t="str">
        <f>'Product costs'!C46</f>
        <v>Brand 5</v>
      </c>
      <c r="E86" s="103">
        <v>0.2</v>
      </c>
      <c r="F86" s="103">
        <v>0.2</v>
      </c>
      <c r="G86" s="103">
        <v>0.2</v>
      </c>
      <c r="H86" s="103">
        <v>0.2</v>
      </c>
      <c r="I86" s="103">
        <v>0.2</v>
      </c>
      <c r="J86" s="103">
        <v>0.2</v>
      </c>
      <c r="K86" s="103">
        <v>0.2</v>
      </c>
      <c r="L86" s="103">
        <v>0.2</v>
      </c>
      <c r="M86" s="103">
        <v>0.2</v>
      </c>
      <c r="N86" s="103">
        <v>0.2</v>
      </c>
      <c r="O86" s="103">
        <v>0.2</v>
      </c>
      <c r="P86" s="103">
        <v>0.2</v>
      </c>
      <c r="Q86" s="103">
        <v>0.2</v>
      </c>
      <c r="R86" s="103">
        <v>0.2</v>
      </c>
      <c r="S86" s="103">
        <v>0.2</v>
      </c>
      <c r="T86" s="103">
        <v>0.2</v>
      </c>
      <c r="U86" s="103">
        <v>0.2</v>
      </c>
      <c r="V86" s="103">
        <v>0.2</v>
      </c>
      <c r="W86" s="103">
        <v>0.2</v>
      </c>
      <c r="X86" s="103">
        <v>0.2</v>
      </c>
      <c r="Y86" s="103">
        <v>0.2</v>
      </c>
      <c r="Z86" s="103">
        <v>0.2</v>
      </c>
      <c r="AA86" s="103">
        <v>0.2</v>
      </c>
      <c r="AB86" s="103">
        <v>0.2</v>
      </c>
      <c r="AC86" s="103">
        <v>0.2</v>
      </c>
      <c r="AD86" s="103">
        <v>0.2</v>
      </c>
      <c r="AE86" s="103">
        <v>0.2</v>
      </c>
      <c r="AF86" s="103">
        <v>0.2</v>
      </c>
      <c r="AG86" s="103">
        <v>0.2</v>
      </c>
      <c r="AH86" s="103">
        <v>0.2</v>
      </c>
      <c r="AI86" s="103">
        <v>0.2</v>
      </c>
      <c r="AJ86" s="103">
        <v>0.2</v>
      </c>
      <c r="AK86" s="103">
        <v>0.2</v>
      </c>
      <c r="AL86" s="103">
        <v>0.2</v>
      </c>
      <c r="AM86" s="103">
        <v>0.2</v>
      </c>
      <c r="AN86" s="103">
        <v>0.2</v>
      </c>
      <c r="AO86" s="103">
        <v>0.2</v>
      </c>
      <c r="AP86" s="103">
        <v>0.2</v>
      </c>
      <c r="AQ86" s="103">
        <v>0.2</v>
      </c>
      <c r="AR86" s="103">
        <v>0.2</v>
      </c>
      <c r="AS86" s="103">
        <v>0.2</v>
      </c>
      <c r="AT86" s="103">
        <v>0.2</v>
      </c>
      <c r="AU86" s="103">
        <v>0.2</v>
      </c>
      <c r="AV86" s="103">
        <v>0.2</v>
      </c>
      <c r="AW86" s="103">
        <v>0.2</v>
      </c>
      <c r="AX86" s="103">
        <v>0.2</v>
      </c>
      <c r="AY86" s="103">
        <v>0.2</v>
      </c>
      <c r="AZ86" s="103">
        <v>0.2</v>
      </c>
      <c r="BA86" s="103">
        <v>0.2</v>
      </c>
      <c r="BB86" s="103">
        <v>0.2</v>
      </c>
      <c r="BC86" s="103">
        <v>0.2</v>
      </c>
      <c r="BD86" s="103">
        <v>0.2</v>
      </c>
      <c r="BE86" s="103">
        <v>0.2</v>
      </c>
      <c r="BF86" s="103">
        <v>0.2</v>
      </c>
      <c r="BG86" s="103">
        <v>0.2</v>
      </c>
      <c r="BH86" s="103">
        <v>0.2</v>
      </c>
      <c r="BI86" s="103">
        <v>0.2</v>
      </c>
      <c r="BJ86" s="103">
        <v>0.2</v>
      </c>
      <c r="BK86" s="103">
        <v>0.2</v>
      </c>
      <c r="BL86" s="103">
        <v>0.2</v>
      </c>
      <c r="BM86" s="103">
        <v>0.2</v>
      </c>
      <c r="BN86" s="103">
        <v>0.2</v>
      </c>
      <c r="BO86" s="103">
        <v>0.2</v>
      </c>
      <c r="BP86" s="103">
        <v>0.2</v>
      </c>
      <c r="BQ86" s="103">
        <v>0.2</v>
      </c>
      <c r="BR86" s="103">
        <v>0.2</v>
      </c>
      <c r="BS86" s="103">
        <v>0.2</v>
      </c>
      <c r="BT86" s="103">
        <v>0.2</v>
      </c>
      <c r="BU86" s="103">
        <v>0.2</v>
      </c>
      <c r="BV86" s="103">
        <v>0.2</v>
      </c>
      <c r="BW86" s="103">
        <v>0.2</v>
      </c>
      <c r="BX86" s="103">
        <v>0.2</v>
      </c>
    </row>
    <row r="87" spans="2:76" x14ac:dyDescent="0.15">
      <c r="B87" s="13" t="str">
        <f t="shared" si="3"/>
        <v>Brand Allocation %</v>
      </c>
      <c r="C87" s="13" t="str">
        <f>'Product costs'!B47</f>
        <v>Marketing</v>
      </c>
      <c r="D87" s="13" t="str">
        <f>'Product costs'!C47</f>
        <v>Brand 6</v>
      </c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</row>
    <row r="88" spans="2:76" x14ac:dyDescent="0.15">
      <c r="B88" s="13" t="str">
        <f t="shared" si="3"/>
        <v>Brand Allocation %</v>
      </c>
      <c r="C88" s="13" t="str">
        <f>'Product costs'!B48</f>
        <v>Marketing</v>
      </c>
      <c r="D88" s="13" t="str">
        <f>'Product costs'!C48</f>
        <v>Brand 7</v>
      </c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</row>
    <row r="89" spans="2:76" x14ac:dyDescent="0.15">
      <c r="B89" s="13" t="str">
        <f t="shared" si="3"/>
        <v>Brand Allocation %</v>
      </c>
      <c r="C89" s="13" t="str">
        <f>'Product costs'!B49</f>
        <v>Marketing</v>
      </c>
      <c r="D89" s="13" t="str">
        <f>'Product costs'!C49</f>
        <v>Brand 8</v>
      </c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</row>
    <row r="90" spans="2:76" x14ac:dyDescent="0.15">
      <c r="B90" s="13" t="str">
        <f t="shared" si="3"/>
        <v>Brand Allocation %</v>
      </c>
      <c r="C90" s="13" t="str">
        <f>'Product costs'!B50</f>
        <v>Marketing</v>
      </c>
      <c r="D90" s="13" t="str">
        <f>'Product costs'!C50</f>
        <v>Brand 9</v>
      </c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</row>
    <row r="91" spans="2:76" x14ac:dyDescent="0.15">
      <c r="B91" s="13" t="str">
        <f t="shared" si="3"/>
        <v>Brand Allocation %</v>
      </c>
      <c r="C91" s="13" t="str">
        <f>'Product costs'!B51</f>
        <v>Marketing</v>
      </c>
      <c r="D91" s="13" t="str">
        <f>'Product costs'!C51</f>
        <v>Brand 10</v>
      </c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</row>
    <row r="92" spans="2:76" x14ac:dyDescent="0.15">
      <c r="B92" s="13" t="str">
        <f t="shared" si="3"/>
        <v>Brand Allocation %</v>
      </c>
      <c r="C92" s="13" t="str">
        <f>'Product costs'!B52</f>
        <v>Marketing</v>
      </c>
      <c r="D92" s="13" t="str">
        <f>'Product costs'!C52</f>
        <v>Brand 11</v>
      </c>
      <c r="E92" s="103">
        <v>0.1</v>
      </c>
      <c r="F92" s="103">
        <v>0.1</v>
      </c>
      <c r="G92" s="103">
        <v>0.1</v>
      </c>
      <c r="H92" s="103">
        <v>0.1</v>
      </c>
      <c r="I92" s="103">
        <v>0.1</v>
      </c>
      <c r="J92" s="103">
        <v>0.1</v>
      </c>
      <c r="K92" s="103">
        <v>0.1</v>
      </c>
      <c r="L92" s="103">
        <v>0.1</v>
      </c>
      <c r="M92" s="103">
        <v>0.1</v>
      </c>
      <c r="N92" s="103">
        <v>0.1</v>
      </c>
      <c r="O92" s="103">
        <v>0.1</v>
      </c>
      <c r="P92" s="103">
        <v>0.1</v>
      </c>
      <c r="Q92" s="103">
        <v>0.1</v>
      </c>
      <c r="R92" s="103">
        <v>0.1</v>
      </c>
      <c r="S92" s="103">
        <v>0.1</v>
      </c>
      <c r="T92" s="103">
        <v>0.1</v>
      </c>
      <c r="U92" s="103">
        <v>0.1</v>
      </c>
      <c r="V92" s="103">
        <v>0.1</v>
      </c>
      <c r="W92" s="103">
        <v>0.1</v>
      </c>
      <c r="X92" s="103">
        <v>0.1</v>
      </c>
      <c r="Y92" s="103">
        <v>0.1</v>
      </c>
      <c r="Z92" s="103">
        <v>0.1</v>
      </c>
      <c r="AA92" s="103">
        <v>0.1</v>
      </c>
      <c r="AB92" s="103">
        <v>0.1</v>
      </c>
      <c r="AC92" s="103">
        <v>0.1</v>
      </c>
      <c r="AD92" s="103">
        <v>0.1</v>
      </c>
      <c r="AE92" s="103">
        <v>0.1</v>
      </c>
      <c r="AF92" s="103">
        <v>0.1</v>
      </c>
      <c r="AG92" s="103">
        <v>0.1</v>
      </c>
      <c r="AH92" s="103">
        <v>0.1</v>
      </c>
      <c r="AI92" s="103">
        <v>0.1</v>
      </c>
      <c r="AJ92" s="103">
        <v>0.1</v>
      </c>
      <c r="AK92" s="103">
        <v>0.1</v>
      </c>
      <c r="AL92" s="103">
        <v>0.1</v>
      </c>
      <c r="AM92" s="103">
        <v>0.1</v>
      </c>
      <c r="AN92" s="103">
        <v>0.1</v>
      </c>
      <c r="AO92" s="103">
        <v>0.1</v>
      </c>
      <c r="AP92" s="103">
        <v>0.1</v>
      </c>
      <c r="AQ92" s="103">
        <v>0.1</v>
      </c>
      <c r="AR92" s="103">
        <v>0.1</v>
      </c>
      <c r="AS92" s="103">
        <v>0.1</v>
      </c>
      <c r="AT92" s="103">
        <v>0.1</v>
      </c>
      <c r="AU92" s="103">
        <v>0.1</v>
      </c>
      <c r="AV92" s="103">
        <v>0.1</v>
      </c>
      <c r="AW92" s="103">
        <v>0.1</v>
      </c>
      <c r="AX92" s="103">
        <v>0.1</v>
      </c>
      <c r="AY92" s="103">
        <v>0.1</v>
      </c>
      <c r="AZ92" s="103">
        <v>0.1</v>
      </c>
      <c r="BA92" s="103">
        <v>0.1</v>
      </c>
      <c r="BB92" s="103">
        <v>0.1</v>
      </c>
      <c r="BC92" s="103">
        <v>0.1</v>
      </c>
      <c r="BD92" s="103">
        <v>0.1</v>
      </c>
      <c r="BE92" s="103">
        <v>0.1</v>
      </c>
      <c r="BF92" s="103">
        <v>0.1</v>
      </c>
      <c r="BG92" s="103">
        <v>0.1</v>
      </c>
      <c r="BH92" s="103">
        <v>0.1</v>
      </c>
      <c r="BI92" s="103">
        <v>0.1</v>
      </c>
      <c r="BJ92" s="103">
        <v>0.1</v>
      </c>
      <c r="BK92" s="103">
        <v>0.1</v>
      </c>
      <c r="BL92" s="103">
        <v>0.1</v>
      </c>
      <c r="BM92" s="103">
        <v>0.1</v>
      </c>
      <c r="BN92" s="103">
        <v>0.1</v>
      </c>
      <c r="BO92" s="103">
        <v>0.1</v>
      </c>
      <c r="BP92" s="103">
        <v>0.1</v>
      </c>
      <c r="BQ92" s="103">
        <v>0.1</v>
      </c>
      <c r="BR92" s="103">
        <v>0.1</v>
      </c>
      <c r="BS92" s="103">
        <v>0.1</v>
      </c>
      <c r="BT92" s="103">
        <v>0.1</v>
      </c>
      <c r="BU92" s="103">
        <v>0.1</v>
      </c>
      <c r="BV92" s="103">
        <v>0.1</v>
      </c>
      <c r="BW92" s="103">
        <v>0.1</v>
      </c>
      <c r="BX92" s="103">
        <v>0.1</v>
      </c>
    </row>
    <row r="93" spans="2:76" x14ac:dyDescent="0.15">
      <c r="B93" s="13" t="str">
        <f t="shared" si="3"/>
        <v>Brand Allocation %</v>
      </c>
      <c r="C93" s="13" t="str">
        <f>'Product costs'!B53</f>
        <v>Marketing</v>
      </c>
      <c r="D93" s="13" t="str">
        <f>'Product costs'!C53</f>
        <v>Brand 12</v>
      </c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</row>
    <row r="94" spans="2:76" x14ac:dyDescent="0.15">
      <c r="B94" s="13" t="str">
        <f t="shared" si="3"/>
        <v>Brand Allocation %</v>
      </c>
      <c r="C94" s="13" t="str">
        <f>'Product costs'!B54</f>
        <v>Marketing</v>
      </c>
      <c r="D94" s="13" t="str">
        <f>'Product costs'!C54</f>
        <v>Brand 13</v>
      </c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</row>
    <row r="95" spans="2:76" x14ac:dyDescent="0.15">
      <c r="B95" s="13" t="str">
        <f t="shared" si="3"/>
        <v>Brand Allocation %</v>
      </c>
      <c r="C95" s="13" t="str">
        <f>'Product costs'!B55</f>
        <v>Marketing</v>
      </c>
      <c r="D95" s="13" t="str">
        <f>'Product costs'!C55</f>
        <v>Brand 14</v>
      </c>
      <c r="E95" s="103">
        <v>0.05</v>
      </c>
      <c r="F95" s="103">
        <v>0.05</v>
      </c>
      <c r="G95" s="103">
        <v>0.05</v>
      </c>
      <c r="H95" s="103">
        <v>0.05</v>
      </c>
      <c r="I95" s="103">
        <v>0.05</v>
      </c>
      <c r="J95" s="103">
        <v>0.05</v>
      </c>
      <c r="K95" s="103">
        <v>0.05</v>
      </c>
      <c r="L95" s="103">
        <v>0.05</v>
      </c>
      <c r="M95" s="103">
        <v>0.05</v>
      </c>
      <c r="N95" s="103">
        <v>0.05</v>
      </c>
      <c r="O95" s="103">
        <v>0.05</v>
      </c>
      <c r="P95" s="103">
        <v>0.05</v>
      </c>
      <c r="Q95" s="103">
        <v>0.05</v>
      </c>
      <c r="R95" s="103">
        <v>0.05</v>
      </c>
      <c r="S95" s="103">
        <v>0.05</v>
      </c>
      <c r="T95" s="103">
        <v>0.05</v>
      </c>
      <c r="U95" s="103">
        <v>0.05</v>
      </c>
      <c r="V95" s="103">
        <v>0.05</v>
      </c>
      <c r="W95" s="103">
        <v>0.05</v>
      </c>
      <c r="X95" s="103">
        <v>0.05</v>
      </c>
      <c r="Y95" s="103">
        <v>0.05</v>
      </c>
      <c r="Z95" s="103">
        <v>0.05</v>
      </c>
      <c r="AA95" s="103">
        <v>0.05</v>
      </c>
      <c r="AB95" s="103">
        <v>0.05</v>
      </c>
      <c r="AC95" s="103">
        <v>0.05</v>
      </c>
      <c r="AD95" s="103">
        <v>0.05</v>
      </c>
      <c r="AE95" s="103">
        <v>0.05</v>
      </c>
      <c r="AF95" s="103">
        <v>0.05</v>
      </c>
      <c r="AG95" s="103">
        <v>0.05</v>
      </c>
      <c r="AH95" s="103">
        <v>0.05</v>
      </c>
      <c r="AI95" s="103">
        <v>0.05</v>
      </c>
      <c r="AJ95" s="103">
        <v>0.05</v>
      </c>
      <c r="AK95" s="103">
        <v>0.05</v>
      </c>
      <c r="AL95" s="103">
        <v>0.05</v>
      </c>
      <c r="AM95" s="103">
        <v>0.05</v>
      </c>
      <c r="AN95" s="103">
        <v>0.05</v>
      </c>
      <c r="AO95" s="103">
        <v>0.05</v>
      </c>
      <c r="AP95" s="103">
        <v>0.05</v>
      </c>
      <c r="AQ95" s="103">
        <v>0.05</v>
      </c>
      <c r="AR95" s="103">
        <v>0.05</v>
      </c>
      <c r="AS95" s="103">
        <v>0.05</v>
      </c>
      <c r="AT95" s="103">
        <v>0.05</v>
      </c>
      <c r="AU95" s="103">
        <v>0.05</v>
      </c>
      <c r="AV95" s="103">
        <v>0.05</v>
      </c>
      <c r="AW95" s="103">
        <v>0.05</v>
      </c>
      <c r="AX95" s="103">
        <v>0.05</v>
      </c>
      <c r="AY95" s="103">
        <v>0.05</v>
      </c>
      <c r="AZ95" s="103">
        <v>0.05</v>
      </c>
      <c r="BA95" s="103">
        <v>0.05</v>
      </c>
      <c r="BB95" s="103">
        <v>0.05</v>
      </c>
      <c r="BC95" s="103">
        <v>0.05</v>
      </c>
      <c r="BD95" s="103">
        <v>0.05</v>
      </c>
      <c r="BE95" s="103">
        <v>0.05</v>
      </c>
      <c r="BF95" s="103">
        <v>0.05</v>
      </c>
      <c r="BG95" s="103">
        <v>0.05</v>
      </c>
      <c r="BH95" s="103">
        <v>0.05</v>
      </c>
      <c r="BI95" s="103">
        <v>0.05</v>
      </c>
      <c r="BJ95" s="103">
        <v>0.05</v>
      </c>
      <c r="BK95" s="103">
        <v>0.05</v>
      </c>
      <c r="BL95" s="103">
        <v>0.05</v>
      </c>
      <c r="BM95" s="103">
        <v>0.05</v>
      </c>
      <c r="BN95" s="103">
        <v>0.05</v>
      </c>
      <c r="BO95" s="103">
        <v>0.05</v>
      </c>
      <c r="BP95" s="103">
        <v>0.05</v>
      </c>
      <c r="BQ95" s="103">
        <v>0.05</v>
      </c>
      <c r="BR95" s="103">
        <v>0.05</v>
      </c>
      <c r="BS95" s="103">
        <v>0.05</v>
      </c>
      <c r="BT95" s="103">
        <v>0.05</v>
      </c>
      <c r="BU95" s="103">
        <v>0.05</v>
      </c>
      <c r="BV95" s="103">
        <v>0.05</v>
      </c>
      <c r="BW95" s="103">
        <v>0.05</v>
      </c>
      <c r="BX95" s="103">
        <v>0.05</v>
      </c>
    </row>
    <row r="96" spans="2:76" x14ac:dyDescent="0.15">
      <c r="B96" s="13" t="str">
        <f t="shared" si="3"/>
        <v>Brand Allocation %</v>
      </c>
      <c r="C96" s="13" t="str">
        <f>'Product costs'!B56</f>
        <v>Marketing</v>
      </c>
      <c r="D96" s="13" t="str">
        <f>'Product costs'!C56</f>
        <v>Brand 15</v>
      </c>
      <c r="E96" s="103">
        <v>0.1</v>
      </c>
      <c r="F96" s="103">
        <v>0.1</v>
      </c>
      <c r="G96" s="103">
        <v>0.1</v>
      </c>
      <c r="H96" s="103">
        <v>0.1</v>
      </c>
      <c r="I96" s="103">
        <v>0.1</v>
      </c>
      <c r="J96" s="103">
        <v>0.1</v>
      </c>
      <c r="K96" s="103">
        <v>0.1</v>
      </c>
      <c r="L96" s="103">
        <v>0.1</v>
      </c>
      <c r="M96" s="103">
        <v>0.1</v>
      </c>
      <c r="N96" s="103">
        <v>0.1</v>
      </c>
      <c r="O96" s="103">
        <v>0.1</v>
      </c>
      <c r="P96" s="103">
        <v>0.1</v>
      </c>
      <c r="Q96" s="103">
        <v>0.1</v>
      </c>
      <c r="R96" s="103">
        <v>0.1</v>
      </c>
      <c r="S96" s="103">
        <v>0.1</v>
      </c>
      <c r="T96" s="103">
        <v>0.1</v>
      </c>
      <c r="U96" s="103">
        <v>0.1</v>
      </c>
      <c r="V96" s="103">
        <v>0.1</v>
      </c>
      <c r="W96" s="103">
        <v>0.1</v>
      </c>
      <c r="X96" s="103">
        <v>0.1</v>
      </c>
      <c r="Y96" s="103">
        <v>0.1</v>
      </c>
      <c r="Z96" s="103">
        <v>0.1</v>
      </c>
      <c r="AA96" s="103">
        <v>0.1</v>
      </c>
      <c r="AB96" s="103">
        <v>0.1</v>
      </c>
      <c r="AC96" s="103">
        <v>0.1</v>
      </c>
      <c r="AD96" s="103">
        <v>0.1</v>
      </c>
      <c r="AE96" s="103">
        <v>0.1</v>
      </c>
      <c r="AF96" s="103">
        <v>0.1</v>
      </c>
      <c r="AG96" s="103">
        <v>0.1</v>
      </c>
      <c r="AH96" s="103">
        <v>0.1</v>
      </c>
      <c r="AI96" s="103">
        <v>0.1</v>
      </c>
      <c r="AJ96" s="103">
        <v>0.1</v>
      </c>
      <c r="AK96" s="103">
        <v>0.1</v>
      </c>
      <c r="AL96" s="103">
        <v>0.1</v>
      </c>
      <c r="AM96" s="103">
        <v>0.1</v>
      </c>
      <c r="AN96" s="103">
        <v>0.1</v>
      </c>
      <c r="AO96" s="103">
        <v>0.1</v>
      </c>
      <c r="AP96" s="103">
        <v>0.1</v>
      </c>
      <c r="AQ96" s="103">
        <v>0.1</v>
      </c>
      <c r="AR96" s="103">
        <v>0.1</v>
      </c>
      <c r="AS96" s="103">
        <v>0.1</v>
      </c>
      <c r="AT96" s="103">
        <v>0.1</v>
      </c>
      <c r="AU96" s="103">
        <v>0.1</v>
      </c>
      <c r="AV96" s="103">
        <v>0.1</v>
      </c>
      <c r="AW96" s="103">
        <v>0.1</v>
      </c>
      <c r="AX96" s="103">
        <v>0.1</v>
      </c>
      <c r="AY96" s="103">
        <v>0.1</v>
      </c>
      <c r="AZ96" s="103">
        <v>0.1</v>
      </c>
      <c r="BA96" s="103">
        <v>0.1</v>
      </c>
      <c r="BB96" s="103">
        <v>0.1</v>
      </c>
      <c r="BC96" s="103">
        <v>0.1</v>
      </c>
      <c r="BD96" s="103">
        <v>0.1</v>
      </c>
      <c r="BE96" s="103">
        <v>0.1</v>
      </c>
      <c r="BF96" s="103">
        <v>0.1</v>
      </c>
      <c r="BG96" s="103">
        <v>0.1</v>
      </c>
      <c r="BH96" s="103">
        <v>0.1</v>
      </c>
      <c r="BI96" s="103">
        <v>0.1</v>
      </c>
      <c r="BJ96" s="103">
        <v>0.1</v>
      </c>
      <c r="BK96" s="103">
        <v>0.1</v>
      </c>
      <c r="BL96" s="103">
        <v>0.1</v>
      </c>
      <c r="BM96" s="103">
        <v>0.1</v>
      </c>
      <c r="BN96" s="103">
        <v>0.1</v>
      </c>
      <c r="BO96" s="103">
        <v>0.1</v>
      </c>
      <c r="BP96" s="103">
        <v>0.1</v>
      </c>
      <c r="BQ96" s="103">
        <v>0.1</v>
      </c>
      <c r="BR96" s="103">
        <v>0.1</v>
      </c>
      <c r="BS96" s="103">
        <v>0.1</v>
      </c>
      <c r="BT96" s="103">
        <v>0.1</v>
      </c>
      <c r="BU96" s="103">
        <v>0.1</v>
      </c>
      <c r="BV96" s="103">
        <v>0.1</v>
      </c>
      <c r="BW96" s="103">
        <v>0.1</v>
      </c>
      <c r="BX96" s="103">
        <v>0.1</v>
      </c>
    </row>
    <row r="97" spans="2:76" x14ac:dyDescent="0.15">
      <c r="B97" s="13" t="str">
        <f t="shared" si="3"/>
        <v>Brand Allocation %</v>
      </c>
      <c r="C97" s="13" t="str">
        <f>'Product costs'!B57</f>
        <v>Marketing</v>
      </c>
      <c r="D97" s="13" t="str">
        <f>'Product costs'!C57</f>
        <v>Brand 16</v>
      </c>
      <c r="E97" s="103">
        <v>0.05</v>
      </c>
      <c r="F97" s="103">
        <v>0.05</v>
      </c>
      <c r="G97" s="103">
        <v>0.05</v>
      </c>
      <c r="H97" s="103">
        <v>0.05</v>
      </c>
      <c r="I97" s="103">
        <v>0.05</v>
      </c>
      <c r="J97" s="103">
        <v>0.05</v>
      </c>
      <c r="K97" s="103">
        <v>0.05</v>
      </c>
      <c r="L97" s="103">
        <v>0.05</v>
      </c>
      <c r="M97" s="103">
        <v>0.05</v>
      </c>
      <c r="N97" s="103">
        <v>0.05</v>
      </c>
      <c r="O97" s="103">
        <v>0.05</v>
      </c>
      <c r="P97" s="103">
        <v>0.05</v>
      </c>
      <c r="Q97" s="103">
        <v>0.05</v>
      </c>
      <c r="R97" s="103">
        <v>0.05</v>
      </c>
      <c r="S97" s="103">
        <v>0.05</v>
      </c>
      <c r="T97" s="103">
        <v>0.05</v>
      </c>
      <c r="U97" s="103">
        <v>0.05</v>
      </c>
      <c r="V97" s="103">
        <v>0.05</v>
      </c>
      <c r="W97" s="103">
        <v>0.05</v>
      </c>
      <c r="X97" s="103">
        <v>0.05</v>
      </c>
      <c r="Y97" s="103">
        <v>0.05</v>
      </c>
      <c r="Z97" s="103">
        <v>0.05</v>
      </c>
      <c r="AA97" s="103">
        <v>0.05</v>
      </c>
      <c r="AB97" s="103">
        <v>0.05</v>
      </c>
      <c r="AC97" s="103">
        <v>0.05</v>
      </c>
      <c r="AD97" s="103">
        <v>0.05</v>
      </c>
      <c r="AE97" s="103">
        <v>0.05</v>
      </c>
      <c r="AF97" s="103">
        <v>0.05</v>
      </c>
      <c r="AG97" s="103">
        <v>0.05</v>
      </c>
      <c r="AH97" s="103">
        <v>0.05</v>
      </c>
      <c r="AI97" s="103">
        <v>0.05</v>
      </c>
      <c r="AJ97" s="103">
        <v>0.05</v>
      </c>
      <c r="AK97" s="103">
        <v>0.05</v>
      </c>
      <c r="AL97" s="103">
        <v>0.05</v>
      </c>
      <c r="AM97" s="103">
        <v>0.05</v>
      </c>
      <c r="AN97" s="103">
        <v>0.05</v>
      </c>
      <c r="AO97" s="103">
        <v>0.05</v>
      </c>
      <c r="AP97" s="103">
        <v>0.05</v>
      </c>
      <c r="AQ97" s="103">
        <v>0.05</v>
      </c>
      <c r="AR97" s="103">
        <v>0.05</v>
      </c>
      <c r="AS97" s="103">
        <v>0.05</v>
      </c>
      <c r="AT97" s="103">
        <v>0.05</v>
      </c>
      <c r="AU97" s="103">
        <v>0.05</v>
      </c>
      <c r="AV97" s="103">
        <v>0.05</v>
      </c>
      <c r="AW97" s="103">
        <v>0.05</v>
      </c>
      <c r="AX97" s="103">
        <v>0.05</v>
      </c>
      <c r="AY97" s="103">
        <v>0.05</v>
      </c>
      <c r="AZ97" s="103">
        <v>0.05</v>
      </c>
      <c r="BA97" s="103">
        <v>0.05</v>
      </c>
      <c r="BB97" s="103">
        <v>0.05</v>
      </c>
      <c r="BC97" s="103">
        <v>0.05</v>
      </c>
      <c r="BD97" s="103">
        <v>0.05</v>
      </c>
      <c r="BE97" s="103">
        <v>0.05</v>
      </c>
      <c r="BF97" s="103">
        <v>0.05</v>
      </c>
      <c r="BG97" s="103">
        <v>0.05</v>
      </c>
      <c r="BH97" s="103">
        <v>0.05</v>
      </c>
      <c r="BI97" s="103">
        <v>0.05</v>
      </c>
      <c r="BJ97" s="103">
        <v>0.05</v>
      </c>
      <c r="BK97" s="103">
        <v>0.05</v>
      </c>
      <c r="BL97" s="103">
        <v>0.05</v>
      </c>
      <c r="BM97" s="103">
        <v>0.05</v>
      </c>
      <c r="BN97" s="103">
        <v>0.05</v>
      </c>
      <c r="BO97" s="103">
        <v>0.05</v>
      </c>
      <c r="BP97" s="103">
        <v>0.05</v>
      </c>
      <c r="BQ97" s="103">
        <v>0.05</v>
      </c>
      <c r="BR97" s="103">
        <v>0.05</v>
      </c>
      <c r="BS97" s="103">
        <v>0.05</v>
      </c>
      <c r="BT97" s="103">
        <v>0.05</v>
      </c>
      <c r="BU97" s="103">
        <v>0.05</v>
      </c>
      <c r="BV97" s="103">
        <v>0.05</v>
      </c>
      <c r="BW97" s="103">
        <v>0.05</v>
      </c>
      <c r="BX97" s="103">
        <v>0.05</v>
      </c>
    </row>
    <row r="98" spans="2:76" x14ac:dyDescent="0.15">
      <c r="B98" s="13" t="str">
        <f t="shared" si="3"/>
        <v>Brand Allocation %</v>
      </c>
      <c r="C98" s="13" t="str">
        <f>'Product costs'!B58</f>
        <v>Marketing</v>
      </c>
      <c r="D98" s="13">
        <f>'Product costs'!C58</f>
        <v>0</v>
      </c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</row>
    <row r="99" spans="2:76" x14ac:dyDescent="0.15">
      <c r="B99" s="13" t="str">
        <f t="shared" si="3"/>
        <v>Brand Allocation %</v>
      </c>
      <c r="C99" s="13" t="str">
        <f>'Product costs'!B59</f>
        <v>Marketing</v>
      </c>
      <c r="D99" s="13">
        <f>'Product costs'!C59</f>
        <v>0</v>
      </c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</row>
    <row r="100" spans="2:76" x14ac:dyDescent="0.15">
      <c r="B100" s="13" t="str">
        <f t="shared" si="3"/>
        <v>Brand Allocation %</v>
      </c>
      <c r="C100" s="13" t="str">
        <f>'Product costs'!B60</f>
        <v>Marketing</v>
      </c>
      <c r="D100" s="13">
        <f>'Product costs'!C60</f>
        <v>0</v>
      </c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</row>
    <row r="101" spans="2:76" x14ac:dyDescent="0.15">
      <c r="B101" s="13" t="str">
        <f t="shared" si="3"/>
        <v>Brand Allocation %</v>
      </c>
      <c r="C101" s="13" t="str">
        <f>'Product costs'!B61</f>
        <v>Marketing</v>
      </c>
      <c r="D101" s="13">
        <f>'Product costs'!C61</f>
        <v>0</v>
      </c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</row>
    <row r="102" spans="2:76" x14ac:dyDescent="0.15">
      <c r="B102" s="13" t="str">
        <f t="shared" si="3"/>
        <v>Brand Allocation %</v>
      </c>
      <c r="C102" s="13" t="str">
        <f>'Product costs'!B62</f>
        <v>Pre-marketing</v>
      </c>
      <c r="D102" s="13" t="str">
        <f>'Product costs'!C62</f>
        <v>Brand 1</v>
      </c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</row>
    <row r="103" spans="2:76" x14ac:dyDescent="0.15">
      <c r="B103" s="13" t="str">
        <f t="shared" si="3"/>
        <v>Brand Allocation %</v>
      </c>
      <c r="C103" s="13" t="str">
        <f>'Product costs'!B63</f>
        <v>Pre-marketing</v>
      </c>
      <c r="D103" s="13" t="str">
        <f>'Product costs'!C63</f>
        <v>Brand 2</v>
      </c>
      <c r="E103" s="103">
        <v>0.4</v>
      </c>
      <c r="F103" s="103">
        <v>0.4</v>
      </c>
      <c r="G103" s="103">
        <v>0.4</v>
      </c>
      <c r="H103" s="103">
        <v>0.4</v>
      </c>
      <c r="I103" s="103">
        <v>0.4</v>
      </c>
      <c r="J103" s="103">
        <v>0.4</v>
      </c>
      <c r="K103" s="103">
        <v>0.4</v>
      </c>
      <c r="L103" s="103">
        <v>0.4</v>
      </c>
      <c r="M103" s="103">
        <v>0.4</v>
      </c>
      <c r="N103" s="103">
        <v>0.4</v>
      </c>
      <c r="O103" s="103">
        <v>0.4</v>
      </c>
      <c r="P103" s="103">
        <v>0.4</v>
      </c>
      <c r="Q103" s="103">
        <v>0.4</v>
      </c>
      <c r="R103" s="103">
        <v>0.4</v>
      </c>
      <c r="S103" s="103">
        <v>0.4</v>
      </c>
      <c r="T103" s="103">
        <v>0.4</v>
      </c>
      <c r="U103" s="103">
        <v>0.4</v>
      </c>
      <c r="V103" s="103">
        <v>0.4</v>
      </c>
      <c r="W103" s="103">
        <v>0.4</v>
      </c>
      <c r="X103" s="103">
        <v>0.4</v>
      </c>
      <c r="Y103" s="103">
        <v>0.4</v>
      </c>
      <c r="Z103" s="103">
        <v>0.4</v>
      </c>
      <c r="AA103" s="103">
        <v>0.4</v>
      </c>
      <c r="AB103" s="103">
        <v>0.4</v>
      </c>
      <c r="AC103" s="103">
        <v>0.4</v>
      </c>
      <c r="AD103" s="103">
        <v>0.4</v>
      </c>
      <c r="AE103" s="103">
        <v>0.4</v>
      </c>
      <c r="AF103" s="103">
        <v>0.4</v>
      </c>
      <c r="AG103" s="103">
        <v>0.4</v>
      </c>
      <c r="AH103" s="103">
        <v>0.4</v>
      </c>
      <c r="AI103" s="103">
        <v>0.4</v>
      </c>
      <c r="AJ103" s="103">
        <v>0.4</v>
      </c>
      <c r="AK103" s="103">
        <v>0.4</v>
      </c>
      <c r="AL103" s="103">
        <v>0.4</v>
      </c>
      <c r="AM103" s="103">
        <v>0.4</v>
      </c>
      <c r="AN103" s="103">
        <v>0.4</v>
      </c>
      <c r="AO103" s="103">
        <v>0.4</v>
      </c>
      <c r="AP103" s="103">
        <v>0.4</v>
      </c>
      <c r="AQ103" s="103">
        <v>0.4</v>
      </c>
      <c r="AR103" s="103">
        <v>0.4</v>
      </c>
      <c r="AS103" s="103">
        <v>0.4</v>
      </c>
      <c r="AT103" s="103">
        <v>0.4</v>
      </c>
      <c r="AU103" s="103">
        <v>0.4</v>
      </c>
      <c r="AV103" s="103">
        <v>0.4</v>
      </c>
      <c r="AW103" s="103">
        <v>0.4</v>
      </c>
      <c r="AX103" s="103">
        <v>0.4</v>
      </c>
      <c r="AY103" s="103">
        <v>0.4</v>
      </c>
      <c r="AZ103" s="103">
        <v>0.4</v>
      </c>
      <c r="BA103" s="103">
        <v>0.4</v>
      </c>
      <c r="BB103" s="103">
        <v>0.4</v>
      </c>
      <c r="BC103" s="103">
        <v>0.4</v>
      </c>
      <c r="BD103" s="103">
        <v>0.4</v>
      </c>
      <c r="BE103" s="103">
        <v>0.4</v>
      </c>
      <c r="BF103" s="103">
        <v>0.4</v>
      </c>
      <c r="BG103" s="103">
        <v>0.4</v>
      </c>
      <c r="BH103" s="103">
        <v>0.4</v>
      </c>
      <c r="BI103" s="103">
        <v>0.4</v>
      </c>
      <c r="BJ103" s="103">
        <v>0.4</v>
      </c>
      <c r="BK103" s="103">
        <v>0.4</v>
      </c>
      <c r="BL103" s="103">
        <v>0.4</v>
      </c>
      <c r="BM103" s="103">
        <v>0.4</v>
      </c>
      <c r="BN103" s="103">
        <v>0.4</v>
      </c>
      <c r="BO103" s="103">
        <v>0.4</v>
      </c>
      <c r="BP103" s="103">
        <v>0.4</v>
      </c>
      <c r="BQ103" s="103">
        <v>0.4</v>
      </c>
      <c r="BR103" s="103">
        <v>0.4</v>
      </c>
      <c r="BS103" s="103">
        <v>0.4</v>
      </c>
      <c r="BT103" s="103">
        <v>0.4</v>
      </c>
      <c r="BU103" s="103">
        <v>0.4</v>
      </c>
      <c r="BV103" s="103">
        <v>0.4</v>
      </c>
      <c r="BW103" s="103">
        <v>0.4</v>
      </c>
      <c r="BX103" s="103">
        <v>0.4</v>
      </c>
    </row>
    <row r="104" spans="2:76" x14ac:dyDescent="0.15">
      <c r="B104" s="13" t="str">
        <f t="shared" si="3"/>
        <v>Brand Allocation %</v>
      </c>
      <c r="C104" s="13" t="str">
        <f>'Product costs'!B64</f>
        <v>Pre-marketing</v>
      </c>
      <c r="D104" s="13" t="str">
        <f>'Product costs'!C64</f>
        <v>Brand 3</v>
      </c>
      <c r="E104" s="103">
        <v>0.3</v>
      </c>
      <c r="F104" s="103">
        <v>0.3</v>
      </c>
      <c r="G104" s="103">
        <v>0.3</v>
      </c>
      <c r="H104" s="103">
        <v>0.3</v>
      </c>
      <c r="I104" s="103">
        <v>0.3</v>
      </c>
      <c r="J104" s="103">
        <v>0.3</v>
      </c>
      <c r="K104" s="103">
        <v>0.3</v>
      </c>
      <c r="L104" s="103">
        <v>0.3</v>
      </c>
      <c r="M104" s="103">
        <v>0.3</v>
      </c>
      <c r="N104" s="103">
        <v>0.3</v>
      </c>
      <c r="O104" s="103">
        <v>0.3</v>
      </c>
      <c r="P104" s="103">
        <v>0.3</v>
      </c>
      <c r="Q104" s="103">
        <v>0.3</v>
      </c>
      <c r="R104" s="103">
        <v>0.3</v>
      </c>
      <c r="S104" s="103">
        <v>0.3</v>
      </c>
      <c r="T104" s="103">
        <v>0.3</v>
      </c>
      <c r="U104" s="103">
        <v>0.3</v>
      </c>
      <c r="V104" s="103">
        <v>0.3</v>
      </c>
      <c r="W104" s="103">
        <v>0.3</v>
      </c>
      <c r="X104" s="103">
        <v>0.3</v>
      </c>
      <c r="Y104" s="103">
        <v>0.3</v>
      </c>
      <c r="Z104" s="103">
        <v>0.3</v>
      </c>
      <c r="AA104" s="103">
        <v>0.3</v>
      </c>
      <c r="AB104" s="103">
        <v>0.3</v>
      </c>
      <c r="AC104" s="103">
        <v>0.3</v>
      </c>
      <c r="AD104" s="103">
        <v>0.3</v>
      </c>
      <c r="AE104" s="103">
        <v>0.3</v>
      </c>
      <c r="AF104" s="103">
        <v>0.3</v>
      </c>
      <c r="AG104" s="103">
        <v>0.3</v>
      </c>
      <c r="AH104" s="103">
        <v>0.3</v>
      </c>
      <c r="AI104" s="103">
        <v>0.3</v>
      </c>
      <c r="AJ104" s="103">
        <v>0.3</v>
      </c>
      <c r="AK104" s="103">
        <v>0.3</v>
      </c>
      <c r="AL104" s="103">
        <v>0.3</v>
      </c>
      <c r="AM104" s="103">
        <v>0.3</v>
      </c>
      <c r="AN104" s="103">
        <v>0.3</v>
      </c>
      <c r="AO104" s="103">
        <v>0.3</v>
      </c>
      <c r="AP104" s="103">
        <v>0.3</v>
      </c>
      <c r="AQ104" s="103">
        <v>0.3</v>
      </c>
      <c r="AR104" s="103">
        <v>0.3</v>
      </c>
      <c r="AS104" s="103">
        <v>0.3</v>
      </c>
      <c r="AT104" s="103">
        <v>0.3</v>
      </c>
      <c r="AU104" s="103">
        <v>0.3</v>
      </c>
      <c r="AV104" s="103">
        <v>0.3</v>
      </c>
      <c r="AW104" s="103">
        <v>0.3</v>
      </c>
      <c r="AX104" s="103">
        <v>0.3</v>
      </c>
      <c r="AY104" s="103">
        <v>0.3</v>
      </c>
      <c r="AZ104" s="103">
        <v>0.3</v>
      </c>
      <c r="BA104" s="103">
        <v>0.3</v>
      </c>
      <c r="BB104" s="103">
        <v>0.3</v>
      </c>
      <c r="BC104" s="103">
        <v>0.3</v>
      </c>
      <c r="BD104" s="103">
        <v>0.3</v>
      </c>
      <c r="BE104" s="103">
        <v>0.3</v>
      </c>
      <c r="BF104" s="103">
        <v>0.3</v>
      </c>
      <c r="BG104" s="103">
        <v>0.3</v>
      </c>
      <c r="BH104" s="103">
        <v>0.3</v>
      </c>
      <c r="BI104" s="103">
        <v>0.3</v>
      </c>
      <c r="BJ104" s="103">
        <v>0.3</v>
      </c>
      <c r="BK104" s="103">
        <v>0.3</v>
      </c>
      <c r="BL104" s="103">
        <v>0.3</v>
      </c>
      <c r="BM104" s="103">
        <v>0.3</v>
      </c>
      <c r="BN104" s="103">
        <v>0.3</v>
      </c>
      <c r="BO104" s="103">
        <v>0.3</v>
      </c>
      <c r="BP104" s="103">
        <v>0.3</v>
      </c>
      <c r="BQ104" s="103">
        <v>0.3</v>
      </c>
      <c r="BR104" s="103">
        <v>0.3</v>
      </c>
      <c r="BS104" s="103">
        <v>0.3</v>
      </c>
      <c r="BT104" s="103">
        <v>0.3</v>
      </c>
      <c r="BU104" s="103">
        <v>0.3</v>
      </c>
      <c r="BV104" s="103">
        <v>0.3</v>
      </c>
      <c r="BW104" s="103">
        <v>0.3</v>
      </c>
      <c r="BX104" s="103">
        <v>0.3</v>
      </c>
    </row>
    <row r="105" spans="2:76" x14ac:dyDescent="0.15">
      <c r="B105" s="13" t="str">
        <f t="shared" si="3"/>
        <v>Brand Allocation %</v>
      </c>
      <c r="C105" s="13" t="str">
        <f>'Product costs'!B65</f>
        <v>Pre-marketing</v>
      </c>
      <c r="D105" s="13" t="str">
        <f>'Product costs'!C65</f>
        <v>Brand 4</v>
      </c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</row>
    <row r="106" spans="2:76" x14ac:dyDescent="0.15">
      <c r="B106" s="13" t="str">
        <f t="shared" si="3"/>
        <v>Brand Allocation %</v>
      </c>
      <c r="C106" s="13" t="str">
        <f>'Product costs'!B66</f>
        <v>Pre-marketing</v>
      </c>
      <c r="D106" s="13" t="str">
        <f>'Product costs'!C66</f>
        <v>Brand 5</v>
      </c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</row>
    <row r="107" spans="2:76" x14ac:dyDescent="0.15">
      <c r="B107" s="13" t="str">
        <f t="shared" si="3"/>
        <v>Brand Allocation %</v>
      </c>
      <c r="C107" s="13" t="str">
        <f>'Product costs'!B67</f>
        <v>Pre-marketing</v>
      </c>
      <c r="D107" s="13" t="str">
        <f>'Product costs'!C67</f>
        <v>Brand 6</v>
      </c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</row>
    <row r="108" spans="2:76" x14ac:dyDescent="0.15">
      <c r="B108" s="13" t="str">
        <f t="shared" ref="B108:B171" si="4">B107</f>
        <v>Brand Allocation %</v>
      </c>
      <c r="C108" s="13" t="str">
        <f>'Product costs'!B68</f>
        <v>Pre-marketing</v>
      </c>
      <c r="D108" s="13" t="str">
        <f>'Product costs'!C68</f>
        <v>Brand 7</v>
      </c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</row>
    <row r="109" spans="2:76" x14ac:dyDescent="0.15">
      <c r="B109" s="13" t="str">
        <f t="shared" si="4"/>
        <v>Brand Allocation %</v>
      </c>
      <c r="C109" s="13" t="str">
        <f>'Product costs'!B69</f>
        <v>Pre-marketing</v>
      </c>
      <c r="D109" s="13" t="str">
        <f>'Product costs'!C69</f>
        <v>Brand 8</v>
      </c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</row>
    <row r="110" spans="2:76" x14ac:dyDescent="0.15">
      <c r="B110" s="13" t="str">
        <f t="shared" si="4"/>
        <v>Brand Allocation %</v>
      </c>
      <c r="C110" s="13" t="str">
        <f>'Product costs'!B70</f>
        <v>Pre-marketing</v>
      </c>
      <c r="D110" s="13" t="str">
        <f>'Product costs'!C70</f>
        <v>Brand 9</v>
      </c>
      <c r="E110" s="103">
        <v>0.3</v>
      </c>
      <c r="F110" s="103">
        <v>0.3</v>
      </c>
      <c r="G110" s="103">
        <v>0.3</v>
      </c>
      <c r="H110" s="103">
        <v>0.3</v>
      </c>
      <c r="I110" s="103">
        <v>0.3</v>
      </c>
      <c r="J110" s="103">
        <v>0.3</v>
      </c>
      <c r="K110" s="103">
        <v>0.3</v>
      </c>
      <c r="L110" s="103">
        <v>0.3</v>
      </c>
      <c r="M110" s="103">
        <v>0.3</v>
      </c>
      <c r="N110" s="103">
        <v>0.3</v>
      </c>
      <c r="O110" s="103">
        <v>0.3</v>
      </c>
      <c r="P110" s="103">
        <v>0.3</v>
      </c>
      <c r="Q110" s="103">
        <v>0.3</v>
      </c>
      <c r="R110" s="103">
        <v>0.3</v>
      </c>
      <c r="S110" s="103">
        <v>0.3</v>
      </c>
      <c r="T110" s="103">
        <v>0.3</v>
      </c>
      <c r="U110" s="103">
        <v>0.3</v>
      </c>
      <c r="V110" s="103">
        <v>0.3</v>
      </c>
      <c r="W110" s="103">
        <v>0.3</v>
      </c>
      <c r="X110" s="103">
        <v>0.3</v>
      </c>
      <c r="Y110" s="103">
        <v>0.3</v>
      </c>
      <c r="Z110" s="103">
        <v>0.3</v>
      </c>
      <c r="AA110" s="103">
        <v>0.3</v>
      </c>
      <c r="AB110" s="103">
        <v>0.3</v>
      </c>
      <c r="AC110" s="103">
        <v>0.3</v>
      </c>
      <c r="AD110" s="103">
        <v>0.3</v>
      </c>
      <c r="AE110" s="103">
        <v>0.3</v>
      </c>
      <c r="AF110" s="103">
        <v>0.3</v>
      </c>
      <c r="AG110" s="103">
        <v>0.3</v>
      </c>
      <c r="AH110" s="103">
        <v>0.3</v>
      </c>
      <c r="AI110" s="103">
        <v>0.3</v>
      </c>
      <c r="AJ110" s="103">
        <v>0.3</v>
      </c>
      <c r="AK110" s="103">
        <v>0.3</v>
      </c>
      <c r="AL110" s="103">
        <v>0.3</v>
      </c>
      <c r="AM110" s="103">
        <v>0.3</v>
      </c>
      <c r="AN110" s="103">
        <v>0.3</v>
      </c>
      <c r="AO110" s="103">
        <v>0.3</v>
      </c>
      <c r="AP110" s="103">
        <v>0.3</v>
      </c>
      <c r="AQ110" s="103">
        <v>0.3</v>
      </c>
      <c r="AR110" s="103">
        <v>0.3</v>
      </c>
      <c r="AS110" s="103">
        <v>0.3</v>
      </c>
      <c r="AT110" s="103">
        <v>0.3</v>
      </c>
      <c r="AU110" s="103">
        <v>0.3</v>
      </c>
      <c r="AV110" s="103">
        <v>0.3</v>
      </c>
      <c r="AW110" s="103">
        <v>0.3</v>
      </c>
      <c r="AX110" s="103">
        <v>0.3</v>
      </c>
      <c r="AY110" s="103">
        <v>0.3</v>
      </c>
      <c r="AZ110" s="103">
        <v>0.3</v>
      </c>
      <c r="BA110" s="103">
        <v>0.3</v>
      </c>
      <c r="BB110" s="103">
        <v>0.3</v>
      </c>
      <c r="BC110" s="103">
        <v>0.3</v>
      </c>
      <c r="BD110" s="103">
        <v>0.3</v>
      </c>
      <c r="BE110" s="103">
        <v>0.3</v>
      </c>
      <c r="BF110" s="103">
        <v>0.3</v>
      </c>
      <c r="BG110" s="103">
        <v>0.3</v>
      </c>
      <c r="BH110" s="103">
        <v>0.3</v>
      </c>
      <c r="BI110" s="103">
        <v>0.3</v>
      </c>
      <c r="BJ110" s="103">
        <v>0.3</v>
      </c>
      <c r="BK110" s="103">
        <v>0.3</v>
      </c>
      <c r="BL110" s="103">
        <v>0.3</v>
      </c>
      <c r="BM110" s="103">
        <v>0.3</v>
      </c>
      <c r="BN110" s="103">
        <v>0.3</v>
      </c>
      <c r="BO110" s="103">
        <v>0.3</v>
      </c>
      <c r="BP110" s="103">
        <v>0.3</v>
      </c>
      <c r="BQ110" s="103">
        <v>0.3</v>
      </c>
      <c r="BR110" s="103">
        <v>0.3</v>
      </c>
      <c r="BS110" s="103">
        <v>0.3</v>
      </c>
      <c r="BT110" s="103">
        <v>0.3</v>
      </c>
      <c r="BU110" s="103">
        <v>0.3</v>
      </c>
      <c r="BV110" s="103">
        <v>0.3</v>
      </c>
      <c r="BW110" s="103">
        <v>0.3</v>
      </c>
      <c r="BX110" s="103">
        <v>0.3</v>
      </c>
    </row>
    <row r="111" spans="2:76" x14ac:dyDescent="0.15">
      <c r="B111" s="13" t="str">
        <f t="shared" si="4"/>
        <v>Brand Allocation %</v>
      </c>
      <c r="C111" s="13" t="str">
        <f>'Product costs'!B71</f>
        <v>Pre-marketing</v>
      </c>
      <c r="D111" s="13" t="str">
        <f>'Product costs'!C71</f>
        <v>Brand 10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</row>
    <row r="112" spans="2:76" x14ac:dyDescent="0.15">
      <c r="B112" s="13" t="str">
        <f t="shared" si="4"/>
        <v>Brand Allocation %</v>
      </c>
      <c r="C112" s="13" t="str">
        <f>'Product costs'!B72</f>
        <v>Pre-marketing</v>
      </c>
      <c r="D112" s="13" t="str">
        <f>'Product costs'!C72</f>
        <v>Brand 11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</row>
    <row r="113" spans="2:76" x14ac:dyDescent="0.15">
      <c r="B113" s="13" t="str">
        <f t="shared" si="4"/>
        <v>Brand Allocation %</v>
      </c>
      <c r="C113" s="13" t="str">
        <f>'Product costs'!B73</f>
        <v>Pre-marketing</v>
      </c>
      <c r="D113" s="13" t="str">
        <f>'Product costs'!C73</f>
        <v>Brand 12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</row>
    <row r="114" spans="2:76" x14ac:dyDescent="0.15">
      <c r="B114" s="13" t="str">
        <f t="shared" si="4"/>
        <v>Brand Allocation %</v>
      </c>
      <c r="C114" s="13" t="str">
        <f>'Product costs'!B74</f>
        <v>Pre-marketing</v>
      </c>
      <c r="D114" s="13" t="str">
        <f>'Product costs'!C74</f>
        <v>Brand 13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</row>
    <row r="115" spans="2:76" x14ac:dyDescent="0.15">
      <c r="B115" s="13" t="str">
        <f t="shared" si="4"/>
        <v>Brand Allocation %</v>
      </c>
      <c r="C115" s="13" t="str">
        <f>'Product costs'!B75</f>
        <v>Pre-marketing</v>
      </c>
      <c r="D115" s="13" t="str">
        <f>'Product costs'!C75</f>
        <v>Brand 14</v>
      </c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</row>
    <row r="116" spans="2:76" x14ac:dyDescent="0.15">
      <c r="B116" s="13" t="str">
        <f t="shared" si="4"/>
        <v>Brand Allocation %</v>
      </c>
      <c r="C116" s="13" t="str">
        <f>'Product costs'!B76</f>
        <v>Pre-marketing</v>
      </c>
      <c r="D116" s="13" t="str">
        <f>'Product costs'!C76</f>
        <v>Brand 15</v>
      </c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</row>
    <row r="117" spans="2:76" x14ac:dyDescent="0.15">
      <c r="B117" s="13" t="str">
        <f t="shared" si="4"/>
        <v>Brand Allocation %</v>
      </c>
      <c r="C117" s="13" t="str">
        <f>'Product costs'!B77</f>
        <v>Pre-marketing</v>
      </c>
      <c r="D117" s="13" t="str">
        <f>'Product costs'!C77</f>
        <v>Brand 16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</row>
    <row r="118" spans="2:76" x14ac:dyDescent="0.15">
      <c r="B118" s="13" t="str">
        <f t="shared" si="4"/>
        <v>Brand Allocation %</v>
      </c>
      <c r="C118" s="13" t="str">
        <f>'Product costs'!B78</f>
        <v>Pre-marketing</v>
      </c>
      <c r="D118" s="13">
        <f>'Product costs'!C78</f>
        <v>0</v>
      </c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</row>
    <row r="119" spans="2:76" x14ac:dyDescent="0.15">
      <c r="B119" s="13" t="str">
        <f t="shared" si="4"/>
        <v>Brand Allocation %</v>
      </c>
      <c r="C119" s="13" t="str">
        <f>'Product costs'!B79</f>
        <v>Pre-marketing</v>
      </c>
      <c r="D119" s="13">
        <f>'Product costs'!C79</f>
        <v>0</v>
      </c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</row>
    <row r="120" spans="2:76" x14ac:dyDescent="0.15">
      <c r="B120" s="13" t="str">
        <f t="shared" si="4"/>
        <v>Brand Allocation %</v>
      </c>
      <c r="C120" s="13" t="str">
        <f>'Product costs'!B80</f>
        <v>Pre-marketing</v>
      </c>
      <c r="D120" s="13">
        <f>'Product costs'!C80</f>
        <v>0</v>
      </c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</row>
    <row r="121" spans="2:76" x14ac:dyDescent="0.15">
      <c r="B121" s="13" t="str">
        <f t="shared" si="4"/>
        <v>Brand Allocation %</v>
      </c>
      <c r="C121" s="13" t="str">
        <f>'Product costs'!B81</f>
        <v>Pre-marketing</v>
      </c>
      <c r="D121" s="13">
        <f>'Product costs'!C81</f>
        <v>0</v>
      </c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</row>
    <row r="122" spans="2:76" x14ac:dyDescent="0.15">
      <c r="B122" s="13" t="str">
        <f t="shared" si="4"/>
        <v>Brand Allocation %</v>
      </c>
      <c r="C122" s="13" t="str">
        <f>'Product costs'!B82</f>
        <v>Product management</v>
      </c>
      <c r="D122" s="13" t="str">
        <f>'Product costs'!C82</f>
        <v>Brand 1</v>
      </c>
      <c r="E122" s="103">
        <v>0.1</v>
      </c>
      <c r="F122" s="103">
        <v>0.1</v>
      </c>
      <c r="G122" s="103">
        <v>0.1</v>
      </c>
      <c r="H122" s="103">
        <v>0.1</v>
      </c>
      <c r="I122" s="103">
        <v>0.1</v>
      </c>
      <c r="J122" s="103">
        <v>0.1</v>
      </c>
      <c r="K122" s="103">
        <v>0.1</v>
      </c>
      <c r="L122" s="103">
        <v>0.1</v>
      </c>
      <c r="M122" s="103">
        <v>0.1</v>
      </c>
      <c r="N122" s="103">
        <v>0.1</v>
      </c>
      <c r="O122" s="103">
        <v>0.1</v>
      </c>
      <c r="P122" s="103">
        <v>0.1</v>
      </c>
      <c r="Q122" s="103">
        <v>0.1</v>
      </c>
      <c r="R122" s="103">
        <v>0.1</v>
      </c>
      <c r="S122" s="103">
        <v>0.1</v>
      </c>
      <c r="T122" s="103">
        <v>0.1</v>
      </c>
      <c r="U122" s="103">
        <v>0.1</v>
      </c>
      <c r="V122" s="103">
        <v>0.1</v>
      </c>
      <c r="W122" s="103">
        <v>0.1</v>
      </c>
      <c r="X122" s="103">
        <v>0.1</v>
      </c>
      <c r="Y122" s="103">
        <v>0.1</v>
      </c>
      <c r="Z122" s="103">
        <v>0.1</v>
      </c>
      <c r="AA122" s="103">
        <v>0.1</v>
      </c>
      <c r="AB122" s="103">
        <v>0.1</v>
      </c>
      <c r="AC122" s="103">
        <v>0.1</v>
      </c>
      <c r="AD122" s="103">
        <v>0.1</v>
      </c>
      <c r="AE122" s="103">
        <v>0.1</v>
      </c>
      <c r="AF122" s="103">
        <v>0.1</v>
      </c>
      <c r="AG122" s="103">
        <v>0.1</v>
      </c>
      <c r="AH122" s="103">
        <v>0.1</v>
      </c>
      <c r="AI122" s="103">
        <v>0.1</v>
      </c>
      <c r="AJ122" s="103">
        <v>0.1</v>
      </c>
      <c r="AK122" s="103">
        <v>0.1</v>
      </c>
      <c r="AL122" s="103">
        <v>0.1</v>
      </c>
      <c r="AM122" s="103">
        <v>0.1</v>
      </c>
      <c r="AN122" s="103">
        <v>0.1</v>
      </c>
      <c r="AO122" s="103">
        <v>0.1</v>
      </c>
      <c r="AP122" s="103">
        <v>0.1</v>
      </c>
      <c r="AQ122" s="103">
        <v>0.1</v>
      </c>
      <c r="AR122" s="103">
        <v>0.1</v>
      </c>
      <c r="AS122" s="103">
        <v>0.1</v>
      </c>
      <c r="AT122" s="103">
        <v>0.1</v>
      </c>
      <c r="AU122" s="103">
        <v>0.1</v>
      </c>
      <c r="AV122" s="103">
        <v>0.1</v>
      </c>
      <c r="AW122" s="103">
        <v>0.1</v>
      </c>
      <c r="AX122" s="103">
        <v>0.1</v>
      </c>
      <c r="AY122" s="103">
        <v>0.1</v>
      </c>
      <c r="AZ122" s="103">
        <v>0.1</v>
      </c>
      <c r="BA122" s="103">
        <v>0.1</v>
      </c>
      <c r="BB122" s="103">
        <v>0.1</v>
      </c>
      <c r="BC122" s="103">
        <v>0.1</v>
      </c>
      <c r="BD122" s="103">
        <v>0.1</v>
      </c>
      <c r="BE122" s="103">
        <v>0.1</v>
      </c>
      <c r="BF122" s="103">
        <v>0.1</v>
      </c>
      <c r="BG122" s="103">
        <v>0.1</v>
      </c>
      <c r="BH122" s="103">
        <v>0.1</v>
      </c>
      <c r="BI122" s="103">
        <v>0.1</v>
      </c>
      <c r="BJ122" s="103">
        <v>0.1</v>
      </c>
      <c r="BK122" s="103">
        <v>0.1</v>
      </c>
      <c r="BL122" s="103">
        <v>0.1</v>
      </c>
      <c r="BM122" s="103">
        <v>0.1</v>
      </c>
      <c r="BN122" s="103">
        <v>0.1</v>
      </c>
      <c r="BO122" s="103">
        <v>0.1</v>
      </c>
      <c r="BP122" s="103">
        <v>0.1</v>
      </c>
      <c r="BQ122" s="103">
        <v>0.1</v>
      </c>
      <c r="BR122" s="103">
        <v>0.1</v>
      </c>
      <c r="BS122" s="103">
        <v>0.1</v>
      </c>
      <c r="BT122" s="103">
        <v>0.1</v>
      </c>
      <c r="BU122" s="103">
        <v>0.1</v>
      </c>
      <c r="BV122" s="103">
        <v>0.1</v>
      </c>
      <c r="BW122" s="103">
        <v>0.1</v>
      </c>
      <c r="BX122" s="103">
        <v>0.1</v>
      </c>
    </row>
    <row r="123" spans="2:76" x14ac:dyDescent="0.15">
      <c r="B123" s="13" t="str">
        <f t="shared" si="4"/>
        <v>Brand Allocation %</v>
      </c>
      <c r="C123" s="13" t="str">
        <f>'Product costs'!B83</f>
        <v>Product management</v>
      </c>
      <c r="D123" s="13" t="str">
        <f>'Product costs'!C83</f>
        <v>Brand 2</v>
      </c>
      <c r="E123" s="103">
        <v>0.1</v>
      </c>
      <c r="F123" s="103">
        <v>0.1</v>
      </c>
      <c r="G123" s="103">
        <v>0.1</v>
      </c>
      <c r="H123" s="103">
        <v>0.1</v>
      </c>
      <c r="I123" s="103">
        <v>0.1</v>
      </c>
      <c r="J123" s="103">
        <v>0.1</v>
      </c>
      <c r="K123" s="103">
        <v>0.1</v>
      </c>
      <c r="L123" s="103">
        <v>0.1</v>
      </c>
      <c r="M123" s="103">
        <v>0.1</v>
      </c>
      <c r="N123" s="103">
        <v>0.1</v>
      </c>
      <c r="O123" s="103">
        <v>0.1</v>
      </c>
      <c r="P123" s="103">
        <v>0.1</v>
      </c>
      <c r="Q123" s="103">
        <v>0.1</v>
      </c>
      <c r="R123" s="103">
        <v>0.1</v>
      </c>
      <c r="S123" s="103">
        <v>0.1</v>
      </c>
      <c r="T123" s="103">
        <v>0.1</v>
      </c>
      <c r="U123" s="103">
        <v>0.1</v>
      </c>
      <c r="V123" s="103">
        <v>0.1</v>
      </c>
      <c r="W123" s="103">
        <v>0.1</v>
      </c>
      <c r="X123" s="103">
        <v>0.1</v>
      </c>
      <c r="Y123" s="103">
        <v>0.1</v>
      </c>
      <c r="Z123" s="103">
        <v>0.1</v>
      </c>
      <c r="AA123" s="103">
        <v>0.1</v>
      </c>
      <c r="AB123" s="103">
        <v>0.1</v>
      </c>
      <c r="AC123" s="103">
        <v>0.1</v>
      </c>
      <c r="AD123" s="103">
        <v>0.1</v>
      </c>
      <c r="AE123" s="103">
        <v>0.1</v>
      </c>
      <c r="AF123" s="103">
        <v>0.1</v>
      </c>
      <c r="AG123" s="103">
        <v>0.1</v>
      </c>
      <c r="AH123" s="103">
        <v>0.1</v>
      </c>
      <c r="AI123" s="103">
        <v>0.1</v>
      </c>
      <c r="AJ123" s="103">
        <v>0.1</v>
      </c>
      <c r="AK123" s="103">
        <v>0.1</v>
      </c>
      <c r="AL123" s="103">
        <v>0.1</v>
      </c>
      <c r="AM123" s="103">
        <v>0.1</v>
      </c>
      <c r="AN123" s="103">
        <v>0.1</v>
      </c>
      <c r="AO123" s="103">
        <v>0.1</v>
      </c>
      <c r="AP123" s="103">
        <v>0.1</v>
      </c>
      <c r="AQ123" s="103">
        <v>0.1</v>
      </c>
      <c r="AR123" s="103">
        <v>0.1</v>
      </c>
      <c r="AS123" s="103">
        <v>0.1</v>
      </c>
      <c r="AT123" s="103">
        <v>0.1</v>
      </c>
      <c r="AU123" s="103">
        <v>0.1</v>
      </c>
      <c r="AV123" s="103">
        <v>0.1</v>
      </c>
      <c r="AW123" s="103">
        <v>0.1</v>
      </c>
      <c r="AX123" s="103">
        <v>0.1</v>
      </c>
      <c r="AY123" s="103">
        <v>0.1</v>
      </c>
      <c r="AZ123" s="103">
        <v>0.1</v>
      </c>
      <c r="BA123" s="103">
        <v>0.1</v>
      </c>
      <c r="BB123" s="103">
        <v>0.1</v>
      </c>
      <c r="BC123" s="103">
        <v>0.1</v>
      </c>
      <c r="BD123" s="103">
        <v>0.1</v>
      </c>
      <c r="BE123" s="103">
        <v>0.1</v>
      </c>
      <c r="BF123" s="103">
        <v>0.1</v>
      </c>
      <c r="BG123" s="103">
        <v>0.1</v>
      </c>
      <c r="BH123" s="103">
        <v>0.1</v>
      </c>
      <c r="BI123" s="103">
        <v>0.1</v>
      </c>
      <c r="BJ123" s="103">
        <v>0.1</v>
      </c>
      <c r="BK123" s="103">
        <v>0.1</v>
      </c>
      <c r="BL123" s="103">
        <v>0.1</v>
      </c>
      <c r="BM123" s="103">
        <v>0.1</v>
      </c>
      <c r="BN123" s="103">
        <v>0.1</v>
      </c>
      <c r="BO123" s="103">
        <v>0.1</v>
      </c>
      <c r="BP123" s="103">
        <v>0.1</v>
      </c>
      <c r="BQ123" s="103">
        <v>0.1</v>
      </c>
      <c r="BR123" s="103">
        <v>0.1</v>
      </c>
      <c r="BS123" s="103">
        <v>0.1</v>
      </c>
      <c r="BT123" s="103">
        <v>0.1</v>
      </c>
      <c r="BU123" s="103">
        <v>0.1</v>
      </c>
      <c r="BV123" s="103">
        <v>0.1</v>
      </c>
      <c r="BW123" s="103">
        <v>0.1</v>
      </c>
      <c r="BX123" s="103">
        <v>0.1</v>
      </c>
    </row>
    <row r="124" spans="2:76" x14ac:dyDescent="0.15">
      <c r="B124" s="13" t="str">
        <f t="shared" si="4"/>
        <v>Brand Allocation %</v>
      </c>
      <c r="C124" s="13" t="str">
        <f>'Product costs'!B84</f>
        <v>Product management</v>
      </c>
      <c r="D124" s="13" t="str">
        <f>'Product costs'!C84</f>
        <v>Brand 3</v>
      </c>
      <c r="E124" s="103">
        <v>0.1</v>
      </c>
      <c r="F124" s="103">
        <v>0.1</v>
      </c>
      <c r="G124" s="103">
        <v>0.1</v>
      </c>
      <c r="H124" s="103">
        <v>0.1</v>
      </c>
      <c r="I124" s="103">
        <v>0.1</v>
      </c>
      <c r="J124" s="103">
        <v>0.1</v>
      </c>
      <c r="K124" s="103">
        <v>0.1</v>
      </c>
      <c r="L124" s="103">
        <v>0.1</v>
      </c>
      <c r="M124" s="103">
        <v>0.1</v>
      </c>
      <c r="N124" s="103">
        <v>0.1</v>
      </c>
      <c r="O124" s="103">
        <v>0.1</v>
      </c>
      <c r="P124" s="103">
        <v>0.1</v>
      </c>
      <c r="Q124" s="103">
        <v>0.1</v>
      </c>
      <c r="R124" s="103">
        <v>0.1</v>
      </c>
      <c r="S124" s="103">
        <v>0.1</v>
      </c>
      <c r="T124" s="103">
        <v>0.1</v>
      </c>
      <c r="U124" s="103">
        <v>0.1</v>
      </c>
      <c r="V124" s="103">
        <v>0.1</v>
      </c>
      <c r="W124" s="103">
        <v>0.1</v>
      </c>
      <c r="X124" s="103">
        <v>0.1</v>
      </c>
      <c r="Y124" s="103">
        <v>0.1</v>
      </c>
      <c r="Z124" s="103">
        <v>0.1</v>
      </c>
      <c r="AA124" s="103">
        <v>0.1</v>
      </c>
      <c r="AB124" s="103">
        <v>0.1</v>
      </c>
      <c r="AC124" s="103">
        <v>0.1</v>
      </c>
      <c r="AD124" s="103">
        <v>0.1</v>
      </c>
      <c r="AE124" s="103">
        <v>0.1</v>
      </c>
      <c r="AF124" s="103">
        <v>0.1</v>
      </c>
      <c r="AG124" s="103">
        <v>0.1</v>
      </c>
      <c r="AH124" s="103">
        <v>0.1</v>
      </c>
      <c r="AI124" s="103">
        <v>0.1</v>
      </c>
      <c r="AJ124" s="103">
        <v>0.1</v>
      </c>
      <c r="AK124" s="103">
        <v>0.1</v>
      </c>
      <c r="AL124" s="103">
        <v>0.1</v>
      </c>
      <c r="AM124" s="103">
        <v>0.1</v>
      </c>
      <c r="AN124" s="103">
        <v>0.1</v>
      </c>
      <c r="AO124" s="103">
        <v>0.1</v>
      </c>
      <c r="AP124" s="103">
        <v>0.1</v>
      </c>
      <c r="AQ124" s="103">
        <v>0.1</v>
      </c>
      <c r="AR124" s="103">
        <v>0.1</v>
      </c>
      <c r="AS124" s="103">
        <v>0.1</v>
      </c>
      <c r="AT124" s="103">
        <v>0.1</v>
      </c>
      <c r="AU124" s="103">
        <v>0.1</v>
      </c>
      <c r="AV124" s="103">
        <v>0.1</v>
      </c>
      <c r="AW124" s="103">
        <v>0.1</v>
      </c>
      <c r="AX124" s="103">
        <v>0.1</v>
      </c>
      <c r="AY124" s="103">
        <v>0.1</v>
      </c>
      <c r="AZ124" s="103">
        <v>0.1</v>
      </c>
      <c r="BA124" s="103">
        <v>0.1</v>
      </c>
      <c r="BB124" s="103">
        <v>0.1</v>
      </c>
      <c r="BC124" s="103">
        <v>0.1</v>
      </c>
      <c r="BD124" s="103">
        <v>0.1</v>
      </c>
      <c r="BE124" s="103">
        <v>0.1</v>
      </c>
      <c r="BF124" s="103">
        <v>0.1</v>
      </c>
      <c r="BG124" s="103">
        <v>0.1</v>
      </c>
      <c r="BH124" s="103">
        <v>0.1</v>
      </c>
      <c r="BI124" s="103">
        <v>0.1</v>
      </c>
      <c r="BJ124" s="103">
        <v>0.1</v>
      </c>
      <c r="BK124" s="103">
        <v>0.1</v>
      </c>
      <c r="BL124" s="103">
        <v>0.1</v>
      </c>
      <c r="BM124" s="103">
        <v>0.1</v>
      </c>
      <c r="BN124" s="103">
        <v>0.1</v>
      </c>
      <c r="BO124" s="103">
        <v>0.1</v>
      </c>
      <c r="BP124" s="103">
        <v>0.1</v>
      </c>
      <c r="BQ124" s="103">
        <v>0.1</v>
      </c>
      <c r="BR124" s="103">
        <v>0.1</v>
      </c>
      <c r="BS124" s="103">
        <v>0.1</v>
      </c>
      <c r="BT124" s="103">
        <v>0.1</v>
      </c>
      <c r="BU124" s="103">
        <v>0.1</v>
      </c>
      <c r="BV124" s="103">
        <v>0.1</v>
      </c>
      <c r="BW124" s="103">
        <v>0.1</v>
      </c>
      <c r="BX124" s="103">
        <v>0.1</v>
      </c>
    </row>
    <row r="125" spans="2:76" x14ac:dyDescent="0.15">
      <c r="B125" s="13" t="str">
        <f t="shared" si="4"/>
        <v>Brand Allocation %</v>
      </c>
      <c r="C125" s="13" t="str">
        <f>'Product costs'!B85</f>
        <v>Product management</v>
      </c>
      <c r="D125" s="13" t="str">
        <f>'Product costs'!C85</f>
        <v>Brand 4</v>
      </c>
      <c r="E125" s="103">
        <v>0.1</v>
      </c>
      <c r="F125" s="103">
        <v>0.1</v>
      </c>
      <c r="G125" s="103">
        <v>0.1</v>
      </c>
      <c r="H125" s="103">
        <v>0.1</v>
      </c>
      <c r="I125" s="103">
        <v>0.1</v>
      </c>
      <c r="J125" s="103">
        <v>0.1</v>
      </c>
      <c r="K125" s="103">
        <v>0.1</v>
      </c>
      <c r="L125" s="103">
        <v>0.1</v>
      </c>
      <c r="M125" s="103">
        <v>0.1</v>
      </c>
      <c r="N125" s="103">
        <v>0.1</v>
      </c>
      <c r="O125" s="103">
        <v>0.1</v>
      </c>
      <c r="P125" s="103">
        <v>0.1</v>
      </c>
      <c r="Q125" s="103">
        <v>0.1</v>
      </c>
      <c r="R125" s="103">
        <v>0.1</v>
      </c>
      <c r="S125" s="103">
        <v>0.1</v>
      </c>
      <c r="T125" s="103">
        <v>0.1</v>
      </c>
      <c r="U125" s="103">
        <v>0.1</v>
      </c>
      <c r="V125" s="103">
        <v>0.1</v>
      </c>
      <c r="W125" s="103">
        <v>0.1</v>
      </c>
      <c r="X125" s="103">
        <v>0.1</v>
      </c>
      <c r="Y125" s="103">
        <v>0.1</v>
      </c>
      <c r="Z125" s="103">
        <v>0.1</v>
      </c>
      <c r="AA125" s="103">
        <v>0.1</v>
      </c>
      <c r="AB125" s="103">
        <v>0.1</v>
      </c>
      <c r="AC125" s="103">
        <v>0.1</v>
      </c>
      <c r="AD125" s="103">
        <v>0.1</v>
      </c>
      <c r="AE125" s="103">
        <v>0.1</v>
      </c>
      <c r="AF125" s="103">
        <v>0.1</v>
      </c>
      <c r="AG125" s="103">
        <v>0.1</v>
      </c>
      <c r="AH125" s="103">
        <v>0.1</v>
      </c>
      <c r="AI125" s="103">
        <v>0.1</v>
      </c>
      <c r="AJ125" s="103">
        <v>0.1</v>
      </c>
      <c r="AK125" s="103">
        <v>0.1</v>
      </c>
      <c r="AL125" s="103">
        <v>0.1</v>
      </c>
      <c r="AM125" s="103">
        <v>0.1</v>
      </c>
      <c r="AN125" s="103">
        <v>0.1</v>
      </c>
      <c r="AO125" s="103">
        <v>0.1</v>
      </c>
      <c r="AP125" s="103">
        <v>0.1</v>
      </c>
      <c r="AQ125" s="103">
        <v>0.1</v>
      </c>
      <c r="AR125" s="103">
        <v>0.1</v>
      </c>
      <c r="AS125" s="103">
        <v>0.1</v>
      </c>
      <c r="AT125" s="103">
        <v>0.1</v>
      </c>
      <c r="AU125" s="103">
        <v>0.1</v>
      </c>
      <c r="AV125" s="103">
        <v>0.1</v>
      </c>
      <c r="AW125" s="103">
        <v>0.1</v>
      </c>
      <c r="AX125" s="103">
        <v>0.1</v>
      </c>
      <c r="AY125" s="103">
        <v>0.1</v>
      </c>
      <c r="AZ125" s="103">
        <v>0.1</v>
      </c>
      <c r="BA125" s="103">
        <v>0.1</v>
      </c>
      <c r="BB125" s="103">
        <v>0.1</v>
      </c>
      <c r="BC125" s="103">
        <v>0.1</v>
      </c>
      <c r="BD125" s="103">
        <v>0.1</v>
      </c>
      <c r="BE125" s="103">
        <v>0.1</v>
      </c>
      <c r="BF125" s="103">
        <v>0.1</v>
      </c>
      <c r="BG125" s="103">
        <v>0.1</v>
      </c>
      <c r="BH125" s="103">
        <v>0.1</v>
      </c>
      <c r="BI125" s="103">
        <v>0.1</v>
      </c>
      <c r="BJ125" s="103">
        <v>0.1</v>
      </c>
      <c r="BK125" s="103">
        <v>0.1</v>
      </c>
      <c r="BL125" s="103">
        <v>0.1</v>
      </c>
      <c r="BM125" s="103">
        <v>0.1</v>
      </c>
      <c r="BN125" s="103">
        <v>0.1</v>
      </c>
      <c r="BO125" s="103">
        <v>0.1</v>
      </c>
      <c r="BP125" s="103">
        <v>0.1</v>
      </c>
      <c r="BQ125" s="103">
        <v>0.1</v>
      </c>
      <c r="BR125" s="103">
        <v>0.1</v>
      </c>
      <c r="BS125" s="103">
        <v>0.1</v>
      </c>
      <c r="BT125" s="103">
        <v>0.1</v>
      </c>
      <c r="BU125" s="103">
        <v>0.1</v>
      </c>
      <c r="BV125" s="103">
        <v>0.1</v>
      </c>
      <c r="BW125" s="103">
        <v>0.1</v>
      </c>
      <c r="BX125" s="103">
        <v>0.1</v>
      </c>
    </row>
    <row r="126" spans="2:76" x14ac:dyDescent="0.15">
      <c r="B126" s="13" t="str">
        <f t="shared" si="4"/>
        <v>Brand Allocation %</v>
      </c>
      <c r="C126" s="13" t="str">
        <f>'Product costs'!B86</f>
        <v>Product management</v>
      </c>
      <c r="D126" s="13" t="str">
        <f>'Product costs'!C86</f>
        <v>Brand 5</v>
      </c>
      <c r="E126" s="103">
        <v>0.1</v>
      </c>
      <c r="F126" s="103">
        <v>0.1</v>
      </c>
      <c r="G126" s="103">
        <v>0.1</v>
      </c>
      <c r="H126" s="103">
        <v>0.1</v>
      </c>
      <c r="I126" s="103">
        <v>0.1</v>
      </c>
      <c r="J126" s="103">
        <v>0.1</v>
      </c>
      <c r="K126" s="103">
        <v>0.1</v>
      </c>
      <c r="L126" s="103">
        <v>0.1</v>
      </c>
      <c r="M126" s="103">
        <v>0.1</v>
      </c>
      <c r="N126" s="103">
        <v>0.1</v>
      </c>
      <c r="O126" s="103">
        <v>0.1</v>
      </c>
      <c r="P126" s="103">
        <v>0.1</v>
      </c>
      <c r="Q126" s="103">
        <v>0.1</v>
      </c>
      <c r="R126" s="103">
        <v>0.1</v>
      </c>
      <c r="S126" s="103">
        <v>0.1</v>
      </c>
      <c r="T126" s="103">
        <v>0.1</v>
      </c>
      <c r="U126" s="103">
        <v>0.1</v>
      </c>
      <c r="V126" s="103">
        <v>0.1</v>
      </c>
      <c r="W126" s="103">
        <v>0.1</v>
      </c>
      <c r="X126" s="103">
        <v>0.1</v>
      </c>
      <c r="Y126" s="103">
        <v>0.1</v>
      </c>
      <c r="Z126" s="103">
        <v>0.1</v>
      </c>
      <c r="AA126" s="103">
        <v>0.1</v>
      </c>
      <c r="AB126" s="103">
        <v>0.1</v>
      </c>
      <c r="AC126" s="103">
        <v>0.1</v>
      </c>
      <c r="AD126" s="103">
        <v>0.1</v>
      </c>
      <c r="AE126" s="103">
        <v>0.1</v>
      </c>
      <c r="AF126" s="103">
        <v>0.1</v>
      </c>
      <c r="AG126" s="103">
        <v>0.1</v>
      </c>
      <c r="AH126" s="103">
        <v>0.1</v>
      </c>
      <c r="AI126" s="103">
        <v>0.1</v>
      </c>
      <c r="AJ126" s="103">
        <v>0.1</v>
      </c>
      <c r="AK126" s="103">
        <v>0.1</v>
      </c>
      <c r="AL126" s="103">
        <v>0.1</v>
      </c>
      <c r="AM126" s="103">
        <v>0.1</v>
      </c>
      <c r="AN126" s="103">
        <v>0.1</v>
      </c>
      <c r="AO126" s="103">
        <v>0.1</v>
      </c>
      <c r="AP126" s="103">
        <v>0.1</v>
      </c>
      <c r="AQ126" s="103">
        <v>0.1</v>
      </c>
      <c r="AR126" s="103">
        <v>0.1</v>
      </c>
      <c r="AS126" s="103">
        <v>0.1</v>
      </c>
      <c r="AT126" s="103">
        <v>0.1</v>
      </c>
      <c r="AU126" s="103">
        <v>0.1</v>
      </c>
      <c r="AV126" s="103">
        <v>0.1</v>
      </c>
      <c r="AW126" s="103">
        <v>0.1</v>
      </c>
      <c r="AX126" s="103">
        <v>0.1</v>
      </c>
      <c r="AY126" s="103">
        <v>0.1</v>
      </c>
      <c r="AZ126" s="103">
        <v>0.1</v>
      </c>
      <c r="BA126" s="103">
        <v>0.1</v>
      </c>
      <c r="BB126" s="103">
        <v>0.1</v>
      </c>
      <c r="BC126" s="103">
        <v>0.1</v>
      </c>
      <c r="BD126" s="103">
        <v>0.1</v>
      </c>
      <c r="BE126" s="103">
        <v>0.1</v>
      </c>
      <c r="BF126" s="103">
        <v>0.1</v>
      </c>
      <c r="BG126" s="103">
        <v>0.1</v>
      </c>
      <c r="BH126" s="103">
        <v>0.1</v>
      </c>
      <c r="BI126" s="103">
        <v>0.1</v>
      </c>
      <c r="BJ126" s="103">
        <v>0.1</v>
      </c>
      <c r="BK126" s="103">
        <v>0.1</v>
      </c>
      <c r="BL126" s="103">
        <v>0.1</v>
      </c>
      <c r="BM126" s="103">
        <v>0.1</v>
      </c>
      <c r="BN126" s="103">
        <v>0.1</v>
      </c>
      <c r="BO126" s="103">
        <v>0.1</v>
      </c>
      <c r="BP126" s="103">
        <v>0.1</v>
      </c>
      <c r="BQ126" s="103">
        <v>0.1</v>
      </c>
      <c r="BR126" s="103">
        <v>0.1</v>
      </c>
      <c r="BS126" s="103">
        <v>0.1</v>
      </c>
      <c r="BT126" s="103">
        <v>0.1</v>
      </c>
      <c r="BU126" s="103">
        <v>0.1</v>
      </c>
      <c r="BV126" s="103">
        <v>0.1</v>
      </c>
      <c r="BW126" s="103">
        <v>0.1</v>
      </c>
      <c r="BX126" s="103">
        <v>0.1</v>
      </c>
    </row>
    <row r="127" spans="2:76" x14ac:dyDescent="0.15">
      <c r="B127" s="13" t="str">
        <f t="shared" si="4"/>
        <v>Brand Allocation %</v>
      </c>
      <c r="C127" s="13" t="str">
        <f>'Product costs'!B87</f>
        <v>Product management</v>
      </c>
      <c r="D127" s="13" t="str">
        <f>'Product costs'!C87</f>
        <v>Brand 6</v>
      </c>
      <c r="E127" s="103">
        <v>0.1</v>
      </c>
      <c r="F127" s="103">
        <v>0.1</v>
      </c>
      <c r="G127" s="103">
        <v>0.1</v>
      </c>
      <c r="H127" s="103">
        <v>0.1</v>
      </c>
      <c r="I127" s="103">
        <v>0.1</v>
      </c>
      <c r="J127" s="103">
        <v>0.1</v>
      </c>
      <c r="K127" s="103">
        <v>0.1</v>
      </c>
      <c r="L127" s="103">
        <v>0.1</v>
      </c>
      <c r="M127" s="103">
        <v>0.1</v>
      </c>
      <c r="N127" s="103">
        <v>0.1</v>
      </c>
      <c r="O127" s="103">
        <v>0.1</v>
      </c>
      <c r="P127" s="103">
        <v>0.1</v>
      </c>
      <c r="Q127" s="103">
        <v>0.1</v>
      </c>
      <c r="R127" s="103">
        <v>0.1</v>
      </c>
      <c r="S127" s="103">
        <v>0.1</v>
      </c>
      <c r="T127" s="103">
        <v>0.1</v>
      </c>
      <c r="U127" s="103">
        <v>0.1</v>
      </c>
      <c r="V127" s="103">
        <v>0.1</v>
      </c>
      <c r="W127" s="103">
        <v>0.1</v>
      </c>
      <c r="X127" s="103">
        <v>0.1</v>
      </c>
      <c r="Y127" s="103">
        <v>0.1</v>
      </c>
      <c r="Z127" s="103">
        <v>0.1</v>
      </c>
      <c r="AA127" s="103">
        <v>0.1</v>
      </c>
      <c r="AB127" s="103">
        <v>0.1</v>
      </c>
      <c r="AC127" s="103">
        <v>0.1</v>
      </c>
      <c r="AD127" s="103">
        <v>0.1</v>
      </c>
      <c r="AE127" s="103">
        <v>0.1</v>
      </c>
      <c r="AF127" s="103">
        <v>0.1</v>
      </c>
      <c r="AG127" s="103">
        <v>0.1</v>
      </c>
      <c r="AH127" s="103">
        <v>0.1</v>
      </c>
      <c r="AI127" s="103">
        <v>0.1</v>
      </c>
      <c r="AJ127" s="103">
        <v>0.1</v>
      </c>
      <c r="AK127" s="103">
        <v>0.1</v>
      </c>
      <c r="AL127" s="103">
        <v>0.1</v>
      </c>
      <c r="AM127" s="103">
        <v>0.1</v>
      </c>
      <c r="AN127" s="103">
        <v>0.1</v>
      </c>
      <c r="AO127" s="103">
        <v>0.1</v>
      </c>
      <c r="AP127" s="103">
        <v>0.1</v>
      </c>
      <c r="AQ127" s="103">
        <v>0.1</v>
      </c>
      <c r="AR127" s="103">
        <v>0.1</v>
      </c>
      <c r="AS127" s="103">
        <v>0.1</v>
      </c>
      <c r="AT127" s="103">
        <v>0.1</v>
      </c>
      <c r="AU127" s="103">
        <v>0.1</v>
      </c>
      <c r="AV127" s="103">
        <v>0.1</v>
      </c>
      <c r="AW127" s="103">
        <v>0.1</v>
      </c>
      <c r="AX127" s="103">
        <v>0.1</v>
      </c>
      <c r="AY127" s="103">
        <v>0.1</v>
      </c>
      <c r="AZ127" s="103">
        <v>0.1</v>
      </c>
      <c r="BA127" s="103">
        <v>0.1</v>
      </c>
      <c r="BB127" s="103">
        <v>0.1</v>
      </c>
      <c r="BC127" s="103">
        <v>0.1</v>
      </c>
      <c r="BD127" s="103">
        <v>0.1</v>
      </c>
      <c r="BE127" s="103">
        <v>0.1</v>
      </c>
      <c r="BF127" s="103">
        <v>0.1</v>
      </c>
      <c r="BG127" s="103">
        <v>0.1</v>
      </c>
      <c r="BH127" s="103">
        <v>0.1</v>
      </c>
      <c r="BI127" s="103">
        <v>0.1</v>
      </c>
      <c r="BJ127" s="103">
        <v>0.1</v>
      </c>
      <c r="BK127" s="103">
        <v>0.1</v>
      </c>
      <c r="BL127" s="103">
        <v>0.1</v>
      </c>
      <c r="BM127" s="103">
        <v>0.1</v>
      </c>
      <c r="BN127" s="103">
        <v>0.1</v>
      </c>
      <c r="BO127" s="103">
        <v>0.1</v>
      </c>
      <c r="BP127" s="103">
        <v>0.1</v>
      </c>
      <c r="BQ127" s="103">
        <v>0.1</v>
      </c>
      <c r="BR127" s="103">
        <v>0.1</v>
      </c>
      <c r="BS127" s="103">
        <v>0.1</v>
      </c>
      <c r="BT127" s="103">
        <v>0.1</v>
      </c>
      <c r="BU127" s="103">
        <v>0.1</v>
      </c>
      <c r="BV127" s="103">
        <v>0.1</v>
      </c>
      <c r="BW127" s="103">
        <v>0.1</v>
      </c>
      <c r="BX127" s="103">
        <v>0.1</v>
      </c>
    </row>
    <row r="128" spans="2:76" x14ac:dyDescent="0.15">
      <c r="B128" s="13" t="str">
        <f t="shared" si="4"/>
        <v>Brand Allocation %</v>
      </c>
      <c r="C128" s="13" t="str">
        <f>'Product costs'!B88</f>
        <v>Product management</v>
      </c>
      <c r="D128" s="13" t="str">
        <f>'Product costs'!C88</f>
        <v>Brand 7</v>
      </c>
      <c r="E128" s="103">
        <v>0.1</v>
      </c>
      <c r="F128" s="103">
        <v>0.1</v>
      </c>
      <c r="G128" s="103">
        <v>0.1</v>
      </c>
      <c r="H128" s="103">
        <v>0.1</v>
      </c>
      <c r="I128" s="103">
        <v>0.1</v>
      </c>
      <c r="J128" s="103">
        <v>0.1</v>
      </c>
      <c r="K128" s="103">
        <v>0.1</v>
      </c>
      <c r="L128" s="103">
        <v>0.1</v>
      </c>
      <c r="M128" s="103">
        <v>0.1</v>
      </c>
      <c r="N128" s="103">
        <v>0.1</v>
      </c>
      <c r="O128" s="103">
        <v>0.1</v>
      </c>
      <c r="P128" s="103">
        <v>0.1</v>
      </c>
      <c r="Q128" s="103">
        <v>0.1</v>
      </c>
      <c r="R128" s="103">
        <v>0.1</v>
      </c>
      <c r="S128" s="103">
        <v>0.1</v>
      </c>
      <c r="T128" s="103">
        <v>0.1</v>
      </c>
      <c r="U128" s="103">
        <v>0.1</v>
      </c>
      <c r="V128" s="103">
        <v>0.1</v>
      </c>
      <c r="W128" s="103">
        <v>0.1</v>
      </c>
      <c r="X128" s="103">
        <v>0.1</v>
      </c>
      <c r="Y128" s="103">
        <v>0.1</v>
      </c>
      <c r="Z128" s="103">
        <v>0.1</v>
      </c>
      <c r="AA128" s="103">
        <v>0.1</v>
      </c>
      <c r="AB128" s="103">
        <v>0.1</v>
      </c>
      <c r="AC128" s="103">
        <v>0.1</v>
      </c>
      <c r="AD128" s="103">
        <v>0.1</v>
      </c>
      <c r="AE128" s="103">
        <v>0.1</v>
      </c>
      <c r="AF128" s="103">
        <v>0.1</v>
      </c>
      <c r="AG128" s="103">
        <v>0.1</v>
      </c>
      <c r="AH128" s="103">
        <v>0.1</v>
      </c>
      <c r="AI128" s="103">
        <v>0.1</v>
      </c>
      <c r="AJ128" s="103">
        <v>0.1</v>
      </c>
      <c r="AK128" s="103">
        <v>0.1</v>
      </c>
      <c r="AL128" s="103">
        <v>0.1</v>
      </c>
      <c r="AM128" s="103">
        <v>0.1</v>
      </c>
      <c r="AN128" s="103">
        <v>0.1</v>
      </c>
      <c r="AO128" s="103">
        <v>0.1</v>
      </c>
      <c r="AP128" s="103">
        <v>0.1</v>
      </c>
      <c r="AQ128" s="103">
        <v>0.1</v>
      </c>
      <c r="AR128" s="103">
        <v>0.1</v>
      </c>
      <c r="AS128" s="103">
        <v>0.1</v>
      </c>
      <c r="AT128" s="103">
        <v>0.1</v>
      </c>
      <c r="AU128" s="103">
        <v>0.1</v>
      </c>
      <c r="AV128" s="103">
        <v>0.1</v>
      </c>
      <c r="AW128" s="103">
        <v>0.1</v>
      </c>
      <c r="AX128" s="103">
        <v>0.1</v>
      </c>
      <c r="AY128" s="103">
        <v>0.1</v>
      </c>
      <c r="AZ128" s="103">
        <v>0.1</v>
      </c>
      <c r="BA128" s="103">
        <v>0.1</v>
      </c>
      <c r="BB128" s="103">
        <v>0.1</v>
      </c>
      <c r="BC128" s="103">
        <v>0.1</v>
      </c>
      <c r="BD128" s="103">
        <v>0.1</v>
      </c>
      <c r="BE128" s="103">
        <v>0.1</v>
      </c>
      <c r="BF128" s="103">
        <v>0.1</v>
      </c>
      <c r="BG128" s="103">
        <v>0.1</v>
      </c>
      <c r="BH128" s="103">
        <v>0.1</v>
      </c>
      <c r="BI128" s="103">
        <v>0.1</v>
      </c>
      <c r="BJ128" s="103">
        <v>0.1</v>
      </c>
      <c r="BK128" s="103">
        <v>0.1</v>
      </c>
      <c r="BL128" s="103">
        <v>0.1</v>
      </c>
      <c r="BM128" s="103">
        <v>0.1</v>
      </c>
      <c r="BN128" s="103">
        <v>0.1</v>
      </c>
      <c r="BO128" s="103">
        <v>0.1</v>
      </c>
      <c r="BP128" s="103">
        <v>0.1</v>
      </c>
      <c r="BQ128" s="103">
        <v>0.1</v>
      </c>
      <c r="BR128" s="103">
        <v>0.1</v>
      </c>
      <c r="BS128" s="103">
        <v>0.1</v>
      </c>
      <c r="BT128" s="103">
        <v>0.1</v>
      </c>
      <c r="BU128" s="103">
        <v>0.1</v>
      </c>
      <c r="BV128" s="103">
        <v>0.1</v>
      </c>
      <c r="BW128" s="103">
        <v>0.1</v>
      </c>
      <c r="BX128" s="103">
        <v>0.1</v>
      </c>
    </row>
    <row r="129" spans="2:76" x14ac:dyDescent="0.15">
      <c r="B129" s="13" t="str">
        <f t="shared" si="4"/>
        <v>Brand Allocation %</v>
      </c>
      <c r="C129" s="13" t="str">
        <f>'Product costs'!B89</f>
        <v>Product management</v>
      </c>
      <c r="D129" s="13" t="str">
        <f>'Product costs'!C89</f>
        <v>Brand 8</v>
      </c>
      <c r="E129" s="103">
        <v>0.1</v>
      </c>
      <c r="F129" s="103">
        <v>0.1</v>
      </c>
      <c r="G129" s="103">
        <v>0.1</v>
      </c>
      <c r="H129" s="103">
        <v>0.1</v>
      </c>
      <c r="I129" s="103">
        <v>0.1</v>
      </c>
      <c r="J129" s="103">
        <v>0.1</v>
      </c>
      <c r="K129" s="103">
        <v>0.1</v>
      </c>
      <c r="L129" s="103">
        <v>0.1</v>
      </c>
      <c r="M129" s="103">
        <v>0.1</v>
      </c>
      <c r="N129" s="103">
        <v>0.1</v>
      </c>
      <c r="O129" s="103">
        <v>0.1</v>
      </c>
      <c r="P129" s="103">
        <v>0.1</v>
      </c>
      <c r="Q129" s="103">
        <v>0.1</v>
      </c>
      <c r="R129" s="103">
        <v>0.1</v>
      </c>
      <c r="S129" s="103">
        <v>0.1</v>
      </c>
      <c r="T129" s="103">
        <v>0.1</v>
      </c>
      <c r="U129" s="103">
        <v>0.1</v>
      </c>
      <c r="V129" s="103">
        <v>0.1</v>
      </c>
      <c r="W129" s="103">
        <v>0.1</v>
      </c>
      <c r="X129" s="103">
        <v>0.1</v>
      </c>
      <c r="Y129" s="103">
        <v>0.1</v>
      </c>
      <c r="Z129" s="103">
        <v>0.1</v>
      </c>
      <c r="AA129" s="103">
        <v>0.1</v>
      </c>
      <c r="AB129" s="103">
        <v>0.1</v>
      </c>
      <c r="AC129" s="103">
        <v>0.1</v>
      </c>
      <c r="AD129" s="103">
        <v>0.1</v>
      </c>
      <c r="AE129" s="103">
        <v>0.1</v>
      </c>
      <c r="AF129" s="103">
        <v>0.1</v>
      </c>
      <c r="AG129" s="103">
        <v>0.1</v>
      </c>
      <c r="AH129" s="103">
        <v>0.1</v>
      </c>
      <c r="AI129" s="103">
        <v>0.1</v>
      </c>
      <c r="AJ129" s="103">
        <v>0.1</v>
      </c>
      <c r="AK129" s="103">
        <v>0.1</v>
      </c>
      <c r="AL129" s="103">
        <v>0.1</v>
      </c>
      <c r="AM129" s="103">
        <v>0.1</v>
      </c>
      <c r="AN129" s="103">
        <v>0.1</v>
      </c>
      <c r="AO129" s="103">
        <v>0.1</v>
      </c>
      <c r="AP129" s="103">
        <v>0.1</v>
      </c>
      <c r="AQ129" s="103">
        <v>0.1</v>
      </c>
      <c r="AR129" s="103">
        <v>0.1</v>
      </c>
      <c r="AS129" s="103">
        <v>0.1</v>
      </c>
      <c r="AT129" s="103">
        <v>0.1</v>
      </c>
      <c r="AU129" s="103">
        <v>0.1</v>
      </c>
      <c r="AV129" s="103">
        <v>0.1</v>
      </c>
      <c r="AW129" s="103">
        <v>0.1</v>
      </c>
      <c r="AX129" s="103">
        <v>0.1</v>
      </c>
      <c r="AY129" s="103">
        <v>0.1</v>
      </c>
      <c r="AZ129" s="103">
        <v>0.1</v>
      </c>
      <c r="BA129" s="103">
        <v>0.1</v>
      </c>
      <c r="BB129" s="103">
        <v>0.1</v>
      </c>
      <c r="BC129" s="103">
        <v>0.1</v>
      </c>
      <c r="BD129" s="103">
        <v>0.1</v>
      </c>
      <c r="BE129" s="103">
        <v>0.1</v>
      </c>
      <c r="BF129" s="103">
        <v>0.1</v>
      </c>
      <c r="BG129" s="103">
        <v>0.1</v>
      </c>
      <c r="BH129" s="103">
        <v>0.1</v>
      </c>
      <c r="BI129" s="103">
        <v>0.1</v>
      </c>
      <c r="BJ129" s="103">
        <v>0.1</v>
      </c>
      <c r="BK129" s="103">
        <v>0.1</v>
      </c>
      <c r="BL129" s="103">
        <v>0.1</v>
      </c>
      <c r="BM129" s="103">
        <v>0.1</v>
      </c>
      <c r="BN129" s="103">
        <v>0.1</v>
      </c>
      <c r="BO129" s="103">
        <v>0.1</v>
      </c>
      <c r="BP129" s="103">
        <v>0.1</v>
      </c>
      <c r="BQ129" s="103">
        <v>0.1</v>
      </c>
      <c r="BR129" s="103">
        <v>0.1</v>
      </c>
      <c r="BS129" s="103">
        <v>0.1</v>
      </c>
      <c r="BT129" s="103">
        <v>0.1</v>
      </c>
      <c r="BU129" s="103">
        <v>0.1</v>
      </c>
      <c r="BV129" s="103">
        <v>0.1</v>
      </c>
      <c r="BW129" s="103">
        <v>0.1</v>
      </c>
      <c r="BX129" s="103">
        <v>0.1</v>
      </c>
    </row>
    <row r="130" spans="2:76" x14ac:dyDescent="0.15">
      <c r="B130" s="13" t="str">
        <f t="shared" si="4"/>
        <v>Brand Allocation %</v>
      </c>
      <c r="C130" s="13" t="str">
        <f>'Product costs'!B90</f>
        <v>Product management</v>
      </c>
      <c r="D130" s="13" t="str">
        <f>'Product costs'!C90</f>
        <v>Brand 9</v>
      </c>
      <c r="E130" s="103">
        <v>0.1</v>
      </c>
      <c r="F130" s="103">
        <v>0.1</v>
      </c>
      <c r="G130" s="103">
        <v>0.1</v>
      </c>
      <c r="H130" s="103">
        <v>0.1</v>
      </c>
      <c r="I130" s="103">
        <v>0.1</v>
      </c>
      <c r="J130" s="103">
        <v>0.1</v>
      </c>
      <c r="K130" s="103">
        <v>0.1</v>
      </c>
      <c r="L130" s="103">
        <v>0.1</v>
      </c>
      <c r="M130" s="103">
        <v>0.1</v>
      </c>
      <c r="N130" s="103">
        <v>0.1</v>
      </c>
      <c r="O130" s="103">
        <v>0.1</v>
      </c>
      <c r="P130" s="103">
        <v>0.1</v>
      </c>
      <c r="Q130" s="103">
        <v>0.1</v>
      </c>
      <c r="R130" s="103">
        <v>0.1</v>
      </c>
      <c r="S130" s="103">
        <v>0.1</v>
      </c>
      <c r="T130" s="103">
        <v>0.1</v>
      </c>
      <c r="U130" s="103">
        <v>0.1</v>
      </c>
      <c r="V130" s="103">
        <v>0.1</v>
      </c>
      <c r="W130" s="103">
        <v>0.1</v>
      </c>
      <c r="X130" s="103">
        <v>0.1</v>
      </c>
      <c r="Y130" s="103">
        <v>0.1</v>
      </c>
      <c r="Z130" s="103">
        <v>0.1</v>
      </c>
      <c r="AA130" s="103">
        <v>0.1</v>
      </c>
      <c r="AB130" s="103">
        <v>0.1</v>
      </c>
      <c r="AC130" s="103">
        <v>0.1</v>
      </c>
      <c r="AD130" s="103">
        <v>0.1</v>
      </c>
      <c r="AE130" s="103">
        <v>0.1</v>
      </c>
      <c r="AF130" s="103">
        <v>0.1</v>
      </c>
      <c r="AG130" s="103">
        <v>0.1</v>
      </c>
      <c r="AH130" s="103">
        <v>0.1</v>
      </c>
      <c r="AI130" s="103">
        <v>0.1</v>
      </c>
      <c r="AJ130" s="103">
        <v>0.1</v>
      </c>
      <c r="AK130" s="103">
        <v>0.1</v>
      </c>
      <c r="AL130" s="103">
        <v>0.1</v>
      </c>
      <c r="AM130" s="103">
        <v>0.1</v>
      </c>
      <c r="AN130" s="103">
        <v>0.1</v>
      </c>
      <c r="AO130" s="103">
        <v>0.1</v>
      </c>
      <c r="AP130" s="103">
        <v>0.1</v>
      </c>
      <c r="AQ130" s="103">
        <v>0.1</v>
      </c>
      <c r="AR130" s="103">
        <v>0.1</v>
      </c>
      <c r="AS130" s="103">
        <v>0.1</v>
      </c>
      <c r="AT130" s="103">
        <v>0.1</v>
      </c>
      <c r="AU130" s="103">
        <v>0.1</v>
      </c>
      <c r="AV130" s="103">
        <v>0.1</v>
      </c>
      <c r="AW130" s="103">
        <v>0.1</v>
      </c>
      <c r="AX130" s="103">
        <v>0.1</v>
      </c>
      <c r="AY130" s="103">
        <v>0.1</v>
      </c>
      <c r="AZ130" s="103">
        <v>0.1</v>
      </c>
      <c r="BA130" s="103">
        <v>0.1</v>
      </c>
      <c r="BB130" s="103">
        <v>0.1</v>
      </c>
      <c r="BC130" s="103">
        <v>0.1</v>
      </c>
      <c r="BD130" s="103">
        <v>0.1</v>
      </c>
      <c r="BE130" s="103">
        <v>0.1</v>
      </c>
      <c r="BF130" s="103">
        <v>0.1</v>
      </c>
      <c r="BG130" s="103">
        <v>0.1</v>
      </c>
      <c r="BH130" s="103">
        <v>0.1</v>
      </c>
      <c r="BI130" s="103">
        <v>0.1</v>
      </c>
      <c r="BJ130" s="103">
        <v>0.1</v>
      </c>
      <c r="BK130" s="103">
        <v>0.1</v>
      </c>
      <c r="BL130" s="103">
        <v>0.1</v>
      </c>
      <c r="BM130" s="103">
        <v>0.1</v>
      </c>
      <c r="BN130" s="103">
        <v>0.1</v>
      </c>
      <c r="BO130" s="103">
        <v>0.1</v>
      </c>
      <c r="BP130" s="103">
        <v>0.1</v>
      </c>
      <c r="BQ130" s="103">
        <v>0.1</v>
      </c>
      <c r="BR130" s="103">
        <v>0.1</v>
      </c>
      <c r="BS130" s="103">
        <v>0.1</v>
      </c>
      <c r="BT130" s="103">
        <v>0.1</v>
      </c>
      <c r="BU130" s="103">
        <v>0.1</v>
      </c>
      <c r="BV130" s="103">
        <v>0.1</v>
      </c>
      <c r="BW130" s="103">
        <v>0.1</v>
      </c>
      <c r="BX130" s="103">
        <v>0.1</v>
      </c>
    </row>
    <row r="131" spans="2:76" x14ac:dyDescent="0.15">
      <c r="B131" s="13" t="str">
        <f t="shared" si="4"/>
        <v>Brand Allocation %</v>
      </c>
      <c r="C131" s="13" t="str">
        <f>'Product costs'!B91</f>
        <v>Product management</v>
      </c>
      <c r="D131" s="13" t="str">
        <f>'Product costs'!C91</f>
        <v>Brand 10</v>
      </c>
      <c r="E131" s="103">
        <v>0.1</v>
      </c>
      <c r="F131" s="103">
        <v>0.1</v>
      </c>
      <c r="G131" s="103">
        <v>0.1</v>
      </c>
      <c r="H131" s="103">
        <v>0.1</v>
      </c>
      <c r="I131" s="103">
        <v>0.1</v>
      </c>
      <c r="J131" s="103">
        <v>0.1</v>
      </c>
      <c r="K131" s="103">
        <v>0.1</v>
      </c>
      <c r="L131" s="103">
        <v>0.1</v>
      </c>
      <c r="M131" s="103">
        <v>0.1</v>
      </c>
      <c r="N131" s="103">
        <v>0.1</v>
      </c>
      <c r="O131" s="103">
        <v>0.1</v>
      </c>
      <c r="P131" s="103">
        <v>0.1</v>
      </c>
      <c r="Q131" s="103">
        <v>0.1</v>
      </c>
      <c r="R131" s="103">
        <v>0.1</v>
      </c>
      <c r="S131" s="103">
        <v>0.1</v>
      </c>
      <c r="T131" s="103">
        <v>0.1</v>
      </c>
      <c r="U131" s="103">
        <v>0.1</v>
      </c>
      <c r="V131" s="103">
        <v>0.1</v>
      </c>
      <c r="W131" s="103">
        <v>0.1</v>
      </c>
      <c r="X131" s="103">
        <v>0.1</v>
      </c>
      <c r="Y131" s="103">
        <v>0.1</v>
      </c>
      <c r="Z131" s="103">
        <v>0.1</v>
      </c>
      <c r="AA131" s="103">
        <v>0.1</v>
      </c>
      <c r="AB131" s="103">
        <v>0.1</v>
      </c>
      <c r="AC131" s="103">
        <v>0.1</v>
      </c>
      <c r="AD131" s="103">
        <v>0.1</v>
      </c>
      <c r="AE131" s="103">
        <v>0.1</v>
      </c>
      <c r="AF131" s="103">
        <v>0.1</v>
      </c>
      <c r="AG131" s="103">
        <v>0.1</v>
      </c>
      <c r="AH131" s="103">
        <v>0.1</v>
      </c>
      <c r="AI131" s="103">
        <v>0.1</v>
      </c>
      <c r="AJ131" s="103">
        <v>0.1</v>
      </c>
      <c r="AK131" s="103">
        <v>0.1</v>
      </c>
      <c r="AL131" s="103">
        <v>0.1</v>
      </c>
      <c r="AM131" s="103">
        <v>0.1</v>
      </c>
      <c r="AN131" s="103">
        <v>0.1</v>
      </c>
      <c r="AO131" s="103">
        <v>0.1</v>
      </c>
      <c r="AP131" s="103">
        <v>0.1</v>
      </c>
      <c r="AQ131" s="103">
        <v>0.1</v>
      </c>
      <c r="AR131" s="103">
        <v>0.1</v>
      </c>
      <c r="AS131" s="103">
        <v>0.1</v>
      </c>
      <c r="AT131" s="103">
        <v>0.1</v>
      </c>
      <c r="AU131" s="103">
        <v>0.1</v>
      </c>
      <c r="AV131" s="103">
        <v>0.1</v>
      </c>
      <c r="AW131" s="103">
        <v>0.1</v>
      </c>
      <c r="AX131" s="103">
        <v>0.1</v>
      </c>
      <c r="AY131" s="103">
        <v>0.1</v>
      </c>
      <c r="AZ131" s="103">
        <v>0.1</v>
      </c>
      <c r="BA131" s="103">
        <v>0.1</v>
      </c>
      <c r="BB131" s="103">
        <v>0.1</v>
      </c>
      <c r="BC131" s="103">
        <v>0.1</v>
      </c>
      <c r="BD131" s="103">
        <v>0.1</v>
      </c>
      <c r="BE131" s="103">
        <v>0.1</v>
      </c>
      <c r="BF131" s="103">
        <v>0.1</v>
      </c>
      <c r="BG131" s="103">
        <v>0.1</v>
      </c>
      <c r="BH131" s="103">
        <v>0.1</v>
      </c>
      <c r="BI131" s="103">
        <v>0.1</v>
      </c>
      <c r="BJ131" s="103">
        <v>0.1</v>
      </c>
      <c r="BK131" s="103">
        <v>0.1</v>
      </c>
      <c r="BL131" s="103">
        <v>0.1</v>
      </c>
      <c r="BM131" s="103">
        <v>0.1</v>
      </c>
      <c r="BN131" s="103">
        <v>0.1</v>
      </c>
      <c r="BO131" s="103">
        <v>0.1</v>
      </c>
      <c r="BP131" s="103">
        <v>0.1</v>
      </c>
      <c r="BQ131" s="103">
        <v>0.1</v>
      </c>
      <c r="BR131" s="103">
        <v>0.1</v>
      </c>
      <c r="BS131" s="103">
        <v>0.1</v>
      </c>
      <c r="BT131" s="103">
        <v>0.1</v>
      </c>
      <c r="BU131" s="103">
        <v>0.1</v>
      </c>
      <c r="BV131" s="103">
        <v>0.1</v>
      </c>
      <c r="BW131" s="103">
        <v>0.1</v>
      </c>
      <c r="BX131" s="103">
        <v>0.1</v>
      </c>
    </row>
    <row r="132" spans="2:76" x14ac:dyDescent="0.15">
      <c r="B132" s="13" t="str">
        <f t="shared" si="4"/>
        <v>Brand Allocation %</v>
      </c>
      <c r="C132" s="13" t="str">
        <f>'Product costs'!B92</f>
        <v>Product management</v>
      </c>
      <c r="D132" s="13" t="str">
        <f>'Product costs'!C92</f>
        <v>Brand 11</v>
      </c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</row>
    <row r="133" spans="2:76" x14ac:dyDescent="0.15">
      <c r="B133" s="13" t="str">
        <f t="shared" si="4"/>
        <v>Brand Allocation %</v>
      </c>
      <c r="C133" s="13" t="str">
        <f>'Product costs'!B93</f>
        <v>Product management</v>
      </c>
      <c r="D133" s="13" t="str">
        <f>'Product costs'!C93</f>
        <v>Brand 12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</row>
    <row r="134" spans="2:76" x14ac:dyDescent="0.15">
      <c r="B134" s="13" t="str">
        <f t="shared" si="4"/>
        <v>Brand Allocation %</v>
      </c>
      <c r="C134" s="13" t="str">
        <f>'Product costs'!B94</f>
        <v>Product management</v>
      </c>
      <c r="D134" s="13" t="str">
        <f>'Product costs'!C94</f>
        <v>Brand 13</v>
      </c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</row>
    <row r="135" spans="2:76" x14ac:dyDescent="0.15">
      <c r="B135" s="13" t="str">
        <f t="shared" si="4"/>
        <v>Brand Allocation %</v>
      </c>
      <c r="C135" s="13" t="str">
        <f>'Product costs'!B95</f>
        <v>Product management</v>
      </c>
      <c r="D135" s="13" t="str">
        <f>'Product costs'!C95</f>
        <v>Brand 14</v>
      </c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</row>
    <row r="136" spans="2:76" x14ac:dyDescent="0.15">
      <c r="B136" s="13" t="str">
        <f t="shared" si="4"/>
        <v>Brand Allocation %</v>
      </c>
      <c r="C136" s="13" t="str">
        <f>'Product costs'!B96</f>
        <v>Product management</v>
      </c>
      <c r="D136" s="13" t="str">
        <f>'Product costs'!C96</f>
        <v>Brand 15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</row>
    <row r="137" spans="2:76" x14ac:dyDescent="0.15">
      <c r="B137" s="13" t="str">
        <f t="shared" si="4"/>
        <v>Brand Allocation %</v>
      </c>
      <c r="C137" s="13" t="str">
        <f>'Product costs'!B97</f>
        <v>Product management</v>
      </c>
      <c r="D137" s="13" t="str">
        <f>'Product costs'!C97</f>
        <v>Brand 16</v>
      </c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</row>
    <row r="138" spans="2:76" x14ac:dyDescent="0.15">
      <c r="B138" s="13" t="str">
        <f t="shared" si="4"/>
        <v>Brand Allocation %</v>
      </c>
      <c r="C138" s="13" t="str">
        <f>'Product costs'!B98</f>
        <v>Product management</v>
      </c>
      <c r="D138" s="13">
        <f>'Product costs'!C98</f>
        <v>0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</row>
    <row r="139" spans="2:76" x14ac:dyDescent="0.15">
      <c r="B139" s="13" t="str">
        <f t="shared" si="4"/>
        <v>Brand Allocation %</v>
      </c>
      <c r="C139" s="13" t="str">
        <f>'Product costs'!B99</f>
        <v>Product management</v>
      </c>
      <c r="D139" s="13">
        <f>'Product costs'!C99</f>
        <v>0</v>
      </c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</row>
    <row r="140" spans="2:76" x14ac:dyDescent="0.15">
      <c r="B140" s="13" t="str">
        <f t="shared" si="4"/>
        <v>Brand Allocation %</v>
      </c>
      <c r="C140" s="13" t="str">
        <f>'Product costs'!B100</f>
        <v>Product management</v>
      </c>
      <c r="D140" s="13">
        <f>'Product costs'!C100</f>
        <v>0</v>
      </c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</row>
    <row r="141" spans="2:76" x14ac:dyDescent="0.15">
      <c r="B141" s="13" t="str">
        <f t="shared" si="4"/>
        <v>Brand Allocation %</v>
      </c>
      <c r="C141" s="13" t="str">
        <f>'Product costs'!B101</f>
        <v>Product management</v>
      </c>
      <c r="D141" s="13">
        <f>'Product costs'!C101</f>
        <v>0</v>
      </c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</row>
    <row r="142" spans="2:76" x14ac:dyDescent="0.15">
      <c r="B142" s="13" t="str">
        <f t="shared" si="4"/>
        <v>Brand Allocation %</v>
      </c>
      <c r="C142" s="13" t="str">
        <f>'Product costs'!B102</f>
        <v>Sales</v>
      </c>
      <c r="D142" s="13" t="str">
        <f>'Product costs'!C102</f>
        <v>Brand 1</v>
      </c>
      <c r="E142" s="103">
        <v>0.2</v>
      </c>
      <c r="F142" s="103">
        <v>0.2</v>
      </c>
      <c r="G142" s="103">
        <v>0.2</v>
      </c>
      <c r="H142" s="103">
        <v>0.2</v>
      </c>
      <c r="I142" s="103">
        <v>0.2</v>
      </c>
      <c r="J142" s="103">
        <v>0.2</v>
      </c>
      <c r="K142" s="103">
        <v>0.2</v>
      </c>
      <c r="L142" s="103">
        <v>0.2</v>
      </c>
      <c r="M142" s="103">
        <v>0.2</v>
      </c>
      <c r="N142" s="103">
        <v>0.2</v>
      </c>
      <c r="O142" s="103">
        <v>0.2</v>
      </c>
      <c r="P142" s="103">
        <v>0.2</v>
      </c>
      <c r="Q142" s="103">
        <v>0.2</v>
      </c>
      <c r="R142" s="103">
        <v>0.2</v>
      </c>
      <c r="S142" s="103">
        <v>0.2</v>
      </c>
      <c r="T142" s="103">
        <v>0.2</v>
      </c>
      <c r="U142" s="103">
        <v>0.2</v>
      </c>
      <c r="V142" s="103">
        <v>0.2</v>
      </c>
      <c r="W142" s="103">
        <v>0.2</v>
      </c>
      <c r="X142" s="103">
        <v>0.2</v>
      </c>
      <c r="Y142" s="103">
        <v>0.2</v>
      </c>
      <c r="Z142" s="103">
        <v>0.2</v>
      </c>
      <c r="AA142" s="103">
        <v>0.2</v>
      </c>
      <c r="AB142" s="103">
        <v>0.2</v>
      </c>
      <c r="AC142" s="103">
        <v>0.2</v>
      </c>
      <c r="AD142" s="103">
        <v>0.2</v>
      </c>
      <c r="AE142" s="103">
        <v>0.2</v>
      </c>
      <c r="AF142" s="103">
        <v>0.2</v>
      </c>
      <c r="AG142" s="103">
        <v>0.2</v>
      </c>
      <c r="AH142" s="103">
        <v>0.2</v>
      </c>
      <c r="AI142" s="103">
        <v>0.2</v>
      </c>
      <c r="AJ142" s="103">
        <v>0.2</v>
      </c>
      <c r="AK142" s="103">
        <v>0.2</v>
      </c>
      <c r="AL142" s="103">
        <v>0.2</v>
      </c>
      <c r="AM142" s="103">
        <v>0.2</v>
      </c>
      <c r="AN142" s="103">
        <v>0.2</v>
      </c>
      <c r="AO142" s="103">
        <v>0.2</v>
      </c>
      <c r="AP142" s="103">
        <v>0.2</v>
      </c>
      <c r="AQ142" s="103">
        <v>0.2</v>
      </c>
      <c r="AR142" s="103">
        <v>0.2</v>
      </c>
      <c r="AS142" s="103">
        <v>0.2</v>
      </c>
      <c r="AT142" s="103">
        <v>0.2</v>
      </c>
      <c r="AU142" s="103">
        <v>0.2</v>
      </c>
      <c r="AV142" s="103">
        <v>0.2</v>
      </c>
      <c r="AW142" s="103">
        <v>0.2</v>
      </c>
      <c r="AX142" s="103">
        <v>0.2</v>
      </c>
      <c r="AY142" s="103">
        <v>0.2</v>
      </c>
      <c r="AZ142" s="103">
        <v>0.2</v>
      </c>
      <c r="BA142" s="103">
        <v>0.2</v>
      </c>
      <c r="BB142" s="103">
        <v>0.2</v>
      </c>
      <c r="BC142" s="103">
        <v>0.2</v>
      </c>
      <c r="BD142" s="103">
        <v>0.2</v>
      </c>
      <c r="BE142" s="103">
        <v>0.2</v>
      </c>
      <c r="BF142" s="103">
        <v>0.2</v>
      </c>
      <c r="BG142" s="103">
        <v>0.2</v>
      </c>
      <c r="BH142" s="103">
        <v>0.2</v>
      </c>
      <c r="BI142" s="103">
        <v>0.2</v>
      </c>
      <c r="BJ142" s="103">
        <v>0.2</v>
      </c>
      <c r="BK142" s="103">
        <v>0.2</v>
      </c>
      <c r="BL142" s="103">
        <v>0.2</v>
      </c>
      <c r="BM142" s="103">
        <v>0.2</v>
      </c>
      <c r="BN142" s="103">
        <v>0.2</v>
      </c>
      <c r="BO142" s="103">
        <v>0.2</v>
      </c>
      <c r="BP142" s="103">
        <v>0.2</v>
      </c>
      <c r="BQ142" s="103">
        <v>0.2</v>
      </c>
      <c r="BR142" s="103">
        <v>0.2</v>
      </c>
      <c r="BS142" s="103">
        <v>0.2</v>
      </c>
      <c r="BT142" s="103">
        <v>0.2</v>
      </c>
      <c r="BU142" s="103">
        <v>0.2</v>
      </c>
      <c r="BV142" s="103">
        <v>0.2</v>
      </c>
      <c r="BW142" s="103">
        <v>0.2</v>
      </c>
      <c r="BX142" s="103">
        <v>0.2</v>
      </c>
    </row>
    <row r="143" spans="2:76" x14ac:dyDescent="0.15">
      <c r="B143" s="13" t="str">
        <f t="shared" si="4"/>
        <v>Brand Allocation %</v>
      </c>
      <c r="C143" s="13" t="str">
        <f>'Product costs'!B103</f>
        <v>Sales</v>
      </c>
      <c r="D143" s="13" t="str">
        <f>'Product costs'!C103</f>
        <v>Brand 2</v>
      </c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</row>
    <row r="144" spans="2:76" x14ac:dyDescent="0.15">
      <c r="B144" s="13" t="str">
        <f t="shared" si="4"/>
        <v>Brand Allocation %</v>
      </c>
      <c r="C144" s="13" t="str">
        <f>'Product costs'!B104</f>
        <v>Sales</v>
      </c>
      <c r="D144" s="13" t="str">
        <f>'Product costs'!C104</f>
        <v>Brand 3</v>
      </c>
      <c r="E144" s="103">
        <v>0.15</v>
      </c>
      <c r="F144" s="103">
        <v>0.15</v>
      </c>
      <c r="G144" s="103">
        <v>0.15</v>
      </c>
      <c r="H144" s="103">
        <v>0.15</v>
      </c>
      <c r="I144" s="103">
        <v>0.15</v>
      </c>
      <c r="J144" s="103">
        <v>0.15</v>
      </c>
      <c r="K144" s="103">
        <v>0.15</v>
      </c>
      <c r="L144" s="103">
        <v>0.15</v>
      </c>
      <c r="M144" s="103">
        <v>0.15</v>
      </c>
      <c r="N144" s="103">
        <v>0.15</v>
      </c>
      <c r="O144" s="103">
        <v>0.15</v>
      </c>
      <c r="P144" s="103">
        <v>0.15</v>
      </c>
      <c r="Q144" s="103">
        <v>0.15</v>
      </c>
      <c r="R144" s="103">
        <v>0.15</v>
      </c>
      <c r="S144" s="103">
        <v>0.15</v>
      </c>
      <c r="T144" s="103">
        <v>0.15</v>
      </c>
      <c r="U144" s="103">
        <v>0.15</v>
      </c>
      <c r="V144" s="103">
        <v>0.15</v>
      </c>
      <c r="W144" s="103">
        <v>0.15</v>
      </c>
      <c r="X144" s="103">
        <v>0.15</v>
      </c>
      <c r="Y144" s="103">
        <v>0.15</v>
      </c>
      <c r="Z144" s="103">
        <v>0.15</v>
      </c>
      <c r="AA144" s="103">
        <v>0.15</v>
      </c>
      <c r="AB144" s="103">
        <v>0.15</v>
      </c>
      <c r="AC144" s="103">
        <v>0.15</v>
      </c>
      <c r="AD144" s="103">
        <v>0.15</v>
      </c>
      <c r="AE144" s="103">
        <v>0.15</v>
      </c>
      <c r="AF144" s="103">
        <v>0.15</v>
      </c>
      <c r="AG144" s="103">
        <v>0.15</v>
      </c>
      <c r="AH144" s="103">
        <v>0.15</v>
      </c>
      <c r="AI144" s="103">
        <v>0.15</v>
      </c>
      <c r="AJ144" s="103">
        <v>0.15</v>
      </c>
      <c r="AK144" s="103">
        <v>0.15</v>
      </c>
      <c r="AL144" s="103">
        <v>0.15</v>
      </c>
      <c r="AM144" s="103">
        <v>0.15</v>
      </c>
      <c r="AN144" s="103">
        <v>0.15</v>
      </c>
      <c r="AO144" s="103">
        <v>0.15</v>
      </c>
      <c r="AP144" s="103">
        <v>0.15</v>
      </c>
      <c r="AQ144" s="103">
        <v>0.15</v>
      </c>
      <c r="AR144" s="103">
        <v>0.15</v>
      </c>
      <c r="AS144" s="103">
        <v>0.15</v>
      </c>
      <c r="AT144" s="103">
        <v>0.15</v>
      </c>
      <c r="AU144" s="103">
        <v>0.15</v>
      </c>
      <c r="AV144" s="103">
        <v>0.15</v>
      </c>
      <c r="AW144" s="103">
        <v>0.15</v>
      </c>
      <c r="AX144" s="103">
        <v>0.15</v>
      </c>
      <c r="AY144" s="103">
        <v>0.15</v>
      </c>
      <c r="AZ144" s="103">
        <v>0.15</v>
      </c>
      <c r="BA144" s="103">
        <v>0.15</v>
      </c>
      <c r="BB144" s="103">
        <v>0.15</v>
      </c>
      <c r="BC144" s="103">
        <v>0.15</v>
      </c>
      <c r="BD144" s="103">
        <v>0.15</v>
      </c>
      <c r="BE144" s="103">
        <v>0.15</v>
      </c>
      <c r="BF144" s="103">
        <v>0.15</v>
      </c>
      <c r="BG144" s="103">
        <v>0.15</v>
      </c>
      <c r="BH144" s="103">
        <v>0.15</v>
      </c>
      <c r="BI144" s="103">
        <v>0.15</v>
      </c>
      <c r="BJ144" s="103">
        <v>0.15</v>
      </c>
      <c r="BK144" s="103">
        <v>0.15</v>
      </c>
      <c r="BL144" s="103">
        <v>0.15</v>
      </c>
      <c r="BM144" s="103">
        <v>0.15</v>
      </c>
      <c r="BN144" s="103">
        <v>0.15</v>
      </c>
      <c r="BO144" s="103">
        <v>0.15</v>
      </c>
      <c r="BP144" s="103">
        <v>0.15</v>
      </c>
      <c r="BQ144" s="103">
        <v>0.15</v>
      </c>
      <c r="BR144" s="103">
        <v>0.15</v>
      </c>
      <c r="BS144" s="103">
        <v>0.15</v>
      </c>
      <c r="BT144" s="103">
        <v>0.15</v>
      </c>
      <c r="BU144" s="103">
        <v>0.15</v>
      </c>
      <c r="BV144" s="103">
        <v>0.15</v>
      </c>
      <c r="BW144" s="103">
        <v>0.15</v>
      </c>
      <c r="BX144" s="103">
        <v>0.15</v>
      </c>
    </row>
    <row r="145" spans="2:76" x14ac:dyDescent="0.15">
      <c r="B145" s="13" t="str">
        <f t="shared" si="4"/>
        <v>Brand Allocation %</v>
      </c>
      <c r="C145" s="13" t="str">
        <f>'Product costs'!B105</f>
        <v>Sales</v>
      </c>
      <c r="D145" s="13" t="str">
        <f>'Product costs'!C105</f>
        <v>Brand 4</v>
      </c>
      <c r="E145" s="103">
        <v>0.15</v>
      </c>
      <c r="F145" s="103">
        <v>0.15</v>
      </c>
      <c r="G145" s="103">
        <v>0.15</v>
      </c>
      <c r="H145" s="103">
        <v>0.15</v>
      </c>
      <c r="I145" s="103">
        <v>0.15</v>
      </c>
      <c r="J145" s="103">
        <v>0.15</v>
      </c>
      <c r="K145" s="103">
        <v>0.15</v>
      </c>
      <c r="L145" s="103">
        <v>0.15</v>
      </c>
      <c r="M145" s="103">
        <v>0.15</v>
      </c>
      <c r="N145" s="103">
        <v>0.15</v>
      </c>
      <c r="O145" s="103">
        <v>0.15</v>
      </c>
      <c r="P145" s="103">
        <v>0.15</v>
      </c>
      <c r="Q145" s="103">
        <v>0.15</v>
      </c>
      <c r="R145" s="103">
        <v>0.15</v>
      </c>
      <c r="S145" s="103">
        <v>0.15</v>
      </c>
      <c r="T145" s="103">
        <v>0.15</v>
      </c>
      <c r="U145" s="103">
        <v>0.15</v>
      </c>
      <c r="V145" s="103">
        <v>0.15</v>
      </c>
      <c r="W145" s="103">
        <v>0.15</v>
      </c>
      <c r="X145" s="103">
        <v>0.15</v>
      </c>
      <c r="Y145" s="103">
        <v>0.15</v>
      </c>
      <c r="Z145" s="103">
        <v>0.15</v>
      </c>
      <c r="AA145" s="103">
        <v>0.15</v>
      </c>
      <c r="AB145" s="103">
        <v>0.15</v>
      </c>
      <c r="AC145" s="103">
        <v>0.15</v>
      </c>
      <c r="AD145" s="103">
        <v>0.15</v>
      </c>
      <c r="AE145" s="103">
        <v>0.15</v>
      </c>
      <c r="AF145" s="103">
        <v>0.15</v>
      </c>
      <c r="AG145" s="103">
        <v>0.15</v>
      </c>
      <c r="AH145" s="103">
        <v>0.15</v>
      </c>
      <c r="AI145" s="103">
        <v>0.15</v>
      </c>
      <c r="AJ145" s="103">
        <v>0.15</v>
      </c>
      <c r="AK145" s="103">
        <v>0.15</v>
      </c>
      <c r="AL145" s="103">
        <v>0.15</v>
      </c>
      <c r="AM145" s="103">
        <v>0.15</v>
      </c>
      <c r="AN145" s="103">
        <v>0.15</v>
      </c>
      <c r="AO145" s="103">
        <v>0.15</v>
      </c>
      <c r="AP145" s="103">
        <v>0.15</v>
      </c>
      <c r="AQ145" s="103">
        <v>0.15</v>
      </c>
      <c r="AR145" s="103">
        <v>0.15</v>
      </c>
      <c r="AS145" s="103">
        <v>0.15</v>
      </c>
      <c r="AT145" s="103">
        <v>0.15</v>
      </c>
      <c r="AU145" s="103">
        <v>0.15</v>
      </c>
      <c r="AV145" s="103">
        <v>0.15</v>
      </c>
      <c r="AW145" s="103">
        <v>0.15</v>
      </c>
      <c r="AX145" s="103">
        <v>0.15</v>
      </c>
      <c r="AY145" s="103">
        <v>0.15</v>
      </c>
      <c r="AZ145" s="103">
        <v>0.15</v>
      </c>
      <c r="BA145" s="103">
        <v>0.15</v>
      </c>
      <c r="BB145" s="103">
        <v>0.15</v>
      </c>
      <c r="BC145" s="103">
        <v>0.15</v>
      </c>
      <c r="BD145" s="103">
        <v>0.15</v>
      </c>
      <c r="BE145" s="103">
        <v>0.15</v>
      </c>
      <c r="BF145" s="103">
        <v>0.15</v>
      </c>
      <c r="BG145" s="103">
        <v>0.15</v>
      </c>
      <c r="BH145" s="103">
        <v>0.15</v>
      </c>
      <c r="BI145" s="103">
        <v>0.15</v>
      </c>
      <c r="BJ145" s="103">
        <v>0.15</v>
      </c>
      <c r="BK145" s="103">
        <v>0.15</v>
      </c>
      <c r="BL145" s="103">
        <v>0.15</v>
      </c>
      <c r="BM145" s="103">
        <v>0.15</v>
      </c>
      <c r="BN145" s="103">
        <v>0.15</v>
      </c>
      <c r="BO145" s="103">
        <v>0.15</v>
      </c>
      <c r="BP145" s="103">
        <v>0.15</v>
      </c>
      <c r="BQ145" s="103">
        <v>0.15</v>
      </c>
      <c r="BR145" s="103">
        <v>0.15</v>
      </c>
      <c r="BS145" s="103">
        <v>0.15</v>
      </c>
      <c r="BT145" s="103">
        <v>0.15</v>
      </c>
      <c r="BU145" s="103">
        <v>0.15</v>
      </c>
      <c r="BV145" s="103">
        <v>0.15</v>
      </c>
      <c r="BW145" s="103">
        <v>0.15</v>
      </c>
      <c r="BX145" s="103">
        <v>0.15</v>
      </c>
    </row>
    <row r="146" spans="2:76" x14ac:dyDescent="0.15">
      <c r="B146" s="13" t="str">
        <f t="shared" si="4"/>
        <v>Brand Allocation %</v>
      </c>
      <c r="C146" s="13" t="str">
        <f>'Product costs'!B106</f>
        <v>Sales</v>
      </c>
      <c r="D146" s="13" t="str">
        <f>'Product costs'!C106</f>
        <v>Brand 5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</row>
    <row r="147" spans="2:76" x14ac:dyDescent="0.15">
      <c r="B147" s="13" t="str">
        <f t="shared" si="4"/>
        <v>Brand Allocation %</v>
      </c>
      <c r="C147" s="13" t="str">
        <f>'Product costs'!B107</f>
        <v>Sales</v>
      </c>
      <c r="D147" s="13" t="str">
        <f>'Product costs'!C107</f>
        <v>Brand 6</v>
      </c>
      <c r="E147" s="103">
        <v>0.1</v>
      </c>
      <c r="F147" s="103">
        <v>0.1</v>
      </c>
      <c r="G147" s="103">
        <v>0.1</v>
      </c>
      <c r="H147" s="103">
        <v>0.1</v>
      </c>
      <c r="I147" s="103">
        <v>0.1</v>
      </c>
      <c r="J147" s="103">
        <v>0.1</v>
      </c>
      <c r="K147" s="103">
        <v>0.1</v>
      </c>
      <c r="L147" s="103">
        <v>0.1</v>
      </c>
      <c r="M147" s="103">
        <v>0.1</v>
      </c>
      <c r="N147" s="103">
        <v>0.1</v>
      </c>
      <c r="O147" s="103">
        <v>0.1</v>
      </c>
      <c r="P147" s="103">
        <v>0.1</v>
      </c>
      <c r="Q147" s="103">
        <v>0.1</v>
      </c>
      <c r="R147" s="103">
        <v>0.1</v>
      </c>
      <c r="S147" s="103">
        <v>0.1</v>
      </c>
      <c r="T147" s="103">
        <v>0.1</v>
      </c>
      <c r="U147" s="103">
        <v>0.1</v>
      </c>
      <c r="V147" s="103">
        <v>0.1</v>
      </c>
      <c r="W147" s="103">
        <v>0.1</v>
      </c>
      <c r="X147" s="103">
        <v>0.1</v>
      </c>
      <c r="Y147" s="103">
        <v>0.1</v>
      </c>
      <c r="Z147" s="103">
        <v>0.1</v>
      </c>
      <c r="AA147" s="103">
        <v>0.1</v>
      </c>
      <c r="AB147" s="103">
        <v>0.1</v>
      </c>
      <c r="AC147" s="103">
        <v>0.1</v>
      </c>
      <c r="AD147" s="103">
        <v>0.1</v>
      </c>
      <c r="AE147" s="103">
        <v>0.1</v>
      </c>
      <c r="AF147" s="103">
        <v>0.1</v>
      </c>
      <c r="AG147" s="103">
        <v>0.1</v>
      </c>
      <c r="AH147" s="103">
        <v>0.1</v>
      </c>
      <c r="AI147" s="103">
        <v>0.1</v>
      </c>
      <c r="AJ147" s="103">
        <v>0.1</v>
      </c>
      <c r="AK147" s="103">
        <v>0.1</v>
      </c>
      <c r="AL147" s="103">
        <v>0.1</v>
      </c>
      <c r="AM147" s="103">
        <v>0.1</v>
      </c>
      <c r="AN147" s="103">
        <v>0.1</v>
      </c>
      <c r="AO147" s="103">
        <v>0.1</v>
      </c>
      <c r="AP147" s="103">
        <v>0.1</v>
      </c>
      <c r="AQ147" s="103">
        <v>0.1</v>
      </c>
      <c r="AR147" s="103">
        <v>0.1</v>
      </c>
      <c r="AS147" s="103">
        <v>0.1</v>
      </c>
      <c r="AT147" s="103">
        <v>0.1</v>
      </c>
      <c r="AU147" s="103">
        <v>0.1</v>
      </c>
      <c r="AV147" s="103">
        <v>0.1</v>
      </c>
      <c r="AW147" s="103">
        <v>0.1</v>
      </c>
      <c r="AX147" s="103">
        <v>0.1</v>
      </c>
      <c r="AY147" s="103">
        <v>0.1</v>
      </c>
      <c r="AZ147" s="103">
        <v>0.1</v>
      </c>
      <c r="BA147" s="103">
        <v>0.1</v>
      </c>
      <c r="BB147" s="103">
        <v>0.1</v>
      </c>
      <c r="BC147" s="103">
        <v>0.1</v>
      </c>
      <c r="BD147" s="103">
        <v>0.1</v>
      </c>
      <c r="BE147" s="103">
        <v>0.1</v>
      </c>
      <c r="BF147" s="103">
        <v>0.1</v>
      </c>
      <c r="BG147" s="103">
        <v>0.1</v>
      </c>
      <c r="BH147" s="103">
        <v>0.1</v>
      </c>
      <c r="BI147" s="103">
        <v>0.1</v>
      </c>
      <c r="BJ147" s="103">
        <v>0.1</v>
      </c>
      <c r="BK147" s="103">
        <v>0.1</v>
      </c>
      <c r="BL147" s="103">
        <v>0.1</v>
      </c>
      <c r="BM147" s="103">
        <v>0.1</v>
      </c>
      <c r="BN147" s="103">
        <v>0.1</v>
      </c>
      <c r="BO147" s="103">
        <v>0.1</v>
      </c>
      <c r="BP147" s="103">
        <v>0.1</v>
      </c>
      <c r="BQ147" s="103">
        <v>0.1</v>
      </c>
      <c r="BR147" s="103">
        <v>0.1</v>
      </c>
      <c r="BS147" s="103">
        <v>0.1</v>
      </c>
      <c r="BT147" s="103">
        <v>0.1</v>
      </c>
      <c r="BU147" s="103">
        <v>0.1</v>
      </c>
      <c r="BV147" s="103">
        <v>0.1</v>
      </c>
      <c r="BW147" s="103">
        <v>0.1</v>
      </c>
      <c r="BX147" s="103">
        <v>0.1</v>
      </c>
    </row>
    <row r="148" spans="2:76" x14ac:dyDescent="0.15">
      <c r="B148" s="13" t="str">
        <f t="shared" si="4"/>
        <v>Brand Allocation %</v>
      </c>
      <c r="C148" s="13" t="str">
        <f>'Product costs'!B108</f>
        <v>Sales</v>
      </c>
      <c r="D148" s="13" t="str">
        <f>'Product costs'!C108</f>
        <v>Brand 7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</row>
    <row r="149" spans="2:76" x14ac:dyDescent="0.15">
      <c r="B149" s="13" t="str">
        <f t="shared" si="4"/>
        <v>Brand Allocation %</v>
      </c>
      <c r="C149" s="13" t="str">
        <f>'Product costs'!B109</f>
        <v>Sales</v>
      </c>
      <c r="D149" s="13" t="str">
        <f>'Product costs'!C109</f>
        <v>Brand 8</v>
      </c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</row>
    <row r="150" spans="2:76" x14ac:dyDescent="0.15">
      <c r="B150" s="13" t="str">
        <f t="shared" si="4"/>
        <v>Brand Allocation %</v>
      </c>
      <c r="C150" s="13" t="str">
        <f>'Product costs'!B110</f>
        <v>Sales</v>
      </c>
      <c r="D150" s="13" t="str">
        <f>'Product costs'!C110</f>
        <v>Brand 9</v>
      </c>
      <c r="E150" s="103">
        <v>0.2</v>
      </c>
      <c r="F150" s="103">
        <v>0.2</v>
      </c>
      <c r="G150" s="103">
        <v>0.2</v>
      </c>
      <c r="H150" s="103">
        <v>0.2</v>
      </c>
      <c r="I150" s="103">
        <v>0.2</v>
      </c>
      <c r="J150" s="103">
        <v>0.2</v>
      </c>
      <c r="K150" s="103">
        <v>0.2</v>
      </c>
      <c r="L150" s="103">
        <v>0.2</v>
      </c>
      <c r="M150" s="103">
        <v>0.2</v>
      </c>
      <c r="N150" s="103">
        <v>0.2</v>
      </c>
      <c r="O150" s="103">
        <v>0.2</v>
      </c>
      <c r="P150" s="103">
        <v>0.2</v>
      </c>
      <c r="Q150" s="103">
        <v>0.2</v>
      </c>
      <c r="R150" s="103">
        <v>0.2</v>
      </c>
      <c r="S150" s="103">
        <v>0.2</v>
      </c>
      <c r="T150" s="103">
        <v>0.2</v>
      </c>
      <c r="U150" s="103">
        <v>0.2</v>
      </c>
      <c r="V150" s="103">
        <v>0.2</v>
      </c>
      <c r="W150" s="103">
        <v>0.2</v>
      </c>
      <c r="X150" s="103">
        <v>0.2</v>
      </c>
      <c r="Y150" s="103">
        <v>0.2</v>
      </c>
      <c r="Z150" s="103">
        <v>0.2</v>
      </c>
      <c r="AA150" s="103">
        <v>0.2</v>
      </c>
      <c r="AB150" s="103">
        <v>0.2</v>
      </c>
      <c r="AC150" s="103">
        <v>0.2</v>
      </c>
      <c r="AD150" s="103">
        <v>0.2</v>
      </c>
      <c r="AE150" s="103">
        <v>0.2</v>
      </c>
      <c r="AF150" s="103">
        <v>0.2</v>
      </c>
      <c r="AG150" s="103">
        <v>0.2</v>
      </c>
      <c r="AH150" s="103">
        <v>0.2</v>
      </c>
      <c r="AI150" s="103">
        <v>0.2</v>
      </c>
      <c r="AJ150" s="103">
        <v>0.2</v>
      </c>
      <c r="AK150" s="103">
        <v>0.2</v>
      </c>
      <c r="AL150" s="103">
        <v>0.2</v>
      </c>
      <c r="AM150" s="103">
        <v>0.2</v>
      </c>
      <c r="AN150" s="103">
        <v>0.2</v>
      </c>
      <c r="AO150" s="103">
        <v>0.2</v>
      </c>
      <c r="AP150" s="103">
        <v>0.2</v>
      </c>
      <c r="AQ150" s="103">
        <v>0.2</v>
      </c>
      <c r="AR150" s="103">
        <v>0.2</v>
      </c>
      <c r="AS150" s="103">
        <v>0.2</v>
      </c>
      <c r="AT150" s="103">
        <v>0.2</v>
      </c>
      <c r="AU150" s="103">
        <v>0.2</v>
      </c>
      <c r="AV150" s="103">
        <v>0.2</v>
      </c>
      <c r="AW150" s="103">
        <v>0.2</v>
      </c>
      <c r="AX150" s="103">
        <v>0.2</v>
      </c>
      <c r="AY150" s="103">
        <v>0.2</v>
      </c>
      <c r="AZ150" s="103">
        <v>0.2</v>
      </c>
      <c r="BA150" s="103">
        <v>0.2</v>
      </c>
      <c r="BB150" s="103">
        <v>0.2</v>
      </c>
      <c r="BC150" s="103">
        <v>0.2</v>
      </c>
      <c r="BD150" s="103">
        <v>0.2</v>
      </c>
      <c r="BE150" s="103">
        <v>0.2</v>
      </c>
      <c r="BF150" s="103">
        <v>0.2</v>
      </c>
      <c r="BG150" s="103">
        <v>0.2</v>
      </c>
      <c r="BH150" s="103">
        <v>0.2</v>
      </c>
      <c r="BI150" s="103">
        <v>0.2</v>
      </c>
      <c r="BJ150" s="103">
        <v>0.2</v>
      </c>
      <c r="BK150" s="103">
        <v>0.2</v>
      </c>
      <c r="BL150" s="103">
        <v>0.2</v>
      </c>
      <c r="BM150" s="103">
        <v>0.2</v>
      </c>
      <c r="BN150" s="103">
        <v>0.2</v>
      </c>
      <c r="BO150" s="103">
        <v>0.2</v>
      </c>
      <c r="BP150" s="103">
        <v>0.2</v>
      </c>
      <c r="BQ150" s="103">
        <v>0.2</v>
      </c>
      <c r="BR150" s="103">
        <v>0.2</v>
      </c>
      <c r="BS150" s="103">
        <v>0.2</v>
      </c>
      <c r="BT150" s="103">
        <v>0.2</v>
      </c>
      <c r="BU150" s="103">
        <v>0.2</v>
      </c>
      <c r="BV150" s="103">
        <v>0.2</v>
      </c>
      <c r="BW150" s="103">
        <v>0.2</v>
      </c>
      <c r="BX150" s="103">
        <v>0.2</v>
      </c>
    </row>
    <row r="151" spans="2:76" x14ac:dyDescent="0.15">
      <c r="B151" s="13" t="str">
        <f t="shared" si="4"/>
        <v>Brand Allocation %</v>
      </c>
      <c r="C151" s="13" t="str">
        <f>'Product costs'!B111</f>
        <v>Sales</v>
      </c>
      <c r="D151" s="13" t="str">
        <f>'Product costs'!C111</f>
        <v>Brand 10</v>
      </c>
      <c r="E151" s="103">
        <v>0.1</v>
      </c>
      <c r="F151" s="103">
        <v>0.1</v>
      </c>
      <c r="G151" s="103">
        <v>0.1</v>
      </c>
      <c r="H151" s="103">
        <v>0.1</v>
      </c>
      <c r="I151" s="103">
        <v>0.1</v>
      </c>
      <c r="J151" s="103">
        <v>0.1</v>
      </c>
      <c r="K151" s="103">
        <v>0.1</v>
      </c>
      <c r="L151" s="103">
        <v>0.1</v>
      </c>
      <c r="M151" s="103">
        <v>0.1</v>
      </c>
      <c r="N151" s="103">
        <v>0.1</v>
      </c>
      <c r="O151" s="103">
        <v>0.1</v>
      </c>
      <c r="P151" s="103">
        <v>0.1</v>
      </c>
      <c r="Q151" s="103">
        <v>0.1</v>
      </c>
      <c r="R151" s="103">
        <v>0.1</v>
      </c>
      <c r="S151" s="103">
        <v>0.1</v>
      </c>
      <c r="T151" s="103">
        <v>0.1</v>
      </c>
      <c r="U151" s="103">
        <v>0.1</v>
      </c>
      <c r="V151" s="103">
        <v>0.1</v>
      </c>
      <c r="W151" s="103">
        <v>0.1</v>
      </c>
      <c r="X151" s="103">
        <v>0.1</v>
      </c>
      <c r="Y151" s="103">
        <v>0.1</v>
      </c>
      <c r="Z151" s="103">
        <v>0.1</v>
      </c>
      <c r="AA151" s="103">
        <v>0.1</v>
      </c>
      <c r="AB151" s="103">
        <v>0.1</v>
      </c>
      <c r="AC151" s="103">
        <v>0.1</v>
      </c>
      <c r="AD151" s="103">
        <v>0.1</v>
      </c>
      <c r="AE151" s="103">
        <v>0.1</v>
      </c>
      <c r="AF151" s="103">
        <v>0.1</v>
      </c>
      <c r="AG151" s="103">
        <v>0.1</v>
      </c>
      <c r="AH151" s="103">
        <v>0.1</v>
      </c>
      <c r="AI151" s="103">
        <v>0.1</v>
      </c>
      <c r="AJ151" s="103">
        <v>0.1</v>
      </c>
      <c r="AK151" s="103">
        <v>0.1</v>
      </c>
      <c r="AL151" s="103">
        <v>0.1</v>
      </c>
      <c r="AM151" s="103">
        <v>0.1</v>
      </c>
      <c r="AN151" s="103">
        <v>0.1</v>
      </c>
      <c r="AO151" s="103">
        <v>0.1</v>
      </c>
      <c r="AP151" s="103">
        <v>0.1</v>
      </c>
      <c r="AQ151" s="103">
        <v>0.1</v>
      </c>
      <c r="AR151" s="103">
        <v>0.1</v>
      </c>
      <c r="AS151" s="103">
        <v>0.1</v>
      </c>
      <c r="AT151" s="103">
        <v>0.1</v>
      </c>
      <c r="AU151" s="103">
        <v>0.1</v>
      </c>
      <c r="AV151" s="103">
        <v>0.1</v>
      </c>
      <c r="AW151" s="103">
        <v>0.1</v>
      </c>
      <c r="AX151" s="103">
        <v>0.1</v>
      </c>
      <c r="AY151" s="103">
        <v>0.1</v>
      </c>
      <c r="AZ151" s="103">
        <v>0.1</v>
      </c>
      <c r="BA151" s="103">
        <v>0.1</v>
      </c>
      <c r="BB151" s="103">
        <v>0.1</v>
      </c>
      <c r="BC151" s="103">
        <v>0.1</v>
      </c>
      <c r="BD151" s="103">
        <v>0.1</v>
      </c>
      <c r="BE151" s="103">
        <v>0.1</v>
      </c>
      <c r="BF151" s="103">
        <v>0.1</v>
      </c>
      <c r="BG151" s="103">
        <v>0.1</v>
      </c>
      <c r="BH151" s="103">
        <v>0.1</v>
      </c>
      <c r="BI151" s="103">
        <v>0.1</v>
      </c>
      <c r="BJ151" s="103">
        <v>0.1</v>
      </c>
      <c r="BK151" s="103">
        <v>0.1</v>
      </c>
      <c r="BL151" s="103">
        <v>0.1</v>
      </c>
      <c r="BM151" s="103">
        <v>0.1</v>
      </c>
      <c r="BN151" s="103">
        <v>0.1</v>
      </c>
      <c r="BO151" s="103">
        <v>0.1</v>
      </c>
      <c r="BP151" s="103">
        <v>0.1</v>
      </c>
      <c r="BQ151" s="103">
        <v>0.1</v>
      </c>
      <c r="BR151" s="103">
        <v>0.1</v>
      </c>
      <c r="BS151" s="103">
        <v>0.1</v>
      </c>
      <c r="BT151" s="103">
        <v>0.1</v>
      </c>
      <c r="BU151" s="103">
        <v>0.1</v>
      </c>
      <c r="BV151" s="103">
        <v>0.1</v>
      </c>
      <c r="BW151" s="103">
        <v>0.1</v>
      </c>
      <c r="BX151" s="103">
        <v>0.1</v>
      </c>
    </row>
    <row r="152" spans="2:76" x14ac:dyDescent="0.15">
      <c r="B152" s="13" t="str">
        <f t="shared" si="4"/>
        <v>Brand Allocation %</v>
      </c>
      <c r="C152" s="13" t="str">
        <f>'Product costs'!B112</f>
        <v>Sales</v>
      </c>
      <c r="D152" s="13" t="str">
        <f>'Product costs'!C112</f>
        <v>Brand 11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</row>
    <row r="153" spans="2:76" x14ac:dyDescent="0.15">
      <c r="B153" s="13" t="str">
        <f t="shared" si="4"/>
        <v>Brand Allocation %</v>
      </c>
      <c r="C153" s="13" t="str">
        <f>'Product costs'!B113</f>
        <v>Sales</v>
      </c>
      <c r="D153" s="13" t="str">
        <f>'Product costs'!C113</f>
        <v>Brand 12</v>
      </c>
      <c r="E153" s="103">
        <v>0.05</v>
      </c>
      <c r="F153" s="103">
        <v>0.05</v>
      </c>
      <c r="G153" s="103">
        <v>0.05</v>
      </c>
      <c r="H153" s="103">
        <v>0.05</v>
      </c>
      <c r="I153" s="103">
        <v>0.05</v>
      </c>
      <c r="J153" s="103">
        <v>0.05</v>
      </c>
      <c r="K153" s="103">
        <v>0.05</v>
      </c>
      <c r="L153" s="103">
        <v>0.05</v>
      </c>
      <c r="M153" s="103">
        <v>0.05</v>
      </c>
      <c r="N153" s="103">
        <v>0.05</v>
      </c>
      <c r="O153" s="103">
        <v>0.05</v>
      </c>
      <c r="P153" s="103">
        <v>0.05</v>
      </c>
      <c r="Q153" s="103">
        <v>0.05</v>
      </c>
      <c r="R153" s="103">
        <v>0.05</v>
      </c>
      <c r="S153" s="103">
        <v>0.05</v>
      </c>
      <c r="T153" s="103">
        <v>0.05</v>
      </c>
      <c r="U153" s="103">
        <v>0.05</v>
      </c>
      <c r="V153" s="103">
        <v>0.05</v>
      </c>
      <c r="W153" s="103">
        <v>0.05</v>
      </c>
      <c r="X153" s="103">
        <v>0.05</v>
      </c>
      <c r="Y153" s="103">
        <v>0.05</v>
      </c>
      <c r="Z153" s="103">
        <v>0.05</v>
      </c>
      <c r="AA153" s="103">
        <v>0.05</v>
      </c>
      <c r="AB153" s="103">
        <v>0.05</v>
      </c>
      <c r="AC153" s="103">
        <v>0.05</v>
      </c>
      <c r="AD153" s="103">
        <v>0.05</v>
      </c>
      <c r="AE153" s="103">
        <v>0.05</v>
      </c>
      <c r="AF153" s="103">
        <v>0.05</v>
      </c>
      <c r="AG153" s="103">
        <v>0.05</v>
      </c>
      <c r="AH153" s="103">
        <v>0.05</v>
      </c>
      <c r="AI153" s="103">
        <v>0.05</v>
      </c>
      <c r="AJ153" s="103">
        <v>0.05</v>
      </c>
      <c r="AK153" s="103">
        <v>0.05</v>
      </c>
      <c r="AL153" s="103">
        <v>0.05</v>
      </c>
      <c r="AM153" s="103">
        <v>0.05</v>
      </c>
      <c r="AN153" s="103">
        <v>0.05</v>
      </c>
      <c r="AO153" s="103">
        <v>0.05</v>
      </c>
      <c r="AP153" s="103">
        <v>0.05</v>
      </c>
      <c r="AQ153" s="103">
        <v>0.05</v>
      </c>
      <c r="AR153" s="103">
        <v>0.05</v>
      </c>
      <c r="AS153" s="103">
        <v>0.05</v>
      </c>
      <c r="AT153" s="103">
        <v>0.05</v>
      </c>
      <c r="AU153" s="103">
        <v>0.05</v>
      </c>
      <c r="AV153" s="103">
        <v>0.05</v>
      </c>
      <c r="AW153" s="103">
        <v>0.05</v>
      </c>
      <c r="AX153" s="103">
        <v>0.05</v>
      </c>
      <c r="AY153" s="103">
        <v>0.05</v>
      </c>
      <c r="AZ153" s="103">
        <v>0.05</v>
      </c>
      <c r="BA153" s="103">
        <v>0.05</v>
      </c>
      <c r="BB153" s="103">
        <v>0.05</v>
      </c>
      <c r="BC153" s="103">
        <v>0.05</v>
      </c>
      <c r="BD153" s="103">
        <v>0.05</v>
      </c>
      <c r="BE153" s="103">
        <v>0.05</v>
      </c>
      <c r="BF153" s="103">
        <v>0.05</v>
      </c>
      <c r="BG153" s="103">
        <v>0.05</v>
      </c>
      <c r="BH153" s="103">
        <v>0.05</v>
      </c>
      <c r="BI153" s="103">
        <v>0.05</v>
      </c>
      <c r="BJ153" s="103">
        <v>0.05</v>
      </c>
      <c r="BK153" s="103">
        <v>0.05</v>
      </c>
      <c r="BL153" s="103">
        <v>0.05</v>
      </c>
      <c r="BM153" s="103">
        <v>0.05</v>
      </c>
      <c r="BN153" s="103">
        <v>0.05</v>
      </c>
      <c r="BO153" s="103">
        <v>0.05</v>
      </c>
      <c r="BP153" s="103">
        <v>0.05</v>
      </c>
      <c r="BQ153" s="103">
        <v>0.05</v>
      </c>
      <c r="BR153" s="103">
        <v>0.05</v>
      </c>
      <c r="BS153" s="103">
        <v>0.05</v>
      </c>
      <c r="BT153" s="103">
        <v>0.05</v>
      </c>
      <c r="BU153" s="103">
        <v>0.05</v>
      </c>
      <c r="BV153" s="103">
        <v>0.05</v>
      </c>
      <c r="BW153" s="103">
        <v>0.05</v>
      </c>
      <c r="BX153" s="103">
        <v>0.05</v>
      </c>
    </row>
    <row r="154" spans="2:76" x14ac:dyDescent="0.15">
      <c r="B154" s="13" t="str">
        <f t="shared" si="4"/>
        <v>Brand Allocation %</v>
      </c>
      <c r="C154" s="13" t="str">
        <f>'Product costs'!B114</f>
        <v>Sales</v>
      </c>
      <c r="D154" s="13" t="str">
        <f>'Product costs'!C114</f>
        <v>Brand 13</v>
      </c>
      <c r="E154" s="103">
        <v>0.05</v>
      </c>
      <c r="F154" s="103">
        <v>0.05</v>
      </c>
      <c r="G154" s="103">
        <v>0.05</v>
      </c>
      <c r="H154" s="103">
        <v>0.05</v>
      </c>
      <c r="I154" s="103">
        <v>0.05</v>
      </c>
      <c r="J154" s="103">
        <v>0.05</v>
      </c>
      <c r="K154" s="103">
        <v>0.05</v>
      </c>
      <c r="L154" s="103">
        <v>0.05</v>
      </c>
      <c r="M154" s="103">
        <v>0.05</v>
      </c>
      <c r="N154" s="103">
        <v>0.05</v>
      </c>
      <c r="O154" s="103">
        <v>0.05</v>
      </c>
      <c r="P154" s="103">
        <v>0.05</v>
      </c>
      <c r="Q154" s="103">
        <v>0.05</v>
      </c>
      <c r="R154" s="103">
        <v>0.05</v>
      </c>
      <c r="S154" s="103">
        <v>0.05</v>
      </c>
      <c r="T154" s="103">
        <v>0.05</v>
      </c>
      <c r="U154" s="103">
        <v>0.05</v>
      </c>
      <c r="V154" s="103">
        <v>0.05</v>
      </c>
      <c r="W154" s="103">
        <v>0.05</v>
      </c>
      <c r="X154" s="103">
        <v>0.05</v>
      </c>
      <c r="Y154" s="103">
        <v>0.05</v>
      </c>
      <c r="Z154" s="103">
        <v>0.05</v>
      </c>
      <c r="AA154" s="103">
        <v>0.05</v>
      </c>
      <c r="AB154" s="103">
        <v>0.05</v>
      </c>
      <c r="AC154" s="103">
        <v>0.05</v>
      </c>
      <c r="AD154" s="103">
        <v>0.05</v>
      </c>
      <c r="AE154" s="103">
        <v>0.05</v>
      </c>
      <c r="AF154" s="103">
        <v>0.05</v>
      </c>
      <c r="AG154" s="103">
        <v>0.05</v>
      </c>
      <c r="AH154" s="103">
        <v>0.05</v>
      </c>
      <c r="AI154" s="103">
        <v>0.05</v>
      </c>
      <c r="AJ154" s="103">
        <v>0.05</v>
      </c>
      <c r="AK154" s="103">
        <v>0.05</v>
      </c>
      <c r="AL154" s="103">
        <v>0.05</v>
      </c>
      <c r="AM154" s="103">
        <v>0.05</v>
      </c>
      <c r="AN154" s="103">
        <v>0.05</v>
      </c>
      <c r="AO154" s="103">
        <v>0.05</v>
      </c>
      <c r="AP154" s="103">
        <v>0.05</v>
      </c>
      <c r="AQ154" s="103">
        <v>0.05</v>
      </c>
      <c r="AR154" s="103">
        <v>0.05</v>
      </c>
      <c r="AS154" s="103">
        <v>0.05</v>
      </c>
      <c r="AT154" s="103">
        <v>0.05</v>
      </c>
      <c r="AU154" s="103">
        <v>0.05</v>
      </c>
      <c r="AV154" s="103">
        <v>0.05</v>
      </c>
      <c r="AW154" s="103">
        <v>0.05</v>
      </c>
      <c r="AX154" s="103">
        <v>0.05</v>
      </c>
      <c r="AY154" s="103">
        <v>0.05</v>
      </c>
      <c r="AZ154" s="103">
        <v>0.05</v>
      </c>
      <c r="BA154" s="103">
        <v>0.05</v>
      </c>
      <c r="BB154" s="103">
        <v>0.05</v>
      </c>
      <c r="BC154" s="103">
        <v>0.05</v>
      </c>
      <c r="BD154" s="103">
        <v>0.05</v>
      </c>
      <c r="BE154" s="103">
        <v>0.05</v>
      </c>
      <c r="BF154" s="103">
        <v>0.05</v>
      </c>
      <c r="BG154" s="103">
        <v>0.05</v>
      </c>
      <c r="BH154" s="103">
        <v>0.05</v>
      </c>
      <c r="BI154" s="103">
        <v>0.05</v>
      </c>
      <c r="BJ154" s="103">
        <v>0.05</v>
      </c>
      <c r="BK154" s="103">
        <v>0.05</v>
      </c>
      <c r="BL154" s="103">
        <v>0.05</v>
      </c>
      <c r="BM154" s="103">
        <v>0.05</v>
      </c>
      <c r="BN154" s="103">
        <v>0.05</v>
      </c>
      <c r="BO154" s="103">
        <v>0.05</v>
      </c>
      <c r="BP154" s="103">
        <v>0.05</v>
      </c>
      <c r="BQ154" s="103">
        <v>0.05</v>
      </c>
      <c r="BR154" s="103">
        <v>0.05</v>
      </c>
      <c r="BS154" s="103">
        <v>0.05</v>
      </c>
      <c r="BT154" s="103">
        <v>0.05</v>
      </c>
      <c r="BU154" s="103">
        <v>0.05</v>
      </c>
      <c r="BV154" s="103">
        <v>0.05</v>
      </c>
      <c r="BW154" s="103">
        <v>0.05</v>
      </c>
      <c r="BX154" s="103">
        <v>0.05</v>
      </c>
    </row>
    <row r="155" spans="2:76" x14ac:dyDescent="0.15">
      <c r="B155" s="13" t="str">
        <f t="shared" si="4"/>
        <v>Brand Allocation %</v>
      </c>
      <c r="C155" s="13" t="str">
        <f>'Product costs'!B115</f>
        <v>Sales</v>
      </c>
      <c r="D155" s="13" t="str">
        <f>'Product costs'!C115</f>
        <v>Brand 14</v>
      </c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</row>
    <row r="156" spans="2:76" x14ac:dyDescent="0.15">
      <c r="B156" s="13" t="str">
        <f t="shared" si="4"/>
        <v>Brand Allocation %</v>
      </c>
      <c r="C156" s="13" t="str">
        <f>'Product costs'!B116</f>
        <v>Sales</v>
      </c>
      <c r="D156" s="13" t="str">
        <f>'Product costs'!C116</f>
        <v>Brand 15</v>
      </c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</row>
    <row r="157" spans="2:76" x14ac:dyDescent="0.15">
      <c r="B157" s="13" t="str">
        <f t="shared" si="4"/>
        <v>Brand Allocation %</v>
      </c>
      <c r="C157" s="13" t="str">
        <f>'Product costs'!B117</f>
        <v>Sales</v>
      </c>
      <c r="D157" s="13" t="str">
        <f>'Product costs'!C117</f>
        <v>Brand 16</v>
      </c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</row>
    <row r="158" spans="2:76" x14ac:dyDescent="0.15">
      <c r="B158" s="13" t="str">
        <f t="shared" si="4"/>
        <v>Brand Allocation %</v>
      </c>
      <c r="C158" s="13" t="str">
        <f>'Product costs'!B118</f>
        <v>Sales</v>
      </c>
      <c r="D158" s="13">
        <f>'Product costs'!C118</f>
        <v>0</v>
      </c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</row>
    <row r="159" spans="2:76" x14ac:dyDescent="0.15">
      <c r="B159" s="13" t="str">
        <f t="shared" si="4"/>
        <v>Brand Allocation %</v>
      </c>
      <c r="C159" s="13" t="str">
        <f>'Product costs'!B119</f>
        <v>Sales</v>
      </c>
      <c r="D159" s="13">
        <f>'Product costs'!C119</f>
        <v>0</v>
      </c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</row>
    <row r="160" spans="2:76" x14ac:dyDescent="0.15">
      <c r="B160" s="13" t="str">
        <f t="shared" si="4"/>
        <v>Brand Allocation %</v>
      </c>
      <c r="C160" s="13" t="str">
        <f>'Product costs'!B120</f>
        <v>Sales</v>
      </c>
      <c r="D160" s="13">
        <f>'Product costs'!C120</f>
        <v>0</v>
      </c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</row>
    <row r="161" spans="2:76" x14ac:dyDescent="0.15">
      <c r="B161" s="13" t="str">
        <f t="shared" si="4"/>
        <v>Brand Allocation %</v>
      </c>
      <c r="C161" s="13" t="str">
        <f>'Product costs'!B121</f>
        <v>Sales</v>
      </c>
      <c r="D161" s="13">
        <f>'Product costs'!C121</f>
        <v>0</v>
      </c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</row>
    <row r="162" spans="2:76" x14ac:dyDescent="0.15">
      <c r="B162" s="13" t="str">
        <f t="shared" si="4"/>
        <v>Brand Allocation %</v>
      </c>
      <c r="C162" s="13">
        <f>'Product costs'!B122</f>
        <v>0</v>
      </c>
      <c r="D162" s="13" t="str">
        <f>'Product costs'!C122</f>
        <v>Brand 1</v>
      </c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</row>
    <row r="163" spans="2:76" x14ac:dyDescent="0.15">
      <c r="B163" s="13" t="str">
        <f t="shared" si="4"/>
        <v>Brand Allocation %</v>
      </c>
      <c r="C163" s="13">
        <f>'Product costs'!B123</f>
        <v>0</v>
      </c>
      <c r="D163" s="13" t="str">
        <f>'Product costs'!C123</f>
        <v>Brand 2</v>
      </c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</row>
    <row r="164" spans="2:76" x14ac:dyDescent="0.15">
      <c r="B164" s="13" t="str">
        <f t="shared" si="4"/>
        <v>Brand Allocation %</v>
      </c>
      <c r="C164" s="13">
        <f>'Product costs'!B124</f>
        <v>0</v>
      </c>
      <c r="D164" s="13" t="str">
        <f>'Product costs'!C124</f>
        <v>Brand 3</v>
      </c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</row>
    <row r="165" spans="2:76" x14ac:dyDescent="0.15">
      <c r="B165" s="13" t="str">
        <f t="shared" si="4"/>
        <v>Brand Allocation %</v>
      </c>
      <c r="C165" s="13">
        <f>'Product costs'!B125</f>
        <v>0</v>
      </c>
      <c r="D165" s="13" t="str">
        <f>'Product costs'!C125</f>
        <v>Brand 4</v>
      </c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</row>
    <row r="166" spans="2:76" x14ac:dyDescent="0.15">
      <c r="B166" s="13" t="str">
        <f t="shared" si="4"/>
        <v>Brand Allocation %</v>
      </c>
      <c r="C166" s="13">
        <f>'Product costs'!B126</f>
        <v>0</v>
      </c>
      <c r="D166" s="13" t="str">
        <f>'Product costs'!C126</f>
        <v>Brand 5</v>
      </c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</row>
    <row r="167" spans="2:76" x14ac:dyDescent="0.15">
      <c r="B167" s="13" t="str">
        <f t="shared" si="4"/>
        <v>Brand Allocation %</v>
      </c>
      <c r="C167" s="13">
        <f>'Product costs'!B127</f>
        <v>0</v>
      </c>
      <c r="D167" s="13" t="str">
        <f>'Product costs'!C127</f>
        <v>Brand 6</v>
      </c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</row>
    <row r="168" spans="2:76" x14ac:dyDescent="0.15">
      <c r="B168" s="13" t="str">
        <f t="shared" si="4"/>
        <v>Brand Allocation %</v>
      </c>
      <c r="C168" s="13">
        <f>'Product costs'!B128</f>
        <v>0</v>
      </c>
      <c r="D168" s="13" t="str">
        <f>'Product costs'!C128</f>
        <v>Brand 7</v>
      </c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</row>
    <row r="169" spans="2:76" x14ac:dyDescent="0.15">
      <c r="B169" s="13" t="str">
        <f t="shared" si="4"/>
        <v>Brand Allocation %</v>
      </c>
      <c r="C169" s="13">
        <f>'Product costs'!B129</f>
        <v>0</v>
      </c>
      <c r="D169" s="13" t="str">
        <f>'Product costs'!C129</f>
        <v>Brand 8</v>
      </c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</row>
    <row r="170" spans="2:76" x14ac:dyDescent="0.15">
      <c r="B170" s="13" t="str">
        <f t="shared" si="4"/>
        <v>Brand Allocation %</v>
      </c>
      <c r="C170" s="13">
        <f>'Product costs'!B130</f>
        <v>0</v>
      </c>
      <c r="D170" s="13" t="str">
        <f>'Product costs'!C130</f>
        <v>Brand 9</v>
      </c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</row>
    <row r="171" spans="2:76" x14ac:dyDescent="0.15">
      <c r="B171" s="13" t="str">
        <f t="shared" si="4"/>
        <v>Brand Allocation %</v>
      </c>
      <c r="C171" s="13">
        <f>'Product costs'!B131</f>
        <v>0</v>
      </c>
      <c r="D171" s="13" t="str">
        <f>'Product costs'!C131</f>
        <v>Brand 10</v>
      </c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</row>
    <row r="172" spans="2:76" x14ac:dyDescent="0.15">
      <c r="B172" s="13" t="str">
        <f t="shared" ref="B172:B186" si="5">B171</f>
        <v>Brand Allocation %</v>
      </c>
      <c r="C172" s="13">
        <f>'Product costs'!B132</f>
        <v>0</v>
      </c>
      <c r="D172" s="13" t="str">
        <f>'Product costs'!C132</f>
        <v>Brand 11</v>
      </c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</row>
    <row r="173" spans="2:76" x14ac:dyDescent="0.15">
      <c r="B173" s="13" t="str">
        <f t="shared" si="5"/>
        <v>Brand Allocation %</v>
      </c>
      <c r="C173" s="13">
        <f>'Product costs'!B133</f>
        <v>0</v>
      </c>
      <c r="D173" s="13" t="str">
        <f>'Product costs'!C133</f>
        <v>Brand 12</v>
      </c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</row>
    <row r="174" spans="2:76" x14ac:dyDescent="0.15">
      <c r="B174" s="13" t="str">
        <f t="shared" si="5"/>
        <v>Brand Allocation %</v>
      </c>
      <c r="C174" s="13">
        <f>'Product costs'!B134</f>
        <v>0</v>
      </c>
      <c r="D174" s="13" t="str">
        <f>'Product costs'!C134</f>
        <v>Brand 13</v>
      </c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</row>
    <row r="175" spans="2:76" x14ac:dyDescent="0.15">
      <c r="B175" s="13" t="str">
        <f t="shared" si="5"/>
        <v>Brand Allocation %</v>
      </c>
      <c r="C175" s="13">
        <f>'Product costs'!B135</f>
        <v>0</v>
      </c>
      <c r="D175" s="13" t="str">
        <f>'Product costs'!C135</f>
        <v>Brand 14</v>
      </c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</row>
    <row r="176" spans="2:76" x14ac:dyDescent="0.15">
      <c r="B176" s="13" t="str">
        <f t="shared" si="5"/>
        <v>Brand Allocation %</v>
      </c>
      <c r="C176" s="13">
        <f>'Product costs'!B136</f>
        <v>0</v>
      </c>
      <c r="D176" s="13" t="str">
        <f>'Product costs'!C136</f>
        <v>Brand 15</v>
      </c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</row>
    <row r="177" spans="2:76" x14ac:dyDescent="0.15">
      <c r="B177" s="13" t="str">
        <f t="shared" si="5"/>
        <v>Brand Allocation %</v>
      </c>
      <c r="C177" s="13">
        <f>'Product costs'!B137</f>
        <v>0</v>
      </c>
      <c r="D177" s="13" t="str">
        <f>'Product costs'!C137</f>
        <v>Brand 16</v>
      </c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</row>
    <row r="178" spans="2:76" x14ac:dyDescent="0.15">
      <c r="B178" s="13" t="str">
        <f t="shared" si="5"/>
        <v>Brand Allocation %</v>
      </c>
      <c r="C178" s="13">
        <f>'Product costs'!B138</f>
        <v>0</v>
      </c>
      <c r="D178" s="13">
        <f>'Product costs'!C138</f>
        <v>0</v>
      </c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</row>
    <row r="179" spans="2:76" x14ac:dyDescent="0.15">
      <c r="B179" s="13" t="str">
        <f t="shared" si="5"/>
        <v>Brand Allocation %</v>
      </c>
      <c r="C179" s="13">
        <f>'Product costs'!B139</f>
        <v>0</v>
      </c>
      <c r="D179" s="13">
        <f>'Product costs'!C139</f>
        <v>0</v>
      </c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</row>
    <row r="180" spans="2:76" x14ac:dyDescent="0.15">
      <c r="B180" s="13" t="str">
        <f t="shared" si="5"/>
        <v>Brand Allocation %</v>
      </c>
      <c r="C180" s="13">
        <f>'Product costs'!B140</f>
        <v>0</v>
      </c>
      <c r="D180" s="13">
        <f>'Product costs'!C140</f>
        <v>0</v>
      </c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</row>
    <row r="181" spans="2:76" x14ac:dyDescent="0.15">
      <c r="B181" s="13" t="str">
        <f t="shared" si="5"/>
        <v>Brand Allocation %</v>
      </c>
      <c r="C181" s="13">
        <f>'Product costs'!B141</f>
        <v>0</v>
      </c>
      <c r="D181" s="13">
        <f>'Product costs'!C141</f>
        <v>0</v>
      </c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</row>
    <row r="182" spans="2:76" x14ac:dyDescent="0.15">
      <c r="B182" s="13" t="str">
        <f t="shared" si="5"/>
        <v>Brand Allocation %</v>
      </c>
      <c r="C182" s="13">
        <f>'Product costs'!B142</f>
        <v>0</v>
      </c>
      <c r="D182" s="13" t="str">
        <f>'Product costs'!C142</f>
        <v>Brand 1</v>
      </c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</row>
    <row r="183" spans="2:76" x14ac:dyDescent="0.15">
      <c r="B183" s="13" t="str">
        <f t="shared" si="5"/>
        <v>Brand Allocation %</v>
      </c>
      <c r="C183" s="13">
        <f>'Product costs'!B143</f>
        <v>0</v>
      </c>
      <c r="D183" s="13" t="str">
        <f>'Product costs'!C143</f>
        <v>Brand 2</v>
      </c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</row>
    <row r="184" spans="2:76" x14ac:dyDescent="0.15">
      <c r="B184" s="13" t="str">
        <f t="shared" si="5"/>
        <v>Brand Allocation %</v>
      </c>
      <c r="C184" s="13">
        <f>'Product costs'!B144</f>
        <v>0</v>
      </c>
      <c r="D184" s="13" t="str">
        <f>'Product costs'!C144</f>
        <v>Brand 3</v>
      </c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</row>
    <row r="185" spans="2:76" x14ac:dyDescent="0.15">
      <c r="B185" s="13" t="str">
        <f t="shared" si="5"/>
        <v>Brand Allocation %</v>
      </c>
      <c r="C185" s="13">
        <f>'Product costs'!B145</f>
        <v>0</v>
      </c>
      <c r="D185" s="13" t="str">
        <f>'Product costs'!C145</f>
        <v>Brand 4</v>
      </c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</row>
    <row r="186" spans="2:76" x14ac:dyDescent="0.15">
      <c r="B186" s="13" t="str">
        <f t="shared" si="5"/>
        <v>Brand Allocation %</v>
      </c>
      <c r="C186" s="13">
        <f>'Product costs'!B146</f>
        <v>0</v>
      </c>
      <c r="D186" s="13" t="str">
        <f>'Product costs'!C146</f>
        <v>Brand 5</v>
      </c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</row>
    <row r="187" spans="2:76" x14ac:dyDescent="0.15">
      <c r="B187" s="13" t="str">
        <f t="shared" ref="B187:B235" si="6">B186</f>
        <v>Brand Allocation %</v>
      </c>
      <c r="C187" s="13">
        <f>'Product costs'!B147</f>
        <v>0</v>
      </c>
      <c r="D187" s="13" t="str">
        <f>'Product costs'!C147</f>
        <v>Brand 6</v>
      </c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</row>
    <row r="188" spans="2:76" x14ac:dyDescent="0.15">
      <c r="B188" s="13" t="str">
        <f t="shared" si="6"/>
        <v>Brand Allocation %</v>
      </c>
      <c r="C188" s="13">
        <f>'Product costs'!B148</f>
        <v>0</v>
      </c>
      <c r="D188" s="13" t="str">
        <f>'Product costs'!C148</f>
        <v>Brand 7</v>
      </c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</row>
    <row r="189" spans="2:76" x14ac:dyDescent="0.15">
      <c r="B189" s="13" t="str">
        <f t="shared" si="6"/>
        <v>Brand Allocation %</v>
      </c>
      <c r="C189" s="13">
        <f>'Product costs'!B149</f>
        <v>0</v>
      </c>
      <c r="D189" s="13" t="str">
        <f>'Product costs'!C149</f>
        <v>Brand 8</v>
      </c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</row>
    <row r="190" spans="2:76" x14ac:dyDescent="0.15">
      <c r="B190" s="13" t="str">
        <f t="shared" si="6"/>
        <v>Brand Allocation %</v>
      </c>
      <c r="C190" s="13">
        <f>'Product costs'!B150</f>
        <v>0</v>
      </c>
      <c r="D190" s="13" t="str">
        <f>'Product costs'!C150</f>
        <v>Brand 9</v>
      </c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</row>
    <row r="191" spans="2:76" x14ac:dyDescent="0.15">
      <c r="B191" s="13" t="str">
        <f t="shared" si="6"/>
        <v>Brand Allocation %</v>
      </c>
      <c r="C191" s="13">
        <f>'Product costs'!B151</f>
        <v>0</v>
      </c>
      <c r="D191" s="13" t="str">
        <f>'Product costs'!C151</f>
        <v>Brand 10</v>
      </c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</row>
    <row r="192" spans="2:76" x14ac:dyDescent="0.15">
      <c r="B192" s="13" t="str">
        <f t="shared" si="6"/>
        <v>Brand Allocation %</v>
      </c>
      <c r="C192" s="13">
        <f>'Product costs'!B152</f>
        <v>0</v>
      </c>
      <c r="D192" s="13" t="str">
        <f>'Product costs'!C152</f>
        <v>Brand 11</v>
      </c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</row>
    <row r="193" spans="2:76" x14ac:dyDescent="0.15">
      <c r="B193" s="13" t="str">
        <f t="shared" si="6"/>
        <v>Brand Allocation %</v>
      </c>
      <c r="C193" s="13">
        <f>'Product costs'!B153</f>
        <v>0</v>
      </c>
      <c r="D193" s="13" t="str">
        <f>'Product costs'!C153</f>
        <v>Brand 12</v>
      </c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</row>
    <row r="194" spans="2:76" x14ac:dyDescent="0.15">
      <c r="B194" s="13" t="str">
        <f t="shared" si="6"/>
        <v>Brand Allocation %</v>
      </c>
      <c r="C194" s="13">
        <f>'Product costs'!B154</f>
        <v>0</v>
      </c>
      <c r="D194" s="13" t="str">
        <f>'Product costs'!C154</f>
        <v>Brand 13</v>
      </c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</row>
    <row r="195" spans="2:76" x14ac:dyDescent="0.15">
      <c r="B195" s="13" t="str">
        <f t="shared" si="6"/>
        <v>Brand Allocation %</v>
      </c>
      <c r="C195" s="13">
        <f>'Product costs'!B155</f>
        <v>0</v>
      </c>
      <c r="D195" s="13" t="str">
        <f>'Product costs'!C155</f>
        <v>Brand 14</v>
      </c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</row>
    <row r="196" spans="2:76" x14ac:dyDescent="0.15">
      <c r="B196" s="13" t="str">
        <f t="shared" si="6"/>
        <v>Brand Allocation %</v>
      </c>
      <c r="C196" s="13">
        <f>'Product costs'!B156</f>
        <v>0</v>
      </c>
      <c r="D196" s="13" t="str">
        <f>'Product costs'!C156</f>
        <v>Brand 15</v>
      </c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</row>
    <row r="197" spans="2:76" x14ac:dyDescent="0.15">
      <c r="B197" s="13" t="str">
        <f t="shared" si="6"/>
        <v>Brand Allocation %</v>
      </c>
      <c r="C197" s="13">
        <f>'Product costs'!B157</f>
        <v>0</v>
      </c>
      <c r="D197" s="13" t="str">
        <f>'Product costs'!C157</f>
        <v>Brand 16</v>
      </c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</row>
    <row r="198" spans="2:76" x14ac:dyDescent="0.15">
      <c r="B198" s="13" t="str">
        <f t="shared" si="6"/>
        <v>Brand Allocation %</v>
      </c>
      <c r="C198" s="13">
        <f>'Product costs'!B158</f>
        <v>0</v>
      </c>
      <c r="D198" s="13">
        <f>'Product costs'!C158</f>
        <v>0</v>
      </c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</row>
    <row r="199" spans="2:76" x14ac:dyDescent="0.15">
      <c r="B199" s="13" t="str">
        <f t="shared" si="6"/>
        <v>Brand Allocation %</v>
      </c>
      <c r="C199" s="13">
        <f>'Product costs'!B159</f>
        <v>0</v>
      </c>
      <c r="D199" s="13">
        <f>'Product costs'!C159</f>
        <v>0</v>
      </c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</row>
    <row r="200" spans="2:76" x14ac:dyDescent="0.15">
      <c r="B200" s="13" t="str">
        <f t="shared" si="6"/>
        <v>Brand Allocation %</v>
      </c>
      <c r="C200" s="13">
        <f>'Product costs'!B160</f>
        <v>0</v>
      </c>
      <c r="D200" s="13">
        <f>'Product costs'!C160</f>
        <v>0</v>
      </c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</row>
    <row r="201" spans="2:76" x14ac:dyDescent="0.15">
      <c r="B201" s="13" t="str">
        <f t="shared" si="6"/>
        <v>Brand Allocation %</v>
      </c>
      <c r="C201" s="13">
        <f>'Product costs'!B161</f>
        <v>0</v>
      </c>
      <c r="D201" s="13">
        <f>'Product costs'!C161</f>
        <v>0</v>
      </c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</row>
    <row r="202" spans="2:76" x14ac:dyDescent="0.15">
      <c r="B202" s="13" t="str">
        <f t="shared" si="6"/>
        <v>Brand Allocation %</v>
      </c>
      <c r="C202" s="13">
        <f>'Product costs'!B162</f>
        <v>0</v>
      </c>
      <c r="D202" s="13" t="str">
        <f>'Product costs'!C162</f>
        <v>Brand 1</v>
      </c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</row>
    <row r="203" spans="2:76" x14ac:dyDescent="0.15">
      <c r="B203" s="13" t="str">
        <f t="shared" si="6"/>
        <v>Brand Allocation %</v>
      </c>
      <c r="C203" s="13">
        <f>'Product costs'!B163</f>
        <v>0</v>
      </c>
      <c r="D203" s="13" t="str">
        <f>'Product costs'!C163</f>
        <v>Brand 2</v>
      </c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</row>
    <row r="204" spans="2:76" x14ac:dyDescent="0.15">
      <c r="B204" s="13" t="str">
        <f t="shared" si="6"/>
        <v>Brand Allocation %</v>
      </c>
      <c r="C204" s="13">
        <f>'Product costs'!B164</f>
        <v>0</v>
      </c>
      <c r="D204" s="13" t="str">
        <f>'Product costs'!C164</f>
        <v>Brand 3</v>
      </c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</row>
    <row r="205" spans="2:76" x14ac:dyDescent="0.15">
      <c r="B205" s="13" t="str">
        <f t="shared" si="6"/>
        <v>Brand Allocation %</v>
      </c>
      <c r="C205" s="13">
        <f>'Product costs'!B165</f>
        <v>0</v>
      </c>
      <c r="D205" s="13" t="str">
        <f>'Product costs'!C165</f>
        <v>Brand 4</v>
      </c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</row>
    <row r="206" spans="2:76" x14ac:dyDescent="0.15">
      <c r="B206" s="13" t="str">
        <f t="shared" si="6"/>
        <v>Brand Allocation %</v>
      </c>
      <c r="C206" s="13">
        <f>'Product costs'!B166</f>
        <v>0</v>
      </c>
      <c r="D206" s="13" t="str">
        <f>'Product costs'!C166</f>
        <v>Brand 5</v>
      </c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</row>
    <row r="207" spans="2:76" x14ac:dyDescent="0.15">
      <c r="B207" s="13" t="str">
        <f t="shared" si="6"/>
        <v>Brand Allocation %</v>
      </c>
      <c r="C207" s="13">
        <f>'Product costs'!B167</f>
        <v>0</v>
      </c>
      <c r="D207" s="13" t="str">
        <f>'Product costs'!C167</f>
        <v>Brand 6</v>
      </c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</row>
    <row r="208" spans="2:76" x14ac:dyDescent="0.15">
      <c r="B208" s="13" t="str">
        <f t="shared" si="6"/>
        <v>Brand Allocation %</v>
      </c>
      <c r="C208" s="13">
        <f>'Product costs'!B168</f>
        <v>0</v>
      </c>
      <c r="D208" s="13" t="str">
        <f>'Product costs'!C168</f>
        <v>Brand 7</v>
      </c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</row>
    <row r="209" spans="2:76" x14ac:dyDescent="0.15">
      <c r="B209" s="13" t="str">
        <f t="shared" si="6"/>
        <v>Brand Allocation %</v>
      </c>
      <c r="C209" s="13">
        <f>'Product costs'!B169</f>
        <v>0</v>
      </c>
      <c r="D209" s="13" t="str">
        <f>'Product costs'!C169</f>
        <v>Brand 8</v>
      </c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</row>
    <row r="210" spans="2:76" x14ac:dyDescent="0.15">
      <c r="B210" s="13" t="str">
        <f t="shared" si="6"/>
        <v>Brand Allocation %</v>
      </c>
      <c r="C210" s="13">
        <f>'Product costs'!B170</f>
        <v>0</v>
      </c>
      <c r="D210" s="13" t="str">
        <f>'Product costs'!C170</f>
        <v>Brand 9</v>
      </c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</row>
    <row r="211" spans="2:76" x14ac:dyDescent="0.15">
      <c r="B211" s="13" t="str">
        <f t="shared" si="6"/>
        <v>Brand Allocation %</v>
      </c>
      <c r="C211" s="13">
        <f>'Product costs'!B171</f>
        <v>0</v>
      </c>
      <c r="D211" s="13" t="str">
        <f>'Product costs'!C171</f>
        <v>Brand 10</v>
      </c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</row>
    <row r="212" spans="2:76" x14ac:dyDescent="0.15">
      <c r="B212" s="13" t="str">
        <f t="shared" si="6"/>
        <v>Brand Allocation %</v>
      </c>
      <c r="C212" s="13">
        <f>'Product costs'!B172</f>
        <v>0</v>
      </c>
      <c r="D212" s="13" t="str">
        <f>'Product costs'!C172</f>
        <v>Brand 11</v>
      </c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</row>
    <row r="213" spans="2:76" x14ac:dyDescent="0.15">
      <c r="B213" s="13" t="str">
        <f t="shared" si="6"/>
        <v>Brand Allocation %</v>
      </c>
      <c r="C213" s="13">
        <f>'Product costs'!B173</f>
        <v>0</v>
      </c>
      <c r="D213" s="13" t="str">
        <f>'Product costs'!C173</f>
        <v>Brand 12</v>
      </c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</row>
    <row r="214" spans="2:76" x14ac:dyDescent="0.15">
      <c r="B214" s="13" t="str">
        <f t="shared" si="6"/>
        <v>Brand Allocation %</v>
      </c>
      <c r="C214" s="13">
        <f>'Product costs'!B174</f>
        <v>0</v>
      </c>
      <c r="D214" s="13" t="str">
        <f>'Product costs'!C174</f>
        <v>Brand 13</v>
      </c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</row>
    <row r="215" spans="2:76" x14ac:dyDescent="0.15">
      <c r="B215" s="13" t="str">
        <f t="shared" si="6"/>
        <v>Brand Allocation %</v>
      </c>
      <c r="C215" s="13">
        <f>'Product costs'!B175</f>
        <v>0</v>
      </c>
      <c r="D215" s="13" t="str">
        <f>'Product costs'!C175</f>
        <v>Brand 14</v>
      </c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</row>
    <row r="216" spans="2:76" x14ac:dyDescent="0.15">
      <c r="B216" s="13" t="str">
        <f t="shared" si="6"/>
        <v>Brand Allocation %</v>
      </c>
      <c r="C216" s="13">
        <f>'Product costs'!B176</f>
        <v>0</v>
      </c>
      <c r="D216" s="13" t="str">
        <f>'Product costs'!C176</f>
        <v>Brand 15</v>
      </c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</row>
    <row r="217" spans="2:76" x14ac:dyDescent="0.15">
      <c r="B217" s="13" t="str">
        <f t="shared" si="6"/>
        <v>Brand Allocation %</v>
      </c>
      <c r="C217" s="13">
        <f>'Product costs'!B177</f>
        <v>0</v>
      </c>
      <c r="D217" s="13" t="str">
        <f>'Product costs'!C177</f>
        <v>Brand 16</v>
      </c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</row>
    <row r="218" spans="2:76" x14ac:dyDescent="0.15">
      <c r="B218" s="13" t="str">
        <f t="shared" si="6"/>
        <v>Brand Allocation %</v>
      </c>
      <c r="C218" s="13">
        <f>'Product costs'!B178</f>
        <v>0</v>
      </c>
      <c r="D218" s="13">
        <f>'Product costs'!C178</f>
        <v>0</v>
      </c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</row>
    <row r="219" spans="2:76" x14ac:dyDescent="0.15">
      <c r="B219" s="13" t="str">
        <f t="shared" si="6"/>
        <v>Brand Allocation %</v>
      </c>
      <c r="C219" s="13">
        <f>'Product costs'!B179</f>
        <v>0</v>
      </c>
      <c r="D219" s="13">
        <f>'Product costs'!C179</f>
        <v>0</v>
      </c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</row>
    <row r="220" spans="2:76" x14ac:dyDescent="0.15">
      <c r="B220" s="13" t="str">
        <f t="shared" si="6"/>
        <v>Brand Allocation %</v>
      </c>
      <c r="C220" s="13">
        <f>'Product costs'!B180</f>
        <v>0</v>
      </c>
      <c r="D220" s="13">
        <f>'Product costs'!C180</f>
        <v>0</v>
      </c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</row>
    <row r="221" spans="2:76" x14ac:dyDescent="0.15">
      <c r="B221" s="13" t="str">
        <f t="shared" si="6"/>
        <v>Brand Allocation %</v>
      </c>
      <c r="C221" s="13">
        <f>'Product costs'!B181</f>
        <v>0</v>
      </c>
      <c r="D221" s="13">
        <f>'Product costs'!C181</f>
        <v>0</v>
      </c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</row>
    <row r="222" spans="2:76" x14ac:dyDescent="0.15">
      <c r="B222" s="13" t="str">
        <f t="shared" si="6"/>
        <v>Brand Allocation %</v>
      </c>
      <c r="C222" s="13">
        <f>'Product costs'!B182</f>
        <v>0</v>
      </c>
      <c r="D222" s="13" t="str">
        <f>'Product costs'!C182</f>
        <v>Brand 1</v>
      </c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</row>
    <row r="223" spans="2:76" x14ac:dyDescent="0.15">
      <c r="B223" s="13" t="str">
        <f t="shared" si="6"/>
        <v>Brand Allocation %</v>
      </c>
      <c r="C223" s="13">
        <f>'Product costs'!B183</f>
        <v>0</v>
      </c>
      <c r="D223" s="13" t="str">
        <f>'Product costs'!C183</f>
        <v>Brand 2</v>
      </c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</row>
    <row r="224" spans="2:76" x14ac:dyDescent="0.15">
      <c r="B224" s="13" t="str">
        <f t="shared" si="6"/>
        <v>Brand Allocation %</v>
      </c>
      <c r="C224" s="13">
        <f>'Product costs'!B184</f>
        <v>0</v>
      </c>
      <c r="D224" s="13" t="str">
        <f>'Product costs'!C184</f>
        <v>Brand 3</v>
      </c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</row>
    <row r="225" spans="2:76" x14ac:dyDescent="0.15">
      <c r="B225" s="13" t="str">
        <f t="shared" si="6"/>
        <v>Brand Allocation %</v>
      </c>
      <c r="C225" s="13">
        <f>'Product costs'!B185</f>
        <v>0</v>
      </c>
      <c r="D225" s="13" t="str">
        <f>'Product costs'!C185</f>
        <v>Brand 4</v>
      </c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</row>
    <row r="226" spans="2:76" x14ac:dyDescent="0.15">
      <c r="B226" s="13" t="str">
        <f t="shared" si="6"/>
        <v>Brand Allocation %</v>
      </c>
      <c r="C226" s="13">
        <f>'Product costs'!B186</f>
        <v>0</v>
      </c>
      <c r="D226" s="13" t="str">
        <f>'Product costs'!C186</f>
        <v>Brand 5</v>
      </c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</row>
    <row r="227" spans="2:76" x14ac:dyDescent="0.15">
      <c r="B227" s="13" t="str">
        <f t="shared" si="6"/>
        <v>Brand Allocation %</v>
      </c>
      <c r="C227" s="13">
        <f>'Product costs'!B187</f>
        <v>0</v>
      </c>
      <c r="D227" s="13" t="str">
        <f>'Product costs'!C187</f>
        <v>Brand 6</v>
      </c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</row>
    <row r="228" spans="2:76" x14ac:dyDescent="0.15">
      <c r="B228" s="13" t="str">
        <f t="shared" si="6"/>
        <v>Brand Allocation %</v>
      </c>
      <c r="C228" s="13">
        <f>'Product costs'!B188</f>
        <v>0</v>
      </c>
      <c r="D228" s="13" t="str">
        <f>'Product costs'!C188</f>
        <v>Brand 7</v>
      </c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</row>
    <row r="229" spans="2:76" x14ac:dyDescent="0.15">
      <c r="B229" s="13" t="str">
        <f t="shared" si="6"/>
        <v>Brand Allocation %</v>
      </c>
      <c r="C229" s="13">
        <f>'Product costs'!B189</f>
        <v>0</v>
      </c>
      <c r="D229" s="13" t="str">
        <f>'Product costs'!C189</f>
        <v>Brand 8</v>
      </c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</row>
    <row r="230" spans="2:76" x14ac:dyDescent="0.15">
      <c r="B230" s="13" t="str">
        <f t="shared" si="6"/>
        <v>Brand Allocation %</v>
      </c>
      <c r="C230" s="13">
        <f>'Product costs'!B190</f>
        <v>0</v>
      </c>
      <c r="D230" s="13" t="str">
        <f>'Product costs'!C190</f>
        <v>Brand 9</v>
      </c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</row>
    <row r="231" spans="2:76" x14ac:dyDescent="0.15">
      <c r="B231" s="13" t="str">
        <f t="shared" si="6"/>
        <v>Brand Allocation %</v>
      </c>
      <c r="C231" s="13">
        <f>'Product costs'!B191</f>
        <v>0</v>
      </c>
      <c r="D231" s="13" t="str">
        <f>'Product costs'!C191</f>
        <v>Brand 10</v>
      </c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</row>
    <row r="232" spans="2:76" x14ac:dyDescent="0.15">
      <c r="B232" s="13" t="str">
        <f t="shared" si="6"/>
        <v>Brand Allocation %</v>
      </c>
      <c r="C232" s="13">
        <f>'Product costs'!B192</f>
        <v>0</v>
      </c>
      <c r="D232" s="13" t="str">
        <f>'Product costs'!C192</f>
        <v>Brand 11</v>
      </c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</row>
    <row r="233" spans="2:76" x14ac:dyDescent="0.15">
      <c r="B233" s="13" t="str">
        <f t="shared" si="6"/>
        <v>Brand Allocation %</v>
      </c>
      <c r="C233" s="13">
        <f>'Product costs'!B193</f>
        <v>0</v>
      </c>
      <c r="D233" s="13" t="str">
        <f>'Product costs'!C193</f>
        <v>Brand 12</v>
      </c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</row>
    <row r="234" spans="2:76" x14ac:dyDescent="0.15">
      <c r="B234" s="13" t="str">
        <f t="shared" si="6"/>
        <v>Brand Allocation %</v>
      </c>
      <c r="C234" s="13">
        <f>'Product costs'!B194</f>
        <v>0</v>
      </c>
      <c r="D234" s="13" t="str">
        <f>'Product costs'!C194</f>
        <v>Brand 13</v>
      </c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</row>
    <row r="235" spans="2:76" x14ac:dyDescent="0.15">
      <c r="B235" s="13" t="str">
        <f t="shared" si="6"/>
        <v>Brand Allocation %</v>
      </c>
      <c r="C235" s="13">
        <f>'Product costs'!B195</f>
        <v>0</v>
      </c>
      <c r="D235" s="13" t="str">
        <f>'Product costs'!C195</f>
        <v>Brand 14</v>
      </c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</row>
    <row r="236" spans="2:76" x14ac:dyDescent="0.15">
      <c r="B236" s="13" t="str">
        <f t="shared" ref="B236:B241" si="7">B235</f>
        <v>Brand Allocation %</v>
      </c>
      <c r="C236" s="13">
        <f>'Product costs'!B196</f>
        <v>0</v>
      </c>
      <c r="D236" s="13" t="str">
        <f>'Product costs'!C196</f>
        <v>Brand 15</v>
      </c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</row>
    <row r="237" spans="2:76" x14ac:dyDescent="0.15">
      <c r="B237" s="13" t="str">
        <f t="shared" si="7"/>
        <v>Brand Allocation %</v>
      </c>
      <c r="C237" s="13">
        <f>'Product costs'!B197</f>
        <v>0</v>
      </c>
      <c r="D237" s="13" t="str">
        <f>'Product costs'!C197</f>
        <v>Brand 16</v>
      </c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</row>
    <row r="238" spans="2:76" x14ac:dyDescent="0.15">
      <c r="B238" s="13" t="str">
        <f t="shared" si="7"/>
        <v>Brand Allocation %</v>
      </c>
      <c r="C238" s="13">
        <f>'Product costs'!B198</f>
        <v>0</v>
      </c>
      <c r="D238" s="13">
        <f>'Product costs'!C198</f>
        <v>0</v>
      </c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</row>
    <row r="239" spans="2:76" x14ac:dyDescent="0.15">
      <c r="B239" s="13" t="str">
        <f t="shared" si="7"/>
        <v>Brand Allocation %</v>
      </c>
      <c r="C239" s="13">
        <f>'Product costs'!B199</f>
        <v>0</v>
      </c>
      <c r="D239" s="13">
        <f>'Product costs'!C199</f>
        <v>0</v>
      </c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</row>
    <row r="240" spans="2:76" x14ac:dyDescent="0.15">
      <c r="B240" s="13" t="str">
        <f t="shared" si="7"/>
        <v>Brand Allocation %</v>
      </c>
      <c r="C240" s="13">
        <f>'Product costs'!B200</f>
        <v>0</v>
      </c>
      <c r="D240" s="13">
        <f>'Product costs'!C200</f>
        <v>0</v>
      </c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</row>
    <row r="241" spans="2:76" ht="14" thickBot="1" x14ac:dyDescent="0.2">
      <c r="B241" s="15" t="str">
        <f t="shared" si="7"/>
        <v>Brand Allocation %</v>
      </c>
      <c r="C241" s="15">
        <f>'Product costs'!B201</f>
        <v>0</v>
      </c>
      <c r="D241" s="15">
        <f>'Product costs'!C201</f>
        <v>0</v>
      </c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</row>
    <row r="242" spans="2:76" hidden="1" outlineLevel="1" x14ac:dyDescent="0.15">
      <c r="B242" s="13" t="str">
        <f>Lists!B49</f>
        <v>FTE Cost - General</v>
      </c>
      <c r="C242" s="13" t="str">
        <f>C32</f>
        <v>IT</v>
      </c>
      <c r="D242" s="13"/>
      <c r="E242" s="16">
        <f>IFERROR(VLOOKUP($C242,$C$2:$BX$21,MATCH(E$1,$C$1:$BX$1,0),0)*VLOOKUP($C242,$C$22:$BX$41,MATCH(E$1,$C$1:$BX$1,0),0),0)</f>
        <v>80.58</v>
      </c>
      <c r="F242" s="16">
        <f t="shared" ref="F242:U251" si="8">IFERROR(VLOOKUP($C242,$C$2:$BX$21,MATCH(F$1,$C$1:$BX$1,0),0)*VLOOKUP($C242,$C$22:$BX$41,MATCH(F$1,$C$1:$BX$1,0),0),0)</f>
        <v>80.58</v>
      </c>
      <c r="G242" s="16">
        <f t="shared" si="8"/>
        <v>80.58</v>
      </c>
      <c r="H242" s="16">
        <f t="shared" si="8"/>
        <v>80.58</v>
      </c>
      <c r="I242" s="16">
        <f t="shared" si="8"/>
        <v>80.58</v>
      </c>
      <c r="J242" s="16">
        <f t="shared" si="8"/>
        <v>80.58</v>
      </c>
      <c r="K242" s="16">
        <f t="shared" si="8"/>
        <v>80.58</v>
      </c>
      <c r="L242" s="16">
        <f t="shared" si="8"/>
        <v>80.58</v>
      </c>
      <c r="M242" s="16">
        <f t="shared" si="8"/>
        <v>80.58</v>
      </c>
      <c r="N242" s="16">
        <f t="shared" si="8"/>
        <v>80.58</v>
      </c>
      <c r="O242" s="16">
        <f t="shared" si="8"/>
        <v>80.58</v>
      </c>
      <c r="P242" s="16">
        <f t="shared" si="8"/>
        <v>80.58</v>
      </c>
      <c r="Q242" s="16">
        <f t="shared" si="8"/>
        <v>80.58</v>
      </c>
      <c r="R242" s="16">
        <f t="shared" si="8"/>
        <v>80.58</v>
      </c>
      <c r="S242" s="16">
        <f t="shared" si="8"/>
        <v>80.58</v>
      </c>
      <c r="T242" s="16">
        <f t="shared" si="8"/>
        <v>80.58</v>
      </c>
      <c r="U242" s="16">
        <f t="shared" si="8"/>
        <v>80.58</v>
      </c>
      <c r="V242" s="16">
        <f t="shared" ref="V242:AK251" si="9">IFERROR(VLOOKUP($C242,$C$2:$BX$21,MATCH(V$1,$C$1:$BX$1,0),0)*VLOOKUP($C242,$C$22:$BX$41,MATCH(V$1,$C$1:$BX$1,0),0),0)</f>
        <v>80.58</v>
      </c>
      <c r="W242" s="16">
        <f t="shared" si="9"/>
        <v>80.58</v>
      </c>
      <c r="X242" s="16">
        <f t="shared" si="9"/>
        <v>80.58</v>
      </c>
      <c r="Y242" s="16">
        <f t="shared" si="9"/>
        <v>80.58</v>
      </c>
      <c r="Z242" s="16">
        <f t="shared" si="9"/>
        <v>80.58</v>
      </c>
      <c r="AA242" s="16">
        <f t="shared" si="9"/>
        <v>80.58</v>
      </c>
      <c r="AB242" s="16">
        <f t="shared" si="9"/>
        <v>80.58</v>
      </c>
      <c r="AC242" s="16">
        <f t="shared" si="9"/>
        <v>80.58</v>
      </c>
      <c r="AD242" s="16">
        <f t="shared" si="9"/>
        <v>80.58</v>
      </c>
      <c r="AE242" s="16">
        <f t="shared" si="9"/>
        <v>80.58</v>
      </c>
      <c r="AF242" s="16">
        <f t="shared" si="9"/>
        <v>80.58</v>
      </c>
      <c r="AG242" s="16">
        <f t="shared" si="9"/>
        <v>80.58</v>
      </c>
      <c r="AH242" s="16">
        <f t="shared" si="9"/>
        <v>80.58</v>
      </c>
      <c r="AI242" s="16">
        <f t="shared" si="9"/>
        <v>80.58</v>
      </c>
      <c r="AJ242" s="16">
        <f t="shared" si="9"/>
        <v>80.58</v>
      </c>
      <c r="AK242" s="16">
        <f t="shared" si="9"/>
        <v>80.58</v>
      </c>
      <c r="AL242" s="16">
        <f t="shared" ref="AL242:BA251" si="10">IFERROR(VLOOKUP($C242,$C$2:$BX$21,MATCH(AL$1,$C$1:$BX$1,0),0)*VLOOKUP($C242,$C$22:$BX$41,MATCH(AL$1,$C$1:$BX$1,0),0),0)</f>
        <v>80.58</v>
      </c>
      <c r="AM242" s="16">
        <f t="shared" si="10"/>
        <v>80.58</v>
      </c>
      <c r="AN242" s="16">
        <f t="shared" si="10"/>
        <v>80.58</v>
      </c>
      <c r="AO242" s="16">
        <f t="shared" si="10"/>
        <v>80.58</v>
      </c>
      <c r="AP242" s="16">
        <f t="shared" si="10"/>
        <v>80.58</v>
      </c>
      <c r="AQ242" s="16">
        <f t="shared" si="10"/>
        <v>80.58</v>
      </c>
      <c r="AR242" s="16">
        <f t="shared" si="10"/>
        <v>80.58</v>
      </c>
      <c r="AS242" s="16">
        <f t="shared" si="10"/>
        <v>80.58</v>
      </c>
      <c r="AT242" s="16">
        <f t="shared" si="10"/>
        <v>80.58</v>
      </c>
      <c r="AU242" s="16">
        <f t="shared" si="10"/>
        <v>80.58</v>
      </c>
      <c r="AV242" s="16">
        <f t="shared" si="10"/>
        <v>80.58</v>
      </c>
      <c r="AW242" s="16">
        <f t="shared" si="10"/>
        <v>80.58</v>
      </c>
      <c r="AX242" s="16">
        <f t="shared" si="10"/>
        <v>80.58</v>
      </c>
      <c r="AY242" s="16">
        <f t="shared" si="10"/>
        <v>80.58</v>
      </c>
      <c r="AZ242" s="16">
        <f t="shared" si="10"/>
        <v>80.58</v>
      </c>
      <c r="BA242" s="16">
        <f t="shared" si="10"/>
        <v>80.58</v>
      </c>
      <c r="BB242" s="16">
        <f t="shared" ref="BB242:BQ251" si="11">IFERROR(VLOOKUP($C242,$C$2:$BX$21,MATCH(BB$1,$C$1:$BX$1,0),0)*VLOOKUP($C242,$C$22:$BX$41,MATCH(BB$1,$C$1:$BX$1,0),0),0)</f>
        <v>80.58</v>
      </c>
      <c r="BC242" s="16">
        <f t="shared" si="11"/>
        <v>80.58</v>
      </c>
      <c r="BD242" s="16">
        <f t="shared" si="11"/>
        <v>80.58</v>
      </c>
      <c r="BE242" s="16">
        <f t="shared" si="11"/>
        <v>80.58</v>
      </c>
      <c r="BF242" s="16">
        <f t="shared" si="11"/>
        <v>80.58</v>
      </c>
      <c r="BG242" s="16">
        <f t="shared" si="11"/>
        <v>80.58</v>
      </c>
      <c r="BH242" s="16">
        <f t="shared" si="11"/>
        <v>80.58</v>
      </c>
      <c r="BI242" s="16">
        <f t="shared" si="11"/>
        <v>80.58</v>
      </c>
      <c r="BJ242" s="16">
        <f t="shared" si="11"/>
        <v>80.58</v>
      </c>
      <c r="BK242" s="16">
        <f t="shared" si="11"/>
        <v>80.58</v>
      </c>
      <c r="BL242" s="16">
        <f t="shared" si="11"/>
        <v>80.58</v>
      </c>
      <c r="BM242" s="16">
        <f t="shared" si="11"/>
        <v>80.58</v>
      </c>
      <c r="BN242" s="16">
        <f t="shared" si="11"/>
        <v>80.58</v>
      </c>
      <c r="BO242" s="16">
        <f t="shared" si="11"/>
        <v>80.58</v>
      </c>
      <c r="BP242" s="16">
        <f t="shared" si="11"/>
        <v>80.58</v>
      </c>
      <c r="BQ242" s="16">
        <f t="shared" si="11"/>
        <v>80.58</v>
      </c>
      <c r="BR242" s="16">
        <f t="shared" ref="BR242:BX251" si="12">IFERROR(VLOOKUP($C242,$C$2:$BX$21,MATCH(BR$1,$C$1:$BX$1,0),0)*VLOOKUP($C242,$C$22:$BX$41,MATCH(BR$1,$C$1:$BX$1,0),0),0)</f>
        <v>80.58</v>
      </c>
      <c r="BS242" s="16">
        <f t="shared" si="12"/>
        <v>80.58</v>
      </c>
      <c r="BT242" s="16">
        <f t="shared" si="12"/>
        <v>80.58</v>
      </c>
      <c r="BU242" s="16">
        <f t="shared" si="12"/>
        <v>80.58</v>
      </c>
      <c r="BV242" s="16">
        <f t="shared" si="12"/>
        <v>80.58</v>
      </c>
      <c r="BW242" s="16">
        <f t="shared" si="12"/>
        <v>80.58</v>
      </c>
      <c r="BX242" s="16">
        <f t="shared" si="12"/>
        <v>80.58</v>
      </c>
    </row>
    <row r="243" spans="2:76" hidden="1" outlineLevel="1" x14ac:dyDescent="0.15">
      <c r="B243" s="13" t="str">
        <f>B242</f>
        <v>FTE Cost - General</v>
      </c>
      <c r="C243" s="13" t="str">
        <f t="shared" ref="C243:C251" si="13">C33</f>
        <v>Administration</v>
      </c>
      <c r="D243" s="13"/>
      <c r="E243" s="17">
        <f t="shared" ref="E243:E251" si="14">IFERROR(VLOOKUP($C243,$C$2:$BX$21,MATCH(E$1,$C$1:$BX$1,0),0)*VLOOKUP($C243,$C$22:$BX$41,MATCH(E$1,$C$1:$BX$1,0),0),0)</f>
        <v>130.12299999999999</v>
      </c>
      <c r="F243" s="17">
        <f t="shared" si="8"/>
        <v>130.12299999999999</v>
      </c>
      <c r="G243" s="17">
        <f t="shared" si="8"/>
        <v>130.12299999999999</v>
      </c>
      <c r="H243" s="17">
        <f t="shared" si="8"/>
        <v>130.12299999999999</v>
      </c>
      <c r="I243" s="17">
        <f t="shared" si="8"/>
        <v>130.12299999999999</v>
      </c>
      <c r="J243" s="17">
        <f t="shared" si="8"/>
        <v>130.12299999999999</v>
      </c>
      <c r="K243" s="17">
        <f t="shared" si="8"/>
        <v>130.12299999999999</v>
      </c>
      <c r="L243" s="17">
        <f t="shared" si="8"/>
        <v>130.12299999999999</v>
      </c>
      <c r="M243" s="17">
        <f t="shared" si="8"/>
        <v>130.12299999999999</v>
      </c>
      <c r="N243" s="17">
        <f t="shared" si="8"/>
        <v>130.12299999999999</v>
      </c>
      <c r="O243" s="17">
        <f t="shared" si="8"/>
        <v>130.12299999999999</v>
      </c>
      <c r="P243" s="17">
        <f t="shared" si="8"/>
        <v>130.12299999999999</v>
      </c>
      <c r="Q243" s="17">
        <f t="shared" si="8"/>
        <v>130.12299999999999</v>
      </c>
      <c r="R243" s="17">
        <f t="shared" si="8"/>
        <v>130.12299999999999</v>
      </c>
      <c r="S243" s="17">
        <f t="shared" si="8"/>
        <v>130.12299999999999</v>
      </c>
      <c r="T243" s="17">
        <f t="shared" si="8"/>
        <v>130.12299999999999</v>
      </c>
      <c r="U243" s="17">
        <f t="shared" si="8"/>
        <v>130.12299999999999</v>
      </c>
      <c r="V243" s="17">
        <f t="shared" si="9"/>
        <v>130.12299999999999</v>
      </c>
      <c r="W243" s="17">
        <f t="shared" si="9"/>
        <v>130.12299999999999</v>
      </c>
      <c r="X243" s="17">
        <f t="shared" si="9"/>
        <v>130.12299999999999</v>
      </c>
      <c r="Y243" s="17">
        <f t="shared" si="9"/>
        <v>130.12299999999999</v>
      </c>
      <c r="Z243" s="17">
        <f t="shared" si="9"/>
        <v>130.12299999999999</v>
      </c>
      <c r="AA243" s="17">
        <f t="shared" si="9"/>
        <v>130.12299999999999</v>
      </c>
      <c r="AB243" s="17">
        <f t="shared" si="9"/>
        <v>130.12299999999999</v>
      </c>
      <c r="AC243" s="17">
        <f t="shared" si="9"/>
        <v>130.12299999999999</v>
      </c>
      <c r="AD243" s="17">
        <f t="shared" si="9"/>
        <v>130.12299999999999</v>
      </c>
      <c r="AE243" s="17">
        <f t="shared" si="9"/>
        <v>130.12299999999999</v>
      </c>
      <c r="AF243" s="17">
        <f t="shared" si="9"/>
        <v>130.12299999999999</v>
      </c>
      <c r="AG243" s="17">
        <f t="shared" si="9"/>
        <v>130.12299999999999</v>
      </c>
      <c r="AH243" s="17">
        <f t="shared" si="9"/>
        <v>130.12299999999999</v>
      </c>
      <c r="AI243" s="17">
        <f t="shared" si="9"/>
        <v>130.12299999999999</v>
      </c>
      <c r="AJ243" s="17">
        <f t="shared" si="9"/>
        <v>130.12299999999999</v>
      </c>
      <c r="AK243" s="17">
        <f t="shared" si="9"/>
        <v>130.12299999999999</v>
      </c>
      <c r="AL243" s="17">
        <f t="shared" si="10"/>
        <v>130.12299999999999</v>
      </c>
      <c r="AM243" s="17">
        <f t="shared" si="10"/>
        <v>130.12299999999999</v>
      </c>
      <c r="AN243" s="17">
        <f t="shared" si="10"/>
        <v>130.12299999999999</v>
      </c>
      <c r="AO243" s="17">
        <f t="shared" si="10"/>
        <v>130.12299999999999</v>
      </c>
      <c r="AP243" s="17">
        <f t="shared" si="10"/>
        <v>130.12299999999999</v>
      </c>
      <c r="AQ243" s="17">
        <f t="shared" si="10"/>
        <v>130.12299999999999</v>
      </c>
      <c r="AR243" s="17">
        <f t="shared" si="10"/>
        <v>130.12299999999999</v>
      </c>
      <c r="AS243" s="17">
        <f t="shared" si="10"/>
        <v>130.12299999999999</v>
      </c>
      <c r="AT243" s="17">
        <f t="shared" si="10"/>
        <v>130.12299999999999</v>
      </c>
      <c r="AU243" s="17">
        <f t="shared" si="10"/>
        <v>130.12299999999999</v>
      </c>
      <c r="AV243" s="17">
        <f t="shared" si="10"/>
        <v>130.12299999999999</v>
      </c>
      <c r="AW243" s="17">
        <f t="shared" si="10"/>
        <v>130.12299999999999</v>
      </c>
      <c r="AX243" s="17">
        <f t="shared" si="10"/>
        <v>130.12299999999999</v>
      </c>
      <c r="AY243" s="17">
        <f t="shared" si="10"/>
        <v>130.12299999999999</v>
      </c>
      <c r="AZ243" s="17">
        <f t="shared" si="10"/>
        <v>130.12299999999999</v>
      </c>
      <c r="BA243" s="17">
        <f t="shared" si="10"/>
        <v>130.12299999999999</v>
      </c>
      <c r="BB243" s="17">
        <f t="shared" si="11"/>
        <v>130.12299999999999</v>
      </c>
      <c r="BC243" s="17">
        <f t="shared" si="11"/>
        <v>130.12299999999999</v>
      </c>
      <c r="BD243" s="17">
        <f t="shared" si="11"/>
        <v>130.12299999999999</v>
      </c>
      <c r="BE243" s="17">
        <f t="shared" si="11"/>
        <v>130.12299999999999</v>
      </c>
      <c r="BF243" s="17">
        <f t="shared" si="11"/>
        <v>130.12299999999999</v>
      </c>
      <c r="BG243" s="17">
        <f t="shared" si="11"/>
        <v>130.12299999999999</v>
      </c>
      <c r="BH243" s="17">
        <f t="shared" si="11"/>
        <v>130.12299999999999</v>
      </c>
      <c r="BI243" s="17">
        <f t="shared" si="11"/>
        <v>130.12299999999999</v>
      </c>
      <c r="BJ243" s="17">
        <f t="shared" si="11"/>
        <v>130.12299999999999</v>
      </c>
      <c r="BK243" s="17">
        <f t="shared" si="11"/>
        <v>130.12299999999999</v>
      </c>
      <c r="BL243" s="17">
        <f t="shared" si="11"/>
        <v>130.12299999999999</v>
      </c>
      <c r="BM243" s="17">
        <f t="shared" si="11"/>
        <v>130.12299999999999</v>
      </c>
      <c r="BN243" s="17">
        <f t="shared" si="11"/>
        <v>130.12299999999999</v>
      </c>
      <c r="BO243" s="17">
        <f t="shared" si="11"/>
        <v>130.12299999999999</v>
      </c>
      <c r="BP243" s="17">
        <f t="shared" si="11"/>
        <v>130.12299999999999</v>
      </c>
      <c r="BQ243" s="17">
        <f t="shared" si="11"/>
        <v>130.12299999999999</v>
      </c>
      <c r="BR243" s="17">
        <f t="shared" si="12"/>
        <v>130.12299999999999</v>
      </c>
      <c r="BS243" s="17">
        <f t="shared" si="12"/>
        <v>130.12299999999999</v>
      </c>
      <c r="BT243" s="17">
        <f t="shared" si="12"/>
        <v>130.12299999999999</v>
      </c>
      <c r="BU243" s="17">
        <f t="shared" si="12"/>
        <v>130.12299999999999</v>
      </c>
      <c r="BV243" s="17">
        <f t="shared" si="12"/>
        <v>130.12299999999999</v>
      </c>
      <c r="BW243" s="17">
        <f t="shared" si="12"/>
        <v>130.12299999999999</v>
      </c>
      <c r="BX243" s="17">
        <f t="shared" si="12"/>
        <v>130.12299999999999</v>
      </c>
    </row>
    <row r="244" spans="2:76" hidden="1" outlineLevel="1" x14ac:dyDescent="0.15">
      <c r="B244" s="13" t="str">
        <f t="shared" ref="B244:B251" si="15">B243</f>
        <v>FTE Cost - General</v>
      </c>
      <c r="C244" s="13" t="str">
        <f t="shared" si="13"/>
        <v>Finance</v>
      </c>
      <c r="D244" s="13"/>
      <c r="E244" s="17">
        <f t="shared" si="14"/>
        <v>173.11499999999998</v>
      </c>
      <c r="F244" s="17">
        <f t="shared" si="8"/>
        <v>173.11499999999998</v>
      </c>
      <c r="G244" s="17">
        <f t="shared" si="8"/>
        <v>173.11499999999998</v>
      </c>
      <c r="H244" s="17">
        <f t="shared" si="8"/>
        <v>173.11499999999998</v>
      </c>
      <c r="I244" s="17">
        <f t="shared" si="8"/>
        <v>173.11499999999998</v>
      </c>
      <c r="J244" s="17">
        <f t="shared" si="8"/>
        <v>173.11499999999998</v>
      </c>
      <c r="K244" s="17">
        <f t="shared" si="8"/>
        <v>173.11499999999998</v>
      </c>
      <c r="L244" s="17">
        <f t="shared" si="8"/>
        <v>173.11499999999998</v>
      </c>
      <c r="M244" s="17">
        <f t="shared" si="8"/>
        <v>173.11499999999998</v>
      </c>
      <c r="N244" s="17">
        <f t="shared" si="8"/>
        <v>173.11499999999998</v>
      </c>
      <c r="O244" s="17">
        <f t="shared" si="8"/>
        <v>173.11499999999998</v>
      </c>
      <c r="P244" s="17">
        <f t="shared" si="8"/>
        <v>173.11499999999998</v>
      </c>
      <c r="Q244" s="17">
        <f t="shared" si="8"/>
        <v>173.11499999999998</v>
      </c>
      <c r="R244" s="17">
        <f t="shared" si="8"/>
        <v>173.11499999999998</v>
      </c>
      <c r="S244" s="17">
        <f t="shared" si="8"/>
        <v>173.11499999999998</v>
      </c>
      <c r="T244" s="17">
        <f t="shared" si="8"/>
        <v>173.11499999999998</v>
      </c>
      <c r="U244" s="17">
        <f t="shared" si="8"/>
        <v>173.11499999999998</v>
      </c>
      <c r="V244" s="17">
        <f t="shared" si="9"/>
        <v>173.11499999999998</v>
      </c>
      <c r="W244" s="17">
        <f t="shared" si="9"/>
        <v>173.11499999999998</v>
      </c>
      <c r="X244" s="17">
        <f t="shared" si="9"/>
        <v>173.11499999999998</v>
      </c>
      <c r="Y244" s="17">
        <f t="shared" si="9"/>
        <v>173.11499999999998</v>
      </c>
      <c r="Z244" s="17">
        <f t="shared" si="9"/>
        <v>173.11499999999998</v>
      </c>
      <c r="AA244" s="17">
        <f t="shared" si="9"/>
        <v>173.11499999999998</v>
      </c>
      <c r="AB244" s="17">
        <f t="shared" si="9"/>
        <v>173.11499999999998</v>
      </c>
      <c r="AC244" s="17">
        <f t="shared" si="9"/>
        <v>173.11499999999998</v>
      </c>
      <c r="AD244" s="17">
        <f t="shared" si="9"/>
        <v>173.11499999999998</v>
      </c>
      <c r="AE244" s="17">
        <f t="shared" si="9"/>
        <v>173.11499999999998</v>
      </c>
      <c r="AF244" s="17">
        <f t="shared" si="9"/>
        <v>173.11499999999998</v>
      </c>
      <c r="AG244" s="17">
        <f t="shared" si="9"/>
        <v>173.11499999999998</v>
      </c>
      <c r="AH244" s="17">
        <f t="shared" si="9"/>
        <v>173.11499999999998</v>
      </c>
      <c r="AI244" s="17">
        <f t="shared" si="9"/>
        <v>173.11499999999998</v>
      </c>
      <c r="AJ244" s="17">
        <f t="shared" si="9"/>
        <v>173.11499999999998</v>
      </c>
      <c r="AK244" s="17">
        <f t="shared" si="9"/>
        <v>173.11499999999998</v>
      </c>
      <c r="AL244" s="17">
        <f t="shared" si="10"/>
        <v>173.11499999999998</v>
      </c>
      <c r="AM244" s="17">
        <f t="shared" si="10"/>
        <v>173.11499999999998</v>
      </c>
      <c r="AN244" s="17">
        <f t="shared" si="10"/>
        <v>173.11499999999998</v>
      </c>
      <c r="AO244" s="17">
        <f t="shared" si="10"/>
        <v>173.11499999999998</v>
      </c>
      <c r="AP244" s="17">
        <f t="shared" si="10"/>
        <v>173.11499999999998</v>
      </c>
      <c r="AQ244" s="17">
        <f t="shared" si="10"/>
        <v>173.11499999999998</v>
      </c>
      <c r="AR244" s="17">
        <f t="shared" si="10"/>
        <v>173.11499999999998</v>
      </c>
      <c r="AS244" s="17">
        <f t="shared" si="10"/>
        <v>173.11499999999998</v>
      </c>
      <c r="AT244" s="17">
        <f t="shared" si="10"/>
        <v>173.11499999999998</v>
      </c>
      <c r="AU244" s="17">
        <f t="shared" si="10"/>
        <v>173.11499999999998</v>
      </c>
      <c r="AV244" s="17">
        <f t="shared" si="10"/>
        <v>173.11499999999998</v>
      </c>
      <c r="AW244" s="17">
        <f t="shared" si="10"/>
        <v>173.11499999999998</v>
      </c>
      <c r="AX244" s="17">
        <f t="shared" si="10"/>
        <v>173.11499999999998</v>
      </c>
      <c r="AY244" s="17">
        <f t="shared" si="10"/>
        <v>173.11499999999998</v>
      </c>
      <c r="AZ244" s="17">
        <f t="shared" si="10"/>
        <v>173.11499999999998</v>
      </c>
      <c r="BA244" s="17">
        <f t="shared" si="10"/>
        <v>173.11499999999998</v>
      </c>
      <c r="BB244" s="17">
        <f t="shared" si="11"/>
        <v>173.11499999999998</v>
      </c>
      <c r="BC244" s="17">
        <f t="shared" si="11"/>
        <v>173.11499999999998</v>
      </c>
      <c r="BD244" s="17">
        <f t="shared" si="11"/>
        <v>173.11499999999998</v>
      </c>
      <c r="BE244" s="17">
        <f t="shared" si="11"/>
        <v>173.11499999999998</v>
      </c>
      <c r="BF244" s="17">
        <f t="shared" si="11"/>
        <v>173.11499999999998</v>
      </c>
      <c r="BG244" s="17">
        <f t="shared" si="11"/>
        <v>173.11499999999998</v>
      </c>
      <c r="BH244" s="17">
        <f t="shared" si="11"/>
        <v>173.11499999999998</v>
      </c>
      <c r="BI244" s="17">
        <f t="shared" si="11"/>
        <v>173.11499999999998</v>
      </c>
      <c r="BJ244" s="17">
        <f t="shared" si="11"/>
        <v>173.11499999999998</v>
      </c>
      <c r="BK244" s="17">
        <f t="shared" si="11"/>
        <v>173.11499999999998</v>
      </c>
      <c r="BL244" s="17">
        <f t="shared" si="11"/>
        <v>173.11499999999998</v>
      </c>
      <c r="BM244" s="17">
        <f t="shared" si="11"/>
        <v>173.11499999999998</v>
      </c>
      <c r="BN244" s="17">
        <f t="shared" si="11"/>
        <v>173.11499999999998</v>
      </c>
      <c r="BO244" s="17">
        <f t="shared" si="11"/>
        <v>173.11499999999998</v>
      </c>
      <c r="BP244" s="17">
        <f t="shared" si="11"/>
        <v>173.11499999999998</v>
      </c>
      <c r="BQ244" s="17">
        <f t="shared" si="11"/>
        <v>173.11499999999998</v>
      </c>
      <c r="BR244" s="17">
        <f t="shared" si="12"/>
        <v>173.11499999999998</v>
      </c>
      <c r="BS244" s="17">
        <f t="shared" si="12"/>
        <v>173.11499999999998</v>
      </c>
      <c r="BT244" s="17">
        <f t="shared" si="12"/>
        <v>173.11499999999998</v>
      </c>
      <c r="BU244" s="17">
        <f t="shared" si="12"/>
        <v>173.11499999999998</v>
      </c>
      <c r="BV244" s="17">
        <f t="shared" si="12"/>
        <v>173.11499999999998</v>
      </c>
      <c r="BW244" s="17">
        <f t="shared" si="12"/>
        <v>173.11499999999998</v>
      </c>
      <c r="BX244" s="17">
        <f t="shared" si="12"/>
        <v>173.11499999999998</v>
      </c>
    </row>
    <row r="245" spans="2:76" hidden="1" outlineLevel="1" x14ac:dyDescent="0.15">
      <c r="B245" s="13" t="str">
        <f t="shared" si="15"/>
        <v>FTE Cost - General</v>
      </c>
      <c r="C245" s="13" t="str">
        <f t="shared" si="13"/>
        <v>HR</v>
      </c>
      <c r="D245" s="13"/>
      <c r="E245" s="17">
        <f t="shared" si="14"/>
        <v>246.23200000000003</v>
      </c>
      <c r="F245" s="17">
        <f t="shared" si="8"/>
        <v>246.23200000000003</v>
      </c>
      <c r="G245" s="17">
        <f t="shared" si="8"/>
        <v>246.23200000000003</v>
      </c>
      <c r="H245" s="17">
        <f t="shared" si="8"/>
        <v>246.23200000000003</v>
      </c>
      <c r="I245" s="17">
        <f t="shared" si="8"/>
        <v>246.23200000000003</v>
      </c>
      <c r="J245" s="17">
        <f t="shared" si="8"/>
        <v>246.23200000000003</v>
      </c>
      <c r="K245" s="17">
        <f t="shared" si="8"/>
        <v>246.23200000000003</v>
      </c>
      <c r="L245" s="17">
        <f t="shared" si="8"/>
        <v>246.23200000000003</v>
      </c>
      <c r="M245" s="17">
        <f t="shared" si="8"/>
        <v>246.23200000000003</v>
      </c>
      <c r="N245" s="17">
        <f t="shared" si="8"/>
        <v>246.23200000000003</v>
      </c>
      <c r="O245" s="17">
        <f t="shared" si="8"/>
        <v>246.23200000000003</v>
      </c>
      <c r="P245" s="17">
        <f t="shared" si="8"/>
        <v>246.23200000000003</v>
      </c>
      <c r="Q245" s="17">
        <f t="shared" si="8"/>
        <v>246.23200000000003</v>
      </c>
      <c r="R245" s="17">
        <f t="shared" si="8"/>
        <v>246.23200000000003</v>
      </c>
      <c r="S245" s="17">
        <f t="shared" si="8"/>
        <v>246.23200000000003</v>
      </c>
      <c r="T245" s="17">
        <f t="shared" si="8"/>
        <v>246.23200000000003</v>
      </c>
      <c r="U245" s="17">
        <f t="shared" si="8"/>
        <v>246.23200000000003</v>
      </c>
      <c r="V245" s="17">
        <f t="shared" si="9"/>
        <v>246.23200000000003</v>
      </c>
      <c r="W245" s="17">
        <f t="shared" si="9"/>
        <v>246.23200000000003</v>
      </c>
      <c r="X245" s="17">
        <f t="shared" si="9"/>
        <v>246.23200000000003</v>
      </c>
      <c r="Y245" s="17">
        <f t="shared" si="9"/>
        <v>246.23200000000003</v>
      </c>
      <c r="Z245" s="17">
        <f t="shared" si="9"/>
        <v>246.23200000000003</v>
      </c>
      <c r="AA245" s="17">
        <f t="shared" si="9"/>
        <v>246.23200000000003</v>
      </c>
      <c r="AB245" s="17">
        <f t="shared" si="9"/>
        <v>246.23200000000003</v>
      </c>
      <c r="AC245" s="17">
        <f t="shared" si="9"/>
        <v>246.23200000000003</v>
      </c>
      <c r="AD245" s="17">
        <f t="shared" si="9"/>
        <v>246.23200000000003</v>
      </c>
      <c r="AE245" s="17">
        <f t="shared" si="9"/>
        <v>246.23200000000003</v>
      </c>
      <c r="AF245" s="17">
        <f t="shared" si="9"/>
        <v>246.23200000000003</v>
      </c>
      <c r="AG245" s="17">
        <f t="shared" si="9"/>
        <v>246.23200000000003</v>
      </c>
      <c r="AH245" s="17">
        <f t="shared" si="9"/>
        <v>246.23200000000003</v>
      </c>
      <c r="AI245" s="17">
        <f t="shared" si="9"/>
        <v>246.23200000000003</v>
      </c>
      <c r="AJ245" s="17">
        <f t="shared" si="9"/>
        <v>246.23200000000003</v>
      </c>
      <c r="AK245" s="17">
        <f t="shared" si="9"/>
        <v>246.23200000000003</v>
      </c>
      <c r="AL245" s="17">
        <f t="shared" si="10"/>
        <v>246.23200000000003</v>
      </c>
      <c r="AM245" s="17">
        <f t="shared" si="10"/>
        <v>246.23200000000003</v>
      </c>
      <c r="AN245" s="17">
        <f t="shared" si="10"/>
        <v>246.23200000000003</v>
      </c>
      <c r="AO245" s="17">
        <f t="shared" si="10"/>
        <v>246.23200000000003</v>
      </c>
      <c r="AP245" s="17">
        <f t="shared" si="10"/>
        <v>246.23200000000003</v>
      </c>
      <c r="AQ245" s="17">
        <f t="shared" si="10"/>
        <v>246.23200000000003</v>
      </c>
      <c r="AR245" s="17">
        <f t="shared" si="10"/>
        <v>246.23200000000003</v>
      </c>
      <c r="AS245" s="17">
        <f t="shared" si="10"/>
        <v>246.23200000000003</v>
      </c>
      <c r="AT245" s="17">
        <f t="shared" si="10"/>
        <v>246.23200000000003</v>
      </c>
      <c r="AU245" s="17">
        <f t="shared" si="10"/>
        <v>246.23200000000003</v>
      </c>
      <c r="AV245" s="17">
        <f t="shared" si="10"/>
        <v>246.23200000000003</v>
      </c>
      <c r="AW245" s="17">
        <f t="shared" si="10"/>
        <v>246.23200000000003</v>
      </c>
      <c r="AX245" s="17">
        <f t="shared" si="10"/>
        <v>246.23200000000003</v>
      </c>
      <c r="AY245" s="17">
        <f t="shared" si="10"/>
        <v>246.23200000000003</v>
      </c>
      <c r="AZ245" s="17">
        <f t="shared" si="10"/>
        <v>246.23200000000003</v>
      </c>
      <c r="BA245" s="17">
        <f t="shared" si="10"/>
        <v>246.23200000000003</v>
      </c>
      <c r="BB245" s="17">
        <f t="shared" si="11"/>
        <v>246.23200000000003</v>
      </c>
      <c r="BC245" s="17">
        <f t="shared" si="11"/>
        <v>246.23200000000003</v>
      </c>
      <c r="BD245" s="17">
        <f t="shared" si="11"/>
        <v>246.23200000000003</v>
      </c>
      <c r="BE245" s="17">
        <f t="shared" si="11"/>
        <v>246.23200000000003</v>
      </c>
      <c r="BF245" s="17">
        <f t="shared" si="11"/>
        <v>246.23200000000003</v>
      </c>
      <c r="BG245" s="17">
        <f t="shared" si="11"/>
        <v>246.23200000000003</v>
      </c>
      <c r="BH245" s="17">
        <f t="shared" si="11"/>
        <v>246.23200000000003</v>
      </c>
      <c r="BI245" s="17">
        <f t="shared" si="11"/>
        <v>246.23200000000003</v>
      </c>
      <c r="BJ245" s="17">
        <f t="shared" si="11"/>
        <v>246.23200000000003</v>
      </c>
      <c r="BK245" s="17">
        <f t="shared" si="11"/>
        <v>246.23200000000003</v>
      </c>
      <c r="BL245" s="17">
        <f t="shared" si="11"/>
        <v>246.23200000000003</v>
      </c>
      <c r="BM245" s="17">
        <f t="shared" si="11"/>
        <v>246.23200000000003</v>
      </c>
      <c r="BN245" s="17">
        <f t="shared" si="11"/>
        <v>246.23200000000003</v>
      </c>
      <c r="BO245" s="17">
        <f t="shared" si="11"/>
        <v>246.23200000000003</v>
      </c>
      <c r="BP245" s="17">
        <f t="shared" si="11"/>
        <v>246.23200000000003</v>
      </c>
      <c r="BQ245" s="17">
        <f t="shared" si="11"/>
        <v>246.23200000000003</v>
      </c>
      <c r="BR245" s="17">
        <f t="shared" si="12"/>
        <v>246.23200000000003</v>
      </c>
      <c r="BS245" s="17">
        <f t="shared" si="12"/>
        <v>246.23200000000003</v>
      </c>
      <c r="BT245" s="17">
        <f t="shared" si="12"/>
        <v>246.23200000000003</v>
      </c>
      <c r="BU245" s="17">
        <f t="shared" si="12"/>
        <v>246.23200000000003</v>
      </c>
      <c r="BV245" s="17">
        <f t="shared" si="12"/>
        <v>246.23200000000003</v>
      </c>
      <c r="BW245" s="17">
        <f t="shared" si="12"/>
        <v>246.23200000000003</v>
      </c>
      <c r="BX245" s="17">
        <f t="shared" si="12"/>
        <v>246.23200000000003</v>
      </c>
    </row>
    <row r="246" spans="2:76" hidden="1" outlineLevel="1" x14ac:dyDescent="0.15">
      <c r="B246" s="13" t="str">
        <f t="shared" si="15"/>
        <v>FTE Cost - General</v>
      </c>
      <c r="C246" s="13" t="str">
        <f t="shared" si="13"/>
        <v>Market access</v>
      </c>
      <c r="D246" s="13"/>
      <c r="E246" s="17">
        <f t="shared" si="14"/>
        <v>88.587999999999994</v>
      </c>
      <c r="F246" s="17">
        <f t="shared" si="8"/>
        <v>88.587999999999994</v>
      </c>
      <c r="G246" s="17">
        <f t="shared" si="8"/>
        <v>88.587999999999994</v>
      </c>
      <c r="H246" s="17">
        <f t="shared" si="8"/>
        <v>88.587999999999994</v>
      </c>
      <c r="I246" s="17">
        <f t="shared" si="8"/>
        <v>88.587999999999994</v>
      </c>
      <c r="J246" s="17">
        <f t="shared" si="8"/>
        <v>88.587999999999994</v>
      </c>
      <c r="K246" s="17">
        <f t="shared" si="8"/>
        <v>88.587999999999994</v>
      </c>
      <c r="L246" s="17">
        <f t="shared" si="8"/>
        <v>88.587999999999994</v>
      </c>
      <c r="M246" s="17">
        <f t="shared" si="8"/>
        <v>88.587999999999994</v>
      </c>
      <c r="N246" s="17">
        <f t="shared" si="8"/>
        <v>88.587999999999994</v>
      </c>
      <c r="O246" s="17">
        <f t="shared" si="8"/>
        <v>88.587999999999994</v>
      </c>
      <c r="P246" s="17">
        <f t="shared" si="8"/>
        <v>88.587999999999994</v>
      </c>
      <c r="Q246" s="17">
        <f t="shared" si="8"/>
        <v>88.587999999999994</v>
      </c>
      <c r="R246" s="17">
        <f t="shared" si="8"/>
        <v>88.587999999999994</v>
      </c>
      <c r="S246" s="17">
        <f t="shared" si="8"/>
        <v>88.587999999999994</v>
      </c>
      <c r="T246" s="17">
        <f t="shared" si="8"/>
        <v>88.587999999999994</v>
      </c>
      <c r="U246" s="17">
        <f t="shared" si="8"/>
        <v>88.587999999999994</v>
      </c>
      <c r="V246" s="17">
        <f t="shared" si="9"/>
        <v>88.587999999999994</v>
      </c>
      <c r="W246" s="17">
        <f t="shared" si="9"/>
        <v>88.587999999999994</v>
      </c>
      <c r="X246" s="17">
        <f t="shared" si="9"/>
        <v>88.587999999999994</v>
      </c>
      <c r="Y246" s="17">
        <f t="shared" si="9"/>
        <v>88.587999999999994</v>
      </c>
      <c r="Z246" s="17">
        <f t="shared" si="9"/>
        <v>88.587999999999994</v>
      </c>
      <c r="AA246" s="17">
        <f t="shared" si="9"/>
        <v>88.587999999999994</v>
      </c>
      <c r="AB246" s="17">
        <f t="shared" si="9"/>
        <v>88.587999999999994</v>
      </c>
      <c r="AC246" s="17">
        <f t="shared" si="9"/>
        <v>88.587999999999994</v>
      </c>
      <c r="AD246" s="17">
        <f t="shared" si="9"/>
        <v>88.587999999999994</v>
      </c>
      <c r="AE246" s="17">
        <f t="shared" si="9"/>
        <v>88.587999999999994</v>
      </c>
      <c r="AF246" s="17">
        <f t="shared" si="9"/>
        <v>88.587999999999994</v>
      </c>
      <c r="AG246" s="17">
        <f t="shared" si="9"/>
        <v>88.587999999999994</v>
      </c>
      <c r="AH246" s="17">
        <f t="shared" si="9"/>
        <v>88.587999999999994</v>
      </c>
      <c r="AI246" s="17">
        <f t="shared" si="9"/>
        <v>88.587999999999994</v>
      </c>
      <c r="AJ246" s="17">
        <f t="shared" si="9"/>
        <v>88.587999999999994</v>
      </c>
      <c r="AK246" s="17">
        <f t="shared" si="9"/>
        <v>88.587999999999994</v>
      </c>
      <c r="AL246" s="17">
        <f t="shared" si="10"/>
        <v>88.587999999999994</v>
      </c>
      <c r="AM246" s="17">
        <f t="shared" si="10"/>
        <v>88.587999999999994</v>
      </c>
      <c r="AN246" s="17">
        <f t="shared" si="10"/>
        <v>88.587999999999994</v>
      </c>
      <c r="AO246" s="17">
        <f t="shared" si="10"/>
        <v>88.587999999999994</v>
      </c>
      <c r="AP246" s="17">
        <f t="shared" si="10"/>
        <v>88.587999999999994</v>
      </c>
      <c r="AQ246" s="17">
        <f t="shared" si="10"/>
        <v>88.587999999999994</v>
      </c>
      <c r="AR246" s="17">
        <f t="shared" si="10"/>
        <v>88.587999999999994</v>
      </c>
      <c r="AS246" s="17">
        <f t="shared" si="10"/>
        <v>88.587999999999994</v>
      </c>
      <c r="AT246" s="17">
        <f t="shared" si="10"/>
        <v>88.587999999999994</v>
      </c>
      <c r="AU246" s="17">
        <f t="shared" si="10"/>
        <v>88.587999999999994</v>
      </c>
      <c r="AV246" s="17">
        <f t="shared" si="10"/>
        <v>88.587999999999994</v>
      </c>
      <c r="AW246" s="17">
        <f t="shared" si="10"/>
        <v>88.587999999999994</v>
      </c>
      <c r="AX246" s="17">
        <f t="shared" si="10"/>
        <v>88.587999999999994</v>
      </c>
      <c r="AY246" s="17">
        <f t="shared" si="10"/>
        <v>88.587999999999994</v>
      </c>
      <c r="AZ246" s="17">
        <f t="shared" si="10"/>
        <v>88.587999999999994</v>
      </c>
      <c r="BA246" s="17">
        <f t="shared" si="10"/>
        <v>88.587999999999994</v>
      </c>
      <c r="BB246" s="17">
        <f t="shared" si="11"/>
        <v>88.587999999999994</v>
      </c>
      <c r="BC246" s="17">
        <f t="shared" si="11"/>
        <v>88.587999999999994</v>
      </c>
      <c r="BD246" s="17">
        <f t="shared" si="11"/>
        <v>88.587999999999994</v>
      </c>
      <c r="BE246" s="17">
        <f t="shared" si="11"/>
        <v>88.587999999999994</v>
      </c>
      <c r="BF246" s="17">
        <f t="shared" si="11"/>
        <v>88.587999999999994</v>
      </c>
      <c r="BG246" s="17">
        <f t="shared" si="11"/>
        <v>88.587999999999994</v>
      </c>
      <c r="BH246" s="17">
        <f t="shared" si="11"/>
        <v>88.587999999999994</v>
      </c>
      <c r="BI246" s="17">
        <f t="shared" si="11"/>
        <v>88.587999999999994</v>
      </c>
      <c r="BJ246" s="17">
        <f t="shared" si="11"/>
        <v>88.587999999999994</v>
      </c>
      <c r="BK246" s="17">
        <f t="shared" si="11"/>
        <v>88.587999999999994</v>
      </c>
      <c r="BL246" s="17">
        <f t="shared" si="11"/>
        <v>88.587999999999994</v>
      </c>
      <c r="BM246" s="17">
        <f t="shared" si="11"/>
        <v>88.587999999999994</v>
      </c>
      <c r="BN246" s="17">
        <f t="shared" si="11"/>
        <v>88.587999999999994</v>
      </c>
      <c r="BO246" s="17">
        <f t="shared" si="11"/>
        <v>88.587999999999994</v>
      </c>
      <c r="BP246" s="17">
        <f t="shared" si="11"/>
        <v>88.587999999999994</v>
      </c>
      <c r="BQ246" s="17">
        <f t="shared" si="11"/>
        <v>88.587999999999994</v>
      </c>
      <c r="BR246" s="17">
        <f t="shared" si="12"/>
        <v>88.587999999999994</v>
      </c>
      <c r="BS246" s="17">
        <f t="shared" si="12"/>
        <v>88.587999999999994</v>
      </c>
      <c r="BT246" s="17">
        <f t="shared" si="12"/>
        <v>88.587999999999994</v>
      </c>
      <c r="BU246" s="17">
        <f t="shared" si="12"/>
        <v>88.587999999999994</v>
      </c>
      <c r="BV246" s="17">
        <f t="shared" si="12"/>
        <v>88.587999999999994</v>
      </c>
      <c r="BW246" s="17">
        <f t="shared" si="12"/>
        <v>88.587999999999994</v>
      </c>
      <c r="BX246" s="17">
        <f t="shared" si="12"/>
        <v>88.587999999999994</v>
      </c>
    </row>
    <row r="247" spans="2:76" hidden="1" outlineLevel="1" x14ac:dyDescent="0.15">
      <c r="B247" s="13" t="str">
        <f t="shared" si="15"/>
        <v>FTE Cost - General</v>
      </c>
      <c r="C247" s="13" t="str">
        <f t="shared" si="13"/>
        <v>PR</v>
      </c>
      <c r="D247" s="13"/>
      <c r="E247" s="17">
        <f t="shared" si="14"/>
        <v>86.765000000000015</v>
      </c>
      <c r="F247" s="17">
        <f t="shared" si="8"/>
        <v>86.765000000000015</v>
      </c>
      <c r="G247" s="17">
        <f t="shared" si="8"/>
        <v>86.765000000000015</v>
      </c>
      <c r="H247" s="17">
        <f t="shared" si="8"/>
        <v>86.765000000000015</v>
      </c>
      <c r="I247" s="17">
        <f t="shared" si="8"/>
        <v>86.765000000000015</v>
      </c>
      <c r="J247" s="17">
        <f t="shared" si="8"/>
        <v>86.765000000000015</v>
      </c>
      <c r="K247" s="17">
        <f t="shared" si="8"/>
        <v>86.765000000000015</v>
      </c>
      <c r="L247" s="17">
        <f t="shared" si="8"/>
        <v>86.765000000000015</v>
      </c>
      <c r="M247" s="17">
        <f t="shared" si="8"/>
        <v>86.765000000000015</v>
      </c>
      <c r="N247" s="17">
        <f t="shared" si="8"/>
        <v>86.765000000000015</v>
      </c>
      <c r="O247" s="17">
        <f t="shared" si="8"/>
        <v>86.765000000000015</v>
      </c>
      <c r="P247" s="17">
        <f t="shared" si="8"/>
        <v>86.765000000000015</v>
      </c>
      <c r="Q247" s="17">
        <f t="shared" si="8"/>
        <v>86.765000000000015</v>
      </c>
      <c r="R247" s="17">
        <f t="shared" si="8"/>
        <v>86.765000000000015</v>
      </c>
      <c r="S247" s="17">
        <f t="shared" si="8"/>
        <v>86.765000000000015</v>
      </c>
      <c r="T247" s="17">
        <f t="shared" si="8"/>
        <v>86.765000000000015</v>
      </c>
      <c r="U247" s="17">
        <f t="shared" si="8"/>
        <v>86.765000000000015</v>
      </c>
      <c r="V247" s="17">
        <f t="shared" si="9"/>
        <v>86.765000000000015</v>
      </c>
      <c r="W247" s="17">
        <f t="shared" si="9"/>
        <v>86.765000000000015</v>
      </c>
      <c r="X247" s="17">
        <f t="shared" si="9"/>
        <v>86.765000000000015</v>
      </c>
      <c r="Y247" s="17">
        <f t="shared" si="9"/>
        <v>86.765000000000015</v>
      </c>
      <c r="Z247" s="17">
        <f t="shared" si="9"/>
        <v>86.765000000000015</v>
      </c>
      <c r="AA247" s="17">
        <f t="shared" si="9"/>
        <v>86.765000000000015</v>
      </c>
      <c r="AB247" s="17">
        <f t="shared" si="9"/>
        <v>86.765000000000015</v>
      </c>
      <c r="AC247" s="17">
        <f t="shared" si="9"/>
        <v>86.765000000000015</v>
      </c>
      <c r="AD247" s="17">
        <f t="shared" si="9"/>
        <v>86.765000000000015</v>
      </c>
      <c r="AE247" s="17">
        <f t="shared" si="9"/>
        <v>86.765000000000015</v>
      </c>
      <c r="AF247" s="17">
        <f t="shared" si="9"/>
        <v>86.765000000000015</v>
      </c>
      <c r="AG247" s="17">
        <f t="shared" si="9"/>
        <v>86.765000000000015</v>
      </c>
      <c r="AH247" s="17">
        <f t="shared" si="9"/>
        <v>86.765000000000015</v>
      </c>
      <c r="AI247" s="17">
        <f t="shared" si="9"/>
        <v>86.765000000000015</v>
      </c>
      <c r="AJ247" s="17">
        <f t="shared" si="9"/>
        <v>86.765000000000015</v>
      </c>
      <c r="AK247" s="17">
        <f t="shared" si="9"/>
        <v>86.765000000000015</v>
      </c>
      <c r="AL247" s="17">
        <f t="shared" si="10"/>
        <v>86.765000000000015</v>
      </c>
      <c r="AM247" s="17">
        <f t="shared" si="10"/>
        <v>86.765000000000015</v>
      </c>
      <c r="AN247" s="17">
        <f t="shared" si="10"/>
        <v>86.765000000000015</v>
      </c>
      <c r="AO247" s="17">
        <f t="shared" si="10"/>
        <v>86.765000000000015</v>
      </c>
      <c r="AP247" s="17">
        <f t="shared" si="10"/>
        <v>86.765000000000015</v>
      </c>
      <c r="AQ247" s="17">
        <f t="shared" si="10"/>
        <v>86.765000000000015</v>
      </c>
      <c r="AR247" s="17">
        <f t="shared" si="10"/>
        <v>86.765000000000015</v>
      </c>
      <c r="AS247" s="17">
        <f t="shared" si="10"/>
        <v>86.765000000000015</v>
      </c>
      <c r="AT247" s="17">
        <f t="shared" si="10"/>
        <v>86.765000000000015</v>
      </c>
      <c r="AU247" s="17">
        <f t="shared" si="10"/>
        <v>86.765000000000015</v>
      </c>
      <c r="AV247" s="17">
        <f t="shared" si="10"/>
        <v>86.765000000000015</v>
      </c>
      <c r="AW247" s="17">
        <f t="shared" si="10"/>
        <v>86.765000000000015</v>
      </c>
      <c r="AX247" s="17">
        <f t="shared" si="10"/>
        <v>86.765000000000015</v>
      </c>
      <c r="AY247" s="17">
        <f t="shared" si="10"/>
        <v>86.765000000000015</v>
      </c>
      <c r="AZ247" s="17">
        <f t="shared" si="10"/>
        <v>86.765000000000015</v>
      </c>
      <c r="BA247" s="17">
        <f t="shared" si="10"/>
        <v>86.765000000000015</v>
      </c>
      <c r="BB247" s="17">
        <f t="shared" si="11"/>
        <v>86.765000000000015</v>
      </c>
      <c r="BC247" s="17">
        <f t="shared" si="11"/>
        <v>86.765000000000015</v>
      </c>
      <c r="BD247" s="17">
        <f t="shared" si="11"/>
        <v>86.765000000000015</v>
      </c>
      <c r="BE247" s="17">
        <f t="shared" si="11"/>
        <v>86.765000000000015</v>
      </c>
      <c r="BF247" s="17">
        <f t="shared" si="11"/>
        <v>86.765000000000015</v>
      </c>
      <c r="BG247" s="17">
        <f t="shared" si="11"/>
        <v>86.765000000000015</v>
      </c>
      <c r="BH247" s="17">
        <f t="shared" si="11"/>
        <v>86.765000000000015</v>
      </c>
      <c r="BI247" s="17">
        <f t="shared" si="11"/>
        <v>86.765000000000015</v>
      </c>
      <c r="BJ247" s="17">
        <f t="shared" si="11"/>
        <v>86.765000000000015</v>
      </c>
      <c r="BK247" s="17">
        <f t="shared" si="11"/>
        <v>86.765000000000015</v>
      </c>
      <c r="BL247" s="17">
        <f t="shared" si="11"/>
        <v>86.765000000000015</v>
      </c>
      <c r="BM247" s="17">
        <f t="shared" si="11"/>
        <v>86.765000000000015</v>
      </c>
      <c r="BN247" s="17">
        <f t="shared" si="11"/>
        <v>86.765000000000015</v>
      </c>
      <c r="BO247" s="17">
        <f t="shared" si="11"/>
        <v>86.765000000000015</v>
      </c>
      <c r="BP247" s="17">
        <f t="shared" si="11"/>
        <v>86.765000000000015</v>
      </c>
      <c r="BQ247" s="17">
        <f t="shared" si="11"/>
        <v>86.765000000000015</v>
      </c>
      <c r="BR247" s="17">
        <f t="shared" si="12"/>
        <v>86.765000000000015</v>
      </c>
      <c r="BS247" s="17">
        <f t="shared" si="12"/>
        <v>86.765000000000015</v>
      </c>
      <c r="BT247" s="17">
        <f t="shared" si="12"/>
        <v>86.765000000000015</v>
      </c>
      <c r="BU247" s="17">
        <f t="shared" si="12"/>
        <v>86.765000000000015</v>
      </c>
      <c r="BV247" s="17">
        <f t="shared" si="12"/>
        <v>86.765000000000015</v>
      </c>
      <c r="BW247" s="17">
        <f t="shared" si="12"/>
        <v>86.765000000000015</v>
      </c>
      <c r="BX247" s="17">
        <f t="shared" si="12"/>
        <v>86.765000000000015</v>
      </c>
    </row>
    <row r="248" spans="2:76" hidden="1" outlineLevel="1" x14ac:dyDescent="0.15">
      <c r="B248" s="13" t="str">
        <f t="shared" si="15"/>
        <v>FTE Cost - General</v>
      </c>
      <c r="C248" s="13">
        <f t="shared" si="13"/>
        <v>0</v>
      </c>
      <c r="D248" s="13"/>
      <c r="E248" s="17">
        <f t="shared" si="14"/>
        <v>0</v>
      </c>
      <c r="F248" s="17">
        <f t="shared" si="8"/>
        <v>0</v>
      </c>
      <c r="G248" s="17">
        <f t="shared" si="8"/>
        <v>0</v>
      </c>
      <c r="H248" s="17">
        <f t="shared" si="8"/>
        <v>0</v>
      </c>
      <c r="I248" s="17">
        <f t="shared" si="8"/>
        <v>0</v>
      </c>
      <c r="J248" s="17">
        <f t="shared" si="8"/>
        <v>0</v>
      </c>
      <c r="K248" s="17">
        <f t="shared" si="8"/>
        <v>0</v>
      </c>
      <c r="L248" s="17">
        <f t="shared" si="8"/>
        <v>0</v>
      </c>
      <c r="M248" s="17">
        <f t="shared" si="8"/>
        <v>0</v>
      </c>
      <c r="N248" s="17">
        <f t="shared" si="8"/>
        <v>0</v>
      </c>
      <c r="O248" s="17">
        <f t="shared" si="8"/>
        <v>0</v>
      </c>
      <c r="P248" s="17">
        <f t="shared" si="8"/>
        <v>0</v>
      </c>
      <c r="Q248" s="17">
        <f t="shared" si="8"/>
        <v>0</v>
      </c>
      <c r="R248" s="17">
        <f t="shared" si="8"/>
        <v>0</v>
      </c>
      <c r="S248" s="17">
        <f t="shared" si="8"/>
        <v>0</v>
      </c>
      <c r="T248" s="17">
        <f t="shared" si="8"/>
        <v>0</v>
      </c>
      <c r="U248" s="17">
        <f t="shared" si="8"/>
        <v>0</v>
      </c>
      <c r="V248" s="17">
        <f t="shared" si="9"/>
        <v>0</v>
      </c>
      <c r="W248" s="17">
        <f t="shared" si="9"/>
        <v>0</v>
      </c>
      <c r="X248" s="17">
        <f t="shared" si="9"/>
        <v>0</v>
      </c>
      <c r="Y248" s="17">
        <f t="shared" si="9"/>
        <v>0</v>
      </c>
      <c r="Z248" s="17">
        <f t="shared" si="9"/>
        <v>0</v>
      </c>
      <c r="AA248" s="17">
        <f t="shared" si="9"/>
        <v>0</v>
      </c>
      <c r="AB248" s="17">
        <f t="shared" si="9"/>
        <v>0</v>
      </c>
      <c r="AC248" s="17">
        <f t="shared" si="9"/>
        <v>0</v>
      </c>
      <c r="AD248" s="17">
        <f t="shared" si="9"/>
        <v>0</v>
      </c>
      <c r="AE248" s="17">
        <f t="shared" si="9"/>
        <v>0</v>
      </c>
      <c r="AF248" s="17">
        <f t="shared" si="9"/>
        <v>0</v>
      </c>
      <c r="AG248" s="17">
        <f t="shared" si="9"/>
        <v>0</v>
      </c>
      <c r="AH248" s="17">
        <f t="shared" si="9"/>
        <v>0</v>
      </c>
      <c r="AI248" s="17">
        <f t="shared" si="9"/>
        <v>0</v>
      </c>
      <c r="AJ248" s="17">
        <f t="shared" si="9"/>
        <v>0</v>
      </c>
      <c r="AK248" s="17">
        <f t="shared" si="9"/>
        <v>0</v>
      </c>
      <c r="AL248" s="17">
        <f t="shared" si="10"/>
        <v>0</v>
      </c>
      <c r="AM248" s="17">
        <f t="shared" si="10"/>
        <v>0</v>
      </c>
      <c r="AN248" s="17">
        <f t="shared" si="10"/>
        <v>0</v>
      </c>
      <c r="AO248" s="17">
        <f t="shared" si="10"/>
        <v>0</v>
      </c>
      <c r="AP248" s="17">
        <f t="shared" si="10"/>
        <v>0</v>
      </c>
      <c r="AQ248" s="17">
        <f t="shared" si="10"/>
        <v>0</v>
      </c>
      <c r="AR248" s="17">
        <f t="shared" si="10"/>
        <v>0</v>
      </c>
      <c r="AS248" s="17">
        <f t="shared" si="10"/>
        <v>0</v>
      </c>
      <c r="AT248" s="17">
        <f t="shared" si="10"/>
        <v>0</v>
      </c>
      <c r="AU248" s="17">
        <f t="shared" si="10"/>
        <v>0</v>
      </c>
      <c r="AV248" s="17">
        <f t="shared" si="10"/>
        <v>0</v>
      </c>
      <c r="AW248" s="17">
        <f t="shared" si="10"/>
        <v>0</v>
      </c>
      <c r="AX248" s="17">
        <f t="shared" si="10"/>
        <v>0</v>
      </c>
      <c r="AY248" s="17">
        <f t="shared" si="10"/>
        <v>0</v>
      </c>
      <c r="AZ248" s="17">
        <f t="shared" si="10"/>
        <v>0</v>
      </c>
      <c r="BA248" s="17">
        <f t="shared" si="10"/>
        <v>0</v>
      </c>
      <c r="BB248" s="17">
        <f t="shared" si="11"/>
        <v>0</v>
      </c>
      <c r="BC248" s="17">
        <f t="shared" si="11"/>
        <v>0</v>
      </c>
      <c r="BD248" s="17">
        <f t="shared" si="11"/>
        <v>0</v>
      </c>
      <c r="BE248" s="17">
        <f t="shared" si="11"/>
        <v>0</v>
      </c>
      <c r="BF248" s="17">
        <f t="shared" si="11"/>
        <v>0</v>
      </c>
      <c r="BG248" s="17">
        <f t="shared" si="11"/>
        <v>0</v>
      </c>
      <c r="BH248" s="17">
        <f t="shared" si="11"/>
        <v>0</v>
      </c>
      <c r="BI248" s="17">
        <f t="shared" si="11"/>
        <v>0</v>
      </c>
      <c r="BJ248" s="17">
        <f t="shared" si="11"/>
        <v>0</v>
      </c>
      <c r="BK248" s="17">
        <f t="shared" si="11"/>
        <v>0</v>
      </c>
      <c r="BL248" s="17">
        <f t="shared" si="11"/>
        <v>0</v>
      </c>
      <c r="BM248" s="17">
        <f t="shared" si="11"/>
        <v>0</v>
      </c>
      <c r="BN248" s="17">
        <f t="shared" si="11"/>
        <v>0</v>
      </c>
      <c r="BO248" s="17">
        <f t="shared" si="11"/>
        <v>0</v>
      </c>
      <c r="BP248" s="17">
        <f t="shared" si="11"/>
        <v>0</v>
      </c>
      <c r="BQ248" s="17">
        <f t="shared" si="11"/>
        <v>0</v>
      </c>
      <c r="BR248" s="17">
        <f t="shared" si="12"/>
        <v>0</v>
      </c>
      <c r="BS248" s="17">
        <f t="shared" si="12"/>
        <v>0</v>
      </c>
      <c r="BT248" s="17">
        <f t="shared" si="12"/>
        <v>0</v>
      </c>
      <c r="BU248" s="17">
        <f t="shared" si="12"/>
        <v>0</v>
      </c>
      <c r="BV248" s="17">
        <f t="shared" si="12"/>
        <v>0</v>
      </c>
      <c r="BW248" s="17">
        <f t="shared" si="12"/>
        <v>0</v>
      </c>
      <c r="BX248" s="17">
        <f t="shared" si="12"/>
        <v>0</v>
      </c>
    </row>
    <row r="249" spans="2:76" hidden="1" outlineLevel="1" x14ac:dyDescent="0.15">
      <c r="B249" s="13" t="str">
        <f t="shared" si="15"/>
        <v>FTE Cost - General</v>
      </c>
      <c r="C249" s="13">
        <f t="shared" si="13"/>
        <v>0</v>
      </c>
      <c r="D249" s="13"/>
      <c r="E249" s="17">
        <f t="shared" si="14"/>
        <v>0</v>
      </c>
      <c r="F249" s="17">
        <f t="shared" si="8"/>
        <v>0</v>
      </c>
      <c r="G249" s="17">
        <f t="shared" si="8"/>
        <v>0</v>
      </c>
      <c r="H249" s="17">
        <f t="shared" si="8"/>
        <v>0</v>
      </c>
      <c r="I249" s="17">
        <f t="shared" si="8"/>
        <v>0</v>
      </c>
      <c r="J249" s="17">
        <f t="shared" si="8"/>
        <v>0</v>
      </c>
      <c r="K249" s="17">
        <f t="shared" si="8"/>
        <v>0</v>
      </c>
      <c r="L249" s="17">
        <f t="shared" si="8"/>
        <v>0</v>
      </c>
      <c r="M249" s="17">
        <f t="shared" si="8"/>
        <v>0</v>
      </c>
      <c r="N249" s="17">
        <f t="shared" si="8"/>
        <v>0</v>
      </c>
      <c r="O249" s="17">
        <f t="shared" si="8"/>
        <v>0</v>
      </c>
      <c r="P249" s="17">
        <f t="shared" si="8"/>
        <v>0</v>
      </c>
      <c r="Q249" s="17">
        <f t="shared" si="8"/>
        <v>0</v>
      </c>
      <c r="R249" s="17">
        <f t="shared" si="8"/>
        <v>0</v>
      </c>
      <c r="S249" s="17">
        <f t="shared" si="8"/>
        <v>0</v>
      </c>
      <c r="T249" s="17">
        <f t="shared" si="8"/>
        <v>0</v>
      </c>
      <c r="U249" s="17">
        <f t="shared" si="8"/>
        <v>0</v>
      </c>
      <c r="V249" s="17">
        <f t="shared" si="9"/>
        <v>0</v>
      </c>
      <c r="W249" s="17">
        <f t="shared" si="9"/>
        <v>0</v>
      </c>
      <c r="X249" s="17">
        <f t="shared" si="9"/>
        <v>0</v>
      </c>
      <c r="Y249" s="17">
        <f t="shared" si="9"/>
        <v>0</v>
      </c>
      <c r="Z249" s="17">
        <f t="shared" si="9"/>
        <v>0</v>
      </c>
      <c r="AA249" s="17">
        <f t="shared" si="9"/>
        <v>0</v>
      </c>
      <c r="AB249" s="17">
        <f t="shared" si="9"/>
        <v>0</v>
      </c>
      <c r="AC249" s="17">
        <f t="shared" si="9"/>
        <v>0</v>
      </c>
      <c r="AD249" s="17">
        <f t="shared" si="9"/>
        <v>0</v>
      </c>
      <c r="AE249" s="17">
        <f t="shared" si="9"/>
        <v>0</v>
      </c>
      <c r="AF249" s="17">
        <f t="shared" si="9"/>
        <v>0</v>
      </c>
      <c r="AG249" s="17">
        <f t="shared" si="9"/>
        <v>0</v>
      </c>
      <c r="AH249" s="17">
        <f t="shared" si="9"/>
        <v>0</v>
      </c>
      <c r="AI249" s="17">
        <f t="shared" si="9"/>
        <v>0</v>
      </c>
      <c r="AJ249" s="17">
        <f t="shared" si="9"/>
        <v>0</v>
      </c>
      <c r="AK249" s="17">
        <f t="shared" si="9"/>
        <v>0</v>
      </c>
      <c r="AL249" s="17">
        <f t="shared" si="10"/>
        <v>0</v>
      </c>
      <c r="AM249" s="17">
        <f t="shared" si="10"/>
        <v>0</v>
      </c>
      <c r="AN249" s="17">
        <f t="shared" si="10"/>
        <v>0</v>
      </c>
      <c r="AO249" s="17">
        <f t="shared" si="10"/>
        <v>0</v>
      </c>
      <c r="AP249" s="17">
        <f t="shared" si="10"/>
        <v>0</v>
      </c>
      <c r="AQ249" s="17">
        <f t="shared" si="10"/>
        <v>0</v>
      </c>
      <c r="AR249" s="17">
        <f t="shared" si="10"/>
        <v>0</v>
      </c>
      <c r="AS249" s="17">
        <f t="shared" si="10"/>
        <v>0</v>
      </c>
      <c r="AT249" s="17">
        <f t="shared" si="10"/>
        <v>0</v>
      </c>
      <c r="AU249" s="17">
        <f t="shared" si="10"/>
        <v>0</v>
      </c>
      <c r="AV249" s="17">
        <f t="shared" si="10"/>
        <v>0</v>
      </c>
      <c r="AW249" s="17">
        <f t="shared" si="10"/>
        <v>0</v>
      </c>
      <c r="AX249" s="17">
        <f t="shared" si="10"/>
        <v>0</v>
      </c>
      <c r="AY249" s="17">
        <f t="shared" si="10"/>
        <v>0</v>
      </c>
      <c r="AZ249" s="17">
        <f t="shared" si="10"/>
        <v>0</v>
      </c>
      <c r="BA249" s="17">
        <f t="shared" si="10"/>
        <v>0</v>
      </c>
      <c r="BB249" s="17">
        <f t="shared" si="11"/>
        <v>0</v>
      </c>
      <c r="BC249" s="17">
        <f t="shared" si="11"/>
        <v>0</v>
      </c>
      <c r="BD249" s="17">
        <f t="shared" si="11"/>
        <v>0</v>
      </c>
      <c r="BE249" s="17">
        <f t="shared" si="11"/>
        <v>0</v>
      </c>
      <c r="BF249" s="17">
        <f t="shared" si="11"/>
        <v>0</v>
      </c>
      <c r="BG249" s="17">
        <f t="shared" si="11"/>
        <v>0</v>
      </c>
      <c r="BH249" s="17">
        <f t="shared" si="11"/>
        <v>0</v>
      </c>
      <c r="BI249" s="17">
        <f t="shared" si="11"/>
        <v>0</v>
      </c>
      <c r="BJ249" s="17">
        <f t="shared" si="11"/>
        <v>0</v>
      </c>
      <c r="BK249" s="17">
        <f t="shared" si="11"/>
        <v>0</v>
      </c>
      <c r="BL249" s="17">
        <f t="shared" si="11"/>
        <v>0</v>
      </c>
      <c r="BM249" s="17">
        <f t="shared" si="11"/>
        <v>0</v>
      </c>
      <c r="BN249" s="17">
        <f t="shared" si="11"/>
        <v>0</v>
      </c>
      <c r="BO249" s="17">
        <f t="shared" si="11"/>
        <v>0</v>
      </c>
      <c r="BP249" s="17">
        <f t="shared" si="11"/>
        <v>0</v>
      </c>
      <c r="BQ249" s="17">
        <f t="shared" si="11"/>
        <v>0</v>
      </c>
      <c r="BR249" s="17">
        <f t="shared" si="12"/>
        <v>0</v>
      </c>
      <c r="BS249" s="17">
        <f t="shared" si="12"/>
        <v>0</v>
      </c>
      <c r="BT249" s="17">
        <f t="shared" si="12"/>
        <v>0</v>
      </c>
      <c r="BU249" s="17">
        <f t="shared" si="12"/>
        <v>0</v>
      </c>
      <c r="BV249" s="17">
        <f t="shared" si="12"/>
        <v>0</v>
      </c>
      <c r="BW249" s="17">
        <f t="shared" si="12"/>
        <v>0</v>
      </c>
      <c r="BX249" s="17">
        <f t="shared" si="12"/>
        <v>0</v>
      </c>
    </row>
    <row r="250" spans="2:76" hidden="1" outlineLevel="1" x14ac:dyDescent="0.15">
      <c r="B250" s="13" t="str">
        <f t="shared" si="15"/>
        <v>FTE Cost - General</v>
      </c>
      <c r="C250" s="13">
        <f t="shared" si="13"/>
        <v>0</v>
      </c>
      <c r="D250" s="13"/>
      <c r="E250" s="17">
        <f t="shared" si="14"/>
        <v>0</v>
      </c>
      <c r="F250" s="17">
        <f t="shared" si="8"/>
        <v>0</v>
      </c>
      <c r="G250" s="17">
        <f t="shared" si="8"/>
        <v>0</v>
      </c>
      <c r="H250" s="17">
        <f t="shared" si="8"/>
        <v>0</v>
      </c>
      <c r="I250" s="17">
        <f t="shared" si="8"/>
        <v>0</v>
      </c>
      <c r="J250" s="17">
        <f t="shared" si="8"/>
        <v>0</v>
      </c>
      <c r="K250" s="17">
        <f t="shared" si="8"/>
        <v>0</v>
      </c>
      <c r="L250" s="17">
        <f t="shared" si="8"/>
        <v>0</v>
      </c>
      <c r="M250" s="17">
        <f t="shared" si="8"/>
        <v>0</v>
      </c>
      <c r="N250" s="17">
        <f t="shared" si="8"/>
        <v>0</v>
      </c>
      <c r="O250" s="17">
        <f t="shared" si="8"/>
        <v>0</v>
      </c>
      <c r="P250" s="17">
        <f t="shared" si="8"/>
        <v>0</v>
      </c>
      <c r="Q250" s="17">
        <f t="shared" si="8"/>
        <v>0</v>
      </c>
      <c r="R250" s="17">
        <f t="shared" si="8"/>
        <v>0</v>
      </c>
      <c r="S250" s="17">
        <f t="shared" si="8"/>
        <v>0</v>
      </c>
      <c r="T250" s="17">
        <f t="shared" si="8"/>
        <v>0</v>
      </c>
      <c r="U250" s="17">
        <f t="shared" si="8"/>
        <v>0</v>
      </c>
      <c r="V250" s="17">
        <f t="shared" si="9"/>
        <v>0</v>
      </c>
      <c r="W250" s="17">
        <f t="shared" si="9"/>
        <v>0</v>
      </c>
      <c r="X250" s="17">
        <f t="shared" si="9"/>
        <v>0</v>
      </c>
      <c r="Y250" s="17">
        <f t="shared" si="9"/>
        <v>0</v>
      </c>
      <c r="Z250" s="17">
        <f t="shared" si="9"/>
        <v>0</v>
      </c>
      <c r="AA250" s="17">
        <f t="shared" si="9"/>
        <v>0</v>
      </c>
      <c r="AB250" s="17">
        <f t="shared" si="9"/>
        <v>0</v>
      </c>
      <c r="AC250" s="17">
        <f t="shared" si="9"/>
        <v>0</v>
      </c>
      <c r="AD250" s="17">
        <f t="shared" si="9"/>
        <v>0</v>
      </c>
      <c r="AE250" s="17">
        <f t="shared" si="9"/>
        <v>0</v>
      </c>
      <c r="AF250" s="17">
        <f t="shared" si="9"/>
        <v>0</v>
      </c>
      <c r="AG250" s="17">
        <f t="shared" si="9"/>
        <v>0</v>
      </c>
      <c r="AH250" s="17">
        <f t="shared" si="9"/>
        <v>0</v>
      </c>
      <c r="AI250" s="17">
        <f t="shared" si="9"/>
        <v>0</v>
      </c>
      <c r="AJ250" s="17">
        <f t="shared" si="9"/>
        <v>0</v>
      </c>
      <c r="AK250" s="17">
        <f t="shared" si="9"/>
        <v>0</v>
      </c>
      <c r="AL250" s="17">
        <f t="shared" si="10"/>
        <v>0</v>
      </c>
      <c r="AM250" s="17">
        <f t="shared" si="10"/>
        <v>0</v>
      </c>
      <c r="AN250" s="17">
        <f t="shared" si="10"/>
        <v>0</v>
      </c>
      <c r="AO250" s="17">
        <f t="shared" si="10"/>
        <v>0</v>
      </c>
      <c r="AP250" s="17">
        <f t="shared" si="10"/>
        <v>0</v>
      </c>
      <c r="AQ250" s="17">
        <f t="shared" si="10"/>
        <v>0</v>
      </c>
      <c r="AR250" s="17">
        <f t="shared" si="10"/>
        <v>0</v>
      </c>
      <c r="AS250" s="17">
        <f t="shared" si="10"/>
        <v>0</v>
      </c>
      <c r="AT250" s="17">
        <f t="shared" si="10"/>
        <v>0</v>
      </c>
      <c r="AU250" s="17">
        <f t="shared" si="10"/>
        <v>0</v>
      </c>
      <c r="AV250" s="17">
        <f t="shared" si="10"/>
        <v>0</v>
      </c>
      <c r="AW250" s="17">
        <f t="shared" si="10"/>
        <v>0</v>
      </c>
      <c r="AX250" s="17">
        <f t="shared" si="10"/>
        <v>0</v>
      </c>
      <c r="AY250" s="17">
        <f t="shared" si="10"/>
        <v>0</v>
      </c>
      <c r="AZ250" s="17">
        <f t="shared" si="10"/>
        <v>0</v>
      </c>
      <c r="BA250" s="17">
        <f t="shared" si="10"/>
        <v>0</v>
      </c>
      <c r="BB250" s="17">
        <f t="shared" si="11"/>
        <v>0</v>
      </c>
      <c r="BC250" s="17">
        <f t="shared" si="11"/>
        <v>0</v>
      </c>
      <c r="BD250" s="17">
        <f t="shared" si="11"/>
        <v>0</v>
      </c>
      <c r="BE250" s="17">
        <f t="shared" si="11"/>
        <v>0</v>
      </c>
      <c r="BF250" s="17">
        <f t="shared" si="11"/>
        <v>0</v>
      </c>
      <c r="BG250" s="17">
        <f t="shared" si="11"/>
        <v>0</v>
      </c>
      <c r="BH250" s="17">
        <f t="shared" si="11"/>
        <v>0</v>
      </c>
      <c r="BI250" s="17">
        <f t="shared" si="11"/>
        <v>0</v>
      </c>
      <c r="BJ250" s="17">
        <f t="shared" si="11"/>
        <v>0</v>
      </c>
      <c r="BK250" s="17">
        <f t="shared" si="11"/>
        <v>0</v>
      </c>
      <c r="BL250" s="17">
        <f t="shared" si="11"/>
        <v>0</v>
      </c>
      <c r="BM250" s="17">
        <f t="shared" si="11"/>
        <v>0</v>
      </c>
      <c r="BN250" s="17">
        <f t="shared" si="11"/>
        <v>0</v>
      </c>
      <c r="BO250" s="17">
        <f t="shared" si="11"/>
        <v>0</v>
      </c>
      <c r="BP250" s="17">
        <f t="shared" si="11"/>
        <v>0</v>
      </c>
      <c r="BQ250" s="17">
        <f t="shared" si="11"/>
        <v>0</v>
      </c>
      <c r="BR250" s="17">
        <f t="shared" si="12"/>
        <v>0</v>
      </c>
      <c r="BS250" s="17">
        <f t="shared" si="12"/>
        <v>0</v>
      </c>
      <c r="BT250" s="17">
        <f t="shared" si="12"/>
        <v>0</v>
      </c>
      <c r="BU250" s="17">
        <f t="shared" si="12"/>
        <v>0</v>
      </c>
      <c r="BV250" s="17">
        <f t="shared" si="12"/>
        <v>0</v>
      </c>
      <c r="BW250" s="17">
        <f t="shared" si="12"/>
        <v>0</v>
      </c>
      <c r="BX250" s="17">
        <f t="shared" si="12"/>
        <v>0</v>
      </c>
    </row>
    <row r="251" spans="2:76" ht="14" hidden="1" outlineLevel="1" thickBot="1" x14ac:dyDescent="0.2">
      <c r="B251" s="15" t="str">
        <f t="shared" si="15"/>
        <v>FTE Cost - General</v>
      </c>
      <c r="C251" s="15">
        <f t="shared" si="13"/>
        <v>0</v>
      </c>
      <c r="D251" s="15"/>
      <c r="E251" s="18">
        <f t="shared" si="14"/>
        <v>0</v>
      </c>
      <c r="F251" s="18">
        <f t="shared" si="8"/>
        <v>0</v>
      </c>
      <c r="G251" s="18">
        <f t="shared" si="8"/>
        <v>0</v>
      </c>
      <c r="H251" s="18">
        <f t="shared" si="8"/>
        <v>0</v>
      </c>
      <c r="I251" s="18">
        <f t="shared" si="8"/>
        <v>0</v>
      </c>
      <c r="J251" s="18">
        <f t="shared" si="8"/>
        <v>0</v>
      </c>
      <c r="K251" s="18">
        <f t="shared" si="8"/>
        <v>0</v>
      </c>
      <c r="L251" s="18">
        <f t="shared" si="8"/>
        <v>0</v>
      </c>
      <c r="M251" s="18">
        <f t="shared" si="8"/>
        <v>0</v>
      </c>
      <c r="N251" s="18">
        <f t="shared" si="8"/>
        <v>0</v>
      </c>
      <c r="O251" s="18">
        <f t="shared" si="8"/>
        <v>0</v>
      </c>
      <c r="P251" s="18">
        <f t="shared" si="8"/>
        <v>0</v>
      </c>
      <c r="Q251" s="18">
        <f t="shared" si="8"/>
        <v>0</v>
      </c>
      <c r="R251" s="18">
        <f t="shared" si="8"/>
        <v>0</v>
      </c>
      <c r="S251" s="18">
        <f t="shared" si="8"/>
        <v>0</v>
      </c>
      <c r="T251" s="18">
        <f t="shared" si="8"/>
        <v>0</v>
      </c>
      <c r="U251" s="18">
        <f t="shared" si="8"/>
        <v>0</v>
      </c>
      <c r="V251" s="18">
        <f t="shared" si="9"/>
        <v>0</v>
      </c>
      <c r="W251" s="18">
        <f t="shared" si="9"/>
        <v>0</v>
      </c>
      <c r="X251" s="18">
        <f t="shared" si="9"/>
        <v>0</v>
      </c>
      <c r="Y251" s="18">
        <f t="shared" si="9"/>
        <v>0</v>
      </c>
      <c r="Z251" s="18">
        <f t="shared" si="9"/>
        <v>0</v>
      </c>
      <c r="AA251" s="18">
        <f t="shared" si="9"/>
        <v>0</v>
      </c>
      <c r="AB251" s="18">
        <f t="shared" si="9"/>
        <v>0</v>
      </c>
      <c r="AC251" s="18">
        <f t="shared" si="9"/>
        <v>0</v>
      </c>
      <c r="AD251" s="18">
        <f t="shared" si="9"/>
        <v>0</v>
      </c>
      <c r="AE251" s="18">
        <f t="shared" si="9"/>
        <v>0</v>
      </c>
      <c r="AF251" s="18">
        <f t="shared" si="9"/>
        <v>0</v>
      </c>
      <c r="AG251" s="18">
        <f t="shared" si="9"/>
        <v>0</v>
      </c>
      <c r="AH251" s="18">
        <f t="shared" si="9"/>
        <v>0</v>
      </c>
      <c r="AI251" s="18">
        <f t="shared" si="9"/>
        <v>0</v>
      </c>
      <c r="AJ251" s="18">
        <f t="shared" si="9"/>
        <v>0</v>
      </c>
      <c r="AK251" s="18">
        <f t="shared" si="9"/>
        <v>0</v>
      </c>
      <c r="AL251" s="18">
        <f t="shared" si="10"/>
        <v>0</v>
      </c>
      <c r="AM251" s="18">
        <f t="shared" si="10"/>
        <v>0</v>
      </c>
      <c r="AN251" s="18">
        <f t="shared" si="10"/>
        <v>0</v>
      </c>
      <c r="AO251" s="18">
        <f t="shared" si="10"/>
        <v>0</v>
      </c>
      <c r="AP251" s="18">
        <f t="shared" si="10"/>
        <v>0</v>
      </c>
      <c r="AQ251" s="18">
        <f t="shared" si="10"/>
        <v>0</v>
      </c>
      <c r="AR251" s="18">
        <f t="shared" si="10"/>
        <v>0</v>
      </c>
      <c r="AS251" s="18">
        <f t="shared" si="10"/>
        <v>0</v>
      </c>
      <c r="AT251" s="18">
        <f t="shared" si="10"/>
        <v>0</v>
      </c>
      <c r="AU251" s="18">
        <f t="shared" si="10"/>
        <v>0</v>
      </c>
      <c r="AV251" s="18">
        <f t="shared" si="10"/>
        <v>0</v>
      </c>
      <c r="AW251" s="18">
        <f t="shared" si="10"/>
        <v>0</v>
      </c>
      <c r="AX251" s="18">
        <f t="shared" si="10"/>
        <v>0</v>
      </c>
      <c r="AY251" s="18">
        <f t="shared" si="10"/>
        <v>0</v>
      </c>
      <c r="AZ251" s="18">
        <f t="shared" si="10"/>
        <v>0</v>
      </c>
      <c r="BA251" s="18">
        <f t="shared" si="10"/>
        <v>0</v>
      </c>
      <c r="BB251" s="18">
        <f t="shared" si="11"/>
        <v>0</v>
      </c>
      <c r="BC251" s="18">
        <f t="shared" si="11"/>
        <v>0</v>
      </c>
      <c r="BD251" s="18">
        <f t="shared" si="11"/>
        <v>0</v>
      </c>
      <c r="BE251" s="18">
        <f t="shared" si="11"/>
        <v>0</v>
      </c>
      <c r="BF251" s="18">
        <f t="shared" si="11"/>
        <v>0</v>
      </c>
      <c r="BG251" s="18">
        <f t="shared" si="11"/>
        <v>0</v>
      </c>
      <c r="BH251" s="18">
        <f t="shared" si="11"/>
        <v>0</v>
      </c>
      <c r="BI251" s="18">
        <f t="shared" si="11"/>
        <v>0</v>
      </c>
      <c r="BJ251" s="18">
        <f t="shared" si="11"/>
        <v>0</v>
      </c>
      <c r="BK251" s="18">
        <f t="shared" si="11"/>
        <v>0</v>
      </c>
      <c r="BL251" s="18">
        <f t="shared" si="11"/>
        <v>0</v>
      </c>
      <c r="BM251" s="18">
        <f t="shared" si="11"/>
        <v>0</v>
      </c>
      <c r="BN251" s="18">
        <f t="shared" si="11"/>
        <v>0</v>
      </c>
      <c r="BO251" s="18">
        <f t="shared" si="11"/>
        <v>0</v>
      </c>
      <c r="BP251" s="18">
        <f t="shared" si="11"/>
        <v>0</v>
      </c>
      <c r="BQ251" s="18">
        <f t="shared" si="11"/>
        <v>0</v>
      </c>
      <c r="BR251" s="18">
        <f t="shared" si="12"/>
        <v>0</v>
      </c>
      <c r="BS251" s="18">
        <f t="shared" si="12"/>
        <v>0</v>
      </c>
      <c r="BT251" s="18">
        <f t="shared" si="12"/>
        <v>0</v>
      </c>
      <c r="BU251" s="18">
        <f t="shared" si="12"/>
        <v>0</v>
      </c>
      <c r="BV251" s="18">
        <f t="shared" si="12"/>
        <v>0</v>
      </c>
      <c r="BW251" s="18">
        <f t="shared" si="12"/>
        <v>0</v>
      </c>
      <c r="BX251" s="18">
        <f t="shared" si="12"/>
        <v>0</v>
      </c>
    </row>
    <row r="252" spans="2:76" hidden="1" outlineLevel="1" x14ac:dyDescent="0.15">
      <c r="B252" s="13" t="str">
        <f>Lists!B50</f>
        <v>FTE Cost - Brand</v>
      </c>
      <c r="C252" s="13" t="str">
        <f>C42</f>
        <v>Commercial</v>
      </c>
      <c r="D252" s="13" t="str">
        <f>D42</f>
        <v>Brand 1</v>
      </c>
      <c r="E252" s="16">
        <f>IFERROR(VLOOKUP($C252,$C$2:$BX$21,MATCH(E$1,$C$1:$BX$1,0),0)*VLOOKUP($C252,$C$22:$BX$41,MATCH(E$1,$C$1:$BX$1,0),0),0)*E42</f>
        <v>9.1989000000000001</v>
      </c>
      <c r="F252" s="16">
        <f t="shared" ref="F252:BQ253" si="16">IFERROR(VLOOKUP($C252,$C$2:$BX$21,MATCH(F$1,$C$1:$BX$1,0),0)*VLOOKUP($C252,$C$22:$BX$41,MATCH(F$1,$C$1:$BX$1,0),0),0)*F42</f>
        <v>9.1989000000000001</v>
      </c>
      <c r="G252" s="16">
        <f t="shared" si="16"/>
        <v>9.1989000000000001</v>
      </c>
      <c r="H252" s="16">
        <f t="shared" si="16"/>
        <v>9.1989000000000001</v>
      </c>
      <c r="I252" s="16">
        <f t="shared" si="16"/>
        <v>9.1989000000000001</v>
      </c>
      <c r="J252" s="16">
        <f t="shared" si="16"/>
        <v>9.1989000000000001</v>
      </c>
      <c r="K252" s="16">
        <f t="shared" si="16"/>
        <v>9.1989000000000001</v>
      </c>
      <c r="L252" s="16">
        <f t="shared" si="16"/>
        <v>9.1989000000000001</v>
      </c>
      <c r="M252" s="16">
        <f t="shared" si="16"/>
        <v>9.1989000000000001</v>
      </c>
      <c r="N252" s="16">
        <f t="shared" si="16"/>
        <v>9.1989000000000001</v>
      </c>
      <c r="O252" s="16">
        <f t="shared" si="16"/>
        <v>9.1989000000000001</v>
      </c>
      <c r="P252" s="16">
        <f t="shared" si="16"/>
        <v>9.1989000000000001</v>
      </c>
      <c r="Q252" s="16">
        <f t="shared" si="16"/>
        <v>9.1989000000000001</v>
      </c>
      <c r="R252" s="16">
        <f t="shared" si="16"/>
        <v>9.1989000000000001</v>
      </c>
      <c r="S252" s="16">
        <f t="shared" si="16"/>
        <v>9.1989000000000001</v>
      </c>
      <c r="T252" s="16">
        <f t="shared" si="16"/>
        <v>9.1989000000000001</v>
      </c>
      <c r="U252" s="16">
        <f t="shared" si="16"/>
        <v>9.1989000000000001</v>
      </c>
      <c r="V252" s="16">
        <f t="shared" si="16"/>
        <v>9.1989000000000001</v>
      </c>
      <c r="W252" s="16">
        <f t="shared" si="16"/>
        <v>9.1989000000000001</v>
      </c>
      <c r="X252" s="16">
        <f t="shared" si="16"/>
        <v>9.1989000000000001</v>
      </c>
      <c r="Y252" s="16">
        <f t="shared" si="16"/>
        <v>9.1989000000000001</v>
      </c>
      <c r="Z252" s="16">
        <f t="shared" si="16"/>
        <v>9.1989000000000001</v>
      </c>
      <c r="AA252" s="16">
        <f t="shared" si="16"/>
        <v>9.1989000000000001</v>
      </c>
      <c r="AB252" s="16">
        <f t="shared" si="16"/>
        <v>9.1989000000000001</v>
      </c>
      <c r="AC252" s="16">
        <f t="shared" si="16"/>
        <v>9.1989000000000001</v>
      </c>
      <c r="AD252" s="16">
        <f t="shared" si="16"/>
        <v>9.1989000000000001</v>
      </c>
      <c r="AE252" s="16">
        <f t="shared" si="16"/>
        <v>9.1989000000000001</v>
      </c>
      <c r="AF252" s="16">
        <f t="shared" si="16"/>
        <v>9.1989000000000001</v>
      </c>
      <c r="AG252" s="16">
        <f t="shared" si="16"/>
        <v>9.1989000000000001</v>
      </c>
      <c r="AH252" s="16">
        <f t="shared" si="16"/>
        <v>9.1989000000000001</v>
      </c>
      <c r="AI252" s="16">
        <f t="shared" si="16"/>
        <v>9.1989000000000001</v>
      </c>
      <c r="AJ252" s="16">
        <f t="shared" si="16"/>
        <v>9.1989000000000001</v>
      </c>
      <c r="AK252" s="16">
        <f t="shared" si="16"/>
        <v>9.1989000000000001</v>
      </c>
      <c r="AL252" s="16">
        <f t="shared" si="16"/>
        <v>9.1989000000000001</v>
      </c>
      <c r="AM252" s="16">
        <f t="shared" si="16"/>
        <v>9.1989000000000001</v>
      </c>
      <c r="AN252" s="16">
        <f t="shared" si="16"/>
        <v>9.1989000000000001</v>
      </c>
      <c r="AO252" s="16">
        <f t="shared" si="16"/>
        <v>9.1989000000000001</v>
      </c>
      <c r="AP252" s="16">
        <f t="shared" si="16"/>
        <v>9.1989000000000001</v>
      </c>
      <c r="AQ252" s="16">
        <f t="shared" si="16"/>
        <v>9.1989000000000001</v>
      </c>
      <c r="AR252" s="16">
        <f t="shared" si="16"/>
        <v>9.1989000000000001</v>
      </c>
      <c r="AS252" s="16">
        <f t="shared" si="16"/>
        <v>9.1989000000000001</v>
      </c>
      <c r="AT252" s="16">
        <f t="shared" si="16"/>
        <v>9.1989000000000001</v>
      </c>
      <c r="AU252" s="16">
        <f t="shared" si="16"/>
        <v>9.1989000000000001</v>
      </c>
      <c r="AV252" s="16">
        <f t="shared" si="16"/>
        <v>9.1989000000000001</v>
      </c>
      <c r="AW252" s="16">
        <f t="shared" si="16"/>
        <v>9.1989000000000001</v>
      </c>
      <c r="AX252" s="16">
        <f t="shared" si="16"/>
        <v>9.1989000000000001</v>
      </c>
      <c r="AY252" s="16">
        <f t="shared" si="16"/>
        <v>9.1989000000000001</v>
      </c>
      <c r="AZ252" s="16">
        <f t="shared" si="16"/>
        <v>9.1989000000000001</v>
      </c>
      <c r="BA252" s="16">
        <f t="shared" si="16"/>
        <v>9.1989000000000001</v>
      </c>
      <c r="BB252" s="16">
        <f t="shared" si="16"/>
        <v>9.1989000000000001</v>
      </c>
      <c r="BC252" s="16">
        <f t="shared" si="16"/>
        <v>9.1989000000000001</v>
      </c>
      <c r="BD252" s="16">
        <f t="shared" si="16"/>
        <v>9.1989000000000001</v>
      </c>
      <c r="BE252" s="16">
        <f t="shared" si="16"/>
        <v>9.1989000000000001</v>
      </c>
      <c r="BF252" s="16">
        <f t="shared" si="16"/>
        <v>9.1989000000000001</v>
      </c>
      <c r="BG252" s="16">
        <f t="shared" si="16"/>
        <v>9.1989000000000001</v>
      </c>
      <c r="BH252" s="16">
        <f t="shared" si="16"/>
        <v>9.1989000000000001</v>
      </c>
      <c r="BI252" s="16">
        <f t="shared" si="16"/>
        <v>9.1989000000000001</v>
      </c>
      <c r="BJ252" s="16">
        <f t="shared" si="16"/>
        <v>9.1989000000000001</v>
      </c>
      <c r="BK252" s="16">
        <f t="shared" si="16"/>
        <v>9.1989000000000001</v>
      </c>
      <c r="BL252" s="16">
        <f t="shared" si="16"/>
        <v>9.1989000000000001</v>
      </c>
      <c r="BM252" s="16">
        <f t="shared" si="16"/>
        <v>9.1989000000000001</v>
      </c>
      <c r="BN252" s="16">
        <f t="shared" si="16"/>
        <v>9.1989000000000001</v>
      </c>
      <c r="BO252" s="16">
        <f t="shared" si="16"/>
        <v>9.1989000000000001</v>
      </c>
      <c r="BP252" s="16">
        <f t="shared" si="16"/>
        <v>9.1989000000000001</v>
      </c>
      <c r="BQ252" s="16">
        <f t="shared" si="16"/>
        <v>9.1989000000000001</v>
      </c>
      <c r="BR252" s="16">
        <f t="shared" ref="BR252:BX256" si="17">IFERROR(VLOOKUP($C252,$C$2:$BX$21,MATCH(BR$1,$C$1:$BX$1,0),0)*VLOOKUP($C252,$C$22:$BX$41,MATCH(BR$1,$C$1:$BX$1,0),0),0)*BR42</f>
        <v>9.1989000000000001</v>
      </c>
      <c r="BS252" s="16">
        <f t="shared" si="17"/>
        <v>9.1989000000000001</v>
      </c>
      <c r="BT252" s="16">
        <f t="shared" si="17"/>
        <v>9.1989000000000001</v>
      </c>
      <c r="BU252" s="16">
        <f t="shared" si="17"/>
        <v>9.1989000000000001</v>
      </c>
      <c r="BV252" s="16">
        <f t="shared" si="17"/>
        <v>9.1989000000000001</v>
      </c>
      <c r="BW252" s="16">
        <f t="shared" si="17"/>
        <v>9.1989000000000001</v>
      </c>
      <c r="BX252" s="16">
        <f t="shared" si="17"/>
        <v>9.1989000000000001</v>
      </c>
    </row>
    <row r="253" spans="2:76" hidden="1" outlineLevel="1" x14ac:dyDescent="0.15">
      <c r="B253" s="13" t="str">
        <f>B252</f>
        <v>FTE Cost - Brand</v>
      </c>
      <c r="C253" s="13" t="str">
        <f t="shared" ref="C253:D253" si="18">C43</f>
        <v>Commercial</v>
      </c>
      <c r="D253" s="13" t="str">
        <f t="shared" si="18"/>
        <v>Brand 2</v>
      </c>
      <c r="E253" s="16">
        <f t="shared" ref="E253:T316" si="19">IFERROR(VLOOKUP($C253,$C$2:$BX$21,MATCH(E$1,$C$1:$BX$1,0),0)*VLOOKUP($C253,$C$22:$BX$41,MATCH(E$1,$C$1:$BX$1,0),0),0)*E43</f>
        <v>0</v>
      </c>
      <c r="F253" s="16">
        <f t="shared" si="19"/>
        <v>0</v>
      </c>
      <c r="G253" s="16">
        <f t="shared" si="19"/>
        <v>0</v>
      </c>
      <c r="H253" s="16">
        <f t="shared" si="19"/>
        <v>0</v>
      </c>
      <c r="I253" s="16">
        <f t="shared" si="19"/>
        <v>0</v>
      </c>
      <c r="J253" s="16">
        <f t="shared" si="19"/>
        <v>0</v>
      </c>
      <c r="K253" s="16">
        <f t="shared" si="19"/>
        <v>0</v>
      </c>
      <c r="L253" s="16">
        <f t="shared" si="19"/>
        <v>0</v>
      </c>
      <c r="M253" s="16">
        <f t="shared" si="19"/>
        <v>0</v>
      </c>
      <c r="N253" s="16">
        <f t="shared" si="19"/>
        <v>0</v>
      </c>
      <c r="O253" s="16">
        <f t="shared" si="19"/>
        <v>0</v>
      </c>
      <c r="P253" s="16">
        <f t="shared" si="19"/>
        <v>0</v>
      </c>
      <c r="Q253" s="16">
        <f t="shared" si="19"/>
        <v>0</v>
      </c>
      <c r="R253" s="16">
        <f t="shared" si="19"/>
        <v>0</v>
      </c>
      <c r="S253" s="16">
        <f t="shared" si="19"/>
        <v>0</v>
      </c>
      <c r="T253" s="16">
        <f t="shared" si="19"/>
        <v>0</v>
      </c>
      <c r="U253" s="16">
        <f t="shared" si="16"/>
        <v>0</v>
      </c>
      <c r="V253" s="16">
        <f t="shared" si="16"/>
        <v>0</v>
      </c>
      <c r="W253" s="16">
        <f t="shared" si="16"/>
        <v>0</v>
      </c>
      <c r="X253" s="16">
        <f t="shared" si="16"/>
        <v>0</v>
      </c>
      <c r="Y253" s="16">
        <f t="shared" si="16"/>
        <v>0</v>
      </c>
      <c r="Z253" s="16">
        <f t="shared" si="16"/>
        <v>0</v>
      </c>
      <c r="AA253" s="16">
        <f t="shared" si="16"/>
        <v>0</v>
      </c>
      <c r="AB253" s="16">
        <f t="shared" si="16"/>
        <v>0</v>
      </c>
      <c r="AC253" s="16">
        <f t="shared" si="16"/>
        <v>0</v>
      </c>
      <c r="AD253" s="16">
        <f t="shared" si="16"/>
        <v>0</v>
      </c>
      <c r="AE253" s="16">
        <f t="shared" si="16"/>
        <v>0</v>
      </c>
      <c r="AF253" s="16">
        <f t="shared" si="16"/>
        <v>0</v>
      </c>
      <c r="AG253" s="16">
        <f t="shared" si="16"/>
        <v>0</v>
      </c>
      <c r="AH253" s="16">
        <f t="shared" si="16"/>
        <v>0</v>
      </c>
      <c r="AI253" s="16">
        <f t="shared" si="16"/>
        <v>0</v>
      </c>
      <c r="AJ253" s="16">
        <f t="shared" si="16"/>
        <v>0</v>
      </c>
      <c r="AK253" s="16">
        <f t="shared" si="16"/>
        <v>0</v>
      </c>
      <c r="AL253" s="16">
        <f t="shared" si="16"/>
        <v>0</v>
      </c>
      <c r="AM253" s="16">
        <f t="shared" si="16"/>
        <v>0</v>
      </c>
      <c r="AN253" s="16">
        <f t="shared" si="16"/>
        <v>0</v>
      </c>
      <c r="AO253" s="16">
        <f t="shared" si="16"/>
        <v>0</v>
      </c>
      <c r="AP253" s="16">
        <f t="shared" si="16"/>
        <v>0</v>
      </c>
      <c r="AQ253" s="16">
        <f t="shared" si="16"/>
        <v>0</v>
      </c>
      <c r="AR253" s="16">
        <f t="shared" si="16"/>
        <v>0</v>
      </c>
      <c r="AS253" s="16">
        <f t="shared" si="16"/>
        <v>0</v>
      </c>
      <c r="AT253" s="16">
        <f t="shared" si="16"/>
        <v>0</v>
      </c>
      <c r="AU253" s="16">
        <f t="shared" si="16"/>
        <v>0</v>
      </c>
      <c r="AV253" s="16">
        <f t="shared" si="16"/>
        <v>0</v>
      </c>
      <c r="AW253" s="16">
        <f t="shared" si="16"/>
        <v>0</v>
      </c>
      <c r="AX253" s="16">
        <f t="shared" si="16"/>
        <v>0</v>
      </c>
      <c r="AY253" s="16">
        <f t="shared" si="16"/>
        <v>0</v>
      </c>
      <c r="AZ253" s="16">
        <f t="shared" si="16"/>
        <v>0</v>
      </c>
      <c r="BA253" s="16">
        <f t="shared" si="16"/>
        <v>0</v>
      </c>
      <c r="BB253" s="16">
        <f t="shared" si="16"/>
        <v>0</v>
      </c>
      <c r="BC253" s="16">
        <f t="shared" si="16"/>
        <v>0</v>
      </c>
      <c r="BD253" s="16">
        <f t="shared" si="16"/>
        <v>0</v>
      </c>
      <c r="BE253" s="16">
        <f t="shared" si="16"/>
        <v>0</v>
      </c>
      <c r="BF253" s="16">
        <f t="shared" si="16"/>
        <v>0</v>
      </c>
      <c r="BG253" s="16">
        <f t="shared" si="16"/>
        <v>0</v>
      </c>
      <c r="BH253" s="16">
        <f t="shared" si="16"/>
        <v>0</v>
      </c>
      <c r="BI253" s="16">
        <f t="shared" si="16"/>
        <v>0</v>
      </c>
      <c r="BJ253" s="16">
        <f t="shared" si="16"/>
        <v>0</v>
      </c>
      <c r="BK253" s="16">
        <f t="shared" si="16"/>
        <v>0</v>
      </c>
      <c r="BL253" s="16">
        <f t="shared" si="16"/>
        <v>0</v>
      </c>
      <c r="BM253" s="16">
        <f t="shared" si="16"/>
        <v>0</v>
      </c>
      <c r="BN253" s="16">
        <f t="shared" si="16"/>
        <v>0</v>
      </c>
      <c r="BO253" s="16">
        <f t="shared" si="16"/>
        <v>0</v>
      </c>
      <c r="BP253" s="16">
        <f t="shared" si="16"/>
        <v>0</v>
      </c>
      <c r="BQ253" s="16">
        <f t="shared" si="16"/>
        <v>0</v>
      </c>
      <c r="BR253" s="16">
        <f t="shared" si="17"/>
        <v>0</v>
      </c>
      <c r="BS253" s="16">
        <f t="shared" si="17"/>
        <v>0</v>
      </c>
      <c r="BT253" s="16">
        <f t="shared" si="17"/>
        <v>0</v>
      </c>
      <c r="BU253" s="16">
        <f t="shared" si="17"/>
        <v>0</v>
      </c>
      <c r="BV253" s="16">
        <f t="shared" si="17"/>
        <v>0</v>
      </c>
      <c r="BW253" s="16">
        <f t="shared" si="17"/>
        <v>0</v>
      </c>
      <c r="BX253" s="16">
        <f t="shared" si="17"/>
        <v>0</v>
      </c>
    </row>
    <row r="254" spans="2:76" hidden="1" outlineLevel="1" x14ac:dyDescent="0.15">
      <c r="B254" s="13" t="str">
        <f t="shared" ref="B254:B317" si="20">B253</f>
        <v>FTE Cost - Brand</v>
      </c>
      <c r="C254" s="13" t="str">
        <f t="shared" ref="C254:D254" si="21">C44</f>
        <v>Commercial</v>
      </c>
      <c r="D254" s="13" t="str">
        <f t="shared" si="21"/>
        <v>Brand 3</v>
      </c>
      <c r="E254" s="16">
        <f t="shared" si="19"/>
        <v>9.1989000000000001</v>
      </c>
      <c r="F254" s="16">
        <f t="shared" ref="F254:BQ257" si="22">IFERROR(VLOOKUP($C254,$C$2:$BX$21,MATCH(F$1,$C$1:$BX$1,0),0)*VLOOKUP($C254,$C$22:$BX$41,MATCH(F$1,$C$1:$BX$1,0),0),0)*F44</f>
        <v>9.1989000000000001</v>
      </c>
      <c r="G254" s="16">
        <f t="shared" si="22"/>
        <v>9.1989000000000001</v>
      </c>
      <c r="H254" s="16">
        <f t="shared" si="22"/>
        <v>9.1989000000000001</v>
      </c>
      <c r="I254" s="16">
        <f t="shared" si="22"/>
        <v>9.1989000000000001</v>
      </c>
      <c r="J254" s="16">
        <f t="shared" si="22"/>
        <v>9.1989000000000001</v>
      </c>
      <c r="K254" s="16">
        <f t="shared" si="22"/>
        <v>9.1989000000000001</v>
      </c>
      <c r="L254" s="16">
        <f t="shared" si="22"/>
        <v>9.1989000000000001</v>
      </c>
      <c r="M254" s="16">
        <f t="shared" si="22"/>
        <v>9.1989000000000001</v>
      </c>
      <c r="N254" s="16">
        <f t="shared" si="22"/>
        <v>9.1989000000000001</v>
      </c>
      <c r="O254" s="16">
        <f t="shared" si="22"/>
        <v>9.1989000000000001</v>
      </c>
      <c r="P254" s="16">
        <f t="shared" si="22"/>
        <v>9.1989000000000001</v>
      </c>
      <c r="Q254" s="16">
        <f t="shared" si="22"/>
        <v>9.1989000000000001</v>
      </c>
      <c r="R254" s="16">
        <f t="shared" si="22"/>
        <v>9.1989000000000001</v>
      </c>
      <c r="S254" s="16">
        <f t="shared" si="22"/>
        <v>9.1989000000000001</v>
      </c>
      <c r="T254" s="16">
        <f t="shared" si="22"/>
        <v>9.1989000000000001</v>
      </c>
      <c r="U254" s="16">
        <f t="shared" si="22"/>
        <v>9.1989000000000001</v>
      </c>
      <c r="V254" s="16">
        <f t="shared" si="22"/>
        <v>9.1989000000000001</v>
      </c>
      <c r="W254" s="16">
        <f t="shared" si="22"/>
        <v>9.1989000000000001</v>
      </c>
      <c r="X254" s="16">
        <f t="shared" si="22"/>
        <v>9.1989000000000001</v>
      </c>
      <c r="Y254" s="16">
        <f t="shared" si="22"/>
        <v>9.1989000000000001</v>
      </c>
      <c r="Z254" s="16">
        <f t="shared" si="22"/>
        <v>9.1989000000000001</v>
      </c>
      <c r="AA254" s="16">
        <f t="shared" si="22"/>
        <v>9.1989000000000001</v>
      </c>
      <c r="AB254" s="16">
        <f t="shared" si="22"/>
        <v>9.1989000000000001</v>
      </c>
      <c r="AC254" s="16">
        <f t="shared" si="22"/>
        <v>9.1989000000000001</v>
      </c>
      <c r="AD254" s="16">
        <f t="shared" si="22"/>
        <v>9.1989000000000001</v>
      </c>
      <c r="AE254" s="16">
        <f t="shared" si="22"/>
        <v>9.1989000000000001</v>
      </c>
      <c r="AF254" s="16">
        <f t="shared" si="22"/>
        <v>9.1989000000000001</v>
      </c>
      <c r="AG254" s="16">
        <f t="shared" si="22"/>
        <v>9.1989000000000001</v>
      </c>
      <c r="AH254" s="16">
        <f t="shared" si="22"/>
        <v>9.1989000000000001</v>
      </c>
      <c r="AI254" s="16">
        <f t="shared" si="22"/>
        <v>9.1989000000000001</v>
      </c>
      <c r="AJ254" s="16">
        <f t="shared" si="22"/>
        <v>9.1989000000000001</v>
      </c>
      <c r="AK254" s="16">
        <f t="shared" si="22"/>
        <v>9.1989000000000001</v>
      </c>
      <c r="AL254" s="16">
        <f t="shared" si="22"/>
        <v>9.1989000000000001</v>
      </c>
      <c r="AM254" s="16">
        <f t="shared" si="22"/>
        <v>9.1989000000000001</v>
      </c>
      <c r="AN254" s="16">
        <f t="shared" si="22"/>
        <v>9.1989000000000001</v>
      </c>
      <c r="AO254" s="16">
        <f t="shared" si="22"/>
        <v>9.1989000000000001</v>
      </c>
      <c r="AP254" s="16">
        <f t="shared" si="22"/>
        <v>9.1989000000000001</v>
      </c>
      <c r="AQ254" s="16">
        <f t="shared" si="22"/>
        <v>9.1989000000000001</v>
      </c>
      <c r="AR254" s="16">
        <f t="shared" si="22"/>
        <v>9.1989000000000001</v>
      </c>
      <c r="AS254" s="16">
        <f t="shared" si="22"/>
        <v>9.1989000000000001</v>
      </c>
      <c r="AT254" s="16">
        <f t="shared" si="22"/>
        <v>9.1989000000000001</v>
      </c>
      <c r="AU254" s="16">
        <f t="shared" si="22"/>
        <v>9.1989000000000001</v>
      </c>
      <c r="AV254" s="16">
        <f t="shared" si="22"/>
        <v>9.1989000000000001</v>
      </c>
      <c r="AW254" s="16">
        <f t="shared" si="22"/>
        <v>9.1989000000000001</v>
      </c>
      <c r="AX254" s="16">
        <f t="shared" si="22"/>
        <v>9.1989000000000001</v>
      </c>
      <c r="AY254" s="16">
        <f t="shared" si="22"/>
        <v>9.1989000000000001</v>
      </c>
      <c r="AZ254" s="16">
        <f t="shared" si="22"/>
        <v>9.1989000000000001</v>
      </c>
      <c r="BA254" s="16">
        <f t="shared" si="22"/>
        <v>9.1989000000000001</v>
      </c>
      <c r="BB254" s="16">
        <f t="shared" si="22"/>
        <v>9.1989000000000001</v>
      </c>
      <c r="BC254" s="16">
        <f t="shared" si="22"/>
        <v>9.1989000000000001</v>
      </c>
      <c r="BD254" s="16">
        <f t="shared" si="22"/>
        <v>9.1989000000000001</v>
      </c>
      <c r="BE254" s="16">
        <f t="shared" si="22"/>
        <v>9.1989000000000001</v>
      </c>
      <c r="BF254" s="16">
        <f t="shared" si="22"/>
        <v>9.1989000000000001</v>
      </c>
      <c r="BG254" s="16">
        <f t="shared" si="22"/>
        <v>9.1989000000000001</v>
      </c>
      <c r="BH254" s="16">
        <f t="shared" si="22"/>
        <v>9.1989000000000001</v>
      </c>
      <c r="BI254" s="16">
        <f t="shared" si="22"/>
        <v>9.1989000000000001</v>
      </c>
      <c r="BJ254" s="16">
        <f t="shared" si="22"/>
        <v>9.1989000000000001</v>
      </c>
      <c r="BK254" s="16">
        <f t="shared" si="22"/>
        <v>9.1989000000000001</v>
      </c>
      <c r="BL254" s="16">
        <f t="shared" si="22"/>
        <v>9.1989000000000001</v>
      </c>
      <c r="BM254" s="16">
        <f t="shared" si="22"/>
        <v>9.1989000000000001</v>
      </c>
      <c r="BN254" s="16">
        <f t="shared" si="22"/>
        <v>9.1989000000000001</v>
      </c>
      <c r="BO254" s="16">
        <f t="shared" si="22"/>
        <v>9.1989000000000001</v>
      </c>
      <c r="BP254" s="16">
        <f t="shared" si="22"/>
        <v>9.1989000000000001</v>
      </c>
      <c r="BQ254" s="16">
        <f t="shared" si="22"/>
        <v>9.1989000000000001</v>
      </c>
      <c r="BR254" s="16">
        <f t="shared" si="17"/>
        <v>9.1989000000000001</v>
      </c>
      <c r="BS254" s="16">
        <f t="shared" si="17"/>
        <v>9.1989000000000001</v>
      </c>
      <c r="BT254" s="16">
        <f t="shared" si="17"/>
        <v>9.1989000000000001</v>
      </c>
      <c r="BU254" s="16">
        <f t="shared" si="17"/>
        <v>9.1989000000000001</v>
      </c>
      <c r="BV254" s="16">
        <f t="shared" si="17"/>
        <v>9.1989000000000001</v>
      </c>
      <c r="BW254" s="16">
        <f t="shared" si="17"/>
        <v>9.1989000000000001</v>
      </c>
      <c r="BX254" s="16">
        <f t="shared" si="17"/>
        <v>9.1989000000000001</v>
      </c>
    </row>
    <row r="255" spans="2:76" hidden="1" outlineLevel="1" x14ac:dyDescent="0.15">
      <c r="B255" s="13" t="str">
        <f t="shared" si="20"/>
        <v>FTE Cost - Brand</v>
      </c>
      <c r="C255" s="13" t="str">
        <f t="shared" ref="C255:D255" si="23">C45</f>
        <v>Commercial</v>
      </c>
      <c r="D255" s="13" t="str">
        <f t="shared" si="23"/>
        <v>Brand 4</v>
      </c>
      <c r="E255" s="16">
        <f t="shared" si="19"/>
        <v>0</v>
      </c>
      <c r="F255" s="16">
        <f t="shared" si="22"/>
        <v>0</v>
      </c>
      <c r="G255" s="16">
        <f t="shared" si="22"/>
        <v>0</v>
      </c>
      <c r="H255" s="16">
        <f t="shared" si="22"/>
        <v>0</v>
      </c>
      <c r="I255" s="16">
        <f t="shared" si="22"/>
        <v>0</v>
      </c>
      <c r="J255" s="16">
        <f t="shared" si="22"/>
        <v>0</v>
      </c>
      <c r="K255" s="16">
        <f t="shared" si="22"/>
        <v>0</v>
      </c>
      <c r="L255" s="16">
        <f t="shared" si="22"/>
        <v>0</v>
      </c>
      <c r="M255" s="16">
        <f t="shared" si="22"/>
        <v>0</v>
      </c>
      <c r="N255" s="16">
        <f t="shared" si="22"/>
        <v>0</v>
      </c>
      <c r="O255" s="16">
        <f t="shared" si="22"/>
        <v>0</v>
      </c>
      <c r="P255" s="16">
        <f t="shared" si="22"/>
        <v>0</v>
      </c>
      <c r="Q255" s="16">
        <f t="shared" si="22"/>
        <v>0</v>
      </c>
      <c r="R255" s="16">
        <f t="shared" si="22"/>
        <v>0</v>
      </c>
      <c r="S255" s="16">
        <f t="shared" si="22"/>
        <v>0</v>
      </c>
      <c r="T255" s="16">
        <f t="shared" si="22"/>
        <v>0</v>
      </c>
      <c r="U255" s="16">
        <f t="shared" si="22"/>
        <v>0</v>
      </c>
      <c r="V255" s="16">
        <f t="shared" si="22"/>
        <v>0</v>
      </c>
      <c r="W255" s="16">
        <f t="shared" si="22"/>
        <v>0</v>
      </c>
      <c r="X255" s="16">
        <f t="shared" si="22"/>
        <v>0</v>
      </c>
      <c r="Y255" s="16">
        <f t="shared" si="22"/>
        <v>0</v>
      </c>
      <c r="Z255" s="16">
        <f t="shared" si="22"/>
        <v>0</v>
      </c>
      <c r="AA255" s="16">
        <f t="shared" si="22"/>
        <v>0</v>
      </c>
      <c r="AB255" s="16">
        <f t="shared" si="22"/>
        <v>0</v>
      </c>
      <c r="AC255" s="16">
        <f t="shared" si="22"/>
        <v>0</v>
      </c>
      <c r="AD255" s="16">
        <f t="shared" si="22"/>
        <v>0</v>
      </c>
      <c r="AE255" s="16">
        <f t="shared" si="22"/>
        <v>0</v>
      </c>
      <c r="AF255" s="16">
        <f t="shared" si="22"/>
        <v>0</v>
      </c>
      <c r="AG255" s="16">
        <f t="shared" si="22"/>
        <v>0</v>
      </c>
      <c r="AH255" s="16">
        <f t="shared" si="22"/>
        <v>0</v>
      </c>
      <c r="AI255" s="16">
        <f t="shared" si="22"/>
        <v>0</v>
      </c>
      <c r="AJ255" s="16">
        <f t="shared" si="22"/>
        <v>0</v>
      </c>
      <c r="AK255" s="16">
        <f t="shared" si="22"/>
        <v>0</v>
      </c>
      <c r="AL255" s="16">
        <f t="shared" si="22"/>
        <v>0</v>
      </c>
      <c r="AM255" s="16">
        <f t="shared" si="22"/>
        <v>0</v>
      </c>
      <c r="AN255" s="16">
        <f t="shared" si="22"/>
        <v>0</v>
      </c>
      <c r="AO255" s="16">
        <f t="shared" si="22"/>
        <v>0</v>
      </c>
      <c r="AP255" s="16">
        <f t="shared" si="22"/>
        <v>0</v>
      </c>
      <c r="AQ255" s="16">
        <f t="shared" si="22"/>
        <v>0</v>
      </c>
      <c r="AR255" s="16">
        <f t="shared" si="22"/>
        <v>0</v>
      </c>
      <c r="AS255" s="16">
        <f t="shared" si="22"/>
        <v>0</v>
      </c>
      <c r="AT255" s="16">
        <f t="shared" si="22"/>
        <v>0</v>
      </c>
      <c r="AU255" s="16">
        <f t="shared" si="22"/>
        <v>0</v>
      </c>
      <c r="AV255" s="16">
        <f t="shared" si="22"/>
        <v>0</v>
      </c>
      <c r="AW255" s="16">
        <f t="shared" si="22"/>
        <v>0</v>
      </c>
      <c r="AX255" s="16">
        <f t="shared" si="22"/>
        <v>0</v>
      </c>
      <c r="AY255" s="16">
        <f t="shared" si="22"/>
        <v>0</v>
      </c>
      <c r="AZ255" s="16">
        <f t="shared" si="22"/>
        <v>0</v>
      </c>
      <c r="BA255" s="16">
        <f t="shared" si="22"/>
        <v>0</v>
      </c>
      <c r="BB255" s="16">
        <f t="shared" si="22"/>
        <v>0</v>
      </c>
      <c r="BC255" s="16">
        <f t="shared" si="22"/>
        <v>0</v>
      </c>
      <c r="BD255" s="16">
        <f t="shared" si="22"/>
        <v>0</v>
      </c>
      <c r="BE255" s="16">
        <f t="shared" si="22"/>
        <v>0</v>
      </c>
      <c r="BF255" s="16">
        <f t="shared" si="22"/>
        <v>0</v>
      </c>
      <c r="BG255" s="16">
        <f t="shared" si="22"/>
        <v>0</v>
      </c>
      <c r="BH255" s="16">
        <f t="shared" si="22"/>
        <v>0</v>
      </c>
      <c r="BI255" s="16">
        <f t="shared" si="22"/>
        <v>0</v>
      </c>
      <c r="BJ255" s="16">
        <f t="shared" si="22"/>
        <v>0</v>
      </c>
      <c r="BK255" s="16">
        <f t="shared" si="22"/>
        <v>0</v>
      </c>
      <c r="BL255" s="16">
        <f t="shared" si="22"/>
        <v>0</v>
      </c>
      <c r="BM255" s="16">
        <f t="shared" si="22"/>
        <v>0</v>
      </c>
      <c r="BN255" s="16">
        <f t="shared" si="22"/>
        <v>0</v>
      </c>
      <c r="BO255" s="16">
        <f t="shared" si="22"/>
        <v>0</v>
      </c>
      <c r="BP255" s="16">
        <f t="shared" si="22"/>
        <v>0</v>
      </c>
      <c r="BQ255" s="16">
        <f t="shared" si="22"/>
        <v>0</v>
      </c>
      <c r="BR255" s="16">
        <f t="shared" si="17"/>
        <v>0</v>
      </c>
      <c r="BS255" s="16">
        <f t="shared" si="17"/>
        <v>0</v>
      </c>
      <c r="BT255" s="16">
        <f t="shared" si="17"/>
        <v>0</v>
      </c>
      <c r="BU255" s="16">
        <f t="shared" si="17"/>
        <v>0</v>
      </c>
      <c r="BV255" s="16">
        <f t="shared" si="17"/>
        <v>0</v>
      </c>
      <c r="BW255" s="16">
        <f t="shared" si="17"/>
        <v>0</v>
      </c>
      <c r="BX255" s="16">
        <f t="shared" si="17"/>
        <v>0</v>
      </c>
    </row>
    <row r="256" spans="2:76" hidden="1" outlineLevel="1" x14ac:dyDescent="0.15">
      <c r="B256" s="13" t="str">
        <f t="shared" si="20"/>
        <v>FTE Cost - Brand</v>
      </c>
      <c r="C256" s="13" t="str">
        <f t="shared" ref="C256:D256" si="24">C46</f>
        <v>Commercial</v>
      </c>
      <c r="D256" s="13" t="str">
        <f t="shared" si="24"/>
        <v>Brand 5</v>
      </c>
      <c r="E256" s="16">
        <f t="shared" si="19"/>
        <v>18.3978</v>
      </c>
      <c r="F256" s="16">
        <f t="shared" si="22"/>
        <v>18.3978</v>
      </c>
      <c r="G256" s="16">
        <f t="shared" si="22"/>
        <v>18.3978</v>
      </c>
      <c r="H256" s="16">
        <f t="shared" si="22"/>
        <v>18.3978</v>
      </c>
      <c r="I256" s="16">
        <f t="shared" si="22"/>
        <v>18.3978</v>
      </c>
      <c r="J256" s="16">
        <f t="shared" si="22"/>
        <v>18.3978</v>
      </c>
      <c r="K256" s="16">
        <f t="shared" si="22"/>
        <v>18.3978</v>
      </c>
      <c r="L256" s="16">
        <f t="shared" si="22"/>
        <v>18.3978</v>
      </c>
      <c r="M256" s="16">
        <f t="shared" si="22"/>
        <v>18.3978</v>
      </c>
      <c r="N256" s="16">
        <f t="shared" si="22"/>
        <v>18.3978</v>
      </c>
      <c r="O256" s="16">
        <f t="shared" si="22"/>
        <v>18.3978</v>
      </c>
      <c r="P256" s="16">
        <f t="shared" si="22"/>
        <v>18.3978</v>
      </c>
      <c r="Q256" s="16">
        <f t="shared" si="22"/>
        <v>18.3978</v>
      </c>
      <c r="R256" s="16">
        <f t="shared" si="22"/>
        <v>18.3978</v>
      </c>
      <c r="S256" s="16">
        <f t="shared" si="22"/>
        <v>18.3978</v>
      </c>
      <c r="T256" s="16">
        <f t="shared" si="22"/>
        <v>18.3978</v>
      </c>
      <c r="U256" s="16">
        <f t="shared" si="22"/>
        <v>18.3978</v>
      </c>
      <c r="V256" s="16">
        <f t="shared" si="22"/>
        <v>18.3978</v>
      </c>
      <c r="W256" s="16">
        <f t="shared" si="22"/>
        <v>18.3978</v>
      </c>
      <c r="X256" s="16">
        <f t="shared" si="22"/>
        <v>18.3978</v>
      </c>
      <c r="Y256" s="16">
        <f t="shared" si="22"/>
        <v>18.3978</v>
      </c>
      <c r="Z256" s="16">
        <f t="shared" si="22"/>
        <v>18.3978</v>
      </c>
      <c r="AA256" s="16">
        <f t="shared" si="22"/>
        <v>18.3978</v>
      </c>
      <c r="AB256" s="16">
        <f t="shared" si="22"/>
        <v>18.3978</v>
      </c>
      <c r="AC256" s="16">
        <f t="shared" si="22"/>
        <v>18.3978</v>
      </c>
      <c r="AD256" s="16">
        <f t="shared" si="22"/>
        <v>18.3978</v>
      </c>
      <c r="AE256" s="16">
        <f t="shared" si="22"/>
        <v>18.3978</v>
      </c>
      <c r="AF256" s="16">
        <f t="shared" si="22"/>
        <v>18.3978</v>
      </c>
      <c r="AG256" s="16">
        <f t="shared" si="22"/>
        <v>18.3978</v>
      </c>
      <c r="AH256" s="16">
        <f t="shared" si="22"/>
        <v>18.3978</v>
      </c>
      <c r="AI256" s="16">
        <f t="shared" si="22"/>
        <v>18.3978</v>
      </c>
      <c r="AJ256" s="16">
        <f t="shared" si="22"/>
        <v>18.3978</v>
      </c>
      <c r="AK256" s="16">
        <f t="shared" si="22"/>
        <v>18.3978</v>
      </c>
      <c r="AL256" s="16">
        <f t="shared" si="22"/>
        <v>18.3978</v>
      </c>
      <c r="AM256" s="16">
        <f t="shared" si="22"/>
        <v>18.3978</v>
      </c>
      <c r="AN256" s="16">
        <f t="shared" si="22"/>
        <v>18.3978</v>
      </c>
      <c r="AO256" s="16">
        <f t="shared" si="22"/>
        <v>18.3978</v>
      </c>
      <c r="AP256" s="16">
        <f t="shared" si="22"/>
        <v>18.3978</v>
      </c>
      <c r="AQ256" s="16">
        <f t="shared" si="22"/>
        <v>18.3978</v>
      </c>
      <c r="AR256" s="16">
        <f t="shared" si="22"/>
        <v>18.3978</v>
      </c>
      <c r="AS256" s="16">
        <f t="shared" si="22"/>
        <v>18.3978</v>
      </c>
      <c r="AT256" s="16">
        <f t="shared" si="22"/>
        <v>18.3978</v>
      </c>
      <c r="AU256" s="16">
        <f t="shared" si="22"/>
        <v>18.3978</v>
      </c>
      <c r="AV256" s="16">
        <f t="shared" si="22"/>
        <v>18.3978</v>
      </c>
      <c r="AW256" s="16">
        <f t="shared" si="22"/>
        <v>18.3978</v>
      </c>
      <c r="AX256" s="16">
        <f t="shared" si="22"/>
        <v>18.3978</v>
      </c>
      <c r="AY256" s="16">
        <f t="shared" si="22"/>
        <v>18.3978</v>
      </c>
      <c r="AZ256" s="16">
        <f t="shared" si="22"/>
        <v>18.3978</v>
      </c>
      <c r="BA256" s="16">
        <f t="shared" si="22"/>
        <v>18.3978</v>
      </c>
      <c r="BB256" s="16">
        <f t="shared" si="22"/>
        <v>18.3978</v>
      </c>
      <c r="BC256" s="16">
        <f t="shared" si="22"/>
        <v>18.3978</v>
      </c>
      <c r="BD256" s="16">
        <f t="shared" si="22"/>
        <v>18.3978</v>
      </c>
      <c r="BE256" s="16">
        <f t="shared" si="22"/>
        <v>18.3978</v>
      </c>
      <c r="BF256" s="16">
        <f t="shared" si="22"/>
        <v>18.3978</v>
      </c>
      <c r="BG256" s="16">
        <f t="shared" si="22"/>
        <v>18.3978</v>
      </c>
      <c r="BH256" s="16">
        <f t="shared" si="22"/>
        <v>18.3978</v>
      </c>
      <c r="BI256" s="16">
        <f t="shared" si="22"/>
        <v>18.3978</v>
      </c>
      <c r="BJ256" s="16">
        <f t="shared" si="22"/>
        <v>18.3978</v>
      </c>
      <c r="BK256" s="16">
        <f t="shared" si="22"/>
        <v>18.3978</v>
      </c>
      <c r="BL256" s="16">
        <f t="shared" si="22"/>
        <v>18.3978</v>
      </c>
      <c r="BM256" s="16">
        <f t="shared" si="22"/>
        <v>18.3978</v>
      </c>
      <c r="BN256" s="16">
        <f t="shared" si="22"/>
        <v>18.3978</v>
      </c>
      <c r="BO256" s="16">
        <f t="shared" si="22"/>
        <v>18.3978</v>
      </c>
      <c r="BP256" s="16">
        <f t="shared" si="22"/>
        <v>18.3978</v>
      </c>
      <c r="BQ256" s="16">
        <f t="shared" si="22"/>
        <v>18.3978</v>
      </c>
      <c r="BR256" s="16">
        <f t="shared" si="17"/>
        <v>18.3978</v>
      </c>
      <c r="BS256" s="16">
        <f t="shared" si="17"/>
        <v>18.3978</v>
      </c>
      <c r="BT256" s="16">
        <f t="shared" si="17"/>
        <v>18.3978</v>
      </c>
      <c r="BU256" s="16">
        <f t="shared" si="17"/>
        <v>18.3978</v>
      </c>
      <c r="BV256" s="16">
        <f t="shared" si="17"/>
        <v>18.3978</v>
      </c>
      <c r="BW256" s="16">
        <f t="shared" si="17"/>
        <v>18.3978</v>
      </c>
      <c r="BX256" s="16">
        <f t="shared" si="17"/>
        <v>18.3978</v>
      </c>
    </row>
    <row r="257" spans="2:76" hidden="1" outlineLevel="1" x14ac:dyDescent="0.15">
      <c r="B257" s="13" t="str">
        <f t="shared" si="20"/>
        <v>FTE Cost - Brand</v>
      </c>
      <c r="C257" s="13" t="str">
        <f t="shared" ref="C257:D257" si="25">C47</f>
        <v>Commercial</v>
      </c>
      <c r="D257" s="13" t="str">
        <f t="shared" si="25"/>
        <v>Brand 6</v>
      </c>
      <c r="E257" s="16">
        <f t="shared" si="19"/>
        <v>0</v>
      </c>
      <c r="F257" s="16">
        <f t="shared" si="22"/>
        <v>0</v>
      </c>
      <c r="G257" s="16">
        <f t="shared" si="22"/>
        <v>0</v>
      </c>
      <c r="H257" s="16">
        <f t="shared" si="22"/>
        <v>0</v>
      </c>
      <c r="I257" s="16">
        <f t="shared" si="22"/>
        <v>0</v>
      </c>
      <c r="J257" s="16">
        <f t="shared" si="22"/>
        <v>0</v>
      </c>
      <c r="K257" s="16">
        <f t="shared" si="22"/>
        <v>0</v>
      </c>
      <c r="L257" s="16">
        <f t="shared" si="22"/>
        <v>0</v>
      </c>
      <c r="M257" s="16">
        <f t="shared" si="22"/>
        <v>0</v>
      </c>
      <c r="N257" s="16">
        <f t="shared" si="22"/>
        <v>0</v>
      </c>
      <c r="O257" s="16">
        <f t="shared" si="22"/>
        <v>0</v>
      </c>
      <c r="P257" s="16">
        <f t="shared" si="22"/>
        <v>0</v>
      </c>
      <c r="Q257" s="16">
        <f t="shared" si="22"/>
        <v>0</v>
      </c>
      <c r="R257" s="16">
        <f t="shared" si="22"/>
        <v>0</v>
      </c>
      <c r="S257" s="16">
        <f t="shared" si="22"/>
        <v>0</v>
      </c>
      <c r="T257" s="16">
        <f t="shared" si="22"/>
        <v>0</v>
      </c>
      <c r="U257" s="16">
        <f t="shared" si="22"/>
        <v>0</v>
      </c>
      <c r="V257" s="16">
        <f t="shared" si="22"/>
        <v>0</v>
      </c>
      <c r="W257" s="16">
        <f t="shared" si="22"/>
        <v>0</v>
      </c>
      <c r="X257" s="16">
        <f t="shared" si="22"/>
        <v>0</v>
      </c>
      <c r="Y257" s="16">
        <f t="shared" si="22"/>
        <v>0</v>
      </c>
      <c r="Z257" s="16">
        <f t="shared" si="22"/>
        <v>0</v>
      </c>
      <c r="AA257" s="16">
        <f t="shared" si="22"/>
        <v>0</v>
      </c>
      <c r="AB257" s="16">
        <f t="shared" si="22"/>
        <v>0</v>
      </c>
      <c r="AC257" s="16">
        <f t="shared" si="22"/>
        <v>0</v>
      </c>
      <c r="AD257" s="16">
        <f t="shared" si="22"/>
        <v>0</v>
      </c>
      <c r="AE257" s="16">
        <f t="shared" si="22"/>
        <v>0</v>
      </c>
      <c r="AF257" s="16">
        <f t="shared" si="22"/>
        <v>0</v>
      </c>
      <c r="AG257" s="16">
        <f t="shared" si="22"/>
        <v>0</v>
      </c>
      <c r="AH257" s="16">
        <f t="shared" si="22"/>
        <v>0</v>
      </c>
      <c r="AI257" s="16">
        <f t="shared" si="22"/>
        <v>0</v>
      </c>
      <c r="AJ257" s="16">
        <f t="shared" si="22"/>
        <v>0</v>
      </c>
      <c r="AK257" s="16">
        <f t="shared" si="22"/>
        <v>0</v>
      </c>
      <c r="AL257" s="16">
        <f t="shared" si="22"/>
        <v>0</v>
      </c>
      <c r="AM257" s="16">
        <f t="shared" si="22"/>
        <v>0</v>
      </c>
      <c r="AN257" s="16">
        <f t="shared" si="22"/>
        <v>0</v>
      </c>
      <c r="AO257" s="16">
        <f t="shared" si="22"/>
        <v>0</v>
      </c>
      <c r="AP257" s="16">
        <f t="shared" si="22"/>
        <v>0</v>
      </c>
      <c r="AQ257" s="16">
        <f t="shared" si="22"/>
        <v>0</v>
      </c>
      <c r="AR257" s="16">
        <f t="shared" si="22"/>
        <v>0</v>
      </c>
      <c r="AS257" s="16">
        <f t="shared" si="22"/>
        <v>0</v>
      </c>
      <c r="AT257" s="16">
        <f t="shared" si="22"/>
        <v>0</v>
      </c>
      <c r="AU257" s="16">
        <f t="shared" si="22"/>
        <v>0</v>
      </c>
      <c r="AV257" s="16">
        <f t="shared" si="22"/>
        <v>0</v>
      </c>
      <c r="AW257" s="16">
        <f t="shared" si="22"/>
        <v>0</v>
      </c>
      <c r="AX257" s="16">
        <f t="shared" si="22"/>
        <v>0</v>
      </c>
      <c r="AY257" s="16">
        <f t="shared" si="22"/>
        <v>0</v>
      </c>
      <c r="AZ257" s="16">
        <f t="shared" si="22"/>
        <v>0</v>
      </c>
      <c r="BA257" s="16">
        <f t="shared" si="22"/>
        <v>0</v>
      </c>
      <c r="BB257" s="16">
        <f t="shared" si="22"/>
        <v>0</v>
      </c>
      <c r="BC257" s="16">
        <f t="shared" si="22"/>
        <v>0</v>
      </c>
      <c r="BD257" s="16">
        <f t="shared" si="22"/>
        <v>0</v>
      </c>
      <c r="BE257" s="16">
        <f t="shared" si="22"/>
        <v>0</v>
      </c>
      <c r="BF257" s="16">
        <f t="shared" si="22"/>
        <v>0</v>
      </c>
      <c r="BG257" s="16">
        <f t="shared" si="22"/>
        <v>0</v>
      </c>
      <c r="BH257" s="16">
        <f t="shared" si="22"/>
        <v>0</v>
      </c>
      <c r="BI257" s="16">
        <f t="shared" si="22"/>
        <v>0</v>
      </c>
      <c r="BJ257" s="16">
        <f t="shared" si="22"/>
        <v>0</v>
      </c>
      <c r="BK257" s="16">
        <f t="shared" si="22"/>
        <v>0</v>
      </c>
      <c r="BL257" s="16">
        <f t="shared" si="22"/>
        <v>0</v>
      </c>
      <c r="BM257" s="16">
        <f t="shared" si="22"/>
        <v>0</v>
      </c>
      <c r="BN257" s="16">
        <f t="shared" si="22"/>
        <v>0</v>
      </c>
      <c r="BO257" s="16">
        <f t="shared" si="22"/>
        <v>0</v>
      </c>
      <c r="BP257" s="16">
        <f t="shared" si="22"/>
        <v>0</v>
      </c>
      <c r="BQ257" s="16">
        <f t="shared" ref="BQ257:BX260" si="26">IFERROR(VLOOKUP($C257,$C$2:$BX$21,MATCH(BQ$1,$C$1:$BX$1,0),0)*VLOOKUP($C257,$C$22:$BX$41,MATCH(BQ$1,$C$1:$BX$1,0),0),0)*BQ47</f>
        <v>0</v>
      </c>
      <c r="BR257" s="16">
        <f t="shared" si="26"/>
        <v>0</v>
      </c>
      <c r="BS257" s="16">
        <f t="shared" si="26"/>
        <v>0</v>
      </c>
      <c r="BT257" s="16">
        <f t="shared" si="26"/>
        <v>0</v>
      </c>
      <c r="BU257" s="16">
        <f t="shared" si="26"/>
        <v>0</v>
      </c>
      <c r="BV257" s="16">
        <f t="shared" si="26"/>
        <v>0</v>
      </c>
      <c r="BW257" s="16">
        <f t="shared" si="26"/>
        <v>0</v>
      </c>
      <c r="BX257" s="16">
        <f t="shared" si="26"/>
        <v>0</v>
      </c>
    </row>
    <row r="258" spans="2:76" hidden="1" outlineLevel="1" x14ac:dyDescent="0.15">
      <c r="B258" s="13" t="str">
        <f t="shared" si="20"/>
        <v>FTE Cost - Brand</v>
      </c>
      <c r="C258" s="13" t="str">
        <f t="shared" ref="C258:D258" si="27">C48</f>
        <v>Commercial</v>
      </c>
      <c r="D258" s="13" t="str">
        <f t="shared" si="27"/>
        <v>Brand 7</v>
      </c>
      <c r="E258" s="16">
        <f t="shared" si="19"/>
        <v>0</v>
      </c>
      <c r="F258" s="16">
        <f t="shared" ref="F258:BQ261" si="28">IFERROR(VLOOKUP($C258,$C$2:$BX$21,MATCH(F$1,$C$1:$BX$1,0),0)*VLOOKUP($C258,$C$22:$BX$41,MATCH(F$1,$C$1:$BX$1,0),0),0)*F48</f>
        <v>0</v>
      </c>
      <c r="G258" s="16">
        <f t="shared" si="28"/>
        <v>0</v>
      </c>
      <c r="H258" s="16">
        <f t="shared" si="28"/>
        <v>0</v>
      </c>
      <c r="I258" s="16">
        <f t="shared" si="28"/>
        <v>0</v>
      </c>
      <c r="J258" s="16">
        <f t="shared" si="28"/>
        <v>0</v>
      </c>
      <c r="K258" s="16">
        <f t="shared" si="28"/>
        <v>0</v>
      </c>
      <c r="L258" s="16">
        <f t="shared" si="28"/>
        <v>0</v>
      </c>
      <c r="M258" s="16">
        <f t="shared" si="28"/>
        <v>0</v>
      </c>
      <c r="N258" s="16">
        <f t="shared" si="28"/>
        <v>0</v>
      </c>
      <c r="O258" s="16">
        <f t="shared" si="28"/>
        <v>0</v>
      </c>
      <c r="P258" s="16">
        <f t="shared" si="28"/>
        <v>0</v>
      </c>
      <c r="Q258" s="16">
        <f t="shared" si="28"/>
        <v>0</v>
      </c>
      <c r="R258" s="16">
        <f t="shared" si="28"/>
        <v>0</v>
      </c>
      <c r="S258" s="16">
        <f t="shared" si="28"/>
        <v>0</v>
      </c>
      <c r="T258" s="16">
        <f t="shared" si="28"/>
        <v>0</v>
      </c>
      <c r="U258" s="16">
        <f t="shared" si="28"/>
        <v>0</v>
      </c>
      <c r="V258" s="16">
        <f t="shared" si="28"/>
        <v>0</v>
      </c>
      <c r="W258" s="16">
        <f t="shared" si="28"/>
        <v>0</v>
      </c>
      <c r="X258" s="16">
        <f t="shared" si="28"/>
        <v>0</v>
      </c>
      <c r="Y258" s="16">
        <f t="shared" si="28"/>
        <v>0</v>
      </c>
      <c r="Z258" s="16">
        <f t="shared" si="28"/>
        <v>0</v>
      </c>
      <c r="AA258" s="16">
        <f t="shared" si="28"/>
        <v>0</v>
      </c>
      <c r="AB258" s="16">
        <f t="shared" si="28"/>
        <v>0</v>
      </c>
      <c r="AC258" s="16">
        <f t="shared" si="28"/>
        <v>0</v>
      </c>
      <c r="AD258" s="16">
        <f t="shared" si="28"/>
        <v>0</v>
      </c>
      <c r="AE258" s="16">
        <f t="shared" si="28"/>
        <v>0</v>
      </c>
      <c r="AF258" s="16">
        <f t="shared" si="28"/>
        <v>0</v>
      </c>
      <c r="AG258" s="16">
        <f t="shared" si="28"/>
        <v>0</v>
      </c>
      <c r="AH258" s="16">
        <f t="shared" si="28"/>
        <v>0</v>
      </c>
      <c r="AI258" s="16">
        <f t="shared" si="28"/>
        <v>0</v>
      </c>
      <c r="AJ258" s="16">
        <f t="shared" si="28"/>
        <v>0</v>
      </c>
      <c r="AK258" s="16">
        <f t="shared" si="28"/>
        <v>0</v>
      </c>
      <c r="AL258" s="16">
        <f t="shared" si="28"/>
        <v>0</v>
      </c>
      <c r="AM258" s="16">
        <f t="shared" si="28"/>
        <v>0</v>
      </c>
      <c r="AN258" s="16">
        <f t="shared" si="28"/>
        <v>0</v>
      </c>
      <c r="AO258" s="16">
        <f t="shared" si="28"/>
        <v>0</v>
      </c>
      <c r="AP258" s="16">
        <f t="shared" si="28"/>
        <v>0</v>
      </c>
      <c r="AQ258" s="16">
        <f t="shared" si="28"/>
        <v>0</v>
      </c>
      <c r="AR258" s="16">
        <f t="shared" si="28"/>
        <v>0</v>
      </c>
      <c r="AS258" s="16">
        <f t="shared" si="28"/>
        <v>0</v>
      </c>
      <c r="AT258" s="16">
        <f t="shared" si="28"/>
        <v>0</v>
      </c>
      <c r="AU258" s="16">
        <f t="shared" si="28"/>
        <v>0</v>
      </c>
      <c r="AV258" s="16">
        <f t="shared" si="28"/>
        <v>0</v>
      </c>
      <c r="AW258" s="16">
        <f t="shared" si="28"/>
        <v>0</v>
      </c>
      <c r="AX258" s="16">
        <f t="shared" si="28"/>
        <v>0</v>
      </c>
      <c r="AY258" s="16">
        <f t="shared" si="28"/>
        <v>0</v>
      </c>
      <c r="AZ258" s="16">
        <f t="shared" si="28"/>
        <v>0</v>
      </c>
      <c r="BA258" s="16">
        <f t="shared" si="28"/>
        <v>0</v>
      </c>
      <c r="BB258" s="16">
        <f t="shared" si="28"/>
        <v>0</v>
      </c>
      <c r="BC258" s="16">
        <f t="shared" si="28"/>
        <v>0</v>
      </c>
      <c r="BD258" s="16">
        <f t="shared" si="28"/>
        <v>0</v>
      </c>
      <c r="BE258" s="16">
        <f t="shared" si="28"/>
        <v>0</v>
      </c>
      <c r="BF258" s="16">
        <f t="shared" si="28"/>
        <v>0</v>
      </c>
      <c r="BG258" s="16">
        <f t="shared" si="28"/>
        <v>0</v>
      </c>
      <c r="BH258" s="16">
        <f t="shared" si="28"/>
        <v>0</v>
      </c>
      <c r="BI258" s="16">
        <f t="shared" si="28"/>
        <v>0</v>
      </c>
      <c r="BJ258" s="16">
        <f t="shared" si="28"/>
        <v>0</v>
      </c>
      <c r="BK258" s="16">
        <f t="shared" si="28"/>
        <v>0</v>
      </c>
      <c r="BL258" s="16">
        <f t="shared" si="28"/>
        <v>0</v>
      </c>
      <c r="BM258" s="16">
        <f t="shared" si="28"/>
        <v>0</v>
      </c>
      <c r="BN258" s="16">
        <f t="shared" si="28"/>
        <v>0</v>
      </c>
      <c r="BO258" s="16">
        <f t="shared" si="28"/>
        <v>0</v>
      </c>
      <c r="BP258" s="16">
        <f t="shared" si="28"/>
        <v>0</v>
      </c>
      <c r="BQ258" s="16">
        <f t="shared" si="28"/>
        <v>0</v>
      </c>
      <c r="BR258" s="16">
        <f t="shared" si="26"/>
        <v>0</v>
      </c>
      <c r="BS258" s="16">
        <f t="shared" si="26"/>
        <v>0</v>
      </c>
      <c r="BT258" s="16">
        <f t="shared" si="26"/>
        <v>0</v>
      </c>
      <c r="BU258" s="16">
        <f t="shared" si="26"/>
        <v>0</v>
      </c>
      <c r="BV258" s="16">
        <f t="shared" si="26"/>
        <v>0</v>
      </c>
      <c r="BW258" s="16">
        <f t="shared" si="26"/>
        <v>0</v>
      </c>
      <c r="BX258" s="16">
        <f t="shared" si="26"/>
        <v>0</v>
      </c>
    </row>
    <row r="259" spans="2:76" hidden="1" outlineLevel="1" x14ac:dyDescent="0.15">
      <c r="B259" s="13" t="str">
        <f t="shared" si="20"/>
        <v>FTE Cost - Brand</v>
      </c>
      <c r="C259" s="13" t="str">
        <f t="shared" ref="C259:D259" si="29">C49</f>
        <v>Commercial</v>
      </c>
      <c r="D259" s="13" t="str">
        <f t="shared" si="29"/>
        <v>Brand 8</v>
      </c>
      <c r="E259" s="16">
        <f t="shared" si="19"/>
        <v>0</v>
      </c>
      <c r="F259" s="16">
        <f t="shared" si="28"/>
        <v>0</v>
      </c>
      <c r="G259" s="16">
        <f t="shared" si="28"/>
        <v>0</v>
      </c>
      <c r="H259" s="16">
        <f t="shared" si="28"/>
        <v>0</v>
      </c>
      <c r="I259" s="16">
        <f t="shared" si="28"/>
        <v>0</v>
      </c>
      <c r="J259" s="16">
        <f t="shared" si="28"/>
        <v>0</v>
      </c>
      <c r="K259" s="16">
        <f t="shared" si="28"/>
        <v>0</v>
      </c>
      <c r="L259" s="16">
        <f t="shared" si="28"/>
        <v>0</v>
      </c>
      <c r="M259" s="16">
        <f t="shared" si="28"/>
        <v>0</v>
      </c>
      <c r="N259" s="16">
        <f t="shared" si="28"/>
        <v>0</v>
      </c>
      <c r="O259" s="16">
        <f t="shared" si="28"/>
        <v>0</v>
      </c>
      <c r="P259" s="16">
        <f t="shared" si="28"/>
        <v>0</v>
      </c>
      <c r="Q259" s="16">
        <f t="shared" si="28"/>
        <v>0</v>
      </c>
      <c r="R259" s="16">
        <f t="shared" si="28"/>
        <v>0</v>
      </c>
      <c r="S259" s="16">
        <f t="shared" si="28"/>
        <v>0</v>
      </c>
      <c r="T259" s="16">
        <f t="shared" si="28"/>
        <v>0</v>
      </c>
      <c r="U259" s="16">
        <f t="shared" si="28"/>
        <v>0</v>
      </c>
      <c r="V259" s="16">
        <f t="shared" si="28"/>
        <v>0</v>
      </c>
      <c r="W259" s="16">
        <f t="shared" si="28"/>
        <v>0</v>
      </c>
      <c r="X259" s="16">
        <f t="shared" si="28"/>
        <v>0</v>
      </c>
      <c r="Y259" s="16">
        <f t="shared" si="28"/>
        <v>0</v>
      </c>
      <c r="Z259" s="16">
        <f t="shared" si="28"/>
        <v>0</v>
      </c>
      <c r="AA259" s="16">
        <f t="shared" si="28"/>
        <v>0</v>
      </c>
      <c r="AB259" s="16">
        <f t="shared" si="28"/>
        <v>0</v>
      </c>
      <c r="AC259" s="16">
        <f t="shared" si="28"/>
        <v>0</v>
      </c>
      <c r="AD259" s="16">
        <f t="shared" si="28"/>
        <v>0</v>
      </c>
      <c r="AE259" s="16">
        <f t="shared" si="28"/>
        <v>0</v>
      </c>
      <c r="AF259" s="16">
        <f t="shared" si="28"/>
        <v>0</v>
      </c>
      <c r="AG259" s="16">
        <f t="shared" si="28"/>
        <v>0</v>
      </c>
      <c r="AH259" s="16">
        <f t="shared" si="28"/>
        <v>0</v>
      </c>
      <c r="AI259" s="16">
        <f t="shared" si="28"/>
        <v>0</v>
      </c>
      <c r="AJ259" s="16">
        <f t="shared" si="28"/>
        <v>0</v>
      </c>
      <c r="AK259" s="16">
        <f t="shared" si="28"/>
        <v>0</v>
      </c>
      <c r="AL259" s="16">
        <f t="shared" si="28"/>
        <v>0</v>
      </c>
      <c r="AM259" s="16">
        <f t="shared" si="28"/>
        <v>0</v>
      </c>
      <c r="AN259" s="16">
        <f t="shared" si="28"/>
        <v>0</v>
      </c>
      <c r="AO259" s="16">
        <f t="shared" si="28"/>
        <v>0</v>
      </c>
      <c r="AP259" s="16">
        <f t="shared" si="28"/>
        <v>0</v>
      </c>
      <c r="AQ259" s="16">
        <f t="shared" si="28"/>
        <v>0</v>
      </c>
      <c r="AR259" s="16">
        <f t="shared" si="28"/>
        <v>0</v>
      </c>
      <c r="AS259" s="16">
        <f t="shared" si="28"/>
        <v>0</v>
      </c>
      <c r="AT259" s="16">
        <f t="shared" si="28"/>
        <v>0</v>
      </c>
      <c r="AU259" s="16">
        <f t="shared" si="28"/>
        <v>0</v>
      </c>
      <c r="AV259" s="16">
        <f t="shared" si="28"/>
        <v>0</v>
      </c>
      <c r="AW259" s="16">
        <f t="shared" si="28"/>
        <v>0</v>
      </c>
      <c r="AX259" s="16">
        <f t="shared" si="28"/>
        <v>0</v>
      </c>
      <c r="AY259" s="16">
        <f t="shared" si="28"/>
        <v>0</v>
      </c>
      <c r="AZ259" s="16">
        <f t="shared" si="28"/>
        <v>0</v>
      </c>
      <c r="BA259" s="16">
        <f t="shared" si="28"/>
        <v>0</v>
      </c>
      <c r="BB259" s="16">
        <f t="shared" si="28"/>
        <v>0</v>
      </c>
      <c r="BC259" s="16">
        <f t="shared" si="28"/>
        <v>0</v>
      </c>
      <c r="BD259" s="16">
        <f t="shared" si="28"/>
        <v>0</v>
      </c>
      <c r="BE259" s="16">
        <f t="shared" si="28"/>
        <v>0</v>
      </c>
      <c r="BF259" s="16">
        <f t="shared" si="28"/>
        <v>0</v>
      </c>
      <c r="BG259" s="16">
        <f t="shared" si="28"/>
        <v>0</v>
      </c>
      <c r="BH259" s="16">
        <f t="shared" si="28"/>
        <v>0</v>
      </c>
      <c r="BI259" s="16">
        <f t="shared" si="28"/>
        <v>0</v>
      </c>
      <c r="BJ259" s="16">
        <f t="shared" si="28"/>
        <v>0</v>
      </c>
      <c r="BK259" s="16">
        <f t="shared" si="28"/>
        <v>0</v>
      </c>
      <c r="BL259" s="16">
        <f t="shared" si="28"/>
        <v>0</v>
      </c>
      <c r="BM259" s="16">
        <f t="shared" si="28"/>
        <v>0</v>
      </c>
      <c r="BN259" s="16">
        <f t="shared" si="28"/>
        <v>0</v>
      </c>
      <c r="BO259" s="16">
        <f t="shared" si="28"/>
        <v>0</v>
      </c>
      <c r="BP259" s="16">
        <f t="shared" si="28"/>
        <v>0</v>
      </c>
      <c r="BQ259" s="16">
        <f t="shared" si="28"/>
        <v>0</v>
      </c>
      <c r="BR259" s="16">
        <f t="shared" si="26"/>
        <v>0</v>
      </c>
      <c r="BS259" s="16">
        <f t="shared" si="26"/>
        <v>0</v>
      </c>
      <c r="BT259" s="16">
        <f t="shared" si="26"/>
        <v>0</v>
      </c>
      <c r="BU259" s="16">
        <f t="shared" si="26"/>
        <v>0</v>
      </c>
      <c r="BV259" s="16">
        <f t="shared" si="26"/>
        <v>0</v>
      </c>
      <c r="BW259" s="16">
        <f t="shared" si="26"/>
        <v>0</v>
      </c>
      <c r="BX259" s="16">
        <f t="shared" si="26"/>
        <v>0</v>
      </c>
    </row>
    <row r="260" spans="2:76" hidden="1" outlineLevel="1" x14ac:dyDescent="0.15">
      <c r="B260" s="13" t="str">
        <f t="shared" si="20"/>
        <v>FTE Cost - Brand</v>
      </c>
      <c r="C260" s="13" t="str">
        <f t="shared" ref="C260:D260" si="30">C50</f>
        <v>Commercial</v>
      </c>
      <c r="D260" s="13" t="str">
        <f t="shared" si="30"/>
        <v>Brand 9</v>
      </c>
      <c r="E260" s="16">
        <f t="shared" si="19"/>
        <v>27.596700000000002</v>
      </c>
      <c r="F260" s="16">
        <f t="shared" si="28"/>
        <v>27.596700000000002</v>
      </c>
      <c r="G260" s="16">
        <f t="shared" si="28"/>
        <v>27.596700000000002</v>
      </c>
      <c r="H260" s="16">
        <f t="shared" si="28"/>
        <v>27.596700000000002</v>
      </c>
      <c r="I260" s="16">
        <f t="shared" si="28"/>
        <v>27.596700000000002</v>
      </c>
      <c r="J260" s="16">
        <f t="shared" si="28"/>
        <v>27.596700000000002</v>
      </c>
      <c r="K260" s="16">
        <f t="shared" si="28"/>
        <v>27.596700000000002</v>
      </c>
      <c r="L260" s="16">
        <f t="shared" si="28"/>
        <v>27.596700000000002</v>
      </c>
      <c r="M260" s="16">
        <f t="shared" si="28"/>
        <v>27.596700000000002</v>
      </c>
      <c r="N260" s="16">
        <f t="shared" si="28"/>
        <v>27.596700000000002</v>
      </c>
      <c r="O260" s="16">
        <f t="shared" si="28"/>
        <v>27.596700000000002</v>
      </c>
      <c r="P260" s="16">
        <f t="shared" si="28"/>
        <v>27.596700000000002</v>
      </c>
      <c r="Q260" s="16">
        <f t="shared" si="28"/>
        <v>27.596700000000002</v>
      </c>
      <c r="R260" s="16">
        <f t="shared" si="28"/>
        <v>27.596700000000002</v>
      </c>
      <c r="S260" s="16">
        <f t="shared" si="28"/>
        <v>27.596700000000002</v>
      </c>
      <c r="T260" s="16">
        <f t="shared" si="28"/>
        <v>27.596700000000002</v>
      </c>
      <c r="U260" s="16">
        <f t="shared" si="28"/>
        <v>27.596700000000002</v>
      </c>
      <c r="V260" s="16">
        <f t="shared" si="28"/>
        <v>27.596700000000002</v>
      </c>
      <c r="W260" s="16">
        <f t="shared" si="28"/>
        <v>27.596700000000002</v>
      </c>
      <c r="X260" s="16">
        <f t="shared" si="28"/>
        <v>27.596700000000002</v>
      </c>
      <c r="Y260" s="16">
        <f t="shared" si="28"/>
        <v>27.596700000000002</v>
      </c>
      <c r="Z260" s="16">
        <f t="shared" si="28"/>
        <v>27.596700000000002</v>
      </c>
      <c r="AA260" s="16">
        <f t="shared" si="28"/>
        <v>27.596700000000002</v>
      </c>
      <c r="AB260" s="16">
        <f t="shared" si="28"/>
        <v>27.596700000000002</v>
      </c>
      <c r="AC260" s="16">
        <f t="shared" si="28"/>
        <v>27.596700000000002</v>
      </c>
      <c r="AD260" s="16">
        <f t="shared" si="28"/>
        <v>27.596700000000002</v>
      </c>
      <c r="AE260" s="16">
        <f t="shared" si="28"/>
        <v>27.596700000000002</v>
      </c>
      <c r="AF260" s="16">
        <f t="shared" si="28"/>
        <v>27.596700000000002</v>
      </c>
      <c r="AG260" s="16">
        <f t="shared" si="28"/>
        <v>27.596700000000002</v>
      </c>
      <c r="AH260" s="16">
        <f t="shared" si="28"/>
        <v>27.596700000000002</v>
      </c>
      <c r="AI260" s="16">
        <f t="shared" si="28"/>
        <v>27.596700000000002</v>
      </c>
      <c r="AJ260" s="16">
        <f t="shared" si="28"/>
        <v>27.596700000000002</v>
      </c>
      <c r="AK260" s="16">
        <f t="shared" si="28"/>
        <v>27.596700000000002</v>
      </c>
      <c r="AL260" s="16">
        <f t="shared" si="28"/>
        <v>27.596700000000002</v>
      </c>
      <c r="AM260" s="16">
        <f t="shared" si="28"/>
        <v>27.596700000000002</v>
      </c>
      <c r="AN260" s="16">
        <f t="shared" si="28"/>
        <v>27.596700000000002</v>
      </c>
      <c r="AO260" s="16">
        <f t="shared" si="28"/>
        <v>27.596700000000002</v>
      </c>
      <c r="AP260" s="16">
        <f t="shared" si="28"/>
        <v>27.596700000000002</v>
      </c>
      <c r="AQ260" s="16">
        <f t="shared" si="28"/>
        <v>27.596700000000002</v>
      </c>
      <c r="AR260" s="16">
        <f t="shared" si="28"/>
        <v>27.596700000000002</v>
      </c>
      <c r="AS260" s="16">
        <f t="shared" si="28"/>
        <v>27.596700000000002</v>
      </c>
      <c r="AT260" s="16">
        <f t="shared" si="28"/>
        <v>27.596700000000002</v>
      </c>
      <c r="AU260" s="16">
        <f t="shared" si="28"/>
        <v>27.596700000000002</v>
      </c>
      <c r="AV260" s="16">
        <f t="shared" si="28"/>
        <v>27.596700000000002</v>
      </c>
      <c r="AW260" s="16">
        <f t="shared" si="28"/>
        <v>27.596700000000002</v>
      </c>
      <c r="AX260" s="16">
        <f t="shared" si="28"/>
        <v>27.596700000000002</v>
      </c>
      <c r="AY260" s="16">
        <f t="shared" si="28"/>
        <v>27.596700000000002</v>
      </c>
      <c r="AZ260" s="16">
        <f t="shared" si="28"/>
        <v>27.596700000000002</v>
      </c>
      <c r="BA260" s="16">
        <f t="shared" si="28"/>
        <v>27.596700000000002</v>
      </c>
      <c r="BB260" s="16">
        <f t="shared" si="28"/>
        <v>27.596700000000002</v>
      </c>
      <c r="BC260" s="16">
        <f t="shared" si="28"/>
        <v>27.596700000000002</v>
      </c>
      <c r="BD260" s="16">
        <f t="shared" si="28"/>
        <v>27.596700000000002</v>
      </c>
      <c r="BE260" s="16">
        <f t="shared" si="28"/>
        <v>27.596700000000002</v>
      </c>
      <c r="BF260" s="16">
        <f t="shared" si="28"/>
        <v>27.596700000000002</v>
      </c>
      <c r="BG260" s="16">
        <f t="shared" si="28"/>
        <v>27.596700000000002</v>
      </c>
      <c r="BH260" s="16">
        <f t="shared" si="28"/>
        <v>27.596700000000002</v>
      </c>
      <c r="BI260" s="16">
        <f t="shared" si="28"/>
        <v>27.596700000000002</v>
      </c>
      <c r="BJ260" s="16">
        <f t="shared" si="28"/>
        <v>27.596700000000002</v>
      </c>
      <c r="BK260" s="16">
        <f t="shared" si="28"/>
        <v>27.596700000000002</v>
      </c>
      <c r="BL260" s="16">
        <f t="shared" si="28"/>
        <v>27.596700000000002</v>
      </c>
      <c r="BM260" s="16">
        <f t="shared" si="28"/>
        <v>27.596700000000002</v>
      </c>
      <c r="BN260" s="16">
        <f t="shared" si="28"/>
        <v>27.596700000000002</v>
      </c>
      <c r="BO260" s="16">
        <f t="shared" si="28"/>
        <v>27.596700000000002</v>
      </c>
      <c r="BP260" s="16">
        <f t="shared" si="28"/>
        <v>27.596700000000002</v>
      </c>
      <c r="BQ260" s="16">
        <f t="shared" si="28"/>
        <v>27.596700000000002</v>
      </c>
      <c r="BR260" s="16">
        <f t="shared" si="26"/>
        <v>27.596700000000002</v>
      </c>
      <c r="BS260" s="16">
        <f t="shared" si="26"/>
        <v>27.596700000000002</v>
      </c>
      <c r="BT260" s="16">
        <f t="shared" si="26"/>
        <v>27.596700000000002</v>
      </c>
      <c r="BU260" s="16">
        <f t="shared" si="26"/>
        <v>27.596700000000002</v>
      </c>
      <c r="BV260" s="16">
        <f t="shared" si="26"/>
        <v>27.596700000000002</v>
      </c>
      <c r="BW260" s="16">
        <f t="shared" si="26"/>
        <v>27.596700000000002</v>
      </c>
      <c r="BX260" s="16">
        <f t="shared" si="26"/>
        <v>27.596700000000002</v>
      </c>
    </row>
    <row r="261" spans="2:76" hidden="1" outlineLevel="1" x14ac:dyDescent="0.15">
      <c r="B261" s="13" t="str">
        <f t="shared" si="20"/>
        <v>FTE Cost - Brand</v>
      </c>
      <c r="C261" s="13" t="str">
        <f t="shared" ref="C261:D261" si="31">C51</f>
        <v>Commercial</v>
      </c>
      <c r="D261" s="13" t="str">
        <f t="shared" si="31"/>
        <v>Brand 10</v>
      </c>
      <c r="E261" s="16">
        <f t="shared" si="19"/>
        <v>0</v>
      </c>
      <c r="F261" s="16">
        <f t="shared" si="28"/>
        <v>0</v>
      </c>
      <c r="G261" s="16">
        <f t="shared" si="28"/>
        <v>0</v>
      </c>
      <c r="H261" s="16">
        <f t="shared" si="28"/>
        <v>0</v>
      </c>
      <c r="I261" s="16">
        <f t="shared" si="28"/>
        <v>0</v>
      </c>
      <c r="J261" s="16">
        <f t="shared" si="28"/>
        <v>0</v>
      </c>
      <c r="K261" s="16">
        <f t="shared" si="28"/>
        <v>0</v>
      </c>
      <c r="L261" s="16">
        <f t="shared" si="28"/>
        <v>0</v>
      </c>
      <c r="M261" s="16">
        <f t="shared" si="28"/>
        <v>0</v>
      </c>
      <c r="N261" s="16">
        <f t="shared" si="28"/>
        <v>0</v>
      </c>
      <c r="O261" s="16">
        <f t="shared" si="28"/>
        <v>0</v>
      </c>
      <c r="P261" s="16">
        <f t="shared" si="28"/>
        <v>0</v>
      </c>
      <c r="Q261" s="16">
        <f t="shared" si="28"/>
        <v>0</v>
      </c>
      <c r="R261" s="16">
        <f t="shared" si="28"/>
        <v>0</v>
      </c>
      <c r="S261" s="16">
        <f t="shared" si="28"/>
        <v>0</v>
      </c>
      <c r="T261" s="16">
        <f t="shared" si="28"/>
        <v>0</v>
      </c>
      <c r="U261" s="16">
        <f t="shared" si="28"/>
        <v>0</v>
      </c>
      <c r="V261" s="16">
        <f t="shared" si="28"/>
        <v>0</v>
      </c>
      <c r="W261" s="16">
        <f t="shared" si="28"/>
        <v>0</v>
      </c>
      <c r="X261" s="16">
        <f t="shared" si="28"/>
        <v>0</v>
      </c>
      <c r="Y261" s="16">
        <f t="shared" si="28"/>
        <v>0</v>
      </c>
      <c r="Z261" s="16">
        <f t="shared" si="28"/>
        <v>0</v>
      </c>
      <c r="AA261" s="16">
        <f t="shared" si="28"/>
        <v>0</v>
      </c>
      <c r="AB261" s="16">
        <f t="shared" si="28"/>
        <v>0</v>
      </c>
      <c r="AC261" s="16">
        <f t="shared" si="28"/>
        <v>0</v>
      </c>
      <c r="AD261" s="16">
        <f t="shared" si="28"/>
        <v>0</v>
      </c>
      <c r="AE261" s="16">
        <f t="shared" si="28"/>
        <v>0</v>
      </c>
      <c r="AF261" s="16">
        <f t="shared" si="28"/>
        <v>0</v>
      </c>
      <c r="AG261" s="16">
        <f t="shared" si="28"/>
        <v>0</v>
      </c>
      <c r="AH261" s="16">
        <f t="shared" si="28"/>
        <v>0</v>
      </c>
      <c r="AI261" s="16">
        <f t="shared" si="28"/>
        <v>0</v>
      </c>
      <c r="AJ261" s="16">
        <f t="shared" si="28"/>
        <v>0</v>
      </c>
      <c r="AK261" s="16">
        <f t="shared" si="28"/>
        <v>0</v>
      </c>
      <c r="AL261" s="16">
        <f t="shared" si="28"/>
        <v>0</v>
      </c>
      <c r="AM261" s="16">
        <f t="shared" si="28"/>
        <v>0</v>
      </c>
      <c r="AN261" s="16">
        <f t="shared" si="28"/>
        <v>0</v>
      </c>
      <c r="AO261" s="16">
        <f t="shared" si="28"/>
        <v>0</v>
      </c>
      <c r="AP261" s="16">
        <f t="shared" si="28"/>
        <v>0</v>
      </c>
      <c r="AQ261" s="16">
        <f t="shared" si="28"/>
        <v>0</v>
      </c>
      <c r="AR261" s="16">
        <f t="shared" si="28"/>
        <v>0</v>
      </c>
      <c r="AS261" s="16">
        <f t="shared" si="28"/>
        <v>0</v>
      </c>
      <c r="AT261" s="16">
        <f t="shared" si="28"/>
        <v>0</v>
      </c>
      <c r="AU261" s="16">
        <f t="shared" si="28"/>
        <v>0</v>
      </c>
      <c r="AV261" s="16">
        <f t="shared" si="28"/>
        <v>0</v>
      </c>
      <c r="AW261" s="16">
        <f t="shared" si="28"/>
        <v>0</v>
      </c>
      <c r="AX261" s="16">
        <f t="shared" si="28"/>
        <v>0</v>
      </c>
      <c r="AY261" s="16">
        <f t="shared" si="28"/>
        <v>0</v>
      </c>
      <c r="AZ261" s="16">
        <f t="shared" si="28"/>
        <v>0</v>
      </c>
      <c r="BA261" s="16">
        <f t="shared" si="28"/>
        <v>0</v>
      </c>
      <c r="BB261" s="16">
        <f t="shared" si="28"/>
        <v>0</v>
      </c>
      <c r="BC261" s="16">
        <f t="shared" si="28"/>
        <v>0</v>
      </c>
      <c r="BD261" s="16">
        <f t="shared" si="28"/>
        <v>0</v>
      </c>
      <c r="BE261" s="16">
        <f t="shared" si="28"/>
        <v>0</v>
      </c>
      <c r="BF261" s="16">
        <f t="shared" si="28"/>
        <v>0</v>
      </c>
      <c r="BG261" s="16">
        <f t="shared" si="28"/>
        <v>0</v>
      </c>
      <c r="BH261" s="16">
        <f t="shared" si="28"/>
        <v>0</v>
      </c>
      <c r="BI261" s="16">
        <f t="shared" si="28"/>
        <v>0</v>
      </c>
      <c r="BJ261" s="16">
        <f t="shared" si="28"/>
        <v>0</v>
      </c>
      <c r="BK261" s="16">
        <f t="shared" si="28"/>
        <v>0</v>
      </c>
      <c r="BL261" s="16">
        <f t="shared" si="28"/>
        <v>0</v>
      </c>
      <c r="BM261" s="16">
        <f t="shared" si="28"/>
        <v>0</v>
      </c>
      <c r="BN261" s="16">
        <f t="shared" si="28"/>
        <v>0</v>
      </c>
      <c r="BO261" s="16">
        <f t="shared" si="28"/>
        <v>0</v>
      </c>
      <c r="BP261" s="16">
        <f t="shared" si="28"/>
        <v>0</v>
      </c>
      <c r="BQ261" s="16">
        <f t="shared" ref="BQ261:BX264" si="32">IFERROR(VLOOKUP($C261,$C$2:$BX$21,MATCH(BQ$1,$C$1:$BX$1,0),0)*VLOOKUP($C261,$C$22:$BX$41,MATCH(BQ$1,$C$1:$BX$1,0),0),0)*BQ51</f>
        <v>0</v>
      </c>
      <c r="BR261" s="16">
        <f t="shared" si="32"/>
        <v>0</v>
      </c>
      <c r="BS261" s="16">
        <f t="shared" si="32"/>
        <v>0</v>
      </c>
      <c r="BT261" s="16">
        <f t="shared" si="32"/>
        <v>0</v>
      </c>
      <c r="BU261" s="16">
        <f t="shared" si="32"/>
        <v>0</v>
      </c>
      <c r="BV261" s="16">
        <f t="shared" si="32"/>
        <v>0</v>
      </c>
      <c r="BW261" s="16">
        <f t="shared" si="32"/>
        <v>0</v>
      </c>
      <c r="BX261" s="16">
        <f t="shared" si="32"/>
        <v>0</v>
      </c>
    </row>
    <row r="262" spans="2:76" hidden="1" outlineLevel="1" x14ac:dyDescent="0.15">
      <c r="B262" s="13" t="str">
        <f t="shared" si="20"/>
        <v>FTE Cost - Brand</v>
      </c>
      <c r="C262" s="13" t="str">
        <f t="shared" ref="C262:D262" si="33">C52</f>
        <v>Commercial</v>
      </c>
      <c r="D262" s="13" t="str">
        <f t="shared" si="33"/>
        <v>Brand 11</v>
      </c>
      <c r="E262" s="16">
        <f t="shared" si="19"/>
        <v>0</v>
      </c>
      <c r="F262" s="16">
        <f t="shared" ref="F262:BQ265" si="34">IFERROR(VLOOKUP($C262,$C$2:$BX$21,MATCH(F$1,$C$1:$BX$1,0),0)*VLOOKUP($C262,$C$22:$BX$41,MATCH(F$1,$C$1:$BX$1,0),0),0)*F52</f>
        <v>0</v>
      </c>
      <c r="G262" s="16">
        <f t="shared" si="34"/>
        <v>0</v>
      </c>
      <c r="H262" s="16">
        <f t="shared" si="34"/>
        <v>0</v>
      </c>
      <c r="I262" s="16">
        <f t="shared" si="34"/>
        <v>0</v>
      </c>
      <c r="J262" s="16">
        <f t="shared" si="34"/>
        <v>0</v>
      </c>
      <c r="K262" s="16">
        <f t="shared" si="34"/>
        <v>0</v>
      </c>
      <c r="L262" s="16">
        <f t="shared" si="34"/>
        <v>0</v>
      </c>
      <c r="M262" s="16">
        <f t="shared" si="34"/>
        <v>0</v>
      </c>
      <c r="N262" s="16">
        <f t="shared" si="34"/>
        <v>0</v>
      </c>
      <c r="O262" s="16">
        <f t="shared" si="34"/>
        <v>0</v>
      </c>
      <c r="P262" s="16">
        <f t="shared" si="34"/>
        <v>0</v>
      </c>
      <c r="Q262" s="16">
        <f t="shared" si="34"/>
        <v>0</v>
      </c>
      <c r="R262" s="16">
        <f t="shared" si="34"/>
        <v>0</v>
      </c>
      <c r="S262" s="16">
        <f t="shared" si="34"/>
        <v>0</v>
      </c>
      <c r="T262" s="16">
        <f t="shared" si="34"/>
        <v>0</v>
      </c>
      <c r="U262" s="16">
        <f t="shared" si="34"/>
        <v>0</v>
      </c>
      <c r="V262" s="16">
        <f t="shared" si="34"/>
        <v>0</v>
      </c>
      <c r="W262" s="16">
        <f t="shared" si="34"/>
        <v>0</v>
      </c>
      <c r="X262" s="16">
        <f t="shared" si="34"/>
        <v>0</v>
      </c>
      <c r="Y262" s="16">
        <f t="shared" si="34"/>
        <v>0</v>
      </c>
      <c r="Z262" s="16">
        <f t="shared" si="34"/>
        <v>0</v>
      </c>
      <c r="AA262" s="16">
        <f t="shared" si="34"/>
        <v>0</v>
      </c>
      <c r="AB262" s="16">
        <f t="shared" si="34"/>
        <v>0</v>
      </c>
      <c r="AC262" s="16">
        <f t="shared" si="34"/>
        <v>0</v>
      </c>
      <c r="AD262" s="16">
        <f t="shared" si="34"/>
        <v>0</v>
      </c>
      <c r="AE262" s="16">
        <f t="shared" si="34"/>
        <v>0</v>
      </c>
      <c r="AF262" s="16">
        <f t="shared" si="34"/>
        <v>0</v>
      </c>
      <c r="AG262" s="16">
        <f t="shared" si="34"/>
        <v>0</v>
      </c>
      <c r="AH262" s="16">
        <f t="shared" si="34"/>
        <v>0</v>
      </c>
      <c r="AI262" s="16">
        <f t="shared" si="34"/>
        <v>0</v>
      </c>
      <c r="AJ262" s="16">
        <f t="shared" si="34"/>
        <v>0</v>
      </c>
      <c r="AK262" s="16">
        <f t="shared" si="34"/>
        <v>0</v>
      </c>
      <c r="AL262" s="16">
        <f t="shared" si="34"/>
        <v>0</v>
      </c>
      <c r="AM262" s="16">
        <f t="shared" si="34"/>
        <v>0</v>
      </c>
      <c r="AN262" s="16">
        <f t="shared" si="34"/>
        <v>0</v>
      </c>
      <c r="AO262" s="16">
        <f t="shared" si="34"/>
        <v>0</v>
      </c>
      <c r="AP262" s="16">
        <f t="shared" si="34"/>
        <v>0</v>
      </c>
      <c r="AQ262" s="16">
        <f t="shared" si="34"/>
        <v>0</v>
      </c>
      <c r="AR262" s="16">
        <f t="shared" si="34"/>
        <v>0</v>
      </c>
      <c r="AS262" s="16">
        <f t="shared" si="34"/>
        <v>0</v>
      </c>
      <c r="AT262" s="16">
        <f t="shared" si="34"/>
        <v>0</v>
      </c>
      <c r="AU262" s="16">
        <f t="shared" si="34"/>
        <v>0</v>
      </c>
      <c r="AV262" s="16">
        <f t="shared" si="34"/>
        <v>0</v>
      </c>
      <c r="AW262" s="16">
        <f t="shared" si="34"/>
        <v>0</v>
      </c>
      <c r="AX262" s="16">
        <f t="shared" si="34"/>
        <v>0</v>
      </c>
      <c r="AY262" s="16">
        <f t="shared" si="34"/>
        <v>0</v>
      </c>
      <c r="AZ262" s="16">
        <f t="shared" si="34"/>
        <v>0</v>
      </c>
      <c r="BA262" s="16">
        <f t="shared" si="34"/>
        <v>0</v>
      </c>
      <c r="BB262" s="16">
        <f t="shared" si="34"/>
        <v>0</v>
      </c>
      <c r="BC262" s="16">
        <f t="shared" si="34"/>
        <v>0</v>
      </c>
      <c r="BD262" s="16">
        <f t="shared" si="34"/>
        <v>0</v>
      </c>
      <c r="BE262" s="16">
        <f t="shared" si="34"/>
        <v>0</v>
      </c>
      <c r="BF262" s="16">
        <f t="shared" si="34"/>
        <v>0</v>
      </c>
      <c r="BG262" s="16">
        <f t="shared" si="34"/>
        <v>0</v>
      </c>
      <c r="BH262" s="16">
        <f t="shared" si="34"/>
        <v>0</v>
      </c>
      <c r="BI262" s="16">
        <f t="shared" si="34"/>
        <v>0</v>
      </c>
      <c r="BJ262" s="16">
        <f t="shared" si="34"/>
        <v>0</v>
      </c>
      <c r="BK262" s="16">
        <f t="shared" si="34"/>
        <v>0</v>
      </c>
      <c r="BL262" s="16">
        <f t="shared" si="34"/>
        <v>0</v>
      </c>
      <c r="BM262" s="16">
        <f t="shared" si="34"/>
        <v>0</v>
      </c>
      <c r="BN262" s="16">
        <f t="shared" si="34"/>
        <v>0</v>
      </c>
      <c r="BO262" s="16">
        <f t="shared" si="34"/>
        <v>0</v>
      </c>
      <c r="BP262" s="16">
        <f t="shared" si="34"/>
        <v>0</v>
      </c>
      <c r="BQ262" s="16">
        <f t="shared" si="34"/>
        <v>0</v>
      </c>
      <c r="BR262" s="16">
        <f t="shared" si="32"/>
        <v>0</v>
      </c>
      <c r="BS262" s="16">
        <f t="shared" si="32"/>
        <v>0</v>
      </c>
      <c r="BT262" s="16">
        <f t="shared" si="32"/>
        <v>0</v>
      </c>
      <c r="BU262" s="16">
        <f t="shared" si="32"/>
        <v>0</v>
      </c>
      <c r="BV262" s="16">
        <f t="shared" si="32"/>
        <v>0</v>
      </c>
      <c r="BW262" s="16">
        <f t="shared" si="32"/>
        <v>0</v>
      </c>
      <c r="BX262" s="16">
        <f t="shared" si="32"/>
        <v>0</v>
      </c>
    </row>
    <row r="263" spans="2:76" hidden="1" outlineLevel="1" x14ac:dyDescent="0.15">
      <c r="B263" s="13" t="str">
        <f t="shared" si="20"/>
        <v>FTE Cost - Brand</v>
      </c>
      <c r="C263" s="13" t="str">
        <f t="shared" ref="C263:D263" si="35">C53</f>
        <v>Commercial</v>
      </c>
      <c r="D263" s="13" t="str">
        <f t="shared" si="35"/>
        <v>Brand 12</v>
      </c>
      <c r="E263" s="16">
        <f t="shared" si="19"/>
        <v>55.193400000000004</v>
      </c>
      <c r="F263" s="16">
        <f t="shared" si="34"/>
        <v>55.193400000000004</v>
      </c>
      <c r="G263" s="16">
        <f t="shared" si="34"/>
        <v>55.193400000000004</v>
      </c>
      <c r="H263" s="16">
        <f t="shared" si="34"/>
        <v>55.193400000000004</v>
      </c>
      <c r="I263" s="16">
        <f t="shared" si="34"/>
        <v>55.193400000000004</v>
      </c>
      <c r="J263" s="16">
        <f t="shared" si="34"/>
        <v>55.193400000000004</v>
      </c>
      <c r="K263" s="16">
        <f t="shared" si="34"/>
        <v>55.193400000000004</v>
      </c>
      <c r="L263" s="16">
        <f t="shared" si="34"/>
        <v>55.193400000000004</v>
      </c>
      <c r="M263" s="16">
        <f t="shared" si="34"/>
        <v>55.193400000000004</v>
      </c>
      <c r="N263" s="16">
        <f t="shared" si="34"/>
        <v>55.193400000000004</v>
      </c>
      <c r="O263" s="16">
        <f t="shared" si="34"/>
        <v>55.193400000000004</v>
      </c>
      <c r="P263" s="16">
        <f t="shared" si="34"/>
        <v>55.193400000000004</v>
      </c>
      <c r="Q263" s="16">
        <f t="shared" si="34"/>
        <v>55.193400000000004</v>
      </c>
      <c r="R263" s="16">
        <f t="shared" si="34"/>
        <v>55.193400000000004</v>
      </c>
      <c r="S263" s="16">
        <f t="shared" si="34"/>
        <v>55.193400000000004</v>
      </c>
      <c r="T263" s="16">
        <f t="shared" si="34"/>
        <v>55.193400000000004</v>
      </c>
      <c r="U263" s="16">
        <f t="shared" si="34"/>
        <v>55.193400000000004</v>
      </c>
      <c r="V263" s="16">
        <f t="shared" si="34"/>
        <v>55.193400000000004</v>
      </c>
      <c r="W263" s="16">
        <f t="shared" si="34"/>
        <v>55.193400000000004</v>
      </c>
      <c r="X263" s="16">
        <f t="shared" si="34"/>
        <v>55.193400000000004</v>
      </c>
      <c r="Y263" s="16">
        <f t="shared" si="34"/>
        <v>55.193400000000004</v>
      </c>
      <c r="Z263" s="16">
        <f t="shared" si="34"/>
        <v>55.193400000000004</v>
      </c>
      <c r="AA263" s="16">
        <f t="shared" si="34"/>
        <v>55.193400000000004</v>
      </c>
      <c r="AB263" s="16">
        <f t="shared" si="34"/>
        <v>55.193400000000004</v>
      </c>
      <c r="AC263" s="16">
        <f t="shared" si="34"/>
        <v>55.193400000000004</v>
      </c>
      <c r="AD263" s="16">
        <f t="shared" si="34"/>
        <v>55.193400000000004</v>
      </c>
      <c r="AE263" s="16">
        <f t="shared" si="34"/>
        <v>55.193400000000004</v>
      </c>
      <c r="AF263" s="16">
        <f t="shared" si="34"/>
        <v>55.193400000000004</v>
      </c>
      <c r="AG263" s="16">
        <f t="shared" si="34"/>
        <v>55.193400000000004</v>
      </c>
      <c r="AH263" s="16">
        <f t="shared" si="34"/>
        <v>55.193400000000004</v>
      </c>
      <c r="AI263" s="16">
        <f t="shared" si="34"/>
        <v>55.193400000000004</v>
      </c>
      <c r="AJ263" s="16">
        <f t="shared" si="34"/>
        <v>55.193400000000004</v>
      </c>
      <c r="AK263" s="16">
        <f t="shared" si="34"/>
        <v>55.193400000000004</v>
      </c>
      <c r="AL263" s="16">
        <f t="shared" si="34"/>
        <v>55.193400000000004</v>
      </c>
      <c r="AM263" s="16">
        <f t="shared" si="34"/>
        <v>55.193400000000004</v>
      </c>
      <c r="AN263" s="16">
        <f t="shared" si="34"/>
        <v>55.193400000000004</v>
      </c>
      <c r="AO263" s="16">
        <f t="shared" si="34"/>
        <v>55.193400000000004</v>
      </c>
      <c r="AP263" s="16">
        <f t="shared" si="34"/>
        <v>55.193400000000004</v>
      </c>
      <c r="AQ263" s="16">
        <f t="shared" si="34"/>
        <v>55.193400000000004</v>
      </c>
      <c r="AR263" s="16">
        <f t="shared" si="34"/>
        <v>55.193400000000004</v>
      </c>
      <c r="AS263" s="16">
        <f t="shared" si="34"/>
        <v>55.193400000000004</v>
      </c>
      <c r="AT263" s="16">
        <f t="shared" si="34"/>
        <v>55.193400000000004</v>
      </c>
      <c r="AU263" s="16">
        <f t="shared" si="34"/>
        <v>55.193400000000004</v>
      </c>
      <c r="AV263" s="16">
        <f t="shared" si="34"/>
        <v>55.193400000000004</v>
      </c>
      <c r="AW263" s="16">
        <f t="shared" si="34"/>
        <v>55.193400000000004</v>
      </c>
      <c r="AX263" s="16">
        <f t="shared" si="34"/>
        <v>55.193400000000004</v>
      </c>
      <c r="AY263" s="16">
        <f t="shared" si="34"/>
        <v>55.193400000000004</v>
      </c>
      <c r="AZ263" s="16">
        <f t="shared" si="34"/>
        <v>55.193400000000004</v>
      </c>
      <c r="BA263" s="16">
        <f t="shared" si="34"/>
        <v>55.193400000000004</v>
      </c>
      <c r="BB263" s="16">
        <f t="shared" si="34"/>
        <v>55.193400000000004</v>
      </c>
      <c r="BC263" s="16">
        <f t="shared" si="34"/>
        <v>55.193400000000004</v>
      </c>
      <c r="BD263" s="16">
        <f t="shared" si="34"/>
        <v>55.193400000000004</v>
      </c>
      <c r="BE263" s="16">
        <f t="shared" si="34"/>
        <v>55.193400000000004</v>
      </c>
      <c r="BF263" s="16">
        <f t="shared" si="34"/>
        <v>55.193400000000004</v>
      </c>
      <c r="BG263" s="16">
        <f t="shared" si="34"/>
        <v>55.193400000000004</v>
      </c>
      <c r="BH263" s="16">
        <f t="shared" si="34"/>
        <v>55.193400000000004</v>
      </c>
      <c r="BI263" s="16">
        <f t="shared" si="34"/>
        <v>55.193400000000004</v>
      </c>
      <c r="BJ263" s="16">
        <f t="shared" si="34"/>
        <v>55.193400000000004</v>
      </c>
      <c r="BK263" s="16">
        <f t="shared" si="34"/>
        <v>55.193400000000004</v>
      </c>
      <c r="BL263" s="16">
        <f t="shared" si="34"/>
        <v>55.193400000000004</v>
      </c>
      <c r="BM263" s="16">
        <f t="shared" si="34"/>
        <v>55.193400000000004</v>
      </c>
      <c r="BN263" s="16">
        <f t="shared" si="34"/>
        <v>55.193400000000004</v>
      </c>
      <c r="BO263" s="16">
        <f t="shared" si="34"/>
        <v>55.193400000000004</v>
      </c>
      <c r="BP263" s="16">
        <f t="shared" si="34"/>
        <v>55.193400000000004</v>
      </c>
      <c r="BQ263" s="16">
        <f t="shared" si="34"/>
        <v>55.193400000000004</v>
      </c>
      <c r="BR263" s="16">
        <f t="shared" si="32"/>
        <v>55.193400000000004</v>
      </c>
      <c r="BS263" s="16">
        <f t="shared" si="32"/>
        <v>55.193400000000004</v>
      </c>
      <c r="BT263" s="16">
        <f t="shared" si="32"/>
        <v>55.193400000000004</v>
      </c>
      <c r="BU263" s="16">
        <f t="shared" si="32"/>
        <v>55.193400000000004</v>
      </c>
      <c r="BV263" s="16">
        <f t="shared" si="32"/>
        <v>55.193400000000004</v>
      </c>
      <c r="BW263" s="16">
        <f t="shared" si="32"/>
        <v>55.193400000000004</v>
      </c>
      <c r="BX263" s="16">
        <f t="shared" si="32"/>
        <v>55.193400000000004</v>
      </c>
    </row>
    <row r="264" spans="2:76" hidden="1" outlineLevel="1" x14ac:dyDescent="0.15">
      <c r="B264" s="13" t="str">
        <f t="shared" si="20"/>
        <v>FTE Cost - Brand</v>
      </c>
      <c r="C264" s="13" t="str">
        <f t="shared" ref="C264:D264" si="36">C54</f>
        <v>Commercial</v>
      </c>
      <c r="D264" s="13" t="str">
        <f t="shared" si="36"/>
        <v>Brand 13</v>
      </c>
      <c r="E264" s="16">
        <f t="shared" si="19"/>
        <v>0</v>
      </c>
      <c r="F264" s="16">
        <f t="shared" si="34"/>
        <v>0</v>
      </c>
      <c r="G264" s="16">
        <f t="shared" si="34"/>
        <v>0</v>
      </c>
      <c r="H264" s="16">
        <f t="shared" si="34"/>
        <v>0</v>
      </c>
      <c r="I264" s="16">
        <f t="shared" si="34"/>
        <v>0</v>
      </c>
      <c r="J264" s="16">
        <f t="shared" si="34"/>
        <v>0</v>
      </c>
      <c r="K264" s="16">
        <f t="shared" si="34"/>
        <v>0</v>
      </c>
      <c r="L264" s="16">
        <f t="shared" si="34"/>
        <v>0</v>
      </c>
      <c r="M264" s="16">
        <f t="shared" si="34"/>
        <v>0</v>
      </c>
      <c r="N264" s="16">
        <f t="shared" si="34"/>
        <v>0</v>
      </c>
      <c r="O264" s="16">
        <f t="shared" si="34"/>
        <v>0</v>
      </c>
      <c r="P264" s="16">
        <f t="shared" si="34"/>
        <v>0</v>
      </c>
      <c r="Q264" s="16">
        <f t="shared" si="34"/>
        <v>0</v>
      </c>
      <c r="R264" s="16">
        <f t="shared" si="34"/>
        <v>0</v>
      </c>
      <c r="S264" s="16">
        <f t="shared" si="34"/>
        <v>0</v>
      </c>
      <c r="T264" s="16">
        <f t="shared" si="34"/>
        <v>0</v>
      </c>
      <c r="U264" s="16">
        <f t="shared" si="34"/>
        <v>0</v>
      </c>
      <c r="V264" s="16">
        <f t="shared" si="34"/>
        <v>0</v>
      </c>
      <c r="W264" s="16">
        <f t="shared" si="34"/>
        <v>0</v>
      </c>
      <c r="X264" s="16">
        <f t="shared" si="34"/>
        <v>0</v>
      </c>
      <c r="Y264" s="16">
        <f t="shared" si="34"/>
        <v>0</v>
      </c>
      <c r="Z264" s="16">
        <f t="shared" si="34"/>
        <v>0</v>
      </c>
      <c r="AA264" s="16">
        <f t="shared" si="34"/>
        <v>0</v>
      </c>
      <c r="AB264" s="16">
        <f t="shared" si="34"/>
        <v>0</v>
      </c>
      <c r="AC264" s="16">
        <f t="shared" si="34"/>
        <v>0</v>
      </c>
      <c r="AD264" s="16">
        <f t="shared" si="34"/>
        <v>0</v>
      </c>
      <c r="AE264" s="16">
        <f t="shared" si="34"/>
        <v>0</v>
      </c>
      <c r="AF264" s="16">
        <f t="shared" si="34"/>
        <v>0</v>
      </c>
      <c r="AG264" s="16">
        <f t="shared" si="34"/>
        <v>0</v>
      </c>
      <c r="AH264" s="16">
        <f t="shared" si="34"/>
        <v>0</v>
      </c>
      <c r="AI264" s="16">
        <f t="shared" si="34"/>
        <v>0</v>
      </c>
      <c r="AJ264" s="16">
        <f t="shared" si="34"/>
        <v>0</v>
      </c>
      <c r="AK264" s="16">
        <f t="shared" si="34"/>
        <v>0</v>
      </c>
      <c r="AL264" s="16">
        <f t="shared" si="34"/>
        <v>0</v>
      </c>
      <c r="AM264" s="16">
        <f t="shared" si="34"/>
        <v>0</v>
      </c>
      <c r="AN264" s="16">
        <f t="shared" si="34"/>
        <v>0</v>
      </c>
      <c r="AO264" s="16">
        <f t="shared" si="34"/>
        <v>0</v>
      </c>
      <c r="AP264" s="16">
        <f t="shared" si="34"/>
        <v>0</v>
      </c>
      <c r="AQ264" s="16">
        <f t="shared" si="34"/>
        <v>0</v>
      </c>
      <c r="AR264" s="16">
        <f t="shared" si="34"/>
        <v>0</v>
      </c>
      <c r="AS264" s="16">
        <f t="shared" si="34"/>
        <v>0</v>
      </c>
      <c r="AT264" s="16">
        <f t="shared" si="34"/>
        <v>0</v>
      </c>
      <c r="AU264" s="16">
        <f t="shared" si="34"/>
        <v>0</v>
      </c>
      <c r="AV264" s="16">
        <f t="shared" si="34"/>
        <v>0</v>
      </c>
      <c r="AW264" s="16">
        <f t="shared" si="34"/>
        <v>0</v>
      </c>
      <c r="AX264" s="16">
        <f t="shared" si="34"/>
        <v>0</v>
      </c>
      <c r="AY264" s="16">
        <f t="shared" si="34"/>
        <v>0</v>
      </c>
      <c r="AZ264" s="16">
        <f t="shared" si="34"/>
        <v>0</v>
      </c>
      <c r="BA264" s="16">
        <f t="shared" si="34"/>
        <v>0</v>
      </c>
      <c r="BB264" s="16">
        <f t="shared" si="34"/>
        <v>0</v>
      </c>
      <c r="BC264" s="16">
        <f t="shared" si="34"/>
        <v>0</v>
      </c>
      <c r="BD264" s="16">
        <f t="shared" si="34"/>
        <v>0</v>
      </c>
      <c r="BE264" s="16">
        <f t="shared" si="34"/>
        <v>0</v>
      </c>
      <c r="BF264" s="16">
        <f t="shared" si="34"/>
        <v>0</v>
      </c>
      <c r="BG264" s="16">
        <f t="shared" si="34"/>
        <v>0</v>
      </c>
      <c r="BH264" s="16">
        <f t="shared" si="34"/>
        <v>0</v>
      </c>
      <c r="BI264" s="16">
        <f t="shared" si="34"/>
        <v>0</v>
      </c>
      <c r="BJ264" s="16">
        <f t="shared" si="34"/>
        <v>0</v>
      </c>
      <c r="BK264" s="16">
        <f t="shared" si="34"/>
        <v>0</v>
      </c>
      <c r="BL264" s="16">
        <f t="shared" si="34"/>
        <v>0</v>
      </c>
      <c r="BM264" s="16">
        <f t="shared" si="34"/>
        <v>0</v>
      </c>
      <c r="BN264" s="16">
        <f t="shared" si="34"/>
        <v>0</v>
      </c>
      <c r="BO264" s="16">
        <f t="shared" si="34"/>
        <v>0</v>
      </c>
      <c r="BP264" s="16">
        <f t="shared" si="34"/>
        <v>0</v>
      </c>
      <c r="BQ264" s="16">
        <f t="shared" si="34"/>
        <v>0</v>
      </c>
      <c r="BR264" s="16">
        <f t="shared" si="32"/>
        <v>0</v>
      </c>
      <c r="BS264" s="16">
        <f t="shared" si="32"/>
        <v>0</v>
      </c>
      <c r="BT264" s="16">
        <f t="shared" si="32"/>
        <v>0</v>
      </c>
      <c r="BU264" s="16">
        <f t="shared" si="32"/>
        <v>0</v>
      </c>
      <c r="BV264" s="16">
        <f t="shared" si="32"/>
        <v>0</v>
      </c>
      <c r="BW264" s="16">
        <f t="shared" si="32"/>
        <v>0</v>
      </c>
      <c r="BX264" s="16">
        <f t="shared" si="32"/>
        <v>0</v>
      </c>
    </row>
    <row r="265" spans="2:76" hidden="1" outlineLevel="1" x14ac:dyDescent="0.15">
      <c r="B265" s="13" t="str">
        <f t="shared" si="20"/>
        <v>FTE Cost - Brand</v>
      </c>
      <c r="C265" s="13" t="str">
        <f t="shared" ref="C265:D265" si="37">C55</f>
        <v>Commercial</v>
      </c>
      <c r="D265" s="13" t="str">
        <f t="shared" si="37"/>
        <v>Brand 14</v>
      </c>
      <c r="E265" s="16">
        <f t="shared" si="19"/>
        <v>36.7956</v>
      </c>
      <c r="F265" s="16">
        <f t="shared" si="34"/>
        <v>36.7956</v>
      </c>
      <c r="G265" s="16">
        <f t="shared" si="34"/>
        <v>36.7956</v>
      </c>
      <c r="H265" s="16">
        <f t="shared" si="34"/>
        <v>36.7956</v>
      </c>
      <c r="I265" s="16">
        <f t="shared" si="34"/>
        <v>36.7956</v>
      </c>
      <c r="J265" s="16">
        <f t="shared" si="34"/>
        <v>36.7956</v>
      </c>
      <c r="K265" s="16">
        <f t="shared" si="34"/>
        <v>36.7956</v>
      </c>
      <c r="L265" s="16">
        <f t="shared" si="34"/>
        <v>36.7956</v>
      </c>
      <c r="M265" s="16">
        <f t="shared" si="34"/>
        <v>36.7956</v>
      </c>
      <c r="N265" s="16">
        <f t="shared" si="34"/>
        <v>36.7956</v>
      </c>
      <c r="O265" s="16">
        <f t="shared" si="34"/>
        <v>36.7956</v>
      </c>
      <c r="P265" s="16">
        <f t="shared" si="34"/>
        <v>36.7956</v>
      </c>
      <c r="Q265" s="16">
        <f t="shared" si="34"/>
        <v>36.7956</v>
      </c>
      <c r="R265" s="16">
        <f t="shared" si="34"/>
        <v>36.7956</v>
      </c>
      <c r="S265" s="16">
        <f t="shared" si="34"/>
        <v>36.7956</v>
      </c>
      <c r="T265" s="16">
        <f t="shared" si="34"/>
        <v>36.7956</v>
      </c>
      <c r="U265" s="16">
        <f t="shared" si="34"/>
        <v>36.7956</v>
      </c>
      <c r="V265" s="16">
        <f t="shared" si="34"/>
        <v>36.7956</v>
      </c>
      <c r="W265" s="16">
        <f t="shared" si="34"/>
        <v>36.7956</v>
      </c>
      <c r="X265" s="16">
        <f t="shared" si="34"/>
        <v>36.7956</v>
      </c>
      <c r="Y265" s="16">
        <f t="shared" si="34"/>
        <v>36.7956</v>
      </c>
      <c r="Z265" s="16">
        <f t="shared" si="34"/>
        <v>36.7956</v>
      </c>
      <c r="AA265" s="16">
        <f t="shared" si="34"/>
        <v>36.7956</v>
      </c>
      <c r="AB265" s="16">
        <f t="shared" si="34"/>
        <v>36.7956</v>
      </c>
      <c r="AC265" s="16">
        <f t="shared" si="34"/>
        <v>36.7956</v>
      </c>
      <c r="AD265" s="16">
        <f t="shared" si="34"/>
        <v>36.7956</v>
      </c>
      <c r="AE265" s="16">
        <f t="shared" si="34"/>
        <v>36.7956</v>
      </c>
      <c r="AF265" s="16">
        <f t="shared" si="34"/>
        <v>36.7956</v>
      </c>
      <c r="AG265" s="16">
        <f t="shared" si="34"/>
        <v>36.7956</v>
      </c>
      <c r="AH265" s="16">
        <f t="shared" si="34"/>
        <v>36.7956</v>
      </c>
      <c r="AI265" s="16">
        <f t="shared" si="34"/>
        <v>36.7956</v>
      </c>
      <c r="AJ265" s="16">
        <f t="shared" si="34"/>
        <v>36.7956</v>
      </c>
      <c r="AK265" s="16">
        <f t="shared" si="34"/>
        <v>36.7956</v>
      </c>
      <c r="AL265" s="16">
        <f t="shared" si="34"/>
        <v>36.7956</v>
      </c>
      <c r="AM265" s="16">
        <f t="shared" si="34"/>
        <v>36.7956</v>
      </c>
      <c r="AN265" s="16">
        <f t="shared" si="34"/>
        <v>36.7956</v>
      </c>
      <c r="AO265" s="16">
        <f t="shared" si="34"/>
        <v>36.7956</v>
      </c>
      <c r="AP265" s="16">
        <f t="shared" si="34"/>
        <v>36.7956</v>
      </c>
      <c r="AQ265" s="16">
        <f t="shared" si="34"/>
        <v>36.7956</v>
      </c>
      <c r="AR265" s="16">
        <f t="shared" si="34"/>
        <v>36.7956</v>
      </c>
      <c r="AS265" s="16">
        <f t="shared" si="34"/>
        <v>36.7956</v>
      </c>
      <c r="AT265" s="16">
        <f t="shared" si="34"/>
        <v>36.7956</v>
      </c>
      <c r="AU265" s="16">
        <f t="shared" si="34"/>
        <v>36.7956</v>
      </c>
      <c r="AV265" s="16">
        <f t="shared" si="34"/>
        <v>36.7956</v>
      </c>
      <c r="AW265" s="16">
        <f t="shared" si="34"/>
        <v>36.7956</v>
      </c>
      <c r="AX265" s="16">
        <f t="shared" si="34"/>
        <v>36.7956</v>
      </c>
      <c r="AY265" s="16">
        <f t="shared" si="34"/>
        <v>36.7956</v>
      </c>
      <c r="AZ265" s="16">
        <f t="shared" si="34"/>
        <v>36.7956</v>
      </c>
      <c r="BA265" s="16">
        <f t="shared" si="34"/>
        <v>36.7956</v>
      </c>
      <c r="BB265" s="16">
        <f t="shared" si="34"/>
        <v>36.7956</v>
      </c>
      <c r="BC265" s="16">
        <f t="shared" si="34"/>
        <v>36.7956</v>
      </c>
      <c r="BD265" s="16">
        <f t="shared" si="34"/>
        <v>36.7956</v>
      </c>
      <c r="BE265" s="16">
        <f t="shared" si="34"/>
        <v>36.7956</v>
      </c>
      <c r="BF265" s="16">
        <f t="shared" si="34"/>
        <v>36.7956</v>
      </c>
      <c r="BG265" s="16">
        <f t="shared" si="34"/>
        <v>36.7956</v>
      </c>
      <c r="BH265" s="16">
        <f t="shared" si="34"/>
        <v>36.7956</v>
      </c>
      <c r="BI265" s="16">
        <f t="shared" si="34"/>
        <v>36.7956</v>
      </c>
      <c r="BJ265" s="16">
        <f t="shared" si="34"/>
        <v>36.7956</v>
      </c>
      <c r="BK265" s="16">
        <f t="shared" si="34"/>
        <v>36.7956</v>
      </c>
      <c r="BL265" s="16">
        <f t="shared" si="34"/>
        <v>36.7956</v>
      </c>
      <c r="BM265" s="16">
        <f t="shared" si="34"/>
        <v>36.7956</v>
      </c>
      <c r="BN265" s="16">
        <f t="shared" si="34"/>
        <v>36.7956</v>
      </c>
      <c r="BO265" s="16">
        <f t="shared" si="34"/>
        <v>36.7956</v>
      </c>
      <c r="BP265" s="16">
        <f t="shared" si="34"/>
        <v>36.7956</v>
      </c>
      <c r="BQ265" s="16">
        <f t="shared" ref="BQ265:BX268" si="38">IFERROR(VLOOKUP($C265,$C$2:$BX$21,MATCH(BQ$1,$C$1:$BX$1,0),0)*VLOOKUP($C265,$C$22:$BX$41,MATCH(BQ$1,$C$1:$BX$1,0),0),0)*BQ55</f>
        <v>36.7956</v>
      </c>
      <c r="BR265" s="16">
        <f t="shared" si="38"/>
        <v>36.7956</v>
      </c>
      <c r="BS265" s="16">
        <f t="shared" si="38"/>
        <v>36.7956</v>
      </c>
      <c r="BT265" s="16">
        <f t="shared" si="38"/>
        <v>36.7956</v>
      </c>
      <c r="BU265" s="16">
        <f t="shared" si="38"/>
        <v>36.7956</v>
      </c>
      <c r="BV265" s="16">
        <f t="shared" si="38"/>
        <v>36.7956</v>
      </c>
      <c r="BW265" s="16">
        <f t="shared" si="38"/>
        <v>36.7956</v>
      </c>
      <c r="BX265" s="16">
        <f t="shared" si="38"/>
        <v>36.7956</v>
      </c>
    </row>
    <row r="266" spans="2:76" hidden="1" outlineLevel="1" x14ac:dyDescent="0.15">
      <c r="B266" s="13" t="str">
        <f t="shared" si="20"/>
        <v>FTE Cost - Brand</v>
      </c>
      <c r="C266" s="13" t="str">
        <f t="shared" ref="C266:D266" si="39">C56</f>
        <v>Commercial</v>
      </c>
      <c r="D266" s="13" t="str">
        <f t="shared" si="39"/>
        <v>Brand 15</v>
      </c>
      <c r="E266" s="16">
        <f t="shared" si="19"/>
        <v>0</v>
      </c>
      <c r="F266" s="16">
        <f t="shared" ref="F266:BQ269" si="40">IFERROR(VLOOKUP($C266,$C$2:$BX$21,MATCH(F$1,$C$1:$BX$1,0),0)*VLOOKUP($C266,$C$22:$BX$41,MATCH(F$1,$C$1:$BX$1,0),0),0)*F56</f>
        <v>0</v>
      </c>
      <c r="G266" s="16">
        <f t="shared" si="40"/>
        <v>0</v>
      </c>
      <c r="H266" s="16">
        <f t="shared" si="40"/>
        <v>0</v>
      </c>
      <c r="I266" s="16">
        <f t="shared" si="40"/>
        <v>0</v>
      </c>
      <c r="J266" s="16">
        <f t="shared" si="40"/>
        <v>0</v>
      </c>
      <c r="K266" s="16">
        <f t="shared" si="40"/>
        <v>0</v>
      </c>
      <c r="L266" s="16">
        <f t="shared" si="40"/>
        <v>0</v>
      </c>
      <c r="M266" s="16">
        <f t="shared" si="40"/>
        <v>0</v>
      </c>
      <c r="N266" s="16">
        <f t="shared" si="40"/>
        <v>0</v>
      </c>
      <c r="O266" s="16">
        <f t="shared" si="40"/>
        <v>0</v>
      </c>
      <c r="P266" s="16">
        <f t="shared" si="40"/>
        <v>0</v>
      </c>
      <c r="Q266" s="16">
        <f t="shared" si="40"/>
        <v>0</v>
      </c>
      <c r="R266" s="16">
        <f t="shared" si="40"/>
        <v>0</v>
      </c>
      <c r="S266" s="16">
        <f t="shared" si="40"/>
        <v>0</v>
      </c>
      <c r="T266" s="16">
        <f t="shared" si="40"/>
        <v>0</v>
      </c>
      <c r="U266" s="16">
        <f t="shared" si="40"/>
        <v>0</v>
      </c>
      <c r="V266" s="16">
        <f t="shared" si="40"/>
        <v>0</v>
      </c>
      <c r="W266" s="16">
        <f t="shared" si="40"/>
        <v>0</v>
      </c>
      <c r="X266" s="16">
        <f t="shared" si="40"/>
        <v>0</v>
      </c>
      <c r="Y266" s="16">
        <f t="shared" si="40"/>
        <v>0</v>
      </c>
      <c r="Z266" s="16">
        <f t="shared" si="40"/>
        <v>0</v>
      </c>
      <c r="AA266" s="16">
        <f t="shared" si="40"/>
        <v>0</v>
      </c>
      <c r="AB266" s="16">
        <f t="shared" si="40"/>
        <v>0</v>
      </c>
      <c r="AC266" s="16">
        <f t="shared" si="40"/>
        <v>0</v>
      </c>
      <c r="AD266" s="16">
        <f t="shared" si="40"/>
        <v>0</v>
      </c>
      <c r="AE266" s="16">
        <f t="shared" si="40"/>
        <v>0</v>
      </c>
      <c r="AF266" s="16">
        <f t="shared" si="40"/>
        <v>0</v>
      </c>
      <c r="AG266" s="16">
        <f t="shared" si="40"/>
        <v>0</v>
      </c>
      <c r="AH266" s="16">
        <f t="shared" si="40"/>
        <v>0</v>
      </c>
      <c r="AI266" s="16">
        <f t="shared" si="40"/>
        <v>0</v>
      </c>
      <c r="AJ266" s="16">
        <f t="shared" si="40"/>
        <v>0</v>
      </c>
      <c r="AK266" s="16">
        <f t="shared" si="40"/>
        <v>0</v>
      </c>
      <c r="AL266" s="16">
        <f t="shared" si="40"/>
        <v>0</v>
      </c>
      <c r="AM266" s="16">
        <f t="shared" si="40"/>
        <v>0</v>
      </c>
      <c r="AN266" s="16">
        <f t="shared" si="40"/>
        <v>0</v>
      </c>
      <c r="AO266" s="16">
        <f t="shared" si="40"/>
        <v>0</v>
      </c>
      <c r="AP266" s="16">
        <f t="shared" si="40"/>
        <v>0</v>
      </c>
      <c r="AQ266" s="16">
        <f t="shared" si="40"/>
        <v>0</v>
      </c>
      <c r="AR266" s="16">
        <f t="shared" si="40"/>
        <v>0</v>
      </c>
      <c r="AS266" s="16">
        <f t="shared" si="40"/>
        <v>0</v>
      </c>
      <c r="AT266" s="16">
        <f t="shared" si="40"/>
        <v>0</v>
      </c>
      <c r="AU266" s="16">
        <f t="shared" si="40"/>
        <v>0</v>
      </c>
      <c r="AV266" s="16">
        <f t="shared" si="40"/>
        <v>0</v>
      </c>
      <c r="AW266" s="16">
        <f t="shared" si="40"/>
        <v>0</v>
      </c>
      <c r="AX266" s="16">
        <f t="shared" si="40"/>
        <v>0</v>
      </c>
      <c r="AY266" s="16">
        <f t="shared" si="40"/>
        <v>0</v>
      </c>
      <c r="AZ266" s="16">
        <f t="shared" si="40"/>
        <v>0</v>
      </c>
      <c r="BA266" s="16">
        <f t="shared" si="40"/>
        <v>0</v>
      </c>
      <c r="BB266" s="16">
        <f t="shared" si="40"/>
        <v>0</v>
      </c>
      <c r="BC266" s="16">
        <f t="shared" si="40"/>
        <v>0</v>
      </c>
      <c r="BD266" s="16">
        <f t="shared" si="40"/>
        <v>0</v>
      </c>
      <c r="BE266" s="16">
        <f t="shared" si="40"/>
        <v>0</v>
      </c>
      <c r="BF266" s="16">
        <f t="shared" si="40"/>
        <v>0</v>
      </c>
      <c r="BG266" s="16">
        <f t="shared" si="40"/>
        <v>0</v>
      </c>
      <c r="BH266" s="16">
        <f t="shared" si="40"/>
        <v>0</v>
      </c>
      <c r="BI266" s="16">
        <f t="shared" si="40"/>
        <v>0</v>
      </c>
      <c r="BJ266" s="16">
        <f t="shared" si="40"/>
        <v>0</v>
      </c>
      <c r="BK266" s="16">
        <f t="shared" si="40"/>
        <v>0</v>
      </c>
      <c r="BL266" s="16">
        <f t="shared" si="40"/>
        <v>0</v>
      </c>
      <c r="BM266" s="16">
        <f t="shared" si="40"/>
        <v>0</v>
      </c>
      <c r="BN266" s="16">
        <f t="shared" si="40"/>
        <v>0</v>
      </c>
      <c r="BO266" s="16">
        <f t="shared" si="40"/>
        <v>0</v>
      </c>
      <c r="BP266" s="16">
        <f t="shared" si="40"/>
        <v>0</v>
      </c>
      <c r="BQ266" s="16">
        <f t="shared" si="40"/>
        <v>0</v>
      </c>
      <c r="BR266" s="16">
        <f t="shared" si="38"/>
        <v>0</v>
      </c>
      <c r="BS266" s="16">
        <f t="shared" si="38"/>
        <v>0</v>
      </c>
      <c r="BT266" s="16">
        <f t="shared" si="38"/>
        <v>0</v>
      </c>
      <c r="BU266" s="16">
        <f t="shared" si="38"/>
        <v>0</v>
      </c>
      <c r="BV266" s="16">
        <f t="shared" si="38"/>
        <v>0</v>
      </c>
      <c r="BW266" s="16">
        <f t="shared" si="38"/>
        <v>0</v>
      </c>
      <c r="BX266" s="16">
        <f t="shared" si="38"/>
        <v>0</v>
      </c>
    </row>
    <row r="267" spans="2:76" hidden="1" outlineLevel="1" x14ac:dyDescent="0.15">
      <c r="B267" s="13" t="str">
        <f t="shared" si="20"/>
        <v>FTE Cost - Brand</v>
      </c>
      <c r="C267" s="13" t="str">
        <f t="shared" ref="C267:D267" si="41">C57</f>
        <v>Commercial</v>
      </c>
      <c r="D267" s="13" t="str">
        <f t="shared" si="41"/>
        <v>Brand 16</v>
      </c>
      <c r="E267" s="16">
        <f t="shared" si="19"/>
        <v>27.596700000000002</v>
      </c>
      <c r="F267" s="16">
        <f t="shared" si="40"/>
        <v>27.596700000000002</v>
      </c>
      <c r="G267" s="16">
        <f t="shared" si="40"/>
        <v>27.596700000000002</v>
      </c>
      <c r="H267" s="16">
        <f t="shared" si="40"/>
        <v>27.596700000000002</v>
      </c>
      <c r="I267" s="16">
        <f t="shared" si="40"/>
        <v>27.596700000000002</v>
      </c>
      <c r="J267" s="16">
        <f t="shared" si="40"/>
        <v>27.596700000000002</v>
      </c>
      <c r="K267" s="16">
        <f t="shared" si="40"/>
        <v>27.596700000000002</v>
      </c>
      <c r="L267" s="16">
        <f t="shared" si="40"/>
        <v>27.596700000000002</v>
      </c>
      <c r="M267" s="16">
        <f t="shared" si="40"/>
        <v>27.596700000000002</v>
      </c>
      <c r="N267" s="16">
        <f t="shared" si="40"/>
        <v>27.596700000000002</v>
      </c>
      <c r="O267" s="16">
        <f t="shared" si="40"/>
        <v>27.596700000000002</v>
      </c>
      <c r="P267" s="16">
        <f t="shared" si="40"/>
        <v>27.596700000000002</v>
      </c>
      <c r="Q267" s="16">
        <f t="shared" si="40"/>
        <v>27.596700000000002</v>
      </c>
      <c r="R267" s="16">
        <f t="shared" si="40"/>
        <v>27.596700000000002</v>
      </c>
      <c r="S267" s="16">
        <f t="shared" si="40"/>
        <v>27.596700000000002</v>
      </c>
      <c r="T267" s="16">
        <f t="shared" si="40"/>
        <v>27.596700000000002</v>
      </c>
      <c r="U267" s="16">
        <f t="shared" si="40"/>
        <v>27.596700000000002</v>
      </c>
      <c r="V267" s="16">
        <f t="shared" si="40"/>
        <v>27.596700000000002</v>
      </c>
      <c r="W267" s="16">
        <f t="shared" si="40"/>
        <v>27.596700000000002</v>
      </c>
      <c r="X267" s="16">
        <f t="shared" si="40"/>
        <v>27.596700000000002</v>
      </c>
      <c r="Y267" s="16">
        <f t="shared" si="40"/>
        <v>27.596700000000002</v>
      </c>
      <c r="Z267" s="16">
        <f t="shared" si="40"/>
        <v>27.596700000000002</v>
      </c>
      <c r="AA267" s="16">
        <f t="shared" si="40"/>
        <v>27.596700000000002</v>
      </c>
      <c r="AB267" s="16">
        <f t="shared" si="40"/>
        <v>27.596700000000002</v>
      </c>
      <c r="AC267" s="16">
        <f t="shared" si="40"/>
        <v>27.596700000000002</v>
      </c>
      <c r="AD267" s="16">
        <f t="shared" si="40"/>
        <v>27.596700000000002</v>
      </c>
      <c r="AE267" s="16">
        <f t="shared" si="40"/>
        <v>27.596700000000002</v>
      </c>
      <c r="AF267" s="16">
        <f t="shared" si="40"/>
        <v>27.596700000000002</v>
      </c>
      <c r="AG267" s="16">
        <f t="shared" si="40"/>
        <v>27.596700000000002</v>
      </c>
      <c r="AH267" s="16">
        <f t="shared" si="40"/>
        <v>27.596700000000002</v>
      </c>
      <c r="AI267" s="16">
        <f t="shared" si="40"/>
        <v>27.596700000000002</v>
      </c>
      <c r="AJ267" s="16">
        <f t="shared" si="40"/>
        <v>27.596700000000002</v>
      </c>
      <c r="AK267" s="16">
        <f t="shared" si="40"/>
        <v>27.596700000000002</v>
      </c>
      <c r="AL267" s="16">
        <f t="shared" si="40"/>
        <v>27.596700000000002</v>
      </c>
      <c r="AM267" s="16">
        <f t="shared" si="40"/>
        <v>27.596700000000002</v>
      </c>
      <c r="AN267" s="16">
        <f t="shared" si="40"/>
        <v>27.596700000000002</v>
      </c>
      <c r="AO267" s="16">
        <f t="shared" si="40"/>
        <v>27.596700000000002</v>
      </c>
      <c r="AP267" s="16">
        <f t="shared" si="40"/>
        <v>27.596700000000002</v>
      </c>
      <c r="AQ267" s="16">
        <f t="shared" si="40"/>
        <v>27.596700000000002</v>
      </c>
      <c r="AR267" s="16">
        <f t="shared" si="40"/>
        <v>27.596700000000002</v>
      </c>
      <c r="AS267" s="16">
        <f t="shared" si="40"/>
        <v>27.596700000000002</v>
      </c>
      <c r="AT267" s="16">
        <f t="shared" si="40"/>
        <v>27.596700000000002</v>
      </c>
      <c r="AU267" s="16">
        <f t="shared" si="40"/>
        <v>27.596700000000002</v>
      </c>
      <c r="AV267" s="16">
        <f t="shared" si="40"/>
        <v>27.596700000000002</v>
      </c>
      <c r="AW267" s="16">
        <f t="shared" si="40"/>
        <v>27.596700000000002</v>
      </c>
      <c r="AX267" s="16">
        <f t="shared" si="40"/>
        <v>27.596700000000002</v>
      </c>
      <c r="AY267" s="16">
        <f t="shared" si="40"/>
        <v>27.596700000000002</v>
      </c>
      <c r="AZ267" s="16">
        <f t="shared" si="40"/>
        <v>27.596700000000002</v>
      </c>
      <c r="BA267" s="16">
        <f t="shared" si="40"/>
        <v>27.596700000000002</v>
      </c>
      <c r="BB267" s="16">
        <f t="shared" si="40"/>
        <v>27.596700000000002</v>
      </c>
      <c r="BC267" s="16">
        <f t="shared" si="40"/>
        <v>27.596700000000002</v>
      </c>
      <c r="BD267" s="16">
        <f t="shared" si="40"/>
        <v>27.596700000000002</v>
      </c>
      <c r="BE267" s="16">
        <f t="shared" si="40"/>
        <v>27.596700000000002</v>
      </c>
      <c r="BF267" s="16">
        <f t="shared" si="40"/>
        <v>27.596700000000002</v>
      </c>
      <c r="BG267" s="16">
        <f t="shared" si="40"/>
        <v>27.596700000000002</v>
      </c>
      <c r="BH267" s="16">
        <f t="shared" si="40"/>
        <v>27.596700000000002</v>
      </c>
      <c r="BI267" s="16">
        <f t="shared" si="40"/>
        <v>27.596700000000002</v>
      </c>
      <c r="BJ267" s="16">
        <f t="shared" si="40"/>
        <v>27.596700000000002</v>
      </c>
      <c r="BK267" s="16">
        <f t="shared" si="40"/>
        <v>27.596700000000002</v>
      </c>
      <c r="BL267" s="16">
        <f t="shared" si="40"/>
        <v>27.596700000000002</v>
      </c>
      <c r="BM267" s="16">
        <f t="shared" si="40"/>
        <v>27.596700000000002</v>
      </c>
      <c r="BN267" s="16">
        <f t="shared" si="40"/>
        <v>27.596700000000002</v>
      </c>
      <c r="BO267" s="16">
        <f t="shared" si="40"/>
        <v>27.596700000000002</v>
      </c>
      <c r="BP267" s="16">
        <f t="shared" si="40"/>
        <v>27.596700000000002</v>
      </c>
      <c r="BQ267" s="16">
        <f t="shared" si="40"/>
        <v>27.596700000000002</v>
      </c>
      <c r="BR267" s="16">
        <f t="shared" si="38"/>
        <v>27.596700000000002</v>
      </c>
      <c r="BS267" s="16">
        <f t="shared" si="38"/>
        <v>27.596700000000002</v>
      </c>
      <c r="BT267" s="16">
        <f t="shared" si="38"/>
        <v>27.596700000000002</v>
      </c>
      <c r="BU267" s="16">
        <f t="shared" si="38"/>
        <v>27.596700000000002</v>
      </c>
      <c r="BV267" s="16">
        <f t="shared" si="38"/>
        <v>27.596700000000002</v>
      </c>
      <c r="BW267" s="16">
        <f t="shared" si="38"/>
        <v>27.596700000000002</v>
      </c>
      <c r="BX267" s="16">
        <f t="shared" si="38"/>
        <v>27.596700000000002</v>
      </c>
    </row>
    <row r="268" spans="2:76" hidden="1" outlineLevel="1" x14ac:dyDescent="0.15">
      <c r="B268" s="13" t="str">
        <f t="shared" si="20"/>
        <v>FTE Cost - Brand</v>
      </c>
      <c r="C268" s="13" t="str">
        <f t="shared" ref="C268:D268" si="42">C58</f>
        <v>Commercial</v>
      </c>
      <c r="D268" s="13">
        <f t="shared" si="42"/>
        <v>0</v>
      </c>
      <c r="E268" s="16">
        <f t="shared" si="19"/>
        <v>0</v>
      </c>
      <c r="F268" s="16">
        <f t="shared" si="40"/>
        <v>0</v>
      </c>
      <c r="G268" s="16">
        <f t="shared" si="40"/>
        <v>0</v>
      </c>
      <c r="H268" s="16">
        <f t="shared" si="40"/>
        <v>0</v>
      </c>
      <c r="I268" s="16">
        <f t="shared" si="40"/>
        <v>0</v>
      </c>
      <c r="J268" s="16">
        <f t="shared" si="40"/>
        <v>0</v>
      </c>
      <c r="K268" s="16">
        <f t="shared" si="40"/>
        <v>0</v>
      </c>
      <c r="L268" s="16">
        <f t="shared" si="40"/>
        <v>0</v>
      </c>
      <c r="M268" s="16">
        <f t="shared" si="40"/>
        <v>0</v>
      </c>
      <c r="N268" s="16">
        <f t="shared" si="40"/>
        <v>0</v>
      </c>
      <c r="O268" s="16">
        <f t="shared" si="40"/>
        <v>0</v>
      </c>
      <c r="P268" s="16">
        <f t="shared" si="40"/>
        <v>0</v>
      </c>
      <c r="Q268" s="16">
        <f t="shared" si="40"/>
        <v>0</v>
      </c>
      <c r="R268" s="16">
        <f t="shared" si="40"/>
        <v>0</v>
      </c>
      <c r="S268" s="16">
        <f t="shared" si="40"/>
        <v>0</v>
      </c>
      <c r="T268" s="16">
        <f t="shared" si="40"/>
        <v>0</v>
      </c>
      <c r="U268" s="16">
        <f t="shared" si="40"/>
        <v>0</v>
      </c>
      <c r="V268" s="16">
        <f t="shared" si="40"/>
        <v>0</v>
      </c>
      <c r="W268" s="16">
        <f t="shared" si="40"/>
        <v>0</v>
      </c>
      <c r="X268" s="16">
        <f t="shared" si="40"/>
        <v>0</v>
      </c>
      <c r="Y268" s="16">
        <f t="shared" si="40"/>
        <v>0</v>
      </c>
      <c r="Z268" s="16">
        <f t="shared" si="40"/>
        <v>0</v>
      </c>
      <c r="AA268" s="16">
        <f t="shared" si="40"/>
        <v>0</v>
      </c>
      <c r="AB268" s="16">
        <f t="shared" si="40"/>
        <v>0</v>
      </c>
      <c r="AC268" s="16">
        <f t="shared" si="40"/>
        <v>0</v>
      </c>
      <c r="AD268" s="16">
        <f t="shared" si="40"/>
        <v>0</v>
      </c>
      <c r="AE268" s="16">
        <f t="shared" si="40"/>
        <v>0</v>
      </c>
      <c r="AF268" s="16">
        <f t="shared" si="40"/>
        <v>0</v>
      </c>
      <c r="AG268" s="16">
        <f t="shared" si="40"/>
        <v>0</v>
      </c>
      <c r="AH268" s="16">
        <f t="shared" si="40"/>
        <v>0</v>
      </c>
      <c r="AI268" s="16">
        <f t="shared" si="40"/>
        <v>0</v>
      </c>
      <c r="AJ268" s="16">
        <f t="shared" si="40"/>
        <v>0</v>
      </c>
      <c r="AK268" s="16">
        <f t="shared" si="40"/>
        <v>0</v>
      </c>
      <c r="AL268" s="16">
        <f t="shared" si="40"/>
        <v>0</v>
      </c>
      <c r="AM268" s="16">
        <f t="shared" si="40"/>
        <v>0</v>
      </c>
      <c r="AN268" s="16">
        <f t="shared" si="40"/>
        <v>0</v>
      </c>
      <c r="AO268" s="16">
        <f t="shared" si="40"/>
        <v>0</v>
      </c>
      <c r="AP268" s="16">
        <f t="shared" si="40"/>
        <v>0</v>
      </c>
      <c r="AQ268" s="16">
        <f t="shared" si="40"/>
        <v>0</v>
      </c>
      <c r="AR268" s="16">
        <f t="shared" si="40"/>
        <v>0</v>
      </c>
      <c r="AS268" s="16">
        <f t="shared" si="40"/>
        <v>0</v>
      </c>
      <c r="AT268" s="16">
        <f t="shared" si="40"/>
        <v>0</v>
      </c>
      <c r="AU268" s="16">
        <f t="shared" si="40"/>
        <v>0</v>
      </c>
      <c r="AV268" s="16">
        <f t="shared" si="40"/>
        <v>0</v>
      </c>
      <c r="AW268" s="16">
        <f t="shared" si="40"/>
        <v>0</v>
      </c>
      <c r="AX268" s="16">
        <f t="shared" si="40"/>
        <v>0</v>
      </c>
      <c r="AY268" s="16">
        <f t="shared" si="40"/>
        <v>0</v>
      </c>
      <c r="AZ268" s="16">
        <f t="shared" si="40"/>
        <v>0</v>
      </c>
      <c r="BA268" s="16">
        <f t="shared" si="40"/>
        <v>0</v>
      </c>
      <c r="BB268" s="16">
        <f t="shared" si="40"/>
        <v>0</v>
      </c>
      <c r="BC268" s="16">
        <f t="shared" si="40"/>
        <v>0</v>
      </c>
      <c r="BD268" s="16">
        <f t="shared" si="40"/>
        <v>0</v>
      </c>
      <c r="BE268" s="16">
        <f t="shared" si="40"/>
        <v>0</v>
      </c>
      <c r="BF268" s="16">
        <f t="shared" si="40"/>
        <v>0</v>
      </c>
      <c r="BG268" s="16">
        <f t="shared" si="40"/>
        <v>0</v>
      </c>
      <c r="BH268" s="16">
        <f t="shared" si="40"/>
        <v>0</v>
      </c>
      <c r="BI268" s="16">
        <f t="shared" si="40"/>
        <v>0</v>
      </c>
      <c r="BJ268" s="16">
        <f t="shared" si="40"/>
        <v>0</v>
      </c>
      <c r="BK268" s="16">
        <f t="shared" si="40"/>
        <v>0</v>
      </c>
      <c r="BL268" s="16">
        <f t="shared" si="40"/>
        <v>0</v>
      </c>
      <c r="BM268" s="16">
        <f t="shared" si="40"/>
        <v>0</v>
      </c>
      <c r="BN268" s="16">
        <f t="shared" si="40"/>
        <v>0</v>
      </c>
      <c r="BO268" s="16">
        <f t="shared" si="40"/>
        <v>0</v>
      </c>
      <c r="BP268" s="16">
        <f t="shared" si="40"/>
        <v>0</v>
      </c>
      <c r="BQ268" s="16">
        <f t="shared" si="40"/>
        <v>0</v>
      </c>
      <c r="BR268" s="16">
        <f t="shared" si="38"/>
        <v>0</v>
      </c>
      <c r="BS268" s="16">
        <f t="shared" si="38"/>
        <v>0</v>
      </c>
      <c r="BT268" s="16">
        <f t="shared" si="38"/>
        <v>0</v>
      </c>
      <c r="BU268" s="16">
        <f t="shared" si="38"/>
        <v>0</v>
      </c>
      <c r="BV268" s="16">
        <f t="shared" si="38"/>
        <v>0</v>
      </c>
      <c r="BW268" s="16">
        <f t="shared" si="38"/>
        <v>0</v>
      </c>
      <c r="BX268" s="16">
        <f t="shared" si="38"/>
        <v>0</v>
      </c>
    </row>
    <row r="269" spans="2:76" hidden="1" outlineLevel="1" x14ac:dyDescent="0.15">
      <c r="B269" s="13" t="str">
        <f t="shared" si="20"/>
        <v>FTE Cost - Brand</v>
      </c>
      <c r="C269" s="13" t="str">
        <f t="shared" ref="C269:D269" si="43">C59</f>
        <v>Commercial</v>
      </c>
      <c r="D269" s="13">
        <f t="shared" si="43"/>
        <v>0</v>
      </c>
      <c r="E269" s="16">
        <f t="shared" si="19"/>
        <v>0</v>
      </c>
      <c r="F269" s="16">
        <f t="shared" si="40"/>
        <v>0</v>
      </c>
      <c r="G269" s="16">
        <f t="shared" si="40"/>
        <v>0</v>
      </c>
      <c r="H269" s="16">
        <f t="shared" si="40"/>
        <v>0</v>
      </c>
      <c r="I269" s="16">
        <f t="shared" si="40"/>
        <v>0</v>
      </c>
      <c r="J269" s="16">
        <f t="shared" si="40"/>
        <v>0</v>
      </c>
      <c r="K269" s="16">
        <f t="shared" si="40"/>
        <v>0</v>
      </c>
      <c r="L269" s="16">
        <f t="shared" si="40"/>
        <v>0</v>
      </c>
      <c r="M269" s="16">
        <f t="shared" si="40"/>
        <v>0</v>
      </c>
      <c r="N269" s="16">
        <f t="shared" si="40"/>
        <v>0</v>
      </c>
      <c r="O269" s="16">
        <f t="shared" si="40"/>
        <v>0</v>
      </c>
      <c r="P269" s="16">
        <f t="shared" si="40"/>
        <v>0</v>
      </c>
      <c r="Q269" s="16">
        <f t="shared" si="40"/>
        <v>0</v>
      </c>
      <c r="R269" s="16">
        <f t="shared" si="40"/>
        <v>0</v>
      </c>
      <c r="S269" s="16">
        <f t="shared" si="40"/>
        <v>0</v>
      </c>
      <c r="T269" s="16">
        <f t="shared" si="40"/>
        <v>0</v>
      </c>
      <c r="U269" s="16">
        <f t="shared" si="40"/>
        <v>0</v>
      </c>
      <c r="V269" s="16">
        <f t="shared" si="40"/>
        <v>0</v>
      </c>
      <c r="W269" s="16">
        <f t="shared" si="40"/>
        <v>0</v>
      </c>
      <c r="X269" s="16">
        <f t="shared" si="40"/>
        <v>0</v>
      </c>
      <c r="Y269" s="16">
        <f t="shared" si="40"/>
        <v>0</v>
      </c>
      <c r="Z269" s="16">
        <f t="shared" si="40"/>
        <v>0</v>
      </c>
      <c r="AA269" s="16">
        <f t="shared" si="40"/>
        <v>0</v>
      </c>
      <c r="AB269" s="16">
        <f t="shared" si="40"/>
        <v>0</v>
      </c>
      <c r="AC269" s="16">
        <f t="shared" si="40"/>
        <v>0</v>
      </c>
      <c r="AD269" s="16">
        <f t="shared" si="40"/>
        <v>0</v>
      </c>
      <c r="AE269" s="16">
        <f t="shared" si="40"/>
        <v>0</v>
      </c>
      <c r="AF269" s="16">
        <f t="shared" si="40"/>
        <v>0</v>
      </c>
      <c r="AG269" s="16">
        <f t="shared" si="40"/>
        <v>0</v>
      </c>
      <c r="AH269" s="16">
        <f t="shared" si="40"/>
        <v>0</v>
      </c>
      <c r="AI269" s="16">
        <f t="shared" si="40"/>
        <v>0</v>
      </c>
      <c r="AJ269" s="16">
        <f t="shared" si="40"/>
        <v>0</v>
      </c>
      <c r="AK269" s="16">
        <f t="shared" si="40"/>
        <v>0</v>
      </c>
      <c r="AL269" s="16">
        <f t="shared" si="40"/>
        <v>0</v>
      </c>
      <c r="AM269" s="16">
        <f t="shared" si="40"/>
        <v>0</v>
      </c>
      <c r="AN269" s="16">
        <f t="shared" si="40"/>
        <v>0</v>
      </c>
      <c r="AO269" s="16">
        <f t="shared" si="40"/>
        <v>0</v>
      </c>
      <c r="AP269" s="16">
        <f t="shared" si="40"/>
        <v>0</v>
      </c>
      <c r="AQ269" s="16">
        <f t="shared" si="40"/>
        <v>0</v>
      </c>
      <c r="AR269" s="16">
        <f t="shared" si="40"/>
        <v>0</v>
      </c>
      <c r="AS269" s="16">
        <f t="shared" si="40"/>
        <v>0</v>
      </c>
      <c r="AT269" s="16">
        <f t="shared" si="40"/>
        <v>0</v>
      </c>
      <c r="AU269" s="16">
        <f t="shared" si="40"/>
        <v>0</v>
      </c>
      <c r="AV269" s="16">
        <f t="shared" si="40"/>
        <v>0</v>
      </c>
      <c r="AW269" s="16">
        <f t="shared" si="40"/>
        <v>0</v>
      </c>
      <c r="AX269" s="16">
        <f t="shared" si="40"/>
        <v>0</v>
      </c>
      <c r="AY269" s="16">
        <f t="shared" si="40"/>
        <v>0</v>
      </c>
      <c r="AZ269" s="16">
        <f t="shared" si="40"/>
        <v>0</v>
      </c>
      <c r="BA269" s="16">
        <f t="shared" si="40"/>
        <v>0</v>
      </c>
      <c r="BB269" s="16">
        <f t="shared" si="40"/>
        <v>0</v>
      </c>
      <c r="BC269" s="16">
        <f t="shared" si="40"/>
        <v>0</v>
      </c>
      <c r="BD269" s="16">
        <f t="shared" si="40"/>
        <v>0</v>
      </c>
      <c r="BE269" s="16">
        <f t="shared" si="40"/>
        <v>0</v>
      </c>
      <c r="BF269" s="16">
        <f t="shared" si="40"/>
        <v>0</v>
      </c>
      <c r="BG269" s="16">
        <f t="shared" si="40"/>
        <v>0</v>
      </c>
      <c r="BH269" s="16">
        <f t="shared" si="40"/>
        <v>0</v>
      </c>
      <c r="BI269" s="16">
        <f t="shared" si="40"/>
        <v>0</v>
      </c>
      <c r="BJ269" s="16">
        <f t="shared" si="40"/>
        <v>0</v>
      </c>
      <c r="BK269" s="16">
        <f t="shared" si="40"/>
        <v>0</v>
      </c>
      <c r="BL269" s="16">
        <f t="shared" si="40"/>
        <v>0</v>
      </c>
      <c r="BM269" s="16">
        <f t="shared" si="40"/>
        <v>0</v>
      </c>
      <c r="BN269" s="16">
        <f t="shared" si="40"/>
        <v>0</v>
      </c>
      <c r="BO269" s="16">
        <f t="shared" si="40"/>
        <v>0</v>
      </c>
      <c r="BP269" s="16">
        <f t="shared" si="40"/>
        <v>0</v>
      </c>
      <c r="BQ269" s="16">
        <f t="shared" ref="BQ269:BX272" si="44">IFERROR(VLOOKUP($C269,$C$2:$BX$21,MATCH(BQ$1,$C$1:$BX$1,0),0)*VLOOKUP($C269,$C$22:$BX$41,MATCH(BQ$1,$C$1:$BX$1,0),0),0)*BQ59</f>
        <v>0</v>
      </c>
      <c r="BR269" s="16">
        <f t="shared" si="44"/>
        <v>0</v>
      </c>
      <c r="BS269" s="16">
        <f t="shared" si="44"/>
        <v>0</v>
      </c>
      <c r="BT269" s="16">
        <f t="shared" si="44"/>
        <v>0</v>
      </c>
      <c r="BU269" s="16">
        <f t="shared" si="44"/>
        <v>0</v>
      </c>
      <c r="BV269" s="16">
        <f t="shared" si="44"/>
        <v>0</v>
      </c>
      <c r="BW269" s="16">
        <f t="shared" si="44"/>
        <v>0</v>
      </c>
      <c r="BX269" s="16">
        <f t="shared" si="44"/>
        <v>0</v>
      </c>
    </row>
    <row r="270" spans="2:76" hidden="1" outlineLevel="1" x14ac:dyDescent="0.15">
      <c r="B270" s="13" t="str">
        <f t="shared" si="20"/>
        <v>FTE Cost - Brand</v>
      </c>
      <c r="C270" s="13" t="str">
        <f t="shared" ref="C270:D270" si="45">C60</f>
        <v>Commercial</v>
      </c>
      <c r="D270" s="13">
        <f t="shared" si="45"/>
        <v>0</v>
      </c>
      <c r="E270" s="16">
        <f t="shared" si="19"/>
        <v>0</v>
      </c>
      <c r="F270" s="16">
        <f t="shared" ref="F270:BQ273" si="46">IFERROR(VLOOKUP($C270,$C$2:$BX$21,MATCH(F$1,$C$1:$BX$1,0),0)*VLOOKUP($C270,$C$22:$BX$41,MATCH(F$1,$C$1:$BX$1,0),0),0)*F60</f>
        <v>0</v>
      </c>
      <c r="G270" s="16">
        <f t="shared" si="46"/>
        <v>0</v>
      </c>
      <c r="H270" s="16">
        <f t="shared" si="46"/>
        <v>0</v>
      </c>
      <c r="I270" s="16">
        <f t="shared" si="46"/>
        <v>0</v>
      </c>
      <c r="J270" s="16">
        <f t="shared" si="46"/>
        <v>0</v>
      </c>
      <c r="K270" s="16">
        <f t="shared" si="46"/>
        <v>0</v>
      </c>
      <c r="L270" s="16">
        <f t="shared" si="46"/>
        <v>0</v>
      </c>
      <c r="M270" s="16">
        <f t="shared" si="46"/>
        <v>0</v>
      </c>
      <c r="N270" s="16">
        <f t="shared" si="46"/>
        <v>0</v>
      </c>
      <c r="O270" s="16">
        <f t="shared" si="46"/>
        <v>0</v>
      </c>
      <c r="P270" s="16">
        <f t="shared" si="46"/>
        <v>0</v>
      </c>
      <c r="Q270" s="16">
        <f t="shared" si="46"/>
        <v>0</v>
      </c>
      <c r="R270" s="16">
        <f t="shared" si="46"/>
        <v>0</v>
      </c>
      <c r="S270" s="16">
        <f t="shared" si="46"/>
        <v>0</v>
      </c>
      <c r="T270" s="16">
        <f t="shared" si="46"/>
        <v>0</v>
      </c>
      <c r="U270" s="16">
        <f t="shared" si="46"/>
        <v>0</v>
      </c>
      <c r="V270" s="16">
        <f t="shared" si="46"/>
        <v>0</v>
      </c>
      <c r="W270" s="16">
        <f t="shared" si="46"/>
        <v>0</v>
      </c>
      <c r="X270" s="16">
        <f t="shared" si="46"/>
        <v>0</v>
      </c>
      <c r="Y270" s="16">
        <f t="shared" si="46"/>
        <v>0</v>
      </c>
      <c r="Z270" s="16">
        <f t="shared" si="46"/>
        <v>0</v>
      </c>
      <c r="AA270" s="16">
        <f t="shared" si="46"/>
        <v>0</v>
      </c>
      <c r="AB270" s="16">
        <f t="shared" si="46"/>
        <v>0</v>
      </c>
      <c r="AC270" s="16">
        <f t="shared" si="46"/>
        <v>0</v>
      </c>
      <c r="AD270" s="16">
        <f t="shared" si="46"/>
        <v>0</v>
      </c>
      <c r="AE270" s="16">
        <f t="shared" si="46"/>
        <v>0</v>
      </c>
      <c r="AF270" s="16">
        <f t="shared" si="46"/>
        <v>0</v>
      </c>
      <c r="AG270" s="16">
        <f t="shared" si="46"/>
        <v>0</v>
      </c>
      <c r="AH270" s="16">
        <f t="shared" si="46"/>
        <v>0</v>
      </c>
      <c r="AI270" s="16">
        <f t="shared" si="46"/>
        <v>0</v>
      </c>
      <c r="AJ270" s="16">
        <f t="shared" si="46"/>
        <v>0</v>
      </c>
      <c r="AK270" s="16">
        <f t="shared" si="46"/>
        <v>0</v>
      </c>
      <c r="AL270" s="16">
        <f t="shared" si="46"/>
        <v>0</v>
      </c>
      <c r="AM270" s="16">
        <f t="shared" si="46"/>
        <v>0</v>
      </c>
      <c r="AN270" s="16">
        <f t="shared" si="46"/>
        <v>0</v>
      </c>
      <c r="AO270" s="16">
        <f t="shared" si="46"/>
        <v>0</v>
      </c>
      <c r="AP270" s="16">
        <f t="shared" si="46"/>
        <v>0</v>
      </c>
      <c r="AQ270" s="16">
        <f t="shared" si="46"/>
        <v>0</v>
      </c>
      <c r="AR270" s="16">
        <f t="shared" si="46"/>
        <v>0</v>
      </c>
      <c r="AS270" s="16">
        <f t="shared" si="46"/>
        <v>0</v>
      </c>
      <c r="AT270" s="16">
        <f t="shared" si="46"/>
        <v>0</v>
      </c>
      <c r="AU270" s="16">
        <f t="shared" si="46"/>
        <v>0</v>
      </c>
      <c r="AV270" s="16">
        <f t="shared" si="46"/>
        <v>0</v>
      </c>
      <c r="AW270" s="16">
        <f t="shared" si="46"/>
        <v>0</v>
      </c>
      <c r="AX270" s="16">
        <f t="shared" si="46"/>
        <v>0</v>
      </c>
      <c r="AY270" s="16">
        <f t="shared" si="46"/>
        <v>0</v>
      </c>
      <c r="AZ270" s="16">
        <f t="shared" si="46"/>
        <v>0</v>
      </c>
      <c r="BA270" s="16">
        <f t="shared" si="46"/>
        <v>0</v>
      </c>
      <c r="BB270" s="16">
        <f t="shared" si="46"/>
        <v>0</v>
      </c>
      <c r="BC270" s="16">
        <f t="shared" si="46"/>
        <v>0</v>
      </c>
      <c r="BD270" s="16">
        <f t="shared" si="46"/>
        <v>0</v>
      </c>
      <c r="BE270" s="16">
        <f t="shared" si="46"/>
        <v>0</v>
      </c>
      <c r="BF270" s="16">
        <f t="shared" si="46"/>
        <v>0</v>
      </c>
      <c r="BG270" s="16">
        <f t="shared" si="46"/>
        <v>0</v>
      </c>
      <c r="BH270" s="16">
        <f t="shared" si="46"/>
        <v>0</v>
      </c>
      <c r="BI270" s="16">
        <f t="shared" si="46"/>
        <v>0</v>
      </c>
      <c r="BJ270" s="16">
        <f t="shared" si="46"/>
        <v>0</v>
      </c>
      <c r="BK270" s="16">
        <f t="shared" si="46"/>
        <v>0</v>
      </c>
      <c r="BL270" s="16">
        <f t="shared" si="46"/>
        <v>0</v>
      </c>
      <c r="BM270" s="16">
        <f t="shared" si="46"/>
        <v>0</v>
      </c>
      <c r="BN270" s="16">
        <f t="shared" si="46"/>
        <v>0</v>
      </c>
      <c r="BO270" s="16">
        <f t="shared" si="46"/>
        <v>0</v>
      </c>
      <c r="BP270" s="16">
        <f t="shared" si="46"/>
        <v>0</v>
      </c>
      <c r="BQ270" s="16">
        <f t="shared" si="46"/>
        <v>0</v>
      </c>
      <c r="BR270" s="16">
        <f t="shared" si="44"/>
        <v>0</v>
      </c>
      <c r="BS270" s="16">
        <f t="shared" si="44"/>
        <v>0</v>
      </c>
      <c r="BT270" s="16">
        <f t="shared" si="44"/>
        <v>0</v>
      </c>
      <c r="BU270" s="16">
        <f t="shared" si="44"/>
        <v>0</v>
      </c>
      <c r="BV270" s="16">
        <f t="shared" si="44"/>
        <v>0</v>
      </c>
      <c r="BW270" s="16">
        <f t="shared" si="44"/>
        <v>0</v>
      </c>
      <c r="BX270" s="16">
        <f t="shared" si="44"/>
        <v>0</v>
      </c>
    </row>
    <row r="271" spans="2:76" hidden="1" outlineLevel="1" x14ac:dyDescent="0.15">
      <c r="B271" s="13" t="str">
        <f t="shared" si="20"/>
        <v>FTE Cost - Brand</v>
      </c>
      <c r="C271" s="13" t="str">
        <f t="shared" ref="C271:D271" si="47">C61</f>
        <v>Commercial</v>
      </c>
      <c r="D271" s="13">
        <f t="shared" si="47"/>
        <v>0</v>
      </c>
      <c r="E271" s="16">
        <f t="shared" si="19"/>
        <v>0</v>
      </c>
      <c r="F271" s="16">
        <f t="shared" si="46"/>
        <v>0</v>
      </c>
      <c r="G271" s="16">
        <f t="shared" si="46"/>
        <v>0</v>
      </c>
      <c r="H271" s="16">
        <f t="shared" si="46"/>
        <v>0</v>
      </c>
      <c r="I271" s="16">
        <f t="shared" si="46"/>
        <v>0</v>
      </c>
      <c r="J271" s="16">
        <f t="shared" si="46"/>
        <v>0</v>
      </c>
      <c r="K271" s="16">
        <f t="shared" si="46"/>
        <v>0</v>
      </c>
      <c r="L271" s="16">
        <f t="shared" si="46"/>
        <v>0</v>
      </c>
      <c r="M271" s="16">
        <f t="shared" si="46"/>
        <v>0</v>
      </c>
      <c r="N271" s="16">
        <f t="shared" si="46"/>
        <v>0</v>
      </c>
      <c r="O271" s="16">
        <f t="shared" si="46"/>
        <v>0</v>
      </c>
      <c r="P271" s="16">
        <f t="shared" si="46"/>
        <v>0</v>
      </c>
      <c r="Q271" s="16">
        <f t="shared" si="46"/>
        <v>0</v>
      </c>
      <c r="R271" s="16">
        <f t="shared" si="46"/>
        <v>0</v>
      </c>
      <c r="S271" s="16">
        <f t="shared" si="46"/>
        <v>0</v>
      </c>
      <c r="T271" s="16">
        <f t="shared" si="46"/>
        <v>0</v>
      </c>
      <c r="U271" s="16">
        <f t="shared" si="46"/>
        <v>0</v>
      </c>
      <c r="V271" s="16">
        <f t="shared" si="46"/>
        <v>0</v>
      </c>
      <c r="W271" s="16">
        <f t="shared" si="46"/>
        <v>0</v>
      </c>
      <c r="X271" s="16">
        <f t="shared" si="46"/>
        <v>0</v>
      </c>
      <c r="Y271" s="16">
        <f t="shared" si="46"/>
        <v>0</v>
      </c>
      <c r="Z271" s="16">
        <f t="shared" si="46"/>
        <v>0</v>
      </c>
      <c r="AA271" s="16">
        <f t="shared" si="46"/>
        <v>0</v>
      </c>
      <c r="AB271" s="16">
        <f t="shared" si="46"/>
        <v>0</v>
      </c>
      <c r="AC271" s="16">
        <f t="shared" si="46"/>
        <v>0</v>
      </c>
      <c r="AD271" s="16">
        <f t="shared" si="46"/>
        <v>0</v>
      </c>
      <c r="AE271" s="16">
        <f t="shared" si="46"/>
        <v>0</v>
      </c>
      <c r="AF271" s="16">
        <f t="shared" si="46"/>
        <v>0</v>
      </c>
      <c r="AG271" s="16">
        <f t="shared" si="46"/>
        <v>0</v>
      </c>
      <c r="AH271" s="16">
        <f t="shared" si="46"/>
        <v>0</v>
      </c>
      <c r="AI271" s="16">
        <f t="shared" si="46"/>
        <v>0</v>
      </c>
      <c r="AJ271" s="16">
        <f t="shared" si="46"/>
        <v>0</v>
      </c>
      <c r="AK271" s="16">
        <f t="shared" si="46"/>
        <v>0</v>
      </c>
      <c r="AL271" s="16">
        <f t="shared" si="46"/>
        <v>0</v>
      </c>
      <c r="AM271" s="16">
        <f t="shared" si="46"/>
        <v>0</v>
      </c>
      <c r="AN271" s="16">
        <f t="shared" si="46"/>
        <v>0</v>
      </c>
      <c r="AO271" s="16">
        <f t="shared" si="46"/>
        <v>0</v>
      </c>
      <c r="AP271" s="16">
        <f t="shared" si="46"/>
        <v>0</v>
      </c>
      <c r="AQ271" s="16">
        <f t="shared" si="46"/>
        <v>0</v>
      </c>
      <c r="AR271" s="16">
        <f t="shared" si="46"/>
        <v>0</v>
      </c>
      <c r="AS271" s="16">
        <f t="shared" si="46"/>
        <v>0</v>
      </c>
      <c r="AT271" s="16">
        <f t="shared" si="46"/>
        <v>0</v>
      </c>
      <c r="AU271" s="16">
        <f t="shared" si="46"/>
        <v>0</v>
      </c>
      <c r="AV271" s="16">
        <f t="shared" si="46"/>
        <v>0</v>
      </c>
      <c r="AW271" s="16">
        <f t="shared" si="46"/>
        <v>0</v>
      </c>
      <c r="AX271" s="16">
        <f t="shared" si="46"/>
        <v>0</v>
      </c>
      <c r="AY271" s="16">
        <f t="shared" si="46"/>
        <v>0</v>
      </c>
      <c r="AZ271" s="16">
        <f t="shared" si="46"/>
        <v>0</v>
      </c>
      <c r="BA271" s="16">
        <f t="shared" si="46"/>
        <v>0</v>
      </c>
      <c r="BB271" s="16">
        <f t="shared" si="46"/>
        <v>0</v>
      </c>
      <c r="BC271" s="16">
        <f t="shared" si="46"/>
        <v>0</v>
      </c>
      <c r="BD271" s="16">
        <f t="shared" si="46"/>
        <v>0</v>
      </c>
      <c r="BE271" s="16">
        <f t="shared" si="46"/>
        <v>0</v>
      </c>
      <c r="BF271" s="16">
        <f t="shared" si="46"/>
        <v>0</v>
      </c>
      <c r="BG271" s="16">
        <f t="shared" si="46"/>
        <v>0</v>
      </c>
      <c r="BH271" s="16">
        <f t="shared" si="46"/>
        <v>0</v>
      </c>
      <c r="BI271" s="16">
        <f t="shared" si="46"/>
        <v>0</v>
      </c>
      <c r="BJ271" s="16">
        <f t="shared" si="46"/>
        <v>0</v>
      </c>
      <c r="BK271" s="16">
        <f t="shared" si="46"/>
        <v>0</v>
      </c>
      <c r="BL271" s="16">
        <f t="shared" si="46"/>
        <v>0</v>
      </c>
      <c r="BM271" s="16">
        <f t="shared" si="46"/>
        <v>0</v>
      </c>
      <c r="BN271" s="16">
        <f t="shared" si="46"/>
        <v>0</v>
      </c>
      <c r="BO271" s="16">
        <f t="shared" si="46"/>
        <v>0</v>
      </c>
      <c r="BP271" s="16">
        <f t="shared" si="46"/>
        <v>0</v>
      </c>
      <c r="BQ271" s="16">
        <f t="shared" si="46"/>
        <v>0</v>
      </c>
      <c r="BR271" s="16">
        <f t="shared" si="44"/>
        <v>0</v>
      </c>
      <c r="BS271" s="16">
        <f t="shared" si="44"/>
        <v>0</v>
      </c>
      <c r="BT271" s="16">
        <f t="shared" si="44"/>
        <v>0</v>
      </c>
      <c r="BU271" s="16">
        <f t="shared" si="44"/>
        <v>0</v>
      </c>
      <c r="BV271" s="16">
        <f t="shared" si="44"/>
        <v>0</v>
      </c>
      <c r="BW271" s="16">
        <f t="shared" si="44"/>
        <v>0</v>
      </c>
      <c r="BX271" s="16">
        <f t="shared" si="44"/>
        <v>0</v>
      </c>
    </row>
    <row r="272" spans="2:76" hidden="1" outlineLevel="1" x14ac:dyDescent="0.15">
      <c r="B272" s="13" t="str">
        <f t="shared" si="20"/>
        <v>FTE Cost - Brand</v>
      </c>
      <c r="C272" s="13" t="str">
        <f t="shared" ref="C272:D272" si="48">C62</f>
        <v>Logistics</v>
      </c>
      <c r="D272" s="13" t="str">
        <f t="shared" si="48"/>
        <v>Brand 1</v>
      </c>
      <c r="E272" s="16">
        <f t="shared" si="19"/>
        <v>2.4887999999999999</v>
      </c>
      <c r="F272" s="16">
        <f t="shared" si="46"/>
        <v>2.4887999999999999</v>
      </c>
      <c r="G272" s="16">
        <f t="shared" si="46"/>
        <v>2.4887999999999999</v>
      </c>
      <c r="H272" s="16">
        <f t="shared" si="46"/>
        <v>2.4887999999999999</v>
      </c>
      <c r="I272" s="16">
        <f t="shared" si="46"/>
        <v>2.4887999999999999</v>
      </c>
      <c r="J272" s="16">
        <f t="shared" si="46"/>
        <v>2.4887999999999999</v>
      </c>
      <c r="K272" s="16">
        <f t="shared" si="46"/>
        <v>2.4887999999999999</v>
      </c>
      <c r="L272" s="16">
        <f t="shared" si="46"/>
        <v>2.4887999999999999</v>
      </c>
      <c r="M272" s="16">
        <f t="shared" si="46"/>
        <v>2.4887999999999999</v>
      </c>
      <c r="N272" s="16">
        <f t="shared" si="46"/>
        <v>2.4887999999999999</v>
      </c>
      <c r="O272" s="16">
        <f t="shared" si="46"/>
        <v>2.4887999999999999</v>
      </c>
      <c r="P272" s="16">
        <f t="shared" si="46"/>
        <v>2.4887999999999999</v>
      </c>
      <c r="Q272" s="16">
        <f t="shared" si="46"/>
        <v>2.4887999999999999</v>
      </c>
      <c r="R272" s="16">
        <f t="shared" si="46"/>
        <v>2.4887999999999999</v>
      </c>
      <c r="S272" s="16">
        <f t="shared" si="46"/>
        <v>2.4887999999999999</v>
      </c>
      <c r="T272" s="16">
        <f t="shared" si="46"/>
        <v>2.4887999999999999</v>
      </c>
      <c r="U272" s="16">
        <f t="shared" si="46"/>
        <v>2.4887999999999999</v>
      </c>
      <c r="V272" s="16">
        <f t="shared" si="46"/>
        <v>2.4887999999999999</v>
      </c>
      <c r="W272" s="16">
        <f t="shared" si="46"/>
        <v>2.4887999999999999</v>
      </c>
      <c r="X272" s="16">
        <f t="shared" si="46"/>
        <v>2.4887999999999999</v>
      </c>
      <c r="Y272" s="16">
        <f t="shared" si="46"/>
        <v>2.4887999999999999</v>
      </c>
      <c r="Z272" s="16">
        <f t="shared" si="46"/>
        <v>2.4887999999999999</v>
      </c>
      <c r="AA272" s="16">
        <f t="shared" si="46"/>
        <v>2.4887999999999999</v>
      </c>
      <c r="AB272" s="16">
        <f t="shared" si="46"/>
        <v>2.4887999999999999</v>
      </c>
      <c r="AC272" s="16">
        <f t="shared" si="46"/>
        <v>2.4887999999999999</v>
      </c>
      <c r="AD272" s="16">
        <f t="shared" si="46"/>
        <v>2.4887999999999999</v>
      </c>
      <c r="AE272" s="16">
        <f t="shared" si="46"/>
        <v>2.4887999999999999</v>
      </c>
      <c r="AF272" s="16">
        <f t="shared" si="46"/>
        <v>2.4887999999999999</v>
      </c>
      <c r="AG272" s="16">
        <f t="shared" si="46"/>
        <v>2.4887999999999999</v>
      </c>
      <c r="AH272" s="16">
        <f t="shared" si="46"/>
        <v>2.4887999999999999</v>
      </c>
      <c r="AI272" s="16">
        <f t="shared" si="46"/>
        <v>2.4887999999999999</v>
      </c>
      <c r="AJ272" s="16">
        <f t="shared" si="46"/>
        <v>2.4887999999999999</v>
      </c>
      <c r="AK272" s="16">
        <f t="shared" si="46"/>
        <v>2.4887999999999999</v>
      </c>
      <c r="AL272" s="16">
        <f t="shared" si="46"/>
        <v>2.4887999999999999</v>
      </c>
      <c r="AM272" s="16">
        <f t="shared" si="46"/>
        <v>2.4887999999999999</v>
      </c>
      <c r="AN272" s="16">
        <f t="shared" si="46"/>
        <v>2.4887999999999999</v>
      </c>
      <c r="AO272" s="16">
        <f t="shared" si="46"/>
        <v>2.4887999999999999</v>
      </c>
      <c r="AP272" s="16">
        <f t="shared" si="46"/>
        <v>2.4887999999999999</v>
      </c>
      <c r="AQ272" s="16">
        <f t="shared" si="46"/>
        <v>2.4887999999999999</v>
      </c>
      <c r="AR272" s="16">
        <f t="shared" si="46"/>
        <v>2.4887999999999999</v>
      </c>
      <c r="AS272" s="16">
        <f t="shared" si="46"/>
        <v>2.4887999999999999</v>
      </c>
      <c r="AT272" s="16">
        <f t="shared" si="46"/>
        <v>2.4887999999999999</v>
      </c>
      <c r="AU272" s="16">
        <f t="shared" si="46"/>
        <v>2.4887999999999999</v>
      </c>
      <c r="AV272" s="16">
        <f t="shared" si="46"/>
        <v>2.4887999999999999</v>
      </c>
      <c r="AW272" s="16">
        <f t="shared" si="46"/>
        <v>2.4887999999999999</v>
      </c>
      <c r="AX272" s="16">
        <f t="shared" si="46"/>
        <v>2.4887999999999999</v>
      </c>
      <c r="AY272" s="16">
        <f t="shared" si="46"/>
        <v>2.4887999999999999</v>
      </c>
      <c r="AZ272" s="16">
        <f t="shared" si="46"/>
        <v>2.4887999999999999</v>
      </c>
      <c r="BA272" s="16">
        <f t="shared" si="46"/>
        <v>2.4887999999999999</v>
      </c>
      <c r="BB272" s="16">
        <f t="shared" si="46"/>
        <v>2.4887999999999999</v>
      </c>
      <c r="BC272" s="16">
        <f t="shared" si="46"/>
        <v>2.4887999999999999</v>
      </c>
      <c r="BD272" s="16">
        <f t="shared" si="46"/>
        <v>2.4887999999999999</v>
      </c>
      <c r="BE272" s="16">
        <f t="shared" si="46"/>
        <v>2.4887999999999999</v>
      </c>
      <c r="BF272" s="16">
        <f t="shared" si="46"/>
        <v>2.4887999999999999</v>
      </c>
      <c r="BG272" s="16">
        <f t="shared" si="46"/>
        <v>2.4887999999999999</v>
      </c>
      <c r="BH272" s="16">
        <f t="shared" si="46"/>
        <v>2.4887999999999999</v>
      </c>
      <c r="BI272" s="16">
        <f t="shared" si="46"/>
        <v>2.4887999999999999</v>
      </c>
      <c r="BJ272" s="16">
        <f t="shared" si="46"/>
        <v>2.4887999999999999</v>
      </c>
      <c r="BK272" s="16">
        <f t="shared" si="46"/>
        <v>2.4887999999999999</v>
      </c>
      <c r="BL272" s="16">
        <f t="shared" si="46"/>
        <v>2.4887999999999999</v>
      </c>
      <c r="BM272" s="16">
        <f t="shared" si="46"/>
        <v>2.4887999999999999</v>
      </c>
      <c r="BN272" s="16">
        <f t="shared" si="46"/>
        <v>2.4887999999999999</v>
      </c>
      <c r="BO272" s="16">
        <f t="shared" si="46"/>
        <v>2.4887999999999999</v>
      </c>
      <c r="BP272" s="16">
        <f t="shared" si="46"/>
        <v>2.4887999999999999</v>
      </c>
      <c r="BQ272" s="16">
        <f t="shared" si="46"/>
        <v>2.4887999999999999</v>
      </c>
      <c r="BR272" s="16">
        <f t="shared" si="44"/>
        <v>2.4887999999999999</v>
      </c>
      <c r="BS272" s="16">
        <f t="shared" si="44"/>
        <v>2.4887999999999999</v>
      </c>
      <c r="BT272" s="16">
        <f t="shared" si="44"/>
        <v>2.4887999999999999</v>
      </c>
      <c r="BU272" s="16">
        <f t="shared" si="44"/>
        <v>2.4887999999999999</v>
      </c>
      <c r="BV272" s="16">
        <f t="shared" si="44"/>
        <v>2.4887999999999999</v>
      </c>
      <c r="BW272" s="16">
        <f t="shared" si="44"/>
        <v>2.4887999999999999</v>
      </c>
      <c r="BX272" s="16">
        <f t="shared" si="44"/>
        <v>2.4887999999999999</v>
      </c>
    </row>
    <row r="273" spans="2:76" hidden="1" outlineLevel="1" x14ac:dyDescent="0.15">
      <c r="B273" s="13" t="str">
        <f t="shared" si="20"/>
        <v>FTE Cost - Brand</v>
      </c>
      <c r="C273" s="13" t="str">
        <f t="shared" ref="C273:D273" si="49">C63</f>
        <v>Logistics</v>
      </c>
      <c r="D273" s="13" t="str">
        <f t="shared" si="49"/>
        <v>Brand 2</v>
      </c>
      <c r="E273" s="16">
        <f t="shared" si="19"/>
        <v>2.4887999999999999</v>
      </c>
      <c r="F273" s="16">
        <f t="shared" si="46"/>
        <v>2.4887999999999999</v>
      </c>
      <c r="G273" s="16">
        <f t="shared" si="46"/>
        <v>2.4887999999999999</v>
      </c>
      <c r="H273" s="16">
        <f t="shared" si="46"/>
        <v>2.4887999999999999</v>
      </c>
      <c r="I273" s="16">
        <f t="shared" si="46"/>
        <v>2.4887999999999999</v>
      </c>
      <c r="J273" s="16">
        <f t="shared" si="46"/>
        <v>2.4887999999999999</v>
      </c>
      <c r="K273" s="16">
        <f t="shared" si="46"/>
        <v>2.4887999999999999</v>
      </c>
      <c r="L273" s="16">
        <f t="shared" si="46"/>
        <v>2.4887999999999999</v>
      </c>
      <c r="M273" s="16">
        <f t="shared" si="46"/>
        <v>2.4887999999999999</v>
      </c>
      <c r="N273" s="16">
        <f t="shared" si="46"/>
        <v>2.4887999999999999</v>
      </c>
      <c r="O273" s="16">
        <f t="shared" si="46"/>
        <v>2.4887999999999999</v>
      </c>
      <c r="P273" s="16">
        <f t="shared" si="46"/>
        <v>2.4887999999999999</v>
      </c>
      <c r="Q273" s="16">
        <f t="shared" si="46"/>
        <v>2.4887999999999999</v>
      </c>
      <c r="R273" s="16">
        <f t="shared" si="46"/>
        <v>2.4887999999999999</v>
      </c>
      <c r="S273" s="16">
        <f t="shared" si="46"/>
        <v>2.4887999999999999</v>
      </c>
      <c r="T273" s="16">
        <f t="shared" si="46"/>
        <v>2.4887999999999999</v>
      </c>
      <c r="U273" s="16">
        <f t="shared" si="46"/>
        <v>2.4887999999999999</v>
      </c>
      <c r="V273" s="16">
        <f t="shared" si="46"/>
        <v>2.4887999999999999</v>
      </c>
      <c r="W273" s="16">
        <f t="shared" si="46"/>
        <v>2.4887999999999999</v>
      </c>
      <c r="X273" s="16">
        <f t="shared" si="46"/>
        <v>2.4887999999999999</v>
      </c>
      <c r="Y273" s="16">
        <f t="shared" si="46"/>
        <v>2.4887999999999999</v>
      </c>
      <c r="Z273" s="16">
        <f t="shared" si="46"/>
        <v>2.4887999999999999</v>
      </c>
      <c r="AA273" s="16">
        <f t="shared" si="46"/>
        <v>2.4887999999999999</v>
      </c>
      <c r="AB273" s="16">
        <f t="shared" si="46"/>
        <v>2.4887999999999999</v>
      </c>
      <c r="AC273" s="16">
        <f t="shared" si="46"/>
        <v>2.4887999999999999</v>
      </c>
      <c r="AD273" s="16">
        <f t="shared" si="46"/>
        <v>2.4887999999999999</v>
      </c>
      <c r="AE273" s="16">
        <f t="shared" si="46"/>
        <v>2.4887999999999999</v>
      </c>
      <c r="AF273" s="16">
        <f t="shared" si="46"/>
        <v>2.4887999999999999</v>
      </c>
      <c r="AG273" s="16">
        <f t="shared" si="46"/>
        <v>2.4887999999999999</v>
      </c>
      <c r="AH273" s="16">
        <f t="shared" si="46"/>
        <v>2.4887999999999999</v>
      </c>
      <c r="AI273" s="16">
        <f t="shared" si="46"/>
        <v>2.4887999999999999</v>
      </c>
      <c r="AJ273" s="16">
        <f t="shared" si="46"/>
        <v>2.4887999999999999</v>
      </c>
      <c r="AK273" s="16">
        <f t="shared" si="46"/>
        <v>2.4887999999999999</v>
      </c>
      <c r="AL273" s="16">
        <f t="shared" si="46"/>
        <v>2.4887999999999999</v>
      </c>
      <c r="AM273" s="16">
        <f t="shared" si="46"/>
        <v>2.4887999999999999</v>
      </c>
      <c r="AN273" s="16">
        <f t="shared" si="46"/>
        <v>2.4887999999999999</v>
      </c>
      <c r="AO273" s="16">
        <f t="shared" si="46"/>
        <v>2.4887999999999999</v>
      </c>
      <c r="AP273" s="16">
        <f t="shared" si="46"/>
        <v>2.4887999999999999</v>
      </c>
      <c r="AQ273" s="16">
        <f t="shared" si="46"/>
        <v>2.4887999999999999</v>
      </c>
      <c r="AR273" s="16">
        <f t="shared" si="46"/>
        <v>2.4887999999999999</v>
      </c>
      <c r="AS273" s="16">
        <f t="shared" si="46"/>
        <v>2.4887999999999999</v>
      </c>
      <c r="AT273" s="16">
        <f t="shared" si="46"/>
        <v>2.4887999999999999</v>
      </c>
      <c r="AU273" s="16">
        <f t="shared" si="46"/>
        <v>2.4887999999999999</v>
      </c>
      <c r="AV273" s="16">
        <f t="shared" si="46"/>
        <v>2.4887999999999999</v>
      </c>
      <c r="AW273" s="16">
        <f t="shared" si="46"/>
        <v>2.4887999999999999</v>
      </c>
      <c r="AX273" s="16">
        <f t="shared" si="46"/>
        <v>2.4887999999999999</v>
      </c>
      <c r="AY273" s="16">
        <f t="shared" si="46"/>
        <v>2.4887999999999999</v>
      </c>
      <c r="AZ273" s="16">
        <f t="shared" si="46"/>
        <v>2.4887999999999999</v>
      </c>
      <c r="BA273" s="16">
        <f t="shared" si="46"/>
        <v>2.4887999999999999</v>
      </c>
      <c r="BB273" s="16">
        <f t="shared" si="46"/>
        <v>2.4887999999999999</v>
      </c>
      <c r="BC273" s="16">
        <f t="shared" si="46"/>
        <v>2.4887999999999999</v>
      </c>
      <c r="BD273" s="16">
        <f t="shared" si="46"/>
        <v>2.4887999999999999</v>
      </c>
      <c r="BE273" s="16">
        <f t="shared" si="46"/>
        <v>2.4887999999999999</v>
      </c>
      <c r="BF273" s="16">
        <f t="shared" si="46"/>
        <v>2.4887999999999999</v>
      </c>
      <c r="BG273" s="16">
        <f t="shared" si="46"/>
        <v>2.4887999999999999</v>
      </c>
      <c r="BH273" s="16">
        <f t="shared" si="46"/>
        <v>2.4887999999999999</v>
      </c>
      <c r="BI273" s="16">
        <f t="shared" si="46"/>
        <v>2.4887999999999999</v>
      </c>
      <c r="BJ273" s="16">
        <f t="shared" si="46"/>
        <v>2.4887999999999999</v>
      </c>
      <c r="BK273" s="16">
        <f t="shared" si="46"/>
        <v>2.4887999999999999</v>
      </c>
      <c r="BL273" s="16">
        <f t="shared" si="46"/>
        <v>2.4887999999999999</v>
      </c>
      <c r="BM273" s="16">
        <f t="shared" si="46"/>
        <v>2.4887999999999999</v>
      </c>
      <c r="BN273" s="16">
        <f t="shared" si="46"/>
        <v>2.4887999999999999</v>
      </c>
      <c r="BO273" s="16">
        <f t="shared" si="46"/>
        <v>2.4887999999999999</v>
      </c>
      <c r="BP273" s="16">
        <f t="shared" si="46"/>
        <v>2.4887999999999999</v>
      </c>
      <c r="BQ273" s="16">
        <f t="shared" ref="BQ273:BX276" si="50">IFERROR(VLOOKUP($C273,$C$2:$BX$21,MATCH(BQ$1,$C$1:$BX$1,0),0)*VLOOKUP($C273,$C$22:$BX$41,MATCH(BQ$1,$C$1:$BX$1,0),0),0)*BQ63</f>
        <v>2.4887999999999999</v>
      </c>
      <c r="BR273" s="16">
        <f t="shared" si="50"/>
        <v>2.4887999999999999</v>
      </c>
      <c r="BS273" s="16">
        <f t="shared" si="50"/>
        <v>2.4887999999999999</v>
      </c>
      <c r="BT273" s="16">
        <f t="shared" si="50"/>
        <v>2.4887999999999999</v>
      </c>
      <c r="BU273" s="16">
        <f t="shared" si="50"/>
        <v>2.4887999999999999</v>
      </c>
      <c r="BV273" s="16">
        <f t="shared" si="50"/>
        <v>2.4887999999999999</v>
      </c>
      <c r="BW273" s="16">
        <f t="shared" si="50"/>
        <v>2.4887999999999999</v>
      </c>
      <c r="BX273" s="16">
        <f t="shared" si="50"/>
        <v>2.4887999999999999</v>
      </c>
    </row>
    <row r="274" spans="2:76" hidden="1" outlineLevel="1" x14ac:dyDescent="0.15">
      <c r="B274" s="13" t="str">
        <f t="shared" si="20"/>
        <v>FTE Cost - Brand</v>
      </c>
      <c r="C274" s="13" t="str">
        <f t="shared" ref="C274:D274" si="51">C64</f>
        <v>Logistics</v>
      </c>
      <c r="D274" s="13" t="str">
        <f t="shared" si="51"/>
        <v>Brand 3</v>
      </c>
      <c r="E274" s="16">
        <f t="shared" si="19"/>
        <v>0</v>
      </c>
      <c r="F274" s="16">
        <f t="shared" ref="F274:BQ277" si="52">IFERROR(VLOOKUP($C274,$C$2:$BX$21,MATCH(F$1,$C$1:$BX$1,0),0)*VLOOKUP($C274,$C$22:$BX$41,MATCH(F$1,$C$1:$BX$1,0),0),0)*F64</f>
        <v>0</v>
      </c>
      <c r="G274" s="16">
        <f t="shared" si="52"/>
        <v>0</v>
      </c>
      <c r="H274" s="16">
        <f t="shared" si="52"/>
        <v>0</v>
      </c>
      <c r="I274" s="16">
        <f t="shared" si="52"/>
        <v>0</v>
      </c>
      <c r="J274" s="16">
        <f t="shared" si="52"/>
        <v>0</v>
      </c>
      <c r="K274" s="16">
        <f t="shared" si="52"/>
        <v>0</v>
      </c>
      <c r="L274" s="16">
        <f t="shared" si="52"/>
        <v>0</v>
      </c>
      <c r="M274" s="16">
        <f t="shared" si="52"/>
        <v>0</v>
      </c>
      <c r="N274" s="16">
        <f t="shared" si="52"/>
        <v>0</v>
      </c>
      <c r="O274" s="16">
        <f t="shared" si="52"/>
        <v>0</v>
      </c>
      <c r="P274" s="16">
        <f t="shared" si="52"/>
        <v>0</v>
      </c>
      <c r="Q274" s="16">
        <f t="shared" si="52"/>
        <v>0</v>
      </c>
      <c r="R274" s="16">
        <f t="shared" si="52"/>
        <v>0</v>
      </c>
      <c r="S274" s="16">
        <f t="shared" si="52"/>
        <v>0</v>
      </c>
      <c r="T274" s="16">
        <f t="shared" si="52"/>
        <v>0</v>
      </c>
      <c r="U274" s="16">
        <f t="shared" si="52"/>
        <v>0</v>
      </c>
      <c r="V274" s="16">
        <f t="shared" si="52"/>
        <v>0</v>
      </c>
      <c r="W274" s="16">
        <f t="shared" si="52"/>
        <v>0</v>
      </c>
      <c r="X274" s="16">
        <f t="shared" si="52"/>
        <v>0</v>
      </c>
      <c r="Y274" s="16">
        <f t="shared" si="52"/>
        <v>0</v>
      </c>
      <c r="Z274" s="16">
        <f t="shared" si="52"/>
        <v>0</v>
      </c>
      <c r="AA274" s="16">
        <f t="shared" si="52"/>
        <v>0</v>
      </c>
      <c r="AB274" s="16">
        <f t="shared" si="52"/>
        <v>0</v>
      </c>
      <c r="AC274" s="16">
        <f t="shared" si="52"/>
        <v>0</v>
      </c>
      <c r="AD274" s="16">
        <f t="shared" si="52"/>
        <v>0</v>
      </c>
      <c r="AE274" s="16">
        <f t="shared" si="52"/>
        <v>0</v>
      </c>
      <c r="AF274" s="16">
        <f t="shared" si="52"/>
        <v>0</v>
      </c>
      <c r="AG274" s="16">
        <f t="shared" si="52"/>
        <v>0</v>
      </c>
      <c r="AH274" s="16">
        <f t="shared" si="52"/>
        <v>0</v>
      </c>
      <c r="AI274" s="16">
        <f t="shared" si="52"/>
        <v>0</v>
      </c>
      <c r="AJ274" s="16">
        <f t="shared" si="52"/>
        <v>0</v>
      </c>
      <c r="AK274" s="16">
        <f t="shared" si="52"/>
        <v>0</v>
      </c>
      <c r="AL274" s="16">
        <f t="shared" si="52"/>
        <v>0</v>
      </c>
      <c r="AM274" s="16">
        <f t="shared" si="52"/>
        <v>0</v>
      </c>
      <c r="AN274" s="16">
        <f t="shared" si="52"/>
        <v>0</v>
      </c>
      <c r="AO274" s="16">
        <f t="shared" si="52"/>
        <v>0</v>
      </c>
      <c r="AP274" s="16">
        <f t="shared" si="52"/>
        <v>0</v>
      </c>
      <c r="AQ274" s="16">
        <f t="shared" si="52"/>
        <v>0</v>
      </c>
      <c r="AR274" s="16">
        <f t="shared" si="52"/>
        <v>0</v>
      </c>
      <c r="AS274" s="16">
        <f t="shared" si="52"/>
        <v>0</v>
      </c>
      <c r="AT274" s="16">
        <f t="shared" si="52"/>
        <v>0</v>
      </c>
      <c r="AU274" s="16">
        <f t="shared" si="52"/>
        <v>0</v>
      </c>
      <c r="AV274" s="16">
        <f t="shared" si="52"/>
        <v>0</v>
      </c>
      <c r="AW274" s="16">
        <f t="shared" si="52"/>
        <v>0</v>
      </c>
      <c r="AX274" s="16">
        <f t="shared" si="52"/>
        <v>0</v>
      </c>
      <c r="AY274" s="16">
        <f t="shared" si="52"/>
        <v>0</v>
      </c>
      <c r="AZ274" s="16">
        <f t="shared" si="52"/>
        <v>0</v>
      </c>
      <c r="BA274" s="16">
        <f t="shared" si="52"/>
        <v>0</v>
      </c>
      <c r="BB274" s="16">
        <f t="shared" si="52"/>
        <v>0</v>
      </c>
      <c r="BC274" s="16">
        <f t="shared" si="52"/>
        <v>0</v>
      </c>
      <c r="BD274" s="16">
        <f t="shared" si="52"/>
        <v>0</v>
      </c>
      <c r="BE274" s="16">
        <f t="shared" si="52"/>
        <v>0</v>
      </c>
      <c r="BF274" s="16">
        <f t="shared" si="52"/>
        <v>0</v>
      </c>
      <c r="BG274" s="16">
        <f t="shared" si="52"/>
        <v>0</v>
      </c>
      <c r="BH274" s="16">
        <f t="shared" si="52"/>
        <v>0</v>
      </c>
      <c r="BI274" s="16">
        <f t="shared" si="52"/>
        <v>0</v>
      </c>
      <c r="BJ274" s="16">
        <f t="shared" si="52"/>
        <v>0</v>
      </c>
      <c r="BK274" s="16">
        <f t="shared" si="52"/>
        <v>0</v>
      </c>
      <c r="BL274" s="16">
        <f t="shared" si="52"/>
        <v>0</v>
      </c>
      <c r="BM274" s="16">
        <f t="shared" si="52"/>
        <v>0</v>
      </c>
      <c r="BN274" s="16">
        <f t="shared" si="52"/>
        <v>0</v>
      </c>
      <c r="BO274" s="16">
        <f t="shared" si="52"/>
        <v>0</v>
      </c>
      <c r="BP274" s="16">
        <f t="shared" si="52"/>
        <v>0</v>
      </c>
      <c r="BQ274" s="16">
        <f t="shared" si="52"/>
        <v>0</v>
      </c>
      <c r="BR274" s="16">
        <f t="shared" si="50"/>
        <v>0</v>
      </c>
      <c r="BS274" s="16">
        <f t="shared" si="50"/>
        <v>0</v>
      </c>
      <c r="BT274" s="16">
        <f t="shared" si="50"/>
        <v>0</v>
      </c>
      <c r="BU274" s="16">
        <f t="shared" si="50"/>
        <v>0</v>
      </c>
      <c r="BV274" s="16">
        <f t="shared" si="50"/>
        <v>0</v>
      </c>
      <c r="BW274" s="16">
        <f t="shared" si="50"/>
        <v>0</v>
      </c>
      <c r="BX274" s="16">
        <f t="shared" si="50"/>
        <v>0</v>
      </c>
    </row>
    <row r="275" spans="2:76" hidden="1" outlineLevel="1" x14ac:dyDescent="0.15">
      <c r="B275" s="13" t="str">
        <f t="shared" si="20"/>
        <v>FTE Cost - Brand</v>
      </c>
      <c r="C275" s="13" t="str">
        <f t="shared" ref="C275:D275" si="53">C65</f>
        <v>Logistics</v>
      </c>
      <c r="D275" s="13" t="str">
        <f t="shared" si="53"/>
        <v>Brand 4</v>
      </c>
      <c r="E275" s="16">
        <f t="shared" si="19"/>
        <v>0</v>
      </c>
      <c r="F275" s="16">
        <f t="shared" si="52"/>
        <v>0</v>
      </c>
      <c r="G275" s="16">
        <f t="shared" si="52"/>
        <v>0</v>
      </c>
      <c r="H275" s="16">
        <f t="shared" si="52"/>
        <v>0</v>
      </c>
      <c r="I275" s="16">
        <f t="shared" si="52"/>
        <v>0</v>
      </c>
      <c r="J275" s="16">
        <f t="shared" si="52"/>
        <v>0</v>
      </c>
      <c r="K275" s="16">
        <f t="shared" si="52"/>
        <v>0</v>
      </c>
      <c r="L275" s="16">
        <f t="shared" si="52"/>
        <v>0</v>
      </c>
      <c r="M275" s="16">
        <f t="shared" si="52"/>
        <v>0</v>
      </c>
      <c r="N275" s="16">
        <f t="shared" si="52"/>
        <v>0</v>
      </c>
      <c r="O275" s="16">
        <f t="shared" si="52"/>
        <v>0</v>
      </c>
      <c r="P275" s="16">
        <f t="shared" si="52"/>
        <v>0</v>
      </c>
      <c r="Q275" s="16">
        <f t="shared" si="52"/>
        <v>0</v>
      </c>
      <c r="R275" s="16">
        <f t="shared" si="52"/>
        <v>0</v>
      </c>
      <c r="S275" s="16">
        <f t="shared" si="52"/>
        <v>0</v>
      </c>
      <c r="T275" s="16">
        <f t="shared" si="52"/>
        <v>0</v>
      </c>
      <c r="U275" s="16">
        <f t="shared" si="52"/>
        <v>0</v>
      </c>
      <c r="V275" s="16">
        <f t="shared" si="52"/>
        <v>0</v>
      </c>
      <c r="W275" s="16">
        <f t="shared" si="52"/>
        <v>0</v>
      </c>
      <c r="X275" s="16">
        <f t="shared" si="52"/>
        <v>0</v>
      </c>
      <c r="Y275" s="16">
        <f t="shared" si="52"/>
        <v>0</v>
      </c>
      <c r="Z275" s="16">
        <f t="shared" si="52"/>
        <v>0</v>
      </c>
      <c r="AA275" s="16">
        <f t="shared" si="52"/>
        <v>0</v>
      </c>
      <c r="AB275" s="16">
        <f t="shared" si="52"/>
        <v>0</v>
      </c>
      <c r="AC275" s="16">
        <f t="shared" si="52"/>
        <v>0</v>
      </c>
      <c r="AD275" s="16">
        <f t="shared" si="52"/>
        <v>0</v>
      </c>
      <c r="AE275" s="16">
        <f t="shared" si="52"/>
        <v>0</v>
      </c>
      <c r="AF275" s="16">
        <f t="shared" si="52"/>
        <v>0</v>
      </c>
      <c r="AG275" s="16">
        <f t="shared" si="52"/>
        <v>0</v>
      </c>
      <c r="AH275" s="16">
        <f t="shared" si="52"/>
        <v>0</v>
      </c>
      <c r="AI275" s="16">
        <f t="shared" si="52"/>
        <v>0</v>
      </c>
      <c r="AJ275" s="16">
        <f t="shared" si="52"/>
        <v>0</v>
      </c>
      <c r="AK275" s="16">
        <f t="shared" si="52"/>
        <v>0</v>
      </c>
      <c r="AL275" s="16">
        <f t="shared" si="52"/>
        <v>0</v>
      </c>
      <c r="AM275" s="16">
        <f t="shared" si="52"/>
        <v>0</v>
      </c>
      <c r="AN275" s="16">
        <f t="shared" si="52"/>
        <v>0</v>
      </c>
      <c r="AO275" s="16">
        <f t="shared" si="52"/>
        <v>0</v>
      </c>
      <c r="AP275" s="16">
        <f t="shared" si="52"/>
        <v>0</v>
      </c>
      <c r="AQ275" s="16">
        <f t="shared" si="52"/>
        <v>0</v>
      </c>
      <c r="AR275" s="16">
        <f t="shared" si="52"/>
        <v>0</v>
      </c>
      <c r="AS275" s="16">
        <f t="shared" si="52"/>
        <v>0</v>
      </c>
      <c r="AT275" s="16">
        <f t="shared" si="52"/>
        <v>0</v>
      </c>
      <c r="AU275" s="16">
        <f t="shared" si="52"/>
        <v>0</v>
      </c>
      <c r="AV275" s="16">
        <f t="shared" si="52"/>
        <v>0</v>
      </c>
      <c r="AW275" s="16">
        <f t="shared" si="52"/>
        <v>0</v>
      </c>
      <c r="AX275" s="16">
        <f t="shared" si="52"/>
        <v>0</v>
      </c>
      <c r="AY275" s="16">
        <f t="shared" si="52"/>
        <v>0</v>
      </c>
      <c r="AZ275" s="16">
        <f t="shared" si="52"/>
        <v>0</v>
      </c>
      <c r="BA275" s="16">
        <f t="shared" si="52"/>
        <v>0</v>
      </c>
      <c r="BB275" s="16">
        <f t="shared" si="52"/>
        <v>0</v>
      </c>
      <c r="BC275" s="16">
        <f t="shared" si="52"/>
        <v>0</v>
      </c>
      <c r="BD275" s="16">
        <f t="shared" si="52"/>
        <v>0</v>
      </c>
      <c r="BE275" s="16">
        <f t="shared" si="52"/>
        <v>0</v>
      </c>
      <c r="BF275" s="16">
        <f t="shared" si="52"/>
        <v>0</v>
      </c>
      <c r="BG275" s="16">
        <f t="shared" si="52"/>
        <v>0</v>
      </c>
      <c r="BH275" s="16">
        <f t="shared" si="52"/>
        <v>0</v>
      </c>
      <c r="BI275" s="16">
        <f t="shared" si="52"/>
        <v>0</v>
      </c>
      <c r="BJ275" s="16">
        <f t="shared" si="52"/>
        <v>0</v>
      </c>
      <c r="BK275" s="16">
        <f t="shared" si="52"/>
        <v>0</v>
      </c>
      <c r="BL275" s="16">
        <f t="shared" si="52"/>
        <v>0</v>
      </c>
      <c r="BM275" s="16">
        <f t="shared" si="52"/>
        <v>0</v>
      </c>
      <c r="BN275" s="16">
        <f t="shared" si="52"/>
        <v>0</v>
      </c>
      <c r="BO275" s="16">
        <f t="shared" si="52"/>
        <v>0</v>
      </c>
      <c r="BP275" s="16">
        <f t="shared" si="52"/>
        <v>0</v>
      </c>
      <c r="BQ275" s="16">
        <f t="shared" si="52"/>
        <v>0</v>
      </c>
      <c r="BR275" s="16">
        <f t="shared" si="50"/>
        <v>0</v>
      </c>
      <c r="BS275" s="16">
        <f t="shared" si="50"/>
        <v>0</v>
      </c>
      <c r="BT275" s="16">
        <f t="shared" si="50"/>
        <v>0</v>
      </c>
      <c r="BU275" s="16">
        <f t="shared" si="50"/>
        <v>0</v>
      </c>
      <c r="BV275" s="16">
        <f t="shared" si="50"/>
        <v>0</v>
      </c>
      <c r="BW275" s="16">
        <f t="shared" si="50"/>
        <v>0</v>
      </c>
      <c r="BX275" s="16">
        <f t="shared" si="50"/>
        <v>0</v>
      </c>
    </row>
    <row r="276" spans="2:76" hidden="1" outlineLevel="1" x14ac:dyDescent="0.15">
      <c r="B276" s="13" t="str">
        <f t="shared" si="20"/>
        <v>FTE Cost - Brand</v>
      </c>
      <c r="C276" s="13" t="str">
        <f t="shared" ref="C276:D276" si="54">C66</f>
        <v>Logistics</v>
      </c>
      <c r="D276" s="13" t="str">
        <f t="shared" si="54"/>
        <v>Brand 5</v>
      </c>
      <c r="E276" s="16">
        <f t="shared" si="19"/>
        <v>0</v>
      </c>
      <c r="F276" s="16">
        <f t="shared" si="52"/>
        <v>0</v>
      </c>
      <c r="G276" s="16">
        <f t="shared" si="52"/>
        <v>0</v>
      </c>
      <c r="H276" s="16">
        <f t="shared" si="52"/>
        <v>0</v>
      </c>
      <c r="I276" s="16">
        <f t="shared" si="52"/>
        <v>0</v>
      </c>
      <c r="J276" s="16">
        <f t="shared" si="52"/>
        <v>0</v>
      </c>
      <c r="K276" s="16">
        <f t="shared" si="52"/>
        <v>0</v>
      </c>
      <c r="L276" s="16">
        <f t="shared" si="52"/>
        <v>0</v>
      </c>
      <c r="M276" s="16">
        <f t="shared" si="52"/>
        <v>0</v>
      </c>
      <c r="N276" s="16">
        <f t="shared" si="52"/>
        <v>0</v>
      </c>
      <c r="O276" s="16">
        <f t="shared" si="52"/>
        <v>0</v>
      </c>
      <c r="P276" s="16">
        <f t="shared" si="52"/>
        <v>0</v>
      </c>
      <c r="Q276" s="16">
        <f t="shared" si="52"/>
        <v>0</v>
      </c>
      <c r="R276" s="16">
        <f t="shared" si="52"/>
        <v>0</v>
      </c>
      <c r="S276" s="16">
        <f t="shared" si="52"/>
        <v>0</v>
      </c>
      <c r="T276" s="16">
        <f t="shared" si="52"/>
        <v>0</v>
      </c>
      <c r="U276" s="16">
        <f t="shared" si="52"/>
        <v>0</v>
      </c>
      <c r="V276" s="16">
        <f t="shared" si="52"/>
        <v>0</v>
      </c>
      <c r="W276" s="16">
        <f t="shared" si="52"/>
        <v>0</v>
      </c>
      <c r="X276" s="16">
        <f t="shared" si="52"/>
        <v>0</v>
      </c>
      <c r="Y276" s="16">
        <f t="shared" si="52"/>
        <v>0</v>
      </c>
      <c r="Z276" s="16">
        <f t="shared" si="52"/>
        <v>0</v>
      </c>
      <c r="AA276" s="16">
        <f t="shared" si="52"/>
        <v>0</v>
      </c>
      <c r="AB276" s="16">
        <f t="shared" si="52"/>
        <v>0</v>
      </c>
      <c r="AC276" s="16">
        <f t="shared" si="52"/>
        <v>0</v>
      </c>
      <c r="AD276" s="16">
        <f t="shared" si="52"/>
        <v>0</v>
      </c>
      <c r="AE276" s="16">
        <f t="shared" si="52"/>
        <v>0</v>
      </c>
      <c r="AF276" s="16">
        <f t="shared" si="52"/>
        <v>0</v>
      </c>
      <c r="AG276" s="16">
        <f t="shared" si="52"/>
        <v>0</v>
      </c>
      <c r="AH276" s="16">
        <f t="shared" si="52"/>
        <v>0</v>
      </c>
      <c r="AI276" s="16">
        <f t="shared" si="52"/>
        <v>0</v>
      </c>
      <c r="AJ276" s="16">
        <f t="shared" si="52"/>
        <v>0</v>
      </c>
      <c r="AK276" s="16">
        <f t="shared" si="52"/>
        <v>0</v>
      </c>
      <c r="AL276" s="16">
        <f t="shared" si="52"/>
        <v>0</v>
      </c>
      <c r="AM276" s="16">
        <f t="shared" si="52"/>
        <v>0</v>
      </c>
      <c r="AN276" s="16">
        <f t="shared" si="52"/>
        <v>0</v>
      </c>
      <c r="AO276" s="16">
        <f t="shared" si="52"/>
        <v>0</v>
      </c>
      <c r="AP276" s="16">
        <f t="shared" si="52"/>
        <v>0</v>
      </c>
      <c r="AQ276" s="16">
        <f t="shared" si="52"/>
        <v>0</v>
      </c>
      <c r="AR276" s="16">
        <f t="shared" si="52"/>
        <v>0</v>
      </c>
      <c r="AS276" s="16">
        <f t="shared" si="52"/>
        <v>0</v>
      </c>
      <c r="AT276" s="16">
        <f t="shared" si="52"/>
        <v>0</v>
      </c>
      <c r="AU276" s="16">
        <f t="shared" si="52"/>
        <v>0</v>
      </c>
      <c r="AV276" s="16">
        <f t="shared" si="52"/>
        <v>0</v>
      </c>
      <c r="AW276" s="16">
        <f t="shared" si="52"/>
        <v>0</v>
      </c>
      <c r="AX276" s="16">
        <f t="shared" si="52"/>
        <v>0</v>
      </c>
      <c r="AY276" s="16">
        <f t="shared" si="52"/>
        <v>0</v>
      </c>
      <c r="AZ276" s="16">
        <f t="shared" si="52"/>
        <v>0</v>
      </c>
      <c r="BA276" s="16">
        <f t="shared" si="52"/>
        <v>0</v>
      </c>
      <c r="BB276" s="16">
        <f t="shared" si="52"/>
        <v>0</v>
      </c>
      <c r="BC276" s="16">
        <f t="shared" si="52"/>
        <v>0</v>
      </c>
      <c r="BD276" s="16">
        <f t="shared" si="52"/>
        <v>0</v>
      </c>
      <c r="BE276" s="16">
        <f t="shared" si="52"/>
        <v>0</v>
      </c>
      <c r="BF276" s="16">
        <f t="shared" si="52"/>
        <v>0</v>
      </c>
      <c r="BG276" s="16">
        <f t="shared" si="52"/>
        <v>0</v>
      </c>
      <c r="BH276" s="16">
        <f t="shared" si="52"/>
        <v>0</v>
      </c>
      <c r="BI276" s="16">
        <f t="shared" si="52"/>
        <v>0</v>
      </c>
      <c r="BJ276" s="16">
        <f t="shared" si="52"/>
        <v>0</v>
      </c>
      <c r="BK276" s="16">
        <f t="shared" si="52"/>
        <v>0</v>
      </c>
      <c r="BL276" s="16">
        <f t="shared" si="52"/>
        <v>0</v>
      </c>
      <c r="BM276" s="16">
        <f t="shared" si="52"/>
        <v>0</v>
      </c>
      <c r="BN276" s="16">
        <f t="shared" si="52"/>
        <v>0</v>
      </c>
      <c r="BO276" s="16">
        <f t="shared" si="52"/>
        <v>0</v>
      </c>
      <c r="BP276" s="16">
        <f t="shared" si="52"/>
        <v>0</v>
      </c>
      <c r="BQ276" s="16">
        <f t="shared" si="52"/>
        <v>0</v>
      </c>
      <c r="BR276" s="16">
        <f t="shared" si="50"/>
        <v>0</v>
      </c>
      <c r="BS276" s="16">
        <f t="shared" si="50"/>
        <v>0</v>
      </c>
      <c r="BT276" s="16">
        <f t="shared" si="50"/>
        <v>0</v>
      </c>
      <c r="BU276" s="16">
        <f t="shared" si="50"/>
        <v>0</v>
      </c>
      <c r="BV276" s="16">
        <f t="shared" si="50"/>
        <v>0</v>
      </c>
      <c r="BW276" s="16">
        <f t="shared" si="50"/>
        <v>0</v>
      </c>
      <c r="BX276" s="16">
        <f t="shared" si="50"/>
        <v>0</v>
      </c>
    </row>
    <row r="277" spans="2:76" hidden="1" outlineLevel="1" x14ac:dyDescent="0.15">
      <c r="B277" s="13" t="str">
        <f t="shared" si="20"/>
        <v>FTE Cost - Brand</v>
      </c>
      <c r="C277" s="13" t="str">
        <f t="shared" ref="C277:D277" si="55">C67</f>
        <v>Logistics</v>
      </c>
      <c r="D277" s="13" t="str">
        <f t="shared" si="55"/>
        <v>Brand 6</v>
      </c>
      <c r="E277" s="16">
        <f t="shared" si="19"/>
        <v>4.1479999999999997</v>
      </c>
      <c r="F277" s="16">
        <f t="shared" si="52"/>
        <v>4.1479999999999997</v>
      </c>
      <c r="G277" s="16">
        <f t="shared" si="52"/>
        <v>4.1479999999999997</v>
      </c>
      <c r="H277" s="16">
        <f t="shared" si="52"/>
        <v>4.1479999999999997</v>
      </c>
      <c r="I277" s="16">
        <f t="shared" si="52"/>
        <v>4.1479999999999997</v>
      </c>
      <c r="J277" s="16">
        <f t="shared" si="52"/>
        <v>4.1479999999999997</v>
      </c>
      <c r="K277" s="16">
        <f t="shared" si="52"/>
        <v>4.1479999999999997</v>
      </c>
      <c r="L277" s="16">
        <f t="shared" si="52"/>
        <v>4.1479999999999997</v>
      </c>
      <c r="M277" s="16">
        <f t="shared" si="52"/>
        <v>4.1479999999999997</v>
      </c>
      <c r="N277" s="16">
        <f t="shared" si="52"/>
        <v>4.1479999999999997</v>
      </c>
      <c r="O277" s="16">
        <f t="shared" si="52"/>
        <v>4.1479999999999997</v>
      </c>
      <c r="P277" s="16">
        <f t="shared" si="52"/>
        <v>4.1479999999999997</v>
      </c>
      <c r="Q277" s="16">
        <f t="shared" si="52"/>
        <v>4.1479999999999997</v>
      </c>
      <c r="R277" s="16">
        <f t="shared" si="52"/>
        <v>4.1479999999999997</v>
      </c>
      <c r="S277" s="16">
        <f t="shared" si="52"/>
        <v>4.1479999999999997</v>
      </c>
      <c r="T277" s="16">
        <f t="shared" si="52"/>
        <v>4.1479999999999997</v>
      </c>
      <c r="U277" s="16">
        <f t="shared" si="52"/>
        <v>4.1479999999999997</v>
      </c>
      <c r="V277" s="16">
        <f t="shared" si="52"/>
        <v>4.1479999999999997</v>
      </c>
      <c r="W277" s="16">
        <f t="shared" si="52"/>
        <v>4.1479999999999997</v>
      </c>
      <c r="X277" s="16">
        <f t="shared" si="52"/>
        <v>4.1479999999999997</v>
      </c>
      <c r="Y277" s="16">
        <f t="shared" si="52"/>
        <v>4.1479999999999997</v>
      </c>
      <c r="Z277" s="16">
        <f t="shared" si="52"/>
        <v>4.1479999999999997</v>
      </c>
      <c r="AA277" s="16">
        <f t="shared" si="52"/>
        <v>4.1479999999999997</v>
      </c>
      <c r="AB277" s="16">
        <f t="shared" si="52"/>
        <v>4.1479999999999997</v>
      </c>
      <c r="AC277" s="16">
        <f t="shared" si="52"/>
        <v>4.1479999999999997</v>
      </c>
      <c r="AD277" s="16">
        <f t="shared" si="52"/>
        <v>4.1479999999999997</v>
      </c>
      <c r="AE277" s="16">
        <f t="shared" si="52"/>
        <v>4.1479999999999997</v>
      </c>
      <c r="AF277" s="16">
        <f t="shared" si="52"/>
        <v>4.1479999999999997</v>
      </c>
      <c r="AG277" s="16">
        <f t="shared" si="52"/>
        <v>4.1479999999999997</v>
      </c>
      <c r="AH277" s="16">
        <f t="shared" si="52"/>
        <v>4.1479999999999997</v>
      </c>
      <c r="AI277" s="16">
        <f t="shared" si="52"/>
        <v>4.1479999999999997</v>
      </c>
      <c r="AJ277" s="16">
        <f t="shared" si="52"/>
        <v>4.1479999999999997</v>
      </c>
      <c r="AK277" s="16">
        <f t="shared" si="52"/>
        <v>4.1479999999999997</v>
      </c>
      <c r="AL277" s="16">
        <f t="shared" si="52"/>
        <v>4.1479999999999997</v>
      </c>
      <c r="AM277" s="16">
        <f t="shared" si="52"/>
        <v>4.1479999999999997</v>
      </c>
      <c r="AN277" s="16">
        <f t="shared" si="52"/>
        <v>4.1479999999999997</v>
      </c>
      <c r="AO277" s="16">
        <f t="shared" si="52"/>
        <v>4.1479999999999997</v>
      </c>
      <c r="AP277" s="16">
        <f t="shared" si="52"/>
        <v>4.1479999999999997</v>
      </c>
      <c r="AQ277" s="16">
        <f t="shared" si="52"/>
        <v>4.1479999999999997</v>
      </c>
      <c r="AR277" s="16">
        <f t="shared" si="52"/>
        <v>4.1479999999999997</v>
      </c>
      <c r="AS277" s="16">
        <f t="shared" si="52"/>
        <v>4.1479999999999997</v>
      </c>
      <c r="AT277" s="16">
        <f t="shared" si="52"/>
        <v>4.1479999999999997</v>
      </c>
      <c r="AU277" s="16">
        <f t="shared" si="52"/>
        <v>4.1479999999999997</v>
      </c>
      <c r="AV277" s="16">
        <f t="shared" si="52"/>
        <v>4.1479999999999997</v>
      </c>
      <c r="AW277" s="16">
        <f t="shared" si="52"/>
        <v>4.1479999999999997</v>
      </c>
      <c r="AX277" s="16">
        <f t="shared" si="52"/>
        <v>4.1479999999999997</v>
      </c>
      <c r="AY277" s="16">
        <f t="shared" si="52"/>
        <v>4.1479999999999997</v>
      </c>
      <c r="AZ277" s="16">
        <f t="shared" si="52"/>
        <v>4.1479999999999997</v>
      </c>
      <c r="BA277" s="16">
        <f t="shared" si="52"/>
        <v>4.1479999999999997</v>
      </c>
      <c r="BB277" s="16">
        <f t="shared" si="52"/>
        <v>4.1479999999999997</v>
      </c>
      <c r="BC277" s="16">
        <f t="shared" si="52"/>
        <v>4.1479999999999997</v>
      </c>
      <c r="BD277" s="16">
        <f t="shared" si="52"/>
        <v>4.1479999999999997</v>
      </c>
      <c r="BE277" s="16">
        <f t="shared" si="52"/>
        <v>4.1479999999999997</v>
      </c>
      <c r="BF277" s="16">
        <f t="shared" si="52"/>
        <v>4.1479999999999997</v>
      </c>
      <c r="BG277" s="16">
        <f t="shared" si="52"/>
        <v>4.1479999999999997</v>
      </c>
      <c r="BH277" s="16">
        <f t="shared" si="52"/>
        <v>4.1479999999999997</v>
      </c>
      <c r="BI277" s="16">
        <f t="shared" si="52"/>
        <v>4.1479999999999997</v>
      </c>
      <c r="BJ277" s="16">
        <f t="shared" si="52"/>
        <v>4.1479999999999997</v>
      </c>
      <c r="BK277" s="16">
        <f t="shared" si="52"/>
        <v>4.1479999999999997</v>
      </c>
      <c r="BL277" s="16">
        <f t="shared" si="52"/>
        <v>4.1479999999999997</v>
      </c>
      <c r="BM277" s="16">
        <f t="shared" si="52"/>
        <v>4.1479999999999997</v>
      </c>
      <c r="BN277" s="16">
        <f t="shared" si="52"/>
        <v>4.1479999999999997</v>
      </c>
      <c r="BO277" s="16">
        <f t="shared" si="52"/>
        <v>4.1479999999999997</v>
      </c>
      <c r="BP277" s="16">
        <f t="shared" si="52"/>
        <v>4.1479999999999997</v>
      </c>
      <c r="BQ277" s="16">
        <f t="shared" ref="BQ277:BX280" si="56">IFERROR(VLOOKUP($C277,$C$2:$BX$21,MATCH(BQ$1,$C$1:$BX$1,0),0)*VLOOKUP($C277,$C$22:$BX$41,MATCH(BQ$1,$C$1:$BX$1,0),0),0)*BQ67</f>
        <v>4.1479999999999997</v>
      </c>
      <c r="BR277" s="16">
        <f t="shared" si="56"/>
        <v>4.1479999999999997</v>
      </c>
      <c r="BS277" s="16">
        <f t="shared" si="56"/>
        <v>4.1479999999999997</v>
      </c>
      <c r="BT277" s="16">
        <f t="shared" si="56"/>
        <v>4.1479999999999997</v>
      </c>
      <c r="BU277" s="16">
        <f t="shared" si="56"/>
        <v>4.1479999999999997</v>
      </c>
      <c r="BV277" s="16">
        <f t="shared" si="56"/>
        <v>4.1479999999999997</v>
      </c>
      <c r="BW277" s="16">
        <f t="shared" si="56"/>
        <v>4.1479999999999997</v>
      </c>
      <c r="BX277" s="16">
        <f t="shared" si="56"/>
        <v>4.1479999999999997</v>
      </c>
    </row>
    <row r="278" spans="2:76" hidden="1" outlineLevel="1" x14ac:dyDescent="0.15">
      <c r="B278" s="13" t="str">
        <f t="shared" si="20"/>
        <v>FTE Cost - Brand</v>
      </c>
      <c r="C278" s="13" t="str">
        <f t="shared" ref="C278:D278" si="57">C68</f>
        <v>Logistics</v>
      </c>
      <c r="D278" s="13" t="str">
        <f t="shared" si="57"/>
        <v>Brand 7</v>
      </c>
      <c r="E278" s="16">
        <f t="shared" si="19"/>
        <v>0</v>
      </c>
      <c r="F278" s="16">
        <f t="shared" ref="F278:BQ281" si="58">IFERROR(VLOOKUP($C278,$C$2:$BX$21,MATCH(F$1,$C$1:$BX$1,0),0)*VLOOKUP($C278,$C$22:$BX$41,MATCH(F$1,$C$1:$BX$1,0),0),0)*F68</f>
        <v>0</v>
      </c>
      <c r="G278" s="16">
        <f t="shared" si="58"/>
        <v>0</v>
      </c>
      <c r="H278" s="16">
        <f t="shared" si="58"/>
        <v>0</v>
      </c>
      <c r="I278" s="16">
        <f t="shared" si="58"/>
        <v>0</v>
      </c>
      <c r="J278" s="16">
        <f t="shared" si="58"/>
        <v>0</v>
      </c>
      <c r="K278" s="16">
        <f t="shared" si="58"/>
        <v>0</v>
      </c>
      <c r="L278" s="16">
        <f t="shared" si="58"/>
        <v>0</v>
      </c>
      <c r="M278" s="16">
        <f t="shared" si="58"/>
        <v>0</v>
      </c>
      <c r="N278" s="16">
        <f t="shared" si="58"/>
        <v>0</v>
      </c>
      <c r="O278" s="16">
        <f t="shared" si="58"/>
        <v>0</v>
      </c>
      <c r="P278" s="16">
        <f t="shared" si="58"/>
        <v>0</v>
      </c>
      <c r="Q278" s="16">
        <f t="shared" si="58"/>
        <v>0</v>
      </c>
      <c r="R278" s="16">
        <f t="shared" si="58"/>
        <v>0</v>
      </c>
      <c r="S278" s="16">
        <f t="shared" si="58"/>
        <v>0</v>
      </c>
      <c r="T278" s="16">
        <f t="shared" si="58"/>
        <v>0</v>
      </c>
      <c r="U278" s="16">
        <f t="shared" si="58"/>
        <v>0</v>
      </c>
      <c r="V278" s="16">
        <f t="shared" si="58"/>
        <v>0</v>
      </c>
      <c r="W278" s="16">
        <f t="shared" si="58"/>
        <v>0</v>
      </c>
      <c r="X278" s="16">
        <f t="shared" si="58"/>
        <v>0</v>
      </c>
      <c r="Y278" s="16">
        <f t="shared" si="58"/>
        <v>0</v>
      </c>
      <c r="Z278" s="16">
        <f t="shared" si="58"/>
        <v>0</v>
      </c>
      <c r="AA278" s="16">
        <f t="shared" si="58"/>
        <v>0</v>
      </c>
      <c r="AB278" s="16">
        <f t="shared" si="58"/>
        <v>0</v>
      </c>
      <c r="AC278" s="16">
        <f t="shared" si="58"/>
        <v>0</v>
      </c>
      <c r="AD278" s="16">
        <f t="shared" si="58"/>
        <v>0</v>
      </c>
      <c r="AE278" s="16">
        <f t="shared" si="58"/>
        <v>0</v>
      </c>
      <c r="AF278" s="16">
        <f t="shared" si="58"/>
        <v>0</v>
      </c>
      <c r="AG278" s="16">
        <f t="shared" si="58"/>
        <v>0</v>
      </c>
      <c r="AH278" s="16">
        <f t="shared" si="58"/>
        <v>0</v>
      </c>
      <c r="AI278" s="16">
        <f t="shared" si="58"/>
        <v>0</v>
      </c>
      <c r="AJ278" s="16">
        <f t="shared" si="58"/>
        <v>0</v>
      </c>
      <c r="AK278" s="16">
        <f t="shared" si="58"/>
        <v>0</v>
      </c>
      <c r="AL278" s="16">
        <f t="shared" si="58"/>
        <v>0</v>
      </c>
      <c r="AM278" s="16">
        <f t="shared" si="58"/>
        <v>0</v>
      </c>
      <c r="AN278" s="16">
        <f t="shared" si="58"/>
        <v>0</v>
      </c>
      <c r="AO278" s="16">
        <f t="shared" si="58"/>
        <v>0</v>
      </c>
      <c r="AP278" s="16">
        <f t="shared" si="58"/>
        <v>0</v>
      </c>
      <c r="AQ278" s="16">
        <f t="shared" si="58"/>
        <v>0</v>
      </c>
      <c r="AR278" s="16">
        <f t="shared" si="58"/>
        <v>0</v>
      </c>
      <c r="AS278" s="16">
        <f t="shared" si="58"/>
        <v>0</v>
      </c>
      <c r="AT278" s="16">
        <f t="shared" si="58"/>
        <v>0</v>
      </c>
      <c r="AU278" s="16">
        <f t="shared" si="58"/>
        <v>0</v>
      </c>
      <c r="AV278" s="16">
        <f t="shared" si="58"/>
        <v>0</v>
      </c>
      <c r="AW278" s="16">
        <f t="shared" si="58"/>
        <v>0</v>
      </c>
      <c r="AX278" s="16">
        <f t="shared" si="58"/>
        <v>0</v>
      </c>
      <c r="AY278" s="16">
        <f t="shared" si="58"/>
        <v>0</v>
      </c>
      <c r="AZ278" s="16">
        <f t="shared" si="58"/>
        <v>0</v>
      </c>
      <c r="BA278" s="16">
        <f t="shared" si="58"/>
        <v>0</v>
      </c>
      <c r="BB278" s="16">
        <f t="shared" si="58"/>
        <v>0</v>
      </c>
      <c r="BC278" s="16">
        <f t="shared" si="58"/>
        <v>0</v>
      </c>
      <c r="BD278" s="16">
        <f t="shared" si="58"/>
        <v>0</v>
      </c>
      <c r="BE278" s="16">
        <f t="shared" si="58"/>
        <v>0</v>
      </c>
      <c r="BF278" s="16">
        <f t="shared" si="58"/>
        <v>0</v>
      </c>
      <c r="BG278" s="16">
        <f t="shared" si="58"/>
        <v>0</v>
      </c>
      <c r="BH278" s="16">
        <f t="shared" si="58"/>
        <v>0</v>
      </c>
      <c r="BI278" s="16">
        <f t="shared" si="58"/>
        <v>0</v>
      </c>
      <c r="BJ278" s="16">
        <f t="shared" si="58"/>
        <v>0</v>
      </c>
      <c r="BK278" s="16">
        <f t="shared" si="58"/>
        <v>0</v>
      </c>
      <c r="BL278" s="16">
        <f t="shared" si="58"/>
        <v>0</v>
      </c>
      <c r="BM278" s="16">
        <f t="shared" si="58"/>
        <v>0</v>
      </c>
      <c r="BN278" s="16">
        <f t="shared" si="58"/>
        <v>0</v>
      </c>
      <c r="BO278" s="16">
        <f t="shared" si="58"/>
        <v>0</v>
      </c>
      <c r="BP278" s="16">
        <f t="shared" si="58"/>
        <v>0</v>
      </c>
      <c r="BQ278" s="16">
        <f t="shared" si="58"/>
        <v>0</v>
      </c>
      <c r="BR278" s="16">
        <f t="shared" si="56"/>
        <v>0</v>
      </c>
      <c r="BS278" s="16">
        <f t="shared" si="56"/>
        <v>0</v>
      </c>
      <c r="BT278" s="16">
        <f t="shared" si="56"/>
        <v>0</v>
      </c>
      <c r="BU278" s="16">
        <f t="shared" si="56"/>
        <v>0</v>
      </c>
      <c r="BV278" s="16">
        <f t="shared" si="56"/>
        <v>0</v>
      </c>
      <c r="BW278" s="16">
        <f t="shared" si="56"/>
        <v>0</v>
      </c>
      <c r="BX278" s="16">
        <f t="shared" si="56"/>
        <v>0</v>
      </c>
    </row>
    <row r="279" spans="2:76" hidden="1" outlineLevel="1" x14ac:dyDescent="0.15">
      <c r="B279" s="13" t="str">
        <f t="shared" si="20"/>
        <v>FTE Cost - Brand</v>
      </c>
      <c r="C279" s="13" t="str">
        <f t="shared" ref="C279:D279" si="59">C69</f>
        <v>Logistics</v>
      </c>
      <c r="D279" s="13" t="str">
        <f t="shared" si="59"/>
        <v>Brand 8</v>
      </c>
      <c r="E279" s="16">
        <f t="shared" si="19"/>
        <v>0.8296</v>
      </c>
      <c r="F279" s="16">
        <f t="shared" si="58"/>
        <v>0.8296</v>
      </c>
      <c r="G279" s="16">
        <f t="shared" si="58"/>
        <v>0.8296</v>
      </c>
      <c r="H279" s="16">
        <f t="shared" si="58"/>
        <v>0.8296</v>
      </c>
      <c r="I279" s="16">
        <f t="shared" si="58"/>
        <v>0.8296</v>
      </c>
      <c r="J279" s="16">
        <f t="shared" si="58"/>
        <v>0.8296</v>
      </c>
      <c r="K279" s="16">
        <f t="shared" si="58"/>
        <v>0.8296</v>
      </c>
      <c r="L279" s="16">
        <f t="shared" si="58"/>
        <v>0.8296</v>
      </c>
      <c r="M279" s="16">
        <f t="shared" si="58"/>
        <v>0.8296</v>
      </c>
      <c r="N279" s="16">
        <f t="shared" si="58"/>
        <v>0.8296</v>
      </c>
      <c r="O279" s="16">
        <f t="shared" si="58"/>
        <v>0.8296</v>
      </c>
      <c r="P279" s="16">
        <f t="shared" si="58"/>
        <v>0.8296</v>
      </c>
      <c r="Q279" s="16">
        <f t="shared" si="58"/>
        <v>0.8296</v>
      </c>
      <c r="R279" s="16">
        <f t="shared" si="58"/>
        <v>0.8296</v>
      </c>
      <c r="S279" s="16">
        <f t="shared" si="58"/>
        <v>0.8296</v>
      </c>
      <c r="T279" s="16">
        <f t="shared" si="58"/>
        <v>0.8296</v>
      </c>
      <c r="U279" s="16">
        <f t="shared" si="58"/>
        <v>0.8296</v>
      </c>
      <c r="V279" s="16">
        <f t="shared" si="58"/>
        <v>0.8296</v>
      </c>
      <c r="W279" s="16">
        <f t="shared" si="58"/>
        <v>0.8296</v>
      </c>
      <c r="X279" s="16">
        <f t="shared" si="58"/>
        <v>0.8296</v>
      </c>
      <c r="Y279" s="16">
        <f t="shared" si="58"/>
        <v>0.8296</v>
      </c>
      <c r="Z279" s="16">
        <f t="shared" si="58"/>
        <v>0.8296</v>
      </c>
      <c r="AA279" s="16">
        <f t="shared" si="58"/>
        <v>0.8296</v>
      </c>
      <c r="AB279" s="16">
        <f t="shared" si="58"/>
        <v>0.8296</v>
      </c>
      <c r="AC279" s="16">
        <f t="shared" si="58"/>
        <v>0.8296</v>
      </c>
      <c r="AD279" s="16">
        <f t="shared" si="58"/>
        <v>0.8296</v>
      </c>
      <c r="AE279" s="16">
        <f t="shared" si="58"/>
        <v>0.8296</v>
      </c>
      <c r="AF279" s="16">
        <f t="shared" si="58"/>
        <v>0.8296</v>
      </c>
      <c r="AG279" s="16">
        <f t="shared" si="58"/>
        <v>0.8296</v>
      </c>
      <c r="AH279" s="16">
        <f t="shared" si="58"/>
        <v>0.8296</v>
      </c>
      <c r="AI279" s="16">
        <f t="shared" si="58"/>
        <v>0.8296</v>
      </c>
      <c r="AJ279" s="16">
        <f t="shared" si="58"/>
        <v>0.8296</v>
      </c>
      <c r="AK279" s="16">
        <f t="shared" si="58"/>
        <v>0.8296</v>
      </c>
      <c r="AL279" s="16">
        <f t="shared" si="58"/>
        <v>0.8296</v>
      </c>
      <c r="AM279" s="16">
        <f t="shared" si="58"/>
        <v>0.8296</v>
      </c>
      <c r="AN279" s="16">
        <f t="shared" si="58"/>
        <v>0.8296</v>
      </c>
      <c r="AO279" s="16">
        <f t="shared" si="58"/>
        <v>0.8296</v>
      </c>
      <c r="AP279" s="16">
        <f t="shared" si="58"/>
        <v>0.8296</v>
      </c>
      <c r="AQ279" s="16">
        <f t="shared" si="58"/>
        <v>0.8296</v>
      </c>
      <c r="AR279" s="16">
        <f t="shared" si="58"/>
        <v>0.8296</v>
      </c>
      <c r="AS279" s="16">
        <f t="shared" si="58"/>
        <v>0.8296</v>
      </c>
      <c r="AT279" s="16">
        <f t="shared" si="58"/>
        <v>0.8296</v>
      </c>
      <c r="AU279" s="16">
        <f t="shared" si="58"/>
        <v>0.8296</v>
      </c>
      <c r="AV279" s="16">
        <f t="shared" si="58"/>
        <v>0.8296</v>
      </c>
      <c r="AW279" s="16">
        <f t="shared" si="58"/>
        <v>0.8296</v>
      </c>
      <c r="AX279" s="16">
        <f t="shared" si="58"/>
        <v>0.8296</v>
      </c>
      <c r="AY279" s="16">
        <f t="shared" si="58"/>
        <v>0.8296</v>
      </c>
      <c r="AZ279" s="16">
        <f t="shared" si="58"/>
        <v>0.8296</v>
      </c>
      <c r="BA279" s="16">
        <f t="shared" si="58"/>
        <v>0.8296</v>
      </c>
      <c r="BB279" s="16">
        <f t="shared" si="58"/>
        <v>0.8296</v>
      </c>
      <c r="BC279" s="16">
        <f t="shared" si="58"/>
        <v>0.8296</v>
      </c>
      <c r="BD279" s="16">
        <f t="shared" si="58"/>
        <v>0.8296</v>
      </c>
      <c r="BE279" s="16">
        <f t="shared" si="58"/>
        <v>0.8296</v>
      </c>
      <c r="BF279" s="16">
        <f t="shared" si="58"/>
        <v>0.8296</v>
      </c>
      <c r="BG279" s="16">
        <f t="shared" si="58"/>
        <v>0.8296</v>
      </c>
      <c r="BH279" s="16">
        <f t="shared" si="58"/>
        <v>0.8296</v>
      </c>
      <c r="BI279" s="16">
        <f t="shared" si="58"/>
        <v>0.8296</v>
      </c>
      <c r="BJ279" s="16">
        <f t="shared" si="58"/>
        <v>0.8296</v>
      </c>
      <c r="BK279" s="16">
        <f t="shared" si="58"/>
        <v>0.8296</v>
      </c>
      <c r="BL279" s="16">
        <f t="shared" si="58"/>
        <v>0.8296</v>
      </c>
      <c r="BM279" s="16">
        <f t="shared" si="58"/>
        <v>0.8296</v>
      </c>
      <c r="BN279" s="16">
        <f t="shared" si="58"/>
        <v>0.8296</v>
      </c>
      <c r="BO279" s="16">
        <f t="shared" si="58"/>
        <v>0.8296</v>
      </c>
      <c r="BP279" s="16">
        <f t="shared" si="58"/>
        <v>0.8296</v>
      </c>
      <c r="BQ279" s="16">
        <f t="shared" si="58"/>
        <v>0.8296</v>
      </c>
      <c r="BR279" s="16">
        <f t="shared" si="56"/>
        <v>0.8296</v>
      </c>
      <c r="BS279" s="16">
        <f t="shared" si="56"/>
        <v>0.8296</v>
      </c>
      <c r="BT279" s="16">
        <f t="shared" si="56"/>
        <v>0.8296</v>
      </c>
      <c r="BU279" s="16">
        <f t="shared" si="56"/>
        <v>0.8296</v>
      </c>
      <c r="BV279" s="16">
        <f t="shared" si="56"/>
        <v>0.8296</v>
      </c>
      <c r="BW279" s="16">
        <f t="shared" si="56"/>
        <v>0.8296</v>
      </c>
      <c r="BX279" s="16">
        <f t="shared" si="56"/>
        <v>0.8296</v>
      </c>
    </row>
    <row r="280" spans="2:76" hidden="1" outlineLevel="1" x14ac:dyDescent="0.15">
      <c r="B280" s="13" t="str">
        <f t="shared" si="20"/>
        <v>FTE Cost - Brand</v>
      </c>
      <c r="C280" s="13" t="str">
        <f t="shared" ref="C280:D280" si="60">C70</f>
        <v>Logistics</v>
      </c>
      <c r="D280" s="13" t="str">
        <f t="shared" si="60"/>
        <v>Brand 9</v>
      </c>
      <c r="E280" s="16">
        <f t="shared" si="19"/>
        <v>0.8296</v>
      </c>
      <c r="F280" s="16">
        <f t="shared" si="58"/>
        <v>0.8296</v>
      </c>
      <c r="G280" s="16">
        <f t="shared" si="58"/>
        <v>0.8296</v>
      </c>
      <c r="H280" s="16">
        <f t="shared" si="58"/>
        <v>0.8296</v>
      </c>
      <c r="I280" s="16">
        <f t="shared" si="58"/>
        <v>0.8296</v>
      </c>
      <c r="J280" s="16">
        <f t="shared" si="58"/>
        <v>0.8296</v>
      </c>
      <c r="K280" s="16">
        <f t="shared" si="58"/>
        <v>0.8296</v>
      </c>
      <c r="L280" s="16">
        <f t="shared" si="58"/>
        <v>0.8296</v>
      </c>
      <c r="M280" s="16">
        <f t="shared" si="58"/>
        <v>0.8296</v>
      </c>
      <c r="N280" s="16">
        <f t="shared" si="58"/>
        <v>0.8296</v>
      </c>
      <c r="O280" s="16">
        <f t="shared" si="58"/>
        <v>0.8296</v>
      </c>
      <c r="P280" s="16">
        <f t="shared" si="58"/>
        <v>0.8296</v>
      </c>
      <c r="Q280" s="16">
        <f t="shared" si="58"/>
        <v>0.8296</v>
      </c>
      <c r="R280" s="16">
        <f t="shared" si="58"/>
        <v>0.8296</v>
      </c>
      <c r="S280" s="16">
        <f t="shared" si="58"/>
        <v>0.8296</v>
      </c>
      <c r="T280" s="16">
        <f t="shared" si="58"/>
        <v>0.8296</v>
      </c>
      <c r="U280" s="16">
        <f t="shared" si="58"/>
        <v>0.8296</v>
      </c>
      <c r="V280" s="16">
        <f t="shared" si="58"/>
        <v>0.8296</v>
      </c>
      <c r="W280" s="16">
        <f t="shared" si="58"/>
        <v>0.8296</v>
      </c>
      <c r="X280" s="16">
        <f t="shared" si="58"/>
        <v>0.8296</v>
      </c>
      <c r="Y280" s="16">
        <f t="shared" si="58"/>
        <v>0.8296</v>
      </c>
      <c r="Z280" s="16">
        <f t="shared" si="58"/>
        <v>0.8296</v>
      </c>
      <c r="AA280" s="16">
        <f t="shared" si="58"/>
        <v>0.8296</v>
      </c>
      <c r="AB280" s="16">
        <f t="shared" si="58"/>
        <v>0.8296</v>
      </c>
      <c r="AC280" s="16">
        <f t="shared" si="58"/>
        <v>0.8296</v>
      </c>
      <c r="AD280" s="16">
        <f t="shared" si="58"/>
        <v>0.8296</v>
      </c>
      <c r="AE280" s="16">
        <f t="shared" si="58"/>
        <v>0.8296</v>
      </c>
      <c r="AF280" s="16">
        <f t="shared" si="58"/>
        <v>0.8296</v>
      </c>
      <c r="AG280" s="16">
        <f t="shared" si="58"/>
        <v>0.8296</v>
      </c>
      <c r="AH280" s="16">
        <f t="shared" si="58"/>
        <v>0.8296</v>
      </c>
      <c r="AI280" s="16">
        <f t="shared" si="58"/>
        <v>0.8296</v>
      </c>
      <c r="AJ280" s="16">
        <f t="shared" si="58"/>
        <v>0.8296</v>
      </c>
      <c r="AK280" s="16">
        <f t="shared" si="58"/>
        <v>0.8296</v>
      </c>
      <c r="AL280" s="16">
        <f t="shared" si="58"/>
        <v>0.8296</v>
      </c>
      <c r="AM280" s="16">
        <f t="shared" si="58"/>
        <v>0.8296</v>
      </c>
      <c r="AN280" s="16">
        <f t="shared" si="58"/>
        <v>0.8296</v>
      </c>
      <c r="AO280" s="16">
        <f t="shared" si="58"/>
        <v>0.8296</v>
      </c>
      <c r="AP280" s="16">
        <f t="shared" si="58"/>
        <v>0.8296</v>
      </c>
      <c r="AQ280" s="16">
        <f t="shared" si="58"/>
        <v>0.8296</v>
      </c>
      <c r="AR280" s="16">
        <f t="shared" si="58"/>
        <v>0.8296</v>
      </c>
      <c r="AS280" s="16">
        <f t="shared" si="58"/>
        <v>0.8296</v>
      </c>
      <c r="AT280" s="16">
        <f t="shared" si="58"/>
        <v>0.8296</v>
      </c>
      <c r="AU280" s="16">
        <f t="shared" si="58"/>
        <v>0.8296</v>
      </c>
      <c r="AV280" s="16">
        <f t="shared" si="58"/>
        <v>0.8296</v>
      </c>
      <c r="AW280" s="16">
        <f t="shared" si="58"/>
        <v>0.8296</v>
      </c>
      <c r="AX280" s="16">
        <f t="shared" si="58"/>
        <v>0.8296</v>
      </c>
      <c r="AY280" s="16">
        <f t="shared" si="58"/>
        <v>0.8296</v>
      </c>
      <c r="AZ280" s="16">
        <f t="shared" si="58"/>
        <v>0.8296</v>
      </c>
      <c r="BA280" s="16">
        <f t="shared" si="58"/>
        <v>0.8296</v>
      </c>
      <c r="BB280" s="16">
        <f t="shared" si="58"/>
        <v>0.8296</v>
      </c>
      <c r="BC280" s="16">
        <f t="shared" si="58"/>
        <v>0.8296</v>
      </c>
      <c r="BD280" s="16">
        <f t="shared" si="58"/>
        <v>0.8296</v>
      </c>
      <c r="BE280" s="16">
        <f t="shared" si="58"/>
        <v>0.8296</v>
      </c>
      <c r="BF280" s="16">
        <f t="shared" si="58"/>
        <v>0.8296</v>
      </c>
      <c r="BG280" s="16">
        <f t="shared" si="58"/>
        <v>0.8296</v>
      </c>
      <c r="BH280" s="16">
        <f t="shared" si="58"/>
        <v>0.8296</v>
      </c>
      <c r="BI280" s="16">
        <f t="shared" si="58"/>
        <v>0.8296</v>
      </c>
      <c r="BJ280" s="16">
        <f t="shared" si="58"/>
        <v>0.8296</v>
      </c>
      <c r="BK280" s="16">
        <f t="shared" si="58"/>
        <v>0.8296</v>
      </c>
      <c r="BL280" s="16">
        <f t="shared" si="58"/>
        <v>0.8296</v>
      </c>
      <c r="BM280" s="16">
        <f t="shared" si="58"/>
        <v>0.8296</v>
      </c>
      <c r="BN280" s="16">
        <f t="shared" si="58"/>
        <v>0.8296</v>
      </c>
      <c r="BO280" s="16">
        <f t="shared" si="58"/>
        <v>0.8296</v>
      </c>
      <c r="BP280" s="16">
        <f t="shared" si="58"/>
        <v>0.8296</v>
      </c>
      <c r="BQ280" s="16">
        <f t="shared" si="58"/>
        <v>0.8296</v>
      </c>
      <c r="BR280" s="16">
        <f t="shared" si="56"/>
        <v>0.8296</v>
      </c>
      <c r="BS280" s="16">
        <f t="shared" si="56"/>
        <v>0.8296</v>
      </c>
      <c r="BT280" s="16">
        <f t="shared" si="56"/>
        <v>0.8296</v>
      </c>
      <c r="BU280" s="16">
        <f t="shared" si="56"/>
        <v>0.8296</v>
      </c>
      <c r="BV280" s="16">
        <f t="shared" si="56"/>
        <v>0.8296</v>
      </c>
      <c r="BW280" s="16">
        <f t="shared" si="56"/>
        <v>0.8296</v>
      </c>
      <c r="BX280" s="16">
        <f t="shared" si="56"/>
        <v>0.8296</v>
      </c>
    </row>
    <row r="281" spans="2:76" hidden="1" outlineLevel="1" x14ac:dyDescent="0.15">
      <c r="B281" s="13" t="str">
        <f t="shared" si="20"/>
        <v>FTE Cost - Brand</v>
      </c>
      <c r="C281" s="13" t="str">
        <f t="shared" ref="C281:D281" si="61">C71</f>
        <v>Logistics</v>
      </c>
      <c r="D281" s="13" t="str">
        <f t="shared" si="61"/>
        <v>Brand 10</v>
      </c>
      <c r="E281" s="16">
        <f t="shared" si="19"/>
        <v>2.4887999999999999</v>
      </c>
      <c r="F281" s="16">
        <f t="shared" si="58"/>
        <v>2.4887999999999999</v>
      </c>
      <c r="G281" s="16">
        <f t="shared" si="58"/>
        <v>2.4887999999999999</v>
      </c>
      <c r="H281" s="16">
        <f t="shared" si="58"/>
        <v>2.4887999999999999</v>
      </c>
      <c r="I281" s="16">
        <f t="shared" si="58"/>
        <v>2.4887999999999999</v>
      </c>
      <c r="J281" s="16">
        <f t="shared" si="58"/>
        <v>2.4887999999999999</v>
      </c>
      <c r="K281" s="16">
        <f t="shared" si="58"/>
        <v>2.4887999999999999</v>
      </c>
      <c r="L281" s="16">
        <f t="shared" si="58"/>
        <v>2.4887999999999999</v>
      </c>
      <c r="M281" s="16">
        <f t="shared" si="58"/>
        <v>2.4887999999999999</v>
      </c>
      <c r="N281" s="16">
        <f t="shared" si="58"/>
        <v>2.4887999999999999</v>
      </c>
      <c r="O281" s="16">
        <f t="shared" si="58"/>
        <v>2.4887999999999999</v>
      </c>
      <c r="P281" s="16">
        <f t="shared" si="58"/>
        <v>2.4887999999999999</v>
      </c>
      <c r="Q281" s="16">
        <f t="shared" si="58"/>
        <v>2.4887999999999999</v>
      </c>
      <c r="R281" s="16">
        <f t="shared" si="58"/>
        <v>2.4887999999999999</v>
      </c>
      <c r="S281" s="16">
        <f t="shared" si="58"/>
        <v>2.4887999999999999</v>
      </c>
      <c r="T281" s="16">
        <f t="shared" si="58"/>
        <v>2.4887999999999999</v>
      </c>
      <c r="U281" s="16">
        <f t="shared" si="58"/>
        <v>2.4887999999999999</v>
      </c>
      <c r="V281" s="16">
        <f t="shared" si="58"/>
        <v>2.4887999999999999</v>
      </c>
      <c r="W281" s="16">
        <f t="shared" si="58"/>
        <v>2.4887999999999999</v>
      </c>
      <c r="X281" s="16">
        <f t="shared" si="58"/>
        <v>2.4887999999999999</v>
      </c>
      <c r="Y281" s="16">
        <f t="shared" si="58"/>
        <v>2.4887999999999999</v>
      </c>
      <c r="Z281" s="16">
        <f t="shared" si="58"/>
        <v>2.4887999999999999</v>
      </c>
      <c r="AA281" s="16">
        <f t="shared" si="58"/>
        <v>2.4887999999999999</v>
      </c>
      <c r="AB281" s="16">
        <f t="shared" si="58"/>
        <v>2.4887999999999999</v>
      </c>
      <c r="AC281" s="16">
        <f t="shared" si="58"/>
        <v>2.4887999999999999</v>
      </c>
      <c r="AD281" s="16">
        <f t="shared" si="58"/>
        <v>2.4887999999999999</v>
      </c>
      <c r="AE281" s="16">
        <f t="shared" si="58"/>
        <v>2.4887999999999999</v>
      </c>
      <c r="AF281" s="16">
        <f t="shared" si="58"/>
        <v>2.4887999999999999</v>
      </c>
      <c r="AG281" s="16">
        <f t="shared" si="58"/>
        <v>2.4887999999999999</v>
      </c>
      <c r="AH281" s="16">
        <f t="shared" si="58"/>
        <v>2.4887999999999999</v>
      </c>
      <c r="AI281" s="16">
        <f t="shared" si="58"/>
        <v>2.4887999999999999</v>
      </c>
      <c r="AJ281" s="16">
        <f t="shared" si="58"/>
        <v>2.4887999999999999</v>
      </c>
      <c r="AK281" s="16">
        <f t="shared" si="58"/>
        <v>2.4887999999999999</v>
      </c>
      <c r="AL281" s="16">
        <f t="shared" si="58"/>
        <v>2.4887999999999999</v>
      </c>
      <c r="AM281" s="16">
        <f t="shared" si="58"/>
        <v>2.4887999999999999</v>
      </c>
      <c r="AN281" s="16">
        <f t="shared" si="58"/>
        <v>2.4887999999999999</v>
      </c>
      <c r="AO281" s="16">
        <f t="shared" si="58"/>
        <v>2.4887999999999999</v>
      </c>
      <c r="AP281" s="16">
        <f t="shared" si="58"/>
        <v>2.4887999999999999</v>
      </c>
      <c r="AQ281" s="16">
        <f t="shared" si="58"/>
        <v>2.4887999999999999</v>
      </c>
      <c r="AR281" s="16">
        <f t="shared" si="58"/>
        <v>2.4887999999999999</v>
      </c>
      <c r="AS281" s="16">
        <f t="shared" si="58"/>
        <v>2.4887999999999999</v>
      </c>
      <c r="AT281" s="16">
        <f t="shared" si="58"/>
        <v>2.4887999999999999</v>
      </c>
      <c r="AU281" s="16">
        <f t="shared" si="58"/>
        <v>2.4887999999999999</v>
      </c>
      <c r="AV281" s="16">
        <f t="shared" si="58"/>
        <v>2.4887999999999999</v>
      </c>
      <c r="AW281" s="16">
        <f t="shared" si="58"/>
        <v>2.4887999999999999</v>
      </c>
      <c r="AX281" s="16">
        <f t="shared" si="58"/>
        <v>2.4887999999999999</v>
      </c>
      <c r="AY281" s="16">
        <f t="shared" si="58"/>
        <v>2.4887999999999999</v>
      </c>
      <c r="AZ281" s="16">
        <f t="shared" si="58"/>
        <v>2.4887999999999999</v>
      </c>
      <c r="BA281" s="16">
        <f t="shared" si="58"/>
        <v>2.4887999999999999</v>
      </c>
      <c r="BB281" s="16">
        <f t="shared" si="58"/>
        <v>2.4887999999999999</v>
      </c>
      <c r="BC281" s="16">
        <f t="shared" si="58"/>
        <v>2.4887999999999999</v>
      </c>
      <c r="BD281" s="16">
        <f t="shared" si="58"/>
        <v>2.4887999999999999</v>
      </c>
      <c r="BE281" s="16">
        <f t="shared" si="58"/>
        <v>2.4887999999999999</v>
      </c>
      <c r="BF281" s="16">
        <f t="shared" si="58"/>
        <v>2.4887999999999999</v>
      </c>
      <c r="BG281" s="16">
        <f t="shared" si="58"/>
        <v>2.4887999999999999</v>
      </c>
      <c r="BH281" s="16">
        <f t="shared" si="58"/>
        <v>2.4887999999999999</v>
      </c>
      <c r="BI281" s="16">
        <f t="shared" si="58"/>
        <v>2.4887999999999999</v>
      </c>
      <c r="BJ281" s="16">
        <f t="shared" si="58"/>
        <v>2.4887999999999999</v>
      </c>
      <c r="BK281" s="16">
        <f t="shared" si="58"/>
        <v>2.4887999999999999</v>
      </c>
      <c r="BL281" s="16">
        <f t="shared" si="58"/>
        <v>2.4887999999999999</v>
      </c>
      <c r="BM281" s="16">
        <f t="shared" si="58"/>
        <v>2.4887999999999999</v>
      </c>
      <c r="BN281" s="16">
        <f t="shared" si="58"/>
        <v>2.4887999999999999</v>
      </c>
      <c r="BO281" s="16">
        <f t="shared" si="58"/>
        <v>2.4887999999999999</v>
      </c>
      <c r="BP281" s="16">
        <f t="shared" si="58"/>
        <v>2.4887999999999999</v>
      </c>
      <c r="BQ281" s="16">
        <f t="shared" ref="BQ281:BX284" si="62">IFERROR(VLOOKUP($C281,$C$2:$BX$21,MATCH(BQ$1,$C$1:$BX$1,0),0)*VLOOKUP($C281,$C$22:$BX$41,MATCH(BQ$1,$C$1:$BX$1,0),0),0)*BQ71</f>
        <v>2.4887999999999999</v>
      </c>
      <c r="BR281" s="16">
        <f t="shared" si="62"/>
        <v>2.4887999999999999</v>
      </c>
      <c r="BS281" s="16">
        <f t="shared" si="62"/>
        <v>2.4887999999999999</v>
      </c>
      <c r="BT281" s="16">
        <f t="shared" si="62"/>
        <v>2.4887999999999999</v>
      </c>
      <c r="BU281" s="16">
        <f t="shared" si="62"/>
        <v>2.4887999999999999</v>
      </c>
      <c r="BV281" s="16">
        <f t="shared" si="62"/>
        <v>2.4887999999999999</v>
      </c>
      <c r="BW281" s="16">
        <f t="shared" si="62"/>
        <v>2.4887999999999999</v>
      </c>
      <c r="BX281" s="16">
        <f t="shared" si="62"/>
        <v>2.4887999999999999</v>
      </c>
    </row>
    <row r="282" spans="2:76" hidden="1" outlineLevel="1" x14ac:dyDescent="0.15">
      <c r="B282" s="13" t="str">
        <f t="shared" si="20"/>
        <v>FTE Cost - Brand</v>
      </c>
      <c r="C282" s="13" t="str">
        <f t="shared" ref="C282:D282" si="63">C72</f>
        <v>Logistics</v>
      </c>
      <c r="D282" s="13" t="str">
        <f t="shared" si="63"/>
        <v>Brand 11</v>
      </c>
      <c r="E282" s="16">
        <f t="shared" si="19"/>
        <v>3.3184</v>
      </c>
      <c r="F282" s="16">
        <f t="shared" ref="F282:BQ285" si="64">IFERROR(VLOOKUP($C282,$C$2:$BX$21,MATCH(F$1,$C$1:$BX$1,0),0)*VLOOKUP($C282,$C$22:$BX$41,MATCH(F$1,$C$1:$BX$1,0),0),0)*F72</f>
        <v>3.3184</v>
      </c>
      <c r="G282" s="16">
        <f t="shared" si="64"/>
        <v>3.3184</v>
      </c>
      <c r="H282" s="16">
        <f t="shared" si="64"/>
        <v>3.3184</v>
      </c>
      <c r="I282" s="16">
        <f t="shared" si="64"/>
        <v>3.3184</v>
      </c>
      <c r="J282" s="16">
        <f t="shared" si="64"/>
        <v>3.3184</v>
      </c>
      <c r="K282" s="16">
        <f t="shared" si="64"/>
        <v>3.3184</v>
      </c>
      <c r="L282" s="16">
        <f t="shared" si="64"/>
        <v>3.3184</v>
      </c>
      <c r="M282" s="16">
        <f t="shared" si="64"/>
        <v>3.3184</v>
      </c>
      <c r="N282" s="16">
        <f t="shared" si="64"/>
        <v>3.3184</v>
      </c>
      <c r="O282" s="16">
        <f t="shared" si="64"/>
        <v>3.3184</v>
      </c>
      <c r="P282" s="16">
        <f t="shared" si="64"/>
        <v>3.3184</v>
      </c>
      <c r="Q282" s="16">
        <f t="shared" si="64"/>
        <v>3.3184</v>
      </c>
      <c r="R282" s="16">
        <f t="shared" si="64"/>
        <v>3.3184</v>
      </c>
      <c r="S282" s="16">
        <f t="shared" si="64"/>
        <v>3.3184</v>
      </c>
      <c r="T282" s="16">
        <f t="shared" si="64"/>
        <v>3.3184</v>
      </c>
      <c r="U282" s="16">
        <f t="shared" si="64"/>
        <v>3.3184</v>
      </c>
      <c r="V282" s="16">
        <f t="shared" si="64"/>
        <v>3.3184</v>
      </c>
      <c r="W282" s="16">
        <f t="shared" si="64"/>
        <v>3.3184</v>
      </c>
      <c r="X282" s="16">
        <f t="shared" si="64"/>
        <v>3.3184</v>
      </c>
      <c r="Y282" s="16">
        <f t="shared" si="64"/>
        <v>3.3184</v>
      </c>
      <c r="Z282" s="16">
        <f t="shared" si="64"/>
        <v>3.3184</v>
      </c>
      <c r="AA282" s="16">
        <f t="shared" si="64"/>
        <v>3.3184</v>
      </c>
      <c r="AB282" s="16">
        <f t="shared" si="64"/>
        <v>3.3184</v>
      </c>
      <c r="AC282" s="16">
        <f t="shared" si="64"/>
        <v>3.3184</v>
      </c>
      <c r="AD282" s="16">
        <f t="shared" si="64"/>
        <v>3.3184</v>
      </c>
      <c r="AE282" s="16">
        <f t="shared" si="64"/>
        <v>3.3184</v>
      </c>
      <c r="AF282" s="16">
        <f t="shared" si="64"/>
        <v>3.3184</v>
      </c>
      <c r="AG282" s="16">
        <f t="shared" si="64"/>
        <v>3.3184</v>
      </c>
      <c r="AH282" s="16">
        <f t="shared" si="64"/>
        <v>3.3184</v>
      </c>
      <c r="AI282" s="16">
        <f t="shared" si="64"/>
        <v>3.3184</v>
      </c>
      <c r="AJ282" s="16">
        <f t="shared" si="64"/>
        <v>3.3184</v>
      </c>
      <c r="AK282" s="16">
        <f t="shared" si="64"/>
        <v>3.3184</v>
      </c>
      <c r="AL282" s="16">
        <f t="shared" si="64"/>
        <v>3.3184</v>
      </c>
      <c r="AM282" s="16">
        <f t="shared" si="64"/>
        <v>3.3184</v>
      </c>
      <c r="AN282" s="16">
        <f t="shared" si="64"/>
        <v>3.3184</v>
      </c>
      <c r="AO282" s="16">
        <f t="shared" si="64"/>
        <v>3.3184</v>
      </c>
      <c r="AP282" s="16">
        <f t="shared" si="64"/>
        <v>3.3184</v>
      </c>
      <c r="AQ282" s="16">
        <f t="shared" si="64"/>
        <v>3.3184</v>
      </c>
      <c r="AR282" s="16">
        <f t="shared" si="64"/>
        <v>3.3184</v>
      </c>
      <c r="AS282" s="16">
        <f t="shared" si="64"/>
        <v>3.3184</v>
      </c>
      <c r="AT282" s="16">
        <f t="shared" si="64"/>
        <v>3.3184</v>
      </c>
      <c r="AU282" s="16">
        <f t="shared" si="64"/>
        <v>3.3184</v>
      </c>
      <c r="AV282" s="16">
        <f t="shared" si="64"/>
        <v>3.3184</v>
      </c>
      <c r="AW282" s="16">
        <f t="shared" si="64"/>
        <v>3.3184</v>
      </c>
      <c r="AX282" s="16">
        <f t="shared" si="64"/>
        <v>3.3184</v>
      </c>
      <c r="AY282" s="16">
        <f t="shared" si="64"/>
        <v>3.3184</v>
      </c>
      <c r="AZ282" s="16">
        <f t="shared" si="64"/>
        <v>3.3184</v>
      </c>
      <c r="BA282" s="16">
        <f t="shared" si="64"/>
        <v>3.3184</v>
      </c>
      <c r="BB282" s="16">
        <f t="shared" si="64"/>
        <v>3.3184</v>
      </c>
      <c r="BC282" s="16">
        <f t="shared" si="64"/>
        <v>3.3184</v>
      </c>
      <c r="BD282" s="16">
        <f t="shared" si="64"/>
        <v>3.3184</v>
      </c>
      <c r="BE282" s="16">
        <f t="shared" si="64"/>
        <v>3.3184</v>
      </c>
      <c r="BF282" s="16">
        <f t="shared" si="64"/>
        <v>3.3184</v>
      </c>
      <c r="BG282" s="16">
        <f t="shared" si="64"/>
        <v>3.3184</v>
      </c>
      <c r="BH282" s="16">
        <f t="shared" si="64"/>
        <v>3.3184</v>
      </c>
      <c r="BI282" s="16">
        <f t="shared" si="64"/>
        <v>3.3184</v>
      </c>
      <c r="BJ282" s="16">
        <f t="shared" si="64"/>
        <v>3.3184</v>
      </c>
      <c r="BK282" s="16">
        <f t="shared" si="64"/>
        <v>3.3184</v>
      </c>
      <c r="BL282" s="16">
        <f t="shared" si="64"/>
        <v>3.3184</v>
      </c>
      <c r="BM282" s="16">
        <f t="shared" si="64"/>
        <v>3.3184</v>
      </c>
      <c r="BN282" s="16">
        <f t="shared" si="64"/>
        <v>3.3184</v>
      </c>
      <c r="BO282" s="16">
        <f t="shared" si="64"/>
        <v>3.3184</v>
      </c>
      <c r="BP282" s="16">
        <f t="shared" si="64"/>
        <v>3.3184</v>
      </c>
      <c r="BQ282" s="16">
        <f t="shared" si="64"/>
        <v>3.3184</v>
      </c>
      <c r="BR282" s="16">
        <f t="shared" si="62"/>
        <v>3.3184</v>
      </c>
      <c r="BS282" s="16">
        <f t="shared" si="62"/>
        <v>3.3184</v>
      </c>
      <c r="BT282" s="16">
        <f t="shared" si="62"/>
        <v>3.3184</v>
      </c>
      <c r="BU282" s="16">
        <f t="shared" si="62"/>
        <v>3.3184</v>
      </c>
      <c r="BV282" s="16">
        <f t="shared" si="62"/>
        <v>3.3184</v>
      </c>
      <c r="BW282" s="16">
        <f t="shared" si="62"/>
        <v>3.3184</v>
      </c>
      <c r="BX282" s="16">
        <f t="shared" si="62"/>
        <v>3.3184</v>
      </c>
    </row>
    <row r="283" spans="2:76" hidden="1" outlineLevel="1" x14ac:dyDescent="0.15">
      <c r="B283" s="13" t="str">
        <f t="shared" si="20"/>
        <v>FTE Cost - Brand</v>
      </c>
      <c r="C283" s="13" t="str">
        <f t="shared" ref="C283:D283" si="65">C73</f>
        <v>Logistics</v>
      </c>
      <c r="D283" s="13" t="str">
        <f t="shared" si="65"/>
        <v>Brand 12</v>
      </c>
      <c r="E283" s="16">
        <f t="shared" si="19"/>
        <v>0</v>
      </c>
      <c r="F283" s="16">
        <f t="shared" si="64"/>
        <v>0</v>
      </c>
      <c r="G283" s="16">
        <f t="shared" si="64"/>
        <v>0</v>
      </c>
      <c r="H283" s="16">
        <f t="shared" si="64"/>
        <v>0</v>
      </c>
      <c r="I283" s="16">
        <f t="shared" si="64"/>
        <v>0</v>
      </c>
      <c r="J283" s="16">
        <f t="shared" si="64"/>
        <v>0</v>
      </c>
      <c r="K283" s="16">
        <f t="shared" si="64"/>
        <v>0</v>
      </c>
      <c r="L283" s="16">
        <f t="shared" si="64"/>
        <v>0</v>
      </c>
      <c r="M283" s="16">
        <f t="shared" si="64"/>
        <v>0</v>
      </c>
      <c r="N283" s="16">
        <f t="shared" si="64"/>
        <v>0</v>
      </c>
      <c r="O283" s="16">
        <f t="shared" si="64"/>
        <v>0</v>
      </c>
      <c r="P283" s="16">
        <f t="shared" si="64"/>
        <v>0</v>
      </c>
      <c r="Q283" s="16">
        <f t="shared" si="64"/>
        <v>0</v>
      </c>
      <c r="R283" s="16">
        <f t="shared" si="64"/>
        <v>0</v>
      </c>
      <c r="S283" s="16">
        <f t="shared" si="64"/>
        <v>0</v>
      </c>
      <c r="T283" s="16">
        <f t="shared" si="64"/>
        <v>0</v>
      </c>
      <c r="U283" s="16">
        <f t="shared" si="64"/>
        <v>0</v>
      </c>
      <c r="V283" s="16">
        <f t="shared" si="64"/>
        <v>0</v>
      </c>
      <c r="W283" s="16">
        <f t="shared" si="64"/>
        <v>0</v>
      </c>
      <c r="X283" s="16">
        <f t="shared" si="64"/>
        <v>0</v>
      </c>
      <c r="Y283" s="16">
        <f t="shared" si="64"/>
        <v>0</v>
      </c>
      <c r="Z283" s="16">
        <f t="shared" si="64"/>
        <v>0</v>
      </c>
      <c r="AA283" s="16">
        <f t="shared" si="64"/>
        <v>0</v>
      </c>
      <c r="AB283" s="16">
        <f t="shared" si="64"/>
        <v>0</v>
      </c>
      <c r="AC283" s="16">
        <f t="shared" si="64"/>
        <v>0</v>
      </c>
      <c r="AD283" s="16">
        <f t="shared" si="64"/>
        <v>0</v>
      </c>
      <c r="AE283" s="16">
        <f t="shared" si="64"/>
        <v>0</v>
      </c>
      <c r="AF283" s="16">
        <f t="shared" si="64"/>
        <v>0</v>
      </c>
      <c r="AG283" s="16">
        <f t="shared" si="64"/>
        <v>0</v>
      </c>
      <c r="AH283" s="16">
        <f t="shared" si="64"/>
        <v>0</v>
      </c>
      <c r="AI283" s="16">
        <f t="shared" si="64"/>
        <v>0</v>
      </c>
      <c r="AJ283" s="16">
        <f t="shared" si="64"/>
        <v>0</v>
      </c>
      <c r="AK283" s="16">
        <f t="shared" si="64"/>
        <v>0</v>
      </c>
      <c r="AL283" s="16">
        <f t="shared" si="64"/>
        <v>0</v>
      </c>
      <c r="AM283" s="16">
        <f t="shared" si="64"/>
        <v>0</v>
      </c>
      <c r="AN283" s="16">
        <f t="shared" si="64"/>
        <v>0</v>
      </c>
      <c r="AO283" s="16">
        <f t="shared" si="64"/>
        <v>0</v>
      </c>
      <c r="AP283" s="16">
        <f t="shared" si="64"/>
        <v>0</v>
      </c>
      <c r="AQ283" s="16">
        <f t="shared" si="64"/>
        <v>0</v>
      </c>
      <c r="AR283" s="16">
        <f t="shared" si="64"/>
        <v>0</v>
      </c>
      <c r="AS283" s="16">
        <f t="shared" si="64"/>
        <v>0</v>
      </c>
      <c r="AT283" s="16">
        <f t="shared" si="64"/>
        <v>0</v>
      </c>
      <c r="AU283" s="16">
        <f t="shared" si="64"/>
        <v>0</v>
      </c>
      <c r="AV283" s="16">
        <f t="shared" si="64"/>
        <v>0</v>
      </c>
      <c r="AW283" s="16">
        <f t="shared" si="64"/>
        <v>0</v>
      </c>
      <c r="AX283" s="16">
        <f t="shared" si="64"/>
        <v>0</v>
      </c>
      <c r="AY283" s="16">
        <f t="shared" si="64"/>
        <v>0</v>
      </c>
      <c r="AZ283" s="16">
        <f t="shared" si="64"/>
        <v>0</v>
      </c>
      <c r="BA283" s="16">
        <f t="shared" si="64"/>
        <v>0</v>
      </c>
      <c r="BB283" s="16">
        <f t="shared" si="64"/>
        <v>0</v>
      </c>
      <c r="BC283" s="16">
        <f t="shared" si="64"/>
        <v>0</v>
      </c>
      <c r="BD283" s="16">
        <f t="shared" si="64"/>
        <v>0</v>
      </c>
      <c r="BE283" s="16">
        <f t="shared" si="64"/>
        <v>0</v>
      </c>
      <c r="BF283" s="16">
        <f t="shared" si="64"/>
        <v>0</v>
      </c>
      <c r="BG283" s="16">
        <f t="shared" si="64"/>
        <v>0</v>
      </c>
      <c r="BH283" s="16">
        <f t="shared" si="64"/>
        <v>0</v>
      </c>
      <c r="BI283" s="16">
        <f t="shared" si="64"/>
        <v>0</v>
      </c>
      <c r="BJ283" s="16">
        <f t="shared" si="64"/>
        <v>0</v>
      </c>
      <c r="BK283" s="16">
        <f t="shared" si="64"/>
        <v>0</v>
      </c>
      <c r="BL283" s="16">
        <f t="shared" si="64"/>
        <v>0</v>
      </c>
      <c r="BM283" s="16">
        <f t="shared" si="64"/>
        <v>0</v>
      </c>
      <c r="BN283" s="16">
        <f t="shared" si="64"/>
        <v>0</v>
      </c>
      <c r="BO283" s="16">
        <f t="shared" si="64"/>
        <v>0</v>
      </c>
      <c r="BP283" s="16">
        <f t="shared" si="64"/>
        <v>0</v>
      </c>
      <c r="BQ283" s="16">
        <f t="shared" si="64"/>
        <v>0</v>
      </c>
      <c r="BR283" s="16">
        <f t="shared" si="62"/>
        <v>0</v>
      </c>
      <c r="BS283" s="16">
        <f t="shared" si="62"/>
        <v>0</v>
      </c>
      <c r="BT283" s="16">
        <f t="shared" si="62"/>
        <v>0</v>
      </c>
      <c r="BU283" s="16">
        <f t="shared" si="62"/>
        <v>0</v>
      </c>
      <c r="BV283" s="16">
        <f t="shared" si="62"/>
        <v>0</v>
      </c>
      <c r="BW283" s="16">
        <f t="shared" si="62"/>
        <v>0</v>
      </c>
      <c r="BX283" s="16">
        <f t="shared" si="62"/>
        <v>0</v>
      </c>
    </row>
    <row r="284" spans="2:76" hidden="1" outlineLevel="1" x14ac:dyDescent="0.15">
      <c r="B284" s="13" t="str">
        <f t="shared" si="20"/>
        <v>FTE Cost - Brand</v>
      </c>
      <c r="C284" s="13" t="str">
        <f t="shared" ref="C284:D284" si="66">C74</f>
        <v>Logistics</v>
      </c>
      <c r="D284" s="13" t="str">
        <f t="shared" si="66"/>
        <v>Brand 13</v>
      </c>
      <c r="E284" s="16">
        <f t="shared" si="19"/>
        <v>0</v>
      </c>
      <c r="F284" s="16">
        <f t="shared" si="64"/>
        <v>0</v>
      </c>
      <c r="G284" s="16">
        <f t="shared" si="64"/>
        <v>0</v>
      </c>
      <c r="H284" s="16">
        <f t="shared" si="64"/>
        <v>0</v>
      </c>
      <c r="I284" s="16">
        <f t="shared" si="64"/>
        <v>0</v>
      </c>
      <c r="J284" s="16">
        <f t="shared" si="64"/>
        <v>0</v>
      </c>
      <c r="K284" s="16">
        <f t="shared" si="64"/>
        <v>0</v>
      </c>
      <c r="L284" s="16">
        <f t="shared" si="64"/>
        <v>0</v>
      </c>
      <c r="M284" s="16">
        <f t="shared" si="64"/>
        <v>0</v>
      </c>
      <c r="N284" s="16">
        <f t="shared" si="64"/>
        <v>0</v>
      </c>
      <c r="O284" s="16">
        <f t="shared" si="64"/>
        <v>0</v>
      </c>
      <c r="P284" s="16">
        <f t="shared" si="64"/>
        <v>0</v>
      </c>
      <c r="Q284" s="16">
        <f t="shared" si="64"/>
        <v>0</v>
      </c>
      <c r="R284" s="16">
        <f t="shared" si="64"/>
        <v>0</v>
      </c>
      <c r="S284" s="16">
        <f t="shared" si="64"/>
        <v>0</v>
      </c>
      <c r="T284" s="16">
        <f t="shared" si="64"/>
        <v>0</v>
      </c>
      <c r="U284" s="16">
        <f t="shared" si="64"/>
        <v>0</v>
      </c>
      <c r="V284" s="16">
        <f t="shared" si="64"/>
        <v>0</v>
      </c>
      <c r="W284" s="16">
        <f t="shared" si="64"/>
        <v>0</v>
      </c>
      <c r="X284" s="16">
        <f t="shared" si="64"/>
        <v>0</v>
      </c>
      <c r="Y284" s="16">
        <f t="shared" si="64"/>
        <v>0</v>
      </c>
      <c r="Z284" s="16">
        <f t="shared" si="64"/>
        <v>0</v>
      </c>
      <c r="AA284" s="16">
        <f t="shared" si="64"/>
        <v>0</v>
      </c>
      <c r="AB284" s="16">
        <f t="shared" si="64"/>
        <v>0</v>
      </c>
      <c r="AC284" s="16">
        <f t="shared" si="64"/>
        <v>0</v>
      </c>
      <c r="AD284" s="16">
        <f t="shared" si="64"/>
        <v>0</v>
      </c>
      <c r="AE284" s="16">
        <f t="shared" si="64"/>
        <v>0</v>
      </c>
      <c r="AF284" s="16">
        <f t="shared" si="64"/>
        <v>0</v>
      </c>
      <c r="AG284" s="16">
        <f t="shared" si="64"/>
        <v>0</v>
      </c>
      <c r="AH284" s="16">
        <f t="shared" si="64"/>
        <v>0</v>
      </c>
      <c r="AI284" s="16">
        <f t="shared" si="64"/>
        <v>0</v>
      </c>
      <c r="AJ284" s="16">
        <f t="shared" si="64"/>
        <v>0</v>
      </c>
      <c r="AK284" s="16">
        <f t="shared" si="64"/>
        <v>0</v>
      </c>
      <c r="AL284" s="16">
        <f t="shared" si="64"/>
        <v>0</v>
      </c>
      <c r="AM284" s="16">
        <f t="shared" si="64"/>
        <v>0</v>
      </c>
      <c r="AN284" s="16">
        <f t="shared" si="64"/>
        <v>0</v>
      </c>
      <c r="AO284" s="16">
        <f t="shared" si="64"/>
        <v>0</v>
      </c>
      <c r="AP284" s="16">
        <f t="shared" si="64"/>
        <v>0</v>
      </c>
      <c r="AQ284" s="16">
        <f t="shared" si="64"/>
        <v>0</v>
      </c>
      <c r="AR284" s="16">
        <f t="shared" si="64"/>
        <v>0</v>
      </c>
      <c r="AS284" s="16">
        <f t="shared" si="64"/>
        <v>0</v>
      </c>
      <c r="AT284" s="16">
        <f t="shared" si="64"/>
        <v>0</v>
      </c>
      <c r="AU284" s="16">
        <f t="shared" si="64"/>
        <v>0</v>
      </c>
      <c r="AV284" s="16">
        <f t="shared" si="64"/>
        <v>0</v>
      </c>
      <c r="AW284" s="16">
        <f t="shared" si="64"/>
        <v>0</v>
      </c>
      <c r="AX284" s="16">
        <f t="shared" si="64"/>
        <v>0</v>
      </c>
      <c r="AY284" s="16">
        <f t="shared" si="64"/>
        <v>0</v>
      </c>
      <c r="AZ284" s="16">
        <f t="shared" si="64"/>
        <v>0</v>
      </c>
      <c r="BA284" s="16">
        <f t="shared" si="64"/>
        <v>0</v>
      </c>
      <c r="BB284" s="16">
        <f t="shared" si="64"/>
        <v>0</v>
      </c>
      <c r="BC284" s="16">
        <f t="shared" si="64"/>
        <v>0</v>
      </c>
      <c r="BD284" s="16">
        <f t="shared" si="64"/>
        <v>0</v>
      </c>
      <c r="BE284" s="16">
        <f t="shared" si="64"/>
        <v>0</v>
      </c>
      <c r="BF284" s="16">
        <f t="shared" si="64"/>
        <v>0</v>
      </c>
      <c r="BG284" s="16">
        <f t="shared" si="64"/>
        <v>0</v>
      </c>
      <c r="BH284" s="16">
        <f t="shared" si="64"/>
        <v>0</v>
      </c>
      <c r="BI284" s="16">
        <f t="shared" si="64"/>
        <v>0</v>
      </c>
      <c r="BJ284" s="16">
        <f t="shared" si="64"/>
        <v>0</v>
      </c>
      <c r="BK284" s="16">
        <f t="shared" si="64"/>
        <v>0</v>
      </c>
      <c r="BL284" s="16">
        <f t="shared" si="64"/>
        <v>0</v>
      </c>
      <c r="BM284" s="16">
        <f t="shared" si="64"/>
        <v>0</v>
      </c>
      <c r="BN284" s="16">
        <f t="shared" si="64"/>
        <v>0</v>
      </c>
      <c r="BO284" s="16">
        <f t="shared" si="64"/>
        <v>0</v>
      </c>
      <c r="BP284" s="16">
        <f t="shared" si="64"/>
        <v>0</v>
      </c>
      <c r="BQ284" s="16">
        <f t="shared" si="64"/>
        <v>0</v>
      </c>
      <c r="BR284" s="16">
        <f t="shared" si="62"/>
        <v>0</v>
      </c>
      <c r="BS284" s="16">
        <f t="shared" si="62"/>
        <v>0</v>
      </c>
      <c r="BT284" s="16">
        <f t="shared" si="62"/>
        <v>0</v>
      </c>
      <c r="BU284" s="16">
        <f t="shared" si="62"/>
        <v>0</v>
      </c>
      <c r="BV284" s="16">
        <f t="shared" si="62"/>
        <v>0</v>
      </c>
      <c r="BW284" s="16">
        <f t="shared" si="62"/>
        <v>0</v>
      </c>
      <c r="BX284" s="16">
        <f t="shared" si="62"/>
        <v>0</v>
      </c>
    </row>
    <row r="285" spans="2:76" hidden="1" outlineLevel="1" x14ac:dyDescent="0.15">
      <c r="B285" s="13" t="str">
        <f t="shared" si="20"/>
        <v>FTE Cost - Brand</v>
      </c>
      <c r="C285" s="13" t="str">
        <f t="shared" ref="C285:D285" si="67">C75</f>
        <v>Logistics</v>
      </c>
      <c r="D285" s="13" t="str">
        <f t="shared" si="67"/>
        <v>Brand 14</v>
      </c>
      <c r="E285" s="16">
        <f t="shared" si="19"/>
        <v>0</v>
      </c>
      <c r="F285" s="16">
        <f t="shared" si="64"/>
        <v>0</v>
      </c>
      <c r="G285" s="16">
        <f t="shared" si="64"/>
        <v>0</v>
      </c>
      <c r="H285" s="16">
        <f t="shared" si="64"/>
        <v>0</v>
      </c>
      <c r="I285" s="16">
        <f t="shared" si="64"/>
        <v>0</v>
      </c>
      <c r="J285" s="16">
        <f t="shared" si="64"/>
        <v>0</v>
      </c>
      <c r="K285" s="16">
        <f t="shared" si="64"/>
        <v>0</v>
      </c>
      <c r="L285" s="16">
        <f t="shared" si="64"/>
        <v>0</v>
      </c>
      <c r="M285" s="16">
        <f t="shared" si="64"/>
        <v>0</v>
      </c>
      <c r="N285" s="16">
        <f t="shared" si="64"/>
        <v>0</v>
      </c>
      <c r="O285" s="16">
        <f t="shared" si="64"/>
        <v>0</v>
      </c>
      <c r="P285" s="16">
        <f t="shared" si="64"/>
        <v>0</v>
      </c>
      <c r="Q285" s="16">
        <f t="shared" si="64"/>
        <v>0</v>
      </c>
      <c r="R285" s="16">
        <f t="shared" si="64"/>
        <v>0</v>
      </c>
      <c r="S285" s="16">
        <f t="shared" si="64"/>
        <v>0</v>
      </c>
      <c r="T285" s="16">
        <f t="shared" si="64"/>
        <v>0</v>
      </c>
      <c r="U285" s="16">
        <f t="shared" si="64"/>
        <v>0</v>
      </c>
      <c r="V285" s="16">
        <f t="shared" si="64"/>
        <v>0</v>
      </c>
      <c r="W285" s="16">
        <f t="shared" si="64"/>
        <v>0</v>
      </c>
      <c r="X285" s="16">
        <f t="shared" si="64"/>
        <v>0</v>
      </c>
      <c r="Y285" s="16">
        <f t="shared" si="64"/>
        <v>0</v>
      </c>
      <c r="Z285" s="16">
        <f t="shared" si="64"/>
        <v>0</v>
      </c>
      <c r="AA285" s="16">
        <f t="shared" si="64"/>
        <v>0</v>
      </c>
      <c r="AB285" s="16">
        <f t="shared" si="64"/>
        <v>0</v>
      </c>
      <c r="AC285" s="16">
        <f t="shared" si="64"/>
        <v>0</v>
      </c>
      <c r="AD285" s="16">
        <f t="shared" si="64"/>
        <v>0</v>
      </c>
      <c r="AE285" s="16">
        <f t="shared" si="64"/>
        <v>0</v>
      </c>
      <c r="AF285" s="16">
        <f t="shared" si="64"/>
        <v>0</v>
      </c>
      <c r="AG285" s="16">
        <f t="shared" si="64"/>
        <v>0</v>
      </c>
      <c r="AH285" s="16">
        <f t="shared" si="64"/>
        <v>0</v>
      </c>
      <c r="AI285" s="16">
        <f t="shared" si="64"/>
        <v>0</v>
      </c>
      <c r="AJ285" s="16">
        <f t="shared" si="64"/>
        <v>0</v>
      </c>
      <c r="AK285" s="16">
        <f t="shared" si="64"/>
        <v>0</v>
      </c>
      <c r="AL285" s="16">
        <f t="shared" si="64"/>
        <v>0</v>
      </c>
      <c r="AM285" s="16">
        <f t="shared" si="64"/>
        <v>0</v>
      </c>
      <c r="AN285" s="16">
        <f t="shared" si="64"/>
        <v>0</v>
      </c>
      <c r="AO285" s="16">
        <f t="shared" si="64"/>
        <v>0</v>
      </c>
      <c r="AP285" s="16">
        <f t="shared" si="64"/>
        <v>0</v>
      </c>
      <c r="AQ285" s="16">
        <f t="shared" si="64"/>
        <v>0</v>
      </c>
      <c r="AR285" s="16">
        <f t="shared" si="64"/>
        <v>0</v>
      </c>
      <c r="AS285" s="16">
        <f t="shared" si="64"/>
        <v>0</v>
      </c>
      <c r="AT285" s="16">
        <f t="shared" si="64"/>
        <v>0</v>
      </c>
      <c r="AU285" s="16">
        <f t="shared" si="64"/>
        <v>0</v>
      </c>
      <c r="AV285" s="16">
        <f t="shared" si="64"/>
        <v>0</v>
      </c>
      <c r="AW285" s="16">
        <f t="shared" si="64"/>
        <v>0</v>
      </c>
      <c r="AX285" s="16">
        <f t="shared" si="64"/>
        <v>0</v>
      </c>
      <c r="AY285" s="16">
        <f t="shared" si="64"/>
        <v>0</v>
      </c>
      <c r="AZ285" s="16">
        <f t="shared" si="64"/>
        <v>0</v>
      </c>
      <c r="BA285" s="16">
        <f t="shared" si="64"/>
        <v>0</v>
      </c>
      <c r="BB285" s="16">
        <f t="shared" si="64"/>
        <v>0</v>
      </c>
      <c r="BC285" s="16">
        <f t="shared" si="64"/>
        <v>0</v>
      </c>
      <c r="BD285" s="16">
        <f t="shared" si="64"/>
        <v>0</v>
      </c>
      <c r="BE285" s="16">
        <f t="shared" si="64"/>
        <v>0</v>
      </c>
      <c r="BF285" s="16">
        <f t="shared" si="64"/>
        <v>0</v>
      </c>
      <c r="BG285" s="16">
        <f t="shared" si="64"/>
        <v>0</v>
      </c>
      <c r="BH285" s="16">
        <f t="shared" si="64"/>
        <v>0</v>
      </c>
      <c r="BI285" s="16">
        <f t="shared" si="64"/>
        <v>0</v>
      </c>
      <c r="BJ285" s="16">
        <f t="shared" si="64"/>
        <v>0</v>
      </c>
      <c r="BK285" s="16">
        <f t="shared" si="64"/>
        <v>0</v>
      </c>
      <c r="BL285" s="16">
        <f t="shared" si="64"/>
        <v>0</v>
      </c>
      <c r="BM285" s="16">
        <f t="shared" si="64"/>
        <v>0</v>
      </c>
      <c r="BN285" s="16">
        <f t="shared" si="64"/>
        <v>0</v>
      </c>
      <c r="BO285" s="16">
        <f t="shared" si="64"/>
        <v>0</v>
      </c>
      <c r="BP285" s="16">
        <f t="shared" si="64"/>
        <v>0</v>
      </c>
      <c r="BQ285" s="16">
        <f t="shared" ref="BQ285:BX288" si="68">IFERROR(VLOOKUP($C285,$C$2:$BX$21,MATCH(BQ$1,$C$1:$BX$1,0),0)*VLOOKUP($C285,$C$22:$BX$41,MATCH(BQ$1,$C$1:$BX$1,0),0),0)*BQ75</f>
        <v>0</v>
      </c>
      <c r="BR285" s="16">
        <f t="shared" si="68"/>
        <v>0</v>
      </c>
      <c r="BS285" s="16">
        <f t="shared" si="68"/>
        <v>0</v>
      </c>
      <c r="BT285" s="16">
        <f t="shared" si="68"/>
        <v>0</v>
      </c>
      <c r="BU285" s="16">
        <f t="shared" si="68"/>
        <v>0</v>
      </c>
      <c r="BV285" s="16">
        <f t="shared" si="68"/>
        <v>0</v>
      </c>
      <c r="BW285" s="16">
        <f t="shared" si="68"/>
        <v>0</v>
      </c>
      <c r="BX285" s="16">
        <f t="shared" si="68"/>
        <v>0</v>
      </c>
    </row>
    <row r="286" spans="2:76" hidden="1" outlineLevel="1" x14ac:dyDescent="0.15">
      <c r="B286" s="13" t="str">
        <f t="shared" si="20"/>
        <v>FTE Cost - Brand</v>
      </c>
      <c r="C286" s="13" t="str">
        <f t="shared" ref="C286:D286" si="69">C76</f>
        <v>Logistics</v>
      </c>
      <c r="D286" s="13" t="str">
        <f t="shared" si="69"/>
        <v>Brand 15</v>
      </c>
      <c r="E286" s="16">
        <f t="shared" si="19"/>
        <v>0</v>
      </c>
      <c r="F286" s="16">
        <f t="shared" ref="F286:BQ289" si="70">IFERROR(VLOOKUP($C286,$C$2:$BX$21,MATCH(F$1,$C$1:$BX$1,0),0)*VLOOKUP($C286,$C$22:$BX$41,MATCH(F$1,$C$1:$BX$1,0),0),0)*F76</f>
        <v>0</v>
      </c>
      <c r="G286" s="16">
        <f t="shared" si="70"/>
        <v>0</v>
      </c>
      <c r="H286" s="16">
        <f t="shared" si="70"/>
        <v>0</v>
      </c>
      <c r="I286" s="16">
        <f t="shared" si="70"/>
        <v>0</v>
      </c>
      <c r="J286" s="16">
        <f t="shared" si="70"/>
        <v>0</v>
      </c>
      <c r="K286" s="16">
        <f t="shared" si="70"/>
        <v>0</v>
      </c>
      <c r="L286" s="16">
        <f t="shared" si="70"/>
        <v>0</v>
      </c>
      <c r="M286" s="16">
        <f t="shared" si="70"/>
        <v>0</v>
      </c>
      <c r="N286" s="16">
        <f t="shared" si="70"/>
        <v>0</v>
      </c>
      <c r="O286" s="16">
        <f t="shared" si="70"/>
        <v>0</v>
      </c>
      <c r="P286" s="16">
        <f t="shared" si="70"/>
        <v>0</v>
      </c>
      <c r="Q286" s="16">
        <f t="shared" si="70"/>
        <v>0</v>
      </c>
      <c r="R286" s="16">
        <f t="shared" si="70"/>
        <v>0</v>
      </c>
      <c r="S286" s="16">
        <f t="shared" si="70"/>
        <v>0</v>
      </c>
      <c r="T286" s="16">
        <f t="shared" si="70"/>
        <v>0</v>
      </c>
      <c r="U286" s="16">
        <f t="shared" si="70"/>
        <v>0</v>
      </c>
      <c r="V286" s="16">
        <f t="shared" si="70"/>
        <v>0</v>
      </c>
      <c r="W286" s="16">
        <f t="shared" si="70"/>
        <v>0</v>
      </c>
      <c r="X286" s="16">
        <f t="shared" si="70"/>
        <v>0</v>
      </c>
      <c r="Y286" s="16">
        <f t="shared" si="70"/>
        <v>0</v>
      </c>
      <c r="Z286" s="16">
        <f t="shared" si="70"/>
        <v>0</v>
      </c>
      <c r="AA286" s="16">
        <f t="shared" si="70"/>
        <v>0</v>
      </c>
      <c r="AB286" s="16">
        <f t="shared" si="70"/>
        <v>0</v>
      </c>
      <c r="AC286" s="16">
        <f t="shared" si="70"/>
        <v>0</v>
      </c>
      <c r="AD286" s="16">
        <f t="shared" si="70"/>
        <v>0</v>
      </c>
      <c r="AE286" s="16">
        <f t="shared" si="70"/>
        <v>0</v>
      </c>
      <c r="AF286" s="16">
        <f t="shared" si="70"/>
        <v>0</v>
      </c>
      <c r="AG286" s="16">
        <f t="shared" si="70"/>
        <v>0</v>
      </c>
      <c r="AH286" s="16">
        <f t="shared" si="70"/>
        <v>0</v>
      </c>
      <c r="AI286" s="16">
        <f t="shared" si="70"/>
        <v>0</v>
      </c>
      <c r="AJ286" s="16">
        <f t="shared" si="70"/>
        <v>0</v>
      </c>
      <c r="AK286" s="16">
        <f t="shared" si="70"/>
        <v>0</v>
      </c>
      <c r="AL286" s="16">
        <f t="shared" si="70"/>
        <v>0</v>
      </c>
      <c r="AM286" s="16">
        <f t="shared" si="70"/>
        <v>0</v>
      </c>
      <c r="AN286" s="16">
        <f t="shared" si="70"/>
        <v>0</v>
      </c>
      <c r="AO286" s="16">
        <f t="shared" si="70"/>
        <v>0</v>
      </c>
      <c r="AP286" s="16">
        <f t="shared" si="70"/>
        <v>0</v>
      </c>
      <c r="AQ286" s="16">
        <f t="shared" si="70"/>
        <v>0</v>
      </c>
      <c r="AR286" s="16">
        <f t="shared" si="70"/>
        <v>0</v>
      </c>
      <c r="AS286" s="16">
        <f t="shared" si="70"/>
        <v>0</v>
      </c>
      <c r="AT286" s="16">
        <f t="shared" si="70"/>
        <v>0</v>
      </c>
      <c r="AU286" s="16">
        <f t="shared" si="70"/>
        <v>0</v>
      </c>
      <c r="AV286" s="16">
        <f t="shared" si="70"/>
        <v>0</v>
      </c>
      <c r="AW286" s="16">
        <f t="shared" si="70"/>
        <v>0</v>
      </c>
      <c r="AX286" s="16">
        <f t="shared" si="70"/>
        <v>0</v>
      </c>
      <c r="AY286" s="16">
        <f t="shared" si="70"/>
        <v>0</v>
      </c>
      <c r="AZ286" s="16">
        <f t="shared" si="70"/>
        <v>0</v>
      </c>
      <c r="BA286" s="16">
        <f t="shared" si="70"/>
        <v>0</v>
      </c>
      <c r="BB286" s="16">
        <f t="shared" si="70"/>
        <v>0</v>
      </c>
      <c r="BC286" s="16">
        <f t="shared" si="70"/>
        <v>0</v>
      </c>
      <c r="BD286" s="16">
        <f t="shared" si="70"/>
        <v>0</v>
      </c>
      <c r="BE286" s="16">
        <f t="shared" si="70"/>
        <v>0</v>
      </c>
      <c r="BF286" s="16">
        <f t="shared" si="70"/>
        <v>0</v>
      </c>
      <c r="BG286" s="16">
        <f t="shared" si="70"/>
        <v>0</v>
      </c>
      <c r="BH286" s="16">
        <f t="shared" si="70"/>
        <v>0</v>
      </c>
      <c r="BI286" s="16">
        <f t="shared" si="70"/>
        <v>0</v>
      </c>
      <c r="BJ286" s="16">
        <f t="shared" si="70"/>
        <v>0</v>
      </c>
      <c r="BK286" s="16">
        <f t="shared" si="70"/>
        <v>0</v>
      </c>
      <c r="BL286" s="16">
        <f t="shared" si="70"/>
        <v>0</v>
      </c>
      <c r="BM286" s="16">
        <f t="shared" si="70"/>
        <v>0</v>
      </c>
      <c r="BN286" s="16">
        <f t="shared" si="70"/>
        <v>0</v>
      </c>
      <c r="BO286" s="16">
        <f t="shared" si="70"/>
        <v>0</v>
      </c>
      <c r="BP286" s="16">
        <f t="shared" si="70"/>
        <v>0</v>
      </c>
      <c r="BQ286" s="16">
        <f t="shared" si="70"/>
        <v>0</v>
      </c>
      <c r="BR286" s="16">
        <f t="shared" si="68"/>
        <v>0</v>
      </c>
      <c r="BS286" s="16">
        <f t="shared" si="68"/>
        <v>0</v>
      </c>
      <c r="BT286" s="16">
        <f t="shared" si="68"/>
        <v>0</v>
      </c>
      <c r="BU286" s="16">
        <f t="shared" si="68"/>
        <v>0</v>
      </c>
      <c r="BV286" s="16">
        <f t="shared" si="68"/>
        <v>0</v>
      </c>
      <c r="BW286" s="16">
        <f t="shared" si="68"/>
        <v>0</v>
      </c>
      <c r="BX286" s="16">
        <f t="shared" si="68"/>
        <v>0</v>
      </c>
    </row>
    <row r="287" spans="2:76" hidden="1" outlineLevel="1" x14ac:dyDescent="0.15">
      <c r="B287" s="13" t="str">
        <f t="shared" si="20"/>
        <v>FTE Cost - Brand</v>
      </c>
      <c r="C287" s="13" t="str">
        <f t="shared" ref="C287:D287" si="71">C77</f>
        <v>Logistics</v>
      </c>
      <c r="D287" s="13" t="str">
        <f t="shared" si="71"/>
        <v>Brand 16</v>
      </c>
      <c r="E287" s="16">
        <f t="shared" si="19"/>
        <v>0</v>
      </c>
      <c r="F287" s="16">
        <f t="shared" si="70"/>
        <v>0</v>
      </c>
      <c r="G287" s="16">
        <f t="shared" si="70"/>
        <v>0</v>
      </c>
      <c r="H287" s="16">
        <f t="shared" si="70"/>
        <v>0</v>
      </c>
      <c r="I287" s="16">
        <f t="shared" si="70"/>
        <v>0</v>
      </c>
      <c r="J287" s="16">
        <f t="shared" si="70"/>
        <v>0</v>
      </c>
      <c r="K287" s="16">
        <f t="shared" si="70"/>
        <v>0</v>
      </c>
      <c r="L287" s="16">
        <f t="shared" si="70"/>
        <v>0</v>
      </c>
      <c r="M287" s="16">
        <f t="shared" si="70"/>
        <v>0</v>
      </c>
      <c r="N287" s="16">
        <f t="shared" si="70"/>
        <v>0</v>
      </c>
      <c r="O287" s="16">
        <f t="shared" si="70"/>
        <v>0</v>
      </c>
      <c r="P287" s="16">
        <f t="shared" si="70"/>
        <v>0</v>
      </c>
      <c r="Q287" s="16">
        <f t="shared" si="70"/>
        <v>0</v>
      </c>
      <c r="R287" s="16">
        <f t="shared" si="70"/>
        <v>0</v>
      </c>
      <c r="S287" s="16">
        <f t="shared" si="70"/>
        <v>0</v>
      </c>
      <c r="T287" s="16">
        <f t="shared" si="70"/>
        <v>0</v>
      </c>
      <c r="U287" s="16">
        <f t="shared" si="70"/>
        <v>0</v>
      </c>
      <c r="V287" s="16">
        <f t="shared" si="70"/>
        <v>0</v>
      </c>
      <c r="W287" s="16">
        <f t="shared" si="70"/>
        <v>0</v>
      </c>
      <c r="X287" s="16">
        <f t="shared" si="70"/>
        <v>0</v>
      </c>
      <c r="Y287" s="16">
        <f t="shared" si="70"/>
        <v>0</v>
      </c>
      <c r="Z287" s="16">
        <f t="shared" si="70"/>
        <v>0</v>
      </c>
      <c r="AA287" s="16">
        <f t="shared" si="70"/>
        <v>0</v>
      </c>
      <c r="AB287" s="16">
        <f t="shared" si="70"/>
        <v>0</v>
      </c>
      <c r="AC287" s="16">
        <f t="shared" si="70"/>
        <v>0</v>
      </c>
      <c r="AD287" s="16">
        <f t="shared" si="70"/>
        <v>0</v>
      </c>
      <c r="AE287" s="16">
        <f t="shared" si="70"/>
        <v>0</v>
      </c>
      <c r="AF287" s="16">
        <f t="shared" si="70"/>
        <v>0</v>
      </c>
      <c r="AG287" s="16">
        <f t="shared" si="70"/>
        <v>0</v>
      </c>
      <c r="AH287" s="16">
        <f t="shared" si="70"/>
        <v>0</v>
      </c>
      <c r="AI287" s="16">
        <f t="shared" si="70"/>
        <v>0</v>
      </c>
      <c r="AJ287" s="16">
        <f t="shared" si="70"/>
        <v>0</v>
      </c>
      <c r="AK287" s="16">
        <f t="shared" si="70"/>
        <v>0</v>
      </c>
      <c r="AL287" s="16">
        <f t="shared" si="70"/>
        <v>0</v>
      </c>
      <c r="AM287" s="16">
        <f t="shared" si="70"/>
        <v>0</v>
      </c>
      <c r="AN287" s="16">
        <f t="shared" si="70"/>
        <v>0</v>
      </c>
      <c r="AO287" s="16">
        <f t="shared" si="70"/>
        <v>0</v>
      </c>
      <c r="AP287" s="16">
        <f t="shared" si="70"/>
        <v>0</v>
      </c>
      <c r="AQ287" s="16">
        <f t="shared" si="70"/>
        <v>0</v>
      </c>
      <c r="AR287" s="16">
        <f t="shared" si="70"/>
        <v>0</v>
      </c>
      <c r="AS287" s="16">
        <f t="shared" si="70"/>
        <v>0</v>
      </c>
      <c r="AT287" s="16">
        <f t="shared" si="70"/>
        <v>0</v>
      </c>
      <c r="AU287" s="16">
        <f t="shared" si="70"/>
        <v>0</v>
      </c>
      <c r="AV287" s="16">
        <f t="shared" si="70"/>
        <v>0</v>
      </c>
      <c r="AW287" s="16">
        <f t="shared" si="70"/>
        <v>0</v>
      </c>
      <c r="AX287" s="16">
        <f t="shared" si="70"/>
        <v>0</v>
      </c>
      <c r="AY287" s="16">
        <f t="shared" si="70"/>
        <v>0</v>
      </c>
      <c r="AZ287" s="16">
        <f t="shared" si="70"/>
        <v>0</v>
      </c>
      <c r="BA287" s="16">
        <f t="shared" si="70"/>
        <v>0</v>
      </c>
      <c r="BB287" s="16">
        <f t="shared" si="70"/>
        <v>0</v>
      </c>
      <c r="BC287" s="16">
        <f t="shared" si="70"/>
        <v>0</v>
      </c>
      <c r="BD287" s="16">
        <f t="shared" si="70"/>
        <v>0</v>
      </c>
      <c r="BE287" s="16">
        <f t="shared" si="70"/>
        <v>0</v>
      </c>
      <c r="BF287" s="16">
        <f t="shared" si="70"/>
        <v>0</v>
      </c>
      <c r="BG287" s="16">
        <f t="shared" si="70"/>
        <v>0</v>
      </c>
      <c r="BH287" s="16">
        <f t="shared" si="70"/>
        <v>0</v>
      </c>
      <c r="BI287" s="16">
        <f t="shared" si="70"/>
        <v>0</v>
      </c>
      <c r="BJ287" s="16">
        <f t="shared" si="70"/>
        <v>0</v>
      </c>
      <c r="BK287" s="16">
        <f t="shared" si="70"/>
        <v>0</v>
      </c>
      <c r="BL287" s="16">
        <f t="shared" si="70"/>
        <v>0</v>
      </c>
      <c r="BM287" s="16">
        <f t="shared" si="70"/>
        <v>0</v>
      </c>
      <c r="BN287" s="16">
        <f t="shared" si="70"/>
        <v>0</v>
      </c>
      <c r="BO287" s="16">
        <f t="shared" si="70"/>
        <v>0</v>
      </c>
      <c r="BP287" s="16">
        <f t="shared" si="70"/>
        <v>0</v>
      </c>
      <c r="BQ287" s="16">
        <f t="shared" si="70"/>
        <v>0</v>
      </c>
      <c r="BR287" s="16">
        <f t="shared" si="68"/>
        <v>0</v>
      </c>
      <c r="BS287" s="16">
        <f t="shared" si="68"/>
        <v>0</v>
      </c>
      <c r="BT287" s="16">
        <f t="shared" si="68"/>
        <v>0</v>
      </c>
      <c r="BU287" s="16">
        <f t="shared" si="68"/>
        <v>0</v>
      </c>
      <c r="BV287" s="16">
        <f t="shared" si="68"/>
        <v>0</v>
      </c>
      <c r="BW287" s="16">
        <f t="shared" si="68"/>
        <v>0</v>
      </c>
      <c r="BX287" s="16">
        <f t="shared" si="68"/>
        <v>0</v>
      </c>
    </row>
    <row r="288" spans="2:76" hidden="1" outlineLevel="1" x14ac:dyDescent="0.15">
      <c r="B288" s="13" t="str">
        <f t="shared" si="20"/>
        <v>FTE Cost - Brand</v>
      </c>
      <c r="C288" s="13" t="str">
        <f t="shared" ref="C288:D288" si="72">C78</f>
        <v>Logistics</v>
      </c>
      <c r="D288" s="13">
        <f t="shared" si="72"/>
        <v>0</v>
      </c>
      <c r="E288" s="16">
        <f t="shared" si="19"/>
        <v>0</v>
      </c>
      <c r="F288" s="16">
        <f t="shared" si="70"/>
        <v>0</v>
      </c>
      <c r="G288" s="16">
        <f t="shared" si="70"/>
        <v>0</v>
      </c>
      <c r="H288" s="16">
        <f t="shared" si="70"/>
        <v>0</v>
      </c>
      <c r="I288" s="16">
        <f t="shared" si="70"/>
        <v>0</v>
      </c>
      <c r="J288" s="16">
        <f t="shared" si="70"/>
        <v>0</v>
      </c>
      <c r="K288" s="16">
        <f t="shared" si="70"/>
        <v>0</v>
      </c>
      <c r="L288" s="16">
        <f t="shared" si="70"/>
        <v>0</v>
      </c>
      <c r="M288" s="16">
        <f t="shared" si="70"/>
        <v>0</v>
      </c>
      <c r="N288" s="16">
        <f t="shared" si="70"/>
        <v>0</v>
      </c>
      <c r="O288" s="16">
        <f t="shared" si="70"/>
        <v>0</v>
      </c>
      <c r="P288" s="16">
        <f t="shared" si="70"/>
        <v>0</v>
      </c>
      <c r="Q288" s="16">
        <f t="shared" si="70"/>
        <v>0</v>
      </c>
      <c r="R288" s="16">
        <f t="shared" si="70"/>
        <v>0</v>
      </c>
      <c r="S288" s="16">
        <f t="shared" si="70"/>
        <v>0</v>
      </c>
      <c r="T288" s="16">
        <f t="shared" si="70"/>
        <v>0</v>
      </c>
      <c r="U288" s="16">
        <f t="shared" si="70"/>
        <v>0</v>
      </c>
      <c r="V288" s="16">
        <f t="shared" si="70"/>
        <v>0</v>
      </c>
      <c r="W288" s="16">
        <f t="shared" si="70"/>
        <v>0</v>
      </c>
      <c r="X288" s="16">
        <f t="shared" si="70"/>
        <v>0</v>
      </c>
      <c r="Y288" s="16">
        <f t="shared" si="70"/>
        <v>0</v>
      </c>
      <c r="Z288" s="16">
        <f t="shared" si="70"/>
        <v>0</v>
      </c>
      <c r="AA288" s="16">
        <f t="shared" si="70"/>
        <v>0</v>
      </c>
      <c r="AB288" s="16">
        <f t="shared" si="70"/>
        <v>0</v>
      </c>
      <c r="AC288" s="16">
        <f t="shared" si="70"/>
        <v>0</v>
      </c>
      <c r="AD288" s="16">
        <f t="shared" si="70"/>
        <v>0</v>
      </c>
      <c r="AE288" s="16">
        <f t="shared" si="70"/>
        <v>0</v>
      </c>
      <c r="AF288" s="16">
        <f t="shared" si="70"/>
        <v>0</v>
      </c>
      <c r="AG288" s="16">
        <f t="shared" si="70"/>
        <v>0</v>
      </c>
      <c r="AH288" s="16">
        <f t="shared" si="70"/>
        <v>0</v>
      </c>
      <c r="AI288" s="16">
        <f t="shared" si="70"/>
        <v>0</v>
      </c>
      <c r="AJ288" s="16">
        <f t="shared" si="70"/>
        <v>0</v>
      </c>
      <c r="AK288" s="16">
        <f t="shared" si="70"/>
        <v>0</v>
      </c>
      <c r="AL288" s="16">
        <f t="shared" si="70"/>
        <v>0</v>
      </c>
      <c r="AM288" s="16">
        <f t="shared" si="70"/>
        <v>0</v>
      </c>
      <c r="AN288" s="16">
        <f t="shared" si="70"/>
        <v>0</v>
      </c>
      <c r="AO288" s="16">
        <f t="shared" si="70"/>
        <v>0</v>
      </c>
      <c r="AP288" s="16">
        <f t="shared" si="70"/>
        <v>0</v>
      </c>
      <c r="AQ288" s="16">
        <f t="shared" si="70"/>
        <v>0</v>
      </c>
      <c r="AR288" s="16">
        <f t="shared" si="70"/>
        <v>0</v>
      </c>
      <c r="AS288" s="16">
        <f t="shared" si="70"/>
        <v>0</v>
      </c>
      <c r="AT288" s="16">
        <f t="shared" si="70"/>
        <v>0</v>
      </c>
      <c r="AU288" s="16">
        <f t="shared" si="70"/>
        <v>0</v>
      </c>
      <c r="AV288" s="16">
        <f t="shared" si="70"/>
        <v>0</v>
      </c>
      <c r="AW288" s="16">
        <f t="shared" si="70"/>
        <v>0</v>
      </c>
      <c r="AX288" s="16">
        <f t="shared" si="70"/>
        <v>0</v>
      </c>
      <c r="AY288" s="16">
        <f t="shared" si="70"/>
        <v>0</v>
      </c>
      <c r="AZ288" s="16">
        <f t="shared" si="70"/>
        <v>0</v>
      </c>
      <c r="BA288" s="16">
        <f t="shared" si="70"/>
        <v>0</v>
      </c>
      <c r="BB288" s="16">
        <f t="shared" si="70"/>
        <v>0</v>
      </c>
      <c r="BC288" s="16">
        <f t="shared" si="70"/>
        <v>0</v>
      </c>
      <c r="BD288" s="16">
        <f t="shared" si="70"/>
        <v>0</v>
      </c>
      <c r="BE288" s="16">
        <f t="shared" si="70"/>
        <v>0</v>
      </c>
      <c r="BF288" s="16">
        <f t="shared" si="70"/>
        <v>0</v>
      </c>
      <c r="BG288" s="16">
        <f t="shared" si="70"/>
        <v>0</v>
      </c>
      <c r="BH288" s="16">
        <f t="shared" si="70"/>
        <v>0</v>
      </c>
      <c r="BI288" s="16">
        <f t="shared" si="70"/>
        <v>0</v>
      </c>
      <c r="BJ288" s="16">
        <f t="shared" si="70"/>
        <v>0</v>
      </c>
      <c r="BK288" s="16">
        <f t="shared" si="70"/>
        <v>0</v>
      </c>
      <c r="BL288" s="16">
        <f t="shared" si="70"/>
        <v>0</v>
      </c>
      <c r="BM288" s="16">
        <f t="shared" si="70"/>
        <v>0</v>
      </c>
      <c r="BN288" s="16">
        <f t="shared" si="70"/>
        <v>0</v>
      </c>
      <c r="BO288" s="16">
        <f t="shared" si="70"/>
        <v>0</v>
      </c>
      <c r="BP288" s="16">
        <f t="shared" si="70"/>
        <v>0</v>
      </c>
      <c r="BQ288" s="16">
        <f t="shared" si="70"/>
        <v>0</v>
      </c>
      <c r="BR288" s="16">
        <f t="shared" si="68"/>
        <v>0</v>
      </c>
      <c r="BS288" s="16">
        <f t="shared" si="68"/>
        <v>0</v>
      </c>
      <c r="BT288" s="16">
        <f t="shared" si="68"/>
        <v>0</v>
      </c>
      <c r="BU288" s="16">
        <f t="shared" si="68"/>
        <v>0</v>
      </c>
      <c r="BV288" s="16">
        <f t="shared" si="68"/>
        <v>0</v>
      </c>
      <c r="BW288" s="16">
        <f t="shared" si="68"/>
        <v>0</v>
      </c>
      <c r="BX288" s="16">
        <f t="shared" si="68"/>
        <v>0</v>
      </c>
    </row>
    <row r="289" spans="2:76" hidden="1" outlineLevel="1" x14ac:dyDescent="0.15">
      <c r="B289" s="13" t="str">
        <f t="shared" si="20"/>
        <v>FTE Cost - Brand</v>
      </c>
      <c r="C289" s="13" t="str">
        <f t="shared" ref="C289:D289" si="73">C79</f>
        <v>Logistics</v>
      </c>
      <c r="D289" s="13">
        <f t="shared" si="73"/>
        <v>0</v>
      </c>
      <c r="E289" s="16">
        <f t="shared" si="19"/>
        <v>0</v>
      </c>
      <c r="F289" s="16">
        <f t="shared" si="70"/>
        <v>0</v>
      </c>
      <c r="G289" s="16">
        <f t="shared" si="70"/>
        <v>0</v>
      </c>
      <c r="H289" s="16">
        <f t="shared" si="70"/>
        <v>0</v>
      </c>
      <c r="I289" s="16">
        <f t="shared" si="70"/>
        <v>0</v>
      </c>
      <c r="J289" s="16">
        <f t="shared" si="70"/>
        <v>0</v>
      </c>
      <c r="K289" s="16">
        <f t="shared" si="70"/>
        <v>0</v>
      </c>
      <c r="L289" s="16">
        <f t="shared" si="70"/>
        <v>0</v>
      </c>
      <c r="M289" s="16">
        <f t="shared" si="70"/>
        <v>0</v>
      </c>
      <c r="N289" s="16">
        <f t="shared" si="70"/>
        <v>0</v>
      </c>
      <c r="O289" s="16">
        <f t="shared" si="70"/>
        <v>0</v>
      </c>
      <c r="P289" s="16">
        <f t="shared" si="70"/>
        <v>0</v>
      </c>
      <c r="Q289" s="16">
        <f t="shared" si="70"/>
        <v>0</v>
      </c>
      <c r="R289" s="16">
        <f t="shared" si="70"/>
        <v>0</v>
      </c>
      <c r="S289" s="16">
        <f t="shared" si="70"/>
        <v>0</v>
      </c>
      <c r="T289" s="16">
        <f t="shared" si="70"/>
        <v>0</v>
      </c>
      <c r="U289" s="16">
        <f t="shared" si="70"/>
        <v>0</v>
      </c>
      <c r="V289" s="16">
        <f t="shared" si="70"/>
        <v>0</v>
      </c>
      <c r="W289" s="16">
        <f t="shared" si="70"/>
        <v>0</v>
      </c>
      <c r="X289" s="16">
        <f t="shared" si="70"/>
        <v>0</v>
      </c>
      <c r="Y289" s="16">
        <f t="shared" si="70"/>
        <v>0</v>
      </c>
      <c r="Z289" s="16">
        <f t="shared" si="70"/>
        <v>0</v>
      </c>
      <c r="AA289" s="16">
        <f t="shared" si="70"/>
        <v>0</v>
      </c>
      <c r="AB289" s="16">
        <f t="shared" si="70"/>
        <v>0</v>
      </c>
      <c r="AC289" s="16">
        <f t="shared" si="70"/>
        <v>0</v>
      </c>
      <c r="AD289" s="16">
        <f t="shared" si="70"/>
        <v>0</v>
      </c>
      <c r="AE289" s="16">
        <f t="shared" si="70"/>
        <v>0</v>
      </c>
      <c r="AF289" s="16">
        <f t="shared" si="70"/>
        <v>0</v>
      </c>
      <c r="AG289" s="16">
        <f t="shared" si="70"/>
        <v>0</v>
      </c>
      <c r="AH289" s="16">
        <f t="shared" si="70"/>
        <v>0</v>
      </c>
      <c r="AI289" s="16">
        <f t="shared" si="70"/>
        <v>0</v>
      </c>
      <c r="AJ289" s="16">
        <f t="shared" si="70"/>
        <v>0</v>
      </c>
      <c r="AK289" s="16">
        <f t="shared" si="70"/>
        <v>0</v>
      </c>
      <c r="AL289" s="16">
        <f t="shared" si="70"/>
        <v>0</v>
      </c>
      <c r="AM289" s="16">
        <f t="shared" si="70"/>
        <v>0</v>
      </c>
      <c r="AN289" s="16">
        <f t="shared" si="70"/>
        <v>0</v>
      </c>
      <c r="AO289" s="16">
        <f t="shared" si="70"/>
        <v>0</v>
      </c>
      <c r="AP289" s="16">
        <f t="shared" si="70"/>
        <v>0</v>
      </c>
      <c r="AQ289" s="16">
        <f t="shared" si="70"/>
        <v>0</v>
      </c>
      <c r="AR289" s="16">
        <f t="shared" si="70"/>
        <v>0</v>
      </c>
      <c r="AS289" s="16">
        <f t="shared" si="70"/>
        <v>0</v>
      </c>
      <c r="AT289" s="16">
        <f t="shared" si="70"/>
        <v>0</v>
      </c>
      <c r="AU289" s="16">
        <f t="shared" si="70"/>
        <v>0</v>
      </c>
      <c r="AV289" s="16">
        <f t="shared" si="70"/>
        <v>0</v>
      </c>
      <c r="AW289" s="16">
        <f t="shared" si="70"/>
        <v>0</v>
      </c>
      <c r="AX289" s="16">
        <f t="shared" si="70"/>
        <v>0</v>
      </c>
      <c r="AY289" s="16">
        <f t="shared" si="70"/>
        <v>0</v>
      </c>
      <c r="AZ289" s="16">
        <f t="shared" si="70"/>
        <v>0</v>
      </c>
      <c r="BA289" s="16">
        <f t="shared" si="70"/>
        <v>0</v>
      </c>
      <c r="BB289" s="16">
        <f t="shared" si="70"/>
        <v>0</v>
      </c>
      <c r="BC289" s="16">
        <f t="shared" si="70"/>
        <v>0</v>
      </c>
      <c r="BD289" s="16">
        <f t="shared" si="70"/>
        <v>0</v>
      </c>
      <c r="BE289" s="16">
        <f t="shared" si="70"/>
        <v>0</v>
      </c>
      <c r="BF289" s="16">
        <f t="shared" si="70"/>
        <v>0</v>
      </c>
      <c r="BG289" s="16">
        <f t="shared" si="70"/>
        <v>0</v>
      </c>
      <c r="BH289" s="16">
        <f t="shared" si="70"/>
        <v>0</v>
      </c>
      <c r="BI289" s="16">
        <f t="shared" si="70"/>
        <v>0</v>
      </c>
      <c r="BJ289" s="16">
        <f t="shared" si="70"/>
        <v>0</v>
      </c>
      <c r="BK289" s="16">
        <f t="shared" si="70"/>
        <v>0</v>
      </c>
      <c r="BL289" s="16">
        <f t="shared" si="70"/>
        <v>0</v>
      </c>
      <c r="BM289" s="16">
        <f t="shared" si="70"/>
        <v>0</v>
      </c>
      <c r="BN289" s="16">
        <f t="shared" si="70"/>
        <v>0</v>
      </c>
      <c r="BO289" s="16">
        <f t="shared" si="70"/>
        <v>0</v>
      </c>
      <c r="BP289" s="16">
        <f t="shared" si="70"/>
        <v>0</v>
      </c>
      <c r="BQ289" s="16">
        <f t="shared" ref="BQ289:BX292" si="74">IFERROR(VLOOKUP($C289,$C$2:$BX$21,MATCH(BQ$1,$C$1:$BX$1,0),0)*VLOOKUP($C289,$C$22:$BX$41,MATCH(BQ$1,$C$1:$BX$1,0),0),0)*BQ79</f>
        <v>0</v>
      </c>
      <c r="BR289" s="16">
        <f t="shared" si="74"/>
        <v>0</v>
      </c>
      <c r="BS289" s="16">
        <f t="shared" si="74"/>
        <v>0</v>
      </c>
      <c r="BT289" s="16">
        <f t="shared" si="74"/>
        <v>0</v>
      </c>
      <c r="BU289" s="16">
        <f t="shared" si="74"/>
        <v>0</v>
      </c>
      <c r="BV289" s="16">
        <f t="shared" si="74"/>
        <v>0</v>
      </c>
      <c r="BW289" s="16">
        <f t="shared" si="74"/>
        <v>0</v>
      </c>
      <c r="BX289" s="16">
        <f t="shared" si="74"/>
        <v>0</v>
      </c>
    </row>
    <row r="290" spans="2:76" hidden="1" outlineLevel="1" x14ac:dyDescent="0.15">
      <c r="B290" s="13" t="str">
        <f t="shared" si="20"/>
        <v>FTE Cost - Brand</v>
      </c>
      <c r="C290" s="13" t="str">
        <f t="shared" ref="C290:D290" si="75">C80</f>
        <v>Logistics</v>
      </c>
      <c r="D290" s="13">
        <f t="shared" si="75"/>
        <v>0</v>
      </c>
      <c r="E290" s="16">
        <f t="shared" si="19"/>
        <v>0</v>
      </c>
      <c r="F290" s="16">
        <f t="shared" ref="F290:BQ293" si="76">IFERROR(VLOOKUP($C290,$C$2:$BX$21,MATCH(F$1,$C$1:$BX$1,0),0)*VLOOKUP($C290,$C$22:$BX$41,MATCH(F$1,$C$1:$BX$1,0),0),0)*F80</f>
        <v>0</v>
      </c>
      <c r="G290" s="16">
        <f t="shared" si="76"/>
        <v>0</v>
      </c>
      <c r="H290" s="16">
        <f t="shared" si="76"/>
        <v>0</v>
      </c>
      <c r="I290" s="16">
        <f t="shared" si="76"/>
        <v>0</v>
      </c>
      <c r="J290" s="16">
        <f t="shared" si="76"/>
        <v>0</v>
      </c>
      <c r="K290" s="16">
        <f t="shared" si="76"/>
        <v>0</v>
      </c>
      <c r="L290" s="16">
        <f t="shared" si="76"/>
        <v>0</v>
      </c>
      <c r="M290" s="16">
        <f t="shared" si="76"/>
        <v>0</v>
      </c>
      <c r="N290" s="16">
        <f t="shared" si="76"/>
        <v>0</v>
      </c>
      <c r="O290" s="16">
        <f t="shared" si="76"/>
        <v>0</v>
      </c>
      <c r="P290" s="16">
        <f t="shared" si="76"/>
        <v>0</v>
      </c>
      <c r="Q290" s="16">
        <f t="shared" si="76"/>
        <v>0</v>
      </c>
      <c r="R290" s="16">
        <f t="shared" si="76"/>
        <v>0</v>
      </c>
      <c r="S290" s="16">
        <f t="shared" si="76"/>
        <v>0</v>
      </c>
      <c r="T290" s="16">
        <f t="shared" si="76"/>
        <v>0</v>
      </c>
      <c r="U290" s="16">
        <f t="shared" si="76"/>
        <v>0</v>
      </c>
      <c r="V290" s="16">
        <f t="shared" si="76"/>
        <v>0</v>
      </c>
      <c r="W290" s="16">
        <f t="shared" si="76"/>
        <v>0</v>
      </c>
      <c r="X290" s="16">
        <f t="shared" si="76"/>
        <v>0</v>
      </c>
      <c r="Y290" s="16">
        <f t="shared" si="76"/>
        <v>0</v>
      </c>
      <c r="Z290" s="16">
        <f t="shared" si="76"/>
        <v>0</v>
      </c>
      <c r="AA290" s="16">
        <f t="shared" si="76"/>
        <v>0</v>
      </c>
      <c r="AB290" s="16">
        <f t="shared" si="76"/>
        <v>0</v>
      </c>
      <c r="AC290" s="16">
        <f t="shared" si="76"/>
        <v>0</v>
      </c>
      <c r="AD290" s="16">
        <f t="shared" si="76"/>
        <v>0</v>
      </c>
      <c r="AE290" s="16">
        <f t="shared" si="76"/>
        <v>0</v>
      </c>
      <c r="AF290" s="16">
        <f t="shared" si="76"/>
        <v>0</v>
      </c>
      <c r="AG290" s="16">
        <f t="shared" si="76"/>
        <v>0</v>
      </c>
      <c r="AH290" s="16">
        <f t="shared" si="76"/>
        <v>0</v>
      </c>
      <c r="AI290" s="16">
        <f t="shared" si="76"/>
        <v>0</v>
      </c>
      <c r="AJ290" s="16">
        <f t="shared" si="76"/>
        <v>0</v>
      </c>
      <c r="AK290" s="16">
        <f t="shared" si="76"/>
        <v>0</v>
      </c>
      <c r="AL290" s="16">
        <f t="shared" si="76"/>
        <v>0</v>
      </c>
      <c r="AM290" s="16">
        <f t="shared" si="76"/>
        <v>0</v>
      </c>
      <c r="AN290" s="16">
        <f t="shared" si="76"/>
        <v>0</v>
      </c>
      <c r="AO290" s="16">
        <f t="shared" si="76"/>
        <v>0</v>
      </c>
      <c r="AP290" s="16">
        <f t="shared" si="76"/>
        <v>0</v>
      </c>
      <c r="AQ290" s="16">
        <f t="shared" si="76"/>
        <v>0</v>
      </c>
      <c r="AR290" s="16">
        <f t="shared" si="76"/>
        <v>0</v>
      </c>
      <c r="AS290" s="16">
        <f t="shared" si="76"/>
        <v>0</v>
      </c>
      <c r="AT290" s="16">
        <f t="shared" si="76"/>
        <v>0</v>
      </c>
      <c r="AU290" s="16">
        <f t="shared" si="76"/>
        <v>0</v>
      </c>
      <c r="AV290" s="16">
        <f t="shared" si="76"/>
        <v>0</v>
      </c>
      <c r="AW290" s="16">
        <f t="shared" si="76"/>
        <v>0</v>
      </c>
      <c r="AX290" s="16">
        <f t="shared" si="76"/>
        <v>0</v>
      </c>
      <c r="AY290" s="16">
        <f t="shared" si="76"/>
        <v>0</v>
      </c>
      <c r="AZ290" s="16">
        <f t="shared" si="76"/>
        <v>0</v>
      </c>
      <c r="BA290" s="16">
        <f t="shared" si="76"/>
        <v>0</v>
      </c>
      <c r="BB290" s="16">
        <f t="shared" si="76"/>
        <v>0</v>
      </c>
      <c r="BC290" s="16">
        <f t="shared" si="76"/>
        <v>0</v>
      </c>
      <c r="BD290" s="16">
        <f t="shared" si="76"/>
        <v>0</v>
      </c>
      <c r="BE290" s="16">
        <f t="shared" si="76"/>
        <v>0</v>
      </c>
      <c r="BF290" s="16">
        <f t="shared" si="76"/>
        <v>0</v>
      </c>
      <c r="BG290" s="16">
        <f t="shared" si="76"/>
        <v>0</v>
      </c>
      <c r="BH290" s="16">
        <f t="shared" si="76"/>
        <v>0</v>
      </c>
      <c r="BI290" s="16">
        <f t="shared" si="76"/>
        <v>0</v>
      </c>
      <c r="BJ290" s="16">
        <f t="shared" si="76"/>
        <v>0</v>
      </c>
      <c r="BK290" s="16">
        <f t="shared" si="76"/>
        <v>0</v>
      </c>
      <c r="BL290" s="16">
        <f t="shared" si="76"/>
        <v>0</v>
      </c>
      <c r="BM290" s="16">
        <f t="shared" si="76"/>
        <v>0</v>
      </c>
      <c r="BN290" s="16">
        <f t="shared" si="76"/>
        <v>0</v>
      </c>
      <c r="BO290" s="16">
        <f t="shared" si="76"/>
        <v>0</v>
      </c>
      <c r="BP290" s="16">
        <f t="shared" si="76"/>
        <v>0</v>
      </c>
      <c r="BQ290" s="16">
        <f t="shared" si="76"/>
        <v>0</v>
      </c>
      <c r="BR290" s="16">
        <f t="shared" si="74"/>
        <v>0</v>
      </c>
      <c r="BS290" s="16">
        <f t="shared" si="74"/>
        <v>0</v>
      </c>
      <c r="BT290" s="16">
        <f t="shared" si="74"/>
        <v>0</v>
      </c>
      <c r="BU290" s="16">
        <f t="shared" si="74"/>
        <v>0</v>
      </c>
      <c r="BV290" s="16">
        <f t="shared" si="74"/>
        <v>0</v>
      </c>
      <c r="BW290" s="16">
        <f t="shared" si="74"/>
        <v>0</v>
      </c>
      <c r="BX290" s="16">
        <f t="shared" si="74"/>
        <v>0</v>
      </c>
    </row>
    <row r="291" spans="2:76" hidden="1" outlineLevel="1" x14ac:dyDescent="0.15">
      <c r="B291" s="13" t="str">
        <f t="shared" si="20"/>
        <v>FTE Cost - Brand</v>
      </c>
      <c r="C291" s="13" t="str">
        <f t="shared" ref="C291:D291" si="77">C81</f>
        <v>Logistics</v>
      </c>
      <c r="D291" s="13">
        <f t="shared" si="77"/>
        <v>0</v>
      </c>
      <c r="E291" s="16">
        <f t="shared" si="19"/>
        <v>0</v>
      </c>
      <c r="F291" s="16">
        <f t="shared" si="76"/>
        <v>0</v>
      </c>
      <c r="G291" s="16">
        <f t="shared" si="76"/>
        <v>0</v>
      </c>
      <c r="H291" s="16">
        <f t="shared" si="76"/>
        <v>0</v>
      </c>
      <c r="I291" s="16">
        <f t="shared" si="76"/>
        <v>0</v>
      </c>
      <c r="J291" s="16">
        <f t="shared" si="76"/>
        <v>0</v>
      </c>
      <c r="K291" s="16">
        <f t="shared" si="76"/>
        <v>0</v>
      </c>
      <c r="L291" s="16">
        <f t="shared" si="76"/>
        <v>0</v>
      </c>
      <c r="M291" s="16">
        <f t="shared" si="76"/>
        <v>0</v>
      </c>
      <c r="N291" s="16">
        <f t="shared" si="76"/>
        <v>0</v>
      </c>
      <c r="O291" s="16">
        <f t="shared" si="76"/>
        <v>0</v>
      </c>
      <c r="P291" s="16">
        <f t="shared" si="76"/>
        <v>0</v>
      </c>
      <c r="Q291" s="16">
        <f t="shared" si="76"/>
        <v>0</v>
      </c>
      <c r="R291" s="16">
        <f t="shared" si="76"/>
        <v>0</v>
      </c>
      <c r="S291" s="16">
        <f t="shared" si="76"/>
        <v>0</v>
      </c>
      <c r="T291" s="16">
        <f t="shared" si="76"/>
        <v>0</v>
      </c>
      <c r="U291" s="16">
        <f t="shared" si="76"/>
        <v>0</v>
      </c>
      <c r="V291" s="16">
        <f t="shared" si="76"/>
        <v>0</v>
      </c>
      <c r="W291" s="16">
        <f t="shared" si="76"/>
        <v>0</v>
      </c>
      <c r="X291" s="16">
        <f t="shared" si="76"/>
        <v>0</v>
      </c>
      <c r="Y291" s="16">
        <f t="shared" si="76"/>
        <v>0</v>
      </c>
      <c r="Z291" s="16">
        <f t="shared" si="76"/>
        <v>0</v>
      </c>
      <c r="AA291" s="16">
        <f t="shared" si="76"/>
        <v>0</v>
      </c>
      <c r="AB291" s="16">
        <f t="shared" si="76"/>
        <v>0</v>
      </c>
      <c r="AC291" s="16">
        <f t="shared" si="76"/>
        <v>0</v>
      </c>
      <c r="AD291" s="16">
        <f t="shared" si="76"/>
        <v>0</v>
      </c>
      <c r="AE291" s="16">
        <f t="shared" si="76"/>
        <v>0</v>
      </c>
      <c r="AF291" s="16">
        <f t="shared" si="76"/>
        <v>0</v>
      </c>
      <c r="AG291" s="16">
        <f t="shared" si="76"/>
        <v>0</v>
      </c>
      <c r="AH291" s="16">
        <f t="shared" si="76"/>
        <v>0</v>
      </c>
      <c r="AI291" s="16">
        <f t="shared" si="76"/>
        <v>0</v>
      </c>
      <c r="AJ291" s="16">
        <f t="shared" si="76"/>
        <v>0</v>
      </c>
      <c r="AK291" s="16">
        <f t="shared" si="76"/>
        <v>0</v>
      </c>
      <c r="AL291" s="16">
        <f t="shared" si="76"/>
        <v>0</v>
      </c>
      <c r="AM291" s="16">
        <f t="shared" si="76"/>
        <v>0</v>
      </c>
      <c r="AN291" s="16">
        <f t="shared" si="76"/>
        <v>0</v>
      </c>
      <c r="AO291" s="16">
        <f t="shared" si="76"/>
        <v>0</v>
      </c>
      <c r="AP291" s="16">
        <f t="shared" si="76"/>
        <v>0</v>
      </c>
      <c r="AQ291" s="16">
        <f t="shared" si="76"/>
        <v>0</v>
      </c>
      <c r="AR291" s="16">
        <f t="shared" si="76"/>
        <v>0</v>
      </c>
      <c r="AS291" s="16">
        <f t="shared" si="76"/>
        <v>0</v>
      </c>
      <c r="AT291" s="16">
        <f t="shared" si="76"/>
        <v>0</v>
      </c>
      <c r="AU291" s="16">
        <f t="shared" si="76"/>
        <v>0</v>
      </c>
      <c r="AV291" s="16">
        <f t="shared" si="76"/>
        <v>0</v>
      </c>
      <c r="AW291" s="16">
        <f t="shared" si="76"/>
        <v>0</v>
      </c>
      <c r="AX291" s="16">
        <f t="shared" si="76"/>
        <v>0</v>
      </c>
      <c r="AY291" s="16">
        <f t="shared" si="76"/>
        <v>0</v>
      </c>
      <c r="AZ291" s="16">
        <f t="shared" si="76"/>
        <v>0</v>
      </c>
      <c r="BA291" s="16">
        <f t="shared" si="76"/>
        <v>0</v>
      </c>
      <c r="BB291" s="16">
        <f t="shared" si="76"/>
        <v>0</v>
      </c>
      <c r="BC291" s="16">
        <f t="shared" si="76"/>
        <v>0</v>
      </c>
      <c r="BD291" s="16">
        <f t="shared" si="76"/>
        <v>0</v>
      </c>
      <c r="BE291" s="16">
        <f t="shared" si="76"/>
        <v>0</v>
      </c>
      <c r="BF291" s="16">
        <f t="shared" si="76"/>
        <v>0</v>
      </c>
      <c r="BG291" s="16">
        <f t="shared" si="76"/>
        <v>0</v>
      </c>
      <c r="BH291" s="16">
        <f t="shared" si="76"/>
        <v>0</v>
      </c>
      <c r="BI291" s="16">
        <f t="shared" si="76"/>
        <v>0</v>
      </c>
      <c r="BJ291" s="16">
        <f t="shared" si="76"/>
        <v>0</v>
      </c>
      <c r="BK291" s="16">
        <f t="shared" si="76"/>
        <v>0</v>
      </c>
      <c r="BL291" s="16">
        <f t="shared" si="76"/>
        <v>0</v>
      </c>
      <c r="BM291" s="16">
        <f t="shared" si="76"/>
        <v>0</v>
      </c>
      <c r="BN291" s="16">
        <f t="shared" si="76"/>
        <v>0</v>
      </c>
      <c r="BO291" s="16">
        <f t="shared" si="76"/>
        <v>0</v>
      </c>
      <c r="BP291" s="16">
        <f t="shared" si="76"/>
        <v>0</v>
      </c>
      <c r="BQ291" s="16">
        <f t="shared" si="76"/>
        <v>0</v>
      </c>
      <c r="BR291" s="16">
        <f t="shared" si="74"/>
        <v>0</v>
      </c>
      <c r="BS291" s="16">
        <f t="shared" si="74"/>
        <v>0</v>
      </c>
      <c r="BT291" s="16">
        <f t="shared" si="74"/>
        <v>0</v>
      </c>
      <c r="BU291" s="16">
        <f t="shared" si="74"/>
        <v>0</v>
      </c>
      <c r="BV291" s="16">
        <f t="shared" si="74"/>
        <v>0</v>
      </c>
      <c r="BW291" s="16">
        <f t="shared" si="74"/>
        <v>0</v>
      </c>
      <c r="BX291" s="16">
        <f t="shared" si="74"/>
        <v>0</v>
      </c>
    </row>
    <row r="292" spans="2:76" hidden="1" outlineLevel="1" x14ac:dyDescent="0.15">
      <c r="B292" s="13" t="str">
        <f t="shared" si="20"/>
        <v>FTE Cost - Brand</v>
      </c>
      <c r="C292" s="13" t="str">
        <f t="shared" ref="C292:D292" si="78">C82</f>
        <v>Marketing</v>
      </c>
      <c r="D292" s="13" t="str">
        <f t="shared" si="78"/>
        <v>Brand 1</v>
      </c>
      <c r="E292" s="16">
        <f t="shared" si="19"/>
        <v>64.497</v>
      </c>
      <c r="F292" s="16">
        <f t="shared" si="76"/>
        <v>64.497</v>
      </c>
      <c r="G292" s="16">
        <f t="shared" si="76"/>
        <v>64.497</v>
      </c>
      <c r="H292" s="16">
        <f t="shared" si="76"/>
        <v>64.497</v>
      </c>
      <c r="I292" s="16">
        <f t="shared" si="76"/>
        <v>64.497</v>
      </c>
      <c r="J292" s="16">
        <f t="shared" si="76"/>
        <v>64.497</v>
      </c>
      <c r="K292" s="16">
        <f t="shared" si="76"/>
        <v>64.497</v>
      </c>
      <c r="L292" s="16">
        <f t="shared" si="76"/>
        <v>64.497</v>
      </c>
      <c r="M292" s="16">
        <f t="shared" si="76"/>
        <v>64.497</v>
      </c>
      <c r="N292" s="16">
        <f t="shared" si="76"/>
        <v>64.497</v>
      </c>
      <c r="O292" s="16">
        <f t="shared" si="76"/>
        <v>64.497</v>
      </c>
      <c r="P292" s="16">
        <f t="shared" si="76"/>
        <v>64.497</v>
      </c>
      <c r="Q292" s="16">
        <f t="shared" si="76"/>
        <v>64.497</v>
      </c>
      <c r="R292" s="16">
        <f t="shared" si="76"/>
        <v>64.497</v>
      </c>
      <c r="S292" s="16">
        <f t="shared" si="76"/>
        <v>64.497</v>
      </c>
      <c r="T292" s="16">
        <f t="shared" si="76"/>
        <v>64.497</v>
      </c>
      <c r="U292" s="16">
        <f t="shared" si="76"/>
        <v>64.497</v>
      </c>
      <c r="V292" s="16">
        <f t="shared" si="76"/>
        <v>64.497</v>
      </c>
      <c r="W292" s="16">
        <f t="shared" si="76"/>
        <v>64.497</v>
      </c>
      <c r="X292" s="16">
        <f t="shared" si="76"/>
        <v>64.497</v>
      </c>
      <c r="Y292" s="16">
        <f t="shared" si="76"/>
        <v>64.497</v>
      </c>
      <c r="Z292" s="16">
        <f t="shared" si="76"/>
        <v>64.497</v>
      </c>
      <c r="AA292" s="16">
        <f t="shared" si="76"/>
        <v>64.497</v>
      </c>
      <c r="AB292" s="16">
        <f t="shared" si="76"/>
        <v>64.497</v>
      </c>
      <c r="AC292" s="16">
        <f t="shared" si="76"/>
        <v>64.497</v>
      </c>
      <c r="AD292" s="16">
        <f t="shared" si="76"/>
        <v>64.497</v>
      </c>
      <c r="AE292" s="16">
        <f t="shared" si="76"/>
        <v>64.497</v>
      </c>
      <c r="AF292" s="16">
        <f t="shared" si="76"/>
        <v>64.497</v>
      </c>
      <c r="AG292" s="16">
        <f t="shared" si="76"/>
        <v>64.497</v>
      </c>
      <c r="AH292" s="16">
        <f t="shared" si="76"/>
        <v>64.497</v>
      </c>
      <c r="AI292" s="16">
        <f t="shared" si="76"/>
        <v>64.497</v>
      </c>
      <c r="AJ292" s="16">
        <f t="shared" si="76"/>
        <v>64.497</v>
      </c>
      <c r="AK292" s="16">
        <f t="shared" si="76"/>
        <v>64.497</v>
      </c>
      <c r="AL292" s="16">
        <f t="shared" si="76"/>
        <v>64.497</v>
      </c>
      <c r="AM292" s="16">
        <f t="shared" si="76"/>
        <v>64.497</v>
      </c>
      <c r="AN292" s="16">
        <f t="shared" si="76"/>
        <v>64.497</v>
      </c>
      <c r="AO292" s="16">
        <f t="shared" si="76"/>
        <v>64.497</v>
      </c>
      <c r="AP292" s="16">
        <f t="shared" si="76"/>
        <v>64.497</v>
      </c>
      <c r="AQ292" s="16">
        <f t="shared" si="76"/>
        <v>64.497</v>
      </c>
      <c r="AR292" s="16">
        <f t="shared" si="76"/>
        <v>64.497</v>
      </c>
      <c r="AS292" s="16">
        <f t="shared" si="76"/>
        <v>64.497</v>
      </c>
      <c r="AT292" s="16">
        <f t="shared" si="76"/>
        <v>64.497</v>
      </c>
      <c r="AU292" s="16">
        <f t="shared" si="76"/>
        <v>64.497</v>
      </c>
      <c r="AV292" s="16">
        <f t="shared" si="76"/>
        <v>64.497</v>
      </c>
      <c r="AW292" s="16">
        <f t="shared" si="76"/>
        <v>64.497</v>
      </c>
      <c r="AX292" s="16">
        <f t="shared" si="76"/>
        <v>64.497</v>
      </c>
      <c r="AY292" s="16">
        <f t="shared" si="76"/>
        <v>64.497</v>
      </c>
      <c r="AZ292" s="16">
        <f t="shared" si="76"/>
        <v>64.497</v>
      </c>
      <c r="BA292" s="16">
        <f t="shared" si="76"/>
        <v>64.497</v>
      </c>
      <c r="BB292" s="16">
        <f t="shared" si="76"/>
        <v>64.497</v>
      </c>
      <c r="BC292" s="16">
        <f t="shared" si="76"/>
        <v>64.497</v>
      </c>
      <c r="BD292" s="16">
        <f t="shared" si="76"/>
        <v>64.497</v>
      </c>
      <c r="BE292" s="16">
        <f t="shared" si="76"/>
        <v>64.497</v>
      </c>
      <c r="BF292" s="16">
        <f t="shared" si="76"/>
        <v>64.497</v>
      </c>
      <c r="BG292" s="16">
        <f t="shared" si="76"/>
        <v>64.497</v>
      </c>
      <c r="BH292" s="16">
        <f t="shared" si="76"/>
        <v>64.497</v>
      </c>
      <c r="BI292" s="16">
        <f t="shared" si="76"/>
        <v>64.497</v>
      </c>
      <c r="BJ292" s="16">
        <f t="shared" si="76"/>
        <v>64.497</v>
      </c>
      <c r="BK292" s="16">
        <f t="shared" si="76"/>
        <v>64.497</v>
      </c>
      <c r="BL292" s="16">
        <f t="shared" si="76"/>
        <v>64.497</v>
      </c>
      <c r="BM292" s="16">
        <f t="shared" si="76"/>
        <v>64.497</v>
      </c>
      <c r="BN292" s="16">
        <f t="shared" si="76"/>
        <v>64.497</v>
      </c>
      <c r="BO292" s="16">
        <f t="shared" si="76"/>
        <v>64.497</v>
      </c>
      <c r="BP292" s="16">
        <f t="shared" si="76"/>
        <v>64.497</v>
      </c>
      <c r="BQ292" s="16">
        <f t="shared" si="76"/>
        <v>64.497</v>
      </c>
      <c r="BR292" s="16">
        <f t="shared" si="74"/>
        <v>64.497</v>
      </c>
      <c r="BS292" s="16">
        <f t="shared" si="74"/>
        <v>64.497</v>
      </c>
      <c r="BT292" s="16">
        <f t="shared" si="74"/>
        <v>64.497</v>
      </c>
      <c r="BU292" s="16">
        <f t="shared" si="74"/>
        <v>64.497</v>
      </c>
      <c r="BV292" s="16">
        <f t="shared" si="74"/>
        <v>64.497</v>
      </c>
      <c r="BW292" s="16">
        <f t="shared" si="74"/>
        <v>64.497</v>
      </c>
      <c r="BX292" s="16">
        <f t="shared" si="74"/>
        <v>64.497</v>
      </c>
    </row>
    <row r="293" spans="2:76" hidden="1" outlineLevel="1" x14ac:dyDescent="0.15">
      <c r="B293" s="13" t="str">
        <f t="shared" si="20"/>
        <v>FTE Cost - Brand</v>
      </c>
      <c r="C293" s="13" t="str">
        <f t="shared" ref="C293:D293" si="79">C83</f>
        <v>Marketing</v>
      </c>
      <c r="D293" s="13" t="str">
        <f t="shared" si="79"/>
        <v>Brand 2</v>
      </c>
      <c r="E293" s="16">
        <f t="shared" si="19"/>
        <v>0</v>
      </c>
      <c r="F293" s="16">
        <f t="shared" si="76"/>
        <v>0</v>
      </c>
      <c r="G293" s="16">
        <f t="shared" si="76"/>
        <v>0</v>
      </c>
      <c r="H293" s="16">
        <f t="shared" si="76"/>
        <v>0</v>
      </c>
      <c r="I293" s="16">
        <f t="shared" si="76"/>
        <v>0</v>
      </c>
      <c r="J293" s="16">
        <f t="shared" si="76"/>
        <v>0</v>
      </c>
      <c r="K293" s="16">
        <f t="shared" si="76"/>
        <v>0</v>
      </c>
      <c r="L293" s="16">
        <f t="shared" si="76"/>
        <v>0</v>
      </c>
      <c r="M293" s="16">
        <f t="shared" si="76"/>
        <v>0</v>
      </c>
      <c r="N293" s="16">
        <f t="shared" si="76"/>
        <v>0</v>
      </c>
      <c r="O293" s="16">
        <f t="shared" si="76"/>
        <v>0</v>
      </c>
      <c r="P293" s="16">
        <f t="shared" si="76"/>
        <v>0</v>
      </c>
      <c r="Q293" s="16">
        <f t="shared" si="76"/>
        <v>0</v>
      </c>
      <c r="R293" s="16">
        <f t="shared" si="76"/>
        <v>0</v>
      </c>
      <c r="S293" s="16">
        <f t="shared" si="76"/>
        <v>0</v>
      </c>
      <c r="T293" s="16">
        <f t="shared" si="76"/>
        <v>0</v>
      </c>
      <c r="U293" s="16">
        <f t="shared" si="76"/>
        <v>0</v>
      </c>
      <c r="V293" s="16">
        <f t="shared" si="76"/>
        <v>0</v>
      </c>
      <c r="W293" s="16">
        <f t="shared" si="76"/>
        <v>0</v>
      </c>
      <c r="X293" s="16">
        <f t="shared" si="76"/>
        <v>0</v>
      </c>
      <c r="Y293" s="16">
        <f t="shared" si="76"/>
        <v>0</v>
      </c>
      <c r="Z293" s="16">
        <f t="shared" si="76"/>
        <v>0</v>
      </c>
      <c r="AA293" s="16">
        <f t="shared" si="76"/>
        <v>0</v>
      </c>
      <c r="AB293" s="16">
        <f t="shared" si="76"/>
        <v>0</v>
      </c>
      <c r="AC293" s="16">
        <f t="shared" si="76"/>
        <v>0</v>
      </c>
      <c r="AD293" s="16">
        <f t="shared" si="76"/>
        <v>0</v>
      </c>
      <c r="AE293" s="16">
        <f t="shared" si="76"/>
        <v>0</v>
      </c>
      <c r="AF293" s="16">
        <f t="shared" si="76"/>
        <v>0</v>
      </c>
      <c r="AG293" s="16">
        <f t="shared" si="76"/>
        <v>0</v>
      </c>
      <c r="AH293" s="16">
        <f t="shared" si="76"/>
        <v>0</v>
      </c>
      <c r="AI293" s="16">
        <f t="shared" si="76"/>
        <v>0</v>
      </c>
      <c r="AJ293" s="16">
        <f t="shared" si="76"/>
        <v>0</v>
      </c>
      <c r="AK293" s="16">
        <f t="shared" si="76"/>
        <v>0</v>
      </c>
      <c r="AL293" s="16">
        <f t="shared" si="76"/>
        <v>0</v>
      </c>
      <c r="AM293" s="16">
        <f t="shared" si="76"/>
        <v>0</v>
      </c>
      <c r="AN293" s="16">
        <f t="shared" si="76"/>
        <v>0</v>
      </c>
      <c r="AO293" s="16">
        <f t="shared" si="76"/>
        <v>0</v>
      </c>
      <c r="AP293" s="16">
        <f t="shared" si="76"/>
        <v>0</v>
      </c>
      <c r="AQ293" s="16">
        <f t="shared" si="76"/>
        <v>0</v>
      </c>
      <c r="AR293" s="16">
        <f t="shared" si="76"/>
        <v>0</v>
      </c>
      <c r="AS293" s="16">
        <f t="shared" si="76"/>
        <v>0</v>
      </c>
      <c r="AT293" s="16">
        <f t="shared" si="76"/>
        <v>0</v>
      </c>
      <c r="AU293" s="16">
        <f t="shared" si="76"/>
        <v>0</v>
      </c>
      <c r="AV293" s="16">
        <f t="shared" si="76"/>
        <v>0</v>
      </c>
      <c r="AW293" s="16">
        <f t="shared" si="76"/>
        <v>0</v>
      </c>
      <c r="AX293" s="16">
        <f t="shared" si="76"/>
        <v>0</v>
      </c>
      <c r="AY293" s="16">
        <f t="shared" si="76"/>
        <v>0</v>
      </c>
      <c r="AZ293" s="16">
        <f t="shared" si="76"/>
        <v>0</v>
      </c>
      <c r="BA293" s="16">
        <f t="shared" si="76"/>
        <v>0</v>
      </c>
      <c r="BB293" s="16">
        <f t="shared" si="76"/>
        <v>0</v>
      </c>
      <c r="BC293" s="16">
        <f t="shared" si="76"/>
        <v>0</v>
      </c>
      <c r="BD293" s="16">
        <f t="shared" si="76"/>
        <v>0</v>
      </c>
      <c r="BE293" s="16">
        <f t="shared" si="76"/>
        <v>0</v>
      </c>
      <c r="BF293" s="16">
        <f t="shared" si="76"/>
        <v>0</v>
      </c>
      <c r="BG293" s="16">
        <f t="shared" si="76"/>
        <v>0</v>
      </c>
      <c r="BH293" s="16">
        <f t="shared" si="76"/>
        <v>0</v>
      </c>
      <c r="BI293" s="16">
        <f t="shared" si="76"/>
        <v>0</v>
      </c>
      <c r="BJ293" s="16">
        <f t="shared" si="76"/>
        <v>0</v>
      </c>
      <c r="BK293" s="16">
        <f t="shared" si="76"/>
        <v>0</v>
      </c>
      <c r="BL293" s="16">
        <f t="shared" si="76"/>
        <v>0</v>
      </c>
      <c r="BM293" s="16">
        <f t="shared" si="76"/>
        <v>0</v>
      </c>
      <c r="BN293" s="16">
        <f t="shared" si="76"/>
        <v>0</v>
      </c>
      <c r="BO293" s="16">
        <f t="shared" si="76"/>
        <v>0</v>
      </c>
      <c r="BP293" s="16">
        <f t="shared" si="76"/>
        <v>0</v>
      </c>
      <c r="BQ293" s="16">
        <f t="shared" ref="BQ293:BX296" si="80">IFERROR(VLOOKUP($C293,$C$2:$BX$21,MATCH(BQ$1,$C$1:$BX$1,0),0)*VLOOKUP($C293,$C$22:$BX$41,MATCH(BQ$1,$C$1:$BX$1,0),0),0)*BQ83</f>
        <v>0</v>
      </c>
      <c r="BR293" s="16">
        <f t="shared" si="80"/>
        <v>0</v>
      </c>
      <c r="BS293" s="16">
        <f t="shared" si="80"/>
        <v>0</v>
      </c>
      <c r="BT293" s="16">
        <f t="shared" si="80"/>
        <v>0</v>
      </c>
      <c r="BU293" s="16">
        <f t="shared" si="80"/>
        <v>0</v>
      </c>
      <c r="BV293" s="16">
        <f t="shared" si="80"/>
        <v>0</v>
      </c>
      <c r="BW293" s="16">
        <f t="shared" si="80"/>
        <v>0</v>
      </c>
      <c r="BX293" s="16">
        <f t="shared" si="80"/>
        <v>0</v>
      </c>
    </row>
    <row r="294" spans="2:76" hidden="1" outlineLevel="1" x14ac:dyDescent="0.15">
      <c r="B294" s="13" t="str">
        <f t="shared" si="20"/>
        <v>FTE Cost - Brand</v>
      </c>
      <c r="C294" s="13" t="str">
        <f t="shared" ref="C294:D294" si="81">C84</f>
        <v>Marketing</v>
      </c>
      <c r="D294" s="13" t="str">
        <f t="shared" si="81"/>
        <v>Brand 3</v>
      </c>
      <c r="E294" s="16">
        <f t="shared" si="19"/>
        <v>0</v>
      </c>
      <c r="F294" s="16">
        <f t="shared" ref="F294:BQ297" si="82">IFERROR(VLOOKUP($C294,$C$2:$BX$21,MATCH(F$1,$C$1:$BX$1,0),0)*VLOOKUP($C294,$C$22:$BX$41,MATCH(F$1,$C$1:$BX$1,0),0),0)*F84</f>
        <v>0</v>
      </c>
      <c r="G294" s="16">
        <f t="shared" si="82"/>
        <v>0</v>
      </c>
      <c r="H294" s="16">
        <f t="shared" si="82"/>
        <v>0</v>
      </c>
      <c r="I294" s="16">
        <f t="shared" si="82"/>
        <v>0</v>
      </c>
      <c r="J294" s="16">
        <f t="shared" si="82"/>
        <v>0</v>
      </c>
      <c r="K294" s="16">
        <f t="shared" si="82"/>
        <v>0</v>
      </c>
      <c r="L294" s="16">
        <f t="shared" si="82"/>
        <v>0</v>
      </c>
      <c r="M294" s="16">
        <f t="shared" si="82"/>
        <v>0</v>
      </c>
      <c r="N294" s="16">
        <f t="shared" si="82"/>
        <v>0</v>
      </c>
      <c r="O294" s="16">
        <f t="shared" si="82"/>
        <v>0</v>
      </c>
      <c r="P294" s="16">
        <f t="shared" si="82"/>
        <v>0</v>
      </c>
      <c r="Q294" s="16">
        <f t="shared" si="82"/>
        <v>0</v>
      </c>
      <c r="R294" s="16">
        <f t="shared" si="82"/>
        <v>0</v>
      </c>
      <c r="S294" s="16">
        <f t="shared" si="82"/>
        <v>0</v>
      </c>
      <c r="T294" s="16">
        <f t="shared" si="82"/>
        <v>0</v>
      </c>
      <c r="U294" s="16">
        <f t="shared" si="82"/>
        <v>0</v>
      </c>
      <c r="V294" s="16">
        <f t="shared" si="82"/>
        <v>0</v>
      </c>
      <c r="W294" s="16">
        <f t="shared" si="82"/>
        <v>0</v>
      </c>
      <c r="X294" s="16">
        <f t="shared" si="82"/>
        <v>0</v>
      </c>
      <c r="Y294" s="16">
        <f t="shared" si="82"/>
        <v>0</v>
      </c>
      <c r="Z294" s="16">
        <f t="shared" si="82"/>
        <v>0</v>
      </c>
      <c r="AA294" s="16">
        <f t="shared" si="82"/>
        <v>0</v>
      </c>
      <c r="AB294" s="16">
        <f t="shared" si="82"/>
        <v>0</v>
      </c>
      <c r="AC294" s="16">
        <f t="shared" si="82"/>
        <v>0</v>
      </c>
      <c r="AD294" s="16">
        <f t="shared" si="82"/>
        <v>0</v>
      </c>
      <c r="AE294" s="16">
        <f t="shared" si="82"/>
        <v>0</v>
      </c>
      <c r="AF294" s="16">
        <f t="shared" si="82"/>
        <v>0</v>
      </c>
      <c r="AG294" s="16">
        <f t="shared" si="82"/>
        <v>0</v>
      </c>
      <c r="AH294" s="16">
        <f t="shared" si="82"/>
        <v>0</v>
      </c>
      <c r="AI294" s="16">
        <f t="shared" si="82"/>
        <v>0</v>
      </c>
      <c r="AJ294" s="16">
        <f t="shared" si="82"/>
        <v>0</v>
      </c>
      <c r="AK294" s="16">
        <f t="shared" si="82"/>
        <v>0</v>
      </c>
      <c r="AL294" s="16">
        <f t="shared" si="82"/>
        <v>0</v>
      </c>
      <c r="AM294" s="16">
        <f t="shared" si="82"/>
        <v>0</v>
      </c>
      <c r="AN294" s="16">
        <f t="shared" si="82"/>
        <v>0</v>
      </c>
      <c r="AO294" s="16">
        <f t="shared" si="82"/>
        <v>0</v>
      </c>
      <c r="AP294" s="16">
        <f t="shared" si="82"/>
        <v>0</v>
      </c>
      <c r="AQ294" s="16">
        <f t="shared" si="82"/>
        <v>0</v>
      </c>
      <c r="AR294" s="16">
        <f t="shared" si="82"/>
        <v>0</v>
      </c>
      <c r="AS294" s="16">
        <f t="shared" si="82"/>
        <v>0</v>
      </c>
      <c r="AT294" s="16">
        <f t="shared" si="82"/>
        <v>0</v>
      </c>
      <c r="AU294" s="16">
        <f t="shared" si="82"/>
        <v>0</v>
      </c>
      <c r="AV294" s="16">
        <f t="shared" si="82"/>
        <v>0</v>
      </c>
      <c r="AW294" s="16">
        <f t="shared" si="82"/>
        <v>0</v>
      </c>
      <c r="AX294" s="16">
        <f t="shared" si="82"/>
        <v>0</v>
      </c>
      <c r="AY294" s="16">
        <f t="shared" si="82"/>
        <v>0</v>
      </c>
      <c r="AZ294" s="16">
        <f t="shared" si="82"/>
        <v>0</v>
      </c>
      <c r="BA294" s="16">
        <f t="shared" si="82"/>
        <v>0</v>
      </c>
      <c r="BB294" s="16">
        <f t="shared" si="82"/>
        <v>0</v>
      </c>
      <c r="BC294" s="16">
        <f t="shared" si="82"/>
        <v>0</v>
      </c>
      <c r="BD294" s="16">
        <f t="shared" si="82"/>
        <v>0</v>
      </c>
      <c r="BE294" s="16">
        <f t="shared" si="82"/>
        <v>0</v>
      </c>
      <c r="BF294" s="16">
        <f t="shared" si="82"/>
        <v>0</v>
      </c>
      <c r="BG294" s="16">
        <f t="shared" si="82"/>
        <v>0</v>
      </c>
      <c r="BH294" s="16">
        <f t="shared" si="82"/>
        <v>0</v>
      </c>
      <c r="BI294" s="16">
        <f t="shared" si="82"/>
        <v>0</v>
      </c>
      <c r="BJ294" s="16">
        <f t="shared" si="82"/>
        <v>0</v>
      </c>
      <c r="BK294" s="16">
        <f t="shared" si="82"/>
        <v>0</v>
      </c>
      <c r="BL294" s="16">
        <f t="shared" si="82"/>
        <v>0</v>
      </c>
      <c r="BM294" s="16">
        <f t="shared" si="82"/>
        <v>0</v>
      </c>
      <c r="BN294" s="16">
        <f t="shared" si="82"/>
        <v>0</v>
      </c>
      <c r="BO294" s="16">
        <f t="shared" si="82"/>
        <v>0</v>
      </c>
      <c r="BP294" s="16">
        <f t="shared" si="82"/>
        <v>0</v>
      </c>
      <c r="BQ294" s="16">
        <f t="shared" si="82"/>
        <v>0</v>
      </c>
      <c r="BR294" s="16">
        <f t="shared" si="80"/>
        <v>0</v>
      </c>
      <c r="BS294" s="16">
        <f t="shared" si="80"/>
        <v>0</v>
      </c>
      <c r="BT294" s="16">
        <f t="shared" si="80"/>
        <v>0</v>
      </c>
      <c r="BU294" s="16">
        <f t="shared" si="80"/>
        <v>0</v>
      </c>
      <c r="BV294" s="16">
        <f t="shared" si="80"/>
        <v>0</v>
      </c>
      <c r="BW294" s="16">
        <f t="shared" si="80"/>
        <v>0</v>
      </c>
      <c r="BX294" s="16">
        <f t="shared" si="80"/>
        <v>0</v>
      </c>
    </row>
    <row r="295" spans="2:76" hidden="1" outlineLevel="1" x14ac:dyDescent="0.15">
      <c r="B295" s="13" t="str">
        <f t="shared" si="20"/>
        <v>FTE Cost - Brand</v>
      </c>
      <c r="C295" s="13" t="str">
        <f t="shared" ref="C295:D295" si="83">C85</f>
        <v>Marketing</v>
      </c>
      <c r="D295" s="13" t="str">
        <f t="shared" si="83"/>
        <v>Brand 4</v>
      </c>
      <c r="E295" s="16">
        <f t="shared" si="19"/>
        <v>0</v>
      </c>
      <c r="F295" s="16">
        <f t="shared" si="82"/>
        <v>0</v>
      </c>
      <c r="G295" s="16">
        <f t="shared" si="82"/>
        <v>0</v>
      </c>
      <c r="H295" s="16">
        <f t="shared" si="82"/>
        <v>0</v>
      </c>
      <c r="I295" s="16">
        <f t="shared" si="82"/>
        <v>0</v>
      </c>
      <c r="J295" s="16">
        <f t="shared" si="82"/>
        <v>0</v>
      </c>
      <c r="K295" s="16">
        <f t="shared" si="82"/>
        <v>0</v>
      </c>
      <c r="L295" s="16">
        <f t="shared" si="82"/>
        <v>0</v>
      </c>
      <c r="M295" s="16">
        <f t="shared" si="82"/>
        <v>0</v>
      </c>
      <c r="N295" s="16">
        <f t="shared" si="82"/>
        <v>0</v>
      </c>
      <c r="O295" s="16">
        <f t="shared" si="82"/>
        <v>0</v>
      </c>
      <c r="P295" s="16">
        <f t="shared" si="82"/>
        <v>0</v>
      </c>
      <c r="Q295" s="16">
        <f t="shared" si="82"/>
        <v>0</v>
      </c>
      <c r="R295" s="16">
        <f t="shared" si="82"/>
        <v>0</v>
      </c>
      <c r="S295" s="16">
        <f t="shared" si="82"/>
        <v>0</v>
      </c>
      <c r="T295" s="16">
        <f t="shared" si="82"/>
        <v>0</v>
      </c>
      <c r="U295" s="16">
        <f t="shared" si="82"/>
        <v>0</v>
      </c>
      <c r="V295" s="16">
        <f t="shared" si="82"/>
        <v>0</v>
      </c>
      <c r="W295" s="16">
        <f t="shared" si="82"/>
        <v>0</v>
      </c>
      <c r="X295" s="16">
        <f t="shared" si="82"/>
        <v>0</v>
      </c>
      <c r="Y295" s="16">
        <f t="shared" si="82"/>
        <v>0</v>
      </c>
      <c r="Z295" s="16">
        <f t="shared" si="82"/>
        <v>0</v>
      </c>
      <c r="AA295" s="16">
        <f t="shared" si="82"/>
        <v>0</v>
      </c>
      <c r="AB295" s="16">
        <f t="shared" si="82"/>
        <v>0</v>
      </c>
      <c r="AC295" s="16">
        <f t="shared" si="82"/>
        <v>0</v>
      </c>
      <c r="AD295" s="16">
        <f t="shared" si="82"/>
        <v>0</v>
      </c>
      <c r="AE295" s="16">
        <f t="shared" si="82"/>
        <v>0</v>
      </c>
      <c r="AF295" s="16">
        <f t="shared" si="82"/>
        <v>0</v>
      </c>
      <c r="AG295" s="16">
        <f t="shared" si="82"/>
        <v>0</v>
      </c>
      <c r="AH295" s="16">
        <f t="shared" si="82"/>
        <v>0</v>
      </c>
      <c r="AI295" s="16">
        <f t="shared" si="82"/>
        <v>0</v>
      </c>
      <c r="AJ295" s="16">
        <f t="shared" si="82"/>
        <v>0</v>
      </c>
      <c r="AK295" s="16">
        <f t="shared" si="82"/>
        <v>0</v>
      </c>
      <c r="AL295" s="16">
        <f t="shared" si="82"/>
        <v>0</v>
      </c>
      <c r="AM295" s="16">
        <f t="shared" si="82"/>
        <v>0</v>
      </c>
      <c r="AN295" s="16">
        <f t="shared" si="82"/>
        <v>0</v>
      </c>
      <c r="AO295" s="16">
        <f t="shared" si="82"/>
        <v>0</v>
      </c>
      <c r="AP295" s="16">
        <f t="shared" si="82"/>
        <v>0</v>
      </c>
      <c r="AQ295" s="16">
        <f t="shared" si="82"/>
        <v>0</v>
      </c>
      <c r="AR295" s="16">
        <f t="shared" si="82"/>
        <v>0</v>
      </c>
      <c r="AS295" s="16">
        <f t="shared" si="82"/>
        <v>0</v>
      </c>
      <c r="AT295" s="16">
        <f t="shared" si="82"/>
        <v>0</v>
      </c>
      <c r="AU295" s="16">
        <f t="shared" si="82"/>
        <v>0</v>
      </c>
      <c r="AV295" s="16">
        <f t="shared" si="82"/>
        <v>0</v>
      </c>
      <c r="AW295" s="16">
        <f t="shared" si="82"/>
        <v>0</v>
      </c>
      <c r="AX295" s="16">
        <f t="shared" si="82"/>
        <v>0</v>
      </c>
      <c r="AY295" s="16">
        <f t="shared" si="82"/>
        <v>0</v>
      </c>
      <c r="AZ295" s="16">
        <f t="shared" si="82"/>
        <v>0</v>
      </c>
      <c r="BA295" s="16">
        <f t="shared" si="82"/>
        <v>0</v>
      </c>
      <c r="BB295" s="16">
        <f t="shared" si="82"/>
        <v>0</v>
      </c>
      <c r="BC295" s="16">
        <f t="shared" si="82"/>
        <v>0</v>
      </c>
      <c r="BD295" s="16">
        <f t="shared" si="82"/>
        <v>0</v>
      </c>
      <c r="BE295" s="16">
        <f t="shared" si="82"/>
        <v>0</v>
      </c>
      <c r="BF295" s="16">
        <f t="shared" si="82"/>
        <v>0</v>
      </c>
      <c r="BG295" s="16">
        <f t="shared" si="82"/>
        <v>0</v>
      </c>
      <c r="BH295" s="16">
        <f t="shared" si="82"/>
        <v>0</v>
      </c>
      <c r="BI295" s="16">
        <f t="shared" si="82"/>
        <v>0</v>
      </c>
      <c r="BJ295" s="16">
        <f t="shared" si="82"/>
        <v>0</v>
      </c>
      <c r="BK295" s="16">
        <f t="shared" si="82"/>
        <v>0</v>
      </c>
      <c r="BL295" s="16">
        <f t="shared" si="82"/>
        <v>0</v>
      </c>
      <c r="BM295" s="16">
        <f t="shared" si="82"/>
        <v>0</v>
      </c>
      <c r="BN295" s="16">
        <f t="shared" si="82"/>
        <v>0</v>
      </c>
      <c r="BO295" s="16">
        <f t="shared" si="82"/>
        <v>0</v>
      </c>
      <c r="BP295" s="16">
        <f t="shared" si="82"/>
        <v>0</v>
      </c>
      <c r="BQ295" s="16">
        <f t="shared" si="82"/>
        <v>0</v>
      </c>
      <c r="BR295" s="16">
        <f t="shared" si="80"/>
        <v>0</v>
      </c>
      <c r="BS295" s="16">
        <f t="shared" si="80"/>
        <v>0</v>
      </c>
      <c r="BT295" s="16">
        <f t="shared" si="80"/>
        <v>0</v>
      </c>
      <c r="BU295" s="16">
        <f t="shared" si="80"/>
        <v>0</v>
      </c>
      <c r="BV295" s="16">
        <f t="shared" si="80"/>
        <v>0</v>
      </c>
      <c r="BW295" s="16">
        <f t="shared" si="80"/>
        <v>0</v>
      </c>
      <c r="BX295" s="16">
        <f t="shared" si="80"/>
        <v>0</v>
      </c>
    </row>
    <row r="296" spans="2:76" hidden="1" outlineLevel="1" x14ac:dyDescent="0.15">
      <c r="B296" s="13" t="str">
        <f t="shared" si="20"/>
        <v>FTE Cost - Brand</v>
      </c>
      <c r="C296" s="13" t="str">
        <f t="shared" ref="C296:D296" si="84">C86</f>
        <v>Marketing</v>
      </c>
      <c r="D296" s="13" t="str">
        <f t="shared" si="84"/>
        <v>Brand 5</v>
      </c>
      <c r="E296" s="16">
        <f t="shared" si="19"/>
        <v>25.7988</v>
      </c>
      <c r="F296" s="16">
        <f t="shared" si="82"/>
        <v>25.7988</v>
      </c>
      <c r="G296" s="16">
        <f t="shared" si="82"/>
        <v>25.7988</v>
      </c>
      <c r="H296" s="16">
        <f t="shared" si="82"/>
        <v>25.7988</v>
      </c>
      <c r="I296" s="16">
        <f t="shared" si="82"/>
        <v>25.7988</v>
      </c>
      <c r="J296" s="16">
        <f t="shared" si="82"/>
        <v>25.7988</v>
      </c>
      <c r="K296" s="16">
        <f t="shared" si="82"/>
        <v>25.7988</v>
      </c>
      <c r="L296" s="16">
        <f t="shared" si="82"/>
        <v>25.7988</v>
      </c>
      <c r="M296" s="16">
        <f t="shared" si="82"/>
        <v>25.7988</v>
      </c>
      <c r="N296" s="16">
        <f t="shared" si="82"/>
        <v>25.7988</v>
      </c>
      <c r="O296" s="16">
        <f t="shared" si="82"/>
        <v>25.7988</v>
      </c>
      <c r="P296" s="16">
        <f t="shared" si="82"/>
        <v>25.7988</v>
      </c>
      <c r="Q296" s="16">
        <f t="shared" si="82"/>
        <v>25.7988</v>
      </c>
      <c r="R296" s="16">
        <f t="shared" si="82"/>
        <v>25.7988</v>
      </c>
      <c r="S296" s="16">
        <f t="shared" si="82"/>
        <v>25.7988</v>
      </c>
      <c r="T296" s="16">
        <f t="shared" si="82"/>
        <v>25.7988</v>
      </c>
      <c r="U296" s="16">
        <f t="shared" si="82"/>
        <v>25.7988</v>
      </c>
      <c r="V296" s="16">
        <f t="shared" si="82"/>
        <v>25.7988</v>
      </c>
      <c r="W296" s="16">
        <f t="shared" si="82"/>
        <v>25.7988</v>
      </c>
      <c r="X296" s="16">
        <f t="shared" si="82"/>
        <v>25.7988</v>
      </c>
      <c r="Y296" s="16">
        <f t="shared" si="82"/>
        <v>25.7988</v>
      </c>
      <c r="Z296" s="16">
        <f t="shared" si="82"/>
        <v>25.7988</v>
      </c>
      <c r="AA296" s="16">
        <f t="shared" si="82"/>
        <v>25.7988</v>
      </c>
      <c r="AB296" s="16">
        <f t="shared" si="82"/>
        <v>25.7988</v>
      </c>
      <c r="AC296" s="16">
        <f t="shared" si="82"/>
        <v>25.7988</v>
      </c>
      <c r="AD296" s="16">
        <f t="shared" si="82"/>
        <v>25.7988</v>
      </c>
      <c r="AE296" s="16">
        <f t="shared" si="82"/>
        <v>25.7988</v>
      </c>
      <c r="AF296" s="16">
        <f t="shared" si="82"/>
        <v>25.7988</v>
      </c>
      <c r="AG296" s="16">
        <f t="shared" si="82"/>
        <v>25.7988</v>
      </c>
      <c r="AH296" s="16">
        <f t="shared" si="82"/>
        <v>25.7988</v>
      </c>
      <c r="AI296" s="16">
        <f t="shared" si="82"/>
        <v>25.7988</v>
      </c>
      <c r="AJ296" s="16">
        <f t="shared" si="82"/>
        <v>25.7988</v>
      </c>
      <c r="AK296" s="16">
        <f t="shared" si="82"/>
        <v>25.7988</v>
      </c>
      <c r="AL296" s="16">
        <f t="shared" si="82"/>
        <v>25.7988</v>
      </c>
      <c r="AM296" s="16">
        <f t="shared" si="82"/>
        <v>25.7988</v>
      </c>
      <c r="AN296" s="16">
        <f t="shared" si="82"/>
        <v>25.7988</v>
      </c>
      <c r="AO296" s="16">
        <f t="shared" si="82"/>
        <v>25.7988</v>
      </c>
      <c r="AP296" s="16">
        <f t="shared" si="82"/>
        <v>25.7988</v>
      </c>
      <c r="AQ296" s="16">
        <f t="shared" si="82"/>
        <v>25.7988</v>
      </c>
      <c r="AR296" s="16">
        <f t="shared" si="82"/>
        <v>25.7988</v>
      </c>
      <c r="AS296" s="16">
        <f t="shared" si="82"/>
        <v>25.7988</v>
      </c>
      <c r="AT296" s="16">
        <f t="shared" si="82"/>
        <v>25.7988</v>
      </c>
      <c r="AU296" s="16">
        <f t="shared" si="82"/>
        <v>25.7988</v>
      </c>
      <c r="AV296" s="16">
        <f t="shared" si="82"/>
        <v>25.7988</v>
      </c>
      <c r="AW296" s="16">
        <f t="shared" si="82"/>
        <v>25.7988</v>
      </c>
      <c r="AX296" s="16">
        <f t="shared" si="82"/>
        <v>25.7988</v>
      </c>
      <c r="AY296" s="16">
        <f t="shared" si="82"/>
        <v>25.7988</v>
      </c>
      <c r="AZ296" s="16">
        <f t="shared" si="82"/>
        <v>25.7988</v>
      </c>
      <c r="BA296" s="16">
        <f t="shared" si="82"/>
        <v>25.7988</v>
      </c>
      <c r="BB296" s="16">
        <f t="shared" si="82"/>
        <v>25.7988</v>
      </c>
      <c r="BC296" s="16">
        <f t="shared" si="82"/>
        <v>25.7988</v>
      </c>
      <c r="BD296" s="16">
        <f t="shared" si="82"/>
        <v>25.7988</v>
      </c>
      <c r="BE296" s="16">
        <f t="shared" si="82"/>
        <v>25.7988</v>
      </c>
      <c r="BF296" s="16">
        <f t="shared" si="82"/>
        <v>25.7988</v>
      </c>
      <c r="BG296" s="16">
        <f t="shared" si="82"/>
        <v>25.7988</v>
      </c>
      <c r="BH296" s="16">
        <f t="shared" si="82"/>
        <v>25.7988</v>
      </c>
      <c r="BI296" s="16">
        <f t="shared" si="82"/>
        <v>25.7988</v>
      </c>
      <c r="BJ296" s="16">
        <f t="shared" si="82"/>
        <v>25.7988</v>
      </c>
      <c r="BK296" s="16">
        <f t="shared" si="82"/>
        <v>25.7988</v>
      </c>
      <c r="BL296" s="16">
        <f t="shared" si="82"/>
        <v>25.7988</v>
      </c>
      <c r="BM296" s="16">
        <f t="shared" si="82"/>
        <v>25.7988</v>
      </c>
      <c r="BN296" s="16">
        <f t="shared" si="82"/>
        <v>25.7988</v>
      </c>
      <c r="BO296" s="16">
        <f t="shared" si="82"/>
        <v>25.7988</v>
      </c>
      <c r="BP296" s="16">
        <f t="shared" si="82"/>
        <v>25.7988</v>
      </c>
      <c r="BQ296" s="16">
        <f t="shared" si="82"/>
        <v>25.7988</v>
      </c>
      <c r="BR296" s="16">
        <f t="shared" si="80"/>
        <v>25.7988</v>
      </c>
      <c r="BS296" s="16">
        <f t="shared" si="80"/>
        <v>25.7988</v>
      </c>
      <c r="BT296" s="16">
        <f t="shared" si="80"/>
        <v>25.7988</v>
      </c>
      <c r="BU296" s="16">
        <f t="shared" si="80"/>
        <v>25.7988</v>
      </c>
      <c r="BV296" s="16">
        <f t="shared" si="80"/>
        <v>25.7988</v>
      </c>
      <c r="BW296" s="16">
        <f t="shared" si="80"/>
        <v>25.7988</v>
      </c>
      <c r="BX296" s="16">
        <f t="shared" si="80"/>
        <v>25.7988</v>
      </c>
    </row>
    <row r="297" spans="2:76" hidden="1" outlineLevel="1" x14ac:dyDescent="0.15">
      <c r="B297" s="13" t="str">
        <f t="shared" si="20"/>
        <v>FTE Cost - Brand</v>
      </c>
      <c r="C297" s="13" t="str">
        <f t="shared" ref="C297:D297" si="85">C87</f>
        <v>Marketing</v>
      </c>
      <c r="D297" s="13" t="str">
        <f t="shared" si="85"/>
        <v>Brand 6</v>
      </c>
      <c r="E297" s="16">
        <f t="shared" si="19"/>
        <v>0</v>
      </c>
      <c r="F297" s="16">
        <f t="shared" si="82"/>
        <v>0</v>
      </c>
      <c r="G297" s="16">
        <f t="shared" si="82"/>
        <v>0</v>
      </c>
      <c r="H297" s="16">
        <f t="shared" si="82"/>
        <v>0</v>
      </c>
      <c r="I297" s="16">
        <f t="shared" si="82"/>
        <v>0</v>
      </c>
      <c r="J297" s="16">
        <f t="shared" si="82"/>
        <v>0</v>
      </c>
      <c r="K297" s="16">
        <f t="shared" si="82"/>
        <v>0</v>
      </c>
      <c r="L297" s="16">
        <f t="shared" si="82"/>
        <v>0</v>
      </c>
      <c r="M297" s="16">
        <f t="shared" si="82"/>
        <v>0</v>
      </c>
      <c r="N297" s="16">
        <f t="shared" si="82"/>
        <v>0</v>
      </c>
      <c r="O297" s="16">
        <f t="shared" si="82"/>
        <v>0</v>
      </c>
      <c r="P297" s="16">
        <f t="shared" si="82"/>
        <v>0</v>
      </c>
      <c r="Q297" s="16">
        <f t="shared" si="82"/>
        <v>0</v>
      </c>
      <c r="R297" s="16">
        <f t="shared" si="82"/>
        <v>0</v>
      </c>
      <c r="S297" s="16">
        <f t="shared" si="82"/>
        <v>0</v>
      </c>
      <c r="T297" s="16">
        <f t="shared" si="82"/>
        <v>0</v>
      </c>
      <c r="U297" s="16">
        <f t="shared" si="82"/>
        <v>0</v>
      </c>
      <c r="V297" s="16">
        <f t="shared" si="82"/>
        <v>0</v>
      </c>
      <c r="W297" s="16">
        <f t="shared" si="82"/>
        <v>0</v>
      </c>
      <c r="X297" s="16">
        <f t="shared" si="82"/>
        <v>0</v>
      </c>
      <c r="Y297" s="16">
        <f t="shared" si="82"/>
        <v>0</v>
      </c>
      <c r="Z297" s="16">
        <f t="shared" si="82"/>
        <v>0</v>
      </c>
      <c r="AA297" s="16">
        <f t="shared" si="82"/>
        <v>0</v>
      </c>
      <c r="AB297" s="16">
        <f t="shared" si="82"/>
        <v>0</v>
      </c>
      <c r="AC297" s="16">
        <f t="shared" si="82"/>
        <v>0</v>
      </c>
      <c r="AD297" s="16">
        <f t="shared" si="82"/>
        <v>0</v>
      </c>
      <c r="AE297" s="16">
        <f t="shared" si="82"/>
        <v>0</v>
      </c>
      <c r="AF297" s="16">
        <f t="shared" si="82"/>
        <v>0</v>
      </c>
      <c r="AG297" s="16">
        <f t="shared" si="82"/>
        <v>0</v>
      </c>
      <c r="AH297" s="16">
        <f t="shared" si="82"/>
        <v>0</v>
      </c>
      <c r="AI297" s="16">
        <f t="shared" si="82"/>
        <v>0</v>
      </c>
      <c r="AJ297" s="16">
        <f t="shared" si="82"/>
        <v>0</v>
      </c>
      <c r="AK297" s="16">
        <f t="shared" si="82"/>
        <v>0</v>
      </c>
      <c r="AL297" s="16">
        <f t="shared" si="82"/>
        <v>0</v>
      </c>
      <c r="AM297" s="16">
        <f t="shared" si="82"/>
        <v>0</v>
      </c>
      <c r="AN297" s="16">
        <f t="shared" si="82"/>
        <v>0</v>
      </c>
      <c r="AO297" s="16">
        <f t="shared" si="82"/>
        <v>0</v>
      </c>
      <c r="AP297" s="16">
        <f t="shared" si="82"/>
        <v>0</v>
      </c>
      <c r="AQ297" s="16">
        <f t="shared" si="82"/>
        <v>0</v>
      </c>
      <c r="AR297" s="16">
        <f t="shared" si="82"/>
        <v>0</v>
      </c>
      <c r="AS297" s="16">
        <f t="shared" si="82"/>
        <v>0</v>
      </c>
      <c r="AT297" s="16">
        <f t="shared" si="82"/>
        <v>0</v>
      </c>
      <c r="AU297" s="16">
        <f t="shared" si="82"/>
        <v>0</v>
      </c>
      <c r="AV297" s="16">
        <f t="shared" si="82"/>
        <v>0</v>
      </c>
      <c r="AW297" s="16">
        <f t="shared" si="82"/>
        <v>0</v>
      </c>
      <c r="AX297" s="16">
        <f t="shared" si="82"/>
        <v>0</v>
      </c>
      <c r="AY297" s="16">
        <f t="shared" si="82"/>
        <v>0</v>
      </c>
      <c r="AZ297" s="16">
        <f t="shared" si="82"/>
        <v>0</v>
      </c>
      <c r="BA297" s="16">
        <f t="shared" si="82"/>
        <v>0</v>
      </c>
      <c r="BB297" s="16">
        <f t="shared" si="82"/>
        <v>0</v>
      </c>
      <c r="BC297" s="16">
        <f t="shared" si="82"/>
        <v>0</v>
      </c>
      <c r="BD297" s="16">
        <f t="shared" si="82"/>
        <v>0</v>
      </c>
      <c r="BE297" s="16">
        <f t="shared" si="82"/>
        <v>0</v>
      </c>
      <c r="BF297" s="16">
        <f t="shared" si="82"/>
        <v>0</v>
      </c>
      <c r="BG297" s="16">
        <f t="shared" si="82"/>
        <v>0</v>
      </c>
      <c r="BH297" s="16">
        <f t="shared" si="82"/>
        <v>0</v>
      </c>
      <c r="BI297" s="16">
        <f t="shared" si="82"/>
        <v>0</v>
      </c>
      <c r="BJ297" s="16">
        <f t="shared" si="82"/>
        <v>0</v>
      </c>
      <c r="BK297" s="16">
        <f t="shared" si="82"/>
        <v>0</v>
      </c>
      <c r="BL297" s="16">
        <f t="shared" si="82"/>
        <v>0</v>
      </c>
      <c r="BM297" s="16">
        <f t="shared" si="82"/>
        <v>0</v>
      </c>
      <c r="BN297" s="16">
        <f t="shared" si="82"/>
        <v>0</v>
      </c>
      <c r="BO297" s="16">
        <f t="shared" si="82"/>
        <v>0</v>
      </c>
      <c r="BP297" s="16">
        <f t="shared" si="82"/>
        <v>0</v>
      </c>
      <c r="BQ297" s="16">
        <f t="shared" ref="BQ297:BX300" si="86">IFERROR(VLOOKUP($C297,$C$2:$BX$21,MATCH(BQ$1,$C$1:$BX$1,0),0)*VLOOKUP($C297,$C$22:$BX$41,MATCH(BQ$1,$C$1:$BX$1,0),0),0)*BQ87</f>
        <v>0</v>
      </c>
      <c r="BR297" s="16">
        <f t="shared" si="86"/>
        <v>0</v>
      </c>
      <c r="BS297" s="16">
        <f t="shared" si="86"/>
        <v>0</v>
      </c>
      <c r="BT297" s="16">
        <f t="shared" si="86"/>
        <v>0</v>
      </c>
      <c r="BU297" s="16">
        <f t="shared" si="86"/>
        <v>0</v>
      </c>
      <c r="BV297" s="16">
        <f t="shared" si="86"/>
        <v>0</v>
      </c>
      <c r="BW297" s="16">
        <f t="shared" si="86"/>
        <v>0</v>
      </c>
      <c r="BX297" s="16">
        <f t="shared" si="86"/>
        <v>0</v>
      </c>
    </row>
    <row r="298" spans="2:76" hidden="1" outlineLevel="1" x14ac:dyDescent="0.15">
      <c r="B298" s="13" t="str">
        <f t="shared" si="20"/>
        <v>FTE Cost - Brand</v>
      </c>
      <c r="C298" s="13" t="str">
        <f t="shared" ref="C298:D298" si="87">C88</f>
        <v>Marketing</v>
      </c>
      <c r="D298" s="13" t="str">
        <f t="shared" si="87"/>
        <v>Brand 7</v>
      </c>
      <c r="E298" s="16">
        <f t="shared" si="19"/>
        <v>0</v>
      </c>
      <c r="F298" s="16">
        <f t="shared" ref="F298:BQ301" si="88">IFERROR(VLOOKUP($C298,$C$2:$BX$21,MATCH(F$1,$C$1:$BX$1,0),0)*VLOOKUP($C298,$C$22:$BX$41,MATCH(F$1,$C$1:$BX$1,0),0),0)*F88</f>
        <v>0</v>
      </c>
      <c r="G298" s="16">
        <f t="shared" si="88"/>
        <v>0</v>
      </c>
      <c r="H298" s="16">
        <f t="shared" si="88"/>
        <v>0</v>
      </c>
      <c r="I298" s="16">
        <f t="shared" si="88"/>
        <v>0</v>
      </c>
      <c r="J298" s="16">
        <f t="shared" si="88"/>
        <v>0</v>
      </c>
      <c r="K298" s="16">
        <f t="shared" si="88"/>
        <v>0</v>
      </c>
      <c r="L298" s="16">
        <f t="shared" si="88"/>
        <v>0</v>
      </c>
      <c r="M298" s="16">
        <f t="shared" si="88"/>
        <v>0</v>
      </c>
      <c r="N298" s="16">
        <f t="shared" si="88"/>
        <v>0</v>
      </c>
      <c r="O298" s="16">
        <f t="shared" si="88"/>
        <v>0</v>
      </c>
      <c r="P298" s="16">
        <f t="shared" si="88"/>
        <v>0</v>
      </c>
      <c r="Q298" s="16">
        <f t="shared" si="88"/>
        <v>0</v>
      </c>
      <c r="R298" s="16">
        <f t="shared" si="88"/>
        <v>0</v>
      </c>
      <c r="S298" s="16">
        <f t="shared" si="88"/>
        <v>0</v>
      </c>
      <c r="T298" s="16">
        <f t="shared" si="88"/>
        <v>0</v>
      </c>
      <c r="U298" s="16">
        <f t="shared" si="88"/>
        <v>0</v>
      </c>
      <c r="V298" s="16">
        <f t="shared" si="88"/>
        <v>0</v>
      </c>
      <c r="W298" s="16">
        <f t="shared" si="88"/>
        <v>0</v>
      </c>
      <c r="X298" s="16">
        <f t="shared" si="88"/>
        <v>0</v>
      </c>
      <c r="Y298" s="16">
        <f t="shared" si="88"/>
        <v>0</v>
      </c>
      <c r="Z298" s="16">
        <f t="shared" si="88"/>
        <v>0</v>
      </c>
      <c r="AA298" s="16">
        <f t="shared" si="88"/>
        <v>0</v>
      </c>
      <c r="AB298" s="16">
        <f t="shared" si="88"/>
        <v>0</v>
      </c>
      <c r="AC298" s="16">
        <f t="shared" si="88"/>
        <v>0</v>
      </c>
      <c r="AD298" s="16">
        <f t="shared" si="88"/>
        <v>0</v>
      </c>
      <c r="AE298" s="16">
        <f t="shared" si="88"/>
        <v>0</v>
      </c>
      <c r="AF298" s="16">
        <f t="shared" si="88"/>
        <v>0</v>
      </c>
      <c r="AG298" s="16">
        <f t="shared" si="88"/>
        <v>0</v>
      </c>
      <c r="AH298" s="16">
        <f t="shared" si="88"/>
        <v>0</v>
      </c>
      <c r="AI298" s="16">
        <f t="shared" si="88"/>
        <v>0</v>
      </c>
      <c r="AJ298" s="16">
        <f t="shared" si="88"/>
        <v>0</v>
      </c>
      <c r="AK298" s="16">
        <f t="shared" si="88"/>
        <v>0</v>
      </c>
      <c r="AL298" s="16">
        <f t="shared" si="88"/>
        <v>0</v>
      </c>
      <c r="AM298" s="16">
        <f t="shared" si="88"/>
        <v>0</v>
      </c>
      <c r="AN298" s="16">
        <f t="shared" si="88"/>
        <v>0</v>
      </c>
      <c r="AO298" s="16">
        <f t="shared" si="88"/>
        <v>0</v>
      </c>
      <c r="AP298" s="16">
        <f t="shared" si="88"/>
        <v>0</v>
      </c>
      <c r="AQ298" s="16">
        <f t="shared" si="88"/>
        <v>0</v>
      </c>
      <c r="AR298" s="16">
        <f t="shared" si="88"/>
        <v>0</v>
      </c>
      <c r="AS298" s="16">
        <f t="shared" si="88"/>
        <v>0</v>
      </c>
      <c r="AT298" s="16">
        <f t="shared" si="88"/>
        <v>0</v>
      </c>
      <c r="AU298" s="16">
        <f t="shared" si="88"/>
        <v>0</v>
      </c>
      <c r="AV298" s="16">
        <f t="shared" si="88"/>
        <v>0</v>
      </c>
      <c r="AW298" s="16">
        <f t="shared" si="88"/>
        <v>0</v>
      </c>
      <c r="AX298" s="16">
        <f t="shared" si="88"/>
        <v>0</v>
      </c>
      <c r="AY298" s="16">
        <f t="shared" si="88"/>
        <v>0</v>
      </c>
      <c r="AZ298" s="16">
        <f t="shared" si="88"/>
        <v>0</v>
      </c>
      <c r="BA298" s="16">
        <f t="shared" si="88"/>
        <v>0</v>
      </c>
      <c r="BB298" s="16">
        <f t="shared" si="88"/>
        <v>0</v>
      </c>
      <c r="BC298" s="16">
        <f t="shared" si="88"/>
        <v>0</v>
      </c>
      <c r="BD298" s="16">
        <f t="shared" si="88"/>
        <v>0</v>
      </c>
      <c r="BE298" s="16">
        <f t="shared" si="88"/>
        <v>0</v>
      </c>
      <c r="BF298" s="16">
        <f t="shared" si="88"/>
        <v>0</v>
      </c>
      <c r="BG298" s="16">
        <f t="shared" si="88"/>
        <v>0</v>
      </c>
      <c r="BH298" s="16">
        <f t="shared" si="88"/>
        <v>0</v>
      </c>
      <c r="BI298" s="16">
        <f t="shared" si="88"/>
        <v>0</v>
      </c>
      <c r="BJ298" s="16">
        <f t="shared" si="88"/>
        <v>0</v>
      </c>
      <c r="BK298" s="16">
        <f t="shared" si="88"/>
        <v>0</v>
      </c>
      <c r="BL298" s="16">
        <f t="shared" si="88"/>
        <v>0</v>
      </c>
      <c r="BM298" s="16">
        <f t="shared" si="88"/>
        <v>0</v>
      </c>
      <c r="BN298" s="16">
        <f t="shared" si="88"/>
        <v>0</v>
      </c>
      <c r="BO298" s="16">
        <f t="shared" si="88"/>
        <v>0</v>
      </c>
      <c r="BP298" s="16">
        <f t="shared" si="88"/>
        <v>0</v>
      </c>
      <c r="BQ298" s="16">
        <f t="shared" si="88"/>
        <v>0</v>
      </c>
      <c r="BR298" s="16">
        <f t="shared" si="86"/>
        <v>0</v>
      </c>
      <c r="BS298" s="16">
        <f t="shared" si="86"/>
        <v>0</v>
      </c>
      <c r="BT298" s="16">
        <f t="shared" si="86"/>
        <v>0</v>
      </c>
      <c r="BU298" s="16">
        <f t="shared" si="86"/>
        <v>0</v>
      </c>
      <c r="BV298" s="16">
        <f t="shared" si="86"/>
        <v>0</v>
      </c>
      <c r="BW298" s="16">
        <f t="shared" si="86"/>
        <v>0</v>
      </c>
      <c r="BX298" s="16">
        <f t="shared" si="86"/>
        <v>0</v>
      </c>
    </row>
    <row r="299" spans="2:76" hidden="1" outlineLevel="1" x14ac:dyDescent="0.15">
      <c r="B299" s="13" t="str">
        <f t="shared" si="20"/>
        <v>FTE Cost - Brand</v>
      </c>
      <c r="C299" s="13" t="str">
        <f t="shared" ref="C299:D299" si="89">C89</f>
        <v>Marketing</v>
      </c>
      <c r="D299" s="13" t="str">
        <f t="shared" si="89"/>
        <v>Brand 8</v>
      </c>
      <c r="E299" s="16">
        <f t="shared" si="19"/>
        <v>0</v>
      </c>
      <c r="F299" s="16">
        <f t="shared" si="88"/>
        <v>0</v>
      </c>
      <c r="G299" s="16">
        <f t="shared" si="88"/>
        <v>0</v>
      </c>
      <c r="H299" s="16">
        <f t="shared" si="88"/>
        <v>0</v>
      </c>
      <c r="I299" s="16">
        <f t="shared" si="88"/>
        <v>0</v>
      </c>
      <c r="J299" s="16">
        <f t="shared" si="88"/>
        <v>0</v>
      </c>
      <c r="K299" s="16">
        <f t="shared" si="88"/>
        <v>0</v>
      </c>
      <c r="L299" s="16">
        <f t="shared" si="88"/>
        <v>0</v>
      </c>
      <c r="M299" s="16">
        <f t="shared" si="88"/>
        <v>0</v>
      </c>
      <c r="N299" s="16">
        <f t="shared" si="88"/>
        <v>0</v>
      </c>
      <c r="O299" s="16">
        <f t="shared" si="88"/>
        <v>0</v>
      </c>
      <c r="P299" s="16">
        <f t="shared" si="88"/>
        <v>0</v>
      </c>
      <c r="Q299" s="16">
        <f t="shared" si="88"/>
        <v>0</v>
      </c>
      <c r="R299" s="16">
        <f t="shared" si="88"/>
        <v>0</v>
      </c>
      <c r="S299" s="16">
        <f t="shared" si="88"/>
        <v>0</v>
      </c>
      <c r="T299" s="16">
        <f t="shared" si="88"/>
        <v>0</v>
      </c>
      <c r="U299" s="16">
        <f t="shared" si="88"/>
        <v>0</v>
      </c>
      <c r="V299" s="16">
        <f t="shared" si="88"/>
        <v>0</v>
      </c>
      <c r="W299" s="16">
        <f t="shared" si="88"/>
        <v>0</v>
      </c>
      <c r="X299" s="16">
        <f t="shared" si="88"/>
        <v>0</v>
      </c>
      <c r="Y299" s="16">
        <f t="shared" si="88"/>
        <v>0</v>
      </c>
      <c r="Z299" s="16">
        <f t="shared" si="88"/>
        <v>0</v>
      </c>
      <c r="AA299" s="16">
        <f t="shared" si="88"/>
        <v>0</v>
      </c>
      <c r="AB299" s="16">
        <f t="shared" si="88"/>
        <v>0</v>
      </c>
      <c r="AC299" s="16">
        <f t="shared" si="88"/>
        <v>0</v>
      </c>
      <c r="AD299" s="16">
        <f t="shared" si="88"/>
        <v>0</v>
      </c>
      <c r="AE299" s="16">
        <f t="shared" si="88"/>
        <v>0</v>
      </c>
      <c r="AF299" s="16">
        <f t="shared" si="88"/>
        <v>0</v>
      </c>
      <c r="AG299" s="16">
        <f t="shared" si="88"/>
        <v>0</v>
      </c>
      <c r="AH299" s="16">
        <f t="shared" si="88"/>
        <v>0</v>
      </c>
      <c r="AI299" s="16">
        <f t="shared" si="88"/>
        <v>0</v>
      </c>
      <c r="AJ299" s="16">
        <f t="shared" si="88"/>
        <v>0</v>
      </c>
      <c r="AK299" s="16">
        <f t="shared" si="88"/>
        <v>0</v>
      </c>
      <c r="AL299" s="16">
        <f t="shared" si="88"/>
        <v>0</v>
      </c>
      <c r="AM299" s="16">
        <f t="shared" si="88"/>
        <v>0</v>
      </c>
      <c r="AN299" s="16">
        <f t="shared" si="88"/>
        <v>0</v>
      </c>
      <c r="AO299" s="16">
        <f t="shared" si="88"/>
        <v>0</v>
      </c>
      <c r="AP299" s="16">
        <f t="shared" si="88"/>
        <v>0</v>
      </c>
      <c r="AQ299" s="16">
        <f t="shared" si="88"/>
        <v>0</v>
      </c>
      <c r="AR299" s="16">
        <f t="shared" si="88"/>
        <v>0</v>
      </c>
      <c r="AS299" s="16">
        <f t="shared" si="88"/>
        <v>0</v>
      </c>
      <c r="AT299" s="16">
        <f t="shared" si="88"/>
        <v>0</v>
      </c>
      <c r="AU299" s="16">
        <f t="shared" si="88"/>
        <v>0</v>
      </c>
      <c r="AV299" s="16">
        <f t="shared" si="88"/>
        <v>0</v>
      </c>
      <c r="AW299" s="16">
        <f t="shared" si="88"/>
        <v>0</v>
      </c>
      <c r="AX299" s="16">
        <f t="shared" si="88"/>
        <v>0</v>
      </c>
      <c r="AY299" s="16">
        <f t="shared" si="88"/>
        <v>0</v>
      </c>
      <c r="AZ299" s="16">
        <f t="shared" si="88"/>
        <v>0</v>
      </c>
      <c r="BA299" s="16">
        <f t="shared" si="88"/>
        <v>0</v>
      </c>
      <c r="BB299" s="16">
        <f t="shared" si="88"/>
        <v>0</v>
      </c>
      <c r="BC299" s="16">
        <f t="shared" si="88"/>
        <v>0</v>
      </c>
      <c r="BD299" s="16">
        <f t="shared" si="88"/>
        <v>0</v>
      </c>
      <c r="BE299" s="16">
        <f t="shared" si="88"/>
        <v>0</v>
      </c>
      <c r="BF299" s="16">
        <f t="shared" si="88"/>
        <v>0</v>
      </c>
      <c r="BG299" s="16">
        <f t="shared" si="88"/>
        <v>0</v>
      </c>
      <c r="BH299" s="16">
        <f t="shared" si="88"/>
        <v>0</v>
      </c>
      <c r="BI299" s="16">
        <f t="shared" si="88"/>
        <v>0</v>
      </c>
      <c r="BJ299" s="16">
        <f t="shared" si="88"/>
        <v>0</v>
      </c>
      <c r="BK299" s="16">
        <f t="shared" si="88"/>
        <v>0</v>
      </c>
      <c r="BL299" s="16">
        <f t="shared" si="88"/>
        <v>0</v>
      </c>
      <c r="BM299" s="16">
        <f t="shared" si="88"/>
        <v>0</v>
      </c>
      <c r="BN299" s="16">
        <f t="shared" si="88"/>
        <v>0</v>
      </c>
      <c r="BO299" s="16">
        <f t="shared" si="88"/>
        <v>0</v>
      </c>
      <c r="BP299" s="16">
        <f t="shared" si="88"/>
        <v>0</v>
      </c>
      <c r="BQ299" s="16">
        <f t="shared" si="88"/>
        <v>0</v>
      </c>
      <c r="BR299" s="16">
        <f t="shared" si="86"/>
        <v>0</v>
      </c>
      <c r="BS299" s="16">
        <f t="shared" si="86"/>
        <v>0</v>
      </c>
      <c r="BT299" s="16">
        <f t="shared" si="86"/>
        <v>0</v>
      </c>
      <c r="BU299" s="16">
        <f t="shared" si="86"/>
        <v>0</v>
      </c>
      <c r="BV299" s="16">
        <f t="shared" si="86"/>
        <v>0</v>
      </c>
      <c r="BW299" s="16">
        <f t="shared" si="86"/>
        <v>0</v>
      </c>
      <c r="BX299" s="16">
        <f t="shared" si="86"/>
        <v>0</v>
      </c>
    </row>
    <row r="300" spans="2:76" hidden="1" outlineLevel="1" x14ac:dyDescent="0.15">
      <c r="B300" s="13" t="str">
        <f t="shared" si="20"/>
        <v>FTE Cost - Brand</v>
      </c>
      <c r="C300" s="13" t="str">
        <f t="shared" ref="C300:D300" si="90">C90</f>
        <v>Marketing</v>
      </c>
      <c r="D300" s="13" t="str">
        <f t="shared" si="90"/>
        <v>Brand 9</v>
      </c>
      <c r="E300" s="16">
        <f t="shared" si="19"/>
        <v>0</v>
      </c>
      <c r="F300" s="16">
        <f t="shared" si="88"/>
        <v>0</v>
      </c>
      <c r="G300" s="16">
        <f t="shared" si="88"/>
        <v>0</v>
      </c>
      <c r="H300" s="16">
        <f t="shared" si="88"/>
        <v>0</v>
      </c>
      <c r="I300" s="16">
        <f t="shared" si="88"/>
        <v>0</v>
      </c>
      <c r="J300" s="16">
        <f t="shared" si="88"/>
        <v>0</v>
      </c>
      <c r="K300" s="16">
        <f t="shared" si="88"/>
        <v>0</v>
      </c>
      <c r="L300" s="16">
        <f t="shared" si="88"/>
        <v>0</v>
      </c>
      <c r="M300" s="16">
        <f t="shared" si="88"/>
        <v>0</v>
      </c>
      <c r="N300" s="16">
        <f t="shared" si="88"/>
        <v>0</v>
      </c>
      <c r="O300" s="16">
        <f t="shared" si="88"/>
        <v>0</v>
      </c>
      <c r="P300" s="16">
        <f t="shared" si="88"/>
        <v>0</v>
      </c>
      <c r="Q300" s="16">
        <f t="shared" si="88"/>
        <v>0</v>
      </c>
      <c r="R300" s="16">
        <f t="shared" si="88"/>
        <v>0</v>
      </c>
      <c r="S300" s="16">
        <f t="shared" si="88"/>
        <v>0</v>
      </c>
      <c r="T300" s="16">
        <f t="shared" si="88"/>
        <v>0</v>
      </c>
      <c r="U300" s="16">
        <f t="shared" si="88"/>
        <v>0</v>
      </c>
      <c r="V300" s="16">
        <f t="shared" si="88"/>
        <v>0</v>
      </c>
      <c r="W300" s="16">
        <f t="shared" si="88"/>
        <v>0</v>
      </c>
      <c r="X300" s="16">
        <f t="shared" si="88"/>
        <v>0</v>
      </c>
      <c r="Y300" s="16">
        <f t="shared" si="88"/>
        <v>0</v>
      </c>
      <c r="Z300" s="16">
        <f t="shared" si="88"/>
        <v>0</v>
      </c>
      <c r="AA300" s="16">
        <f t="shared" si="88"/>
        <v>0</v>
      </c>
      <c r="AB300" s="16">
        <f t="shared" si="88"/>
        <v>0</v>
      </c>
      <c r="AC300" s="16">
        <f t="shared" si="88"/>
        <v>0</v>
      </c>
      <c r="AD300" s="16">
        <f t="shared" si="88"/>
        <v>0</v>
      </c>
      <c r="AE300" s="16">
        <f t="shared" si="88"/>
        <v>0</v>
      </c>
      <c r="AF300" s="16">
        <f t="shared" si="88"/>
        <v>0</v>
      </c>
      <c r="AG300" s="16">
        <f t="shared" si="88"/>
        <v>0</v>
      </c>
      <c r="AH300" s="16">
        <f t="shared" si="88"/>
        <v>0</v>
      </c>
      <c r="AI300" s="16">
        <f t="shared" si="88"/>
        <v>0</v>
      </c>
      <c r="AJ300" s="16">
        <f t="shared" si="88"/>
        <v>0</v>
      </c>
      <c r="AK300" s="16">
        <f t="shared" si="88"/>
        <v>0</v>
      </c>
      <c r="AL300" s="16">
        <f t="shared" si="88"/>
        <v>0</v>
      </c>
      <c r="AM300" s="16">
        <f t="shared" si="88"/>
        <v>0</v>
      </c>
      <c r="AN300" s="16">
        <f t="shared" si="88"/>
        <v>0</v>
      </c>
      <c r="AO300" s="16">
        <f t="shared" si="88"/>
        <v>0</v>
      </c>
      <c r="AP300" s="16">
        <f t="shared" si="88"/>
        <v>0</v>
      </c>
      <c r="AQ300" s="16">
        <f t="shared" si="88"/>
        <v>0</v>
      </c>
      <c r="AR300" s="16">
        <f t="shared" si="88"/>
        <v>0</v>
      </c>
      <c r="AS300" s="16">
        <f t="shared" si="88"/>
        <v>0</v>
      </c>
      <c r="AT300" s="16">
        <f t="shared" si="88"/>
        <v>0</v>
      </c>
      <c r="AU300" s="16">
        <f t="shared" si="88"/>
        <v>0</v>
      </c>
      <c r="AV300" s="16">
        <f t="shared" si="88"/>
        <v>0</v>
      </c>
      <c r="AW300" s="16">
        <f t="shared" si="88"/>
        <v>0</v>
      </c>
      <c r="AX300" s="16">
        <f t="shared" si="88"/>
        <v>0</v>
      </c>
      <c r="AY300" s="16">
        <f t="shared" si="88"/>
        <v>0</v>
      </c>
      <c r="AZ300" s="16">
        <f t="shared" si="88"/>
        <v>0</v>
      </c>
      <c r="BA300" s="16">
        <f t="shared" si="88"/>
        <v>0</v>
      </c>
      <c r="BB300" s="16">
        <f t="shared" si="88"/>
        <v>0</v>
      </c>
      <c r="BC300" s="16">
        <f t="shared" si="88"/>
        <v>0</v>
      </c>
      <c r="BD300" s="16">
        <f t="shared" si="88"/>
        <v>0</v>
      </c>
      <c r="BE300" s="16">
        <f t="shared" si="88"/>
        <v>0</v>
      </c>
      <c r="BF300" s="16">
        <f t="shared" si="88"/>
        <v>0</v>
      </c>
      <c r="BG300" s="16">
        <f t="shared" si="88"/>
        <v>0</v>
      </c>
      <c r="BH300" s="16">
        <f t="shared" si="88"/>
        <v>0</v>
      </c>
      <c r="BI300" s="16">
        <f t="shared" si="88"/>
        <v>0</v>
      </c>
      <c r="BJ300" s="16">
        <f t="shared" si="88"/>
        <v>0</v>
      </c>
      <c r="BK300" s="16">
        <f t="shared" si="88"/>
        <v>0</v>
      </c>
      <c r="BL300" s="16">
        <f t="shared" si="88"/>
        <v>0</v>
      </c>
      <c r="BM300" s="16">
        <f t="shared" si="88"/>
        <v>0</v>
      </c>
      <c r="BN300" s="16">
        <f t="shared" si="88"/>
        <v>0</v>
      </c>
      <c r="BO300" s="16">
        <f t="shared" si="88"/>
        <v>0</v>
      </c>
      <c r="BP300" s="16">
        <f t="shared" si="88"/>
        <v>0</v>
      </c>
      <c r="BQ300" s="16">
        <f t="shared" si="88"/>
        <v>0</v>
      </c>
      <c r="BR300" s="16">
        <f t="shared" si="86"/>
        <v>0</v>
      </c>
      <c r="BS300" s="16">
        <f t="shared" si="86"/>
        <v>0</v>
      </c>
      <c r="BT300" s="16">
        <f t="shared" si="86"/>
        <v>0</v>
      </c>
      <c r="BU300" s="16">
        <f t="shared" si="86"/>
        <v>0</v>
      </c>
      <c r="BV300" s="16">
        <f t="shared" si="86"/>
        <v>0</v>
      </c>
      <c r="BW300" s="16">
        <f t="shared" si="86"/>
        <v>0</v>
      </c>
      <c r="BX300" s="16">
        <f t="shared" si="86"/>
        <v>0</v>
      </c>
    </row>
    <row r="301" spans="2:76" hidden="1" outlineLevel="1" x14ac:dyDescent="0.15">
      <c r="B301" s="13" t="str">
        <f t="shared" si="20"/>
        <v>FTE Cost - Brand</v>
      </c>
      <c r="C301" s="13" t="str">
        <f t="shared" ref="C301:D301" si="91">C91</f>
        <v>Marketing</v>
      </c>
      <c r="D301" s="13" t="str">
        <f t="shared" si="91"/>
        <v>Brand 10</v>
      </c>
      <c r="E301" s="16">
        <f t="shared" si="19"/>
        <v>0</v>
      </c>
      <c r="F301" s="16">
        <f t="shared" si="88"/>
        <v>0</v>
      </c>
      <c r="G301" s="16">
        <f t="shared" si="88"/>
        <v>0</v>
      </c>
      <c r="H301" s="16">
        <f t="shared" si="88"/>
        <v>0</v>
      </c>
      <c r="I301" s="16">
        <f t="shared" si="88"/>
        <v>0</v>
      </c>
      <c r="J301" s="16">
        <f t="shared" si="88"/>
        <v>0</v>
      </c>
      <c r="K301" s="16">
        <f t="shared" si="88"/>
        <v>0</v>
      </c>
      <c r="L301" s="16">
        <f t="shared" si="88"/>
        <v>0</v>
      </c>
      <c r="M301" s="16">
        <f t="shared" si="88"/>
        <v>0</v>
      </c>
      <c r="N301" s="16">
        <f t="shared" si="88"/>
        <v>0</v>
      </c>
      <c r="O301" s="16">
        <f t="shared" si="88"/>
        <v>0</v>
      </c>
      <c r="P301" s="16">
        <f t="shared" si="88"/>
        <v>0</v>
      </c>
      <c r="Q301" s="16">
        <f t="shared" si="88"/>
        <v>0</v>
      </c>
      <c r="R301" s="16">
        <f t="shared" si="88"/>
        <v>0</v>
      </c>
      <c r="S301" s="16">
        <f t="shared" si="88"/>
        <v>0</v>
      </c>
      <c r="T301" s="16">
        <f t="shared" si="88"/>
        <v>0</v>
      </c>
      <c r="U301" s="16">
        <f t="shared" si="88"/>
        <v>0</v>
      </c>
      <c r="V301" s="16">
        <f t="shared" si="88"/>
        <v>0</v>
      </c>
      <c r="W301" s="16">
        <f t="shared" si="88"/>
        <v>0</v>
      </c>
      <c r="X301" s="16">
        <f t="shared" si="88"/>
        <v>0</v>
      </c>
      <c r="Y301" s="16">
        <f t="shared" si="88"/>
        <v>0</v>
      </c>
      <c r="Z301" s="16">
        <f t="shared" si="88"/>
        <v>0</v>
      </c>
      <c r="AA301" s="16">
        <f t="shared" si="88"/>
        <v>0</v>
      </c>
      <c r="AB301" s="16">
        <f t="shared" si="88"/>
        <v>0</v>
      </c>
      <c r="AC301" s="16">
        <f t="shared" si="88"/>
        <v>0</v>
      </c>
      <c r="AD301" s="16">
        <f t="shared" si="88"/>
        <v>0</v>
      </c>
      <c r="AE301" s="16">
        <f t="shared" si="88"/>
        <v>0</v>
      </c>
      <c r="AF301" s="16">
        <f t="shared" si="88"/>
        <v>0</v>
      </c>
      <c r="AG301" s="16">
        <f t="shared" si="88"/>
        <v>0</v>
      </c>
      <c r="AH301" s="16">
        <f t="shared" si="88"/>
        <v>0</v>
      </c>
      <c r="AI301" s="16">
        <f t="shared" si="88"/>
        <v>0</v>
      </c>
      <c r="AJ301" s="16">
        <f t="shared" si="88"/>
        <v>0</v>
      </c>
      <c r="AK301" s="16">
        <f t="shared" si="88"/>
        <v>0</v>
      </c>
      <c r="AL301" s="16">
        <f t="shared" si="88"/>
        <v>0</v>
      </c>
      <c r="AM301" s="16">
        <f t="shared" si="88"/>
        <v>0</v>
      </c>
      <c r="AN301" s="16">
        <f t="shared" si="88"/>
        <v>0</v>
      </c>
      <c r="AO301" s="16">
        <f t="shared" si="88"/>
        <v>0</v>
      </c>
      <c r="AP301" s="16">
        <f t="shared" si="88"/>
        <v>0</v>
      </c>
      <c r="AQ301" s="16">
        <f t="shared" si="88"/>
        <v>0</v>
      </c>
      <c r="AR301" s="16">
        <f t="shared" si="88"/>
        <v>0</v>
      </c>
      <c r="AS301" s="16">
        <f t="shared" si="88"/>
        <v>0</v>
      </c>
      <c r="AT301" s="16">
        <f t="shared" si="88"/>
        <v>0</v>
      </c>
      <c r="AU301" s="16">
        <f t="shared" si="88"/>
        <v>0</v>
      </c>
      <c r="AV301" s="16">
        <f t="shared" si="88"/>
        <v>0</v>
      </c>
      <c r="AW301" s="16">
        <f t="shared" si="88"/>
        <v>0</v>
      </c>
      <c r="AX301" s="16">
        <f t="shared" si="88"/>
        <v>0</v>
      </c>
      <c r="AY301" s="16">
        <f t="shared" si="88"/>
        <v>0</v>
      </c>
      <c r="AZ301" s="16">
        <f t="shared" si="88"/>
        <v>0</v>
      </c>
      <c r="BA301" s="16">
        <f t="shared" si="88"/>
        <v>0</v>
      </c>
      <c r="BB301" s="16">
        <f t="shared" si="88"/>
        <v>0</v>
      </c>
      <c r="BC301" s="16">
        <f t="shared" si="88"/>
        <v>0</v>
      </c>
      <c r="BD301" s="16">
        <f t="shared" si="88"/>
        <v>0</v>
      </c>
      <c r="BE301" s="16">
        <f t="shared" si="88"/>
        <v>0</v>
      </c>
      <c r="BF301" s="16">
        <f t="shared" si="88"/>
        <v>0</v>
      </c>
      <c r="BG301" s="16">
        <f t="shared" si="88"/>
        <v>0</v>
      </c>
      <c r="BH301" s="16">
        <f t="shared" si="88"/>
        <v>0</v>
      </c>
      <c r="BI301" s="16">
        <f t="shared" si="88"/>
        <v>0</v>
      </c>
      <c r="BJ301" s="16">
        <f t="shared" si="88"/>
        <v>0</v>
      </c>
      <c r="BK301" s="16">
        <f t="shared" si="88"/>
        <v>0</v>
      </c>
      <c r="BL301" s="16">
        <f t="shared" si="88"/>
        <v>0</v>
      </c>
      <c r="BM301" s="16">
        <f t="shared" si="88"/>
        <v>0</v>
      </c>
      <c r="BN301" s="16">
        <f t="shared" si="88"/>
        <v>0</v>
      </c>
      <c r="BO301" s="16">
        <f t="shared" si="88"/>
        <v>0</v>
      </c>
      <c r="BP301" s="16">
        <f t="shared" si="88"/>
        <v>0</v>
      </c>
      <c r="BQ301" s="16">
        <f t="shared" ref="BQ301:BX304" si="92">IFERROR(VLOOKUP($C301,$C$2:$BX$21,MATCH(BQ$1,$C$1:$BX$1,0),0)*VLOOKUP($C301,$C$22:$BX$41,MATCH(BQ$1,$C$1:$BX$1,0),0),0)*BQ91</f>
        <v>0</v>
      </c>
      <c r="BR301" s="16">
        <f t="shared" si="92"/>
        <v>0</v>
      </c>
      <c r="BS301" s="16">
        <f t="shared" si="92"/>
        <v>0</v>
      </c>
      <c r="BT301" s="16">
        <f t="shared" si="92"/>
        <v>0</v>
      </c>
      <c r="BU301" s="16">
        <f t="shared" si="92"/>
        <v>0</v>
      </c>
      <c r="BV301" s="16">
        <f t="shared" si="92"/>
        <v>0</v>
      </c>
      <c r="BW301" s="16">
        <f t="shared" si="92"/>
        <v>0</v>
      </c>
      <c r="BX301" s="16">
        <f t="shared" si="92"/>
        <v>0</v>
      </c>
    </row>
    <row r="302" spans="2:76" hidden="1" outlineLevel="1" x14ac:dyDescent="0.15">
      <c r="B302" s="13" t="str">
        <f t="shared" si="20"/>
        <v>FTE Cost - Brand</v>
      </c>
      <c r="C302" s="13" t="str">
        <f t="shared" ref="C302:D302" si="93">C92</f>
        <v>Marketing</v>
      </c>
      <c r="D302" s="13" t="str">
        <f t="shared" si="93"/>
        <v>Brand 11</v>
      </c>
      <c r="E302" s="16">
        <f t="shared" si="19"/>
        <v>12.8994</v>
      </c>
      <c r="F302" s="16">
        <f t="shared" ref="F302:BQ305" si="94">IFERROR(VLOOKUP($C302,$C$2:$BX$21,MATCH(F$1,$C$1:$BX$1,0),0)*VLOOKUP($C302,$C$22:$BX$41,MATCH(F$1,$C$1:$BX$1,0),0),0)*F92</f>
        <v>12.8994</v>
      </c>
      <c r="G302" s="16">
        <f t="shared" si="94"/>
        <v>12.8994</v>
      </c>
      <c r="H302" s="16">
        <f t="shared" si="94"/>
        <v>12.8994</v>
      </c>
      <c r="I302" s="16">
        <f t="shared" si="94"/>
        <v>12.8994</v>
      </c>
      <c r="J302" s="16">
        <f t="shared" si="94"/>
        <v>12.8994</v>
      </c>
      <c r="K302" s="16">
        <f t="shared" si="94"/>
        <v>12.8994</v>
      </c>
      <c r="L302" s="16">
        <f t="shared" si="94"/>
        <v>12.8994</v>
      </c>
      <c r="M302" s="16">
        <f t="shared" si="94"/>
        <v>12.8994</v>
      </c>
      <c r="N302" s="16">
        <f t="shared" si="94"/>
        <v>12.8994</v>
      </c>
      <c r="O302" s="16">
        <f t="shared" si="94"/>
        <v>12.8994</v>
      </c>
      <c r="P302" s="16">
        <f t="shared" si="94"/>
        <v>12.8994</v>
      </c>
      <c r="Q302" s="16">
        <f t="shared" si="94"/>
        <v>12.8994</v>
      </c>
      <c r="R302" s="16">
        <f t="shared" si="94"/>
        <v>12.8994</v>
      </c>
      <c r="S302" s="16">
        <f t="shared" si="94"/>
        <v>12.8994</v>
      </c>
      <c r="T302" s="16">
        <f t="shared" si="94"/>
        <v>12.8994</v>
      </c>
      <c r="U302" s="16">
        <f t="shared" si="94"/>
        <v>12.8994</v>
      </c>
      <c r="V302" s="16">
        <f t="shared" si="94"/>
        <v>12.8994</v>
      </c>
      <c r="W302" s="16">
        <f t="shared" si="94"/>
        <v>12.8994</v>
      </c>
      <c r="X302" s="16">
        <f t="shared" si="94"/>
        <v>12.8994</v>
      </c>
      <c r="Y302" s="16">
        <f t="shared" si="94"/>
        <v>12.8994</v>
      </c>
      <c r="Z302" s="16">
        <f t="shared" si="94"/>
        <v>12.8994</v>
      </c>
      <c r="AA302" s="16">
        <f t="shared" si="94"/>
        <v>12.8994</v>
      </c>
      <c r="AB302" s="16">
        <f t="shared" si="94"/>
        <v>12.8994</v>
      </c>
      <c r="AC302" s="16">
        <f t="shared" si="94"/>
        <v>12.8994</v>
      </c>
      <c r="AD302" s="16">
        <f t="shared" si="94"/>
        <v>12.8994</v>
      </c>
      <c r="AE302" s="16">
        <f t="shared" si="94"/>
        <v>12.8994</v>
      </c>
      <c r="AF302" s="16">
        <f t="shared" si="94"/>
        <v>12.8994</v>
      </c>
      <c r="AG302" s="16">
        <f t="shared" si="94"/>
        <v>12.8994</v>
      </c>
      <c r="AH302" s="16">
        <f t="shared" si="94"/>
        <v>12.8994</v>
      </c>
      <c r="AI302" s="16">
        <f t="shared" si="94"/>
        <v>12.8994</v>
      </c>
      <c r="AJ302" s="16">
        <f t="shared" si="94"/>
        <v>12.8994</v>
      </c>
      <c r="AK302" s="16">
        <f t="shared" si="94"/>
        <v>12.8994</v>
      </c>
      <c r="AL302" s="16">
        <f t="shared" si="94"/>
        <v>12.8994</v>
      </c>
      <c r="AM302" s="16">
        <f t="shared" si="94"/>
        <v>12.8994</v>
      </c>
      <c r="AN302" s="16">
        <f t="shared" si="94"/>
        <v>12.8994</v>
      </c>
      <c r="AO302" s="16">
        <f t="shared" si="94"/>
        <v>12.8994</v>
      </c>
      <c r="AP302" s="16">
        <f t="shared" si="94"/>
        <v>12.8994</v>
      </c>
      <c r="AQ302" s="16">
        <f t="shared" si="94"/>
        <v>12.8994</v>
      </c>
      <c r="AR302" s="16">
        <f t="shared" si="94"/>
        <v>12.8994</v>
      </c>
      <c r="AS302" s="16">
        <f t="shared" si="94"/>
        <v>12.8994</v>
      </c>
      <c r="AT302" s="16">
        <f t="shared" si="94"/>
        <v>12.8994</v>
      </c>
      <c r="AU302" s="16">
        <f t="shared" si="94"/>
        <v>12.8994</v>
      </c>
      <c r="AV302" s="16">
        <f t="shared" si="94"/>
        <v>12.8994</v>
      </c>
      <c r="AW302" s="16">
        <f t="shared" si="94"/>
        <v>12.8994</v>
      </c>
      <c r="AX302" s="16">
        <f t="shared" si="94"/>
        <v>12.8994</v>
      </c>
      <c r="AY302" s="16">
        <f t="shared" si="94"/>
        <v>12.8994</v>
      </c>
      <c r="AZ302" s="16">
        <f t="shared" si="94"/>
        <v>12.8994</v>
      </c>
      <c r="BA302" s="16">
        <f t="shared" si="94"/>
        <v>12.8994</v>
      </c>
      <c r="BB302" s="16">
        <f t="shared" si="94"/>
        <v>12.8994</v>
      </c>
      <c r="BC302" s="16">
        <f t="shared" si="94"/>
        <v>12.8994</v>
      </c>
      <c r="BD302" s="16">
        <f t="shared" si="94"/>
        <v>12.8994</v>
      </c>
      <c r="BE302" s="16">
        <f t="shared" si="94"/>
        <v>12.8994</v>
      </c>
      <c r="BF302" s="16">
        <f t="shared" si="94"/>
        <v>12.8994</v>
      </c>
      <c r="BG302" s="16">
        <f t="shared" si="94"/>
        <v>12.8994</v>
      </c>
      <c r="BH302" s="16">
        <f t="shared" si="94"/>
        <v>12.8994</v>
      </c>
      <c r="BI302" s="16">
        <f t="shared" si="94"/>
        <v>12.8994</v>
      </c>
      <c r="BJ302" s="16">
        <f t="shared" si="94"/>
        <v>12.8994</v>
      </c>
      <c r="BK302" s="16">
        <f t="shared" si="94"/>
        <v>12.8994</v>
      </c>
      <c r="BL302" s="16">
        <f t="shared" si="94"/>
        <v>12.8994</v>
      </c>
      <c r="BM302" s="16">
        <f t="shared" si="94"/>
        <v>12.8994</v>
      </c>
      <c r="BN302" s="16">
        <f t="shared" si="94"/>
        <v>12.8994</v>
      </c>
      <c r="BO302" s="16">
        <f t="shared" si="94"/>
        <v>12.8994</v>
      </c>
      <c r="BP302" s="16">
        <f t="shared" si="94"/>
        <v>12.8994</v>
      </c>
      <c r="BQ302" s="16">
        <f t="shared" si="94"/>
        <v>12.8994</v>
      </c>
      <c r="BR302" s="16">
        <f t="shared" si="92"/>
        <v>12.8994</v>
      </c>
      <c r="BS302" s="16">
        <f t="shared" si="92"/>
        <v>12.8994</v>
      </c>
      <c r="BT302" s="16">
        <f t="shared" si="92"/>
        <v>12.8994</v>
      </c>
      <c r="BU302" s="16">
        <f t="shared" si="92"/>
        <v>12.8994</v>
      </c>
      <c r="BV302" s="16">
        <f t="shared" si="92"/>
        <v>12.8994</v>
      </c>
      <c r="BW302" s="16">
        <f t="shared" si="92"/>
        <v>12.8994</v>
      </c>
      <c r="BX302" s="16">
        <f t="shared" si="92"/>
        <v>12.8994</v>
      </c>
    </row>
    <row r="303" spans="2:76" hidden="1" outlineLevel="1" x14ac:dyDescent="0.15">
      <c r="B303" s="13" t="str">
        <f t="shared" si="20"/>
        <v>FTE Cost - Brand</v>
      </c>
      <c r="C303" s="13" t="str">
        <f t="shared" ref="C303:D303" si="95">C93</f>
        <v>Marketing</v>
      </c>
      <c r="D303" s="13" t="str">
        <f t="shared" si="95"/>
        <v>Brand 12</v>
      </c>
      <c r="E303" s="16">
        <f t="shared" si="19"/>
        <v>0</v>
      </c>
      <c r="F303" s="16">
        <f t="shared" si="94"/>
        <v>0</v>
      </c>
      <c r="G303" s="16">
        <f t="shared" si="94"/>
        <v>0</v>
      </c>
      <c r="H303" s="16">
        <f t="shared" si="94"/>
        <v>0</v>
      </c>
      <c r="I303" s="16">
        <f t="shared" si="94"/>
        <v>0</v>
      </c>
      <c r="J303" s="16">
        <f t="shared" si="94"/>
        <v>0</v>
      </c>
      <c r="K303" s="16">
        <f t="shared" si="94"/>
        <v>0</v>
      </c>
      <c r="L303" s="16">
        <f t="shared" si="94"/>
        <v>0</v>
      </c>
      <c r="M303" s="16">
        <f t="shared" si="94"/>
        <v>0</v>
      </c>
      <c r="N303" s="16">
        <f t="shared" si="94"/>
        <v>0</v>
      </c>
      <c r="O303" s="16">
        <f t="shared" si="94"/>
        <v>0</v>
      </c>
      <c r="P303" s="16">
        <f t="shared" si="94"/>
        <v>0</v>
      </c>
      <c r="Q303" s="16">
        <f t="shared" si="94"/>
        <v>0</v>
      </c>
      <c r="R303" s="16">
        <f t="shared" si="94"/>
        <v>0</v>
      </c>
      <c r="S303" s="16">
        <f t="shared" si="94"/>
        <v>0</v>
      </c>
      <c r="T303" s="16">
        <f t="shared" si="94"/>
        <v>0</v>
      </c>
      <c r="U303" s="16">
        <f t="shared" si="94"/>
        <v>0</v>
      </c>
      <c r="V303" s="16">
        <f t="shared" si="94"/>
        <v>0</v>
      </c>
      <c r="W303" s="16">
        <f t="shared" si="94"/>
        <v>0</v>
      </c>
      <c r="X303" s="16">
        <f t="shared" si="94"/>
        <v>0</v>
      </c>
      <c r="Y303" s="16">
        <f t="shared" si="94"/>
        <v>0</v>
      </c>
      <c r="Z303" s="16">
        <f t="shared" si="94"/>
        <v>0</v>
      </c>
      <c r="AA303" s="16">
        <f t="shared" si="94"/>
        <v>0</v>
      </c>
      <c r="AB303" s="16">
        <f t="shared" si="94"/>
        <v>0</v>
      </c>
      <c r="AC303" s="16">
        <f t="shared" si="94"/>
        <v>0</v>
      </c>
      <c r="AD303" s="16">
        <f t="shared" si="94"/>
        <v>0</v>
      </c>
      <c r="AE303" s="16">
        <f t="shared" si="94"/>
        <v>0</v>
      </c>
      <c r="AF303" s="16">
        <f t="shared" si="94"/>
        <v>0</v>
      </c>
      <c r="AG303" s="16">
        <f t="shared" si="94"/>
        <v>0</v>
      </c>
      <c r="AH303" s="16">
        <f t="shared" si="94"/>
        <v>0</v>
      </c>
      <c r="AI303" s="16">
        <f t="shared" si="94"/>
        <v>0</v>
      </c>
      <c r="AJ303" s="16">
        <f t="shared" si="94"/>
        <v>0</v>
      </c>
      <c r="AK303" s="16">
        <f t="shared" si="94"/>
        <v>0</v>
      </c>
      <c r="AL303" s="16">
        <f t="shared" si="94"/>
        <v>0</v>
      </c>
      <c r="AM303" s="16">
        <f t="shared" si="94"/>
        <v>0</v>
      </c>
      <c r="AN303" s="16">
        <f t="shared" si="94"/>
        <v>0</v>
      </c>
      <c r="AO303" s="16">
        <f t="shared" si="94"/>
        <v>0</v>
      </c>
      <c r="AP303" s="16">
        <f t="shared" si="94"/>
        <v>0</v>
      </c>
      <c r="AQ303" s="16">
        <f t="shared" si="94"/>
        <v>0</v>
      </c>
      <c r="AR303" s="16">
        <f t="shared" si="94"/>
        <v>0</v>
      </c>
      <c r="AS303" s="16">
        <f t="shared" si="94"/>
        <v>0</v>
      </c>
      <c r="AT303" s="16">
        <f t="shared" si="94"/>
        <v>0</v>
      </c>
      <c r="AU303" s="16">
        <f t="shared" si="94"/>
        <v>0</v>
      </c>
      <c r="AV303" s="16">
        <f t="shared" si="94"/>
        <v>0</v>
      </c>
      <c r="AW303" s="16">
        <f t="shared" si="94"/>
        <v>0</v>
      </c>
      <c r="AX303" s="16">
        <f t="shared" si="94"/>
        <v>0</v>
      </c>
      <c r="AY303" s="16">
        <f t="shared" si="94"/>
        <v>0</v>
      </c>
      <c r="AZ303" s="16">
        <f t="shared" si="94"/>
        <v>0</v>
      </c>
      <c r="BA303" s="16">
        <f t="shared" si="94"/>
        <v>0</v>
      </c>
      <c r="BB303" s="16">
        <f t="shared" si="94"/>
        <v>0</v>
      </c>
      <c r="BC303" s="16">
        <f t="shared" si="94"/>
        <v>0</v>
      </c>
      <c r="BD303" s="16">
        <f t="shared" si="94"/>
        <v>0</v>
      </c>
      <c r="BE303" s="16">
        <f t="shared" si="94"/>
        <v>0</v>
      </c>
      <c r="BF303" s="16">
        <f t="shared" si="94"/>
        <v>0</v>
      </c>
      <c r="BG303" s="16">
        <f t="shared" si="94"/>
        <v>0</v>
      </c>
      <c r="BH303" s="16">
        <f t="shared" si="94"/>
        <v>0</v>
      </c>
      <c r="BI303" s="16">
        <f t="shared" si="94"/>
        <v>0</v>
      </c>
      <c r="BJ303" s="16">
        <f t="shared" si="94"/>
        <v>0</v>
      </c>
      <c r="BK303" s="16">
        <f t="shared" si="94"/>
        <v>0</v>
      </c>
      <c r="BL303" s="16">
        <f t="shared" si="94"/>
        <v>0</v>
      </c>
      <c r="BM303" s="16">
        <f t="shared" si="94"/>
        <v>0</v>
      </c>
      <c r="BN303" s="16">
        <f t="shared" si="94"/>
        <v>0</v>
      </c>
      <c r="BO303" s="16">
        <f t="shared" si="94"/>
        <v>0</v>
      </c>
      <c r="BP303" s="16">
        <f t="shared" si="94"/>
        <v>0</v>
      </c>
      <c r="BQ303" s="16">
        <f t="shared" si="94"/>
        <v>0</v>
      </c>
      <c r="BR303" s="16">
        <f t="shared" si="92"/>
        <v>0</v>
      </c>
      <c r="BS303" s="16">
        <f t="shared" si="92"/>
        <v>0</v>
      </c>
      <c r="BT303" s="16">
        <f t="shared" si="92"/>
        <v>0</v>
      </c>
      <c r="BU303" s="16">
        <f t="shared" si="92"/>
        <v>0</v>
      </c>
      <c r="BV303" s="16">
        <f t="shared" si="92"/>
        <v>0</v>
      </c>
      <c r="BW303" s="16">
        <f t="shared" si="92"/>
        <v>0</v>
      </c>
      <c r="BX303" s="16">
        <f t="shared" si="92"/>
        <v>0</v>
      </c>
    </row>
    <row r="304" spans="2:76" hidden="1" outlineLevel="1" x14ac:dyDescent="0.15">
      <c r="B304" s="13" t="str">
        <f t="shared" si="20"/>
        <v>FTE Cost - Brand</v>
      </c>
      <c r="C304" s="13" t="str">
        <f t="shared" ref="C304:D304" si="96">C94</f>
        <v>Marketing</v>
      </c>
      <c r="D304" s="13" t="str">
        <f t="shared" si="96"/>
        <v>Brand 13</v>
      </c>
      <c r="E304" s="16">
        <f t="shared" si="19"/>
        <v>0</v>
      </c>
      <c r="F304" s="16">
        <f t="shared" si="94"/>
        <v>0</v>
      </c>
      <c r="G304" s="16">
        <f t="shared" si="94"/>
        <v>0</v>
      </c>
      <c r="H304" s="16">
        <f t="shared" si="94"/>
        <v>0</v>
      </c>
      <c r="I304" s="16">
        <f t="shared" si="94"/>
        <v>0</v>
      </c>
      <c r="J304" s="16">
        <f t="shared" si="94"/>
        <v>0</v>
      </c>
      <c r="K304" s="16">
        <f t="shared" si="94"/>
        <v>0</v>
      </c>
      <c r="L304" s="16">
        <f t="shared" si="94"/>
        <v>0</v>
      </c>
      <c r="M304" s="16">
        <f t="shared" si="94"/>
        <v>0</v>
      </c>
      <c r="N304" s="16">
        <f t="shared" si="94"/>
        <v>0</v>
      </c>
      <c r="O304" s="16">
        <f t="shared" si="94"/>
        <v>0</v>
      </c>
      <c r="P304" s="16">
        <f t="shared" si="94"/>
        <v>0</v>
      </c>
      <c r="Q304" s="16">
        <f t="shared" si="94"/>
        <v>0</v>
      </c>
      <c r="R304" s="16">
        <f t="shared" si="94"/>
        <v>0</v>
      </c>
      <c r="S304" s="16">
        <f t="shared" si="94"/>
        <v>0</v>
      </c>
      <c r="T304" s="16">
        <f t="shared" si="94"/>
        <v>0</v>
      </c>
      <c r="U304" s="16">
        <f t="shared" si="94"/>
        <v>0</v>
      </c>
      <c r="V304" s="16">
        <f t="shared" si="94"/>
        <v>0</v>
      </c>
      <c r="W304" s="16">
        <f t="shared" si="94"/>
        <v>0</v>
      </c>
      <c r="X304" s="16">
        <f t="shared" si="94"/>
        <v>0</v>
      </c>
      <c r="Y304" s="16">
        <f t="shared" si="94"/>
        <v>0</v>
      </c>
      <c r="Z304" s="16">
        <f t="shared" si="94"/>
        <v>0</v>
      </c>
      <c r="AA304" s="16">
        <f t="shared" si="94"/>
        <v>0</v>
      </c>
      <c r="AB304" s="16">
        <f t="shared" si="94"/>
        <v>0</v>
      </c>
      <c r="AC304" s="16">
        <f t="shared" si="94"/>
        <v>0</v>
      </c>
      <c r="AD304" s="16">
        <f t="shared" si="94"/>
        <v>0</v>
      </c>
      <c r="AE304" s="16">
        <f t="shared" si="94"/>
        <v>0</v>
      </c>
      <c r="AF304" s="16">
        <f t="shared" si="94"/>
        <v>0</v>
      </c>
      <c r="AG304" s="16">
        <f t="shared" si="94"/>
        <v>0</v>
      </c>
      <c r="AH304" s="16">
        <f t="shared" si="94"/>
        <v>0</v>
      </c>
      <c r="AI304" s="16">
        <f t="shared" si="94"/>
        <v>0</v>
      </c>
      <c r="AJ304" s="16">
        <f t="shared" si="94"/>
        <v>0</v>
      </c>
      <c r="AK304" s="16">
        <f t="shared" si="94"/>
        <v>0</v>
      </c>
      <c r="AL304" s="16">
        <f t="shared" si="94"/>
        <v>0</v>
      </c>
      <c r="AM304" s="16">
        <f t="shared" si="94"/>
        <v>0</v>
      </c>
      <c r="AN304" s="16">
        <f t="shared" si="94"/>
        <v>0</v>
      </c>
      <c r="AO304" s="16">
        <f t="shared" si="94"/>
        <v>0</v>
      </c>
      <c r="AP304" s="16">
        <f t="shared" si="94"/>
        <v>0</v>
      </c>
      <c r="AQ304" s="16">
        <f t="shared" si="94"/>
        <v>0</v>
      </c>
      <c r="AR304" s="16">
        <f t="shared" si="94"/>
        <v>0</v>
      </c>
      <c r="AS304" s="16">
        <f t="shared" si="94"/>
        <v>0</v>
      </c>
      <c r="AT304" s="16">
        <f t="shared" si="94"/>
        <v>0</v>
      </c>
      <c r="AU304" s="16">
        <f t="shared" si="94"/>
        <v>0</v>
      </c>
      <c r="AV304" s="16">
        <f t="shared" si="94"/>
        <v>0</v>
      </c>
      <c r="AW304" s="16">
        <f t="shared" si="94"/>
        <v>0</v>
      </c>
      <c r="AX304" s="16">
        <f t="shared" si="94"/>
        <v>0</v>
      </c>
      <c r="AY304" s="16">
        <f t="shared" si="94"/>
        <v>0</v>
      </c>
      <c r="AZ304" s="16">
        <f t="shared" si="94"/>
        <v>0</v>
      </c>
      <c r="BA304" s="16">
        <f t="shared" si="94"/>
        <v>0</v>
      </c>
      <c r="BB304" s="16">
        <f t="shared" si="94"/>
        <v>0</v>
      </c>
      <c r="BC304" s="16">
        <f t="shared" si="94"/>
        <v>0</v>
      </c>
      <c r="BD304" s="16">
        <f t="shared" si="94"/>
        <v>0</v>
      </c>
      <c r="BE304" s="16">
        <f t="shared" si="94"/>
        <v>0</v>
      </c>
      <c r="BF304" s="16">
        <f t="shared" si="94"/>
        <v>0</v>
      </c>
      <c r="BG304" s="16">
        <f t="shared" si="94"/>
        <v>0</v>
      </c>
      <c r="BH304" s="16">
        <f t="shared" si="94"/>
        <v>0</v>
      </c>
      <c r="BI304" s="16">
        <f t="shared" si="94"/>
        <v>0</v>
      </c>
      <c r="BJ304" s="16">
        <f t="shared" si="94"/>
        <v>0</v>
      </c>
      <c r="BK304" s="16">
        <f t="shared" si="94"/>
        <v>0</v>
      </c>
      <c r="BL304" s="16">
        <f t="shared" si="94"/>
        <v>0</v>
      </c>
      <c r="BM304" s="16">
        <f t="shared" si="94"/>
        <v>0</v>
      </c>
      <c r="BN304" s="16">
        <f t="shared" si="94"/>
        <v>0</v>
      </c>
      <c r="BO304" s="16">
        <f t="shared" si="94"/>
        <v>0</v>
      </c>
      <c r="BP304" s="16">
        <f t="shared" si="94"/>
        <v>0</v>
      </c>
      <c r="BQ304" s="16">
        <f t="shared" si="94"/>
        <v>0</v>
      </c>
      <c r="BR304" s="16">
        <f t="shared" si="92"/>
        <v>0</v>
      </c>
      <c r="BS304" s="16">
        <f t="shared" si="92"/>
        <v>0</v>
      </c>
      <c r="BT304" s="16">
        <f t="shared" si="92"/>
        <v>0</v>
      </c>
      <c r="BU304" s="16">
        <f t="shared" si="92"/>
        <v>0</v>
      </c>
      <c r="BV304" s="16">
        <f t="shared" si="92"/>
        <v>0</v>
      </c>
      <c r="BW304" s="16">
        <f t="shared" si="92"/>
        <v>0</v>
      </c>
      <c r="BX304" s="16">
        <f t="shared" si="92"/>
        <v>0</v>
      </c>
    </row>
    <row r="305" spans="2:76" hidden="1" outlineLevel="1" x14ac:dyDescent="0.15">
      <c r="B305" s="13" t="str">
        <f t="shared" si="20"/>
        <v>FTE Cost - Brand</v>
      </c>
      <c r="C305" s="13" t="str">
        <f t="shared" ref="C305:D305" si="97">C95</f>
        <v>Marketing</v>
      </c>
      <c r="D305" s="13" t="str">
        <f t="shared" si="97"/>
        <v>Brand 14</v>
      </c>
      <c r="E305" s="16">
        <f t="shared" si="19"/>
        <v>6.4497</v>
      </c>
      <c r="F305" s="16">
        <f t="shared" si="94"/>
        <v>6.4497</v>
      </c>
      <c r="G305" s="16">
        <f t="shared" si="94"/>
        <v>6.4497</v>
      </c>
      <c r="H305" s="16">
        <f t="shared" si="94"/>
        <v>6.4497</v>
      </c>
      <c r="I305" s="16">
        <f t="shared" si="94"/>
        <v>6.4497</v>
      </c>
      <c r="J305" s="16">
        <f t="shared" si="94"/>
        <v>6.4497</v>
      </c>
      <c r="K305" s="16">
        <f t="shared" si="94"/>
        <v>6.4497</v>
      </c>
      <c r="L305" s="16">
        <f t="shared" si="94"/>
        <v>6.4497</v>
      </c>
      <c r="M305" s="16">
        <f t="shared" si="94"/>
        <v>6.4497</v>
      </c>
      <c r="N305" s="16">
        <f t="shared" si="94"/>
        <v>6.4497</v>
      </c>
      <c r="O305" s="16">
        <f t="shared" si="94"/>
        <v>6.4497</v>
      </c>
      <c r="P305" s="16">
        <f t="shared" si="94"/>
        <v>6.4497</v>
      </c>
      <c r="Q305" s="16">
        <f t="shared" si="94"/>
        <v>6.4497</v>
      </c>
      <c r="R305" s="16">
        <f t="shared" si="94"/>
        <v>6.4497</v>
      </c>
      <c r="S305" s="16">
        <f t="shared" si="94"/>
        <v>6.4497</v>
      </c>
      <c r="T305" s="16">
        <f t="shared" si="94"/>
        <v>6.4497</v>
      </c>
      <c r="U305" s="16">
        <f t="shared" si="94"/>
        <v>6.4497</v>
      </c>
      <c r="V305" s="16">
        <f t="shared" si="94"/>
        <v>6.4497</v>
      </c>
      <c r="W305" s="16">
        <f t="shared" si="94"/>
        <v>6.4497</v>
      </c>
      <c r="X305" s="16">
        <f t="shared" si="94"/>
        <v>6.4497</v>
      </c>
      <c r="Y305" s="16">
        <f t="shared" si="94"/>
        <v>6.4497</v>
      </c>
      <c r="Z305" s="16">
        <f t="shared" si="94"/>
        <v>6.4497</v>
      </c>
      <c r="AA305" s="16">
        <f t="shared" si="94"/>
        <v>6.4497</v>
      </c>
      <c r="AB305" s="16">
        <f t="shared" si="94"/>
        <v>6.4497</v>
      </c>
      <c r="AC305" s="16">
        <f t="shared" si="94"/>
        <v>6.4497</v>
      </c>
      <c r="AD305" s="16">
        <f t="shared" si="94"/>
        <v>6.4497</v>
      </c>
      <c r="AE305" s="16">
        <f t="shared" si="94"/>
        <v>6.4497</v>
      </c>
      <c r="AF305" s="16">
        <f t="shared" si="94"/>
        <v>6.4497</v>
      </c>
      <c r="AG305" s="16">
        <f t="shared" si="94"/>
        <v>6.4497</v>
      </c>
      <c r="AH305" s="16">
        <f t="shared" si="94"/>
        <v>6.4497</v>
      </c>
      <c r="AI305" s="16">
        <f t="shared" si="94"/>
        <v>6.4497</v>
      </c>
      <c r="AJ305" s="16">
        <f t="shared" si="94"/>
        <v>6.4497</v>
      </c>
      <c r="AK305" s="16">
        <f t="shared" si="94"/>
        <v>6.4497</v>
      </c>
      <c r="AL305" s="16">
        <f t="shared" si="94"/>
        <v>6.4497</v>
      </c>
      <c r="AM305" s="16">
        <f t="shared" si="94"/>
        <v>6.4497</v>
      </c>
      <c r="AN305" s="16">
        <f t="shared" si="94"/>
        <v>6.4497</v>
      </c>
      <c r="AO305" s="16">
        <f t="shared" si="94"/>
        <v>6.4497</v>
      </c>
      <c r="AP305" s="16">
        <f t="shared" si="94"/>
        <v>6.4497</v>
      </c>
      <c r="AQ305" s="16">
        <f t="shared" si="94"/>
        <v>6.4497</v>
      </c>
      <c r="AR305" s="16">
        <f t="shared" si="94"/>
        <v>6.4497</v>
      </c>
      <c r="AS305" s="16">
        <f t="shared" si="94"/>
        <v>6.4497</v>
      </c>
      <c r="AT305" s="16">
        <f t="shared" si="94"/>
        <v>6.4497</v>
      </c>
      <c r="AU305" s="16">
        <f t="shared" si="94"/>
        <v>6.4497</v>
      </c>
      <c r="AV305" s="16">
        <f t="shared" si="94"/>
        <v>6.4497</v>
      </c>
      <c r="AW305" s="16">
        <f t="shared" si="94"/>
        <v>6.4497</v>
      </c>
      <c r="AX305" s="16">
        <f t="shared" si="94"/>
        <v>6.4497</v>
      </c>
      <c r="AY305" s="16">
        <f t="shared" si="94"/>
        <v>6.4497</v>
      </c>
      <c r="AZ305" s="16">
        <f t="shared" si="94"/>
        <v>6.4497</v>
      </c>
      <c r="BA305" s="16">
        <f t="shared" si="94"/>
        <v>6.4497</v>
      </c>
      <c r="BB305" s="16">
        <f t="shared" si="94"/>
        <v>6.4497</v>
      </c>
      <c r="BC305" s="16">
        <f t="shared" si="94"/>
        <v>6.4497</v>
      </c>
      <c r="BD305" s="16">
        <f t="shared" si="94"/>
        <v>6.4497</v>
      </c>
      <c r="BE305" s="16">
        <f t="shared" si="94"/>
        <v>6.4497</v>
      </c>
      <c r="BF305" s="16">
        <f t="shared" si="94"/>
        <v>6.4497</v>
      </c>
      <c r="BG305" s="16">
        <f t="shared" si="94"/>
        <v>6.4497</v>
      </c>
      <c r="BH305" s="16">
        <f t="shared" si="94"/>
        <v>6.4497</v>
      </c>
      <c r="BI305" s="16">
        <f t="shared" si="94"/>
        <v>6.4497</v>
      </c>
      <c r="BJ305" s="16">
        <f t="shared" si="94"/>
        <v>6.4497</v>
      </c>
      <c r="BK305" s="16">
        <f t="shared" si="94"/>
        <v>6.4497</v>
      </c>
      <c r="BL305" s="16">
        <f t="shared" si="94"/>
        <v>6.4497</v>
      </c>
      <c r="BM305" s="16">
        <f t="shared" si="94"/>
        <v>6.4497</v>
      </c>
      <c r="BN305" s="16">
        <f t="shared" si="94"/>
        <v>6.4497</v>
      </c>
      <c r="BO305" s="16">
        <f t="shared" si="94"/>
        <v>6.4497</v>
      </c>
      <c r="BP305" s="16">
        <f t="shared" si="94"/>
        <v>6.4497</v>
      </c>
      <c r="BQ305" s="16">
        <f t="shared" ref="BQ305:BX308" si="98">IFERROR(VLOOKUP($C305,$C$2:$BX$21,MATCH(BQ$1,$C$1:$BX$1,0),0)*VLOOKUP($C305,$C$22:$BX$41,MATCH(BQ$1,$C$1:$BX$1,0),0),0)*BQ95</f>
        <v>6.4497</v>
      </c>
      <c r="BR305" s="16">
        <f t="shared" si="98"/>
        <v>6.4497</v>
      </c>
      <c r="BS305" s="16">
        <f t="shared" si="98"/>
        <v>6.4497</v>
      </c>
      <c r="BT305" s="16">
        <f t="shared" si="98"/>
        <v>6.4497</v>
      </c>
      <c r="BU305" s="16">
        <f t="shared" si="98"/>
        <v>6.4497</v>
      </c>
      <c r="BV305" s="16">
        <f t="shared" si="98"/>
        <v>6.4497</v>
      </c>
      <c r="BW305" s="16">
        <f t="shared" si="98"/>
        <v>6.4497</v>
      </c>
      <c r="BX305" s="16">
        <f t="shared" si="98"/>
        <v>6.4497</v>
      </c>
    </row>
    <row r="306" spans="2:76" hidden="1" outlineLevel="1" x14ac:dyDescent="0.15">
      <c r="B306" s="13" t="str">
        <f t="shared" si="20"/>
        <v>FTE Cost - Brand</v>
      </c>
      <c r="C306" s="13" t="str">
        <f t="shared" ref="C306:D306" si="99">C96</f>
        <v>Marketing</v>
      </c>
      <c r="D306" s="13" t="str">
        <f t="shared" si="99"/>
        <v>Brand 15</v>
      </c>
      <c r="E306" s="16">
        <f t="shared" si="19"/>
        <v>12.8994</v>
      </c>
      <c r="F306" s="16">
        <f t="shared" ref="F306:BQ309" si="100">IFERROR(VLOOKUP($C306,$C$2:$BX$21,MATCH(F$1,$C$1:$BX$1,0),0)*VLOOKUP($C306,$C$22:$BX$41,MATCH(F$1,$C$1:$BX$1,0),0),0)*F96</f>
        <v>12.8994</v>
      </c>
      <c r="G306" s="16">
        <f t="shared" si="100"/>
        <v>12.8994</v>
      </c>
      <c r="H306" s="16">
        <f t="shared" si="100"/>
        <v>12.8994</v>
      </c>
      <c r="I306" s="16">
        <f t="shared" si="100"/>
        <v>12.8994</v>
      </c>
      <c r="J306" s="16">
        <f t="shared" si="100"/>
        <v>12.8994</v>
      </c>
      <c r="K306" s="16">
        <f t="shared" si="100"/>
        <v>12.8994</v>
      </c>
      <c r="L306" s="16">
        <f t="shared" si="100"/>
        <v>12.8994</v>
      </c>
      <c r="M306" s="16">
        <f t="shared" si="100"/>
        <v>12.8994</v>
      </c>
      <c r="N306" s="16">
        <f t="shared" si="100"/>
        <v>12.8994</v>
      </c>
      <c r="O306" s="16">
        <f t="shared" si="100"/>
        <v>12.8994</v>
      </c>
      <c r="P306" s="16">
        <f t="shared" si="100"/>
        <v>12.8994</v>
      </c>
      <c r="Q306" s="16">
        <f t="shared" si="100"/>
        <v>12.8994</v>
      </c>
      <c r="R306" s="16">
        <f t="shared" si="100"/>
        <v>12.8994</v>
      </c>
      <c r="S306" s="16">
        <f t="shared" si="100"/>
        <v>12.8994</v>
      </c>
      <c r="T306" s="16">
        <f t="shared" si="100"/>
        <v>12.8994</v>
      </c>
      <c r="U306" s="16">
        <f t="shared" si="100"/>
        <v>12.8994</v>
      </c>
      <c r="V306" s="16">
        <f t="shared" si="100"/>
        <v>12.8994</v>
      </c>
      <c r="W306" s="16">
        <f t="shared" si="100"/>
        <v>12.8994</v>
      </c>
      <c r="X306" s="16">
        <f t="shared" si="100"/>
        <v>12.8994</v>
      </c>
      <c r="Y306" s="16">
        <f t="shared" si="100"/>
        <v>12.8994</v>
      </c>
      <c r="Z306" s="16">
        <f t="shared" si="100"/>
        <v>12.8994</v>
      </c>
      <c r="AA306" s="16">
        <f t="shared" si="100"/>
        <v>12.8994</v>
      </c>
      <c r="AB306" s="16">
        <f t="shared" si="100"/>
        <v>12.8994</v>
      </c>
      <c r="AC306" s="16">
        <f t="shared" si="100"/>
        <v>12.8994</v>
      </c>
      <c r="AD306" s="16">
        <f t="shared" si="100"/>
        <v>12.8994</v>
      </c>
      <c r="AE306" s="16">
        <f t="shared" si="100"/>
        <v>12.8994</v>
      </c>
      <c r="AF306" s="16">
        <f t="shared" si="100"/>
        <v>12.8994</v>
      </c>
      <c r="AG306" s="16">
        <f t="shared" si="100"/>
        <v>12.8994</v>
      </c>
      <c r="AH306" s="16">
        <f t="shared" si="100"/>
        <v>12.8994</v>
      </c>
      <c r="AI306" s="16">
        <f t="shared" si="100"/>
        <v>12.8994</v>
      </c>
      <c r="AJ306" s="16">
        <f t="shared" si="100"/>
        <v>12.8994</v>
      </c>
      <c r="AK306" s="16">
        <f t="shared" si="100"/>
        <v>12.8994</v>
      </c>
      <c r="AL306" s="16">
        <f t="shared" si="100"/>
        <v>12.8994</v>
      </c>
      <c r="AM306" s="16">
        <f t="shared" si="100"/>
        <v>12.8994</v>
      </c>
      <c r="AN306" s="16">
        <f t="shared" si="100"/>
        <v>12.8994</v>
      </c>
      <c r="AO306" s="16">
        <f t="shared" si="100"/>
        <v>12.8994</v>
      </c>
      <c r="AP306" s="16">
        <f t="shared" si="100"/>
        <v>12.8994</v>
      </c>
      <c r="AQ306" s="16">
        <f t="shared" si="100"/>
        <v>12.8994</v>
      </c>
      <c r="AR306" s="16">
        <f t="shared" si="100"/>
        <v>12.8994</v>
      </c>
      <c r="AS306" s="16">
        <f t="shared" si="100"/>
        <v>12.8994</v>
      </c>
      <c r="AT306" s="16">
        <f t="shared" si="100"/>
        <v>12.8994</v>
      </c>
      <c r="AU306" s="16">
        <f t="shared" si="100"/>
        <v>12.8994</v>
      </c>
      <c r="AV306" s="16">
        <f t="shared" si="100"/>
        <v>12.8994</v>
      </c>
      <c r="AW306" s="16">
        <f t="shared" si="100"/>
        <v>12.8994</v>
      </c>
      <c r="AX306" s="16">
        <f t="shared" si="100"/>
        <v>12.8994</v>
      </c>
      <c r="AY306" s="16">
        <f t="shared" si="100"/>
        <v>12.8994</v>
      </c>
      <c r="AZ306" s="16">
        <f t="shared" si="100"/>
        <v>12.8994</v>
      </c>
      <c r="BA306" s="16">
        <f t="shared" si="100"/>
        <v>12.8994</v>
      </c>
      <c r="BB306" s="16">
        <f t="shared" si="100"/>
        <v>12.8994</v>
      </c>
      <c r="BC306" s="16">
        <f t="shared" si="100"/>
        <v>12.8994</v>
      </c>
      <c r="BD306" s="16">
        <f t="shared" si="100"/>
        <v>12.8994</v>
      </c>
      <c r="BE306" s="16">
        <f t="shared" si="100"/>
        <v>12.8994</v>
      </c>
      <c r="BF306" s="16">
        <f t="shared" si="100"/>
        <v>12.8994</v>
      </c>
      <c r="BG306" s="16">
        <f t="shared" si="100"/>
        <v>12.8994</v>
      </c>
      <c r="BH306" s="16">
        <f t="shared" si="100"/>
        <v>12.8994</v>
      </c>
      <c r="BI306" s="16">
        <f t="shared" si="100"/>
        <v>12.8994</v>
      </c>
      <c r="BJ306" s="16">
        <f t="shared" si="100"/>
        <v>12.8994</v>
      </c>
      <c r="BK306" s="16">
        <f t="shared" si="100"/>
        <v>12.8994</v>
      </c>
      <c r="BL306" s="16">
        <f t="shared" si="100"/>
        <v>12.8994</v>
      </c>
      <c r="BM306" s="16">
        <f t="shared" si="100"/>
        <v>12.8994</v>
      </c>
      <c r="BN306" s="16">
        <f t="shared" si="100"/>
        <v>12.8994</v>
      </c>
      <c r="BO306" s="16">
        <f t="shared" si="100"/>
        <v>12.8994</v>
      </c>
      <c r="BP306" s="16">
        <f t="shared" si="100"/>
        <v>12.8994</v>
      </c>
      <c r="BQ306" s="16">
        <f t="shared" si="100"/>
        <v>12.8994</v>
      </c>
      <c r="BR306" s="16">
        <f t="shared" si="98"/>
        <v>12.8994</v>
      </c>
      <c r="BS306" s="16">
        <f t="shared" si="98"/>
        <v>12.8994</v>
      </c>
      <c r="BT306" s="16">
        <f t="shared" si="98"/>
        <v>12.8994</v>
      </c>
      <c r="BU306" s="16">
        <f t="shared" si="98"/>
        <v>12.8994</v>
      </c>
      <c r="BV306" s="16">
        <f t="shared" si="98"/>
        <v>12.8994</v>
      </c>
      <c r="BW306" s="16">
        <f t="shared" si="98"/>
        <v>12.8994</v>
      </c>
      <c r="BX306" s="16">
        <f t="shared" si="98"/>
        <v>12.8994</v>
      </c>
    </row>
    <row r="307" spans="2:76" hidden="1" outlineLevel="1" x14ac:dyDescent="0.15">
      <c r="B307" s="13" t="str">
        <f t="shared" si="20"/>
        <v>FTE Cost - Brand</v>
      </c>
      <c r="C307" s="13" t="str">
        <f t="shared" ref="C307:D307" si="101">C97</f>
        <v>Marketing</v>
      </c>
      <c r="D307" s="13" t="str">
        <f t="shared" si="101"/>
        <v>Brand 16</v>
      </c>
      <c r="E307" s="16">
        <f t="shared" si="19"/>
        <v>6.4497</v>
      </c>
      <c r="F307" s="16">
        <f t="shared" si="100"/>
        <v>6.4497</v>
      </c>
      <c r="G307" s="16">
        <f t="shared" si="100"/>
        <v>6.4497</v>
      </c>
      <c r="H307" s="16">
        <f t="shared" si="100"/>
        <v>6.4497</v>
      </c>
      <c r="I307" s="16">
        <f t="shared" si="100"/>
        <v>6.4497</v>
      </c>
      <c r="J307" s="16">
        <f t="shared" si="100"/>
        <v>6.4497</v>
      </c>
      <c r="K307" s="16">
        <f t="shared" si="100"/>
        <v>6.4497</v>
      </c>
      <c r="L307" s="16">
        <f t="shared" si="100"/>
        <v>6.4497</v>
      </c>
      <c r="M307" s="16">
        <f t="shared" si="100"/>
        <v>6.4497</v>
      </c>
      <c r="N307" s="16">
        <f t="shared" si="100"/>
        <v>6.4497</v>
      </c>
      <c r="O307" s="16">
        <f t="shared" si="100"/>
        <v>6.4497</v>
      </c>
      <c r="P307" s="16">
        <f t="shared" si="100"/>
        <v>6.4497</v>
      </c>
      <c r="Q307" s="16">
        <f t="shared" si="100"/>
        <v>6.4497</v>
      </c>
      <c r="R307" s="16">
        <f t="shared" si="100"/>
        <v>6.4497</v>
      </c>
      <c r="S307" s="16">
        <f t="shared" si="100"/>
        <v>6.4497</v>
      </c>
      <c r="T307" s="16">
        <f t="shared" si="100"/>
        <v>6.4497</v>
      </c>
      <c r="U307" s="16">
        <f t="shared" si="100"/>
        <v>6.4497</v>
      </c>
      <c r="V307" s="16">
        <f t="shared" si="100"/>
        <v>6.4497</v>
      </c>
      <c r="W307" s="16">
        <f t="shared" si="100"/>
        <v>6.4497</v>
      </c>
      <c r="X307" s="16">
        <f t="shared" si="100"/>
        <v>6.4497</v>
      </c>
      <c r="Y307" s="16">
        <f t="shared" si="100"/>
        <v>6.4497</v>
      </c>
      <c r="Z307" s="16">
        <f t="shared" si="100"/>
        <v>6.4497</v>
      </c>
      <c r="AA307" s="16">
        <f t="shared" si="100"/>
        <v>6.4497</v>
      </c>
      <c r="AB307" s="16">
        <f t="shared" si="100"/>
        <v>6.4497</v>
      </c>
      <c r="AC307" s="16">
        <f t="shared" si="100"/>
        <v>6.4497</v>
      </c>
      <c r="AD307" s="16">
        <f t="shared" si="100"/>
        <v>6.4497</v>
      </c>
      <c r="AE307" s="16">
        <f t="shared" si="100"/>
        <v>6.4497</v>
      </c>
      <c r="AF307" s="16">
        <f t="shared" si="100"/>
        <v>6.4497</v>
      </c>
      <c r="AG307" s="16">
        <f t="shared" si="100"/>
        <v>6.4497</v>
      </c>
      <c r="AH307" s="16">
        <f t="shared" si="100"/>
        <v>6.4497</v>
      </c>
      <c r="AI307" s="16">
        <f t="shared" si="100"/>
        <v>6.4497</v>
      </c>
      <c r="AJ307" s="16">
        <f t="shared" si="100"/>
        <v>6.4497</v>
      </c>
      <c r="AK307" s="16">
        <f t="shared" si="100"/>
        <v>6.4497</v>
      </c>
      <c r="AL307" s="16">
        <f t="shared" si="100"/>
        <v>6.4497</v>
      </c>
      <c r="AM307" s="16">
        <f t="shared" si="100"/>
        <v>6.4497</v>
      </c>
      <c r="AN307" s="16">
        <f t="shared" si="100"/>
        <v>6.4497</v>
      </c>
      <c r="AO307" s="16">
        <f t="shared" si="100"/>
        <v>6.4497</v>
      </c>
      <c r="AP307" s="16">
        <f t="shared" si="100"/>
        <v>6.4497</v>
      </c>
      <c r="AQ307" s="16">
        <f t="shared" si="100"/>
        <v>6.4497</v>
      </c>
      <c r="AR307" s="16">
        <f t="shared" si="100"/>
        <v>6.4497</v>
      </c>
      <c r="AS307" s="16">
        <f t="shared" si="100"/>
        <v>6.4497</v>
      </c>
      <c r="AT307" s="16">
        <f t="shared" si="100"/>
        <v>6.4497</v>
      </c>
      <c r="AU307" s="16">
        <f t="shared" si="100"/>
        <v>6.4497</v>
      </c>
      <c r="AV307" s="16">
        <f t="shared" si="100"/>
        <v>6.4497</v>
      </c>
      <c r="AW307" s="16">
        <f t="shared" si="100"/>
        <v>6.4497</v>
      </c>
      <c r="AX307" s="16">
        <f t="shared" si="100"/>
        <v>6.4497</v>
      </c>
      <c r="AY307" s="16">
        <f t="shared" si="100"/>
        <v>6.4497</v>
      </c>
      <c r="AZ307" s="16">
        <f t="shared" si="100"/>
        <v>6.4497</v>
      </c>
      <c r="BA307" s="16">
        <f t="shared" si="100"/>
        <v>6.4497</v>
      </c>
      <c r="BB307" s="16">
        <f t="shared" si="100"/>
        <v>6.4497</v>
      </c>
      <c r="BC307" s="16">
        <f t="shared" si="100"/>
        <v>6.4497</v>
      </c>
      <c r="BD307" s="16">
        <f t="shared" si="100"/>
        <v>6.4497</v>
      </c>
      <c r="BE307" s="16">
        <f t="shared" si="100"/>
        <v>6.4497</v>
      </c>
      <c r="BF307" s="16">
        <f t="shared" si="100"/>
        <v>6.4497</v>
      </c>
      <c r="BG307" s="16">
        <f t="shared" si="100"/>
        <v>6.4497</v>
      </c>
      <c r="BH307" s="16">
        <f t="shared" si="100"/>
        <v>6.4497</v>
      </c>
      <c r="BI307" s="16">
        <f t="shared" si="100"/>
        <v>6.4497</v>
      </c>
      <c r="BJ307" s="16">
        <f t="shared" si="100"/>
        <v>6.4497</v>
      </c>
      <c r="BK307" s="16">
        <f t="shared" si="100"/>
        <v>6.4497</v>
      </c>
      <c r="BL307" s="16">
        <f t="shared" si="100"/>
        <v>6.4497</v>
      </c>
      <c r="BM307" s="16">
        <f t="shared" si="100"/>
        <v>6.4497</v>
      </c>
      <c r="BN307" s="16">
        <f t="shared" si="100"/>
        <v>6.4497</v>
      </c>
      <c r="BO307" s="16">
        <f t="shared" si="100"/>
        <v>6.4497</v>
      </c>
      <c r="BP307" s="16">
        <f t="shared" si="100"/>
        <v>6.4497</v>
      </c>
      <c r="BQ307" s="16">
        <f t="shared" si="100"/>
        <v>6.4497</v>
      </c>
      <c r="BR307" s="16">
        <f t="shared" si="98"/>
        <v>6.4497</v>
      </c>
      <c r="BS307" s="16">
        <f t="shared" si="98"/>
        <v>6.4497</v>
      </c>
      <c r="BT307" s="16">
        <f t="shared" si="98"/>
        <v>6.4497</v>
      </c>
      <c r="BU307" s="16">
        <f t="shared" si="98"/>
        <v>6.4497</v>
      </c>
      <c r="BV307" s="16">
        <f t="shared" si="98"/>
        <v>6.4497</v>
      </c>
      <c r="BW307" s="16">
        <f t="shared" si="98"/>
        <v>6.4497</v>
      </c>
      <c r="BX307" s="16">
        <f t="shared" si="98"/>
        <v>6.4497</v>
      </c>
    </row>
    <row r="308" spans="2:76" hidden="1" outlineLevel="1" x14ac:dyDescent="0.15">
      <c r="B308" s="13" t="str">
        <f t="shared" si="20"/>
        <v>FTE Cost - Brand</v>
      </c>
      <c r="C308" s="13" t="str">
        <f t="shared" ref="C308:D308" si="102">C98</f>
        <v>Marketing</v>
      </c>
      <c r="D308" s="13">
        <f t="shared" si="102"/>
        <v>0</v>
      </c>
      <c r="E308" s="16">
        <f t="shared" si="19"/>
        <v>0</v>
      </c>
      <c r="F308" s="16">
        <f t="shared" si="100"/>
        <v>0</v>
      </c>
      <c r="G308" s="16">
        <f t="shared" si="100"/>
        <v>0</v>
      </c>
      <c r="H308" s="16">
        <f t="shared" si="100"/>
        <v>0</v>
      </c>
      <c r="I308" s="16">
        <f t="shared" si="100"/>
        <v>0</v>
      </c>
      <c r="J308" s="16">
        <f t="shared" si="100"/>
        <v>0</v>
      </c>
      <c r="K308" s="16">
        <f t="shared" si="100"/>
        <v>0</v>
      </c>
      <c r="L308" s="16">
        <f t="shared" si="100"/>
        <v>0</v>
      </c>
      <c r="M308" s="16">
        <f t="shared" si="100"/>
        <v>0</v>
      </c>
      <c r="N308" s="16">
        <f t="shared" si="100"/>
        <v>0</v>
      </c>
      <c r="O308" s="16">
        <f t="shared" si="100"/>
        <v>0</v>
      </c>
      <c r="P308" s="16">
        <f t="shared" si="100"/>
        <v>0</v>
      </c>
      <c r="Q308" s="16">
        <f t="shared" si="100"/>
        <v>0</v>
      </c>
      <c r="R308" s="16">
        <f t="shared" si="100"/>
        <v>0</v>
      </c>
      <c r="S308" s="16">
        <f t="shared" si="100"/>
        <v>0</v>
      </c>
      <c r="T308" s="16">
        <f t="shared" si="100"/>
        <v>0</v>
      </c>
      <c r="U308" s="16">
        <f t="shared" si="100"/>
        <v>0</v>
      </c>
      <c r="V308" s="16">
        <f t="shared" si="100"/>
        <v>0</v>
      </c>
      <c r="W308" s="16">
        <f t="shared" si="100"/>
        <v>0</v>
      </c>
      <c r="X308" s="16">
        <f t="shared" si="100"/>
        <v>0</v>
      </c>
      <c r="Y308" s="16">
        <f t="shared" si="100"/>
        <v>0</v>
      </c>
      <c r="Z308" s="16">
        <f t="shared" si="100"/>
        <v>0</v>
      </c>
      <c r="AA308" s="16">
        <f t="shared" si="100"/>
        <v>0</v>
      </c>
      <c r="AB308" s="16">
        <f t="shared" si="100"/>
        <v>0</v>
      </c>
      <c r="AC308" s="16">
        <f t="shared" si="100"/>
        <v>0</v>
      </c>
      <c r="AD308" s="16">
        <f t="shared" si="100"/>
        <v>0</v>
      </c>
      <c r="AE308" s="16">
        <f t="shared" si="100"/>
        <v>0</v>
      </c>
      <c r="AF308" s="16">
        <f t="shared" si="100"/>
        <v>0</v>
      </c>
      <c r="AG308" s="16">
        <f t="shared" si="100"/>
        <v>0</v>
      </c>
      <c r="AH308" s="16">
        <f t="shared" si="100"/>
        <v>0</v>
      </c>
      <c r="AI308" s="16">
        <f t="shared" si="100"/>
        <v>0</v>
      </c>
      <c r="AJ308" s="16">
        <f t="shared" si="100"/>
        <v>0</v>
      </c>
      <c r="AK308" s="16">
        <f t="shared" si="100"/>
        <v>0</v>
      </c>
      <c r="AL308" s="16">
        <f t="shared" si="100"/>
        <v>0</v>
      </c>
      <c r="AM308" s="16">
        <f t="shared" si="100"/>
        <v>0</v>
      </c>
      <c r="AN308" s="16">
        <f t="shared" si="100"/>
        <v>0</v>
      </c>
      <c r="AO308" s="16">
        <f t="shared" si="100"/>
        <v>0</v>
      </c>
      <c r="AP308" s="16">
        <f t="shared" si="100"/>
        <v>0</v>
      </c>
      <c r="AQ308" s="16">
        <f t="shared" si="100"/>
        <v>0</v>
      </c>
      <c r="AR308" s="16">
        <f t="shared" si="100"/>
        <v>0</v>
      </c>
      <c r="AS308" s="16">
        <f t="shared" si="100"/>
        <v>0</v>
      </c>
      <c r="AT308" s="16">
        <f t="shared" si="100"/>
        <v>0</v>
      </c>
      <c r="AU308" s="16">
        <f t="shared" si="100"/>
        <v>0</v>
      </c>
      <c r="AV308" s="16">
        <f t="shared" si="100"/>
        <v>0</v>
      </c>
      <c r="AW308" s="16">
        <f t="shared" si="100"/>
        <v>0</v>
      </c>
      <c r="AX308" s="16">
        <f t="shared" si="100"/>
        <v>0</v>
      </c>
      <c r="AY308" s="16">
        <f t="shared" si="100"/>
        <v>0</v>
      </c>
      <c r="AZ308" s="16">
        <f t="shared" si="100"/>
        <v>0</v>
      </c>
      <c r="BA308" s="16">
        <f t="shared" si="100"/>
        <v>0</v>
      </c>
      <c r="BB308" s="16">
        <f t="shared" si="100"/>
        <v>0</v>
      </c>
      <c r="BC308" s="16">
        <f t="shared" si="100"/>
        <v>0</v>
      </c>
      <c r="BD308" s="16">
        <f t="shared" si="100"/>
        <v>0</v>
      </c>
      <c r="BE308" s="16">
        <f t="shared" si="100"/>
        <v>0</v>
      </c>
      <c r="BF308" s="16">
        <f t="shared" si="100"/>
        <v>0</v>
      </c>
      <c r="BG308" s="16">
        <f t="shared" si="100"/>
        <v>0</v>
      </c>
      <c r="BH308" s="16">
        <f t="shared" si="100"/>
        <v>0</v>
      </c>
      <c r="BI308" s="16">
        <f t="shared" si="100"/>
        <v>0</v>
      </c>
      <c r="BJ308" s="16">
        <f t="shared" si="100"/>
        <v>0</v>
      </c>
      <c r="BK308" s="16">
        <f t="shared" si="100"/>
        <v>0</v>
      </c>
      <c r="BL308" s="16">
        <f t="shared" si="100"/>
        <v>0</v>
      </c>
      <c r="BM308" s="16">
        <f t="shared" si="100"/>
        <v>0</v>
      </c>
      <c r="BN308" s="16">
        <f t="shared" si="100"/>
        <v>0</v>
      </c>
      <c r="BO308" s="16">
        <f t="shared" si="100"/>
        <v>0</v>
      </c>
      <c r="BP308" s="16">
        <f t="shared" si="100"/>
        <v>0</v>
      </c>
      <c r="BQ308" s="16">
        <f t="shared" si="100"/>
        <v>0</v>
      </c>
      <c r="BR308" s="16">
        <f t="shared" si="98"/>
        <v>0</v>
      </c>
      <c r="BS308" s="16">
        <f t="shared" si="98"/>
        <v>0</v>
      </c>
      <c r="BT308" s="16">
        <f t="shared" si="98"/>
        <v>0</v>
      </c>
      <c r="BU308" s="16">
        <f t="shared" si="98"/>
        <v>0</v>
      </c>
      <c r="BV308" s="16">
        <f t="shared" si="98"/>
        <v>0</v>
      </c>
      <c r="BW308" s="16">
        <f t="shared" si="98"/>
        <v>0</v>
      </c>
      <c r="BX308" s="16">
        <f t="shared" si="98"/>
        <v>0</v>
      </c>
    </row>
    <row r="309" spans="2:76" hidden="1" outlineLevel="1" x14ac:dyDescent="0.15">
      <c r="B309" s="13" t="str">
        <f t="shared" si="20"/>
        <v>FTE Cost - Brand</v>
      </c>
      <c r="C309" s="13" t="str">
        <f t="shared" ref="C309:D309" si="103">C99</f>
        <v>Marketing</v>
      </c>
      <c r="D309" s="13">
        <f t="shared" si="103"/>
        <v>0</v>
      </c>
      <c r="E309" s="16">
        <f t="shared" si="19"/>
        <v>0</v>
      </c>
      <c r="F309" s="16">
        <f t="shared" si="100"/>
        <v>0</v>
      </c>
      <c r="G309" s="16">
        <f t="shared" si="100"/>
        <v>0</v>
      </c>
      <c r="H309" s="16">
        <f t="shared" si="100"/>
        <v>0</v>
      </c>
      <c r="I309" s="16">
        <f t="shared" si="100"/>
        <v>0</v>
      </c>
      <c r="J309" s="16">
        <f t="shared" si="100"/>
        <v>0</v>
      </c>
      <c r="K309" s="16">
        <f t="shared" si="100"/>
        <v>0</v>
      </c>
      <c r="L309" s="16">
        <f t="shared" si="100"/>
        <v>0</v>
      </c>
      <c r="M309" s="16">
        <f t="shared" si="100"/>
        <v>0</v>
      </c>
      <c r="N309" s="16">
        <f t="shared" si="100"/>
        <v>0</v>
      </c>
      <c r="O309" s="16">
        <f t="shared" si="100"/>
        <v>0</v>
      </c>
      <c r="P309" s="16">
        <f t="shared" si="100"/>
        <v>0</v>
      </c>
      <c r="Q309" s="16">
        <f t="shared" si="100"/>
        <v>0</v>
      </c>
      <c r="R309" s="16">
        <f t="shared" si="100"/>
        <v>0</v>
      </c>
      <c r="S309" s="16">
        <f t="shared" si="100"/>
        <v>0</v>
      </c>
      <c r="T309" s="16">
        <f t="shared" si="100"/>
        <v>0</v>
      </c>
      <c r="U309" s="16">
        <f t="shared" si="100"/>
        <v>0</v>
      </c>
      <c r="V309" s="16">
        <f t="shared" si="100"/>
        <v>0</v>
      </c>
      <c r="W309" s="16">
        <f t="shared" si="100"/>
        <v>0</v>
      </c>
      <c r="X309" s="16">
        <f t="shared" si="100"/>
        <v>0</v>
      </c>
      <c r="Y309" s="16">
        <f t="shared" si="100"/>
        <v>0</v>
      </c>
      <c r="Z309" s="16">
        <f t="shared" si="100"/>
        <v>0</v>
      </c>
      <c r="AA309" s="16">
        <f t="shared" si="100"/>
        <v>0</v>
      </c>
      <c r="AB309" s="16">
        <f t="shared" si="100"/>
        <v>0</v>
      </c>
      <c r="AC309" s="16">
        <f t="shared" si="100"/>
        <v>0</v>
      </c>
      <c r="AD309" s="16">
        <f t="shared" si="100"/>
        <v>0</v>
      </c>
      <c r="AE309" s="16">
        <f t="shared" si="100"/>
        <v>0</v>
      </c>
      <c r="AF309" s="16">
        <f t="shared" si="100"/>
        <v>0</v>
      </c>
      <c r="AG309" s="16">
        <f t="shared" si="100"/>
        <v>0</v>
      </c>
      <c r="AH309" s="16">
        <f t="shared" si="100"/>
        <v>0</v>
      </c>
      <c r="AI309" s="16">
        <f t="shared" si="100"/>
        <v>0</v>
      </c>
      <c r="AJ309" s="16">
        <f t="shared" si="100"/>
        <v>0</v>
      </c>
      <c r="AK309" s="16">
        <f t="shared" si="100"/>
        <v>0</v>
      </c>
      <c r="AL309" s="16">
        <f t="shared" si="100"/>
        <v>0</v>
      </c>
      <c r="AM309" s="16">
        <f t="shared" si="100"/>
        <v>0</v>
      </c>
      <c r="AN309" s="16">
        <f t="shared" si="100"/>
        <v>0</v>
      </c>
      <c r="AO309" s="16">
        <f t="shared" si="100"/>
        <v>0</v>
      </c>
      <c r="AP309" s="16">
        <f t="shared" si="100"/>
        <v>0</v>
      </c>
      <c r="AQ309" s="16">
        <f t="shared" si="100"/>
        <v>0</v>
      </c>
      <c r="AR309" s="16">
        <f t="shared" si="100"/>
        <v>0</v>
      </c>
      <c r="AS309" s="16">
        <f t="shared" si="100"/>
        <v>0</v>
      </c>
      <c r="AT309" s="16">
        <f t="shared" si="100"/>
        <v>0</v>
      </c>
      <c r="AU309" s="16">
        <f t="shared" si="100"/>
        <v>0</v>
      </c>
      <c r="AV309" s="16">
        <f t="shared" si="100"/>
        <v>0</v>
      </c>
      <c r="AW309" s="16">
        <f t="shared" si="100"/>
        <v>0</v>
      </c>
      <c r="AX309" s="16">
        <f t="shared" si="100"/>
        <v>0</v>
      </c>
      <c r="AY309" s="16">
        <f t="shared" si="100"/>
        <v>0</v>
      </c>
      <c r="AZ309" s="16">
        <f t="shared" si="100"/>
        <v>0</v>
      </c>
      <c r="BA309" s="16">
        <f t="shared" si="100"/>
        <v>0</v>
      </c>
      <c r="BB309" s="16">
        <f t="shared" si="100"/>
        <v>0</v>
      </c>
      <c r="BC309" s="16">
        <f t="shared" si="100"/>
        <v>0</v>
      </c>
      <c r="BD309" s="16">
        <f t="shared" si="100"/>
        <v>0</v>
      </c>
      <c r="BE309" s="16">
        <f t="shared" si="100"/>
        <v>0</v>
      </c>
      <c r="BF309" s="16">
        <f t="shared" si="100"/>
        <v>0</v>
      </c>
      <c r="BG309" s="16">
        <f t="shared" si="100"/>
        <v>0</v>
      </c>
      <c r="BH309" s="16">
        <f t="shared" si="100"/>
        <v>0</v>
      </c>
      <c r="BI309" s="16">
        <f t="shared" si="100"/>
        <v>0</v>
      </c>
      <c r="BJ309" s="16">
        <f t="shared" si="100"/>
        <v>0</v>
      </c>
      <c r="BK309" s="16">
        <f t="shared" si="100"/>
        <v>0</v>
      </c>
      <c r="BL309" s="16">
        <f t="shared" si="100"/>
        <v>0</v>
      </c>
      <c r="BM309" s="16">
        <f t="shared" si="100"/>
        <v>0</v>
      </c>
      <c r="BN309" s="16">
        <f t="shared" si="100"/>
        <v>0</v>
      </c>
      <c r="BO309" s="16">
        <f t="shared" si="100"/>
        <v>0</v>
      </c>
      <c r="BP309" s="16">
        <f t="shared" si="100"/>
        <v>0</v>
      </c>
      <c r="BQ309" s="16">
        <f t="shared" ref="BQ309:BX312" si="104">IFERROR(VLOOKUP($C309,$C$2:$BX$21,MATCH(BQ$1,$C$1:$BX$1,0),0)*VLOOKUP($C309,$C$22:$BX$41,MATCH(BQ$1,$C$1:$BX$1,0),0),0)*BQ99</f>
        <v>0</v>
      </c>
      <c r="BR309" s="16">
        <f t="shared" si="104"/>
        <v>0</v>
      </c>
      <c r="BS309" s="16">
        <f t="shared" si="104"/>
        <v>0</v>
      </c>
      <c r="BT309" s="16">
        <f t="shared" si="104"/>
        <v>0</v>
      </c>
      <c r="BU309" s="16">
        <f t="shared" si="104"/>
        <v>0</v>
      </c>
      <c r="BV309" s="16">
        <f t="shared" si="104"/>
        <v>0</v>
      </c>
      <c r="BW309" s="16">
        <f t="shared" si="104"/>
        <v>0</v>
      </c>
      <c r="BX309" s="16">
        <f t="shared" si="104"/>
        <v>0</v>
      </c>
    </row>
    <row r="310" spans="2:76" hidden="1" outlineLevel="1" x14ac:dyDescent="0.15">
      <c r="B310" s="13" t="str">
        <f t="shared" si="20"/>
        <v>FTE Cost - Brand</v>
      </c>
      <c r="C310" s="13" t="str">
        <f t="shared" ref="C310:D310" si="105">C100</f>
        <v>Marketing</v>
      </c>
      <c r="D310" s="13">
        <f t="shared" si="105"/>
        <v>0</v>
      </c>
      <c r="E310" s="16">
        <f t="shared" si="19"/>
        <v>0</v>
      </c>
      <c r="F310" s="16">
        <f t="shared" ref="F310:BQ313" si="106">IFERROR(VLOOKUP($C310,$C$2:$BX$21,MATCH(F$1,$C$1:$BX$1,0),0)*VLOOKUP($C310,$C$22:$BX$41,MATCH(F$1,$C$1:$BX$1,0),0),0)*F100</f>
        <v>0</v>
      </c>
      <c r="G310" s="16">
        <f t="shared" si="106"/>
        <v>0</v>
      </c>
      <c r="H310" s="16">
        <f t="shared" si="106"/>
        <v>0</v>
      </c>
      <c r="I310" s="16">
        <f t="shared" si="106"/>
        <v>0</v>
      </c>
      <c r="J310" s="16">
        <f t="shared" si="106"/>
        <v>0</v>
      </c>
      <c r="K310" s="16">
        <f t="shared" si="106"/>
        <v>0</v>
      </c>
      <c r="L310" s="16">
        <f t="shared" si="106"/>
        <v>0</v>
      </c>
      <c r="M310" s="16">
        <f t="shared" si="106"/>
        <v>0</v>
      </c>
      <c r="N310" s="16">
        <f t="shared" si="106"/>
        <v>0</v>
      </c>
      <c r="O310" s="16">
        <f t="shared" si="106"/>
        <v>0</v>
      </c>
      <c r="P310" s="16">
        <f t="shared" si="106"/>
        <v>0</v>
      </c>
      <c r="Q310" s="16">
        <f t="shared" si="106"/>
        <v>0</v>
      </c>
      <c r="R310" s="16">
        <f t="shared" si="106"/>
        <v>0</v>
      </c>
      <c r="S310" s="16">
        <f t="shared" si="106"/>
        <v>0</v>
      </c>
      <c r="T310" s="16">
        <f t="shared" si="106"/>
        <v>0</v>
      </c>
      <c r="U310" s="16">
        <f t="shared" si="106"/>
        <v>0</v>
      </c>
      <c r="V310" s="16">
        <f t="shared" si="106"/>
        <v>0</v>
      </c>
      <c r="W310" s="16">
        <f t="shared" si="106"/>
        <v>0</v>
      </c>
      <c r="X310" s="16">
        <f t="shared" si="106"/>
        <v>0</v>
      </c>
      <c r="Y310" s="16">
        <f t="shared" si="106"/>
        <v>0</v>
      </c>
      <c r="Z310" s="16">
        <f t="shared" si="106"/>
        <v>0</v>
      </c>
      <c r="AA310" s="16">
        <f t="shared" si="106"/>
        <v>0</v>
      </c>
      <c r="AB310" s="16">
        <f t="shared" si="106"/>
        <v>0</v>
      </c>
      <c r="AC310" s="16">
        <f t="shared" si="106"/>
        <v>0</v>
      </c>
      <c r="AD310" s="16">
        <f t="shared" si="106"/>
        <v>0</v>
      </c>
      <c r="AE310" s="16">
        <f t="shared" si="106"/>
        <v>0</v>
      </c>
      <c r="AF310" s="16">
        <f t="shared" si="106"/>
        <v>0</v>
      </c>
      <c r="AG310" s="16">
        <f t="shared" si="106"/>
        <v>0</v>
      </c>
      <c r="AH310" s="16">
        <f t="shared" si="106"/>
        <v>0</v>
      </c>
      <c r="AI310" s="16">
        <f t="shared" si="106"/>
        <v>0</v>
      </c>
      <c r="AJ310" s="16">
        <f t="shared" si="106"/>
        <v>0</v>
      </c>
      <c r="AK310" s="16">
        <f t="shared" si="106"/>
        <v>0</v>
      </c>
      <c r="AL310" s="16">
        <f t="shared" si="106"/>
        <v>0</v>
      </c>
      <c r="AM310" s="16">
        <f t="shared" si="106"/>
        <v>0</v>
      </c>
      <c r="AN310" s="16">
        <f t="shared" si="106"/>
        <v>0</v>
      </c>
      <c r="AO310" s="16">
        <f t="shared" si="106"/>
        <v>0</v>
      </c>
      <c r="AP310" s="16">
        <f t="shared" si="106"/>
        <v>0</v>
      </c>
      <c r="AQ310" s="16">
        <f t="shared" si="106"/>
        <v>0</v>
      </c>
      <c r="AR310" s="16">
        <f t="shared" si="106"/>
        <v>0</v>
      </c>
      <c r="AS310" s="16">
        <f t="shared" si="106"/>
        <v>0</v>
      </c>
      <c r="AT310" s="16">
        <f t="shared" si="106"/>
        <v>0</v>
      </c>
      <c r="AU310" s="16">
        <f t="shared" si="106"/>
        <v>0</v>
      </c>
      <c r="AV310" s="16">
        <f t="shared" si="106"/>
        <v>0</v>
      </c>
      <c r="AW310" s="16">
        <f t="shared" si="106"/>
        <v>0</v>
      </c>
      <c r="AX310" s="16">
        <f t="shared" si="106"/>
        <v>0</v>
      </c>
      <c r="AY310" s="16">
        <f t="shared" si="106"/>
        <v>0</v>
      </c>
      <c r="AZ310" s="16">
        <f t="shared" si="106"/>
        <v>0</v>
      </c>
      <c r="BA310" s="16">
        <f t="shared" si="106"/>
        <v>0</v>
      </c>
      <c r="BB310" s="16">
        <f t="shared" si="106"/>
        <v>0</v>
      </c>
      <c r="BC310" s="16">
        <f t="shared" si="106"/>
        <v>0</v>
      </c>
      <c r="BD310" s="16">
        <f t="shared" si="106"/>
        <v>0</v>
      </c>
      <c r="BE310" s="16">
        <f t="shared" si="106"/>
        <v>0</v>
      </c>
      <c r="BF310" s="16">
        <f t="shared" si="106"/>
        <v>0</v>
      </c>
      <c r="BG310" s="16">
        <f t="shared" si="106"/>
        <v>0</v>
      </c>
      <c r="BH310" s="16">
        <f t="shared" si="106"/>
        <v>0</v>
      </c>
      <c r="BI310" s="16">
        <f t="shared" si="106"/>
        <v>0</v>
      </c>
      <c r="BJ310" s="16">
        <f t="shared" si="106"/>
        <v>0</v>
      </c>
      <c r="BK310" s="16">
        <f t="shared" si="106"/>
        <v>0</v>
      </c>
      <c r="BL310" s="16">
        <f t="shared" si="106"/>
        <v>0</v>
      </c>
      <c r="BM310" s="16">
        <f t="shared" si="106"/>
        <v>0</v>
      </c>
      <c r="BN310" s="16">
        <f t="shared" si="106"/>
        <v>0</v>
      </c>
      <c r="BO310" s="16">
        <f t="shared" si="106"/>
        <v>0</v>
      </c>
      <c r="BP310" s="16">
        <f t="shared" si="106"/>
        <v>0</v>
      </c>
      <c r="BQ310" s="16">
        <f t="shared" si="106"/>
        <v>0</v>
      </c>
      <c r="BR310" s="16">
        <f t="shared" si="104"/>
        <v>0</v>
      </c>
      <c r="BS310" s="16">
        <f t="shared" si="104"/>
        <v>0</v>
      </c>
      <c r="BT310" s="16">
        <f t="shared" si="104"/>
        <v>0</v>
      </c>
      <c r="BU310" s="16">
        <f t="shared" si="104"/>
        <v>0</v>
      </c>
      <c r="BV310" s="16">
        <f t="shared" si="104"/>
        <v>0</v>
      </c>
      <c r="BW310" s="16">
        <f t="shared" si="104"/>
        <v>0</v>
      </c>
      <c r="BX310" s="16">
        <f t="shared" si="104"/>
        <v>0</v>
      </c>
    </row>
    <row r="311" spans="2:76" hidden="1" outlineLevel="1" x14ac:dyDescent="0.15">
      <c r="B311" s="13" t="str">
        <f t="shared" si="20"/>
        <v>FTE Cost - Brand</v>
      </c>
      <c r="C311" s="13" t="str">
        <f t="shared" ref="C311:D311" si="107">C101</f>
        <v>Marketing</v>
      </c>
      <c r="D311" s="13">
        <f t="shared" si="107"/>
        <v>0</v>
      </c>
      <c r="E311" s="16">
        <f t="shared" si="19"/>
        <v>0</v>
      </c>
      <c r="F311" s="16">
        <f t="shared" si="106"/>
        <v>0</v>
      </c>
      <c r="G311" s="16">
        <f t="shared" si="106"/>
        <v>0</v>
      </c>
      <c r="H311" s="16">
        <f t="shared" si="106"/>
        <v>0</v>
      </c>
      <c r="I311" s="16">
        <f t="shared" si="106"/>
        <v>0</v>
      </c>
      <c r="J311" s="16">
        <f t="shared" si="106"/>
        <v>0</v>
      </c>
      <c r="K311" s="16">
        <f t="shared" si="106"/>
        <v>0</v>
      </c>
      <c r="L311" s="16">
        <f t="shared" si="106"/>
        <v>0</v>
      </c>
      <c r="M311" s="16">
        <f t="shared" si="106"/>
        <v>0</v>
      </c>
      <c r="N311" s="16">
        <f t="shared" si="106"/>
        <v>0</v>
      </c>
      <c r="O311" s="16">
        <f t="shared" si="106"/>
        <v>0</v>
      </c>
      <c r="P311" s="16">
        <f t="shared" si="106"/>
        <v>0</v>
      </c>
      <c r="Q311" s="16">
        <f t="shared" si="106"/>
        <v>0</v>
      </c>
      <c r="R311" s="16">
        <f t="shared" si="106"/>
        <v>0</v>
      </c>
      <c r="S311" s="16">
        <f t="shared" si="106"/>
        <v>0</v>
      </c>
      <c r="T311" s="16">
        <f t="shared" si="106"/>
        <v>0</v>
      </c>
      <c r="U311" s="16">
        <f t="shared" si="106"/>
        <v>0</v>
      </c>
      <c r="V311" s="16">
        <f t="shared" si="106"/>
        <v>0</v>
      </c>
      <c r="W311" s="16">
        <f t="shared" si="106"/>
        <v>0</v>
      </c>
      <c r="X311" s="16">
        <f t="shared" si="106"/>
        <v>0</v>
      </c>
      <c r="Y311" s="16">
        <f t="shared" si="106"/>
        <v>0</v>
      </c>
      <c r="Z311" s="16">
        <f t="shared" si="106"/>
        <v>0</v>
      </c>
      <c r="AA311" s="16">
        <f t="shared" si="106"/>
        <v>0</v>
      </c>
      <c r="AB311" s="16">
        <f t="shared" si="106"/>
        <v>0</v>
      </c>
      <c r="AC311" s="16">
        <f t="shared" si="106"/>
        <v>0</v>
      </c>
      <c r="AD311" s="16">
        <f t="shared" si="106"/>
        <v>0</v>
      </c>
      <c r="AE311" s="16">
        <f t="shared" si="106"/>
        <v>0</v>
      </c>
      <c r="AF311" s="16">
        <f t="shared" si="106"/>
        <v>0</v>
      </c>
      <c r="AG311" s="16">
        <f t="shared" si="106"/>
        <v>0</v>
      </c>
      <c r="AH311" s="16">
        <f t="shared" si="106"/>
        <v>0</v>
      </c>
      <c r="AI311" s="16">
        <f t="shared" si="106"/>
        <v>0</v>
      </c>
      <c r="AJ311" s="16">
        <f t="shared" si="106"/>
        <v>0</v>
      </c>
      <c r="AK311" s="16">
        <f t="shared" si="106"/>
        <v>0</v>
      </c>
      <c r="AL311" s="16">
        <f t="shared" si="106"/>
        <v>0</v>
      </c>
      <c r="AM311" s="16">
        <f t="shared" si="106"/>
        <v>0</v>
      </c>
      <c r="AN311" s="16">
        <f t="shared" si="106"/>
        <v>0</v>
      </c>
      <c r="AO311" s="16">
        <f t="shared" si="106"/>
        <v>0</v>
      </c>
      <c r="AP311" s="16">
        <f t="shared" si="106"/>
        <v>0</v>
      </c>
      <c r="AQ311" s="16">
        <f t="shared" si="106"/>
        <v>0</v>
      </c>
      <c r="AR311" s="16">
        <f t="shared" si="106"/>
        <v>0</v>
      </c>
      <c r="AS311" s="16">
        <f t="shared" si="106"/>
        <v>0</v>
      </c>
      <c r="AT311" s="16">
        <f t="shared" si="106"/>
        <v>0</v>
      </c>
      <c r="AU311" s="16">
        <f t="shared" si="106"/>
        <v>0</v>
      </c>
      <c r="AV311" s="16">
        <f t="shared" si="106"/>
        <v>0</v>
      </c>
      <c r="AW311" s="16">
        <f t="shared" si="106"/>
        <v>0</v>
      </c>
      <c r="AX311" s="16">
        <f t="shared" si="106"/>
        <v>0</v>
      </c>
      <c r="AY311" s="16">
        <f t="shared" si="106"/>
        <v>0</v>
      </c>
      <c r="AZ311" s="16">
        <f t="shared" si="106"/>
        <v>0</v>
      </c>
      <c r="BA311" s="16">
        <f t="shared" si="106"/>
        <v>0</v>
      </c>
      <c r="BB311" s="16">
        <f t="shared" si="106"/>
        <v>0</v>
      </c>
      <c r="BC311" s="16">
        <f t="shared" si="106"/>
        <v>0</v>
      </c>
      <c r="BD311" s="16">
        <f t="shared" si="106"/>
        <v>0</v>
      </c>
      <c r="BE311" s="16">
        <f t="shared" si="106"/>
        <v>0</v>
      </c>
      <c r="BF311" s="16">
        <f t="shared" si="106"/>
        <v>0</v>
      </c>
      <c r="BG311" s="16">
        <f t="shared" si="106"/>
        <v>0</v>
      </c>
      <c r="BH311" s="16">
        <f t="shared" si="106"/>
        <v>0</v>
      </c>
      <c r="BI311" s="16">
        <f t="shared" si="106"/>
        <v>0</v>
      </c>
      <c r="BJ311" s="16">
        <f t="shared" si="106"/>
        <v>0</v>
      </c>
      <c r="BK311" s="16">
        <f t="shared" si="106"/>
        <v>0</v>
      </c>
      <c r="BL311" s="16">
        <f t="shared" si="106"/>
        <v>0</v>
      </c>
      <c r="BM311" s="16">
        <f t="shared" si="106"/>
        <v>0</v>
      </c>
      <c r="BN311" s="16">
        <f t="shared" si="106"/>
        <v>0</v>
      </c>
      <c r="BO311" s="16">
        <f t="shared" si="106"/>
        <v>0</v>
      </c>
      <c r="BP311" s="16">
        <f t="shared" si="106"/>
        <v>0</v>
      </c>
      <c r="BQ311" s="16">
        <f t="shared" si="106"/>
        <v>0</v>
      </c>
      <c r="BR311" s="16">
        <f t="shared" si="104"/>
        <v>0</v>
      </c>
      <c r="BS311" s="16">
        <f t="shared" si="104"/>
        <v>0</v>
      </c>
      <c r="BT311" s="16">
        <f t="shared" si="104"/>
        <v>0</v>
      </c>
      <c r="BU311" s="16">
        <f t="shared" si="104"/>
        <v>0</v>
      </c>
      <c r="BV311" s="16">
        <f t="shared" si="104"/>
        <v>0</v>
      </c>
      <c r="BW311" s="16">
        <f t="shared" si="104"/>
        <v>0</v>
      </c>
      <c r="BX311" s="16">
        <f t="shared" si="104"/>
        <v>0</v>
      </c>
    </row>
    <row r="312" spans="2:76" hidden="1" outlineLevel="1" x14ac:dyDescent="0.15">
      <c r="B312" s="13" t="str">
        <f t="shared" si="20"/>
        <v>FTE Cost - Brand</v>
      </c>
      <c r="C312" s="13" t="str">
        <f t="shared" ref="C312:D312" si="108">C102</f>
        <v>Pre-marketing</v>
      </c>
      <c r="D312" s="13" t="str">
        <f t="shared" si="108"/>
        <v>Brand 1</v>
      </c>
      <c r="E312" s="16">
        <f t="shared" si="19"/>
        <v>0</v>
      </c>
      <c r="F312" s="16">
        <f t="shared" si="106"/>
        <v>0</v>
      </c>
      <c r="G312" s="16">
        <f t="shared" si="106"/>
        <v>0</v>
      </c>
      <c r="H312" s="16">
        <f t="shared" si="106"/>
        <v>0</v>
      </c>
      <c r="I312" s="16">
        <f t="shared" si="106"/>
        <v>0</v>
      </c>
      <c r="J312" s="16">
        <f t="shared" si="106"/>
        <v>0</v>
      </c>
      <c r="K312" s="16">
        <f t="shared" si="106"/>
        <v>0</v>
      </c>
      <c r="L312" s="16">
        <f t="shared" si="106"/>
        <v>0</v>
      </c>
      <c r="M312" s="16">
        <f t="shared" si="106"/>
        <v>0</v>
      </c>
      <c r="N312" s="16">
        <f t="shared" si="106"/>
        <v>0</v>
      </c>
      <c r="O312" s="16">
        <f t="shared" si="106"/>
        <v>0</v>
      </c>
      <c r="P312" s="16">
        <f t="shared" si="106"/>
        <v>0</v>
      </c>
      <c r="Q312" s="16">
        <f t="shared" si="106"/>
        <v>0</v>
      </c>
      <c r="R312" s="16">
        <f t="shared" si="106"/>
        <v>0</v>
      </c>
      <c r="S312" s="16">
        <f t="shared" si="106"/>
        <v>0</v>
      </c>
      <c r="T312" s="16">
        <f t="shared" si="106"/>
        <v>0</v>
      </c>
      <c r="U312" s="16">
        <f t="shared" si="106"/>
        <v>0</v>
      </c>
      <c r="V312" s="16">
        <f t="shared" si="106"/>
        <v>0</v>
      </c>
      <c r="W312" s="16">
        <f t="shared" si="106"/>
        <v>0</v>
      </c>
      <c r="X312" s="16">
        <f t="shared" si="106"/>
        <v>0</v>
      </c>
      <c r="Y312" s="16">
        <f t="shared" si="106"/>
        <v>0</v>
      </c>
      <c r="Z312" s="16">
        <f t="shared" si="106"/>
        <v>0</v>
      </c>
      <c r="AA312" s="16">
        <f t="shared" si="106"/>
        <v>0</v>
      </c>
      <c r="AB312" s="16">
        <f t="shared" si="106"/>
        <v>0</v>
      </c>
      <c r="AC312" s="16">
        <f t="shared" si="106"/>
        <v>0</v>
      </c>
      <c r="AD312" s="16">
        <f t="shared" si="106"/>
        <v>0</v>
      </c>
      <c r="AE312" s="16">
        <f t="shared" si="106"/>
        <v>0</v>
      </c>
      <c r="AF312" s="16">
        <f t="shared" si="106"/>
        <v>0</v>
      </c>
      <c r="AG312" s="16">
        <f t="shared" si="106"/>
        <v>0</v>
      </c>
      <c r="AH312" s="16">
        <f t="shared" si="106"/>
        <v>0</v>
      </c>
      <c r="AI312" s="16">
        <f t="shared" si="106"/>
        <v>0</v>
      </c>
      <c r="AJ312" s="16">
        <f t="shared" si="106"/>
        <v>0</v>
      </c>
      <c r="AK312" s="16">
        <f t="shared" si="106"/>
        <v>0</v>
      </c>
      <c r="AL312" s="16">
        <f t="shared" si="106"/>
        <v>0</v>
      </c>
      <c r="AM312" s="16">
        <f t="shared" si="106"/>
        <v>0</v>
      </c>
      <c r="AN312" s="16">
        <f t="shared" si="106"/>
        <v>0</v>
      </c>
      <c r="AO312" s="16">
        <f t="shared" si="106"/>
        <v>0</v>
      </c>
      <c r="AP312" s="16">
        <f t="shared" si="106"/>
        <v>0</v>
      </c>
      <c r="AQ312" s="16">
        <f t="shared" si="106"/>
        <v>0</v>
      </c>
      <c r="AR312" s="16">
        <f t="shared" si="106"/>
        <v>0</v>
      </c>
      <c r="AS312" s="16">
        <f t="shared" si="106"/>
        <v>0</v>
      </c>
      <c r="AT312" s="16">
        <f t="shared" si="106"/>
        <v>0</v>
      </c>
      <c r="AU312" s="16">
        <f t="shared" si="106"/>
        <v>0</v>
      </c>
      <c r="AV312" s="16">
        <f t="shared" si="106"/>
        <v>0</v>
      </c>
      <c r="AW312" s="16">
        <f t="shared" si="106"/>
        <v>0</v>
      </c>
      <c r="AX312" s="16">
        <f t="shared" si="106"/>
        <v>0</v>
      </c>
      <c r="AY312" s="16">
        <f t="shared" si="106"/>
        <v>0</v>
      </c>
      <c r="AZ312" s="16">
        <f t="shared" si="106"/>
        <v>0</v>
      </c>
      <c r="BA312" s="16">
        <f t="shared" si="106"/>
        <v>0</v>
      </c>
      <c r="BB312" s="16">
        <f t="shared" si="106"/>
        <v>0</v>
      </c>
      <c r="BC312" s="16">
        <f t="shared" si="106"/>
        <v>0</v>
      </c>
      <c r="BD312" s="16">
        <f t="shared" si="106"/>
        <v>0</v>
      </c>
      <c r="BE312" s="16">
        <f t="shared" si="106"/>
        <v>0</v>
      </c>
      <c r="BF312" s="16">
        <f t="shared" si="106"/>
        <v>0</v>
      </c>
      <c r="BG312" s="16">
        <f t="shared" si="106"/>
        <v>0</v>
      </c>
      <c r="BH312" s="16">
        <f t="shared" si="106"/>
        <v>0</v>
      </c>
      <c r="BI312" s="16">
        <f t="shared" si="106"/>
        <v>0</v>
      </c>
      <c r="BJ312" s="16">
        <f t="shared" si="106"/>
        <v>0</v>
      </c>
      <c r="BK312" s="16">
        <f t="shared" si="106"/>
        <v>0</v>
      </c>
      <c r="BL312" s="16">
        <f t="shared" si="106"/>
        <v>0</v>
      </c>
      <c r="BM312" s="16">
        <f t="shared" si="106"/>
        <v>0</v>
      </c>
      <c r="BN312" s="16">
        <f t="shared" si="106"/>
        <v>0</v>
      </c>
      <c r="BO312" s="16">
        <f t="shared" si="106"/>
        <v>0</v>
      </c>
      <c r="BP312" s="16">
        <f t="shared" si="106"/>
        <v>0</v>
      </c>
      <c r="BQ312" s="16">
        <f t="shared" si="106"/>
        <v>0</v>
      </c>
      <c r="BR312" s="16">
        <f t="shared" si="104"/>
        <v>0</v>
      </c>
      <c r="BS312" s="16">
        <f t="shared" si="104"/>
        <v>0</v>
      </c>
      <c r="BT312" s="16">
        <f t="shared" si="104"/>
        <v>0</v>
      </c>
      <c r="BU312" s="16">
        <f t="shared" si="104"/>
        <v>0</v>
      </c>
      <c r="BV312" s="16">
        <f t="shared" si="104"/>
        <v>0</v>
      </c>
      <c r="BW312" s="16">
        <f t="shared" si="104"/>
        <v>0</v>
      </c>
      <c r="BX312" s="16">
        <f t="shared" si="104"/>
        <v>0</v>
      </c>
    </row>
    <row r="313" spans="2:76" hidden="1" outlineLevel="1" x14ac:dyDescent="0.15">
      <c r="B313" s="13" t="str">
        <f t="shared" si="20"/>
        <v>FTE Cost - Brand</v>
      </c>
      <c r="C313" s="13" t="str">
        <f t="shared" ref="C313:D313" si="109">C103</f>
        <v>Pre-marketing</v>
      </c>
      <c r="D313" s="13" t="str">
        <f t="shared" si="109"/>
        <v>Brand 2</v>
      </c>
      <c r="E313" s="16">
        <f t="shared" si="19"/>
        <v>69.724000000000004</v>
      </c>
      <c r="F313" s="16">
        <f t="shared" si="106"/>
        <v>69.724000000000004</v>
      </c>
      <c r="G313" s="16">
        <f t="shared" si="106"/>
        <v>69.724000000000004</v>
      </c>
      <c r="H313" s="16">
        <f t="shared" si="106"/>
        <v>69.724000000000004</v>
      </c>
      <c r="I313" s="16">
        <f t="shared" si="106"/>
        <v>69.724000000000004</v>
      </c>
      <c r="J313" s="16">
        <f t="shared" si="106"/>
        <v>69.724000000000004</v>
      </c>
      <c r="K313" s="16">
        <f t="shared" si="106"/>
        <v>69.724000000000004</v>
      </c>
      <c r="L313" s="16">
        <f t="shared" si="106"/>
        <v>69.724000000000004</v>
      </c>
      <c r="M313" s="16">
        <f t="shared" si="106"/>
        <v>69.724000000000004</v>
      </c>
      <c r="N313" s="16">
        <f t="shared" si="106"/>
        <v>69.724000000000004</v>
      </c>
      <c r="O313" s="16">
        <f t="shared" si="106"/>
        <v>69.724000000000004</v>
      </c>
      <c r="P313" s="16">
        <f t="shared" si="106"/>
        <v>69.724000000000004</v>
      </c>
      <c r="Q313" s="16">
        <f t="shared" si="106"/>
        <v>69.724000000000004</v>
      </c>
      <c r="R313" s="16">
        <f t="shared" si="106"/>
        <v>69.724000000000004</v>
      </c>
      <c r="S313" s="16">
        <f t="shared" si="106"/>
        <v>69.724000000000004</v>
      </c>
      <c r="T313" s="16">
        <f t="shared" si="106"/>
        <v>69.724000000000004</v>
      </c>
      <c r="U313" s="16">
        <f t="shared" si="106"/>
        <v>69.724000000000004</v>
      </c>
      <c r="V313" s="16">
        <f t="shared" si="106"/>
        <v>69.724000000000004</v>
      </c>
      <c r="W313" s="16">
        <f t="shared" si="106"/>
        <v>69.724000000000004</v>
      </c>
      <c r="X313" s="16">
        <f t="shared" si="106"/>
        <v>69.724000000000004</v>
      </c>
      <c r="Y313" s="16">
        <f t="shared" si="106"/>
        <v>69.724000000000004</v>
      </c>
      <c r="Z313" s="16">
        <f t="shared" si="106"/>
        <v>69.724000000000004</v>
      </c>
      <c r="AA313" s="16">
        <f t="shared" si="106"/>
        <v>69.724000000000004</v>
      </c>
      <c r="AB313" s="16">
        <f t="shared" si="106"/>
        <v>69.724000000000004</v>
      </c>
      <c r="AC313" s="16">
        <f t="shared" si="106"/>
        <v>69.724000000000004</v>
      </c>
      <c r="AD313" s="16">
        <f t="shared" si="106"/>
        <v>69.724000000000004</v>
      </c>
      <c r="AE313" s="16">
        <f t="shared" si="106"/>
        <v>69.724000000000004</v>
      </c>
      <c r="AF313" s="16">
        <f t="shared" si="106"/>
        <v>69.724000000000004</v>
      </c>
      <c r="AG313" s="16">
        <f t="shared" si="106"/>
        <v>69.724000000000004</v>
      </c>
      <c r="AH313" s="16">
        <f t="shared" si="106"/>
        <v>69.724000000000004</v>
      </c>
      <c r="AI313" s="16">
        <f t="shared" si="106"/>
        <v>69.724000000000004</v>
      </c>
      <c r="AJ313" s="16">
        <f t="shared" si="106"/>
        <v>69.724000000000004</v>
      </c>
      <c r="AK313" s="16">
        <f t="shared" si="106"/>
        <v>69.724000000000004</v>
      </c>
      <c r="AL313" s="16">
        <f t="shared" si="106"/>
        <v>69.724000000000004</v>
      </c>
      <c r="AM313" s="16">
        <f t="shared" si="106"/>
        <v>69.724000000000004</v>
      </c>
      <c r="AN313" s="16">
        <f t="shared" si="106"/>
        <v>69.724000000000004</v>
      </c>
      <c r="AO313" s="16">
        <f t="shared" si="106"/>
        <v>69.724000000000004</v>
      </c>
      <c r="AP313" s="16">
        <f t="shared" si="106"/>
        <v>69.724000000000004</v>
      </c>
      <c r="AQ313" s="16">
        <f t="shared" si="106"/>
        <v>69.724000000000004</v>
      </c>
      <c r="AR313" s="16">
        <f t="shared" si="106"/>
        <v>69.724000000000004</v>
      </c>
      <c r="AS313" s="16">
        <f t="shared" si="106"/>
        <v>69.724000000000004</v>
      </c>
      <c r="AT313" s="16">
        <f t="shared" si="106"/>
        <v>69.724000000000004</v>
      </c>
      <c r="AU313" s="16">
        <f t="shared" si="106"/>
        <v>69.724000000000004</v>
      </c>
      <c r="AV313" s="16">
        <f t="shared" si="106"/>
        <v>69.724000000000004</v>
      </c>
      <c r="AW313" s="16">
        <f t="shared" si="106"/>
        <v>69.724000000000004</v>
      </c>
      <c r="AX313" s="16">
        <f t="shared" si="106"/>
        <v>69.724000000000004</v>
      </c>
      <c r="AY313" s="16">
        <f t="shared" si="106"/>
        <v>69.724000000000004</v>
      </c>
      <c r="AZ313" s="16">
        <f t="shared" si="106"/>
        <v>69.724000000000004</v>
      </c>
      <c r="BA313" s="16">
        <f t="shared" si="106"/>
        <v>69.724000000000004</v>
      </c>
      <c r="BB313" s="16">
        <f t="shared" si="106"/>
        <v>69.724000000000004</v>
      </c>
      <c r="BC313" s="16">
        <f t="shared" si="106"/>
        <v>69.724000000000004</v>
      </c>
      <c r="BD313" s="16">
        <f t="shared" si="106"/>
        <v>69.724000000000004</v>
      </c>
      <c r="BE313" s="16">
        <f t="shared" si="106"/>
        <v>69.724000000000004</v>
      </c>
      <c r="BF313" s="16">
        <f t="shared" si="106"/>
        <v>69.724000000000004</v>
      </c>
      <c r="BG313" s="16">
        <f t="shared" si="106"/>
        <v>69.724000000000004</v>
      </c>
      <c r="BH313" s="16">
        <f t="shared" si="106"/>
        <v>69.724000000000004</v>
      </c>
      <c r="BI313" s="16">
        <f t="shared" si="106"/>
        <v>69.724000000000004</v>
      </c>
      <c r="BJ313" s="16">
        <f t="shared" si="106"/>
        <v>69.724000000000004</v>
      </c>
      <c r="BK313" s="16">
        <f t="shared" si="106"/>
        <v>69.724000000000004</v>
      </c>
      <c r="BL313" s="16">
        <f t="shared" si="106"/>
        <v>69.724000000000004</v>
      </c>
      <c r="BM313" s="16">
        <f t="shared" si="106"/>
        <v>69.724000000000004</v>
      </c>
      <c r="BN313" s="16">
        <f t="shared" si="106"/>
        <v>69.724000000000004</v>
      </c>
      <c r="BO313" s="16">
        <f t="shared" si="106"/>
        <v>69.724000000000004</v>
      </c>
      <c r="BP313" s="16">
        <f t="shared" si="106"/>
        <v>69.724000000000004</v>
      </c>
      <c r="BQ313" s="16">
        <f t="shared" ref="BQ313:BX320" si="110">IFERROR(VLOOKUP($C313,$C$2:$BX$21,MATCH(BQ$1,$C$1:$BX$1,0),0)*VLOOKUP($C313,$C$22:$BX$41,MATCH(BQ$1,$C$1:$BX$1,0),0),0)*BQ103</f>
        <v>69.724000000000004</v>
      </c>
      <c r="BR313" s="16">
        <f t="shared" si="110"/>
        <v>69.724000000000004</v>
      </c>
      <c r="BS313" s="16">
        <f t="shared" si="110"/>
        <v>69.724000000000004</v>
      </c>
      <c r="BT313" s="16">
        <f t="shared" si="110"/>
        <v>69.724000000000004</v>
      </c>
      <c r="BU313" s="16">
        <f t="shared" si="110"/>
        <v>69.724000000000004</v>
      </c>
      <c r="BV313" s="16">
        <f t="shared" si="110"/>
        <v>69.724000000000004</v>
      </c>
      <c r="BW313" s="16">
        <f t="shared" si="110"/>
        <v>69.724000000000004</v>
      </c>
      <c r="BX313" s="16">
        <f t="shared" si="110"/>
        <v>69.724000000000004</v>
      </c>
    </row>
    <row r="314" spans="2:76" hidden="1" outlineLevel="1" x14ac:dyDescent="0.15">
      <c r="B314" s="13" t="str">
        <f t="shared" si="20"/>
        <v>FTE Cost - Brand</v>
      </c>
      <c r="C314" s="13" t="str">
        <f t="shared" ref="C314:D314" si="111">C104</f>
        <v>Pre-marketing</v>
      </c>
      <c r="D314" s="13" t="str">
        <f t="shared" si="111"/>
        <v>Brand 3</v>
      </c>
      <c r="E314" s="16">
        <f t="shared" si="19"/>
        <v>52.292999999999999</v>
      </c>
      <c r="F314" s="16">
        <f t="shared" ref="F314:BQ317" si="112">IFERROR(VLOOKUP($C314,$C$2:$BX$21,MATCH(F$1,$C$1:$BX$1,0),0)*VLOOKUP($C314,$C$22:$BX$41,MATCH(F$1,$C$1:$BX$1,0),0),0)*F104</f>
        <v>52.292999999999999</v>
      </c>
      <c r="G314" s="16">
        <f t="shared" si="112"/>
        <v>52.292999999999999</v>
      </c>
      <c r="H314" s="16">
        <f t="shared" si="112"/>
        <v>52.292999999999999</v>
      </c>
      <c r="I314" s="16">
        <f t="shared" si="112"/>
        <v>52.292999999999999</v>
      </c>
      <c r="J314" s="16">
        <f t="shared" si="112"/>
        <v>52.292999999999999</v>
      </c>
      <c r="K314" s="16">
        <f t="shared" si="112"/>
        <v>52.292999999999999</v>
      </c>
      <c r="L314" s="16">
        <f t="shared" si="112"/>
        <v>52.292999999999999</v>
      </c>
      <c r="M314" s="16">
        <f t="shared" si="112"/>
        <v>52.292999999999999</v>
      </c>
      <c r="N314" s="16">
        <f t="shared" si="112"/>
        <v>52.292999999999999</v>
      </c>
      <c r="O314" s="16">
        <f t="shared" si="112"/>
        <v>52.292999999999999</v>
      </c>
      <c r="P314" s="16">
        <f t="shared" si="112"/>
        <v>52.292999999999999</v>
      </c>
      <c r="Q314" s="16">
        <f t="shared" si="112"/>
        <v>52.292999999999999</v>
      </c>
      <c r="R314" s="16">
        <f t="shared" si="112"/>
        <v>52.292999999999999</v>
      </c>
      <c r="S314" s="16">
        <f t="shared" si="112"/>
        <v>52.292999999999999</v>
      </c>
      <c r="T314" s="16">
        <f t="shared" si="112"/>
        <v>52.292999999999999</v>
      </c>
      <c r="U314" s="16">
        <f t="shared" si="112"/>
        <v>52.292999999999999</v>
      </c>
      <c r="V314" s="16">
        <f t="shared" si="112"/>
        <v>52.292999999999999</v>
      </c>
      <c r="W314" s="16">
        <f t="shared" si="112"/>
        <v>52.292999999999999</v>
      </c>
      <c r="X314" s="16">
        <f t="shared" si="112"/>
        <v>52.292999999999999</v>
      </c>
      <c r="Y314" s="16">
        <f t="shared" si="112"/>
        <v>52.292999999999999</v>
      </c>
      <c r="Z314" s="16">
        <f t="shared" si="112"/>
        <v>52.292999999999999</v>
      </c>
      <c r="AA314" s="16">
        <f t="shared" si="112"/>
        <v>52.292999999999999</v>
      </c>
      <c r="AB314" s="16">
        <f t="shared" si="112"/>
        <v>52.292999999999999</v>
      </c>
      <c r="AC314" s="16">
        <f t="shared" si="112"/>
        <v>52.292999999999999</v>
      </c>
      <c r="AD314" s="16">
        <f t="shared" si="112"/>
        <v>52.292999999999999</v>
      </c>
      <c r="AE314" s="16">
        <f t="shared" si="112"/>
        <v>52.292999999999999</v>
      </c>
      <c r="AF314" s="16">
        <f t="shared" si="112"/>
        <v>52.292999999999999</v>
      </c>
      <c r="AG314" s="16">
        <f t="shared" si="112"/>
        <v>52.292999999999999</v>
      </c>
      <c r="AH314" s="16">
        <f t="shared" si="112"/>
        <v>52.292999999999999</v>
      </c>
      <c r="AI314" s="16">
        <f t="shared" si="112"/>
        <v>52.292999999999999</v>
      </c>
      <c r="AJ314" s="16">
        <f t="shared" si="112"/>
        <v>52.292999999999999</v>
      </c>
      <c r="AK314" s="16">
        <f t="shared" si="112"/>
        <v>52.292999999999999</v>
      </c>
      <c r="AL314" s="16">
        <f t="shared" si="112"/>
        <v>52.292999999999999</v>
      </c>
      <c r="AM314" s="16">
        <f t="shared" si="112"/>
        <v>52.292999999999999</v>
      </c>
      <c r="AN314" s="16">
        <f t="shared" si="112"/>
        <v>52.292999999999999</v>
      </c>
      <c r="AO314" s="16">
        <f t="shared" si="112"/>
        <v>52.292999999999999</v>
      </c>
      <c r="AP314" s="16">
        <f t="shared" si="112"/>
        <v>52.292999999999999</v>
      </c>
      <c r="AQ314" s="16">
        <f t="shared" si="112"/>
        <v>52.292999999999999</v>
      </c>
      <c r="AR314" s="16">
        <f t="shared" si="112"/>
        <v>52.292999999999999</v>
      </c>
      <c r="AS314" s="16">
        <f t="shared" si="112"/>
        <v>52.292999999999999</v>
      </c>
      <c r="AT314" s="16">
        <f t="shared" si="112"/>
        <v>52.292999999999999</v>
      </c>
      <c r="AU314" s="16">
        <f t="shared" si="112"/>
        <v>52.292999999999999</v>
      </c>
      <c r="AV314" s="16">
        <f t="shared" si="112"/>
        <v>52.292999999999999</v>
      </c>
      <c r="AW314" s="16">
        <f t="shared" si="112"/>
        <v>52.292999999999999</v>
      </c>
      <c r="AX314" s="16">
        <f t="shared" si="112"/>
        <v>52.292999999999999</v>
      </c>
      <c r="AY314" s="16">
        <f t="shared" si="112"/>
        <v>52.292999999999999</v>
      </c>
      <c r="AZ314" s="16">
        <f t="shared" si="112"/>
        <v>52.292999999999999</v>
      </c>
      <c r="BA314" s="16">
        <f t="shared" si="112"/>
        <v>52.292999999999999</v>
      </c>
      <c r="BB314" s="16">
        <f t="shared" si="112"/>
        <v>52.292999999999999</v>
      </c>
      <c r="BC314" s="16">
        <f t="shared" si="112"/>
        <v>52.292999999999999</v>
      </c>
      <c r="BD314" s="16">
        <f t="shared" si="112"/>
        <v>52.292999999999999</v>
      </c>
      <c r="BE314" s="16">
        <f t="shared" si="112"/>
        <v>52.292999999999999</v>
      </c>
      <c r="BF314" s="16">
        <f t="shared" si="112"/>
        <v>52.292999999999999</v>
      </c>
      <c r="BG314" s="16">
        <f t="shared" si="112"/>
        <v>52.292999999999999</v>
      </c>
      <c r="BH314" s="16">
        <f t="shared" si="112"/>
        <v>52.292999999999999</v>
      </c>
      <c r="BI314" s="16">
        <f t="shared" si="112"/>
        <v>52.292999999999999</v>
      </c>
      <c r="BJ314" s="16">
        <f t="shared" si="112"/>
        <v>52.292999999999999</v>
      </c>
      <c r="BK314" s="16">
        <f t="shared" si="112"/>
        <v>52.292999999999999</v>
      </c>
      <c r="BL314" s="16">
        <f t="shared" si="112"/>
        <v>52.292999999999999</v>
      </c>
      <c r="BM314" s="16">
        <f t="shared" si="112"/>
        <v>52.292999999999999</v>
      </c>
      <c r="BN314" s="16">
        <f t="shared" si="112"/>
        <v>52.292999999999999</v>
      </c>
      <c r="BO314" s="16">
        <f t="shared" si="112"/>
        <v>52.292999999999999</v>
      </c>
      <c r="BP314" s="16">
        <f t="shared" si="112"/>
        <v>52.292999999999999</v>
      </c>
      <c r="BQ314" s="16">
        <f t="shared" si="112"/>
        <v>52.292999999999999</v>
      </c>
      <c r="BR314" s="16">
        <f t="shared" si="110"/>
        <v>52.292999999999999</v>
      </c>
      <c r="BS314" s="16">
        <f t="shared" si="110"/>
        <v>52.292999999999999</v>
      </c>
      <c r="BT314" s="16">
        <f t="shared" si="110"/>
        <v>52.292999999999999</v>
      </c>
      <c r="BU314" s="16">
        <f t="shared" si="110"/>
        <v>52.292999999999999</v>
      </c>
      <c r="BV314" s="16">
        <f t="shared" si="110"/>
        <v>52.292999999999999</v>
      </c>
      <c r="BW314" s="16">
        <f t="shared" si="110"/>
        <v>52.292999999999999</v>
      </c>
      <c r="BX314" s="16">
        <f t="shared" si="110"/>
        <v>52.292999999999999</v>
      </c>
    </row>
    <row r="315" spans="2:76" hidden="1" outlineLevel="1" x14ac:dyDescent="0.15">
      <c r="B315" s="13" t="str">
        <f t="shared" si="20"/>
        <v>FTE Cost - Brand</v>
      </c>
      <c r="C315" s="13" t="str">
        <f t="shared" ref="C315:D315" si="113">C105</f>
        <v>Pre-marketing</v>
      </c>
      <c r="D315" s="13" t="str">
        <f t="shared" si="113"/>
        <v>Brand 4</v>
      </c>
      <c r="E315" s="16">
        <f t="shared" si="19"/>
        <v>0</v>
      </c>
      <c r="F315" s="16">
        <f t="shared" si="112"/>
        <v>0</v>
      </c>
      <c r="G315" s="16">
        <f t="shared" si="112"/>
        <v>0</v>
      </c>
      <c r="H315" s="16">
        <f t="shared" si="112"/>
        <v>0</v>
      </c>
      <c r="I315" s="16">
        <f t="shared" si="112"/>
        <v>0</v>
      </c>
      <c r="J315" s="16">
        <f t="shared" si="112"/>
        <v>0</v>
      </c>
      <c r="K315" s="16">
        <f t="shared" si="112"/>
        <v>0</v>
      </c>
      <c r="L315" s="16">
        <f t="shared" si="112"/>
        <v>0</v>
      </c>
      <c r="M315" s="16">
        <f t="shared" si="112"/>
        <v>0</v>
      </c>
      <c r="N315" s="16">
        <f t="shared" si="112"/>
        <v>0</v>
      </c>
      <c r="O315" s="16">
        <f t="shared" si="112"/>
        <v>0</v>
      </c>
      <c r="P315" s="16">
        <f t="shared" si="112"/>
        <v>0</v>
      </c>
      <c r="Q315" s="16">
        <f t="shared" si="112"/>
        <v>0</v>
      </c>
      <c r="R315" s="16">
        <f t="shared" si="112"/>
        <v>0</v>
      </c>
      <c r="S315" s="16">
        <f t="shared" si="112"/>
        <v>0</v>
      </c>
      <c r="T315" s="16">
        <f t="shared" si="112"/>
        <v>0</v>
      </c>
      <c r="U315" s="16">
        <f t="shared" si="112"/>
        <v>0</v>
      </c>
      <c r="V315" s="16">
        <f t="shared" si="112"/>
        <v>0</v>
      </c>
      <c r="W315" s="16">
        <f t="shared" si="112"/>
        <v>0</v>
      </c>
      <c r="X315" s="16">
        <f t="shared" si="112"/>
        <v>0</v>
      </c>
      <c r="Y315" s="16">
        <f t="shared" si="112"/>
        <v>0</v>
      </c>
      <c r="Z315" s="16">
        <f t="shared" si="112"/>
        <v>0</v>
      </c>
      <c r="AA315" s="16">
        <f t="shared" si="112"/>
        <v>0</v>
      </c>
      <c r="AB315" s="16">
        <f t="shared" si="112"/>
        <v>0</v>
      </c>
      <c r="AC315" s="16">
        <f t="shared" si="112"/>
        <v>0</v>
      </c>
      <c r="AD315" s="16">
        <f t="shared" si="112"/>
        <v>0</v>
      </c>
      <c r="AE315" s="16">
        <f t="shared" si="112"/>
        <v>0</v>
      </c>
      <c r="AF315" s="16">
        <f t="shared" si="112"/>
        <v>0</v>
      </c>
      <c r="AG315" s="16">
        <f t="shared" si="112"/>
        <v>0</v>
      </c>
      <c r="AH315" s="16">
        <f t="shared" si="112"/>
        <v>0</v>
      </c>
      <c r="AI315" s="16">
        <f t="shared" si="112"/>
        <v>0</v>
      </c>
      <c r="AJ315" s="16">
        <f t="shared" si="112"/>
        <v>0</v>
      </c>
      <c r="AK315" s="16">
        <f t="shared" si="112"/>
        <v>0</v>
      </c>
      <c r="AL315" s="16">
        <f t="shared" si="112"/>
        <v>0</v>
      </c>
      <c r="AM315" s="16">
        <f t="shared" si="112"/>
        <v>0</v>
      </c>
      <c r="AN315" s="16">
        <f t="shared" si="112"/>
        <v>0</v>
      </c>
      <c r="AO315" s="16">
        <f t="shared" si="112"/>
        <v>0</v>
      </c>
      <c r="AP315" s="16">
        <f t="shared" si="112"/>
        <v>0</v>
      </c>
      <c r="AQ315" s="16">
        <f t="shared" si="112"/>
        <v>0</v>
      </c>
      <c r="AR315" s="16">
        <f t="shared" si="112"/>
        <v>0</v>
      </c>
      <c r="AS315" s="16">
        <f t="shared" si="112"/>
        <v>0</v>
      </c>
      <c r="AT315" s="16">
        <f t="shared" si="112"/>
        <v>0</v>
      </c>
      <c r="AU315" s="16">
        <f t="shared" si="112"/>
        <v>0</v>
      </c>
      <c r="AV315" s="16">
        <f t="shared" si="112"/>
        <v>0</v>
      </c>
      <c r="AW315" s="16">
        <f t="shared" si="112"/>
        <v>0</v>
      </c>
      <c r="AX315" s="16">
        <f t="shared" si="112"/>
        <v>0</v>
      </c>
      <c r="AY315" s="16">
        <f t="shared" si="112"/>
        <v>0</v>
      </c>
      <c r="AZ315" s="16">
        <f t="shared" si="112"/>
        <v>0</v>
      </c>
      <c r="BA315" s="16">
        <f t="shared" si="112"/>
        <v>0</v>
      </c>
      <c r="BB315" s="16">
        <f t="shared" si="112"/>
        <v>0</v>
      </c>
      <c r="BC315" s="16">
        <f t="shared" si="112"/>
        <v>0</v>
      </c>
      <c r="BD315" s="16">
        <f t="shared" si="112"/>
        <v>0</v>
      </c>
      <c r="BE315" s="16">
        <f t="shared" si="112"/>
        <v>0</v>
      </c>
      <c r="BF315" s="16">
        <f t="shared" si="112"/>
        <v>0</v>
      </c>
      <c r="BG315" s="16">
        <f t="shared" si="112"/>
        <v>0</v>
      </c>
      <c r="BH315" s="16">
        <f t="shared" si="112"/>
        <v>0</v>
      </c>
      <c r="BI315" s="16">
        <f t="shared" si="112"/>
        <v>0</v>
      </c>
      <c r="BJ315" s="16">
        <f t="shared" si="112"/>
        <v>0</v>
      </c>
      <c r="BK315" s="16">
        <f t="shared" si="112"/>
        <v>0</v>
      </c>
      <c r="BL315" s="16">
        <f t="shared" si="112"/>
        <v>0</v>
      </c>
      <c r="BM315" s="16">
        <f t="shared" si="112"/>
        <v>0</v>
      </c>
      <c r="BN315" s="16">
        <f t="shared" si="112"/>
        <v>0</v>
      </c>
      <c r="BO315" s="16">
        <f t="shared" si="112"/>
        <v>0</v>
      </c>
      <c r="BP315" s="16">
        <f t="shared" si="112"/>
        <v>0</v>
      </c>
      <c r="BQ315" s="16">
        <f t="shared" si="112"/>
        <v>0</v>
      </c>
      <c r="BR315" s="16">
        <f t="shared" si="110"/>
        <v>0</v>
      </c>
      <c r="BS315" s="16">
        <f t="shared" si="110"/>
        <v>0</v>
      </c>
      <c r="BT315" s="16">
        <f t="shared" si="110"/>
        <v>0</v>
      </c>
      <c r="BU315" s="16">
        <f t="shared" si="110"/>
        <v>0</v>
      </c>
      <c r="BV315" s="16">
        <f t="shared" si="110"/>
        <v>0</v>
      </c>
      <c r="BW315" s="16">
        <f t="shared" si="110"/>
        <v>0</v>
      </c>
      <c r="BX315" s="16">
        <f t="shared" si="110"/>
        <v>0</v>
      </c>
    </row>
    <row r="316" spans="2:76" hidden="1" outlineLevel="1" x14ac:dyDescent="0.15">
      <c r="B316" s="13" t="str">
        <f t="shared" si="20"/>
        <v>FTE Cost - Brand</v>
      </c>
      <c r="C316" s="13" t="str">
        <f t="shared" ref="C316:D316" si="114">C106</f>
        <v>Pre-marketing</v>
      </c>
      <c r="D316" s="13" t="str">
        <f t="shared" si="114"/>
        <v>Brand 5</v>
      </c>
      <c r="E316" s="16">
        <f t="shared" si="19"/>
        <v>0</v>
      </c>
      <c r="F316" s="16">
        <f t="shared" si="112"/>
        <v>0</v>
      </c>
      <c r="G316" s="16">
        <f t="shared" si="112"/>
        <v>0</v>
      </c>
      <c r="H316" s="16">
        <f t="shared" si="112"/>
        <v>0</v>
      </c>
      <c r="I316" s="16">
        <f t="shared" si="112"/>
        <v>0</v>
      </c>
      <c r="J316" s="16">
        <f t="shared" si="112"/>
        <v>0</v>
      </c>
      <c r="K316" s="16">
        <f t="shared" si="112"/>
        <v>0</v>
      </c>
      <c r="L316" s="16">
        <f t="shared" si="112"/>
        <v>0</v>
      </c>
      <c r="M316" s="16">
        <f t="shared" si="112"/>
        <v>0</v>
      </c>
      <c r="N316" s="16">
        <f t="shared" si="112"/>
        <v>0</v>
      </c>
      <c r="O316" s="16">
        <f t="shared" si="112"/>
        <v>0</v>
      </c>
      <c r="P316" s="16">
        <f t="shared" si="112"/>
        <v>0</v>
      </c>
      <c r="Q316" s="16">
        <f t="shared" si="112"/>
        <v>0</v>
      </c>
      <c r="R316" s="16">
        <f t="shared" si="112"/>
        <v>0</v>
      </c>
      <c r="S316" s="16">
        <f t="shared" si="112"/>
        <v>0</v>
      </c>
      <c r="T316" s="16">
        <f t="shared" si="112"/>
        <v>0</v>
      </c>
      <c r="U316" s="16">
        <f t="shared" si="112"/>
        <v>0</v>
      </c>
      <c r="V316" s="16">
        <f t="shared" si="112"/>
        <v>0</v>
      </c>
      <c r="W316" s="16">
        <f t="shared" si="112"/>
        <v>0</v>
      </c>
      <c r="X316" s="16">
        <f t="shared" si="112"/>
        <v>0</v>
      </c>
      <c r="Y316" s="16">
        <f t="shared" si="112"/>
        <v>0</v>
      </c>
      <c r="Z316" s="16">
        <f t="shared" si="112"/>
        <v>0</v>
      </c>
      <c r="AA316" s="16">
        <f t="shared" si="112"/>
        <v>0</v>
      </c>
      <c r="AB316" s="16">
        <f t="shared" si="112"/>
        <v>0</v>
      </c>
      <c r="AC316" s="16">
        <f t="shared" si="112"/>
        <v>0</v>
      </c>
      <c r="AD316" s="16">
        <f t="shared" si="112"/>
        <v>0</v>
      </c>
      <c r="AE316" s="16">
        <f t="shared" si="112"/>
        <v>0</v>
      </c>
      <c r="AF316" s="16">
        <f t="shared" si="112"/>
        <v>0</v>
      </c>
      <c r="AG316" s="16">
        <f t="shared" si="112"/>
        <v>0</v>
      </c>
      <c r="AH316" s="16">
        <f t="shared" si="112"/>
        <v>0</v>
      </c>
      <c r="AI316" s="16">
        <f t="shared" si="112"/>
        <v>0</v>
      </c>
      <c r="AJ316" s="16">
        <f t="shared" si="112"/>
        <v>0</v>
      </c>
      <c r="AK316" s="16">
        <f t="shared" si="112"/>
        <v>0</v>
      </c>
      <c r="AL316" s="16">
        <f t="shared" si="112"/>
        <v>0</v>
      </c>
      <c r="AM316" s="16">
        <f t="shared" si="112"/>
        <v>0</v>
      </c>
      <c r="AN316" s="16">
        <f t="shared" si="112"/>
        <v>0</v>
      </c>
      <c r="AO316" s="16">
        <f t="shared" si="112"/>
        <v>0</v>
      </c>
      <c r="AP316" s="16">
        <f t="shared" si="112"/>
        <v>0</v>
      </c>
      <c r="AQ316" s="16">
        <f t="shared" si="112"/>
        <v>0</v>
      </c>
      <c r="AR316" s="16">
        <f t="shared" si="112"/>
        <v>0</v>
      </c>
      <c r="AS316" s="16">
        <f t="shared" si="112"/>
        <v>0</v>
      </c>
      <c r="AT316" s="16">
        <f t="shared" si="112"/>
        <v>0</v>
      </c>
      <c r="AU316" s="16">
        <f t="shared" si="112"/>
        <v>0</v>
      </c>
      <c r="AV316" s="16">
        <f t="shared" si="112"/>
        <v>0</v>
      </c>
      <c r="AW316" s="16">
        <f t="shared" si="112"/>
        <v>0</v>
      </c>
      <c r="AX316" s="16">
        <f t="shared" si="112"/>
        <v>0</v>
      </c>
      <c r="AY316" s="16">
        <f t="shared" si="112"/>
        <v>0</v>
      </c>
      <c r="AZ316" s="16">
        <f t="shared" si="112"/>
        <v>0</v>
      </c>
      <c r="BA316" s="16">
        <f t="shared" si="112"/>
        <v>0</v>
      </c>
      <c r="BB316" s="16">
        <f t="shared" si="112"/>
        <v>0</v>
      </c>
      <c r="BC316" s="16">
        <f t="shared" si="112"/>
        <v>0</v>
      </c>
      <c r="BD316" s="16">
        <f t="shared" si="112"/>
        <v>0</v>
      </c>
      <c r="BE316" s="16">
        <f t="shared" si="112"/>
        <v>0</v>
      </c>
      <c r="BF316" s="16">
        <f t="shared" si="112"/>
        <v>0</v>
      </c>
      <c r="BG316" s="16">
        <f t="shared" si="112"/>
        <v>0</v>
      </c>
      <c r="BH316" s="16">
        <f t="shared" si="112"/>
        <v>0</v>
      </c>
      <c r="BI316" s="16">
        <f t="shared" si="112"/>
        <v>0</v>
      </c>
      <c r="BJ316" s="16">
        <f t="shared" si="112"/>
        <v>0</v>
      </c>
      <c r="BK316" s="16">
        <f t="shared" si="112"/>
        <v>0</v>
      </c>
      <c r="BL316" s="16">
        <f t="shared" si="112"/>
        <v>0</v>
      </c>
      <c r="BM316" s="16">
        <f t="shared" si="112"/>
        <v>0</v>
      </c>
      <c r="BN316" s="16">
        <f t="shared" si="112"/>
        <v>0</v>
      </c>
      <c r="BO316" s="16">
        <f t="shared" si="112"/>
        <v>0</v>
      </c>
      <c r="BP316" s="16">
        <f t="shared" si="112"/>
        <v>0</v>
      </c>
      <c r="BQ316" s="16">
        <f t="shared" si="112"/>
        <v>0</v>
      </c>
      <c r="BR316" s="16">
        <f t="shared" si="110"/>
        <v>0</v>
      </c>
      <c r="BS316" s="16">
        <f t="shared" si="110"/>
        <v>0</v>
      </c>
      <c r="BT316" s="16">
        <f t="shared" si="110"/>
        <v>0</v>
      </c>
      <c r="BU316" s="16">
        <f t="shared" si="110"/>
        <v>0</v>
      </c>
      <c r="BV316" s="16">
        <f t="shared" si="110"/>
        <v>0</v>
      </c>
      <c r="BW316" s="16">
        <f t="shared" si="110"/>
        <v>0</v>
      </c>
      <c r="BX316" s="16">
        <f t="shared" si="110"/>
        <v>0</v>
      </c>
    </row>
    <row r="317" spans="2:76" hidden="1" outlineLevel="1" x14ac:dyDescent="0.15">
      <c r="B317" s="13" t="str">
        <f t="shared" si="20"/>
        <v>FTE Cost - Brand</v>
      </c>
      <c r="C317" s="13" t="str">
        <f t="shared" ref="C317:D317" si="115">C107</f>
        <v>Pre-marketing</v>
      </c>
      <c r="D317" s="13" t="str">
        <f t="shared" si="115"/>
        <v>Brand 6</v>
      </c>
      <c r="E317" s="16">
        <f t="shared" ref="E317:T380" si="116">IFERROR(VLOOKUP($C317,$C$2:$BX$21,MATCH(E$1,$C$1:$BX$1,0),0)*VLOOKUP($C317,$C$22:$BX$41,MATCH(E$1,$C$1:$BX$1,0),0),0)*E107</f>
        <v>0</v>
      </c>
      <c r="F317" s="16">
        <f t="shared" si="116"/>
        <v>0</v>
      </c>
      <c r="G317" s="16">
        <f t="shared" si="116"/>
        <v>0</v>
      </c>
      <c r="H317" s="16">
        <f t="shared" si="116"/>
        <v>0</v>
      </c>
      <c r="I317" s="16">
        <f t="shared" si="116"/>
        <v>0</v>
      </c>
      <c r="J317" s="16">
        <f t="shared" si="116"/>
        <v>0</v>
      </c>
      <c r="K317" s="16">
        <f t="shared" si="116"/>
        <v>0</v>
      </c>
      <c r="L317" s="16">
        <f t="shared" si="116"/>
        <v>0</v>
      </c>
      <c r="M317" s="16">
        <f t="shared" si="116"/>
        <v>0</v>
      </c>
      <c r="N317" s="16">
        <f t="shared" si="116"/>
        <v>0</v>
      </c>
      <c r="O317" s="16">
        <f t="shared" si="116"/>
        <v>0</v>
      </c>
      <c r="P317" s="16">
        <f t="shared" si="116"/>
        <v>0</v>
      </c>
      <c r="Q317" s="16">
        <f t="shared" si="116"/>
        <v>0</v>
      </c>
      <c r="R317" s="16">
        <f t="shared" si="116"/>
        <v>0</v>
      </c>
      <c r="S317" s="16">
        <f t="shared" si="116"/>
        <v>0</v>
      </c>
      <c r="T317" s="16">
        <f t="shared" si="116"/>
        <v>0</v>
      </c>
      <c r="U317" s="16">
        <f t="shared" si="112"/>
        <v>0</v>
      </c>
      <c r="V317" s="16">
        <f t="shared" si="112"/>
        <v>0</v>
      </c>
      <c r="W317" s="16">
        <f t="shared" si="112"/>
        <v>0</v>
      </c>
      <c r="X317" s="16">
        <f t="shared" si="112"/>
        <v>0</v>
      </c>
      <c r="Y317" s="16">
        <f t="shared" si="112"/>
        <v>0</v>
      </c>
      <c r="Z317" s="16">
        <f t="shared" si="112"/>
        <v>0</v>
      </c>
      <c r="AA317" s="16">
        <f t="shared" si="112"/>
        <v>0</v>
      </c>
      <c r="AB317" s="16">
        <f t="shared" si="112"/>
        <v>0</v>
      </c>
      <c r="AC317" s="16">
        <f t="shared" si="112"/>
        <v>0</v>
      </c>
      <c r="AD317" s="16">
        <f t="shared" si="112"/>
        <v>0</v>
      </c>
      <c r="AE317" s="16">
        <f t="shared" si="112"/>
        <v>0</v>
      </c>
      <c r="AF317" s="16">
        <f t="shared" si="112"/>
        <v>0</v>
      </c>
      <c r="AG317" s="16">
        <f t="shared" si="112"/>
        <v>0</v>
      </c>
      <c r="AH317" s="16">
        <f t="shared" si="112"/>
        <v>0</v>
      </c>
      <c r="AI317" s="16">
        <f t="shared" si="112"/>
        <v>0</v>
      </c>
      <c r="AJ317" s="16">
        <f t="shared" si="112"/>
        <v>0</v>
      </c>
      <c r="AK317" s="16">
        <f t="shared" si="112"/>
        <v>0</v>
      </c>
      <c r="AL317" s="16">
        <f t="shared" si="112"/>
        <v>0</v>
      </c>
      <c r="AM317" s="16">
        <f t="shared" si="112"/>
        <v>0</v>
      </c>
      <c r="AN317" s="16">
        <f t="shared" si="112"/>
        <v>0</v>
      </c>
      <c r="AO317" s="16">
        <f t="shared" si="112"/>
        <v>0</v>
      </c>
      <c r="AP317" s="16">
        <f t="shared" si="112"/>
        <v>0</v>
      </c>
      <c r="AQ317" s="16">
        <f t="shared" si="112"/>
        <v>0</v>
      </c>
      <c r="AR317" s="16">
        <f t="shared" si="112"/>
        <v>0</v>
      </c>
      <c r="AS317" s="16">
        <f t="shared" si="112"/>
        <v>0</v>
      </c>
      <c r="AT317" s="16">
        <f t="shared" si="112"/>
        <v>0</v>
      </c>
      <c r="AU317" s="16">
        <f t="shared" si="112"/>
        <v>0</v>
      </c>
      <c r="AV317" s="16">
        <f t="shared" si="112"/>
        <v>0</v>
      </c>
      <c r="AW317" s="16">
        <f t="shared" si="112"/>
        <v>0</v>
      </c>
      <c r="AX317" s="16">
        <f t="shared" si="112"/>
        <v>0</v>
      </c>
      <c r="AY317" s="16">
        <f t="shared" si="112"/>
        <v>0</v>
      </c>
      <c r="AZ317" s="16">
        <f t="shared" si="112"/>
        <v>0</v>
      </c>
      <c r="BA317" s="16">
        <f t="shared" si="112"/>
        <v>0</v>
      </c>
      <c r="BB317" s="16">
        <f t="shared" si="112"/>
        <v>0</v>
      </c>
      <c r="BC317" s="16">
        <f t="shared" si="112"/>
        <v>0</v>
      </c>
      <c r="BD317" s="16">
        <f t="shared" si="112"/>
        <v>0</v>
      </c>
      <c r="BE317" s="16">
        <f t="shared" si="112"/>
        <v>0</v>
      </c>
      <c r="BF317" s="16">
        <f t="shared" si="112"/>
        <v>0</v>
      </c>
      <c r="BG317" s="16">
        <f t="shared" si="112"/>
        <v>0</v>
      </c>
      <c r="BH317" s="16">
        <f t="shared" si="112"/>
        <v>0</v>
      </c>
      <c r="BI317" s="16">
        <f t="shared" si="112"/>
        <v>0</v>
      </c>
      <c r="BJ317" s="16">
        <f t="shared" si="112"/>
        <v>0</v>
      </c>
      <c r="BK317" s="16">
        <f t="shared" si="112"/>
        <v>0</v>
      </c>
      <c r="BL317" s="16">
        <f t="shared" si="112"/>
        <v>0</v>
      </c>
      <c r="BM317" s="16">
        <f t="shared" si="112"/>
        <v>0</v>
      </c>
      <c r="BN317" s="16">
        <f t="shared" si="112"/>
        <v>0</v>
      </c>
      <c r="BO317" s="16">
        <f t="shared" si="112"/>
        <v>0</v>
      </c>
      <c r="BP317" s="16">
        <f t="shared" si="112"/>
        <v>0</v>
      </c>
      <c r="BQ317" s="16">
        <f t="shared" si="112"/>
        <v>0</v>
      </c>
      <c r="BR317" s="16">
        <f t="shared" si="110"/>
        <v>0</v>
      </c>
      <c r="BS317" s="16">
        <f t="shared" si="110"/>
        <v>0</v>
      </c>
      <c r="BT317" s="16">
        <f t="shared" si="110"/>
        <v>0</v>
      </c>
      <c r="BU317" s="16">
        <f t="shared" si="110"/>
        <v>0</v>
      </c>
      <c r="BV317" s="16">
        <f t="shared" si="110"/>
        <v>0</v>
      </c>
      <c r="BW317" s="16">
        <f t="shared" si="110"/>
        <v>0</v>
      </c>
      <c r="BX317" s="16">
        <f t="shared" si="110"/>
        <v>0</v>
      </c>
    </row>
    <row r="318" spans="2:76" hidden="1" outlineLevel="1" x14ac:dyDescent="0.15">
      <c r="B318" s="13" t="str">
        <f t="shared" ref="B318:B381" si="117">B317</f>
        <v>FTE Cost - Brand</v>
      </c>
      <c r="C318" s="13" t="str">
        <f t="shared" ref="C318:D318" si="118">C108</f>
        <v>Pre-marketing</v>
      </c>
      <c r="D318" s="13" t="str">
        <f t="shared" si="118"/>
        <v>Brand 7</v>
      </c>
      <c r="E318" s="16">
        <f t="shared" si="116"/>
        <v>0</v>
      </c>
      <c r="F318" s="16">
        <f t="shared" ref="F318:BQ321" si="119">IFERROR(VLOOKUP($C318,$C$2:$BX$21,MATCH(F$1,$C$1:$BX$1,0),0)*VLOOKUP($C318,$C$22:$BX$41,MATCH(F$1,$C$1:$BX$1,0),0),0)*F108</f>
        <v>0</v>
      </c>
      <c r="G318" s="16">
        <f t="shared" si="119"/>
        <v>0</v>
      </c>
      <c r="H318" s="16">
        <f t="shared" si="119"/>
        <v>0</v>
      </c>
      <c r="I318" s="16">
        <f t="shared" si="119"/>
        <v>0</v>
      </c>
      <c r="J318" s="16">
        <f t="shared" si="119"/>
        <v>0</v>
      </c>
      <c r="K318" s="16">
        <f t="shared" si="119"/>
        <v>0</v>
      </c>
      <c r="L318" s="16">
        <f t="shared" si="119"/>
        <v>0</v>
      </c>
      <c r="M318" s="16">
        <f t="shared" si="119"/>
        <v>0</v>
      </c>
      <c r="N318" s="16">
        <f t="shared" si="119"/>
        <v>0</v>
      </c>
      <c r="O318" s="16">
        <f t="shared" si="119"/>
        <v>0</v>
      </c>
      <c r="P318" s="16">
        <f t="shared" si="119"/>
        <v>0</v>
      </c>
      <c r="Q318" s="16">
        <f t="shared" si="119"/>
        <v>0</v>
      </c>
      <c r="R318" s="16">
        <f t="shared" si="119"/>
        <v>0</v>
      </c>
      <c r="S318" s="16">
        <f t="shared" si="119"/>
        <v>0</v>
      </c>
      <c r="T318" s="16">
        <f t="shared" si="119"/>
        <v>0</v>
      </c>
      <c r="U318" s="16">
        <f t="shared" si="119"/>
        <v>0</v>
      </c>
      <c r="V318" s="16">
        <f t="shared" si="119"/>
        <v>0</v>
      </c>
      <c r="W318" s="16">
        <f t="shared" si="119"/>
        <v>0</v>
      </c>
      <c r="X318" s="16">
        <f t="shared" si="119"/>
        <v>0</v>
      </c>
      <c r="Y318" s="16">
        <f t="shared" si="119"/>
        <v>0</v>
      </c>
      <c r="Z318" s="16">
        <f t="shared" si="119"/>
        <v>0</v>
      </c>
      <c r="AA318" s="16">
        <f t="shared" si="119"/>
        <v>0</v>
      </c>
      <c r="AB318" s="16">
        <f t="shared" si="119"/>
        <v>0</v>
      </c>
      <c r="AC318" s="16">
        <f t="shared" si="119"/>
        <v>0</v>
      </c>
      <c r="AD318" s="16">
        <f t="shared" si="119"/>
        <v>0</v>
      </c>
      <c r="AE318" s="16">
        <f t="shared" si="119"/>
        <v>0</v>
      </c>
      <c r="AF318" s="16">
        <f t="shared" si="119"/>
        <v>0</v>
      </c>
      <c r="AG318" s="16">
        <f t="shared" si="119"/>
        <v>0</v>
      </c>
      <c r="AH318" s="16">
        <f t="shared" si="119"/>
        <v>0</v>
      </c>
      <c r="AI318" s="16">
        <f t="shared" si="119"/>
        <v>0</v>
      </c>
      <c r="AJ318" s="16">
        <f t="shared" si="119"/>
        <v>0</v>
      </c>
      <c r="AK318" s="16">
        <f t="shared" si="119"/>
        <v>0</v>
      </c>
      <c r="AL318" s="16">
        <f t="shared" si="119"/>
        <v>0</v>
      </c>
      <c r="AM318" s="16">
        <f t="shared" si="119"/>
        <v>0</v>
      </c>
      <c r="AN318" s="16">
        <f t="shared" si="119"/>
        <v>0</v>
      </c>
      <c r="AO318" s="16">
        <f t="shared" si="119"/>
        <v>0</v>
      </c>
      <c r="AP318" s="16">
        <f t="shared" si="119"/>
        <v>0</v>
      </c>
      <c r="AQ318" s="16">
        <f t="shared" si="119"/>
        <v>0</v>
      </c>
      <c r="AR318" s="16">
        <f t="shared" si="119"/>
        <v>0</v>
      </c>
      <c r="AS318" s="16">
        <f t="shared" si="119"/>
        <v>0</v>
      </c>
      <c r="AT318" s="16">
        <f t="shared" si="119"/>
        <v>0</v>
      </c>
      <c r="AU318" s="16">
        <f t="shared" si="119"/>
        <v>0</v>
      </c>
      <c r="AV318" s="16">
        <f t="shared" si="119"/>
        <v>0</v>
      </c>
      <c r="AW318" s="16">
        <f t="shared" si="119"/>
        <v>0</v>
      </c>
      <c r="AX318" s="16">
        <f t="shared" si="119"/>
        <v>0</v>
      </c>
      <c r="AY318" s="16">
        <f t="shared" si="119"/>
        <v>0</v>
      </c>
      <c r="AZ318" s="16">
        <f t="shared" si="119"/>
        <v>0</v>
      </c>
      <c r="BA318" s="16">
        <f t="shared" si="119"/>
        <v>0</v>
      </c>
      <c r="BB318" s="16">
        <f t="shared" si="119"/>
        <v>0</v>
      </c>
      <c r="BC318" s="16">
        <f t="shared" si="119"/>
        <v>0</v>
      </c>
      <c r="BD318" s="16">
        <f t="shared" si="119"/>
        <v>0</v>
      </c>
      <c r="BE318" s="16">
        <f t="shared" si="119"/>
        <v>0</v>
      </c>
      <c r="BF318" s="16">
        <f t="shared" si="119"/>
        <v>0</v>
      </c>
      <c r="BG318" s="16">
        <f t="shared" si="119"/>
        <v>0</v>
      </c>
      <c r="BH318" s="16">
        <f t="shared" si="119"/>
        <v>0</v>
      </c>
      <c r="BI318" s="16">
        <f t="shared" si="119"/>
        <v>0</v>
      </c>
      <c r="BJ318" s="16">
        <f t="shared" si="119"/>
        <v>0</v>
      </c>
      <c r="BK318" s="16">
        <f t="shared" si="119"/>
        <v>0</v>
      </c>
      <c r="BL318" s="16">
        <f t="shared" si="119"/>
        <v>0</v>
      </c>
      <c r="BM318" s="16">
        <f t="shared" si="119"/>
        <v>0</v>
      </c>
      <c r="BN318" s="16">
        <f t="shared" si="119"/>
        <v>0</v>
      </c>
      <c r="BO318" s="16">
        <f t="shared" si="119"/>
        <v>0</v>
      </c>
      <c r="BP318" s="16">
        <f t="shared" si="119"/>
        <v>0</v>
      </c>
      <c r="BQ318" s="16">
        <f t="shared" si="119"/>
        <v>0</v>
      </c>
      <c r="BR318" s="16">
        <f t="shared" si="110"/>
        <v>0</v>
      </c>
      <c r="BS318" s="16">
        <f t="shared" si="110"/>
        <v>0</v>
      </c>
      <c r="BT318" s="16">
        <f t="shared" si="110"/>
        <v>0</v>
      </c>
      <c r="BU318" s="16">
        <f t="shared" si="110"/>
        <v>0</v>
      </c>
      <c r="BV318" s="16">
        <f t="shared" si="110"/>
        <v>0</v>
      </c>
      <c r="BW318" s="16">
        <f t="shared" si="110"/>
        <v>0</v>
      </c>
      <c r="BX318" s="16">
        <f t="shared" si="110"/>
        <v>0</v>
      </c>
    </row>
    <row r="319" spans="2:76" hidden="1" outlineLevel="1" x14ac:dyDescent="0.15">
      <c r="B319" s="13" t="str">
        <f t="shared" si="117"/>
        <v>FTE Cost - Brand</v>
      </c>
      <c r="C319" s="13" t="str">
        <f t="shared" ref="C319:D319" si="120">C109</f>
        <v>Pre-marketing</v>
      </c>
      <c r="D319" s="13" t="str">
        <f t="shared" si="120"/>
        <v>Brand 8</v>
      </c>
      <c r="E319" s="16">
        <f t="shared" si="116"/>
        <v>0</v>
      </c>
      <c r="F319" s="16">
        <f t="shared" si="119"/>
        <v>0</v>
      </c>
      <c r="G319" s="16">
        <f t="shared" si="119"/>
        <v>0</v>
      </c>
      <c r="H319" s="16">
        <f t="shared" si="119"/>
        <v>0</v>
      </c>
      <c r="I319" s="16">
        <f t="shared" si="119"/>
        <v>0</v>
      </c>
      <c r="J319" s="16">
        <f t="shared" si="119"/>
        <v>0</v>
      </c>
      <c r="K319" s="16">
        <f t="shared" si="119"/>
        <v>0</v>
      </c>
      <c r="L319" s="16">
        <f t="shared" si="119"/>
        <v>0</v>
      </c>
      <c r="M319" s="16">
        <f t="shared" si="119"/>
        <v>0</v>
      </c>
      <c r="N319" s="16">
        <f t="shared" si="119"/>
        <v>0</v>
      </c>
      <c r="O319" s="16">
        <f t="shared" si="119"/>
        <v>0</v>
      </c>
      <c r="P319" s="16">
        <f t="shared" si="119"/>
        <v>0</v>
      </c>
      <c r="Q319" s="16">
        <f t="shared" si="119"/>
        <v>0</v>
      </c>
      <c r="R319" s="16">
        <f t="shared" si="119"/>
        <v>0</v>
      </c>
      <c r="S319" s="16">
        <f t="shared" si="119"/>
        <v>0</v>
      </c>
      <c r="T319" s="16">
        <f t="shared" si="119"/>
        <v>0</v>
      </c>
      <c r="U319" s="16">
        <f t="shared" si="119"/>
        <v>0</v>
      </c>
      <c r="V319" s="16">
        <f t="shared" si="119"/>
        <v>0</v>
      </c>
      <c r="W319" s="16">
        <f t="shared" si="119"/>
        <v>0</v>
      </c>
      <c r="X319" s="16">
        <f t="shared" si="119"/>
        <v>0</v>
      </c>
      <c r="Y319" s="16">
        <f t="shared" si="119"/>
        <v>0</v>
      </c>
      <c r="Z319" s="16">
        <f t="shared" si="119"/>
        <v>0</v>
      </c>
      <c r="AA319" s="16">
        <f t="shared" si="119"/>
        <v>0</v>
      </c>
      <c r="AB319" s="16">
        <f t="shared" si="119"/>
        <v>0</v>
      </c>
      <c r="AC319" s="16">
        <f t="shared" si="119"/>
        <v>0</v>
      </c>
      <c r="AD319" s="16">
        <f t="shared" si="119"/>
        <v>0</v>
      </c>
      <c r="AE319" s="16">
        <f t="shared" si="119"/>
        <v>0</v>
      </c>
      <c r="AF319" s="16">
        <f t="shared" si="119"/>
        <v>0</v>
      </c>
      <c r="AG319" s="16">
        <f t="shared" si="119"/>
        <v>0</v>
      </c>
      <c r="AH319" s="16">
        <f t="shared" si="119"/>
        <v>0</v>
      </c>
      <c r="AI319" s="16">
        <f t="shared" si="119"/>
        <v>0</v>
      </c>
      <c r="AJ319" s="16">
        <f t="shared" si="119"/>
        <v>0</v>
      </c>
      <c r="AK319" s="16">
        <f t="shared" si="119"/>
        <v>0</v>
      </c>
      <c r="AL319" s="16">
        <f t="shared" si="119"/>
        <v>0</v>
      </c>
      <c r="AM319" s="16">
        <f t="shared" si="119"/>
        <v>0</v>
      </c>
      <c r="AN319" s="16">
        <f t="shared" si="119"/>
        <v>0</v>
      </c>
      <c r="AO319" s="16">
        <f t="shared" si="119"/>
        <v>0</v>
      </c>
      <c r="AP319" s="16">
        <f t="shared" si="119"/>
        <v>0</v>
      </c>
      <c r="AQ319" s="16">
        <f t="shared" si="119"/>
        <v>0</v>
      </c>
      <c r="AR319" s="16">
        <f t="shared" si="119"/>
        <v>0</v>
      </c>
      <c r="AS319" s="16">
        <f t="shared" si="119"/>
        <v>0</v>
      </c>
      <c r="AT319" s="16">
        <f t="shared" si="119"/>
        <v>0</v>
      </c>
      <c r="AU319" s="16">
        <f t="shared" si="119"/>
        <v>0</v>
      </c>
      <c r="AV319" s="16">
        <f t="shared" si="119"/>
        <v>0</v>
      </c>
      <c r="AW319" s="16">
        <f t="shared" si="119"/>
        <v>0</v>
      </c>
      <c r="AX319" s="16">
        <f t="shared" si="119"/>
        <v>0</v>
      </c>
      <c r="AY319" s="16">
        <f t="shared" si="119"/>
        <v>0</v>
      </c>
      <c r="AZ319" s="16">
        <f t="shared" si="119"/>
        <v>0</v>
      </c>
      <c r="BA319" s="16">
        <f t="shared" si="119"/>
        <v>0</v>
      </c>
      <c r="BB319" s="16">
        <f t="shared" si="119"/>
        <v>0</v>
      </c>
      <c r="BC319" s="16">
        <f t="shared" si="119"/>
        <v>0</v>
      </c>
      <c r="BD319" s="16">
        <f t="shared" si="119"/>
        <v>0</v>
      </c>
      <c r="BE319" s="16">
        <f t="shared" si="119"/>
        <v>0</v>
      </c>
      <c r="BF319" s="16">
        <f t="shared" si="119"/>
        <v>0</v>
      </c>
      <c r="BG319" s="16">
        <f t="shared" si="119"/>
        <v>0</v>
      </c>
      <c r="BH319" s="16">
        <f t="shared" si="119"/>
        <v>0</v>
      </c>
      <c r="BI319" s="16">
        <f t="shared" si="119"/>
        <v>0</v>
      </c>
      <c r="BJ319" s="16">
        <f t="shared" si="119"/>
        <v>0</v>
      </c>
      <c r="BK319" s="16">
        <f t="shared" si="119"/>
        <v>0</v>
      </c>
      <c r="BL319" s="16">
        <f t="shared" si="119"/>
        <v>0</v>
      </c>
      <c r="BM319" s="16">
        <f t="shared" si="119"/>
        <v>0</v>
      </c>
      <c r="BN319" s="16">
        <f t="shared" si="119"/>
        <v>0</v>
      </c>
      <c r="BO319" s="16">
        <f t="shared" si="119"/>
        <v>0</v>
      </c>
      <c r="BP319" s="16">
        <f t="shared" si="119"/>
        <v>0</v>
      </c>
      <c r="BQ319" s="16">
        <f t="shared" si="119"/>
        <v>0</v>
      </c>
      <c r="BR319" s="16">
        <f t="shared" si="110"/>
        <v>0</v>
      </c>
      <c r="BS319" s="16">
        <f t="shared" si="110"/>
        <v>0</v>
      </c>
      <c r="BT319" s="16">
        <f t="shared" si="110"/>
        <v>0</v>
      </c>
      <c r="BU319" s="16">
        <f t="shared" si="110"/>
        <v>0</v>
      </c>
      <c r="BV319" s="16">
        <f t="shared" si="110"/>
        <v>0</v>
      </c>
      <c r="BW319" s="16">
        <f t="shared" si="110"/>
        <v>0</v>
      </c>
      <c r="BX319" s="16">
        <f t="shared" si="110"/>
        <v>0</v>
      </c>
    </row>
    <row r="320" spans="2:76" hidden="1" outlineLevel="1" x14ac:dyDescent="0.15">
      <c r="B320" s="13" t="str">
        <f t="shared" si="117"/>
        <v>FTE Cost - Brand</v>
      </c>
      <c r="C320" s="13" t="str">
        <f t="shared" ref="C320:D320" si="121">C110</f>
        <v>Pre-marketing</v>
      </c>
      <c r="D320" s="13" t="str">
        <f t="shared" si="121"/>
        <v>Brand 9</v>
      </c>
      <c r="E320" s="16">
        <f t="shared" si="116"/>
        <v>52.292999999999999</v>
      </c>
      <c r="F320" s="16">
        <f t="shared" si="119"/>
        <v>52.292999999999999</v>
      </c>
      <c r="G320" s="16">
        <f t="shared" si="119"/>
        <v>52.292999999999999</v>
      </c>
      <c r="H320" s="16">
        <f t="shared" si="119"/>
        <v>52.292999999999999</v>
      </c>
      <c r="I320" s="16">
        <f t="shared" si="119"/>
        <v>52.292999999999999</v>
      </c>
      <c r="J320" s="16">
        <f t="shared" si="119"/>
        <v>52.292999999999999</v>
      </c>
      <c r="K320" s="16">
        <f t="shared" si="119"/>
        <v>52.292999999999999</v>
      </c>
      <c r="L320" s="16">
        <f t="shared" si="119"/>
        <v>52.292999999999999</v>
      </c>
      <c r="M320" s="16">
        <f t="shared" si="119"/>
        <v>52.292999999999999</v>
      </c>
      <c r="N320" s="16">
        <f t="shared" si="119"/>
        <v>52.292999999999999</v>
      </c>
      <c r="O320" s="16">
        <f t="shared" si="119"/>
        <v>52.292999999999999</v>
      </c>
      <c r="P320" s="16">
        <f t="shared" si="119"/>
        <v>52.292999999999999</v>
      </c>
      <c r="Q320" s="16">
        <f t="shared" si="119"/>
        <v>52.292999999999999</v>
      </c>
      <c r="R320" s="16">
        <f t="shared" si="119"/>
        <v>52.292999999999999</v>
      </c>
      <c r="S320" s="16">
        <f t="shared" si="119"/>
        <v>52.292999999999999</v>
      </c>
      <c r="T320" s="16">
        <f t="shared" si="119"/>
        <v>52.292999999999999</v>
      </c>
      <c r="U320" s="16">
        <f t="shared" si="119"/>
        <v>52.292999999999999</v>
      </c>
      <c r="V320" s="16">
        <f t="shared" si="119"/>
        <v>52.292999999999999</v>
      </c>
      <c r="W320" s="16">
        <f t="shared" si="119"/>
        <v>52.292999999999999</v>
      </c>
      <c r="X320" s="16">
        <f t="shared" si="119"/>
        <v>52.292999999999999</v>
      </c>
      <c r="Y320" s="16">
        <f t="shared" si="119"/>
        <v>52.292999999999999</v>
      </c>
      <c r="Z320" s="16">
        <f t="shared" si="119"/>
        <v>52.292999999999999</v>
      </c>
      <c r="AA320" s="16">
        <f t="shared" si="119"/>
        <v>52.292999999999999</v>
      </c>
      <c r="AB320" s="16">
        <f t="shared" si="119"/>
        <v>52.292999999999999</v>
      </c>
      <c r="AC320" s="16">
        <f t="shared" si="119"/>
        <v>52.292999999999999</v>
      </c>
      <c r="AD320" s="16">
        <f t="shared" si="119"/>
        <v>52.292999999999999</v>
      </c>
      <c r="AE320" s="16">
        <f t="shared" si="119"/>
        <v>52.292999999999999</v>
      </c>
      <c r="AF320" s="16">
        <f t="shared" si="119"/>
        <v>52.292999999999999</v>
      </c>
      <c r="AG320" s="16">
        <f t="shared" si="119"/>
        <v>52.292999999999999</v>
      </c>
      <c r="AH320" s="16">
        <f t="shared" si="119"/>
        <v>52.292999999999999</v>
      </c>
      <c r="AI320" s="16">
        <f t="shared" si="119"/>
        <v>52.292999999999999</v>
      </c>
      <c r="AJ320" s="16">
        <f t="shared" si="119"/>
        <v>52.292999999999999</v>
      </c>
      <c r="AK320" s="16">
        <f t="shared" si="119"/>
        <v>52.292999999999999</v>
      </c>
      <c r="AL320" s="16">
        <f t="shared" si="119"/>
        <v>52.292999999999999</v>
      </c>
      <c r="AM320" s="16">
        <f t="shared" si="119"/>
        <v>52.292999999999999</v>
      </c>
      <c r="AN320" s="16">
        <f t="shared" si="119"/>
        <v>52.292999999999999</v>
      </c>
      <c r="AO320" s="16">
        <f t="shared" si="119"/>
        <v>52.292999999999999</v>
      </c>
      <c r="AP320" s="16">
        <f t="shared" si="119"/>
        <v>52.292999999999999</v>
      </c>
      <c r="AQ320" s="16">
        <f t="shared" si="119"/>
        <v>52.292999999999999</v>
      </c>
      <c r="AR320" s="16">
        <f t="shared" si="119"/>
        <v>52.292999999999999</v>
      </c>
      <c r="AS320" s="16">
        <f t="shared" si="119"/>
        <v>52.292999999999999</v>
      </c>
      <c r="AT320" s="16">
        <f t="shared" si="119"/>
        <v>52.292999999999999</v>
      </c>
      <c r="AU320" s="16">
        <f t="shared" si="119"/>
        <v>52.292999999999999</v>
      </c>
      <c r="AV320" s="16">
        <f t="shared" si="119"/>
        <v>52.292999999999999</v>
      </c>
      <c r="AW320" s="16">
        <f t="shared" si="119"/>
        <v>52.292999999999999</v>
      </c>
      <c r="AX320" s="16">
        <f t="shared" si="119"/>
        <v>52.292999999999999</v>
      </c>
      <c r="AY320" s="16">
        <f t="shared" si="119"/>
        <v>52.292999999999999</v>
      </c>
      <c r="AZ320" s="16">
        <f t="shared" si="119"/>
        <v>52.292999999999999</v>
      </c>
      <c r="BA320" s="16">
        <f t="shared" si="119"/>
        <v>52.292999999999999</v>
      </c>
      <c r="BB320" s="16">
        <f t="shared" si="119"/>
        <v>52.292999999999999</v>
      </c>
      <c r="BC320" s="16">
        <f t="shared" si="119"/>
        <v>52.292999999999999</v>
      </c>
      <c r="BD320" s="16">
        <f t="shared" si="119"/>
        <v>52.292999999999999</v>
      </c>
      <c r="BE320" s="16">
        <f t="shared" si="119"/>
        <v>52.292999999999999</v>
      </c>
      <c r="BF320" s="16">
        <f t="shared" si="119"/>
        <v>52.292999999999999</v>
      </c>
      <c r="BG320" s="16">
        <f t="shared" si="119"/>
        <v>52.292999999999999</v>
      </c>
      <c r="BH320" s="16">
        <f t="shared" si="119"/>
        <v>52.292999999999999</v>
      </c>
      <c r="BI320" s="16">
        <f t="shared" si="119"/>
        <v>52.292999999999999</v>
      </c>
      <c r="BJ320" s="16">
        <f t="shared" si="119"/>
        <v>52.292999999999999</v>
      </c>
      <c r="BK320" s="16">
        <f t="shared" si="119"/>
        <v>52.292999999999999</v>
      </c>
      <c r="BL320" s="16">
        <f t="shared" si="119"/>
        <v>52.292999999999999</v>
      </c>
      <c r="BM320" s="16">
        <f t="shared" si="119"/>
        <v>52.292999999999999</v>
      </c>
      <c r="BN320" s="16">
        <f t="shared" si="119"/>
        <v>52.292999999999999</v>
      </c>
      <c r="BO320" s="16">
        <f t="shared" si="119"/>
        <v>52.292999999999999</v>
      </c>
      <c r="BP320" s="16">
        <f t="shared" si="119"/>
        <v>52.292999999999999</v>
      </c>
      <c r="BQ320" s="16">
        <f t="shared" si="119"/>
        <v>52.292999999999999</v>
      </c>
      <c r="BR320" s="16">
        <f t="shared" si="110"/>
        <v>52.292999999999999</v>
      </c>
      <c r="BS320" s="16">
        <f t="shared" si="110"/>
        <v>52.292999999999999</v>
      </c>
      <c r="BT320" s="16">
        <f t="shared" si="110"/>
        <v>52.292999999999999</v>
      </c>
      <c r="BU320" s="16">
        <f t="shared" si="110"/>
        <v>52.292999999999999</v>
      </c>
      <c r="BV320" s="16">
        <f t="shared" si="110"/>
        <v>52.292999999999999</v>
      </c>
      <c r="BW320" s="16">
        <f t="shared" si="110"/>
        <v>52.292999999999999</v>
      </c>
      <c r="BX320" s="16">
        <f t="shared" si="110"/>
        <v>52.292999999999999</v>
      </c>
    </row>
    <row r="321" spans="2:76" hidden="1" outlineLevel="1" x14ac:dyDescent="0.15">
      <c r="B321" s="13" t="str">
        <f t="shared" si="117"/>
        <v>FTE Cost - Brand</v>
      </c>
      <c r="C321" s="13" t="str">
        <f t="shared" ref="C321:D321" si="122">C111</f>
        <v>Pre-marketing</v>
      </c>
      <c r="D321" s="13" t="str">
        <f t="shared" si="122"/>
        <v>Brand 10</v>
      </c>
      <c r="E321" s="16">
        <f t="shared" si="116"/>
        <v>0</v>
      </c>
      <c r="F321" s="16">
        <f t="shared" si="119"/>
        <v>0</v>
      </c>
      <c r="G321" s="16">
        <f t="shared" si="119"/>
        <v>0</v>
      </c>
      <c r="H321" s="16">
        <f t="shared" si="119"/>
        <v>0</v>
      </c>
      <c r="I321" s="16">
        <f t="shared" si="119"/>
        <v>0</v>
      </c>
      <c r="J321" s="16">
        <f t="shared" si="119"/>
        <v>0</v>
      </c>
      <c r="K321" s="16">
        <f t="shared" si="119"/>
        <v>0</v>
      </c>
      <c r="L321" s="16">
        <f t="shared" si="119"/>
        <v>0</v>
      </c>
      <c r="M321" s="16">
        <f t="shared" si="119"/>
        <v>0</v>
      </c>
      <c r="N321" s="16">
        <f t="shared" si="119"/>
        <v>0</v>
      </c>
      <c r="O321" s="16">
        <f t="shared" si="119"/>
        <v>0</v>
      </c>
      <c r="P321" s="16">
        <f t="shared" si="119"/>
        <v>0</v>
      </c>
      <c r="Q321" s="16">
        <f t="shared" si="119"/>
        <v>0</v>
      </c>
      <c r="R321" s="16">
        <f t="shared" si="119"/>
        <v>0</v>
      </c>
      <c r="S321" s="16">
        <f t="shared" si="119"/>
        <v>0</v>
      </c>
      <c r="T321" s="16">
        <f t="shared" si="119"/>
        <v>0</v>
      </c>
      <c r="U321" s="16">
        <f t="shared" si="119"/>
        <v>0</v>
      </c>
      <c r="V321" s="16">
        <f t="shared" si="119"/>
        <v>0</v>
      </c>
      <c r="W321" s="16">
        <f t="shared" si="119"/>
        <v>0</v>
      </c>
      <c r="X321" s="16">
        <f t="shared" si="119"/>
        <v>0</v>
      </c>
      <c r="Y321" s="16">
        <f t="shared" si="119"/>
        <v>0</v>
      </c>
      <c r="Z321" s="16">
        <f t="shared" si="119"/>
        <v>0</v>
      </c>
      <c r="AA321" s="16">
        <f t="shared" si="119"/>
        <v>0</v>
      </c>
      <c r="AB321" s="16">
        <f t="shared" si="119"/>
        <v>0</v>
      </c>
      <c r="AC321" s="16">
        <f t="shared" si="119"/>
        <v>0</v>
      </c>
      <c r="AD321" s="16">
        <f t="shared" si="119"/>
        <v>0</v>
      </c>
      <c r="AE321" s="16">
        <f t="shared" si="119"/>
        <v>0</v>
      </c>
      <c r="AF321" s="16">
        <f t="shared" si="119"/>
        <v>0</v>
      </c>
      <c r="AG321" s="16">
        <f t="shared" si="119"/>
        <v>0</v>
      </c>
      <c r="AH321" s="16">
        <f t="shared" si="119"/>
        <v>0</v>
      </c>
      <c r="AI321" s="16">
        <f t="shared" si="119"/>
        <v>0</v>
      </c>
      <c r="AJ321" s="16">
        <f t="shared" si="119"/>
        <v>0</v>
      </c>
      <c r="AK321" s="16">
        <f t="shared" si="119"/>
        <v>0</v>
      </c>
      <c r="AL321" s="16">
        <f t="shared" si="119"/>
        <v>0</v>
      </c>
      <c r="AM321" s="16">
        <f t="shared" si="119"/>
        <v>0</v>
      </c>
      <c r="AN321" s="16">
        <f t="shared" si="119"/>
        <v>0</v>
      </c>
      <c r="AO321" s="16">
        <f t="shared" si="119"/>
        <v>0</v>
      </c>
      <c r="AP321" s="16">
        <f t="shared" si="119"/>
        <v>0</v>
      </c>
      <c r="AQ321" s="16">
        <f t="shared" si="119"/>
        <v>0</v>
      </c>
      <c r="AR321" s="16">
        <f t="shared" si="119"/>
        <v>0</v>
      </c>
      <c r="AS321" s="16">
        <f t="shared" si="119"/>
        <v>0</v>
      </c>
      <c r="AT321" s="16">
        <f t="shared" si="119"/>
        <v>0</v>
      </c>
      <c r="AU321" s="16">
        <f t="shared" si="119"/>
        <v>0</v>
      </c>
      <c r="AV321" s="16">
        <f t="shared" si="119"/>
        <v>0</v>
      </c>
      <c r="AW321" s="16">
        <f t="shared" si="119"/>
        <v>0</v>
      </c>
      <c r="AX321" s="16">
        <f t="shared" si="119"/>
        <v>0</v>
      </c>
      <c r="AY321" s="16">
        <f t="shared" si="119"/>
        <v>0</v>
      </c>
      <c r="AZ321" s="16">
        <f t="shared" si="119"/>
        <v>0</v>
      </c>
      <c r="BA321" s="16">
        <f t="shared" si="119"/>
        <v>0</v>
      </c>
      <c r="BB321" s="16">
        <f t="shared" si="119"/>
        <v>0</v>
      </c>
      <c r="BC321" s="16">
        <f t="shared" si="119"/>
        <v>0</v>
      </c>
      <c r="BD321" s="16">
        <f t="shared" si="119"/>
        <v>0</v>
      </c>
      <c r="BE321" s="16">
        <f t="shared" si="119"/>
        <v>0</v>
      </c>
      <c r="BF321" s="16">
        <f t="shared" si="119"/>
        <v>0</v>
      </c>
      <c r="BG321" s="16">
        <f t="shared" si="119"/>
        <v>0</v>
      </c>
      <c r="BH321" s="16">
        <f t="shared" si="119"/>
        <v>0</v>
      </c>
      <c r="BI321" s="16">
        <f t="shared" si="119"/>
        <v>0</v>
      </c>
      <c r="BJ321" s="16">
        <f t="shared" si="119"/>
        <v>0</v>
      </c>
      <c r="BK321" s="16">
        <f t="shared" si="119"/>
        <v>0</v>
      </c>
      <c r="BL321" s="16">
        <f t="shared" si="119"/>
        <v>0</v>
      </c>
      <c r="BM321" s="16">
        <f t="shared" si="119"/>
        <v>0</v>
      </c>
      <c r="BN321" s="16">
        <f t="shared" si="119"/>
        <v>0</v>
      </c>
      <c r="BO321" s="16">
        <f t="shared" si="119"/>
        <v>0</v>
      </c>
      <c r="BP321" s="16">
        <f t="shared" si="119"/>
        <v>0</v>
      </c>
      <c r="BQ321" s="16">
        <f t="shared" ref="BQ321:BX324" si="123">IFERROR(VLOOKUP($C321,$C$2:$BX$21,MATCH(BQ$1,$C$1:$BX$1,0),0)*VLOOKUP($C321,$C$22:$BX$41,MATCH(BQ$1,$C$1:$BX$1,0),0),0)*BQ111</f>
        <v>0</v>
      </c>
      <c r="BR321" s="16">
        <f t="shared" si="123"/>
        <v>0</v>
      </c>
      <c r="BS321" s="16">
        <f t="shared" si="123"/>
        <v>0</v>
      </c>
      <c r="BT321" s="16">
        <f t="shared" si="123"/>
        <v>0</v>
      </c>
      <c r="BU321" s="16">
        <f t="shared" si="123"/>
        <v>0</v>
      </c>
      <c r="BV321" s="16">
        <f t="shared" si="123"/>
        <v>0</v>
      </c>
      <c r="BW321" s="16">
        <f t="shared" si="123"/>
        <v>0</v>
      </c>
      <c r="BX321" s="16">
        <f t="shared" si="123"/>
        <v>0</v>
      </c>
    </row>
    <row r="322" spans="2:76" hidden="1" outlineLevel="1" x14ac:dyDescent="0.15">
      <c r="B322" s="13" t="str">
        <f t="shared" si="117"/>
        <v>FTE Cost - Brand</v>
      </c>
      <c r="C322" s="13" t="str">
        <f t="shared" ref="C322:D322" si="124">C112</f>
        <v>Pre-marketing</v>
      </c>
      <c r="D322" s="13" t="str">
        <f t="shared" si="124"/>
        <v>Brand 11</v>
      </c>
      <c r="E322" s="16">
        <f t="shared" si="116"/>
        <v>0</v>
      </c>
      <c r="F322" s="16">
        <f t="shared" ref="F322:BQ325" si="125">IFERROR(VLOOKUP($C322,$C$2:$BX$21,MATCH(F$1,$C$1:$BX$1,0),0)*VLOOKUP($C322,$C$22:$BX$41,MATCH(F$1,$C$1:$BX$1,0),0),0)*F112</f>
        <v>0</v>
      </c>
      <c r="G322" s="16">
        <f t="shared" si="125"/>
        <v>0</v>
      </c>
      <c r="H322" s="16">
        <f t="shared" si="125"/>
        <v>0</v>
      </c>
      <c r="I322" s="16">
        <f t="shared" si="125"/>
        <v>0</v>
      </c>
      <c r="J322" s="16">
        <f t="shared" si="125"/>
        <v>0</v>
      </c>
      <c r="K322" s="16">
        <f t="shared" si="125"/>
        <v>0</v>
      </c>
      <c r="L322" s="16">
        <f t="shared" si="125"/>
        <v>0</v>
      </c>
      <c r="M322" s="16">
        <f t="shared" si="125"/>
        <v>0</v>
      </c>
      <c r="N322" s="16">
        <f t="shared" si="125"/>
        <v>0</v>
      </c>
      <c r="O322" s="16">
        <f t="shared" si="125"/>
        <v>0</v>
      </c>
      <c r="P322" s="16">
        <f t="shared" si="125"/>
        <v>0</v>
      </c>
      <c r="Q322" s="16">
        <f t="shared" si="125"/>
        <v>0</v>
      </c>
      <c r="R322" s="16">
        <f t="shared" si="125"/>
        <v>0</v>
      </c>
      <c r="S322" s="16">
        <f t="shared" si="125"/>
        <v>0</v>
      </c>
      <c r="T322" s="16">
        <f t="shared" si="125"/>
        <v>0</v>
      </c>
      <c r="U322" s="16">
        <f t="shared" si="125"/>
        <v>0</v>
      </c>
      <c r="V322" s="16">
        <f t="shared" si="125"/>
        <v>0</v>
      </c>
      <c r="W322" s="16">
        <f t="shared" si="125"/>
        <v>0</v>
      </c>
      <c r="X322" s="16">
        <f t="shared" si="125"/>
        <v>0</v>
      </c>
      <c r="Y322" s="16">
        <f t="shared" si="125"/>
        <v>0</v>
      </c>
      <c r="Z322" s="16">
        <f t="shared" si="125"/>
        <v>0</v>
      </c>
      <c r="AA322" s="16">
        <f t="shared" si="125"/>
        <v>0</v>
      </c>
      <c r="AB322" s="16">
        <f t="shared" si="125"/>
        <v>0</v>
      </c>
      <c r="AC322" s="16">
        <f t="shared" si="125"/>
        <v>0</v>
      </c>
      <c r="AD322" s="16">
        <f t="shared" si="125"/>
        <v>0</v>
      </c>
      <c r="AE322" s="16">
        <f t="shared" si="125"/>
        <v>0</v>
      </c>
      <c r="AF322" s="16">
        <f t="shared" si="125"/>
        <v>0</v>
      </c>
      <c r="AG322" s="16">
        <f t="shared" si="125"/>
        <v>0</v>
      </c>
      <c r="AH322" s="16">
        <f t="shared" si="125"/>
        <v>0</v>
      </c>
      <c r="AI322" s="16">
        <f t="shared" si="125"/>
        <v>0</v>
      </c>
      <c r="AJ322" s="16">
        <f t="shared" si="125"/>
        <v>0</v>
      </c>
      <c r="AK322" s="16">
        <f t="shared" si="125"/>
        <v>0</v>
      </c>
      <c r="AL322" s="16">
        <f t="shared" si="125"/>
        <v>0</v>
      </c>
      <c r="AM322" s="16">
        <f t="shared" si="125"/>
        <v>0</v>
      </c>
      <c r="AN322" s="16">
        <f t="shared" si="125"/>
        <v>0</v>
      </c>
      <c r="AO322" s="16">
        <f t="shared" si="125"/>
        <v>0</v>
      </c>
      <c r="AP322" s="16">
        <f t="shared" si="125"/>
        <v>0</v>
      </c>
      <c r="AQ322" s="16">
        <f t="shared" si="125"/>
        <v>0</v>
      </c>
      <c r="AR322" s="16">
        <f t="shared" si="125"/>
        <v>0</v>
      </c>
      <c r="AS322" s="16">
        <f t="shared" si="125"/>
        <v>0</v>
      </c>
      <c r="AT322" s="16">
        <f t="shared" si="125"/>
        <v>0</v>
      </c>
      <c r="AU322" s="16">
        <f t="shared" si="125"/>
        <v>0</v>
      </c>
      <c r="AV322" s="16">
        <f t="shared" si="125"/>
        <v>0</v>
      </c>
      <c r="AW322" s="16">
        <f t="shared" si="125"/>
        <v>0</v>
      </c>
      <c r="AX322" s="16">
        <f t="shared" si="125"/>
        <v>0</v>
      </c>
      <c r="AY322" s="16">
        <f t="shared" si="125"/>
        <v>0</v>
      </c>
      <c r="AZ322" s="16">
        <f t="shared" si="125"/>
        <v>0</v>
      </c>
      <c r="BA322" s="16">
        <f t="shared" si="125"/>
        <v>0</v>
      </c>
      <c r="BB322" s="16">
        <f t="shared" si="125"/>
        <v>0</v>
      </c>
      <c r="BC322" s="16">
        <f t="shared" si="125"/>
        <v>0</v>
      </c>
      <c r="BD322" s="16">
        <f t="shared" si="125"/>
        <v>0</v>
      </c>
      <c r="BE322" s="16">
        <f t="shared" si="125"/>
        <v>0</v>
      </c>
      <c r="BF322" s="16">
        <f t="shared" si="125"/>
        <v>0</v>
      </c>
      <c r="BG322" s="16">
        <f t="shared" si="125"/>
        <v>0</v>
      </c>
      <c r="BH322" s="16">
        <f t="shared" si="125"/>
        <v>0</v>
      </c>
      <c r="BI322" s="16">
        <f t="shared" si="125"/>
        <v>0</v>
      </c>
      <c r="BJ322" s="16">
        <f t="shared" si="125"/>
        <v>0</v>
      </c>
      <c r="BK322" s="16">
        <f t="shared" si="125"/>
        <v>0</v>
      </c>
      <c r="BL322" s="16">
        <f t="shared" si="125"/>
        <v>0</v>
      </c>
      <c r="BM322" s="16">
        <f t="shared" si="125"/>
        <v>0</v>
      </c>
      <c r="BN322" s="16">
        <f t="shared" si="125"/>
        <v>0</v>
      </c>
      <c r="BO322" s="16">
        <f t="shared" si="125"/>
        <v>0</v>
      </c>
      <c r="BP322" s="16">
        <f t="shared" si="125"/>
        <v>0</v>
      </c>
      <c r="BQ322" s="16">
        <f t="shared" si="125"/>
        <v>0</v>
      </c>
      <c r="BR322" s="16">
        <f t="shared" si="123"/>
        <v>0</v>
      </c>
      <c r="BS322" s="16">
        <f t="shared" si="123"/>
        <v>0</v>
      </c>
      <c r="BT322" s="16">
        <f t="shared" si="123"/>
        <v>0</v>
      </c>
      <c r="BU322" s="16">
        <f t="shared" si="123"/>
        <v>0</v>
      </c>
      <c r="BV322" s="16">
        <f t="shared" si="123"/>
        <v>0</v>
      </c>
      <c r="BW322" s="16">
        <f t="shared" si="123"/>
        <v>0</v>
      </c>
      <c r="BX322" s="16">
        <f t="shared" si="123"/>
        <v>0</v>
      </c>
    </row>
    <row r="323" spans="2:76" hidden="1" outlineLevel="1" x14ac:dyDescent="0.15">
      <c r="B323" s="13" t="str">
        <f t="shared" si="117"/>
        <v>FTE Cost - Brand</v>
      </c>
      <c r="C323" s="13" t="str">
        <f t="shared" ref="C323:D323" si="126">C113</f>
        <v>Pre-marketing</v>
      </c>
      <c r="D323" s="13" t="str">
        <f t="shared" si="126"/>
        <v>Brand 12</v>
      </c>
      <c r="E323" s="16">
        <f t="shared" si="116"/>
        <v>0</v>
      </c>
      <c r="F323" s="16">
        <f t="shared" si="125"/>
        <v>0</v>
      </c>
      <c r="G323" s="16">
        <f t="shared" si="125"/>
        <v>0</v>
      </c>
      <c r="H323" s="16">
        <f t="shared" si="125"/>
        <v>0</v>
      </c>
      <c r="I323" s="16">
        <f t="shared" si="125"/>
        <v>0</v>
      </c>
      <c r="J323" s="16">
        <f t="shared" si="125"/>
        <v>0</v>
      </c>
      <c r="K323" s="16">
        <f t="shared" si="125"/>
        <v>0</v>
      </c>
      <c r="L323" s="16">
        <f t="shared" si="125"/>
        <v>0</v>
      </c>
      <c r="M323" s="16">
        <f t="shared" si="125"/>
        <v>0</v>
      </c>
      <c r="N323" s="16">
        <f t="shared" si="125"/>
        <v>0</v>
      </c>
      <c r="O323" s="16">
        <f t="shared" si="125"/>
        <v>0</v>
      </c>
      <c r="P323" s="16">
        <f t="shared" si="125"/>
        <v>0</v>
      </c>
      <c r="Q323" s="16">
        <f t="shared" si="125"/>
        <v>0</v>
      </c>
      <c r="R323" s="16">
        <f t="shared" si="125"/>
        <v>0</v>
      </c>
      <c r="S323" s="16">
        <f t="shared" si="125"/>
        <v>0</v>
      </c>
      <c r="T323" s="16">
        <f t="shared" si="125"/>
        <v>0</v>
      </c>
      <c r="U323" s="16">
        <f t="shared" si="125"/>
        <v>0</v>
      </c>
      <c r="V323" s="16">
        <f t="shared" si="125"/>
        <v>0</v>
      </c>
      <c r="W323" s="16">
        <f t="shared" si="125"/>
        <v>0</v>
      </c>
      <c r="X323" s="16">
        <f t="shared" si="125"/>
        <v>0</v>
      </c>
      <c r="Y323" s="16">
        <f t="shared" si="125"/>
        <v>0</v>
      </c>
      <c r="Z323" s="16">
        <f t="shared" si="125"/>
        <v>0</v>
      </c>
      <c r="AA323" s="16">
        <f t="shared" si="125"/>
        <v>0</v>
      </c>
      <c r="AB323" s="16">
        <f t="shared" si="125"/>
        <v>0</v>
      </c>
      <c r="AC323" s="16">
        <f t="shared" si="125"/>
        <v>0</v>
      </c>
      <c r="AD323" s="16">
        <f t="shared" si="125"/>
        <v>0</v>
      </c>
      <c r="AE323" s="16">
        <f t="shared" si="125"/>
        <v>0</v>
      </c>
      <c r="AF323" s="16">
        <f t="shared" si="125"/>
        <v>0</v>
      </c>
      <c r="AG323" s="16">
        <f t="shared" si="125"/>
        <v>0</v>
      </c>
      <c r="AH323" s="16">
        <f t="shared" si="125"/>
        <v>0</v>
      </c>
      <c r="AI323" s="16">
        <f t="shared" si="125"/>
        <v>0</v>
      </c>
      <c r="AJ323" s="16">
        <f t="shared" si="125"/>
        <v>0</v>
      </c>
      <c r="AK323" s="16">
        <f t="shared" si="125"/>
        <v>0</v>
      </c>
      <c r="AL323" s="16">
        <f t="shared" si="125"/>
        <v>0</v>
      </c>
      <c r="AM323" s="16">
        <f t="shared" si="125"/>
        <v>0</v>
      </c>
      <c r="AN323" s="16">
        <f t="shared" si="125"/>
        <v>0</v>
      </c>
      <c r="AO323" s="16">
        <f t="shared" si="125"/>
        <v>0</v>
      </c>
      <c r="AP323" s="16">
        <f t="shared" si="125"/>
        <v>0</v>
      </c>
      <c r="AQ323" s="16">
        <f t="shared" si="125"/>
        <v>0</v>
      </c>
      <c r="AR323" s="16">
        <f t="shared" si="125"/>
        <v>0</v>
      </c>
      <c r="AS323" s="16">
        <f t="shared" si="125"/>
        <v>0</v>
      </c>
      <c r="AT323" s="16">
        <f t="shared" si="125"/>
        <v>0</v>
      </c>
      <c r="AU323" s="16">
        <f t="shared" si="125"/>
        <v>0</v>
      </c>
      <c r="AV323" s="16">
        <f t="shared" si="125"/>
        <v>0</v>
      </c>
      <c r="AW323" s="16">
        <f t="shared" si="125"/>
        <v>0</v>
      </c>
      <c r="AX323" s="16">
        <f t="shared" si="125"/>
        <v>0</v>
      </c>
      <c r="AY323" s="16">
        <f t="shared" si="125"/>
        <v>0</v>
      </c>
      <c r="AZ323" s="16">
        <f t="shared" si="125"/>
        <v>0</v>
      </c>
      <c r="BA323" s="16">
        <f t="shared" si="125"/>
        <v>0</v>
      </c>
      <c r="BB323" s="16">
        <f t="shared" si="125"/>
        <v>0</v>
      </c>
      <c r="BC323" s="16">
        <f t="shared" si="125"/>
        <v>0</v>
      </c>
      <c r="BD323" s="16">
        <f t="shared" si="125"/>
        <v>0</v>
      </c>
      <c r="BE323" s="16">
        <f t="shared" si="125"/>
        <v>0</v>
      </c>
      <c r="BF323" s="16">
        <f t="shared" si="125"/>
        <v>0</v>
      </c>
      <c r="BG323" s="16">
        <f t="shared" si="125"/>
        <v>0</v>
      </c>
      <c r="BH323" s="16">
        <f t="shared" si="125"/>
        <v>0</v>
      </c>
      <c r="BI323" s="16">
        <f t="shared" si="125"/>
        <v>0</v>
      </c>
      <c r="BJ323" s="16">
        <f t="shared" si="125"/>
        <v>0</v>
      </c>
      <c r="BK323" s="16">
        <f t="shared" si="125"/>
        <v>0</v>
      </c>
      <c r="BL323" s="16">
        <f t="shared" si="125"/>
        <v>0</v>
      </c>
      <c r="BM323" s="16">
        <f t="shared" si="125"/>
        <v>0</v>
      </c>
      <c r="BN323" s="16">
        <f t="shared" si="125"/>
        <v>0</v>
      </c>
      <c r="BO323" s="16">
        <f t="shared" si="125"/>
        <v>0</v>
      </c>
      <c r="BP323" s="16">
        <f t="shared" si="125"/>
        <v>0</v>
      </c>
      <c r="BQ323" s="16">
        <f t="shared" si="125"/>
        <v>0</v>
      </c>
      <c r="BR323" s="16">
        <f t="shared" si="123"/>
        <v>0</v>
      </c>
      <c r="BS323" s="16">
        <f t="shared" si="123"/>
        <v>0</v>
      </c>
      <c r="BT323" s="16">
        <f t="shared" si="123"/>
        <v>0</v>
      </c>
      <c r="BU323" s="16">
        <f t="shared" si="123"/>
        <v>0</v>
      </c>
      <c r="BV323" s="16">
        <f t="shared" si="123"/>
        <v>0</v>
      </c>
      <c r="BW323" s="16">
        <f t="shared" si="123"/>
        <v>0</v>
      </c>
      <c r="BX323" s="16">
        <f t="shared" si="123"/>
        <v>0</v>
      </c>
    </row>
    <row r="324" spans="2:76" hidden="1" outlineLevel="1" x14ac:dyDescent="0.15">
      <c r="B324" s="13" t="str">
        <f t="shared" si="117"/>
        <v>FTE Cost - Brand</v>
      </c>
      <c r="C324" s="13" t="str">
        <f t="shared" ref="C324:D324" si="127">C114</f>
        <v>Pre-marketing</v>
      </c>
      <c r="D324" s="13" t="str">
        <f t="shared" si="127"/>
        <v>Brand 13</v>
      </c>
      <c r="E324" s="16">
        <f t="shared" si="116"/>
        <v>0</v>
      </c>
      <c r="F324" s="16">
        <f t="shared" si="125"/>
        <v>0</v>
      </c>
      <c r="G324" s="16">
        <f t="shared" si="125"/>
        <v>0</v>
      </c>
      <c r="H324" s="16">
        <f t="shared" si="125"/>
        <v>0</v>
      </c>
      <c r="I324" s="16">
        <f t="shared" si="125"/>
        <v>0</v>
      </c>
      <c r="J324" s="16">
        <f t="shared" si="125"/>
        <v>0</v>
      </c>
      <c r="K324" s="16">
        <f t="shared" si="125"/>
        <v>0</v>
      </c>
      <c r="L324" s="16">
        <f t="shared" si="125"/>
        <v>0</v>
      </c>
      <c r="M324" s="16">
        <f t="shared" si="125"/>
        <v>0</v>
      </c>
      <c r="N324" s="16">
        <f t="shared" si="125"/>
        <v>0</v>
      </c>
      <c r="O324" s="16">
        <f t="shared" si="125"/>
        <v>0</v>
      </c>
      <c r="P324" s="16">
        <f t="shared" si="125"/>
        <v>0</v>
      </c>
      <c r="Q324" s="16">
        <f t="shared" si="125"/>
        <v>0</v>
      </c>
      <c r="R324" s="16">
        <f t="shared" si="125"/>
        <v>0</v>
      </c>
      <c r="S324" s="16">
        <f t="shared" si="125"/>
        <v>0</v>
      </c>
      <c r="T324" s="16">
        <f t="shared" si="125"/>
        <v>0</v>
      </c>
      <c r="U324" s="16">
        <f t="shared" si="125"/>
        <v>0</v>
      </c>
      <c r="V324" s="16">
        <f t="shared" si="125"/>
        <v>0</v>
      </c>
      <c r="W324" s="16">
        <f t="shared" si="125"/>
        <v>0</v>
      </c>
      <c r="X324" s="16">
        <f t="shared" si="125"/>
        <v>0</v>
      </c>
      <c r="Y324" s="16">
        <f t="shared" si="125"/>
        <v>0</v>
      </c>
      <c r="Z324" s="16">
        <f t="shared" si="125"/>
        <v>0</v>
      </c>
      <c r="AA324" s="16">
        <f t="shared" si="125"/>
        <v>0</v>
      </c>
      <c r="AB324" s="16">
        <f t="shared" si="125"/>
        <v>0</v>
      </c>
      <c r="AC324" s="16">
        <f t="shared" si="125"/>
        <v>0</v>
      </c>
      <c r="AD324" s="16">
        <f t="shared" si="125"/>
        <v>0</v>
      </c>
      <c r="AE324" s="16">
        <f t="shared" si="125"/>
        <v>0</v>
      </c>
      <c r="AF324" s="16">
        <f t="shared" si="125"/>
        <v>0</v>
      </c>
      <c r="AG324" s="16">
        <f t="shared" si="125"/>
        <v>0</v>
      </c>
      <c r="AH324" s="16">
        <f t="shared" si="125"/>
        <v>0</v>
      </c>
      <c r="AI324" s="16">
        <f t="shared" si="125"/>
        <v>0</v>
      </c>
      <c r="AJ324" s="16">
        <f t="shared" si="125"/>
        <v>0</v>
      </c>
      <c r="AK324" s="16">
        <f t="shared" si="125"/>
        <v>0</v>
      </c>
      <c r="AL324" s="16">
        <f t="shared" si="125"/>
        <v>0</v>
      </c>
      <c r="AM324" s="16">
        <f t="shared" si="125"/>
        <v>0</v>
      </c>
      <c r="AN324" s="16">
        <f t="shared" si="125"/>
        <v>0</v>
      </c>
      <c r="AO324" s="16">
        <f t="shared" si="125"/>
        <v>0</v>
      </c>
      <c r="AP324" s="16">
        <f t="shared" si="125"/>
        <v>0</v>
      </c>
      <c r="AQ324" s="16">
        <f t="shared" si="125"/>
        <v>0</v>
      </c>
      <c r="AR324" s="16">
        <f t="shared" si="125"/>
        <v>0</v>
      </c>
      <c r="AS324" s="16">
        <f t="shared" si="125"/>
        <v>0</v>
      </c>
      <c r="AT324" s="16">
        <f t="shared" si="125"/>
        <v>0</v>
      </c>
      <c r="AU324" s="16">
        <f t="shared" si="125"/>
        <v>0</v>
      </c>
      <c r="AV324" s="16">
        <f t="shared" si="125"/>
        <v>0</v>
      </c>
      <c r="AW324" s="16">
        <f t="shared" si="125"/>
        <v>0</v>
      </c>
      <c r="AX324" s="16">
        <f t="shared" si="125"/>
        <v>0</v>
      </c>
      <c r="AY324" s="16">
        <f t="shared" si="125"/>
        <v>0</v>
      </c>
      <c r="AZ324" s="16">
        <f t="shared" si="125"/>
        <v>0</v>
      </c>
      <c r="BA324" s="16">
        <f t="shared" si="125"/>
        <v>0</v>
      </c>
      <c r="BB324" s="16">
        <f t="shared" si="125"/>
        <v>0</v>
      </c>
      <c r="BC324" s="16">
        <f t="shared" si="125"/>
        <v>0</v>
      </c>
      <c r="BD324" s="16">
        <f t="shared" si="125"/>
        <v>0</v>
      </c>
      <c r="BE324" s="16">
        <f t="shared" si="125"/>
        <v>0</v>
      </c>
      <c r="BF324" s="16">
        <f t="shared" si="125"/>
        <v>0</v>
      </c>
      <c r="BG324" s="16">
        <f t="shared" si="125"/>
        <v>0</v>
      </c>
      <c r="BH324" s="16">
        <f t="shared" si="125"/>
        <v>0</v>
      </c>
      <c r="BI324" s="16">
        <f t="shared" si="125"/>
        <v>0</v>
      </c>
      <c r="BJ324" s="16">
        <f t="shared" si="125"/>
        <v>0</v>
      </c>
      <c r="BK324" s="16">
        <f t="shared" si="125"/>
        <v>0</v>
      </c>
      <c r="BL324" s="16">
        <f t="shared" si="125"/>
        <v>0</v>
      </c>
      <c r="BM324" s="16">
        <f t="shared" si="125"/>
        <v>0</v>
      </c>
      <c r="BN324" s="16">
        <f t="shared" si="125"/>
        <v>0</v>
      </c>
      <c r="BO324" s="16">
        <f t="shared" si="125"/>
        <v>0</v>
      </c>
      <c r="BP324" s="16">
        <f t="shared" si="125"/>
        <v>0</v>
      </c>
      <c r="BQ324" s="16">
        <f t="shared" si="125"/>
        <v>0</v>
      </c>
      <c r="BR324" s="16">
        <f t="shared" si="123"/>
        <v>0</v>
      </c>
      <c r="BS324" s="16">
        <f t="shared" si="123"/>
        <v>0</v>
      </c>
      <c r="BT324" s="16">
        <f t="shared" si="123"/>
        <v>0</v>
      </c>
      <c r="BU324" s="16">
        <f t="shared" si="123"/>
        <v>0</v>
      </c>
      <c r="BV324" s="16">
        <f t="shared" si="123"/>
        <v>0</v>
      </c>
      <c r="BW324" s="16">
        <f t="shared" si="123"/>
        <v>0</v>
      </c>
      <c r="BX324" s="16">
        <f t="shared" si="123"/>
        <v>0</v>
      </c>
    </row>
    <row r="325" spans="2:76" hidden="1" outlineLevel="1" x14ac:dyDescent="0.15">
      <c r="B325" s="13" t="str">
        <f t="shared" si="117"/>
        <v>FTE Cost - Brand</v>
      </c>
      <c r="C325" s="13" t="str">
        <f t="shared" ref="C325:D325" si="128">C115</f>
        <v>Pre-marketing</v>
      </c>
      <c r="D325" s="13" t="str">
        <f t="shared" si="128"/>
        <v>Brand 14</v>
      </c>
      <c r="E325" s="16">
        <f t="shared" si="116"/>
        <v>0</v>
      </c>
      <c r="F325" s="16">
        <f t="shared" si="125"/>
        <v>0</v>
      </c>
      <c r="G325" s="16">
        <f t="shared" si="125"/>
        <v>0</v>
      </c>
      <c r="H325" s="16">
        <f t="shared" si="125"/>
        <v>0</v>
      </c>
      <c r="I325" s="16">
        <f t="shared" si="125"/>
        <v>0</v>
      </c>
      <c r="J325" s="16">
        <f t="shared" si="125"/>
        <v>0</v>
      </c>
      <c r="K325" s="16">
        <f t="shared" si="125"/>
        <v>0</v>
      </c>
      <c r="L325" s="16">
        <f t="shared" si="125"/>
        <v>0</v>
      </c>
      <c r="M325" s="16">
        <f t="shared" si="125"/>
        <v>0</v>
      </c>
      <c r="N325" s="16">
        <f t="shared" si="125"/>
        <v>0</v>
      </c>
      <c r="O325" s="16">
        <f t="shared" si="125"/>
        <v>0</v>
      </c>
      <c r="P325" s="16">
        <f t="shared" si="125"/>
        <v>0</v>
      </c>
      <c r="Q325" s="16">
        <f t="shared" si="125"/>
        <v>0</v>
      </c>
      <c r="R325" s="16">
        <f t="shared" si="125"/>
        <v>0</v>
      </c>
      <c r="S325" s="16">
        <f t="shared" si="125"/>
        <v>0</v>
      </c>
      <c r="T325" s="16">
        <f t="shared" si="125"/>
        <v>0</v>
      </c>
      <c r="U325" s="16">
        <f t="shared" si="125"/>
        <v>0</v>
      </c>
      <c r="V325" s="16">
        <f t="shared" si="125"/>
        <v>0</v>
      </c>
      <c r="W325" s="16">
        <f t="shared" si="125"/>
        <v>0</v>
      </c>
      <c r="X325" s="16">
        <f t="shared" si="125"/>
        <v>0</v>
      </c>
      <c r="Y325" s="16">
        <f t="shared" si="125"/>
        <v>0</v>
      </c>
      <c r="Z325" s="16">
        <f t="shared" si="125"/>
        <v>0</v>
      </c>
      <c r="AA325" s="16">
        <f t="shared" si="125"/>
        <v>0</v>
      </c>
      <c r="AB325" s="16">
        <f t="shared" si="125"/>
        <v>0</v>
      </c>
      <c r="AC325" s="16">
        <f t="shared" si="125"/>
        <v>0</v>
      </c>
      <c r="AD325" s="16">
        <f t="shared" si="125"/>
        <v>0</v>
      </c>
      <c r="AE325" s="16">
        <f t="shared" si="125"/>
        <v>0</v>
      </c>
      <c r="AF325" s="16">
        <f t="shared" si="125"/>
        <v>0</v>
      </c>
      <c r="AG325" s="16">
        <f t="shared" si="125"/>
        <v>0</v>
      </c>
      <c r="AH325" s="16">
        <f t="shared" si="125"/>
        <v>0</v>
      </c>
      <c r="AI325" s="16">
        <f t="shared" si="125"/>
        <v>0</v>
      </c>
      <c r="AJ325" s="16">
        <f t="shared" si="125"/>
        <v>0</v>
      </c>
      <c r="AK325" s="16">
        <f t="shared" si="125"/>
        <v>0</v>
      </c>
      <c r="AL325" s="16">
        <f t="shared" si="125"/>
        <v>0</v>
      </c>
      <c r="AM325" s="16">
        <f t="shared" si="125"/>
        <v>0</v>
      </c>
      <c r="AN325" s="16">
        <f t="shared" si="125"/>
        <v>0</v>
      </c>
      <c r="AO325" s="16">
        <f t="shared" si="125"/>
        <v>0</v>
      </c>
      <c r="AP325" s="16">
        <f t="shared" si="125"/>
        <v>0</v>
      </c>
      <c r="AQ325" s="16">
        <f t="shared" si="125"/>
        <v>0</v>
      </c>
      <c r="AR325" s="16">
        <f t="shared" si="125"/>
        <v>0</v>
      </c>
      <c r="AS325" s="16">
        <f t="shared" si="125"/>
        <v>0</v>
      </c>
      <c r="AT325" s="16">
        <f t="shared" si="125"/>
        <v>0</v>
      </c>
      <c r="AU325" s="16">
        <f t="shared" si="125"/>
        <v>0</v>
      </c>
      <c r="AV325" s="16">
        <f t="shared" si="125"/>
        <v>0</v>
      </c>
      <c r="AW325" s="16">
        <f t="shared" si="125"/>
        <v>0</v>
      </c>
      <c r="AX325" s="16">
        <f t="shared" si="125"/>
        <v>0</v>
      </c>
      <c r="AY325" s="16">
        <f t="shared" si="125"/>
        <v>0</v>
      </c>
      <c r="AZ325" s="16">
        <f t="shared" si="125"/>
        <v>0</v>
      </c>
      <c r="BA325" s="16">
        <f t="shared" si="125"/>
        <v>0</v>
      </c>
      <c r="BB325" s="16">
        <f t="shared" si="125"/>
        <v>0</v>
      </c>
      <c r="BC325" s="16">
        <f t="shared" si="125"/>
        <v>0</v>
      </c>
      <c r="BD325" s="16">
        <f t="shared" si="125"/>
        <v>0</v>
      </c>
      <c r="BE325" s="16">
        <f t="shared" si="125"/>
        <v>0</v>
      </c>
      <c r="BF325" s="16">
        <f t="shared" si="125"/>
        <v>0</v>
      </c>
      <c r="BG325" s="16">
        <f t="shared" si="125"/>
        <v>0</v>
      </c>
      <c r="BH325" s="16">
        <f t="shared" si="125"/>
        <v>0</v>
      </c>
      <c r="BI325" s="16">
        <f t="shared" si="125"/>
        <v>0</v>
      </c>
      <c r="BJ325" s="16">
        <f t="shared" si="125"/>
        <v>0</v>
      </c>
      <c r="BK325" s="16">
        <f t="shared" si="125"/>
        <v>0</v>
      </c>
      <c r="BL325" s="16">
        <f t="shared" si="125"/>
        <v>0</v>
      </c>
      <c r="BM325" s="16">
        <f t="shared" si="125"/>
        <v>0</v>
      </c>
      <c r="BN325" s="16">
        <f t="shared" si="125"/>
        <v>0</v>
      </c>
      <c r="BO325" s="16">
        <f t="shared" si="125"/>
        <v>0</v>
      </c>
      <c r="BP325" s="16">
        <f t="shared" si="125"/>
        <v>0</v>
      </c>
      <c r="BQ325" s="16">
        <f t="shared" ref="BQ325:BX328" si="129">IFERROR(VLOOKUP($C325,$C$2:$BX$21,MATCH(BQ$1,$C$1:$BX$1,0),0)*VLOOKUP($C325,$C$22:$BX$41,MATCH(BQ$1,$C$1:$BX$1,0),0),0)*BQ115</f>
        <v>0</v>
      </c>
      <c r="BR325" s="16">
        <f t="shared" si="129"/>
        <v>0</v>
      </c>
      <c r="BS325" s="16">
        <f t="shared" si="129"/>
        <v>0</v>
      </c>
      <c r="BT325" s="16">
        <f t="shared" si="129"/>
        <v>0</v>
      </c>
      <c r="BU325" s="16">
        <f t="shared" si="129"/>
        <v>0</v>
      </c>
      <c r="BV325" s="16">
        <f t="shared" si="129"/>
        <v>0</v>
      </c>
      <c r="BW325" s="16">
        <f t="shared" si="129"/>
        <v>0</v>
      </c>
      <c r="BX325" s="16">
        <f t="shared" si="129"/>
        <v>0</v>
      </c>
    </row>
    <row r="326" spans="2:76" hidden="1" outlineLevel="1" x14ac:dyDescent="0.15">
      <c r="B326" s="13" t="str">
        <f t="shared" si="117"/>
        <v>FTE Cost - Brand</v>
      </c>
      <c r="C326" s="13" t="str">
        <f t="shared" ref="C326:D326" si="130">C116</f>
        <v>Pre-marketing</v>
      </c>
      <c r="D326" s="13" t="str">
        <f t="shared" si="130"/>
        <v>Brand 15</v>
      </c>
      <c r="E326" s="16">
        <f t="shared" si="116"/>
        <v>0</v>
      </c>
      <c r="F326" s="16">
        <f t="shared" ref="F326:BQ329" si="131">IFERROR(VLOOKUP($C326,$C$2:$BX$21,MATCH(F$1,$C$1:$BX$1,0),0)*VLOOKUP($C326,$C$22:$BX$41,MATCH(F$1,$C$1:$BX$1,0),0),0)*F116</f>
        <v>0</v>
      </c>
      <c r="G326" s="16">
        <f t="shared" si="131"/>
        <v>0</v>
      </c>
      <c r="H326" s="16">
        <f t="shared" si="131"/>
        <v>0</v>
      </c>
      <c r="I326" s="16">
        <f t="shared" si="131"/>
        <v>0</v>
      </c>
      <c r="J326" s="16">
        <f t="shared" si="131"/>
        <v>0</v>
      </c>
      <c r="K326" s="16">
        <f t="shared" si="131"/>
        <v>0</v>
      </c>
      <c r="L326" s="16">
        <f t="shared" si="131"/>
        <v>0</v>
      </c>
      <c r="M326" s="16">
        <f t="shared" si="131"/>
        <v>0</v>
      </c>
      <c r="N326" s="16">
        <f t="shared" si="131"/>
        <v>0</v>
      </c>
      <c r="O326" s="16">
        <f t="shared" si="131"/>
        <v>0</v>
      </c>
      <c r="P326" s="16">
        <f t="shared" si="131"/>
        <v>0</v>
      </c>
      <c r="Q326" s="16">
        <f t="shared" si="131"/>
        <v>0</v>
      </c>
      <c r="R326" s="16">
        <f t="shared" si="131"/>
        <v>0</v>
      </c>
      <c r="S326" s="16">
        <f t="shared" si="131"/>
        <v>0</v>
      </c>
      <c r="T326" s="16">
        <f t="shared" si="131"/>
        <v>0</v>
      </c>
      <c r="U326" s="16">
        <f t="shared" si="131"/>
        <v>0</v>
      </c>
      <c r="V326" s="16">
        <f t="shared" si="131"/>
        <v>0</v>
      </c>
      <c r="W326" s="16">
        <f t="shared" si="131"/>
        <v>0</v>
      </c>
      <c r="X326" s="16">
        <f t="shared" si="131"/>
        <v>0</v>
      </c>
      <c r="Y326" s="16">
        <f t="shared" si="131"/>
        <v>0</v>
      </c>
      <c r="Z326" s="16">
        <f t="shared" si="131"/>
        <v>0</v>
      </c>
      <c r="AA326" s="16">
        <f t="shared" si="131"/>
        <v>0</v>
      </c>
      <c r="AB326" s="16">
        <f t="shared" si="131"/>
        <v>0</v>
      </c>
      <c r="AC326" s="16">
        <f t="shared" si="131"/>
        <v>0</v>
      </c>
      <c r="AD326" s="16">
        <f t="shared" si="131"/>
        <v>0</v>
      </c>
      <c r="AE326" s="16">
        <f t="shared" si="131"/>
        <v>0</v>
      </c>
      <c r="AF326" s="16">
        <f t="shared" si="131"/>
        <v>0</v>
      </c>
      <c r="AG326" s="16">
        <f t="shared" si="131"/>
        <v>0</v>
      </c>
      <c r="AH326" s="16">
        <f t="shared" si="131"/>
        <v>0</v>
      </c>
      <c r="AI326" s="16">
        <f t="shared" si="131"/>
        <v>0</v>
      </c>
      <c r="AJ326" s="16">
        <f t="shared" si="131"/>
        <v>0</v>
      </c>
      <c r="AK326" s="16">
        <f t="shared" si="131"/>
        <v>0</v>
      </c>
      <c r="AL326" s="16">
        <f t="shared" si="131"/>
        <v>0</v>
      </c>
      <c r="AM326" s="16">
        <f t="shared" si="131"/>
        <v>0</v>
      </c>
      <c r="AN326" s="16">
        <f t="shared" si="131"/>
        <v>0</v>
      </c>
      <c r="AO326" s="16">
        <f t="shared" si="131"/>
        <v>0</v>
      </c>
      <c r="AP326" s="16">
        <f t="shared" si="131"/>
        <v>0</v>
      </c>
      <c r="AQ326" s="16">
        <f t="shared" si="131"/>
        <v>0</v>
      </c>
      <c r="AR326" s="16">
        <f t="shared" si="131"/>
        <v>0</v>
      </c>
      <c r="AS326" s="16">
        <f t="shared" si="131"/>
        <v>0</v>
      </c>
      <c r="AT326" s="16">
        <f t="shared" si="131"/>
        <v>0</v>
      </c>
      <c r="AU326" s="16">
        <f t="shared" si="131"/>
        <v>0</v>
      </c>
      <c r="AV326" s="16">
        <f t="shared" si="131"/>
        <v>0</v>
      </c>
      <c r="AW326" s="16">
        <f t="shared" si="131"/>
        <v>0</v>
      </c>
      <c r="AX326" s="16">
        <f t="shared" si="131"/>
        <v>0</v>
      </c>
      <c r="AY326" s="16">
        <f t="shared" si="131"/>
        <v>0</v>
      </c>
      <c r="AZ326" s="16">
        <f t="shared" si="131"/>
        <v>0</v>
      </c>
      <c r="BA326" s="16">
        <f t="shared" si="131"/>
        <v>0</v>
      </c>
      <c r="BB326" s="16">
        <f t="shared" si="131"/>
        <v>0</v>
      </c>
      <c r="BC326" s="16">
        <f t="shared" si="131"/>
        <v>0</v>
      </c>
      <c r="BD326" s="16">
        <f t="shared" si="131"/>
        <v>0</v>
      </c>
      <c r="BE326" s="16">
        <f t="shared" si="131"/>
        <v>0</v>
      </c>
      <c r="BF326" s="16">
        <f t="shared" si="131"/>
        <v>0</v>
      </c>
      <c r="BG326" s="16">
        <f t="shared" si="131"/>
        <v>0</v>
      </c>
      <c r="BH326" s="16">
        <f t="shared" si="131"/>
        <v>0</v>
      </c>
      <c r="BI326" s="16">
        <f t="shared" si="131"/>
        <v>0</v>
      </c>
      <c r="BJ326" s="16">
        <f t="shared" si="131"/>
        <v>0</v>
      </c>
      <c r="BK326" s="16">
        <f t="shared" si="131"/>
        <v>0</v>
      </c>
      <c r="BL326" s="16">
        <f t="shared" si="131"/>
        <v>0</v>
      </c>
      <c r="BM326" s="16">
        <f t="shared" si="131"/>
        <v>0</v>
      </c>
      <c r="BN326" s="16">
        <f t="shared" si="131"/>
        <v>0</v>
      </c>
      <c r="BO326" s="16">
        <f t="shared" si="131"/>
        <v>0</v>
      </c>
      <c r="BP326" s="16">
        <f t="shared" si="131"/>
        <v>0</v>
      </c>
      <c r="BQ326" s="16">
        <f t="shared" si="131"/>
        <v>0</v>
      </c>
      <c r="BR326" s="16">
        <f t="shared" si="129"/>
        <v>0</v>
      </c>
      <c r="BS326" s="16">
        <f t="shared" si="129"/>
        <v>0</v>
      </c>
      <c r="BT326" s="16">
        <f t="shared" si="129"/>
        <v>0</v>
      </c>
      <c r="BU326" s="16">
        <f t="shared" si="129"/>
        <v>0</v>
      </c>
      <c r="BV326" s="16">
        <f t="shared" si="129"/>
        <v>0</v>
      </c>
      <c r="BW326" s="16">
        <f t="shared" si="129"/>
        <v>0</v>
      </c>
      <c r="BX326" s="16">
        <f t="shared" si="129"/>
        <v>0</v>
      </c>
    </row>
    <row r="327" spans="2:76" hidden="1" outlineLevel="1" x14ac:dyDescent="0.15">
      <c r="B327" s="13" t="str">
        <f t="shared" si="117"/>
        <v>FTE Cost - Brand</v>
      </c>
      <c r="C327" s="13" t="str">
        <f t="shared" ref="C327:D327" si="132">C117</f>
        <v>Pre-marketing</v>
      </c>
      <c r="D327" s="13" t="str">
        <f t="shared" si="132"/>
        <v>Brand 16</v>
      </c>
      <c r="E327" s="16">
        <f t="shared" si="116"/>
        <v>0</v>
      </c>
      <c r="F327" s="16">
        <f t="shared" si="131"/>
        <v>0</v>
      </c>
      <c r="G327" s="16">
        <f t="shared" si="131"/>
        <v>0</v>
      </c>
      <c r="H327" s="16">
        <f t="shared" si="131"/>
        <v>0</v>
      </c>
      <c r="I327" s="16">
        <f t="shared" si="131"/>
        <v>0</v>
      </c>
      <c r="J327" s="16">
        <f t="shared" si="131"/>
        <v>0</v>
      </c>
      <c r="K327" s="16">
        <f t="shared" si="131"/>
        <v>0</v>
      </c>
      <c r="L327" s="16">
        <f t="shared" si="131"/>
        <v>0</v>
      </c>
      <c r="M327" s="16">
        <f t="shared" si="131"/>
        <v>0</v>
      </c>
      <c r="N327" s="16">
        <f t="shared" si="131"/>
        <v>0</v>
      </c>
      <c r="O327" s="16">
        <f t="shared" si="131"/>
        <v>0</v>
      </c>
      <c r="P327" s="16">
        <f t="shared" si="131"/>
        <v>0</v>
      </c>
      <c r="Q327" s="16">
        <f t="shared" si="131"/>
        <v>0</v>
      </c>
      <c r="R327" s="16">
        <f t="shared" si="131"/>
        <v>0</v>
      </c>
      <c r="S327" s="16">
        <f t="shared" si="131"/>
        <v>0</v>
      </c>
      <c r="T327" s="16">
        <f t="shared" si="131"/>
        <v>0</v>
      </c>
      <c r="U327" s="16">
        <f t="shared" si="131"/>
        <v>0</v>
      </c>
      <c r="V327" s="16">
        <f t="shared" si="131"/>
        <v>0</v>
      </c>
      <c r="W327" s="16">
        <f t="shared" si="131"/>
        <v>0</v>
      </c>
      <c r="X327" s="16">
        <f t="shared" si="131"/>
        <v>0</v>
      </c>
      <c r="Y327" s="16">
        <f t="shared" si="131"/>
        <v>0</v>
      </c>
      <c r="Z327" s="16">
        <f t="shared" si="131"/>
        <v>0</v>
      </c>
      <c r="AA327" s="16">
        <f t="shared" si="131"/>
        <v>0</v>
      </c>
      <c r="AB327" s="16">
        <f t="shared" si="131"/>
        <v>0</v>
      </c>
      <c r="AC327" s="16">
        <f t="shared" si="131"/>
        <v>0</v>
      </c>
      <c r="AD327" s="16">
        <f t="shared" si="131"/>
        <v>0</v>
      </c>
      <c r="AE327" s="16">
        <f t="shared" si="131"/>
        <v>0</v>
      </c>
      <c r="AF327" s="16">
        <f t="shared" si="131"/>
        <v>0</v>
      </c>
      <c r="AG327" s="16">
        <f t="shared" si="131"/>
        <v>0</v>
      </c>
      <c r="AH327" s="16">
        <f t="shared" si="131"/>
        <v>0</v>
      </c>
      <c r="AI327" s="16">
        <f t="shared" si="131"/>
        <v>0</v>
      </c>
      <c r="AJ327" s="16">
        <f t="shared" si="131"/>
        <v>0</v>
      </c>
      <c r="AK327" s="16">
        <f t="shared" si="131"/>
        <v>0</v>
      </c>
      <c r="AL327" s="16">
        <f t="shared" si="131"/>
        <v>0</v>
      </c>
      <c r="AM327" s="16">
        <f t="shared" si="131"/>
        <v>0</v>
      </c>
      <c r="AN327" s="16">
        <f t="shared" si="131"/>
        <v>0</v>
      </c>
      <c r="AO327" s="16">
        <f t="shared" si="131"/>
        <v>0</v>
      </c>
      <c r="AP327" s="16">
        <f t="shared" si="131"/>
        <v>0</v>
      </c>
      <c r="AQ327" s="16">
        <f t="shared" si="131"/>
        <v>0</v>
      </c>
      <c r="AR327" s="16">
        <f t="shared" si="131"/>
        <v>0</v>
      </c>
      <c r="AS327" s="16">
        <f t="shared" si="131"/>
        <v>0</v>
      </c>
      <c r="AT327" s="16">
        <f t="shared" si="131"/>
        <v>0</v>
      </c>
      <c r="AU327" s="16">
        <f t="shared" si="131"/>
        <v>0</v>
      </c>
      <c r="AV327" s="16">
        <f t="shared" si="131"/>
        <v>0</v>
      </c>
      <c r="AW327" s="16">
        <f t="shared" si="131"/>
        <v>0</v>
      </c>
      <c r="AX327" s="16">
        <f t="shared" si="131"/>
        <v>0</v>
      </c>
      <c r="AY327" s="16">
        <f t="shared" si="131"/>
        <v>0</v>
      </c>
      <c r="AZ327" s="16">
        <f t="shared" si="131"/>
        <v>0</v>
      </c>
      <c r="BA327" s="16">
        <f t="shared" si="131"/>
        <v>0</v>
      </c>
      <c r="BB327" s="16">
        <f t="shared" si="131"/>
        <v>0</v>
      </c>
      <c r="BC327" s="16">
        <f t="shared" si="131"/>
        <v>0</v>
      </c>
      <c r="BD327" s="16">
        <f t="shared" si="131"/>
        <v>0</v>
      </c>
      <c r="BE327" s="16">
        <f t="shared" si="131"/>
        <v>0</v>
      </c>
      <c r="BF327" s="16">
        <f t="shared" si="131"/>
        <v>0</v>
      </c>
      <c r="BG327" s="16">
        <f t="shared" si="131"/>
        <v>0</v>
      </c>
      <c r="BH327" s="16">
        <f t="shared" si="131"/>
        <v>0</v>
      </c>
      <c r="BI327" s="16">
        <f t="shared" si="131"/>
        <v>0</v>
      </c>
      <c r="BJ327" s="16">
        <f t="shared" si="131"/>
        <v>0</v>
      </c>
      <c r="BK327" s="16">
        <f t="shared" si="131"/>
        <v>0</v>
      </c>
      <c r="BL327" s="16">
        <f t="shared" si="131"/>
        <v>0</v>
      </c>
      <c r="BM327" s="16">
        <f t="shared" si="131"/>
        <v>0</v>
      </c>
      <c r="BN327" s="16">
        <f t="shared" si="131"/>
        <v>0</v>
      </c>
      <c r="BO327" s="16">
        <f t="shared" si="131"/>
        <v>0</v>
      </c>
      <c r="BP327" s="16">
        <f t="shared" si="131"/>
        <v>0</v>
      </c>
      <c r="BQ327" s="16">
        <f t="shared" si="131"/>
        <v>0</v>
      </c>
      <c r="BR327" s="16">
        <f t="shared" si="129"/>
        <v>0</v>
      </c>
      <c r="BS327" s="16">
        <f t="shared" si="129"/>
        <v>0</v>
      </c>
      <c r="BT327" s="16">
        <f t="shared" si="129"/>
        <v>0</v>
      </c>
      <c r="BU327" s="16">
        <f t="shared" si="129"/>
        <v>0</v>
      </c>
      <c r="BV327" s="16">
        <f t="shared" si="129"/>
        <v>0</v>
      </c>
      <c r="BW327" s="16">
        <f t="shared" si="129"/>
        <v>0</v>
      </c>
      <c r="BX327" s="16">
        <f t="shared" si="129"/>
        <v>0</v>
      </c>
    </row>
    <row r="328" spans="2:76" hidden="1" outlineLevel="1" x14ac:dyDescent="0.15">
      <c r="B328" s="13" t="str">
        <f t="shared" si="117"/>
        <v>FTE Cost - Brand</v>
      </c>
      <c r="C328" s="13" t="str">
        <f t="shared" ref="C328:D328" si="133">C118</f>
        <v>Pre-marketing</v>
      </c>
      <c r="D328" s="13">
        <f t="shared" si="133"/>
        <v>0</v>
      </c>
      <c r="E328" s="16">
        <f t="shared" si="116"/>
        <v>0</v>
      </c>
      <c r="F328" s="16">
        <f t="shared" si="131"/>
        <v>0</v>
      </c>
      <c r="G328" s="16">
        <f t="shared" si="131"/>
        <v>0</v>
      </c>
      <c r="H328" s="16">
        <f t="shared" si="131"/>
        <v>0</v>
      </c>
      <c r="I328" s="16">
        <f t="shared" si="131"/>
        <v>0</v>
      </c>
      <c r="J328" s="16">
        <f t="shared" si="131"/>
        <v>0</v>
      </c>
      <c r="K328" s="16">
        <f t="shared" si="131"/>
        <v>0</v>
      </c>
      <c r="L328" s="16">
        <f t="shared" si="131"/>
        <v>0</v>
      </c>
      <c r="M328" s="16">
        <f t="shared" si="131"/>
        <v>0</v>
      </c>
      <c r="N328" s="16">
        <f t="shared" si="131"/>
        <v>0</v>
      </c>
      <c r="O328" s="16">
        <f t="shared" si="131"/>
        <v>0</v>
      </c>
      <c r="P328" s="16">
        <f t="shared" si="131"/>
        <v>0</v>
      </c>
      <c r="Q328" s="16">
        <f t="shared" si="131"/>
        <v>0</v>
      </c>
      <c r="R328" s="16">
        <f t="shared" si="131"/>
        <v>0</v>
      </c>
      <c r="S328" s="16">
        <f t="shared" si="131"/>
        <v>0</v>
      </c>
      <c r="T328" s="16">
        <f t="shared" si="131"/>
        <v>0</v>
      </c>
      <c r="U328" s="16">
        <f t="shared" si="131"/>
        <v>0</v>
      </c>
      <c r="V328" s="16">
        <f t="shared" si="131"/>
        <v>0</v>
      </c>
      <c r="W328" s="16">
        <f t="shared" si="131"/>
        <v>0</v>
      </c>
      <c r="X328" s="16">
        <f t="shared" si="131"/>
        <v>0</v>
      </c>
      <c r="Y328" s="16">
        <f t="shared" si="131"/>
        <v>0</v>
      </c>
      <c r="Z328" s="16">
        <f t="shared" si="131"/>
        <v>0</v>
      </c>
      <c r="AA328" s="16">
        <f t="shared" si="131"/>
        <v>0</v>
      </c>
      <c r="AB328" s="16">
        <f t="shared" si="131"/>
        <v>0</v>
      </c>
      <c r="AC328" s="16">
        <f t="shared" si="131"/>
        <v>0</v>
      </c>
      <c r="AD328" s="16">
        <f t="shared" si="131"/>
        <v>0</v>
      </c>
      <c r="AE328" s="16">
        <f t="shared" si="131"/>
        <v>0</v>
      </c>
      <c r="AF328" s="16">
        <f t="shared" si="131"/>
        <v>0</v>
      </c>
      <c r="AG328" s="16">
        <f t="shared" si="131"/>
        <v>0</v>
      </c>
      <c r="AH328" s="16">
        <f t="shared" si="131"/>
        <v>0</v>
      </c>
      <c r="AI328" s="16">
        <f t="shared" si="131"/>
        <v>0</v>
      </c>
      <c r="AJ328" s="16">
        <f t="shared" si="131"/>
        <v>0</v>
      </c>
      <c r="AK328" s="16">
        <f t="shared" si="131"/>
        <v>0</v>
      </c>
      <c r="AL328" s="16">
        <f t="shared" si="131"/>
        <v>0</v>
      </c>
      <c r="AM328" s="16">
        <f t="shared" si="131"/>
        <v>0</v>
      </c>
      <c r="AN328" s="16">
        <f t="shared" si="131"/>
        <v>0</v>
      </c>
      <c r="AO328" s="16">
        <f t="shared" si="131"/>
        <v>0</v>
      </c>
      <c r="AP328" s="16">
        <f t="shared" si="131"/>
        <v>0</v>
      </c>
      <c r="AQ328" s="16">
        <f t="shared" si="131"/>
        <v>0</v>
      </c>
      <c r="AR328" s="16">
        <f t="shared" si="131"/>
        <v>0</v>
      </c>
      <c r="AS328" s="16">
        <f t="shared" si="131"/>
        <v>0</v>
      </c>
      <c r="AT328" s="16">
        <f t="shared" si="131"/>
        <v>0</v>
      </c>
      <c r="AU328" s="16">
        <f t="shared" si="131"/>
        <v>0</v>
      </c>
      <c r="AV328" s="16">
        <f t="shared" si="131"/>
        <v>0</v>
      </c>
      <c r="AW328" s="16">
        <f t="shared" si="131"/>
        <v>0</v>
      </c>
      <c r="AX328" s="16">
        <f t="shared" si="131"/>
        <v>0</v>
      </c>
      <c r="AY328" s="16">
        <f t="shared" si="131"/>
        <v>0</v>
      </c>
      <c r="AZ328" s="16">
        <f t="shared" si="131"/>
        <v>0</v>
      </c>
      <c r="BA328" s="16">
        <f t="shared" si="131"/>
        <v>0</v>
      </c>
      <c r="BB328" s="16">
        <f t="shared" si="131"/>
        <v>0</v>
      </c>
      <c r="BC328" s="16">
        <f t="shared" si="131"/>
        <v>0</v>
      </c>
      <c r="BD328" s="16">
        <f t="shared" si="131"/>
        <v>0</v>
      </c>
      <c r="BE328" s="16">
        <f t="shared" si="131"/>
        <v>0</v>
      </c>
      <c r="BF328" s="16">
        <f t="shared" si="131"/>
        <v>0</v>
      </c>
      <c r="BG328" s="16">
        <f t="shared" si="131"/>
        <v>0</v>
      </c>
      <c r="BH328" s="16">
        <f t="shared" si="131"/>
        <v>0</v>
      </c>
      <c r="BI328" s="16">
        <f t="shared" si="131"/>
        <v>0</v>
      </c>
      <c r="BJ328" s="16">
        <f t="shared" si="131"/>
        <v>0</v>
      </c>
      <c r="BK328" s="16">
        <f t="shared" si="131"/>
        <v>0</v>
      </c>
      <c r="BL328" s="16">
        <f t="shared" si="131"/>
        <v>0</v>
      </c>
      <c r="BM328" s="16">
        <f t="shared" si="131"/>
        <v>0</v>
      </c>
      <c r="BN328" s="16">
        <f t="shared" si="131"/>
        <v>0</v>
      </c>
      <c r="BO328" s="16">
        <f t="shared" si="131"/>
        <v>0</v>
      </c>
      <c r="BP328" s="16">
        <f t="shared" si="131"/>
        <v>0</v>
      </c>
      <c r="BQ328" s="16">
        <f t="shared" si="131"/>
        <v>0</v>
      </c>
      <c r="BR328" s="16">
        <f t="shared" si="129"/>
        <v>0</v>
      </c>
      <c r="BS328" s="16">
        <f t="shared" si="129"/>
        <v>0</v>
      </c>
      <c r="BT328" s="16">
        <f t="shared" si="129"/>
        <v>0</v>
      </c>
      <c r="BU328" s="16">
        <f t="shared" si="129"/>
        <v>0</v>
      </c>
      <c r="BV328" s="16">
        <f t="shared" si="129"/>
        <v>0</v>
      </c>
      <c r="BW328" s="16">
        <f t="shared" si="129"/>
        <v>0</v>
      </c>
      <c r="BX328" s="16">
        <f t="shared" si="129"/>
        <v>0</v>
      </c>
    </row>
    <row r="329" spans="2:76" hidden="1" outlineLevel="1" x14ac:dyDescent="0.15">
      <c r="B329" s="13" t="str">
        <f t="shared" si="117"/>
        <v>FTE Cost - Brand</v>
      </c>
      <c r="C329" s="13" t="str">
        <f t="shared" ref="C329:D329" si="134">C119</f>
        <v>Pre-marketing</v>
      </c>
      <c r="D329" s="13">
        <f t="shared" si="134"/>
        <v>0</v>
      </c>
      <c r="E329" s="16">
        <f t="shared" si="116"/>
        <v>0</v>
      </c>
      <c r="F329" s="16">
        <f t="shared" si="131"/>
        <v>0</v>
      </c>
      <c r="G329" s="16">
        <f t="shared" si="131"/>
        <v>0</v>
      </c>
      <c r="H329" s="16">
        <f t="shared" si="131"/>
        <v>0</v>
      </c>
      <c r="I329" s="16">
        <f t="shared" si="131"/>
        <v>0</v>
      </c>
      <c r="J329" s="16">
        <f t="shared" si="131"/>
        <v>0</v>
      </c>
      <c r="K329" s="16">
        <f t="shared" si="131"/>
        <v>0</v>
      </c>
      <c r="L329" s="16">
        <f t="shared" si="131"/>
        <v>0</v>
      </c>
      <c r="M329" s="16">
        <f t="shared" si="131"/>
        <v>0</v>
      </c>
      <c r="N329" s="16">
        <f t="shared" si="131"/>
        <v>0</v>
      </c>
      <c r="O329" s="16">
        <f t="shared" si="131"/>
        <v>0</v>
      </c>
      <c r="P329" s="16">
        <f t="shared" si="131"/>
        <v>0</v>
      </c>
      <c r="Q329" s="16">
        <f t="shared" si="131"/>
        <v>0</v>
      </c>
      <c r="R329" s="16">
        <f t="shared" si="131"/>
        <v>0</v>
      </c>
      <c r="S329" s="16">
        <f t="shared" si="131"/>
        <v>0</v>
      </c>
      <c r="T329" s="16">
        <f t="shared" si="131"/>
        <v>0</v>
      </c>
      <c r="U329" s="16">
        <f t="shared" si="131"/>
        <v>0</v>
      </c>
      <c r="V329" s="16">
        <f t="shared" si="131"/>
        <v>0</v>
      </c>
      <c r="W329" s="16">
        <f t="shared" si="131"/>
        <v>0</v>
      </c>
      <c r="X329" s="16">
        <f t="shared" si="131"/>
        <v>0</v>
      </c>
      <c r="Y329" s="16">
        <f t="shared" si="131"/>
        <v>0</v>
      </c>
      <c r="Z329" s="16">
        <f t="shared" si="131"/>
        <v>0</v>
      </c>
      <c r="AA329" s="16">
        <f t="shared" si="131"/>
        <v>0</v>
      </c>
      <c r="AB329" s="16">
        <f t="shared" si="131"/>
        <v>0</v>
      </c>
      <c r="AC329" s="16">
        <f t="shared" si="131"/>
        <v>0</v>
      </c>
      <c r="AD329" s="16">
        <f t="shared" si="131"/>
        <v>0</v>
      </c>
      <c r="AE329" s="16">
        <f t="shared" si="131"/>
        <v>0</v>
      </c>
      <c r="AF329" s="16">
        <f t="shared" si="131"/>
        <v>0</v>
      </c>
      <c r="AG329" s="16">
        <f t="shared" si="131"/>
        <v>0</v>
      </c>
      <c r="AH329" s="16">
        <f t="shared" si="131"/>
        <v>0</v>
      </c>
      <c r="AI329" s="16">
        <f t="shared" si="131"/>
        <v>0</v>
      </c>
      <c r="AJ329" s="16">
        <f t="shared" si="131"/>
        <v>0</v>
      </c>
      <c r="AK329" s="16">
        <f t="shared" si="131"/>
        <v>0</v>
      </c>
      <c r="AL329" s="16">
        <f t="shared" si="131"/>
        <v>0</v>
      </c>
      <c r="AM329" s="16">
        <f t="shared" si="131"/>
        <v>0</v>
      </c>
      <c r="AN329" s="16">
        <f t="shared" si="131"/>
        <v>0</v>
      </c>
      <c r="AO329" s="16">
        <f t="shared" si="131"/>
        <v>0</v>
      </c>
      <c r="AP329" s="16">
        <f t="shared" si="131"/>
        <v>0</v>
      </c>
      <c r="AQ329" s="16">
        <f t="shared" si="131"/>
        <v>0</v>
      </c>
      <c r="AR329" s="16">
        <f t="shared" si="131"/>
        <v>0</v>
      </c>
      <c r="AS329" s="16">
        <f t="shared" si="131"/>
        <v>0</v>
      </c>
      <c r="AT329" s="16">
        <f t="shared" si="131"/>
        <v>0</v>
      </c>
      <c r="AU329" s="16">
        <f t="shared" si="131"/>
        <v>0</v>
      </c>
      <c r="AV329" s="16">
        <f t="shared" si="131"/>
        <v>0</v>
      </c>
      <c r="AW329" s="16">
        <f t="shared" si="131"/>
        <v>0</v>
      </c>
      <c r="AX329" s="16">
        <f t="shared" si="131"/>
        <v>0</v>
      </c>
      <c r="AY329" s="16">
        <f t="shared" si="131"/>
        <v>0</v>
      </c>
      <c r="AZ329" s="16">
        <f t="shared" si="131"/>
        <v>0</v>
      </c>
      <c r="BA329" s="16">
        <f t="shared" si="131"/>
        <v>0</v>
      </c>
      <c r="BB329" s="16">
        <f t="shared" si="131"/>
        <v>0</v>
      </c>
      <c r="BC329" s="16">
        <f t="shared" si="131"/>
        <v>0</v>
      </c>
      <c r="BD329" s="16">
        <f t="shared" si="131"/>
        <v>0</v>
      </c>
      <c r="BE329" s="16">
        <f t="shared" si="131"/>
        <v>0</v>
      </c>
      <c r="BF329" s="16">
        <f t="shared" si="131"/>
        <v>0</v>
      </c>
      <c r="BG329" s="16">
        <f t="shared" si="131"/>
        <v>0</v>
      </c>
      <c r="BH329" s="16">
        <f t="shared" si="131"/>
        <v>0</v>
      </c>
      <c r="BI329" s="16">
        <f t="shared" si="131"/>
        <v>0</v>
      </c>
      <c r="BJ329" s="16">
        <f t="shared" si="131"/>
        <v>0</v>
      </c>
      <c r="BK329" s="16">
        <f t="shared" si="131"/>
        <v>0</v>
      </c>
      <c r="BL329" s="16">
        <f t="shared" si="131"/>
        <v>0</v>
      </c>
      <c r="BM329" s="16">
        <f t="shared" si="131"/>
        <v>0</v>
      </c>
      <c r="BN329" s="16">
        <f t="shared" si="131"/>
        <v>0</v>
      </c>
      <c r="BO329" s="16">
        <f t="shared" si="131"/>
        <v>0</v>
      </c>
      <c r="BP329" s="16">
        <f t="shared" si="131"/>
        <v>0</v>
      </c>
      <c r="BQ329" s="16">
        <f t="shared" ref="BQ329:BX332" si="135">IFERROR(VLOOKUP($C329,$C$2:$BX$21,MATCH(BQ$1,$C$1:$BX$1,0),0)*VLOOKUP($C329,$C$22:$BX$41,MATCH(BQ$1,$C$1:$BX$1,0),0),0)*BQ119</f>
        <v>0</v>
      </c>
      <c r="BR329" s="16">
        <f t="shared" si="135"/>
        <v>0</v>
      </c>
      <c r="BS329" s="16">
        <f t="shared" si="135"/>
        <v>0</v>
      </c>
      <c r="BT329" s="16">
        <f t="shared" si="135"/>
        <v>0</v>
      </c>
      <c r="BU329" s="16">
        <f t="shared" si="135"/>
        <v>0</v>
      </c>
      <c r="BV329" s="16">
        <f t="shared" si="135"/>
        <v>0</v>
      </c>
      <c r="BW329" s="16">
        <f t="shared" si="135"/>
        <v>0</v>
      </c>
      <c r="BX329" s="16">
        <f t="shared" si="135"/>
        <v>0</v>
      </c>
    </row>
    <row r="330" spans="2:76" hidden="1" outlineLevel="1" x14ac:dyDescent="0.15">
      <c r="B330" s="13" t="str">
        <f t="shared" si="117"/>
        <v>FTE Cost - Brand</v>
      </c>
      <c r="C330" s="13" t="str">
        <f t="shared" ref="C330:D330" si="136">C120</f>
        <v>Pre-marketing</v>
      </c>
      <c r="D330" s="13">
        <f t="shared" si="136"/>
        <v>0</v>
      </c>
      <c r="E330" s="16">
        <f t="shared" si="116"/>
        <v>0</v>
      </c>
      <c r="F330" s="16">
        <f t="shared" ref="F330:BQ333" si="137">IFERROR(VLOOKUP($C330,$C$2:$BX$21,MATCH(F$1,$C$1:$BX$1,0),0)*VLOOKUP($C330,$C$22:$BX$41,MATCH(F$1,$C$1:$BX$1,0),0),0)*F120</f>
        <v>0</v>
      </c>
      <c r="G330" s="16">
        <f t="shared" si="137"/>
        <v>0</v>
      </c>
      <c r="H330" s="16">
        <f t="shared" si="137"/>
        <v>0</v>
      </c>
      <c r="I330" s="16">
        <f t="shared" si="137"/>
        <v>0</v>
      </c>
      <c r="J330" s="16">
        <f t="shared" si="137"/>
        <v>0</v>
      </c>
      <c r="K330" s="16">
        <f t="shared" si="137"/>
        <v>0</v>
      </c>
      <c r="L330" s="16">
        <f t="shared" si="137"/>
        <v>0</v>
      </c>
      <c r="M330" s="16">
        <f t="shared" si="137"/>
        <v>0</v>
      </c>
      <c r="N330" s="16">
        <f t="shared" si="137"/>
        <v>0</v>
      </c>
      <c r="O330" s="16">
        <f t="shared" si="137"/>
        <v>0</v>
      </c>
      <c r="P330" s="16">
        <f t="shared" si="137"/>
        <v>0</v>
      </c>
      <c r="Q330" s="16">
        <f t="shared" si="137"/>
        <v>0</v>
      </c>
      <c r="R330" s="16">
        <f t="shared" si="137"/>
        <v>0</v>
      </c>
      <c r="S330" s="16">
        <f t="shared" si="137"/>
        <v>0</v>
      </c>
      <c r="T330" s="16">
        <f t="shared" si="137"/>
        <v>0</v>
      </c>
      <c r="U330" s="16">
        <f t="shared" si="137"/>
        <v>0</v>
      </c>
      <c r="V330" s="16">
        <f t="shared" si="137"/>
        <v>0</v>
      </c>
      <c r="W330" s="16">
        <f t="shared" si="137"/>
        <v>0</v>
      </c>
      <c r="X330" s="16">
        <f t="shared" si="137"/>
        <v>0</v>
      </c>
      <c r="Y330" s="16">
        <f t="shared" si="137"/>
        <v>0</v>
      </c>
      <c r="Z330" s="16">
        <f t="shared" si="137"/>
        <v>0</v>
      </c>
      <c r="AA330" s="16">
        <f t="shared" si="137"/>
        <v>0</v>
      </c>
      <c r="AB330" s="16">
        <f t="shared" si="137"/>
        <v>0</v>
      </c>
      <c r="AC330" s="16">
        <f t="shared" si="137"/>
        <v>0</v>
      </c>
      <c r="AD330" s="16">
        <f t="shared" si="137"/>
        <v>0</v>
      </c>
      <c r="AE330" s="16">
        <f t="shared" si="137"/>
        <v>0</v>
      </c>
      <c r="AF330" s="16">
        <f t="shared" si="137"/>
        <v>0</v>
      </c>
      <c r="AG330" s="16">
        <f t="shared" si="137"/>
        <v>0</v>
      </c>
      <c r="AH330" s="16">
        <f t="shared" si="137"/>
        <v>0</v>
      </c>
      <c r="AI330" s="16">
        <f t="shared" si="137"/>
        <v>0</v>
      </c>
      <c r="AJ330" s="16">
        <f t="shared" si="137"/>
        <v>0</v>
      </c>
      <c r="AK330" s="16">
        <f t="shared" si="137"/>
        <v>0</v>
      </c>
      <c r="AL330" s="16">
        <f t="shared" si="137"/>
        <v>0</v>
      </c>
      <c r="AM330" s="16">
        <f t="shared" si="137"/>
        <v>0</v>
      </c>
      <c r="AN330" s="16">
        <f t="shared" si="137"/>
        <v>0</v>
      </c>
      <c r="AO330" s="16">
        <f t="shared" si="137"/>
        <v>0</v>
      </c>
      <c r="AP330" s="16">
        <f t="shared" si="137"/>
        <v>0</v>
      </c>
      <c r="AQ330" s="16">
        <f t="shared" si="137"/>
        <v>0</v>
      </c>
      <c r="AR330" s="16">
        <f t="shared" si="137"/>
        <v>0</v>
      </c>
      <c r="AS330" s="16">
        <f t="shared" si="137"/>
        <v>0</v>
      </c>
      <c r="AT330" s="16">
        <f t="shared" si="137"/>
        <v>0</v>
      </c>
      <c r="AU330" s="16">
        <f t="shared" si="137"/>
        <v>0</v>
      </c>
      <c r="AV330" s="16">
        <f t="shared" si="137"/>
        <v>0</v>
      </c>
      <c r="AW330" s="16">
        <f t="shared" si="137"/>
        <v>0</v>
      </c>
      <c r="AX330" s="16">
        <f t="shared" si="137"/>
        <v>0</v>
      </c>
      <c r="AY330" s="16">
        <f t="shared" si="137"/>
        <v>0</v>
      </c>
      <c r="AZ330" s="16">
        <f t="shared" si="137"/>
        <v>0</v>
      </c>
      <c r="BA330" s="16">
        <f t="shared" si="137"/>
        <v>0</v>
      </c>
      <c r="BB330" s="16">
        <f t="shared" si="137"/>
        <v>0</v>
      </c>
      <c r="BC330" s="16">
        <f t="shared" si="137"/>
        <v>0</v>
      </c>
      <c r="BD330" s="16">
        <f t="shared" si="137"/>
        <v>0</v>
      </c>
      <c r="BE330" s="16">
        <f t="shared" si="137"/>
        <v>0</v>
      </c>
      <c r="BF330" s="16">
        <f t="shared" si="137"/>
        <v>0</v>
      </c>
      <c r="BG330" s="16">
        <f t="shared" si="137"/>
        <v>0</v>
      </c>
      <c r="BH330" s="16">
        <f t="shared" si="137"/>
        <v>0</v>
      </c>
      <c r="BI330" s="16">
        <f t="shared" si="137"/>
        <v>0</v>
      </c>
      <c r="BJ330" s="16">
        <f t="shared" si="137"/>
        <v>0</v>
      </c>
      <c r="BK330" s="16">
        <f t="shared" si="137"/>
        <v>0</v>
      </c>
      <c r="BL330" s="16">
        <f t="shared" si="137"/>
        <v>0</v>
      </c>
      <c r="BM330" s="16">
        <f t="shared" si="137"/>
        <v>0</v>
      </c>
      <c r="BN330" s="16">
        <f t="shared" si="137"/>
        <v>0</v>
      </c>
      <c r="BO330" s="16">
        <f t="shared" si="137"/>
        <v>0</v>
      </c>
      <c r="BP330" s="16">
        <f t="shared" si="137"/>
        <v>0</v>
      </c>
      <c r="BQ330" s="16">
        <f t="shared" si="137"/>
        <v>0</v>
      </c>
      <c r="BR330" s="16">
        <f t="shared" si="135"/>
        <v>0</v>
      </c>
      <c r="BS330" s="16">
        <f t="shared" si="135"/>
        <v>0</v>
      </c>
      <c r="BT330" s="16">
        <f t="shared" si="135"/>
        <v>0</v>
      </c>
      <c r="BU330" s="16">
        <f t="shared" si="135"/>
        <v>0</v>
      </c>
      <c r="BV330" s="16">
        <f t="shared" si="135"/>
        <v>0</v>
      </c>
      <c r="BW330" s="16">
        <f t="shared" si="135"/>
        <v>0</v>
      </c>
      <c r="BX330" s="16">
        <f t="shared" si="135"/>
        <v>0</v>
      </c>
    </row>
    <row r="331" spans="2:76" hidden="1" outlineLevel="1" x14ac:dyDescent="0.15">
      <c r="B331" s="13" t="str">
        <f t="shared" si="117"/>
        <v>FTE Cost - Brand</v>
      </c>
      <c r="C331" s="13" t="str">
        <f t="shared" ref="C331:D331" si="138">C121</f>
        <v>Pre-marketing</v>
      </c>
      <c r="D331" s="13">
        <f t="shared" si="138"/>
        <v>0</v>
      </c>
      <c r="E331" s="16">
        <f t="shared" si="116"/>
        <v>0</v>
      </c>
      <c r="F331" s="16">
        <f t="shared" si="137"/>
        <v>0</v>
      </c>
      <c r="G331" s="16">
        <f t="shared" si="137"/>
        <v>0</v>
      </c>
      <c r="H331" s="16">
        <f t="shared" si="137"/>
        <v>0</v>
      </c>
      <c r="I331" s="16">
        <f t="shared" si="137"/>
        <v>0</v>
      </c>
      <c r="J331" s="16">
        <f t="shared" si="137"/>
        <v>0</v>
      </c>
      <c r="K331" s="16">
        <f t="shared" si="137"/>
        <v>0</v>
      </c>
      <c r="L331" s="16">
        <f t="shared" si="137"/>
        <v>0</v>
      </c>
      <c r="M331" s="16">
        <f t="shared" si="137"/>
        <v>0</v>
      </c>
      <c r="N331" s="16">
        <f t="shared" si="137"/>
        <v>0</v>
      </c>
      <c r="O331" s="16">
        <f t="shared" si="137"/>
        <v>0</v>
      </c>
      <c r="P331" s="16">
        <f t="shared" si="137"/>
        <v>0</v>
      </c>
      <c r="Q331" s="16">
        <f t="shared" si="137"/>
        <v>0</v>
      </c>
      <c r="R331" s="16">
        <f t="shared" si="137"/>
        <v>0</v>
      </c>
      <c r="S331" s="16">
        <f t="shared" si="137"/>
        <v>0</v>
      </c>
      <c r="T331" s="16">
        <f t="shared" si="137"/>
        <v>0</v>
      </c>
      <c r="U331" s="16">
        <f t="shared" si="137"/>
        <v>0</v>
      </c>
      <c r="V331" s="16">
        <f t="shared" si="137"/>
        <v>0</v>
      </c>
      <c r="W331" s="16">
        <f t="shared" si="137"/>
        <v>0</v>
      </c>
      <c r="X331" s="16">
        <f t="shared" si="137"/>
        <v>0</v>
      </c>
      <c r="Y331" s="16">
        <f t="shared" si="137"/>
        <v>0</v>
      </c>
      <c r="Z331" s="16">
        <f t="shared" si="137"/>
        <v>0</v>
      </c>
      <c r="AA331" s="16">
        <f t="shared" si="137"/>
        <v>0</v>
      </c>
      <c r="AB331" s="16">
        <f t="shared" si="137"/>
        <v>0</v>
      </c>
      <c r="AC331" s="16">
        <f t="shared" si="137"/>
        <v>0</v>
      </c>
      <c r="AD331" s="16">
        <f t="shared" si="137"/>
        <v>0</v>
      </c>
      <c r="AE331" s="16">
        <f t="shared" si="137"/>
        <v>0</v>
      </c>
      <c r="AF331" s="16">
        <f t="shared" si="137"/>
        <v>0</v>
      </c>
      <c r="AG331" s="16">
        <f t="shared" si="137"/>
        <v>0</v>
      </c>
      <c r="AH331" s="16">
        <f t="shared" si="137"/>
        <v>0</v>
      </c>
      <c r="AI331" s="16">
        <f t="shared" si="137"/>
        <v>0</v>
      </c>
      <c r="AJ331" s="16">
        <f t="shared" si="137"/>
        <v>0</v>
      </c>
      <c r="AK331" s="16">
        <f t="shared" si="137"/>
        <v>0</v>
      </c>
      <c r="AL331" s="16">
        <f t="shared" si="137"/>
        <v>0</v>
      </c>
      <c r="AM331" s="16">
        <f t="shared" si="137"/>
        <v>0</v>
      </c>
      <c r="AN331" s="16">
        <f t="shared" si="137"/>
        <v>0</v>
      </c>
      <c r="AO331" s="16">
        <f t="shared" si="137"/>
        <v>0</v>
      </c>
      <c r="AP331" s="16">
        <f t="shared" si="137"/>
        <v>0</v>
      </c>
      <c r="AQ331" s="16">
        <f t="shared" si="137"/>
        <v>0</v>
      </c>
      <c r="AR331" s="16">
        <f t="shared" si="137"/>
        <v>0</v>
      </c>
      <c r="AS331" s="16">
        <f t="shared" si="137"/>
        <v>0</v>
      </c>
      <c r="AT331" s="16">
        <f t="shared" si="137"/>
        <v>0</v>
      </c>
      <c r="AU331" s="16">
        <f t="shared" si="137"/>
        <v>0</v>
      </c>
      <c r="AV331" s="16">
        <f t="shared" si="137"/>
        <v>0</v>
      </c>
      <c r="AW331" s="16">
        <f t="shared" si="137"/>
        <v>0</v>
      </c>
      <c r="AX331" s="16">
        <f t="shared" si="137"/>
        <v>0</v>
      </c>
      <c r="AY331" s="16">
        <f t="shared" si="137"/>
        <v>0</v>
      </c>
      <c r="AZ331" s="16">
        <f t="shared" si="137"/>
        <v>0</v>
      </c>
      <c r="BA331" s="16">
        <f t="shared" si="137"/>
        <v>0</v>
      </c>
      <c r="BB331" s="16">
        <f t="shared" si="137"/>
        <v>0</v>
      </c>
      <c r="BC331" s="16">
        <f t="shared" si="137"/>
        <v>0</v>
      </c>
      <c r="BD331" s="16">
        <f t="shared" si="137"/>
        <v>0</v>
      </c>
      <c r="BE331" s="16">
        <f t="shared" si="137"/>
        <v>0</v>
      </c>
      <c r="BF331" s="16">
        <f t="shared" si="137"/>
        <v>0</v>
      </c>
      <c r="BG331" s="16">
        <f t="shared" si="137"/>
        <v>0</v>
      </c>
      <c r="BH331" s="16">
        <f t="shared" si="137"/>
        <v>0</v>
      </c>
      <c r="BI331" s="16">
        <f t="shared" si="137"/>
        <v>0</v>
      </c>
      <c r="BJ331" s="16">
        <f t="shared" si="137"/>
        <v>0</v>
      </c>
      <c r="BK331" s="16">
        <f t="shared" si="137"/>
        <v>0</v>
      </c>
      <c r="BL331" s="16">
        <f t="shared" si="137"/>
        <v>0</v>
      </c>
      <c r="BM331" s="16">
        <f t="shared" si="137"/>
        <v>0</v>
      </c>
      <c r="BN331" s="16">
        <f t="shared" si="137"/>
        <v>0</v>
      </c>
      <c r="BO331" s="16">
        <f t="shared" si="137"/>
        <v>0</v>
      </c>
      <c r="BP331" s="16">
        <f t="shared" si="137"/>
        <v>0</v>
      </c>
      <c r="BQ331" s="16">
        <f t="shared" si="137"/>
        <v>0</v>
      </c>
      <c r="BR331" s="16">
        <f t="shared" si="135"/>
        <v>0</v>
      </c>
      <c r="BS331" s="16">
        <f t="shared" si="135"/>
        <v>0</v>
      </c>
      <c r="BT331" s="16">
        <f t="shared" si="135"/>
        <v>0</v>
      </c>
      <c r="BU331" s="16">
        <f t="shared" si="135"/>
        <v>0</v>
      </c>
      <c r="BV331" s="16">
        <f t="shared" si="135"/>
        <v>0</v>
      </c>
      <c r="BW331" s="16">
        <f t="shared" si="135"/>
        <v>0</v>
      </c>
      <c r="BX331" s="16">
        <f t="shared" si="135"/>
        <v>0</v>
      </c>
    </row>
    <row r="332" spans="2:76" hidden="1" outlineLevel="1" x14ac:dyDescent="0.15">
      <c r="B332" s="13" t="str">
        <f t="shared" si="117"/>
        <v>FTE Cost - Brand</v>
      </c>
      <c r="C332" s="13" t="str">
        <f t="shared" ref="C332:D332" si="139">C122</f>
        <v>Product management</v>
      </c>
      <c r="D332" s="13" t="str">
        <f t="shared" si="139"/>
        <v>Brand 1</v>
      </c>
      <c r="E332" s="16">
        <f t="shared" si="116"/>
        <v>17.511900000000001</v>
      </c>
      <c r="F332" s="16">
        <f t="shared" si="137"/>
        <v>17.511900000000001</v>
      </c>
      <c r="G332" s="16">
        <f t="shared" si="137"/>
        <v>17.511900000000001</v>
      </c>
      <c r="H332" s="16">
        <f t="shared" si="137"/>
        <v>17.511900000000001</v>
      </c>
      <c r="I332" s="16">
        <f t="shared" si="137"/>
        <v>17.511900000000001</v>
      </c>
      <c r="J332" s="16">
        <f t="shared" si="137"/>
        <v>17.511900000000001</v>
      </c>
      <c r="K332" s="16">
        <f t="shared" si="137"/>
        <v>17.511900000000001</v>
      </c>
      <c r="L332" s="16">
        <f t="shared" si="137"/>
        <v>17.511900000000001</v>
      </c>
      <c r="M332" s="16">
        <f t="shared" si="137"/>
        <v>17.511900000000001</v>
      </c>
      <c r="N332" s="16">
        <f t="shared" si="137"/>
        <v>17.511900000000001</v>
      </c>
      <c r="O332" s="16">
        <f t="shared" si="137"/>
        <v>17.511900000000001</v>
      </c>
      <c r="P332" s="16">
        <f t="shared" si="137"/>
        <v>17.511900000000001</v>
      </c>
      <c r="Q332" s="16">
        <f t="shared" si="137"/>
        <v>17.511900000000001</v>
      </c>
      <c r="R332" s="16">
        <f t="shared" si="137"/>
        <v>17.511900000000001</v>
      </c>
      <c r="S332" s="16">
        <f t="shared" si="137"/>
        <v>17.511900000000001</v>
      </c>
      <c r="T332" s="16">
        <f t="shared" si="137"/>
        <v>17.511900000000001</v>
      </c>
      <c r="U332" s="16">
        <f t="shared" si="137"/>
        <v>17.511900000000001</v>
      </c>
      <c r="V332" s="16">
        <f t="shared" si="137"/>
        <v>17.511900000000001</v>
      </c>
      <c r="W332" s="16">
        <f t="shared" si="137"/>
        <v>17.511900000000001</v>
      </c>
      <c r="X332" s="16">
        <f t="shared" si="137"/>
        <v>17.511900000000001</v>
      </c>
      <c r="Y332" s="16">
        <f t="shared" si="137"/>
        <v>17.511900000000001</v>
      </c>
      <c r="Z332" s="16">
        <f t="shared" si="137"/>
        <v>17.511900000000001</v>
      </c>
      <c r="AA332" s="16">
        <f t="shared" si="137"/>
        <v>17.511900000000001</v>
      </c>
      <c r="AB332" s="16">
        <f t="shared" si="137"/>
        <v>17.511900000000001</v>
      </c>
      <c r="AC332" s="16">
        <f t="shared" si="137"/>
        <v>17.511900000000001</v>
      </c>
      <c r="AD332" s="16">
        <f t="shared" si="137"/>
        <v>17.511900000000001</v>
      </c>
      <c r="AE332" s="16">
        <f t="shared" si="137"/>
        <v>17.511900000000001</v>
      </c>
      <c r="AF332" s="16">
        <f t="shared" si="137"/>
        <v>17.511900000000001</v>
      </c>
      <c r="AG332" s="16">
        <f t="shared" si="137"/>
        <v>17.511900000000001</v>
      </c>
      <c r="AH332" s="16">
        <f t="shared" si="137"/>
        <v>17.511900000000001</v>
      </c>
      <c r="AI332" s="16">
        <f t="shared" si="137"/>
        <v>17.511900000000001</v>
      </c>
      <c r="AJ332" s="16">
        <f t="shared" si="137"/>
        <v>17.511900000000001</v>
      </c>
      <c r="AK332" s="16">
        <f t="shared" si="137"/>
        <v>17.511900000000001</v>
      </c>
      <c r="AL332" s="16">
        <f t="shared" si="137"/>
        <v>17.511900000000001</v>
      </c>
      <c r="AM332" s="16">
        <f t="shared" si="137"/>
        <v>17.511900000000001</v>
      </c>
      <c r="AN332" s="16">
        <f t="shared" si="137"/>
        <v>17.511900000000001</v>
      </c>
      <c r="AO332" s="16">
        <f t="shared" si="137"/>
        <v>17.511900000000001</v>
      </c>
      <c r="AP332" s="16">
        <f t="shared" si="137"/>
        <v>17.511900000000001</v>
      </c>
      <c r="AQ332" s="16">
        <f t="shared" si="137"/>
        <v>17.511900000000001</v>
      </c>
      <c r="AR332" s="16">
        <f t="shared" si="137"/>
        <v>17.511900000000001</v>
      </c>
      <c r="AS332" s="16">
        <f t="shared" si="137"/>
        <v>17.511900000000001</v>
      </c>
      <c r="AT332" s="16">
        <f t="shared" si="137"/>
        <v>17.511900000000001</v>
      </c>
      <c r="AU332" s="16">
        <f t="shared" si="137"/>
        <v>17.511900000000001</v>
      </c>
      <c r="AV332" s="16">
        <f t="shared" si="137"/>
        <v>17.511900000000001</v>
      </c>
      <c r="AW332" s="16">
        <f t="shared" si="137"/>
        <v>17.511900000000001</v>
      </c>
      <c r="AX332" s="16">
        <f t="shared" si="137"/>
        <v>17.511900000000001</v>
      </c>
      <c r="AY332" s="16">
        <f t="shared" si="137"/>
        <v>17.511900000000001</v>
      </c>
      <c r="AZ332" s="16">
        <f t="shared" si="137"/>
        <v>17.511900000000001</v>
      </c>
      <c r="BA332" s="16">
        <f t="shared" si="137"/>
        <v>17.511900000000001</v>
      </c>
      <c r="BB332" s="16">
        <f t="shared" si="137"/>
        <v>17.511900000000001</v>
      </c>
      <c r="BC332" s="16">
        <f t="shared" si="137"/>
        <v>17.511900000000001</v>
      </c>
      <c r="BD332" s="16">
        <f t="shared" si="137"/>
        <v>17.511900000000001</v>
      </c>
      <c r="BE332" s="16">
        <f t="shared" si="137"/>
        <v>17.511900000000001</v>
      </c>
      <c r="BF332" s="16">
        <f t="shared" si="137"/>
        <v>17.511900000000001</v>
      </c>
      <c r="BG332" s="16">
        <f t="shared" si="137"/>
        <v>17.511900000000001</v>
      </c>
      <c r="BH332" s="16">
        <f t="shared" si="137"/>
        <v>17.511900000000001</v>
      </c>
      <c r="BI332" s="16">
        <f t="shared" si="137"/>
        <v>17.511900000000001</v>
      </c>
      <c r="BJ332" s="16">
        <f t="shared" si="137"/>
        <v>17.511900000000001</v>
      </c>
      <c r="BK332" s="16">
        <f t="shared" si="137"/>
        <v>17.511900000000001</v>
      </c>
      <c r="BL332" s="16">
        <f t="shared" si="137"/>
        <v>17.511900000000001</v>
      </c>
      <c r="BM332" s="16">
        <f t="shared" si="137"/>
        <v>17.511900000000001</v>
      </c>
      <c r="BN332" s="16">
        <f t="shared" si="137"/>
        <v>17.511900000000001</v>
      </c>
      <c r="BO332" s="16">
        <f t="shared" si="137"/>
        <v>17.511900000000001</v>
      </c>
      <c r="BP332" s="16">
        <f t="shared" si="137"/>
        <v>17.511900000000001</v>
      </c>
      <c r="BQ332" s="16">
        <f t="shared" si="137"/>
        <v>17.511900000000001</v>
      </c>
      <c r="BR332" s="16">
        <f t="shared" si="135"/>
        <v>17.511900000000001</v>
      </c>
      <c r="BS332" s="16">
        <f t="shared" si="135"/>
        <v>17.511900000000001</v>
      </c>
      <c r="BT332" s="16">
        <f t="shared" si="135"/>
        <v>17.511900000000001</v>
      </c>
      <c r="BU332" s="16">
        <f t="shared" si="135"/>
        <v>17.511900000000001</v>
      </c>
      <c r="BV332" s="16">
        <f t="shared" si="135"/>
        <v>17.511900000000001</v>
      </c>
      <c r="BW332" s="16">
        <f t="shared" si="135"/>
        <v>17.511900000000001</v>
      </c>
      <c r="BX332" s="16">
        <f t="shared" si="135"/>
        <v>17.511900000000001</v>
      </c>
    </row>
    <row r="333" spans="2:76" hidden="1" outlineLevel="1" x14ac:dyDescent="0.15">
      <c r="B333" s="13" t="str">
        <f t="shared" si="117"/>
        <v>FTE Cost - Brand</v>
      </c>
      <c r="C333" s="13" t="str">
        <f t="shared" ref="C333:D333" si="140">C123</f>
        <v>Product management</v>
      </c>
      <c r="D333" s="13" t="str">
        <f t="shared" si="140"/>
        <v>Brand 2</v>
      </c>
      <c r="E333" s="16">
        <f t="shared" si="116"/>
        <v>17.511900000000001</v>
      </c>
      <c r="F333" s="16">
        <f t="shared" si="137"/>
        <v>17.511900000000001</v>
      </c>
      <c r="G333" s="16">
        <f t="shared" si="137"/>
        <v>17.511900000000001</v>
      </c>
      <c r="H333" s="16">
        <f t="shared" si="137"/>
        <v>17.511900000000001</v>
      </c>
      <c r="I333" s="16">
        <f t="shared" si="137"/>
        <v>17.511900000000001</v>
      </c>
      <c r="J333" s="16">
        <f t="shared" si="137"/>
        <v>17.511900000000001</v>
      </c>
      <c r="K333" s="16">
        <f t="shared" si="137"/>
        <v>17.511900000000001</v>
      </c>
      <c r="L333" s="16">
        <f t="shared" si="137"/>
        <v>17.511900000000001</v>
      </c>
      <c r="M333" s="16">
        <f t="shared" si="137"/>
        <v>17.511900000000001</v>
      </c>
      <c r="N333" s="16">
        <f t="shared" si="137"/>
        <v>17.511900000000001</v>
      </c>
      <c r="O333" s="16">
        <f t="shared" si="137"/>
        <v>17.511900000000001</v>
      </c>
      <c r="P333" s="16">
        <f t="shared" si="137"/>
        <v>17.511900000000001</v>
      </c>
      <c r="Q333" s="16">
        <f t="shared" si="137"/>
        <v>17.511900000000001</v>
      </c>
      <c r="R333" s="16">
        <f t="shared" si="137"/>
        <v>17.511900000000001</v>
      </c>
      <c r="S333" s="16">
        <f t="shared" si="137"/>
        <v>17.511900000000001</v>
      </c>
      <c r="T333" s="16">
        <f t="shared" si="137"/>
        <v>17.511900000000001</v>
      </c>
      <c r="U333" s="16">
        <f t="shared" si="137"/>
        <v>17.511900000000001</v>
      </c>
      <c r="V333" s="16">
        <f t="shared" si="137"/>
        <v>17.511900000000001</v>
      </c>
      <c r="W333" s="16">
        <f t="shared" si="137"/>
        <v>17.511900000000001</v>
      </c>
      <c r="X333" s="16">
        <f t="shared" si="137"/>
        <v>17.511900000000001</v>
      </c>
      <c r="Y333" s="16">
        <f t="shared" si="137"/>
        <v>17.511900000000001</v>
      </c>
      <c r="Z333" s="16">
        <f t="shared" si="137"/>
        <v>17.511900000000001</v>
      </c>
      <c r="AA333" s="16">
        <f t="shared" si="137"/>
        <v>17.511900000000001</v>
      </c>
      <c r="AB333" s="16">
        <f t="shared" si="137"/>
        <v>17.511900000000001</v>
      </c>
      <c r="AC333" s="16">
        <f t="shared" si="137"/>
        <v>17.511900000000001</v>
      </c>
      <c r="AD333" s="16">
        <f t="shared" si="137"/>
        <v>17.511900000000001</v>
      </c>
      <c r="AE333" s="16">
        <f t="shared" si="137"/>
        <v>17.511900000000001</v>
      </c>
      <c r="AF333" s="16">
        <f t="shared" si="137"/>
        <v>17.511900000000001</v>
      </c>
      <c r="AG333" s="16">
        <f t="shared" si="137"/>
        <v>17.511900000000001</v>
      </c>
      <c r="AH333" s="16">
        <f t="shared" si="137"/>
        <v>17.511900000000001</v>
      </c>
      <c r="AI333" s="16">
        <f t="shared" si="137"/>
        <v>17.511900000000001</v>
      </c>
      <c r="AJ333" s="16">
        <f t="shared" si="137"/>
        <v>17.511900000000001</v>
      </c>
      <c r="AK333" s="16">
        <f t="shared" si="137"/>
        <v>17.511900000000001</v>
      </c>
      <c r="AL333" s="16">
        <f t="shared" si="137"/>
        <v>17.511900000000001</v>
      </c>
      <c r="AM333" s="16">
        <f t="shared" si="137"/>
        <v>17.511900000000001</v>
      </c>
      <c r="AN333" s="16">
        <f t="shared" si="137"/>
        <v>17.511900000000001</v>
      </c>
      <c r="AO333" s="16">
        <f t="shared" si="137"/>
        <v>17.511900000000001</v>
      </c>
      <c r="AP333" s="16">
        <f t="shared" si="137"/>
        <v>17.511900000000001</v>
      </c>
      <c r="AQ333" s="16">
        <f t="shared" si="137"/>
        <v>17.511900000000001</v>
      </c>
      <c r="AR333" s="16">
        <f t="shared" si="137"/>
        <v>17.511900000000001</v>
      </c>
      <c r="AS333" s="16">
        <f t="shared" si="137"/>
        <v>17.511900000000001</v>
      </c>
      <c r="AT333" s="16">
        <f t="shared" si="137"/>
        <v>17.511900000000001</v>
      </c>
      <c r="AU333" s="16">
        <f t="shared" si="137"/>
        <v>17.511900000000001</v>
      </c>
      <c r="AV333" s="16">
        <f t="shared" si="137"/>
        <v>17.511900000000001</v>
      </c>
      <c r="AW333" s="16">
        <f t="shared" si="137"/>
        <v>17.511900000000001</v>
      </c>
      <c r="AX333" s="16">
        <f t="shared" si="137"/>
        <v>17.511900000000001</v>
      </c>
      <c r="AY333" s="16">
        <f t="shared" si="137"/>
        <v>17.511900000000001</v>
      </c>
      <c r="AZ333" s="16">
        <f t="shared" si="137"/>
        <v>17.511900000000001</v>
      </c>
      <c r="BA333" s="16">
        <f t="shared" si="137"/>
        <v>17.511900000000001</v>
      </c>
      <c r="BB333" s="16">
        <f t="shared" si="137"/>
        <v>17.511900000000001</v>
      </c>
      <c r="BC333" s="16">
        <f t="shared" si="137"/>
        <v>17.511900000000001</v>
      </c>
      <c r="BD333" s="16">
        <f t="shared" si="137"/>
        <v>17.511900000000001</v>
      </c>
      <c r="BE333" s="16">
        <f t="shared" si="137"/>
        <v>17.511900000000001</v>
      </c>
      <c r="BF333" s="16">
        <f t="shared" si="137"/>
        <v>17.511900000000001</v>
      </c>
      <c r="BG333" s="16">
        <f t="shared" si="137"/>
        <v>17.511900000000001</v>
      </c>
      <c r="BH333" s="16">
        <f t="shared" si="137"/>
        <v>17.511900000000001</v>
      </c>
      <c r="BI333" s="16">
        <f t="shared" si="137"/>
        <v>17.511900000000001</v>
      </c>
      <c r="BJ333" s="16">
        <f t="shared" si="137"/>
        <v>17.511900000000001</v>
      </c>
      <c r="BK333" s="16">
        <f t="shared" si="137"/>
        <v>17.511900000000001</v>
      </c>
      <c r="BL333" s="16">
        <f t="shared" si="137"/>
        <v>17.511900000000001</v>
      </c>
      <c r="BM333" s="16">
        <f t="shared" si="137"/>
        <v>17.511900000000001</v>
      </c>
      <c r="BN333" s="16">
        <f t="shared" si="137"/>
        <v>17.511900000000001</v>
      </c>
      <c r="BO333" s="16">
        <f t="shared" si="137"/>
        <v>17.511900000000001</v>
      </c>
      <c r="BP333" s="16">
        <f t="shared" si="137"/>
        <v>17.511900000000001</v>
      </c>
      <c r="BQ333" s="16">
        <f t="shared" ref="BQ333:BX336" si="141">IFERROR(VLOOKUP($C333,$C$2:$BX$21,MATCH(BQ$1,$C$1:$BX$1,0),0)*VLOOKUP($C333,$C$22:$BX$41,MATCH(BQ$1,$C$1:$BX$1,0),0),0)*BQ123</f>
        <v>17.511900000000001</v>
      </c>
      <c r="BR333" s="16">
        <f t="shared" si="141"/>
        <v>17.511900000000001</v>
      </c>
      <c r="BS333" s="16">
        <f t="shared" si="141"/>
        <v>17.511900000000001</v>
      </c>
      <c r="BT333" s="16">
        <f t="shared" si="141"/>
        <v>17.511900000000001</v>
      </c>
      <c r="BU333" s="16">
        <f t="shared" si="141"/>
        <v>17.511900000000001</v>
      </c>
      <c r="BV333" s="16">
        <f t="shared" si="141"/>
        <v>17.511900000000001</v>
      </c>
      <c r="BW333" s="16">
        <f t="shared" si="141"/>
        <v>17.511900000000001</v>
      </c>
      <c r="BX333" s="16">
        <f t="shared" si="141"/>
        <v>17.511900000000001</v>
      </c>
    </row>
    <row r="334" spans="2:76" hidden="1" outlineLevel="1" x14ac:dyDescent="0.15">
      <c r="B334" s="13" t="str">
        <f t="shared" si="117"/>
        <v>FTE Cost - Brand</v>
      </c>
      <c r="C334" s="13" t="str">
        <f t="shared" ref="C334:D334" si="142">C124</f>
        <v>Product management</v>
      </c>
      <c r="D334" s="13" t="str">
        <f t="shared" si="142"/>
        <v>Brand 3</v>
      </c>
      <c r="E334" s="16">
        <f t="shared" si="116"/>
        <v>17.511900000000001</v>
      </c>
      <c r="F334" s="16">
        <f t="shared" ref="F334:BQ337" si="143">IFERROR(VLOOKUP($C334,$C$2:$BX$21,MATCH(F$1,$C$1:$BX$1,0),0)*VLOOKUP($C334,$C$22:$BX$41,MATCH(F$1,$C$1:$BX$1,0),0),0)*F124</f>
        <v>17.511900000000001</v>
      </c>
      <c r="G334" s="16">
        <f t="shared" si="143"/>
        <v>17.511900000000001</v>
      </c>
      <c r="H334" s="16">
        <f t="shared" si="143"/>
        <v>17.511900000000001</v>
      </c>
      <c r="I334" s="16">
        <f t="shared" si="143"/>
        <v>17.511900000000001</v>
      </c>
      <c r="J334" s="16">
        <f t="shared" si="143"/>
        <v>17.511900000000001</v>
      </c>
      <c r="K334" s="16">
        <f t="shared" si="143"/>
        <v>17.511900000000001</v>
      </c>
      <c r="L334" s="16">
        <f t="shared" si="143"/>
        <v>17.511900000000001</v>
      </c>
      <c r="M334" s="16">
        <f t="shared" si="143"/>
        <v>17.511900000000001</v>
      </c>
      <c r="N334" s="16">
        <f t="shared" si="143"/>
        <v>17.511900000000001</v>
      </c>
      <c r="O334" s="16">
        <f t="shared" si="143"/>
        <v>17.511900000000001</v>
      </c>
      <c r="P334" s="16">
        <f t="shared" si="143"/>
        <v>17.511900000000001</v>
      </c>
      <c r="Q334" s="16">
        <f t="shared" si="143"/>
        <v>17.511900000000001</v>
      </c>
      <c r="R334" s="16">
        <f t="shared" si="143"/>
        <v>17.511900000000001</v>
      </c>
      <c r="S334" s="16">
        <f t="shared" si="143"/>
        <v>17.511900000000001</v>
      </c>
      <c r="T334" s="16">
        <f t="shared" si="143"/>
        <v>17.511900000000001</v>
      </c>
      <c r="U334" s="16">
        <f t="shared" si="143"/>
        <v>17.511900000000001</v>
      </c>
      <c r="V334" s="16">
        <f t="shared" si="143"/>
        <v>17.511900000000001</v>
      </c>
      <c r="W334" s="16">
        <f t="shared" si="143"/>
        <v>17.511900000000001</v>
      </c>
      <c r="X334" s="16">
        <f t="shared" si="143"/>
        <v>17.511900000000001</v>
      </c>
      <c r="Y334" s="16">
        <f t="shared" si="143"/>
        <v>17.511900000000001</v>
      </c>
      <c r="Z334" s="16">
        <f t="shared" si="143"/>
        <v>17.511900000000001</v>
      </c>
      <c r="AA334" s="16">
        <f t="shared" si="143"/>
        <v>17.511900000000001</v>
      </c>
      <c r="AB334" s="16">
        <f t="shared" si="143"/>
        <v>17.511900000000001</v>
      </c>
      <c r="AC334" s="16">
        <f t="shared" si="143"/>
        <v>17.511900000000001</v>
      </c>
      <c r="AD334" s="16">
        <f t="shared" si="143"/>
        <v>17.511900000000001</v>
      </c>
      <c r="AE334" s="16">
        <f t="shared" si="143"/>
        <v>17.511900000000001</v>
      </c>
      <c r="AF334" s="16">
        <f t="shared" si="143"/>
        <v>17.511900000000001</v>
      </c>
      <c r="AG334" s="16">
        <f t="shared" si="143"/>
        <v>17.511900000000001</v>
      </c>
      <c r="AH334" s="16">
        <f t="shared" si="143"/>
        <v>17.511900000000001</v>
      </c>
      <c r="AI334" s="16">
        <f t="shared" si="143"/>
        <v>17.511900000000001</v>
      </c>
      <c r="AJ334" s="16">
        <f t="shared" si="143"/>
        <v>17.511900000000001</v>
      </c>
      <c r="AK334" s="16">
        <f t="shared" si="143"/>
        <v>17.511900000000001</v>
      </c>
      <c r="AL334" s="16">
        <f t="shared" si="143"/>
        <v>17.511900000000001</v>
      </c>
      <c r="AM334" s="16">
        <f t="shared" si="143"/>
        <v>17.511900000000001</v>
      </c>
      <c r="AN334" s="16">
        <f t="shared" si="143"/>
        <v>17.511900000000001</v>
      </c>
      <c r="AO334" s="16">
        <f t="shared" si="143"/>
        <v>17.511900000000001</v>
      </c>
      <c r="AP334" s="16">
        <f t="shared" si="143"/>
        <v>17.511900000000001</v>
      </c>
      <c r="AQ334" s="16">
        <f t="shared" si="143"/>
        <v>17.511900000000001</v>
      </c>
      <c r="AR334" s="16">
        <f t="shared" si="143"/>
        <v>17.511900000000001</v>
      </c>
      <c r="AS334" s="16">
        <f t="shared" si="143"/>
        <v>17.511900000000001</v>
      </c>
      <c r="AT334" s="16">
        <f t="shared" si="143"/>
        <v>17.511900000000001</v>
      </c>
      <c r="AU334" s="16">
        <f t="shared" si="143"/>
        <v>17.511900000000001</v>
      </c>
      <c r="AV334" s="16">
        <f t="shared" si="143"/>
        <v>17.511900000000001</v>
      </c>
      <c r="AW334" s="16">
        <f t="shared" si="143"/>
        <v>17.511900000000001</v>
      </c>
      <c r="AX334" s="16">
        <f t="shared" si="143"/>
        <v>17.511900000000001</v>
      </c>
      <c r="AY334" s="16">
        <f t="shared" si="143"/>
        <v>17.511900000000001</v>
      </c>
      <c r="AZ334" s="16">
        <f t="shared" si="143"/>
        <v>17.511900000000001</v>
      </c>
      <c r="BA334" s="16">
        <f t="shared" si="143"/>
        <v>17.511900000000001</v>
      </c>
      <c r="BB334" s="16">
        <f t="shared" si="143"/>
        <v>17.511900000000001</v>
      </c>
      <c r="BC334" s="16">
        <f t="shared" si="143"/>
        <v>17.511900000000001</v>
      </c>
      <c r="BD334" s="16">
        <f t="shared" si="143"/>
        <v>17.511900000000001</v>
      </c>
      <c r="BE334" s="16">
        <f t="shared" si="143"/>
        <v>17.511900000000001</v>
      </c>
      <c r="BF334" s="16">
        <f t="shared" si="143"/>
        <v>17.511900000000001</v>
      </c>
      <c r="BG334" s="16">
        <f t="shared" si="143"/>
        <v>17.511900000000001</v>
      </c>
      <c r="BH334" s="16">
        <f t="shared" si="143"/>
        <v>17.511900000000001</v>
      </c>
      <c r="BI334" s="16">
        <f t="shared" si="143"/>
        <v>17.511900000000001</v>
      </c>
      <c r="BJ334" s="16">
        <f t="shared" si="143"/>
        <v>17.511900000000001</v>
      </c>
      <c r="BK334" s="16">
        <f t="shared" si="143"/>
        <v>17.511900000000001</v>
      </c>
      <c r="BL334" s="16">
        <f t="shared" si="143"/>
        <v>17.511900000000001</v>
      </c>
      <c r="BM334" s="16">
        <f t="shared" si="143"/>
        <v>17.511900000000001</v>
      </c>
      <c r="BN334" s="16">
        <f t="shared" si="143"/>
        <v>17.511900000000001</v>
      </c>
      <c r="BO334" s="16">
        <f t="shared" si="143"/>
        <v>17.511900000000001</v>
      </c>
      <c r="BP334" s="16">
        <f t="shared" si="143"/>
        <v>17.511900000000001</v>
      </c>
      <c r="BQ334" s="16">
        <f t="shared" si="143"/>
        <v>17.511900000000001</v>
      </c>
      <c r="BR334" s="16">
        <f t="shared" si="141"/>
        <v>17.511900000000001</v>
      </c>
      <c r="BS334" s="16">
        <f t="shared" si="141"/>
        <v>17.511900000000001</v>
      </c>
      <c r="BT334" s="16">
        <f t="shared" si="141"/>
        <v>17.511900000000001</v>
      </c>
      <c r="BU334" s="16">
        <f t="shared" si="141"/>
        <v>17.511900000000001</v>
      </c>
      <c r="BV334" s="16">
        <f t="shared" si="141"/>
        <v>17.511900000000001</v>
      </c>
      <c r="BW334" s="16">
        <f t="shared" si="141"/>
        <v>17.511900000000001</v>
      </c>
      <c r="BX334" s="16">
        <f t="shared" si="141"/>
        <v>17.511900000000001</v>
      </c>
    </row>
    <row r="335" spans="2:76" hidden="1" outlineLevel="1" x14ac:dyDescent="0.15">
      <c r="B335" s="13" t="str">
        <f t="shared" si="117"/>
        <v>FTE Cost - Brand</v>
      </c>
      <c r="C335" s="13" t="str">
        <f t="shared" ref="C335:D335" si="144">C125</f>
        <v>Product management</v>
      </c>
      <c r="D335" s="13" t="str">
        <f t="shared" si="144"/>
        <v>Brand 4</v>
      </c>
      <c r="E335" s="16">
        <f t="shared" si="116"/>
        <v>17.511900000000001</v>
      </c>
      <c r="F335" s="16">
        <f t="shared" si="143"/>
        <v>17.511900000000001</v>
      </c>
      <c r="G335" s="16">
        <f t="shared" si="143"/>
        <v>17.511900000000001</v>
      </c>
      <c r="H335" s="16">
        <f t="shared" si="143"/>
        <v>17.511900000000001</v>
      </c>
      <c r="I335" s="16">
        <f t="shared" si="143"/>
        <v>17.511900000000001</v>
      </c>
      <c r="J335" s="16">
        <f t="shared" si="143"/>
        <v>17.511900000000001</v>
      </c>
      <c r="K335" s="16">
        <f t="shared" si="143"/>
        <v>17.511900000000001</v>
      </c>
      <c r="L335" s="16">
        <f t="shared" si="143"/>
        <v>17.511900000000001</v>
      </c>
      <c r="M335" s="16">
        <f t="shared" si="143"/>
        <v>17.511900000000001</v>
      </c>
      <c r="N335" s="16">
        <f t="shared" si="143"/>
        <v>17.511900000000001</v>
      </c>
      <c r="O335" s="16">
        <f t="shared" si="143"/>
        <v>17.511900000000001</v>
      </c>
      <c r="P335" s="16">
        <f t="shared" si="143"/>
        <v>17.511900000000001</v>
      </c>
      <c r="Q335" s="16">
        <f t="shared" si="143"/>
        <v>17.511900000000001</v>
      </c>
      <c r="R335" s="16">
        <f t="shared" si="143"/>
        <v>17.511900000000001</v>
      </c>
      <c r="S335" s="16">
        <f t="shared" si="143"/>
        <v>17.511900000000001</v>
      </c>
      <c r="T335" s="16">
        <f t="shared" si="143"/>
        <v>17.511900000000001</v>
      </c>
      <c r="U335" s="16">
        <f t="shared" si="143"/>
        <v>17.511900000000001</v>
      </c>
      <c r="V335" s="16">
        <f t="shared" si="143"/>
        <v>17.511900000000001</v>
      </c>
      <c r="W335" s="16">
        <f t="shared" si="143"/>
        <v>17.511900000000001</v>
      </c>
      <c r="X335" s="16">
        <f t="shared" si="143"/>
        <v>17.511900000000001</v>
      </c>
      <c r="Y335" s="16">
        <f t="shared" si="143"/>
        <v>17.511900000000001</v>
      </c>
      <c r="Z335" s="16">
        <f t="shared" si="143"/>
        <v>17.511900000000001</v>
      </c>
      <c r="AA335" s="16">
        <f t="shared" si="143"/>
        <v>17.511900000000001</v>
      </c>
      <c r="AB335" s="16">
        <f t="shared" si="143"/>
        <v>17.511900000000001</v>
      </c>
      <c r="AC335" s="16">
        <f t="shared" si="143"/>
        <v>17.511900000000001</v>
      </c>
      <c r="AD335" s="16">
        <f t="shared" si="143"/>
        <v>17.511900000000001</v>
      </c>
      <c r="AE335" s="16">
        <f t="shared" si="143"/>
        <v>17.511900000000001</v>
      </c>
      <c r="AF335" s="16">
        <f t="shared" si="143"/>
        <v>17.511900000000001</v>
      </c>
      <c r="AG335" s="16">
        <f t="shared" si="143"/>
        <v>17.511900000000001</v>
      </c>
      <c r="AH335" s="16">
        <f t="shared" si="143"/>
        <v>17.511900000000001</v>
      </c>
      <c r="AI335" s="16">
        <f t="shared" si="143"/>
        <v>17.511900000000001</v>
      </c>
      <c r="AJ335" s="16">
        <f t="shared" si="143"/>
        <v>17.511900000000001</v>
      </c>
      <c r="AK335" s="16">
        <f t="shared" si="143"/>
        <v>17.511900000000001</v>
      </c>
      <c r="AL335" s="16">
        <f t="shared" si="143"/>
        <v>17.511900000000001</v>
      </c>
      <c r="AM335" s="16">
        <f t="shared" si="143"/>
        <v>17.511900000000001</v>
      </c>
      <c r="AN335" s="16">
        <f t="shared" si="143"/>
        <v>17.511900000000001</v>
      </c>
      <c r="AO335" s="16">
        <f t="shared" si="143"/>
        <v>17.511900000000001</v>
      </c>
      <c r="AP335" s="16">
        <f t="shared" si="143"/>
        <v>17.511900000000001</v>
      </c>
      <c r="AQ335" s="16">
        <f t="shared" si="143"/>
        <v>17.511900000000001</v>
      </c>
      <c r="AR335" s="16">
        <f t="shared" si="143"/>
        <v>17.511900000000001</v>
      </c>
      <c r="AS335" s="16">
        <f t="shared" si="143"/>
        <v>17.511900000000001</v>
      </c>
      <c r="AT335" s="16">
        <f t="shared" si="143"/>
        <v>17.511900000000001</v>
      </c>
      <c r="AU335" s="16">
        <f t="shared" si="143"/>
        <v>17.511900000000001</v>
      </c>
      <c r="AV335" s="16">
        <f t="shared" si="143"/>
        <v>17.511900000000001</v>
      </c>
      <c r="AW335" s="16">
        <f t="shared" si="143"/>
        <v>17.511900000000001</v>
      </c>
      <c r="AX335" s="16">
        <f t="shared" si="143"/>
        <v>17.511900000000001</v>
      </c>
      <c r="AY335" s="16">
        <f t="shared" si="143"/>
        <v>17.511900000000001</v>
      </c>
      <c r="AZ335" s="16">
        <f t="shared" si="143"/>
        <v>17.511900000000001</v>
      </c>
      <c r="BA335" s="16">
        <f t="shared" si="143"/>
        <v>17.511900000000001</v>
      </c>
      <c r="BB335" s="16">
        <f t="shared" si="143"/>
        <v>17.511900000000001</v>
      </c>
      <c r="BC335" s="16">
        <f t="shared" si="143"/>
        <v>17.511900000000001</v>
      </c>
      <c r="BD335" s="16">
        <f t="shared" si="143"/>
        <v>17.511900000000001</v>
      </c>
      <c r="BE335" s="16">
        <f t="shared" si="143"/>
        <v>17.511900000000001</v>
      </c>
      <c r="BF335" s="16">
        <f t="shared" si="143"/>
        <v>17.511900000000001</v>
      </c>
      <c r="BG335" s="16">
        <f t="shared" si="143"/>
        <v>17.511900000000001</v>
      </c>
      <c r="BH335" s="16">
        <f t="shared" si="143"/>
        <v>17.511900000000001</v>
      </c>
      <c r="BI335" s="16">
        <f t="shared" si="143"/>
        <v>17.511900000000001</v>
      </c>
      <c r="BJ335" s="16">
        <f t="shared" si="143"/>
        <v>17.511900000000001</v>
      </c>
      <c r="BK335" s="16">
        <f t="shared" si="143"/>
        <v>17.511900000000001</v>
      </c>
      <c r="BL335" s="16">
        <f t="shared" si="143"/>
        <v>17.511900000000001</v>
      </c>
      <c r="BM335" s="16">
        <f t="shared" si="143"/>
        <v>17.511900000000001</v>
      </c>
      <c r="BN335" s="16">
        <f t="shared" si="143"/>
        <v>17.511900000000001</v>
      </c>
      <c r="BO335" s="16">
        <f t="shared" si="143"/>
        <v>17.511900000000001</v>
      </c>
      <c r="BP335" s="16">
        <f t="shared" si="143"/>
        <v>17.511900000000001</v>
      </c>
      <c r="BQ335" s="16">
        <f t="shared" si="143"/>
        <v>17.511900000000001</v>
      </c>
      <c r="BR335" s="16">
        <f t="shared" si="141"/>
        <v>17.511900000000001</v>
      </c>
      <c r="BS335" s="16">
        <f t="shared" si="141"/>
        <v>17.511900000000001</v>
      </c>
      <c r="BT335" s="16">
        <f t="shared" si="141"/>
        <v>17.511900000000001</v>
      </c>
      <c r="BU335" s="16">
        <f t="shared" si="141"/>
        <v>17.511900000000001</v>
      </c>
      <c r="BV335" s="16">
        <f t="shared" si="141"/>
        <v>17.511900000000001</v>
      </c>
      <c r="BW335" s="16">
        <f t="shared" si="141"/>
        <v>17.511900000000001</v>
      </c>
      <c r="BX335" s="16">
        <f t="shared" si="141"/>
        <v>17.511900000000001</v>
      </c>
    </row>
    <row r="336" spans="2:76" hidden="1" outlineLevel="1" x14ac:dyDescent="0.15">
      <c r="B336" s="13" t="str">
        <f t="shared" si="117"/>
        <v>FTE Cost - Brand</v>
      </c>
      <c r="C336" s="13" t="str">
        <f t="shared" ref="C336:D336" si="145">C126</f>
        <v>Product management</v>
      </c>
      <c r="D336" s="13" t="str">
        <f t="shared" si="145"/>
        <v>Brand 5</v>
      </c>
      <c r="E336" s="16">
        <f t="shared" si="116"/>
        <v>17.511900000000001</v>
      </c>
      <c r="F336" s="16">
        <f t="shared" si="143"/>
        <v>17.511900000000001</v>
      </c>
      <c r="G336" s="16">
        <f t="shared" si="143"/>
        <v>17.511900000000001</v>
      </c>
      <c r="H336" s="16">
        <f t="shared" si="143"/>
        <v>17.511900000000001</v>
      </c>
      <c r="I336" s="16">
        <f t="shared" si="143"/>
        <v>17.511900000000001</v>
      </c>
      <c r="J336" s="16">
        <f t="shared" si="143"/>
        <v>17.511900000000001</v>
      </c>
      <c r="K336" s="16">
        <f t="shared" si="143"/>
        <v>17.511900000000001</v>
      </c>
      <c r="L336" s="16">
        <f t="shared" si="143"/>
        <v>17.511900000000001</v>
      </c>
      <c r="M336" s="16">
        <f t="shared" si="143"/>
        <v>17.511900000000001</v>
      </c>
      <c r="N336" s="16">
        <f t="shared" si="143"/>
        <v>17.511900000000001</v>
      </c>
      <c r="O336" s="16">
        <f t="shared" si="143"/>
        <v>17.511900000000001</v>
      </c>
      <c r="P336" s="16">
        <f t="shared" si="143"/>
        <v>17.511900000000001</v>
      </c>
      <c r="Q336" s="16">
        <f t="shared" si="143"/>
        <v>17.511900000000001</v>
      </c>
      <c r="R336" s="16">
        <f t="shared" si="143"/>
        <v>17.511900000000001</v>
      </c>
      <c r="S336" s="16">
        <f t="shared" si="143"/>
        <v>17.511900000000001</v>
      </c>
      <c r="T336" s="16">
        <f t="shared" si="143"/>
        <v>17.511900000000001</v>
      </c>
      <c r="U336" s="16">
        <f t="shared" si="143"/>
        <v>17.511900000000001</v>
      </c>
      <c r="V336" s="16">
        <f t="shared" si="143"/>
        <v>17.511900000000001</v>
      </c>
      <c r="W336" s="16">
        <f t="shared" si="143"/>
        <v>17.511900000000001</v>
      </c>
      <c r="X336" s="16">
        <f t="shared" si="143"/>
        <v>17.511900000000001</v>
      </c>
      <c r="Y336" s="16">
        <f t="shared" si="143"/>
        <v>17.511900000000001</v>
      </c>
      <c r="Z336" s="16">
        <f t="shared" si="143"/>
        <v>17.511900000000001</v>
      </c>
      <c r="AA336" s="16">
        <f t="shared" si="143"/>
        <v>17.511900000000001</v>
      </c>
      <c r="AB336" s="16">
        <f t="shared" si="143"/>
        <v>17.511900000000001</v>
      </c>
      <c r="AC336" s="16">
        <f t="shared" si="143"/>
        <v>17.511900000000001</v>
      </c>
      <c r="AD336" s="16">
        <f t="shared" si="143"/>
        <v>17.511900000000001</v>
      </c>
      <c r="AE336" s="16">
        <f t="shared" si="143"/>
        <v>17.511900000000001</v>
      </c>
      <c r="AF336" s="16">
        <f t="shared" si="143"/>
        <v>17.511900000000001</v>
      </c>
      <c r="AG336" s="16">
        <f t="shared" si="143"/>
        <v>17.511900000000001</v>
      </c>
      <c r="AH336" s="16">
        <f t="shared" si="143"/>
        <v>17.511900000000001</v>
      </c>
      <c r="AI336" s="16">
        <f t="shared" si="143"/>
        <v>17.511900000000001</v>
      </c>
      <c r="AJ336" s="16">
        <f t="shared" si="143"/>
        <v>17.511900000000001</v>
      </c>
      <c r="AK336" s="16">
        <f t="shared" si="143"/>
        <v>17.511900000000001</v>
      </c>
      <c r="AL336" s="16">
        <f t="shared" si="143"/>
        <v>17.511900000000001</v>
      </c>
      <c r="AM336" s="16">
        <f t="shared" si="143"/>
        <v>17.511900000000001</v>
      </c>
      <c r="AN336" s="16">
        <f t="shared" si="143"/>
        <v>17.511900000000001</v>
      </c>
      <c r="AO336" s="16">
        <f t="shared" si="143"/>
        <v>17.511900000000001</v>
      </c>
      <c r="AP336" s="16">
        <f t="shared" si="143"/>
        <v>17.511900000000001</v>
      </c>
      <c r="AQ336" s="16">
        <f t="shared" si="143"/>
        <v>17.511900000000001</v>
      </c>
      <c r="AR336" s="16">
        <f t="shared" si="143"/>
        <v>17.511900000000001</v>
      </c>
      <c r="AS336" s="16">
        <f t="shared" si="143"/>
        <v>17.511900000000001</v>
      </c>
      <c r="AT336" s="16">
        <f t="shared" si="143"/>
        <v>17.511900000000001</v>
      </c>
      <c r="AU336" s="16">
        <f t="shared" si="143"/>
        <v>17.511900000000001</v>
      </c>
      <c r="AV336" s="16">
        <f t="shared" si="143"/>
        <v>17.511900000000001</v>
      </c>
      <c r="AW336" s="16">
        <f t="shared" si="143"/>
        <v>17.511900000000001</v>
      </c>
      <c r="AX336" s="16">
        <f t="shared" si="143"/>
        <v>17.511900000000001</v>
      </c>
      <c r="AY336" s="16">
        <f t="shared" si="143"/>
        <v>17.511900000000001</v>
      </c>
      <c r="AZ336" s="16">
        <f t="shared" si="143"/>
        <v>17.511900000000001</v>
      </c>
      <c r="BA336" s="16">
        <f t="shared" si="143"/>
        <v>17.511900000000001</v>
      </c>
      <c r="BB336" s="16">
        <f t="shared" si="143"/>
        <v>17.511900000000001</v>
      </c>
      <c r="BC336" s="16">
        <f t="shared" si="143"/>
        <v>17.511900000000001</v>
      </c>
      <c r="BD336" s="16">
        <f t="shared" si="143"/>
        <v>17.511900000000001</v>
      </c>
      <c r="BE336" s="16">
        <f t="shared" si="143"/>
        <v>17.511900000000001</v>
      </c>
      <c r="BF336" s="16">
        <f t="shared" si="143"/>
        <v>17.511900000000001</v>
      </c>
      <c r="BG336" s="16">
        <f t="shared" si="143"/>
        <v>17.511900000000001</v>
      </c>
      <c r="BH336" s="16">
        <f t="shared" si="143"/>
        <v>17.511900000000001</v>
      </c>
      <c r="BI336" s="16">
        <f t="shared" si="143"/>
        <v>17.511900000000001</v>
      </c>
      <c r="BJ336" s="16">
        <f t="shared" si="143"/>
        <v>17.511900000000001</v>
      </c>
      <c r="BK336" s="16">
        <f t="shared" si="143"/>
        <v>17.511900000000001</v>
      </c>
      <c r="BL336" s="16">
        <f t="shared" si="143"/>
        <v>17.511900000000001</v>
      </c>
      <c r="BM336" s="16">
        <f t="shared" si="143"/>
        <v>17.511900000000001</v>
      </c>
      <c r="BN336" s="16">
        <f t="shared" si="143"/>
        <v>17.511900000000001</v>
      </c>
      <c r="BO336" s="16">
        <f t="shared" si="143"/>
        <v>17.511900000000001</v>
      </c>
      <c r="BP336" s="16">
        <f t="shared" si="143"/>
        <v>17.511900000000001</v>
      </c>
      <c r="BQ336" s="16">
        <f t="shared" si="143"/>
        <v>17.511900000000001</v>
      </c>
      <c r="BR336" s="16">
        <f t="shared" si="141"/>
        <v>17.511900000000001</v>
      </c>
      <c r="BS336" s="16">
        <f t="shared" si="141"/>
        <v>17.511900000000001</v>
      </c>
      <c r="BT336" s="16">
        <f t="shared" si="141"/>
        <v>17.511900000000001</v>
      </c>
      <c r="BU336" s="16">
        <f t="shared" si="141"/>
        <v>17.511900000000001</v>
      </c>
      <c r="BV336" s="16">
        <f t="shared" si="141"/>
        <v>17.511900000000001</v>
      </c>
      <c r="BW336" s="16">
        <f t="shared" si="141"/>
        <v>17.511900000000001</v>
      </c>
      <c r="BX336" s="16">
        <f t="shared" si="141"/>
        <v>17.511900000000001</v>
      </c>
    </row>
    <row r="337" spans="2:76" hidden="1" outlineLevel="1" x14ac:dyDescent="0.15">
      <c r="B337" s="13" t="str">
        <f t="shared" si="117"/>
        <v>FTE Cost - Brand</v>
      </c>
      <c r="C337" s="13" t="str">
        <f t="shared" ref="C337:D337" si="146">C127</f>
        <v>Product management</v>
      </c>
      <c r="D337" s="13" t="str">
        <f t="shared" si="146"/>
        <v>Brand 6</v>
      </c>
      <c r="E337" s="16">
        <f t="shared" si="116"/>
        <v>17.511900000000001</v>
      </c>
      <c r="F337" s="16">
        <f t="shared" si="143"/>
        <v>17.511900000000001</v>
      </c>
      <c r="G337" s="16">
        <f t="shared" si="143"/>
        <v>17.511900000000001</v>
      </c>
      <c r="H337" s="16">
        <f t="shared" si="143"/>
        <v>17.511900000000001</v>
      </c>
      <c r="I337" s="16">
        <f t="shared" si="143"/>
        <v>17.511900000000001</v>
      </c>
      <c r="J337" s="16">
        <f t="shared" si="143"/>
        <v>17.511900000000001</v>
      </c>
      <c r="K337" s="16">
        <f t="shared" si="143"/>
        <v>17.511900000000001</v>
      </c>
      <c r="L337" s="16">
        <f t="shared" si="143"/>
        <v>17.511900000000001</v>
      </c>
      <c r="M337" s="16">
        <f t="shared" si="143"/>
        <v>17.511900000000001</v>
      </c>
      <c r="N337" s="16">
        <f t="shared" si="143"/>
        <v>17.511900000000001</v>
      </c>
      <c r="O337" s="16">
        <f t="shared" si="143"/>
        <v>17.511900000000001</v>
      </c>
      <c r="P337" s="16">
        <f t="shared" si="143"/>
        <v>17.511900000000001</v>
      </c>
      <c r="Q337" s="16">
        <f t="shared" si="143"/>
        <v>17.511900000000001</v>
      </c>
      <c r="R337" s="16">
        <f t="shared" si="143"/>
        <v>17.511900000000001</v>
      </c>
      <c r="S337" s="16">
        <f t="shared" si="143"/>
        <v>17.511900000000001</v>
      </c>
      <c r="T337" s="16">
        <f t="shared" si="143"/>
        <v>17.511900000000001</v>
      </c>
      <c r="U337" s="16">
        <f t="shared" si="143"/>
        <v>17.511900000000001</v>
      </c>
      <c r="V337" s="16">
        <f t="shared" si="143"/>
        <v>17.511900000000001</v>
      </c>
      <c r="W337" s="16">
        <f t="shared" si="143"/>
        <v>17.511900000000001</v>
      </c>
      <c r="X337" s="16">
        <f t="shared" si="143"/>
        <v>17.511900000000001</v>
      </c>
      <c r="Y337" s="16">
        <f t="shared" si="143"/>
        <v>17.511900000000001</v>
      </c>
      <c r="Z337" s="16">
        <f t="shared" si="143"/>
        <v>17.511900000000001</v>
      </c>
      <c r="AA337" s="16">
        <f t="shared" si="143"/>
        <v>17.511900000000001</v>
      </c>
      <c r="AB337" s="16">
        <f t="shared" si="143"/>
        <v>17.511900000000001</v>
      </c>
      <c r="AC337" s="16">
        <f t="shared" si="143"/>
        <v>17.511900000000001</v>
      </c>
      <c r="AD337" s="16">
        <f t="shared" si="143"/>
        <v>17.511900000000001</v>
      </c>
      <c r="AE337" s="16">
        <f t="shared" si="143"/>
        <v>17.511900000000001</v>
      </c>
      <c r="AF337" s="16">
        <f t="shared" si="143"/>
        <v>17.511900000000001</v>
      </c>
      <c r="AG337" s="16">
        <f t="shared" si="143"/>
        <v>17.511900000000001</v>
      </c>
      <c r="AH337" s="16">
        <f t="shared" si="143"/>
        <v>17.511900000000001</v>
      </c>
      <c r="AI337" s="16">
        <f t="shared" si="143"/>
        <v>17.511900000000001</v>
      </c>
      <c r="AJ337" s="16">
        <f t="shared" si="143"/>
        <v>17.511900000000001</v>
      </c>
      <c r="AK337" s="16">
        <f t="shared" si="143"/>
        <v>17.511900000000001</v>
      </c>
      <c r="AL337" s="16">
        <f t="shared" si="143"/>
        <v>17.511900000000001</v>
      </c>
      <c r="AM337" s="16">
        <f t="shared" si="143"/>
        <v>17.511900000000001</v>
      </c>
      <c r="AN337" s="16">
        <f t="shared" si="143"/>
        <v>17.511900000000001</v>
      </c>
      <c r="AO337" s="16">
        <f t="shared" si="143"/>
        <v>17.511900000000001</v>
      </c>
      <c r="AP337" s="16">
        <f t="shared" si="143"/>
        <v>17.511900000000001</v>
      </c>
      <c r="AQ337" s="16">
        <f t="shared" si="143"/>
        <v>17.511900000000001</v>
      </c>
      <c r="AR337" s="16">
        <f t="shared" si="143"/>
        <v>17.511900000000001</v>
      </c>
      <c r="AS337" s="16">
        <f t="shared" si="143"/>
        <v>17.511900000000001</v>
      </c>
      <c r="AT337" s="16">
        <f t="shared" si="143"/>
        <v>17.511900000000001</v>
      </c>
      <c r="AU337" s="16">
        <f t="shared" si="143"/>
        <v>17.511900000000001</v>
      </c>
      <c r="AV337" s="16">
        <f t="shared" si="143"/>
        <v>17.511900000000001</v>
      </c>
      <c r="AW337" s="16">
        <f t="shared" si="143"/>
        <v>17.511900000000001</v>
      </c>
      <c r="AX337" s="16">
        <f t="shared" si="143"/>
        <v>17.511900000000001</v>
      </c>
      <c r="AY337" s="16">
        <f t="shared" si="143"/>
        <v>17.511900000000001</v>
      </c>
      <c r="AZ337" s="16">
        <f t="shared" si="143"/>
        <v>17.511900000000001</v>
      </c>
      <c r="BA337" s="16">
        <f t="shared" si="143"/>
        <v>17.511900000000001</v>
      </c>
      <c r="BB337" s="16">
        <f t="shared" si="143"/>
        <v>17.511900000000001</v>
      </c>
      <c r="BC337" s="16">
        <f t="shared" si="143"/>
        <v>17.511900000000001</v>
      </c>
      <c r="BD337" s="16">
        <f t="shared" si="143"/>
        <v>17.511900000000001</v>
      </c>
      <c r="BE337" s="16">
        <f t="shared" si="143"/>
        <v>17.511900000000001</v>
      </c>
      <c r="BF337" s="16">
        <f t="shared" si="143"/>
        <v>17.511900000000001</v>
      </c>
      <c r="BG337" s="16">
        <f t="shared" si="143"/>
        <v>17.511900000000001</v>
      </c>
      <c r="BH337" s="16">
        <f t="shared" si="143"/>
        <v>17.511900000000001</v>
      </c>
      <c r="BI337" s="16">
        <f t="shared" si="143"/>
        <v>17.511900000000001</v>
      </c>
      <c r="BJ337" s="16">
        <f t="shared" si="143"/>
        <v>17.511900000000001</v>
      </c>
      <c r="BK337" s="16">
        <f t="shared" si="143"/>
        <v>17.511900000000001</v>
      </c>
      <c r="BL337" s="16">
        <f t="shared" si="143"/>
        <v>17.511900000000001</v>
      </c>
      <c r="BM337" s="16">
        <f t="shared" si="143"/>
        <v>17.511900000000001</v>
      </c>
      <c r="BN337" s="16">
        <f t="shared" si="143"/>
        <v>17.511900000000001</v>
      </c>
      <c r="BO337" s="16">
        <f t="shared" si="143"/>
        <v>17.511900000000001</v>
      </c>
      <c r="BP337" s="16">
        <f t="shared" si="143"/>
        <v>17.511900000000001</v>
      </c>
      <c r="BQ337" s="16">
        <f t="shared" ref="BQ337:BX340" si="147">IFERROR(VLOOKUP($C337,$C$2:$BX$21,MATCH(BQ$1,$C$1:$BX$1,0),0)*VLOOKUP($C337,$C$22:$BX$41,MATCH(BQ$1,$C$1:$BX$1,0),0),0)*BQ127</f>
        <v>17.511900000000001</v>
      </c>
      <c r="BR337" s="16">
        <f t="shared" si="147"/>
        <v>17.511900000000001</v>
      </c>
      <c r="BS337" s="16">
        <f t="shared" si="147"/>
        <v>17.511900000000001</v>
      </c>
      <c r="BT337" s="16">
        <f t="shared" si="147"/>
        <v>17.511900000000001</v>
      </c>
      <c r="BU337" s="16">
        <f t="shared" si="147"/>
        <v>17.511900000000001</v>
      </c>
      <c r="BV337" s="16">
        <f t="shared" si="147"/>
        <v>17.511900000000001</v>
      </c>
      <c r="BW337" s="16">
        <f t="shared" si="147"/>
        <v>17.511900000000001</v>
      </c>
      <c r="BX337" s="16">
        <f t="shared" si="147"/>
        <v>17.511900000000001</v>
      </c>
    </row>
    <row r="338" spans="2:76" hidden="1" outlineLevel="1" x14ac:dyDescent="0.15">
      <c r="B338" s="13" t="str">
        <f t="shared" si="117"/>
        <v>FTE Cost - Brand</v>
      </c>
      <c r="C338" s="13" t="str">
        <f t="shared" ref="C338:D338" si="148">C128</f>
        <v>Product management</v>
      </c>
      <c r="D338" s="13" t="str">
        <f t="shared" si="148"/>
        <v>Brand 7</v>
      </c>
      <c r="E338" s="16">
        <f t="shared" si="116"/>
        <v>17.511900000000001</v>
      </c>
      <c r="F338" s="16">
        <f t="shared" ref="F338:BQ341" si="149">IFERROR(VLOOKUP($C338,$C$2:$BX$21,MATCH(F$1,$C$1:$BX$1,0),0)*VLOOKUP($C338,$C$22:$BX$41,MATCH(F$1,$C$1:$BX$1,0),0),0)*F128</f>
        <v>17.511900000000001</v>
      </c>
      <c r="G338" s="16">
        <f t="shared" si="149"/>
        <v>17.511900000000001</v>
      </c>
      <c r="H338" s="16">
        <f t="shared" si="149"/>
        <v>17.511900000000001</v>
      </c>
      <c r="I338" s="16">
        <f t="shared" si="149"/>
        <v>17.511900000000001</v>
      </c>
      <c r="J338" s="16">
        <f t="shared" si="149"/>
        <v>17.511900000000001</v>
      </c>
      <c r="K338" s="16">
        <f t="shared" si="149"/>
        <v>17.511900000000001</v>
      </c>
      <c r="L338" s="16">
        <f t="shared" si="149"/>
        <v>17.511900000000001</v>
      </c>
      <c r="M338" s="16">
        <f t="shared" si="149"/>
        <v>17.511900000000001</v>
      </c>
      <c r="N338" s="16">
        <f t="shared" si="149"/>
        <v>17.511900000000001</v>
      </c>
      <c r="O338" s="16">
        <f t="shared" si="149"/>
        <v>17.511900000000001</v>
      </c>
      <c r="P338" s="16">
        <f t="shared" si="149"/>
        <v>17.511900000000001</v>
      </c>
      <c r="Q338" s="16">
        <f t="shared" si="149"/>
        <v>17.511900000000001</v>
      </c>
      <c r="R338" s="16">
        <f t="shared" si="149"/>
        <v>17.511900000000001</v>
      </c>
      <c r="S338" s="16">
        <f t="shared" si="149"/>
        <v>17.511900000000001</v>
      </c>
      <c r="T338" s="16">
        <f t="shared" si="149"/>
        <v>17.511900000000001</v>
      </c>
      <c r="U338" s="16">
        <f t="shared" si="149"/>
        <v>17.511900000000001</v>
      </c>
      <c r="V338" s="16">
        <f t="shared" si="149"/>
        <v>17.511900000000001</v>
      </c>
      <c r="W338" s="16">
        <f t="shared" si="149"/>
        <v>17.511900000000001</v>
      </c>
      <c r="X338" s="16">
        <f t="shared" si="149"/>
        <v>17.511900000000001</v>
      </c>
      <c r="Y338" s="16">
        <f t="shared" si="149"/>
        <v>17.511900000000001</v>
      </c>
      <c r="Z338" s="16">
        <f t="shared" si="149"/>
        <v>17.511900000000001</v>
      </c>
      <c r="AA338" s="16">
        <f t="shared" si="149"/>
        <v>17.511900000000001</v>
      </c>
      <c r="AB338" s="16">
        <f t="shared" si="149"/>
        <v>17.511900000000001</v>
      </c>
      <c r="AC338" s="16">
        <f t="shared" si="149"/>
        <v>17.511900000000001</v>
      </c>
      <c r="AD338" s="16">
        <f t="shared" si="149"/>
        <v>17.511900000000001</v>
      </c>
      <c r="AE338" s="16">
        <f t="shared" si="149"/>
        <v>17.511900000000001</v>
      </c>
      <c r="AF338" s="16">
        <f t="shared" si="149"/>
        <v>17.511900000000001</v>
      </c>
      <c r="AG338" s="16">
        <f t="shared" si="149"/>
        <v>17.511900000000001</v>
      </c>
      <c r="AH338" s="16">
        <f t="shared" si="149"/>
        <v>17.511900000000001</v>
      </c>
      <c r="AI338" s="16">
        <f t="shared" si="149"/>
        <v>17.511900000000001</v>
      </c>
      <c r="AJ338" s="16">
        <f t="shared" si="149"/>
        <v>17.511900000000001</v>
      </c>
      <c r="AK338" s="16">
        <f t="shared" si="149"/>
        <v>17.511900000000001</v>
      </c>
      <c r="AL338" s="16">
        <f t="shared" si="149"/>
        <v>17.511900000000001</v>
      </c>
      <c r="AM338" s="16">
        <f t="shared" si="149"/>
        <v>17.511900000000001</v>
      </c>
      <c r="AN338" s="16">
        <f t="shared" si="149"/>
        <v>17.511900000000001</v>
      </c>
      <c r="AO338" s="16">
        <f t="shared" si="149"/>
        <v>17.511900000000001</v>
      </c>
      <c r="AP338" s="16">
        <f t="shared" si="149"/>
        <v>17.511900000000001</v>
      </c>
      <c r="AQ338" s="16">
        <f t="shared" si="149"/>
        <v>17.511900000000001</v>
      </c>
      <c r="AR338" s="16">
        <f t="shared" si="149"/>
        <v>17.511900000000001</v>
      </c>
      <c r="AS338" s="16">
        <f t="shared" si="149"/>
        <v>17.511900000000001</v>
      </c>
      <c r="AT338" s="16">
        <f t="shared" si="149"/>
        <v>17.511900000000001</v>
      </c>
      <c r="AU338" s="16">
        <f t="shared" si="149"/>
        <v>17.511900000000001</v>
      </c>
      <c r="AV338" s="16">
        <f t="shared" si="149"/>
        <v>17.511900000000001</v>
      </c>
      <c r="AW338" s="16">
        <f t="shared" si="149"/>
        <v>17.511900000000001</v>
      </c>
      <c r="AX338" s="16">
        <f t="shared" si="149"/>
        <v>17.511900000000001</v>
      </c>
      <c r="AY338" s="16">
        <f t="shared" si="149"/>
        <v>17.511900000000001</v>
      </c>
      <c r="AZ338" s="16">
        <f t="shared" si="149"/>
        <v>17.511900000000001</v>
      </c>
      <c r="BA338" s="16">
        <f t="shared" si="149"/>
        <v>17.511900000000001</v>
      </c>
      <c r="BB338" s="16">
        <f t="shared" si="149"/>
        <v>17.511900000000001</v>
      </c>
      <c r="BC338" s="16">
        <f t="shared" si="149"/>
        <v>17.511900000000001</v>
      </c>
      <c r="BD338" s="16">
        <f t="shared" si="149"/>
        <v>17.511900000000001</v>
      </c>
      <c r="BE338" s="16">
        <f t="shared" si="149"/>
        <v>17.511900000000001</v>
      </c>
      <c r="BF338" s="16">
        <f t="shared" si="149"/>
        <v>17.511900000000001</v>
      </c>
      <c r="BG338" s="16">
        <f t="shared" si="149"/>
        <v>17.511900000000001</v>
      </c>
      <c r="BH338" s="16">
        <f t="shared" si="149"/>
        <v>17.511900000000001</v>
      </c>
      <c r="BI338" s="16">
        <f t="shared" si="149"/>
        <v>17.511900000000001</v>
      </c>
      <c r="BJ338" s="16">
        <f t="shared" si="149"/>
        <v>17.511900000000001</v>
      </c>
      <c r="BK338" s="16">
        <f t="shared" si="149"/>
        <v>17.511900000000001</v>
      </c>
      <c r="BL338" s="16">
        <f t="shared" si="149"/>
        <v>17.511900000000001</v>
      </c>
      <c r="BM338" s="16">
        <f t="shared" si="149"/>
        <v>17.511900000000001</v>
      </c>
      <c r="BN338" s="16">
        <f t="shared" si="149"/>
        <v>17.511900000000001</v>
      </c>
      <c r="BO338" s="16">
        <f t="shared" si="149"/>
        <v>17.511900000000001</v>
      </c>
      <c r="BP338" s="16">
        <f t="shared" si="149"/>
        <v>17.511900000000001</v>
      </c>
      <c r="BQ338" s="16">
        <f t="shared" si="149"/>
        <v>17.511900000000001</v>
      </c>
      <c r="BR338" s="16">
        <f t="shared" si="147"/>
        <v>17.511900000000001</v>
      </c>
      <c r="BS338" s="16">
        <f t="shared" si="147"/>
        <v>17.511900000000001</v>
      </c>
      <c r="BT338" s="16">
        <f t="shared" si="147"/>
        <v>17.511900000000001</v>
      </c>
      <c r="BU338" s="16">
        <f t="shared" si="147"/>
        <v>17.511900000000001</v>
      </c>
      <c r="BV338" s="16">
        <f t="shared" si="147"/>
        <v>17.511900000000001</v>
      </c>
      <c r="BW338" s="16">
        <f t="shared" si="147"/>
        <v>17.511900000000001</v>
      </c>
      <c r="BX338" s="16">
        <f t="shared" si="147"/>
        <v>17.511900000000001</v>
      </c>
    </row>
    <row r="339" spans="2:76" hidden="1" outlineLevel="1" x14ac:dyDescent="0.15">
      <c r="B339" s="13" t="str">
        <f t="shared" si="117"/>
        <v>FTE Cost - Brand</v>
      </c>
      <c r="C339" s="13" t="str">
        <f t="shared" ref="C339:D339" si="150">C129</f>
        <v>Product management</v>
      </c>
      <c r="D339" s="13" t="str">
        <f t="shared" si="150"/>
        <v>Brand 8</v>
      </c>
      <c r="E339" s="16">
        <f t="shared" si="116"/>
        <v>17.511900000000001</v>
      </c>
      <c r="F339" s="16">
        <f t="shared" si="149"/>
        <v>17.511900000000001</v>
      </c>
      <c r="G339" s="16">
        <f t="shared" si="149"/>
        <v>17.511900000000001</v>
      </c>
      <c r="H339" s="16">
        <f t="shared" si="149"/>
        <v>17.511900000000001</v>
      </c>
      <c r="I339" s="16">
        <f t="shared" si="149"/>
        <v>17.511900000000001</v>
      </c>
      <c r="J339" s="16">
        <f t="shared" si="149"/>
        <v>17.511900000000001</v>
      </c>
      <c r="K339" s="16">
        <f t="shared" si="149"/>
        <v>17.511900000000001</v>
      </c>
      <c r="L339" s="16">
        <f t="shared" si="149"/>
        <v>17.511900000000001</v>
      </c>
      <c r="M339" s="16">
        <f t="shared" si="149"/>
        <v>17.511900000000001</v>
      </c>
      <c r="N339" s="16">
        <f t="shared" si="149"/>
        <v>17.511900000000001</v>
      </c>
      <c r="O339" s="16">
        <f t="shared" si="149"/>
        <v>17.511900000000001</v>
      </c>
      <c r="P339" s="16">
        <f t="shared" si="149"/>
        <v>17.511900000000001</v>
      </c>
      <c r="Q339" s="16">
        <f t="shared" si="149"/>
        <v>17.511900000000001</v>
      </c>
      <c r="R339" s="16">
        <f t="shared" si="149"/>
        <v>17.511900000000001</v>
      </c>
      <c r="S339" s="16">
        <f t="shared" si="149"/>
        <v>17.511900000000001</v>
      </c>
      <c r="T339" s="16">
        <f t="shared" si="149"/>
        <v>17.511900000000001</v>
      </c>
      <c r="U339" s="16">
        <f t="shared" si="149"/>
        <v>17.511900000000001</v>
      </c>
      <c r="V339" s="16">
        <f t="shared" si="149"/>
        <v>17.511900000000001</v>
      </c>
      <c r="W339" s="16">
        <f t="shared" si="149"/>
        <v>17.511900000000001</v>
      </c>
      <c r="X339" s="16">
        <f t="shared" si="149"/>
        <v>17.511900000000001</v>
      </c>
      <c r="Y339" s="16">
        <f t="shared" si="149"/>
        <v>17.511900000000001</v>
      </c>
      <c r="Z339" s="16">
        <f t="shared" si="149"/>
        <v>17.511900000000001</v>
      </c>
      <c r="AA339" s="16">
        <f t="shared" si="149"/>
        <v>17.511900000000001</v>
      </c>
      <c r="AB339" s="16">
        <f t="shared" si="149"/>
        <v>17.511900000000001</v>
      </c>
      <c r="AC339" s="16">
        <f t="shared" si="149"/>
        <v>17.511900000000001</v>
      </c>
      <c r="AD339" s="16">
        <f t="shared" si="149"/>
        <v>17.511900000000001</v>
      </c>
      <c r="AE339" s="16">
        <f t="shared" si="149"/>
        <v>17.511900000000001</v>
      </c>
      <c r="AF339" s="16">
        <f t="shared" si="149"/>
        <v>17.511900000000001</v>
      </c>
      <c r="AG339" s="16">
        <f t="shared" si="149"/>
        <v>17.511900000000001</v>
      </c>
      <c r="AH339" s="16">
        <f t="shared" si="149"/>
        <v>17.511900000000001</v>
      </c>
      <c r="AI339" s="16">
        <f t="shared" si="149"/>
        <v>17.511900000000001</v>
      </c>
      <c r="AJ339" s="16">
        <f t="shared" si="149"/>
        <v>17.511900000000001</v>
      </c>
      <c r="AK339" s="16">
        <f t="shared" si="149"/>
        <v>17.511900000000001</v>
      </c>
      <c r="AL339" s="16">
        <f t="shared" si="149"/>
        <v>17.511900000000001</v>
      </c>
      <c r="AM339" s="16">
        <f t="shared" si="149"/>
        <v>17.511900000000001</v>
      </c>
      <c r="AN339" s="16">
        <f t="shared" si="149"/>
        <v>17.511900000000001</v>
      </c>
      <c r="AO339" s="16">
        <f t="shared" si="149"/>
        <v>17.511900000000001</v>
      </c>
      <c r="AP339" s="16">
        <f t="shared" si="149"/>
        <v>17.511900000000001</v>
      </c>
      <c r="AQ339" s="16">
        <f t="shared" si="149"/>
        <v>17.511900000000001</v>
      </c>
      <c r="AR339" s="16">
        <f t="shared" si="149"/>
        <v>17.511900000000001</v>
      </c>
      <c r="AS339" s="16">
        <f t="shared" si="149"/>
        <v>17.511900000000001</v>
      </c>
      <c r="AT339" s="16">
        <f t="shared" si="149"/>
        <v>17.511900000000001</v>
      </c>
      <c r="AU339" s="16">
        <f t="shared" si="149"/>
        <v>17.511900000000001</v>
      </c>
      <c r="AV339" s="16">
        <f t="shared" si="149"/>
        <v>17.511900000000001</v>
      </c>
      <c r="AW339" s="16">
        <f t="shared" si="149"/>
        <v>17.511900000000001</v>
      </c>
      <c r="AX339" s="16">
        <f t="shared" si="149"/>
        <v>17.511900000000001</v>
      </c>
      <c r="AY339" s="16">
        <f t="shared" si="149"/>
        <v>17.511900000000001</v>
      </c>
      <c r="AZ339" s="16">
        <f t="shared" si="149"/>
        <v>17.511900000000001</v>
      </c>
      <c r="BA339" s="16">
        <f t="shared" si="149"/>
        <v>17.511900000000001</v>
      </c>
      <c r="BB339" s="16">
        <f t="shared" si="149"/>
        <v>17.511900000000001</v>
      </c>
      <c r="BC339" s="16">
        <f t="shared" si="149"/>
        <v>17.511900000000001</v>
      </c>
      <c r="BD339" s="16">
        <f t="shared" si="149"/>
        <v>17.511900000000001</v>
      </c>
      <c r="BE339" s="16">
        <f t="shared" si="149"/>
        <v>17.511900000000001</v>
      </c>
      <c r="BF339" s="16">
        <f t="shared" si="149"/>
        <v>17.511900000000001</v>
      </c>
      <c r="BG339" s="16">
        <f t="shared" si="149"/>
        <v>17.511900000000001</v>
      </c>
      <c r="BH339" s="16">
        <f t="shared" si="149"/>
        <v>17.511900000000001</v>
      </c>
      <c r="BI339" s="16">
        <f t="shared" si="149"/>
        <v>17.511900000000001</v>
      </c>
      <c r="BJ339" s="16">
        <f t="shared" si="149"/>
        <v>17.511900000000001</v>
      </c>
      <c r="BK339" s="16">
        <f t="shared" si="149"/>
        <v>17.511900000000001</v>
      </c>
      <c r="BL339" s="16">
        <f t="shared" si="149"/>
        <v>17.511900000000001</v>
      </c>
      <c r="BM339" s="16">
        <f t="shared" si="149"/>
        <v>17.511900000000001</v>
      </c>
      <c r="BN339" s="16">
        <f t="shared" si="149"/>
        <v>17.511900000000001</v>
      </c>
      <c r="BO339" s="16">
        <f t="shared" si="149"/>
        <v>17.511900000000001</v>
      </c>
      <c r="BP339" s="16">
        <f t="shared" si="149"/>
        <v>17.511900000000001</v>
      </c>
      <c r="BQ339" s="16">
        <f t="shared" si="149"/>
        <v>17.511900000000001</v>
      </c>
      <c r="BR339" s="16">
        <f t="shared" si="147"/>
        <v>17.511900000000001</v>
      </c>
      <c r="BS339" s="16">
        <f t="shared" si="147"/>
        <v>17.511900000000001</v>
      </c>
      <c r="BT339" s="16">
        <f t="shared" si="147"/>
        <v>17.511900000000001</v>
      </c>
      <c r="BU339" s="16">
        <f t="shared" si="147"/>
        <v>17.511900000000001</v>
      </c>
      <c r="BV339" s="16">
        <f t="shared" si="147"/>
        <v>17.511900000000001</v>
      </c>
      <c r="BW339" s="16">
        <f t="shared" si="147"/>
        <v>17.511900000000001</v>
      </c>
      <c r="BX339" s="16">
        <f t="shared" si="147"/>
        <v>17.511900000000001</v>
      </c>
    </row>
    <row r="340" spans="2:76" hidden="1" outlineLevel="1" x14ac:dyDescent="0.15">
      <c r="B340" s="13" t="str">
        <f t="shared" si="117"/>
        <v>FTE Cost - Brand</v>
      </c>
      <c r="C340" s="13" t="str">
        <f t="shared" ref="C340:D340" si="151">C130</f>
        <v>Product management</v>
      </c>
      <c r="D340" s="13" t="str">
        <f t="shared" si="151"/>
        <v>Brand 9</v>
      </c>
      <c r="E340" s="16">
        <f t="shared" si="116"/>
        <v>17.511900000000001</v>
      </c>
      <c r="F340" s="16">
        <f t="shared" si="149"/>
        <v>17.511900000000001</v>
      </c>
      <c r="G340" s="16">
        <f t="shared" si="149"/>
        <v>17.511900000000001</v>
      </c>
      <c r="H340" s="16">
        <f t="shared" si="149"/>
        <v>17.511900000000001</v>
      </c>
      <c r="I340" s="16">
        <f t="shared" si="149"/>
        <v>17.511900000000001</v>
      </c>
      <c r="J340" s="16">
        <f t="shared" si="149"/>
        <v>17.511900000000001</v>
      </c>
      <c r="K340" s="16">
        <f t="shared" si="149"/>
        <v>17.511900000000001</v>
      </c>
      <c r="L340" s="16">
        <f t="shared" si="149"/>
        <v>17.511900000000001</v>
      </c>
      <c r="M340" s="16">
        <f t="shared" si="149"/>
        <v>17.511900000000001</v>
      </c>
      <c r="N340" s="16">
        <f t="shared" si="149"/>
        <v>17.511900000000001</v>
      </c>
      <c r="O340" s="16">
        <f t="shared" si="149"/>
        <v>17.511900000000001</v>
      </c>
      <c r="P340" s="16">
        <f t="shared" si="149"/>
        <v>17.511900000000001</v>
      </c>
      <c r="Q340" s="16">
        <f t="shared" si="149"/>
        <v>17.511900000000001</v>
      </c>
      <c r="R340" s="16">
        <f t="shared" si="149"/>
        <v>17.511900000000001</v>
      </c>
      <c r="S340" s="16">
        <f t="shared" si="149"/>
        <v>17.511900000000001</v>
      </c>
      <c r="T340" s="16">
        <f t="shared" si="149"/>
        <v>17.511900000000001</v>
      </c>
      <c r="U340" s="16">
        <f t="shared" si="149"/>
        <v>17.511900000000001</v>
      </c>
      <c r="V340" s="16">
        <f t="shared" si="149"/>
        <v>17.511900000000001</v>
      </c>
      <c r="W340" s="16">
        <f t="shared" si="149"/>
        <v>17.511900000000001</v>
      </c>
      <c r="X340" s="16">
        <f t="shared" si="149"/>
        <v>17.511900000000001</v>
      </c>
      <c r="Y340" s="16">
        <f t="shared" si="149"/>
        <v>17.511900000000001</v>
      </c>
      <c r="Z340" s="16">
        <f t="shared" si="149"/>
        <v>17.511900000000001</v>
      </c>
      <c r="AA340" s="16">
        <f t="shared" si="149"/>
        <v>17.511900000000001</v>
      </c>
      <c r="AB340" s="16">
        <f t="shared" si="149"/>
        <v>17.511900000000001</v>
      </c>
      <c r="AC340" s="16">
        <f t="shared" si="149"/>
        <v>17.511900000000001</v>
      </c>
      <c r="AD340" s="16">
        <f t="shared" si="149"/>
        <v>17.511900000000001</v>
      </c>
      <c r="AE340" s="16">
        <f t="shared" si="149"/>
        <v>17.511900000000001</v>
      </c>
      <c r="AF340" s="16">
        <f t="shared" si="149"/>
        <v>17.511900000000001</v>
      </c>
      <c r="AG340" s="16">
        <f t="shared" si="149"/>
        <v>17.511900000000001</v>
      </c>
      <c r="AH340" s="16">
        <f t="shared" si="149"/>
        <v>17.511900000000001</v>
      </c>
      <c r="AI340" s="16">
        <f t="shared" si="149"/>
        <v>17.511900000000001</v>
      </c>
      <c r="AJ340" s="16">
        <f t="shared" si="149"/>
        <v>17.511900000000001</v>
      </c>
      <c r="AK340" s="16">
        <f t="shared" si="149"/>
        <v>17.511900000000001</v>
      </c>
      <c r="AL340" s="16">
        <f t="shared" si="149"/>
        <v>17.511900000000001</v>
      </c>
      <c r="AM340" s="16">
        <f t="shared" si="149"/>
        <v>17.511900000000001</v>
      </c>
      <c r="AN340" s="16">
        <f t="shared" si="149"/>
        <v>17.511900000000001</v>
      </c>
      <c r="AO340" s="16">
        <f t="shared" si="149"/>
        <v>17.511900000000001</v>
      </c>
      <c r="AP340" s="16">
        <f t="shared" si="149"/>
        <v>17.511900000000001</v>
      </c>
      <c r="AQ340" s="16">
        <f t="shared" si="149"/>
        <v>17.511900000000001</v>
      </c>
      <c r="AR340" s="16">
        <f t="shared" si="149"/>
        <v>17.511900000000001</v>
      </c>
      <c r="AS340" s="16">
        <f t="shared" si="149"/>
        <v>17.511900000000001</v>
      </c>
      <c r="AT340" s="16">
        <f t="shared" si="149"/>
        <v>17.511900000000001</v>
      </c>
      <c r="AU340" s="16">
        <f t="shared" si="149"/>
        <v>17.511900000000001</v>
      </c>
      <c r="AV340" s="16">
        <f t="shared" si="149"/>
        <v>17.511900000000001</v>
      </c>
      <c r="AW340" s="16">
        <f t="shared" si="149"/>
        <v>17.511900000000001</v>
      </c>
      <c r="AX340" s="16">
        <f t="shared" si="149"/>
        <v>17.511900000000001</v>
      </c>
      <c r="AY340" s="16">
        <f t="shared" si="149"/>
        <v>17.511900000000001</v>
      </c>
      <c r="AZ340" s="16">
        <f t="shared" si="149"/>
        <v>17.511900000000001</v>
      </c>
      <c r="BA340" s="16">
        <f t="shared" si="149"/>
        <v>17.511900000000001</v>
      </c>
      <c r="BB340" s="16">
        <f t="shared" si="149"/>
        <v>17.511900000000001</v>
      </c>
      <c r="BC340" s="16">
        <f t="shared" si="149"/>
        <v>17.511900000000001</v>
      </c>
      <c r="BD340" s="16">
        <f t="shared" si="149"/>
        <v>17.511900000000001</v>
      </c>
      <c r="BE340" s="16">
        <f t="shared" si="149"/>
        <v>17.511900000000001</v>
      </c>
      <c r="BF340" s="16">
        <f t="shared" si="149"/>
        <v>17.511900000000001</v>
      </c>
      <c r="BG340" s="16">
        <f t="shared" si="149"/>
        <v>17.511900000000001</v>
      </c>
      <c r="BH340" s="16">
        <f t="shared" si="149"/>
        <v>17.511900000000001</v>
      </c>
      <c r="BI340" s="16">
        <f t="shared" si="149"/>
        <v>17.511900000000001</v>
      </c>
      <c r="BJ340" s="16">
        <f t="shared" si="149"/>
        <v>17.511900000000001</v>
      </c>
      <c r="BK340" s="16">
        <f t="shared" si="149"/>
        <v>17.511900000000001</v>
      </c>
      <c r="BL340" s="16">
        <f t="shared" si="149"/>
        <v>17.511900000000001</v>
      </c>
      <c r="BM340" s="16">
        <f t="shared" si="149"/>
        <v>17.511900000000001</v>
      </c>
      <c r="BN340" s="16">
        <f t="shared" si="149"/>
        <v>17.511900000000001</v>
      </c>
      <c r="BO340" s="16">
        <f t="shared" si="149"/>
        <v>17.511900000000001</v>
      </c>
      <c r="BP340" s="16">
        <f t="shared" si="149"/>
        <v>17.511900000000001</v>
      </c>
      <c r="BQ340" s="16">
        <f t="shared" si="149"/>
        <v>17.511900000000001</v>
      </c>
      <c r="BR340" s="16">
        <f t="shared" si="147"/>
        <v>17.511900000000001</v>
      </c>
      <c r="BS340" s="16">
        <f t="shared" si="147"/>
        <v>17.511900000000001</v>
      </c>
      <c r="BT340" s="16">
        <f t="shared" si="147"/>
        <v>17.511900000000001</v>
      </c>
      <c r="BU340" s="16">
        <f t="shared" si="147"/>
        <v>17.511900000000001</v>
      </c>
      <c r="BV340" s="16">
        <f t="shared" si="147"/>
        <v>17.511900000000001</v>
      </c>
      <c r="BW340" s="16">
        <f t="shared" si="147"/>
        <v>17.511900000000001</v>
      </c>
      <c r="BX340" s="16">
        <f t="shared" si="147"/>
        <v>17.511900000000001</v>
      </c>
    </row>
    <row r="341" spans="2:76" hidden="1" outlineLevel="1" x14ac:dyDescent="0.15">
      <c r="B341" s="13" t="str">
        <f t="shared" si="117"/>
        <v>FTE Cost - Brand</v>
      </c>
      <c r="C341" s="13" t="str">
        <f t="shared" ref="C341:D341" si="152">C131</f>
        <v>Product management</v>
      </c>
      <c r="D341" s="13" t="str">
        <f t="shared" si="152"/>
        <v>Brand 10</v>
      </c>
      <c r="E341" s="16">
        <f t="shared" si="116"/>
        <v>17.511900000000001</v>
      </c>
      <c r="F341" s="16">
        <f t="shared" si="149"/>
        <v>17.511900000000001</v>
      </c>
      <c r="G341" s="16">
        <f t="shared" si="149"/>
        <v>17.511900000000001</v>
      </c>
      <c r="H341" s="16">
        <f t="shared" si="149"/>
        <v>17.511900000000001</v>
      </c>
      <c r="I341" s="16">
        <f t="shared" si="149"/>
        <v>17.511900000000001</v>
      </c>
      <c r="J341" s="16">
        <f t="shared" si="149"/>
        <v>17.511900000000001</v>
      </c>
      <c r="K341" s="16">
        <f t="shared" si="149"/>
        <v>17.511900000000001</v>
      </c>
      <c r="L341" s="16">
        <f t="shared" si="149"/>
        <v>17.511900000000001</v>
      </c>
      <c r="M341" s="16">
        <f t="shared" si="149"/>
        <v>17.511900000000001</v>
      </c>
      <c r="N341" s="16">
        <f t="shared" si="149"/>
        <v>17.511900000000001</v>
      </c>
      <c r="O341" s="16">
        <f t="shared" si="149"/>
        <v>17.511900000000001</v>
      </c>
      <c r="P341" s="16">
        <f t="shared" si="149"/>
        <v>17.511900000000001</v>
      </c>
      <c r="Q341" s="16">
        <f t="shared" si="149"/>
        <v>17.511900000000001</v>
      </c>
      <c r="R341" s="16">
        <f t="shared" si="149"/>
        <v>17.511900000000001</v>
      </c>
      <c r="S341" s="16">
        <f t="shared" si="149"/>
        <v>17.511900000000001</v>
      </c>
      <c r="T341" s="16">
        <f t="shared" si="149"/>
        <v>17.511900000000001</v>
      </c>
      <c r="U341" s="16">
        <f t="shared" si="149"/>
        <v>17.511900000000001</v>
      </c>
      <c r="V341" s="16">
        <f t="shared" si="149"/>
        <v>17.511900000000001</v>
      </c>
      <c r="W341" s="16">
        <f t="shared" si="149"/>
        <v>17.511900000000001</v>
      </c>
      <c r="X341" s="16">
        <f t="shared" si="149"/>
        <v>17.511900000000001</v>
      </c>
      <c r="Y341" s="16">
        <f t="shared" si="149"/>
        <v>17.511900000000001</v>
      </c>
      <c r="Z341" s="16">
        <f t="shared" si="149"/>
        <v>17.511900000000001</v>
      </c>
      <c r="AA341" s="16">
        <f t="shared" si="149"/>
        <v>17.511900000000001</v>
      </c>
      <c r="AB341" s="16">
        <f t="shared" si="149"/>
        <v>17.511900000000001</v>
      </c>
      <c r="AC341" s="16">
        <f t="shared" si="149"/>
        <v>17.511900000000001</v>
      </c>
      <c r="AD341" s="16">
        <f t="shared" si="149"/>
        <v>17.511900000000001</v>
      </c>
      <c r="AE341" s="16">
        <f t="shared" si="149"/>
        <v>17.511900000000001</v>
      </c>
      <c r="AF341" s="16">
        <f t="shared" si="149"/>
        <v>17.511900000000001</v>
      </c>
      <c r="AG341" s="16">
        <f t="shared" si="149"/>
        <v>17.511900000000001</v>
      </c>
      <c r="AH341" s="16">
        <f t="shared" si="149"/>
        <v>17.511900000000001</v>
      </c>
      <c r="AI341" s="16">
        <f t="shared" si="149"/>
        <v>17.511900000000001</v>
      </c>
      <c r="AJ341" s="16">
        <f t="shared" si="149"/>
        <v>17.511900000000001</v>
      </c>
      <c r="AK341" s="16">
        <f t="shared" si="149"/>
        <v>17.511900000000001</v>
      </c>
      <c r="AL341" s="16">
        <f t="shared" si="149"/>
        <v>17.511900000000001</v>
      </c>
      <c r="AM341" s="16">
        <f t="shared" si="149"/>
        <v>17.511900000000001</v>
      </c>
      <c r="AN341" s="16">
        <f t="shared" si="149"/>
        <v>17.511900000000001</v>
      </c>
      <c r="AO341" s="16">
        <f t="shared" si="149"/>
        <v>17.511900000000001</v>
      </c>
      <c r="AP341" s="16">
        <f t="shared" si="149"/>
        <v>17.511900000000001</v>
      </c>
      <c r="AQ341" s="16">
        <f t="shared" si="149"/>
        <v>17.511900000000001</v>
      </c>
      <c r="AR341" s="16">
        <f t="shared" si="149"/>
        <v>17.511900000000001</v>
      </c>
      <c r="AS341" s="16">
        <f t="shared" si="149"/>
        <v>17.511900000000001</v>
      </c>
      <c r="AT341" s="16">
        <f t="shared" si="149"/>
        <v>17.511900000000001</v>
      </c>
      <c r="AU341" s="16">
        <f t="shared" si="149"/>
        <v>17.511900000000001</v>
      </c>
      <c r="AV341" s="16">
        <f t="shared" si="149"/>
        <v>17.511900000000001</v>
      </c>
      <c r="AW341" s="16">
        <f t="shared" si="149"/>
        <v>17.511900000000001</v>
      </c>
      <c r="AX341" s="16">
        <f t="shared" si="149"/>
        <v>17.511900000000001</v>
      </c>
      <c r="AY341" s="16">
        <f t="shared" si="149"/>
        <v>17.511900000000001</v>
      </c>
      <c r="AZ341" s="16">
        <f t="shared" si="149"/>
        <v>17.511900000000001</v>
      </c>
      <c r="BA341" s="16">
        <f t="shared" si="149"/>
        <v>17.511900000000001</v>
      </c>
      <c r="BB341" s="16">
        <f t="shared" si="149"/>
        <v>17.511900000000001</v>
      </c>
      <c r="BC341" s="16">
        <f t="shared" si="149"/>
        <v>17.511900000000001</v>
      </c>
      <c r="BD341" s="16">
        <f t="shared" si="149"/>
        <v>17.511900000000001</v>
      </c>
      <c r="BE341" s="16">
        <f t="shared" si="149"/>
        <v>17.511900000000001</v>
      </c>
      <c r="BF341" s="16">
        <f t="shared" si="149"/>
        <v>17.511900000000001</v>
      </c>
      <c r="BG341" s="16">
        <f t="shared" si="149"/>
        <v>17.511900000000001</v>
      </c>
      <c r="BH341" s="16">
        <f t="shared" si="149"/>
        <v>17.511900000000001</v>
      </c>
      <c r="BI341" s="16">
        <f t="shared" si="149"/>
        <v>17.511900000000001</v>
      </c>
      <c r="BJ341" s="16">
        <f t="shared" si="149"/>
        <v>17.511900000000001</v>
      </c>
      <c r="BK341" s="16">
        <f t="shared" si="149"/>
        <v>17.511900000000001</v>
      </c>
      <c r="BL341" s="16">
        <f t="shared" si="149"/>
        <v>17.511900000000001</v>
      </c>
      <c r="BM341" s="16">
        <f t="shared" si="149"/>
        <v>17.511900000000001</v>
      </c>
      <c r="BN341" s="16">
        <f t="shared" si="149"/>
        <v>17.511900000000001</v>
      </c>
      <c r="BO341" s="16">
        <f t="shared" si="149"/>
        <v>17.511900000000001</v>
      </c>
      <c r="BP341" s="16">
        <f t="shared" si="149"/>
        <v>17.511900000000001</v>
      </c>
      <c r="BQ341" s="16">
        <f t="shared" ref="BQ341:BX344" si="153">IFERROR(VLOOKUP($C341,$C$2:$BX$21,MATCH(BQ$1,$C$1:$BX$1,0),0)*VLOOKUP($C341,$C$22:$BX$41,MATCH(BQ$1,$C$1:$BX$1,0),0),0)*BQ131</f>
        <v>17.511900000000001</v>
      </c>
      <c r="BR341" s="16">
        <f t="shared" si="153"/>
        <v>17.511900000000001</v>
      </c>
      <c r="BS341" s="16">
        <f t="shared" si="153"/>
        <v>17.511900000000001</v>
      </c>
      <c r="BT341" s="16">
        <f t="shared" si="153"/>
        <v>17.511900000000001</v>
      </c>
      <c r="BU341" s="16">
        <f t="shared" si="153"/>
        <v>17.511900000000001</v>
      </c>
      <c r="BV341" s="16">
        <f t="shared" si="153"/>
        <v>17.511900000000001</v>
      </c>
      <c r="BW341" s="16">
        <f t="shared" si="153"/>
        <v>17.511900000000001</v>
      </c>
      <c r="BX341" s="16">
        <f t="shared" si="153"/>
        <v>17.511900000000001</v>
      </c>
    </row>
    <row r="342" spans="2:76" hidden="1" outlineLevel="1" x14ac:dyDescent="0.15">
      <c r="B342" s="13" t="str">
        <f t="shared" si="117"/>
        <v>FTE Cost - Brand</v>
      </c>
      <c r="C342" s="13" t="str">
        <f t="shared" ref="C342:D342" si="154">C132</f>
        <v>Product management</v>
      </c>
      <c r="D342" s="13" t="str">
        <f t="shared" si="154"/>
        <v>Brand 11</v>
      </c>
      <c r="E342" s="16">
        <f t="shared" si="116"/>
        <v>0</v>
      </c>
      <c r="F342" s="16">
        <f t="shared" ref="F342:BQ345" si="155">IFERROR(VLOOKUP($C342,$C$2:$BX$21,MATCH(F$1,$C$1:$BX$1,0),0)*VLOOKUP($C342,$C$22:$BX$41,MATCH(F$1,$C$1:$BX$1,0),0),0)*F132</f>
        <v>0</v>
      </c>
      <c r="G342" s="16">
        <f t="shared" si="155"/>
        <v>0</v>
      </c>
      <c r="H342" s="16">
        <f t="shared" si="155"/>
        <v>0</v>
      </c>
      <c r="I342" s="16">
        <f t="shared" si="155"/>
        <v>0</v>
      </c>
      <c r="J342" s="16">
        <f t="shared" si="155"/>
        <v>0</v>
      </c>
      <c r="K342" s="16">
        <f t="shared" si="155"/>
        <v>0</v>
      </c>
      <c r="L342" s="16">
        <f t="shared" si="155"/>
        <v>0</v>
      </c>
      <c r="M342" s="16">
        <f t="shared" si="155"/>
        <v>0</v>
      </c>
      <c r="N342" s="16">
        <f t="shared" si="155"/>
        <v>0</v>
      </c>
      <c r="O342" s="16">
        <f t="shared" si="155"/>
        <v>0</v>
      </c>
      <c r="P342" s="16">
        <f t="shared" si="155"/>
        <v>0</v>
      </c>
      <c r="Q342" s="16">
        <f t="shared" si="155"/>
        <v>0</v>
      </c>
      <c r="R342" s="16">
        <f t="shared" si="155"/>
        <v>0</v>
      </c>
      <c r="S342" s="16">
        <f t="shared" si="155"/>
        <v>0</v>
      </c>
      <c r="T342" s="16">
        <f t="shared" si="155"/>
        <v>0</v>
      </c>
      <c r="U342" s="16">
        <f t="shared" si="155"/>
        <v>0</v>
      </c>
      <c r="V342" s="16">
        <f t="shared" si="155"/>
        <v>0</v>
      </c>
      <c r="W342" s="16">
        <f t="shared" si="155"/>
        <v>0</v>
      </c>
      <c r="X342" s="16">
        <f t="shared" si="155"/>
        <v>0</v>
      </c>
      <c r="Y342" s="16">
        <f t="shared" si="155"/>
        <v>0</v>
      </c>
      <c r="Z342" s="16">
        <f t="shared" si="155"/>
        <v>0</v>
      </c>
      <c r="AA342" s="16">
        <f t="shared" si="155"/>
        <v>0</v>
      </c>
      <c r="AB342" s="16">
        <f t="shared" si="155"/>
        <v>0</v>
      </c>
      <c r="AC342" s="16">
        <f t="shared" si="155"/>
        <v>0</v>
      </c>
      <c r="AD342" s="16">
        <f t="shared" si="155"/>
        <v>0</v>
      </c>
      <c r="AE342" s="16">
        <f t="shared" si="155"/>
        <v>0</v>
      </c>
      <c r="AF342" s="16">
        <f t="shared" si="155"/>
        <v>0</v>
      </c>
      <c r="AG342" s="16">
        <f t="shared" si="155"/>
        <v>0</v>
      </c>
      <c r="AH342" s="16">
        <f t="shared" si="155"/>
        <v>0</v>
      </c>
      <c r="AI342" s="16">
        <f t="shared" si="155"/>
        <v>0</v>
      </c>
      <c r="AJ342" s="16">
        <f t="shared" si="155"/>
        <v>0</v>
      </c>
      <c r="AK342" s="16">
        <f t="shared" si="155"/>
        <v>0</v>
      </c>
      <c r="AL342" s="16">
        <f t="shared" si="155"/>
        <v>0</v>
      </c>
      <c r="AM342" s="16">
        <f t="shared" si="155"/>
        <v>0</v>
      </c>
      <c r="AN342" s="16">
        <f t="shared" si="155"/>
        <v>0</v>
      </c>
      <c r="AO342" s="16">
        <f t="shared" si="155"/>
        <v>0</v>
      </c>
      <c r="AP342" s="16">
        <f t="shared" si="155"/>
        <v>0</v>
      </c>
      <c r="AQ342" s="16">
        <f t="shared" si="155"/>
        <v>0</v>
      </c>
      <c r="AR342" s="16">
        <f t="shared" si="155"/>
        <v>0</v>
      </c>
      <c r="AS342" s="16">
        <f t="shared" si="155"/>
        <v>0</v>
      </c>
      <c r="AT342" s="16">
        <f t="shared" si="155"/>
        <v>0</v>
      </c>
      <c r="AU342" s="16">
        <f t="shared" si="155"/>
        <v>0</v>
      </c>
      <c r="AV342" s="16">
        <f t="shared" si="155"/>
        <v>0</v>
      </c>
      <c r="AW342" s="16">
        <f t="shared" si="155"/>
        <v>0</v>
      </c>
      <c r="AX342" s="16">
        <f t="shared" si="155"/>
        <v>0</v>
      </c>
      <c r="AY342" s="16">
        <f t="shared" si="155"/>
        <v>0</v>
      </c>
      <c r="AZ342" s="16">
        <f t="shared" si="155"/>
        <v>0</v>
      </c>
      <c r="BA342" s="16">
        <f t="shared" si="155"/>
        <v>0</v>
      </c>
      <c r="BB342" s="16">
        <f t="shared" si="155"/>
        <v>0</v>
      </c>
      <c r="BC342" s="16">
        <f t="shared" si="155"/>
        <v>0</v>
      </c>
      <c r="BD342" s="16">
        <f t="shared" si="155"/>
        <v>0</v>
      </c>
      <c r="BE342" s="16">
        <f t="shared" si="155"/>
        <v>0</v>
      </c>
      <c r="BF342" s="16">
        <f t="shared" si="155"/>
        <v>0</v>
      </c>
      <c r="BG342" s="16">
        <f t="shared" si="155"/>
        <v>0</v>
      </c>
      <c r="BH342" s="16">
        <f t="shared" si="155"/>
        <v>0</v>
      </c>
      <c r="BI342" s="16">
        <f t="shared" si="155"/>
        <v>0</v>
      </c>
      <c r="BJ342" s="16">
        <f t="shared" si="155"/>
        <v>0</v>
      </c>
      <c r="BK342" s="16">
        <f t="shared" si="155"/>
        <v>0</v>
      </c>
      <c r="BL342" s="16">
        <f t="shared" si="155"/>
        <v>0</v>
      </c>
      <c r="BM342" s="16">
        <f t="shared" si="155"/>
        <v>0</v>
      </c>
      <c r="BN342" s="16">
        <f t="shared" si="155"/>
        <v>0</v>
      </c>
      <c r="BO342" s="16">
        <f t="shared" si="155"/>
        <v>0</v>
      </c>
      <c r="BP342" s="16">
        <f t="shared" si="155"/>
        <v>0</v>
      </c>
      <c r="BQ342" s="16">
        <f t="shared" si="155"/>
        <v>0</v>
      </c>
      <c r="BR342" s="16">
        <f t="shared" si="153"/>
        <v>0</v>
      </c>
      <c r="BS342" s="16">
        <f t="shared" si="153"/>
        <v>0</v>
      </c>
      <c r="BT342" s="16">
        <f t="shared" si="153"/>
        <v>0</v>
      </c>
      <c r="BU342" s="16">
        <f t="shared" si="153"/>
        <v>0</v>
      </c>
      <c r="BV342" s="16">
        <f t="shared" si="153"/>
        <v>0</v>
      </c>
      <c r="BW342" s="16">
        <f t="shared" si="153"/>
        <v>0</v>
      </c>
      <c r="BX342" s="16">
        <f t="shared" si="153"/>
        <v>0</v>
      </c>
    </row>
    <row r="343" spans="2:76" hidden="1" outlineLevel="1" x14ac:dyDescent="0.15">
      <c r="B343" s="13" t="str">
        <f t="shared" si="117"/>
        <v>FTE Cost - Brand</v>
      </c>
      <c r="C343" s="13" t="str">
        <f t="shared" ref="C343:D343" si="156">C133</f>
        <v>Product management</v>
      </c>
      <c r="D343" s="13" t="str">
        <f t="shared" si="156"/>
        <v>Brand 12</v>
      </c>
      <c r="E343" s="16">
        <f t="shared" si="116"/>
        <v>0</v>
      </c>
      <c r="F343" s="16">
        <f t="shared" si="155"/>
        <v>0</v>
      </c>
      <c r="G343" s="16">
        <f t="shared" si="155"/>
        <v>0</v>
      </c>
      <c r="H343" s="16">
        <f t="shared" si="155"/>
        <v>0</v>
      </c>
      <c r="I343" s="16">
        <f t="shared" si="155"/>
        <v>0</v>
      </c>
      <c r="J343" s="16">
        <f t="shared" si="155"/>
        <v>0</v>
      </c>
      <c r="K343" s="16">
        <f t="shared" si="155"/>
        <v>0</v>
      </c>
      <c r="L343" s="16">
        <f t="shared" si="155"/>
        <v>0</v>
      </c>
      <c r="M343" s="16">
        <f t="shared" si="155"/>
        <v>0</v>
      </c>
      <c r="N343" s="16">
        <f t="shared" si="155"/>
        <v>0</v>
      </c>
      <c r="O343" s="16">
        <f t="shared" si="155"/>
        <v>0</v>
      </c>
      <c r="P343" s="16">
        <f t="shared" si="155"/>
        <v>0</v>
      </c>
      <c r="Q343" s="16">
        <f t="shared" si="155"/>
        <v>0</v>
      </c>
      <c r="R343" s="16">
        <f t="shared" si="155"/>
        <v>0</v>
      </c>
      <c r="S343" s="16">
        <f t="shared" si="155"/>
        <v>0</v>
      </c>
      <c r="T343" s="16">
        <f t="shared" si="155"/>
        <v>0</v>
      </c>
      <c r="U343" s="16">
        <f t="shared" si="155"/>
        <v>0</v>
      </c>
      <c r="V343" s="16">
        <f t="shared" si="155"/>
        <v>0</v>
      </c>
      <c r="W343" s="16">
        <f t="shared" si="155"/>
        <v>0</v>
      </c>
      <c r="X343" s="16">
        <f t="shared" si="155"/>
        <v>0</v>
      </c>
      <c r="Y343" s="16">
        <f t="shared" si="155"/>
        <v>0</v>
      </c>
      <c r="Z343" s="16">
        <f t="shared" si="155"/>
        <v>0</v>
      </c>
      <c r="AA343" s="16">
        <f t="shared" si="155"/>
        <v>0</v>
      </c>
      <c r="AB343" s="16">
        <f t="shared" si="155"/>
        <v>0</v>
      </c>
      <c r="AC343" s="16">
        <f t="shared" si="155"/>
        <v>0</v>
      </c>
      <c r="AD343" s="16">
        <f t="shared" si="155"/>
        <v>0</v>
      </c>
      <c r="AE343" s="16">
        <f t="shared" si="155"/>
        <v>0</v>
      </c>
      <c r="AF343" s="16">
        <f t="shared" si="155"/>
        <v>0</v>
      </c>
      <c r="AG343" s="16">
        <f t="shared" si="155"/>
        <v>0</v>
      </c>
      <c r="AH343" s="16">
        <f t="shared" si="155"/>
        <v>0</v>
      </c>
      <c r="AI343" s="16">
        <f t="shared" si="155"/>
        <v>0</v>
      </c>
      <c r="AJ343" s="16">
        <f t="shared" si="155"/>
        <v>0</v>
      </c>
      <c r="AK343" s="16">
        <f t="shared" si="155"/>
        <v>0</v>
      </c>
      <c r="AL343" s="16">
        <f t="shared" si="155"/>
        <v>0</v>
      </c>
      <c r="AM343" s="16">
        <f t="shared" si="155"/>
        <v>0</v>
      </c>
      <c r="AN343" s="16">
        <f t="shared" si="155"/>
        <v>0</v>
      </c>
      <c r="AO343" s="16">
        <f t="shared" si="155"/>
        <v>0</v>
      </c>
      <c r="AP343" s="16">
        <f t="shared" si="155"/>
        <v>0</v>
      </c>
      <c r="AQ343" s="16">
        <f t="shared" si="155"/>
        <v>0</v>
      </c>
      <c r="AR343" s="16">
        <f t="shared" si="155"/>
        <v>0</v>
      </c>
      <c r="AS343" s="16">
        <f t="shared" si="155"/>
        <v>0</v>
      </c>
      <c r="AT343" s="16">
        <f t="shared" si="155"/>
        <v>0</v>
      </c>
      <c r="AU343" s="16">
        <f t="shared" si="155"/>
        <v>0</v>
      </c>
      <c r="AV343" s="16">
        <f t="shared" si="155"/>
        <v>0</v>
      </c>
      <c r="AW343" s="16">
        <f t="shared" si="155"/>
        <v>0</v>
      </c>
      <c r="AX343" s="16">
        <f t="shared" si="155"/>
        <v>0</v>
      </c>
      <c r="AY343" s="16">
        <f t="shared" si="155"/>
        <v>0</v>
      </c>
      <c r="AZ343" s="16">
        <f t="shared" si="155"/>
        <v>0</v>
      </c>
      <c r="BA343" s="16">
        <f t="shared" si="155"/>
        <v>0</v>
      </c>
      <c r="BB343" s="16">
        <f t="shared" si="155"/>
        <v>0</v>
      </c>
      <c r="BC343" s="16">
        <f t="shared" si="155"/>
        <v>0</v>
      </c>
      <c r="BD343" s="16">
        <f t="shared" si="155"/>
        <v>0</v>
      </c>
      <c r="BE343" s="16">
        <f t="shared" si="155"/>
        <v>0</v>
      </c>
      <c r="BF343" s="16">
        <f t="shared" si="155"/>
        <v>0</v>
      </c>
      <c r="BG343" s="16">
        <f t="shared" si="155"/>
        <v>0</v>
      </c>
      <c r="BH343" s="16">
        <f t="shared" si="155"/>
        <v>0</v>
      </c>
      <c r="BI343" s="16">
        <f t="shared" si="155"/>
        <v>0</v>
      </c>
      <c r="BJ343" s="16">
        <f t="shared" si="155"/>
        <v>0</v>
      </c>
      <c r="BK343" s="16">
        <f t="shared" si="155"/>
        <v>0</v>
      </c>
      <c r="BL343" s="16">
        <f t="shared" si="155"/>
        <v>0</v>
      </c>
      <c r="BM343" s="16">
        <f t="shared" si="155"/>
        <v>0</v>
      </c>
      <c r="BN343" s="16">
        <f t="shared" si="155"/>
        <v>0</v>
      </c>
      <c r="BO343" s="16">
        <f t="shared" si="155"/>
        <v>0</v>
      </c>
      <c r="BP343" s="16">
        <f t="shared" si="155"/>
        <v>0</v>
      </c>
      <c r="BQ343" s="16">
        <f t="shared" si="155"/>
        <v>0</v>
      </c>
      <c r="BR343" s="16">
        <f t="shared" si="153"/>
        <v>0</v>
      </c>
      <c r="BS343" s="16">
        <f t="shared" si="153"/>
        <v>0</v>
      </c>
      <c r="BT343" s="16">
        <f t="shared" si="153"/>
        <v>0</v>
      </c>
      <c r="BU343" s="16">
        <f t="shared" si="153"/>
        <v>0</v>
      </c>
      <c r="BV343" s="16">
        <f t="shared" si="153"/>
        <v>0</v>
      </c>
      <c r="BW343" s="16">
        <f t="shared" si="153"/>
        <v>0</v>
      </c>
      <c r="BX343" s="16">
        <f t="shared" si="153"/>
        <v>0</v>
      </c>
    </row>
    <row r="344" spans="2:76" hidden="1" outlineLevel="1" x14ac:dyDescent="0.15">
      <c r="B344" s="13" t="str">
        <f t="shared" si="117"/>
        <v>FTE Cost - Brand</v>
      </c>
      <c r="C344" s="13" t="str">
        <f t="shared" ref="C344:D344" si="157">C134</f>
        <v>Product management</v>
      </c>
      <c r="D344" s="13" t="str">
        <f t="shared" si="157"/>
        <v>Brand 13</v>
      </c>
      <c r="E344" s="16">
        <f t="shared" si="116"/>
        <v>0</v>
      </c>
      <c r="F344" s="16">
        <f t="shared" si="155"/>
        <v>0</v>
      </c>
      <c r="G344" s="16">
        <f t="shared" si="155"/>
        <v>0</v>
      </c>
      <c r="H344" s="16">
        <f t="shared" si="155"/>
        <v>0</v>
      </c>
      <c r="I344" s="16">
        <f t="shared" si="155"/>
        <v>0</v>
      </c>
      <c r="J344" s="16">
        <f t="shared" si="155"/>
        <v>0</v>
      </c>
      <c r="K344" s="16">
        <f t="shared" si="155"/>
        <v>0</v>
      </c>
      <c r="L344" s="16">
        <f t="shared" si="155"/>
        <v>0</v>
      </c>
      <c r="M344" s="16">
        <f t="shared" si="155"/>
        <v>0</v>
      </c>
      <c r="N344" s="16">
        <f t="shared" si="155"/>
        <v>0</v>
      </c>
      <c r="O344" s="16">
        <f t="shared" si="155"/>
        <v>0</v>
      </c>
      <c r="P344" s="16">
        <f t="shared" si="155"/>
        <v>0</v>
      </c>
      <c r="Q344" s="16">
        <f t="shared" si="155"/>
        <v>0</v>
      </c>
      <c r="R344" s="16">
        <f t="shared" si="155"/>
        <v>0</v>
      </c>
      <c r="S344" s="16">
        <f t="shared" si="155"/>
        <v>0</v>
      </c>
      <c r="T344" s="16">
        <f t="shared" si="155"/>
        <v>0</v>
      </c>
      <c r="U344" s="16">
        <f t="shared" si="155"/>
        <v>0</v>
      </c>
      <c r="V344" s="16">
        <f t="shared" si="155"/>
        <v>0</v>
      </c>
      <c r="W344" s="16">
        <f t="shared" si="155"/>
        <v>0</v>
      </c>
      <c r="X344" s="16">
        <f t="shared" si="155"/>
        <v>0</v>
      </c>
      <c r="Y344" s="16">
        <f t="shared" si="155"/>
        <v>0</v>
      </c>
      <c r="Z344" s="16">
        <f t="shared" si="155"/>
        <v>0</v>
      </c>
      <c r="AA344" s="16">
        <f t="shared" si="155"/>
        <v>0</v>
      </c>
      <c r="AB344" s="16">
        <f t="shared" si="155"/>
        <v>0</v>
      </c>
      <c r="AC344" s="16">
        <f t="shared" si="155"/>
        <v>0</v>
      </c>
      <c r="AD344" s="16">
        <f t="shared" si="155"/>
        <v>0</v>
      </c>
      <c r="AE344" s="16">
        <f t="shared" si="155"/>
        <v>0</v>
      </c>
      <c r="AF344" s="16">
        <f t="shared" si="155"/>
        <v>0</v>
      </c>
      <c r="AG344" s="16">
        <f t="shared" si="155"/>
        <v>0</v>
      </c>
      <c r="AH344" s="16">
        <f t="shared" si="155"/>
        <v>0</v>
      </c>
      <c r="AI344" s="16">
        <f t="shared" si="155"/>
        <v>0</v>
      </c>
      <c r="AJ344" s="16">
        <f t="shared" si="155"/>
        <v>0</v>
      </c>
      <c r="AK344" s="16">
        <f t="shared" si="155"/>
        <v>0</v>
      </c>
      <c r="AL344" s="16">
        <f t="shared" si="155"/>
        <v>0</v>
      </c>
      <c r="AM344" s="16">
        <f t="shared" si="155"/>
        <v>0</v>
      </c>
      <c r="AN344" s="16">
        <f t="shared" si="155"/>
        <v>0</v>
      </c>
      <c r="AO344" s="16">
        <f t="shared" si="155"/>
        <v>0</v>
      </c>
      <c r="AP344" s="16">
        <f t="shared" si="155"/>
        <v>0</v>
      </c>
      <c r="AQ344" s="16">
        <f t="shared" si="155"/>
        <v>0</v>
      </c>
      <c r="AR344" s="16">
        <f t="shared" si="155"/>
        <v>0</v>
      </c>
      <c r="AS344" s="16">
        <f t="shared" si="155"/>
        <v>0</v>
      </c>
      <c r="AT344" s="16">
        <f t="shared" si="155"/>
        <v>0</v>
      </c>
      <c r="AU344" s="16">
        <f t="shared" si="155"/>
        <v>0</v>
      </c>
      <c r="AV344" s="16">
        <f t="shared" si="155"/>
        <v>0</v>
      </c>
      <c r="AW344" s="16">
        <f t="shared" si="155"/>
        <v>0</v>
      </c>
      <c r="AX344" s="16">
        <f t="shared" si="155"/>
        <v>0</v>
      </c>
      <c r="AY344" s="16">
        <f t="shared" si="155"/>
        <v>0</v>
      </c>
      <c r="AZ344" s="16">
        <f t="shared" si="155"/>
        <v>0</v>
      </c>
      <c r="BA344" s="16">
        <f t="shared" si="155"/>
        <v>0</v>
      </c>
      <c r="BB344" s="16">
        <f t="shared" si="155"/>
        <v>0</v>
      </c>
      <c r="BC344" s="16">
        <f t="shared" si="155"/>
        <v>0</v>
      </c>
      <c r="BD344" s="16">
        <f t="shared" si="155"/>
        <v>0</v>
      </c>
      <c r="BE344" s="16">
        <f t="shared" si="155"/>
        <v>0</v>
      </c>
      <c r="BF344" s="16">
        <f t="shared" si="155"/>
        <v>0</v>
      </c>
      <c r="BG344" s="16">
        <f t="shared" si="155"/>
        <v>0</v>
      </c>
      <c r="BH344" s="16">
        <f t="shared" si="155"/>
        <v>0</v>
      </c>
      <c r="BI344" s="16">
        <f t="shared" si="155"/>
        <v>0</v>
      </c>
      <c r="BJ344" s="16">
        <f t="shared" si="155"/>
        <v>0</v>
      </c>
      <c r="BK344" s="16">
        <f t="shared" si="155"/>
        <v>0</v>
      </c>
      <c r="BL344" s="16">
        <f t="shared" si="155"/>
        <v>0</v>
      </c>
      <c r="BM344" s="16">
        <f t="shared" si="155"/>
        <v>0</v>
      </c>
      <c r="BN344" s="16">
        <f t="shared" si="155"/>
        <v>0</v>
      </c>
      <c r="BO344" s="16">
        <f t="shared" si="155"/>
        <v>0</v>
      </c>
      <c r="BP344" s="16">
        <f t="shared" si="155"/>
        <v>0</v>
      </c>
      <c r="BQ344" s="16">
        <f t="shared" si="155"/>
        <v>0</v>
      </c>
      <c r="BR344" s="16">
        <f t="shared" si="153"/>
        <v>0</v>
      </c>
      <c r="BS344" s="16">
        <f t="shared" si="153"/>
        <v>0</v>
      </c>
      <c r="BT344" s="16">
        <f t="shared" si="153"/>
        <v>0</v>
      </c>
      <c r="BU344" s="16">
        <f t="shared" si="153"/>
        <v>0</v>
      </c>
      <c r="BV344" s="16">
        <f t="shared" si="153"/>
        <v>0</v>
      </c>
      <c r="BW344" s="16">
        <f t="shared" si="153"/>
        <v>0</v>
      </c>
      <c r="BX344" s="16">
        <f t="shared" si="153"/>
        <v>0</v>
      </c>
    </row>
    <row r="345" spans="2:76" hidden="1" outlineLevel="1" x14ac:dyDescent="0.15">
      <c r="B345" s="13" t="str">
        <f t="shared" si="117"/>
        <v>FTE Cost - Brand</v>
      </c>
      <c r="C345" s="13" t="str">
        <f t="shared" ref="C345:D345" si="158">C135</f>
        <v>Product management</v>
      </c>
      <c r="D345" s="13" t="str">
        <f t="shared" si="158"/>
        <v>Brand 14</v>
      </c>
      <c r="E345" s="16">
        <f t="shared" si="116"/>
        <v>0</v>
      </c>
      <c r="F345" s="16">
        <f t="shared" si="155"/>
        <v>0</v>
      </c>
      <c r="G345" s="16">
        <f t="shared" si="155"/>
        <v>0</v>
      </c>
      <c r="H345" s="16">
        <f t="shared" si="155"/>
        <v>0</v>
      </c>
      <c r="I345" s="16">
        <f t="shared" si="155"/>
        <v>0</v>
      </c>
      <c r="J345" s="16">
        <f t="shared" si="155"/>
        <v>0</v>
      </c>
      <c r="K345" s="16">
        <f t="shared" si="155"/>
        <v>0</v>
      </c>
      <c r="L345" s="16">
        <f t="shared" si="155"/>
        <v>0</v>
      </c>
      <c r="M345" s="16">
        <f t="shared" si="155"/>
        <v>0</v>
      </c>
      <c r="N345" s="16">
        <f t="shared" si="155"/>
        <v>0</v>
      </c>
      <c r="O345" s="16">
        <f t="shared" si="155"/>
        <v>0</v>
      </c>
      <c r="P345" s="16">
        <f t="shared" si="155"/>
        <v>0</v>
      </c>
      <c r="Q345" s="16">
        <f t="shared" si="155"/>
        <v>0</v>
      </c>
      <c r="R345" s="16">
        <f t="shared" si="155"/>
        <v>0</v>
      </c>
      <c r="S345" s="16">
        <f t="shared" si="155"/>
        <v>0</v>
      </c>
      <c r="T345" s="16">
        <f t="shared" si="155"/>
        <v>0</v>
      </c>
      <c r="U345" s="16">
        <f t="shared" si="155"/>
        <v>0</v>
      </c>
      <c r="V345" s="16">
        <f t="shared" si="155"/>
        <v>0</v>
      </c>
      <c r="W345" s="16">
        <f t="shared" si="155"/>
        <v>0</v>
      </c>
      <c r="X345" s="16">
        <f t="shared" si="155"/>
        <v>0</v>
      </c>
      <c r="Y345" s="16">
        <f t="shared" si="155"/>
        <v>0</v>
      </c>
      <c r="Z345" s="16">
        <f t="shared" si="155"/>
        <v>0</v>
      </c>
      <c r="AA345" s="16">
        <f t="shared" si="155"/>
        <v>0</v>
      </c>
      <c r="AB345" s="16">
        <f t="shared" si="155"/>
        <v>0</v>
      </c>
      <c r="AC345" s="16">
        <f t="shared" si="155"/>
        <v>0</v>
      </c>
      <c r="AD345" s="16">
        <f t="shared" si="155"/>
        <v>0</v>
      </c>
      <c r="AE345" s="16">
        <f t="shared" si="155"/>
        <v>0</v>
      </c>
      <c r="AF345" s="16">
        <f t="shared" si="155"/>
        <v>0</v>
      </c>
      <c r="AG345" s="16">
        <f t="shared" si="155"/>
        <v>0</v>
      </c>
      <c r="AH345" s="16">
        <f t="shared" si="155"/>
        <v>0</v>
      </c>
      <c r="AI345" s="16">
        <f t="shared" si="155"/>
        <v>0</v>
      </c>
      <c r="AJ345" s="16">
        <f t="shared" si="155"/>
        <v>0</v>
      </c>
      <c r="AK345" s="16">
        <f t="shared" si="155"/>
        <v>0</v>
      </c>
      <c r="AL345" s="16">
        <f t="shared" si="155"/>
        <v>0</v>
      </c>
      <c r="AM345" s="16">
        <f t="shared" si="155"/>
        <v>0</v>
      </c>
      <c r="AN345" s="16">
        <f t="shared" si="155"/>
        <v>0</v>
      </c>
      <c r="AO345" s="16">
        <f t="shared" si="155"/>
        <v>0</v>
      </c>
      <c r="AP345" s="16">
        <f t="shared" si="155"/>
        <v>0</v>
      </c>
      <c r="AQ345" s="16">
        <f t="shared" si="155"/>
        <v>0</v>
      </c>
      <c r="AR345" s="16">
        <f t="shared" si="155"/>
        <v>0</v>
      </c>
      <c r="AS345" s="16">
        <f t="shared" si="155"/>
        <v>0</v>
      </c>
      <c r="AT345" s="16">
        <f t="shared" si="155"/>
        <v>0</v>
      </c>
      <c r="AU345" s="16">
        <f t="shared" si="155"/>
        <v>0</v>
      </c>
      <c r="AV345" s="16">
        <f t="shared" si="155"/>
        <v>0</v>
      </c>
      <c r="AW345" s="16">
        <f t="shared" si="155"/>
        <v>0</v>
      </c>
      <c r="AX345" s="16">
        <f t="shared" si="155"/>
        <v>0</v>
      </c>
      <c r="AY345" s="16">
        <f t="shared" si="155"/>
        <v>0</v>
      </c>
      <c r="AZ345" s="16">
        <f t="shared" si="155"/>
        <v>0</v>
      </c>
      <c r="BA345" s="16">
        <f t="shared" si="155"/>
        <v>0</v>
      </c>
      <c r="BB345" s="16">
        <f t="shared" si="155"/>
        <v>0</v>
      </c>
      <c r="BC345" s="16">
        <f t="shared" si="155"/>
        <v>0</v>
      </c>
      <c r="BD345" s="16">
        <f t="shared" si="155"/>
        <v>0</v>
      </c>
      <c r="BE345" s="16">
        <f t="shared" si="155"/>
        <v>0</v>
      </c>
      <c r="BF345" s="16">
        <f t="shared" si="155"/>
        <v>0</v>
      </c>
      <c r="BG345" s="16">
        <f t="shared" si="155"/>
        <v>0</v>
      </c>
      <c r="BH345" s="16">
        <f t="shared" si="155"/>
        <v>0</v>
      </c>
      <c r="BI345" s="16">
        <f t="shared" si="155"/>
        <v>0</v>
      </c>
      <c r="BJ345" s="16">
        <f t="shared" si="155"/>
        <v>0</v>
      </c>
      <c r="BK345" s="16">
        <f t="shared" si="155"/>
        <v>0</v>
      </c>
      <c r="BL345" s="16">
        <f t="shared" si="155"/>
        <v>0</v>
      </c>
      <c r="BM345" s="16">
        <f t="shared" si="155"/>
        <v>0</v>
      </c>
      <c r="BN345" s="16">
        <f t="shared" si="155"/>
        <v>0</v>
      </c>
      <c r="BO345" s="16">
        <f t="shared" si="155"/>
        <v>0</v>
      </c>
      <c r="BP345" s="16">
        <f t="shared" si="155"/>
        <v>0</v>
      </c>
      <c r="BQ345" s="16">
        <f t="shared" ref="BQ345:BX348" si="159">IFERROR(VLOOKUP($C345,$C$2:$BX$21,MATCH(BQ$1,$C$1:$BX$1,0),0)*VLOOKUP($C345,$C$22:$BX$41,MATCH(BQ$1,$C$1:$BX$1,0),0),0)*BQ135</f>
        <v>0</v>
      </c>
      <c r="BR345" s="16">
        <f t="shared" si="159"/>
        <v>0</v>
      </c>
      <c r="BS345" s="16">
        <f t="shared" si="159"/>
        <v>0</v>
      </c>
      <c r="BT345" s="16">
        <f t="shared" si="159"/>
        <v>0</v>
      </c>
      <c r="BU345" s="16">
        <f t="shared" si="159"/>
        <v>0</v>
      </c>
      <c r="BV345" s="16">
        <f t="shared" si="159"/>
        <v>0</v>
      </c>
      <c r="BW345" s="16">
        <f t="shared" si="159"/>
        <v>0</v>
      </c>
      <c r="BX345" s="16">
        <f t="shared" si="159"/>
        <v>0</v>
      </c>
    </row>
    <row r="346" spans="2:76" hidden="1" outlineLevel="1" x14ac:dyDescent="0.15">
      <c r="B346" s="13" t="str">
        <f t="shared" si="117"/>
        <v>FTE Cost - Brand</v>
      </c>
      <c r="C346" s="13" t="str">
        <f t="shared" ref="C346:D346" si="160">C136</f>
        <v>Product management</v>
      </c>
      <c r="D346" s="13" t="str">
        <f t="shared" si="160"/>
        <v>Brand 15</v>
      </c>
      <c r="E346" s="16">
        <f t="shared" si="116"/>
        <v>0</v>
      </c>
      <c r="F346" s="16">
        <f t="shared" ref="F346:BQ349" si="161">IFERROR(VLOOKUP($C346,$C$2:$BX$21,MATCH(F$1,$C$1:$BX$1,0),0)*VLOOKUP($C346,$C$22:$BX$41,MATCH(F$1,$C$1:$BX$1,0),0),0)*F136</f>
        <v>0</v>
      </c>
      <c r="G346" s="16">
        <f t="shared" si="161"/>
        <v>0</v>
      </c>
      <c r="H346" s="16">
        <f t="shared" si="161"/>
        <v>0</v>
      </c>
      <c r="I346" s="16">
        <f t="shared" si="161"/>
        <v>0</v>
      </c>
      <c r="J346" s="16">
        <f t="shared" si="161"/>
        <v>0</v>
      </c>
      <c r="K346" s="16">
        <f t="shared" si="161"/>
        <v>0</v>
      </c>
      <c r="L346" s="16">
        <f t="shared" si="161"/>
        <v>0</v>
      </c>
      <c r="M346" s="16">
        <f t="shared" si="161"/>
        <v>0</v>
      </c>
      <c r="N346" s="16">
        <f t="shared" si="161"/>
        <v>0</v>
      </c>
      <c r="O346" s="16">
        <f t="shared" si="161"/>
        <v>0</v>
      </c>
      <c r="P346" s="16">
        <f t="shared" si="161"/>
        <v>0</v>
      </c>
      <c r="Q346" s="16">
        <f t="shared" si="161"/>
        <v>0</v>
      </c>
      <c r="R346" s="16">
        <f t="shared" si="161"/>
        <v>0</v>
      </c>
      <c r="S346" s="16">
        <f t="shared" si="161"/>
        <v>0</v>
      </c>
      <c r="T346" s="16">
        <f t="shared" si="161"/>
        <v>0</v>
      </c>
      <c r="U346" s="16">
        <f t="shared" si="161"/>
        <v>0</v>
      </c>
      <c r="V346" s="16">
        <f t="shared" si="161"/>
        <v>0</v>
      </c>
      <c r="W346" s="16">
        <f t="shared" si="161"/>
        <v>0</v>
      </c>
      <c r="X346" s="16">
        <f t="shared" si="161"/>
        <v>0</v>
      </c>
      <c r="Y346" s="16">
        <f t="shared" si="161"/>
        <v>0</v>
      </c>
      <c r="Z346" s="16">
        <f t="shared" si="161"/>
        <v>0</v>
      </c>
      <c r="AA346" s="16">
        <f t="shared" si="161"/>
        <v>0</v>
      </c>
      <c r="AB346" s="16">
        <f t="shared" si="161"/>
        <v>0</v>
      </c>
      <c r="AC346" s="16">
        <f t="shared" si="161"/>
        <v>0</v>
      </c>
      <c r="AD346" s="16">
        <f t="shared" si="161"/>
        <v>0</v>
      </c>
      <c r="AE346" s="16">
        <f t="shared" si="161"/>
        <v>0</v>
      </c>
      <c r="AF346" s="16">
        <f t="shared" si="161"/>
        <v>0</v>
      </c>
      <c r="AG346" s="16">
        <f t="shared" si="161"/>
        <v>0</v>
      </c>
      <c r="AH346" s="16">
        <f t="shared" si="161"/>
        <v>0</v>
      </c>
      <c r="AI346" s="16">
        <f t="shared" si="161"/>
        <v>0</v>
      </c>
      <c r="AJ346" s="16">
        <f t="shared" si="161"/>
        <v>0</v>
      </c>
      <c r="AK346" s="16">
        <f t="shared" si="161"/>
        <v>0</v>
      </c>
      <c r="AL346" s="16">
        <f t="shared" si="161"/>
        <v>0</v>
      </c>
      <c r="AM346" s="16">
        <f t="shared" si="161"/>
        <v>0</v>
      </c>
      <c r="AN346" s="16">
        <f t="shared" si="161"/>
        <v>0</v>
      </c>
      <c r="AO346" s="16">
        <f t="shared" si="161"/>
        <v>0</v>
      </c>
      <c r="AP346" s="16">
        <f t="shared" si="161"/>
        <v>0</v>
      </c>
      <c r="AQ346" s="16">
        <f t="shared" si="161"/>
        <v>0</v>
      </c>
      <c r="AR346" s="16">
        <f t="shared" si="161"/>
        <v>0</v>
      </c>
      <c r="AS346" s="16">
        <f t="shared" si="161"/>
        <v>0</v>
      </c>
      <c r="AT346" s="16">
        <f t="shared" si="161"/>
        <v>0</v>
      </c>
      <c r="AU346" s="16">
        <f t="shared" si="161"/>
        <v>0</v>
      </c>
      <c r="AV346" s="16">
        <f t="shared" si="161"/>
        <v>0</v>
      </c>
      <c r="AW346" s="16">
        <f t="shared" si="161"/>
        <v>0</v>
      </c>
      <c r="AX346" s="16">
        <f t="shared" si="161"/>
        <v>0</v>
      </c>
      <c r="AY346" s="16">
        <f t="shared" si="161"/>
        <v>0</v>
      </c>
      <c r="AZ346" s="16">
        <f t="shared" si="161"/>
        <v>0</v>
      </c>
      <c r="BA346" s="16">
        <f t="shared" si="161"/>
        <v>0</v>
      </c>
      <c r="BB346" s="16">
        <f t="shared" si="161"/>
        <v>0</v>
      </c>
      <c r="BC346" s="16">
        <f t="shared" si="161"/>
        <v>0</v>
      </c>
      <c r="BD346" s="16">
        <f t="shared" si="161"/>
        <v>0</v>
      </c>
      <c r="BE346" s="16">
        <f t="shared" si="161"/>
        <v>0</v>
      </c>
      <c r="BF346" s="16">
        <f t="shared" si="161"/>
        <v>0</v>
      </c>
      <c r="BG346" s="16">
        <f t="shared" si="161"/>
        <v>0</v>
      </c>
      <c r="BH346" s="16">
        <f t="shared" si="161"/>
        <v>0</v>
      </c>
      <c r="BI346" s="16">
        <f t="shared" si="161"/>
        <v>0</v>
      </c>
      <c r="BJ346" s="16">
        <f t="shared" si="161"/>
        <v>0</v>
      </c>
      <c r="BK346" s="16">
        <f t="shared" si="161"/>
        <v>0</v>
      </c>
      <c r="BL346" s="16">
        <f t="shared" si="161"/>
        <v>0</v>
      </c>
      <c r="BM346" s="16">
        <f t="shared" si="161"/>
        <v>0</v>
      </c>
      <c r="BN346" s="16">
        <f t="shared" si="161"/>
        <v>0</v>
      </c>
      <c r="BO346" s="16">
        <f t="shared" si="161"/>
        <v>0</v>
      </c>
      <c r="BP346" s="16">
        <f t="shared" si="161"/>
        <v>0</v>
      </c>
      <c r="BQ346" s="16">
        <f t="shared" si="161"/>
        <v>0</v>
      </c>
      <c r="BR346" s="16">
        <f t="shared" si="159"/>
        <v>0</v>
      </c>
      <c r="BS346" s="16">
        <f t="shared" si="159"/>
        <v>0</v>
      </c>
      <c r="BT346" s="16">
        <f t="shared" si="159"/>
        <v>0</v>
      </c>
      <c r="BU346" s="16">
        <f t="shared" si="159"/>
        <v>0</v>
      </c>
      <c r="BV346" s="16">
        <f t="shared" si="159"/>
        <v>0</v>
      </c>
      <c r="BW346" s="16">
        <f t="shared" si="159"/>
        <v>0</v>
      </c>
      <c r="BX346" s="16">
        <f t="shared" si="159"/>
        <v>0</v>
      </c>
    </row>
    <row r="347" spans="2:76" hidden="1" outlineLevel="1" x14ac:dyDescent="0.15">
      <c r="B347" s="13" t="str">
        <f t="shared" si="117"/>
        <v>FTE Cost - Brand</v>
      </c>
      <c r="C347" s="13" t="str">
        <f t="shared" ref="C347:D347" si="162">C137</f>
        <v>Product management</v>
      </c>
      <c r="D347" s="13" t="str">
        <f t="shared" si="162"/>
        <v>Brand 16</v>
      </c>
      <c r="E347" s="16">
        <f t="shared" si="116"/>
        <v>0</v>
      </c>
      <c r="F347" s="16">
        <f t="shared" si="161"/>
        <v>0</v>
      </c>
      <c r="G347" s="16">
        <f t="shared" si="161"/>
        <v>0</v>
      </c>
      <c r="H347" s="16">
        <f t="shared" si="161"/>
        <v>0</v>
      </c>
      <c r="I347" s="16">
        <f t="shared" si="161"/>
        <v>0</v>
      </c>
      <c r="J347" s="16">
        <f t="shared" si="161"/>
        <v>0</v>
      </c>
      <c r="K347" s="16">
        <f t="shared" si="161"/>
        <v>0</v>
      </c>
      <c r="L347" s="16">
        <f t="shared" si="161"/>
        <v>0</v>
      </c>
      <c r="M347" s="16">
        <f t="shared" si="161"/>
        <v>0</v>
      </c>
      <c r="N347" s="16">
        <f t="shared" si="161"/>
        <v>0</v>
      </c>
      <c r="O347" s="16">
        <f t="shared" si="161"/>
        <v>0</v>
      </c>
      <c r="P347" s="16">
        <f t="shared" si="161"/>
        <v>0</v>
      </c>
      <c r="Q347" s="16">
        <f t="shared" si="161"/>
        <v>0</v>
      </c>
      <c r="R347" s="16">
        <f t="shared" si="161"/>
        <v>0</v>
      </c>
      <c r="S347" s="16">
        <f t="shared" si="161"/>
        <v>0</v>
      </c>
      <c r="T347" s="16">
        <f t="shared" si="161"/>
        <v>0</v>
      </c>
      <c r="U347" s="16">
        <f t="shared" si="161"/>
        <v>0</v>
      </c>
      <c r="V347" s="16">
        <f t="shared" si="161"/>
        <v>0</v>
      </c>
      <c r="W347" s="16">
        <f t="shared" si="161"/>
        <v>0</v>
      </c>
      <c r="X347" s="16">
        <f t="shared" si="161"/>
        <v>0</v>
      </c>
      <c r="Y347" s="16">
        <f t="shared" si="161"/>
        <v>0</v>
      </c>
      <c r="Z347" s="16">
        <f t="shared" si="161"/>
        <v>0</v>
      </c>
      <c r="AA347" s="16">
        <f t="shared" si="161"/>
        <v>0</v>
      </c>
      <c r="AB347" s="16">
        <f t="shared" si="161"/>
        <v>0</v>
      </c>
      <c r="AC347" s="16">
        <f t="shared" si="161"/>
        <v>0</v>
      </c>
      <c r="AD347" s="16">
        <f t="shared" si="161"/>
        <v>0</v>
      </c>
      <c r="AE347" s="16">
        <f t="shared" si="161"/>
        <v>0</v>
      </c>
      <c r="AF347" s="16">
        <f t="shared" si="161"/>
        <v>0</v>
      </c>
      <c r="AG347" s="16">
        <f t="shared" si="161"/>
        <v>0</v>
      </c>
      <c r="AH347" s="16">
        <f t="shared" si="161"/>
        <v>0</v>
      </c>
      <c r="AI347" s="16">
        <f t="shared" si="161"/>
        <v>0</v>
      </c>
      <c r="AJ347" s="16">
        <f t="shared" si="161"/>
        <v>0</v>
      </c>
      <c r="AK347" s="16">
        <f t="shared" si="161"/>
        <v>0</v>
      </c>
      <c r="AL347" s="16">
        <f t="shared" si="161"/>
        <v>0</v>
      </c>
      <c r="AM347" s="16">
        <f t="shared" si="161"/>
        <v>0</v>
      </c>
      <c r="AN347" s="16">
        <f t="shared" si="161"/>
        <v>0</v>
      </c>
      <c r="AO347" s="16">
        <f t="shared" si="161"/>
        <v>0</v>
      </c>
      <c r="AP347" s="16">
        <f t="shared" si="161"/>
        <v>0</v>
      </c>
      <c r="AQ347" s="16">
        <f t="shared" si="161"/>
        <v>0</v>
      </c>
      <c r="AR347" s="16">
        <f t="shared" si="161"/>
        <v>0</v>
      </c>
      <c r="AS347" s="16">
        <f t="shared" si="161"/>
        <v>0</v>
      </c>
      <c r="AT347" s="16">
        <f t="shared" si="161"/>
        <v>0</v>
      </c>
      <c r="AU347" s="16">
        <f t="shared" si="161"/>
        <v>0</v>
      </c>
      <c r="AV347" s="16">
        <f t="shared" si="161"/>
        <v>0</v>
      </c>
      <c r="AW347" s="16">
        <f t="shared" si="161"/>
        <v>0</v>
      </c>
      <c r="AX347" s="16">
        <f t="shared" si="161"/>
        <v>0</v>
      </c>
      <c r="AY347" s="16">
        <f t="shared" si="161"/>
        <v>0</v>
      </c>
      <c r="AZ347" s="16">
        <f t="shared" si="161"/>
        <v>0</v>
      </c>
      <c r="BA347" s="16">
        <f t="shared" si="161"/>
        <v>0</v>
      </c>
      <c r="BB347" s="16">
        <f t="shared" si="161"/>
        <v>0</v>
      </c>
      <c r="BC347" s="16">
        <f t="shared" si="161"/>
        <v>0</v>
      </c>
      <c r="BD347" s="16">
        <f t="shared" si="161"/>
        <v>0</v>
      </c>
      <c r="BE347" s="16">
        <f t="shared" si="161"/>
        <v>0</v>
      </c>
      <c r="BF347" s="16">
        <f t="shared" si="161"/>
        <v>0</v>
      </c>
      <c r="BG347" s="16">
        <f t="shared" si="161"/>
        <v>0</v>
      </c>
      <c r="BH347" s="16">
        <f t="shared" si="161"/>
        <v>0</v>
      </c>
      <c r="BI347" s="16">
        <f t="shared" si="161"/>
        <v>0</v>
      </c>
      <c r="BJ347" s="16">
        <f t="shared" si="161"/>
        <v>0</v>
      </c>
      <c r="BK347" s="16">
        <f t="shared" si="161"/>
        <v>0</v>
      </c>
      <c r="BL347" s="16">
        <f t="shared" si="161"/>
        <v>0</v>
      </c>
      <c r="BM347" s="16">
        <f t="shared" si="161"/>
        <v>0</v>
      </c>
      <c r="BN347" s="16">
        <f t="shared" si="161"/>
        <v>0</v>
      </c>
      <c r="BO347" s="16">
        <f t="shared" si="161"/>
        <v>0</v>
      </c>
      <c r="BP347" s="16">
        <f t="shared" si="161"/>
        <v>0</v>
      </c>
      <c r="BQ347" s="16">
        <f t="shared" si="161"/>
        <v>0</v>
      </c>
      <c r="BR347" s="16">
        <f t="shared" si="159"/>
        <v>0</v>
      </c>
      <c r="BS347" s="16">
        <f t="shared" si="159"/>
        <v>0</v>
      </c>
      <c r="BT347" s="16">
        <f t="shared" si="159"/>
        <v>0</v>
      </c>
      <c r="BU347" s="16">
        <f t="shared" si="159"/>
        <v>0</v>
      </c>
      <c r="BV347" s="16">
        <f t="shared" si="159"/>
        <v>0</v>
      </c>
      <c r="BW347" s="16">
        <f t="shared" si="159"/>
        <v>0</v>
      </c>
      <c r="BX347" s="16">
        <f t="shared" si="159"/>
        <v>0</v>
      </c>
    </row>
    <row r="348" spans="2:76" hidden="1" outlineLevel="1" x14ac:dyDescent="0.15">
      <c r="B348" s="13" t="str">
        <f t="shared" si="117"/>
        <v>FTE Cost - Brand</v>
      </c>
      <c r="C348" s="13" t="str">
        <f t="shared" ref="C348:D348" si="163">C138</f>
        <v>Product management</v>
      </c>
      <c r="D348" s="13">
        <f t="shared" si="163"/>
        <v>0</v>
      </c>
      <c r="E348" s="16">
        <f t="shared" si="116"/>
        <v>0</v>
      </c>
      <c r="F348" s="16">
        <f t="shared" si="161"/>
        <v>0</v>
      </c>
      <c r="G348" s="16">
        <f t="shared" si="161"/>
        <v>0</v>
      </c>
      <c r="H348" s="16">
        <f t="shared" si="161"/>
        <v>0</v>
      </c>
      <c r="I348" s="16">
        <f t="shared" si="161"/>
        <v>0</v>
      </c>
      <c r="J348" s="16">
        <f t="shared" si="161"/>
        <v>0</v>
      </c>
      <c r="K348" s="16">
        <f t="shared" si="161"/>
        <v>0</v>
      </c>
      <c r="L348" s="16">
        <f t="shared" si="161"/>
        <v>0</v>
      </c>
      <c r="M348" s="16">
        <f t="shared" si="161"/>
        <v>0</v>
      </c>
      <c r="N348" s="16">
        <f t="shared" si="161"/>
        <v>0</v>
      </c>
      <c r="O348" s="16">
        <f t="shared" si="161"/>
        <v>0</v>
      </c>
      <c r="P348" s="16">
        <f t="shared" si="161"/>
        <v>0</v>
      </c>
      <c r="Q348" s="16">
        <f t="shared" si="161"/>
        <v>0</v>
      </c>
      <c r="R348" s="16">
        <f t="shared" si="161"/>
        <v>0</v>
      </c>
      <c r="S348" s="16">
        <f t="shared" si="161"/>
        <v>0</v>
      </c>
      <c r="T348" s="16">
        <f t="shared" si="161"/>
        <v>0</v>
      </c>
      <c r="U348" s="16">
        <f t="shared" si="161"/>
        <v>0</v>
      </c>
      <c r="V348" s="16">
        <f t="shared" si="161"/>
        <v>0</v>
      </c>
      <c r="W348" s="16">
        <f t="shared" si="161"/>
        <v>0</v>
      </c>
      <c r="X348" s="16">
        <f t="shared" si="161"/>
        <v>0</v>
      </c>
      <c r="Y348" s="16">
        <f t="shared" si="161"/>
        <v>0</v>
      </c>
      <c r="Z348" s="16">
        <f t="shared" si="161"/>
        <v>0</v>
      </c>
      <c r="AA348" s="16">
        <f t="shared" si="161"/>
        <v>0</v>
      </c>
      <c r="AB348" s="16">
        <f t="shared" si="161"/>
        <v>0</v>
      </c>
      <c r="AC348" s="16">
        <f t="shared" si="161"/>
        <v>0</v>
      </c>
      <c r="AD348" s="16">
        <f t="shared" si="161"/>
        <v>0</v>
      </c>
      <c r="AE348" s="16">
        <f t="shared" si="161"/>
        <v>0</v>
      </c>
      <c r="AF348" s="16">
        <f t="shared" si="161"/>
        <v>0</v>
      </c>
      <c r="AG348" s="16">
        <f t="shared" si="161"/>
        <v>0</v>
      </c>
      <c r="AH348" s="16">
        <f t="shared" si="161"/>
        <v>0</v>
      </c>
      <c r="AI348" s="16">
        <f t="shared" si="161"/>
        <v>0</v>
      </c>
      <c r="AJ348" s="16">
        <f t="shared" si="161"/>
        <v>0</v>
      </c>
      <c r="AK348" s="16">
        <f t="shared" si="161"/>
        <v>0</v>
      </c>
      <c r="AL348" s="16">
        <f t="shared" si="161"/>
        <v>0</v>
      </c>
      <c r="AM348" s="16">
        <f t="shared" si="161"/>
        <v>0</v>
      </c>
      <c r="AN348" s="16">
        <f t="shared" si="161"/>
        <v>0</v>
      </c>
      <c r="AO348" s="16">
        <f t="shared" si="161"/>
        <v>0</v>
      </c>
      <c r="AP348" s="16">
        <f t="shared" si="161"/>
        <v>0</v>
      </c>
      <c r="AQ348" s="16">
        <f t="shared" si="161"/>
        <v>0</v>
      </c>
      <c r="AR348" s="16">
        <f t="shared" si="161"/>
        <v>0</v>
      </c>
      <c r="AS348" s="16">
        <f t="shared" si="161"/>
        <v>0</v>
      </c>
      <c r="AT348" s="16">
        <f t="shared" si="161"/>
        <v>0</v>
      </c>
      <c r="AU348" s="16">
        <f t="shared" si="161"/>
        <v>0</v>
      </c>
      <c r="AV348" s="16">
        <f t="shared" si="161"/>
        <v>0</v>
      </c>
      <c r="AW348" s="16">
        <f t="shared" si="161"/>
        <v>0</v>
      </c>
      <c r="AX348" s="16">
        <f t="shared" si="161"/>
        <v>0</v>
      </c>
      <c r="AY348" s="16">
        <f t="shared" si="161"/>
        <v>0</v>
      </c>
      <c r="AZ348" s="16">
        <f t="shared" si="161"/>
        <v>0</v>
      </c>
      <c r="BA348" s="16">
        <f t="shared" si="161"/>
        <v>0</v>
      </c>
      <c r="BB348" s="16">
        <f t="shared" si="161"/>
        <v>0</v>
      </c>
      <c r="BC348" s="16">
        <f t="shared" si="161"/>
        <v>0</v>
      </c>
      <c r="BD348" s="16">
        <f t="shared" si="161"/>
        <v>0</v>
      </c>
      <c r="BE348" s="16">
        <f t="shared" si="161"/>
        <v>0</v>
      </c>
      <c r="BF348" s="16">
        <f t="shared" si="161"/>
        <v>0</v>
      </c>
      <c r="BG348" s="16">
        <f t="shared" si="161"/>
        <v>0</v>
      </c>
      <c r="BH348" s="16">
        <f t="shared" si="161"/>
        <v>0</v>
      </c>
      <c r="BI348" s="16">
        <f t="shared" si="161"/>
        <v>0</v>
      </c>
      <c r="BJ348" s="16">
        <f t="shared" si="161"/>
        <v>0</v>
      </c>
      <c r="BK348" s="16">
        <f t="shared" si="161"/>
        <v>0</v>
      </c>
      <c r="BL348" s="16">
        <f t="shared" si="161"/>
        <v>0</v>
      </c>
      <c r="BM348" s="16">
        <f t="shared" si="161"/>
        <v>0</v>
      </c>
      <c r="BN348" s="16">
        <f t="shared" si="161"/>
        <v>0</v>
      </c>
      <c r="BO348" s="16">
        <f t="shared" si="161"/>
        <v>0</v>
      </c>
      <c r="BP348" s="16">
        <f t="shared" si="161"/>
        <v>0</v>
      </c>
      <c r="BQ348" s="16">
        <f t="shared" si="161"/>
        <v>0</v>
      </c>
      <c r="BR348" s="16">
        <f t="shared" si="159"/>
        <v>0</v>
      </c>
      <c r="BS348" s="16">
        <f t="shared" si="159"/>
        <v>0</v>
      </c>
      <c r="BT348" s="16">
        <f t="shared" si="159"/>
        <v>0</v>
      </c>
      <c r="BU348" s="16">
        <f t="shared" si="159"/>
        <v>0</v>
      </c>
      <c r="BV348" s="16">
        <f t="shared" si="159"/>
        <v>0</v>
      </c>
      <c r="BW348" s="16">
        <f t="shared" si="159"/>
        <v>0</v>
      </c>
      <c r="BX348" s="16">
        <f t="shared" si="159"/>
        <v>0</v>
      </c>
    </row>
    <row r="349" spans="2:76" hidden="1" outlineLevel="1" x14ac:dyDescent="0.15">
      <c r="B349" s="13" t="str">
        <f t="shared" si="117"/>
        <v>FTE Cost - Brand</v>
      </c>
      <c r="C349" s="13" t="str">
        <f t="shared" ref="C349:D349" si="164">C139</f>
        <v>Product management</v>
      </c>
      <c r="D349" s="13">
        <f t="shared" si="164"/>
        <v>0</v>
      </c>
      <c r="E349" s="16">
        <f t="shared" si="116"/>
        <v>0</v>
      </c>
      <c r="F349" s="16">
        <f t="shared" si="161"/>
        <v>0</v>
      </c>
      <c r="G349" s="16">
        <f t="shared" si="161"/>
        <v>0</v>
      </c>
      <c r="H349" s="16">
        <f t="shared" si="161"/>
        <v>0</v>
      </c>
      <c r="I349" s="16">
        <f t="shared" si="161"/>
        <v>0</v>
      </c>
      <c r="J349" s="16">
        <f t="shared" si="161"/>
        <v>0</v>
      </c>
      <c r="K349" s="16">
        <f t="shared" si="161"/>
        <v>0</v>
      </c>
      <c r="L349" s="16">
        <f t="shared" si="161"/>
        <v>0</v>
      </c>
      <c r="M349" s="16">
        <f t="shared" si="161"/>
        <v>0</v>
      </c>
      <c r="N349" s="16">
        <f t="shared" si="161"/>
        <v>0</v>
      </c>
      <c r="O349" s="16">
        <f t="shared" si="161"/>
        <v>0</v>
      </c>
      <c r="P349" s="16">
        <f t="shared" si="161"/>
        <v>0</v>
      </c>
      <c r="Q349" s="16">
        <f t="shared" si="161"/>
        <v>0</v>
      </c>
      <c r="R349" s="16">
        <f t="shared" si="161"/>
        <v>0</v>
      </c>
      <c r="S349" s="16">
        <f t="shared" si="161"/>
        <v>0</v>
      </c>
      <c r="T349" s="16">
        <f t="shared" si="161"/>
        <v>0</v>
      </c>
      <c r="U349" s="16">
        <f t="shared" si="161"/>
        <v>0</v>
      </c>
      <c r="V349" s="16">
        <f t="shared" si="161"/>
        <v>0</v>
      </c>
      <c r="W349" s="16">
        <f t="shared" si="161"/>
        <v>0</v>
      </c>
      <c r="X349" s="16">
        <f t="shared" si="161"/>
        <v>0</v>
      </c>
      <c r="Y349" s="16">
        <f t="shared" si="161"/>
        <v>0</v>
      </c>
      <c r="Z349" s="16">
        <f t="shared" si="161"/>
        <v>0</v>
      </c>
      <c r="AA349" s="16">
        <f t="shared" si="161"/>
        <v>0</v>
      </c>
      <c r="AB349" s="16">
        <f t="shared" si="161"/>
        <v>0</v>
      </c>
      <c r="AC349" s="16">
        <f t="shared" si="161"/>
        <v>0</v>
      </c>
      <c r="AD349" s="16">
        <f t="shared" si="161"/>
        <v>0</v>
      </c>
      <c r="AE349" s="16">
        <f t="shared" si="161"/>
        <v>0</v>
      </c>
      <c r="AF349" s="16">
        <f t="shared" si="161"/>
        <v>0</v>
      </c>
      <c r="AG349" s="16">
        <f t="shared" si="161"/>
        <v>0</v>
      </c>
      <c r="AH349" s="16">
        <f t="shared" si="161"/>
        <v>0</v>
      </c>
      <c r="AI349" s="16">
        <f t="shared" si="161"/>
        <v>0</v>
      </c>
      <c r="AJ349" s="16">
        <f t="shared" si="161"/>
        <v>0</v>
      </c>
      <c r="AK349" s="16">
        <f t="shared" si="161"/>
        <v>0</v>
      </c>
      <c r="AL349" s="16">
        <f t="shared" si="161"/>
        <v>0</v>
      </c>
      <c r="AM349" s="16">
        <f t="shared" si="161"/>
        <v>0</v>
      </c>
      <c r="AN349" s="16">
        <f t="shared" si="161"/>
        <v>0</v>
      </c>
      <c r="AO349" s="16">
        <f t="shared" si="161"/>
        <v>0</v>
      </c>
      <c r="AP349" s="16">
        <f t="shared" si="161"/>
        <v>0</v>
      </c>
      <c r="AQ349" s="16">
        <f t="shared" si="161"/>
        <v>0</v>
      </c>
      <c r="AR349" s="16">
        <f t="shared" si="161"/>
        <v>0</v>
      </c>
      <c r="AS349" s="16">
        <f t="shared" si="161"/>
        <v>0</v>
      </c>
      <c r="AT349" s="16">
        <f t="shared" si="161"/>
        <v>0</v>
      </c>
      <c r="AU349" s="16">
        <f t="shared" si="161"/>
        <v>0</v>
      </c>
      <c r="AV349" s="16">
        <f t="shared" si="161"/>
        <v>0</v>
      </c>
      <c r="AW349" s="16">
        <f t="shared" si="161"/>
        <v>0</v>
      </c>
      <c r="AX349" s="16">
        <f t="shared" si="161"/>
        <v>0</v>
      </c>
      <c r="AY349" s="16">
        <f t="shared" si="161"/>
        <v>0</v>
      </c>
      <c r="AZ349" s="16">
        <f t="shared" si="161"/>
        <v>0</v>
      </c>
      <c r="BA349" s="16">
        <f t="shared" si="161"/>
        <v>0</v>
      </c>
      <c r="BB349" s="16">
        <f t="shared" si="161"/>
        <v>0</v>
      </c>
      <c r="BC349" s="16">
        <f t="shared" si="161"/>
        <v>0</v>
      </c>
      <c r="BD349" s="16">
        <f t="shared" si="161"/>
        <v>0</v>
      </c>
      <c r="BE349" s="16">
        <f t="shared" si="161"/>
        <v>0</v>
      </c>
      <c r="BF349" s="16">
        <f t="shared" si="161"/>
        <v>0</v>
      </c>
      <c r="BG349" s="16">
        <f t="shared" si="161"/>
        <v>0</v>
      </c>
      <c r="BH349" s="16">
        <f t="shared" si="161"/>
        <v>0</v>
      </c>
      <c r="BI349" s="16">
        <f t="shared" si="161"/>
        <v>0</v>
      </c>
      <c r="BJ349" s="16">
        <f t="shared" si="161"/>
        <v>0</v>
      </c>
      <c r="BK349" s="16">
        <f t="shared" si="161"/>
        <v>0</v>
      </c>
      <c r="BL349" s="16">
        <f t="shared" si="161"/>
        <v>0</v>
      </c>
      <c r="BM349" s="16">
        <f t="shared" si="161"/>
        <v>0</v>
      </c>
      <c r="BN349" s="16">
        <f t="shared" si="161"/>
        <v>0</v>
      </c>
      <c r="BO349" s="16">
        <f t="shared" si="161"/>
        <v>0</v>
      </c>
      <c r="BP349" s="16">
        <f t="shared" si="161"/>
        <v>0</v>
      </c>
      <c r="BQ349" s="16">
        <f t="shared" ref="BQ349:BX352" si="165">IFERROR(VLOOKUP($C349,$C$2:$BX$21,MATCH(BQ$1,$C$1:$BX$1,0),0)*VLOOKUP($C349,$C$22:$BX$41,MATCH(BQ$1,$C$1:$BX$1,0),0),0)*BQ139</f>
        <v>0</v>
      </c>
      <c r="BR349" s="16">
        <f t="shared" si="165"/>
        <v>0</v>
      </c>
      <c r="BS349" s="16">
        <f t="shared" si="165"/>
        <v>0</v>
      </c>
      <c r="BT349" s="16">
        <f t="shared" si="165"/>
        <v>0</v>
      </c>
      <c r="BU349" s="16">
        <f t="shared" si="165"/>
        <v>0</v>
      </c>
      <c r="BV349" s="16">
        <f t="shared" si="165"/>
        <v>0</v>
      </c>
      <c r="BW349" s="16">
        <f t="shared" si="165"/>
        <v>0</v>
      </c>
      <c r="BX349" s="16">
        <f t="shared" si="165"/>
        <v>0</v>
      </c>
    </row>
    <row r="350" spans="2:76" hidden="1" outlineLevel="1" x14ac:dyDescent="0.15">
      <c r="B350" s="13" t="str">
        <f t="shared" si="117"/>
        <v>FTE Cost - Brand</v>
      </c>
      <c r="C350" s="13" t="str">
        <f t="shared" ref="C350:D350" si="166">C140</f>
        <v>Product management</v>
      </c>
      <c r="D350" s="13">
        <f t="shared" si="166"/>
        <v>0</v>
      </c>
      <c r="E350" s="16">
        <f t="shared" si="116"/>
        <v>0</v>
      </c>
      <c r="F350" s="16">
        <f t="shared" ref="F350:BQ353" si="167">IFERROR(VLOOKUP($C350,$C$2:$BX$21,MATCH(F$1,$C$1:$BX$1,0),0)*VLOOKUP($C350,$C$22:$BX$41,MATCH(F$1,$C$1:$BX$1,0),0),0)*F140</f>
        <v>0</v>
      </c>
      <c r="G350" s="16">
        <f t="shared" si="167"/>
        <v>0</v>
      </c>
      <c r="H350" s="16">
        <f t="shared" si="167"/>
        <v>0</v>
      </c>
      <c r="I350" s="16">
        <f t="shared" si="167"/>
        <v>0</v>
      </c>
      <c r="J350" s="16">
        <f t="shared" si="167"/>
        <v>0</v>
      </c>
      <c r="K350" s="16">
        <f t="shared" si="167"/>
        <v>0</v>
      </c>
      <c r="L350" s="16">
        <f t="shared" si="167"/>
        <v>0</v>
      </c>
      <c r="M350" s="16">
        <f t="shared" si="167"/>
        <v>0</v>
      </c>
      <c r="N350" s="16">
        <f t="shared" si="167"/>
        <v>0</v>
      </c>
      <c r="O350" s="16">
        <f t="shared" si="167"/>
        <v>0</v>
      </c>
      <c r="P350" s="16">
        <f t="shared" si="167"/>
        <v>0</v>
      </c>
      <c r="Q350" s="16">
        <f t="shared" si="167"/>
        <v>0</v>
      </c>
      <c r="R350" s="16">
        <f t="shared" si="167"/>
        <v>0</v>
      </c>
      <c r="S350" s="16">
        <f t="shared" si="167"/>
        <v>0</v>
      </c>
      <c r="T350" s="16">
        <f t="shared" si="167"/>
        <v>0</v>
      </c>
      <c r="U350" s="16">
        <f t="shared" si="167"/>
        <v>0</v>
      </c>
      <c r="V350" s="16">
        <f t="shared" si="167"/>
        <v>0</v>
      </c>
      <c r="W350" s="16">
        <f t="shared" si="167"/>
        <v>0</v>
      </c>
      <c r="X350" s="16">
        <f t="shared" si="167"/>
        <v>0</v>
      </c>
      <c r="Y350" s="16">
        <f t="shared" si="167"/>
        <v>0</v>
      </c>
      <c r="Z350" s="16">
        <f t="shared" si="167"/>
        <v>0</v>
      </c>
      <c r="AA350" s="16">
        <f t="shared" si="167"/>
        <v>0</v>
      </c>
      <c r="AB350" s="16">
        <f t="shared" si="167"/>
        <v>0</v>
      </c>
      <c r="AC350" s="16">
        <f t="shared" si="167"/>
        <v>0</v>
      </c>
      <c r="AD350" s="16">
        <f t="shared" si="167"/>
        <v>0</v>
      </c>
      <c r="AE350" s="16">
        <f t="shared" si="167"/>
        <v>0</v>
      </c>
      <c r="AF350" s="16">
        <f t="shared" si="167"/>
        <v>0</v>
      </c>
      <c r="AG350" s="16">
        <f t="shared" si="167"/>
        <v>0</v>
      </c>
      <c r="AH350" s="16">
        <f t="shared" si="167"/>
        <v>0</v>
      </c>
      <c r="AI350" s="16">
        <f t="shared" si="167"/>
        <v>0</v>
      </c>
      <c r="AJ350" s="16">
        <f t="shared" si="167"/>
        <v>0</v>
      </c>
      <c r="AK350" s="16">
        <f t="shared" si="167"/>
        <v>0</v>
      </c>
      <c r="AL350" s="16">
        <f t="shared" si="167"/>
        <v>0</v>
      </c>
      <c r="AM350" s="16">
        <f t="shared" si="167"/>
        <v>0</v>
      </c>
      <c r="AN350" s="16">
        <f t="shared" si="167"/>
        <v>0</v>
      </c>
      <c r="AO350" s="16">
        <f t="shared" si="167"/>
        <v>0</v>
      </c>
      <c r="AP350" s="16">
        <f t="shared" si="167"/>
        <v>0</v>
      </c>
      <c r="AQ350" s="16">
        <f t="shared" si="167"/>
        <v>0</v>
      </c>
      <c r="AR350" s="16">
        <f t="shared" si="167"/>
        <v>0</v>
      </c>
      <c r="AS350" s="16">
        <f t="shared" si="167"/>
        <v>0</v>
      </c>
      <c r="AT350" s="16">
        <f t="shared" si="167"/>
        <v>0</v>
      </c>
      <c r="AU350" s="16">
        <f t="shared" si="167"/>
        <v>0</v>
      </c>
      <c r="AV350" s="16">
        <f t="shared" si="167"/>
        <v>0</v>
      </c>
      <c r="AW350" s="16">
        <f t="shared" si="167"/>
        <v>0</v>
      </c>
      <c r="AX350" s="16">
        <f t="shared" si="167"/>
        <v>0</v>
      </c>
      <c r="AY350" s="16">
        <f t="shared" si="167"/>
        <v>0</v>
      </c>
      <c r="AZ350" s="16">
        <f t="shared" si="167"/>
        <v>0</v>
      </c>
      <c r="BA350" s="16">
        <f t="shared" si="167"/>
        <v>0</v>
      </c>
      <c r="BB350" s="16">
        <f t="shared" si="167"/>
        <v>0</v>
      </c>
      <c r="BC350" s="16">
        <f t="shared" si="167"/>
        <v>0</v>
      </c>
      <c r="BD350" s="16">
        <f t="shared" si="167"/>
        <v>0</v>
      </c>
      <c r="BE350" s="16">
        <f t="shared" si="167"/>
        <v>0</v>
      </c>
      <c r="BF350" s="16">
        <f t="shared" si="167"/>
        <v>0</v>
      </c>
      <c r="BG350" s="16">
        <f t="shared" si="167"/>
        <v>0</v>
      </c>
      <c r="BH350" s="16">
        <f t="shared" si="167"/>
        <v>0</v>
      </c>
      <c r="BI350" s="16">
        <f t="shared" si="167"/>
        <v>0</v>
      </c>
      <c r="BJ350" s="16">
        <f t="shared" si="167"/>
        <v>0</v>
      </c>
      <c r="BK350" s="16">
        <f t="shared" si="167"/>
        <v>0</v>
      </c>
      <c r="BL350" s="16">
        <f t="shared" si="167"/>
        <v>0</v>
      </c>
      <c r="BM350" s="16">
        <f t="shared" si="167"/>
        <v>0</v>
      </c>
      <c r="BN350" s="16">
        <f t="shared" si="167"/>
        <v>0</v>
      </c>
      <c r="BO350" s="16">
        <f t="shared" si="167"/>
        <v>0</v>
      </c>
      <c r="BP350" s="16">
        <f t="shared" si="167"/>
        <v>0</v>
      </c>
      <c r="BQ350" s="16">
        <f t="shared" si="167"/>
        <v>0</v>
      </c>
      <c r="BR350" s="16">
        <f t="shared" si="165"/>
        <v>0</v>
      </c>
      <c r="BS350" s="16">
        <f t="shared" si="165"/>
        <v>0</v>
      </c>
      <c r="BT350" s="16">
        <f t="shared" si="165"/>
        <v>0</v>
      </c>
      <c r="BU350" s="16">
        <f t="shared" si="165"/>
        <v>0</v>
      </c>
      <c r="BV350" s="16">
        <f t="shared" si="165"/>
        <v>0</v>
      </c>
      <c r="BW350" s="16">
        <f t="shared" si="165"/>
        <v>0</v>
      </c>
      <c r="BX350" s="16">
        <f t="shared" si="165"/>
        <v>0</v>
      </c>
    </row>
    <row r="351" spans="2:76" hidden="1" outlineLevel="1" x14ac:dyDescent="0.15">
      <c r="B351" s="13" t="str">
        <f t="shared" si="117"/>
        <v>FTE Cost - Brand</v>
      </c>
      <c r="C351" s="13" t="str">
        <f t="shared" ref="C351:D351" si="168">C141</f>
        <v>Product management</v>
      </c>
      <c r="D351" s="13">
        <f t="shared" si="168"/>
        <v>0</v>
      </c>
      <c r="E351" s="16">
        <f t="shared" si="116"/>
        <v>0</v>
      </c>
      <c r="F351" s="16">
        <f t="shared" si="167"/>
        <v>0</v>
      </c>
      <c r="G351" s="16">
        <f t="shared" si="167"/>
        <v>0</v>
      </c>
      <c r="H351" s="16">
        <f t="shared" si="167"/>
        <v>0</v>
      </c>
      <c r="I351" s="16">
        <f t="shared" si="167"/>
        <v>0</v>
      </c>
      <c r="J351" s="16">
        <f t="shared" si="167"/>
        <v>0</v>
      </c>
      <c r="K351" s="16">
        <f t="shared" si="167"/>
        <v>0</v>
      </c>
      <c r="L351" s="16">
        <f t="shared" si="167"/>
        <v>0</v>
      </c>
      <c r="M351" s="16">
        <f t="shared" si="167"/>
        <v>0</v>
      </c>
      <c r="N351" s="16">
        <f t="shared" si="167"/>
        <v>0</v>
      </c>
      <c r="O351" s="16">
        <f t="shared" si="167"/>
        <v>0</v>
      </c>
      <c r="P351" s="16">
        <f t="shared" si="167"/>
        <v>0</v>
      </c>
      <c r="Q351" s="16">
        <f t="shared" si="167"/>
        <v>0</v>
      </c>
      <c r="R351" s="16">
        <f t="shared" si="167"/>
        <v>0</v>
      </c>
      <c r="S351" s="16">
        <f t="shared" si="167"/>
        <v>0</v>
      </c>
      <c r="T351" s="16">
        <f t="shared" si="167"/>
        <v>0</v>
      </c>
      <c r="U351" s="16">
        <f t="shared" si="167"/>
        <v>0</v>
      </c>
      <c r="V351" s="16">
        <f t="shared" si="167"/>
        <v>0</v>
      </c>
      <c r="W351" s="16">
        <f t="shared" si="167"/>
        <v>0</v>
      </c>
      <c r="X351" s="16">
        <f t="shared" si="167"/>
        <v>0</v>
      </c>
      <c r="Y351" s="16">
        <f t="shared" si="167"/>
        <v>0</v>
      </c>
      <c r="Z351" s="16">
        <f t="shared" si="167"/>
        <v>0</v>
      </c>
      <c r="AA351" s="16">
        <f t="shared" si="167"/>
        <v>0</v>
      </c>
      <c r="AB351" s="16">
        <f t="shared" si="167"/>
        <v>0</v>
      </c>
      <c r="AC351" s="16">
        <f t="shared" si="167"/>
        <v>0</v>
      </c>
      <c r="AD351" s="16">
        <f t="shared" si="167"/>
        <v>0</v>
      </c>
      <c r="AE351" s="16">
        <f t="shared" si="167"/>
        <v>0</v>
      </c>
      <c r="AF351" s="16">
        <f t="shared" si="167"/>
        <v>0</v>
      </c>
      <c r="AG351" s="16">
        <f t="shared" si="167"/>
        <v>0</v>
      </c>
      <c r="AH351" s="16">
        <f t="shared" si="167"/>
        <v>0</v>
      </c>
      <c r="AI351" s="16">
        <f t="shared" si="167"/>
        <v>0</v>
      </c>
      <c r="AJ351" s="16">
        <f t="shared" si="167"/>
        <v>0</v>
      </c>
      <c r="AK351" s="16">
        <f t="shared" si="167"/>
        <v>0</v>
      </c>
      <c r="AL351" s="16">
        <f t="shared" si="167"/>
        <v>0</v>
      </c>
      <c r="AM351" s="16">
        <f t="shared" si="167"/>
        <v>0</v>
      </c>
      <c r="AN351" s="16">
        <f t="shared" si="167"/>
        <v>0</v>
      </c>
      <c r="AO351" s="16">
        <f t="shared" si="167"/>
        <v>0</v>
      </c>
      <c r="AP351" s="16">
        <f t="shared" si="167"/>
        <v>0</v>
      </c>
      <c r="AQ351" s="16">
        <f t="shared" si="167"/>
        <v>0</v>
      </c>
      <c r="AR351" s="16">
        <f t="shared" si="167"/>
        <v>0</v>
      </c>
      <c r="AS351" s="16">
        <f t="shared" si="167"/>
        <v>0</v>
      </c>
      <c r="AT351" s="16">
        <f t="shared" si="167"/>
        <v>0</v>
      </c>
      <c r="AU351" s="16">
        <f t="shared" si="167"/>
        <v>0</v>
      </c>
      <c r="AV351" s="16">
        <f t="shared" si="167"/>
        <v>0</v>
      </c>
      <c r="AW351" s="16">
        <f t="shared" si="167"/>
        <v>0</v>
      </c>
      <c r="AX351" s="16">
        <f t="shared" si="167"/>
        <v>0</v>
      </c>
      <c r="AY351" s="16">
        <f t="shared" si="167"/>
        <v>0</v>
      </c>
      <c r="AZ351" s="16">
        <f t="shared" si="167"/>
        <v>0</v>
      </c>
      <c r="BA351" s="16">
        <f t="shared" si="167"/>
        <v>0</v>
      </c>
      <c r="BB351" s="16">
        <f t="shared" si="167"/>
        <v>0</v>
      </c>
      <c r="BC351" s="16">
        <f t="shared" si="167"/>
        <v>0</v>
      </c>
      <c r="BD351" s="16">
        <f t="shared" si="167"/>
        <v>0</v>
      </c>
      <c r="BE351" s="16">
        <f t="shared" si="167"/>
        <v>0</v>
      </c>
      <c r="BF351" s="16">
        <f t="shared" si="167"/>
        <v>0</v>
      </c>
      <c r="BG351" s="16">
        <f t="shared" si="167"/>
        <v>0</v>
      </c>
      <c r="BH351" s="16">
        <f t="shared" si="167"/>
        <v>0</v>
      </c>
      <c r="BI351" s="16">
        <f t="shared" si="167"/>
        <v>0</v>
      </c>
      <c r="BJ351" s="16">
        <f t="shared" si="167"/>
        <v>0</v>
      </c>
      <c r="BK351" s="16">
        <f t="shared" si="167"/>
        <v>0</v>
      </c>
      <c r="BL351" s="16">
        <f t="shared" si="167"/>
        <v>0</v>
      </c>
      <c r="BM351" s="16">
        <f t="shared" si="167"/>
        <v>0</v>
      </c>
      <c r="BN351" s="16">
        <f t="shared" si="167"/>
        <v>0</v>
      </c>
      <c r="BO351" s="16">
        <f t="shared" si="167"/>
        <v>0</v>
      </c>
      <c r="BP351" s="16">
        <f t="shared" si="167"/>
        <v>0</v>
      </c>
      <c r="BQ351" s="16">
        <f t="shared" si="167"/>
        <v>0</v>
      </c>
      <c r="BR351" s="16">
        <f t="shared" si="165"/>
        <v>0</v>
      </c>
      <c r="BS351" s="16">
        <f t="shared" si="165"/>
        <v>0</v>
      </c>
      <c r="BT351" s="16">
        <f t="shared" si="165"/>
        <v>0</v>
      </c>
      <c r="BU351" s="16">
        <f t="shared" si="165"/>
        <v>0</v>
      </c>
      <c r="BV351" s="16">
        <f t="shared" si="165"/>
        <v>0</v>
      </c>
      <c r="BW351" s="16">
        <f t="shared" si="165"/>
        <v>0</v>
      </c>
      <c r="BX351" s="16">
        <f t="shared" si="165"/>
        <v>0</v>
      </c>
    </row>
    <row r="352" spans="2:76" hidden="1" outlineLevel="1" x14ac:dyDescent="0.15">
      <c r="B352" s="13" t="str">
        <f t="shared" si="117"/>
        <v>FTE Cost - Brand</v>
      </c>
      <c r="C352" s="13" t="str">
        <f t="shared" ref="C352:D352" si="169">C142</f>
        <v>Sales</v>
      </c>
      <c r="D352" s="13" t="str">
        <f t="shared" si="169"/>
        <v>Brand 1</v>
      </c>
      <c r="E352" s="16">
        <f t="shared" si="116"/>
        <v>22.2684</v>
      </c>
      <c r="F352" s="16">
        <f t="shared" si="167"/>
        <v>22.2684</v>
      </c>
      <c r="G352" s="16">
        <f t="shared" si="167"/>
        <v>22.2684</v>
      </c>
      <c r="H352" s="16">
        <f t="shared" si="167"/>
        <v>22.2684</v>
      </c>
      <c r="I352" s="16">
        <f t="shared" si="167"/>
        <v>22.2684</v>
      </c>
      <c r="J352" s="16">
        <f t="shared" si="167"/>
        <v>22.2684</v>
      </c>
      <c r="K352" s="16">
        <f t="shared" si="167"/>
        <v>22.2684</v>
      </c>
      <c r="L352" s="16">
        <f t="shared" si="167"/>
        <v>22.2684</v>
      </c>
      <c r="M352" s="16">
        <f t="shared" si="167"/>
        <v>22.2684</v>
      </c>
      <c r="N352" s="16">
        <f t="shared" si="167"/>
        <v>22.2684</v>
      </c>
      <c r="O352" s="16">
        <f t="shared" si="167"/>
        <v>22.2684</v>
      </c>
      <c r="P352" s="16">
        <f t="shared" si="167"/>
        <v>22.2684</v>
      </c>
      <c r="Q352" s="16">
        <f t="shared" si="167"/>
        <v>22.2684</v>
      </c>
      <c r="R352" s="16">
        <f t="shared" si="167"/>
        <v>22.2684</v>
      </c>
      <c r="S352" s="16">
        <f t="shared" si="167"/>
        <v>22.2684</v>
      </c>
      <c r="T352" s="16">
        <f t="shared" si="167"/>
        <v>22.2684</v>
      </c>
      <c r="U352" s="16">
        <f t="shared" si="167"/>
        <v>22.2684</v>
      </c>
      <c r="V352" s="16">
        <f t="shared" si="167"/>
        <v>22.2684</v>
      </c>
      <c r="W352" s="16">
        <f t="shared" si="167"/>
        <v>22.2684</v>
      </c>
      <c r="X352" s="16">
        <f t="shared" si="167"/>
        <v>22.2684</v>
      </c>
      <c r="Y352" s="16">
        <f t="shared" si="167"/>
        <v>22.2684</v>
      </c>
      <c r="Z352" s="16">
        <f t="shared" si="167"/>
        <v>22.2684</v>
      </c>
      <c r="AA352" s="16">
        <f t="shared" si="167"/>
        <v>22.2684</v>
      </c>
      <c r="AB352" s="16">
        <f t="shared" si="167"/>
        <v>22.2684</v>
      </c>
      <c r="AC352" s="16">
        <f t="shared" si="167"/>
        <v>22.2684</v>
      </c>
      <c r="AD352" s="16">
        <f t="shared" si="167"/>
        <v>22.2684</v>
      </c>
      <c r="AE352" s="16">
        <f t="shared" si="167"/>
        <v>22.2684</v>
      </c>
      <c r="AF352" s="16">
        <f t="shared" si="167"/>
        <v>22.2684</v>
      </c>
      <c r="AG352" s="16">
        <f t="shared" si="167"/>
        <v>22.2684</v>
      </c>
      <c r="AH352" s="16">
        <f t="shared" si="167"/>
        <v>22.2684</v>
      </c>
      <c r="AI352" s="16">
        <f t="shared" si="167"/>
        <v>22.2684</v>
      </c>
      <c r="AJ352" s="16">
        <f t="shared" si="167"/>
        <v>22.2684</v>
      </c>
      <c r="AK352" s="16">
        <f t="shared" si="167"/>
        <v>22.2684</v>
      </c>
      <c r="AL352" s="16">
        <f t="shared" si="167"/>
        <v>22.2684</v>
      </c>
      <c r="AM352" s="16">
        <f t="shared" si="167"/>
        <v>22.2684</v>
      </c>
      <c r="AN352" s="16">
        <f t="shared" si="167"/>
        <v>22.2684</v>
      </c>
      <c r="AO352" s="16">
        <f t="shared" si="167"/>
        <v>22.2684</v>
      </c>
      <c r="AP352" s="16">
        <f t="shared" si="167"/>
        <v>22.2684</v>
      </c>
      <c r="AQ352" s="16">
        <f t="shared" si="167"/>
        <v>22.2684</v>
      </c>
      <c r="AR352" s="16">
        <f t="shared" si="167"/>
        <v>22.2684</v>
      </c>
      <c r="AS352" s="16">
        <f t="shared" si="167"/>
        <v>22.2684</v>
      </c>
      <c r="AT352" s="16">
        <f t="shared" si="167"/>
        <v>22.2684</v>
      </c>
      <c r="AU352" s="16">
        <f t="shared" si="167"/>
        <v>22.2684</v>
      </c>
      <c r="AV352" s="16">
        <f t="shared" si="167"/>
        <v>22.2684</v>
      </c>
      <c r="AW352" s="16">
        <f t="shared" si="167"/>
        <v>22.2684</v>
      </c>
      <c r="AX352" s="16">
        <f t="shared" si="167"/>
        <v>22.2684</v>
      </c>
      <c r="AY352" s="16">
        <f t="shared" si="167"/>
        <v>22.2684</v>
      </c>
      <c r="AZ352" s="16">
        <f t="shared" si="167"/>
        <v>22.2684</v>
      </c>
      <c r="BA352" s="16">
        <f t="shared" si="167"/>
        <v>22.2684</v>
      </c>
      <c r="BB352" s="16">
        <f t="shared" si="167"/>
        <v>22.2684</v>
      </c>
      <c r="BC352" s="16">
        <f t="shared" si="167"/>
        <v>22.2684</v>
      </c>
      <c r="BD352" s="16">
        <f t="shared" si="167"/>
        <v>22.2684</v>
      </c>
      <c r="BE352" s="16">
        <f t="shared" si="167"/>
        <v>22.2684</v>
      </c>
      <c r="BF352" s="16">
        <f t="shared" si="167"/>
        <v>22.2684</v>
      </c>
      <c r="BG352" s="16">
        <f t="shared" si="167"/>
        <v>22.2684</v>
      </c>
      <c r="BH352" s="16">
        <f t="shared" si="167"/>
        <v>22.2684</v>
      </c>
      <c r="BI352" s="16">
        <f t="shared" si="167"/>
        <v>22.2684</v>
      </c>
      <c r="BJ352" s="16">
        <f t="shared" si="167"/>
        <v>22.2684</v>
      </c>
      <c r="BK352" s="16">
        <f t="shared" si="167"/>
        <v>22.2684</v>
      </c>
      <c r="BL352" s="16">
        <f t="shared" si="167"/>
        <v>22.2684</v>
      </c>
      <c r="BM352" s="16">
        <f t="shared" si="167"/>
        <v>22.2684</v>
      </c>
      <c r="BN352" s="16">
        <f t="shared" si="167"/>
        <v>22.2684</v>
      </c>
      <c r="BO352" s="16">
        <f t="shared" si="167"/>
        <v>22.2684</v>
      </c>
      <c r="BP352" s="16">
        <f t="shared" si="167"/>
        <v>22.2684</v>
      </c>
      <c r="BQ352" s="16">
        <f t="shared" si="167"/>
        <v>22.2684</v>
      </c>
      <c r="BR352" s="16">
        <f t="shared" si="165"/>
        <v>22.2684</v>
      </c>
      <c r="BS352" s="16">
        <f t="shared" si="165"/>
        <v>22.2684</v>
      </c>
      <c r="BT352" s="16">
        <f t="shared" si="165"/>
        <v>22.2684</v>
      </c>
      <c r="BU352" s="16">
        <f t="shared" si="165"/>
        <v>22.2684</v>
      </c>
      <c r="BV352" s="16">
        <f t="shared" si="165"/>
        <v>22.2684</v>
      </c>
      <c r="BW352" s="16">
        <f t="shared" si="165"/>
        <v>22.2684</v>
      </c>
      <c r="BX352" s="16">
        <f t="shared" si="165"/>
        <v>22.2684</v>
      </c>
    </row>
    <row r="353" spans="2:76" hidden="1" outlineLevel="1" x14ac:dyDescent="0.15">
      <c r="B353" s="13" t="str">
        <f t="shared" si="117"/>
        <v>FTE Cost - Brand</v>
      </c>
      <c r="C353" s="13" t="str">
        <f t="shared" ref="C353:D353" si="170">C143</f>
        <v>Sales</v>
      </c>
      <c r="D353" s="13" t="str">
        <f t="shared" si="170"/>
        <v>Brand 2</v>
      </c>
      <c r="E353" s="16">
        <f t="shared" si="116"/>
        <v>0</v>
      </c>
      <c r="F353" s="16">
        <f t="shared" si="167"/>
        <v>0</v>
      </c>
      <c r="G353" s="16">
        <f t="shared" si="167"/>
        <v>0</v>
      </c>
      <c r="H353" s="16">
        <f t="shared" si="167"/>
        <v>0</v>
      </c>
      <c r="I353" s="16">
        <f t="shared" si="167"/>
        <v>0</v>
      </c>
      <c r="J353" s="16">
        <f t="shared" si="167"/>
        <v>0</v>
      </c>
      <c r="K353" s="16">
        <f t="shared" si="167"/>
        <v>0</v>
      </c>
      <c r="L353" s="16">
        <f t="shared" si="167"/>
        <v>0</v>
      </c>
      <c r="M353" s="16">
        <f t="shared" si="167"/>
        <v>0</v>
      </c>
      <c r="N353" s="16">
        <f t="shared" si="167"/>
        <v>0</v>
      </c>
      <c r="O353" s="16">
        <f t="shared" si="167"/>
        <v>0</v>
      </c>
      <c r="P353" s="16">
        <f t="shared" si="167"/>
        <v>0</v>
      </c>
      <c r="Q353" s="16">
        <f t="shared" si="167"/>
        <v>0</v>
      </c>
      <c r="R353" s="16">
        <f t="shared" si="167"/>
        <v>0</v>
      </c>
      <c r="S353" s="16">
        <f t="shared" si="167"/>
        <v>0</v>
      </c>
      <c r="T353" s="16">
        <f t="shared" si="167"/>
        <v>0</v>
      </c>
      <c r="U353" s="16">
        <f t="shared" si="167"/>
        <v>0</v>
      </c>
      <c r="V353" s="16">
        <f t="shared" si="167"/>
        <v>0</v>
      </c>
      <c r="W353" s="16">
        <f t="shared" si="167"/>
        <v>0</v>
      </c>
      <c r="X353" s="16">
        <f t="shared" si="167"/>
        <v>0</v>
      </c>
      <c r="Y353" s="16">
        <f t="shared" si="167"/>
        <v>0</v>
      </c>
      <c r="Z353" s="16">
        <f t="shared" si="167"/>
        <v>0</v>
      </c>
      <c r="AA353" s="16">
        <f t="shared" si="167"/>
        <v>0</v>
      </c>
      <c r="AB353" s="16">
        <f t="shared" si="167"/>
        <v>0</v>
      </c>
      <c r="AC353" s="16">
        <f t="shared" si="167"/>
        <v>0</v>
      </c>
      <c r="AD353" s="16">
        <f t="shared" si="167"/>
        <v>0</v>
      </c>
      <c r="AE353" s="16">
        <f t="shared" si="167"/>
        <v>0</v>
      </c>
      <c r="AF353" s="16">
        <f t="shared" si="167"/>
        <v>0</v>
      </c>
      <c r="AG353" s="16">
        <f t="shared" si="167"/>
        <v>0</v>
      </c>
      <c r="AH353" s="16">
        <f t="shared" si="167"/>
        <v>0</v>
      </c>
      <c r="AI353" s="16">
        <f t="shared" si="167"/>
        <v>0</v>
      </c>
      <c r="AJ353" s="16">
        <f t="shared" si="167"/>
        <v>0</v>
      </c>
      <c r="AK353" s="16">
        <f t="shared" si="167"/>
        <v>0</v>
      </c>
      <c r="AL353" s="16">
        <f t="shared" si="167"/>
        <v>0</v>
      </c>
      <c r="AM353" s="16">
        <f t="shared" si="167"/>
        <v>0</v>
      </c>
      <c r="AN353" s="16">
        <f t="shared" si="167"/>
        <v>0</v>
      </c>
      <c r="AO353" s="16">
        <f t="shared" si="167"/>
        <v>0</v>
      </c>
      <c r="AP353" s="16">
        <f t="shared" si="167"/>
        <v>0</v>
      </c>
      <c r="AQ353" s="16">
        <f t="shared" si="167"/>
        <v>0</v>
      </c>
      <c r="AR353" s="16">
        <f t="shared" si="167"/>
        <v>0</v>
      </c>
      <c r="AS353" s="16">
        <f t="shared" si="167"/>
        <v>0</v>
      </c>
      <c r="AT353" s="16">
        <f t="shared" si="167"/>
        <v>0</v>
      </c>
      <c r="AU353" s="16">
        <f t="shared" si="167"/>
        <v>0</v>
      </c>
      <c r="AV353" s="16">
        <f t="shared" si="167"/>
        <v>0</v>
      </c>
      <c r="AW353" s="16">
        <f t="shared" si="167"/>
        <v>0</v>
      </c>
      <c r="AX353" s="16">
        <f t="shared" si="167"/>
        <v>0</v>
      </c>
      <c r="AY353" s="16">
        <f t="shared" si="167"/>
        <v>0</v>
      </c>
      <c r="AZ353" s="16">
        <f t="shared" si="167"/>
        <v>0</v>
      </c>
      <c r="BA353" s="16">
        <f t="shared" si="167"/>
        <v>0</v>
      </c>
      <c r="BB353" s="16">
        <f t="shared" si="167"/>
        <v>0</v>
      </c>
      <c r="BC353" s="16">
        <f t="shared" si="167"/>
        <v>0</v>
      </c>
      <c r="BD353" s="16">
        <f t="shared" si="167"/>
        <v>0</v>
      </c>
      <c r="BE353" s="16">
        <f t="shared" si="167"/>
        <v>0</v>
      </c>
      <c r="BF353" s="16">
        <f t="shared" si="167"/>
        <v>0</v>
      </c>
      <c r="BG353" s="16">
        <f t="shared" si="167"/>
        <v>0</v>
      </c>
      <c r="BH353" s="16">
        <f t="shared" si="167"/>
        <v>0</v>
      </c>
      <c r="BI353" s="16">
        <f t="shared" si="167"/>
        <v>0</v>
      </c>
      <c r="BJ353" s="16">
        <f t="shared" si="167"/>
        <v>0</v>
      </c>
      <c r="BK353" s="16">
        <f t="shared" si="167"/>
        <v>0</v>
      </c>
      <c r="BL353" s="16">
        <f t="shared" si="167"/>
        <v>0</v>
      </c>
      <c r="BM353" s="16">
        <f t="shared" si="167"/>
        <v>0</v>
      </c>
      <c r="BN353" s="16">
        <f t="shared" si="167"/>
        <v>0</v>
      </c>
      <c r="BO353" s="16">
        <f t="shared" si="167"/>
        <v>0</v>
      </c>
      <c r="BP353" s="16">
        <f t="shared" si="167"/>
        <v>0</v>
      </c>
      <c r="BQ353" s="16">
        <f t="shared" ref="BQ353:BX356" si="171">IFERROR(VLOOKUP($C353,$C$2:$BX$21,MATCH(BQ$1,$C$1:$BX$1,0),0)*VLOOKUP($C353,$C$22:$BX$41,MATCH(BQ$1,$C$1:$BX$1,0),0),0)*BQ143</f>
        <v>0</v>
      </c>
      <c r="BR353" s="16">
        <f t="shared" si="171"/>
        <v>0</v>
      </c>
      <c r="BS353" s="16">
        <f t="shared" si="171"/>
        <v>0</v>
      </c>
      <c r="BT353" s="16">
        <f t="shared" si="171"/>
        <v>0</v>
      </c>
      <c r="BU353" s="16">
        <f t="shared" si="171"/>
        <v>0</v>
      </c>
      <c r="BV353" s="16">
        <f t="shared" si="171"/>
        <v>0</v>
      </c>
      <c r="BW353" s="16">
        <f t="shared" si="171"/>
        <v>0</v>
      </c>
      <c r="BX353" s="16">
        <f t="shared" si="171"/>
        <v>0</v>
      </c>
    </row>
    <row r="354" spans="2:76" hidden="1" outlineLevel="1" x14ac:dyDescent="0.15">
      <c r="B354" s="13" t="str">
        <f t="shared" si="117"/>
        <v>FTE Cost - Brand</v>
      </c>
      <c r="C354" s="13" t="str">
        <f t="shared" ref="C354:D354" si="172">C144</f>
        <v>Sales</v>
      </c>
      <c r="D354" s="13" t="str">
        <f t="shared" si="172"/>
        <v>Brand 3</v>
      </c>
      <c r="E354" s="16">
        <f t="shared" si="116"/>
        <v>16.701299999999996</v>
      </c>
      <c r="F354" s="16">
        <f t="shared" ref="F354:BQ357" si="173">IFERROR(VLOOKUP($C354,$C$2:$BX$21,MATCH(F$1,$C$1:$BX$1,0),0)*VLOOKUP($C354,$C$22:$BX$41,MATCH(F$1,$C$1:$BX$1,0),0),0)*F144</f>
        <v>16.701299999999996</v>
      </c>
      <c r="G354" s="16">
        <f t="shared" si="173"/>
        <v>16.701299999999996</v>
      </c>
      <c r="H354" s="16">
        <f t="shared" si="173"/>
        <v>16.701299999999996</v>
      </c>
      <c r="I354" s="16">
        <f t="shared" si="173"/>
        <v>16.701299999999996</v>
      </c>
      <c r="J354" s="16">
        <f t="shared" si="173"/>
        <v>16.701299999999996</v>
      </c>
      <c r="K354" s="16">
        <f t="shared" si="173"/>
        <v>16.701299999999996</v>
      </c>
      <c r="L354" s="16">
        <f t="shared" si="173"/>
        <v>16.701299999999996</v>
      </c>
      <c r="M354" s="16">
        <f t="shared" si="173"/>
        <v>16.701299999999996</v>
      </c>
      <c r="N354" s="16">
        <f t="shared" si="173"/>
        <v>16.701299999999996</v>
      </c>
      <c r="O354" s="16">
        <f t="shared" si="173"/>
        <v>16.701299999999996</v>
      </c>
      <c r="P354" s="16">
        <f t="shared" si="173"/>
        <v>16.701299999999996</v>
      </c>
      <c r="Q354" s="16">
        <f t="shared" si="173"/>
        <v>16.701299999999996</v>
      </c>
      <c r="R354" s="16">
        <f t="shared" si="173"/>
        <v>16.701299999999996</v>
      </c>
      <c r="S354" s="16">
        <f t="shared" si="173"/>
        <v>16.701299999999996</v>
      </c>
      <c r="T354" s="16">
        <f t="shared" si="173"/>
        <v>16.701299999999996</v>
      </c>
      <c r="U354" s="16">
        <f t="shared" si="173"/>
        <v>16.701299999999996</v>
      </c>
      <c r="V354" s="16">
        <f t="shared" si="173"/>
        <v>16.701299999999996</v>
      </c>
      <c r="W354" s="16">
        <f t="shared" si="173"/>
        <v>16.701299999999996</v>
      </c>
      <c r="X354" s="16">
        <f t="shared" si="173"/>
        <v>16.701299999999996</v>
      </c>
      <c r="Y354" s="16">
        <f t="shared" si="173"/>
        <v>16.701299999999996</v>
      </c>
      <c r="Z354" s="16">
        <f t="shared" si="173"/>
        <v>16.701299999999996</v>
      </c>
      <c r="AA354" s="16">
        <f t="shared" si="173"/>
        <v>16.701299999999996</v>
      </c>
      <c r="AB354" s="16">
        <f t="shared" si="173"/>
        <v>16.701299999999996</v>
      </c>
      <c r="AC354" s="16">
        <f t="shared" si="173"/>
        <v>16.701299999999996</v>
      </c>
      <c r="AD354" s="16">
        <f t="shared" si="173"/>
        <v>16.701299999999996</v>
      </c>
      <c r="AE354" s="16">
        <f t="shared" si="173"/>
        <v>16.701299999999996</v>
      </c>
      <c r="AF354" s="16">
        <f t="shared" si="173"/>
        <v>16.701299999999996</v>
      </c>
      <c r="AG354" s="16">
        <f t="shared" si="173"/>
        <v>16.701299999999996</v>
      </c>
      <c r="AH354" s="16">
        <f t="shared" si="173"/>
        <v>16.701299999999996</v>
      </c>
      <c r="AI354" s="16">
        <f t="shared" si="173"/>
        <v>16.701299999999996</v>
      </c>
      <c r="AJ354" s="16">
        <f t="shared" si="173"/>
        <v>16.701299999999996</v>
      </c>
      <c r="AK354" s="16">
        <f t="shared" si="173"/>
        <v>16.701299999999996</v>
      </c>
      <c r="AL354" s="16">
        <f t="shared" si="173"/>
        <v>16.701299999999996</v>
      </c>
      <c r="AM354" s="16">
        <f t="shared" si="173"/>
        <v>16.701299999999996</v>
      </c>
      <c r="AN354" s="16">
        <f t="shared" si="173"/>
        <v>16.701299999999996</v>
      </c>
      <c r="AO354" s="16">
        <f t="shared" si="173"/>
        <v>16.701299999999996</v>
      </c>
      <c r="AP354" s="16">
        <f t="shared" si="173"/>
        <v>16.701299999999996</v>
      </c>
      <c r="AQ354" s="16">
        <f t="shared" si="173"/>
        <v>16.701299999999996</v>
      </c>
      <c r="AR354" s="16">
        <f t="shared" si="173"/>
        <v>16.701299999999996</v>
      </c>
      <c r="AS354" s="16">
        <f t="shared" si="173"/>
        <v>16.701299999999996</v>
      </c>
      <c r="AT354" s="16">
        <f t="shared" si="173"/>
        <v>16.701299999999996</v>
      </c>
      <c r="AU354" s="16">
        <f t="shared" si="173"/>
        <v>16.701299999999996</v>
      </c>
      <c r="AV354" s="16">
        <f t="shared" si="173"/>
        <v>16.701299999999996</v>
      </c>
      <c r="AW354" s="16">
        <f t="shared" si="173"/>
        <v>16.701299999999996</v>
      </c>
      <c r="AX354" s="16">
        <f t="shared" si="173"/>
        <v>16.701299999999996</v>
      </c>
      <c r="AY354" s="16">
        <f t="shared" si="173"/>
        <v>16.701299999999996</v>
      </c>
      <c r="AZ354" s="16">
        <f t="shared" si="173"/>
        <v>16.701299999999996</v>
      </c>
      <c r="BA354" s="16">
        <f t="shared" si="173"/>
        <v>16.701299999999996</v>
      </c>
      <c r="BB354" s="16">
        <f t="shared" si="173"/>
        <v>16.701299999999996</v>
      </c>
      <c r="BC354" s="16">
        <f t="shared" si="173"/>
        <v>16.701299999999996</v>
      </c>
      <c r="BD354" s="16">
        <f t="shared" si="173"/>
        <v>16.701299999999996</v>
      </c>
      <c r="BE354" s="16">
        <f t="shared" si="173"/>
        <v>16.701299999999996</v>
      </c>
      <c r="BF354" s="16">
        <f t="shared" si="173"/>
        <v>16.701299999999996</v>
      </c>
      <c r="BG354" s="16">
        <f t="shared" si="173"/>
        <v>16.701299999999996</v>
      </c>
      <c r="BH354" s="16">
        <f t="shared" si="173"/>
        <v>16.701299999999996</v>
      </c>
      <c r="BI354" s="16">
        <f t="shared" si="173"/>
        <v>16.701299999999996</v>
      </c>
      <c r="BJ354" s="16">
        <f t="shared" si="173"/>
        <v>16.701299999999996</v>
      </c>
      <c r="BK354" s="16">
        <f t="shared" si="173"/>
        <v>16.701299999999996</v>
      </c>
      <c r="BL354" s="16">
        <f t="shared" si="173"/>
        <v>16.701299999999996</v>
      </c>
      <c r="BM354" s="16">
        <f t="shared" si="173"/>
        <v>16.701299999999996</v>
      </c>
      <c r="BN354" s="16">
        <f t="shared" si="173"/>
        <v>16.701299999999996</v>
      </c>
      <c r="BO354" s="16">
        <f t="shared" si="173"/>
        <v>16.701299999999996</v>
      </c>
      <c r="BP354" s="16">
        <f t="shared" si="173"/>
        <v>16.701299999999996</v>
      </c>
      <c r="BQ354" s="16">
        <f t="shared" si="173"/>
        <v>16.701299999999996</v>
      </c>
      <c r="BR354" s="16">
        <f t="shared" si="171"/>
        <v>16.701299999999996</v>
      </c>
      <c r="BS354" s="16">
        <f t="shared" si="171"/>
        <v>16.701299999999996</v>
      </c>
      <c r="BT354" s="16">
        <f t="shared" si="171"/>
        <v>16.701299999999996</v>
      </c>
      <c r="BU354" s="16">
        <f t="shared" si="171"/>
        <v>16.701299999999996</v>
      </c>
      <c r="BV354" s="16">
        <f t="shared" si="171"/>
        <v>16.701299999999996</v>
      </c>
      <c r="BW354" s="16">
        <f t="shared" si="171"/>
        <v>16.701299999999996</v>
      </c>
      <c r="BX354" s="16">
        <f t="shared" si="171"/>
        <v>16.701299999999996</v>
      </c>
    </row>
    <row r="355" spans="2:76" hidden="1" outlineLevel="1" x14ac:dyDescent="0.15">
      <c r="B355" s="13" t="str">
        <f t="shared" si="117"/>
        <v>FTE Cost - Brand</v>
      </c>
      <c r="C355" s="13" t="str">
        <f t="shared" ref="C355:D355" si="174">C145</f>
        <v>Sales</v>
      </c>
      <c r="D355" s="13" t="str">
        <f t="shared" si="174"/>
        <v>Brand 4</v>
      </c>
      <c r="E355" s="16">
        <f t="shared" si="116"/>
        <v>16.701299999999996</v>
      </c>
      <c r="F355" s="16">
        <f t="shared" si="173"/>
        <v>16.701299999999996</v>
      </c>
      <c r="G355" s="16">
        <f t="shared" si="173"/>
        <v>16.701299999999996</v>
      </c>
      <c r="H355" s="16">
        <f t="shared" si="173"/>
        <v>16.701299999999996</v>
      </c>
      <c r="I355" s="16">
        <f t="shared" si="173"/>
        <v>16.701299999999996</v>
      </c>
      <c r="J355" s="16">
        <f t="shared" si="173"/>
        <v>16.701299999999996</v>
      </c>
      <c r="K355" s="16">
        <f t="shared" si="173"/>
        <v>16.701299999999996</v>
      </c>
      <c r="L355" s="16">
        <f t="shared" si="173"/>
        <v>16.701299999999996</v>
      </c>
      <c r="M355" s="16">
        <f t="shared" si="173"/>
        <v>16.701299999999996</v>
      </c>
      <c r="N355" s="16">
        <f t="shared" si="173"/>
        <v>16.701299999999996</v>
      </c>
      <c r="O355" s="16">
        <f t="shared" si="173"/>
        <v>16.701299999999996</v>
      </c>
      <c r="P355" s="16">
        <f t="shared" si="173"/>
        <v>16.701299999999996</v>
      </c>
      <c r="Q355" s="16">
        <f t="shared" si="173"/>
        <v>16.701299999999996</v>
      </c>
      <c r="R355" s="16">
        <f t="shared" si="173"/>
        <v>16.701299999999996</v>
      </c>
      <c r="S355" s="16">
        <f t="shared" si="173"/>
        <v>16.701299999999996</v>
      </c>
      <c r="T355" s="16">
        <f t="shared" si="173"/>
        <v>16.701299999999996</v>
      </c>
      <c r="U355" s="16">
        <f t="shared" si="173"/>
        <v>16.701299999999996</v>
      </c>
      <c r="V355" s="16">
        <f t="shared" si="173"/>
        <v>16.701299999999996</v>
      </c>
      <c r="W355" s="16">
        <f t="shared" si="173"/>
        <v>16.701299999999996</v>
      </c>
      <c r="X355" s="16">
        <f t="shared" si="173"/>
        <v>16.701299999999996</v>
      </c>
      <c r="Y355" s="16">
        <f t="shared" si="173"/>
        <v>16.701299999999996</v>
      </c>
      <c r="Z355" s="16">
        <f t="shared" si="173"/>
        <v>16.701299999999996</v>
      </c>
      <c r="AA355" s="16">
        <f t="shared" si="173"/>
        <v>16.701299999999996</v>
      </c>
      <c r="AB355" s="16">
        <f t="shared" si="173"/>
        <v>16.701299999999996</v>
      </c>
      <c r="AC355" s="16">
        <f t="shared" si="173"/>
        <v>16.701299999999996</v>
      </c>
      <c r="AD355" s="16">
        <f t="shared" si="173"/>
        <v>16.701299999999996</v>
      </c>
      <c r="AE355" s="16">
        <f t="shared" si="173"/>
        <v>16.701299999999996</v>
      </c>
      <c r="AF355" s="16">
        <f t="shared" si="173"/>
        <v>16.701299999999996</v>
      </c>
      <c r="AG355" s="16">
        <f t="shared" si="173"/>
        <v>16.701299999999996</v>
      </c>
      <c r="AH355" s="16">
        <f t="shared" si="173"/>
        <v>16.701299999999996</v>
      </c>
      <c r="AI355" s="16">
        <f t="shared" si="173"/>
        <v>16.701299999999996</v>
      </c>
      <c r="AJ355" s="16">
        <f t="shared" si="173"/>
        <v>16.701299999999996</v>
      </c>
      <c r="AK355" s="16">
        <f t="shared" si="173"/>
        <v>16.701299999999996</v>
      </c>
      <c r="AL355" s="16">
        <f t="shared" si="173"/>
        <v>16.701299999999996</v>
      </c>
      <c r="AM355" s="16">
        <f t="shared" si="173"/>
        <v>16.701299999999996</v>
      </c>
      <c r="AN355" s="16">
        <f t="shared" si="173"/>
        <v>16.701299999999996</v>
      </c>
      <c r="AO355" s="16">
        <f t="shared" si="173"/>
        <v>16.701299999999996</v>
      </c>
      <c r="AP355" s="16">
        <f t="shared" si="173"/>
        <v>16.701299999999996</v>
      </c>
      <c r="AQ355" s="16">
        <f t="shared" si="173"/>
        <v>16.701299999999996</v>
      </c>
      <c r="AR355" s="16">
        <f t="shared" si="173"/>
        <v>16.701299999999996</v>
      </c>
      <c r="AS355" s="16">
        <f t="shared" si="173"/>
        <v>16.701299999999996</v>
      </c>
      <c r="AT355" s="16">
        <f t="shared" si="173"/>
        <v>16.701299999999996</v>
      </c>
      <c r="AU355" s="16">
        <f t="shared" si="173"/>
        <v>16.701299999999996</v>
      </c>
      <c r="AV355" s="16">
        <f t="shared" si="173"/>
        <v>16.701299999999996</v>
      </c>
      <c r="AW355" s="16">
        <f t="shared" si="173"/>
        <v>16.701299999999996</v>
      </c>
      <c r="AX355" s="16">
        <f t="shared" si="173"/>
        <v>16.701299999999996</v>
      </c>
      <c r="AY355" s="16">
        <f t="shared" si="173"/>
        <v>16.701299999999996</v>
      </c>
      <c r="AZ355" s="16">
        <f t="shared" si="173"/>
        <v>16.701299999999996</v>
      </c>
      <c r="BA355" s="16">
        <f t="shared" si="173"/>
        <v>16.701299999999996</v>
      </c>
      <c r="BB355" s="16">
        <f t="shared" si="173"/>
        <v>16.701299999999996</v>
      </c>
      <c r="BC355" s="16">
        <f t="shared" si="173"/>
        <v>16.701299999999996</v>
      </c>
      <c r="BD355" s="16">
        <f t="shared" si="173"/>
        <v>16.701299999999996</v>
      </c>
      <c r="BE355" s="16">
        <f t="shared" si="173"/>
        <v>16.701299999999996</v>
      </c>
      <c r="BF355" s="16">
        <f t="shared" si="173"/>
        <v>16.701299999999996</v>
      </c>
      <c r="BG355" s="16">
        <f t="shared" si="173"/>
        <v>16.701299999999996</v>
      </c>
      <c r="BH355" s="16">
        <f t="shared" si="173"/>
        <v>16.701299999999996</v>
      </c>
      <c r="BI355" s="16">
        <f t="shared" si="173"/>
        <v>16.701299999999996</v>
      </c>
      <c r="BJ355" s="16">
        <f t="shared" si="173"/>
        <v>16.701299999999996</v>
      </c>
      <c r="BK355" s="16">
        <f t="shared" si="173"/>
        <v>16.701299999999996</v>
      </c>
      <c r="BL355" s="16">
        <f t="shared" si="173"/>
        <v>16.701299999999996</v>
      </c>
      <c r="BM355" s="16">
        <f t="shared" si="173"/>
        <v>16.701299999999996</v>
      </c>
      <c r="BN355" s="16">
        <f t="shared" si="173"/>
        <v>16.701299999999996</v>
      </c>
      <c r="BO355" s="16">
        <f t="shared" si="173"/>
        <v>16.701299999999996</v>
      </c>
      <c r="BP355" s="16">
        <f t="shared" si="173"/>
        <v>16.701299999999996</v>
      </c>
      <c r="BQ355" s="16">
        <f t="shared" si="173"/>
        <v>16.701299999999996</v>
      </c>
      <c r="BR355" s="16">
        <f t="shared" si="171"/>
        <v>16.701299999999996</v>
      </c>
      <c r="BS355" s="16">
        <f t="shared" si="171"/>
        <v>16.701299999999996</v>
      </c>
      <c r="BT355" s="16">
        <f t="shared" si="171"/>
        <v>16.701299999999996</v>
      </c>
      <c r="BU355" s="16">
        <f t="shared" si="171"/>
        <v>16.701299999999996</v>
      </c>
      <c r="BV355" s="16">
        <f t="shared" si="171"/>
        <v>16.701299999999996</v>
      </c>
      <c r="BW355" s="16">
        <f t="shared" si="171"/>
        <v>16.701299999999996</v>
      </c>
      <c r="BX355" s="16">
        <f t="shared" si="171"/>
        <v>16.701299999999996</v>
      </c>
    </row>
    <row r="356" spans="2:76" hidden="1" outlineLevel="1" x14ac:dyDescent="0.15">
      <c r="B356" s="13" t="str">
        <f t="shared" si="117"/>
        <v>FTE Cost - Brand</v>
      </c>
      <c r="C356" s="13" t="str">
        <f t="shared" ref="C356:D356" si="175">C146</f>
        <v>Sales</v>
      </c>
      <c r="D356" s="13" t="str">
        <f t="shared" si="175"/>
        <v>Brand 5</v>
      </c>
      <c r="E356" s="16">
        <f t="shared" si="116"/>
        <v>0</v>
      </c>
      <c r="F356" s="16">
        <f t="shared" si="173"/>
        <v>0</v>
      </c>
      <c r="G356" s="16">
        <f t="shared" si="173"/>
        <v>0</v>
      </c>
      <c r="H356" s="16">
        <f t="shared" si="173"/>
        <v>0</v>
      </c>
      <c r="I356" s="16">
        <f t="shared" si="173"/>
        <v>0</v>
      </c>
      <c r="J356" s="16">
        <f t="shared" si="173"/>
        <v>0</v>
      </c>
      <c r="K356" s="16">
        <f t="shared" si="173"/>
        <v>0</v>
      </c>
      <c r="L356" s="16">
        <f t="shared" si="173"/>
        <v>0</v>
      </c>
      <c r="M356" s="16">
        <f t="shared" si="173"/>
        <v>0</v>
      </c>
      <c r="N356" s="16">
        <f t="shared" si="173"/>
        <v>0</v>
      </c>
      <c r="O356" s="16">
        <f t="shared" si="173"/>
        <v>0</v>
      </c>
      <c r="P356" s="16">
        <f t="shared" si="173"/>
        <v>0</v>
      </c>
      <c r="Q356" s="16">
        <f t="shared" si="173"/>
        <v>0</v>
      </c>
      <c r="R356" s="16">
        <f t="shared" si="173"/>
        <v>0</v>
      </c>
      <c r="S356" s="16">
        <f t="shared" si="173"/>
        <v>0</v>
      </c>
      <c r="T356" s="16">
        <f t="shared" si="173"/>
        <v>0</v>
      </c>
      <c r="U356" s="16">
        <f t="shared" si="173"/>
        <v>0</v>
      </c>
      <c r="V356" s="16">
        <f t="shared" si="173"/>
        <v>0</v>
      </c>
      <c r="W356" s="16">
        <f t="shared" si="173"/>
        <v>0</v>
      </c>
      <c r="X356" s="16">
        <f t="shared" si="173"/>
        <v>0</v>
      </c>
      <c r="Y356" s="16">
        <f t="shared" si="173"/>
        <v>0</v>
      </c>
      <c r="Z356" s="16">
        <f t="shared" si="173"/>
        <v>0</v>
      </c>
      <c r="AA356" s="16">
        <f t="shared" si="173"/>
        <v>0</v>
      </c>
      <c r="AB356" s="16">
        <f t="shared" si="173"/>
        <v>0</v>
      </c>
      <c r="AC356" s="16">
        <f t="shared" si="173"/>
        <v>0</v>
      </c>
      <c r="AD356" s="16">
        <f t="shared" si="173"/>
        <v>0</v>
      </c>
      <c r="AE356" s="16">
        <f t="shared" si="173"/>
        <v>0</v>
      </c>
      <c r="AF356" s="16">
        <f t="shared" si="173"/>
        <v>0</v>
      </c>
      <c r="AG356" s="16">
        <f t="shared" si="173"/>
        <v>0</v>
      </c>
      <c r="AH356" s="16">
        <f t="shared" si="173"/>
        <v>0</v>
      </c>
      <c r="AI356" s="16">
        <f t="shared" si="173"/>
        <v>0</v>
      </c>
      <c r="AJ356" s="16">
        <f t="shared" si="173"/>
        <v>0</v>
      </c>
      <c r="AK356" s="16">
        <f t="shared" si="173"/>
        <v>0</v>
      </c>
      <c r="AL356" s="16">
        <f t="shared" si="173"/>
        <v>0</v>
      </c>
      <c r="AM356" s="16">
        <f t="shared" si="173"/>
        <v>0</v>
      </c>
      <c r="AN356" s="16">
        <f t="shared" si="173"/>
        <v>0</v>
      </c>
      <c r="AO356" s="16">
        <f t="shared" si="173"/>
        <v>0</v>
      </c>
      <c r="AP356" s="16">
        <f t="shared" si="173"/>
        <v>0</v>
      </c>
      <c r="AQ356" s="16">
        <f t="shared" si="173"/>
        <v>0</v>
      </c>
      <c r="AR356" s="16">
        <f t="shared" si="173"/>
        <v>0</v>
      </c>
      <c r="AS356" s="16">
        <f t="shared" si="173"/>
        <v>0</v>
      </c>
      <c r="AT356" s="16">
        <f t="shared" si="173"/>
        <v>0</v>
      </c>
      <c r="AU356" s="16">
        <f t="shared" si="173"/>
        <v>0</v>
      </c>
      <c r="AV356" s="16">
        <f t="shared" si="173"/>
        <v>0</v>
      </c>
      <c r="AW356" s="16">
        <f t="shared" si="173"/>
        <v>0</v>
      </c>
      <c r="AX356" s="16">
        <f t="shared" si="173"/>
        <v>0</v>
      </c>
      <c r="AY356" s="16">
        <f t="shared" si="173"/>
        <v>0</v>
      </c>
      <c r="AZ356" s="16">
        <f t="shared" si="173"/>
        <v>0</v>
      </c>
      <c r="BA356" s="16">
        <f t="shared" si="173"/>
        <v>0</v>
      </c>
      <c r="BB356" s="16">
        <f t="shared" si="173"/>
        <v>0</v>
      </c>
      <c r="BC356" s="16">
        <f t="shared" si="173"/>
        <v>0</v>
      </c>
      <c r="BD356" s="16">
        <f t="shared" si="173"/>
        <v>0</v>
      </c>
      <c r="BE356" s="16">
        <f t="shared" si="173"/>
        <v>0</v>
      </c>
      <c r="BF356" s="16">
        <f t="shared" si="173"/>
        <v>0</v>
      </c>
      <c r="BG356" s="16">
        <f t="shared" si="173"/>
        <v>0</v>
      </c>
      <c r="BH356" s="16">
        <f t="shared" si="173"/>
        <v>0</v>
      </c>
      <c r="BI356" s="16">
        <f t="shared" si="173"/>
        <v>0</v>
      </c>
      <c r="BJ356" s="16">
        <f t="shared" si="173"/>
        <v>0</v>
      </c>
      <c r="BK356" s="16">
        <f t="shared" si="173"/>
        <v>0</v>
      </c>
      <c r="BL356" s="16">
        <f t="shared" si="173"/>
        <v>0</v>
      </c>
      <c r="BM356" s="16">
        <f t="shared" si="173"/>
        <v>0</v>
      </c>
      <c r="BN356" s="16">
        <f t="shared" si="173"/>
        <v>0</v>
      </c>
      <c r="BO356" s="16">
        <f t="shared" si="173"/>
        <v>0</v>
      </c>
      <c r="BP356" s="16">
        <f t="shared" si="173"/>
        <v>0</v>
      </c>
      <c r="BQ356" s="16">
        <f t="shared" si="173"/>
        <v>0</v>
      </c>
      <c r="BR356" s="16">
        <f t="shared" si="171"/>
        <v>0</v>
      </c>
      <c r="BS356" s="16">
        <f t="shared" si="171"/>
        <v>0</v>
      </c>
      <c r="BT356" s="16">
        <f t="shared" si="171"/>
        <v>0</v>
      </c>
      <c r="BU356" s="16">
        <f t="shared" si="171"/>
        <v>0</v>
      </c>
      <c r="BV356" s="16">
        <f t="shared" si="171"/>
        <v>0</v>
      </c>
      <c r="BW356" s="16">
        <f t="shared" si="171"/>
        <v>0</v>
      </c>
      <c r="BX356" s="16">
        <f t="shared" si="171"/>
        <v>0</v>
      </c>
    </row>
    <row r="357" spans="2:76" hidden="1" outlineLevel="1" x14ac:dyDescent="0.15">
      <c r="B357" s="13" t="str">
        <f t="shared" si="117"/>
        <v>FTE Cost - Brand</v>
      </c>
      <c r="C357" s="13" t="str">
        <f t="shared" ref="C357:D357" si="176">C147</f>
        <v>Sales</v>
      </c>
      <c r="D357" s="13" t="str">
        <f t="shared" si="176"/>
        <v>Brand 6</v>
      </c>
      <c r="E357" s="16">
        <f t="shared" si="116"/>
        <v>11.1342</v>
      </c>
      <c r="F357" s="16">
        <f t="shared" si="173"/>
        <v>11.1342</v>
      </c>
      <c r="G357" s="16">
        <f t="shared" si="173"/>
        <v>11.1342</v>
      </c>
      <c r="H357" s="16">
        <f t="shared" si="173"/>
        <v>11.1342</v>
      </c>
      <c r="I357" s="16">
        <f t="shared" si="173"/>
        <v>11.1342</v>
      </c>
      <c r="J357" s="16">
        <f t="shared" si="173"/>
        <v>11.1342</v>
      </c>
      <c r="K357" s="16">
        <f t="shared" si="173"/>
        <v>11.1342</v>
      </c>
      <c r="L357" s="16">
        <f t="shared" si="173"/>
        <v>11.1342</v>
      </c>
      <c r="M357" s="16">
        <f t="shared" si="173"/>
        <v>11.1342</v>
      </c>
      <c r="N357" s="16">
        <f t="shared" si="173"/>
        <v>11.1342</v>
      </c>
      <c r="O357" s="16">
        <f t="shared" si="173"/>
        <v>11.1342</v>
      </c>
      <c r="P357" s="16">
        <f t="shared" si="173"/>
        <v>11.1342</v>
      </c>
      <c r="Q357" s="16">
        <f t="shared" si="173"/>
        <v>11.1342</v>
      </c>
      <c r="R357" s="16">
        <f t="shared" si="173"/>
        <v>11.1342</v>
      </c>
      <c r="S357" s="16">
        <f t="shared" si="173"/>
        <v>11.1342</v>
      </c>
      <c r="T357" s="16">
        <f t="shared" si="173"/>
        <v>11.1342</v>
      </c>
      <c r="U357" s="16">
        <f t="shared" si="173"/>
        <v>11.1342</v>
      </c>
      <c r="V357" s="16">
        <f t="shared" si="173"/>
        <v>11.1342</v>
      </c>
      <c r="W357" s="16">
        <f t="shared" si="173"/>
        <v>11.1342</v>
      </c>
      <c r="X357" s="16">
        <f t="shared" si="173"/>
        <v>11.1342</v>
      </c>
      <c r="Y357" s="16">
        <f t="shared" si="173"/>
        <v>11.1342</v>
      </c>
      <c r="Z357" s="16">
        <f t="shared" si="173"/>
        <v>11.1342</v>
      </c>
      <c r="AA357" s="16">
        <f t="shared" si="173"/>
        <v>11.1342</v>
      </c>
      <c r="AB357" s="16">
        <f t="shared" si="173"/>
        <v>11.1342</v>
      </c>
      <c r="AC357" s="16">
        <f t="shared" si="173"/>
        <v>11.1342</v>
      </c>
      <c r="AD357" s="16">
        <f t="shared" si="173"/>
        <v>11.1342</v>
      </c>
      <c r="AE357" s="16">
        <f t="shared" si="173"/>
        <v>11.1342</v>
      </c>
      <c r="AF357" s="16">
        <f t="shared" si="173"/>
        <v>11.1342</v>
      </c>
      <c r="AG357" s="16">
        <f t="shared" si="173"/>
        <v>11.1342</v>
      </c>
      <c r="AH357" s="16">
        <f t="shared" si="173"/>
        <v>11.1342</v>
      </c>
      <c r="AI357" s="16">
        <f t="shared" si="173"/>
        <v>11.1342</v>
      </c>
      <c r="AJ357" s="16">
        <f t="shared" si="173"/>
        <v>11.1342</v>
      </c>
      <c r="AK357" s="16">
        <f t="shared" si="173"/>
        <v>11.1342</v>
      </c>
      <c r="AL357" s="16">
        <f t="shared" si="173"/>
        <v>11.1342</v>
      </c>
      <c r="AM357" s="16">
        <f t="shared" si="173"/>
        <v>11.1342</v>
      </c>
      <c r="AN357" s="16">
        <f t="shared" si="173"/>
        <v>11.1342</v>
      </c>
      <c r="AO357" s="16">
        <f t="shared" si="173"/>
        <v>11.1342</v>
      </c>
      <c r="AP357" s="16">
        <f t="shared" si="173"/>
        <v>11.1342</v>
      </c>
      <c r="AQ357" s="16">
        <f t="shared" si="173"/>
        <v>11.1342</v>
      </c>
      <c r="AR357" s="16">
        <f t="shared" si="173"/>
        <v>11.1342</v>
      </c>
      <c r="AS357" s="16">
        <f t="shared" si="173"/>
        <v>11.1342</v>
      </c>
      <c r="AT357" s="16">
        <f t="shared" si="173"/>
        <v>11.1342</v>
      </c>
      <c r="AU357" s="16">
        <f t="shared" si="173"/>
        <v>11.1342</v>
      </c>
      <c r="AV357" s="16">
        <f t="shared" si="173"/>
        <v>11.1342</v>
      </c>
      <c r="AW357" s="16">
        <f t="shared" si="173"/>
        <v>11.1342</v>
      </c>
      <c r="AX357" s="16">
        <f t="shared" si="173"/>
        <v>11.1342</v>
      </c>
      <c r="AY357" s="16">
        <f t="shared" si="173"/>
        <v>11.1342</v>
      </c>
      <c r="AZ357" s="16">
        <f t="shared" si="173"/>
        <v>11.1342</v>
      </c>
      <c r="BA357" s="16">
        <f t="shared" si="173"/>
        <v>11.1342</v>
      </c>
      <c r="BB357" s="16">
        <f t="shared" si="173"/>
        <v>11.1342</v>
      </c>
      <c r="BC357" s="16">
        <f t="shared" si="173"/>
        <v>11.1342</v>
      </c>
      <c r="BD357" s="16">
        <f t="shared" si="173"/>
        <v>11.1342</v>
      </c>
      <c r="BE357" s="16">
        <f t="shared" si="173"/>
        <v>11.1342</v>
      </c>
      <c r="BF357" s="16">
        <f t="shared" si="173"/>
        <v>11.1342</v>
      </c>
      <c r="BG357" s="16">
        <f t="shared" si="173"/>
        <v>11.1342</v>
      </c>
      <c r="BH357" s="16">
        <f t="shared" si="173"/>
        <v>11.1342</v>
      </c>
      <c r="BI357" s="16">
        <f t="shared" si="173"/>
        <v>11.1342</v>
      </c>
      <c r="BJ357" s="16">
        <f t="shared" si="173"/>
        <v>11.1342</v>
      </c>
      <c r="BK357" s="16">
        <f t="shared" si="173"/>
        <v>11.1342</v>
      </c>
      <c r="BL357" s="16">
        <f t="shared" si="173"/>
        <v>11.1342</v>
      </c>
      <c r="BM357" s="16">
        <f t="shared" si="173"/>
        <v>11.1342</v>
      </c>
      <c r="BN357" s="16">
        <f t="shared" si="173"/>
        <v>11.1342</v>
      </c>
      <c r="BO357" s="16">
        <f t="shared" si="173"/>
        <v>11.1342</v>
      </c>
      <c r="BP357" s="16">
        <f t="shared" si="173"/>
        <v>11.1342</v>
      </c>
      <c r="BQ357" s="16">
        <f t="shared" ref="BQ357:BX360" si="177">IFERROR(VLOOKUP($C357,$C$2:$BX$21,MATCH(BQ$1,$C$1:$BX$1,0),0)*VLOOKUP($C357,$C$22:$BX$41,MATCH(BQ$1,$C$1:$BX$1,0),0),0)*BQ147</f>
        <v>11.1342</v>
      </c>
      <c r="BR357" s="16">
        <f t="shared" si="177"/>
        <v>11.1342</v>
      </c>
      <c r="BS357" s="16">
        <f t="shared" si="177"/>
        <v>11.1342</v>
      </c>
      <c r="BT357" s="16">
        <f t="shared" si="177"/>
        <v>11.1342</v>
      </c>
      <c r="BU357" s="16">
        <f t="shared" si="177"/>
        <v>11.1342</v>
      </c>
      <c r="BV357" s="16">
        <f t="shared" si="177"/>
        <v>11.1342</v>
      </c>
      <c r="BW357" s="16">
        <f t="shared" si="177"/>
        <v>11.1342</v>
      </c>
      <c r="BX357" s="16">
        <f t="shared" si="177"/>
        <v>11.1342</v>
      </c>
    </row>
    <row r="358" spans="2:76" hidden="1" outlineLevel="1" x14ac:dyDescent="0.15">
      <c r="B358" s="13" t="str">
        <f t="shared" si="117"/>
        <v>FTE Cost - Brand</v>
      </c>
      <c r="C358" s="13" t="str">
        <f t="shared" ref="C358:D358" si="178">C148</f>
        <v>Sales</v>
      </c>
      <c r="D358" s="13" t="str">
        <f t="shared" si="178"/>
        <v>Brand 7</v>
      </c>
      <c r="E358" s="16">
        <f t="shared" si="116"/>
        <v>0</v>
      </c>
      <c r="F358" s="16">
        <f t="shared" ref="F358:BQ361" si="179">IFERROR(VLOOKUP($C358,$C$2:$BX$21,MATCH(F$1,$C$1:$BX$1,0),0)*VLOOKUP($C358,$C$22:$BX$41,MATCH(F$1,$C$1:$BX$1,0),0),0)*F148</f>
        <v>0</v>
      </c>
      <c r="G358" s="16">
        <f t="shared" si="179"/>
        <v>0</v>
      </c>
      <c r="H358" s="16">
        <f t="shared" si="179"/>
        <v>0</v>
      </c>
      <c r="I358" s="16">
        <f t="shared" si="179"/>
        <v>0</v>
      </c>
      <c r="J358" s="16">
        <f t="shared" si="179"/>
        <v>0</v>
      </c>
      <c r="K358" s="16">
        <f t="shared" si="179"/>
        <v>0</v>
      </c>
      <c r="L358" s="16">
        <f t="shared" si="179"/>
        <v>0</v>
      </c>
      <c r="M358" s="16">
        <f t="shared" si="179"/>
        <v>0</v>
      </c>
      <c r="N358" s="16">
        <f t="shared" si="179"/>
        <v>0</v>
      </c>
      <c r="O358" s="16">
        <f t="shared" si="179"/>
        <v>0</v>
      </c>
      <c r="P358" s="16">
        <f t="shared" si="179"/>
        <v>0</v>
      </c>
      <c r="Q358" s="16">
        <f t="shared" si="179"/>
        <v>0</v>
      </c>
      <c r="R358" s="16">
        <f t="shared" si="179"/>
        <v>0</v>
      </c>
      <c r="S358" s="16">
        <f t="shared" si="179"/>
        <v>0</v>
      </c>
      <c r="T358" s="16">
        <f t="shared" si="179"/>
        <v>0</v>
      </c>
      <c r="U358" s="16">
        <f t="shared" si="179"/>
        <v>0</v>
      </c>
      <c r="V358" s="16">
        <f t="shared" si="179"/>
        <v>0</v>
      </c>
      <c r="W358" s="16">
        <f t="shared" si="179"/>
        <v>0</v>
      </c>
      <c r="X358" s="16">
        <f t="shared" si="179"/>
        <v>0</v>
      </c>
      <c r="Y358" s="16">
        <f t="shared" si="179"/>
        <v>0</v>
      </c>
      <c r="Z358" s="16">
        <f t="shared" si="179"/>
        <v>0</v>
      </c>
      <c r="AA358" s="16">
        <f t="shared" si="179"/>
        <v>0</v>
      </c>
      <c r="AB358" s="16">
        <f t="shared" si="179"/>
        <v>0</v>
      </c>
      <c r="AC358" s="16">
        <f t="shared" si="179"/>
        <v>0</v>
      </c>
      <c r="AD358" s="16">
        <f t="shared" si="179"/>
        <v>0</v>
      </c>
      <c r="AE358" s="16">
        <f t="shared" si="179"/>
        <v>0</v>
      </c>
      <c r="AF358" s="16">
        <f t="shared" si="179"/>
        <v>0</v>
      </c>
      <c r="AG358" s="16">
        <f t="shared" si="179"/>
        <v>0</v>
      </c>
      <c r="AH358" s="16">
        <f t="shared" si="179"/>
        <v>0</v>
      </c>
      <c r="AI358" s="16">
        <f t="shared" si="179"/>
        <v>0</v>
      </c>
      <c r="AJ358" s="16">
        <f t="shared" si="179"/>
        <v>0</v>
      </c>
      <c r="AK358" s="16">
        <f t="shared" si="179"/>
        <v>0</v>
      </c>
      <c r="AL358" s="16">
        <f t="shared" si="179"/>
        <v>0</v>
      </c>
      <c r="AM358" s="16">
        <f t="shared" si="179"/>
        <v>0</v>
      </c>
      <c r="AN358" s="16">
        <f t="shared" si="179"/>
        <v>0</v>
      </c>
      <c r="AO358" s="16">
        <f t="shared" si="179"/>
        <v>0</v>
      </c>
      <c r="AP358" s="16">
        <f t="shared" si="179"/>
        <v>0</v>
      </c>
      <c r="AQ358" s="16">
        <f t="shared" si="179"/>
        <v>0</v>
      </c>
      <c r="AR358" s="16">
        <f t="shared" si="179"/>
        <v>0</v>
      </c>
      <c r="AS358" s="16">
        <f t="shared" si="179"/>
        <v>0</v>
      </c>
      <c r="AT358" s="16">
        <f t="shared" si="179"/>
        <v>0</v>
      </c>
      <c r="AU358" s="16">
        <f t="shared" si="179"/>
        <v>0</v>
      </c>
      <c r="AV358" s="16">
        <f t="shared" si="179"/>
        <v>0</v>
      </c>
      <c r="AW358" s="16">
        <f t="shared" si="179"/>
        <v>0</v>
      </c>
      <c r="AX358" s="16">
        <f t="shared" si="179"/>
        <v>0</v>
      </c>
      <c r="AY358" s="16">
        <f t="shared" si="179"/>
        <v>0</v>
      </c>
      <c r="AZ358" s="16">
        <f t="shared" si="179"/>
        <v>0</v>
      </c>
      <c r="BA358" s="16">
        <f t="shared" si="179"/>
        <v>0</v>
      </c>
      <c r="BB358" s="16">
        <f t="shared" si="179"/>
        <v>0</v>
      </c>
      <c r="BC358" s="16">
        <f t="shared" si="179"/>
        <v>0</v>
      </c>
      <c r="BD358" s="16">
        <f t="shared" si="179"/>
        <v>0</v>
      </c>
      <c r="BE358" s="16">
        <f t="shared" si="179"/>
        <v>0</v>
      </c>
      <c r="BF358" s="16">
        <f t="shared" si="179"/>
        <v>0</v>
      </c>
      <c r="BG358" s="16">
        <f t="shared" si="179"/>
        <v>0</v>
      </c>
      <c r="BH358" s="16">
        <f t="shared" si="179"/>
        <v>0</v>
      </c>
      <c r="BI358" s="16">
        <f t="shared" si="179"/>
        <v>0</v>
      </c>
      <c r="BJ358" s="16">
        <f t="shared" si="179"/>
        <v>0</v>
      </c>
      <c r="BK358" s="16">
        <f t="shared" si="179"/>
        <v>0</v>
      </c>
      <c r="BL358" s="16">
        <f t="shared" si="179"/>
        <v>0</v>
      </c>
      <c r="BM358" s="16">
        <f t="shared" si="179"/>
        <v>0</v>
      </c>
      <c r="BN358" s="16">
        <f t="shared" si="179"/>
        <v>0</v>
      </c>
      <c r="BO358" s="16">
        <f t="shared" si="179"/>
        <v>0</v>
      </c>
      <c r="BP358" s="16">
        <f t="shared" si="179"/>
        <v>0</v>
      </c>
      <c r="BQ358" s="16">
        <f t="shared" si="179"/>
        <v>0</v>
      </c>
      <c r="BR358" s="16">
        <f t="shared" si="177"/>
        <v>0</v>
      </c>
      <c r="BS358" s="16">
        <f t="shared" si="177"/>
        <v>0</v>
      </c>
      <c r="BT358" s="16">
        <f t="shared" si="177"/>
        <v>0</v>
      </c>
      <c r="BU358" s="16">
        <f t="shared" si="177"/>
        <v>0</v>
      </c>
      <c r="BV358" s="16">
        <f t="shared" si="177"/>
        <v>0</v>
      </c>
      <c r="BW358" s="16">
        <f t="shared" si="177"/>
        <v>0</v>
      </c>
      <c r="BX358" s="16">
        <f t="shared" si="177"/>
        <v>0</v>
      </c>
    </row>
    <row r="359" spans="2:76" hidden="1" outlineLevel="1" x14ac:dyDescent="0.15">
      <c r="B359" s="13" t="str">
        <f t="shared" si="117"/>
        <v>FTE Cost - Brand</v>
      </c>
      <c r="C359" s="13" t="str">
        <f t="shared" ref="C359:D359" si="180">C149</f>
        <v>Sales</v>
      </c>
      <c r="D359" s="13" t="str">
        <f t="shared" si="180"/>
        <v>Brand 8</v>
      </c>
      <c r="E359" s="16">
        <f t="shared" si="116"/>
        <v>0</v>
      </c>
      <c r="F359" s="16">
        <f t="shared" si="179"/>
        <v>0</v>
      </c>
      <c r="G359" s="16">
        <f t="shared" si="179"/>
        <v>0</v>
      </c>
      <c r="H359" s="16">
        <f t="shared" si="179"/>
        <v>0</v>
      </c>
      <c r="I359" s="16">
        <f t="shared" si="179"/>
        <v>0</v>
      </c>
      <c r="J359" s="16">
        <f t="shared" si="179"/>
        <v>0</v>
      </c>
      <c r="K359" s="16">
        <f t="shared" si="179"/>
        <v>0</v>
      </c>
      <c r="L359" s="16">
        <f t="shared" si="179"/>
        <v>0</v>
      </c>
      <c r="M359" s="16">
        <f t="shared" si="179"/>
        <v>0</v>
      </c>
      <c r="N359" s="16">
        <f t="shared" si="179"/>
        <v>0</v>
      </c>
      <c r="O359" s="16">
        <f t="shared" si="179"/>
        <v>0</v>
      </c>
      <c r="P359" s="16">
        <f t="shared" si="179"/>
        <v>0</v>
      </c>
      <c r="Q359" s="16">
        <f t="shared" si="179"/>
        <v>0</v>
      </c>
      <c r="R359" s="16">
        <f t="shared" si="179"/>
        <v>0</v>
      </c>
      <c r="S359" s="16">
        <f t="shared" si="179"/>
        <v>0</v>
      </c>
      <c r="T359" s="16">
        <f t="shared" si="179"/>
        <v>0</v>
      </c>
      <c r="U359" s="16">
        <f t="shared" si="179"/>
        <v>0</v>
      </c>
      <c r="V359" s="16">
        <f t="shared" si="179"/>
        <v>0</v>
      </c>
      <c r="W359" s="16">
        <f t="shared" si="179"/>
        <v>0</v>
      </c>
      <c r="X359" s="16">
        <f t="shared" si="179"/>
        <v>0</v>
      </c>
      <c r="Y359" s="16">
        <f t="shared" si="179"/>
        <v>0</v>
      </c>
      <c r="Z359" s="16">
        <f t="shared" si="179"/>
        <v>0</v>
      </c>
      <c r="AA359" s="16">
        <f t="shared" si="179"/>
        <v>0</v>
      </c>
      <c r="AB359" s="16">
        <f t="shared" si="179"/>
        <v>0</v>
      </c>
      <c r="AC359" s="16">
        <f t="shared" si="179"/>
        <v>0</v>
      </c>
      <c r="AD359" s="16">
        <f t="shared" si="179"/>
        <v>0</v>
      </c>
      <c r="AE359" s="16">
        <f t="shared" si="179"/>
        <v>0</v>
      </c>
      <c r="AF359" s="16">
        <f t="shared" si="179"/>
        <v>0</v>
      </c>
      <c r="AG359" s="16">
        <f t="shared" si="179"/>
        <v>0</v>
      </c>
      <c r="AH359" s="16">
        <f t="shared" si="179"/>
        <v>0</v>
      </c>
      <c r="AI359" s="16">
        <f t="shared" si="179"/>
        <v>0</v>
      </c>
      <c r="AJ359" s="16">
        <f t="shared" si="179"/>
        <v>0</v>
      </c>
      <c r="AK359" s="16">
        <f t="shared" si="179"/>
        <v>0</v>
      </c>
      <c r="AL359" s="16">
        <f t="shared" si="179"/>
        <v>0</v>
      </c>
      <c r="AM359" s="16">
        <f t="shared" si="179"/>
        <v>0</v>
      </c>
      <c r="AN359" s="16">
        <f t="shared" si="179"/>
        <v>0</v>
      </c>
      <c r="AO359" s="16">
        <f t="shared" si="179"/>
        <v>0</v>
      </c>
      <c r="AP359" s="16">
        <f t="shared" si="179"/>
        <v>0</v>
      </c>
      <c r="AQ359" s="16">
        <f t="shared" si="179"/>
        <v>0</v>
      </c>
      <c r="AR359" s="16">
        <f t="shared" si="179"/>
        <v>0</v>
      </c>
      <c r="AS359" s="16">
        <f t="shared" si="179"/>
        <v>0</v>
      </c>
      <c r="AT359" s="16">
        <f t="shared" si="179"/>
        <v>0</v>
      </c>
      <c r="AU359" s="16">
        <f t="shared" si="179"/>
        <v>0</v>
      </c>
      <c r="AV359" s="16">
        <f t="shared" si="179"/>
        <v>0</v>
      </c>
      <c r="AW359" s="16">
        <f t="shared" si="179"/>
        <v>0</v>
      </c>
      <c r="AX359" s="16">
        <f t="shared" si="179"/>
        <v>0</v>
      </c>
      <c r="AY359" s="16">
        <f t="shared" si="179"/>
        <v>0</v>
      </c>
      <c r="AZ359" s="16">
        <f t="shared" si="179"/>
        <v>0</v>
      </c>
      <c r="BA359" s="16">
        <f t="shared" si="179"/>
        <v>0</v>
      </c>
      <c r="BB359" s="16">
        <f t="shared" si="179"/>
        <v>0</v>
      </c>
      <c r="BC359" s="16">
        <f t="shared" si="179"/>
        <v>0</v>
      </c>
      <c r="BD359" s="16">
        <f t="shared" si="179"/>
        <v>0</v>
      </c>
      <c r="BE359" s="16">
        <f t="shared" si="179"/>
        <v>0</v>
      </c>
      <c r="BF359" s="16">
        <f t="shared" si="179"/>
        <v>0</v>
      </c>
      <c r="BG359" s="16">
        <f t="shared" si="179"/>
        <v>0</v>
      </c>
      <c r="BH359" s="16">
        <f t="shared" si="179"/>
        <v>0</v>
      </c>
      <c r="BI359" s="16">
        <f t="shared" si="179"/>
        <v>0</v>
      </c>
      <c r="BJ359" s="16">
        <f t="shared" si="179"/>
        <v>0</v>
      </c>
      <c r="BK359" s="16">
        <f t="shared" si="179"/>
        <v>0</v>
      </c>
      <c r="BL359" s="16">
        <f t="shared" si="179"/>
        <v>0</v>
      </c>
      <c r="BM359" s="16">
        <f t="shared" si="179"/>
        <v>0</v>
      </c>
      <c r="BN359" s="16">
        <f t="shared" si="179"/>
        <v>0</v>
      </c>
      <c r="BO359" s="16">
        <f t="shared" si="179"/>
        <v>0</v>
      </c>
      <c r="BP359" s="16">
        <f t="shared" si="179"/>
        <v>0</v>
      </c>
      <c r="BQ359" s="16">
        <f t="shared" si="179"/>
        <v>0</v>
      </c>
      <c r="BR359" s="16">
        <f t="shared" si="177"/>
        <v>0</v>
      </c>
      <c r="BS359" s="16">
        <f t="shared" si="177"/>
        <v>0</v>
      </c>
      <c r="BT359" s="16">
        <f t="shared" si="177"/>
        <v>0</v>
      </c>
      <c r="BU359" s="16">
        <f t="shared" si="177"/>
        <v>0</v>
      </c>
      <c r="BV359" s="16">
        <f t="shared" si="177"/>
        <v>0</v>
      </c>
      <c r="BW359" s="16">
        <f t="shared" si="177"/>
        <v>0</v>
      </c>
      <c r="BX359" s="16">
        <f t="shared" si="177"/>
        <v>0</v>
      </c>
    </row>
    <row r="360" spans="2:76" hidden="1" outlineLevel="1" x14ac:dyDescent="0.15">
      <c r="B360" s="13" t="str">
        <f t="shared" si="117"/>
        <v>FTE Cost - Brand</v>
      </c>
      <c r="C360" s="13" t="str">
        <f t="shared" ref="C360:D360" si="181">C150</f>
        <v>Sales</v>
      </c>
      <c r="D360" s="13" t="str">
        <f t="shared" si="181"/>
        <v>Brand 9</v>
      </c>
      <c r="E360" s="16">
        <f t="shared" si="116"/>
        <v>22.2684</v>
      </c>
      <c r="F360" s="16">
        <f t="shared" si="179"/>
        <v>22.2684</v>
      </c>
      <c r="G360" s="16">
        <f t="shared" si="179"/>
        <v>22.2684</v>
      </c>
      <c r="H360" s="16">
        <f t="shared" si="179"/>
        <v>22.2684</v>
      </c>
      <c r="I360" s="16">
        <f t="shared" si="179"/>
        <v>22.2684</v>
      </c>
      <c r="J360" s="16">
        <f t="shared" si="179"/>
        <v>22.2684</v>
      </c>
      <c r="K360" s="16">
        <f t="shared" si="179"/>
        <v>22.2684</v>
      </c>
      <c r="L360" s="16">
        <f t="shared" si="179"/>
        <v>22.2684</v>
      </c>
      <c r="M360" s="16">
        <f t="shared" si="179"/>
        <v>22.2684</v>
      </c>
      <c r="N360" s="16">
        <f t="shared" si="179"/>
        <v>22.2684</v>
      </c>
      <c r="O360" s="16">
        <f t="shared" si="179"/>
        <v>22.2684</v>
      </c>
      <c r="P360" s="16">
        <f t="shared" si="179"/>
        <v>22.2684</v>
      </c>
      <c r="Q360" s="16">
        <f t="shared" si="179"/>
        <v>22.2684</v>
      </c>
      <c r="R360" s="16">
        <f t="shared" si="179"/>
        <v>22.2684</v>
      </c>
      <c r="S360" s="16">
        <f t="shared" si="179"/>
        <v>22.2684</v>
      </c>
      <c r="T360" s="16">
        <f t="shared" si="179"/>
        <v>22.2684</v>
      </c>
      <c r="U360" s="16">
        <f t="shared" si="179"/>
        <v>22.2684</v>
      </c>
      <c r="V360" s="16">
        <f t="shared" si="179"/>
        <v>22.2684</v>
      </c>
      <c r="W360" s="16">
        <f t="shared" si="179"/>
        <v>22.2684</v>
      </c>
      <c r="X360" s="16">
        <f t="shared" si="179"/>
        <v>22.2684</v>
      </c>
      <c r="Y360" s="16">
        <f t="shared" si="179"/>
        <v>22.2684</v>
      </c>
      <c r="Z360" s="16">
        <f t="shared" si="179"/>
        <v>22.2684</v>
      </c>
      <c r="AA360" s="16">
        <f t="shared" si="179"/>
        <v>22.2684</v>
      </c>
      <c r="AB360" s="16">
        <f t="shared" si="179"/>
        <v>22.2684</v>
      </c>
      <c r="AC360" s="16">
        <f t="shared" si="179"/>
        <v>22.2684</v>
      </c>
      <c r="AD360" s="16">
        <f t="shared" si="179"/>
        <v>22.2684</v>
      </c>
      <c r="AE360" s="16">
        <f t="shared" si="179"/>
        <v>22.2684</v>
      </c>
      <c r="AF360" s="16">
        <f t="shared" si="179"/>
        <v>22.2684</v>
      </c>
      <c r="AG360" s="16">
        <f t="shared" si="179"/>
        <v>22.2684</v>
      </c>
      <c r="AH360" s="16">
        <f t="shared" si="179"/>
        <v>22.2684</v>
      </c>
      <c r="AI360" s="16">
        <f t="shared" si="179"/>
        <v>22.2684</v>
      </c>
      <c r="AJ360" s="16">
        <f t="shared" si="179"/>
        <v>22.2684</v>
      </c>
      <c r="AK360" s="16">
        <f t="shared" si="179"/>
        <v>22.2684</v>
      </c>
      <c r="AL360" s="16">
        <f t="shared" si="179"/>
        <v>22.2684</v>
      </c>
      <c r="AM360" s="16">
        <f t="shared" si="179"/>
        <v>22.2684</v>
      </c>
      <c r="AN360" s="16">
        <f t="shared" si="179"/>
        <v>22.2684</v>
      </c>
      <c r="AO360" s="16">
        <f t="shared" si="179"/>
        <v>22.2684</v>
      </c>
      <c r="AP360" s="16">
        <f t="shared" si="179"/>
        <v>22.2684</v>
      </c>
      <c r="AQ360" s="16">
        <f t="shared" si="179"/>
        <v>22.2684</v>
      </c>
      <c r="AR360" s="16">
        <f t="shared" si="179"/>
        <v>22.2684</v>
      </c>
      <c r="AS360" s="16">
        <f t="shared" si="179"/>
        <v>22.2684</v>
      </c>
      <c r="AT360" s="16">
        <f t="shared" si="179"/>
        <v>22.2684</v>
      </c>
      <c r="AU360" s="16">
        <f t="shared" si="179"/>
        <v>22.2684</v>
      </c>
      <c r="AV360" s="16">
        <f t="shared" si="179"/>
        <v>22.2684</v>
      </c>
      <c r="AW360" s="16">
        <f t="shared" si="179"/>
        <v>22.2684</v>
      </c>
      <c r="AX360" s="16">
        <f t="shared" si="179"/>
        <v>22.2684</v>
      </c>
      <c r="AY360" s="16">
        <f t="shared" si="179"/>
        <v>22.2684</v>
      </c>
      <c r="AZ360" s="16">
        <f t="shared" si="179"/>
        <v>22.2684</v>
      </c>
      <c r="BA360" s="16">
        <f t="shared" si="179"/>
        <v>22.2684</v>
      </c>
      <c r="BB360" s="16">
        <f t="shared" si="179"/>
        <v>22.2684</v>
      </c>
      <c r="BC360" s="16">
        <f t="shared" si="179"/>
        <v>22.2684</v>
      </c>
      <c r="BD360" s="16">
        <f t="shared" si="179"/>
        <v>22.2684</v>
      </c>
      <c r="BE360" s="16">
        <f t="shared" si="179"/>
        <v>22.2684</v>
      </c>
      <c r="BF360" s="16">
        <f t="shared" si="179"/>
        <v>22.2684</v>
      </c>
      <c r="BG360" s="16">
        <f t="shared" si="179"/>
        <v>22.2684</v>
      </c>
      <c r="BH360" s="16">
        <f t="shared" si="179"/>
        <v>22.2684</v>
      </c>
      <c r="BI360" s="16">
        <f t="shared" si="179"/>
        <v>22.2684</v>
      </c>
      <c r="BJ360" s="16">
        <f t="shared" si="179"/>
        <v>22.2684</v>
      </c>
      <c r="BK360" s="16">
        <f t="shared" si="179"/>
        <v>22.2684</v>
      </c>
      <c r="BL360" s="16">
        <f t="shared" si="179"/>
        <v>22.2684</v>
      </c>
      <c r="BM360" s="16">
        <f t="shared" si="179"/>
        <v>22.2684</v>
      </c>
      <c r="BN360" s="16">
        <f t="shared" si="179"/>
        <v>22.2684</v>
      </c>
      <c r="BO360" s="16">
        <f t="shared" si="179"/>
        <v>22.2684</v>
      </c>
      <c r="BP360" s="16">
        <f t="shared" si="179"/>
        <v>22.2684</v>
      </c>
      <c r="BQ360" s="16">
        <f t="shared" si="179"/>
        <v>22.2684</v>
      </c>
      <c r="BR360" s="16">
        <f t="shared" si="177"/>
        <v>22.2684</v>
      </c>
      <c r="BS360" s="16">
        <f t="shared" si="177"/>
        <v>22.2684</v>
      </c>
      <c r="BT360" s="16">
        <f t="shared" si="177"/>
        <v>22.2684</v>
      </c>
      <c r="BU360" s="16">
        <f t="shared" si="177"/>
        <v>22.2684</v>
      </c>
      <c r="BV360" s="16">
        <f t="shared" si="177"/>
        <v>22.2684</v>
      </c>
      <c r="BW360" s="16">
        <f t="shared" si="177"/>
        <v>22.2684</v>
      </c>
      <c r="BX360" s="16">
        <f t="shared" si="177"/>
        <v>22.2684</v>
      </c>
    </row>
    <row r="361" spans="2:76" hidden="1" outlineLevel="1" x14ac:dyDescent="0.15">
      <c r="B361" s="13" t="str">
        <f t="shared" si="117"/>
        <v>FTE Cost - Brand</v>
      </c>
      <c r="C361" s="13" t="str">
        <f t="shared" ref="C361:D361" si="182">C151</f>
        <v>Sales</v>
      </c>
      <c r="D361" s="13" t="str">
        <f t="shared" si="182"/>
        <v>Brand 10</v>
      </c>
      <c r="E361" s="16">
        <f t="shared" si="116"/>
        <v>11.1342</v>
      </c>
      <c r="F361" s="16">
        <f t="shared" si="179"/>
        <v>11.1342</v>
      </c>
      <c r="G361" s="16">
        <f t="shared" si="179"/>
        <v>11.1342</v>
      </c>
      <c r="H361" s="16">
        <f t="shared" si="179"/>
        <v>11.1342</v>
      </c>
      <c r="I361" s="16">
        <f t="shared" si="179"/>
        <v>11.1342</v>
      </c>
      <c r="J361" s="16">
        <f t="shared" si="179"/>
        <v>11.1342</v>
      </c>
      <c r="K361" s="16">
        <f t="shared" si="179"/>
        <v>11.1342</v>
      </c>
      <c r="L361" s="16">
        <f t="shared" si="179"/>
        <v>11.1342</v>
      </c>
      <c r="M361" s="16">
        <f t="shared" si="179"/>
        <v>11.1342</v>
      </c>
      <c r="N361" s="16">
        <f t="shared" si="179"/>
        <v>11.1342</v>
      </c>
      <c r="O361" s="16">
        <f t="shared" si="179"/>
        <v>11.1342</v>
      </c>
      <c r="P361" s="16">
        <f t="shared" si="179"/>
        <v>11.1342</v>
      </c>
      <c r="Q361" s="16">
        <f t="shared" si="179"/>
        <v>11.1342</v>
      </c>
      <c r="R361" s="16">
        <f t="shared" si="179"/>
        <v>11.1342</v>
      </c>
      <c r="S361" s="16">
        <f t="shared" si="179"/>
        <v>11.1342</v>
      </c>
      <c r="T361" s="16">
        <f t="shared" si="179"/>
        <v>11.1342</v>
      </c>
      <c r="U361" s="16">
        <f t="shared" si="179"/>
        <v>11.1342</v>
      </c>
      <c r="V361" s="16">
        <f t="shared" si="179"/>
        <v>11.1342</v>
      </c>
      <c r="W361" s="16">
        <f t="shared" si="179"/>
        <v>11.1342</v>
      </c>
      <c r="X361" s="16">
        <f t="shared" si="179"/>
        <v>11.1342</v>
      </c>
      <c r="Y361" s="16">
        <f t="shared" si="179"/>
        <v>11.1342</v>
      </c>
      <c r="Z361" s="16">
        <f t="shared" si="179"/>
        <v>11.1342</v>
      </c>
      <c r="AA361" s="16">
        <f t="shared" si="179"/>
        <v>11.1342</v>
      </c>
      <c r="AB361" s="16">
        <f t="shared" si="179"/>
        <v>11.1342</v>
      </c>
      <c r="AC361" s="16">
        <f t="shared" si="179"/>
        <v>11.1342</v>
      </c>
      <c r="AD361" s="16">
        <f t="shared" si="179"/>
        <v>11.1342</v>
      </c>
      <c r="AE361" s="16">
        <f t="shared" si="179"/>
        <v>11.1342</v>
      </c>
      <c r="AF361" s="16">
        <f t="shared" si="179"/>
        <v>11.1342</v>
      </c>
      <c r="AG361" s="16">
        <f t="shared" si="179"/>
        <v>11.1342</v>
      </c>
      <c r="AH361" s="16">
        <f t="shared" si="179"/>
        <v>11.1342</v>
      </c>
      <c r="AI361" s="16">
        <f t="shared" si="179"/>
        <v>11.1342</v>
      </c>
      <c r="AJ361" s="16">
        <f t="shared" si="179"/>
        <v>11.1342</v>
      </c>
      <c r="AK361" s="16">
        <f t="shared" si="179"/>
        <v>11.1342</v>
      </c>
      <c r="AL361" s="16">
        <f t="shared" si="179"/>
        <v>11.1342</v>
      </c>
      <c r="AM361" s="16">
        <f t="shared" si="179"/>
        <v>11.1342</v>
      </c>
      <c r="AN361" s="16">
        <f t="shared" si="179"/>
        <v>11.1342</v>
      </c>
      <c r="AO361" s="16">
        <f t="shared" si="179"/>
        <v>11.1342</v>
      </c>
      <c r="AP361" s="16">
        <f t="shared" si="179"/>
        <v>11.1342</v>
      </c>
      <c r="AQ361" s="16">
        <f t="shared" si="179"/>
        <v>11.1342</v>
      </c>
      <c r="AR361" s="16">
        <f t="shared" si="179"/>
        <v>11.1342</v>
      </c>
      <c r="AS361" s="16">
        <f t="shared" si="179"/>
        <v>11.1342</v>
      </c>
      <c r="AT361" s="16">
        <f t="shared" si="179"/>
        <v>11.1342</v>
      </c>
      <c r="AU361" s="16">
        <f t="shared" si="179"/>
        <v>11.1342</v>
      </c>
      <c r="AV361" s="16">
        <f t="shared" si="179"/>
        <v>11.1342</v>
      </c>
      <c r="AW361" s="16">
        <f t="shared" si="179"/>
        <v>11.1342</v>
      </c>
      <c r="AX361" s="16">
        <f t="shared" si="179"/>
        <v>11.1342</v>
      </c>
      <c r="AY361" s="16">
        <f t="shared" si="179"/>
        <v>11.1342</v>
      </c>
      <c r="AZ361" s="16">
        <f t="shared" si="179"/>
        <v>11.1342</v>
      </c>
      <c r="BA361" s="16">
        <f t="shared" si="179"/>
        <v>11.1342</v>
      </c>
      <c r="BB361" s="16">
        <f t="shared" si="179"/>
        <v>11.1342</v>
      </c>
      <c r="BC361" s="16">
        <f t="shared" si="179"/>
        <v>11.1342</v>
      </c>
      <c r="BD361" s="16">
        <f t="shared" si="179"/>
        <v>11.1342</v>
      </c>
      <c r="BE361" s="16">
        <f t="shared" si="179"/>
        <v>11.1342</v>
      </c>
      <c r="BF361" s="16">
        <f t="shared" si="179"/>
        <v>11.1342</v>
      </c>
      <c r="BG361" s="16">
        <f t="shared" si="179"/>
        <v>11.1342</v>
      </c>
      <c r="BH361" s="16">
        <f t="shared" si="179"/>
        <v>11.1342</v>
      </c>
      <c r="BI361" s="16">
        <f t="shared" si="179"/>
        <v>11.1342</v>
      </c>
      <c r="BJ361" s="16">
        <f t="shared" si="179"/>
        <v>11.1342</v>
      </c>
      <c r="BK361" s="16">
        <f t="shared" si="179"/>
        <v>11.1342</v>
      </c>
      <c r="BL361" s="16">
        <f t="shared" si="179"/>
        <v>11.1342</v>
      </c>
      <c r="BM361" s="16">
        <f t="shared" si="179"/>
        <v>11.1342</v>
      </c>
      <c r="BN361" s="16">
        <f t="shared" si="179"/>
        <v>11.1342</v>
      </c>
      <c r="BO361" s="16">
        <f t="shared" si="179"/>
        <v>11.1342</v>
      </c>
      <c r="BP361" s="16">
        <f t="shared" si="179"/>
        <v>11.1342</v>
      </c>
      <c r="BQ361" s="16">
        <f t="shared" ref="BQ361:BX364" si="183">IFERROR(VLOOKUP($C361,$C$2:$BX$21,MATCH(BQ$1,$C$1:$BX$1,0),0)*VLOOKUP($C361,$C$22:$BX$41,MATCH(BQ$1,$C$1:$BX$1,0),0),0)*BQ151</f>
        <v>11.1342</v>
      </c>
      <c r="BR361" s="16">
        <f t="shared" si="183"/>
        <v>11.1342</v>
      </c>
      <c r="BS361" s="16">
        <f t="shared" si="183"/>
        <v>11.1342</v>
      </c>
      <c r="BT361" s="16">
        <f t="shared" si="183"/>
        <v>11.1342</v>
      </c>
      <c r="BU361" s="16">
        <f t="shared" si="183"/>
        <v>11.1342</v>
      </c>
      <c r="BV361" s="16">
        <f t="shared" si="183"/>
        <v>11.1342</v>
      </c>
      <c r="BW361" s="16">
        <f t="shared" si="183"/>
        <v>11.1342</v>
      </c>
      <c r="BX361" s="16">
        <f t="shared" si="183"/>
        <v>11.1342</v>
      </c>
    </row>
    <row r="362" spans="2:76" hidden="1" outlineLevel="1" x14ac:dyDescent="0.15">
      <c r="B362" s="13" t="str">
        <f t="shared" si="117"/>
        <v>FTE Cost - Brand</v>
      </c>
      <c r="C362" s="13" t="str">
        <f t="shared" ref="C362:D362" si="184">C152</f>
        <v>Sales</v>
      </c>
      <c r="D362" s="13" t="str">
        <f t="shared" si="184"/>
        <v>Brand 11</v>
      </c>
      <c r="E362" s="16">
        <f t="shared" si="116"/>
        <v>0</v>
      </c>
      <c r="F362" s="16">
        <f t="shared" ref="F362:BQ365" si="185">IFERROR(VLOOKUP($C362,$C$2:$BX$21,MATCH(F$1,$C$1:$BX$1,0),0)*VLOOKUP($C362,$C$22:$BX$41,MATCH(F$1,$C$1:$BX$1,0),0),0)*F152</f>
        <v>0</v>
      </c>
      <c r="G362" s="16">
        <f t="shared" si="185"/>
        <v>0</v>
      </c>
      <c r="H362" s="16">
        <f t="shared" si="185"/>
        <v>0</v>
      </c>
      <c r="I362" s="16">
        <f t="shared" si="185"/>
        <v>0</v>
      </c>
      <c r="J362" s="16">
        <f t="shared" si="185"/>
        <v>0</v>
      </c>
      <c r="K362" s="16">
        <f t="shared" si="185"/>
        <v>0</v>
      </c>
      <c r="L362" s="16">
        <f t="shared" si="185"/>
        <v>0</v>
      </c>
      <c r="M362" s="16">
        <f t="shared" si="185"/>
        <v>0</v>
      </c>
      <c r="N362" s="16">
        <f t="shared" si="185"/>
        <v>0</v>
      </c>
      <c r="O362" s="16">
        <f t="shared" si="185"/>
        <v>0</v>
      </c>
      <c r="P362" s="16">
        <f t="shared" si="185"/>
        <v>0</v>
      </c>
      <c r="Q362" s="16">
        <f t="shared" si="185"/>
        <v>0</v>
      </c>
      <c r="R362" s="16">
        <f t="shared" si="185"/>
        <v>0</v>
      </c>
      <c r="S362" s="16">
        <f t="shared" si="185"/>
        <v>0</v>
      </c>
      <c r="T362" s="16">
        <f t="shared" si="185"/>
        <v>0</v>
      </c>
      <c r="U362" s="16">
        <f t="shared" si="185"/>
        <v>0</v>
      </c>
      <c r="V362" s="16">
        <f t="shared" si="185"/>
        <v>0</v>
      </c>
      <c r="W362" s="16">
        <f t="shared" si="185"/>
        <v>0</v>
      </c>
      <c r="X362" s="16">
        <f t="shared" si="185"/>
        <v>0</v>
      </c>
      <c r="Y362" s="16">
        <f t="shared" si="185"/>
        <v>0</v>
      </c>
      <c r="Z362" s="16">
        <f t="shared" si="185"/>
        <v>0</v>
      </c>
      <c r="AA362" s="16">
        <f t="shared" si="185"/>
        <v>0</v>
      </c>
      <c r="AB362" s="16">
        <f t="shared" si="185"/>
        <v>0</v>
      </c>
      <c r="AC362" s="16">
        <f t="shared" si="185"/>
        <v>0</v>
      </c>
      <c r="AD362" s="16">
        <f t="shared" si="185"/>
        <v>0</v>
      </c>
      <c r="AE362" s="16">
        <f t="shared" si="185"/>
        <v>0</v>
      </c>
      <c r="AF362" s="16">
        <f t="shared" si="185"/>
        <v>0</v>
      </c>
      <c r="AG362" s="16">
        <f t="shared" si="185"/>
        <v>0</v>
      </c>
      <c r="AH362" s="16">
        <f t="shared" si="185"/>
        <v>0</v>
      </c>
      <c r="AI362" s="16">
        <f t="shared" si="185"/>
        <v>0</v>
      </c>
      <c r="AJ362" s="16">
        <f t="shared" si="185"/>
        <v>0</v>
      </c>
      <c r="AK362" s="16">
        <f t="shared" si="185"/>
        <v>0</v>
      </c>
      <c r="AL362" s="16">
        <f t="shared" si="185"/>
        <v>0</v>
      </c>
      <c r="AM362" s="16">
        <f t="shared" si="185"/>
        <v>0</v>
      </c>
      <c r="AN362" s="16">
        <f t="shared" si="185"/>
        <v>0</v>
      </c>
      <c r="AO362" s="16">
        <f t="shared" si="185"/>
        <v>0</v>
      </c>
      <c r="AP362" s="16">
        <f t="shared" si="185"/>
        <v>0</v>
      </c>
      <c r="AQ362" s="16">
        <f t="shared" si="185"/>
        <v>0</v>
      </c>
      <c r="AR362" s="16">
        <f t="shared" si="185"/>
        <v>0</v>
      </c>
      <c r="AS362" s="16">
        <f t="shared" si="185"/>
        <v>0</v>
      </c>
      <c r="AT362" s="16">
        <f t="shared" si="185"/>
        <v>0</v>
      </c>
      <c r="AU362" s="16">
        <f t="shared" si="185"/>
        <v>0</v>
      </c>
      <c r="AV362" s="16">
        <f t="shared" si="185"/>
        <v>0</v>
      </c>
      <c r="AW362" s="16">
        <f t="shared" si="185"/>
        <v>0</v>
      </c>
      <c r="AX362" s="16">
        <f t="shared" si="185"/>
        <v>0</v>
      </c>
      <c r="AY362" s="16">
        <f t="shared" si="185"/>
        <v>0</v>
      </c>
      <c r="AZ362" s="16">
        <f t="shared" si="185"/>
        <v>0</v>
      </c>
      <c r="BA362" s="16">
        <f t="shared" si="185"/>
        <v>0</v>
      </c>
      <c r="BB362" s="16">
        <f t="shared" si="185"/>
        <v>0</v>
      </c>
      <c r="BC362" s="16">
        <f t="shared" si="185"/>
        <v>0</v>
      </c>
      <c r="BD362" s="16">
        <f t="shared" si="185"/>
        <v>0</v>
      </c>
      <c r="BE362" s="16">
        <f t="shared" si="185"/>
        <v>0</v>
      </c>
      <c r="BF362" s="16">
        <f t="shared" si="185"/>
        <v>0</v>
      </c>
      <c r="BG362" s="16">
        <f t="shared" si="185"/>
        <v>0</v>
      </c>
      <c r="BH362" s="16">
        <f t="shared" si="185"/>
        <v>0</v>
      </c>
      <c r="BI362" s="16">
        <f t="shared" si="185"/>
        <v>0</v>
      </c>
      <c r="BJ362" s="16">
        <f t="shared" si="185"/>
        <v>0</v>
      </c>
      <c r="BK362" s="16">
        <f t="shared" si="185"/>
        <v>0</v>
      </c>
      <c r="BL362" s="16">
        <f t="shared" si="185"/>
        <v>0</v>
      </c>
      <c r="BM362" s="16">
        <f t="shared" si="185"/>
        <v>0</v>
      </c>
      <c r="BN362" s="16">
        <f t="shared" si="185"/>
        <v>0</v>
      </c>
      <c r="BO362" s="16">
        <f t="shared" si="185"/>
        <v>0</v>
      </c>
      <c r="BP362" s="16">
        <f t="shared" si="185"/>
        <v>0</v>
      </c>
      <c r="BQ362" s="16">
        <f t="shared" si="185"/>
        <v>0</v>
      </c>
      <c r="BR362" s="16">
        <f t="shared" si="183"/>
        <v>0</v>
      </c>
      <c r="BS362" s="16">
        <f t="shared" si="183"/>
        <v>0</v>
      </c>
      <c r="BT362" s="16">
        <f t="shared" si="183"/>
        <v>0</v>
      </c>
      <c r="BU362" s="16">
        <f t="shared" si="183"/>
        <v>0</v>
      </c>
      <c r="BV362" s="16">
        <f t="shared" si="183"/>
        <v>0</v>
      </c>
      <c r="BW362" s="16">
        <f t="shared" si="183"/>
        <v>0</v>
      </c>
      <c r="BX362" s="16">
        <f t="shared" si="183"/>
        <v>0</v>
      </c>
    </row>
    <row r="363" spans="2:76" hidden="1" outlineLevel="1" x14ac:dyDescent="0.15">
      <c r="B363" s="13" t="str">
        <f t="shared" si="117"/>
        <v>FTE Cost - Brand</v>
      </c>
      <c r="C363" s="13" t="str">
        <f t="shared" ref="C363:D363" si="186">C153</f>
        <v>Sales</v>
      </c>
      <c r="D363" s="13" t="str">
        <f t="shared" si="186"/>
        <v>Brand 12</v>
      </c>
      <c r="E363" s="16">
        <f t="shared" si="116"/>
        <v>5.5670999999999999</v>
      </c>
      <c r="F363" s="16">
        <f t="shared" si="185"/>
        <v>5.5670999999999999</v>
      </c>
      <c r="G363" s="16">
        <f t="shared" si="185"/>
        <v>5.5670999999999999</v>
      </c>
      <c r="H363" s="16">
        <f t="shared" si="185"/>
        <v>5.5670999999999999</v>
      </c>
      <c r="I363" s="16">
        <f t="shared" si="185"/>
        <v>5.5670999999999999</v>
      </c>
      <c r="J363" s="16">
        <f t="shared" si="185"/>
        <v>5.5670999999999999</v>
      </c>
      <c r="K363" s="16">
        <f t="shared" si="185"/>
        <v>5.5670999999999999</v>
      </c>
      <c r="L363" s="16">
        <f t="shared" si="185"/>
        <v>5.5670999999999999</v>
      </c>
      <c r="M363" s="16">
        <f t="shared" si="185"/>
        <v>5.5670999999999999</v>
      </c>
      <c r="N363" s="16">
        <f t="shared" si="185"/>
        <v>5.5670999999999999</v>
      </c>
      <c r="O363" s="16">
        <f t="shared" si="185"/>
        <v>5.5670999999999999</v>
      </c>
      <c r="P363" s="16">
        <f t="shared" si="185"/>
        <v>5.5670999999999999</v>
      </c>
      <c r="Q363" s="16">
        <f t="shared" si="185"/>
        <v>5.5670999999999999</v>
      </c>
      <c r="R363" s="16">
        <f t="shared" si="185"/>
        <v>5.5670999999999999</v>
      </c>
      <c r="S363" s="16">
        <f t="shared" si="185"/>
        <v>5.5670999999999999</v>
      </c>
      <c r="T363" s="16">
        <f t="shared" si="185"/>
        <v>5.5670999999999999</v>
      </c>
      <c r="U363" s="16">
        <f t="shared" si="185"/>
        <v>5.5670999999999999</v>
      </c>
      <c r="V363" s="16">
        <f t="shared" si="185"/>
        <v>5.5670999999999999</v>
      </c>
      <c r="W363" s="16">
        <f t="shared" si="185"/>
        <v>5.5670999999999999</v>
      </c>
      <c r="X363" s="16">
        <f t="shared" si="185"/>
        <v>5.5670999999999999</v>
      </c>
      <c r="Y363" s="16">
        <f t="shared" si="185"/>
        <v>5.5670999999999999</v>
      </c>
      <c r="Z363" s="16">
        <f t="shared" si="185"/>
        <v>5.5670999999999999</v>
      </c>
      <c r="AA363" s="16">
        <f t="shared" si="185"/>
        <v>5.5670999999999999</v>
      </c>
      <c r="AB363" s="16">
        <f t="shared" si="185"/>
        <v>5.5670999999999999</v>
      </c>
      <c r="AC363" s="16">
        <f t="shared" si="185"/>
        <v>5.5670999999999999</v>
      </c>
      <c r="AD363" s="16">
        <f t="shared" si="185"/>
        <v>5.5670999999999999</v>
      </c>
      <c r="AE363" s="16">
        <f t="shared" si="185"/>
        <v>5.5670999999999999</v>
      </c>
      <c r="AF363" s="16">
        <f t="shared" si="185"/>
        <v>5.5670999999999999</v>
      </c>
      <c r="AG363" s="16">
        <f t="shared" si="185"/>
        <v>5.5670999999999999</v>
      </c>
      <c r="AH363" s="16">
        <f t="shared" si="185"/>
        <v>5.5670999999999999</v>
      </c>
      <c r="AI363" s="16">
        <f t="shared" si="185"/>
        <v>5.5670999999999999</v>
      </c>
      <c r="AJ363" s="16">
        <f t="shared" si="185"/>
        <v>5.5670999999999999</v>
      </c>
      <c r="AK363" s="16">
        <f t="shared" si="185"/>
        <v>5.5670999999999999</v>
      </c>
      <c r="AL363" s="16">
        <f t="shared" si="185"/>
        <v>5.5670999999999999</v>
      </c>
      <c r="AM363" s="16">
        <f t="shared" si="185"/>
        <v>5.5670999999999999</v>
      </c>
      <c r="AN363" s="16">
        <f t="shared" si="185"/>
        <v>5.5670999999999999</v>
      </c>
      <c r="AO363" s="16">
        <f t="shared" si="185"/>
        <v>5.5670999999999999</v>
      </c>
      <c r="AP363" s="16">
        <f t="shared" si="185"/>
        <v>5.5670999999999999</v>
      </c>
      <c r="AQ363" s="16">
        <f t="shared" si="185"/>
        <v>5.5670999999999999</v>
      </c>
      <c r="AR363" s="16">
        <f t="shared" si="185"/>
        <v>5.5670999999999999</v>
      </c>
      <c r="AS363" s="16">
        <f t="shared" si="185"/>
        <v>5.5670999999999999</v>
      </c>
      <c r="AT363" s="16">
        <f t="shared" si="185"/>
        <v>5.5670999999999999</v>
      </c>
      <c r="AU363" s="16">
        <f t="shared" si="185"/>
        <v>5.5670999999999999</v>
      </c>
      <c r="AV363" s="16">
        <f t="shared" si="185"/>
        <v>5.5670999999999999</v>
      </c>
      <c r="AW363" s="16">
        <f t="shared" si="185"/>
        <v>5.5670999999999999</v>
      </c>
      <c r="AX363" s="16">
        <f t="shared" si="185"/>
        <v>5.5670999999999999</v>
      </c>
      <c r="AY363" s="16">
        <f t="shared" si="185"/>
        <v>5.5670999999999999</v>
      </c>
      <c r="AZ363" s="16">
        <f t="shared" si="185"/>
        <v>5.5670999999999999</v>
      </c>
      <c r="BA363" s="16">
        <f t="shared" si="185"/>
        <v>5.5670999999999999</v>
      </c>
      <c r="BB363" s="16">
        <f t="shared" si="185"/>
        <v>5.5670999999999999</v>
      </c>
      <c r="BC363" s="16">
        <f t="shared" si="185"/>
        <v>5.5670999999999999</v>
      </c>
      <c r="BD363" s="16">
        <f t="shared" si="185"/>
        <v>5.5670999999999999</v>
      </c>
      <c r="BE363" s="16">
        <f t="shared" si="185"/>
        <v>5.5670999999999999</v>
      </c>
      <c r="BF363" s="16">
        <f t="shared" si="185"/>
        <v>5.5670999999999999</v>
      </c>
      <c r="BG363" s="16">
        <f t="shared" si="185"/>
        <v>5.5670999999999999</v>
      </c>
      <c r="BH363" s="16">
        <f t="shared" si="185"/>
        <v>5.5670999999999999</v>
      </c>
      <c r="BI363" s="16">
        <f t="shared" si="185"/>
        <v>5.5670999999999999</v>
      </c>
      <c r="BJ363" s="16">
        <f t="shared" si="185"/>
        <v>5.5670999999999999</v>
      </c>
      <c r="BK363" s="16">
        <f t="shared" si="185"/>
        <v>5.5670999999999999</v>
      </c>
      <c r="BL363" s="16">
        <f t="shared" si="185"/>
        <v>5.5670999999999999</v>
      </c>
      <c r="BM363" s="16">
        <f t="shared" si="185"/>
        <v>5.5670999999999999</v>
      </c>
      <c r="BN363" s="16">
        <f t="shared" si="185"/>
        <v>5.5670999999999999</v>
      </c>
      <c r="BO363" s="16">
        <f t="shared" si="185"/>
        <v>5.5670999999999999</v>
      </c>
      <c r="BP363" s="16">
        <f t="shared" si="185"/>
        <v>5.5670999999999999</v>
      </c>
      <c r="BQ363" s="16">
        <f t="shared" si="185"/>
        <v>5.5670999999999999</v>
      </c>
      <c r="BR363" s="16">
        <f t="shared" si="183"/>
        <v>5.5670999999999999</v>
      </c>
      <c r="BS363" s="16">
        <f t="shared" si="183"/>
        <v>5.5670999999999999</v>
      </c>
      <c r="BT363" s="16">
        <f t="shared" si="183"/>
        <v>5.5670999999999999</v>
      </c>
      <c r="BU363" s="16">
        <f t="shared" si="183"/>
        <v>5.5670999999999999</v>
      </c>
      <c r="BV363" s="16">
        <f t="shared" si="183"/>
        <v>5.5670999999999999</v>
      </c>
      <c r="BW363" s="16">
        <f t="shared" si="183"/>
        <v>5.5670999999999999</v>
      </c>
      <c r="BX363" s="16">
        <f t="shared" si="183"/>
        <v>5.5670999999999999</v>
      </c>
    </row>
    <row r="364" spans="2:76" hidden="1" outlineLevel="1" x14ac:dyDescent="0.15">
      <c r="B364" s="13" t="str">
        <f t="shared" si="117"/>
        <v>FTE Cost - Brand</v>
      </c>
      <c r="C364" s="13" t="str">
        <f t="shared" ref="C364:D364" si="187">C154</f>
        <v>Sales</v>
      </c>
      <c r="D364" s="13" t="str">
        <f t="shared" si="187"/>
        <v>Brand 13</v>
      </c>
      <c r="E364" s="16">
        <f t="shared" si="116"/>
        <v>5.5670999999999999</v>
      </c>
      <c r="F364" s="16">
        <f t="shared" si="185"/>
        <v>5.5670999999999999</v>
      </c>
      <c r="G364" s="16">
        <f t="shared" si="185"/>
        <v>5.5670999999999999</v>
      </c>
      <c r="H364" s="16">
        <f t="shared" si="185"/>
        <v>5.5670999999999999</v>
      </c>
      <c r="I364" s="16">
        <f t="shared" si="185"/>
        <v>5.5670999999999999</v>
      </c>
      <c r="J364" s="16">
        <f t="shared" si="185"/>
        <v>5.5670999999999999</v>
      </c>
      <c r="K364" s="16">
        <f t="shared" si="185"/>
        <v>5.5670999999999999</v>
      </c>
      <c r="L364" s="16">
        <f t="shared" si="185"/>
        <v>5.5670999999999999</v>
      </c>
      <c r="M364" s="16">
        <f t="shared" si="185"/>
        <v>5.5670999999999999</v>
      </c>
      <c r="N364" s="16">
        <f t="shared" si="185"/>
        <v>5.5670999999999999</v>
      </c>
      <c r="O364" s="16">
        <f t="shared" si="185"/>
        <v>5.5670999999999999</v>
      </c>
      <c r="P364" s="16">
        <f t="shared" si="185"/>
        <v>5.5670999999999999</v>
      </c>
      <c r="Q364" s="16">
        <f t="shared" si="185"/>
        <v>5.5670999999999999</v>
      </c>
      <c r="R364" s="16">
        <f t="shared" si="185"/>
        <v>5.5670999999999999</v>
      </c>
      <c r="S364" s="16">
        <f t="shared" si="185"/>
        <v>5.5670999999999999</v>
      </c>
      <c r="T364" s="16">
        <f t="shared" si="185"/>
        <v>5.5670999999999999</v>
      </c>
      <c r="U364" s="16">
        <f t="shared" si="185"/>
        <v>5.5670999999999999</v>
      </c>
      <c r="V364" s="16">
        <f t="shared" si="185"/>
        <v>5.5670999999999999</v>
      </c>
      <c r="W364" s="16">
        <f t="shared" si="185"/>
        <v>5.5670999999999999</v>
      </c>
      <c r="X364" s="16">
        <f t="shared" si="185"/>
        <v>5.5670999999999999</v>
      </c>
      <c r="Y364" s="16">
        <f t="shared" si="185"/>
        <v>5.5670999999999999</v>
      </c>
      <c r="Z364" s="16">
        <f t="shared" si="185"/>
        <v>5.5670999999999999</v>
      </c>
      <c r="AA364" s="16">
        <f t="shared" si="185"/>
        <v>5.5670999999999999</v>
      </c>
      <c r="AB364" s="16">
        <f t="shared" si="185"/>
        <v>5.5670999999999999</v>
      </c>
      <c r="AC364" s="16">
        <f t="shared" si="185"/>
        <v>5.5670999999999999</v>
      </c>
      <c r="AD364" s="16">
        <f t="shared" si="185"/>
        <v>5.5670999999999999</v>
      </c>
      <c r="AE364" s="16">
        <f t="shared" si="185"/>
        <v>5.5670999999999999</v>
      </c>
      <c r="AF364" s="16">
        <f t="shared" si="185"/>
        <v>5.5670999999999999</v>
      </c>
      <c r="AG364" s="16">
        <f t="shared" si="185"/>
        <v>5.5670999999999999</v>
      </c>
      <c r="AH364" s="16">
        <f t="shared" si="185"/>
        <v>5.5670999999999999</v>
      </c>
      <c r="AI364" s="16">
        <f t="shared" si="185"/>
        <v>5.5670999999999999</v>
      </c>
      <c r="AJ364" s="16">
        <f t="shared" si="185"/>
        <v>5.5670999999999999</v>
      </c>
      <c r="AK364" s="16">
        <f t="shared" si="185"/>
        <v>5.5670999999999999</v>
      </c>
      <c r="AL364" s="16">
        <f t="shared" si="185"/>
        <v>5.5670999999999999</v>
      </c>
      <c r="AM364" s="16">
        <f t="shared" si="185"/>
        <v>5.5670999999999999</v>
      </c>
      <c r="AN364" s="16">
        <f t="shared" si="185"/>
        <v>5.5670999999999999</v>
      </c>
      <c r="AO364" s="16">
        <f t="shared" si="185"/>
        <v>5.5670999999999999</v>
      </c>
      <c r="AP364" s="16">
        <f t="shared" si="185"/>
        <v>5.5670999999999999</v>
      </c>
      <c r="AQ364" s="16">
        <f t="shared" si="185"/>
        <v>5.5670999999999999</v>
      </c>
      <c r="AR364" s="16">
        <f t="shared" si="185"/>
        <v>5.5670999999999999</v>
      </c>
      <c r="AS364" s="16">
        <f t="shared" si="185"/>
        <v>5.5670999999999999</v>
      </c>
      <c r="AT364" s="16">
        <f t="shared" si="185"/>
        <v>5.5670999999999999</v>
      </c>
      <c r="AU364" s="16">
        <f t="shared" si="185"/>
        <v>5.5670999999999999</v>
      </c>
      <c r="AV364" s="16">
        <f t="shared" si="185"/>
        <v>5.5670999999999999</v>
      </c>
      <c r="AW364" s="16">
        <f t="shared" si="185"/>
        <v>5.5670999999999999</v>
      </c>
      <c r="AX364" s="16">
        <f t="shared" si="185"/>
        <v>5.5670999999999999</v>
      </c>
      <c r="AY364" s="16">
        <f t="shared" si="185"/>
        <v>5.5670999999999999</v>
      </c>
      <c r="AZ364" s="16">
        <f t="shared" si="185"/>
        <v>5.5670999999999999</v>
      </c>
      <c r="BA364" s="16">
        <f t="shared" si="185"/>
        <v>5.5670999999999999</v>
      </c>
      <c r="BB364" s="16">
        <f t="shared" si="185"/>
        <v>5.5670999999999999</v>
      </c>
      <c r="BC364" s="16">
        <f t="shared" si="185"/>
        <v>5.5670999999999999</v>
      </c>
      <c r="BD364" s="16">
        <f t="shared" si="185"/>
        <v>5.5670999999999999</v>
      </c>
      <c r="BE364" s="16">
        <f t="shared" si="185"/>
        <v>5.5670999999999999</v>
      </c>
      <c r="BF364" s="16">
        <f t="shared" si="185"/>
        <v>5.5670999999999999</v>
      </c>
      <c r="BG364" s="16">
        <f t="shared" si="185"/>
        <v>5.5670999999999999</v>
      </c>
      <c r="BH364" s="16">
        <f t="shared" si="185"/>
        <v>5.5670999999999999</v>
      </c>
      <c r="BI364" s="16">
        <f t="shared" si="185"/>
        <v>5.5670999999999999</v>
      </c>
      <c r="BJ364" s="16">
        <f t="shared" si="185"/>
        <v>5.5670999999999999</v>
      </c>
      <c r="BK364" s="16">
        <f t="shared" si="185"/>
        <v>5.5670999999999999</v>
      </c>
      <c r="BL364" s="16">
        <f t="shared" si="185"/>
        <v>5.5670999999999999</v>
      </c>
      <c r="BM364" s="16">
        <f t="shared" si="185"/>
        <v>5.5670999999999999</v>
      </c>
      <c r="BN364" s="16">
        <f t="shared" si="185"/>
        <v>5.5670999999999999</v>
      </c>
      <c r="BO364" s="16">
        <f t="shared" si="185"/>
        <v>5.5670999999999999</v>
      </c>
      <c r="BP364" s="16">
        <f t="shared" si="185"/>
        <v>5.5670999999999999</v>
      </c>
      <c r="BQ364" s="16">
        <f t="shared" si="185"/>
        <v>5.5670999999999999</v>
      </c>
      <c r="BR364" s="16">
        <f t="shared" si="183"/>
        <v>5.5670999999999999</v>
      </c>
      <c r="BS364" s="16">
        <f t="shared" si="183"/>
        <v>5.5670999999999999</v>
      </c>
      <c r="BT364" s="16">
        <f t="shared" si="183"/>
        <v>5.5670999999999999</v>
      </c>
      <c r="BU364" s="16">
        <f t="shared" si="183"/>
        <v>5.5670999999999999</v>
      </c>
      <c r="BV364" s="16">
        <f t="shared" si="183"/>
        <v>5.5670999999999999</v>
      </c>
      <c r="BW364" s="16">
        <f t="shared" si="183"/>
        <v>5.5670999999999999</v>
      </c>
      <c r="BX364" s="16">
        <f t="shared" si="183"/>
        <v>5.5670999999999999</v>
      </c>
    </row>
    <row r="365" spans="2:76" hidden="1" outlineLevel="1" x14ac:dyDescent="0.15">
      <c r="B365" s="13" t="str">
        <f t="shared" si="117"/>
        <v>FTE Cost - Brand</v>
      </c>
      <c r="C365" s="13" t="str">
        <f t="shared" ref="C365:D365" si="188">C155</f>
        <v>Sales</v>
      </c>
      <c r="D365" s="13" t="str">
        <f t="shared" si="188"/>
        <v>Brand 14</v>
      </c>
      <c r="E365" s="16">
        <f t="shared" si="116"/>
        <v>0</v>
      </c>
      <c r="F365" s="16">
        <f t="shared" si="185"/>
        <v>0</v>
      </c>
      <c r="G365" s="16">
        <f t="shared" si="185"/>
        <v>0</v>
      </c>
      <c r="H365" s="16">
        <f t="shared" si="185"/>
        <v>0</v>
      </c>
      <c r="I365" s="16">
        <f t="shared" si="185"/>
        <v>0</v>
      </c>
      <c r="J365" s="16">
        <f t="shared" si="185"/>
        <v>0</v>
      </c>
      <c r="K365" s="16">
        <f t="shared" si="185"/>
        <v>0</v>
      </c>
      <c r="L365" s="16">
        <f t="shared" si="185"/>
        <v>0</v>
      </c>
      <c r="M365" s="16">
        <f t="shared" si="185"/>
        <v>0</v>
      </c>
      <c r="N365" s="16">
        <f t="shared" si="185"/>
        <v>0</v>
      </c>
      <c r="O365" s="16">
        <f t="shared" si="185"/>
        <v>0</v>
      </c>
      <c r="P365" s="16">
        <f t="shared" si="185"/>
        <v>0</v>
      </c>
      <c r="Q365" s="16">
        <f t="shared" si="185"/>
        <v>0</v>
      </c>
      <c r="R365" s="16">
        <f t="shared" si="185"/>
        <v>0</v>
      </c>
      <c r="S365" s="16">
        <f t="shared" si="185"/>
        <v>0</v>
      </c>
      <c r="T365" s="16">
        <f t="shared" si="185"/>
        <v>0</v>
      </c>
      <c r="U365" s="16">
        <f t="shared" si="185"/>
        <v>0</v>
      </c>
      <c r="V365" s="16">
        <f t="shared" si="185"/>
        <v>0</v>
      </c>
      <c r="W365" s="16">
        <f t="shared" si="185"/>
        <v>0</v>
      </c>
      <c r="X365" s="16">
        <f t="shared" si="185"/>
        <v>0</v>
      </c>
      <c r="Y365" s="16">
        <f t="shared" si="185"/>
        <v>0</v>
      </c>
      <c r="Z365" s="16">
        <f t="shared" si="185"/>
        <v>0</v>
      </c>
      <c r="AA365" s="16">
        <f t="shared" si="185"/>
        <v>0</v>
      </c>
      <c r="AB365" s="16">
        <f t="shared" si="185"/>
        <v>0</v>
      </c>
      <c r="AC365" s="16">
        <f t="shared" si="185"/>
        <v>0</v>
      </c>
      <c r="AD365" s="16">
        <f t="shared" si="185"/>
        <v>0</v>
      </c>
      <c r="AE365" s="16">
        <f t="shared" si="185"/>
        <v>0</v>
      </c>
      <c r="AF365" s="16">
        <f t="shared" si="185"/>
        <v>0</v>
      </c>
      <c r="AG365" s="16">
        <f t="shared" si="185"/>
        <v>0</v>
      </c>
      <c r="AH365" s="16">
        <f t="shared" si="185"/>
        <v>0</v>
      </c>
      <c r="AI365" s="16">
        <f t="shared" si="185"/>
        <v>0</v>
      </c>
      <c r="AJ365" s="16">
        <f t="shared" si="185"/>
        <v>0</v>
      </c>
      <c r="AK365" s="16">
        <f t="shared" si="185"/>
        <v>0</v>
      </c>
      <c r="AL365" s="16">
        <f t="shared" si="185"/>
        <v>0</v>
      </c>
      <c r="AM365" s="16">
        <f t="shared" si="185"/>
        <v>0</v>
      </c>
      <c r="AN365" s="16">
        <f t="shared" si="185"/>
        <v>0</v>
      </c>
      <c r="AO365" s="16">
        <f t="shared" si="185"/>
        <v>0</v>
      </c>
      <c r="AP365" s="16">
        <f t="shared" si="185"/>
        <v>0</v>
      </c>
      <c r="AQ365" s="16">
        <f t="shared" si="185"/>
        <v>0</v>
      </c>
      <c r="AR365" s="16">
        <f t="shared" si="185"/>
        <v>0</v>
      </c>
      <c r="AS365" s="16">
        <f t="shared" si="185"/>
        <v>0</v>
      </c>
      <c r="AT365" s="16">
        <f t="shared" si="185"/>
        <v>0</v>
      </c>
      <c r="AU365" s="16">
        <f t="shared" si="185"/>
        <v>0</v>
      </c>
      <c r="AV365" s="16">
        <f t="shared" si="185"/>
        <v>0</v>
      </c>
      <c r="AW365" s="16">
        <f t="shared" si="185"/>
        <v>0</v>
      </c>
      <c r="AX365" s="16">
        <f t="shared" si="185"/>
        <v>0</v>
      </c>
      <c r="AY365" s="16">
        <f t="shared" si="185"/>
        <v>0</v>
      </c>
      <c r="AZ365" s="16">
        <f t="shared" si="185"/>
        <v>0</v>
      </c>
      <c r="BA365" s="16">
        <f t="shared" si="185"/>
        <v>0</v>
      </c>
      <c r="BB365" s="16">
        <f t="shared" si="185"/>
        <v>0</v>
      </c>
      <c r="BC365" s="16">
        <f t="shared" si="185"/>
        <v>0</v>
      </c>
      <c r="BD365" s="16">
        <f t="shared" si="185"/>
        <v>0</v>
      </c>
      <c r="BE365" s="16">
        <f t="shared" si="185"/>
        <v>0</v>
      </c>
      <c r="BF365" s="16">
        <f t="shared" si="185"/>
        <v>0</v>
      </c>
      <c r="BG365" s="16">
        <f t="shared" si="185"/>
        <v>0</v>
      </c>
      <c r="BH365" s="16">
        <f t="shared" si="185"/>
        <v>0</v>
      </c>
      <c r="BI365" s="16">
        <f t="shared" si="185"/>
        <v>0</v>
      </c>
      <c r="BJ365" s="16">
        <f t="shared" si="185"/>
        <v>0</v>
      </c>
      <c r="BK365" s="16">
        <f t="shared" si="185"/>
        <v>0</v>
      </c>
      <c r="BL365" s="16">
        <f t="shared" si="185"/>
        <v>0</v>
      </c>
      <c r="BM365" s="16">
        <f t="shared" si="185"/>
        <v>0</v>
      </c>
      <c r="BN365" s="16">
        <f t="shared" si="185"/>
        <v>0</v>
      </c>
      <c r="BO365" s="16">
        <f t="shared" si="185"/>
        <v>0</v>
      </c>
      <c r="BP365" s="16">
        <f t="shared" si="185"/>
        <v>0</v>
      </c>
      <c r="BQ365" s="16">
        <f t="shared" ref="BQ365:BX368" si="189">IFERROR(VLOOKUP($C365,$C$2:$BX$21,MATCH(BQ$1,$C$1:$BX$1,0),0)*VLOOKUP($C365,$C$22:$BX$41,MATCH(BQ$1,$C$1:$BX$1,0),0),0)*BQ155</f>
        <v>0</v>
      </c>
      <c r="BR365" s="16">
        <f t="shared" si="189"/>
        <v>0</v>
      </c>
      <c r="BS365" s="16">
        <f t="shared" si="189"/>
        <v>0</v>
      </c>
      <c r="BT365" s="16">
        <f t="shared" si="189"/>
        <v>0</v>
      </c>
      <c r="BU365" s="16">
        <f t="shared" si="189"/>
        <v>0</v>
      </c>
      <c r="BV365" s="16">
        <f t="shared" si="189"/>
        <v>0</v>
      </c>
      <c r="BW365" s="16">
        <f t="shared" si="189"/>
        <v>0</v>
      </c>
      <c r="BX365" s="16">
        <f t="shared" si="189"/>
        <v>0</v>
      </c>
    </row>
    <row r="366" spans="2:76" hidden="1" outlineLevel="1" x14ac:dyDescent="0.15">
      <c r="B366" s="13" t="str">
        <f t="shared" si="117"/>
        <v>FTE Cost - Brand</v>
      </c>
      <c r="C366" s="13" t="str">
        <f t="shared" ref="C366:D366" si="190">C156</f>
        <v>Sales</v>
      </c>
      <c r="D366" s="13" t="str">
        <f t="shared" si="190"/>
        <v>Brand 15</v>
      </c>
      <c r="E366" s="16">
        <f t="shared" si="116"/>
        <v>0</v>
      </c>
      <c r="F366" s="16">
        <f t="shared" ref="F366:BQ369" si="191">IFERROR(VLOOKUP($C366,$C$2:$BX$21,MATCH(F$1,$C$1:$BX$1,0),0)*VLOOKUP($C366,$C$22:$BX$41,MATCH(F$1,$C$1:$BX$1,0),0),0)*F156</f>
        <v>0</v>
      </c>
      <c r="G366" s="16">
        <f t="shared" si="191"/>
        <v>0</v>
      </c>
      <c r="H366" s="16">
        <f t="shared" si="191"/>
        <v>0</v>
      </c>
      <c r="I366" s="16">
        <f t="shared" si="191"/>
        <v>0</v>
      </c>
      <c r="J366" s="16">
        <f t="shared" si="191"/>
        <v>0</v>
      </c>
      <c r="K366" s="16">
        <f t="shared" si="191"/>
        <v>0</v>
      </c>
      <c r="L366" s="16">
        <f t="shared" si="191"/>
        <v>0</v>
      </c>
      <c r="M366" s="16">
        <f t="shared" si="191"/>
        <v>0</v>
      </c>
      <c r="N366" s="16">
        <f t="shared" si="191"/>
        <v>0</v>
      </c>
      <c r="O366" s="16">
        <f t="shared" si="191"/>
        <v>0</v>
      </c>
      <c r="P366" s="16">
        <f t="shared" si="191"/>
        <v>0</v>
      </c>
      <c r="Q366" s="16">
        <f t="shared" si="191"/>
        <v>0</v>
      </c>
      <c r="R366" s="16">
        <f t="shared" si="191"/>
        <v>0</v>
      </c>
      <c r="S366" s="16">
        <f t="shared" si="191"/>
        <v>0</v>
      </c>
      <c r="T366" s="16">
        <f t="shared" si="191"/>
        <v>0</v>
      </c>
      <c r="U366" s="16">
        <f t="shared" si="191"/>
        <v>0</v>
      </c>
      <c r="V366" s="16">
        <f t="shared" si="191"/>
        <v>0</v>
      </c>
      <c r="W366" s="16">
        <f t="shared" si="191"/>
        <v>0</v>
      </c>
      <c r="X366" s="16">
        <f t="shared" si="191"/>
        <v>0</v>
      </c>
      <c r="Y366" s="16">
        <f t="shared" si="191"/>
        <v>0</v>
      </c>
      <c r="Z366" s="16">
        <f t="shared" si="191"/>
        <v>0</v>
      </c>
      <c r="AA366" s="16">
        <f t="shared" si="191"/>
        <v>0</v>
      </c>
      <c r="AB366" s="16">
        <f t="shared" si="191"/>
        <v>0</v>
      </c>
      <c r="AC366" s="16">
        <f t="shared" si="191"/>
        <v>0</v>
      </c>
      <c r="AD366" s="16">
        <f t="shared" si="191"/>
        <v>0</v>
      </c>
      <c r="AE366" s="16">
        <f t="shared" si="191"/>
        <v>0</v>
      </c>
      <c r="AF366" s="16">
        <f t="shared" si="191"/>
        <v>0</v>
      </c>
      <c r="AG366" s="16">
        <f t="shared" si="191"/>
        <v>0</v>
      </c>
      <c r="AH366" s="16">
        <f t="shared" si="191"/>
        <v>0</v>
      </c>
      <c r="AI366" s="16">
        <f t="shared" si="191"/>
        <v>0</v>
      </c>
      <c r="AJ366" s="16">
        <f t="shared" si="191"/>
        <v>0</v>
      </c>
      <c r="AK366" s="16">
        <f t="shared" si="191"/>
        <v>0</v>
      </c>
      <c r="AL366" s="16">
        <f t="shared" si="191"/>
        <v>0</v>
      </c>
      <c r="AM366" s="16">
        <f t="shared" si="191"/>
        <v>0</v>
      </c>
      <c r="AN366" s="16">
        <f t="shared" si="191"/>
        <v>0</v>
      </c>
      <c r="AO366" s="16">
        <f t="shared" si="191"/>
        <v>0</v>
      </c>
      <c r="AP366" s="16">
        <f t="shared" si="191"/>
        <v>0</v>
      </c>
      <c r="AQ366" s="16">
        <f t="shared" si="191"/>
        <v>0</v>
      </c>
      <c r="AR366" s="16">
        <f t="shared" si="191"/>
        <v>0</v>
      </c>
      <c r="AS366" s="16">
        <f t="shared" si="191"/>
        <v>0</v>
      </c>
      <c r="AT366" s="16">
        <f t="shared" si="191"/>
        <v>0</v>
      </c>
      <c r="AU366" s="16">
        <f t="shared" si="191"/>
        <v>0</v>
      </c>
      <c r="AV366" s="16">
        <f t="shared" si="191"/>
        <v>0</v>
      </c>
      <c r="AW366" s="16">
        <f t="shared" si="191"/>
        <v>0</v>
      </c>
      <c r="AX366" s="16">
        <f t="shared" si="191"/>
        <v>0</v>
      </c>
      <c r="AY366" s="16">
        <f t="shared" si="191"/>
        <v>0</v>
      </c>
      <c r="AZ366" s="16">
        <f t="shared" si="191"/>
        <v>0</v>
      </c>
      <c r="BA366" s="16">
        <f t="shared" si="191"/>
        <v>0</v>
      </c>
      <c r="BB366" s="16">
        <f t="shared" si="191"/>
        <v>0</v>
      </c>
      <c r="BC366" s="16">
        <f t="shared" si="191"/>
        <v>0</v>
      </c>
      <c r="BD366" s="16">
        <f t="shared" si="191"/>
        <v>0</v>
      </c>
      <c r="BE366" s="16">
        <f t="shared" si="191"/>
        <v>0</v>
      </c>
      <c r="BF366" s="16">
        <f t="shared" si="191"/>
        <v>0</v>
      </c>
      <c r="BG366" s="16">
        <f t="shared" si="191"/>
        <v>0</v>
      </c>
      <c r="BH366" s="16">
        <f t="shared" si="191"/>
        <v>0</v>
      </c>
      <c r="BI366" s="16">
        <f t="shared" si="191"/>
        <v>0</v>
      </c>
      <c r="BJ366" s="16">
        <f t="shared" si="191"/>
        <v>0</v>
      </c>
      <c r="BK366" s="16">
        <f t="shared" si="191"/>
        <v>0</v>
      </c>
      <c r="BL366" s="16">
        <f t="shared" si="191"/>
        <v>0</v>
      </c>
      <c r="BM366" s="16">
        <f t="shared" si="191"/>
        <v>0</v>
      </c>
      <c r="BN366" s="16">
        <f t="shared" si="191"/>
        <v>0</v>
      </c>
      <c r="BO366" s="16">
        <f t="shared" si="191"/>
        <v>0</v>
      </c>
      <c r="BP366" s="16">
        <f t="shared" si="191"/>
        <v>0</v>
      </c>
      <c r="BQ366" s="16">
        <f t="shared" si="191"/>
        <v>0</v>
      </c>
      <c r="BR366" s="16">
        <f t="shared" si="189"/>
        <v>0</v>
      </c>
      <c r="BS366" s="16">
        <f t="shared" si="189"/>
        <v>0</v>
      </c>
      <c r="BT366" s="16">
        <f t="shared" si="189"/>
        <v>0</v>
      </c>
      <c r="BU366" s="16">
        <f t="shared" si="189"/>
        <v>0</v>
      </c>
      <c r="BV366" s="16">
        <f t="shared" si="189"/>
        <v>0</v>
      </c>
      <c r="BW366" s="16">
        <f t="shared" si="189"/>
        <v>0</v>
      </c>
      <c r="BX366" s="16">
        <f t="shared" si="189"/>
        <v>0</v>
      </c>
    </row>
    <row r="367" spans="2:76" hidden="1" outlineLevel="1" x14ac:dyDescent="0.15">
      <c r="B367" s="13" t="str">
        <f t="shared" si="117"/>
        <v>FTE Cost - Brand</v>
      </c>
      <c r="C367" s="13" t="str">
        <f t="shared" ref="C367:D367" si="192">C157</f>
        <v>Sales</v>
      </c>
      <c r="D367" s="13" t="str">
        <f t="shared" si="192"/>
        <v>Brand 16</v>
      </c>
      <c r="E367" s="16">
        <f t="shared" si="116"/>
        <v>0</v>
      </c>
      <c r="F367" s="16">
        <f t="shared" si="191"/>
        <v>0</v>
      </c>
      <c r="G367" s="16">
        <f t="shared" si="191"/>
        <v>0</v>
      </c>
      <c r="H367" s="16">
        <f t="shared" si="191"/>
        <v>0</v>
      </c>
      <c r="I367" s="16">
        <f t="shared" si="191"/>
        <v>0</v>
      </c>
      <c r="J367" s="16">
        <f t="shared" si="191"/>
        <v>0</v>
      </c>
      <c r="K367" s="16">
        <f t="shared" si="191"/>
        <v>0</v>
      </c>
      <c r="L367" s="16">
        <f t="shared" si="191"/>
        <v>0</v>
      </c>
      <c r="M367" s="16">
        <f t="shared" si="191"/>
        <v>0</v>
      </c>
      <c r="N367" s="16">
        <f t="shared" si="191"/>
        <v>0</v>
      </c>
      <c r="O367" s="16">
        <f t="shared" si="191"/>
        <v>0</v>
      </c>
      <c r="P367" s="16">
        <f t="shared" si="191"/>
        <v>0</v>
      </c>
      <c r="Q367" s="16">
        <f t="shared" si="191"/>
        <v>0</v>
      </c>
      <c r="R367" s="16">
        <f t="shared" si="191"/>
        <v>0</v>
      </c>
      <c r="S367" s="16">
        <f t="shared" si="191"/>
        <v>0</v>
      </c>
      <c r="T367" s="16">
        <f t="shared" si="191"/>
        <v>0</v>
      </c>
      <c r="U367" s="16">
        <f t="shared" si="191"/>
        <v>0</v>
      </c>
      <c r="V367" s="16">
        <f t="shared" si="191"/>
        <v>0</v>
      </c>
      <c r="W367" s="16">
        <f t="shared" si="191"/>
        <v>0</v>
      </c>
      <c r="X367" s="16">
        <f t="shared" si="191"/>
        <v>0</v>
      </c>
      <c r="Y367" s="16">
        <f t="shared" si="191"/>
        <v>0</v>
      </c>
      <c r="Z367" s="16">
        <f t="shared" si="191"/>
        <v>0</v>
      </c>
      <c r="AA367" s="16">
        <f t="shared" si="191"/>
        <v>0</v>
      </c>
      <c r="AB367" s="16">
        <f t="shared" si="191"/>
        <v>0</v>
      </c>
      <c r="AC367" s="16">
        <f t="shared" si="191"/>
        <v>0</v>
      </c>
      <c r="AD367" s="16">
        <f t="shared" si="191"/>
        <v>0</v>
      </c>
      <c r="AE367" s="16">
        <f t="shared" si="191"/>
        <v>0</v>
      </c>
      <c r="AF367" s="16">
        <f t="shared" si="191"/>
        <v>0</v>
      </c>
      <c r="AG367" s="16">
        <f t="shared" si="191"/>
        <v>0</v>
      </c>
      <c r="AH367" s="16">
        <f t="shared" si="191"/>
        <v>0</v>
      </c>
      <c r="AI367" s="16">
        <f t="shared" si="191"/>
        <v>0</v>
      </c>
      <c r="AJ367" s="16">
        <f t="shared" si="191"/>
        <v>0</v>
      </c>
      <c r="AK367" s="16">
        <f t="shared" si="191"/>
        <v>0</v>
      </c>
      <c r="AL367" s="16">
        <f t="shared" si="191"/>
        <v>0</v>
      </c>
      <c r="AM367" s="16">
        <f t="shared" si="191"/>
        <v>0</v>
      </c>
      <c r="AN367" s="16">
        <f t="shared" si="191"/>
        <v>0</v>
      </c>
      <c r="AO367" s="16">
        <f t="shared" si="191"/>
        <v>0</v>
      </c>
      <c r="AP367" s="16">
        <f t="shared" si="191"/>
        <v>0</v>
      </c>
      <c r="AQ367" s="16">
        <f t="shared" si="191"/>
        <v>0</v>
      </c>
      <c r="AR367" s="16">
        <f t="shared" si="191"/>
        <v>0</v>
      </c>
      <c r="AS367" s="16">
        <f t="shared" si="191"/>
        <v>0</v>
      </c>
      <c r="AT367" s="16">
        <f t="shared" si="191"/>
        <v>0</v>
      </c>
      <c r="AU367" s="16">
        <f t="shared" si="191"/>
        <v>0</v>
      </c>
      <c r="AV367" s="16">
        <f t="shared" si="191"/>
        <v>0</v>
      </c>
      <c r="AW367" s="16">
        <f t="shared" si="191"/>
        <v>0</v>
      </c>
      <c r="AX367" s="16">
        <f t="shared" si="191"/>
        <v>0</v>
      </c>
      <c r="AY367" s="16">
        <f t="shared" si="191"/>
        <v>0</v>
      </c>
      <c r="AZ367" s="16">
        <f t="shared" si="191"/>
        <v>0</v>
      </c>
      <c r="BA367" s="16">
        <f t="shared" si="191"/>
        <v>0</v>
      </c>
      <c r="BB367" s="16">
        <f t="shared" si="191"/>
        <v>0</v>
      </c>
      <c r="BC367" s="16">
        <f t="shared" si="191"/>
        <v>0</v>
      </c>
      <c r="BD367" s="16">
        <f t="shared" si="191"/>
        <v>0</v>
      </c>
      <c r="BE367" s="16">
        <f t="shared" si="191"/>
        <v>0</v>
      </c>
      <c r="BF367" s="16">
        <f t="shared" si="191"/>
        <v>0</v>
      </c>
      <c r="BG367" s="16">
        <f t="shared" si="191"/>
        <v>0</v>
      </c>
      <c r="BH367" s="16">
        <f t="shared" si="191"/>
        <v>0</v>
      </c>
      <c r="BI367" s="16">
        <f t="shared" si="191"/>
        <v>0</v>
      </c>
      <c r="BJ367" s="16">
        <f t="shared" si="191"/>
        <v>0</v>
      </c>
      <c r="BK367" s="16">
        <f t="shared" si="191"/>
        <v>0</v>
      </c>
      <c r="BL367" s="16">
        <f t="shared" si="191"/>
        <v>0</v>
      </c>
      <c r="BM367" s="16">
        <f t="shared" si="191"/>
        <v>0</v>
      </c>
      <c r="BN367" s="16">
        <f t="shared" si="191"/>
        <v>0</v>
      </c>
      <c r="BO367" s="16">
        <f t="shared" si="191"/>
        <v>0</v>
      </c>
      <c r="BP367" s="16">
        <f t="shared" si="191"/>
        <v>0</v>
      </c>
      <c r="BQ367" s="16">
        <f t="shared" si="191"/>
        <v>0</v>
      </c>
      <c r="BR367" s="16">
        <f t="shared" si="189"/>
        <v>0</v>
      </c>
      <c r="BS367" s="16">
        <f t="shared" si="189"/>
        <v>0</v>
      </c>
      <c r="BT367" s="16">
        <f t="shared" si="189"/>
        <v>0</v>
      </c>
      <c r="BU367" s="16">
        <f t="shared" si="189"/>
        <v>0</v>
      </c>
      <c r="BV367" s="16">
        <f t="shared" si="189"/>
        <v>0</v>
      </c>
      <c r="BW367" s="16">
        <f t="shared" si="189"/>
        <v>0</v>
      </c>
      <c r="BX367" s="16">
        <f t="shared" si="189"/>
        <v>0</v>
      </c>
    </row>
    <row r="368" spans="2:76" hidden="1" outlineLevel="1" x14ac:dyDescent="0.15">
      <c r="B368" s="13" t="str">
        <f t="shared" si="117"/>
        <v>FTE Cost - Brand</v>
      </c>
      <c r="C368" s="13" t="str">
        <f t="shared" ref="C368:D368" si="193">C158</f>
        <v>Sales</v>
      </c>
      <c r="D368" s="13">
        <f t="shared" si="193"/>
        <v>0</v>
      </c>
      <c r="E368" s="16">
        <f t="shared" si="116"/>
        <v>0</v>
      </c>
      <c r="F368" s="16">
        <f t="shared" si="191"/>
        <v>0</v>
      </c>
      <c r="G368" s="16">
        <f t="shared" si="191"/>
        <v>0</v>
      </c>
      <c r="H368" s="16">
        <f t="shared" si="191"/>
        <v>0</v>
      </c>
      <c r="I368" s="16">
        <f t="shared" si="191"/>
        <v>0</v>
      </c>
      <c r="J368" s="16">
        <f t="shared" si="191"/>
        <v>0</v>
      </c>
      <c r="K368" s="16">
        <f t="shared" si="191"/>
        <v>0</v>
      </c>
      <c r="L368" s="16">
        <f t="shared" si="191"/>
        <v>0</v>
      </c>
      <c r="M368" s="16">
        <f t="shared" si="191"/>
        <v>0</v>
      </c>
      <c r="N368" s="16">
        <f t="shared" si="191"/>
        <v>0</v>
      </c>
      <c r="O368" s="16">
        <f t="shared" si="191"/>
        <v>0</v>
      </c>
      <c r="P368" s="16">
        <f t="shared" si="191"/>
        <v>0</v>
      </c>
      <c r="Q368" s="16">
        <f t="shared" si="191"/>
        <v>0</v>
      </c>
      <c r="R368" s="16">
        <f t="shared" si="191"/>
        <v>0</v>
      </c>
      <c r="S368" s="16">
        <f t="shared" si="191"/>
        <v>0</v>
      </c>
      <c r="T368" s="16">
        <f t="shared" si="191"/>
        <v>0</v>
      </c>
      <c r="U368" s="16">
        <f t="shared" si="191"/>
        <v>0</v>
      </c>
      <c r="V368" s="16">
        <f t="shared" si="191"/>
        <v>0</v>
      </c>
      <c r="W368" s="16">
        <f t="shared" si="191"/>
        <v>0</v>
      </c>
      <c r="X368" s="16">
        <f t="shared" si="191"/>
        <v>0</v>
      </c>
      <c r="Y368" s="16">
        <f t="shared" si="191"/>
        <v>0</v>
      </c>
      <c r="Z368" s="16">
        <f t="shared" si="191"/>
        <v>0</v>
      </c>
      <c r="AA368" s="16">
        <f t="shared" si="191"/>
        <v>0</v>
      </c>
      <c r="AB368" s="16">
        <f t="shared" si="191"/>
        <v>0</v>
      </c>
      <c r="AC368" s="16">
        <f t="shared" si="191"/>
        <v>0</v>
      </c>
      <c r="AD368" s="16">
        <f t="shared" si="191"/>
        <v>0</v>
      </c>
      <c r="AE368" s="16">
        <f t="shared" si="191"/>
        <v>0</v>
      </c>
      <c r="AF368" s="16">
        <f t="shared" si="191"/>
        <v>0</v>
      </c>
      <c r="AG368" s="16">
        <f t="shared" si="191"/>
        <v>0</v>
      </c>
      <c r="AH368" s="16">
        <f t="shared" si="191"/>
        <v>0</v>
      </c>
      <c r="AI368" s="16">
        <f t="shared" si="191"/>
        <v>0</v>
      </c>
      <c r="AJ368" s="16">
        <f t="shared" si="191"/>
        <v>0</v>
      </c>
      <c r="AK368" s="16">
        <f t="shared" si="191"/>
        <v>0</v>
      </c>
      <c r="AL368" s="16">
        <f t="shared" si="191"/>
        <v>0</v>
      </c>
      <c r="AM368" s="16">
        <f t="shared" si="191"/>
        <v>0</v>
      </c>
      <c r="AN368" s="16">
        <f t="shared" si="191"/>
        <v>0</v>
      </c>
      <c r="AO368" s="16">
        <f t="shared" si="191"/>
        <v>0</v>
      </c>
      <c r="AP368" s="16">
        <f t="shared" si="191"/>
        <v>0</v>
      </c>
      <c r="AQ368" s="16">
        <f t="shared" si="191"/>
        <v>0</v>
      </c>
      <c r="AR368" s="16">
        <f t="shared" si="191"/>
        <v>0</v>
      </c>
      <c r="AS368" s="16">
        <f t="shared" si="191"/>
        <v>0</v>
      </c>
      <c r="AT368" s="16">
        <f t="shared" si="191"/>
        <v>0</v>
      </c>
      <c r="AU368" s="16">
        <f t="shared" si="191"/>
        <v>0</v>
      </c>
      <c r="AV368" s="16">
        <f t="shared" si="191"/>
        <v>0</v>
      </c>
      <c r="AW368" s="16">
        <f t="shared" si="191"/>
        <v>0</v>
      </c>
      <c r="AX368" s="16">
        <f t="shared" si="191"/>
        <v>0</v>
      </c>
      <c r="AY368" s="16">
        <f t="shared" si="191"/>
        <v>0</v>
      </c>
      <c r="AZ368" s="16">
        <f t="shared" si="191"/>
        <v>0</v>
      </c>
      <c r="BA368" s="16">
        <f t="shared" si="191"/>
        <v>0</v>
      </c>
      <c r="BB368" s="16">
        <f t="shared" si="191"/>
        <v>0</v>
      </c>
      <c r="BC368" s="16">
        <f t="shared" si="191"/>
        <v>0</v>
      </c>
      <c r="BD368" s="16">
        <f t="shared" si="191"/>
        <v>0</v>
      </c>
      <c r="BE368" s="16">
        <f t="shared" si="191"/>
        <v>0</v>
      </c>
      <c r="BF368" s="16">
        <f t="shared" si="191"/>
        <v>0</v>
      </c>
      <c r="BG368" s="16">
        <f t="shared" si="191"/>
        <v>0</v>
      </c>
      <c r="BH368" s="16">
        <f t="shared" si="191"/>
        <v>0</v>
      </c>
      <c r="BI368" s="16">
        <f t="shared" si="191"/>
        <v>0</v>
      </c>
      <c r="BJ368" s="16">
        <f t="shared" si="191"/>
        <v>0</v>
      </c>
      <c r="BK368" s="16">
        <f t="shared" si="191"/>
        <v>0</v>
      </c>
      <c r="BL368" s="16">
        <f t="shared" si="191"/>
        <v>0</v>
      </c>
      <c r="BM368" s="16">
        <f t="shared" si="191"/>
        <v>0</v>
      </c>
      <c r="BN368" s="16">
        <f t="shared" si="191"/>
        <v>0</v>
      </c>
      <c r="BO368" s="16">
        <f t="shared" si="191"/>
        <v>0</v>
      </c>
      <c r="BP368" s="16">
        <f t="shared" si="191"/>
        <v>0</v>
      </c>
      <c r="BQ368" s="16">
        <f t="shared" si="191"/>
        <v>0</v>
      </c>
      <c r="BR368" s="16">
        <f t="shared" si="189"/>
        <v>0</v>
      </c>
      <c r="BS368" s="16">
        <f t="shared" si="189"/>
        <v>0</v>
      </c>
      <c r="BT368" s="16">
        <f t="shared" si="189"/>
        <v>0</v>
      </c>
      <c r="BU368" s="16">
        <f t="shared" si="189"/>
        <v>0</v>
      </c>
      <c r="BV368" s="16">
        <f t="shared" si="189"/>
        <v>0</v>
      </c>
      <c r="BW368" s="16">
        <f t="shared" si="189"/>
        <v>0</v>
      </c>
      <c r="BX368" s="16">
        <f t="shared" si="189"/>
        <v>0</v>
      </c>
    </row>
    <row r="369" spans="2:76" hidden="1" outlineLevel="1" x14ac:dyDescent="0.15">
      <c r="B369" s="13" t="str">
        <f t="shared" si="117"/>
        <v>FTE Cost - Brand</v>
      </c>
      <c r="C369" s="13" t="str">
        <f t="shared" ref="C369:D369" si="194">C159</f>
        <v>Sales</v>
      </c>
      <c r="D369" s="13">
        <f t="shared" si="194"/>
        <v>0</v>
      </c>
      <c r="E369" s="16">
        <f t="shared" si="116"/>
        <v>0</v>
      </c>
      <c r="F369" s="16">
        <f t="shared" si="191"/>
        <v>0</v>
      </c>
      <c r="G369" s="16">
        <f t="shared" si="191"/>
        <v>0</v>
      </c>
      <c r="H369" s="16">
        <f t="shared" si="191"/>
        <v>0</v>
      </c>
      <c r="I369" s="16">
        <f t="shared" si="191"/>
        <v>0</v>
      </c>
      <c r="J369" s="16">
        <f t="shared" si="191"/>
        <v>0</v>
      </c>
      <c r="K369" s="16">
        <f t="shared" si="191"/>
        <v>0</v>
      </c>
      <c r="L369" s="16">
        <f t="shared" si="191"/>
        <v>0</v>
      </c>
      <c r="M369" s="16">
        <f t="shared" si="191"/>
        <v>0</v>
      </c>
      <c r="N369" s="16">
        <f t="shared" si="191"/>
        <v>0</v>
      </c>
      <c r="O369" s="16">
        <f t="shared" si="191"/>
        <v>0</v>
      </c>
      <c r="P369" s="16">
        <f t="shared" si="191"/>
        <v>0</v>
      </c>
      <c r="Q369" s="16">
        <f t="shared" si="191"/>
        <v>0</v>
      </c>
      <c r="R369" s="16">
        <f t="shared" si="191"/>
        <v>0</v>
      </c>
      <c r="S369" s="16">
        <f t="shared" si="191"/>
        <v>0</v>
      </c>
      <c r="T369" s="16">
        <f t="shared" si="191"/>
        <v>0</v>
      </c>
      <c r="U369" s="16">
        <f t="shared" si="191"/>
        <v>0</v>
      </c>
      <c r="V369" s="16">
        <f t="shared" si="191"/>
        <v>0</v>
      </c>
      <c r="W369" s="16">
        <f t="shared" si="191"/>
        <v>0</v>
      </c>
      <c r="X369" s="16">
        <f t="shared" si="191"/>
        <v>0</v>
      </c>
      <c r="Y369" s="16">
        <f t="shared" si="191"/>
        <v>0</v>
      </c>
      <c r="Z369" s="16">
        <f t="shared" si="191"/>
        <v>0</v>
      </c>
      <c r="AA369" s="16">
        <f t="shared" si="191"/>
        <v>0</v>
      </c>
      <c r="AB369" s="16">
        <f t="shared" si="191"/>
        <v>0</v>
      </c>
      <c r="AC369" s="16">
        <f t="shared" si="191"/>
        <v>0</v>
      </c>
      <c r="AD369" s="16">
        <f t="shared" si="191"/>
        <v>0</v>
      </c>
      <c r="AE369" s="16">
        <f t="shared" si="191"/>
        <v>0</v>
      </c>
      <c r="AF369" s="16">
        <f t="shared" si="191"/>
        <v>0</v>
      </c>
      <c r="AG369" s="16">
        <f t="shared" si="191"/>
        <v>0</v>
      </c>
      <c r="AH369" s="16">
        <f t="shared" si="191"/>
        <v>0</v>
      </c>
      <c r="AI369" s="16">
        <f t="shared" si="191"/>
        <v>0</v>
      </c>
      <c r="AJ369" s="16">
        <f t="shared" si="191"/>
        <v>0</v>
      </c>
      <c r="AK369" s="16">
        <f t="shared" si="191"/>
        <v>0</v>
      </c>
      <c r="AL369" s="16">
        <f t="shared" si="191"/>
        <v>0</v>
      </c>
      <c r="AM369" s="16">
        <f t="shared" si="191"/>
        <v>0</v>
      </c>
      <c r="AN369" s="16">
        <f t="shared" si="191"/>
        <v>0</v>
      </c>
      <c r="AO369" s="16">
        <f t="shared" si="191"/>
        <v>0</v>
      </c>
      <c r="AP369" s="16">
        <f t="shared" si="191"/>
        <v>0</v>
      </c>
      <c r="AQ369" s="16">
        <f t="shared" si="191"/>
        <v>0</v>
      </c>
      <c r="AR369" s="16">
        <f t="shared" si="191"/>
        <v>0</v>
      </c>
      <c r="AS369" s="16">
        <f t="shared" si="191"/>
        <v>0</v>
      </c>
      <c r="AT369" s="16">
        <f t="shared" si="191"/>
        <v>0</v>
      </c>
      <c r="AU369" s="16">
        <f t="shared" si="191"/>
        <v>0</v>
      </c>
      <c r="AV369" s="16">
        <f t="shared" si="191"/>
        <v>0</v>
      </c>
      <c r="AW369" s="16">
        <f t="shared" si="191"/>
        <v>0</v>
      </c>
      <c r="AX369" s="16">
        <f t="shared" si="191"/>
        <v>0</v>
      </c>
      <c r="AY369" s="16">
        <f t="shared" si="191"/>
        <v>0</v>
      </c>
      <c r="AZ369" s="16">
        <f t="shared" si="191"/>
        <v>0</v>
      </c>
      <c r="BA369" s="16">
        <f t="shared" si="191"/>
        <v>0</v>
      </c>
      <c r="BB369" s="16">
        <f t="shared" si="191"/>
        <v>0</v>
      </c>
      <c r="BC369" s="16">
        <f t="shared" si="191"/>
        <v>0</v>
      </c>
      <c r="BD369" s="16">
        <f t="shared" si="191"/>
        <v>0</v>
      </c>
      <c r="BE369" s="16">
        <f t="shared" si="191"/>
        <v>0</v>
      </c>
      <c r="BF369" s="16">
        <f t="shared" si="191"/>
        <v>0</v>
      </c>
      <c r="BG369" s="16">
        <f t="shared" si="191"/>
        <v>0</v>
      </c>
      <c r="BH369" s="16">
        <f t="shared" si="191"/>
        <v>0</v>
      </c>
      <c r="BI369" s="16">
        <f t="shared" si="191"/>
        <v>0</v>
      </c>
      <c r="BJ369" s="16">
        <f t="shared" si="191"/>
        <v>0</v>
      </c>
      <c r="BK369" s="16">
        <f t="shared" si="191"/>
        <v>0</v>
      </c>
      <c r="BL369" s="16">
        <f t="shared" si="191"/>
        <v>0</v>
      </c>
      <c r="BM369" s="16">
        <f t="shared" si="191"/>
        <v>0</v>
      </c>
      <c r="BN369" s="16">
        <f t="shared" si="191"/>
        <v>0</v>
      </c>
      <c r="BO369" s="16">
        <f t="shared" si="191"/>
        <v>0</v>
      </c>
      <c r="BP369" s="16">
        <f t="shared" si="191"/>
        <v>0</v>
      </c>
      <c r="BQ369" s="16">
        <f t="shared" ref="BQ369:BX372" si="195">IFERROR(VLOOKUP($C369,$C$2:$BX$21,MATCH(BQ$1,$C$1:$BX$1,0),0)*VLOOKUP($C369,$C$22:$BX$41,MATCH(BQ$1,$C$1:$BX$1,0),0),0)*BQ159</f>
        <v>0</v>
      </c>
      <c r="BR369" s="16">
        <f t="shared" si="195"/>
        <v>0</v>
      </c>
      <c r="BS369" s="16">
        <f t="shared" si="195"/>
        <v>0</v>
      </c>
      <c r="BT369" s="16">
        <f t="shared" si="195"/>
        <v>0</v>
      </c>
      <c r="BU369" s="16">
        <f t="shared" si="195"/>
        <v>0</v>
      </c>
      <c r="BV369" s="16">
        <f t="shared" si="195"/>
        <v>0</v>
      </c>
      <c r="BW369" s="16">
        <f t="shared" si="195"/>
        <v>0</v>
      </c>
      <c r="BX369" s="16">
        <f t="shared" si="195"/>
        <v>0</v>
      </c>
    </row>
    <row r="370" spans="2:76" hidden="1" outlineLevel="1" x14ac:dyDescent="0.15">
      <c r="B370" s="13" t="str">
        <f t="shared" si="117"/>
        <v>FTE Cost - Brand</v>
      </c>
      <c r="C370" s="13" t="str">
        <f t="shared" ref="C370:D370" si="196">C160</f>
        <v>Sales</v>
      </c>
      <c r="D370" s="13">
        <f t="shared" si="196"/>
        <v>0</v>
      </c>
      <c r="E370" s="16">
        <f t="shared" si="116"/>
        <v>0</v>
      </c>
      <c r="F370" s="16">
        <f t="shared" ref="F370:BQ373" si="197">IFERROR(VLOOKUP($C370,$C$2:$BX$21,MATCH(F$1,$C$1:$BX$1,0),0)*VLOOKUP($C370,$C$22:$BX$41,MATCH(F$1,$C$1:$BX$1,0),0),0)*F160</f>
        <v>0</v>
      </c>
      <c r="G370" s="16">
        <f t="shared" si="197"/>
        <v>0</v>
      </c>
      <c r="H370" s="16">
        <f t="shared" si="197"/>
        <v>0</v>
      </c>
      <c r="I370" s="16">
        <f t="shared" si="197"/>
        <v>0</v>
      </c>
      <c r="J370" s="16">
        <f t="shared" si="197"/>
        <v>0</v>
      </c>
      <c r="K370" s="16">
        <f t="shared" si="197"/>
        <v>0</v>
      </c>
      <c r="L370" s="16">
        <f t="shared" si="197"/>
        <v>0</v>
      </c>
      <c r="M370" s="16">
        <f t="shared" si="197"/>
        <v>0</v>
      </c>
      <c r="N370" s="16">
        <f t="shared" si="197"/>
        <v>0</v>
      </c>
      <c r="O370" s="16">
        <f t="shared" si="197"/>
        <v>0</v>
      </c>
      <c r="P370" s="16">
        <f t="shared" si="197"/>
        <v>0</v>
      </c>
      <c r="Q370" s="16">
        <f t="shared" si="197"/>
        <v>0</v>
      </c>
      <c r="R370" s="16">
        <f t="shared" si="197"/>
        <v>0</v>
      </c>
      <c r="S370" s="16">
        <f t="shared" si="197"/>
        <v>0</v>
      </c>
      <c r="T370" s="16">
        <f t="shared" si="197"/>
        <v>0</v>
      </c>
      <c r="U370" s="16">
        <f t="shared" si="197"/>
        <v>0</v>
      </c>
      <c r="V370" s="16">
        <f t="shared" si="197"/>
        <v>0</v>
      </c>
      <c r="W370" s="16">
        <f t="shared" si="197"/>
        <v>0</v>
      </c>
      <c r="X370" s="16">
        <f t="shared" si="197"/>
        <v>0</v>
      </c>
      <c r="Y370" s="16">
        <f t="shared" si="197"/>
        <v>0</v>
      </c>
      <c r="Z370" s="16">
        <f t="shared" si="197"/>
        <v>0</v>
      </c>
      <c r="AA370" s="16">
        <f t="shared" si="197"/>
        <v>0</v>
      </c>
      <c r="AB370" s="16">
        <f t="shared" si="197"/>
        <v>0</v>
      </c>
      <c r="AC370" s="16">
        <f t="shared" si="197"/>
        <v>0</v>
      </c>
      <c r="AD370" s="16">
        <f t="shared" si="197"/>
        <v>0</v>
      </c>
      <c r="AE370" s="16">
        <f t="shared" si="197"/>
        <v>0</v>
      </c>
      <c r="AF370" s="16">
        <f t="shared" si="197"/>
        <v>0</v>
      </c>
      <c r="AG370" s="16">
        <f t="shared" si="197"/>
        <v>0</v>
      </c>
      <c r="AH370" s="16">
        <f t="shared" si="197"/>
        <v>0</v>
      </c>
      <c r="AI370" s="16">
        <f t="shared" si="197"/>
        <v>0</v>
      </c>
      <c r="AJ370" s="16">
        <f t="shared" si="197"/>
        <v>0</v>
      </c>
      <c r="AK370" s="16">
        <f t="shared" si="197"/>
        <v>0</v>
      </c>
      <c r="AL370" s="16">
        <f t="shared" si="197"/>
        <v>0</v>
      </c>
      <c r="AM370" s="16">
        <f t="shared" si="197"/>
        <v>0</v>
      </c>
      <c r="AN370" s="16">
        <f t="shared" si="197"/>
        <v>0</v>
      </c>
      <c r="AO370" s="16">
        <f t="shared" si="197"/>
        <v>0</v>
      </c>
      <c r="AP370" s="16">
        <f t="shared" si="197"/>
        <v>0</v>
      </c>
      <c r="AQ370" s="16">
        <f t="shared" si="197"/>
        <v>0</v>
      </c>
      <c r="AR370" s="16">
        <f t="shared" si="197"/>
        <v>0</v>
      </c>
      <c r="AS370" s="16">
        <f t="shared" si="197"/>
        <v>0</v>
      </c>
      <c r="AT370" s="16">
        <f t="shared" si="197"/>
        <v>0</v>
      </c>
      <c r="AU370" s="16">
        <f t="shared" si="197"/>
        <v>0</v>
      </c>
      <c r="AV370" s="16">
        <f t="shared" si="197"/>
        <v>0</v>
      </c>
      <c r="AW370" s="16">
        <f t="shared" si="197"/>
        <v>0</v>
      </c>
      <c r="AX370" s="16">
        <f t="shared" si="197"/>
        <v>0</v>
      </c>
      <c r="AY370" s="16">
        <f t="shared" si="197"/>
        <v>0</v>
      </c>
      <c r="AZ370" s="16">
        <f t="shared" si="197"/>
        <v>0</v>
      </c>
      <c r="BA370" s="16">
        <f t="shared" si="197"/>
        <v>0</v>
      </c>
      <c r="BB370" s="16">
        <f t="shared" si="197"/>
        <v>0</v>
      </c>
      <c r="BC370" s="16">
        <f t="shared" si="197"/>
        <v>0</v>
      </c>
      <c r="BD370" s="16">
        <f t="shared" si="197"/>
        <v>0</v>
      </c>
      <c r="BE370" s="16">
        <f t="shared" si="197"/>
        <v>0</v>
      </c>
      <c r="BF370" s="16">
        <f t="shared" si="197"/>
        <v>0</v>
      </c>
      <c r="BG370" s="16">
        <f t="shared" si="197"/>
        <v>0</v>
      </c>
      <c r="BH370" s="16">
        <f t="shared" si="197"/>
        <v>0</v>
      </c>
      <c r="BI370" s="16">
        <f t="shared" si="197"/>
        <v>0</v>
      </c>
      <c r="BJ370" s="16">
        <f t="shared" si="197"/>
        <v>0</v>
      </c>
      <c r="BK370" s="16">
        <f t="shared" si="197"/>
        <v>0</v>
      </c>
      <c r="BL370" s="16">
        <f t="shared" si="197"/>
        <v>0</v>
      </c>
      <c r="BM370" s="16">
        <f t="shared" si="197"/>
        <v>0</v>
      </c>
      <c r="BN370" s="16">
        <f t="shared" si="197"/>
        <v>0</v>
      </c>
      <c r="BO370" s="16">
        <f t="shared" si="197"/>
        <v>0</v>
      </c>
      <c r="BP370" s="16">
        <f t="shared" si="197"/>
        <v>0</v>
      </c>
      <c r="BQ370" s="16">
        <f t="shared" si="197"/>
        <v>0</v>
      </c>
      <c r="BR370" s="16">
        <f t="shared" si="195"/>
        <v>0</v>
      </c>
      <c r="BS370" s="16">
        <f t="shared" si="195"/>
        <v>0</v>
      </c>
      <c r="BT370" s="16">
        <f t="shared" si="195"/>
        <v>0</v>
      </c>
      <c r="BU370" s="16">
        <f t="shared" si="195"/>
        <v>0</v>
      </c>
      <c r="BV370" s="16">
        <f t="shared" si="195"/>
        <v>0</v>
      </c>
      <c r="BW370" s="16">
        <f t="shared" si="195"/>
        <v>0</v>
      </c>
      <c r="BX370" s="16">
        <f t="shared" si="195"/>
        <v>0</v>
      </c>
    </row>
    <row r="371" spans="2:76" hidden="1" outlineLevel="1" x14ac:dyDescent="0.15">
      <c r="B371" s="13" t="str">
        <f t="shared" si="117"/>
        <v>FTE Cost - Brand</v>
      </c>
      <c r="C371" s="13" t="str">
        <f t="shared" ref="C371:D371" si="198">C161</f>
        <v>Sales</v>
      </c>
      <c r="D371" s="13">
        <f t="shared" si="198"/>
        <v>0</v>
      </c>
      <c r="E371" s="16">
        <f t="shared" si="116"/>
        <v>0</v>
      </c>
      <c r="F371" s="16">
        <f t="shared" si="197"/>
        <v>0</v>
      </c>
      <c r="G371" s="16">
        <f t="shared" si="197"/>
        <v>0</v>
      </c>
      <c r="H371" s="16">
        <f t="shared" si="197"/>
        <v>0</v>
      </c>
      <c r="I371" s="16">
        <f t="shared" si="197"/>
        <v>0</v>
      </c>
      <c r="J371" s="16">
        <f t="shared" si="197"/>
        <v>0</v>
      </c>
      <c r="K371" s="16">
        <f t="shared" si="197"/>
        <v>0</v>
      </c>
      <c r="L371" s="16">
        <f t="shared" si="197"/>
        <v>0</v>
      </c>
      <c r="M371" s="16">
        <f t="shared" si="197"/>
        <v>0</v>
      </c>
      <c r="N371" s="16">
        <f t="shared" si="197"/>
        <v>0</v>
      </c>
      <c r="O371" s="16">
        <f t="shared" si="197"/>
        <v>0</v>
      </c>
      <c r="P371" s="16">
        <f t="shared" si="197"/>
        <v>0</v>
      </c>
      <c r="Q371" s="16">
        <f t="shared" si="197"/>
        <v>0</v>
      </c>
      <c r="R371" s="16">
        <f t="shared" si="197"/>
        <v>0</v>
      </c>
      <c r="S371" s="16">
        <f t="shared" si="197"/>
        <v>0</v>
      </c>
      <c r="T371" s="16">
        <f t="shared" si="197"/>
        <v>0</v>
      </c>
      <c r="U371" s="16">
        <f t="shared" si="197"/>
        <v>0</v>
      </c>
      <c r="V371" s="16">
        <f t="shared" si="197"/>
        <v>0</v>
      </c>
      <c r="W371" s="16">
        <f t="shared" si="197"/>
        <v>0</v>
      </c>
      <c r="X371" s="16">
        <f t="shared" si="197"/>
        <v>0</v>
      </c>
      <c r="Y371" s="16">
        <f t="shared" si="197"/>
        <v>0</v>
      </c>
      <c r="Z371" s="16">
        <f t="shared" si="197"/>
        <v>0</v>
      </c>
      <c r="AA371" s="16">
        <f t="shared" si="197"/>
        <v>0</v>
      </c>
      <c r="AB371" s="16">
        <f t="shared" si="197"/>
        <v>0</v>
      </c>
      <c r="AC371" s="16">
        <f t="shared" si="197"/>
        <v>0</v>
      </c>
      <c r="AD371" s="16">
        <f t="shared" si="197"/>
        <v>0</v>
      </c>
      <c r="AE371" s="16">
        <f t="shared" si="197"/>
        <v>0</v>
      </c>
      <c r="AF371" s="16">
        <f t="shared" si="197"/>
        <v>0</v>
      </c>
      <c r="AG371" s="16">
        <f t="shared" si="197"/>
        <v>0</v>
      </c>
      <c r="AH371" s="16">
        <f t="shared" si="197"/>
        <v>0</v>
      </c>
      <c r="AI371" s="16">
        <f t="shared" si="197"/>
        <v>0</v>
      </c>
      <c r="AJ371" s="16">
        <f t="shared" si="197"/>
        <v>0</v>
      </c>
      <c r="AK371" s="16">
        <f t="shared" si="197"/>
        <v>0</v>
      </c>
      <c r="AL371" s="16">
        <f t="shared" si="197"/>
        <v>0</v>
      </c>
      <c r="AM371" s="16">
        <f t="shared" si="197"/>
        <v>0</v>
      </c>
      <c r="AN371" s="16">
        <f t="shared" si="197"/>
        <v>0</v>
      </c>
      <c r="AO371" s="16">
        <f t="shared" si="197"/>
        <v>0</v>
      </c>
      <c r="AP371" s="16">
        <f t="shared" si="197"/>
        <v>0</v>
      </c>
      <c r="AQ371" s="16">
        <f t="shared" si="197"/>
        <v>0</v>
      </c>
      <c r="AR371" s="16">
        <f t="shared" si="197"/>
        <v>0</v>
      </c>
      <c r="AS371" s="16">
        <f t="shared" si="197"/>
        <v>0</v>
      </c>
      <c r="AT371" s="16">
        <f t="shared" si="197"/>
        <v>0</v>
      </c>
      <c r="AU371" s="16">
        <f t="shared" si="197"/>
        <v>0</v>
      </c>
      <c r="AV371" s="16">
        <f t="shared" si="197"/>
        <v>0</v>
      </c>
      <c r="AW371" s="16">
        <f t="shared" si="197"/>
        <v>0</v>
      </c>
      <c r="AX371" s="16">
        <f t="shared" si="197"/>
        <v>0</v>
      </c>
      <c r="AY371" s="16">
        <f t="shared" si="197"/>
        <v>0</v>
      </c>
      <c r="AZ371" s="16">
        <f t="shared" si="197"/>
        <v>0</v>
      </c>
      <c r="BA371" s="16">
        <f t="shared" si="197"/>
        <v>0</v>
      </c>
      <c r="BB371" s="16">
        <f t="shared" si="197"/>
        <v>0</v>
      </c>
      <c r="BC371" s="16">
        <f t="shared" si="197"/>
        <v>0</v>
      </c>
      <c r="BD371" s="16">
        <f t="shared" si="197"/>
        <v>0</v>
      </c>
      <c r="BE371" s="16">
        <f t="shared" si="197"/>
        <v>0</v>
      </c>
      <c r="BF371" s="16">
        <f t="shared" si="197"/>
        <v>0</v>
      </c>
      <c r="BG371" s="16">
        <f t="shared" si="197"/>
        <v>0</v>
      </c>
      <c r="BH371" s="16">
        <f t="shared" si="197"/>
        <v>0</v>
      </c>
      <c r="BI371" s="16">
        <f t="shared" si="197"/>
        <v>0</v>
      </c>
      <c r="BJ371" s="16">
        <f t="shared" si="197"/>
        <v>0</v>
      </c>
      <c r="BK371" s="16">
        <f t="shared" si="197"/>
        <v>0</v>
      </c>
      <c r="BL371" s="16">
        <f t="shared" si="197"/>
        <v>0</v>
      </c>
      <c r="BM371" s="16">
        <f t="shared" si="197"/>
        <v>0</v>
      </c>
      <c r="BN371" s="16">
        <f t="shared" si="197"/>
        <v>0</v>
      </c>
      <c r="BO371" s="16">
        <f t="shared" si="197"/>
        <v>0</v>
      </c>
      <c r="BP371" s="16">
        <f t="shared" si="197"/>
        <v>0</v>
      </c>
      <c r="BQ371" s="16">
        <f t="shared" si="197"/>
        <v>0</v>
      </c>
      <c r="BR371" s="16">
        <f t="shared" si="195"/>
        <v>0</v>
      </c>
      <c r="BS371" s="16">
        <f t="shared" si="195"/>
        <v>0</v>
      </c>
      <c r="BT371" s="16">
        <f t="shared" si="195"/>
        <v>0</v>
      </c>
      <c r="BU371" s="16">
        <f t="shared" si="195"/>
        <v>0</v>
      </c>
      <c r="BV371" s="16">
        <f t="shared" si="195"/>
        <v>0</v>
      </c>
      <c r="BW371" s="16">
        <f t="shared" si="195"/>
        <v>0</v>
      </c>
      <c r="BX371" s="16">
        <f t="shared" si="195"/>
        <v>0</v>
      </c>
    </row>
    <row r="372" spans="2:76" hidden="1" outlineLevel="1" x14ac:dyDescent="0.15">
      <c r="B372" s="13" t="str">
        <f t="shared" si="117"/>
        <v>FTE Cost - Brand</v>
      </c>
      <c r="C372" s="13">
        <f t="shared" ref="C372:D372" si="199">C162</f>
        <v>0</v>
      </c>
      <c r="D372" s="13" t="str">
        <f t="shared" si="199"/>
        <v>Brand 1</v>
      </c>
      <c r="E372" s="16">
        <f t="shared" si="116"/>
        <v>0</v>
      </c>
      <c r="F372" s="16">
        <f t="shared" si="197"/>
        <v>0</v>
      </c>
      <c r="G372" s="16">
        <f t="shared" si="197"/>
        <v>0</v>
      </c>
      <c r="H372" s="16">
        <f t="shared" si="197"/>
        <v>0</v>
      </c>
      <c r="I372" s="16">
        <f t="shared" si="197"/>
        <v>0</v>
      </c>
      <c r="J372" s="16">
        <f t="shared" si="197"/>
        <v>0</v>
      </c>
      <c r="K372" s="16">
        <f t="shared" si="197"/>
        <v>0</v>
      </c>
      <c r="L372" s="16">
        <f t="shared" si="197"/>
        <v>0</v>
      </c>
      <c r="M372" s="16">
        <f t="shared" si="197"/>
        <v>0</v>
      </c>
      <c r="N372" s="16">
        <f t="shared" si="197"/>
        <v>0</v>
      </c>
      <c r="O372" s="16">
        <f t="shared" si="197"/>
        <v>0</v>
      </c>
      <c r="P372" s="16">
        <f t="shared" si="197"/>
        <v>0</v>
      </c>
      <c r="Q372" s="16">
        <f t="shared" si="197"/>
        <v>0</v>
      </c>
      <c r="R372" s="16">
        <f t="shared" si="197"/>
        <v>0</v>
      </c>
      <c r="S372" s="16">
        <f t="shared" si="197"/>
        <v>0</v>
      </c>
      <c r="T372" s="16">
        <f t="shared" si="197"/>
        <v>0</v>
      </c>
      <c r="U372" s="16">
        <f t="shared" si="197"/>
        <v>0</v>
      </c>
      <c r="V372" s="16">
        <f t="shared" si="197"/>
        <v>0</v>
      </c>
      <c r="W372" s="16">
        <f t="shared" si="197"/>
        <v>0</v>
      </c>
      <c r="X372" s="16">
        <f t="shared" si="197"/>
        <v>0</v>
      </c>
      <c r="Y372" s="16">
        <f t="shared" si="197"/>
        <v>0</v>
      </c>
      <c r="Z372" s="16">
        <f t="shared" si="197"/>
        <v>0</v>
      </c>
      <c r="AA372" s="16">
        <f t="shared" si="197"/>
        <v>0</v>
      </c>
      <c r="AB372" s="16">
        <f t="shared" si="197"/>
        <v>0</v>
      </c>
      <c r="AC372" s="16">
        <f t="shared" si="197"/>
        <v>0</v>
      </c>
      <c r="AD372" s="16">
        <f t="shared" si="197"/>
        <v>0</v>
      </c>
      <c r="AE372" s="16">
        <f t="shared" si="197"/>
        <v>0</v>
      </c>
      <c r="AF372" s="16">
        <f t="shared" si="197"/>
        <v>0</v>
      </c>
      <c r="AG372" s="16">
        <f t="shared" si="197"/>
        <v>0</v>
      </c>
      <c r="AH372" s="16">
        <f t="shared" si="197"/>
        <v>0</v>
      </c>
      <c r="AI372" s="16">
        <f t="shared" si="197"/>
        <v>0</v>
      </c>
      <c r="AJ372" s="16">
        <f t="shared" si="197"/>
        <v>0</v>
      </c>
      <c r="AK372" s="16">
        <f t="shared" si="197"/>
        <v>0</v>
      </c>
      <c r="AL372" s="16">
        <f t="shared" si="197"/>
        <v>0</v>
      </c>
      <c r="AM372" s="16">
        <f t="shared" si="197"/>
        <v>0</v>
      </c>
      <c r="AN372" s="16">
        <f t="shared" si="197"/>
        <v>0</v>
      </c>
      <c r="AO372" s="16">
        <f t="shared" si="197"/>
        <v>0</v>
      </c>
      <c r="AP372" s="16">
        <f t="shared" si="197"/>
        <v>0</v>
      </c>
      <c r="AQ372" s="16">
        <f t="shared" si="197"/>
        <v>0</v>
      </c>
      <c r="AR372" s="16">
        <f t="shared" si="197"/>
        <v>0</v>
      </c>
      <c r="AS372" s="16">
        <f t="shared" si="197"/>
        <v>0</v>
      </c>
      <c r="AT372" s="16">
        <f t="shared" si="197"/>
        <v>0</v>
      </c>
      <c r="AU372" s="16">
        <f t="shared" si="197"/>
        <v>0</v>
      </c>
      <c r="AV372" s="16">
        <f t="shared" si="197"/>
        <v>0</v>
      </c>
      <c r="AW372" s="16">
        <f t="shared" si="197"/>
        <v>0</v>
      </c>
      <c r="AX372" s="16">
        <f t="shared" si="197"/>
        <v>0</v>
      </c>
      <c r="AY372" s="16">
        <f t="shared" si="197"/>
        <v>0</v>
      </c>
      <c r="AZ372" s="16">
        <f t="shared" si="197"/>
        <v>0</v>
      </c>
      <c r="BA372" s="16">
        <f t="shared" si="197"/>
        <v>0</v>
      </c>
      <c r="BB372" s="16">
        <f t="shared" si="197"/>
        <v>0</v>
      </c>
      <c r="BC372" s="16">
        <f t="shared" si="197"/>
        <v>0</v>
      </c>
      <c r="BD372" s="16">
        <f t="shared" si="197"/>
        <v>0</v>
      </c>
      <c r="BE372" s="16">
        <f t="shared" si="197"/>
        <v>0</v>
      </c>
      <c r="BF372" s="16">
        <f t="shared" si="197"/>
        <v>0</v>
      </c>
      <c r="BG372" s="16">
        <f t="shared" si="197"/>
        <v>0</v>
      </c>
      <c r="BH372" s="16">
        <f t="shared" si="197"/>
        <v>0</v>
      </c>
      <c r="BI372" s="16">
        <f t="shared" si="197"/>
        <v>0</v>
      </c>
      <c r="BJ372" s="16">
        <f t="shared" si="197"/>
        <v>0</v>
      </c>
      <c r="BK372" s="16">
        <f t="shared" si="197"/>
        <v>0</v>
      </c>
      <c r="BL372" s="16">
        <f t="shared" si="197"/>
        <v>0</v>
      </c>
      <c r="BM372" s="16">
        <f t="shared" si="197"/>
        <v>0</v>
      </c>
      <c r="BN372" s="16">
        <f t="shared" si="197"/>
        <v>0</v>
      </c>
      <c r="BO372" s="16">
        <f t="shared" si="197"/>
        <v>0</v>
      </c>
      <c r="BP372" s="16">
        <f t="shared" si="197"/>
        <v>0</v>
      </c>
      <c r="BQ372" s="16">
        <f t="shared" si="197"/>
        <v>0</v>
      </c>
      <c r="BR372" s="16">
        <f t="shared" si="195"/>
        <v>0</v>
      </c>
      <c r="BS372" s="16">
        <f t="shared" si="195"/>
        <v>0</v>
      </c>
      <c r="BT372" s="16">
        <f t="shared" si="195"/>
        <v>0</v>
      </c>
      <c r="BU372" s="16">
        <f t="shared" si="195"/>
        <v>0</v>
      </c>
      <c r="BV372" s="16">
        <f t="shared" si="195"/>
        <v>0</v>
      </c>
      <c r="BW372" s="16">
        <f t="shared" si="195"/>
        <v>0</v>
      </c>
      <c r="BX372" s="16">
        <f t="shared" si="195"/>
        <v>0</v>
      </c>
    </row>
    <row r="373" spans="2:76" hidden="1" outlineLevel="1" x14ac:dyDescent="0.15">
      <c r="B373" s="13" t="str">
        <f t="shared" si="117"/>
        <v>FTE Cost - Brand</v>
      </c>
      <c r="C373" s="13">
        <f t="shared" ref="C373:D373" si="200">C163</f>
        <v>0</v>
      </c>
      <c r="D373" s="13" t="str">
        <f t="shared" si="200"/>
        <v>Brand 2</v>
      </c>
      <c r="E373" s="16">
        <f t="shared" si="116"/>
        <v>0</v>
      </c>
      <c r="F373" s="16">
        <f t="shared" si="197"/>
        <v>0</v>
      </c>
      <c r="G373" s="16">
        <f t="shared" si="197"/>
        <v>0</v>
      </c>
      <c r="H373" s="16">
        <f t="shared" si="197"/>
        <v>0</v>
      </c>
      <c r="I373" s="16">
        <f t="shared" si="197"/>
        <v>0</v>
      </c>
      <c r="J373" s="16">
        <f t="shared" si="197"/>
        <v>0</v>
      </c>
      <c r="K373" s="16">
        <f t="shared" si="197"/>
        <v>0</v>
      </c>
      <c r="L373" s="16">
        <f t="shared" si="197"/>
        <v>0</v>
      </c>
      <c r="M373" s="16">
        <f t="shared" si="197"/>
        <v>0</v>
      </c>
      <c r="N373" s="16">
        <f t="shared" si="197"/>
        <v>0</v>
      </c>
      <c r="O373" s="16">
        <f t="shared" si="197"/>
        <v>0</v>
      </c>
      <c r="P373" s="16">
        <f t="shared" si="197"/>
        <v>0</v>
      </c>
      <c r="Q373" s="16">
        <f t="shared" si="197"/>
        <v>0</v>
      </c>
      <c r="R373" s="16">
        <f t="shared" si="197"/>
        <v>0</v>
      </c>
      <c r="S373" s="16">
        <f t="shared" si="197"/>
        <v>0</v>
      </c>
      <c r="T373" s="16">
        <f t="shared" si="197"/>
        <v>0</v>
      </c>
      <c r="U373" s="16">
        <f t="shared" si="197"/>
        <v>0</v>
      </c>
      <c r="V373" s="16">
        <f t="shared" si="197"/>
        <v>0</v>
      </c>
      <c r="W373" s="16">
        <f t="shared" si="197"/>
        <v>0</v>
      </c>
      <c r="X373" s="16">
        <f t="shared" si="197"/>
        <v>0</v>
      </c>
      <c r="Y373" s="16">
        <f t="shared" si="197"/>
        <v>0</v>
      </c>
      <c r="Z373" s="16">
        <f t="shared" si="197"/>
        <v>0</v>
      </c>
      <c r="AA373" s="16">
        <f t="shared" si="197"/>
        <v>0</v>
      </c>
      <c r="AB373" s="16">
        <f t="shared" si="197"/>
        <v>0</v>
      </c>
      <c r="AC373" s="16">
        <f t="shared" si="197"/>
        <v>0</v>
      </c>
      <c r="AD373" s="16">
        <f t="shared" si="197"/>
        <v>0</v>
      </c>
      <c r="AE373" s="16">
        <f t="shared" si="197"/>
        <v>0</v>
      </c>
      <c r="AF373" s="16">
        <f t="shared" si="197"/>
        <v>0</v>
      </c>
      <c r="AG373" s="16">
        <f t="shared" si="197"/>
        <v>0</v>
      </c>
      <c r="AH373" s="16">
        <f t="shared" si="197"/>
        <v>0</v>
      </c>
      <c r="AI373" s="16">
        <f t="shared" si="197"/>
        <v>0</v>
      </c>
      <c r="AJ373" s="16">
        <f t="shared" si="197"/>
        <v>0</v>
      </c>
      <c r="AK373" s="16">
        <f t="shared" si="197"/>
        <v>0</v>
      </c>
      <c r="AL373" s="16">
        <f t="shared" si="197"/>
        <v>0</v>
      </c>
      <c r="AM373" s="16">
        <f t="shared" si="197"/>
        <v>0</v>
      </c>
      <c r="AN373" s="16">
        <f t="shared" si="197"/>
        <v>0</v>
      </c>
      <c r="AO373" s="16">
        <f t="shared" si="197"/>
        <v>0</v>
      </c>
      <c r="AP373" s="16">
        <f t="shared" si="197"/>
        <v>0</v>
      </c>
      <c r="AQ373" s="16">
        <f t="shared" si="197"/>
        <v>0</v>
      </c>
      <c r="AR373" s="16">
        <f t="shared" si="197"/>
        <v>0</v>
      </c>
      <c r="AS373" s="16">
        <f t="shared" si="197"/>
        <v>0</v>
      </c>
      <c r="AT373" s="16">
        <f t="shared" si="197"/>
        <v>0</v>
      </c>
      <c r="AU373" s="16">
        <f t="shared" si="197"/>
        <v>0</v>
      </c>
      <c r="AV373" s="16">
        <f t="shared" si="197"/>
        <v>0</v>
      </c>
      <c r="AW373" s="16">
        <f t="shared" si="197"/>
        <v>0</v>
      </c>
      <c r="AX373" s="16">
        <f t="shared" si="197"/>
        <v>0</v>
      </c>
      <c r="AY373" s="16">
        <f t="shared" si="197"/>
        <v>0</v>
      </c>
      <c r="AZ373" s="16">
        <f t="shared" si="197"/>
        <v>0</v>
      </c>
      <c r="BA373" s="16">
        <f t="shared" si="197"/>
        <v>0</v>
      </c>
      <c r="BB373" s="16">
        <f t="shared" si="197"/>
        <v>0</v>
      </c>
      <c r="BC373" s="16">
        <f t="shared" si="197"/>
        <v>0</v>
      </c>
      <c r="BD373" s="16">
        <f t="shared" si="197"/>
        <v>0</v>
      </c>
      <c r="BE373" s="16">
        <f t="shared" si="197"/>
        <v>0</v>
      </c>
      <c r="BF373" s="16">
        <f t="shared" si="197"/>
        <v>0</v>
      </c>
      <c r="BG373" s="16">
        <f t="shared" si="197"/>
        <v>0</v>
      </c>
      <c r="BH373" s="16">
        <f t="shared" si="197"/>
        <v>0</v>
      </c>
      <c r="BI373" s="16">
        <f t="shared" si="197"/>
        <v>0</v>
      </c>
      <c r="BJ373" s="16">
        <f t="shared" si="197"/>
        <v>0</v>
      </c>
      <c r="BK373" s="16">
        <f t="shared" si="197"/>
        <v>0</v>
      </c>
      <c r="BL373" s="16">
        <f t="shared" si="197"/>
        <v>0</v>
      </c>
      <c r="BM373" s="16">
        <f t="shared" si="197"/>
        <v>0</v>
      </c>
      <c r="BN373" s="16">
        <f t="shared" si="197"/>
        <v>0</v>
      </c>
      <c r="BO373" s="16">
        <f t="shared" si="197"/>
        <v>0</v>
      </c>
      <c r="BP373" s="16">
        <f t="shared" si="197"/>
        <v>0</v>
      </c>
      <c r="BQ373" s="16">
        <f t="shared" ref="BQ373:BX376" si="201">IFERROR(VLOOKUP($C373,$C$2:$BX$21,MATCH(BQ$1,$C$1:$BX$1,0),0)*VLOOKUP($C373,$C$22:$BX$41,MATCH(BQ$1,$C$1:$BX$1,0),0),0)*BQ163</f>
        <v>0</v>
      </c>
      <c r="BR373" s="16">
        <f t="shared" si="201"/>
        <v>0</v>
      </c>
      <c r="BS373" s="16">
        <f t="shared" si="201"/>
        <v>0</v>
      </c>
      <c r="BT373" s="16">
        <f t="shared" si="201"/>
        <v>0</v>
      </c>
      <c r="BU373" s="16">
        <f t="shared" si="201"/>
        <v>0</v>
      </c>
      <c r="BV373" s="16">
        <f t="shared" si="201"/>
        <v>0</v>
      </c>
      <c r="BW373" s="16">
        <f t="shared" si="201"/>
        <v>0</v>
      </c>
      <c r="BX373" s="16">
        <f t="shared" si="201"/>
        <v>0</v>
      </c>
    </row>
    <row r="374" spans="2:76" hidden="1" outlineLevel="1" x14ac:dyDescent="0.15">
      <c r="B374" s="13" t="str">
        <f t="shared" si="117"/>
        <v>FTE Cost - Brand</v>
      </c>
      <c r="C374" s="13">
        <f t="shared" ref="C374:D374" si="202">C164</f>
        <v>0</v>
      </c>
      <c r="D374" s="13" t="str">
        <f t="shared" si="202"/>
        <v>Brand 3</v>
      </c>
      <c r="E374" s="16">
        <f t="shared" si="116"/>
        <v>0</v>
      </c>
      <c r="F374" s="16">
        <f t="shared" ref="F374:BQ377" si="203">IFERROR(VLOOKUP($C374,$C$2:$BX$21,MATCH(F$1,$C$1:$BX$1,0),0)*VLOOKUP($C374,$C$22:$BX$41,MATCH(F$1,$C$1:$BX$1,0),0),0)*F164</f>
        <v>0</v>
      </c>
      <c r="G374" s="16">
        <f t="shared" si="203"/>
        <v>0</v>
      </c>
      <c r="H374" s="16">
        <f t="shared" si="203"/>
        <v>0</v>
      </c>
      <c r="I374" s="16">
        <f t="shared" si="203"/>
        <v>0</v>
      </c>
      <c r="J374" s="16">
        <f t="shared" si="203"/>
        <v>0</v>
      </c>
      <c r="K374" s="16">
        <f t="shared" si="203"/>
        <v>0</v>
      </c>
      <c r="L374" s="16">
        <f t="shared" si="203"/>
        <v>0</v>
      </c>
      <c r="M374" s="16">
        <f t="shared" si="203"/>
        <v>0</v>
      </c>
      <c r="N374" s="16">
        <f t="shared" si="203"/>
        <v>0</v>
      </c>
      <c r="O374" s="16">
        <f t="shared" si="203"/>
        <v>0</v>
      </c>
      <c r="P374" s="16">
        <f t="shared" si="203"/>
        <v>0</v>
      </c>
      <c r="Q374" s="16">
        <f t="shared" si="203"/>
        <v>0</v>
      </c>
      <c r="R374" s="16">
        <f t="shared" si="203"/>
        <v>0</v>
      </c>
      <c r="S374" s="16">
        <f t="shared" si="203"/>
        <v>0</v>
      </c>
      <c r="T374" s="16">
        <f t="shared" si="203"/>
        <v>0</v>
      </c>
      <c r="U374" s="16">
        <f t="shared" si="203"/>
        <v>0</v>
      </c>
      <c r="V374" s="16">
        <f t="shared" si="203"/>
        <v>0</v>
      </c>
      <c r="W374" s="16">
        <f t="shared" si="203"/>
        <v>0</v>
      </c>
      <c r="X374" s="16">
        <f t="shared" si="203"/>
        <v>0</v>
      </c>
      <c r="Y374" s="16">
        <f t="shared" si="203"/>
        <v>0</v>
      </c>
      <c r="Z374" s="16">
        <f t="shared" si="203"/>
        <v>0</v>
      </c>
      <c r="AA374" s="16">
        <f t="shared" si="203"/>
        <v>0</v>
      </c>
      <c r="AB374" s="16">
        <f t="shared" si="203"/>
        <v>0</v>
      </c>
      <c r="AC374" s="16">
        <f t="shared" si="203"/>
        <v>0</v>
      </c>
      <c r="AD374" s="16">
        <f t="shared" si="203"/>
        <v>0</v>
      </c>
      <c r="AE374" s="16">
        <f t="shared" si="203"/>
        <v>0</v>
      </c>
      <c r="AF374" s="16">
        <f t="shared" si="203"/>
        <v>0</v>
      </c>
      <c r="AG374" s="16">
        <f t="shared" si="203"/>
        <v>0</v>
      </c>
      <c r="AH374" s="16">
        <f t="shared" si="203"/>
        <v>0</v>
      </c>
      <c r="AI374" s="16">
        <f t="shared" si="203"/>
        <v>0</v>
      </c>
      <c r="AJ374" s="16">
        <f t="shared" si="203"/>
        <v>0</v>
      </c>
      <c r="AK374" s="16">
        <f t="shared" si="203"/>
        <v>0</v>
      </c>
      <c r="AL374" s="16">
        <f t="shared" si="203"/>
        <v>0</v>
      </c>
      <c r="AM374" s="16">
        <f t="shared" si="203"/>
        <v>0</v>
      </c>
      <c r="AN374" s="16">
        <f t="shared" si="203"/>
        <v>0</v>
      </c>
      <c r="AO374" s="16">
        <f t="shared" si="203"/>
        <v>0</v>
      </c>
      <c r="AP374" s="16">
        <f t="shared" si="203"/>
        <v>0</v>
      </c>
      <c r="AQ374" s="16">
        <f t="shared" si="203"/>
        <v>0</v>
      </c>
      <c r="AR374" s="16">
        <f t="shared" si="203"/>
        <v>0</v>
      </c>
      <c r="AS374" s="16">
        <f t="shared" si="203"/>
        <v>0</v>
      </c>
      <c r="AT374" s="16">
        <f t="shared" si="203"/>
        <v>0</v>
      </c>
      <c r="AU374" s="16">
        <f t="shared" si="203"/>
        <v>0</v>
      </c>
      <c r="AV374" s="16">
        <f t="shared" si="203"/>
        <v>0</v>
      </c>
      <c r="AW374" s="16">
        <f t="shared" si="203"/>
        <v>0</v>
      </c>
      <c r="AX374" s="16">
        <f t="shared" si="203"/>
        <v>0</v>
      </c>
      <c r="AY374" s="16">
        <f t="shared" si="203"/>
        <v>0</v>
      </c>
      <c r="AZ374" s="16">
        <f t="shared" si="203"/>
        <v>0</v>
      </c>
      <c r="BA374" s="16">
        <f t="shared" si="203"/>
        <v>0</v>
      </c>
      <c r="BB374" s="16">
        <f t="shared" si="203"/>
        <v>0</v>
      </c>
      <c r="BC374" s="16">
        <f t="shared" si="203"/>
        <v>0</v>
      </c>
      <c r="BD374" s="16">
        <f t="shared" si="203"/>
        <v>0</v>
      </c>
      <c r="BE374" s="16">
        <f t="shared" si="203"/>
        <v>0</v>
      </c>
      <c r="BF374" s="16">
        <f t="shared" si="203"/>
        <v>0</v>
      </c>
      <c r="BG374" s="16">
        <f t="shared" si="203"/>
        <v>0</v>
      </c>
      <c r="BH374" s="16">
        <f t="shared" si="203"/>
        <v>0</v>
      </c>
      <c r="BI374" s="16">
        <f t="shared" si="203"/>
        <v>0</v>
      </c>
      <c r="BJ374" s="16">
        <f t="shared" si="203"/>
        <v>0</v>
      </c>
      <c r="BK374" s="16">
        <f t="shared" si="203"/>
        <v>0</v>
      </c>
      <c r="BL374" s="16">
        <f t="shared" si="203"/>
        <v>0</v>
      </c>
      <c r="BM374" s="16">
        <f t="shared" si="203"/>
        <v>0</v>
      </c>
      <c r="BN374" s="16">
        <f t="shared" si="203"/>
        <v>0</v>
      </c>
      <c r="BO374" s="16">
        <f t="shared" si="203"/>
        <v>0</v>
      </c>
      <c r="BP374" s="16">
        <f t="shared" si="203"/>
        <v>0</v>
      </c>
      <c r="BQ374" s="16">
        <f t="shared" si="203"/>
        <v>0</v>
      </c>
      <c r="BR374" s="16">
        <f t="shared" si="201"/>
        <v>0</v>
      </c>
      <c r="BS374" s="16">
        <f t="shared" si="201"/>
        <v>0</v>
      </c>
      <c r="BT374" s="16">
        <f t="shared" si="201"/>
        <v>0</v>
      </c>
      <c r="BU374" s="16">
        <f t="shared" si="201"/>
        <v>0</v>
      </c>
      <c r="BV374" s="16">
        <f t="shared" si="201"/>
        <v>0</v>
      </c>
      <c r="BW374" s="16">
        <f t="shared" si="201"/>
        <v>0</v>
      </c>
      <c r="BX374" s="16">
        <f t="shared" si="201"/>
        <v>0</v>
      </c>
    </row>
    <row r="375" spans="2:76" hidden="1" outlineLevel="1" x14ac:dyDescent="0.15">
      <c r="B375" s="13" t="str">
        <f t="shared" si="117"/>
        <v>FTE Cost - Brand</v>
      </c>
      <c r="C375" s="13">
        <f t="shared" ref="C375:D375" si="204">C165</f>
        <v>0</v>
      </c>
      <c r="D375" s="13" t="str">
        <f t="shared" si="204"/>
        <v>Brand 4</v>
      </c>
      <c r="E375" s="16">
        <f t="shared" si="116"/>
        <v>0</v>
      </c>
      <c r="F375" s="16">
        <f t="shared" si="203"/>
        <v>0</v>
      </c>
      <c r="G375" s="16">
        <f t="shared" si="203"/>
        <v>0</v>
      </c>
      <c r="H375" s="16">
        <f t="shared" si="203"/>
        <v>0</v>
      </c>
      <c r="I375" s="16">
        <f t="shared" si="203"/>
        <v>0</v>
      </c>
      <c r="J375" s="16">
        <f t="shared" si="203"/>
        <v>0</v>
      </c>
      <c r="K375" s="16">
        <f t="shared" si="203"/>
        <v>0</v>
      </c>
      <c r="L375" s="16">
        <f t="shared" si="203"/>
        <v>0</v>
      </c>
      <c r="M375" s="16">
        <f t="shared" si="203"/>
        <v>0</v>
      </c>
      <c r="N375" s="16">
        <f t="shared" si="203"/>
        <v>0</v>
      </c>
      <c r="O375" s="16">
        <f t="shared" si="203"/>
        <v>0</v>
      </c>
      <c r="P375" s="16">
        <f t="shared" si="203"/>
        <v>0</v>
      </c>
      <c r="Q375" s="16">
        <f t="shared" si="203"/>
        <v>0</v>
      </c>
      <c r="R375" s="16">
        <f t="shared" si="203"/>
        <v>0</v>
      </c>
      <c r="S375" s="16">
        <f t="shared" si="203"/>
        <v>0</v>
      </c>
      <c r="T375" s="16">
        <f t="shared" si="203"/>
        <v>0</v>
      </c>
      <c r="U375" s="16">
        <f t="shared" si="203"/>
        <v>0</v>
      </c>
      <c r="V375" s="16">
        <f t="shared" si="203"/>
        <v>0</v>
      </c>
      <c r="W375" s="16">
        <f t="shared" si="203"/>
        <v>0</v>
      </c>
      <c r="X375" s="16">
        <f t="shared" si="203"/>
        <v>0</v>
      </c>
      <c r="Y375" s="16">
        <f t="shared" si="203"/>
        <v>0</v>
      </c>
      <c r="Z375" s="16">
        <f t="shared" si="203"/>
        <v>0</v>
      </c>
      <c r="AA375" s="16">
        <f t="shared" si="203"/>
        <v>0</v>
      </c>
      <c r="AB375" s="16">
        <f t="shared" si="203"/>
        <v>0</v>
      </c>
      <c r="AC375" s="16">
        <f t="shared" si="203"/>
        <v>0</v>
      </c>
      <c r="AD375" s="16">
        <f t="shared" si="203"/>
        <v>0</v>
      </c>
      <c r="AE375" s="16">
        <f t="shared" si="203"/>
        <v>0</v>
      </c>
      <c r="AF375" s="16">
        <f t="shared" si="203"/>
        <v>0</v>
      </c>
      <c r="AG375" s="16">
        <f t="shared" si="203"/>
        <v>0</v>
      </c>
      <c r="AH375" s="16">
        <f t="shared" si="203"/>
        <v>0</v>
      </c>
      <c r="AI375" s="16">
        <f t="shared" si="203"/>
        <v>0</v>
      </c>
      <c r="AJ375" s="16">
        <f t="shared" si="203"/>
        <v>0</v>
      </c>
      <c r="AK375" s="16">
        <f t="shared" si="203"/>
        <v>0</v>
      </c>
      <c r="AL375" s="16">
        <f t="shared" si="203"/>
        <v>0</v>
      </c>
      <c r="AM375" s="16">
        <f t="shared" si="203"/>
        <v>0</v>
      </c>
      <c r="AN375" s="16">
        <f t="shared" si="203"/>
        <v>0</v>
      </c>
      <c r="AO375" s="16">
        <f t="shared" si="203"/>
        <v>0</v>
      </c>
      <c r="AP375" s="16">
        <f t="shared" si="203"/>
        <v>0</v>
      </c>
      <c r="AQ375" s="16">
        <f t="shared" si="203"/>
        <v>0</v>
      </c>
      <c r="AR375" s="16">
        <f t="shared" si="203"/>
        <v>0</v>
      </c>
      <c r="AS375" s="16">
        <f t="shared" si="203"/>
        <v>0</v>
      </c>
      <c r="AT375" s="16">
        <f t="shared" si="203"/>
        <v>0</v>
      </c>
      <c r="AU375" s="16">
        <f t="shared" si="203"/>
        <v>0</v>
      </c>
      <c r="AV375" s="16">
        <f t="shared" si="203"/>
        <v>0</v>
      </c>
      <c r="AW375" s="16">
        <f t="shared" si="203"/>
        <v>0</v>
      </c>
      <c r="AX375" s="16">
        <f t="shared" si="203"/>
        <v>0</v>
      </c>
      <c r="AY375" s="16">
        <f t="shared" si="203"/>
        <v>0</v>
      </c>
      <c r="AZ375" s="16">
        <f t="shared" si="203"/>
        <v>0</v>
      </c>
      <c r="BA375" s="16">
        <f t="shared" si="203"/>
        <v>0</v>
      </c>
      <c r="BB375" s="16">
        <f t="shared" si="203"/>
        <v>0</v>
      </c>
      <c r="BC375" s="16">
        <f t="shared" si="203"/>
        <v>0</v>
      </c>
      <c r="BD375" s="16">
        <f t="shared" si="203"/>
        <v>0</v>
      </c>
      <c r="BE375" s="16">
        <f t="shared" si="203"/>
        <v>0</v>
      </c>
      <c r="BF375" s="16">
        <f t="shared" si="203"/>
        <v>0</v>
      </c>
      <c r="BG375" s="16">
        <f t="shared" si="203"/>
        <v>0</v>
      </c>
      <c r="BH375" s="16">
        <f t="shared" si="203"/>
        <v>0</v>
      </c>
      <c r="BI375" s="16">
        <f t="shared" si="203"/>
        <v>0</v>
      </c>
      <c r="BJ375" s="16">
        <f t="shared" si="203"/>
        <v>0</v>
      </c>
      <c r="BK375" s="16">
        <f t="shared" si="203"/>
        <v>0</v>
      </c>
      <c r="BL375" s="16">
        <f t="shared" si="203"/>
        <v>0</v>
      </c>
      <c r="BM375" s="16">
        <f t="shared" si="203"/>
        <v>0</v>
      </c>
      <c r="BN375" s="16">
        <f t="shared" si="203"/>
        <v>0</v>
      </c>
      <c r="BO375" s="16">
        <f t="shared" si="203"/>
        <v>0</v>
      </c>
      <c r="BP375" s="16">
        <f t="shared" si="203"/>
        <v>0</v>
      </c>
      <c r="BQ375" s="16">
        <f t="shared" si="203"/>
        <v>0</v>
      </c>
      <c r="BR375" s="16">
        <f t="shared" si="201"/>
        <v>0</v>
      </c>
      <c r="BS375" s="16">
        <f t="shared" si="201"/>
        <v>0</v>
      </c>
      <c r="BT375" s="16">
        <f t="shared" si="201"/>
        <v>0</v>
      </c>
      <c r="BU375" s="16">
        <f t="shared" si="201"/>
        <v>0</v>
      </c>
      <c r="BV375" s="16">
        <f t="shared" si="201"/>
        <v>0</v>
      </c>
      <c r="BW375" s="16">
        <f t="shared" si="201"/>
        <v>0</v>
      </c>
      <c r="BX375" s="16">
        <f t="shared" si="201"/>
        <v>0</v>
      </c>
    </row>
    <row r="376" spans="2:76" hidden="1" outlineLevel="1" x14ac:dyDescent="0.15">
      <c r="B376" s="13" t="str">
        <f t="shared" si="117"/>
        <v>FTE Cost - Brand</v>
      </c>
      <c r="C376" s="13">
        <f t="shared" ref="C376:D376" si="205">C166</f>
        <v>0</v>
      </c>
      <c r="D376" s="13" t="str">
        <f t="shared" si="205"/>
        <v>Brand 5</v>
      </c>
      <c r="E376" s="16">
        <f t="shared" si="116"/>
        <v>0</v>
      </c>
      <c r="F376" s="16">
        <f t="shared" si="203"/>
        <v>0</v>
      </c>
      <c r="G376" s="16">
        <f t="shared" si="203"/>
        <v>0</v>
      </c>
      <c r="H376" s="16">
        <f t="shared" si="203"/>
        <v>0</v>
      </c>
      <c r="I376" s="16">
        <f t="shared" si="203"/>
        <v>0</v>
      </c>
      <c r="J376" s="16">
        <f t="shared" si="203"/>
        <v>0</v>
      </c>
      <c r="K376" s="16">
        <f t="shared" si="203"/>
        <v>0</v>
      </c>
      <c r="L376" s="16">
        <f t="shared" si="203"/>
        <v>0</v>
      </c>
      <c r="M376" s="16">
        <f t="shared" si="203"/>
        <v>0</v>
      </c>
      <c r="N376" s="16">
        <f t="shared" si="203"/>
        <v>0</v>
      </c>
      <c r="O376" s="16">
        <f t="shared" si="203"/>
        <v>0</v>
      </c>
      <c r="P376" s="16">
        <f t="shared" si="203"/>
        <v>0</v>
      </c>
      <c r="Q376" s="16">
        <f t="shared" si="203"/>
        <v>0</v>
      </c>
      <c r="R376" s="16">
        <f t="shared" si="203"/>
        <v>0</v>
      </c>
      <c r="S376" s="16">
        <f t="shared" si="203"/>
        <v>0</v>
      </c>
      <c r="T376" s="16">
        <f t="shared" si="203"/>
        <v>0</v>
      </c>
      <c r="U376" s="16">
        <f t="shared" si="203"/>
        <v>0</v>
      </c>
      <c r="V376" s="16">
        <f t="shared" si="203"/>
        <v>0</v>
      </c>
      <c r="W376" s="16">
        <f t="shared" si="203"/>
        <v>0</v>
      </c>
      <c r="X376" s="16">
        <f t="shared" si="203"/>
        <v>0</v>
      </c>
      <c r="Y376" s="16">
        <f t="shared" si="203"/>
        <v>0</v>
      </c>
      <c r="Z376" s="16">
        <f t="shared" si="203"/>
        <v>0</v>
      </c>
      <c r="AA376" s="16">
        <f t="shared" si="203"/>
        <v>0</v>
      </c>
      <c r="AB376" s="16">
        <f t="shared" si="203"/>
        <v>0</v>
      </c>
      <c r="AC376" s="16">
        <f t="shared" si="203"/>
        <v>0</v>
      </c>
      <c r="AD376" s="16">
        <f t="shared" si="203"/>
        <v>0</v>
      </c>
      <c r="AE376" s="16">
        <f t="shared" si="203"/>
        <v>0</v>
      </c>
      <c r="AF376" s="16">
        <f t="shared" si="203"/>
        <v>0</v>
      </c>
      <c r="AG376" s="16">
        <f t="shared" si="203"/>
        <v>0</v>
      </c>
      <c r="AH376" s="16">
        <f t="shared" si="203"/>
        <v>0</v>
      </c>
      <c r="AI376" s="16">
        <f t="shared" si="203"/>
        <v>0</v>
      </c>
      <c r="AJ376" s="16">
        <f t="shared" si="203"/>
        <v>0</v>
      </c>
      <c r="AK376" s="16">
        <f t="shared" si="203"/>
        <v>0</v>
      </c>
      <c r="AL376" s="16">
        <f t="shared" si="203"/>
        <v>0</v>
      </c>
      <c r="AM376" s="16">
        <f t="shared" si="203"/>
        <v>0</v>
      </c>
      <c r="AN376" s="16">
        <f t="shared" si="203"/>
        <v>0</v>
      </c>
      <c r="AO376" s="16">
        <f t="shared" si="203"/>
        <v>0</v>
      </c>
      <c r="AP376" s="16">
        <f t="shared" si="203"/>
        <v>0</v>
      </c>
      <c r="AQ376" s="16">
        <f t="shared" si="203"/>
        <v>0</v>
      </c>
      <c r="AR376" s="16">
        <f t="shared" si="203"/>
        <v>0</v>
      </c>
      <c r="AS376" s="16">
        <f t="shared" si="203"/>
        <v>0</v>
      </c>
      <c r="AT376" s="16">
        <f t="shared" si="203"/>
        <v>0</v>
      </c>
      <c r="AU376" s="16">
        <f t="shared" si="203"/>
        <v>0</v>
      </c>
      <c r="AV376" s="16">
        <f t="shared" si="203"/>
        <v>0</v>
      </c>
      <c r="AW376" s="16">
        <f t="shared" si="203"/>
        <v>0</v>
      </c>
      <c r="AX376" s="16">
        <f t="shared" si="203"/>
        <v>0</v>
      </c>
      <c r="AY376" s="16">
        <f t="shared" si="203"/>
        <v>0</v>
      </c>
      <c r="AZ376" s="16">
        <f t="shared" si="203"/>
        <v>0</v>
      </c>
      <c r="BA376" s="16">
        <f t="shared" si="203"/>
        <v>0</v>
      </c>
      <c r="BB376" s="16">
        <f t="shared" si="203"/>
        <v>0</v>
      </c>
      <c r="BC376" s="16">
        <f t="shared" si="203"/>
        <v>0</v>
      </c>
      <c r="BD376" s="16">
        <f t="shared" si="203"/>
        <v>0</v>
      </c>
      <c r="BE376" s="16">
        <f t="shared" si="203"/>
        <v>0</v>
      </c>
      <c r="BF376" s="16">
        <f t="shared" si="203"/>
        <v>0</v>
      </c>
      <c r="BG376" s="16">
        <f t="shared" si="203"/>
        <v>0</v>
      </c>
      <c r="BH376" s="16">
        <f t="shared" si="203"/>
        <v>0</v>
      </c>
      <c r="BI376" s="16">
        <f t="shared" si="203"/>
        <v>0</v>
      </c>
      <c r="BJ376" s="16">
        <f t="shared" si="203"/>
        <v>0</v>
      </c>
      <c r="BK376" s="16">
        <f t="shared" si="203"/>
        <v>0</v>
      </c>
      <c r="BL376" s="16">
        <f t="shared" si="203"/>
        <v>0</v>
      </c>
      <c r="BM376" s="16">
        <f t="shared" si="203"/>
        <v>0</v>
      </c>
      <c r="BN376" s="16">
        <f t="shared" si="203"/>
        <v>0</v>
      </c>
      <c r="BO376" s="16">
        <f t="shared" si="203"/>
        <v>0</v>
      </c>
      <c r="BP376" s="16">
        <f t="shared" si="203"/>
        <v>0</v>
      </c>
      <c r="BQ376" s="16">
        <f t="shared" si="203"/>
        <v>0</v>
      </c>
      <c r="BR376" s="16">
        <f t="shared" si="201"/>
        <v>0</v>
      </c>
      <c r="BS376" s="16">
        <f t="shared" si="201"/>
        <v>0</v>
      </c>
      <c r="BT376" s="16">
        <f t="shared" si="201"/>
        <v>0</v>
      </c>
      <c r="BU376" s="16">
        <f t="shared" si="201"/>
        <v>0</v>
      </c>
      <c r="BV376" s="16">
        <f t="shared" si="201"/>
        <v>0</v>
      </c>
      <c r="BW376" s="16">
        <f t="shared" si="201"/>
        <v>0</v>
      </c>
      <c r="BX376" s="16">
        <f t="shared" si="201"/>
        <v>0</v>
      </c>
    </row>
    <row r="377" spans="2:76" hidden="1" outlineLevel="1" x14ac:dyDescent="0.15">
      <c r="B377" s="13" t="str">
        <f t="shared" si="117"/>
        <v>FTE Cost - Brand</v>
      </c>
      <c r="C377" s="13">
        <f t="shared" ref="C377:D377" si="206">C167</f>
        <v>0</v>
      </c>
      <c r="D377" s="13" t="str">
        <f t="shared" si="206"/>
        <v>Brand 6</v>
      </c>
      <c r="E377" s="16">
        <f t="shared" si="116"/>
        <v>0</v>
      </c>
      <c r="F377" s="16">
        <f t="shared" si="203"/>
        <v>0</v>
      </c>
      <c r="G377" s="16">
        <f t="shared" si="203"/>
        <v>0</v>
      </c>
      <c r="H377" s="16">
        <f t="shared" si="203"/>
        <v>0</v>
      </c>
      <c r="I377" s="16">
        <f t="shared" si="203"/>
        <v>0</v>
      </c>
      <c r="J377" s="16">
        <f t="shared" si="203"/>
        <v>0</v>
      </c>
      <c r="K377" s="16">
        <f t="shared" si="203"/>
        <v>0</v>
      </c>
      <c r="L377" s="16">
        <f t="shared" si="203"/>
        <v>0</v>
      </c>
      <c r="M377" s="16">
        <f t="shared" si="203"/>
        <v>0</v>
      </c>
      <c r="N377" s="16">
        <f t="shared" si="203"/>
        <v>0</v>
      </c>
      <c r="O377" s="16">
        <f t="shared" si="203"/>
        <v>0</v>
      </c>
      <c r="P377" s="16">
        <f t="shared" si="203"/>
        <v>0</v>
      </c>
      <c r="Q377" s="16">
        <f t="shared" si="203"/>
        <v>0</v>
      </c>
      <c r="R377" s="16">
        <f t="shared" si="203"/>
        <v>0</v>
      </c>
      <c r="S377" s="16">
        <f t="shared" si="203"/>
        <v>0</v>
      </c>
      <c r="T377" s="16">
        <f t="shared" si="203"/>
        <v>0</v>
      </c>
      <c r="U377" s="16">
        <f t="shared" si="203"/>
        <v>0</v>
      </c>
      <c r="V377" s="16">
        <f t="shared" si="203"/>
        <v>0</v>
      </c>
      <c r="W377" s="16">
        <f t="shared" si="203"/>
        <v>0</v>
      </c>
      <c r="X377" s="16">
        <f t="shared" si="203"/>
        <v>0</v>
      </c>
      <c r="Y377" s="16">
        <f t="shared" si="203"/>
        <v>0</v>
      </c>
      <c r="Z377" s="16">
        <f t="shared" si="203"/>
        <v>0</v>
      </c>
      <c r="AA377" s="16">
        <f t="shared" si="203"/>
        <v>0</v>
      </c>
      <c r="AB377" s="16">
        <f t="shared" si="203"/>
        <v>0</v>
      </c>
      <c r="AC377" s="16">
        <f t="shared" si="203"/>
        <v>0</v>
      </c>
      <c r="AD377" s="16">
        <f t="shared" si="203"/>
        <v>0</v>
      </c>
      <c r="AE377" s="16">
        <f t="shared" si="203"/>
        <v>0</v>
      </c>
      <c r="AF377" s="16">
        <f t="shared" si="203"/>
        <v>0</v>
      </c>
      <c r="AG377" s="16">
        <f t="shared" si="203"/>
        <v>0</v>
      </c>
      <c r="AH377" s="16">
        <f t="shared" si="203"/>
        <v>0</v>
      </c>
      <c r="AI377" s="16">
        <f t="shared" si="203"/>
        <v>0</v>
      </c>
      <c r="AJ377" s="16">
        <f t="shared" si="203"/>
        <v>0</v>
      </c>
      <c r="AK377" s="16">
        <f t="shared" si="203"/>
        <v>0</v>
      </c>
      <c r="AL377" s="16">
        <f t="shared" si="203"/>
        <v>0</v>
      </c>
      <c r="AM377" s="16">
        <f t="shared" si="203"/>
        <v>0</v>
      </c>
      <c r="AN377" s="16">
        <f t="shared" si="203"/>
        <v>0</v>
      </c>
      <c r="AO377" s="16">
        <f t="shared" si="203"/>
        <v>0</v>
      </c>
      <c r="AP377" s="16">
        <f t="shared" si="203"/>
        <v>0</v>
      </c>
      <c r="AQ377" s="16">
        <f t="shared" si="203"/>
        <v>0</v>
      </c>
      <c r="AR377" s="16">
        <f t="shared" si="203"/>
        <v>0</v>
      </c>
      <c r="AS377" s="16">
        <f t="shared" si="203"/>
        <v>0</v>
      </c>
      <c r="AT377" s="16">
        <f t="shared" si="203"/>
        <v>0</v>
      </c>
      <c r="AU377" s="16">
        <f t="shared" si="203"/>
        <v>0</v>
      </c>
      <c r="AV377" s="16">
        <f t="shared" si="203"/>
        <v>0</v>
      </c>
      <c r="AW377" s="16">
        <f t="shared" si="203"/>
        <v>0</v>
      </c>
      <c r="AX377" s="16">
        <f t="shared" si="203"/>
        <v>0</v>
      </c>
      <c r="AY377" s="16">
        <f t="shared" si="203"/>
        <v>0</v>
      </c>
      <c r="AZ377" s="16">
        <f t="shared" si="203"/>
        <v>0</v>
      </c>
      <c r="BA377" s="16">
        <f t="shared" si="203"/>
        <v>0</v>
      </c>
      <c r="BB377" s="16">
        <f t="shared" si="203"/>
        <v>0</v>
      </c>
      <c r="BC377" s="16">
        <f t="shared" si="203"/>
        <v>0</v>
      </c>
      <c r="BD377" s="16">
        <f t="shared" si="203"/>
        <v>0</v>
      </c>
      <c r="BE377" s="16">
        <f t="shared" si="203"/>
        <v>0</v>
      </c>
      <c r="BF377" s="16">
        <f t="shared" si="203"/>
        <v>0</v>
      </c>
      <c r="BG377" s="16">
        <f t="shared" si="203"/>
        <v>0</v>
      </c>
      <c r="BH377" s="16">
        <f t="shared" si="203"/>
        <v>0</v>
      </c>
      <c r="BI377" s="16">
        <f t="shared" si="203"/>
        <v>0</v>
      </c>
      <c r="BJ377" s="16">
        <f t="shared" si="203"/>
        <v>0</v>
      </c>
      <c r="BK377" s="16">
        <f t="shared" si="203"/>
        <v>0</v>
      </c>
      <c r="BL377" s="16">
        <f t="shared" si="203"/>
        <v>0</v>
      </c>
      <c r="BM377" s="16">
        <f t="shared" si="203"/>
        <v>0</v>
      </c>
      <c r="BN377" s="16">
        <f t="shared" si="203"/>
        <v>0</v>
      </c>
      <c r="BO377" s="16">
        <f t="shared" si="203"/>
        <v>0</v>
      </c>
      <c r="BP377" s="16">
        <f t="shared" si="203"/>
        <v>0</v>
      </c>
      <c r="BQ377" s="16">
        <f t="shared" ref="BQ377:BX384" si="207">IFERROR(VLOOKUP($C377,$C$2:$BX$21,MATCH(BQ$1,$C$1:$BX$1,0),0)*VLOOKUP($C377,$C$22:$BX$41,MATCH(BQ$1,$C$1:$BX$1,0),0),0)*BQ167</f>
        <v>0</v>
      </c>
      <c r="BR377" s="16">
        <f t="shared" si="207"/>
        <v>0</v>
      </c>
      <c r="BS377" s="16">
        <f t="shared" si="207"/>
        <v>0</v>
      </c>
      <c r="BT377" s="16">
        <f t="shared" si="207"/>
        <v>0</v>
      </c>
      <c r="BU377" s="16">
        <f t="shared" si="207"/>
        <v>0</v>
      </c>
      <c r="BV377" s="16">
        <f t="shared" si="207"/>
        <v>0</v>
      </c>
      <c r="BW377" s="16">
        <f t="shared" si="207"/>
        <v>0</v>
      </c>
      <c r="BX377" s="16">
        <f t="shared" si="207"/>
        <v>0</v>
      </c>
    </row>
    <row r="378" spans="2:76" hidden="1" outlineLevel="1" x14ac:dyDescent="0.15">
      <c r="B378" s="13" t="str">
        <f t="shared" si="117"/>
        <v>FTE Cost - Brand</v>
      </c>
      <c r="C378" s="13">
        <f t="shared" ref="C378:D378" si="208">C168</f>
        <v>0</v>
      </c>
      <c r="D378" s="13" t="str">
        <f t="shared" si="208"/>
        <v>Brand 7</v>
      </c>
      <c r="E378" s="16">
        <f t="shared" si="116"/>
        <v>0</v>
      </c>
      <c r="F378" s="16">
        <f t="shared" ref="F378:BQ381" si="209">IFERROR(VLOOKUP($C378,$C$2:$BX$21,MATCH(F$1,$C$1:$BX$1,0),0)*VLOOKUP($C378,$C$22:$BX$41,MATCH(F$1,$C$1:$BX$1,0),0),0)*F168</f>
        <v>0</v>
      </c>
      <c r="G378" s="16">
        <f t="shared" si="209"/>
        <v>0</v>
      </c>
      <c r="H378" s="16">
        <f t="shared" si="209"/>
        <v>0</v>
      </c>
      <c r="I378" s="16">
        <f t="shared" si="209"/>
        <v>0</v>
      </c>
      <c r="J378" s="16">
        <f t="shared" si="209"/>
        <v>0</v>
      </c>
      <c r="K378" s="16">
        <f t="shared" si="209"/>
        <v>0</v>
      </c>
      <c r="L378" s="16">
        <f t="shared" si="209"/>
        <v>0</v>
      </c>
      <c r="M378" s="16">
        <f t="shared" si="209"/>
        <v>0</v>
      </c>
      <c r="N378" s="16">
        <f t="shared" si="209"/>
        <v>0</v>
      </c>
      <c r="O378" s="16">
        <f t="shared" si="209"/>
        <v>0</v>
      </c>
      <c r="P378" s="16">
        <f t="shared" si="209"/>
        <v>0</v>
      </c>
      <c r="Q378" s="16">
        <f t="shared" si="209"/>
        <v>0</v>
      </c>
      <c r="R378" s="16">
        <f t="shared" si="209"/>
        <v>0</v>
      </c>
      <c r="S378" s="16">
        <f t="shared" si="209"/>
        <v>0</v>
      </c>
      <c r="T378" s="16">
        <f t="shared" si="209"/>
        <v>0</v>
      </c>
      <c r="U378" s="16">
        <f t="shared" si="209"/>
        <v>0</v>
      </c>
      <c r="V378" s="16">
        <f t="shared" si="209"/>
        <v>0</v>
      </c>
      <c r="W378" s="16">
        <f t="shared" si="209"/>
        <v>0</v>
      </c>
      <c r="X378" s="16">
        <f t="shared" si="209"/>
        <v>0</v>
      </c>
      <c r="Y378" s="16">
        <f t="shared" si="209"/>
        <v>0</v>
      </c>
      <c r="Z378" s="16">
        <f t="shared" si="209"/>
        <v>0</v>
      </c>
      <c r="AA378" s="16">
        <f t="shared" si="209"/>
        <v>0</v>
      </c>
      <c r="AB378" s="16">
        <f t="shared" si="209"/>
        <v>0</v>
      </c>
      <c r="AC378" s="16">
        <f t="shared" si="209"/>
        <v>0</v>
      </c>
      <c r="AD378" s="16">
        <f t="shared" si="209"/>
        <v>0</v>
      </c>
      <c r="AE378" s="16">
        <f t="shared" si="209"/>
        <v>0</v>
      </c>
      <c r="AF378" s="16">
        <f t="shared" si="209"/>
        <v>0</v>
      </c>
      <c r="AG378" s="16">
        <f t="shared" si="209"/>
        <v>0</v>
      </c>
      <c r="AH378" s="16">
        <f t="shared" si="209"/>
        <v>0</v>
      </c>
      <c r="AI378" s="16">
        <f t="shared" si="209"/>
        <v>0</v>
      </c>
      <c r="AJ378" s="16">
        <f t="shared" si="209"/>
        <v>0</v>
      </c>
      <c r="AK378" s="16">
        <f t="shared" si="209"/>
        <v>0</v>
      </c>
      <c r="AL378" s="16">
        <f t="shared" si="209"/>
        <v>0</v>
      </c>
      <c r="AM378" s="16">
        <f t="shared" si="209"/>
        <v>0</v>
      </c>
      <c r="AN378" s="16">
        <f t="shared" si="209"/>
        <v>0</v>
      </c>
      <c r="AO378" s="16">
        <f t="shared" si="209"/>
        <v>0</v>
      </c>
      <c r="AP378" s="16">
        <f t="shared" si="209"/>
        <v>0</v>
      </c>
      <c r="AQ378" s="16">
        <f t="shared" si="209"/>
        <v>0</v>
      </c>
      <c r="AR378" s="16">
        <f t="shared" si="209"/>
        <v>0</v>
      </c>
      <c r="AS378" s="16">
        <f t="shared" si="209"/>
        <v>0</v>
      </c>
      <c r="AT378" s="16">
        <f t="shared" si="209"/>
        <v>0</v>
      </c>
      <c r="AU378" s="16">
        <f t="shared" si="209"/>
        <v>0</v>
      </c>
      <c r="AV378" s="16">
        <f t="shared" si="209"/>
        <v>0</v>
      </c>
      <c r="AW378" s="16">
        <f t="shared" si="209"/>
        <v>0</v>
      </c>
      <c r="AX378" s="16">
        <f t="shared" si="209"/>
        <v>0</v>
      </c>
      <c r="AY378" s="16">
        <f t="shared" si="209"/>
        <v>0</v>
      </c>
      <c r="AZ378" s="16">
        <f t="shared" si="209"/>
        <v>0</v>
      </c>
      <c r="BA378" s="16">
        <f t="shared" si="209"/>
        <v>0</v>
      </c>
      <c r="BB378" s="16">
        <f t="shared" si="209"/>
        <v>0</v>
      </c>
      <c r="BC378" s="16">
        <f t="shared" si="209"/>
        <v>0</v>
      </c>
      <c r="BD378" s="16">
        <f t="shared" si="209"/>
        <v>0</v>
      </c>
      <c r="BE378" s="16">
        <f t="shared" si="209"/>
        <v>0</v>
      </c>
      <c r="BF378" s="16">
        <f t="shared" si="209"/>
        <v>0</v>
      </c>
      <c r="BG378" s="16">
        <f t="shared" si="209"/>
        <v>0</v>
      </c>
      <c r="BH378" s="16">
        <f t="shared" si="209"/>
        <v>0</v>
      </c>
      <c r="BI378" s="16">
        <f t="shared" si="209"/>
        <v>0</v>
      </c>
      <c r="BJ378" s="16">
        <f t="shared" si="209"/>
        <v>0</v>
      </c>
      <c r="BK378" s="16">
        <f t="shared" si="209"/>
        <v>0</v>
      </c>
      <c r="BL378" s="16">
        <f t="shared" si="209"/>
        <v>0</v>
      </c>
      <c r="BM378" s="16">
        <f t="shared" si="209"/>
        <v>0</v>
      </c>
      <c r="BN378" s="16">
        <f t="shared" si="209"/>
        <v>0</v>
      </c>
      <c r="BO378" s="16">
        <f t="shared" si="209"/>
        <v>0</v>
      </c>
      <c r="BP378" s="16">
        <f t="shared" si="209"/>
        <v>0</v>
      </c>
      <c r="BQ378" s="16">
        <f t="shared" si="209"/>
        <v>0</v>
      </c>
      <c r="BR378" s="16">
        <f t="shared" si="207"/>
        <v>0</v>
      </c>
      <c r="BS378" s="16">
        <f t="shared" si="207"/>
        <v>0</v>
      </c>
      <c r="BT378" s="16">
        <f t="shared" si="207"/>
        <v>0</v>
      </c>
      <c r="BU378" s="16">
        <f t="shared" si="207"/>
        <v>0</v>
      </c>
      <c r="BV378" s="16">
        <f t="shared" si="207"/>
        <v>0</v>
      </c>
      <c r="BW378" s="16">
        <f t="shared" si="207"/>
        <v>0</v>
      </c>
      <c r="BX378" s="16">
        <f t="shared" si="207"/>
        <v>0</v>
      </c>
    </row>
    <row r="379" spans="2:76" hidden="1" outlineLevel="1" x14ac:dyDescent="0.15">
      <c r="B379" s="13" t="str">
        <f t="shared" si="117"/>
        <v>FTE Cost - Brand</v>
      </c>
      <c r="C379" s="13">
        <f t="shared" ref="C379:D379" si="210">C169</f>
        <v>0</v>
      </c>
      <c r="D379" s="13" t="str">
        <f t="shared" si="210"/>
        <v>Brand 8</v>
      </c>
      <c r="E379" s="16">
        <f t="shared" si="116"/>
        <v>0</v>
      </c>
      <c r="F379" s="16">
        <f t="shared" si="209"/>
        <v>0</v>
      </c>
      <c r="G379" s="16">
        <f t="shared" si="209"/>
        <v>0</v>
      </c>
      <c r="H379" s="16">
        <f t="shared" si="209"/>
        <v>0</v>
      </c>
      <c r="I379" s="16">
        <f t="shared" si="209"/>
        <v>0</v>
      </c>
      <c r="J379" s="16">
        <f t="shared" si="209"/>
        <v>0</v>
      </c>
      <c r="K379" s="16">
        <f t="shared" si="209"/>
        <v>0</v>
      </c>
      <c r="L379" s="16">
        <f t="shared" si="209"/>
        <v>0</v>
      </c>
      <c r="M379" s="16">
        <f t="shared" si="209"/>
        <v>0</v>
      </c>
      <c r="N379" s="16">
        <f t="shared" si="209"/>
        <v>0</v>
      </c>
      <c r="O379" s="16">
        <f t="shared" si="209"/>
        <v>0</v>
      </c>
      <c r="P379" s="16">
        <f t="shared" si="209"/>
        <v>0</v>
      </c>
      <c r="Q379" s="16">
        <f t="shared" si="209"/>
        <v>0</v>
      </c>
      <c r="R379" s="16">
        <f t="shared" si="209"/>
        <v>0</v>
      </c>
      <c r="S379" s="16">
        <f t="shared" si="209"/>
        <v>0</v>
      </c>
      <c r="T379" s="16">
        <f t="shared" si="209"/>
        <v>0</v>
      </c>
      <c r="U379" s="16">
        <f t="shared" si="209"/>
        <v>0</v>
      </c>
      <c r="V379" s="16">
        <f t="shared" si="209"/>
        <v>0</v>
      </c>
      <c r="W379" s="16">
        <f t="shared" si="209"/>
        <v>0</v>
      </c>
      <c r="X379" s="16">
        <f t="shared" si="209"/>
        <v>0</v>
      </c>
      <c r="Y379" s="16">
        <f t="shared" si="209"/>
        <v>0</v>
      </c>
      <c r="Z379" s="16">
        <f t="shared" si="209"/>
        <v>0</v>
      </c>
      <c r="AA379" s="16">
        <f t="shared" si="209"/>
        <v>0</v>
      </c>
      <c r="AB379" s="16">
        <f t="shared" si="209"/>
        <v>0</v>
      </c>
      <c r="AC379" s="16">
        <f t="shared" si="209"/>
        <v>0</v>
      </c>
      <c r="AD379" s="16">
        <f t="shared" si="209"/>
        <v>0</v>
      </c>
      <c r="AE379" s="16">
        <f t="shared" si="209"/>
        <v>0</v>
      </c>
      <c r="AF379" s="16">
        <f t="shared" si="209"/>
        <v>0</v>
      </c>
      <c r="AG379" s="16">
        <f t="shared" si="209"/>
        <v>0</v>
      </c>
      <c r="AH379" s="16">
        <f t="shared" si="209"/>
        <v>0</v>
      </c>
      <c r="AI379" s="16">
        <f t="shared" si="209"/>
        <v>0</v>
      </c>
      <c r="AJ379" s="16">
        <f t="shared" si="209"/>
        <v>0</v>
      </c>
      <c r="AK379" s="16">
        <f t="shared" si="209"/>
        <v>0</v>
      </c>
      <c r="AL379" s="16">
        <f t="shared" si="209"/>
        <v>0</v>
      </c>
      <c r="AM379" s="16">
        <f t="shared" si="209"/>
        <v>0</v>
      </c>
      <c r="AN379" s="16">
        <f t="shared" si="209"/>
        <v>0</v>
      </c>
      <c r="AO379" s="16">
        <f t="shared" si="209"/>
        <v>0</v>
      </c>
      <c r="AP379" s="16">
        <f t="shared" si="209"/>
        <v>0</v>
      </c>
      <c r="AQ379" s="16">
        <f t="shared" si="209"/>
        <v>0</v>
      </c>
      <c r="AR379" s="16">
        <f t="shared" si="209"/>
        <v>0</v>
      </c>
      <c r="AS379" s="16">
        <f t="shared" si="209"/>
        <v>0</v>
      </c>
      <c r="AT379" s="16">
        <f t="shared" si="209"/>
        <v>0</v>
      </c>
      <c r="AU379" s="16">
        <f t="shared" si="209"/>
        <v>0</v>
      </c>
      <c r="AV379" s="16">
        <f t="shared" si="209"/>
        <v>0</v>
      </c>
      <c r="AW379" s="16">
        <f t="shared" si="209"/>
        <v>0</v>
      </c>
      <c r="AX379" s="16">
        <f t="shared" si="209"/>
        <v>0</v>
      </c>
      <c r="AY379" s="16">
        <f t="shared" si="209"/>
        <v>0</v>
      </c>
      <c r="AZ379" s="16">
        <f t="shared" si="209"/>
        <v>0</v>
      </c>
      <c r="BA379" s="16">
        <f t="shared" si="209"/>
        <v>0</v>
      </c>
      <c r="BB379" s="16">
        <f t="shared" si="209"/>
        <v>0</v>
      </c>
      <c r="BC379" s="16">
        <f t="shared" si="209"/>
        <v>0</v>
      </c>
      <c r="BD379" s="16">
        <f t="shared" si="209"/>
        <v>0</v>
      </c>
      <c r="BE379" s="16">
        <f t="shared" si="209"/>
        <v>0</v>
      </c>
      <c r="BF379" s="16">
        <f t="shared" si="209"/>
        <v>0</v>
      </c>
      <c r="BG379" s="16">
        <f t="shared" si="209"/>
        <v>0</v>
      </c>
      <c r="BH379" s="16">
        <f t="shared" si="209"/>
        <v>0</v>
      </c>
      <c r="BI379" s="16">
        <f t="shared" si="209"/>
        <v>0</v>
      </c>
      <c r="BJ379" s="16">
        <f t="shared" si="209"/>
        <v>0</v>
      </c>
      <c r="BK379" s="16">
        <f t="shared" si="209"/>
        <v>0</v>
      </c>
      <c r="BL379" s="16">
        <f t="shared" si="209"/>
        <v>0</v>
      </c>
      <c r="BM379" s="16">
        <f t="shared" si="209"/>
        <v>0</v>
      </c>
      <c r="BN379" s="16">
        <f t="shared" si="209"/>
        <v>0</v>
      </c>
      <c r="BO379" s="16">
        <f t="shared" si="209"/>
        <v>0</v>
      </c>
      <c r="BP379" s="16">
        <f t="shared" si="209"/>
        <v>0</v>
      </c>
      <c r="BQ379" s="16">
        <f t="shared" si="209"/>
        <v>0</v>
      </c>
      <c r="BR379" s="16">
        <f t="shared" si="207"/>
        <v>0</v>
      </c>
      <c r="BS379" s="16">
        <f t="shared" si="207"/>
        <v>0</v>
      </c>
      <c r="BT379" s="16">
        <f t="shared" si="207"/>
        <v>0</v>
      </c>
      <c r="BU379" s="16">
        <f t="shared" si="207"/>
        <v>0</v>
      </c>
      <c r="BV379" s="16">
        <f t="shared" si="207"/>
        <v>0</v>
      </c>
      <c r="BW379" s="16">
        <f t="shared" si="207"/>
        <v>0</v>
      </c>
      <c r="BX379" s="16">
        <f t="shared" si="207"/>
        <v>0</v>
      </c>
    </row>
    <row r="380" spans="2:76" hidden="1" outlineLevel="1" x14ac:dyDescent="0.15">
      <c r="B380" s="13" t="str">
        <f t="shared" si="117"/>
        <v>FTE Cost - Brand</v>
      </c>
      <c r="C380" s="13">
        <f t="shared" ref="C380:D380" si="211">C170</f>
        <v>0</v>
      </c>
      <c r="D380" s="13" t="str">
        <f t="shared" si="211"/>
        <v>Brand 9</v>
      </c>
      <c r="E380" s="16">
        <f t="shared" si="116"/>
        <v>0</v>
      </c>
      <c r="F380" s="16">
        <f t="shared" si="209"/>
        <v>0</v>
      </c>
      <c r="G380" s="16">
        <f t="shared" si="209"/>
        <v>0</v>
      </c>
      <c r="H380" s="16">
        <f t="shared" si="209"/>
        <v>0</v>
      </c>
      <c r="I380" s="16">
        <f t="shared" si="209"/>
        <v>0</v>
      </c>
      <c r="J380" s="16">
        <f t="shared" si="209"/>
        <v>0</v>
      </c>
      <c r="K380" s="16">
        <f t="shared" si="209"/>
        <v>0</v>
      </c>
      <c r="L380" s="16">
        <f t="shared" si="209"/>
        <v>0</v>
      </c>
      <c r="M380" s="16">
        <f t="shared" si="209"/>
        <v>0</v>
      </c>
      <c r="N380" s="16">
        <f t="shared" si="209"/>
        <v>0</v>
      </c>
      <c r="O380" s="16">
        <f t="shared" si="209"/>
        <v>0</v>
      </c>
      <c r="P380" s="16">
        <f t="shared" si="209"/>
        <v>0</v>
      </c>
      <c r="Q380" s="16">
        <f t="shared" si="209"/>
        <v>0</v>
      </c>
      <c r="R380" s="16">
        <f t="shared" si="209"/>
        <v>0</v>
      </c>
      <c r="S380" s="16">
        <f t="shared" si="209"/>
        <v>0</v>
      </c>
      <c r="T380" s="16">
        <f t="shared" si="209"/>
        <v>0</v>
      </c>
      <c r="U380" s="16">
        <f t="shared" si="209"/>
        <v>0</v>
      </c>
      <c r="V380" s="16">
        <f t="shared" si="209"/>
        <v>0</v>
      </c>
      <c r="W380" s="16">
        <f t="shared" si="209"/>
        <v>0</v>
      </c>
      <c r="X380" s="16">
        <f t="shared" si="209"/>
        <v>0</v>
      </c>
      <c r="Y380" s="16">
        <f t="shared" si="209"/>
        <v>0</v>
      </c>
      <c r="Z380" s="16">
        <f t="shared" si="209"/>
        <v>0</v>
      </c>
      <c r="AA380" s="16">
        <f t="shared" si="209"/>
        <v>0</v>
      </c>
      <c r="AB380" s="16">
        <f t="shared" si="209"/>
        <v>0</v>
      </c>
      <c r="AC380" s="16">
        <f t="shared" si="209"/>
        <v>0</v>
      </c>
      <c r="AD380" s="16">
        <f t="shared" si="209"/>
        <v>0</v>
      </c>
      <c r="AE380" s="16">
        <f t="shared" si="209"/>
        <v>0</v>
      </c>
      <c r="AF380" s="16">
        <f t="shared" si="209"/>
        <v>0</v>
      </c>
      <c r="AG380" s="16">
        <f t="shared" si="209"/>
        <v>0</v>
      </c>
      <c r="AH380" s="16">
        <f t="shared" si="209"/>
        <v>0</v>
      </c>
      <c r="AI380" s="16">
        <f t="shared" si="209"/>
        <v>0</v>
      </c>
      <c r="AJ380" s="16">
        <f t="shared" si="209"/>
        <v>0</v>
      </c>
      <c r="AK380" s="16">
        <f t="shared" si="209"/>
        <v>0</v>
      </c>
      <c r="AL380" s="16">
        <f t="shared" si="209"/>
        <v>0</v>
      </c>
      <c r="AM380" s="16">
        <f t="shared" si="209"/>
        <v>0</v>
      </c>
      <c r="AN380" s="16">
        <f t="shared" si="209"/>
        <v>0</v>
      </c>
      <c r="AO380" s="16">
        <f t="shared" si="209"/>
        <v>0</v>
      </c>
      <c r="AP380" s="16">
        <f t="shared" si="209"/>
        <v>0</v>
      </c>
      <c r="AQ380" s="16">
        <f t="shared" si="209"/>
        <v>0</v>
      </c>
      <c r="AR380" s="16">
        <f t="shared" si="209"/>
        <v>0</v>
      </c>
      <c r="AS380" s="16">
        <f t="shared" si="209"/>
        <v>0</v>
      </c>
      <c r="AT380" s="16">
        <f t="shared" si="209"/>
        <v>0</v>
      </c>
      <c r="AU380" s="16">
        <f t="shared" si="209"/>
        <v>0</v>
      </c>
      <c r="AV380" s="16">
        <f t="shared" si="209"/>
        <v>0</v>
      </c>
      <c r="AW380" s="16">
        <f t="shared" si="209"/>
        <v>0</v>
      </c>
      <c r="AX380" s="16">
        <f t="shared" si="209"/>
        <v>0</v>
      </c>
      <c r="AY380" s="16">
        <f t="shared" si="209"/>
        <v>0</v>
      </c>
      <c r="AZ380" s="16">
        <f t="shared" si="209"/>
        <v>0</v>
      </c>
      <c r="BA380" s="16">
        <f t="shared" si="209"/>
        <v>0</v>
      </c>
      <c r="BB380" s="16">
        <f t="shared" si="209"/>
        <v>0</v>
      </c>
      <c r="BC380" s="16">
        <f t="shared" si="209"/>
        <v>0</v>
      </c>
      <c r="BD380" s="16">
        <f t="shared" si="209"/>
        <v>0</v>
      </c>
      <c r="BE380" s="16">
        <f t="shared" si="209"/>
        <v>0</v>
      </c>
      <c r="BF380" s="16">
        <f t="shared" si="209"/>
        <v>0</v>
      </c>
      <c r="BG380" s="16">
        <f t="shared" si="209"/>
        <v>0</v>
      </c>
      <c r="BH380" s="16">
        <f t="shared" si="209"/>
        <v>0</v>
      </c>
      <c r="BI380" s="16">
        <f t="shared" si="209"/>
        <v>0</v>
      </c>
      <c r="BJ380" s="16">
        <f t="shared" si="209"/>
        <v>0</v>
      </c>
      <c r="BK380" s="16">
        <f t="shared" si="209"/>
        <v>0</v>
      </c>
      <c r="BL380" s="16">
        <f t="shared" si="209"/>
        <v>0</v>
      </c>
      <c r="BM380" s="16">
        <f t="shared" si="209"/>
        <v>0</v>
      </c>
      <c r="BN380" s="16">
        <f t="shared" si="209"/>
        <v>0</v>
      </c>
      <c r="BO380" s="16">
        <f t="shared" si="209"/>
        <v>0</v>
      </c>
      <c r="BP380" s="16">
        <f t="shared" si="209"/>
        <v>0</v>
      </c>
      <c r="BQ380" s="16">
        <f t="shared" si="209"/>
        <v>0</v>
      </c>
      <c r="BR380" s="16">
        <f t="shared" si="207"/>
        <v>0</v>
      </c>
      <c r="BS380" s="16">
        <f t="shared" si="207"/>
        <v>0</v>
      </c>
      <c r="BT380" s="16">
        <f t="shared" si="207"/>
        <v>0</v>
      </c>
      <c r="BU380" s="16">
        <f t="shared" si="207"/>
        <v>0</v>
      </c>
      <c r="BV380" s="16">
        <f t="shared" si="207"/>
        <v>0</v>
      </c>
      <c r="BW380" s="16">
        <f t="shared" si="207"/>
        <v>0</v>
      </c>
      <c r="BX380" s="16">
        <f t="shared" si="207"/>
        <v>0</v>
      </c>
    </row>
    <row r="381" spans="2:76" hidden="1" outlineLevel="1" x14ac:dyDescent="0.15">
      <c r="B381" s="13" t="str">
        <f t="shared" si="117"/>
        <v>FTE Cost - Brand</v>
      </c>
      <c r="C381" s="13">
        <f t="shared" ref="C381:D381" si="212">C171</f>
        <v>0</v>
      </c>
      <c r="D381" s="13" t="str">
        <f t="shared" si="212"/>
        <v>Brand 10</v>
      </c>
      <c r="E381" s="16">
        <f t="shared" ref="E381:T444" si="213">IFERROR(VLOOKUP($C381,$C$2:$BX$21,MATCH(E$1,$C$1:$BX$1,0),0)*VLOOKUP($C381,$C$22:$BX$41,MATCH(E$1,$C$1:$BX$1,0),0),0)*E171</f>
        <v>0</v>
      </c>
      <c r="F381" s="16">
        <f t="shared" si="213"/>
        <v>0</v>
      </c>
      <c r="G381" s="16">
        <f t="shared" si="213"/>
        <v>0</v>
      </c>
      <c r="H381" s="16">
        <f t="shared" si="213"/>
        <v>0</v>
      </c>
      <c r="I381" s="16">
        <f t="shared" si="213"/>
        <v>0</v>
      </c>
      <c r="J381" s="16">
        <f t="shared" si="213"/>
        <v>0</v>
      </c>
      <c r="K381" s="16">
        <f t="shared" si="213"/>
        <v>0</v>
      </c>
      <c r="L381" s="16">
        <f t="shared" si="213"/>
        <v>0</v>
      </c>
      <c r="M381" s="16">
        <f t="shared" si="213"/>
        <v>0</v>
      </c>
      <c r="N381" s="16">
        <f t="shared" si="213"/>
        <v>0</v>
      </c>
      <c r="O381" s="16">
        <f t="shared" si="213"/>
        <v>0</v>
      </c>
      <c r="P381" s="16">
        <f t="shared" si="213"/>
        <v>0</v>
      </c>
      <c r="Q381" s="16">
        <f t="shared" si="213"/>
        <v>0</v>
      </c>
      <c r="R381" s="16">
        <f t="shared" si="213"/>
        <v>0</v>
      </c>
      <c r="S381" s="16">
        <f t="shared" si="213"/>
        <v>0</v>
      </c>
      <c r="T381" s="16">
        <f t="shared" si="213"/>
        <v>0</v>
      </c>
      <c r="U381" s="16">
        <f t="shared" si="209"/>
        <v>0</v>
      </c>
      <c r="V381" s="16">
        <f t="shared" si="209"/>
        <v>0</v>
      </c>
      <c r="W381" s="16">
        <f t="shared" si="209"/>
        <v>0</v>
      </c>
      <c r="X381" s="16">
        <f t="shared" si="209"/>
        <v>0</v>
      </c>
      <c r="Y381" s="16">
        <f t="shared" si="209"/>
        <v>0</v>
      </c>
      <c r="Z381" s="16">
        <f t="shared" si="209"/>
        <v>0</v>
      </c>
      <c r="AA381" s="16">
        <f t="shared" si="209"/>
        <v>0</v>
      </c>
      <c r="AB381" s="16">
        <f t="shared" si="209"/>
        <v>0</v>
      </c>
      <c r="AC381" s="16">
        <f t="shared" si="209"/>
        <v>0</v>
      </c>
      <c r="AD381" s="16">
        <f t="shared" si="209"/>
        <v>0</v>
      </c>
      <c r="AE381" s="16">
        <f t="shared" si="209"/>
        <v>0</v>
      </c>
      <c r="AF381" s="16">
        <f t="shared" si="209"/>
        <v>0</v>
      </c>
      <c r="AG381" s="16">
        <f t="shared" si="209"/>
        <v>0</v>
      </c>
      <c r="AH381" s="16">
        <f t="shared" si="209"/>
        <v>0</v>
      </c>
      <c r="AI381" s="16">
        <f t="shared" si="209"/>
        <v>0</v>
      </c>
      <c r="AJ381" s="16">
        <f t="shared" si="209"/>
        <v>0</v>
      </c>
      <c r="AK381" s="16">
        <f t="shared" si="209"/>
        <v>0</v>
      </c>
      <c r="AL381" s="16">
        <f t="shared" si="209"/>
        <v>0</v>
      </c>
      <c r="AM381" s="16">
        <f t="shared" si="209"/>
        <v>0</v>
      </c>
      <c r="AN381" s="16">
        <f t="shared" si="209"/>
        <v>0</v>
      </c>
      <c r="AO381" s="16">
        <f t="shared" si="209"/>
        <v>0</v>
      </c>
      <c r="AP381" s="16">
        <f t="shared" si="209"/>
        <v>0</v>
      </c>
      <c r="AQ381" s="16">
        <f t="shared" si="209"/>
        <v>0</v>
      </c>
      <c r="AR381" s="16">
        <f t="shared" si="209"/>
        <v>0</v>
      </c>
      <c r="AS381" s="16">
        <f t="shared" si="209"/>
        <v>0</v>
      </c>
      <c r="AT381" s="16">
        <f t="shared" si="209"/>
        <v>0</v>
      </c>
      <c r="AU381" s="16">
        <f t="shared" si="209"/>
        <v>0</v>
      </c>
      <c r="AV381" s="16">
        <f t="shared" si="209"/>
        <v>0</v>
      </c>
      <c r="AW381" s="16">
        <f t="shared" si="209"/>
        <v>0</v>
      </c>
      <c r="AX381" s="16">
        <f t="shared" si="209"/>
        <v>0</v>
      </c>
      <c r="AY381" s="16">
        <f t="shared" si="209"/>
        <v>0</v>
      </c>
      <c r="AZ381" s="16">
        <f t="shared" si="209"/>
        <v>0</v>
      </c>
      <c r="BA381" s="16">
        <f t="shared" si="209"/>
        <v>0</v>
      </c>
      <c r="BB381" s="16">
        <f t="shared" si="209"/>
        <v>0</v>
      </c>
      <c r="BC381" s="16">
        <f t="shared" si="209"/>
        <v>0</v>
      </c>
      <c r="BD381" s="16">
        <f t="shared" si="209"/>
        <v>0</v>
      </c>
      <c r="BE381" s="16">
        <f t="shared" si="209"/>
        <v>0</v>
      </c>
      <c r="BF381" s="16">
        <f t="shared" si="209"/>
        <v>0</v>
      </c>
      <c r="BG381" s="16">
        <f t="shared" si="209"/>
        <v>0</v>
      </c>
      <c r="BH381" s="16">
        <f t="shared" si="209"/>
        <v>0</v>
      </c>
      <c r="BI381" s="16">
        <f t="shared" si="209"/>
        <v>0</v>
      </c>
      <c r="BJ381" s="16">
        <f t="shared" si="209"/>
        <v>0</v>
      </c>
      <c r="BK381" s="16">
        <f t="shared" si="209"/>
        <v>0</v>
      </c>
      <c r="BL381" s="16">
        <f t="shared" si="209"/>
        <v>0</v>
      </c>
      <c r="BM381" s="16">
        <f t="shared" si="209"/>
        <v>0</v>
      </c>
      <c r="BN381" s="16">
        <f t="shared" si="209"/>
        <v>0</v>
      </c>
      <c r="BO381" s="16">
        <f t="shared" si="209"/>
        <v>0</v>
      </c>
      <c r="BP381" s="16">
        <f t="shared" si="209"/>
        <v>0</v>
      </c>
      <c r="BQ381" s="16">
        <f t="shared" si="209"/>
        <v>0</v>
      </c>
      <c r="BR381" s="16">
        <f t="shared" si="207"/>
        <v>0</v>
      </c>
      <c r="BS381" s="16">
        <f t="shared" si="207"/>
        <v>0</v>
      </c>
      <c r="BT381" s="16">
        <f t="shared" si="207"/>
        <v>0</v>
      </c>
      <c r="BU381" s="16">
        <f t="shared" si="207"/>
        <v>0</v>
      </c>
      <c r="BV381" s="16">
        <f t="shared" si="207"/>
        <v>0</v>
      </c>
      <c r="BW381" s="16">
        <f t="shared" si="207"/>
        <v>0</v>
      </c>
      <c r="BX381" s="16">
        <f t="shared" si="207"/>
        <v>0</v>
      </c>
    </row>
    <row r="382" spans="2:76" hidden="1" outlineLevel="1" x14ac:dyDescent="0.15">
      <c r="B382" s="13" t="str">
        <f t="shared" ref="B382:B445" si="214">B381</f>
        <v>FTE Cost - Brand</v>
      </c>
      <c r="C382" s="13">
        <f t="shared" ref="C382:D382" si="215">C172</f>
        <v>0</v>
      </c>
      <c r="D382" s="13" t="str">
        <f t="shared" si="215"/>
        <v>Brand 11</v>
      </c>
      <c r="E382" s="16">
        <f t="shared" si="213"/>
        <v>0</v>
      </c>
      <c r="F382" s="16">
        <f t="shared" ref="F382:BQ385" si="216">IFERROR(VLOOKUP($C382,$C$2:$BX$21,MATCH(F$1,$C$1:$BX$1,0),0)*VLOOKUP($C382,$C$22:$BX$41,MATCH(F$1,$C$1:$BX$1,0),0),0)*F172</f>
        <v>0</v>
      </c>
      <c r="G382" s="16">
        <f t="shared" si="216"/>
        <v>0</v>
      </c>
      <c r="H382" s="16">
        <f t="shared" si="216"/>
        <v>0</v>
      </c>
      <c r="I382" s="16">
        <f t="shared" si="216"/>
        <v>0</v>
      </c>
      <c r="J382" s="16">
        <f t="shared" si="216"/>
        <v>0</v>
      </c>
      <c r="K382" s="16">
        <f t="shared" si="216"/>
        <v>0</v>
      </c>
      <c r="L382" s="16">
        <f t="shared" si="216"/>
        <v>0</v>
      </c>
      <c r="M382" s="16">
        <f t="shared" si="216"/>
        <v>0</v>
      </c>
      <c r="N382" s="16">
        <f t="shared" si="216"/>
        <v>0</v>
      </c>
      <c r="O382" s="16">
        <f t="shared" si="216"/>
        <v>0</v>
      </c>
      <c r="P382" s="16">
        <f t="shared" si="216"/>
        <v>0</v>
      </c>
      <c r="Q382" s="16">
        <f t="shared" si="216"/>
        <v>0</v>
      </c>
      <c r="R382" s="16">
        <f t="shared" si="216"/>
        <v>0</v>
      </c>
      <c r="S382" s="16">
        <f t="shared" si="216"/>
        <v>0</v>
      </c>
      <c r="T382" s="16">
        <f t="shared" si="216"/>
        <v>0</v>
      </c>
      <c r="U382" s="16">
        <f t="shared" si="216"/>
        <v>0</v>
      </c>
      <c r="V382" s="16">
        <f t="shared" si="216"/>
        <v>0</v>
      </c>
      <c r="W382" s="16">
        <f t="shared" si="216"/>
        <v>0</v>
      </c>
      <c r="X382" s="16">
        <f t="shared" si="216"/>
        <v>0</v>
      </c>
      <c r="Y382" s="16">
        <f t="shared" si="216"/>
        <v>0</v>
      </c>
      <c r="Z382" s="16">
        <f t="shared" si="216"/>
        <v>0</v>
      </c>
      <c r="AA382" s="16">
        <f t="shared" si="216"/>
        <v>0</v>
      </c>
      <c r="AB382" s="16">
        <f t="shared" si="216"/>
        <v>0</v>
      </c>
      <c r="AC382" s="16">
        <f t="shared" si="216"/>
        <v>0</v>
      </c>
      <c r="AD382" s="16">
        <f t="shared" si="216"/>
        <v>0</v>
      </c>
      <c r="AE382" s="16">
        <f t="shared" si="216"/>
        <v>0</v>
      </c>
      <c r="AF382" s="16">
        <f t="shared" si="216"/>
        <v>0</v>
      </c>
      <c r="AG382" s="16">
        <f t="shared" si="216"/>
        <v>0</v>
      </c>
      <c r="AH382" s="16">
        <f t="shared" si="216"/>
        <v>0</v>
      </c>
      <c r="AI382" s="16">
        <f t="shared" si="216"/>
        <v>0</v>
      </c>
      <c r="AJ382" s="16">
        <f t="shared" si="216"/>
        <v>0</v>
      </c>
      <c r="AK382" s="16">
        <f t="shared" si="216"/>
        <v>0</v>
      </c>
      <c r="AL382" s="16">
        <f t="shared" si="216"/>
        <v>0</v>
      </c>
      <c r="AM382" s="16">
        <f t="shared" si="216"/>
        <v>0</v>
      </c>
      <c r="AN382" s="16">
        <f t="shared" si="216"/>
        <v>0</v>
      </c>
      <c r="AO382" s="16">
        <f t="shared" si="216"/>
        <v>0</v>
      </c>
      <c r="AP382" s="16">
        <f t="shared" si="216"/>
        <v>0</v>
      </c>
      <c r="AQ382" s="16">
        <f t="shared" si="216"/>
        <v>0</v>
      </c>
      <c r="AR382" s="16">
        <f t="shared" si="216"/>
        <v>0</v>
      </c>
      <c r="AS382" s="16">
        <f t="shared" si="216"/>
        <v>0</v>
      </c>
      <c r="AT382" s="16">
        <f t="shared" si="216"/>
        <v>0</v>
      </c>
      <c r="AU382" s="16">
        <f t="shared" si="216"/>
        <v>0</v>
      </c>
      <c r="AV382" s="16">
        <f t="shared" si="216"/>
        <v>0</v>
      </c>
      <c r="AW382" s="16">
        <f t="shared" si="216"/>
        <v>0</v>
      </c>
      <c r="AX382" s="16">
        <f t="shared" si="216"/>
        <v>0</v>
      </c>
      <c r="AY382" s="16">
        <f t="shared" si="216"/>
        <v>0</v>
      </c>
      <c r="AZ382" s="16">
        <f t="shared" si="216"/>
        <v>0</v>
      </c>
      <c r="BA382" s="16">
        <f t="shared" si="216"/>
        <v>0</v>
      </c>
      <c r="BB382" s="16">
        <f t="shared" si="216"/>
        <v>0</v>
      </c>
      <c r="BC382" s="16">
        <f t="shared" si="216"/>
        <v>0</v>
      </c>
      <c r="BD382" s="16">
        <f t="shared" si="216"/>
        <v>0</v>
      </c>
      <c r="BE382" s="16">
        <f t="shared" si="216"/>
        <v>0</v>
      </c>
      <c r="BF382" s="16">
        <f t="shared" si="216"/>
        <v>0</v>
      </c>
      <c r="BG382" s="16">
        <f t="shared" si="216"/>
        <v>0</v>
      </c>
      <c r="BH382" s="16">
        <f t="shared" si="216"/>
        <v>0</v>
      </c>
      <c r="BI382" s="16">
        <f t="shared" si="216"/>
        <v>0</v>
      </c>
      <c r="BJ382" s="16">
        <f t="shared" si="216"/>
        <v>0</v>
      </c>
      <c r="BK382" s="16">
        <f t="shared" si="216"/>
        <v>0</v>
      </c>
      <c r="BL382" s="16">
        <f t="shared" si="216"/>
        <v>0</v>
      </c>
      <c r="BM382" s="16">
        <f t="shared" si="216"/>
        <v>0</v>
      </c>
      <c r="BN382" s="16">
        <f t="shared" si="216"/>
        <v>0</v>
      </c>
      <c r="BO382" s="16">
        <f t="shared" si="216"/>
        <v>0</v>
      </c>
      <c r="BP382" s="16">
        <f t="shared" si="216"/>
        <v>0</v>
      </c>
      <c r="BQ382" s="16">
        <f t="shared" si="216"/>
        <v>0</v>
      </c>
      <c r="BR382" s="16">
        <f t="shared" si="207"/>
        <v>0</v>
      </c>
      <c r="BS382" s="16">
        <f t="shared" si="207"/>
        <v>0</v>
      </c>
      <c r="BT382" s="16">
        <f t="shared" si="207"/>
        <v>0</v>
      </c>
      <c r="BU382" s="16">
        <f t="shared" si="207"/>
        <v>0</v>
      </c>
      <c r="BV382" s="16">
        <f t="shared" si="207"/>
        <v>0</v>
      </c>
      <c r="BW382" s="16">
        <f t="shared" si="207"/>
        <v>0</v>
      </c>
      <c r="BX382" s="16">
        <f t="shared" si="207"/>
        <v>0</v>
      </c>
    </row>
    <row r="383" spans="2:76" hidden="1" outlineLevel="1" x14ac:dyDescent="0.15">
      <c r="B383" s="13" t="str">
        <f t="shared" si="214"/>
        <v>FTE Cost - Brand</v>
      </c>
      <c r="C383" s="13">
        <f t="shared" ref="C383:D383" si="217">C173</f>
        <v>0</v>
      </c>
      <c r="D383" s="13" t="str">
        <f t="shared" si="217"/>
        <v>Brand 12</v>
      </c>
      <c r="E383" s="16">
        <f t="shared" si="213"/>
        <v>0</v>
      </c>
      <c r="F383" s="16">
        <f t="shared" si="216"/>
        <v>0</v>
      </c>
      <c r="G383" s="16">
        <f t="shared" si="216"/>
        <v>0</v>
      </c>
      <c r="H383" s="16">
        <f t="shared" si="216"/>
        <v>0</v>
      </c>
      <c r="I383" s="16">
        <f t="shared" si="216"/>
        <v>0</v>
      </c>
      <c r="J383" s="16">
        <f t="shared" si="216"/>
        <v>0</v>
      </c>
      <c r="K383" s="16">
        <f t="shared" si="216"/>
        <v>0</v>
      </c>
      <c r="L383" s="16">
        <f t="shared" si="216"/>
        <v>0</v>
      </c>
      <c r="M383" s="16">
        <f t="shared" si="216"/>
        <v>0</v>
      </c>
      <c r="N383" s="16">
        <f t="shared" si="216"/>
        <v>0</v>
      </c>
      <c r="O383" s="16">
        <f t="shared" si="216"/>
        <v>0</v>
      </c>
      <c r="P383" s="16">
        <f t="shared" si="216"/>
        <v>0</v>
      </c>
      <c r="Q383" s="16">
        <f t="shared" si="216"/>
        <v>0</v>
      </c>
      <c r="R383" s="16">
        <f t="shared" si="216"/>
        <v>0</v>
      </c>
      <c r="S383" s="16">
        <f t="shared" si="216"/>
        <v>0</v>
      </c>
      <c r="T383" s="16">
        <f t="shared" si="216"/>
        <v>0</v>
      </c>
      <c r="U383" s="16">
        <f t="shared" si="216"/>
        <v>0</v>
      </c>
      <c r="V383" s="16">
        <f t="shared" si="216"/>
        <v>0</v>
      </c>
      <c r="W383" s="16">
        <f t="shared" si="216"/>
        <v>0</v>
      </c>
      <c r="X383" s="16">
        <f t="shared" si="216"/>
        <v>0</v>
      </c>
      <c r="Y383" s="16">
        <f t="shared" si="216"/>
        <v>0</v>
      </c>
      <c r="Z383" s="16">
        <f t="shared" si="216"/>
        <v>0</v>
      </c>
      <c r="AA383" s="16">
        <f t="shared" si="216"/>
        <v>0</v>
      </c>
      <c r="AB383" s="16">
        <f t="shared" si="216"/>
        <v>0</v>
      </c>
      <c r="AC383" s="16">
        <f t="shared" si="216"/>
        <v>0</v>
      </c>
      <c r="AD383" s="16">
        <f t="shared" si="216"/>
        <v>0</v>
      </c>
      <c r="AE383" s="16">
        <f t="shared" si="216"/>
        <v>0</v>
      </c>
      <c r="AF383" s="16">
        <f t="shared" si="216"/>
        <v>0</v>
      </c>
      <c r="AG383" s="16">
        <f t="shared" si="216"/>
        <v>0</v>
      </c>
      <c r="AH383" s="16">
        <f t="shared" si="216"/>
        <v>0</v>
      </c>
      <c r="AI383" s="16">
        <f t="shared" si="216"/>
        <v>0</v>
      </c>
      <c r="AJ383" s="16">
        <f t="shared" si="216"/>
        <v>0</v>
      </c>
      <c r="AK383" s="16">
        <f t="shared" si="216"/>
        <v>0</v>
      </c>
      <c r="AL383" s="16">
        <f t="shared" si="216"/>
        <v>0</v>
      </c>
      <c r="AM383" s="16">
        <f t="shared" si="216"/>
        <v>0</v>
      </c>
      <c r="AN383" s="16">
        <f t="shared" si="216"/>
        <v>0</v>
      </c>
      <c r="AO383" s="16">
        <f t="shared" si="216"/>
        <v>0</v>
      </c>
      <c r="AP383" s="16">
        <f t="shared" si="216"/>
        <v>0</v>
      </c>
      <c r="AQ383" s="16">
        <f t="shared" si="216"/>
        <v>0</v>
      </c>
      <c r="AR383" s="16">
        <f t="shared" si="216"/>
        <v>0</v>
      </c>
      <c r="AS383" s="16">
        <f t="shared" si="216"/>
        <v>0</v>
      </c>
      <c r="AT383" s="16">
        <f t="shared" si="216"/>
        <v>0</v>
      </c>
      <c r="AU383" s="16">
        <f t="shared" si="216"/>
        <v>0</v>
      </c>
      <c r="AV383" s="16">
        <f t="shared" si="216"/>
        <v>0</v>
      </c>
      <c r="AW383" s="16">
        <f t="shared" si="216"/>
        <v>0</v>
      </c>
      <c r="AX383" s="16">
        <f t="shared" si="216"/>
        <v>0</v>
      </c>
      <c r="AY383" s="16">
        <f t="shared" si="216"/>
        <v>0</v>
      </c>
      <c r="AZ383" s="16">
        <f t="shared" si="216"/>
        <v>0</v>
      </c>
      <c r="BA383" s="16">
        <f t="shared" si="216"/>
        <v>0</v>
      </c>
      <c r="BB383" s="16">
        <f t="shared" si="216"/>
        <v>0</v>
      </c>
      <c r="BC383" s="16">
        <f t="shared" si="216"/>
        <v>0</v>
      </c>
      <c r="BD383" s="16">
        <f t="shared" si="216"/>
        <v>0</v>
      </c>
      <c r="BE383" s="16">
        <f t="shared" si="216"/>
        <v>0</v>
      </c>
      <c r="BF383" s="16">
        <f t="shared" si="216"/>
        <v>0</v>
      </c>
      <c r="BG383" s="16">
        <f t="shared" si="216"/>
        <v>0</v>
      </c>
      <c r="BH383" s="16">
        <f t="shared" si="216"/>
        <v>0</v>
      </c>
      <c r="BI383" s="16">
        <f t="shared" si="216"/>
        <v>0</v>
      </c>
      <c r="BJ383" s="16">
        <f t="shared" si="216"/>
        <v>0</v>
      </c>
      <c r="BK383" s="16">
        <f t="shared" si="216"/>
        <v>0</v>
      </c>
      <c r="BL383" s="16">
        <f t="shared" si="216"/>
        <v>0</v>
      </c>
      <c r="BM383" s="16">
        <f t="shared" si="216"/>
        <v>0</v>
      </c>
      <c r="BN383" s="16">
        <f t="shared" si="216"/>
        <v>0</v>
      </c>
      <c r="BO383" s="16">
        <f t="shared" si="216"/>
        <v>0</v>
      </c>
      <c r="BP383" s="16">
        <f t="shared" si="216"/>
        <v>0</v>
      </c>
      <c r="BQ383" s="16">
        <f t="shared" si="216"/>
        <v>0</v>
      </c>
      <c r="BR383" s="16">
        <f t="shared" si="207"/>
        <v>0</v>
      </c>
      <c r="BS383" s="16">
        <f t="shared" si="207"/>
        <v>0</v>
      </c>
      <c r="BT383" s="16">
        <f t="shared" si="207"/>
        <v>0</v>
      </c>
      <c r="BU383" s="16">
        <f t="shared" si="207"/>
        <v>0</v>
      </c>
      <c r="BV383" s="16">
        <f t="shared" si="207"/>
        <v>0</v>
      </c>
      <c r="BW383" s="16">
        <f t="shared" si="207"/>
        <v>0</v>
      </c>
      <c r="BX383" s="16">
        <f t="shared" si="207"/>
        <v>0</v>
      </c>
    </row>
    <row r="384" spans="2:76" hidden="1" outlineLevel="1" x14ac:dyDescent="0.15">
      <c r="B384" s="13" t="str">
        <f t="shared" si="214"/>
        <v>FTE Cost - Brand</v>
      </c>
      <c r="C384" s="13">
        <f t="shared" ref="C384:D384" si="218">C174</f>
        <v>0</v>
      </c>
      <c r="D384" s="13" t="str">
        <f t="shared" si="218"/>
        <v>Brand 13</v>
      </c>
      <c r="E384" s="16">
        <f t="shared" si="213"/>
        <v>0</v>
      </c>
      <c r="F384" s="16">
        <f t="shared" si="216"/>
        <v>0</v>
      </c>
      <c r="G384" s="16">
        <f t="shared" si="216"/>
        <v>0</v>
      </c>
      <c r="H384" s="16">
        <f t="shared" si="216"/>
        <v>0</v>
      </c>
      <c r="I384" s="16">
        <f t="shared" si="216"/>
        <v>0</v>
      </c>
      <c r="J384" s="16">
        <f t="shared" si="216"/>
        <v>0</v>
      </c>
      <c r="K384" s="16">
        <f t="shared" si="216"/>
        <v>0</v>
      </c>
      <c r="L384" s="16">
        <f t="shared" si="216"/>
        <v>0</v>
      </c>
      <c r="M384" s="16">
        <f t="shared" si="216"/>
        <v>0</v>
      </c>
      <c r="N384" s="16">
        <f t="shared" si="216"/>
        <v>0</v>
      </c>
      <c r="O384" s="16">
        <f t="shared" si="216"/>
        <v>0</v>
      </c>
      <c r="P384" s="16">
        <f t="shared" si="216"/>
        <v>0</v>
      </c>
      <c r="Q384" s="16">
        <f t="shared" si="216"/>
        <v>0</v>
      </c>
      <c r="R384" s="16">
        <f t="shared" si="216"/>
        <v>0</v>
      </c>
      <c r="S384" s="16">
        <f t="shared" si="216"/>
        <v>0</v>
      </c>
      <c r="T384" s="16">
        <f t="shared" si="216"/>
        <v>0</v>
      </c>
      <c r="U384" s="16">
        <f t="shared" si="216"/>
        <v>0</v>
      </c>
      <c r="V384" s="16">
        <f t="shared" si="216"/>
        <v>0</v>
      </c>
      <c r="W384" s="16">
        <f t="shared" si="216"/>
        <v>0</v>
      </c>
      <c r="X384" s="16">
        <f t="shared" si="216"/>
        <v>0</v>
      </c>
      <c r="Y384" s="16">
        <f t="shared" si="216"/>
        <v>0</v>
      </c>
      <c r="Z384" s="16">
        <f t="shared" si="216"/>
        <v>0</v>
      </c>
      <c r="AA384" s="16">
        <f t="shared" si="216"/>
        <v>0</v>
      </c>
      <c r="AB384" s="16">
        <f t="shared" si="216"/>
        <v>0</v>
      </c>
      <c r="AC384" s="16">
        <f t="shared" si="216"/>
        <v>0</v>
      </c>
      <c r="AD384" s="16">
        <f t="shared" si="216"/>
        <v>0</v>
      </c>
      <c r="AE384" s="16">
        <f t="shared" si="216"/>
        <v>0</v>
      </c>
      <c r="AF384" s="16">
        <f t="shared" si="216"/>
        <v>0</v>
      </c>
      <c r="AG384" s="16">
        <f t="shared" si="216"/>
        <v>0</v>
      </c>
      <c r="AH384" s="16">
        <f t="shared" si="216"/>
        <v>0</v>
      </c>
      <c r="AI384" s="16">
        <f t="shared" si="216"/>
        <v>0</v>
      </c>
      <c r="AJ384" s="16">
        <f t="shared" si="216"/>
        <v>0</v>
      </c>
      <c r="AK384" s="16">
        <f t="shared" si="216"/>
        <v>0</v>
      </c>
      <c r="AL384" s="16">
        <f t="shared" si="216"/>
        <v>0</v>
      </c>
      <c r="AM384" s="16">
        <f t="shared" si="216"/>
        <v>0</v>
      </c>
      <c r="AN384" s="16">
        <f t="shared" si="216"/>
        <v>0</v>
      </c>
      <c r="AO384" s="16">
        <f t="shared" si="216"/>
        <v>0</v>
      </c>
      <c r="AP384" s="16">
        <f t="shared" si="216"/>
        <v>0</v>
      </c>
      <c r="AQ384" s="16">
        <f t="shared" si="216"/>
        <v>0</v>
      </c>
      <c r="AR384" s="16">
        <f t="shared" si="216"/>
        <v>0</v>
      </c>
      <c r="AS384" s="16">
        <f t="shared" si="216"/>
        <v>0</v>
      </c>
      <c r="AT384" s="16">
        <f t="shared" si="216"/>
        <v>0</v>
      </c>
      <c r="AU384" s="16">
        <f t="shared" si="216"/>
        <v>0</v>
      </c>
      <c r="AV384" s="16">
        <f t="shared" si="216"/>
        <v>0</v>
      </c>
      <c r="AW384" s="16">
        <f t="shared" si="216"/>
        <v>0</v>
      </c>
      <c r="AX384" s="16">
        <f t="shared" si="216"/>
        <v>0</v>
      </c>
      <c r="AY384" s="16">
        <f t="shared" si="216"/>
        <v>0</v>
      </c>
      <c r="AZ384" s="16">
        <f t="shared" si="216"/>
        <v>0</v>
      </c>
      <c r="BA384" s="16">
        <f t="shared" si="216"/>
        <v>0</v>
      </c>
      <c r="BB384" s="16">
        <f t="shared" si="216"/>
        <v>0</v>
      </c>
      <c r="BC384" s="16">
        <f t="shared" si="216"/>
        <v>0</v>
      </c>
      <c r="BD384" s="16">
        <f t="shared" si="216"/>
        <v>0</v>
      </c>
      <c r="BE384" s="16">
        <f t="shared" si="216"/>
        <v>0</v>
      </c>
      <c r="BF384" s="16">
        <f t="shared" si="216"/>
        <v>0</v>
      </c>
      <c r="BG384" s="16">
        <f t="shared" si="216"/>
        <v>0</v>
      </c>
      <c r="BH384" s="16">
        <f t="shared" si="216"/>
        <v>0</v>
      </c>
      <c r="BI384" s="16">
        <f t="shared" si="216"/>
        <v>0</v>
      </c>
      <c r="BJ384" s="16">
        <f t="shared" si="216"/>
        <v>0</v>
      </c>
      <c r="BK384" s="16">
        <f t="shared" si="216"/>
        <v>0</v>
      </c>
      <c r="BL384" s="16">
        <f t="shared" si="216"/>
        <v>0</v>
      </c>
      <c r="BM384" s="16">
        <f t="shared" si="216"/>
        <v>0</v>
      </c>
      <c r="BN384" s="16">
        <f t="shared" si="216"/>
        <v>0</v>
      </c>
      <c r="BO384" s="16">
        <f t="shared" si="216"/>
        <v>0</v>
      </c>
      <c r="BP384" s="16">
        <f t="shared" si="216"/>
        <v>0</v>
      </c>
      <c r="BQ384" s="16">
        <f t="shared" si="216"/>
        <v>0</v>
      </c>
      <c r="BR384" s="16">
        <f t="shared" si="207"/>
        <v>0</v>
      </c>
      <c r="BS384" s="16">
        <f t="shared" si="207"/>
        <v>0</v>
      </c>
      <c r="BT384" s="16">
        <f t="shared" si="207"/>
        <v>0</v>
      </c>
      <c r="BU384" s="16">
        <f t="shared" si="207"/>
        <v>0</v>
      </c>
      <c r="BV384" s="16">
        <f t="shared" si="207"/>
        <v>0</v>
      </c>
      <c r="BW384" s="16">
        <f t="shared" si="207"/>
        <v>0</v>
      </c>
      <c r="BX384" s="16">
        <f t="shared" si="207"/>
        <v>0</v>
      </c>
    </row>
    <row r="385" spans="2:76" hidden="1" outlineLevel="1" x14ac:dyDescent="0.15">
      <c r="B385" s="13" t="str">
        <f t="shared" si="214"/>
        <v>FTE Cost - Brand</v>
      </c>
      <c r="C385" s="13">
        <f t="shared" ref="C385:D385" si="219">C175</f>
        <v>0</v>
      </c>
      <c r="D385" s="13" t="str">
        <f t="shared" si="219"/>
        <v>Brand 14</v>
      </c>
      <c r="E385" s="16">
        <f t="shared" si="213"/>
        <v>0</v>
      </c>
      <c r="F385" s="16">
        <f t="shared" si="216"/>
        <v>0</v>
      </c>
      <c r="G385" s="16">
        <f t="shared" si="216"/>
        <v>0</v>
      </c>
      <c r="H385" s="16">
        <f t="shared" si="216"/>
        <v>0</v>
      </c>
      <c r="I385" s="16">
        <f t="shared" si="216"/>
        <v>0</v>
      </c>
      <c r="J385" s="16">
        <f t="shared" si="216"/>
        <v>0</v>
      </c>
      <c r="K385" s="16">
        <f t="shared" si="216"/>
        <v>0</v>
      </c>
      <c r="L385" s="16">
        <f t="shared" si="216"/>
        <v>0</v>
      </c>
      <c r="M385" s="16">
        <f t="shared" si="216"/>
        <v>0</v>
      </c>
      <c r="N385" s="16">
        <f t="shared" si="216"/>
        <v>0</v>
      </c>
      <c r="O385" s="16">
        <f t="shared" si="216"/>
        <v>0</v>
      </c>
      <c r="P385" s="16">
        <f t="shared" si="216"/>
        <v>0</v>
      </c>
      <c r="Q385" s="16">
        <f t="shared" si="216"/>
        <v>0</v>
      </c>
      <c r="R385" s="16">
        <f t="shared" si="216"/>
        <v>0</v>
      </c>
      <c r="S385" s="16">
        <f t="shared" si="216"/>
        <v>0</v>
      </c>
      <c r="T385" s="16">
        <f t="shared" si="216"/>
        <v>0</v>
      </c>
      <c r="U385" s="16">
        <f t="shared" si="216"/>
        <v>0</v>
      </c>
      <c r="V385" s="16">
        <f t="shared" si="216"/>
        <v>0</v>
      </c>
      <c r="W385" s="16">
        <f t="shared" si="216"/>
        <v>0</v>
      </c>
      <c r="X385" s="16">
        <f t="shared" si="216"/>
        <v>0</v>
      </c>
      <c r="Y385" s="16">
        <f t="shared" si="216"/>
        <v>0</v>
      </c>
      <c r="Z385" s="16">
        <f t="shared" si="216"/>
        <v>0</v>
      </c>
      <c r="AA385" s="16">
        <f t="shared" si="216"/>
        <v>0</v>
      </c>
      <c r="AB385" s="16">
        <f t="shared" si="216"/>
        <v>0</v>
      </c>
      <c r="AC385" s="16">
        <f t="shared" si="216"/>
        <v>0</v>
      </c>
      <c r="AD385" s="16">
        <f t="shared" si="216"/>
        <v>0</v>
      </c>
      <c r="AE385" s="16">
        <f t="shared" si="216"/>
        <v>0</v>
      </c>
      <c r="AF385" s="16">
        <f t="shared" si="216"/>
        <v>0</v>
      </c>
      <c r="AG385" s="16">
        <f t="shared" si="216"/>
        <v>0</v>
      </c>
      <c r="AH385" s="16">
        <f t="shared" si="216"/>
        <v>0</v>
      </c>
      <c r="AI385" s="16">
        <f t="shared" si="216"/>
        <v>0</v>
      </c>
      <c r="AJ385" s="16">
        <f t="shared" si="216"/>
        <v>0</v>
      </c>
      <c r="AK385" s="16">
        <f t="shared" si="216"/>
        <v>0</v>
      </c>
      <c r="AL385" s="16">
        <f t="shared" si="216"/>
        <v>0</v>
      </c>
      <c r="AM385" s="16">
        <f t="shared" si="216"/>
        <v>0</v>
      </c>
      <c r="AN385" s="16">
        <f t="shared" si="216"/>
        <v>0</v>
      </c>
      <c r="AO385" s="16">
        <f t="shared" si="216"/>
        <v>0</v>
      </c>
      <c r="AP385" s="16">
        <f t="shared" si="216"/>
        <v>0</v>
      </c>
      <c r="AQ385" s="16">
        <f t="shared" si="216"/>
        <v>0</v>
      </c>
      <c r="AR385" s="16">
        <f t="shared" si="216"/>
        <v>0</v>
      </c>
      <c r="AS385" s="16">
        <f t="shared" si="216"/>
        <v>0</v>
      </c>
      <c r="AT385" s="16">
        <f t="shared" si="216"/>
        <v>0</v>
      </c>
      <c r="AU385" s="16">
        <f t="shared" si="216"/>
        <v>0</v>
      </c>
      <c r="AV385" s="16">
        <f t="shared" si="216"/>
        <v>0</v>
      </c>
      <c r="AW385" s="16">
        <f t="shared" si="216"/>
        <v>0</v>
      </c>
      <c r="AX385" s="16">
        <f t="shared" si="216"/>
        <v>0</v>
      </c>
      <c r="AY385" s="16">
        <f t="shared" si="216"/>
        <v>0</v>
      </c>
      <c r="AZ385" s="16">
        <f t="shared" si="216"/>
        <v>0</v>
      </c>
      <c r="BA385" s="16">
        <f t="shared" si="216"/>
        <v>0</v>
      </c>
      <c r="BB385" s="16">
        <f t="shared" si="216"/>
        <v>0</v>
      </c>
      <c r="BC385" s="16">
        <f t="shared" si="216"/>
        <v>0</v>
      </c>
      <c r="BD385" s="16">
        <f t="shared" si="216"/>
        <v>0</v>
      </c>
      <c r="BE385" s="16">
        <f t="shared" si="216"/>
        <v>0</v>
      </c>
      <c r="BF385" s="16">
        <f t="shared" si="216"/>
        <v>0</v>
      </c>
      <c r="BG385" s="16">
        <f t="shared" si="216"/>
        <v>0</v>
      </c>
      <c r="BH385" s="16">
        <f t="shared" si="216"/>
        <v>0</v>
      </c>
      <c r="BI385" s="16">
        <f t="shared" si="216"/>
        <v>0</v>
      </c>
      <c r="BJ385" s="16">
        <f t="shared" si="216"/>
        <v>0</v>
      </c>
      <c r="BK385" s="16">
        <f t="shared" si="216"/>
        <v>0</v>
      </c>
      <c r="BL385" s="16">
        <f t="shared" si="216"/>
        <v>0</v>
      </c>
      <c r="BM385" s="16">
        <f t="shared" si="216"/>
        <v>0</v>
      </c>
      <c r="BN385" s="16">
        <f t="shared" si="216"/>
        <v>0</v>
      </c>
      <c r="BO385" s="16">
        <f t="shared" si="216"/>
        <v>0</v>
      </c>
      <c r="BP385" s="16">
        <f t="shared" si="216"/>
        <v>0</v>
      </c>
      <c r="BQ385" s="16">
        <f t="shared" ref="BQ385:BX388" si="220">IFERROR(VLOOKUP($C385,$C$2:$BX$21,MATCH(BQ$1,$C$1:$BX$1,0),0)*VLOOKUP($C385,$C$22:$BX$41,MATCH(BQ$1,$C$1:$BX$1,0),0),0)*BQ175</f>
        <v>0</v>
      </c>
      <c r="BR385" s="16">
        <f t="shared" si="220"/>
        <v>0</v>
      </c>
      <c r="BS385" s="16">
        <f t="shared" si="220"/>
        <v>0</v>
      </c>
      <c r="BT385" s="16">
        <f t="shared" si="220"/>
        <v>0</v>
      </c>
      <c r="BU385" s="16">
        <f t="shared" si="220"/>
        <v>0</v>
      </c>
      <c r="BV385" s="16">
        <f t="shared" si="220"/>
        <v>0</v>
      </c>
      <c r="BW385" s="16">
        <f t="shared" si="220"/>
        <v>0</v>
      </c>
      <c r="BX385" s="16">
        <f t="shared" si="220"/>
        <v>0</v>
      </c>
    </row>
    <row r="386" spans="2:76" hidden="1" outlineLevel="1" x14ac:dyDescent="0.15">
      <c r="B386" s="13" t="str">
        <f t="shared" si="214"/>
        <v>FTE Cost - Brand</v>
      </c>
      <c r="C386" s="13">
        <f t="shared" ref="C386:D386" si="221">C176</f>
        <v>0</v>
      </c>
      <c r="D386" s="13" t="str">
        <f t="shared" si="221"/>
        <v>Brand 15</v>
      </c>
      <c r="E386" s="16">
        <f t="shared" si="213"/>
        <v>0</v>
      </c>
      <c r="F386" s="16">
        <f t="shared" ref="F386:BQ389" si="222">IFERROR(VLOOKUP($C386,$C$2:$BX$21,MATCH(F$1,$C$1:$BX$1,0),0)*VLOOKUP($C386,$C$22:$BX$41,MATCH(F$1,$C$1:$BX$1,0),0),0)*F176</f>
        <v>0</v>
      </c>
      <c r="G386" s="16">
        <f t="shared" si="222"/>
        <v>0</v>
      </c>
      <c r="H386" s="16">
        <f t="shared" si="222"/>
        <v>0</v>
      </c>
      <c r="I386" s="16">
        <f t="shared" si="222"/>
        <v>0</v>
      </c>
      <c r="J386" s="16">
        <f t="shared" si="222"/>
        <v>0</v>
      </c>
      <c r="K386" s="16">
        <f t="shared" si="222"/>
        <v>0</v>
      </c>
      <c r="L386" s="16">
        <f t="shared" si="222"/>
        <v>0</v>
      </c>
      <c r="M386" s="16">
        <f t="shared" si="222"/>
        <v>0</v>
      </c>
      <c r="N386" s="16">
        <f t="shared" si="222"/>
        <v>0</v>
      </c>
      <c r="O386" s="16">
        <f t="shared" si="222"/>
        <v>0</v>
      </c>
      <c r="P386" s="16">
        <f t="shared" si="222"/>
        <v>0</v>
      </c>
      <c r="Q386" s="16">
        <f t="shared" si="222"/>
        <v>0</v>
      </c>
      <c r="R386" s="16">
        <f t="shared" si="222"/>
        <v>0</v>
      </c>
      <c r="S386" s="16">
        <f t="shared" si="222"/>
        <v>0</v>
      </c>
      <c r="T386" s="16">
        <f t="shared" si="222"/>
        <v>0</v>
      </c>
      <c r="U386" s="16">
        <f t="shared" si="222"/>
        <v>0</v>
      </c>
      <c r="V386" s="16">
        <f t="shared" si="222"/>
        <v>0</v>
      </c>
      <c r="W386" s="16">
        <f t="shared" si="222"/>
        <v>0</v>
      </c>
      <c r="X386" s="16">
        <f t="shared" si="222"/>
        <v>0</v>
      </c>
      <c r="Y386" s="16">
        <f t="shared" si="222"/>
        <v>0</v>
      </c>
      <c r="Z386" s="16">
        <f t="shared" si="222"/>
        <v>0</v>
      </c>
      <c r="AA386" s="16">
        <f t="shared" si="222"/>
        <v>0</v>
      </c>
      <c r="AB386" s="16">
        <f t="shared" si="222"/>
        <v>0</v>
      </c>
      <c r="AC386" s="16">
        <f t="shared" si="222"/>
        <v>0</v>
      </c>
      <c r="AD386" s="16">
        <f t="shared" si="222"/>
        <v>0</v>
      </c>
      <c r="AE386" s="16">
        <f t="shared" si="222"/>
        <v>0</v>
      </c>
      <c r="AF386" s="16">
        <f t="shared" si="222"/>
        <v>0</v>
      </c>
      <c r="AG386" s="16">
        <f t="shared" si="222"/>
        <v>0</v>
      </c>
      <c r="AH386" s="16">
        <f t="shared" si="222"/>
        <v>0</v>
      </c>
      <c r="AI386" s="16">
        <f t="shared" si="222"/>
        <v>0</v>
      </c>
      <c r="AJ386" s="16">
        <f t="shared" si="222"/>
        <v>0</v>
      </c>
      <c r="AK386" s="16">
        <f t="shared" si="222"/>
        <v>0</v>
      </c>
      <c r="AL386" s="16">
        <f t="shared" si="222"/>
        <v>0</v>
      </c>
      <c r="AM386" s="16">
        <f t="shared" si="222"/>
        <v>0</v>
      </c>
      <c r="AN386" s="16">
        <f t="shared" si="222"/>
        <v>0</v>
      </c>
      <c r="AO386" s="16">
        <f t="shared" si="222"/>
        <v>0</v>
      </c>
      <c r="AP386" s="16">
        <f t="shared" si="222"/>
        <v>0</v>
      </c>
      <c r="AQ386" s="16">
        <f t="shared" si="222"/>
        <v>0</v>
      </c>
      <c r="AR386" s="16">
        <f t="shared" si="222"/>
        <v>0</v>
      </c>
      <c r="AS386" s="16">
        <f t="shared" si="222"/>
        <v>0</v>
      </c>
      <c r="AT386" s="16">
        <f t="shared" si="222"/>
        <v>0</v>
      </c>
      <c r="AU386" s="16">
        <f t="shared" si="222"/>
        <v>0</v>
      </c>
      <c r="AV386" s="16">
        <f t="shared" si="222"/>
        <v>0</v>
      </c>
      <c r="AW386" s="16">
        <f t="shared" si="222"/>
        <v>0</v>
      </c>
      <c r="AX386" s="16">
        <f t="shared" si="222"/>
        <v>0</v>
      </c>
      <c r="AY386" s="16">
        <f t="shared" si="222"/>
        <v>0</v>
      </c>
      <c r="AZ386" s="16">
        <f t="shared" si="222"/>
        <v>0</v>
      </c>
      <c r="BA386" s="16">
        <f t="shared" si="222"/>
        <v>0</v>
      </c>
      <c r="BB386" s="16">
        <f t="shared" si="222"/>
        <v>0</v>
      </c>
      <c r="BC386" s="16">
        <f t="shared" si="222"/>
        <v>0</v>
      </c>
      <c r="BD386" s="16">
        <f t="shared" si="222"/>
        <v>0</v>
      </c>
      <c r="BE386" s="16">
        <f t="shared" si="222"/>
        <v>0</v>
      </c>
      <c r="BF386" s="16">
        <f t="shared" si="222"/>
        <v>0</v>
      </c>
      <c r="BG386" s="16">
        <f t="shared" si="222"/>
        <v>0</v>
      </c>
      <c r="BH386" s="16">
        <f t="shared" si="222"/>
        <v>0</v>
      </c>
      <c r="BI386" s="16">
        <f t="shared" si="222"/>
        <v>0</v>
      </c>
      <c r="BJ386" s="16">
        <f t="shared" si="222"/>
        <v>0</v>
      </c>
      <c r="BK386" s="16">
        <f t="shared" si="222"/>
        <v>0</v>
      </c>
      <c r="BL386" s="16">
        <f t="shared" si="222"/>
        <v>0</v>
      </c>
      <c r="BM386" s="16">
        <f t="shared" si="222"/>
        <v>0</v>
      </c>
      <c r="BN386" s="16">
        <f t="shared" si="222"/>
        <v>0</v>
      </c>
      <c r="BO386" s="16">
        <f t="shared" si="222"/>
        <v>0</v>
      </c>
      <c r="BP386" s="16">
        <f t="shared" si="222"/>
        <v>0</v>
      </c>
      <c r="BQ386" s="16">
        <f t="shared" si="222"/>
        <v>0</v>
      </c>
      <c r="BR386" s="16">
        <f t="shared" si="220"/>
        <v>0</v>
      </c>
      <c r="BS386" s="16">
        <f t="shared" si="220"/>
        <v>0</v>
      </c>
      <c r="BT386" s="16">
        <f t="shared" si="220"/>
        <v>0</v>
      </c>
      <c r="BU386" s="16">
        <f t="shared" si="220"/>
        <v>0</v>
      </c>
      <c r="BV386" s="16">
        <f t="shared" si="220"/>
        <v>0</v>
      </c>
      <c r="BW386" s="16">
        <f t="shared" si="220"/>
        <v>0</v>
      </c>
      <c r="BX386" s="16">
        <f t="shared" si="220"/>
        <v>0</v>
      </c>
    </row>
    <row r="387" spans="2:76" hidden="1" outlineLevel="1" x14ac:dyDescent="0.15">
      <c r="B387" s="13" t="str">
        <f t="shared" si="214"/>
        <v>FTE Cost - Brand</v>
      </c>
      <c r="C387" s="13">
        <f t="shared" ref="C387:D387" si="223">C177</f>
        <v>0</v>
      </c>
      <c r="D387" s="13" t="str">
        <f t="shared" si="223"/>
        <v>Brand 16</v>
      </c>
      <c r="E387" s="16">
        <f t="shared" si="213"/>
        <v>0</v>
      </c>
      <c r="F387" s="16">
        <f t="shared" si="222"/>
        <v>0</v>
      </c>
      <c r="G387" s="16">
        <f t="shared" si="222"/>
        <v>0</v>
      </c>
      <c r="H387" s="16">
        <f t="shared" si="222"/>
        <v>0</v>
      </c>
      <c r="I387" s="16">
        <f t="shared" si="222"/>
        <v>0</v>
      </c>
      <c r="J387" s="16">
        <f t="shared" si="222"/>
        <v>0</v>
      </c>
      <c r="K387" s="16">
        <f t="shared" si="222"/>
        <v>0</v>
      </c>
      <c r="L387" s="16">
        <f t="shared" si="222"/>
        <v>0</v>
      </c>
      <c r="M387" s="16">
        <f t="shared" si="222"/>
        <v>0</v>
      </c>
      <c r="N387" s="16">
        <f t="shared" si="222"/>
        <v>0</v>
      </c>
      <c r="O387" s="16">
        <f t="shared" si="222"/>
        <v>0</v>
      </c>
      <c r="P387" s="16">
        <f t="shared" si="222"/>
        <v>0</v>
      </c>
      <c r="Q387" s="16">
        <f t="shared" si="222"/>
        <v>0</v>
      </c>
      <c r="R387" s="16">
        <f t="shared" si="222"/>
        <v>0</v>
      </c>
      <c r="S387" s="16">
        <f t="shared" si="222"/>
        <v>0</v>
      </c>
      <c r="T387" s="16">
        <f t="shared" si="222"/>
        <v>0</v>
      </c>
      <c r="U387" s="16">
        <f t="shared" si="222"/>
        <v>0</v>
      </c>
      <c r="V387" s="16">
        <f t="shared" si="222"/>
        <v>0</v>
      </c>
      <c r="W387" s="16">
        <f t="shared" si="222"/>
        <v>0</v>
      </c>
      <c r="X387" s="16">
        <f t="shared" si="222"/>
        <v>0</v>
      </c>
      <c r="Y387" s="16">
        <f t="shared" si="222"/>
        <v>0</v>
      </c>
      <c r="Z387" s="16">
        <f t="shared" si="222"/>
        <v>0</v>
      </c>
      <c r="AA387" s="16">
        <f t="shared" si="222"/>
        <v>0</v>
      </c>
      <c r="AB387" s="16">
        <f t="shared" si="222"/>
        <v>0</v>
      </c>
      <c r="AC387" s="16">
        <f t="shared" si="222"/>
        <v>0</v>
      </c>
      <c r="AD387" s="16">
        <f t="shared" si="222"/>
        <v>0</v>
      </c>
      <c r="AE387" s="16">
        <f t="shared" si="222"/>
        <v>0</v>
      </c>
      <c r="AF387" s="16">
        <f t="shared" si="222"/>
        <v>0</v>
      </c>
      <c r="AG387" s="16">
        <f t="shared" si="222"/>
        <v>0</v>
      </c>
      <c r="AH387" s="16">
        <f t="shared" si="222"/>
        <v>0</v>
      </c>
      <c r="AI387" s="16">
        <f t="shared" si="222"/>
        <v>0</v>
      </c>
      <c r="AJ387" s="16">
        <f t="shared" si="222"/>
        <v>0</v>
      </c>
      <c r="AK387" s="16">
        <f t="shared" si="222"/>
        <v>0</v>
      </c>
      <c r="AL387" s="16">
        <f t="shared" si="222"/>
        <v>0</v>
      </c>
      <c r="AM387" s="16">
        <f t="shared" si="222"/>
        <v>0</v>
      </c>
      <c r="AN387" s="16">
        <f t="shared" si="222"/>
        <v>0</v>
      </c>
      <c r="AO387" s="16">
        <f t="shared" si="222"/>
        <v>0</v>
      </c>
      <c r="AP387" s="16">
        <f t="shared" si="222"/>
        <v>0</v>
      </c>
      <c r="AQ387" s="16">
        <f t="shared" si="222"/>
        <v>0</v>
      </c>
      <c r="AR387" s="16">
        <f t="shared" si="222"/>
        <v>0</v>
      </c>
      <c r="AS387" s="16">
        <f t="shared" si="222"/>
        <v>0</v>
      </c>
      <c r="AT387" s="16">
        <f t="shared" si="222"/>
        <v>0</v>
      </c>
      <c r="AU387" s="16">
        <f t="shared" si="222"/>
        <v>0</v>
      </c>
      <c r="AV387" s="16">
        <f t="shared" si="222"/>
        <v>0</v>
      </c>
      <c r="AW387" s="16">
        <f t="shared" si="222"/>
        <v>0</v>
      </c>
      <c r="AX387" s="16">
        <f t="shared" si="222"/>
        <v>0</v>
      </c>
      <c r="AY387" s="16">
        <f t="shared" si="222"/>
        <v>0</v>
      </c>
      <c r="AZ387" s="16">
        <f t="shared" si="222"/>
        <v>0</v>
      </c>
      <c r="BA387" s="16">
        <f t="shared" si="222"/>
        <v>0</v>
      </c>
      <c r="BB387" s="16">
        <f t="shared" si="222"/>
        <v>0</v>
      </c>
      <c r="BC387" s="16">
        <f t="shared" si="222"/>
        <v>0</v>
      </c>
      <c r="BD387" s="16">
        <f t="shared" si="222"/>
        <v>0</v>
      </c>
      <c r="BE387" s="16">
        <f t="shared" si="222"/>
        <v>0</v>
      </c>
      <c r="BF387" s="16">
        <f t="shared" si="222"/>
        <v>0</v>
      </c>
      <c r="BG387" s="16">
        <f t="shared" si="222"/>
        <v>0</v>
      </c>
      <c r="BH387" s="16">
        <f t="shared" si="222"/>
        <v>0</v>
      </c>
      <c r="BI387" s="16">
        <f t="shared" si="222"/>
        <v>0</v>
      </c>
      <c r="BJ387" s="16">
        <f t="shared" si="222"/>
        <v>0</v>
      </c>
      <c r="BK387" s="16">
        <f t="shared" si="222"/>
        <v>0</v>
      </c>
      <c r="BL387" s="16">
        <f t="shared" si="222"/>
        <v>0</v>
      </c>
      <c r="BM387" s="16">
        <f t="shared" si="222"/>
        <v>0</v>
      </c>
      <c r="BN387" s="16">
        <f t="shared" si="222"/>
        <v>0</v>
      </c>
      <c r="BO387" s="16">
        <f t="shared" si="222"/>
        <v>0</v>
      </c>
      <c r="BP387" s="16">
        <f t="shared" si="222"/>
        <v>0</v>
      </c>
      <c r="BQ387" s="16">
        <f t="shared" si="222"/>
        <v>0</v>
      </c>
      <c r="BR387" s="16">
        <f t="shared" si="220"/>
        <v>0</v>
      </c>
      <c r="BS387" s="16">
        <f t="shared" si="220"/>
        <v>0</v>
      </c>
      <c r="BT387" s="16">
        <f t="shared" si="220"/>
        <v>0</v>
      </c>
      <c r="BU387" s="16">
        <f t="shared" si="220"/>
        <v>0</v>
      </c>
      <c r="BV387" s="16">
        <f t="shared" si="220"/>
        <v>0</v>
      </c>
      <c r="BW387" s="16">
        <f t="shared" si="220"/>
        <v>0</v>
      </c>
      <c r="BX387" s="16">
        <f t="shared" si="220"/>
        <v>0</v>
      </c>
    </row>
    <row r="388" spans="2:76" hidden="1" outlineLevel="1" x14ac:dyDescent="0.15">
      <c r="B388" s="13" t="str">
        <f t="shared" si="214"/>
        <v>FTE Cost - Brand</v>
      </c>
      <c r="C388" s="13">
        <f t="shared" ref="C388:D388" si="224">C178</f>
        <v>0</v>
      </c>
      <c r="D388" s="13">
        <f t="shared" si="224"/>
        <v>0</v>
      </c>
      <c r="E388" s="16">
        <f t="shared" si="213"/>
        <v>0</v>
      </c>
      <c r="F388" s="16">
        <f t="shared" si="222"/>
        <v>0</v>
      </c>
      <c r="G388" s="16">
        <f t="shared" si="222"/>
        <v>0</v>
      </c>
      <c r="H388" s="16">
        <f t="shared" si="222"/>
        <v>0</v>
      </c>
      <c r="I388" s="16">
        <f t="shared" si="222"/>
        <v>0</v>
      </c>
      <c r="J388" s="16">
        <f t="shared" si="222"/>
        <v>0</v>
      </c>
      <c r="K388" s="16">
        <f t="shared" si="222"/>
        <v>0</v>
      </c>
      <c r="L388" s="16">
        <f t="shared" si="222"/>
        <v>0</v>
      </c>
      <c r="M388" s="16">
        <f t="shared" si="222"/>
        <v>0</v>
      </c>
      <c r="N388" s="16">
        <f t="shared" si="222"/>
        <v>0</v>
      </c>
      <c r="O388" s="16">
        <f t="shared" si="222"/>
        <v>0</v>
      </c>
      <c r="P388" s="16">
        <f t="shared" si="222"/>
        <v>0</v>
      </c>
      <c r="Q388" s="16">
        <f t="shared" si="222"/>
        <v>0</v>
      </c>
      <c r="R388" s="16">
        <f t="shared" si="222"/>
        <v>0</v>
      </c>
      <c r="S388" s="16">
        <f t="shared" si="222"/>
        <v>0</v>
      </c>
      <c r="T388" s="16">
        <f t="shared" si="222"/>
        <v>0</v>
      </c>
      <c r="U388" s="16">
        <f t="shared" si="222"/>
        <v>0</v>
      </c>
      <c r="V388" s="16">
        <f t="shared" si="222"/>
        <v>0</v>
      </c>
      <c r="W388" s="16">
        <f t="shared" si="222"/>
        <v>0</v>
      </c>
      <c r="X388" s="16">
        <f t="shared" si="222"/>
        <v>0</v>
      </c>
      <c r="Y388" s="16">
        <f t="shared" si="222"/>
        <v>0</v>
      </c>
      <c r="Z388" s="16">
        <f t="shared" si="222"/>
        <v>0</v>
      </c>
      <c r="AA388" s="16">
        <f t="shared" si="222"/>
        <v>0</v>
      </c>
      <c r="AB388" s="16">
        <f t="shared" si="222"/>
        <v>0</v>
      </c>
      <c r="AC388" s="16">
        <f t="shared" si="222"/>
        <v>0</v>
      </c>
      <c r="AD388" s="16">
        <f t="shared" si="222"/>
        <v>0</v>
      </c>
      <c r="AE388" s="16">
        <f t="shared" si="222"/>
        <v>0</v>
      </c>
      <c r="AF388" s="16">
        <f t="shared" si="222"/>
        <v>0</v>
      </c>
      <c r="AG388" s="16">
        <f t="shared" si="222"/>
        <v>0</v>
      </c>
      <c r="AH388" s="16">
        <f t="shared" si="222"/>
        <v>0</v>
      </c>
      <c r="AI388" s="16">
        <f t="shared" si="222"/>
        <v>0</v>
      </c>
      <c r="AJ388" s="16">
        <f t="shared" si="222"/>
        <v>0</v>
      </c>
      <c r="AK388" s="16">
        <f t="shared" si="222"/>
        <v>0</v>
      </c>
      <c r="AL388" s="16">
        <f t="shared" si="222"/>
        <v>0</v>
      </c>
      <c r="AM388" s="16">
        <f t="shared" si="222"/>
        <v>0</v>
      </c>
      <c r="AN388" s="16">
        <f t="shared" si="222"/>
        <v>0</v>
      </c>
      <c r="AO388" s="16">
        <f t="shared" si="222"/>
        <v>0</v>
      </c>
      <c r="AP388" s="16">
        <f t="shared" si="222"/>
        <v>0</v>
      </c>
      <c r="AQ388" s="16">
        <f t="shared" si="222"/>
        <v>0</v>
      </c>
      <c r="AR388" s="16">
        <f t="shared" si="222"/>
        <v>0</v>
      </c>
      <c r="AS388" s="16">
        <f t="shared" si="222"/>
        <v>0</v>
      </c>
      <c r="AT388" s="16">
        <f t="shared" si="222"/>
        <v>0</v>
      </c>
      <c r="AU388" s="16">
        <f t="shared" si="222"/>
        <v>0</v>
      </c>
      <c r="AV388" s="16">
        <f t="shared" si="222"/>
        <v>0</v>
      </c>
      <c r="AW388" s="16">
        <f t="shared" si="222"/>
        <v>0</v>
      </c>
      <c r="AX388" s="16">
        <f t="shared" si="222"/>
        <v>0</v>
      </c>
      <c r="AY388" s="16">
        <f t="shared" si="222"/>
        <v>0</v>
      </c>
      <c r="AZ388" s="16">
        <f t="shared" si="222"/>
        <v>0</v>
      </c>
      <c r="BA388" s="16">
        <f t="shared" si="222"/>
        <v>0</v>
      </c>
      <c r="BB388" s="16">
        <f t="shared" si="222"/>
        <v>0</v>
      </c>
      <c r="BC388" s="16">
        <f t="shared" si="222"/>
        <v>0</v>
      </c>
      <c r="BD388" s="16">
        <f t="shared" si="222"/>
        <v>0</v>
      </c>
      <c r="BE388" s="16">
        <f t="shared" si="222"/>
        <v>0</v>
      </c>
      <c r="BF388" s="16">
        <f t="shared" si="222"/>
        <v>0</v>
      </c>
      <c r="BG388" s="16">
        <f t="shared" si="222"/>
        <v>0</v>
      </c>
      <c r="BH388" s="16">
        <f t="shared" si="222"/>
        <v>0</v>
      </c>
      <c r="BI388" s="16">
        <f t="shared" si="222"/>
        <v>0</v>
      </c>
      <c r="BJ388" s="16">
        <f t="shared" si="222"/>
        <v>0</v>
      </c>
      <c r="BK388" s="16">
        <f t="shared" si="222"/>
        <v>0</v>
      </c>
      <c r="BL388" s="16">
        <f t="shared" si="222"/>
        <v>0</v>
      </c>
      <c r="BM388" s="16">
        <f t="shared" si="222"/>
        <v>0</v>
      </c>
      <c r="BN388" s="16">
        <f t="shared" si="222"/>
        <v>0</v>
      </c>
      <c r="BO388" s="16">
        <f t="shared" si="222"/>
        <v>0</v>
      </c>
      <c r="BP388" s="16">
        <f t="shared" si="222"/>
        <v>0</v>
      </c>
      <c r="BQ388" s="16">
        <f t="shared" si="222"/>
        <v>0</v>
      </c>
      <c r="BR388" s="16">
        <f t="shared" si="220"/>
        <v>0</v>
      </c>
      <c r="BS388" s="16">
        <f t="shared" si="220"/>
        <v>0</v>
      </c>
      <c r="BT388" s="16">
        <f t="shared" si="220"/>
        <v>0</v>
      </c>
      <c r="BU388" s="16">
        <f t="shared" si="220"/>
        <v>0</v>
      </c>
      <c r="BV388" s="16">
        <f t="shared" si="220"/>
        <v>0</v>
      </c>
      <c r="BW388" s="16">
        <f t="shared" si="220"/>
        <v>0</v>
      </c>
      <c r="BX388" s="16">
        <f t="shared" si="220"/>
        <v>0</v>
      </c>
    </row>
    <row r="389" spans="2:76" hidden="1" outlineLevel="1" x14ac:dyDescent="0.15">
      <c r="B389" s="13" t="str">
        <f t="shared" si="214"/>
        <v>FTE Cost - Brand</v>
      </c>
      <c r="C389" s="13">
        <f t="shared" ref="C389:D389" si="225">C179</f>
        <v>0</v>
      </c>
      <c r="D389" s="13">
        <f t="shared" si="225"/>
        <v>0</v>
      </c>
      <c r="E389" s="16">
        <f t="shared" si="213"/>
        <v>0</v>
      </c>
      <c r="F389" s="16">
        <f t="shared" si="222"/>
        <v>0</v>
      </c>
      <c r="G389" s="16">
        <f t="shared" si="222"/>
        <v>0</v>
      </c>
      <c r="H389" s="16">
        <f t="shared" si="222"/>
        <v>0</v>
      </c>
      <c r="I389" s="16">
        <f t="shared" si="222"/>
        <v>0</v>
      </c>
      <c r="J389" s="16">
        <f t="shared" si="222"/>
        <v>0</v>
      </c>
      <c r="K389" s="16">
        <f t="shared" si="222"/>
        <v>0</v>
      </c>
      <c r="L389" s="16">
        <f t="shared" si="222"/>
        <v>0</v>
      </c>
      <c r="M389" s="16">
        <f t="shared" si="222"/>
        <v>0</v>
      </c>
      <c r="N389" s="16">
        <f t="shared" si="222"/>
        <v>0</v>
      </c>
      <c r="O389" s="16">
        <f t="shared" si="222"/>
        <v>0</v>
      </c>
      <c r="P389" s="16">
        <f t="shared" si="222"/>
        <v>0</v>
      </c>
      <c r="Q389" s="16">
        <f t="shared" si="222"/>
        <v>0</v>
      </c>
      <c r="R389" s="16">
        <f t="shared" si="222"/>
        <v>0</v>
      </c>
      <c r="S389" s="16">
        <f t="shared" si="222"/>
        <v>0</v>
      </c>
      <c r="T389" s="16">
        <f t="shared" si="222"/>
        <v>0</v>
      </c>
      <c r="U389" s="16">
        <f t="shared" si="222"/>
        <v>0</v>
      </c>
      <c r="V389" s="16">
        <f t="shared" si="222"/>
        <v>0</v>
      </c>
      <c r="W389" s="16">
        <f t="shared" si="222"/>
        <v>0</v>
      </c>
      <c r="X389" s="16">
        <f t="shared" si="222"/>
        <v>0</v>
      </c>
      <c r="Y389" s="16">
        <f t="shared" si="222"/>
        <v>0</v>
      </c>
      <c r="Z389" s="16">
        <f t="shared" si="222"/>
        <v>0</v>
      </c>
      <c r="AA389" s="16">
        <f t="shared" si="222"/>
        <v>0</v>
      </c>
      <c r="AB389" s="16">
        <f t="shared" si="222"/>
        <v>0</v>
      </c>
      <c r="AC389" s="16">
        <f t="shared" si="222"/>
        <v>0</v>
      </c>
      <c r="AD389" s="16">
        <f t="shared" si="222"/>
        <v>0</v>
      </c>
      <c r="AE389" s="16">
        <f t="shared" si="222"/>
        <v>0</v>
      </c>
      <c r="AF389" s="16">
        <f t="shared" si="222"/>
        <v>0</v>
      </c>
      <c r="AG389" s="16">
        <f t="shared" si="222"/>
        <v>0</v>
      </c>
      <c r="AH389" s="16">
        <f t="shared" si="222"/>
        <v>0</v>
      </c>
      <c r="AI389" s="16">
        <f t="shared" si="222"/>
        <v>0</v>
      </c>
      <c r="AJ389" s="16">
        <f t="shared" si="222"/>
        <v>0</v>
      </c>
      <c r="AK389" s="16">
        <f t="shared" si="222"/>
        <v>0</v>
      </c>
      <c r="AL389" s="16">
        <f t="shared" si="222"/>
        <v>0</v>
      </c>
      <c r="AM389" s="16">
        <f t="shared" si="222"/>
        <v>0</v>
      </c>
      <c r="AN389" s="16">
        <f t="shared" si="222"/>
        <v>0</v>
      </c>
      <c r="AO389" s="16">
        <f t="shared" si="222"/>
        <v>0</v>
      </c>
      <c r="AP389" s="16">
        <f t="shared" si="222"/>
        <v>0</v>
      </c>
      <c r="AQ389" s="16">
        <f t="shared" si="222"/>
        <v>0</v>
      </c>
      <c r="AR389" s="16">
        <f t="shared" si="222"/>
        <v>0</v>
      </c>
      <c r="AS389" s="16">
        <f t="shared" si="222"/>
        <v>0</v>
      </c>
      <c r="AT389" s="16">
        <f t="shared" si="222"/>
        <v>0</v>
      </c>
      <c r="AU389" s="16">
        <f t="shared" si="222"/>
        <v>0</v>
      </c>
      <c r="AV389" s="16">
        <f t="shared" si="222"/>
        <v>0</v>
      </c>
      <c r="AW389" s="16">
        <f t="shared" si="222"/>
        <v>0</v>
      </c>
      <c r="AX389" s="16">
        <f t="shared" si="222"/>
        <v>0</v>
      </c>
      <c r="AY389" s="16">
        <f t="shared" si="222"/>
        <v>0</v>
      </c>
      <c r="AZ389" s="16">
        <f t="shared" si="222"/>
        <v>0</v>
      </c>
      <c r="BA389" s="16">
        <f t="shared" si="222"/>
        <v>0</v>
      </c>
      <c r="BB389" s="16">
        <f t="shared" si="222"/>
        <v>0</v>
      </c>
      <c r="BC389" s="16">
        <f t="shared" si="222"/>
        <v>0</v>
      </c>
      <c r="BD389" s="16">
        <f t="shared" si="222"/>
        <v>0</v>
      </c>
      <c r="BE389" s="16">
        <f t="shared" si="222"/>
        <v>0</v>
      </c>
      <c r="BF389" s="16">
        <f t="shared" si="222"/>
        <v>0</v>
      </c>
      <c r="BG389" s="16">
        <f t="shared" si="222"/>
        <v>0</v>
      </c>
      <c r="BH389" s="16">
        <f t="shared" si="222"/>
        <v>0</v>
      </c>
      <c r="BI389" s="16">
        <f t="shared" si="222"/>
        <v>0</v>
      </c>
      <c r="BJ389" s="16">
        <f t="shared" si="222"/>
        <v>0</v>
      </c>
      <c r="BK389" s="16">
        <f t="shared" si="222"/>
        <v>0</v>
      </c>
      <c r="BL389" s="16">
        <f t="shared" si="222"/>
        <v>0</v>
      </c>
      <c r="BM389" s="16">
        <f t="shared" si="222"/>
        <v>0</v>
      </c>
      <c r="BN389" s="16">
        <f t="shared" si="222"/>
        <v>0</v>
      </c>
      <c r="BO389" s="16">
        <f t="shared" si="222"/>
        <v>0</v>
      </c>
      <c r="BP389" s="16">
        <f t="shared" si="222"/>
        <v>0</v>
      </c>
      <c r="BQ389" s="16">
        <f t="shared" ref="BQ389:BX392" si="226">IFERROR(VLOOKUP($C389,$C$2:$BX$21,MATCH(BQ$1,$C$1:$BX$1,0),0)*VLOOKUP($C389,$C$22:$BX$41,MATCH(BQ$1,$C$1:$BX$1,0),0),0)*BQ179</f>
        <v>0</v>
      </c>
      <c r="BR389" s="16">
        <f t="shared" si="226"/>
        <v>0</v>
      </c>
      <c r="BS389" s="16">
        <f t="shared" si="226"/>
        <v>0</v>
      </c>
      <c r="BT389" s="16">
        <f t="shared" si="226"/>
        <v>0</v>
      </c>
      <c r="BU389" s="16">
        <f t="shared" si="226"/>
        <v>0</v>
      </c>
      <c r="BV389" s="16">
        <f t="shared" si="226"/>
        <v>0</v>
      </c>
      <c r="BW389" s="16">
        <f t="shared" si="226"/>
        <v>0</v>
      </c>
      <c r="BX389" s="16">
        <f t="shared" si="226"/>
        <v>0</v>
      </c>
    </row>
    <row r="390" spans="2:76" hidden="1" outlineLevel="1" x14ac:dyDescent="0.15">
      <c r="B390" s="13" t="str">
        <f t="shared" si="214"/>
        <v>FTE Cost - Brand</v>
      </c>
      <c r="C390" s="13">
        <f t="shared" ref="C390:D390" si="227">C180</f>
        <v>0</v>
      </c>
      <c r="D390" s="13">
        <f t="shared" si="227"/>
        <v>0</v>
      </c>
      <c r="E390" s="16">
        <f t="shared" si="213"/>
        <v>0</v>
      </c>
      <c r="F390" s="16">
        <f t="shared" ref="F390:BQ393" si="228">IFERROR(VLOOKUP($C390,$C$2:$BX$21,MATCH(F$1,$C$1:$BX$1,0),0)*VLOOKUP($C390,$C$22:$BX$41,MATCH(F$1,$C$1:$BX$1,0),0),0)*F180</f>
        <v>0</v>
      </c>
      <c r="G390" s="16">
        <f t="shared" si="228"/>
        <v>0</v>
      </c>
      <c r="H390" s="16">
        <f t="shared" si="228"/>
        <v>0</v>
      </c>
      <c r="I390" s="16">
        <f t="shared" si="228"/>
        <v>0</v>
      </c>
      <c r="J390" s="16">
        <f t="shared" si="228"/>
        <v>0</v>
      </c>
      <c r="K390" s="16">
        <f t="shared" si="228"/>
        <v>0</v>
      </c>
      <c r="L390" s="16">
        <f t="shared" si="228"/>
        <v>0</v>
      </c>
      <c r="M390" s="16">
        <f t="shared" si="228"/>
        <v>0</v>
      </c>
      <c r="N390" s="16">
        <f t="shared" si="228"/>
        <v>0</v>
      </c>
      <c r="O390" s="16">
        <f t="shared" si="228"/>
        <v>0</v>
      </c>
      <c r="P390" s="16">
        <f t="shared" si="228"/>
        <v>0</v>
      </c>
      <c r="Q390" s="16">
        <f t="shared" si="228"/>
        <v>0</v>
      </c>
      <c r="R390" s="16">
        <f t="shared" si="228"/>
        <v>0</v>
      </c>
      <c r="S390" s="16">
        <f t="shared" si="228"/>
        <v>0</v>
      </c>
      <c r="T390" s="16">
        <f t="shared" si="228"/>
        <v>0</v>
      </c>
      <c r="U390" s="16">
        <f t="shared" si="228"/>
        <v>0</v>
      </c>
      <c r="V390" s="16">
        <f t="shared" si="228"/>
        <v>0</v>
      </c>
      <c r="W390" s="16">
        <f t="shared" si="228"/>
        <v>0</v>
      </c>
      <c r="X390" s="16">
        <f t="shared" si="228"/>
        <v>0</v>
      </c>
      <c r="Y390" s="16">
        <f t="shared" si="228"/>
        <v>0</v>
      </c>
      <c r="Z390" s="16">
        <f t="shared" si="228"/>
        <v>0</v>
      </c>
      <c r="AA390" s="16">
        <f t="shared" si="228"/>
        <v>0</v>
      </c>
      <c r="AB390" s="16">
        <f t="shared" si="228"/>
        <v>0</v>
      </c>
      <c r="AC390" s="16">
        <f t="shared" si="228"/>
        <v>0</v>
      </c>
      <c r="AD390" s="16">
        <f t="shared" si="228"/>
        <v>0</v>
      </c>
      <c r="AE390" s="16">
        <f t="shared" si="228"/>
        <v>0</v>
      </c>
      <c r="AF390" s="16">
        <f t="shared" si="228"/>
        <v>0</v>
      </c>
      <c r="AG390" s="16">
        <f t="shared" si="228"/>
        <v>0</v>
      </c>
      <c r="AH390" s="16">
        <f t="shared" si="228"/>
        <v>0</v>
      </c>
      <c r="AI390" s="16">
        <f t="shared" si="228"/>
        <v>0</v>
      </c>
      <c r="AJ390" s="16">
        <f t="shared" si="228"/>
        <v>0</v>
      </c>
      <c r="AK390" s="16">
        <f t="shared" si="228"/>
        <v>0</v>
      </c>
      <c r="AL390" s="16">
        <f t="shared" si="228"/>
        <v>0</v>
      </c>
      <c r="AM390" s="16">
        <f t="shared" si="228"/>
        <v>0</v>
      </c>
      <c r="AN390" s="16">
        <f t="shared" si="228"/>
        <v>0</v>
      </c>
      <c r="AO390" s="16">
        <f t="shared" si="228"/>
        <v>0</v>
      </c>
      <c r="AP390" s="16">
        <f t="shared" si="228"/>
        <v>0</v>
      </c>
      <c r="AQ390" s="16">
        <f t="shared" si="228"/>
        <v>0</v>
      </c>
      <c r="AR390" s="16">
        <f t="shared" si="228"/>
        <v>0</v>
      </c>
      <c r="AS390" s="16">
        <f t="shared" si="228"/>
        <v>0</v>
      </c>
      <c r="AT390" s="16">
        <f t="shared" si="228"/>
        <v>0</v>
      </c>
      <c r="AU390" s="16">
        <f t="shared" si="228"/>
        <v>0</v>
      </c>
      <c r="AV390" s="16">
        <f t="shared" si="228"/>
        <v>0</v>
      </c>
      <c r="AW390" s="16">
        <f t="shared" si="228"/>
        <v>0</v>
      </c>
      <c r="AX390" s="16">
        <f t="shared" si="228"/>
        <v>0</v>
      </c>
      <c r="AY390" s="16">
        <f t="shared" si="228"/>
        <v>0</v>
      </c>
      <c r="AZ390" s="16">
        <f t="shared" si="228"/>
        <v>0</v>
      </c>
      <c r="BA390" s="16">
        <f t="shared" si="228"/>
        <v>0</v>
      </c>
      <c r="BB390" s="16">
        <f t="shared" si="228"/>
        <v>0</v>
      </c>
      <c r="BC390" s="16">
        <f t="shared" si="228"/>
        <v>0</v>
      </c>
      <c r="BD390" s="16">
        <f t="shared" si="228"/>
        <v>0</v>
      </c>
      <c r="BE390" s="16">
        <f t="shared" si="228"/>
        <v>0</v>
      </c>
      <c r="BF390" s="16">
        <f t="shared" si="228"/>
        <v>0</v>
      </c>
      <c r="BG390" s="16">
        <f t="shared" si="228"/>
        <v>0</v>
      </c>
      <c r="BH390" s="16">
        <f t="shared" si="228"/>
        <v>0</v>
      </c>
      <c r="BI390" s="16">
        <f t="shared" si="228"/>
        <v>0</v>
      </c>
      <c r="BJ390" s="16">
        <f t="shared" si="228"/>
        <v>0</v>
      </c>
      <c r="BK390" s="16">
        <f t="shared" si="228"/>
        <v>0</v>
      </c>
      <c r="BL390" s="16">
        <f t="shared" si="228"/>
        <v>0</v>
      </c>
      <c r="BM390" s="16">
        <f t="shared" si="228"/>
        <v>0</v>
      </c>
      <c r="BN390" s="16">
        <f t="shared" si="228"/>
        <v>0</v>
      </c>
      <c r="BO390" s="16">
        <f t="shared" si="228"/>
        <v>0</v>
      </c>
      <c r="BP390" s="16">
        <f t="shared" si="228"/>
        <v>0</v>
      </c>
      <c r="BQ390" s="16">
        <f t="shared" si="228"/>
        <v>0</v>
      </c>
      <c r="BR390" s="16">
        <f t="shared" si="226"/>
        <v>0</v>
      </c>
      <c r="BS390" s="16">
        <f t="shared" si="226"/>
        <v>0</v>
      </c>
      <c r="BT390" s="16">
        <f t="shared" si="226"/>
        <v>0</v>
      </c>
      <c r="BU390" s="16">
        <f t="shared" si="226"/>
        <v>0</v>
      </c>
      <c r="BV390" s="16">
        <f t="shared" si="226"/>
        <v>0</v>
      </c>
      <c r="BW390" s="16">
        <f t="shared" si="226"/>
        <v>0</v>
      </c>
      <c r="BX390" s="16">
        <f t="shared" si="226"/>
        <v>0</v>
      </c>
    </row>
    <row r="391" spans="2:76" hidden="1" outlineLevel="1" x14ac:dyDescent="0.15">
      <c r="B391" s="13" t="str">
        <f t="shared" si="214"/>
        <v>FTE Cost - Brand</v>
      </c>
      <c r="C391" s="13">
        <f t="shared" ref="C391:D391" si="229">C181</f>
        <v>0</v>
      </c>
      <c r="D391" s="13">
        <f t="shared" si="229"/>
        <v>0</v>
      </c>
      <c r="E391" s="16">
        <f t="shared" si="213"/>
        <v>0</v>
      </c>
      <c r="F391" s="16">
        <f t="shared" si="228"/>
        <v>0</v>
      </c>
      <c r="G391" s="16">
        <f t="shared" si="228"/>
        <v>0</v>
      </c>
      <c r="H391" s="16">
        <f t="shared" si="228"/>
        <v>0</v>
      </c>
      <c r="I391" s="16">
        <f t="shared" si="228"/>
        <v>0</v>
      </c>
      <c r="J391" s="16">
        <f t="shared" si="228"/>
        <v>0</v>
      </c>
      <c r="K391" s="16">
        <f t="shared" si="228"/>
        <v>0</v>
      </c>
      <c r="L391" s="16">
        <f t="shared" si="228"/>
        <v>0</v>
      </c>
      <c r="M391" s="16">
        <f t="shared" si="228"/>
        <v>0</v>
      </c>
      <c r="N391" s="16">
        <f t="shared" si="228"/>
        <v>0</v>
      </c>
      <c r="O391" s="16">
        <f t="shared" si="228"/>
        <v>0</v>
      </c>
      <c r="P391" s="16">
        <f t="shared" si="228"/>
        <v>0</v>
      </c>
      <c r="Q391" s="16">
        <f t="shared" si="228"/>
        <v>0</v>
      </c>
      <c r="R391" s="16">
        <f t="shared" si="228"/>
        <v>0</v>
      </c>
      <c r="S391" s="16">
        <f t="shared" si="228"/>
        <v>0</v>
      </c>
      <c r="T391" s="16">
        <f t="shared" si="228"/>
        <v>0</v>
      </c>
      <c r="U391" s="16">
        <f t="shared" si="228"/>
        <v>0</v>
      </c>
      <c r="V391" s="16">
        <f t="shared" si="228"/>
        <v>0</v>
      </c>
      <c r="W391" s="16">
        <f t="shared" si="228"/>
        <v>0</v>
      </c>
      <c r="X391" s="16">
        <f t="shared" si="228"/>
        <v>0</v>
      </c>
      <c r="Y391" s="16">
        <f t="shared" si="228"/>
        <v>0</v>
      </c>
      <c r="Z391" s="16">
        <f t="shared" si="228"/>
        <v>0</v>
      </c>
      <c r="AA391" s="16">
        <f t="shared" si="228"/>
        <v>0</v>
      </c>
      <c r="AB391" s="16">
        <f t="shared" si="228"/>
        <v>0</v>
      </c>
      <c r="AC391" s="16">
        <f t="shared" si="228"/>
        <v>0</v>
      </c>
      <c r="AD391" s="16">
        <f t="shared" si="228"/>
        <v>0</v>
      </c>
      <c r="AE391" s="16">
        <f t="shared" si="228"/>
        <v>0</v>
      </c>
      <c r="AF391" s="16">
        <f t="shared" si="228"/>
        <v>0</v>
      </c>
      <c r="AG391" s="16">
        <f t="shared" si="228"/>
        <v>0</v>
      </c>
      <c r="AH391" s="16">
        <f t="shared" si="228"/>
        <v>0</v>
      </c>
      <c r="AI391" s="16">
        <f t="shared" si="228"/>
        <v>0</v>
      </c>
      <c r="AJ391" s="16">
        <f t="shared" si="228"/>
        <v>0</v>
      </c>
      <c r="AK391" s="16">
        <f t="shared" si="228"/>
        <v>0</v>
      </c>
      <c r="AL391" s="16">
        <f t="shared" si="228"/>
        <v>0</v>
      </c>
      <c r="AM391" s="16">
        <f t="shared" si="228"/>
        <v>0</v>
      </c>
      <c r="AN391" s="16">
        <f t="shared" si="228"/>
        <v>0</v>
      </c>
      <c r="AO391" s="16">
        <f t="shared" si="228"/>
        <v>0</v>
      </c>
      <c r="AP391" s="16">
        <f t="shared" si="228"/>
        <v>0</v>
      </c>
      <c r="AQ391" s="16">
        <f t="shared" si="228"/>
        <v>0</v>
      </c>
      <c r="AR391" s="16">
        <f t="shared" si="228"/>
        <v>0</v>
      </c>
      <c r="AS391" s="16">
        <f t="shared" si="228"/>
        <v>0</v>
      </c>
      <c r="AT391" s="16">
        <f t="shared" si="228"/>
        <v>0</v>
      </c>
      <c r="AU391" s="16">
        <f t="shared" si="228"/>
        <v>0</v>
      </c>
      <c r="AV391" s="16">
        <f t="shared" si="228"/>
        <v>0</v>
      </c>
      <c r="AW391" s="16">
        <f t="shared" si="228"/>
        <v>0</v>
      </c>
      <c r="AX391" s="16">
        <f t="shared" si="228"/>
        <v>0</v>
      </c>
      <c r="AY391" s="16">
        <f t="shared" si="228"/>
        <v>0</v>
      </c>
      <c r="AZ391" s="16">
        <f t="shared" si="228"/>
        <v>0</v>
      </c>
      <c r="BA391" s="16">
        <f t="shared" si="228"/>
        <v>0</v>
      </c>
      <c r="BB391" s="16">
        <f t="shared" si="228"/>
        <v>0</v>
      </c>
      <c r="BC391" s="16">
        <f t="shared" si="228"/>
        <v>0</v>
      </c>
      <c r="BD391" s="16">
        <f t="shared" si="228"/>
        <v>0</v>
      </c>
      <c r="BE391" s="16">
        <f t="shared" si="228"/>
        <v>0</v>
      </c>
      <c r="BF391" s="16">
        <f t="shared" si="228"/>
        <v>0</v>
      </c>
      <c r="BG391" s="16">
        <f t="shared" si="228"/>
        <v>0</v>
      </c>
      <c r="BH391" s="16">
        <f t="shared" si="228"/>
        <v>0</v>
      </c>
      <c r="BI391" s="16">
        <f t="shared" si="228"/>
        <v>0</v>
      </c>
      <c r="BJ391" s="16">
        <f t="shared" si="228"/>
        <v>0</v>
      </c>
      <c r="BK391" s="16">
        <f t="shared" si="228"/>
        <v>0</v>
      </c>
      <c r="BL391" s="16">
        <f t="shared" si="228"/>
        <v>0</v>
      </c>
      <c r="BM391" s="16">
        <f t="shared" si="228"/>
        <v>0</v>
      </c>
      <c r="BN391" s="16">
        <f t="shared" si="228"/>
        <v>0</v>
      </c>
      <c r="BO391" s="16">
        <f t="shared" si="228"/>
        <v>0</v>
      </c>
      <c r="BP391" s="16">
        <f t="shared" si="228"/>
        <v>0</v>
      </c>
      <c r="BQ391" s="16">
        <f t="shared" si="228"/>
        <v>0</v>
      </c>
      <c r="BR391" s="16">
        <f t="shared" si="226"/>
        <v>0</v>
      </c>
      <c r="BS391" s="16">
        <f t="shared" si="226"/>
        <v>0</v>
      </c>
      <c r="BT391" s="16">
        <f t="shared" si="226"/>
        <v>0</v>
      </c>
      <c r="BU391" s="16">
        <f t="shared" si="226"/>
        <v>0</v>
      </c>
      <c r="BV391" s="16">
        <f t="shared" si="226"/>
        <v>0</v>
      </c>
      <c r="BW391" s="16">
        <f t="shared" si="226"/>
        <v>0</v>
      </c>
      <c r="BX391" s="16">
        <f t="shared" si="226"/>
        <v>0</v>
      </c>
    </row>
    <row r="392" spans="2:76" hidden="1" outlineLevel="1" x14ac:dyDescent="0.15">
      <c r="B392" s="13" t="str">
        <f t="shared" si="214"/>
        <v>FTE Cost - Brand</v>
      </c>
      <c r="C392" s="13">
        <f t="shared" ref="C392:D392" si="230">C182</f>
        <v>0</v>
      </c>
      <c r="D392" s="13" t="str">
        <f t="shared" si="230"/>
        <v>Brand 1</v>
      </c>
      <c r="E392" s="16">
        <f t="shared" si="213"/>
        <v>0</v>
      </c>
      <c r="F392" s="16">
        <f t="shared" si="228"/>
        <v>0</v>
      </c>
      <c r="G392" s="16">
        <f t="shared" si="228"/>
        <v>0</v>
      </c>
      <c r="H392" s="16">
        <f t="shared" si="228"/>
        <v>0</v>
      </c>
      <c r="I392" s="16">
        <f t="shared" si="228"/>
        <v>0</v>
      </c>
      <c r="J392" s="16">
        <f t="shared" si="228"/>
        <v>0</v>
      </c>
      <c r="K392" s="16">
        <f t="shared" si="228"/>
        <v>0</v>
      </c>
      <c r="L392" s="16">
        <f t="shared" si="228"/>
        <v>0</v>
      </c>
      <c r="M392" s="16">
        <f t="shared" si="228"/>
        <v>0</v>
      </c>
      <c r="N392" s="16">
        <f t="shared" si="228"/>
        <v>0</v>
      </c>
      <c r="O392" s="16">
        <f t="shared" si="228"/>
        <v>0</v>
      </c>
      <c r="P392" s="16">
        <f t="shared" si="228"/>
        <v>0</v>
      </c>
      <c r="Q392" s="16">
        <f t="shared" si="228"/>
        <v>0</v>
      </c>
      <c r="R392" s="16">
        <f t="shared" si="228"/>
        <v>0</v>
      </c>
      <c r="S392" s="16">
        <f t="shared" si="228"/>
        <v>0</v>
      </c>
      <c r="T392" s="16">
        <f t="shared" si="228"/>
        <v>0</v>
      </c>
      <c r="U392" s="16">
        <f t="shared" si="228"/>
        <v>0</v>
      </c>
      <c r="V392" s="16">
        <f t="shared" si="228"/>
        <v>0</v>
      </c>
      <c r="W392" s="16">
        <f t="shared" si="228"/>
        <v>0</v>
      </c>
      <c r="X392" s="16">
        <f t="shared" si="228"/>
        <v>0</v>
      </c>
      <c r="Y392" s="16">
        <f t="shared" si="228"/>
        <v>0</v>
      </c>
      <c r="Z392" s="16">
        <f t="shared" si="228"/>
        <v>0</v>
      </c>
      <c r="AA392" s="16">
        <f t="shared" si="228"/>
        <v>0</v>
      </c>
      <c r="AB392" s="16">
        <f t="shared" si="228"/>
        <v>0</v>
      </c>
      <c r="AC392" s="16">
        <f t="shared" si="228"/>
        <v>0</v>
      </c>
      <c r="AD392" s="16">
        <f t="shared" si="228"/>
        <v>0</v>
      </c>
      <c r="AE392" s="16">
        <f t="shared" si="228"/>
        <v>0</v>
      </c>
      <c r="AF392" s="16">
        <f t="shared" si="228"/>
        <v>0</v>
      </c>
      <c r="AG392" s="16">
        <f t="shared" si="228"/>
        <v>0</v>
      </c>
      <c r="AH392" s="16">
        <f t="shared" si="228"/>
        <v>0</v>
      </c>
      <c r="AI392" s="16">
        <f t="shared" si="228"/>
        <v>0</v>
      </c>
      <c r="AJ392" s="16">
        <f t="shared" si="228"/>
        <v>0</v>
      </c>
      <c r="AK392" s="16">
        <f t="shared" si="228"/>
        <v>0</v>
      </c>
      <c r="AL392" s="16">
        <f t="shared" si="228"/>
        <v>0</v>
      </c>
      <c r="AM392" s="16">
        <f t="shared" si="228"/>
        <v>0</v>
      </c>
      <c r="AN392" s="16">
        <f t="shared" si="228"/>
        <v>0</v>
      </c>
      <c r="AO392" s="16">
        <f t="shared" si="228"/>
        <v>0</v>
      </c>
      <c r="AP392" s="16">
        <f t="shared" si="228"/>
        <v>0</v>
      </c>
      <c r="AQ392" s="16">
        <f t="shared" si="228"/>
        <v>0</v>
      </c>
      <c r="AR392" s="16">
        <f t="shared" si="228"/>
        <v>0</v>
      </c>
      <c r="AS392" s="16">
        <f t="shared" si="228"/>
        <v>0</v>
      </c>
      <c r="AT392" s="16">
        <f t="shared" si="228"/>
        <v>0</v>
      </c>
      <c r="AU392" s="16">
        <f t="shared" si="228"/>
        <v>0</v>
      </c>
      <c r="AV392" s="16">
        <f t="shared" si="228"/>
        <v>0</v>
      </c>
      <c r="AW392" s="16">
        <f t="shared" si="228"/>
        <v>0</v>
      </c>
      <c r="AX392" s="16">
        <f t="shared" si="228"/>
        <v>0</v>
      </c>
      <c r="AY392" s="16">
        <f t="shared" si="228"/>
        <v>0</v>
      </c>
      <c r="AZ392" s="16">
        <f t="shared" si="228"/>
        <v>0</v>
      </c>
      <c r="BA392" s="16">
        <f t="shared" si="228"/>
        <v>0</v>
      </c>
      <c r="BB392" s="16">
        <f t="shared" si="228"/>
        <v>0</v>
      </c>
      <c r="BC392" s="16">
        <f t="shared" si="228"/>
        <v>0</v>
      </c>
      <c r="BD392" s="16">
        <f t="shared" si="228"/>
        <v>0</v>
      </c>
      <c r="BE392" s="16">
        <f t="shared" si="228"/>
        <v>0</v>
      </c>
      <c r="BF392" s="16">
        <f t="shared" si="228"/>
        <v>0</v>
      </c>
      <c r="BG392" s="16">
        <f t="shared" si="228"/>
        <v>0</v>
      </c>
      <c r="BH392" s="16">
        <f t="shared" si="228"/>
        <v>0</v>
      </c>
      <c r="BI392" s="16">
        <f t="shared" si="228"/>
        <v>0</v>
      </c>
      <c r="BJ392" s="16">
        <f t="shared" si="228"/>
        <v>0</v>
      </c>
      <c r="BK392" s="16">
        <f t="shared" si="228"/>
        <v>0</v>
      </c>
      <c r="BL392" s="16">
        <f t="shared" si="228"/>
        <v>0</v>
      </c>
      <c r="BM392" s="16">
        <f t="shared" si="228"/>
        <v>0</v>
      </c>
      <c r="BN392" s="16">
        <f t="shared" si="228"/>
        <v>0</v>
      </c>
      <c r="BO392" s="16">
        <f t="shared" si="228"/>
        <v>0</v>
      </c>
      <c r="BP392" s="16">
        <f t="shared" si="228"/>
        <v>0</v>
      </c>
      <c r="BQ392" s="16">
        <f t="shared" si="228"/>
        <v>0</v>
      </c>
      <c r="BR392" s="16">
        <f t="shared" si="226"/>
        <v>0</v>
      </c>
      <c r="BS392" s="16">
        <f t="shared" si="226"/>
        <v>0</v>
      </c>
      <c r="BT392" s="16">
        <f t="shared" si="226"/>
        <v>0</v>
      </c>
      <c r="BU392" s="16">
        <f t="shared" si="226"/>
        <v>0</v>
      </c>
      <c r="BV392" s="16">
        <f t="shared" si="226"/>
        <v>0</v>
      </c>
      <c r="BW392" s="16">
        <f t="shared" si="226"/>
        <v>0</v>
      </c>
      <c r="BX392" s="16">
        <f t="shared" si="226"/>
        <v>0</v>
      </c>
    </row>
    <row r="393" spans="2:76" hidden="1" outlineLevel="1" x14ac:dyDescent="0.15">
      <c r="B393" s="13" t="str">
        <f t="shared" si="214"/>
        <v>FTE Cost - Brand</v>
      </c>
      <c r="C393" s="13">
        <f t="shared" ref="C393:D393" si="231">C183</f>
        <v>0</v>
      </c>
      <c r="D393" s="13" t="str">
        <f t="shared" si="231"/>
        <v>Brand 2</v>
      </c>
      <c r="E393" s="16">
        <f t="shared" si="213"/>
        <v>0</v>
      </c>
      <c r="F393" s="16">
        <f t="shared" si="228"/>
        <v>0</v>
      </c>
      <c r="G393" s="16">
        <f t="shared" si="228"/>
        <v>0</v>
      </c>
      <c r="H393" s="16">
        <f t="shared" si="228"/>
        <v>0</v>
      </c>
      <c r="I393" s="16">
        <f t="shared" si="228"/>
        <v>0</v>
      </c>
      <c r="J393" s="16">
        <f t="shared" si="228"/>
        <v>0</v>
      </c>
      <c r="K393" s="16">
        <f t="shared" si="228"/>
        <v>0</v>
      </c>
      <c r="L393" s="16">
        <f t="shared" si="228"/>
        <v>0</v>
      </c>
      <c r="M393" s="16">
        <f t="shared" si="228"/>
        <v>0</v>
      </c>
      <c r="N393" s="16">
        <f t="shared" si="228"/>
        <v>0</v>
      </c>
      <c r="O393" s="16">
        <f t="shared" si="228"/>
        <v>0</v>
      </c>
      <c r="P393" s="16">
        <f t="shared" si="228"/>
        <v>0</v>
      </c>
      <c r="Q393" s="16">
        <f t="shared" si="228"/>
        <v>0</v>
      </c>
      <c r="R393" s="16">
        <f t="shared" si="228"/>
        <v>0</v>
      </c>
      <c r="S393" s="16">
        <f t="shared" si="228"/>
        <v>0</v>
      </c>
      <c r="T393" s="16">
        <f t="shared" si="228"/>
        <v>0</v>
      </c>
      <c r="U393" s="16">
        <f t="shared" si="228"/>
        <v>0</v>
      </c>
      <c r="V393" s="16">
        <f t="shared" si="228"/>
        <v>0</v>
      </c>
      <c r="W393" s="16">
        <f t="shared" si="228"/>
        <v>0</v>
      </c>
      <c r="X393" s="16">
        <f t="shared" si="228"/>
        <v>0</v>
      </c>
      <c r="Y393" s="16">
        <f t="shared" si="228"/>
        <v>0</v>
      </c>
      <c r="Z393" s="16">
        <f t="shared" si="228"/>
        <v>0</v>
      </c>
      <c r="AA393" s="16">
        <f t="shared" si="228"/>
        <v>0</v>
      </c>
      <c r="AB393" s="16">
        <f t="shared" si="228"/>
        <v>0</v>
      </c>
      <c r="AC393" s="16">
        <f t="shared" si="228"/>
        <v>0</v>
      </c>
      <c r="AD393" s="16">
        <f t="shared" si="228"/>
        <v>0</v>
      </c>
      <c r="AE393" s="16">
        <f t="shared" si="228"/>
        <v>0</v>
      </c>
      <c r="AF393" s="16">
        <f t="shared" si="228"/>
        <v>0</v>
      </c>
      <c r="AG393" s="16">
        <f t="shared" si="228"/>
        <v>0</v>
      </c>
      <c r="AH393" s="16">
        <f t="shared" si="228"/>
        <v>0</v>
      </c>
      <c r="AI393" s="16">
        <f t="shared" si="228"/>
        <v>0</v>
      </c>
      <c r="AJ393" s="16">
        <f t="shared" si="228"/>
        <v>0</v>
      </c>
      <c r="AK393" s="16">
        <f t="shared" si="228"/>
        <v>0</v>
      </c>
      <c r="AL393" s="16">
        <f t="shared" si="228"/>
        <v>0</v>
      </c>
      <c r="AM393" s="16">
        <f t="shared" si="228"/>
        <v>0</v>
      </c>
      <c r="AN393" s="16">
        <f t="shared" si="228"/>
        <v>0</v>
      </c>
      <c r="AO393" s="16">
        <f t="shared" si="228"/>
        <v>0</v>
      </c>
      <c r="AP393" s="16">
        <f t="shared" si="228"/>
        <v>0</v>
      </c>
      <c r="AQ393" s="16">
        <f t="shared" si="228"/>
        <v>0</v>
      </c>
      <c r="AR393" s="16">
        <f t="shared" si="228"/>
        <v>0</v>
      </c>
      <c r="AS393" s="16">
        <f t="shared" si="228"/>
        <v>0</v>
      </c>
      <c r="AT393" s="16">
        <f t="shared" si="228"/>
        <v>0</v>
      </c>
      <c r="AU393" s="16">
        <f t="shared" si="228"/>
        <v>0</v>
      </c>
      <c r="AV393" s="16">
        <f t="shared" si="228"/>
        <v>0</v>
      </c>
      <c r="AW393" s="16">
        <f t="shared" si="228"/>
        <v>0</v>
      </c>
      <c r="AX393" s="16">
        <f t="shared" si="228"/>
        <v>0</v>
      </c>
      <c r="AY393" s="16">
        <f t="shared" si="228"/>
        <v>0</v>
      </c>
      <c r="AZ393" s="16">
        <f t="shared" si="228"/>
        <v>0</v>
      </c>
      <c r="BA393" s="16">
        <f t="shared" si="228"/>
        <v>0</v>
      </c>
      <c r="BB393" s="16">
        <f t="shared" si="228"/>
        <v>0</v>
      </c>
      <c r="BC393" s="16">
        <f t="shared" si="228"/>
        <v>0</v>
      </c>
      <c r="BD393" s="16">
        <f t="shared" si="228"/>
        <v>0</v>
      </c>
      <c r="BE393" s="16">
        <f t="shared" si="228"/>
        <v>0</v>
      </c>
      <c r="BF393" s="16">
        <f t="shared" si="228"/>
        <v>0</v>
      </c>
      <c r="BG393" s="16">
        <f t="shared" si="228"/>
        <v>0</v>
      </c>
      <c r="BH393" s="16">
        <f t="shared" si="228"/>
        <v>0</v>
      </c>
      <c r="BI393" s="16">
        <f t="shared" si="228"/>
        <v>0</v>
      </c>
      <c r="BJ393" s="16">
        <f t="shared" si="228"/>
        <v>0</v>
      </c>
      <c r="BK393" s="16">
        <f t="shared" si="228"/>
        <v>0</v>
      </c>
      <c r="BL393" s="16">
        <f t="shared" si="228"/>
        <v>0</v>
      </c>
      <c r="BM393" s="16">
        <f t="shared" si="228"/>
        <v>0</v>
      </c>
      <c r="BN393" s="16">
        <f t="shared" si="228"/>
        <v>0</v>
      </c>
      <c r="BO393" s="16">
        <f t="shared" si="228"/>
        <v>0</v>
      </c>
      <c r="BP393" s="16">
        <f t="shared" si="228"/>
        <v>0</v>
      </c>
      <c r="BQ393" s="16">
        <f t="shared" ref="BQ393:BX396" si="232">IFERROR(VLOOKUP($C393,$C$2:$BX$21,MATCH(BQ$1,$C$1:$BX$1,0),0)*VLOOKUP($C393,$C$22:$BX$41,MATCH(BQ$1,$C$1:$BX$1,0),0),0)*BQ183</f>
        <v>0</v>
      </c>
      <c r="BR393" s="16">
        <f t="shared" si="232"/>
        <v>0</v>
      </c>
      <c r="BS393" s="16">
        <f t="shared" si="232"/>
        <v>0</v>
      </c>
      <c r="BT393" s="16">
        <f t="shared" si="232"/>
        <v>0</v>
      </c>
      <c r="BU393" s="16">
        <f t="shared" si="232"/>
        <v>0</v>
      </c>
      <c r="BV393" s="16">
        <f t="shared" si="232"/>
        <v>0</v>
      </c>
      <c r="BW393" s="16">
        <f t="shared" si="232"/>
        <v>0</v>
      </c>
      <c r="BX393" s="16">
        <f t="shared" si="232"/>
        <v>0</v>
      </c>
    </row>
    <row r="394" spans="2:76" hidden="1" outlineLevel="1" x14ac:dyDescent="0.15">
      <c r="B394" s="13" t="str">
        <f t="shared" si="214"/>
        <v>FTE Cost - Brand</v>
      </c>
      <c r="C394" s="13">
        <f t="shared" ref="C394:D394" si="233">C184</f>
        <v>0</v>
      </c>
      <c r="D394" s="13" t="str">
        <f t="shared" si="233"/>
        <v>Brand 3</v>
      </c>
      <c r="E394" s="16">
        <f t="shared" si="213"/>
        <v>0</v>
      </c>
      <c r="F394" s="16">
        <f t="shared" ref="F394:BQ397" si="234">IFERROR(VLOOKUP($C394,$C$2:$BX$21,MATCH(F$1,$C$1:$BX$1,0),0)*VLOOKUP($C394,$C$22:$BX$41,MATCH(F$1,$C$1:$BX$1,0),0),0)*F184</f>
        <v>0</v>
      </c>
      <c r="G394" s="16">
        <f t="shared" si="234"/>
        <v>0</v>
      </c>
      <c r="H394" s="16">
        <f t="shared" si="234"/>
        <v>0</v>
      </c>
      <c r="I394" s="16">
        <f t="shared" si="234"/>
        <v>0</v>
      </c>
      <c r="J394" s="16">
        <f t="shared" si="234"/>
        <v>0</v>
      </c>
      <c r="K394" s="16">
        <f t="shared" si="234"/>
        <v>0</v>
      </c>
      <c r="L394" s="16">
        <f t="shared" si="234"/>
        <v>0</v>
      </c>
      <c r="M394" s="16">
        <f t="shared" si="234"/>
        <v>0</v>
      </c>
      <c r="N394" s="16">
        <f t="shared" si="234"/>
        <v>0</v>
      </c>
      <c r="O394" s="16">
        <f t="shared" si="234"/>
        <v>0</v>
      </c>
      <c r="P394" s="16">
        <f t="shared" si="234"/>
        <v>0</v>
      </c>
      <c r="Q394" s="16">
        <f t="shared" si="234"/>
        <v>0</v>
      </c>
      <c r="R394" s="16">
        <f t="shared" si="234"/>
        <v>0</v>
      </c>
      <c r="S394" s="16">
        <f t="shared" si="234"/>
        <v>0</v>
      </c>
      <c r="T394" s="16">
        <f t="shared" si="234"/>
        <v>0</v>
      </c>
      <c r="U394" s="16">
        <f t="shared" si="234"/>
        <v>0</v>
      </c>
      <c r="V394" s="16">
        <f t="shared" si="234"/>
        <v>0</v>
      </c>
      <c r="W394" s="16">
        <f t="shared" si="234"/>
        <v>0</v>
      </c>
      <c r="X394" s="16">
        <f t="shared" si="234"/>
        <v>0</v>
      </c>
      <c r="Y394" s="16">
        <f t="shared" si="234"/>
        <v>0</v>
      </c>
      <c r="Z394" s="16">
        <f t="shared" si="234"/>
        <v>0</v>
      </c>
      <c r="AA394" s="16">
        <f t="shared" si="234"/>
        <v>0</v>
      </c>
      <c r="AB394" s="16">
        <f t="shared" si="234"/>
        <v>0</v>
      </c>
      <c r="AC394" s="16">
        <f t="shared" si="234"/>
        <v>0</v>
      </c>
      <c r="AD394" s="16">
        <f t="shared" si="234"/>
        <v>0</v>
      </c>
      <c r="AE394" s="16">
        <f t="shared" si="234"/>
        <v>0</v>
      </c>
      <c r="AF394" s="16">
        <f t="shared" si="234"/>
        <v>0</v>
      </c>
      <c r="AG394" s="16">
        <f t="shared" si="234"/>
        <v>0</v>
      </c>
      <c r="AH394" s="16">
        <f t="shared" si="234"/>
        <v>0</v>
      </c>
      <c r="AI394" s="16">
        <f t="shared" si="234"/>
        <v>0</v>
      </c>
      <c r="AJ394" s="16">
        <f t="shared" si="234"/>
        <v>0</v>
      </c>
      <c r="AK394" s="16">
        <f t="shared" si="234"/>
        <v>0</v>
      </c>
      <c r="AL394" s="16">
        <f t="shared" si="234"/>
        <v>0</v>
      </c>
      <c r="AM394" s="16">
        <f t="shared" si="234"/>
        <v>0</v>
      </c>
      <c r="AN394" s="16">
        <f t="shared" si="234"/>
        <v>0</v>
      </c>
      <c r="AO394" s="16">
        <f t="shared" si="234"/>
        <v>0</v>
      </c>
      <c r="AP394" s="16">
        <f t="shared" si="234"/>
        <v>0</v>
      </c>
      <c r="AQ394" s="16">
        <f t="shared" si="234"/>
        <v>0</v>
      </c>
      <c r="AR394" s="16">
        <f t="shared" si="234"/>
        <v>0</v>
      </c>
      <c r="AS394" s="16">
        <f t="shared" si="234"/>
        <v>0</v>
      </c>
      <c r="AT394" s="16">
        <f t="shared" si="234"/>
        <v>0</v>
      </c>
      <c r="AU394" s="16">
        <f t="shared" si="234"/>
        <v>0</v>
      </c>
      <c r="AV394" s="16">
        <f t="shared" si="234"/>
        <v>0</v>
      </c>
      <c r="AW394" s="16">
        <f t="shared" si="234"/>
        <v>0</v>
      </c>
      <c r="AX394" s="16">
        <f t="shared" si="234"/>
        <v>0</v>
      </c>
      <c r="AY394" s="16">
        <f t="shared" si="234"/>
        <v>0</v>
      </c>
      <c r="AZ394" s="16">
        <f t="shared" si="234"/>
        <v>0</v>
      </c>
      <c r="BA394" s="16">
        <f t="shared" si="234"/>
        <v>0</v>
      </c>
      <c r="BB394" s="16">
        <f t="shared" si="234"/>
        <v>0</v>
      </c>
      <c r="BC394" s="16">
        <f t="shared" si="234"/>
        <v>0</v>
      </c>
      <c r="BD394" s="16">
        <f t="shared" si="234"/>
        <v>0</v>
      </c>
      <c r="BE394" s="16">
        <f t="shared" si="234"/>
        <v>0</v>
      </c>
      <c r="BF394" s="16">
        <f t="shared" si="234"/>
        <v>0</v>
      </c>
      <c r="BG394" s="16">
        <f t="shared" si="234"/>
        <v>0</v>
      </c>
      <c r="BH394" s="16">
        <f t="shared" si="234"/>
        <v>0</v>
      </c>
      <c r="BI394" s="16">
        <f t="shared" si="234"/>
        <v>0</v>
      </c>
      <c r="BJ394" s="16">
        <f t="shared" si="234"/>
        <v>0</v>
      </c>
      <c r="BK394" s="16">
        <f t="shared" si="234"/>
        <v>0</v>
      </c>
      <c r="BL394" s="16">
        <f t="shared" si="234"/>
        <v>0</v>
      </c>
      <c r="BM394" s="16">
        <f t="shared" si="234"/>
        <v>0</v>
      </c>
      <c r="BN394" s="16">
        <f t="shared" si="234"/>
        <v>0</v>
      </c>
      <c r="BO394" s="16">
        <f t="shared" si="234"/>
        <v>0</v>
      </c>
      <c r="BP394" s="16">
        <f t="shared" si="234"/>
        <v>0</v>
      </c>
      <c r="BQ394" s="16">
        <f t="shared" si="234"/>
        <v>0</v>
      </c>
      <c r="BR394" s="16">
        <f t="shared" si="232"/>
        <v>0</v>
      </c>
      <c r="BS394" s="16">
        <f t="shared" si="232"/>
        <v>0</v>
      </c>
      <c r="BT394" s="16">
        <f t="shared" si="232"/>
        <v>0</v>
      </c>
      <c r="BU394" s="16">
        <f t="shared" si="232"/>
        <v>0</v>
      </c>
      <c r="BV394" s="16">
        <f t="shared" si="232"/>
        <v>0</v>
      </c>
      <c r="BW394" s="16">
        <f t="shared" si="232"/>
        <v>0</v>
      </c>
      <c r="BX394" s="16">
        <f t="shared" si="232"/>
        <v>0</v>
      </c>
    </row>
    <row r="395" spans="2:76" hidden="1" outlineLevel="1" x14ac:dyDescent="0.15">
      <c r="B395" s="13" t="str">
        <f t="shared" si="214"/>
        <v>FTE Cost - Brand</v>
      </c>
      <c r="C395" s="13">
        <f t="shared" ref="C395:D395" si="235">C185</f>
        <v>0</v>
      </c>
      <c r="D395" s="13" t="str">
        <f t="shared" si="235"/>
        <v>Brand 4</v>
      </c>
      <c r="E395" s="16">
        <f t="shared" si="213"/>
        <v>0</v>
      </c>
      <c r="F395" s="16">
        <f t="shared" si="234"/>
        <v>0</v>
      </c>
      <c r="G395" s="16">
        <f t="shared" si="234"/>
        <v>0</v>
      </c>
      <c r="H395" s="16">
        <f t="shared" si="234"/>
        <v>0</v>
      </c>
      <c r="I395" s="16">
        <f t="shared" si="234"/>
        <v>0</v>
      </c>
      <c r="J395" s="16">
        <f t="shared" si="234"/>
        <v>0</v>
      </c>
      <c r="K395" s="16">
        <f t="shared" si="234"/>
        <v>0</v>
      </c>
      <c r="L395" s="16">
        <f t="shared" si="234"/>
        <v>0</v>
      </c>
      <c r="M395" s="16">
        <f t="shared" si="234"/>
        <v>0</v>
      </c>
      <c r="N395" s="16">
        <f t="shared" si="234"/>
        <v>0</v>
      </c>
      <c r="O395" s="16">
        <f t="shared" si="234"/>
        <v>0</v>
      </c>
      <c r="P395" s="16">
        <f t="shared" si="234"/>
        <v>0</v>
      </c>
      <c r="Q395" s="16">
        <f t="shared" si="234"/>
        <v>0</v>
      </c>
      <c r="R395" s="16">
        <f t="shared" si="234"/>
        <v>0</v>
      </c>
      <c r="S395" s="16">
        <f t="shared" si="234"/>
        <v>0</v>
      </c>
      <c r="T395" s="16">
        <f t="shared" si="234"/>
        <v>0</v>
      </c>
      <c r="U395" s="16">
        <f t="shared" si="234"/>
        <v>0</v>
      </c>
      <c r="V395" s="16">
        <f t="shared" si="234"/>
        <v>0</v>
      </c>
      <c r="W395" s="16">
        <f t="shared" si="234"/>
        <v>0</v>
      </c>
      <c r="X395" s="16">
        <f t="shared" si="234"/>
        <v>0</v>
      </c>
      <c r="Y395" s="16">
        <f t="shared" si="234"/>
        <v>0</v>
      </c>
      <c r="Z395" s="16">
        <f t="shared" si="234"/>
        <v>0</v>
      </c>
      <c r="AA395" s="16">
        <f t="shared" si="234"/>
        <v>0</v>
      </c>
      <c r="AB395" s="16">
        <f t="shared" si="234"/>
        <v>0</v>
      </c>
      <c r="AC395" s="16">
        <f t="shared" si="234"/>
        <v>0</v>
      </c>
      <c r="AD395" s="16">
        <f t="shared" si="234"/>
        <v>0</v>
      </c>
      <c r="AE395" s="16">
        <f t="shared" si="234"/>
        <v>0</v>
      </c>
      <c r="AF395" s="16">
        <f t="shared" si="234"/>
        <v>0</v>
      </c>
      <c r="AG395" s="16">
        <f t="shared" si="234"/>
        <v>0</v>
      </c>
      <c r="AH395" s="16">
        <f t="shared" si="234"/>
        <v>0</v>
      </c>
      <c r="AI395" s="16">
        <f t="shared" si="234"/>
        <v>0</v>
      </c>
      <c r="AJ395" s="16">
        <f t="shared" si="234"/>
        <v>0</v>
      </c>
      <c r="AK395" s="16">
        <f t="shared" si="234"/>
        <v>0</v>
      </c>
      <c r="AL395" s="16">
        <f t="shared" si="234"/>
        <v>0</v>
      </c>
      <c r="AM395" s="16">
        <f t="shared" si="234"/>
        <v>0</v>
      </c>
      <c r="AN395" s="16">
        <f t="shared" si="234"/>
        <v>0</v>
      </c>
      <c r="AO395" s="16">
        <f t="shared" si="234"/>
        <v>0</v>
      </c>
      <c r="AP395" s="16">
        <f t="shared" si="234"/>
        <v>0</v>
      </c>
      <c r="AQ395" s="16">
        <f t="shared" si="234"/>
        <v>0</v>
      </c>
      <c r="AR395" s="16">
        <f t="shared" si="234"/>
        <v>0</v>
      </c>
      <c r="AS395" s="16">
        <f t="shared" si="234"/>
        <v>0</v>
      </c>
      <c r="AT395" s="16">
        <f t="shared" si="234"/>
        <v>0</v>
      </c>
      <c r="AU395" s="16">
        <f t="shared" si="234"/>
        <v>0</v>
      </c>
      <c r="AV395" s="16">
        <f t="shared" si="234"/>
        <v>0</v>
      </c>
      <c r="AW395" s="16">
        <f t="shared" si="234"/>
        <v>0</v>
      </c>
      <c r="AX395" s="16">
        <f t="shared" si="234"/>
        <v>0</v>
      </c>
      <c r="AY395" s="16">
        <f t="shared" si="234"/>
        <v>0</v>
      </c>
      <c r="AZ395" s="16">
        <f t="shared" si="234"/>
        <v>0</v>
      </c>
      <c r="BA395" s="16">
        <f t="shared" si="234"/>
        <v>0</v>
      </c>
      <c r="BB395" s="16">
        <f t="shared" si="234"/>
        <v>0</v>
      </c>
      <c r="BC395" s="16">
        <f t="shared" si="234"/>
        <v>0</v>
      </c>
      <c r="BD395" s="16">
        <f t="shared" si="234"/>
        <v>0</v>
      </c>
      <c r="BE395" s="16">
        <f t="shared" si="234"/>
        <v>0</v>
      </c>
      <c r="BF395" s="16">
        <f t="shared" si="234"/>
        <v>0</v>
      </c>
      <c r="BG395" s="16">
        <f t="shared" si="234"/>
        <v>0</v>
      </c>
      <c r="BH395" s="16">
        <f t="shared" si="234"/>
        <v>0</v>
      </c>
      <c r="BI395" s="16">
        <f t="shared" si="234"/>
        <v>0</v>
      </c>
      <c r="BJ395" s="16">
        <f t="shared" si="234"/>
        <v>0</v>
      </c>
      <c r="BK395" s="16">
        <f t="shared" si="234"/>
        <v>0</v>
      </c>
      <c r="BL395" s="16">
        <f t="shared" si="234"/>
        <v>0</v>
      </c>
      <c r="BM395" s="16">
        <f t="shared" si="234"/>
        <v>0</v>
      </c>
      <c r="BN395" s="16">
        <f t="shared" si="234"/>
        <v>0</v>
      </c>
      <c r="BO395" s="16">
        <f t="shared" si="234"/>
        <v>0</v>
      </c>
      <c r="BP395" s="16">
        <f t="shared" si="234"/>
        <v>0</v>
      </c>
      <c r="BQ395" s="16">
        <f t="shared" si="234"/>
        <v>0</v>
      </c>
      <c r="BR395" s="16">
        <f t="shared" si="232"/>
        <v>0</v>
      </c>
      <c r="BS395" s="16">
        <f t="shared" si="232"/>
        <v>0</v>
      </c>
      <c r="BT395" s="16">
        <f t="shared" si="232"/>
        <v>0</v>
      </c>
      <c r="BU395" s="16">
        <f t="shared" si="232"/>
        <v>0</v>
      </c>
      <c r="BV395" s="16">
        <f t="shared" si="232"/>
        <v>0</v>
      </c>
      <c r="BW395" s="16">
        <f t="shared" si="232"/>
        <v>0</v>
      </c>
      <c r="BX395" s="16">
        <f t="shared" si="232"/>
        <v>0</v>
      </c>
    </row>
    <row r="396" spans="2:76" hidden="1" outlineLevel="1" x14ac:dyDescent="0.15">
      <c r="B396" s="13" t="str">
        <f t="shared" si="214"/>
        <v>FTE Cost - Brand</v>
      </c>
      <c r="C396" s="13">
        <f t="shared" ref="C396:D396" si="236">C186</f>
        <v>0</v>
      </c>
      <c r="D396" s="13" t="str">
        <f t="shared" si="236"/>
        <v>Brand 5</v>
      </c>
      <c r="E396" s="16">
        <f t="shared" si="213"/>
        <v>0</v>
      </c>
      <c r="F396" s="16">
        <f t="shared" si="234"/>
        <v>0</v>
      </c>
      <c r="G396" s="16">
        <f t="shared" si="234"/>
        <v>0</v>
      </c>
      <c r="H396" s="16">
        <f t="shared" si="234"/>
        <v>0</v>
      </c>
      <c r="I396" s="16">
        <f t="shared" si="234"/>
        <v>0</v>
      </c>
      <c r="J396" s="16">
        <f t="shared" si="234"/>
        <v>0</v>
      </c>
      <c r="K396" s="16">
        <f t="shared" si="234"/>
        <v>0</v>
      </c>
      <c r="L396" s="16">
        <f t="shared" si="234"/>
        <v>0</v>
      </c>
      <c r="M396" s="16">
        <f t="shared" si="234"/>
        <v>0</v>
      </c>
      <c r="N396" s="16">
        <f t="shared" si="234"/>
        <v>0</v>
      </c>
      <c r="O396" s="16">
        <f t="shared" si="234"/>
        <v>0</v>
      </c>
      <c r="P396" s="16">
        <f t="shared" si="234"/>
        <v>0</v>
      </c>
      <c r="Q396" s="16">
        <f t="shared" si="234"/>
        <v>0</v>
      </c>
      <c r="R396" s="16">
        <f t="shared" si="234"/>
        <v>0</v>
      </c>
      <c r="S396" s="16">
        <f t="shared" si="234"/>
        <v>0</v>
      </c>
      <c r="T396" s="16">
        <f t="shared" si="234"/>
        <v>0</v>
      </c>
      <c r="U396" s="16">
        <f t="shared" si="234"/>
        <v>0</v>
      </c>
      <c r="V396" s="16">
        <f t="shared" si="234"/>
        <v>0</v>
      </c>
      <c r="W396" s="16">
        <f t="shared" si="234"/>
        <v>0</v>
      </c>
      <c r="X396" s="16">
        <f t="shared" si="234"/>
        <v>0</v>
      </c>
      <c r="Y396" s="16">
        <f t="shared" si="234"/>
        <v>0</v>
      </c>
      <c r="Z396" s="16">
        <f t="shared" si="234"/>
        <v>0</v>
      </c>
      <c r="AA396" s="16">
        <f t="shared" si="234"/>
        <v>0</v>
      </c>
      <c r="AB396" s="16">
        <f t="shared" si="234"/>
        <v>0</v>
      </c>
      <c r="AC396" s="16">
        <f t="shared" si="234"/>
        <v>0</v>
      </c>
      <c r="AD396" s="16">
        <f t="shared" si="234"/>
        <v>0</v>
      </c>
      <c r="AE396" s="16">
        <f t="shared" si="234"/>
        <v>0</v>
      </c>
      <c r="AF396" s="16">
        <f t="shared" si="234"/>
        <v>0</v>
      </c>
      <c r="AG396" s="16">
        <f t="shared" si="234"/>
        <v>0</v>
      </c>
      <c r="AH396" s="16">
        <f t="shared" si="234"/>
        <v>0</v>
      </c>
      <c r="AI396" s="16">
        <f t="shared" si="234"/>
        <v>0</v>
      </c>
      <c r="AJ396" s="16">
        <f t="shared" si="234"/>
        <v>0</v>
      </c>
      <c r="AK396" s="16">
        <f t="shared" si="234"/>
        <v>0</v>
      </c>
      <c r="AL396" s="16">
        <f t="shared" si="234"/>
        <v>0</v>
      </c>
      <c r="AM396" s="16">
        <f t="shared" si="234"/>
        <v>0</v>
      </c>
      <c r="AN396" s="16">
        <f t="shared" si="234"/>
        <v>0</v>
      </c>
      <c r="AO396" s="16">
        <f t="shared" si="234"/>
        <v>0</v>
      </c>
      <c r="AP396" s="16">
        <f t="shared" si="234"/>
        <v>0</v>
      </c>
      <c r="AQ396" s="16">
        <f t="shared" si="234"/>
        <v>0</v>
      </c>
      <c r="AR396" s="16">
        <f t="shared" si="234"/>
        <v>0</v>
      </c>
      <c r="AS396" s="16">
        <f t="shared" si="234"/>
        <v>0</v>
      </c>
      <c r="AT396" s="16">
        <f t="shared" si="234"/>
        <v>0</v>
      </c>
      <c r="AU396" s="16">
        <f t="shared" si="234"/>
        <v>0</v>
      </c>
      <c r="AV396" s="16">
        <f t="shared" si="234"/>
        <v>0</v>
      </c>
      <c r="AW396" s="16">
        <f t="shared" si="234"/>
        <v>0</v>
      </c>
      <c r="AX396" s="16">
        <f t="shared" si="234"/>
        <v>0</v>
      </c>
      <c r="AY396" s="16">
        <f t="shared" si="234"/>
        <v>0</v>
      </c>
      <c r="AZ396" s="16">
        <f t="shared" si="234"/>
        <v>0</v>
      </c>
      <c r="BA396" s="16">
        <f t="shared" si="234"/>
        <v>0</v>
      </c>
      <c r="BB396" s="16">
        <f t="shared" si="234"/>
        <v>0</v>
      </c>
      <c r="BC396" s="16">
        <f t="shared" si="234"/>
        <v>0</v>
      </c>
      <c r="BD396" s="16">
        <f t="shared" si="234"/>
        <v>0</v>
      </c>
      <c r="BE396" s="16">
        <f t="shared" si="234"/>
        <v>0</v>
      </c>
      <c r="BF396" s="16">
        <f t="shared" si="234"/>
        <v>0</v>
      </c>
      <c r="BG396" s="16">
        <f t="shared" si="234"/>
        <v>0</v>
      </c>
      <c r="BH396" s="16">
        <f t="shared" si="234"/>
        <v>0</v>
      </c>
      <c r="BI396" s="16">
        <f t="shared" si="234"/>
        <v>0</v>
      </c>
      <c r="BJ396" s="16">
        <f t="shared" si="234"/>
        <v>0</v>
      </c>
      <c r="BK396" s="16">
        <f t="shared" si="234"/>
        <v>0</v>
      </c>
      <c r="BL396" s="16">
        <f t="shared" si="234"/>
        <v>0</v>
      </c>
      <c r="BM396" s="16">
        <f t="shared" si="234"/>
        <v>0</v>
      </c>
      <c r="BN396" s="16">
        <f t="shared" si="234"/>
        <v>0</v>
      </c>
      <c r="BO396" s="16">
        <f t="shared" si="234"/>
        <v>0</v>
      </c>
      <c r="BP396" s="16">
        <f t="shared" si="234"/>
        <v>0</v>
      </c>
      <c r="BQ396" s="16">
        <f t="shared" si="234"/>
        <v>0</v>
      </c>
      <c r="BR396" s="16">
        <f t="shared" si="232"/>
        <v>0</v>
      </c>
      <c r="BS396" s="16">
        <f t="shared" si="232"/>
        <v>0</v>
      </c>
      <c r="BT396" s="16">
        <f t="shared" si="232"/>
        <v>0</v>
      </c>
      <c r="BU396" s="16">
        <f t="shared" si="232"/>
        <v>0</v>
      </c>
      <c r="BV396" s="16">
        <f t="shared" si="232"/>
        <v>0</v>
      </c>
      <c r="BW396" s="16">
        <f t="shared" si="232"/>
        <v>0</v>
      </c>
      <c r="BX396" s="16">
        <f t="shared" si="232"/>
        <v>0</v>
      </c>
    </row>
    <row r="397" spans="2:76" hidden="1" outlineLevel="1" x14ac:dyDescent="0.15">
      <c r="B397" s="13" t="str">
        <f t="shared" si="214"/>
        <v>FTE Cost - Brand</v>
      </c>
      <c r="C397" s="13">
        <f t="shared" ref="C397:D397" si="237">C187</f>
        <v>0</v>
      </c>
      <c r="D397" s="13" t="str">
        <f t="shared" si="237"/>
        <v>Brand 6</v>
      </c>
      <c r="E397" s="16">
        <f t="shared" si="213"/>
        <v>0</v>
      </c>
      <c r="F397" s="16">
        <f t="shared" si="234"/>
        <v>0</v>
      </c>
      <c r="G397" s="16">
        <f t="shared" si="234"/>
        <v>0</v>
      </c>
      <c r="H397" s="16">
        <f t="shared" si="234"/>
        <v>0</v>
      </c>
      <c r="I397" s="16">
        <f t="shared" si="234"/>
        <v>0</v>
      </c>
      <c r="J397" s="16">
        <f t="shared" si="234"/>
        <v>0</v>
      </c>
      <c r="K397" s="16">
        <f t="shared" si="234"/>
        <v>0</v>
      </c>
      <c r="L397" s="16">
        <f t="shared" si="234"/>
        <v>0</v>
      </c>
      <c r="M397" s="16">
        <f t="shared" si="234"/>
        <v>0</v>
      </c>
      <c r="N397" s="16">
        <f t="shared" si="234"/>
        <v>0</v>
      </c>
      <c r="O397" s="16">
        <f t="shared" si="234"/>
        <v>0</v>
      </c>
      <c r="P397" s="16">
        <f t="shared" si="234"/>
        <v>0</v>
      </c>
      <c r="Q397" s="16">
        <f t="shared" si="234"/>
        <v>0</v>
      </c>
      <c r="R397" s="16">
        <f t="shared" si="234"/>
        <v>0</v>
      </c>
      <c r="S397" s="16">
        <f t="shared" si="234"/>
        <v>0</v>
      </c>
      <c r="T397" s="16">
        <f t="shared" si="234"/>
        <v>0</v>
      </c>
      <c r="U397" s="16">
        <f t="shared" si="234"/>
        <v>0</v>
      </c>
      <c r="V397" s="16">
        <f t="shared" si="234"/>
        <v>0</v>
      </c>
      <c r="W397" s="16">
        <f t="shared" si="234"/>
        <v>0</v>
      </c>
      <c r="X397" s="16">
        <f t="shared" si="234"/>
        <v>0</v>
      </c>
      <c r="Y397" s="16">
        <f t="shared" si="234"/>
        <v>0</v>
      </c>
      <c r="Z397" s="16">
        <f t="shared" si="234"/>
        <v>0</v>
      </c>
      <c r="AA397" s="16">
        <f t="shared" si="234"/>
        <v>0</v>
      </c>
      <c r="AB397" s="16">
        <f t="shared" si="234"/>
        <v>0</v>
      </c>
      <c r="AC397" s="16">
        <f t="shared" si="234"/>
        <v>0</v>
      </c>
      <c r="AD397" s="16">
        <f t="shared" si="234"/>
        <v>0</v>
      </c>
      <c r="AE397" s="16">
        <f t="shared" si="234"/>
        <v>0</v>
      </c>
      <c r="AF397" s="16">
        <f t="shared" si="234"/>
        <v>0</v>
      </c>
      <c r="AG397" s="16">
        <f t="shared" si="234"/>
        <v>0</v>
      </c>
      <c r="AH397" s="16">
        <f t="shared" si="234"/>
        <v>0</v>
      </c>
      <c r="AI397" s="16">
        <f t="shared" si="234"/>
        <v>0</v>
      </c>
      <c r="AJ397" s="16">
        <f t="shared" si="234"/>
        <v>0</v>
      </c>
      <c r="AK397" s="16">
        <f t="shared" si="234"/>
        <v>0</v>
      </c>
      <c r="AL397" s="16">
        <f t="shared" si="234"/>
        <v>0</v>
      </c>
      <c r="AM397" s="16">
        <f t="shared" si="234"/>
        <v>0</v>
      </c>
      <c r="AN397" s="16">
        <f t="shared" si="234"/>
        <v>0</v>
      </c>
      <c r="AO397" s="16">
        <f t="shared" si="234"/>
        <v>0</v>
      </c>
      <c r="AP397" s="16">
        <f t="shared" si="234"/>
        <v>0</v>
      </c>
      <c r="AQ397" s="16">
        <f t="shared" si="234"/>
        <v>0</v>
      </c>
      <c r="AR397" s="16">
        <f t="shared" si="234"/>
        <v>0</v>
      </c>
      <c r="AS397" s="16">
        <f t="shared" si="234"/>
        <v>0</v>
      </c>
      <c r="AT397" s="16">
        <f t="shared" si="234"/>
        <v>0</v>
      </c>
      <c r="AU397" s="16">
        <f t="shared" si="234"/>
        <v>0</v>
      </c>
      <c r="AV397" s="16">
        <f t="shared" si="234"/>
        <v>0</v>
      </c>
      <c r="AW397" s="16">
        <f t="shared" si="234"/>
        <v>0</v>
      </c>
      <c r="AX397" s="16">
        <f t="shared" si="234"/>
        <v>0</v>
      </c>
      <c r="AY397" s="16">
        <f t="shared" si="234"/>
        <v>0</v>
      </c>
      <c r="AZ397" s="16">
        <f t="shared" si="234"/>
        <v>0</v>
      </c>
      <c r="BA397" s="16">
        <f t="shared" si="234"/>
        <v>0</v>
      </c>
      <c r="BB397" s="16">
        <f t="shared" si="234"/>
        <v>0</v>
      </c>
      <c r="BC397" s="16">
        <f t="shared" si="234"/>
        <v>0</v>
      </c>
      <c r="BD397" s="16">
        <f t="shared" si="234"/>
        <v>0</v>
      </c>
      <c r="BE397" s="16">
        <f t="shared" si="234"/>
        <v>0</v>
      </c>
      <c r="BF397" s="16">
        <f t="shared" si="234"/>
        <v>0</v>
      </c>
      <c r="BG397" s="16">
        <f t="shared" si="234"/>
        <v>0</v>
      </c>
      <c r="BH397" s="16">
        <f t="shared" si="234"/>
        <v>0</v>
      </c>
      <c r="BI397" s="16">
        <f t="shared" si="234"/>
        <v>0</v>
      </c>
      <c r="BJ397" s="16">
        <f t="shared" si="234"/>
        <v>0</v>
      </c>
      <c r="BK397" s="16">
        <f t="shared" si="234"/>
        <v>0</v>
      </c>
      <c r="BL397" s="16">
        <f t="shared" si="234"/>
        <v>0</v>
      </c>
      <c r="BM397" s="16">
        <f t="shared" si="234"/>
        <v>0</v>
      </c>
      <c r="BN397" s="16">
        <f t="shared" si="234"/>
        <v>0</v>
      </c>
      <c r="BO397" s="16">
        <f t="shared" si="234"/>
        <v>0</v>
      </c>
      <c r="BP397" s="16">
        <f t="shared" si="234"/>
        <v>0</v>
      </c>
      <c r="BQ397" s="16">
        <f t="shared" ref="BQ397:BX400" si="238">IFERROR(VLOOKUP($C397,$C$2:$BX$21,MATCH(BQ$1,$C$1:$BX$1,0),0)*VLOOKUP($C397,$C$22:$BX$41,MATCH(BQ$1,$C$1:$BX$1,0),0),0)*BQ187</f>
        <v>0</v>
      </c>
      <c r="BR397" s="16">
        <f t="shared" si="238"/>
        <v>0</v>
      </c>
      <c r="BS397" s="16">
        <f t="shared" si="238"/>
        <v>0</v>
      </c>
      <c r="BT397" s="16">
        <f t="shared" si="238"/>
        <v>0</v>
      </c>
      <c r="BU397" s="16">
        <f t="shared" si="238"/>
        <v>0</v>
      </c>
      <c r="BV397" s="16">
        <f t="shared" si="238"/>
        <v>0</v>
      </c>
      <c r="BW397" s="16">
        <f t="shared" si="238"/>
        <v>0</v>
      </c>
      <c r="BX397" s="16">
        <f t="shared" si="238"/>
        <v>0</v>
      </c>
    </row>
    <row r="398" spans="2:76" hidden="1" outlineLevel="1" x14ac:dyDescent="0.15">
      <c r="B398" s="13" t="str">
        <f t="shared" si="214"/>
        <v>FTE Cost - Brand</v>
      </c>
      <c r="C398" s="13">
        <f t="shared" ref="C398:D398" si="239">C188</f>
        <v>0</v>
      </c>
      <c r="D398" s="13" t="str">
        <f t="shared" si="239"/>
        <v>Brand 7</v>
      </c>
      <c r="E398" s="16">
        <f t="shared" si="213"/>
        <v>0</v>
      </c>
      <c r="F398" s="16">
        <f t="shared" ref="F398:BQ401" si="240">IFERROR(VLOOKUP($C398,$C$2:$BX$21,MATCH(F$1,$C$1:$BX$1,0),0)*VLOOKUP($C398,$C$22:$BX$41,MATCH(F$1,$C$1:$BX$1,0),0),0)*F188</f>
        <v>0</v>
      </c>
      <c r="G398" s="16">
        <f t="shared" si="240"/>
        <v>0</v>
      </c>
      <c r="H398" s="16">
        <f t="shared" si="240"/>
        <v>0</v>
      </c>
      <c r="I398" s="16">
        <f t="shared" si="240"/>
        <v>0</v>
      </c>
      <c r="J398" s="16">
        <f t="shared" si="240"/>
        <v>0</v>
      </c>
      <c r="K398" s="16">
        <f t="shared" si="240"/>
        <v>0</v>
      </c>
      <c r="L398" s="16">
        <f t="shared" si="240"/>
        <v>0</v>
      </c>
      <c r="M398" s="16">
        <f t="shared" si="240"/>
        <v>0</v>
      </c>
      <c r="N398" s="16">
        <f t="shared" si="240"/>
        <v>0</v>
      </c>
      <c r="O398" s="16">
        <f t="shared" si="240"/>
        <v>0</v>
      </c>
      <c r="P398" s="16">
        <f t="shared" si="240"/>
        <v>0</v>
      </c>
      <c r="Q398" s="16">
        <f t="shared" si="240"/>
        <v>0</v>
      </c>
      <c r="R398" s="16">
        <f t="shared" si="240"/>
        <v>0</v>
      </c>
      <c r="S398" s="16">
        <f t="shared" si="240"/>
        <v>0</v>
      </c>
      <c r="T398" s="16">
        <f t="shared" si="240"/>
        <v>0</v>
      </c>
      <c r="U398" s="16">
        <f t="shared" si="240"/>
        <v>0</v>
      </c>
      <c r="V398" s="16">
        <f t="shared" si="240"/>
        <v>0</v>
      </c>
      <c r="W398" s="16">
        <f t="shared" si="240"/>
        <v>0</v>
      </c>
      <c r="X398" s="16">
        <f t="shared" si="240"/>
        <v>0</v>
      </c>
      <c r="Y398" s="16">
        <f t="shared" si="240"/>
        <v>0</v>
      </c>
      <c r="Z398" s="16">
        <f t="shared" si="240"/>
        <v>0</v>
      </c>
      <c r="AA398" s="16">
        <f t="shared" si="240"/>
        <v>0</v>
      </c>
      <c r="AB398" s="16">
        <f t="shared" si="240"/>
        <v>0</v>
      </c>
      <c r="AC398" s="16">
        <f t="shared" si="240"/>
        <v>0</v>
      </c>
      <c r="AD398" s="16">
        <f t="shared" si="240"/>
        <v>0</v>
      </c>
      <c r="AE398" s="16">
        <f t="shared" si="240"/>
        <v>0</v>
      </c>
      <c r="AF398" s="16">
        <f t="shared" si="240"/>
        <v>0</v>
      </c>
      <c r="AG398" s="16">
        <f t="shared" si="240"/>
        <v>0</v>
      </c>
      <c r="AH398" s="16">
        <f t="shared" si="240"/>
        <v>0</v>
      </c>
      <c r="AI398" s="16">
        <f t="shared" si="240"/>
        <v>0</v>
      </c>
      <c r="AJ398" s="16">
        <f t="shared" si="240"/>
        <v>0</v>
      </c>
      <c r="AK398" s="16">
        <f t="shared" si="240"/>
        <v>0</v>
      </c>
      <c r="AL398" s="16">
        <f t="shared" si="240"/>
        <v>0</v>
      </c>
      <c r="AM398" s="16">
        <f t="shared" si="240"/>
        <v>0</v>
      </c>
      <c r="AN398" s="16">
        <f t="shared" si="240"/>
        <v>0</v>
      </c>
      <c r="AO398" s="16">
        <f t="shared" si="240"/>
        <v>0</v>
      </c>
      <c r="AP398" s="16">
        <f t="shared" si="240"/>
        <v>0</v>
      </c>
      <c r="AQ398" s="16">
        <f t="shared" si="240"/>
        <v>0</v>
      </c>
      <c r="AR398" s="16">
        <f t="shared" si="240"/>
        <v>0</v>
      </c>
      <c r="AS398" s="16">
        <f t="shared" si="240"/>
        <v>0</v>
      </c>
      <c r="AT398" s="16">
        <f t="shared" si="240"/>
        <v>0</v>
      </c>
      <c r="AU398" s="16">
        <f t="shared" si="240"/>
        <v>0</v>
      </c>
      <c r="AV398" s="16">
        <f t="shared" si="240"/>
        <v>0</v>
      </c>
      <c r="AW398" s="16">
        <f t="shared" si="240"/>
        <v>0</v>
      </c>
      <c r="AX398" s="16">
        <f t="shared" si="240"/>
        <v>0</v>
      </c>
      <c r="AY398" s="16">
        <f t="shared" si="240"/>
        <v>0</v>
      </c>
      <c r="AZ398" s="16">
        <f t="shared" si="240"/>
        <v>0</v>
      </c>
      <c r="BA398" s="16">
        <f t="shared" si="240"/>
        <v>0</v>
      </c>
      <c r="BB398" s="16">
        <f t="shared" si="240"/>
        <v>0</v>
      </c>
      <c r="BC398" s="16">
        <f t="shared" si="240"/>
        <v>0</v>
      </c>
      <c r="BD398" s="16">
        <f t="shared" si="240"/>
        <v>0</v>
      </c>
      <c r="BE398" s="16">
        <f t="shared" si="240"/>
        <v>0</v>
      </c>
      <c r="BF398" s="16">
        <f t="shared" si="240"/>
        <v>0</v>
      </c>
      <c r="BG398" s="16">
        <f t="shared" si="240"/>
        <v>0</v>
      </c>
      <c r="BH398" s="16">
        <f t="shared" si="240"/>
        <v>0</v>
      </c>
      <c r="BI398" s="16">
        <f t="shared" si="240"/>
        <v>0</v>
      </c>
      <c r="BJ398" s="16">
        <f t="shared" si="240"/>
        <v>0</v>
      </c>
      <c r="BK398" s="16">
        <f t="shared" si="240"/>
        <v>0</v>
      </c>
      <c r="BL398" s="16">
        <f t="shared" si="240"/>
        <v>0</v>
      </c>
      <c r="BM398" s="16">
        <f t="shared" si="240"/>
        <v>0</v>
      </c>
      <c r="BN398" s="16">
        <f t="shared" si="240"/>
        <v>0</v>
      </c>
      <c r="BO398" s="16">
        <f t="shared" si="240"/>
        <v>0</v>
      </c>
      <c r="BP398" s="16">
        <f t="shared" si="240"/>
        <v>0</v>
      </c>
      <c r="BQ398" s="16">
        <f t="shared" si="240"/>
        <v>0</v>
      </c>
      <c r="BR398" s="16">
        <f t="shared" si="238"/>
        <v>0</v>
      </c>
      <c r="BS398" s="16">
        <f t="shared" si="238"/>
        <v>0</v>
      </c>
      <c r="BT398" s="16">
        <f t="shared" si="238"/>
        <v>0</v>
      </c>
      <c r="BU398" s="16">
        <f t="shared" si="238"/>
        <v>0</v>
      </c>
      <c r="BV398" s="16">
        <f t="shared" si="238"/>
        <v>0</v>
      </c>
      <c r="BW398" s="16">
        <f t="shared" si="238"/>
        <v>0</v>
      </c>
      <c r="BX398" s="16">
        <f t="shared" si="238"/>
        <v>0</v>
      </c>
    </row>
    <row r="399" spans="2:76" hidden="1" outlineLevel="1" x14ac:dyDescent="0.15">
      <c r="B399" s="13" t="str">
        <f t="shared" si="214"/>
        <v>FTE Cost - Brand</v>
      </c>
      <c r="C399" s="13">
        <f t="shared" ref="C399:D399" si="241">C189</f>
        <v>0</v>
      </c>
      <c r="D399" s="13" t="str">
        <f t="shared" si="241"/>
        <v>Brand 8</v>
      </c>
      <c r="E399" s="16">
        <f t="shared" si="213"/>
        <v>0</v>
      </c>
      <c r="F399" s="16">
        <f t="shared" si="240"/>
        <v>0</v>
      </c>
      <c r="G399" s="16">
        <f t="shared" si="240"/>
        <v>0</v>
      </c>
      <c r="H399" s="16">
        <f t="shared" si="240"/>
        <v>0</v>
      </c>
      <c r="I399" s="16">
        <f t="shared" si="240"/>
        <v>0</v>
      </c>
      <c r="J399" s="16">
        <f t="shared" si="240"/>
        <v>0</v>
      </c>
      <c r="K399" s="16">
        <f t="shared" si="240"/>
        <v>0</v>
      </c>
      <c r="L399" s="16">
        <f t="shared" si="240"/>
        <v>0</v>
      </c>
      <c r="M399" s="16">
        <f t="shared" si="240"/>
        <v>0</v>
      </c>
      <c r="N399" s="16">
        <f t="shared" si="240"/>
        <v>0</v>
      </c>
      <c r="O399" s="16">
        <f t="shared" si="240"/>
        <v>0</v>
      </c>
      <c r="P399" s="16">
        <f t="shared" si="240"/>
        <v>0</v>
      </c>
      <c r="Q399" s="16">
        <f t="shared" si="240"/>
        <v>0</v>
      </c>
      <c r="R399" s="16">
        <f t="shared" si="240"/>
        <v>0</v>
      </c>
      <c r="S399" s="16">
        <f t="shared" si="240"/>
        <v>0</v>
      </c>
      <c r="T399" s="16">
        <f t="shared" si="240"/>
        <v>0</v>
      </c>
      <c r="U399" s="16">
        <f t="shared" si="240"/>
        <v>0</v>
      </c>
      <c r="V399" s="16">
        <f t="shared" si="240"/>
        <v>0</v>
      </c>
      <c r="W399" s="16">
        <f t="shared" si="240"/>
        <v>0</v>
      </c>
      <c r="X399" s="16">
        <f t="shared" si="240"/>
        <v>0</v>
      </c>
      <c r="Y399" s="16">
        <f t="shared" si="240"/>
        <v>0</v>
      </c>
      <c r="Z399" s="16">
        <f t="shared" si="240"/>
        <v>0</v>
      </c>
      <c r="AA399" s="16">
        <f t="shared" si="240"/>
        <v>0</v>
      </c>
      <c r="AB399" s="16">
        <f t="shared" si="240"/>
        <v>0</v>
      </c>
      <c r="AC399" s="16">
        <f t="shared" si="240"/>
        <v>0</v>
      </c>
      <c r="AD399" s="16">
        <f t="shared" si="240"/>
        <v>0</v>
      </c>
      <c r="AE399" s="16">
        <f t="shared" si="240"/>
        <v>0</v>
      </c>
      <c r="AF399" s="16">
        <f t="shared" si="240"/>
        <v>0</v>
      </c>
      <c r="AG399" s="16">
        <f t="shared" si="240"/>
        <v>0</v>
      </c>
      <c r="AH399" s="16">
        <f t="shared" si="240"/>
        <v>0</v>
      </c>
      <c r="AI399" s="16">
        <f t="shared" si="240"/>
        <v>0</v>
      </c>
      <c r="AJ399" s="16">
        <f t="shared" si="240"/>
        <v>0</v>
      </c>
      <c r="AK399" s="16">
        <f t="shared" si="240"/>
        <v>0</v>
      </c>
      <c r="AL399" s="16">
        <f t="shared" si="240"/>
        <v>0</v>
      </c>
      <c r="AM399" s="16">
        <f t="shared" si="240"/>
        <v>0</v>
      </c>
      <c r="AN399" s="16">
        <f t="shared" si="240"/>
        <v>0</v>
      </c>
      <c r="AO399" s="16">
        <f t="shared" si="240"/>
        <v>0</v>
      </c>
      <c r="AP399" s="16">
        <f t="shared" si="240"/>
        <v>0</v>
      </c>
      <c r="AQ399" s="16">
        <f t="shared" si="240"/>
        <v>0</v>
      </c>
      <c r="AR399" s="16">
        <f t="shared" si="240"/>
        <v>0</v>
      </c>
      <c r="AS399" s="16">
        <f t="shared" si="240"/>
        <v>0</v>
      </c>
      <c r="AT399" s="16">
        <f t="shared" si="240"/>
        <v>0</v>
      </c>
      <c r="AU399" s="16">
        <f t="shared" si="240"/>
        <v>0</v>
      </c>
      <c r="AV399" s="16">
        <f t="shared" si="240"/>
        <v>0</v>
      </c>
      <c r="AW399" s="16">
        <f t="shared" si="240"/>
        <v>0</v>
      </c>
      <c r="AX399" s="16">
        <f t="shared" si="240"/>
        <v>0</v>
      </c>
      <c r="AY399" s="16">
        <f t="shared" si="240"/>
        <v>0</v>
      </c>
      <c r="AZ399" s="16">
        <f t="shared" si="240"/>
        <v>0</v>
      </c>
      <c r="BA399" s="16">
        <f t="shared" si="240"/>
        <v>0</v>
      </c>
      <c r="BB399" s="16">
        <f t="shared" si="240"/>
        <v>0</v>
      </c>
      <c r="BC399" s="16">
        <f t="shared" si="240"/>
        <v>0</v>
      </c>
      <c r="BD399" s="16">
        <f t="shared" si="240"/>
        <v>0</v>
      </c>
      <c r="BE399" s="16">
        <f t="shared" si="240"/>
        <v>0</v>
      </c>
      <c r="BF399" s="16">
        <f t="shared" si="240"/>
        <v>0</v>
      </c>
      <c r="BG399" s="16">
        <f t="shared" si="240"/>
        <v>0</v>
      </c>
      <c r="BH399" s="16">
        <f t="shared" si="240"/>
        <v>0</v>
      </c>
      <c r="BI399" s="16">
        <f t="shared" si="240"/>
        <v>0</v>
      </c>
      <c r="BJ399" s="16">
        <f t="shared" si="240"/>
        <v>0</v>
      </c>
      <c r="BK399" s="16">
        <f t="shared" si="240"/>
        <v>0</v>
      </c>
      <c r="BL399" s="16">
        <f t="shared" si="240"/>
        <v>0</v>
      </c>
      <c r="BM399" s="16">
        <f t="shared" si="240"/>
        <v>0</v>
      </c>
      <c r="BN399" s="16">
        <f t="shared" si="240"/>
        <v>0</v>
      </c>
      <c r="BO399" s="16">
        <f t="shared" si="240"/>
        <v>0</v>
      </c>
      <c r="BP399" s="16">
        <f t="shared" si="240"/>
        <v>0</v>
      </c>
      <c r="BQ399" s="16">
        <f t="shared" si="240"/>
        <v>0</v>
      </c>
      <c r="BR399" s="16">
        <f t="shared" si="238"/>
        <v>0</v>
      </c>
      <c r="BS399" s="16">
        <f t="shared" si="238"/>
        <v>0</v>
      </c>
      <c r="BT399" s="16">
        <f t="shared" si="238"/>
        <v>0</v>
      </c>
      <c r="BU399" s="16">
        <f t="shared" si="238"/>
        <v>0</v>
      </c>
      <c r="BV399" s="16">
        <f t="shared" si="238"/>
        <v>0</v>
      </c>
      <c r="BW399" s="16">
        <f t="shared" si="238"/>
        <v>0</v>
      </c>
      <c r="BX399" s="16">
        <f t="shared" si="238"/>
        <v>0</v>
      </c>
    </row>
    <row r="400" spans="2:76" hidden="1" outlineLevel="1" x14ac:dyDescent="0.15">
      <c r="B400" s="13" t="str">
        <f t="shared" si="214"/>
        <v>FTE Cost - Brand</v>
      </c>
      <c r="C400" s="13">
        <f t="shared" ref="C400:D400" si="242">C190</f>
        <v>0</v>
      </c>
      <c r="D400" s="13" t="str">
        <f t="shared" si="242"/>
        <v>Brand 9</v>
      </c>
      <c r="E400" s="16">
        <f t="shared" si="213"/>
        <v>0</v>
      </c>
      <c r="F400" s="16">
        <f t="shared" si="240"/>
        <v>0</v>
      </c>
      <c r="G400" s="16">
        <f t="shared" si="240"/>
        <v>0</v>
      </c>
      <c r="H400" s="16">
        <f t="shared" si="240"/>
        <v>0</v>
      </c>
      <c r="I400" s="16">
        <f t="shared" si="240"/>
        <v>0</v>
      </c>
      <c r="J400" s="16">
        <f t="shared" si="240"/>
        <v>0</v>
      </c>
      <c r="K400" s="16">
        <f t="shared" si="240"/>
        <v>0</v>
      </c>
      <c r="L400" s="16">
        <f t="shared" si="240"/>
        <v>0</v>
      </c>
      <c r="M400" s="16">
        <f t="shared" si="240"/>
        <v>0</v>
      </c>
      <c r="N400" s="16">
        <f t="shared" si="240"/>
        <v>0</v>
      </c>
      <c r="O400" s="16">
        <f t="shared" si="240"/>
        <v>0</v>
      </c>
      <c r="P400" s="16">
        <f t="shared" si="240"/>
        <v>0</v>
      </c>
      <c r="Q400" s="16">
        <f t="shared" si="240"/>
        <v>0</v>
      </c>
      <c r="R400" s="16">
        <f t="shared" si="240"/>
        <v>0</v>
      </c>
      <c r="S400" s="16">
        <f t="shared" si="240"/>
        <v>0</v>
      </c>
      <c r="T400" s="16">
        <f t="shared" si="240"/>
        <v>0</v>
      </c>
      <c r="U400" s="16">
        <f t="shared" si="240"/>
        <v>0</v>
      </c>
      <c r="V400" s="16">
        <f t="shared" si="240"/>
        <v>0</v>
      </c>
      <c r="W400" s="16">
        <f t="shared" si="240"/>
        <v>0</v>
      </c>
      <c r="X400" s="16">
        <f t="shared" si="240"/>
        <v>0</v>
      </c>
      <c r="Y400" s="16">
        <f t="shared" si="240"/>
        <v>0</v>
      </c>
      <c r="Z400" s="16">
        <f t="shared" si="240"/>
        <v>0</v>
      </c>
      <c r="AA400" s="16">
        <f t="shared" si="240"/>
        <v>0</v>
      </c>
      <c r="AB400" s="16">
        <f t="shared" si="240"/>
        <v>0</v>
      </c>
      <c r="AC400" s="16">
        <f t="shared" si="240"/>
        <v>0</v>
      </c>
      <c r="AD400" s="16">
        <f t="shared" si="240"/>
        <v>0</v>
      </c>
      <c r="AE400" s="16">
        <f t="shared" si="240"/>
        <v>0</v>
      </c>
      <c r="AF400" s="16">
        <f t="shared" si="240"/>
        <v>0</v>
      </c>
      <c r="AG400" s="16">
        <f t="shared" si="240"/>
        <v>0</v>
      </c>
      <c r="AH400" s="16">
        <f t="shared" si="240"/>
        <v>0</v>
      </c>
      <c r="AI400" s="16">
        <f t="shared" si="240"/>
        <v>0</v>
      </c>
      <c r="AJ400" s="16">
        <f t="shared" si="240"/>
        <v>0</v>
      </c>
      <c r="AK400" s="16">
        <f t="shared" si="240"/>
        <v>0</v>
      </c>
      <c r="AL400" s="16">
        <f t="shared" si="240"/>
        <v>0</v>
      </c>
      <c r="AM400" s="16">
        <f t="shared" si="240"/>
        <v>0</v>
      </c>
      <c r="AN400" s="16">
        <f t="shared" si="240"/>
        <v>0</v>
      </c>
      <c r="AO400" s="16">
        <f t="shared" si="240"/>
        <v>0</v>
      </c>
      <c r="AP400" s="16">
        <f t="shared" si="240"/>
        <v>0</v>
      </c>
      <c r="AQ400" s="16">
        <f t="shared" si="240"/>
        <v>0</v>
      </c>
      <c r="AR400" s="16">
        <f t="shared" si="240"/>
        <v>0</v>
      </c>
      <c r="AS400" s="16">
        <f t="shared" si="240"/>
        <v>0</v>
      </c>
      <c r="AT400" s="16">
        <f t="shared" si="240"/>
        <v>0</v>
      </c>
      <c r="AU400" s="16">
        <f t="shared" si="240"/>
        <v>0</v>
      </c>
      <c r="AV400" s="16">
        <f t="shared" si="240"/>
        <v>0</v>
      </c>
      <c r="AW400" s="16">
        <f t="shared" si="240"/>
        <v>0</v>
      </c>
      <c r="AX400" s="16">
        <f t="shared" si="240"/>
        <v>0</v>
      </c>
      <c r="AY400" s="16">
        <f t="shared" si="240"/>
        <v>0</v>
      </c>
      <c r="AZ400" s="16">
        <f t="shared" si="240"/>
        <v>0</v>
      </c>
      <c r="BA400" s="16">
        <f t="shared" si="240"/>
        <v>0</v>
      </c>
      <c r="BB400" s="16">
        <f t="shared" si="240"/>
        <v>0</v>
      </c>
      <c r="BC400" s="16">
        <f t="shared" si="240"/>
        <v>0</v>
      </c>
      <c r="BD400" s="16">
        <f t="shared" si="240"/>
        <v>0</v>
      </c>
      <c r="BE400" s="16">
        <f t="shared" si="240"/>
        <v>0</v>
      </c>
      <c r="BF400" s="16">
        <f t="shared" si="240"/>
        <v>0</v>
      </c>
      <c r="BG400" s="16">
        <f t="shared" si="240"/>
        <v>0</v>
      </c>
      <c r="BH400" s="16">
        <f t="shared" si="240"/>
        <v>0</v>
      </c>
      <c r="BI400" s="16">
        <f t="shared" si="240"/>
        <v>0</v>
      </c>
      <c r="BJ400" s="16">
        <f t="shared" si="240"/>
        <v>0</v>
      </c>
      <c r="BK400" s="16">
        <f t="shared" si="240"/>
        <v>0</v>
      </c>
      <c r="BL400" s="16">
        <f t="shared" si="240"/>
        <v>0</v>
      </c>
      <c r="BM400" s="16">
        <f t="shared" si="240"/>
        <v>0</v>
      </c>
      <c r="BN400" s="16">
        <f t="shared" si="240"/>
        <v>0</v>
      </c>
      <c r="BO400" s="16">
        <f t="shared" si="240"/>
        <v>0</v>
      </c>
      <c r="BP400" s="16">
        <f t="shared" si="240"/>
        <v>0</v>
      </c>
      <c r="BQ400" s="16">
        <f t="shared" si="240"/>
        <v>0</v>
      </c>
      <c r="BR400" s="16">
        <f t="shared" si="238"/>
        <v>0</v>
      </c>
      <c r="BS400" s="16">
        <f t="shared" si="238"/>
        <v>0</v>
      </c>
      <c r="BT400" s="16">
        <f t="shared" si="238"/>
        <v>0</v>
      </c>
      <c r="BU400" s="16">
        <f t="shared" si="238"/>
        <v>0</v>
      </c>
      <c r="BV400" s="16">
        <f t="shared" si="238"/>
        <v>0</v>
      </c>
      <c r="BW400" s="16">
        <f t="shared" si="238"/>
        <v>0</v>
      </c>
      <c r="BX400" s="16">
        <f t="shared" si="238"/>
        <v>0</v>
      </c>
    </row>
    <row r="401" spans="2:76" hidden="1" outlineLevel="1" x14ac:dyDescent="0.15">
      <c r="B401" s="13" t="str">
        <f t="shared" si="214"/>
        <v>FTE Cost - Brand</v>
      </c>
      <c r="C401" s="13">
        <f t="shared" ref="C401:D401" si="243">C191</f>
        <v>0</v>
      </c>
      <c r="D401" s="13" t="str">
        <f t="shared" si="243"/>
        <v>Brand 10</v>
      </c>
      <c r="E401" s="16">
        <f t="shared" si="213"/>
        <v>0</v>
      </c>
      <c r="F401" s="16">
        <f t="shared" si="240"/>
        <v>0</v>
      </c>
      <c r="G401" s="16">
        <f t="shared" si="240"/>
        <v>0</v>
      </c>
      <c r="H401" s="16">
        <f t="shared" si="240"/>
        <v>0</v>
      </c>
      <c r="I401" s="16">
        <f t="shared" si="240"/>
        <v>0</v>
      </c>
      <c r="J401" s="16">
        <f t="shared" si="240"/>
        <v>0</v>
      </c>
      <c r="K401" s="16">
        <f t="shared" si="240"/>
        <v>0</v>
      </c>
      <c r="L401" s="16">
        <f t="shared" si="240"/>
        <v>0</v>
      </c>
      <c r="M401" s="16">
        <f t="shared" si="240"/>
        <v>0</v>
      </c>
      <c r="N401" s="16">
        <f t="shared" si="240"/>
        <v>0</v>
      </c>
      <c r="O401" s="16">
        <f t="shared" si="240"/>
        <v>0</v>
      </c>
      <c r="P401" s="16">
        <f t="shared" si="240"/>
        <v>0</v>
      </c>
      <c r="Q401" s="16">
        <f t="shared" si="240"/>
        <v>0</v>
      </c>
      <c r="R401" s="16">
        <f t="shared" si="240"/>
        <v>0</v>
      </c>
      <c r="S401" s="16">
        <f t="shared" si="240"/>
        <v>0</v>
      </c>
      <c r="T401" s="16">
        <f t="shared" si="240"/>
        <v>0</v>
      </c>
      <c r="U401" s="16">
        <f t="shared" si="240"/>
        <v>0</v>
      </c>
      <c r="V401" s="16">
        <f t="shared" si="240"/>
        <v>0</v>
      </c>
      <c r="W401" s="16">
        <f t="shared" si="240"/>
        <v>0</v>
      </c>
      <c r="X401" s="16">
        <f t="shared" si="240"/>
        <v>0</v>
      </c>
      <c r="Y401" s="16">
        <f t="shared" si="240"/>
        <v>0</v>
      </c>
      <c r="Z401" s="16">
        <f t="shared" si="240"/>
        <v>0</v>
      </c>
      <c r="AA401" s="16">
        <f t="shared" si="240"/>
        <v>0</v>
      </c>
      <c r="AB401" s="16">
        <f t="shared" si="240"/>
        <v>0</v>
      </c>
      <c r="AC401" s="16">
        <f t="shared" si="240"/>
        <v>0</v>
      </c>
      <c r="AD401" s="16">
        <f t="shared" si="240"/>
        <v>0</v>
      </c>
      <c r="AE401" s="16">
        <f t="shared" si="240"/>
        <v>0</v>
      </c>
      <c r="AF401" s="16">
        <f t="shared" si="240"/>
        <v>0</v>
      </c>
      <c r="AG401" s="16">
        <f t="shared" si="240"/>
        <v>0</v>
      </c>
      <c r="AH401" s="16">
        <f t="shared" si="240"/>
        <v>0</v>
      </c>
      <c r="AI401" s="16">
        <f t="shared" si="240"/>
        <v>0</v>
      </c>
      <c r="AJ401" s="16">
        <f t="shared" si="240"/>
        <v>0</v>
      </c>
      <c r="AK401" s="16">
        <f t="shared" si="240"/>
        <v>0</v>
      </c>
      <c r="AL401" s="16">
        <f t="shared" si="240"/>
        <v>0</v>
      </c>
      <c r="AM401" s="16">
        <f t="shared" si="240"/>
        <v>0</v>
      </c>
      <c r="AN401" s="16">
        <f t="shared" si="240"/>
        <v>0</v>
      </c>
      <c r="AO401" s="16">
        <f t="shared" si="240"/>
        <v>0</v>
      </c>
      <c r="AP401" s="16">
        <f t="shared" si="240"/>
        <v>0</v>
      </c>
      <c r="AQ401" s="16">
        <f t="shared" si="240"/>
        <v>0</v>
      </c>
      <c r="AR401" s="16">
        <f t="shared" si="240"/>
        <v>0</v>
      </c>
      <c r="AS401" s="16">
        <f t="shared" si="240"/>
        <v>0</v>
      </c>
      <c r="AT401" s="16">
        <f t="shared" si="240"/>
        <v>0</v>
      </c>
      <c r="AU401" s="16">
        <f t="shared" si="240"/>
        <v>0</v>
      </c>
      <c r="AV401" s="16">
        <f t="shared" si="240"/>
        <v>0</v>
      </c>
      <c r="AW401" s="16">
        <f t="shared" si="240"/>
        <v>0</v>
      </c>
      <c r="AX401" s="16">
        <f t="shared" si="240"/>
        <v>0</v>
      </c>
      <c r="AY401" s="16">
        <f t="shared" si="240"/>
        <v>0</v>
      </c>
      <c r="AZ401" s="16">
        <f t="shared" si="240"/>
        <v>0</v>
      </c>
      <c r="BA401" s="16">
        <f t="shared" si="240"/>
        <v>0</v>
      </c>
      <c r="BB401" s="16">
        <f t="shared" si="240"/>
        <v>0</v>
      </c>
      <c r="BC401" s="16">
        <f t="shared" si="240"/>
        <v>0</v>
      </c>
      <c r="BD401" s="16">
        <f t="shared" si="240"/>
        <v>0</v>
      </c>
      <c r="BE401" s="16">
        <f t="shared" si="240"/>
        <v>0</v>
      </c>
      <c r="BF401" s="16">
        <f t="shared" si="240"/>
        <v>0</v>
      </c>
      <c r="BG401" s="16">
        <f t="shared" si="240"/>
        <v>0</v>
      </c>
      <c r="BH401" s="16">
        <f t="shared" si="240"/>
        <v>0</v>
      </c>
      <c r="BI401" s="16">
        <f t="shared" si="240"/>
        <v>0</v>
      </c>
      <c r="BJ401" s="16">
        <f t="shared" si="240"/>
        <v>0</v>
      </c>
      <c r="BK401" s="16">
        <f t="shared" si="240"/>
        <v>0</v>
      </c>
      <c r="BL401" s="16">
        <f t="shared" si="240"/>
        <v>0</v>
      </c>
      <c r="BM401" s="16">
        <f t="shared" si="240"/>
        <v>0</v>
      </c>
      <c r="BN401" s="16">
        <f t="shared" si="240"/>
        <v>0</v>
      </c>
      <c r="BO401" s="16">
        <f t="shared" si="240"/>
        <v>0</v>
      </c>
      <c r="BP401" s="16">
        <f t="shared" si="240"/>
        <v>0</v>
      </c>
      <c r="BQ401" s="16">
        <f t="shared" ref="BQ401:BX404" si="244">IFERROR(VLOOKUP($C401,$C$2:$BX$21,MATCH(BQ$1,$C$1:$BX$1,0),0)*VLOOKUP($C401,$C$22:$BX$41,MATCH(BQ$1,$C$1:$BX$1,0),0),0)*BQ191</f>
        <v>0</v>
      </c>
      <c r="BR401" s="16">
        <f t="shared" si="244"/>
        <v>0</v>
      </c>
      <c r="BS401" s="16">
        <f t="shared" si="244"/>
        <v>0</v>
      </c>
      <c r="BT401" s="16">
        <f t="shared" si="244"/>
        <v>0</v>
      </c>
      <c r="BU401" s="16">
        <f t="shared" si="244"/>
        <v>0</v>
      </c>
      <c r="BV401" s="16">
        <f t="shared" si="244"/>
        <v>0</v>
      </c>
      <c r="BW401" s="16">
        <f t="shared" si="244"/>
        <v>0</v>
      </c>
      <c r="BX401" s="16">
        <f t="shared" si="244"/>
        <v>0</v>
      </c>
    </row>
    <row r="402" spans="2:76" hidden="1" outlineLevel="1" x14ac:dyDescent="0.15">
      <c r="B402" s="13" t="str">
        <f t="shared" si="214"/>
        <v>FTE Cost - Brand</v>
      </c>
      <c r="C402" s="13">
        <f t="shared" ref="C402:D402" si="245">C192</f>
        <v>0</v>
      </c>
      <c r="D402" s="13" t="str">
        <f t="shared" si="245"/>
        <v>Brand 11</v>
      </c>
      <c r="E402" s="16">
        <f t="shared" si="213"/>
        <v>0</v>
      </c>
      <c r="F402" s="16">
        <f t="shared" ref="F402:BQ405" si="246">IFERROR(VLOOKUP($C402,$C$2:$BX$21,MATCH(F$1,$C$1:$BX$1,0),0)*VLOOKUP($C402,$C$22:$BX$41,MATCH(F$1,$C$1:$BX$1,0),0),0)*F192</f>
        <v>0</v>
      </c>
      <c r="G402" s="16">
        <f t="shared" si="246"/>
        <v>0</v>
      </c>
      <c r="H402" s="16">
        <f t="shared" si="246"/>
        <v>0</v>
      </c>
      <c r="I402" s="16">
        <f t="shared" si="246"/>
        <v>0</v>
      </c>
      <c r="J402" s="16">
        <f t="shared" si="246"/>
        <v>0</v>
      </c>
      <c r="K402" s="16">
        <f t="shared" si="246"/>
        <v>0</v>
      </c>
      <c r="L402" s="16">
        <f t="shared" si="246"/>
        <v>0</v>
      </c>
      <c r="M402" s="16">
        <f t="shared" si="246"/>
        <v>0</v>
      </c>
      <c r="N402" s="16">
        <f t="shared" si="246"/>
        <v>0</v>
      </c>
      <c r="O402" s="16">
        <f t="shared" si="246"/>
        <v>0</v>
      </c>
      <c r="P402" s="16">
        <f t="shared" si="246"/>
        <v>0</v>
      </c>
      <c r="Q402" s="16">
        <f t="shared" si="246"/>
        <v>0</v>
      </c>
      <c r="R402" s="16">
        <f t="shared" si="246"/>
        <v>0</v>
      </c>
      <c r="S402" s="16">
        <f t="shared" si="246"/>
        <v>0</v>
      </c>
      <c r="T402" s="16">
        <f t="shared" si="246"/>
        <v>0</v>
      </c>
      <c r="U402" s="16">
        <f t="shared" si="246"/>
        <v>0</v>
      </c>
      <c r="V402" s="16">
        <f t="shared" si="246"/>
        <v>0</v>
      </c>
      <c r="W402" s="16">
        <f t="shared" si="246"/>
        <v>0</v>
      </c>
      <c r="X402" s="16">
        <f t="shared" si="246"/>
        <v>0</v>
      </c>
      <c r="Y402" s="16">
        <f t="shared" si="246"/>
        <v>0</v>
      </c>
      <c r="Z402" s="16">
        <f t="shared" si="246"/>
        <v>0</v>
      </c>
      <c r="AA402" s="16">
        <f t="shared" si="246"/>
        <v>0</v>
      </c>
      <c r="AB402" s="16">
        <f t="shared" si="246"/>
        <v>0</v>
      </c>
      <c r="AC402" s="16">
        <f t="shared" si="246"/>
        <v>0</v>
      </c>
      <c r="AD402" s="16">
        <f t="shared" si="246"/>
        <v>0</v>
      </c>
      <c r="AE402" s="16">
        <f t="shared" si="246"/>
        <v>0</v>
      </c>
      <c r="AF402" s="16">
        <f t="shared" si="246"/>
        <v>0</v>
      </c>
      <c r="AG402" s="16">
        <f t="shared" si="246"/>
        <v>0</v>
      </c>
      <c r="AH402" s="16">
        <f t="shared" si="246"/>
        <v>0</v>
      </c>
      <c r="AI402" s="16">
        <f t="shared" si="246"/>
        <v>0</v>
      </c>
      <c r="AJ402" s="16">
        <f t="shared" si="246"/>
        <v>0</v>
      </c>
      <c r="AK402" s="16">
        <f t="shared" si="246"/>
        <v>0</v>
      </c>
      <c r="AL402" s="16">
        <f t="shared" si="246"/>
        <v>0</v>
      </c>
      <c r="AM402" s="16">
        <f t="shared" si="246"/>
        <v>0</v>
      </c>
      <c r="AN402" s="16">
        <f t="shared" si="246"/>
        <v>0</v>
      </c>
      <c r="AO402" s="16">
        <f t="shared" si="246"/>
        <v>0</v>
      </c>
      <c r="AP402" s="16">
        <f t="shared" si="246"/>
        <v>0</v>
      </c>
      <c r="AQ402" s="16">
        <f t="shared" si="246"/>
        <v>0</v>
      </c>
      <c r="AR402" s="16">
        <f t="shared" si="246"/>
        <v>0</v>
      </c>
      <c r="AS402" s="16">
        <f t="shared" si="246"/>
        <v>0</v>
      </c>
      <c r="AT402" s="16">
        <f t="shared" si="246"/>
        <v>0</v>
      </c>
      <c r="AU402" s="16">
        <f t="shared" si="246"/>
        <v>0</v>
      </c>
      <c r="AV402" s="16">
        <f t="shared" si="246"/>
        <v>0</v>
      </c>
      <c r="AW402" s="16">
        <f t="shared" si="246"/>
        <v>0</v>
      </c>
      <c r="AX402" s="16">
        <f t="shared" si="246"/>
        <v>0</v>
      </c>
      <c r="AY402" s="16">
        <f t="shared" si="246"/>
        <v>0</v>
      </c>
      <c r="AZ402" s="16">
        <f t="shared" si="246"/>
        <v>0</v>
      </c>
      <c r="BA402" s="16">
        <f t="shared" si="246"/>
        <v>0</v>
      </c>
      <c r="BB402" s="16">
        <f t="shared" si="246"/>
        <v>0</v>
      </c>
      <c r="BC402" s="16">
        <f t="shared" si="246"/>
        <v>0</v>
      </c>
      <c r="BD402" s="16">
        <f t="shared" si="246"/>
        <v>0</v>
      </c>
      <c r="BE402" s="16">
        <f t="shared" si="246"/>
        <v>0</v>
      </c>
      <c r="BF402" s="16">
        <f t="shared" si="246"/>
        <v>0</v>
      </c>
      <c r="BG402" s="16">
        <f t="shared" si="246"/>
        <v>0</v>
      </c>
      <c r="BH402" s="16">
        <f t="shared" si="246"/>
        <v>0</v>
      </c>
      <c r="BI402" s="16">
        <f t="shared" si="246"/>
        <v>0</v>
      </c>
      <c r="BJ402" s="16">
        <f t="shared" si="246"/>
        <v>0</v>
      </c>
      <c r="BK402" s="16">
        <f t="shared" si="246"/>
        <v>0</v>
      </c>
      <c r="BL402" s="16">
        <f t="shared" si="246"/>
        <v>0</v>
      </c>
      <c r="BM402" s="16">
        <f t="shared" si="246"/>
        <v>0</v>
      </c>
      <c r="BN402" s="16">
        <f t="shared" si="246"/>
        <v>0</v>
      </c>
      <c r="BO402" s="16">
        <f t="shared" si="246"/>
        <v>0</v>
      </c>
      <c r="BP402" s="16">
        <f t="shared" si="246"/>
        <v>0</v>
      </c>
      <c r="BQ402" s="16">
        <f t="shared" si="246"/>
        <v>0</v>
      </c>
      <c r="BR402" s="16">
        <f t="shared" si="244"/>
        <v>0</v>
      </c>
      <c r="BS402" s="16">
        <f t="shared" si="244"/>
        <v>0</v>
      </c>
      <c r="BT402" s="16">
        <f t="shared" si="244"/>
        <v>0</v>
      </c>
      <c r="BU402" s="16">
        <f t="shared" si="244"/>
        <v>0</v>
      </c>
      <c r="BV402" s="16">
        <f t="shared" si="244"/>
        <v>0</v>
      </c>
      <c r="BW402" s="16">
        <f t="shared" si="244"/>
        <v>0</v>
      </c>
      <c r="BX402" s="16">
        <f t="shared" si="244"/>
        <v>0</v>
      </c>
    </row>
    <row r="403" spans="2:76" hidden="1" outlineLevel="1" x14ac:dyDescent="0.15">
      <c r="B403" s="13" t="str">
        <f t="shared" si="214"/>
        <v>FTE Cost - Brand</v>
      </c>
      <c r="C403" s="13">
        <f t="shared" ref="C403:D403" si="247">C193</f>
        <v>0</v>
      </c>
      <c r="D403" s="13" t="str">
        <f t="shared" si="247"/>
        <v>Brand 12</v>
      </c>
      <c r="E403" s="16">
        <f t="shared" si="213"/>
        <v>0</v>
      </c>
      <c r="F403" s="16">
        <f t="shared" si="246"/>
        <v>0</v>
      </c>
      <c r="G403" s="16">
        <f t="shared" si="246"/>
        <v>0</v>
      </c>
      <c r="H403" s="16">
        <f t="shared" si="246"/>
        <v>0</v>
      </c>
      <c r="I403" s="16">
        <f t="shared" si="246"/>
        <v>0</v>
      </c>
      <c r="J403" s="16">
        <f t="shared" si="246"/>
        <v>0</v>
      </c>
      <c r="K403" s="16">
        <f t="shared" si="246"/>
        <v>0</v>
      </c>
      <c r="L403" s="16">
        <f t="shared" si="246"/>
        <v>0</v>
      </c>
      <c r="M403" s="16">
        <f t="shared" si="246"/>
        <v>0</v>
      </c>
      <c r="N403" s="16">
        <f t="shared" si="246"/>
        <v>0</v>
      </c>
      <c r="O403" s="16">
        <f t="shared" si="246"/>
        <v>0</v>
      </c>
      <c r="P403" s="16">
        <f t="shared" si="246"/>
        <v>0</v>
      </c>
      <c r="Q403" s="16">
        <f t="shared" si="246"/>
        <v>0</v>
      </c>
      <c r="R403" s="16">
        <f t="shared" si="246"/>
        <v>0</v>
      </c>
      <c r="S403" s="16">
        <f t="shared" si="246"/>
        <v>0</v>
      </c>
      <c r="T403" s="16">
        <f t="shared" si="246"/>
        <v>0</v>
      </c>
      <c r="U403" s="16">
        <f t="shared" si="246"/>
        <v>0</v>
      </c>
      <c r="V403" s="16">
        <f t="shared" si="246"/>
        <v>0</v>
      </c>
      <c r="W403" s="16">
        <f t="shared" si="246"/>
        <v>0</v>
      </c>
      <c r="X403" s="16">
        <f t="shared" si="246"/>
        <v>0</v>
      </c>
      <c r="Y403" s="16">
        <f t="shared" si="246"/>
        <v>0</v>
      </c>
      <c r="Z403" s="16">
        <f t="shared" si="246"/>
        <v>0</v>
      </c>
      <c r="AA403" s="16">
        <f t="shared" si="246"/>
        <v>0</v>
      </c>
      <c r="AB403" s="16">
        <f t="shared" si="246"/>
        <v>0</v>
      </c>
      <c r="AC403" s="16">
        <f t="shared" si="246"/>
        <v>0</v>
      </c>
      <c r="AD403" s="16">
        <f t="shared" si="246"/>
        <v>0</v>
      </c>
      <c r="AE403" s="16">
        <f t="shared" si="246"/>
        <v>0</v>
      </c>
      <c r="AF403" s="16">
        <f t="shared" si="246"/>
        <v>0</v>
      </c>
      <c r="AG403" s="16">
        <f t="shared" si="246"/>
        <v>0</v>
      </c>
      <c r="AH403" s="16">
        <f t="shared" si="246"/>
        <v>0</v>
      </c>
      <c r="AI403" s="16">
        <f t="shared" si="246"/>
        <v>0</v>
      </c>
      <c r="AJ403" s="16">
        <f t="shared" si="246"/>
        <v>0</v>
      </c>
      <c r="AK403" s="16">
        <f t="shared" si="246"/>
        <v>0</v>
      </c>
      <c r="AL403" s="16">
        <f t="shared" si="246"/>
        <v>0</v>
      </c>
      <c r="AM403" s="16">
        <f t="shared" si="246"/>
        <v>0</v>
      </c>
      <c r="AN403" s="16">
        <f t="shared" si="246"/>
        <v>0</v>
      </c>
      <c r="AO403" s="16">
        <f t="shared" si="246"/>
        <v>0</v>
      </c>
      <c r="AP403" s="16">
        <f t="shared" si="246"/>
        <v>0</v>
      </c>
      <c r="AQ403" s="16">
        <f t="shared" si="246"/>
        <v>0</v>
      </c>
      <c r="AR403" s="16">
        <f t="shared" si="246"/>
        <v>0</v>
      </c>
      <c r="AS403" s="16">
        <f t="shared" si="246"/>
        <v>0</v>
      </c>
      <c r="AT403" s="16">
        <f t="shared" si="246"/>
        <v>0</v>
      </c>
      <c r="AU403" s="16">
        <f t="shared" si="246"/>
        <v>0</v>
      </c>
      <c r="AV403" s="16">
        <f t="shared" si="246"/>
        <v>0</v>
      </c>
      <c r="AW403" s="16">
        <f t="shared" si="246"/>
        <v>0</v>
      </c>
      <c r="AX403" s="16">
        <f t="shared" si="246"/>
        <v>0</v>
      </c>
      <c r="AY403" s="16">
        <f t="shared" si="246"/>
        <v>0</v>
      </c>
      <c r="AZ403" s="16">
        <f t="shared" si="246"/>
        <v>0</v>
      </c>
      <c r="BA403" s="16">
        <f t="shared" si="246"/>
        <v>0</v>
      </c>
      <c r="BB403" s="16">
        <f t="shared" si="246"/>
        <v>0</v>
      </c>
      <c r="BC403" s="16">
        <f t="shared" si="246"/>
        <v>0</v>
      </c>
      <c r="BD403" s="16">
        <f t="shared" si="246"/>
        <v>0</v>
      </c>
      <c r="BE403" s="16">
        <f t="shared" si="246"/>
        <v>0</v>
      </c>
      <c r="BF403" s="16">
        <f t="shared" si="246"/>
        <v>0</v>
      </c>
      <c r="BG403" s="16">
        <f t="shared" si="246"/>
        <v>0</v>
      </c>
      <c r="BH403" s="16">
        <f t="shared" si="246"/>
        <v>0</v>
      </c>
      <c r="BI403" s="16">
        <f t="shared" si="246"/>
        <v>0</v>
      </c>
      <c r="BJ403" s="16">
        <f t="shared" si="246"/>
        <v>0</v>
      </c>
      <c r="BK403" s="16">
        <f t="shared" si="246"/>
        <v>0</v>
      </c>
      <c r="BL403" s="16">
        <f t="shared" si="246"/>
        <v>0</v>
      </c>
      <c r="BM403" s="16">
        <f t="shared" si="246"/>
        <v>0</v>
      </c>
      <c r="BN403" s="16">
        <f t="shared" si="246"/>
        <v>0</v>
      </c>
      <c r="BO403" s="16">
        <f t="shared" si="246"/>
        <v>0</v>
      </c>
      <c r="BP403" s="16">
        <f t="shared" si="246"/>
        <v>0</v>
      </c>
      <c r="BQ403" s="16">
        <f t="shared" si="246"/>
        <v>0</v>
      </c>
      <c r="BR403" s="16">
        <f t="shared" si="244"/>
        <v>0</v>
      </c>
      <c r="BS403" s="16">
        <f t="shared" si="244"/>
        <v>0</v>
      </c>
      <c r="BT403" s="16">
        <f t="shared" si="244"/>
        <v>0</v>
      </c>
      <c r="BU403" s="16">
        <f t="shared" si="244"/>
        <v>0</v>
      </c>
      <c r="BV403" s="16">
        <f t="shared" si="244"/>
        <v>0</v>
      </c>
      <c r="BW403" s="16">
        <f t="shared" si="244"/>
        <v>0</v>
      </c>
      <c r="BX403" s="16">
        <f t="shared" si="244"/>
        <v>0</v>
      </c>
    </row>
    <row r="404" spans="2:76" hidden="1" outlineLevel="1" x14ac:dyDescent="0.15">
      <c r="B404" s="13" t="str">
        <f t="shared" si="214"/>
        <v>FTE Cost - Brand</v>
      </c>
      <c r="C404" s="13">
        <f t="shared" ref="C404:D404" si="248">C194</f>
        <v>0</v>
      </c>
      <c r="D404" s="13" t="str">
        <f t="shared" si="248"/>
        <v>Brand 13</v>
      </c>
      <c r="E404" s="16">
        <f t="shared" si="213"/>
        <v>0</v>
      </c>
      <c r="F404" s="16">
        <f t="shared" si="246"/>
        <v>0</v>
      </c>
      <c r="G404" s="16">
        <f t="shared" si="246"/>
        <v>0</v>
      </c>
      <c r="H404" s="16">
        <f t="shared" si="246"/>
        <v>0</v>
      </c>
      <c r="I404" s="16">
        <f t="shared" si="246"/>
        <v>0</v>
      </c>
      <c r="J404" s="16">
        <f t="shared" si="246"/>
        <v>0</v>
      </c>
      <c r="K404" s="16">
        <f t="shared" si="246"/>
        <v>0</v>
      </c>
      <c r="L404" s="16">
        <f t="shared" si="246"/>
        <v>0</v>
      </c>
      <c r="M404" s="16">
        <f t="shared" si="246"/>
        <v>0</v>
      </c>
      <c r="N404" s="16">
        <f t="shared" si="246"/>
        <v>0</v>
      </c>
      <c r="O404" s="16">
        <f t="shared" si="246"/>
        <v>0</v>
      </c>
      <c r="P404" s="16">
        <f t="shared" si="246"/>
        <v>0</v>
      </c>
      <c r="Q404" s="16">
        <f t="shared" si="246"/>
        <v>0</v>
      </c>
      <c r="R404" s="16">
        <f t="shared" si="246"/>
        <v>0</v>
      </c>
      <c r="S404" s="16">
        <f t="shared" si="246"/>
        <v>0</v>
      </c>
      <c r="T404" s="16">
        <f t="shared" si="246"/>
        <v>0</v>
      </c>
      <c r="U404" s="16">
        <f t="shared" si="246"/>
        <v>0</v>
      </c>
      <c r="V404" s="16">
        <f t="shared" si="246"/>
        <v>0</v>
      </c>
      <c r="W404" s="16">
        <f t="shared" si="246"/>
        <v>0</v>
      </c>
      <c r="X404" s="16">
        <f t="shared" si="246"/>
        <v>0</v>
      </c>
      <c r="Y404" s="16">
        <f t="shared" si="246"/>
        <v>0</v>
      </c>
      <c r="Z404" s="16">
        <f t="shared" si="246"/>
        <v>0</v>
      </c>
      <c r="AA404" s="16">
        <f t="shared" si="246"/>
        <v>0</v>
      </c>
      <c r="AB404" s="16">
        <f t="shared" si="246"/>
        <v>0</v>
      </c>
      <c r="AC404" s="16">
        <f t="shared" si="246"/>
        <v>0</v>
      </c>
      <c r="AD404" s="16">
        <f t="shared" si="246"/>
        <v>0</v>
      </c>
      <c r="AE404" s="16">
        <f t="shared" si="246"/>
        <v>0</v>
      </c>
      <c r="AF404" s="16">
        <f t="shared" si="246"/>
        <v>0</v>
      </c>
      <c r="AG404" s="16">
        <f t="shared" si="246"/>
        <v>0</v>
      </c>
      <c r="AH404" s="16">
        <f t="shared" si="246"/>
        <v>0</v>
      </c>
      <c r="AI404" s="16">
        <f t="shared" si="246"/>
        <v>0</v>
      </c>
      <c r="AJ404" s="16">
        <f t="shared" si="246"/>
        <v>0</v>
      </c>
      <c r="AK404" s="16">
        <f t="shared" si="246"/>
        <v>0</v>
      </c>
      <c r="AL404" s="16">
        <f t="shared" si="246"/>
        <v>0</v>
      </c>
      <c r="AM404" s="16">
        <f t="shared" si="246"/>
        <v>0</v>
      </c>
      <c r="AN404" s="16">
        <f t="shared" si="246"/>
        <v>0</v>
      </c>
      <c r="AO404" s="16">
        <f t="shared" si="246"/>
        <v>0</v>
      </c>
      <c r="AP404" s="16">
        <f t="shared" si="246"/>
        <v>0</v>
      </c>
      <c r="AQ404" s="16">
        <f t="shared" si="246"/>
        <v>0</v>
      </c>
      <c r="AR404" s="16">
        <f t="shared" si="246"/>
        <v>0</v>
      </c>
      <c r="AS404" s="16">
        <f t="shared" si="246"/>
        <v>0</v>
      </c>
      <c r="AT404" s="16">
        <f t="shared" si="246"/>
        <v>0</v>
      </c>
      <c r="AU404" s="16">
        <f t="shared" si="246"/>
        <v>0</v>
      </c>
      <c r="AV404" s="16">
        <f t="shared" si="246"/>
        <v>0</v>
      </c>
      <c r="AW404" s="16">
        <f t="shared" si="246"/>
        <v>0</v>
      </c>
      <c r="AX404" s="16">
        <f t="shared" si="246"/>
        <v>0</v>
      </c>
      <c r="AY404" s="16">
        <f t="shared" si="246"/>
        <v>0</v>
      </c>
      <c r="AZ404" s="16">
        <f t="shared" si="246"/>
        <v>0</v>
      </c>
      <c r="BA404" s="16">
        <f t="shared" si="246"/>
        <v>0</v>
      </c>
      <c r="BB404" s="16">
        <f t="shared" si="246"/>
        <v>0</v>
      </c>
      <c r="BC404" s="16">
        <f t="shared" si="246"/>
        <v>0</v>
      </c>
      <c r="BD404" s="16">
        <f t="shared" si="246"/>
        <v>0</v>
      </c>
      <c r="BE404" s="16">
        <f t="shared" si="246"/>
        <v>0</v>
      </c>
      <c r="BF404" s="16">
        <f t="shared" si="246"/>
        <v>0</v>
      </c>
      <c r="BG404" s="16">
        <f t="shared" si="246"/>
        <v>0</v>
      </c>
      <c r="BH404" s="16">
        <f t="shared" si="246"/>
        <v>0</v>
      </c>
      <c r="BI404" s="16">
        <f t="shared" si="246"/>
        <v>0</v>
      </c>
      <c r="BJ404" s="16">
        <f t="shared" si="246"/>
        <v>0</v>
      </c>
      <c r="BK404" s="16">
        <f t="shared" si="246"/>
        <v>0</v>
      </c>
      <c r="BL404" s="16">
        <f t="shared" si="246"/>
        <v>0</v>
      </c>
      <c r="BM404" s="16">
        <f t="shared" si="246"/>
        <v>0</v>
      </c>
      <c r="BN404" s="16">
        <f t="shared" si="246"/>
        <v>0</v>
      </c>
      <c r="BO404" s="16">
        <f t="shared" si="246"/>
        <v>0</v>
      </c>
      <c r="BP404" s="16">
        <f t="shared" si="246"/>
        <v>0</v>
      </c>
      <c r="BQ404" s="16">
        <f t="shared" si="246"/>
        <v>0</v>
      </c>
      <c r="BR404" s="16">
        <f t="shared" si="244"/>
        <v>0</v>
      </c>
      <c r="BS404" s="16">
        <f t="shared" si="244"/>
        <v>0</v>
      </c>
      <c r="BT404" s="16">
        <f t="shared" si="244"/>
        <v>0</v>
      </c>
      <c r="BU404" s="16">
        <f t="shared" si="244"/>
        <v>0</v>
      </c>
      <c r="BV404" s="16">
        <f t="shared" si="244"/>
        <v>0</v>
      </c>
      <c r="BW404" s="16">
        <f t="shared" si="244"/>
        <v>0</v>
      </c>
      <c r="BX404" s="16">
        <f t="shared" si="244"/>
        <v>0</v>
      </c>
    </row>
    <row r="405" spans="2:76" hidden="1" outlineLevel="1" x14ac:dyDescent="0.15">
      <c r="B405" s="13" t="str">
        <f t="shared" si="214"/>
        <v>FTE Cost - Brand</v>
      </c>
      <c r="C405" s="13">
        <f t="shared" ref="C405:D405" si="249">C195</f>
        <v>0</v>
      </c>
      <c r="D405" s="13" t="str">
        <f t="shared" si="249"/>
        <v>Brand 14</v>
      </c>
      <c r="E405" s="16">
        <f t="shared" si="213"/>
        <v>0</v>
      </c>
      <c r="F405" s="16">
        <f t="shared" si="246"/>
        <v>0</v>
      </c>
      <c r="G405" s="16">
        <f t="shared" si="246"/>
        <v>0</v>
      </c>
      <c r="H405" s="16">
        <f t="shared" si="246"/>
        <v>0</v>
      </c>
      <c r="I405" s="16">
        <f t="shared" si="246"/>
        <v>0</v>
      </c>
      <c r="J405" s="16">
        <f t="shared" si="246"/>
        <v>0</v>
      </c>
      <c r="K405" s="16">
        <f t="shared" si="246"/>
        <v>0</v>
      </c>
      <c r="L405" s="16">
        <f t="shared" si="246"/>
        <v>0</v>
      </c>
      <c r="M405" s="16">
        <f t="shared" si="246"/>
        <v>0</v>
      </c>
      <c r="N405" s="16">
        <f t="shared" si="246"/>
        <v>0</v>
      </c>
      <c r="O405" s="16">
        <f t="shared" si="246"/>
        <v>0</v>
      </c>
      <c r="P405" s="16">
        <f t="shared" si="246"/>
        <v>0</v>
      </c>
      <c r="Q405" s="16">
        <f t="shared" si="246"/>
        <v>0</v>
      </c>
      <c r="R405" s="16">
        <f t="shared" si="246"/>
        <v>0</v>
      </c>
      <c r="S405" s="16">
        <f t="shared" si="246"/>
        <v>0</v>
      </c>
      <c r="T405" s="16">
        <f t="shared" si="246"/>
        <v>0</v>
      </c>
      <c r="U405" s="16">
        <f t="shared" si="246"/>
        <v>0</v>
      </c>
      <c r="V405" s="16">
        <f t="shared" si="246"/>
        <v>0</v>
      </c>
      <c r="W405" s="16">
        <f t="shared" si="246"/>
        <v>0</v>
      </c>
      <c r="X405" s="16">
        <f t="shared" si="246"/>
        <v>0</v>
      </c>
      <c r="Y405" s="16">
        <f t="shared" si="246"/>
        <v>0</v>
      </c>
      <c r="Z405" s="16">
        <f t="shared" si="246"/>
        <v>0</v>
      </c>
      <c r="AA405" s="16">
        <f t="shared" si="246"/>
        <v>0</v>
      </c>
      <c r="AB405" s="16">
        <f t="shared" si="246"/>
        <v>0</v>
      </c>
      <c r="AC405" s="16">
        <f t="shared" si="246"/>
        <v>0</v>
      </c>
      <c r="AD405" s="16">
        <f t="shared" si="246"/>
        <v>0</v>
      </c>
      <c r="AE405" s="16">
        <f t="shared" si="246"/>
        <v>0</v>
      </c>
      <c r="AF405" s="16">
        <f t="shared" si="246"/>
        <v>0</v>
      </c>
      <c r="AG405" s="16">
        <f t="shared" si="246"/>
        <v>0</v>
      </c>
      <c r="AH405" s="16">
        <f t="shared" si="246"/>
        <v>0</v>
      </c>
      <c r="AI405" s="16">
        <f t="shared" si="246"/>
        <v>0</v>
      </c>
      <c r="AJ405" s="16">
        <f t="shared" si="246"/>
        <v>0</v>
      </c>
      <c r="AK405" s="16">
        <f t="shared" si="246"/>
        <v>0</v>
      </c>
      <c r="AL405" s="16">
        <f t="shared" si="246"/>
        <v>0</v>
      </c>
      <c r="AM405" s="16">
        <f t="shared" si="246"/>
        <v>0</v>
      </c>
      <c r="AN405" s="16">
        <f t="shared" si="246"/>
        <v>0</v>
      </c>
      <c r="AO405" s="16">
        <f t="shared" si="246"/>
        <v>0</v>
      </c>
      <c r="AP405" s="16">
        <f t="shared" si="246"/>
        <v>0</v>
      </c>
      <c r="AQ405" s="16">
        <f t="shared" si="246"/>
        <v>0</v>
      </c>
      <c r="AR405" s="16">
        <f t="shared" si="246"/>
        <v>0</v>
      </c>
      <c r="AS405" s="16">
        <f t="shared" si="246"/>
        <v>0</v>
      </c>
      <c r="AT405" s="16">
        <f t="shared" si="246"/>
        <v>0</v>
      </c>
      <c r="AU405" s="16">
        <f t="shared" si="246"/>
        <v>0</v>
      </c>
      <c r="AV405" s="16">
        <f t="shared" si="246"/>
        <v>0</v>
      </c>
      <c r="AW405" s="16">
        <f t="shared" si="246"/>
        <v>0</v>
      </c>
      <c r="AX405" s="16">
        <f t="shared" si="246"/>
        <v>0</v>
      </c>
      <c r="AY405" s="16">
        <f t="shared" si="246"/>
        <v>0</v>
      </c>
      <c r="AZ405" s="16">
        <f t="shared" si="246"/>
        <v>0</v>
      </c>
      <c r="BA405" s="16">
        <f t="shared" si="246"/>
        <v>0</v>
      </c>
      <c r="BB405" s="16">
        <f t="shared" si="246"/>
        <v>0</v>
      </c>
      <c r="BC405" s="16">
        <f t="shared" si="246"/>
        <v>0</v>
      </c>
      <c r="BD405" s="16">
        <f t="shared" si="246"/>
        <v>0</v>
      </c>
      <c r="BE405" s="16">
        <f t="shared" si="246"/>
        <v>0</v>
      </c>
      <c r="BF405" s="16">
        <f t="shared" si="246"/>
        <v>0</v>
      </c>
      <c r="BG405" s="16">
        <f t="shared" si="246"/>
        <v>0</v>
      </c>
      <c r="BH405" s="16">
        <f t="shared" si="246"/>
        <v>0</v>
      </c>
      <c r="BI405" s="16">
        <f t="shared" si="246"/>
        <v>0</v>
      </c>
      <c r="BJ405" s="16">
        <f t="shared" si="246"/>
        <v>0</v>
      </c>
      <c r="BK405" s="16">
        <f t="shared" si="246"/>
        <v>0</v>
      </c>
      <c r="BL405" s="16">
        <f t="shared" si="246"/>
        <v>0</v>
      </c>
      <c r="BM405" s="16">
        <f t="shared" si="246"/>
        <v>0</v>
      </c>
      <c r="BN405" s="16">
        <f t="shared" si="246"/>
        <v>0</v>
      </c>
      <c r="BO405" s="16">
        <f t="shared" si="246"/>
        <v>0</v>
      </c>
      <c r="BP405" s="16">
        <f t="shared" si="246"/>
        <v>0</v>
      </c>
      <c r="BQ405" s="16">
        <f t="shared" ref="BQ405:BX408" si="250">IFERROR(VLOOKUP($C405,$C$2:$BX$21,MATCH(BQ$1,$C$1:$BX$1,0),0)*VLOOKUP($C405,$C$22:$BX$41,MATCH(BQ$1,$C$1:$BX$1,0),0),0)*BQ195</f>
        <v>0</v>
      </c>
      <c r="BR405" s="16">
        <f t="shared" si="250"/>
        <v>0</v>
      </c>
      <c r="BS405" s="16">
        <f t="shared" si="250"/>
        <v>0</v>
      </c>
      <c r="BT405" s="16">
        <f t="shared" si="250"/>
        <v>0</v>
      </c>
      <c r="BU405" s="16">
        <f t="shared" si="250"/>
        <v>0</v>
      </c>
      <c r="BV405" s="16">
        <f t="shared" si="250"/>
        <v>0</v>
      </c>
      <c r="BW405" s="16">
        <f t="shared" si="250"/>
        <v>0</v>
      </c>
      <c r="BX405" s="16">
        <f t="shared" si="250"/>
        <v>0</v>
      </c>
    </row>
    <row r="406" spans="2:76" hidden="1" outlineLevel="1" x14ac:dyDescent="0.15">
      <c r="B406" s="13" t="str">
        <f t="shared" si="214"/>
        <v>FTE Cost - Brand</v>
      </c>
      <c r="C406" s="13">
        <f t="shared" ref="C406:D406" si="251">C196</f>
        <v>0</v>
      </c>
      <c r="D406" s="13" t="str">
        <f t="shared" si="251"/>
        <v>Brand 15</v>
      </c>
      <c r="E406" s="16">
        <f t="shared" si="213"/>
        <v>0</v>
      </c>
      <c r="F406" s="16">
        <f t="shared" ref="F406:BQ409" si="252">IFERROR(VLOOKUP($C406,$C$2:$BX$21,MATCH(F$1,$C$1:$BX$1,0),0)*VLOOKUP($C406,$C$22:$BX$41,MATCH(F$1,$C$1:$BX$1,0),0),0)*F196</f>
        <v>0</v>
      </c>
      <c r="G406" s="16">
        <f t="shared" si="252"/>
        <v>0</v>
      </c>
      <c r="H406" s="16">
        <f t="shared" si="252"/>
        <v>0</v>
      </c>
      <c r="I406" s="16">
        <f t="shared" si="252"/>
        <v>0</v>
      </c>
      <c r="J406" s="16">
        <f t="shared" si="252"/>
        <v>0</v>
      </c>
      <c r="K406" s="16">
        <f t="shared" si="252"/>
        <v>0</v>
      </c>
      <c r="L406" s="16">
        <f t="shared" si="252"/>
        <v>0</v>
      </c>
      <c r="M406" s="16">
        <f t="shared" si="252"/>
        <v>0</v>
      </c>
      <c r="N406" s="16">
        <f t="shared" si="252"/>
        <v>0</v>
      </c>
      <c r="O406" s="16">
        <f t="shared" si="252"/>
        <v>0</v>
      </c>
      <c r="P406" s="16">
        <f t="shared" si="252"/>
        <v>0</v>
      </c>
      <c r="Q406" s="16">
        <f t="shared" si="252"/>
        <v>0</v>
      </c>
      <c r="R406" s="16">
        <f t="shared" si="252"/>
        <v>0</v>
      </c>
      <c r="S406" s="16">
        <f t="shared" si="252"/>
        <v>0</v>
      </c>
      <c r="T406" s="16">
        <f t="shared" si="252"/>
        <v>0</v>
      </c>
      <c r="U406" s="16">
        <f t="shared" si="252"/>
        <v>0</v>
      </c>
      <c r="V406" s="16">
        <f t="shared" si="252"/>
        <v>0</v>
      </c>
      <c r="W406" s="16">
        <f t="shared" si="252"/>
        <v>0</v>
      </c>
      <c r="X406" s="16">
        <f t="shared" si="252"/>
        <v>0</v>
      </c>
      <c r="Y406" s="16">
        <f t="shared" si="252"/>
        <v>0</v>
      </c>
      <c r="Z406" s="16">
        <f t="shared" si="252"/>
        <v>0</v>
      </c>
      <c r="AA406" s="16">
        <f t="shared" si="252"/>
        <v>0</v>
      </c>
      <c r="AB406" s="16">
        <f t="shared" si="252"/>
        <v>0</v>
      </c>
      <c r="AC406" s="16">
        <f t="shared" si="252"/>
        <v>0</v>
      </c>
      <c r="AD406" s="16">
        <f t="shared" si="252"/>
        <v>0</v>
      </c>
      <c r="AE406" s="16">
        <f t="shared" si="252"/>
        <v>0</v>
      </c>
      <c r="AF406" s="16">
        <f t="shared" si="252"/>
        <v>0</v>
      </c>
      <c r="AG406" s="16">
        <f t="shared" si="252"/>
        <v>0</v>
      </c>
      <c r="AH406" s="16">
        <f t="shared" si="252"/>
        <v>0</v>
      </c>
      <c r="AI406" s="16">
        <f t="shared" si="252"/>
        <v>0</v>
      </c>
      <c r="AJ406" s="16">
        <f t="shared" si="252"/>
        <v>0</v>
      </c>
      <c r="AK406" s="16">
        <f t="shared" si="252"/>
        <v>0</v>
      </c>
      <c r="AL406" s="16">
        <f t="shared" si="252"/>
        <v>0</v>
      </c>
      <c r="AM406" s="16">
        <f t="shared" si="252"/>
        <v>0</v>
      </c>
      <c r="AN406" s="16">
        <f t="shared" si="252"/>
        <v>0</v>
      </c>
      <c r="AO406" s="16">
        <f t="shared" si="252"/>
        <v>0</v>
      </c>
      <c r="AP406" s="16">
        <f t="shared" si="252"/>
        <v>0</v>
      </c>
      <c r="AQ406" s="16">
        <f t="shared" si="252"/>
        <v>0</v>
      </c>
      <c r="AR406" s="16">
        <f t="shared" si="252"/>
        <v>0</v>
      </c>
      <c r="AS406" s="16">
        <f t="shared" si="252"/>
        <v>0</v>
      </c>
      <c r="AT406" s="16">
        <f t="shared" si="252"/>
        <v>0</v>
      </c>
      <c r="AU406" s="16">
        <f t="shared" si="252"/>
        <v>0</v>
      </c>
      <c r="AV406" s="16">
        <f t="shared" si="252"/>
        <v>0</v>
      </c>
      <c r="AW406" s="16">
        <f t="shared" si="252"/>
        <v>0</v>
      </c>
      <c r="AX406" s="16">
        <f t="shared" si="252"/>
        <v>0</v>
      </c>
      <c r="AY406" s="16">
        <f t="shared" si="252"/>
        <v>0</v>
      </c>
      <c r="AZ406" s="16">
        <f t="shared" si="252"/>
        <v>0</v>
      </c>
      <c r="BA406" s="16">
        <f t="shared" si="252"/>
        <v>0</v>
      </c>
      <c r="BB406" s="16">
        <f t="shared" si="252"/>
        <v>0</v>
      </c>
      <c r="BC406" s="16">
        <f t="shared" si="252"/>
        <v>0</v>
      </c>
      <c r="BD406" s="16">
        <f t="shared" si="252"/>
        <v>0</v>
      </c>
      <c r="BE406" s="16">
        <f t="shared" si="252"/>
        <v>0</v>
      </c>
      <c r="BF406" s="16">
        <f t="shared" si="252"/>
        <v>0</v>
      </c>
      <c r="BG406" s="16">
        <f t="shared" si="252"/>
        <v>0</v>
      </c>
      <c r="BH406" s="16">
        <f t="shared" si="252"/>
        <v>0</v>
      </c>
      <c r="BI406" s="16">
        <f t="shared" si="252"/>
        <v>0</v>
      </c>
      <c r="BJ406" s="16">
        <f t="shared" si="252"/>
        <v>0</v>
      </c>
      <c r="BK406" s="16">
        <f t="shared" si="252"/>
        <v>0</v>
      </c>
      <c r="BL406" s="16">
        <f t="shared" si="252"/>
        <v>0</v>
      </c>
      <c r="BM406" s="16">
        <f t="shared" si="252"/>
        <v>0</v>
      </c>
      <c r="BN406" s="16">
        <f t="shared" si="252"/>
        <v>0</v>
      </c>
      <c r="BO406" s="16">
        <f t="shared" si="252"/>
        <v>0</v>
      </c>
      <c r="BP406" s="16">
        <f t="shared" si="252"/>
        <v>0</v>
      </c>
      <c r="BQ406" s="16">
        <f t="shared" si="252"/>
        <v>0</v>
      </c>
      <c r="BR406" s="16">
        <f t="shared" si="250"/>
        <v>0</v>
      </c>
      <c r="BS406" s="16">
        <f t="shared" si="250"/>
        <v>0</v>
      </c>
      <c r="BT406" s="16">
        <f t="shared" si="250"/>
        <v>0</v>
      </c>
      <c r="BU406" s="16">
        <f t="shared" si="250"/>
        <v>0</v>
      </c>
      <c r="BV406" s="16">
        <f t="shared" si="250"/>
        <v>0</v>
      </c>
      <c r="BW406" s="16">
        <f t="shared" si="250"/>
        <v>0</v>
      </c>
      <c r="BX406" s="16">
        <f t="shared" si="250"/>
        <v>0</v>
      </c>
    </row>
    <row r="407" spans="2:76" hidden="1" outlineLevel="1" x14ac:dyDescent="0.15">
      <c r="B407" s="13" t="str">
        <f t="shared" si="214"/>
        <v>FTE Cost - Brand</v>
      </c>
      <c r="C407" s="13">
        <f t="shared" ref="C407:D407" si="253">C197</f>
        <v>0</v>
      </c>
      <c r="D407" s="13" t="str">
        <f t="shared" si="253"/>
        <v>Brand 16</v>
      </c>
      <c r="E407" s="16">
        <f t="shared" si="213"/>
        <v>0</v>
      </c>
      <c r="F407" s="16">
        <f t="shared" si="252"/>
        <v>0</v>
      </c>
      <c r="G407" s="16">
        <f t="shared" si="252"/>
        <v>0</v>
      </c>
      <c r="H407" s="16">
        <f t="shared" si="252"/>
        <v>0</v>
      </c>
      <c r="I407" s="16">
        <f t="shared" si="252"/>
        <v>0</v>
      </c>
      <c r="J407" s="16">
        <f t="shared" si="252"/>
        <v>0</v>
      </c>
      <c r="K407" s="16">
        <f t="shared" si="252"/>
        <v>0</v>
      </c>
      <c r="L407" s="16">
        <f t="shared" si="252"/>
        <v>0</v>
      </c>
      <c r="M407" s="16">
        <f t="shared" si="252"/>
        <v>0</v>
      </c>
      <c r="N407" s="16">
        <f t="shared" si="252"/>
        <v>0</v>
      </c>
      <c r="O407" s="16">
        <f t="shared" si="252"/>
        <v>0</v>
      </c>
      <c r="P407" s="16">
        <f t="shared" si="252"/>
        <v>0</v>
      </c>
      <c r="Q407" s="16">
        <f t="shared" si="252"/>
        <v>0</v>
      </c>
      <c r="R407" s="16">
        <f t="shared" si="252"/>
        <v>0</v>
      </c>
      <c r="S407" s="16">
        <f t="shared" si="252"/>
        <v>0</v>
      </c>
      <c r="T407" s="16">
        <f t="shared" si="252"/>
        <v>0</v>
      </c>
      <c r="U407" s="16">
        <f t="shared" si="252"/>
        <v>0</v>
      </c>
      <c r="V407" s="16">
        <f t="shared" si="252"/>
        <v>0</v>
      </c>
      <c r="W407" s="16">
        <f t="shared" si="252"/>
        <v>0</v>
      </c>
      <c r="X407" s="16">
        <f t="shared" si="252"/>
        <v>0</v>
      </c>
      <c r="Y407" s="16">
        <f t="shared" si="252"/>
        <v>0</v>
      </c>
      <c r="Z407" s="16">
        <f t="shared" si="252"/>
        <v>0</v>
      </c>
      <c r="AA407" s="16">
        <f t="shared" si="252"/>
        <v>0</v>
      </c>
      <c r="AB407" s="16">
        <f t="shared" si="252"/>
        <v>0</v>
      </c>
      <c r="AC407" s="16">
        <f t="shared" si="252"/>
        <v>0</v>
      </c>
      <c r="AD407" s="16">
        <f t="shared" si="252"/>
        <v>0</v>
      </c>
      <c r="AE407" s="16">
        <f t="shared" si="252"/>
        <v>0</v>
      </c>
      <c r="AF407" s="16">
        <f t="shared" si="252"/>
        <v>0</v>
      </c>
      <c r="AG407" s="16">
        <f t="shared" si="252"/>
        <v>0</v>
      </c>
      <c r="AH407" s="16">
        <f t="shared" si="252"/>
        <v>0</v>
      </c>
      <c r="AI407" s="16">
        <f t="shared" si="252"/>
        <v>0</v>
      </c>
      <c r="AJ407" s="16">
        <f t="shared" si="252"/>
        <v>0</v>
      </c>
      <c r="AK407" s="16">
        <f t="shared" si="252"/>
        <v>0</v>
      </c>
      <c r="AL407" s="16">
        <f t="shared" si="252"/>
        <v>0</v>
      </c>
      <c r="AM407" s="16">
        <f t="shared" si="252"/>
        <v>0</v>
      </c>
      <c r="AN407" s="16">
        <f t="shared" si="252"/>
        <v>0</v>
      </c>
      <c r="AO407" s="16">
        <f t="shared" si="252"/>
        <v>0</v>
      </c>
      <c r="AP407" s="16">
        <f t="shared" si="252"/>
        <v>0</v>
      </c>
      <c r="AQ407" s="16">
        <f t="shared" si="252"/>
        <v>0</v>
      </c>
      <c r="AR407" s="16">
        <f t="shared" si="252"/>
        <v>0</v>
      </c>
      <c r="AS407" s="16">
        <f t="shared" si="252"/>
        <v>0</v>
      </c>
      <c r="AT407" s="16">
        <f t="shared" si="252"/>
        <v>0</v>
      </c>
      <c r="AU407" s="16">
        <f t="shared" si="252"/>
        <v>0</v>
      </c>
      <c r="AV407" s="16">
        <f t="shared" si="252"/>
        <v>0</v>
      </c>
      <c r="AW407" s="16">
        <f t="shared" si="252"/>
        <v>0</v>
      </c>
      <c r="AX407" s="16">
        <f t="shared" si="252"/>
        <v>0</v>
      </c>
      <c r="AY407" s="16">
        <f t="shared" si="252"/>
        <v>0</v>
      </c>
      <c r="AZ407" s="16">
        <f t="shared" si="252"/>
        <v>0</v>
      </c>
      <c r="BA407" s="16">
        <f t="shared" si="252"/>
        <v>0</v>
      </c>
      <c r="BB407" s="16">
        <f t="shared" si="252"/>
        <v>0</v>
      </c>
      <c r="BC407" s="16">
        <f t="shared" si="252"/>
        <v>0</v>
      </c>
      <c r="BD407" s="16">
        <f t="shared" si="252"/>
        <v>0</v>
      </c>
      <c r="BE407" s="16">
        <f t="shared" si="252"/>
        <v>0</v>
      </c>
      <c r="BF407" s="16">
        <f t="shared" si="252"/>
        <v>0</v>
      </c>
      <c r="BG407" s="16">
        <f t="shared" si="252"/>
        <v>0</v>
      </c>
      <c r="BH407" s="16">
        <f t="shared" si="252"/>
        <v>0</v>
      </c>
      <c r="BI407" s="16">
        <f t="shared" si="252"/>
        <v>0</v>
      </c>
      <c r="BJ407" s="16">
        <f t="shared" si="252"/>
        <v>0</v>
      </c>
      <c r="BK407" s="16">
        <f t="shared" si="252"/>
        <v>0</v>
      </c>
      <c r="BL407" s="16">
        <f t="shared" si="252"/>
        <v>0</v>
      </c>
      <c r="BM407" s="16">
        <f t="shared" si="252"/>
        <v>0</v>
      </c>
      <c r="BN407" s="16">
        <f t="shared" si="252"/>
        <v>0</v>
      </c>
      <c r="BO407" s="16">
        <f t="shared" si="252"/>
        <v>0</v>
      </c>
      <c r="BP407" s="16">
        <f t="shared" si="252"/>
        <v>0</v>
      </c>
      <c r="BQ407" s="16">
        <f t="shared" si="252"/>
        <v>0</v>
      </c>
      <c r="BR407" s="16">
        <f t="shared" si="250"/>
        <v>0</v>
      </c>
      <c r="BS407" s="16">
        <f t="shared" si="250"/>
        <v>0</v>
      </c>
      <c r="BT407" s="16">
        <f t="shared" si="250"/>
        <v>0</v>
      </c>
      <c r="BU407" s="16">
        <f t="shared" si="250"/>
        <v>0</v>
      </c>
      <c r="BV407" s="16">
        <f t="shared" si="250"/>
        <v>0</v>
      </c>
      <c r="BW407" s="16">
        <f t="shared" si="250"/>
        <v>0</v>
      </c>
      <c r="BX407" s="16">
        <f t="shared" si="250"/>
        <v>0</v>
      </c>
    </row>
    <row r="408" spans="2:76" hidden="1" outlineLevel="1" x14ac:dyDescent="0.15">
      <c r="B408" s="13" t="str">
        <f t="shared" si="214"/>
        <v>FTE Cost - Brand</v>
      </c>
      <c r="C408" s="13">
        <f t="shared" ref="C408:D408" si="254">C198</f>
        <v>0</v>
      </c>
      <c r="D408" s="13">
        <f t="shared" si="254"/>
        <v>0</v>
      </c>
      <c r="E408" s="16">
        <f t="shared" si="213"/>
        <v>0</v>
      </c>
      <c r="F408" s="16">
        <f t="shared" si="252"/>
        <v>0</v>
      </c>
      <c r="G408" s="16">
        <f t="shared" si="252"/>
        <v>0</v>
      </c>
      <c r="H408" s="16">
        <f t="shared" si="252"/>
        <v>0</v>
      </c>
      <c r="I408" s="16">
        <f t="shared" si="252"/>
        <v>0</v>
      </c>
      <c r="J408" s="16">
        <f t="shared" si="252"/>
        <v>0</v>
      </c>
      <c r="K408" s="16">
        <f t="shared" si="252"/>
        <v>0</v>
      </c>
      <c r="L408" s="16">
        <f t="shared" si="252"/>
        <v>0</v>
      </c>
      <c r="M408" s="16">
        <f t="shared" si="252"/>
        <v>0</v>
      </c>
      <c r="N408" s="16">
        <f t="shared" si="252"/>
        <v>0</v>
      </c>
      <c r="O408" s="16">
        <f t="shared" si="252"/>
        <v>0</v>
      </c>
      <c r="P408" s="16">
        <f t="shared" si="252"/>
        <v>0</v>
      </c>
      <c r="Q408" s="16">
        <f t="shared" si="252"/>
        <v>0</v>
      </c>
      <c r="R408" s="16">
        <f t="shared" si="252"/>
        <v>0</v>
      </c>
      <c r="S408" s="16">
        <f t="shared" si="252"/>
        <v>0</v>
      </c>
      <c r="T408" s="16">
        <f t="shared" si="252"/>
        <v>0</v>
      </c>
      <c r="U408" s="16">
        <f t="shared" si="252"/>
        <v>0</v>
      </c>
      <c r="V408" s="16">
        <f t="shared" si="252"/>
        <v>0</v>
      </c>
      <c r="W408" s="16">
        <f t="shared" si="252"/>
        <v>0</v>
      </c>
      <c r="X408" s="16">
        <f t="shared" si="252"/>
        <v>0</v>
      </c>
      <c r="Y408" s="16">
        <f t="shared" si="252"/>
        <v>0</v>
      </c>
      <c r="Z408" s="16">
        <f t="shared" si="252"/>
        <v>0</v>
      </c>
      <c r="AA408" s="16">
        <f t="shared" si="252"/>
        <v>0</v>
      </c>
      <c r="AB408" s="16">
        <f t="shared" si="252"/>
        <v>0</v>
      </c>
      <c r="AC408" s="16">
        <f t="shared" si="252"/>
        <v>0</v>
      </c>
      <c r="AD408" s="16">
        <f t="shared" si="252"/>
        <v>0</v>
      </c>
      <c r="AE408" s="16">
        <f t="shared" si="252"/>
        <v>0</v>
      </c>
      <c r="AF408" s="16">
        <f t="shared" si="252"/>
        <v>0</v>
      </c>
      <c r="AG408" s="16">
        <f t="shared" si="252"/>
        <v>0</v>
      </c>
      <c r="AH408" s="16">
        <f t="shared" si="252"/>
        <v>0</v>
      </c>
      <c r="AI408" s="16">
        <f t="shared" si="252"/>
        <v>0</v>
      </c>
      <c r="AJ408" s="16">
        <f t="shared" si="252"/>
        <v>0</v>
      </c>
      <c r="AK408" s="16">
        <f t="shared" si="252"/>
        <v>0</v>
      </c>
      <c r="AL408" s="16">
        <f t="shared" si="252"/>
        <v>0</v>
      </c>
      <c r="AM408" s="16">
        <f t="shared" si="252"/>
        <v>0</v>
      </c>
      <c r="AN408" s="16">
        <f t="shared" si="252"/>
        <v>0</v>
      </c>
      <c r="AO408" s="16">
        <f t="shared" si="252"/>
        <v>0</v>
      </c>
      <c r="AP408" s="16">
        <f t="shared" si="252"/>
        <v>0</v>
      </c>
      <c r="AQ408" s="16">
        <f t="shared" si="252"/>
        <v>0</v>
      </c>
      <c r="AR408" s="16">
        <f t="shared" si="252"/>
        <v>0</v>
      </c>
      <c r="AS408" s="16">
        <f t="shared" si="252"/>
        <v>0</v>
      </c>
      <c r="AT408" s="16">
        <f t="shared" si="252"/>
        <v>0</v>
      </c>
      <c r="AU408" s="16">
        <f t="shared" si="252"/>
        <v>0</v>
      </c>
      <c r="AV408" s="16">
        <f t="shared" si="252"/>
        <v>0</v>
      </c>
      <c r="AW408" s="16">
        <f t="shared" si="252"/>
        <v>0</v>
      </c>
      <c r="AX408" s="16">
        <f t="shared" si="252"/>
        <v>0</v>
      </c>
      <c r="AY408" s="16">
        <f t="shared" si="252"/>
        <v>0</v>
      </c>
      <c r="AZ408" s="16">
        <f t="shared" si="252"/>
        <v>0</v>
      </c>
      <c r="BA408" s="16">
        <f t="shared" si="252"/>
        <v>0</v>
      </c>
      <c r="BB408" s="16">
        <f t="shared" si="252"/>
        <v>0</v>
      </c>
      <c r="BC408" s="16">
        <f t="shared" si="252"/>
        <v>0</v>
      </c>
      <c r="BD408" s="16">
        <f t="shared" si="252"/>
        <v>0</v>
      </c>
      <c r="BE408" s="16">
        <f t="shared" si="252"/>
        <v>0</v>
      </c>
      <c r="BF408" s="16">
        <f t="shared" si="252"/>
        <v>0</v>
      </c>
      <c r="BG408" s="16">
        <f t="shared" si="252"/>
        <v>0</v>
      </c>
      <c r="BH408" s="16">
        <f t="shared" si="252"/>
        <v>0</v>
      </c>
      <c r="BI408" s="16">
        <f t="shared" si="252"/>
        <v>0</v>
      </c>
      <c r="BJ408" s="16">
        <f t="shared" si="252"/>
        <v>0</v>
      </c>
      <c r="BK408" s="16">
        <f t="shared" si="252"/>
        <v>0</v>
      </c>
      <c r="BL408" s="16">
        <f t="shared" si="252"/>
        <v>0</v>
      </c>
      <c r="BM408" s="16">
        <f t="shared" si="252"/>
        <v>0</v>
      </c>
      <c r="BN408" s="16">
        <f t="shared" si="252"/>
        <v>0</v>
      </c>
      <c r="BO408" s="16">
        <f t="shared" si="252"/>
        <v>0</v>
      </c>
      <c r="BP408" s="16">
        <f t="shared" si="252"/>
        <v>0</v>
      </c>
      <c r="BQ408" s="16">
        <f t="shared" si="252"/>
        <v>0</v>
      </c>
      <c r="BR408" s="16">
        <f t="shared" si="250"/>
        <v>0</v>
      </c>
      <c r="BS408" s="16">
        <f t="shared" si="250"/>
        <v>0</v>
      </c>
      <c r="BT408" s="16">
        <f t="shared" si="250"/>
        <v>0</v>
      </c>
      <c r="BU408" s="16">
        <f t="shared" si="250"/>
        <v>0</v>
      </c>
      <c r="BV408" s="16">
        <f t="shared" si="250"/>
        <v>0</v>
      </c>
      <c r="BW408" s="16">
        <f t="shared" si="250"/>
        <v>0</v>
      </c>
      <c r="BX408" s="16">
        <f t="shared" si="250"/>
        <v>0</v>
      </c>
    </row>
    <row r="409" spans="2:76" hidden="1" outlineLevel="1" x14ac:dyDescent="0.15">
      <c r="B409" s="13" t="str">
        <f t="shared" si="214"/>
        <v>FTE Cost - Brand</v>
      </c>
      <c r="C409" s="13">
        <f t="shared" ref="C409:D409" si="255">C199</f>
        <v>0</v>
      </c>
      <c r="D409" s="13">
        <f t="shared" si="255"/>
        <v>0</v>
      </c>
      <c r="E409" s="16">
        <f t="shared" si="213"/>
        <v>0</v>
      </c>
      <c r="F409" s="16">
        <f t="shared" si="252"/>
        <v>0</v>
      </c>
      <c r="G409" s="16">
        <f t="shared" si="252"/>
        <v>0</v>
      </c>
      <c r="H409" s="16">
        <f t="shared" si="252"/>
        <v>0</v>
      </c>
      <c r="I409" s="16">
        <f t="shared" si="252"/>
        <v>0</v>
      </c>
      <c r="J409" s="16">
        <f t="shared" si="252"/>
        <v>0</v>
      </c>
      <c r="K409" s="16">
        <f t="shared" si="252"/>
        <v>0</v>
      </c>
      <c r="L409" s="16">
        <f t="shared" si="252"/>
        <v>0</v>
      </c>
      <c r="M409" s="16">
        <f t="shared" si="252"/>
        <v>0</v>
      </c>
      <c r="N409" s="16">
        <f t="shared" si="252"/>
        <v>0</v>
      </c>
      <c r="O409" s="16">
        <f t="shared" si="252"/>
        <v>0</v>
      </c>
      <c r="P409" s="16">
        <f t="shared" si="252"/>
        <v>0</v>
      </c>
      <c r="Q409" s="16">
        <f t="shared" si="252"/>
        <v>0</v>
      </c>
      <c r="R409" s="16">
        <f t="shared" si="252"/>
        <v>0</v>
      </c>
      <c r="S409" s="16">
        <f t="shared" si="252"/>
        <v>0</v>
      </c>
      <c r="T409" s="16">
        <f t="shared" si="252"/>
        <v>0</v>
      </c>
      <c r="U409" s="16">
        <f t="shared" si="252"/>
        <v>0</v>
      </c>
      <c r="V409" s="16">
        <f t="shared" si="252"/>
        <v>0</v>
      </c>
      <c r="W409" s="16">
        <f t="shared" si="252"/>
        <v>0</v>
      </c>
      <c r="X409" s="16">
        <f t="shared" si="252"/>
        <v>0</v>
      </c>
      <c r="Y409" s="16">
        <f t="shared" si="252"/>
        <v>0</v>
      </c>
      <c r="Z409" s="16">
        <f t="shared" si="252"/>
        <v>0</v>
      </c>
      <c r="AA409" s="16">
        <f t="shared" si="252"/>
        <v>0</v>
      </c>
      <c r="AB409" s="16">
        <f t="shared" si="252"/>
        <v>0</v>
      </c>
      <c r="AC409" s="16">
        <f t="shared" si="252"/>
        <v>0</v>
      </c>
      <c r="AD409" s="16">
        <f t="shared" si="252"/>
        <v>0</v>
      </c>
      <c r="AE409" s="16">
        <f t="shared" si="252"/>
        <v>0</v>
      </c>
      <c r="AF409" s="16">
        <f t="shared" si="252"/>
        <v>0</v>
      </c>
      <c r="AG409" s="16">
        <f t="shared" si="252"/>
        <v>0</v>
      </c>
      <c r="AH409" s="16">
        <f t="shared" si="252"/>
        <v>0</v>
      </c>
      <c r="AI409" s="16">
        <f t="shared" si="252"/>
        <v>0</v>
      </c>
      <c r="AJ409" s="16">
        <f t="shared" si="252"/>
        <v>0</v>
      </c>
      <c r="AK409" s="16">
        <f t="shared" si="252"/>
        <v>0</v>
      </c>
      <c r="AL409" s="16">
        <f t="shared" si="252"/>
        <v>0</v>
      </c>
      <c r="AM409" s="16">
        <f t="shared" si="252"/>
        <v>0</v>
      </c>
      <c r="AN409" s="16">
        <f t="shared" si="252"/>
        <v>0</v>
      </c>
      <c r="AO409" s="16">
        <f t="shared" si="252"/>
        <v>0</v>
      </c>
      <c r="AP409" s="16">
        <f t="shared" si="252"/>
        <v>0</v>
      </c>
      <c r="AQ409" s="16">
        <f t="shared" si="252"/>
        <v>0</v>
      </c>
      <c r="AR409" s="16">
        <f t="shared" si="252"/>
        <v>0</v>
      </c>
      <c r="AS409" s="16">
        <f t="shared" si="252"/>
        <v>0</v>
      </c>
      <c r="AT409" s="16">
        <f t="shared" si="252"/>
        <v>0</v>
      </c>
      <c r="AU409" s="16">
        <f t="shared" si="252"/>
        <v>0</v>
      </c>
      <c r="AV409" s="16">
        <f t="shared" si="252"/>
        <v>0</v>
      </c>
      <c r="AW409" s="16">
        <f t="shared" si="252"/>
        <v>0</v>
      </c>
      <c r="AX409" s="16">
        <f t="shared" si="252"/>
        <v>0</v>
      </c>
      <c r="AY409" s="16">
        <f t="shared" si="252"/>
        <v>0</v>
      </c>
      <c r="AZ409" s="16">
        <f t="shared" si="252"/>
        <v>0</v>
      </c>
      <c r="BA409" s="16">
        <f t="shared" si="252"/>
        <v>0</v>
      </c>
      <c r="BB409" s="16">
        <f t="shared" si="252"/>
        <v>0</v>
      </c>
      <c r="BC409" s="16">
        <f t="shared" si="252"/>
        <v>0</v>
      </c>
      <c r="BD409" s="16">
        <f t="shared" si="252"/>
        <v>0</v>
      </c>
      <c r="BE409" s="16">
        <f t="shared" si="252"/>
        <v>0</v>
      </c>
      <c r="BF409" s="16">
        <f t="shared" si="252"/>
        <v>0</v>
      </c>
      <c r="BG409" s="16">
        <f t="shared" si="252"/>
        <v>0</v>
      </c>
      <c r="BH409" s="16">
        <f t="shared" si="252"/>
        <v>0</v>
      </c>
      <c r="BI409" s="16">
        <f t="shared" si="252"/>
        <v>0</v>
      </c>
      <c r="BJ409" s="16">
        <f t="shared" si="252"/>
        <v>0</v>
      </c>
      <c r="BK409" s="16">
        <f t="shared" si="252"/>
        <v>0</v>
      </c>
      <c r="BL409" s="16">
        <f t="shared" si="252"/>
        <v>0</v>
      </c>
      <c r="BM409" s="16">
        <f t="shared" si="252"/>
        <v>0</v>
      </c>
      <c r="BN409" s="16">
        <f t="shared" si="252"/>
        <v>0</v>
      </c>
      <c r="BO409" s="16">
        <f t="shared" si="252"/>
        <v>0</v>
      </c>
      <c r="BP409" s="16">
        <f t="shared" si="252"/>
        <v>0</v>
      </c>
      <c r="BQ409" s="16">
        <f t="shared" ref="BQ409:BX412" si="256">IFERROR(VLOOKUP($C409,$C$2:$BX$21,MATCH(BQ$1,$C$1:$BX$1,0),0)*VLOOKUP($C409,$C$22:$BX$41,MATCH(BQ$1,$C$1:$BX$1,0),0),0)*BQ199</f>
        <v>0</v>
      </c>
      <c r="BR409" s="16">
        <f t="shared" si="256"/>
        <v>0</v>
      </c>
      <c r="BS409" s="16">
        <f t="shared" si="256"/>
        <v>0</v>
      </c>
      <c r="BT409" s="16">
        <f t="shared" si="256"/>
        <v>0</v>
      </c>
      <c r="BU409" s="16">
        <f t="shared" si="256"/>
        <v>0</v>
      </c>
      <c r="BV409" s="16">
        <f t="shared" si="256"/>
        <v>0</v>
      </c>
      <c r="BW409" s="16">
        <f t="shared" si="256"/>
        <v>0</v>
      </c>
      <c r="BX409" s="16">
        <f t="shared" si="256"/>
        <v>0</v>
      </c>
    </row>
    <row r="410" spans="2:76" hidden="1" outlineLevel="1" x14ac:dyDescent="0.15">
      <c r="B410" s="13" t="str">
        <f t="shared" si="214"/>
        <v>FTE Cost - Brand</v>
      </c>
      <c r="C410" s="13">
        <f t="shared" ref="C410:D410" si="257">C200</f>
        <v>0</v>
      </c>
      <c r="D410" s="13">
        <f t="shared" si="257"/>
        <v>0</v>
      </c>
      <c r="E410" s="16">
        <f t="shared" si="213"/>
        <v>0</v>
      </c>
      <c r="F410" s="16">
        <f t="shared" ref="F410:BQ413" si="258">IFERROR(VLOOKUP($C410,$C$2:$BX$21,MATCH(F$1,$C$1:$BX$1,0),0)*VLOOKUP($C410,$C$22:$BX$41,MATCH(F$1,$C$1:$BX$1,0),0),0)*F200</f>
        <v>0</v>
      </c>
      <c r="G410" s="16">
        <f t="shared" si="258"/>
        <v>0</v>
      </c>
      <c r="H410" s="16">
        <f t="shared" si="258"/>
        <v>0</v>
      </c>
      <c r="I410" s="16">
        <f t="shared" si="258"/>
        <v>0</v>
      </c>
      <c r="J410" s="16">
        <f t="shared" si="258"/>
        <v>0</v>
      </c>
      <c r="K410" s="16">
        <f t="shared" si="258"/>
        <v>0</v>
      </c>
      <c r="L410" s="16">
        <f t="shared" si="258"/>
        <v>0</v>
      </c>
      <c r="M410" s="16">
        <f t="shared" si="258"/>
        <v>0</v>
      </c>
      <c r="N410" s="16">
        <f t="shared" si="258"/>
        <v>0</v>
      </c>
      <c r="O410" s="16">
        <f t="shared" si="258"/>
        <v>0</v>
      </c>
      <c r="P410" s="16">
        <f t="shared" si="258"/>
        <v>0</v>
      </c>
      <c r="Q410" s="16">
        <f t="shared" si="258"/>
        <v>0</v>
      </c>
      <c r="R410" s="16">
        <f t="shared" si="258"/>
        <v>0</v>
      </c>
      <c r="S410" s="16">
        <f t="shared" si="258"/>
        <v>0</v>
      </c>
      <c r="T410" s="16">
        <f t="shared" si="258"/>
        <v>0</v>
      </c>
      <c r="U410" s="16">
        <f t="shared" si="258"/>
        <v>0</v>
      </c>
      <c r="V410" s="16">
        <f t="shared" si="258"/>
        <v>0</v>
      </c>
      <c r="W410" s="16">
        <f t="shared" si="258"/>
        <v>0</v>
      </c>
      <c r="X410" s="16">
        <f t="shared" si="258"/>
        <v>0</v>
      </c>
      <c r="Y410" s="16">
        <f t="shared" si="258"/>
        <v>0</v>
      </c>
      <c r="Z410" s="16">
        <f t="shared" si="258"/>
        <v>0</v>
      </c>
      <c r="AA410" s="16">
        <f t="shared" si="258"/>
        <v>0</v>
      </c>
      <c r="AB410" s="16">
        <f t="shared" si="258"/>
        <v>0</v>
      </c>
      <c r="AC410" s="16">
        <f t="shared" si="258"/>
        <v>0</v>
      </c>
      <c r="AD410" s="16">
        <f t="shared" si="258"/>
        <v>0</v>
      </c>
      <c r="AE410" s="16">
        <f t="shared" si="258"/>
        <v>0</v>
      </c>
      <c r="AF410" s="16">
        <f t="shared" si="258"/>
        <v>0</v>
      </c>
      <c r="AG410" s="16">
        <f t="shared" si="258"/>
        <v>0</v>
      </c>
      <c r="AH410" s="16">
        <f t="shared" si="258"/>
        <v>0</v>
      </c>
      <c r="AI410" s="16">
        <f t="shared" si="258"/>
        <v>0</v>
      </c>
      <c r="AJ410" s="16">
        <f t="shared" si="258"/>
        <v>0</v>
      </c>
      <c r="AK410" s="16">
        <f t="shared" si="258"/>
        <v>0</v>
      </c>
      <c r="AL410" s="16">
        <f t="shared" si="258"/>
        <v>0</v>
      </c>
      <c r="AM410" s="16">
        <f t="shared" si="258"/>
        <v>0</v>
      </c>
      <c r="AN410" s="16">
        <f t="shared" si="258"/>
        <v>0</v>
      </c>
      <c r="AO410" s="16">
        <f t="shared" si="258"/>
        <v>0</v>
      </c>
      <c r="AP410" s="16">
        <f t="shared" si="258"/>
        <v>0</v>
      </c>
      <c r="AQ410" s="16">
        <f t="shared" si="258"/>
        <v>0</v>
      </c>
      <c r="AR410" s="16">
        <f t="shared" si="258"/>
        <v>0</v>
      </c>
      <c r="AS410" s="16">
        <f t="shared" si="258"/>
        <v>0</v>
      </c>
      <c r="AT410" s="16">
        <f t="shared" si="258"/>
        <v>0</v>
      </c>
      <c r="AU410" s="16">
        <f t="shared" si="258"/>
        <v>0</v>
      </c>
      <c r="AV410" s="16">
        <f t="shared" si="258"/>
        <v>0</v>
      </c>
      <c r="AW410" s="16">
        <f t="shared" si="258"/>
        <v>0</v>
      </c>
      <c r="AX410" s="16">
        <f t="shared" si="258"/>
        <v>0</v>
      </c>
      <c r="AY410" s="16">
        <f t="shared" si="258"/>
        <v>0</v>
      </c>
      <c r="AZ410" s="16">
        <f t="shared" si="258"/>
        <v>0</v>
      </c>
      <c r="BA410" s="16">
        <f t="shared" si="258"/>
        <v>0</v>
      </c>
      <c r="BB410" s="16">
        <f t="shared" si="258"/>
        <v>0</v>
      </c>
      <c r="BC410" s="16">
        <f t="shared" si="258"/>
        <v>0</v>
      </c>
      <c r="BD410" s="16">
        <f t="shared" si="258"/>
        <v>0</v>
      </c>
      <c r="BE410" s="16">
        <f t="shared" si="258"/>
        <v>0</v>
      </c>
      <c r="BF410" s="16">
        <f t="shared" si="258"/>
        <v>0</v>
      </c>
      <c r="BG410" s="16">
        <f t="shared" si="258"/>
        <v>0</v>
      </c>
      <c r="BH410" s="16">
        <f t="shared" si="258"/>
        <v>0</v>
      </c>
      <c r="BI410" s="16">
        <f t="shared" si="258"/>
        <v>0</v>
      </c>
      <c r="BJ410" s="16">
        <f t="shared" si="258"/>
        <v>0</v>
      </c>
      <c r="BK410" s="16">
        <f t="shared" si="258"/>
        <v>0</v>
      </c>
      <c r="BL410" s="16">
        <f t="shared" si="258"/>
        <v>0</v>
      </c>
      <c r="BM410" s="16">
        <f t="shared" si="258"/>
        <v>0</v>
      </c>
      <c r="BN410" s="16">
        <f t="shared" si="258"/>
        <v>0</v>
      </c>
      <c r="BO410" s="16">
        <f t="shared" si="258"/>
        <v>0</v>
      </c>
      <c r="BP410" s="16">
        <f t="shared" si="258"/>
        <v>0</v>
      </c>
      <c r="BQ410" s="16">
        <f t="shared" si="258"/>
        <v>0</v>
      </c>
      <c r="BR410" s="16">
        <f t="shared" si="256"/>
        <v>0</v>
      </c>
      <c r="BS410" s="16">
        <f t="shared" si="256"/>
        <v>0</v>
      </c>
      <c r="BT410" s="16">
        <f t="shared" si="256"/>
        <v>0</v>
      </c>
      <c r="BU410" s="16">
        <f t="shared" si="256"/>
        <v>0</v>
      </c>
      <c r="BV410" s="16">
        <f t="shared" si="256"/>
        <v>0</v>
      </c>
      <c r="BW410" s="16">
        <f t="shared" si="256"/>
        <v>0</v>
      </c>
      <c r="BX410" s="16">
        <f t="shared" si="256"/>
        <v>0</v>
      </c>
    </row>
    <row r="411" spans="2:76" hidden="1" outlineLevel="1" x14ac:dyDescent="0.15">
      <c r="B411" s="13" t="str">
        <f t="shared" si="214"/>
        <v>FTE Cost - Brand</v>
      </c>
      <c r="C411" s="13">
        <f t="shared" ref="C411:D411" si="259">C201</f>
        <v>0</v>
      </c>
      <c r="D411" s="13">
        <f t="shared" si="259"/>
        <v>0</v>
      </c>
      <c r="E411" s="16">
        <f t="shared" si="213"/>
        <v>0</v>
      </c>
      <c r="F411" s="16">
        <f t="shared" si="258"/>
        <v>0</v>
      </c>
      <c r="G411" s="16">
        <f t="shared" si="258"/>
        <v>0</v>
      </c>
      <c r="H411" s="16">
        <f t="shared" si="258"/>
        <v>0</v>
      </c>
      <c r="I411" s="16">
        <f t="shared" si="258"/>
        <v>0</v>
      </c>
      <c r="J411" s="16">
        <f t="shared" si="258"/>
        <v>0</v>
      </c>
      <c r="K411" s="16">
        <f t="shared" si="258"/>
        <v>0</v>
      </c>
      <c r="L411" s="16">
        <f t="shared" si="258"/>
        <v>0</v>
      </c>
      <c r="M411" s="16">
        <f t="shared" si="258"/>
        <v>0</v>
      </c>
      <c r="N411" s="16">
        <f t="shared" si="258"/>
        <v>0</v>
      </c>
      <c r="O411" s="16">
        <f t="shared" si="258"/>
        <v>0</v>
      </c>
      <c r="P411" s="16">
        <f t="shared" si="258"/>
        <v>0</v>
      </c>
      <c r="Q411" s="16">
        <f t="shared" si="258"/>
        <v>0</v>
      </c>
      <c r="R411" s="16">
        <f t="shared" si="258"/>
        <v>0</v>
      </c>
      <c r="S411" s="16">
        <f t="shared" si="258"/>
        <v>0</v>
      </c>
      <c r="T411" s="16">
        <f t="shared" si="258"/>
        <v>0</v>
      </c>
      <c r="U411" s="16">
        <f t="shared" si="258"/>
        <v>0</v>
      </c>
      <c r="V411" s="16">
        <f t="shared" si="258"/>
        <v>0</v>
      </c>
      <c r="W411" s="16">
        <f t="shared" si="258"/>
        <v>0</v>
      </c>
      <c r="X411" s="16">
        <f t="shared" si="258"/>
        <v>0</v>
      </c>
      <c r="Y411" s="16">
        <f t="shared" si="258"/>
        <v>0</v>
      </c>
      <c r="Z411" s="16">
        <f t="shared" si="258"/>
        <v>0</v>
      </c>
      <c r="AA411" s="16">
        <f t="shared" si="258"/>
        <v>0</v>
      </c>
      <c r="AB411" s="16">
        <f t="shared" si="258"/>
        <v>0</v>
      </c>
      <c r="AC411" s="16">
        <f t="shared" si="258"/>
        <v>0</v>
      </c>
      <c r="AD411" s="16">
        <f t="shared" si="258"/>
        <v>0</v>
      </c>
      <c r="AE411" s="16">
        <f t="shared" si="258"/>
        <v>0</v>
      </c>
      <c r="AF411" s="16">
        <f t="shared" si="258"/>
        <v>0</v>
      </c>
      <c r="AG411" s="16">
        <f t="shared" si="258"/>
        <v>0</v>
      </c>
      <c r="AH411" s="16">
        <f t="shared" si="258"/>
        <v>0</v>
      </c>
      <c r="AI411" s="16">
        <f t="shared" si="258"/>
        <v>0</v>
      </c>
      <c r="AJ411" s="16">
        <f t="shared" si="258"/>
        <v>0</v>
      </c>
      <c r="AK411" s="16">
        <f t="shared" si="258"/>
        <v>0</v>
      </c>
      <c r="AL411" s="16">
        <f t="shared" si="258"/>
        <v>0</v>
      </c>
      <c r="AM411" s="16">
        <f t="shared" si="258"/>
        <v>0</v>
      </c>
      <c r="AN411" s="16">
        <f t="shared" si="258"/>
        <v>0</v>
      </c>
      <c r="AO411" s="16">
        <f t="shared" si="258"/>
        <v>0</v>
      </c>
      <c r="AP411" s="16">
        <f t="shared" si="258"/>
        <v>0</v>
      </c>
      <c r="AQ411" s="16">
        <f t="shared" si="258"/>
        <v>0</v>
      </c>
      <c r="AR411" s="16">
        <f t="shared" si="258"/>
        <v>0</v>
      </c>
      <c r="AS411" s="16">
        <f t="shared" si="258"/>
        <v>0</v>
      </c>
      <c r="AT411" s="16">
        <f t="shared" si="258"/>
        <v>0</v>
      </c>
      <c r="AU411" s="16">
        <f t="shared" si="258"/>
        <v>0</v>
      </c>
      <c r="AV411" s="16">
        <f t="shared" si="258"/>
        <v>0</v>
      </c>
      <c r="AW411" s="16">
        <f t="shared" si="258"/>
        <v>0</v>
      </c>
      <c r="AX411" s="16">
        <f t="shared" si="258"/>
        <v>0</v>
      </c>
      <c r="AY411" s="16">
        <f t="shared" si="258"/>
        <v>0</v>
      </c>
      <c r="AZ411" s="16">
        <f t="shared" si="258"/>
        <v>0</v>
      </c>
      <c r="BA411" s="16">
        <f t="shared" si="258"/>
        <v>0</v>
      </c>
      <c r="BB411" s="16">
        <f t="shared" si="258"/>
        <v>0</v>
      </c>
      <c r="BC411" s="16">
        <f t="shared" si="258"/>
        <v>0</v>
      </c>
      <c r="BD411" s="16">
        <f t="shared" si="258"/>
        <v>0</v>
      </c>
      <c r="BE411" s="16">
        <f t="shared" si="258"/>
        <v>0</v>
      </c>
      <c r="BF411" s="16">
        <f t="shared" si="258"/>
        <v>0</v>
      </c>
      <c r="BG411" s="16">
        <f t="shared" si="258"/>
        <v>0</v>
      </c>
      <c r="BH411" s="16">
        <f t="shared" si="258"/>
        <v>0</v>
      </c>
      <c r="BI411" s="16">
        <f t="shared" si="258"/>
        <v>0</v>
      </c>
      <c r="BJ411" s="16">
        <f t="shared" si="258"/>
        <v>0</v>
      </c>
      <c r="BK411" s="16">
        <f t="shared" si="258"/>
        <v>0</v>
      </c>
      <c r="BL411" s="16">
        <f t="shared" si="258"/>
        <v>0</v>
      </c>
      <c r="BM411" s="16">
        <f t="shared" si="258"/>
        <v>0</v>
      </c>
      <c r="BN411" s="16">
        <f t="shared" si="258"/>
        <v>0</v>
      </c>
      <c r="BO411" s="16">
        <f t="shared" si="258"/>
        <v>0</v>
      </c>
      <c r="BP411" s="16">
        <f t="shared" si="258"/>
        <v>0</v>
      </c>
      <c r="BQ411" s="16">
        <f t="shared" si="258"/>
        <v>0</v>
      </c>
      <c r="BR411" s="16">
        <f t="shared" si="256"/>
        <v>0</v>
      </c>
      <c r="BS411" s="16">
        <f t="shared" si="256"/>
        <v>0</v>
      </c>
      <c r="BT411" s="16">
        <f t="shared" si="256"/>
        <v>0</v>
      </c>
      <c r="BU411" s="16">
        <f t="shared" si="256"/>
        <v>0</v>
      </c>
      <c r="BV411" s="16">
        <f t="shared" si="256"/>
        <v>0</v>
      </c>
      <c r="BW411" s="16">
        <f t="shared" si="256"/>
        <v>0</v>
      </c>
      <c r="BX411" s="16">
        <f t="shared" si="256"/>
        <v>0</v>
      </c>
    </row>
    <row r="412" spans="2:76" hidden="1" outlineLevel="1" x14ac:dyDescent="0.15">
      <c r="B412" s="13" t="str">
        <f t="shared" si="214"/>
        <v>FTE Cost - Brand</v>
      </c>
      <c r="C412" s="13">
        <f t="shared" ref="C412:D412" si="260">C202</f>
        <v>0</v>
      </c>
      <c r="D412" s="13" t="str">
        <f t="shared" si="260"/>
        <v>Brand 1</v>
      </c>
      <c r="E412" s="16">
        <f t="shared" si="213"/>
        <v>0</v>
      </c>
      <c r="F412" s="16">
        <f t="shared" si="258"/>
        <v>0</v>
      </c>
      <c r="G412" s="16">
        <f t="shared" si="258"/>
        <v>0</v>
      </c>
      <c r="H412" s="16">
        <f t="shared" si="258"/>
        <v>0</v>
      </c>
      <c r="I412" s="16">
        <f t="shared" si="258"/>
        <v>0</v>
      </c>
      <c r="J412" s="16">
        <f t="shared" si="258"/>
        <v>0</v>
      </c>
      <c r="K412" s="16">
        <f t="shared" si="258"/>
        <v>0</v>
      </c>
      <c r="L412" s="16">
        <f t="shared" si="258"/>
        <v>0</v>
      </c>
      <c r="M412" s="16">
        <f t="shared" si="258"/>
        <v>0</v>
      </c>
      <c r="N412" s="16">
        <f t="shared" si="258"/>
        <v>0</v>
      </c>
      <c r="O412" s="16">
        <f t="shared" si="258"/>
        <v>0</v>
      </c>
      <c r="P412" s="16">
        <f t="shared" si="258"/>
        <v>0</v>
      </c>
      <c r="Q412" s="16">
        <f t="shared" si="258"/>
        <v>0</v>
      </c>
      <c r="R412" s="16">
        <f t="shared" si="258"/>
        <v>0</v>
      </c>
      <c r="S412" s="16">
        <f t="shared" si="258"/>
        <v>0</v>
      </c>
      <c r="T412" s="16">
        <f t="shared" si="258"/>
        <v>0</v>
      </c>
      <c r="U412" s="16">
        <f t="shared" si="258"/>
        <v>0</v>
      </c>
      <c r="V412" s="16">
        <f t="shared" si="258"/>
        <v>0</v>
      </c>
      <c r="W412" s="16">
        <f t="shared" si="258"/>
        <v>0</v>
      </c>
      <c r="X412" s="16">
        <f t="shared" si="258"/>
        <v>0</v>
      </c>
      <c r="Y412" s="16">
        <f t="shared" si="258"/>
        <v>0</v>
      </c>
      <c r="Z412" s="16">
        <f t="shared" si="258"/>
        <v>0</v>
      </c>
      <c r="AA412" s="16">
        <f t="shared" si="258"/>
        <v>0</v>
      </c>
      <c r="AB412" s="16">
        <f t="shared" si="258"/>
        <v>0</v>
      </c>
      <c r="AC412" s="16">
        <f t="shared" si="258"/>
        <v>0</v>
      </c>
      <c r="AD412" s="16">
        <f t="shared" si="258"/>
        <v>0</v>
      </c>
      <c r="AE412" s="16">
        <f t="shared" si="258"/>
        <v>0</v>
      </c>
      <c r="AF412" s="16">
        <f t="shared" si="258"/>
        <v>0</v>
      </c>
      <c r="AG412" s="16">
        <f t="shared" si="258"/>
        <v>0</v>
      </c>
      <c r="AH412" s="16">
        <f t="shared" si="258"/>
        <v>0</v>
      </c>
      <c r="AI412" s="16">
        <f t="shared" si="258"/>
        <v>0</v>
      </c>
      <c r="AJ412" s="16">
        <f t="shared" si="258"/>
        <v>0</v>
      </c>
      <c r="AK412" s="16">
        <f t="shared" si="258"/>
        <v>0</v>
      </c>
      <c r="AL412" s="16">
        <f t="shared" si="258"/>
        <v>0</v>
      </c>
      <c r="AM412" s="16">
        <f t="shared" si="258"/>
        <v>0</v>
      </c>
      <c r="AN412" s="16">
        <f t="shared" si="258"/>
        <v>0</v>
      </c>
      <c r="AO412" s="16">
        <f t="shared" si="258"/>
        <v>0</v>
      </c>
      <c r="AP412" s="16">
        <f t="shared" si="258"/>
        <v>0</v>
      </c>
      <c r="AQ412" s="16">
        <f t="shared" si="258"/>
        <v>0</v>
      </c>
      <c r="AR412" s="16">
        <f t="shared" si="258"/>
        <v>0</v>
      </c>
      <c r="AS412" s="16">
        <f t="shared" si="258"/>
        <v>0</v>
      </c>
      <c r="AT412" s="16">
        <f t="shared" si="258"/>
        <v>0</v>
      </c>
      <c r="AU412" s="16">
        <f t="shared" si="258"/>
        <v>0</v>
      </c>
      <c r="AV412" s="16">
        <f t="shared" si="258"/>
        <v>0</v>
      </c>
      <c r="AW412" s="16">
        <f t="shared" si="258"/>
        <v>0</v>
      </c>
      <c r="AX412" s="16">
        <f t="shared" si="258"/>
        <v>0</v>
      </c>
      <c r="AY412" s="16">
        <f t="shared" si="258"/>
        <v>0</v>
      </c>
      <c r="AZ412" s="16">
        <f t="shared" si="258"/>
        <v>0</v>
      </c>
      <c r="BA412" s="16">
        <f t="shared" si="258"/>
        <v>0</v>
      </c>
      <c r="BB412" s="16">
        <f t="shared" si="258"/>
        <v>0</v>
      </c>
      <c r="BC412" s="16">
        <f t="shared" si="258"/>
        <v>0</v>
      </c>
      <c r="BD412" s="16">
        <f t="shared" si="258"/>
        <v>0</v>
      </c>
      <c r="BE412" s="16">
        <f t="shared" si="258"/>
        <v>0</v>
      </c>
      <c r="BF412" s="16">
        <f t="shared" si="258"/>
        <v>0</v>
      </c>
      <c r="BG412" s="16">
        <f t="shared" si="258"/>
        <v>0</v>
      </c>
      <c r="BH412" s="16">
        <f t="shared" si="258"/>
        <v>0</v>
      </c>
      <c r="BI412" s="16">
        <f t="shared" si="258"/>
        <v>0</v>
      </c>
      <c r="BJ412" s="16">
        <f t="shared" si="258"/>
        <v>0</v>
      </c>
      <c r="BK412" s="16">
        <f t="shared" si="258"/>
        <v>0</v>
      </c>
      <c r="BL412" s="16">
        <f t="shared" si="258"/>
        <v>0</v>
      </c>
      <c r="BM412" s="16">
        <f t="shared" si="258"/>
        <v>0</v>
      </c>
      <c r="BN412" s="16">
        <f t="shared" si="258"/>
        <v>0</v>
      </c>
      <c r="BO412" s="16">
        <f t="shared" si="258"/>
        <v>0</v>
      </c>
      <c r="BP412" s="16">
        <f t="shared" si="258"/>
        <v>0</v>
      </c>
      <c r="BQ412" s="16">
        <f t="shared" si="258"/>
        <v>0</v>
      </c>
      <c r="BR412" s="16">
        <f t="shared" si="256"/>
        <v>0</v>
      </c>
      <c r="BS412" s="16">
        <f t="shared" si="256"/>
        <v>0</v>
      </c>
      <c r="BT412" s="16">
        <f t="shared" si="256"/>
        <v>0</v>
      </c>
      <c r="BU412" s="16">
        <f t="shared" si="256"/>
        <v>0</v>
      </c>
      <c r="BV412" s="16">
        <f t="shared" si="256"/>
        <v>0</v>
      </c>
      <c r="BW412" s="16">
        <f t="shared" si="256"/>
        <v>0</v>
      </c>
      <c r="BX412" s="16">
        <f t="shared" si="256"/>
        <v>0</v>
      </c>
    </row>
    <row r="413" spans="2:76" hidden="1" outlineLevel="1" x14ac:dyDescent="0.15">
      <c r="B413" s="13" t="str">
        <f t="shared" si="214"/>
        <v>FTE Cost - Brand</v>
      </c>
      <c r="C413" s="13">
        <f t="shared" ref="C413:D413" si="261">C203</f>
        <v>0</v>
      </c>
      <c r="D413" s="13" t="str">
        <f t="shared" si="261"/>
        <v>Brand 2</v>
      </c>
      <c r="E413" s="16">
        <f t="shared" si="213"/>
        <v>0</v>
      </c>
      <c r="F413" s="16">
        <f t="shared" si="258"/>
        <v>0</v>
      </c>
      <c r="G413" s="16">
        <f t="shared" si="258"/>
        <v>0</v>
      </c>
      <c r="H413" s="16">
        <f t="shared" si="258"/>
        <v>0</v>
      </c>
      <c r="I413" s="16">
        <f t="shared" si="258"/>
        <v>0</v>
      </c>
      <c r="J413" s="16">
        <f t="shared" si="258"/>
        <v>0</v>
      </c>
      <c r="K413" s="16">
        <f t="shared" si="258"/>
        <v>0</v>
      </c>
      <c r="L413" s="16">
        <f t="shared" si="258"/>
        <v>0</v>
      </c>
      <c r="M413" s="16">
        <f t="shared" si="258"/>
        <v>0</v>
      </c>
      <c r="N413" s="16">
        <f t="shared" si="258"/>
        <v>0</v>
      </c>
      <c r="O413" s="16">
        <f t="shared" si="258"/>
        <v>0</v>
      </c>
      <c r="P413" s="16">
        <f t="shared" si="258"/>
        <v>0</v>
      </c>
      <c r="Q413" s="16">
        <f t="shared" si="258"/>
        <v>0</v>
      </c>
      <c r="R413" s="16">
        <f t="shared" si="258"/>
        <v>0</v>
      </c>
      <c r="S413" s="16">
        <f t="shared" si="258"/>
        <v>0</v>
      </c>
      <c r="T413" s="16">
        <f t="shared" si="258"/>
        <v>0</v>
      </c>
      <c r="U413" s="16">
        <f t="shared" si="258"/>
        <v>0</v>
      </c>
      <c r="V413" s="16">
        <f t="shared" si="258"/>
        <v>0</v>
      </c>
      <c r="W413" s="16">
        <f t="shared" si="258"/>
        <v>0</v>
      </c>
      <c r="X413" s="16">
        <f t="shared" si="258"/>
        <v>0</v>
      </c>
      <c r="Y413" s="16">
        <f t="shared" si="258"/>
        <v>0</v>
      </c>
      <c r="Z413" s="16">
        <f t="shared" si="258"/>
        <v>0</v>
      </c>
      <c r="AA413" s="16">
        <f t="shared" si="258"/>
        <v>0</v>
      </c>
      <c r="AB413" s="16">
        <f t="shared" si="258"/>
        <v>0</v>
      </c>
      <c r="AC413" s="16">
        <f t="shared" si="258"/>
        <v>0</v>
      </c>
      <c r="AD413" s="16">
        <f t="shared" si="258"/>
        <v>0</v>
      </c>
      <c r="AE413" s="16">
        <f t="shared" si="258"/>
        <v>0</v>
      </c>
      <c r="AF413" s="16">
        <f t="shared" si="258"/>
        <v>0</v>
      </c>
      <c r="AG413" s="16">
        <f t="shared" si="258"/>
        <v>0</v>
      </c>
      <c r="AH413" s="16">
        <f t="shared" si="258"/>
        <v>0</v>
      </c>
      <c r="AI413" s="16">
        <f t="shared" si="258"/>
        <v>0</v>
      </c>
      <c r="AJ413" s="16">
        <f t="shared" si="258"/>
        <v>0</v>
      </c>
      <c r="AK413" s="16">
        <f t="shared" si="258"/>
        <v>0</v>
      </c>
      <c r="AL413" s="16">
        <f t="shared" si="258"/>
        <v>0</v>
      </c>
      <c r="AM413" s="16">
        <f t="shared" si="258"/>
        <v>0</v>
      </c>
      <c r="AN413" s="16">
        <f t="shared" si="258"/>
        <v>0</v>
      </c>
      <c r="AO413" s="16">
        <f t="shared" si="258"/>
        <v>0</v>
      </c>
      <c r="AP413" s="16">
        <f t="shared" si="258"/>
        <v>0</v>
      </c>
      <c r="AQ413" s="16">
        <f t="shared" si="258"/>
        <v>0</v>
      </c>
      <c r="AR413" s="16">
        <f t="shared" si="258"/>
        <v>0</v>
      </c>
      <c r="AS413" s="16">
        <f t="shared" si="258"/>
        <v>0</v>
      </c>
      <c r="AT413" s="16">
        <f t="shared" si="258"/>
        <v>0</v>
      </c>
      <c r="AU413" s="16">
        <f t="shared" si="258"/>
        <v>0</v>
      </c>
      <c r="AV413" s="16">
        <f t="shared" si="258"/>
        <v>0</v>
      </c>
      <c r="AW413" s="16">
        <f t="shared" si="258"/>
        <v>0</v>
      </c>
      <c r="AX413" s="16">
        <f t="shared" si="258"/>
        <v>0</v>
      </c>
      <c r="AY413" s="16">
        <f t="shared" si="258"/>
        <v>0</v>
      </c>
      <c r="AZ413" s="16">
        <f t="shared" si="258"/>
        <v>0</v>
      </c>
      <c r="BA413" s="16">
        <f t="shared" si="258"/>
        <v>0</v>
      </c>
      <c r="BB413" s="16">
        <f t="shared" si="258"/>
        <v>0</v>
      </c>
      <c r="BC413" s="16">
        <f t="shared" si="258"/>
        <v>0</v>
      </c>
      <c r="BD413" s="16">
        <f t="shared" si="258"/>
        <v>0</v>
      </c>
      <c r="BE413" s="16">
        <f t="shared" si="258"/>
        <v>0</v>
      </c>
      <c r="BF413" s="16">
        <f t="shared" si="258"/>
        <v>0</v>
      </c>
      <c r="BG413" s="16">
        <f t="shared" si="258"/>
        <v>0</v>
      </c>
      <c r="BH413" s="16">
        <f t="shared" si="258"/>
        <v>0</v>
      </c>
      <c r="BI413" s="16">
        <f t="shared" si="258"/>
        <v>0</v>
      </c>
      <c r="BJ413" s="16">
        <f t="shared" si="258"/>
        <v>0</v>
      </c>
      <c r="BK413" s="16">
        <f t="shared" si="258"/>
        <v>0</v>
      </c>
      <c r="BL413" s="16">
        <f t="shared" si="258"/>
        <v>0</v>
      </c>
      <c r="BM413" s="16">
        <f t="shared" si="258"/>
        <v>0</v>
      </c>
      <c r="BN413" s="16">
        <f t="shared" si="258"/>
        <v>0</v>
      </c>
      <c r="BO413" s="16">
        <f t="shared" si="258"/>
        <v>0</v>
      </c>
      <c r="BP413" s="16">
        <f t="shared" si="258"/>
        <v>0</v>
      </c>
      <c r="BQ413" s="16">
        <f t="shared" ref="BQ413:BX416" si="262">IFERROR(VLOOKUP($C413,$C$2:$BX$21,MATCH(BQ$1,$C$1:$BX$1,0),0)*VLOOKUP($C413,$C$22:$BX$41,MATCH(BQ$1,$C$1:$BX$1,0),0),0)*BQ203</f>
        <v>0</v>
      </c>
      <c r="BR413" s="16">
        <f t="shared" si="262"/>
        <v>0</v>
      </c>
      <c r="BS413" s="16">
        <f t="shared" si="262"/>
        <v>0</v>
      </c>
      <c r="BT413" s="16">
        <f t="shared" si="262"/>
        <v>0</v>
      </c>
      <c r="BU413" s="16">
        <f t="shared" si="262"/>
        <v>0</v>
      </c>
      <c r="BV413" s="16">
        <f t="shared" si="262"/>
        <v>0</v>
      </c>
      <c r="BW413" s="16">
        <f t="shared" si="262"/>
        <v>0</v>
      </c>
      <c r="BX413" s="16">
        <f t="shared" si="262"/>
        <v>0</v>
      </c>
    </row>
    <row r="414" spans="2:76" hidden="1" outlineLevel="1" x14ac:dyDescent="0.15">
      <c r="B414" s="13" t="str">
        <f t="shared" si="214"/>
        <v>FTE Cost - Brand</v>
      </c>
      <c r="C414" s="13">
        <f t="shared" ref="C414:D414" si="263">C204</f>
        <v>0</v>
      </c>
      <c r="D414" s="13" t="str">
        <f t="shared" si="263"/>
        <v>Brand 3</v>
      </c>
      <c r="E414" s="16">
        <f t="shared" si="213"/>
        <v>0</v>
      </c>
      <c r="F414" s="16">
        <f t="shared" ref="F414:BQ417" si="264">IFERROR(VLOOKUP($C414,$C$2:$BX$21,MATCH(F$1,$C$1:$BX$1,0),0)*VLOOKUP($C414,$C$22:$BX$41,MATCH(F$1,$C$1:$BX$1,0),0),0)*F204</f>
        <v>0</v>
      </c>
      <c r="G414" s="16">
        <f t="shared" si="264"/>
        <v>0</v>
      </c>
      <c r="H414" s="16">
        <f t="shared" si="264"/>
        <v>0</v>
      </c>
      <c r="I414" s="16">
        <f t="shared" si="264"/>
        <v>0</v>
      </c>
      <c r="J414" s="16">
        <f t="shared" si="264"/>
        <v>0</v>
      </c>
      <c r="K414" s="16">
        <f t="shared" si="264"/>
        <v>0</v>
      </c>
      <c r="L414" s="16">
        <f t="shared" si="264"/>
        <v>0</v>
      </c>
      <c r="M414" s="16">
        <f t="shared" si="264"/>
        <v>0</v>
      </c>
      <c r="N414" s="16">
        <f t="shared" si="264"/>
        <v>0</v>
      </c>
      <c r="O414" s="16">
        <f t="shared" si="264"/>
        <v>0</v>
      </c>
      <c r="P414" s="16">
        <f t="shared" si="264"/>
        <v>0</v>
      </c>
      <c r="Q414" s="16">
        <f t="shared" si="264"/>
        <v>0</v>
      </c>
      <c r="R414" s="16">
        <f t="shared" si="264"/>
        <v>0</v>
      </c>
      <c r="S414" s="16">
        <f t="shared" si="264"/>
        <v>0</v>
      </c>
      <c r="T414" s="16">
        <f t="shared" si="264"/>
        <v>0</v>
      </c>
      <c r="U414" s="16">
        <f t="shared" si="264"/>
        <v>0</v>
      </c>
      <c r="V414" s="16">
        <f t="shared" si="264"/>
        <v>0</v>
      </c>
      <c r="W414" s="16">
        <f t="shared" si="264"/>
        <v>0</v>
      </c>
      <c r="X414" s="16">
        <f t="shared" si="264"/>
        <v>0</v>
      </c>
      <c r="Y414" s="16">
        <f t="shared" si="264"/>
        <v>0</v>
      </c>
      <c r="Z414" s="16">
        <f t="shared" si="264"/>
        <v>0</v>
      </c>
      <c r="AA414" s="16">
        <f t="shared" si="264"/>
        <v>0</v>
      </c>
      <c r="AB414" s="16">
        <f t="shared" si="264"/>
        <v>0</v>
      </c>
      <c r="AC414" s="16">
        <f t="shared" si="264"/>
        <v>0</v>
      </c>
      <c r="AD414" s="16">
        <f t="shared" si="264"/>
        <v>0</v>
      </c>
      <c r="AE414" s="16">
        <f t="shared" si="264"/>
        <v>0</v>
      </c>
      <c r="AF414" s="16">
        <f t="shared" si="264"/>
        <v>0</v>
      </c>
      <c r="AG414" s="16">
        <f t="shared" si="264"/>
        <v>0</v>
      </c>
      <c r="AH414" s="16">
        <f t="shared" si="264"/>
        <v>0</v>
      </c>
      <c r="AI414" s="16">
        <f t="shared" si="264"/>
        <v>0</v>
      </c>
      <c r="AJ414" s="16">
        <f t="shared" si="264"/>
        <v>0</v>
      </c>
      <c r="AK414" s="16">
        <f t="shared" si="264"/>
        <v>0</v>
      </c>
      <c r="AL414" s="16">
        <f t="shared" si="264"/>
        <v>0</v>
      </c>
      <c r="AM414" s="16">
        <f t="shared" si="264"/>
        <v>0</v>
      </c>
      <c r="AN414" s="16">
        <f t="shared" si="264"/>
        <v>0</v>
      </c>
      <c r="AO414" s="16">
        <f t="shared" si="264"/>
        <v>0</v>
      </c>
      <c r="AP414" s="16">
        <f t="shared" si="264"/>
        <v>0</v>
      </c>
      <c r="AQ414" s="16">
        <f t="shared" si="264"/>
        <v>0</v>
      </c>
      <c r="AR414" s="16">
        <f t="shared" si="264"/>
        <v>0</v>
      </c>
      <c r="AS414" s="16">
        <f t="shared" si="264"/>
        <v>0</v>
      </c>
      <c r="AT414" s="16">
        <f t="shared" si="264"/>
        <v>0</v>
      </c>
      <c r="AU414" s="16">
        <f t="shared" si="264"/>
        <v>0</v>
      </c>
      <c r="AV414" s="16">
        <f t="shared" si="264"/>
        <v>0</v>
      </c>
      <c r="AW414" s="16">
        <f t="shared" si="264"/>
        <v>0</v>
      </c>
      <c r="AX414" s="16">
        <f t="shared" si="264"/>
        <v>0</v>
      </c>
      <c r="AY414" s="16">
        <f t="shared" si="264"/>
        <v>0</v>
      </c>
      <c r="AZ414" s="16">
        <f t="shared" si="264"/>
        <v>0</v>
      </c>
      <c r="BA414" s="16">
        <f t="shared" si="264"/>
        <v>0</v>
      </c>
      <c r="BB414" s="16">
        <f t="shared" si="264"/>
        <v>0</v>
      </c>
      <c r="BC414" s="16">
        <f t="shared" si="264"/>
        <v>0</v>
      </c>
      <c r="BD414" s="16">
        <f t="shared" si="264"/>
        <v>0</v>
      </c>
      <c r="BE414" s="16">
        <f t="shared" si="264"/>
        <v>0</v>
      </c>
      <c r="BF414" s="16">
        <f t="shared" si="264"/>
        <v>0</v>
      </c>
      <c r="BG414" s="16">
        <f t="shared" si="264"/>
        <v>0</v>
      </c>
      <c r="BH414" s="16">
        <f t="shared" si="264"/>
        <v>0</v>
      </c>
      <c r="BI414" s="16">
        <f t="shared" si="264"/>
        <v>0</v>
      </c>
      <c r="BJ414" s="16">
        <f t="shared" si="264"/>
        <v>0</v>
      </c>
      <c r="BK414" s="16">
        <f t="shared" si="264"/>
        <v>0</v>
      </c>
      <c r="BL414" s="16">
        <f t="shared" si="264"/>
        <v>0</v>
      </c>
      <c r="BM414" s="16">
        <f t="shared" si="264"/>
        <v>0</v>
      </c>
      <c r="BN414" s="16">
        <f t="shared" si="264"/>
        <v>0</v>
      </c>
      <c r="BO414" s="16">
        <f t="shared" si="264"/>
        <v>0</v>
      </c>
      <c r="BP414" s="16">
        <f t="shared" si="264"/>
        <v>0</v>
      </c>
      <c r="BQ414" s="16">
        <f t="shared" si="264"/>
        <v>0</v>
      </c>
      <c r="BR414" s="16">
        <f t="shared" si="262"/>
        <v>0</v>
      </c>
      <c r="BS414" s="16">
        <f t="shared" si="262"/>
        <v>0</v>
      </c>
      <c r="BT414" s="16">
        <f t="shared" si="262"/>
        <v>0</v>
      </c>
      <c r="BU414" s="16">
        <f t="shared" si="262"/>
        <v>0</v>
      </c>
      <c r="BV414" s="16">
        <f t="shared" si="262"/>
        <v>0</v>
      </c>
      <c r="BW414" s="16">
        <f t="shared" si="262"/>
        <v>0</v>
      </c>
      <c r="BX414" s="16">
        <f t="shared" si="262"/>
        <v>0</v>
      </c>
    </row>
    <row r="415" spans="2:76" hidden="1" outlineLevel="1" x14ac:dyDescent="0.15">
      <c r="B415" s="13" t="str">
        <f t="shared" si="214"/>
        <v>FTE Cost - Brand</v>
      </c>
      <c r="C415" s="13">
        <f t="shared" ref="C415:D415" si="265">C205</f>
        <v>0</v>
      </c>
      <c r="D415" s="13" t="str">
        <f t="shared" si="265"/>
        <v>Brand 4</v>
      </c>
      <c r="E415" s="16">
        <f t="shared" si="213"/>
        <v>0</v>
      </c>
      <c r="F415" s="16">
        <f t="shared" si="264"/>
        <v>0</v>
      </c>
      <c r="G415" s="16">
        <f t="shared" si="264"/>
        <v>0</v>
      </c>
      <c r="H415" s="16">
        <f t="shared" si="264"/>
        <v>0</v>
      </c>
      <c r="I415" s="16">
        <f t="shared" si="264"/>
        <v>0</v>
      </c>
      <c r="J415" s="16">
        <f t="shared" si="264"/>
        <v>0</v>
      </c>
      <c r="K415" s="16">
        <f t="shared" si="264"/>
        <v>0</v>
      </c>
      <c r="L415" s="16">
        <f t="shared" si="264"/>
        <v>0</v>
      </c>
      <c r="M415" s="16">
        <f t="shared" si="264"/>
        <v>0</v>
      </c>
      <c r="N415" s="16">
        <f t="shared" si="264"/>
        <v>0</v>
      </c>
      <c r="O415" s="16">
        <f t="shared" si="264"/>
        <v>0</v>
      </c>
      <c r="P415" s="16">
        <f t="shared" si="264"/>
        <v>0</v>
      </c>
      <c r="Q415" s="16">
        <f t="shared" si="264"/>
        <v>0</v>
      </c>
      <c r="R415" s="16">
        <f t="shared" si="264"/>
        <v>0</v>
      </c>
      <c r="S415" s="16">
        <f t="shared" si="264"/>
        <v>0</v>
      </c>
      <c r="T415" s="16">
        <f t="shared" si="264"/>
        <v>0</v>
      </c>
      <c r="U415" s="16">
        <f t="shared" si="264"/>
        <v>0</v>
      </c>
      <c r="V415" s="16">
        <f t="shared" si="264"/>
        <v>0</v>
      </c>
      <c r="W415" s="16">
        <f t="shared" si="264"/>
        <v>0</v>
      </c>
      <c r="X415" s="16">
        <f t="shared" si="264"/>
        <v>0</v>
      </c>
      <c r="Y415" s="16">
        <f t="shared" si="264"/>
        <v>0</v>
      </c>
      <c r="Z415" s="16">
        <f t="shared" si="264"/>
        <v>0</v>
      </c>
      <c r="AA415" s="16">
        <f t="shared" si="264"/>
        <v>0</v>
      </c>
      <c r="AB415" s="16">
        <f t="shared" si="264"/>
        <v>0</v>
      </c>
      <c r="AC415" s="16">
        <f t="shared" si="264"/>
        <v>0</v>
      </c>
      <c r="AD415" s="16">
        <f t="shared" si="264"/>
        <v>0</v>
      </c>
      <c r="AE415" s="16">
        <f t="shared" si="264"/>
        <v>0</v>
      </c>
      <c r="AF415" s="16">
        <f t="shared" si="264"/>
        <v>0</v>
      </c>
      <c r="AG415" s="16">
        <f t="shared" si="264"/>
        <v>0</v>
      </c>
      <c r="AH415" s="16">
        <f t="shared" si="264"/>
        <v>0</v>
      </c>
      <c r="AI415" s="16">
        <f t="shared" si="264"/>
        <v>0</v>
      </c>
      <c r="AJ415" s="16">
        <f t="shared" si="264"/>
        <v>0</v>
      </c>
      <c r="AK415" s="16">
        <f t="shared" si="264"/>
        <v>0</v>
      </c>
      <c r="AL415" s="16">
        <f t="shared" si="264"/>
        <v>0</v>
      </c>
      <c r="AM415" s="16">
        <f t="shared" si="264"/>
        <v>0</v>
      </c>
      <c r="AN415" s="16">
        <f t="shared" si="264"/>
        <v>0</v>
      </c>
      <c r="AO415" s="16">
        <f t="shared" si="264"/>
        <v>0</v>
      </c>
      <c r="AP415" s="16">
        <f t="shared" si="264"/>
        <v>0</v>
      </c>
      <c r="AQ415" s="16">
        <f t="shared" si="264"/>
        <v>0</v>
      </c>
      <c r="AR415" s="16">
        <f t="shared" si="264"/>
        <v>0</v>
      </c>
      <c r="AS415" s="16">
        <f t="shared" si="264"/>
        <v>0</v>
      </c>
      <c r="AT415" s="16">
        <f t="shared" si="264"/>
        <v>0</v>
      </c>
      <c r="AU415" s="16">
        <f t="shared" si="264"/>
        <v>0</v>
      </c>
      <c r="AV415" s="16">
        <f t="shared" si="264"/>
        <v>0</v>
      </c>
      <c r="AW415" s="16">
        <f t="shared" si="264"/>
        <v>0</v>
      </c>
      <c r="AX415" s="16">
        <f t="shared" si="264"/>
        <v>0</v>
      </c>
      <c r="AY415" s="16">
        <f t="shared" si="264"/>
        <v>0</v>
      </c>
      <c r="AZ415" s="16">
        <f t="shared" si="264"/>
        <v>0</v>
      </c>
      <c r="BA415" s="16">
        <f t="shared" si="264"/>
        <v>0</v>
      </c>
      <c r="BB415" s="16">
        <f t="shared" si="264"/>
        <v>0</v>
      </c>
      <c r="BC415" s="16">
        <f t="shared" si="264"/>
        <v>0</v>
      </c>
      <c r="BD415" s="16">
        <f t="shared" si="264"/>
        <v>0</v>
      </c>
      <c r="BE415" s="16">
        <f t="shared" si="264"/>
        <v>0</v>
      </c>
      <c r="BF415" s="16">
        <f t="shared" si="264"/>
        <v>0</v>
      </c>
      <c r="BG415" s="16">
        <f t="shared" si="264"/>
        <v>0</v>
      </c>
      <c r="BH415" s="16">
        <f t="shared" si="264"/>
        <v>0</v>
      </c>
      <c r="BI415" s="16">
        <f t="shared" si="264"/>
        <v>0</v>
      </c>
      <c r="BJ415" s="16">
        <f t="shared" si="264"/>
        <v>0</v>
      </c>
      <c r="BK415" s="16">
        <f t="shared" si="264"/>
        <v>0</v>
      </c>
      <c r="BL415" s="16">
        <f t="shared" si="264"/>
        <v>0</v>
      </c>
      <c r="BM415" s="16">
        <f t="shared" si="264"/>
        <v>0</v>
      </c>
      <c r="BN415" s="16">
        <f t="shared" si="264"/>
        <v>0</v>
      </c>
      <c r="BO415" s="16">
        <f t="shared" si="264"/>
        <v>0</v>
      </c>
      <c r="BP415" s="16">
        <f t="shared" si="264"/>
        <v>0</v>
      </c>
      <c r="BQ415" s="16">
        <f t="shared" si="264"/>
        <v>0</v>
      </c>
      <c r="BR415" s="16">
        <f t="shared" si="262"/>
        <v>0</v>
      </c>
      <c r="BS415" s="16">
        <f t="shared" si="262"/>
        <v>0</v>
      </c>
      <c r="BT415" s="16">
        <f t="shared" si="262"/>
        <v>0</v>
      </c>
      <c r="BU415" s="16">
        <f t="shared" si="262"/>
        <v>0</v>
      </c>
      <c r="BV415" s="16">
        <f t="shared" si="262"/>
        <v>0</v>
      </c>
      <c r="BW415" s="16">
        <f t="shared" si="262"/>
        <v>0</v>
      </c>
      <c r="BX415" s="16">
        <f t="shared" si="262"/>
        <v>0</v>
      </c>
    </row>
    <row r="416" spans="2:76" hidden="1" outlineLevel="1" x14ac:dyDescent="0.15">
      <c r="B416" s="13" t="str">
        <f t="shared" si="214"/>
        <v>FTE Cost - Brand</v>
      </c>
      <c r="C416" s="13">
        <f t="shared" ref="C416:D416" si="266">C206</f>
        <v>0</v>
      </c>
      <c r="D416" s="13" t="str">
        <f t="shared" si="266"/>
        <v>Brand 5</v>
      </c>
      <c r="E416" s="16">
        <f t="shared" si="213"/>
        <v>0</v>
      </c>
      <c r="F416" s="16">
        <f t="shared" si="264"/>
        <v>0</v>
      </c>
      <c r="G416" s="16">
        <f t="shared" si="264"/>
        <v>0</v>
      </c>
      <c r="H416" s="16">
        <f t="shared" si="264"/>
        <v>0</v>
      </c>
      <c r="I416" s="16">
        <f t="shared" si="264"/>
        <v>0</v>
      </c>
      <c r="J416" s="16">
        <f t="shared" si="264"/>
        <v>0</v>
      </c>
      <c r="K416" s="16">
        <f t="shared" si="264"/>
        <v>0</v>
      </c>
      <c r="L416" s="16">
        <f t="shared" si="264"/>
        <v>0</v>
      </c>
      <c r="M416" s="16">
        <f t="shared" si="264"/>
        <v>0</v>
      </c>
      <c r="N416" s="16">
        <f t="shared" si="264"/>
        <v>0</v>
      </c>
      <c r="O416" s="16">
        <f t="shared" si="264"/>
        <v>0</v>
      </c>
      <c r="P416" s="16">
        <f t="shared" si="264"/>
        <v>0</v>
      </c>
      <c r="Q416" s="16">
        <f t="shared" si="264"/>
        <v>0</v>
      </c>
      <c r="R416" s="16">
        <f t="shared" si="264"/>
        <v>0</v>
      </c>
      <c r="S416" s="16">
        <f t="shared" si="264"/>
        <v>0</v>
      </c>
      <c r="T416" s="16">
        <f t="shared" si="264"/>
        <v>0</v>
      </c>
      <c r="U416" s="16">
        <f t="shared" si="264"/>
        <v>0</v>
      </c>
      <c r="V416" s="16">
        <f t="shared" si="264"/>
        <v>0</v>
      </c>
      <c r="W416" s="16">
        <f t="shared" si="264"/>
        <v>0</v>
      </c>
      <c r="X416" s="16">
        <f t="shared" si="264"/>
        <v>0</v>
      </c>
      <c r="Y416" s="16">
        <f t="shared" si="264"/>
        <v>0</v>
      </c>
      <c r="Z416" s="16">
        <f t="shared" si="264"/>
        <v>0</v>
      </c>
      <c r="AA416" s="16">
        <f t="shared" si="264"/>
        <v>0</v>
      </c>
      <c r="AB416" s="16">
        <f t="shared" si="264"/>
        <v>0</v>
      </c>
      <c r="AC416" s="16">
        <f t="shared" si="264"/>
        <v>0</v>
      </c>
      <c r="AD416" s="16">
        <f t="shared" si="264"/>
        <v>0</v>
      </c>
      <c r="AE416" s="16">
        <f t="shared" si="264"/>
        <v>0</v>
      </c>
      <c r="AF416" s="16">
        <f t="shared" si="264"/>
        <v>0</v>
      </c>
      <c r="AG416" s="16">
        <f t="shared" si="264"/>
        <v>0</v>
      </c>
      <c r="AH416" s="16">
        <f t="shared" si="264"/>
        <v>0</v>
      </c>
      <c r="AI416" s="16">
        <f t="shared" si="264"/>
        <v>0</v>
      </c>
      <c r="AJ416" s="16">
        <f t="shared" si="264"/>
        <v>0</v>
      </c>
      <c r="AK416" s="16">
        <f t="shared" si="264"/>
        <v>0</v>
      </c>
      <c r="AL416" s="16">
        <f t="shared" si="264"/>
        <v>0</v>
      </c>
      <c r="AM416" s="16">
        <f t="shared" si="264"/>
        <v>0</v>
      </c>
      <c r="AN416" s="16">
        <f t="shared" si="264"/>
        <v>0</v>
      </c>
      <c r="AO416" s="16">
        <f t="shared" si="264"/>
        <v>0</v>
      </c>
      <c r="AP416" s="16">
        <f t="shared" si="264"/>
        <v>0</v>
      </c>
      <c r="AQ416" s="16">
        <f t="shared" si="264"/>
        <v>0</v>
      </c>
      <c r="AR416" s="16">
        <f t="shared" si="264"/>
        <v>0</v>
      </c>
      <c r="AS416" s="16">
        <f t="shared" si="264"/>
        <v>0</v>
      </c>
      <c r="AT416" s="16">
        <f t="shared" si="264"/>
        <v>0</v>
      </c>
      <c r="AU416" s="16">
        <f t="shared" si="264"/>
        <v>0</v>
      </c>
      <c r="AV416" s="16">
        <f t="shared" si="264"/>
        <v>0</v>
      </c>
      <c r="AW416" s="16">
        <f t="shared" si="264"/>
        <v>0</v>
      </c>
      <c r="AX416" s="16">
        <f t="shared" si="264"/>
        <v>0</v>
      </c>
      <c r="AY416" s="16">
        <f t="shared" si="264"/>
        <v>0</v>
      </c>
      <c r="AZ416" s="16">
        <f t="shared" si="264"/>
        <v>0</v>
      </c>
      <c r="BA416" s="16">
        <f t="shared" si="264"/>
        <v>0</v>
      </c>
      <c r="BB416" s="16">
        <f t="shared" si="264"/>
        <v>0</v>
      </c>
      <c r="BC416" s="16">
        <f t="shared" si="264"/>
        <v>0</v>
      </c>
      <c r="BD416" s="16">
        <f t="shared" si="264"/>
        <v>0</v>
      </c>
      <c r="BE416" s="16">
        <f t="shared" si="264"/>
        <v>0</v>
      </c>
      <c r="BF416" s="16">
        <f t="shared" si="264"/>
        <v>0</v>
      </c>
      <c r="BG416" s="16">
        <f t="shared" si="264"/>
        <v>0</v>
      </c>
      <c r="BH416" s="16">
        <f t="shared" si="264"/>
        <v>0</v>
      </c>
      <c r="BI416" s="16">
        <f t="shared" si="264"/>
        <v>0</v>
      </c>
      <c r="BJ416" s="16">
        <f t="shared" si="264"/>
        <v>0</v>
      </c>
      <c r="BK416" s="16">
        <f t="shared" si="264"/>
        <v>0</v>
      </c>
      <c r="BL416" s="16">
        <f t="shared" si="264"/>
        <v>0</v>
      </c>
      <c r="BM416" s="16">
        <f t="shared" si="264"/>
        <v>0</v>
      </c>
      <c r="BN416" s="16">
        <f t="shared" si="264"/>
        <v>0</v>
      </c>
      <c r="BO416" s="16">
        <f t="shared" si="264"/>
        <v>0</v>
      </c>
      <c r="BP416" s="16">
        <f t="shared" si="264"/>
        <v>0</v>
      </c>
      <c r="BQ416" s="16">
        <f t="shared" si="264"/>
        <v>0</v>
      </c>
      <c r="BR416" s="16">
        <f t="shared" si="262"/>
        <v>0</v>
      </c>
      <c r="BS416" s="16">
        <f t="shared" si="262"/>
        <v>0</v>
      </c>
      <c r="BT416" s="16">
        <f t="shared" si="262"/>
        <v>0</v>
      </c>
      <c r="BU416" s="16">
        <f t="shared" si="262"/>
        <v>0</v>
      </c>
      <c r="BV416" s="16">
        <f t="shared" si="262"/>
        <v>0</v>
      </c>
      <c r="BW416" s="16">
        <f t="shared" si="262"/>
        <v>0</v>
      </c>
      <c r="BX416" s="16">
        <f t="shared" si="262"/>
        <v>0</v>
      </c>
    </row>
    <row r="417" spans="2:76" hidden="1" outlineLevel="1" x14ac:dyDescent="0.15">
      <c r="B417" s="13" t="str">
        <f t="shared" si="214"/>
        <v>FTE Cost - Brand</v>
      </c>
      <c r="C417" s="13">
        <f t="shared" ref="C417:D417" si="267">C207</f>
        <v>0</v>
      </c>
      <c r="D417" s="13" t="str">
        <f t="shared" si="267"/>
        <v>Brand 6</v>
      </c>
      <c r="E417" s="16">
        <f t="shared" si="213"/>
        <v>0</v>
      </c>
      <c r="F417" s="16">
        <f t="shared" si="264"/>
        <v>0</v>
      </c>
      <c r="G417" s="16">
        <f t="shared" si="264"/>
        <v>0</v>
      </c>
      <c r="H417" s="16">
        <f t="shared" si="264"/>
        <v>0</v>
      </c>
      <c r="I417" s="16">
        <f t="shared" si="264"/>
        <v>0</v>
      </c>
      <c r="J417" s="16">
        <f t="shared" si="264"/>
        <v>0</v>
      </c>
      <c r="K417" s="16">
        <f t="shared" si="264"/>
        <v>0</v>
      </c>
      <c r="L417" s="16">
        <f t="shared" si="264"/>
        <v>0</v>
      </c>
      <c r="M417" s="16">
        <f t="shared" si="264"/>
        <v>0</v>
      </c>
      <c r="N417" s="16">
        <f t="shared" si="264"/>
        <v>0</v>
      </c>
      <c r="O417" s="16">
        <f t="shared" si="264"/>
        <v>0</v>
      </c>
      <c r="P417" s="16">
        <f t="shared" si="264"/>
        <v>0</v>
      </c>
      <c r="Q417" s="16">
        <f t="shared" si="264"/>
        <v>0</v>
      </c>
      <c r="R417" s="16">
        <f t="shared" si="264"/>
        <v>0</v>
      </c>
      <c r="S417" s="16">
        <f t="shared" si="264"/>
        <v>0</v>
      </c>
      <c r="T417" s="16">
        <f t="shared" si="264"/>
        <v>0</v>
      </c>
      <c r="U417" s="16">
        <f t="shared" si="264"/>
        <v>0</v>
      </c>
      <c r="V417" s="16">
        <f t="shared" si="264"/>
        <v>0</v>
      </c>
      <c r="W417" s="16">
        <f t="shared" si="264"/>
        <v>0</v>
      </c>
      <c r="X417" s="16">
        <f t="shared" si="264"/>
        <v>0</v>
      </c>
      <c r="Y417" s="16">
        <f t="shared" si="264"/>
        <v>0</v>
      </c>
      <c r="Z417" s="16">
        <f t="shared" si="264"/>
        <v>0</v>
      </c>
      <c r="AA417" s="16">
        <f t="shared" si="264"/>
        <v>0</v>
      </c>
      <c r="AB417" s="16">
        <f t="shared" si="264"/>
        <v>0</v>
      </c>
      <c r="AC417" s="16">
        <f t="shared" si="264"/>
        <v>0</v>
      </c>
      <c r="AD417" s="16">
        <f t="shared" si="264"/>
        <v>0</v>
      </c>
      <c r="AE417" s="16">
        <f t="shared" si="264"/>
        <v>0</v>
      </c>
      <c r="AF417" s="16">
        <f t="shared" si="264"/>
        <v>0</v>
      </c>
      <c r="AG417" s="16">
        <f t="shared" si="264"/>
        <v>0</v>
      </c>
      <c r="AH417" s="16">
        <f t="shared" si="264"/>
        <v>0</v>
      </c>
      <c r="AI417" s="16">
        <f t="shared" si="264"/>
        <v>0</v>
      </c>
      <c r="AJ417" s="16">
        <f t="shared" si="264"/>
        <v>0</v>
      </c>
      <c r="AK417" s="16">
        <f t="shared" si="264"/>
        <v>0</v>
      </c>
      <c r="AL417" s="16">
        <f t="shared" si="264"/>
        <v>0</v>
      </c>
      <c r="AM417" s="16">
        <f t="shared" si="264"/>
        <v>0</v>
      </c>
      <c r="AN417" s="16">
        <f t="shared" si="264"/>
        <v>0</v>
      </c>
      <c r="AO417" s="16">
        <f t="shared" si="264"/>
        <v>0</v>
      </c>
      <c r="AP417" s="16">
        <f t="shared" si="264"/>
        <v>0</v>
      </c>
      <c r="AQ417" s="16">
        <f t="shared" si="264"/>
        <v>0</v>
      </c>
      <c r="AR417" s="16">
        <f t="shared" si="264"/>
        <v>0</v>
      </c>
      <c r="AS417" s="16">
        <f t="shared" si="264"/>
        <v>0</v>
      </c>
      <c r="AT417" s="16">
        <f t="shared" si="264"/>
        <v>0</v>
      </c>
      <c r="AU417" s="16">
        <f t="shared" si="264"/>
        <v>0</v>
      </c>
      <c r="AV417" s="16">
        <f t="shared" si="264"/>
        <v>0</v>
      </c>
      <c r="AW417" s="16">
        <f t="shared" si="264"/>
        <v>0</v>
      </c>
      <c r="AX417" s="16">
        <f t="shared" si="264"/>
        <v>0</v>
      </c>
      <c r="AY417" s="16">
        <f t="shared" si="264"/>
        <v>0</v>
      </c>
      <c r="AZ417" s="16">
        <f t="shared" si="264"/>
        <v>0</v>
      </c>
      <c r="BA417" s="16">
        <f t="shared" si="264"/>
        <v>0</v>
      </c>
      <c r="BB417" s="16">
        <f t="shared" si="264"/>
        <v>0</v>
      </c>
      <c r="BC417" s="16">
        <f t="shared" si="264"/>
        <v>0</v>
      </c>
      <c r="BD417" s="16">
        <f t="shared" si="264"/>
        <v>0</v>
      </c>
      <c r="BE417" s="16">
        <f t="shared" si="264"/>
        <v>0</v>
      </c>
      <c r="BF417" s="16">
        <f t="shared" si="264"/>
        <v>0</v>
      </c>
      <c r="BG417" s="16">
        <f t="shared" si="264"/>
        <v>0</v>
      </c>
      <c r="BH417" s="16">
        <f t="shared" si="264"/>
        <v>0</v>
      </c>
      <c r="BI417" s="16">
        <f t="shared" si="264"/>
        <v>0</v>
      </c>
      <c r="BJ417" s="16">
        <f t="shared" si="264"/>
        <v>0</v>
      </c>
      <c r="BK417" s="16">
        <f t="shared" si="264"/>
        <v>0</v>
      </c>
      <c r="BL417" s="16">
        <f t="shared" si="264"/>
        <v>0</v>
      </c>
      <c r="BM417" s="16">
        <f t="shared" si="264"/>
        <v>0</v>
      </c>
      <c r="BN417" s="16">
        <f t="shared" si="264"/>
        <v>0</v>
      </c>
      <c r="BO417" s="16">
        <f t="shared" si="264"/>
        <v>0</v>
      </c>
      <c r="BP417" s="16">
        <f t="shared" si="264"/>
        <v>0</v>
      </c>
      <c r="BQ417" s="16">
        <f t="shared" ref="BQ417:BX420" si="268">IFERROR(VLOOKUP($C417,$C$2:$BX$21,MATCH(BQ$1,$C$1:$BX$1,0),0)*VLOOKUP($C417,$C$22:$BX$41,MATCH(BQ$1,$C$1:$BX$1,0),0),0)*BQ207</f>
        <v>0</v>
      </c>
      <c r="BR417" s="16">
        <f t="shared" si="268"/>
        <v>0</v>
      </c>
      <c r="BS417" s="16">
        <f t="shared" si="268"/>
        <v>0</v>
      </c>
      <c r="BT417" s="16">
        <f t="shared" si="268"/>
        <v>0</v>
      </c>
      <c r="BU417" s="16">
        <f t="shared" si="268"/>
        <v>0</v>
      </c>
      <c r="BV417" s="16">
        <f t="shared" si="268"/>
        <v>0</v>
      </c>
      <c r="BW417" s="16">
        <f t="shared" si="268"/>
        <v>0</v>
      </c>
      <c r="BX417" s="16">
        <f t="shared" si="268"/>
        <v>0</v>
      </c>
    </row>
    <row r="418" spans="2:76" hidden="1" outlineLevel="1" x14ac:dyDescent="0.15">
      <c r="B418" s="13" t="str">
        <f t="shared" si="214"/>
        <v>FTE Cost - Brand</v>
      </c>
      <c r="C418" s="13">
        <f t="shared" ref="C418:D418" si="269">C208</f>
        <v>0</v>
      </c>
      <c r="D418" s="13" t="str">
        <f t="shared" si="269"/>
        <v>Brand 7</v>
      </c>
      <c r="E418" s="16">
        <f t="shared" si="213"/>
        <v>0</v>
      </c>
      <c r="F418" s="16">
        <f t="shared" ref="F418:BQ421" si="270">IFERROR(VLOOKUP($C418,$C$2:$BX$21,MATCH(F$1,$C$1:$BX$1,0),0)*VLOOKUP($C418,$C$22:$BX$41,MATCH(F$1,$C$1:$BX$1,0),0),0)*F208</f>
        <v>0</v>
      </c>
      <c r="G418" s="16">
        <f t="shared" si="270"/>
        <v>0</v>
      </c>
      <c r="H418" s="16">
        <f t="shared" si="270"/>
        <v>0</v>
      </c>
      <c r="I418" s="16">
        <f t="shared" si="270"/>
        <v>0</v>
      </c>
      <c r="J418" s="16">
        <f t="shared" si="270"/>
        <v>0</v>
      </c>
      <c r="K418" s="16">
        <f t="shared" si="270"/>
        <v>0</v>
      </c>
      <c r="L418" s="16">
        <f t="shared" si="270"/>
        <v>0</v>
      </c>
      <c r="M418" s="16">
        <f t="shared" si="270"/>
        <v>0</v>
      </c>
      <c r="N418" s="16">
        <f t="shared" si="270"/>
        <v>0</v>
      </c>
      <c r="O418" s="16">
        <f t="shared" si="270"/>
        <v>0</v>
      </c>
      <c r="P418" s="16">
        <f t="shared" si="270"/>
        <v>0</v>
      </c>
      <c r="Q418" s="16">
        <f t="shared" si="270"/>
        <v>0</v>
      </c>
      <c r="R418" s="16">
        <f t="shared" si="270"/>
        <v>0</v>
      </c>
      <c r="S418" s="16">
        <f t="shared" si="270"/>
        <v>0</v>
      </c>
      <c r="T418" s="16">
        <f t="shared" si="270"/>
        <v>0</v>
      </c>
      <c r="U418" s="16">
        <f t="shared" si="270"/>
        <v>0</v>
      </c>
      <c r="V418" s="16">
        <f t="shared" si="270"/>
        <v>0</v>
      </c>
      <c r="W418" s="16">
        <f t="shared" si="270"/>
        <v>0</v>
      </c>
      <c r="X418" s="16">
        <f t="shared" si="270"/>
        <v>0</v>
      </c>
      <c r="Y418" s="16">
        <f t="shared" si="270"/>
        <v>0</v>
      </c>
      <c r="Z418" s="16">
        <f t="shared" si="270"/>
        <v>0</v>
      </c>
      <c r="AA418" s="16">
        <f t="shared" si="270"/>
        <v>0</v>
      </c>
      <c r="AB418" s="16">
        <f t="shared" si="270"/>
        <v>0</v>
      </c>
      <c r="AC418" s="16">
        <f t="shared" si="270"/>
        <v>0</v>
      </c>
      <c r="AD418" s="16">
        <f t="shared" si="270"/>
        <v>0</v>
      </c>
      <c r="AE418" s="16">
        <f t="shared" si="270"/>
        <v>0</v>
      </c>
      <c r="AF418" s="16">
        <f t="shared" si="270"/>
        <v>0</v>
      </c>
      <c r="AG418" s="16">
        <f t="shared" si="270"/>
        <v>0</v>
      </c>
      <c r="AH418" s="16">
        <f t="shared" si="270"/>
        <v>0</v>
      </c>
      <c r="AI418" s="16">
        <f t="shared" si="270"/>
        <v>0</v>
      </c>
      <c r="AJ418" s="16">
        <f t="shared" si="270"/>
        <v>0</v>
      </c>
      <c r="AK418" s="16">
        <f t="shared" si="270"/>
        <v>0</v>
      </c>
      <c r="AL418" s="16">
        <f t="shared" si="270"/>
        <v>0</v>
      </c>
      <c r="AM418" s="16">
        <f t="shared" si="270"/>
        <v>0</v>
      </c>
      <c r="AN418" s="16">
        <f t="shared" si="270"/>
        <v>0</v>
      </c>
      <c r="AO418" s="16">
        <f t="shared" si="270"/>
        <v>0</v>
      </c>
      <c r="AP418" s="16">
        <f t="shared" si="270"/>
        <v>0</v>
      </c>
      <c r="AQ418" s="16">
        <f t="shared" si="270"/>
        <v>0</v>
      </c>
      <c r="AR418" s="16">
        <f t="shared" si="270"/>
        <v>0</v>
      </c>
      <c r="AS418" s="16">
        <f t="shared" si="270"/>
        <v>0</v>
      </c>
      <c r="AT418" s="16">
        <f t="shared" si="270"/>
        <v>0</v>
      </c>
      <c r="AU418" s="16">
        <f t="shared" si="270"/>
        <v>0</v>
      </c>
      <c r="AV418" s="16">
        <f t="shared" si="270"/>
        <v>0</v>
      </c>
      <c r="AW418" s="16">
        <f t="shared" si="270"/>
        <v>0</v>
      </c>
      <c r="AX418" s="16">
        <f t="shared" si="270"/>
        <v>0</v>
      </c>
      <c r="AY418" s="16">
        <f t="shared" si="270"/>
        <v>0</v>
      </c>
      <c r="AZ418" s="16">
        <f t="shared" si="270"/>
        <v>0</v>
      </c>
      <c r="BA418" s="16">
        <f t="shared" si="270"/>
        <v>0</v>
      </c>
      <c r="BB418" s="16">
        <f t="shared" si="270"/>
        <v>0</v>
      </c>
      <c r="BC418" s="16">
        <f t="shared" si="270"/>
        <v>0</v>
      </c>
      <c r="BD418" s="16">
        <f t="shared" si="270"/>
        <v>0</v>
      </c>
      <c r="BE418" s="16">
        <f t="shared" si="270"/>
        <v>0</v>
      </c>
      <c r="BF418" s="16">
        <f t="shared" si="270"/>
        <v>0</v>
      </c>
      <c r="BG418" s="16">
        <f t="shared" si="270"/>
        <v>0</v>
      </c>
      <c r="BH418" s="16">
        <f t="shared" si="270"/>
        <v>0</v>
      </c>
      <c r="BI418" s="16">
        <f t="shared" si="270"/>
        <v>0</v>
      </c>
      <c r="BJ418" s="16">
        <f t="shared" si="270"/>
        <v>0</v>
      </c>
      <c r="BK418" s="16">
        <f t="shared" si="270"/>
        <v>0</v>
      </c>
      <c r="BL418" s="16">
        <f t="shared" si="270"/>
        <v>0</v>
      </c>
      <c r="BM418" s="16">
        <f t="shared" si="270"/>
        <v>0</v>
      </c>
      <c r="BN418" s="16">
        <f t="shared" si="270"/>
        <v>0</v>
      </c>
      <c r="BO418" s="16">
        <f t="shared" si="270"/>
        <v>0</v>
      </c>
      <c r="BP418" s="16">
        <f t="shared" si="270"/>
        <v>0</v>
      </c>
      <c r="BQ418" s="16">
        <f t="shared" si="270"/>
        <v>0</v>
      </c>
      <c r="BR418" s="16">
        <f t="shared" si="268"/>
        <v>0</v>
      </c>
      <c r="BS418" s="16">
        <f t="shared" si="268"/>
        <v>0</v>
      </c>
      <c r="BT418" s="16">
        <f t="shared" si="268"/>
        <v>0</v>
      </c>
      <c r="BU418" s="16">
        <f t="shared" si="268"/>
        <v>0</v>
      </c>
      <c r="BV418" s="16">
        <f t="shared" si="268"/>
        <v>0</v>
      </c>
      <c r="BW418" s="16">
        <f t="shared" si="268"/>
        <v>0</v>
      </c>
      <c r="BX418" s="16">
        <f t="shared" si="268"/>
        <v>0</v>
      </c>
    </row>
    <row r="419" spans="2:76" hidden="1" outlineLevel="1" x14ac:dyDescent="0.15">
      <c r="B419" s="13" t="str">
        <f t="shared" si="214"/>
        <v>FTE Cost - Brand</v>
      </c>
      <c r="C419" s="13">
        <f t="shared" ref="C419:D419" si="271">C209</f>
        <v>0</v>
      </c>
      <c r="D419" s="13" t="str">
        <f t="shared" si="271"/>
        <v>Brand 8</v>
      </c>
      <c r="E419" s="16">
        <f t="shared" si="213"/>
        <v>0</v>
      </c>
      <c r="F419" s="16">
        <f t="shared" si="270"/>
        <v>0</v>
      </c>
      <c r="G419" s="16">
        <f t="shared" si="270"/>
        <v>0</v>
      </c>
      <c r="H419" s="16">
        <f t="shared" si="270"/>
        <v>0</v>
      </c>
      <c r="I419" s="16">
        <f t="shared" si="270"/>
        <v>0</v>
      </c>
      <c r="J419" s="16">
        <f t="shared" si="270"/>
        <v>0</v>
      </c>
      <c r="K419" s="16">
        <f t="shared" si="270"/>
        <v>0</v>
      </c>
      <c r="L419" s="16">
        <f t="shared" si="270"/>
        <v>0</v>
      </c>
      <c r="M419" s="16">
        <f t="shared" si="270"/>
        <v>0</v>
      </c>
      <c r="N419" s="16">
        <f t="shared" si="270"/>
        <v>0</v>
      </c>
      <c r="O419" s="16">
        <f t="shared" si="270"/>
        <v>0</v>
      </c>
      <c r="P419" s="16">
        <f t="shared" si="270"/>
        <v>0</v>
      </c>
      <c r="Q419" s="16">
        <f t="shared" si="270"/>
        <v>0</v>
      </c>
      <c r="R419" s="16">
        <f t="shared" si="270"/>
        <v>0</v>
      </c>
      <c r="S419" s="16">
        <f t="shared" si="270"/>
        <v>0</v>
      </c>
      <c r="T419" s="16">
        <f t="shared" si="270"/>
        <v>0</v>
      </c>
      <c r="U419" s="16">
        <f t="shared" si="270"/>
        <v>0</v>
      </c>
      <c r="V419" s="16">
        <f t="shared" si="270"/>
        <v>0</v>
      </c>
      <c r="W419" s="16">
        <f t="shared" si="270"/>
        <v>0</v>
      </c>
      <c r="X419" s="16">
        <f t="shared" si="270"/>
        <v>0</v>
      </c>
      <c r="Y419" s="16">
        <f t="shared" si="270"/>
        <v>0</v>
      </c>
      <c r="Z419" s="16">
        <f t="shared" si="270"/>
        <v>0</v>
      </c>
      <c r="AA419" s="16">
        <f t="shared" si="270"/>
        <v>0</v>
      </c>
      <c r="AB419" s="16">
        <f t="shared" si="270"/>
        <v>0</v>
      </c>
      <c r="AC419" s="16">
        <f t="shared" si="270"/>
        <v>0</v>
      </c>
      <c r="AD419" s="16">
        <f t="shared" si="270"/>
        <v>0</v>
      </c>
      <c r="AE419" s="16">
        <f t="shared" si="270"/>
        <v>0</v>
      </c>
      <c r="AF419" s="16">
        <f t="shared" si="270"/>
        <v>0</v>
      </c>
      <c r="AG419" s="16">
        <f t="shared" si="270"/>
        <v>0</v>
      </c>
      <c r="AH419" s="16">
        <f t="shared" si="270"/>
        <v>0</v>
      </c>
      <c r="AI419" s="16">
        <f t="shared" si="270"/>
        <v>0</v>
      </c>
      <c r="AJ419" s="16">
        <f t="shared" si="270"/>
        <v>0</v>
      </c>
      <c r="AK419" s="16">
        <f t="shared" si="270"/>
        <v>0</v>
      </c>
      <c r="AL419" s="16">
        <f t="shared" si="270"/>
        <v>0</v>
      </c>
      <c r="AM419" s="16">
        <f t="shared" si="270"/>
        <v>0</v>
      </c>
      <c r="AN419" s="16">
        <f t="shared" si="270"/>
        <v>0</v>
      </c>
      <c r="AO419" s="16">
        <f t="shared" si="270"/>
        <v>0</v>
      </c>
      <c r="AP419" s="16">
        <f t="shared" si="270"/>
        <v>0</v>
      </c>
      <c r="AQ419" s="16">
        <f t="shared" si="270"/>
        <v>0</v>
      </c>
      <c r="AR419" s="16">
        <f t="shared" si="270"/>
        <v>0</v>
      </c>
      <c r="AS419" s="16">
        <f t="shared" si="270"/>
        <v>0</v>
      </c>
      <c r="AT419" s="16">
        <f t="shared" si="270"/>
        <v>0</v>
      </c>
      <c r="AU419" s="16">
        <f t="shared" si="270"/>
        <v>0</v>
      </c>
      <c r="AV419" s="16">
        <f t="shared" si="270"/>
        <v>0</v>
      </c>
      <c r="AW419" s="16">
        <f t="shared" si="270"/>
        <v>0</v>
      </c>
      <c r="AX419" s="16">
        <f t="shared" si="270"/>
        <v>0</v>
      </c>
      <c r="AY419" s="16">
        <f t="shared" si="270"/>
        <v>0</v>
      </c>
      <c r="AZ419" s="16">
        <f t="shared" si="270"/>
        <v>0</v>
      </c>
      <c r="BA419" s="16">
        <f t="shared" si="270"/>
        <v>0</v>
      </c>
      <c r="BB419" s="16">
        <f t="shared" si="270"/>
        <v>0</v>
      </c>
      <c r="BC419" s="16">
        <f t="shared" si="270"/>
        <v>0</v>
      </c>
      <c r="BD419" s="16">
        <f t="shared" si="270"/>
        <v>0</v>
      </c>
      <c r="BE419" s="16">
        <f t="shared" si="270"/>
        <v>0</v>
      </c>
      <c r="BF419" s="16">
        <f t="shared" si="270"/>
        <v>0</v>
      </c>
      <c r="BG419" s="16">
        <f t="shared" si="270"/>
        <v>0</v>
      </c>
      <c r="BH419" s="16">
        <f t="shared" si="270"/>
        <v>0</v>
      </c>
      <c r="BI419" s="16">
        <f t="shared" si="270"/>
        <v>0</v>
      </c>
      <c r="BJ419" s="16">
        <f t="shared" si="270"/>
        <v>0</v>
      </c>
      <c r="BK419" s="16">
        <f t="shared" si="270"/>
        <v>0</v>
      </c>
      <c r="BL419" s="16">
        <f t="shared" si="270"/>
        <v>0</v>
      </c>
      <c r="BM419" s="16">
        <f t="shared" si="270"/>
        <v>0</v>
      </c>
      <c r="BN419" s="16">
        <f t="shared" si="270"/>
        <v>0</v>
      </c>
      <c r="BO419" s="16">
        <f t="shared" si="270"/>
        <v>0</v>
      </c>
      <c r="BP419" s="16">
        <f t="shared" si="270"/>
        <v>0</v>
      </c>
      <c r="BQ419" s="16">
        <f t="shared" si="270"/>
        <v>0</v>
      </c>
      <c r="BR419" s="16">
        <f t="shared" si="268"/>
        <v>0</v>
      </c>
      <c r="BS419" s="16">
        <f t="shared" si="268"/>
        <v>0</v>
      </c>
      <c r="BT419" s="16">
        <f t="shared" si="268"/>
        <v>0</v>
      </c>
      <c r="BU419" s="16">
        <f t="shared" si="268"/>
        <v>0</v>
      </c>
      <c r="BV419" s="16">
        <f t="shared" si="268"/>
        <v>0</v>
      </c>
      <c r="BW419" s="16">
        <f t="shared" si="268"/>
        <v>0</v>
      </c>
      <c r="BX419" s="16">
        <f t="shared" si="268"/>
        <v>0</v>
      </c>
    </row>
    <row r="420" spans="2:76" hidden="1" outlineLevel="1" x14ac:dyDescent="0.15">
      <c r="B420" s="13" t="str">
        <f t="shared" si="214"/>
        <v>FTE Cost - Brand</v>
      </c>
      <c r="C420" s="13">
        <f t="shared" ref="C420:D420" si="272">C210</f>
        <v>0</v>
      </c>
      <c r="D420" s="13" t="str">
        <f t="shared" si="272"/>
        <v>Brand 9</v>
      </c>
      <c r="E420" s="16">
        <f t="shared" si="213"/>
        <v>0</v>
      </c>
      <c r="F420" s="16">
        <f t="shared" si="270"/>
        <v>0</v>
      </c>
      <c r="G420" s="16">
        <f t="shared" si="270"/>
        <v>0</v>
      </c>
      <c r="H420" s="16">
        <f t="shared" si="270"/>
        <v>0</v>
      </c>
      <c r="I420" s="16">
        <f t="shared" si="270"/>
        <v>0</v>
      </c>
      <c r="J420" s="16">
        <f t="shared" si="270"/>
        <v>0</v>
      </c>
      <c r="K420" s="16">
        <f t="shared" si="270"/>
        <v>0</v>
      </c>
      <c r="L420" s="16">
        <f t="shared" si="270"/>
        <v>0</v>
      </c>
      <c r="M420" s="16">
        <f t="shared" si="270"/>
        <v>0</v>
      </c>
      <c r="N420" s="16">
        <f t="shared" si="270"/>
        <v>0</v>
      </c>
      <c r="O420" s="16">
        <f t="shared" si="270"/>
        <v>0</v>
      </c>
      <c r="P420" s="16">
        <f t="shared" si="270"/>
        <v>0</v>
      </c>
      <c r="Q420" s="16">
        <f t="shared" si="270"/>
        <v>0</v>
      </c>
      <c r="R420" s="16">
        <f t="shared" si="270"/>
        <v>0</v>
      </c>
      <c r="S420" s="16">
        <f t="shared" si="270"/>
        <v>0</v>
      </c>
      <c r="T420" s="16">
        <f t="shared" si="270"/>
        <v>0</v>
      </c>
      <c r="U420" s="16">
        <f t="shared" si="270"/>
        <v>0</v>
      </c>
      <c r="V420" s="16">
        <f t="shared" si="270"/>
        <v>0</v>
      </c>
      <c r="W420" s="16">
        <f t="shared" si="270"/>
        <v>0</v>
      </c>
      <c r="X420" s="16">
        <f t="shared" si="270"/>
        <v>0</v>
      </c>
      <c r="Y420" s="16">
        <f t="shared" si="270"/>
        <v>0</v>
      </c>
      <c r="Z420" s="16">
        <f t="shared" si="270"/>
        <v>0</v>
      </c>
      <c r="AA420" s="16">
        <f t="shared" si="270"/>
        <v>0</v>
      </c>
      <c r="AB420" s="16">
        <f t="shared" si="270"/>
        <v>0</v>
      </c>
      <c r="AC420" s="16">
        <f t="shared" si="270"/>
        <v>0</v>
      </c>
      <c r="AD420" s="16">
        <f t="shared" si="270"/>
        <v>0</v>
      </c>
      <c r="AE420" s="16">
        <f t="shared" si="270"/>
        <v>0</v>
      </c>
      <c r="AF420" s="16">
        <f t="shared" si="270"/>
        <v>0</v>
      </c>
      <c r="AG420" s="16">
        <f t="shared" si="270"/>
        <v>0</v>
      </c>
      <c r="AH420" s="16">
        <f t="shared" si="270"/>
        <v>0</v>
      </c>
      <c r="AI420" s="16">
        <f t="shared" si="270"/>
        <v>0</v>
      </c>
      <c r="AJ420" s="16">
        <f t="shared" si="270"/>
        <v>0</v>
      </c>
      <c r="AK420" s="16">
        <f t="shared" si="270"/>
        <v>0</v>
      </c>
      <c r="AL420" s="16">
        <f t="shared" si="270"/>
        <v>0</v>
      </c>
      <c r="AM420" s="16">
        <f t="shared" si="270"/>
        <v>0</v>
      </c>
      <c r="AN420" s="16">
        <f t="shared" si="270"/>
        <v>0</v>
      </c>
      <c r="AO420" s="16">
        <f t="shared" si="270"/>
        <v>0</v>
      </c>
      <c r="AP420" s="16">
        <f t="shared" si="270"/>
        <v>0</v>
      </c>
      <c r="AQ420" s="16">
        <f t="shared" si="270"/>
        <v>0</v>
      </c>
      <c r="AR420" s="16">
        <f t="shared" si="270"/>
        <v>0</v>
      </c>
      <c r="AS420" s="16">
        <f t="shared" si="270"/>
        <v>0</v>
      </c>
      <c r="AT420" s="16">
        <f t="shared" si="270"/>
        <v>0</v>
      </c>
      <c r="AU420" s="16">
        <f t="shared" si="270"/>
        <v>0</v>
      </c>
      <c r="AV420" s="16">
        <f t="shared" si="270"/>
        <v>0</v>
      </c>
      <c r="AW420" s="16">
        <f t="shared" si="270"/>
        <v>0</v>
      </c>
      <c r="AX420" s="16">
        <f t="shared" si="270"/>
        <v>0</v>
      </c>
      <c r="AY420" s="16">
        <f t="shared" si="270"/>
        <v>0</v>
      </c>
      <c r="AZ420" s="16">
        <f t="shared" si="270"/>
        <v>0</v>
      </c>
      <c r="BA420" s="16">
        <f t="shared" si="270"/>
        <v>0</v>
      </c>
      <c r="BB420" s="16">
        <f t="shared" si="270"/>
        <v>0</v>
      </c>
      <c r="BC420" s="16">
        <f t="shared" si="270"/>
        <v>0</v>
      </c>
      <c r="BD420" s="16">
        <f t="shared" si="270"/>
        <v>0</v>
      </c>
      <c r="BE420" s="16">
        <f t="shared" si="270"/>
        <v>0</v>
      </c>
      <c r="BF420" s="16">
        <f t="shared" si="270"/>
        <v>0</v>
      </c>
      <c r="BG420" s="16">
        <f t="shared" si="270"/>
        <v>0</v>
      </c>
      <c r="BH420" s="16">
        <f t="shared" si="270"/>
        <v>0</v>
      </c>
      <c r="BI420" s="16">
        <f t="shared" si="270"/>
        <v>0</v>
      </c>
      <c r="BJ420" s="16">
        <f t="shared" si="270"/>
        <v>0</v>
      </c>
      <c r="BK420" s="16">
        <f t="shared" si="270"/>
        <v>0</v>
      </c>
      <c r="BL420" s="16">
        <f t="shared" si="270"/>
        <v>0</v>
      </c>
      <c r="BM420" s="16">
        <f t="shared" si="270"/>
        <v>0</v>
      </c>
      <c r="BN420" s="16">
        <f t="shared" si="270"/>
        <v>0</v>
      </c>
      <c r="BO420" s="16">
        <f t="shared" si="270"/>
        <v>0</v>
      </c>
      <c r="BP420" s="16">
        <f t="shared" si="270"/>
        <v>0</v>
      </c>
      <c r="BQ420" s="16">
        <f t="shared" si="270"/>
        <v>0</v>
      </c>
      <c r="BR420" s="16">
        <f t="shared" si="268"/>
        <v>0</v>
      </c>
      <c r="BS420" s="16">
        <f t="shared" si="268"/>
        <v>0</v>
      </c>
      <c r="BT420" s="16">
        <f t="shared" si="268"/>
        <v>0</v>
      </c>
      <c r="BU420" s="16">
        <f t="shared" si="268"/>
        <v>0</v>
      </c>
      <c r="BV420" s="16">
        <f t="shared" si="268"/>
        <v>0</v>
      </c>
      <c r="BW420" s="16">
        <f t="shared" si="268"/>
        <v>0</v>
      </c>
      <c r="BX420" s="16">
        <f t="shared" si="268"/>
        <v>0</v>
      </c>
    </row>
    <row r="421" spans="2:76" hidden="1" outlineLevel="1" x14ac:dyDescent="0.15">
      <c r="B421" s="13" t="str">
        <f t="shared" si="214"/>
        <v>FTE Cost - Brand</v>
      </c>
      <c r="C421" s="13">
        <f t="shared" ref="C421:D421" si="273">C211</f>
        <v>0</v>
      </c>
      <c r="D421" s="13" t="str">
        <f t="shared" si="273"/>
        <v>Brand 10</v>
      </c>
      <c r="E421" s="16">
        <f t="shared" si="213"/>
        <v>0</v>
      </c>
      <c r="F421" s="16">
        <f t="shared" si="270"/>
        <v>0</v>
      </c>
      <c r="G421" s="16">
        <f t="shared" si="270"/>
        <v>0</v>
      </c>
      <c r="H421" s="16">
        <f t="shared" si="270"/>
        <v>0</v>
      </c>
      <c r="I421" s="16">
        <f t="shared" si="270"/>
        <v>0</v>
      </c>
      <c r="J421" s="16">
        <f t="shared" si="270"/>
        <v>0</v>
      </c>
      <c r="K421" s="16">
        <f t="shared" si="270"/>
        <v>0</v>
      </c>
      <c r="L421" s="16">
        <f t="shared" si="270"/>
        <v>0</v>
      </c>
      <c r="M421" s="16">
        <f t="shared" si="270"/>
        <v>0</v>
      </c>
      <c r="N421" s="16">
        <f t="shared" si="270"/>
        <v>0</v>
      </c>
      <c r="O421" s="16">
        <f t="shared" si="270"/>
        <v>0</v>
      </c>
      <c r="P421" s="16">
        <f t="shared" si="270"/>
        <v>0</v>
      </c>
      <c r="Q421" s="16">
        <f t="shared" si="270"/>
        <v>0</v>
      </c>
      <c r="R421" s="16">
        <f t="shared" si="270"/>
        <v>0</v>
      </c>
      <c r="S421" s="16">
        <f t="shared" si="270"/>
        <v>0</v>
      </c>
      <c r="T421" s="16">
        <f t="shared" si="270"/>
        <v>0</v>
      </c>
      <c r="U421" s="16">
        <f t="shared" si="270"/>
        <v>0</v>
      </c>
      <c r="V421" s="16">
        <f t="shared" si="270"/>
        <v>0</v>
      </c>
      <c r="W421" s="16">
        <f t="shared" si="270"/>
        <v>0</v>
      </c>
      <c r="X421" s="16">
        <f t="shared" si="270"/>
        <v>0</v>
      </c>
      <c r="Y421" s="16">
        <f t="shared" si="270"/>
        <v>0</v>
      </c>
      <c r="Z421" s="16">
        <f t="shared" si="270"/>
        <v>0</v>
      </c>
      <c r="AA421" s="16">
        <f t="shared" si="270"/>
        <v>0</v>
      </c>
      <c r="AB421" s="16">
        <f t="shared" si="270"/>
        <v>0</v>
      </c>
      <c r="AC421" s="16">
        <f t="shared" si="270"/>
        <v>0</v>
      </c>
      <c r="AD421" s="16">
        <f t="shared" si="270"/>
        <v>0</v>
      </c>
      <c r="AE421" s="16">
        <f t="shared" si="270"/>
        <v>0</v>
      </c>
      <c r="AF421" s="16">
        <f t="shared" si="270"/>
        <v>0</v>
      </c>
      <c r="AG421" s="16">
        <f t="shared" si="270"/>
        <v>0</v>
      </c>
      <c r="AH421" s="16">
        <f t="shared" si="270"/>
        <v>0</v>
      </c>
      <c r="AI421" s="16">
        <f t="shared" si="270"/>
        <v>0</v>
      </c>
      <c r="AJ421" s="16">
        <f t="shared" si="270"/>
        <v>0</v>
      </c>
      <c r="AK421" s="16">
        <f t="shared" si="270"/>
        <v>0</v>
      </c>
      <c r="AL421" s="16">
        <f t="shared" si="270"/>
        <v>0</v>
      </c>
      <c r="AM421" s="16">
        <f t="shared" si="270"/>
        <v>0</v>
      </c>
      <c r="AN421" s="16">
        <f t="shared" si="270"/>
        <v>0</v>
      </c>
      <c r="AO421" s="16">
        <f t="shared" si="270"/>
        <v>0</v>
      </c>
      <c r="AP421" s="16">
        <f t="shared" si="270"/>
        <v>0</v>
      </c>
      <c r="AQ421" s="16">
        <f t="shared" si="270"/>
        <v>0</v>
      </c>
      <c r="AR421" s="16">
        <f t="shared" si="270"/>
        <v>0</v>
      </c>
      <c r="AS421" s="16">
        <f t="shared" si="270"/>
        <v>0</v>
      </c>
      <c r="AT421" s="16">
        <f t="shared" si="270"/>
        <v>0</v>
      </c>
      <c r="AU421" s="16">
        <f t="shared" si="270"/>
        <v>0</v>
      </c>
      <c r="AV421" s="16">
        <f t="shared" si="270"/>
        <v>0</v>
      </c>
      <c r="AW421" s="16">
        <f t="shared" si="270"/>
        <v>0</v>
      </c>
      <c r="AX421" s="16">
        <f t="shared" si="270"/>
        <v>0</v>
      </c>
      <c r="AY421" s="16">
        <f t="shared" si="270"/>
        <v>0</v>
      </c>
      <c r="AZ421" s="16">
        <f t="shared" si="270"/>
        <v>0</v>
      </c>
      <c r="BA421" s="16">
        <f t="shared" si="270"/>
        <v>0</v>
      </c>
      <c r="BB421" s="16">
        <f t="shared" si="270"/>
        <v>0</v>
      </c>
      <c r="BC421" s="16">
        <f t="shared" si="270"/>
        <v>0</v>
      </c>
      <c r="BD421" s="16">
        <f t="shared" si="270"/>
        <v>0</v>
      </c>
      <c r="BE421" s="16">
        <f t="shared" si="270"/>
        <v>0</v>
      </c>
      <c r="BF421" s="16">
        <f t="shared" si="270"/>
        <v>0</v>
      </c>
      <c r="BG421" s="16">
        <f t="shared" si="270"/>
        <v>0</v>
      </c>
      <c r="BH421" s="16">
        <f t="shared" si="270"/>
        <v>0</v>
      </c>
      <c r="BI421" s="16">
        <f t="shared" si="270"/>
        <v>0</v>
      </c>
      <c r="BJ421" s="16">
        <f t="shared" si="270"/>
        <v>0</v>
      </c>
      <c r="BK421" s="16">
        <f t="shared" si="270"/>
        <v>0</v>
      </c>
      <c r="BL421" s="16">
        <f t="shared" si="270"/>
        <v>0</v>
      </c>
      <c r="BM421" s="16">
        <f t="shared" si="270"/>
        <v>0</v>
      </c>
      <c r="BN421" s="16">
        <f t="shared" si="270"/>
        <v>0</v>
      </c>
      <c r="BO421" s="16">
        <f t="shared" si="270"/>
        <v>0</v>
      </c>
      <c r="BP421" s="16">
        <f t="shared" si="270"/>
        <v>0</v>
      </c>
      <c r="BQ421" s="16">
        <f t="shared" ref="BQ421:BX424" si="274">IFERROR(VLOOKUP($C421,$C$2:$BX$21,MATCH(BQ$1,$C$1:$BX$1,0),0)*VLOOKUP($C421,$C$22:$BX$41,MATCH(BQ$1,$C$1:$BX$1,0),0),0)*BQ211</f>
        <v>0</v>
      </c>
      <c r="BR421" s="16">
        <f t="shared" si="274"/>
        <v>0</v>
      </c>
      <c r="BS421" s="16">
        <f t="shared" si="274"/>
        <v>0</v>
      </c>
      <c r="BT421" s="16">
        <f t="shared" si="274"/>
        <v>0</v>
      </c>
      <c r="BU421" s="16">
        <f t="shared" si="274"/>
        <v>0</v>
      </c>
      <c r="BV421" s="16">
        <f t="shared" si="274"/>
        <v>0</v>
      </c>
      <c r="BW421" s="16">
        <f t="shared" si="274"/>
        <v>0</v>
      </c>
      <c r="BX421" s="16">
        <f t="shared" si="274"/>
        <v>0</v>
      </c>
    </row>
    <row r="422" spans="2:76" hidden="1" outlineLevel="1" x14ac:dyDescent="0.15">
      <c r="B422" s="13" t="str">
        <f t="shared" si="214"/>
        <v>FTE Cost - Brand</v>
      </c>
      <c r="C422" s="13">
        <f t="shared" ref="C422:D422" si="275">C212</f>
        <v>0</v>
      </c>
      <c r="D422" s="13" t="str">
        <f t="shared" si="275"/>
        <v>Brand 11</v>
      </c>
      <c r="E422" s="16">
        <f t="shared" si="213"/>
        <v>0</v>
      </c>
      <c r="F422" s="16">
        <f t="shared" ref="F422:BQ425" si="276">IFERROR(VLOOKUP($C422,$C$2:$BX$21,MATCH(F$1,$C$1:$BX$1,0),0)*VLOOKUP($C422,$C$22:$BX$41,MATCH(F$1,$C$1:$BX$1,0),0),0)*F212</f>
        <v>0</v>
      </c>
      <c r="G422" s="16">
        <f t="shared" si="276"/>
        <v>0</v>
      </c>
      <c r="H422" s="16">
        <f t="shared" si="276"/>
        <v>0</v>
      </c>
      <c r="I422" s="16">
        <f t="shared" si="276"/>
        <v>0</v>
      </c>
      <c r="J422" s="16">
        <f t="shared" si="276"/>
        <v>0</v>
      </c>
      <c r="K422" s="16">
        <f t="shared" si="276"/>
        <v>0</v>
      </c>
      <c r="L422" s="16">
        <f t="shared" si="276"/>
        <v>0</v>
      </c>
      <c r="M422" s="16">
        <f t="shared" si="276"/>
        <v>0</v>
      </c>
      <c r="N422" s="16">
        <f t="shared" si="276"/>
        <v>0</v>
      </c>
      <c r="O422" s="16">
        <f t="shared" si="276"/>
        <v>0</v>
      </c>
      <c r="P422" s="16">
        <f t="shared" si="276"/>
        <v>0</v>
      </c>
      <c r="Q422" s="16">
        <f t="shared" si="276"/>
        <v>0</v>
      </c>
      <c r="R422" s="16">
        <f t="shared" si="276"/>
        <v>0</v>
      </c>
      <c r="S422" s="16">
        <f t="shared" si="276"/>
        <v>0</v>
      </c>
      <c r="T422" s="16">
        <f t="shared" si="276"/>
        <v>0</v>
      </c>
      <c r="U422" s="16">
        <f t="shared" si="276"/>
        <v>0</v>
      </c>
      <c r="V422" s="16">
        <f t="shared" si="276"/>
        <v>0</v>
      </c>
      <c r="W422" s="16">
        <f t="shared" si="276"/>
        <v>0</v>
      </c>
      <c r="X422" s="16">
        <f t="shared" si="276"/>
        <v>0</v>
      </c>
      <c r="Y422" s="16">
        <f t="shared" si="276"/>
        <v>0</v>
      </c>
      <c r="Z422" s="16">
        <f t="shared" si="276"/>
        <v>0</v>
      </c>
      <c r="AA422" s="16">
        <f t="shared" si="276"/>
        <v>0</v>
      </c>
      <c r="AB422" s="16">
        <f t="shared" si="276"/>
        <v>0</v>
      </c>
      <c r="AC422" s="16">
        <f t="shared" si="276"/>
        <v>0</v>
      </c>
      <c r="AD422" s="16">
        <f t="shared" si="276"/>
        <v>0</v>
      </c>
      <c r="AE422" s="16">
        <f t="shared" si="276"/>
        <v>0</v>
      </c>
      <c r="AF422" s="16">
        <f t="shared" si="276"/>
        <v>0</v>
      </c>
      <c r="AG422" s="16">
        <f t="shared" si="276"/>
        <v>0</v>
      </c>
      <c r="AH422" s="16">
        <f t="shared" si="276"/>
        <v>0</v>
      </c>
      <c r="AI422" s="16">
        <f t="shared" si="276"/>
        <v>0</v>
      </c>
      <c r="AJ422" s="16">
        <f t="shared" si="276"/>
        <v>0</v>
      </c>
      <c r="AK422" s="16">
        <f t="shared" si="276"/>
        <v>0</v>
      </c>
      <c r="AL422" s="16">
        <f t="shared" si="276"/>
        <v>0</v>
      </c>
      <c r="AM422" s="16">
        <f t="shared" si="276"/>
        <v>0</v>
      </c>
      <c r="AN422" s="16">
        <f t="shared" si="276"/>
        <v>0</v>
      </c>
      <c r="AO422" s="16">
        <f t="shared" si="276"/>
        <v>0</v>
      </c>
      <c r="AP422" s="16">
        <f t="shared" si="276"/>
        <v>0</v>
      </c>
      <c r="AQ422" s="16">
        <f t="shared" si="276"/>
        <v>0</v>
      </c>
      <c r="AR422" s="16">
        <f t="shared" si="276"/>
        <v>0</v>
      </c>
      <c r="AS422" s="16">
        <f t="shared" si="276"/>
        <v>0</v>
      </c>
      <c r="AT422" s="16">
        <f t="shared" si="276"/>
        <v>0</v>
      </c>
      <c r="AU422" s="16">
        <f t="shared" si="276"/>
        <v>0</v>
      </c>
      <c r="AV422" s="16">
        <f t="shared" si="276"/>
        <v>0</v>
      </c>
      <c r="AW422" s="16">
        <f t="shared" si="276"/>
        <v>0</v>
      </c>
      <c r="AX422" s="16">
        <f t="shared" si="276"/>
        <v>0</v>
      </c>
      <c r="AY422" s="16">
        <f t="shared" si="276"/>
        <v>0</v>
      </c>
      <c r="AZ422" s="16">
        <f t="shared" si="276"/>
        <v>0</v>
      </c>
      <c r="BA422" s="16">
        <f t="shared" si="276"/>
        <v>0</v>
      </c>
      <c r="BB422" s="16">
        <f t="shared" si="276"/>
        <v>0</v>
      </c>
      <c r="BC422" s="16">
        <f t="shared" si="276"/>
        <v>0</v>
      </c>
      <c r="BD422" s="16">
        <f t="shared" si="276"/>
        <v>0</v>
      </c>
      <c r="BE422" s="16">
        <f t="shared" si="276"/>
        <v>0</v>
      </c>
      <c r="BF422" s="16">
        <f t="shared" si="276"/>
        <v>0</v>
      </c>
      <c r="BG422" s="16">
        <f t="shared" si="276"/>
        <v>0</v>
      </c>
      <c r="BH422" s="16">
        <f t="shared" si="276"/>
        <v>0</v>
      </c>
      <c r="BI422" s="16">
        <f t="shared" si="276"/>
        <v>0</v>
      </c>
      <c r="BJ422" s="16">
        <f t="shared" si="276"/>
        <v>0</v>
      </c>
      <c r="BK422" s="16">
        <f t="shared" si="276"/>
        <v>0</v>
      </c>
      <c r="BL422" s="16">
        <f t="shared" si="276"/>
        <v>0</v>
      </c>
      <c r="BM422" s="16">
        <f t="shared" si="276"/>
        <v>0</v>
      </c>
      <c r="BN422" s="16">
        <f t="shared" si="276"/>
        <v>0</v>
      </c>
      <c r="BO422" s="16">
        <f t="shared" si="276"/>
        <v>0</v>
      </c>
      <c r="BP422" s="16">
        <f t="shared" si="276"/>
        <v>0</v>
      </c>
      <c r="BQ422" s="16">
        <f t="shared" si="276"/>
        <v>0</v>
      </c>
      <c r="BR422" s="16">
        <f t="shared" si="274"/>
        <v>0</v>
      </c>
      <c r="BS422" s="16">
        <f t="shared" si="274"/>
        <v>0</v>
      </c>
      <c r="BT422" s="16">
        <f t="shared" si="274"/>
        <v>0</v>
      </c>
      <c r="BU422" s="16">
        <f t="shared" si="274"/>
        <v>0</v>
      </c>
      <c r="BV422" s="16">
        <f t="shared" si="274"/>
        <v>0</v>
      </c>
      <c r="BW422" s="16">
        <f t="shared" si="274"/>
        <v>0</v>
      </c>
      <c r="BX422" s="16">
        <f t="shared" si="274"/>
        <v>0</v>
      </c>
    </row>
    <row r="423" spans="2:76" hidden="1" outlineLevel="1" x14ac:dyDescent="0.15">
      <c r="B423" s="13" t="str">
        <f t="shared" si="214"/>
        <v>FTE Cost - Brand</v>
      </c>
      <c r="C423" s="13">
        <f t="shared" ref="C423:D423" si="277">C213</f>
        <v>0</v>
      </c>
      <c r="D423" s="13" t="str">
        <f t="shared" si="277"/>
        <v>Brand 12</v>
      </c>
      <c r="E423" s="16">
        <f t="shared" si="213"/>
        <v>0</v>
      </c>
      <c r="F423" s="16">
        <f t="shared" si="276"/>
        <v>0</v>
      </c>
      <c r="G423" s="16">
        <f t="shared" si="276"/>
        <v>0</v>
      </c>
      <c r="H423" s="16">
        <f t="shared" si="276"/>
        <v>0</v>
      </c>
      <c r="I423" s="16">
        <f t="shared" si="276"/>
        <v>0</v>
      </c>
      <c r="J423" s="16">
        <f t="shared" si="276"/>
        <v>0</v>
      </c>
      <c r="K423" s="16">
        <f t="shared" si="276"/>
        <v>0</v>
      </c>
      <c r="L423" s="16">
        <f t="shared" si="276"/>
        <v>0</v>
      </c>
      <c r="M423" s="16">
        <f t="shared" si="276"/>
        <v>0</v>
      </c>
      <c r="N423" s="16">
        <f t="shared" si="276"/>
        <v>0</v>
      </c>
      <c r="O423" s="16">
        <f t="shared" si="276"/>
        <v>0</v>
      </c>
      <c r="P423" s="16">
        <f t="shared" si="276"/>
        <v>0</v>
      </c>
      <c r="Q423" s="16">
        <f t="shared" si="276"/>
        <v>0</v>
      </c>
      <c r="R423" s="16">
        <f t="shared" si="276"/>
        <v>0</v>
      </c>
      <c r="S423" s="16">
        <f t="shared" si="276"/>
        <v>0</v>
      </c>
      <c r="T423" s="16">
        <f t="shared" si="276"/>
        <v>0</v>
      </c>
      <c r="U423" s="16">
        <f t="shared" si="276"/>
        <v>0</v>
      </c>
      <c r="V423" s="16">
        <f t="shared" si="276"/>
        <v>0</v>
      </c>
      <c r="W423" s="16">
        <f t="shared" si="276"/>
        <v>0</v>
      </c>
      <c r="X423" s="16">
        <f t="shared" si="276"/>
        <v>0</v>
      </c>
      <c r="Y423" s="16">
        <f t="shared" si="276"/>
        <v>0</v>
      </c>
      <c r="Z423" s="16">
        <f t="shared" si="276"/>
        <v>0</v>
      </c>
      <c r="AA423" s="16">
        <f t="shared" si="276"/>
        <v>0</v>
      </c>
      <c r="AB423" s="16">
        <f t="shared" si="276"/>
        <v>0</v>
      </c>
      <c r="AC423" s="16">
        <f t="shared" si="276"/>
        <v>0</v>
      </c>
      <c r="AD423" s="16">
        <f t="shared" si="276"/>
        <v>0</v>
      </c>
      <c r="AE423" s="16">
        <f t="shared" si="276"/>
        <v>0</v>
      </c>
      <c r="AF423" s="16">
        <f t="shared" si="276"/>
        <v>0</v>
      </c>
      <c r="AG423" s="16">
        <f t="shared" si="276"/>
        <v>0</v>
      </c>
      <c r="AH423" s="16">
        <f t="shared" si="276"/>
        <v>0</v>
      </c>
      <c r="AI423" s="16">
        <f t="shared" si="276"/>
        <v>0</v>
      </c>
      <c r="AJ423" s="16">
        <f t="shared" si="276"/>
        <v>0</v>
      </c>
      <c r="AK423" s="16">
        <f t="shared" si="276"/>
        <v>0</v>
      </c>
      <c r="AL423" s="16">
        <f t="shared" si="276"/>
        <v>0</v>
      </c>
      <c r="AM423" s="16">
        <f t="shared" si="276"/>
        <v>0</v>
      </c>
      <c r="AN423" s="16">
        <f t="shared" si="276"/>
        <v>0</v>
      </c>
      <c r="AO423" s="16">
        <f t="shared" si="276"/>
        <v>0</v>
      </c>
      <c r="AP423" s="16">
        <f t="shared" si="276"/>
        <v>0</v>
      </c>
      <c r="AQ423" s="16">
        <f t="shared" si="276"/>
        <v>0</v>
      </c>
      <c r="AR423" s="16">
        <f t="shared" si="276"/>
        <v>0</v>
      </c>
      <c r="AS423" s="16">
        <f t="shared" si="276"/>
        <v>0</v>
      </c>
      <c r="AT423" s="16">
        <f t="shared" si="276"/>
        <v>0</v>
      </c>
      <c r="AU423" s="16">
        <f t="shared" si="276"/>
        <v>0</v>
      </c>
      <c r="AV423" s="16">
        <f t="shared" si="276"/>
        <v>0</v>
      </c>
      <c r="AW423" s="16">
        <f t="shared" si="276"/>
        <v>0</v>
      </c>
      <c r="AX423" s="16">
        <f t="shared" si="276"/>
        <v>0</v>
      </c>
      <c r="AY423" s="16">
        <f t="shared" si="276"/>
        <v>0</v>
      </c>
      <c r="AZ423" s="16">
        <f t="shared" si="276"/>
        <v>0</v>
      </c>
      <c r="BA423" s="16">
        <f t="shared" si="276"/>
        <v>0</v>
      </c>
      <c r="BB423" s="16">
        <f t="shared" si="276"/>
        <v>0</v>
      </c>
      <c r="BC423" s="16">
        <f t="shared" si="276"/>
        <v>0</v>
      </c>
      <c r="BD423" s="16">
        <f t="shared" si="276"/>
        <v>0</v>
      </c>
      <c r="BE423" s="16">
        <f t="shared" si="276"/>
        <v>0</v>
      </c>
      <c r="BF423" s="16">
        <f t="shared" si="276"/>
        <v>0</v>
      </c>
      <c r="BG423" s="16">
        <f t="shared" si="276"/>
        <v>0</v>
      </c>
      <c r="BH423" s="16">
        <f t="shared" si="276"/>
        <v>0</v>
      </c>
      <c r="BI423" s="16">
        <f t="shared" si="276"/>
        <v>0</v>
      </c>
      <c r="BJ423" s="16">
        <f t="shared" si="276"/>
        <v>0</v>
      </c>
      <c r="BK423" s="16">
        <f t="shared" si="276"/>
        <v>0</v>
      </c>
      <c r="BL423" s="16">
        <f t="shared" si="276"/>
        <v>0</v>
      </c>
      <c r="BM423" s="16">
        <f t="shared" si="276"/>
        <v>0</v>
      </c>
      <c r="BN423" s="16">
        <f t="shared" si="276"/>
        <v>0</v>
      </c>
      <c r="BO423" s="16">
        <f t="shared" si="276"/>
        <v>0</v>
      </c>
      <c r="BP423" s="16">
        <f t="shared" si="276"/>
        <v>0</v>
      </c>
      <c r="BQ423" s="16">
        <f t="shared" si="276"/>
        <v>0</v>
      </c>
      <c r="BR423" s="16">
        <f t="shared" si="274"/>
        <v>0</v>
      </c>
      <c r="BS423" s="16">
        <f t="shared" si="274"/>
        <v>0</v>
      </c>
      <c r="BT423" s="16">
        <f t="shared" si="274"/>
        <v>0</v>
      </c>
      <c r="BU423" s="16">
        <f t="shared" si="274"/>
        <v>0</v>
      </c>
      <c r="BV423" s="16">
        <f t="shared" si="274"/>
        <v>0</v>
      </c>
      <c r="BW423" s="16">
        <f t="shared" si="274"/>
        <v>0</v>
      </c>
      <c r="BX423" s="16">
        <f t="shared" si="274"/>
        <v>0</v>
      </c>
    </row>
    <row r="424" spans="2:76" hidden="1" outlineLevel="1" x14ac:dyDescent="0.15">
      <c r="B424" s="13" t="str">
        <f t="shared" si="214"/>
        <v>FTE Cost - Brand</v>
      </c>
      <c r="C424" s="13">
        <f t="shared" ref="C424:D424" si="278">C214</f>
        <v>0</v>
      </c>
      <c r="D424" s="13" t="str">
        <f t="shared" si="278"/>
        <v>Brand 13</v>
      </c>
      <c r="E424" s="16">
        <f t="shared" si="213"/>
        <v>0</v>
      </c>
      <c r="F424" s="16">
        <f t="shared" si="276"/>
        <v>0</v>
      </c>
      <c r="G424" s="16">
        <f t="shared" si="276"/>
        <v>0</v>
      </c>
      <c r="H424" s="16">
        <f t="shared" si="276"/>
        <v>0</v>
      </c>
      <c r="I424" s="16">
        <f t="shared" si="276"/>
        <v>0</v>
      </c>
      <c r="J424" s="16">
        <f t="shared" si="276"/>
        <v>0</v>
      </c>
      <c r="K424" s="16">
        <f t="shared" si="276"/>
        <v>0</v>
      </c>
      <c r="L424" s="16">
        <f t="shared" si="276"/>
        <v>0</v>
      </c>
      <c r="M424" s="16">
        <f t="shared" si="276"/>
        <v>0</v>
      </c>
      <c r="N424" s="16">
        <f t="shared" si="276"/>
        <v>0</v>
      </c>
      <c r="O424" s="16">
        <f t="shared" si="276"/>
        <v>0</v>
      </c>
      <c r="P424" s="16">
        <f t="shared" si="276"/>
        <v>0</v>
      </c>
      <c r="Q424" s="16">
        <f t="shared" si="276"/>
        <v>0</v>
      </c>
      <c r="R424" s="16">
        <f t="shared" si="276"/>
        <v>0</v>
      </c>
      <c r="S424" s="16">
        <f t="shared" si="276"/>
        <v>0</v>
      </c>
      <c r="T424" s="16">
        <f t="shared" si="276"/>
        <v>0</v>
      </c>
      <c r="U424" s="16">
        <f t="shared" si="276"/>
        <v>0</v>
      </c>
      <c r="V424" s="16">
        <f t="shared" si="276"/>
        <v>0</v>
      </c>
      <c r="W424" s="16">
        <f t="shared" si="276"/>
        <v>0</v>
      </c>
      <c r="X424" s="16">
        <f t="shared" si="276"/>
        <v>0</v>
      </c>
      <c r="Y424" s="16">
        <f t="shared" si="276"/>
        <v>0</v>
      </c>
      <c r="Z424" s="16">
        <f t="shared" si="276"/>
        <v>0</v>
      </c>
      <c r="AA424" s="16">
        <f t="shared" si="276"/>
        <v>0</v>
      </c>
      <c r="AB424" s="16">
        <f t="shared" si="276"/>
        <v>0</v>
      </c>
      <c r="AC424" s="16">
        <f t="shared" si="276"/>
        <v>0</v>
      </c>
      <c r="AD424" s="16">
        <f t="shared" si="276"/>
        <v>0</v>
      </c>
      <c r="AE424" s="16">
        <f t="shared" si="276"/>
        <v>0</v>
      </c>
      <c r="AF424" s="16">
        <f t="shared" si="276"/>
        <v>0</v>
      </c>
      <c r="AG424" s="16">
        <f t="shared" si="276"/>
        <v>0</v>
      </c>
      <c r="AH424" s="16">
        <f t="shared" si="276"/>
        <v>0</v>
      </c>
      <c r="AI424" s="16">
        <f t="shared" si="276"/>
        <v>0</v>
      </c>
      <c r="AJ424" s="16">
        <f t="shared" si="276"/>
        <v>0</v>
      </c>
      <c r="AK424" s="16">
        <f t="shared" si="276"/>
        <v>0</v>
      </c>
      <c r="AL424" s="16">
        <f t="shared" si="276"/>
        <v>0</v>
      </c>
      <c r="AM424" s="16">
        <f t="shared" si="276"/>
        <v>0</v>
      </c>
      <c r="AN424" s="16">
        <f t="shared" si="276"/>
        <v>0</v>
      </c>
      <c r="AO424" s="16">
        <f t="shared" si="276"/>
        <v>0</v>
      </c>
      <c r="AP424" s="16">
        <f t="shared" si="276"/>
        <v>0</v>
      </c>
      <c r="AQ424" s="16">
        <f t="shared" si="276"/>
        <v>0</v>
      </c>
      <c r="AR424" s="16">
        <f t="shared" si="276"/>
        <v>0</v>
      </c>
      <c r="AS424" s="16">
        <f t="shared" si="276"/>
        <v>0</v>
      </c>
      <c r="AT424" s="16">
        <f t="shared" si="276"/>
        <v>0</v>
      </c>
      <c r="AU424" s="16">
        <f t="shared" si="276"/>
        <v>0</v>
      </c>
      <c r="AV424" s="16">
        <f t="shared" si="276"/>
        <v>0</v>
      </c>
      <c r="AW424" s="16">
        <f t="shared" si="276"/>
        <v>0</v>
      </c>
      <c r="AX424" s="16">
        <f t="shared" si="276"/>
        <v>0</v>
      </c>
      <c r="AY424" s="16">
        <f t="shared" si="276"/>
        <v>0</v>
      </c>
      <c r="AZ424" s="16">
        <f t="shared" si="276"/>
        <v>0</v>
      </c>
      <c r="BA424" s="16">
        <f t="shared" si="276"/>
        <v>0</v>
      </c>
      <c r="BB424" s="16">
        <f t="shared" si="276"/>
        <v>0</v>
      </c>
      <c r="BC424" s="16">
        <f t="shared" si="276"/>
        <v>0</v>
      </c>
      <c r="BD424" s="16">
        <f t="shared" si="276"/>
        <v>0</v>
      </c>
      <c r="BE424" s="16">
        <f t="shared" si="276"/>
        <v>0</v>
      </c>
      <c r="BF424" s="16">
        <f t="shared" si="276"/>
        <v>0</v>
      </c>
      <c r="BG424" s="16">
        <f t="shared" si="276"/>
        <v>0</v>
      </c>
      <c r="BH424" s="16">
        <f t="shared" si="276"/>
        <v>0</v>
      </c>
      <c r="BI424" s="16">
        <f t="shared" si="276"/>
        <v>0</v>
      </c>
      <c r="BJ424" s="16">
        <f t="shared" si="276"/>
        <v>0</v>
      </c>
      <c r="BK424" s="16">
        <f t="shared" si="276"/>
        <v>0</v>
      </c>
      <c r="BL424" s="16">
        <f t="shared" si="276"/>
        <v>0</v>
      </c>
      <c r="BM424" s="16">
        <f t="shared" si="276"/>
        <v>0</v>
      </c>
      <c r="BN424" s="16">
        <f t="shared" si="276"/>
        <v>0</v>
      </c>
      <c r="BO424" s="16">
        <f t="shared" si="276"/>
        <v>0</v>
      </c>
      <c r="BP424" s="16">
        <f t="shared" si="276"/>
        <v>0</v>
      </c>
      <c r="BQ424" s="16">
        <f t="shared" si="276"/>
        <v>0</v>
      </c>
      <c r="BR424" s="16">
        <f t="shared" si="274"/>
        <v>0</v>
      </c>
      <c r="BS424" s="16">
        <f t="shared" si="274"/>
        <v>0</v>
      </c>
      <c r="BT424" s="16">
        <f t="shared" si="274"/>
        <v>0</v>
      </c>
      <c r="BU424" s="16">
        <f t="shared" si="274"/>
        <v>0</v>
      </c>
      <c r="BV424" s="16">
        <f t="shared" si="274"/>
        <v>0</v>
      </c>
      <c r="BW424" s="16">
        <f t="shared" si="274"/>
        <v>0</v>
      </c>
      <c r="BX424" s="16">
        <f t="shared" si="274"/>
        <v>0</v>
      </c>
    </row>
    <row r="425" spans="2:76" hidden="1" outlineLevel="1" x14ac:dyDescent="0.15">
      <c r="B425" s="13" t="str">
        <f t="shared" si="214"/>
        <v>FTE Cost - Brand</v>
      </c>
      <c r="C425" s="13">
        <f t="shared" ref="C425:D425" si="279">C215</f>
        <v>0</v>
      </c>
      <c r="D425" s="13" t="str">
        <f t="shared" si="279"/>
        <v>Brand 14</v>
      </c>
      <c r="E425" s="16">
        <f t="shared" si="213"/>
        <v>0</v>
      </c>
      <c r="F425" s="16">
        <f t="shared" si="276"/>
        <v>0</v>
      </c>
      <c r="G425" s="16">
        <f t="shared" si="276"/>
        <v>0</v>
      </c>
      <c r="H425" s="16">
        <f t="shared" si="276"/>
        <v>0</v>
      </c>
      <c r="I425" s="16">
        <f t="shared" si="276"/>
        <v>0</v>
      </c>
      <c r="J425" s="16">
        <f t="shared" si="276"/>
        <v>0</v>
      </c>
      <c r="K425" s="16">
        <f t="shared" si="276"/>
        <v>0</v>
      </c>
      <c r="L425" s="16">
        <f t="shared" si="276"/>
        <v>0</v>
      </c>
      <c r="M425" s="16">
        <f t="shared" si="276"/>
        <v>0</v>
      </c>
      <c r="N425" s="16">
        <f t="shared" si="276"/>
        <v>0</v>
      </c>
      <c r="O425" s="16">
        <f t="shared" si="276"/>
        <v>0</v>
      </c>
      <c r="P425" s="16">
        <f t="shared" si="276"/>
        <v>0</v>
      </c>
      <c r="Q425" s="16">
        <f t="shared" si="276"/>
        <v>0</v>
      </c>
      <c r="R425" s="16">
        <f t="shared" si="276"/>
        <v>0</v>
      </c>
      <c r="S425" s="16">
        <f t="shared" si="276"/>
        <v>0</v>
      </c>
      <c r="T425" s="16">
        <f t="shared" si="276"/>
        <v>0</v>
      </c>
      <c r="U425" s="16">
        <f t="shared" si="276"/>
        <v>0</v>
      </c>
      <c r="V425" s="16">
        <f t="shared" si="276"/>
        <v>0</v>
      </c>
      <c r="W425" s="16">
        <f t="shared" si="276"/>
        <v>0</v>
      </c>
      <c r="X425" s="16">
        <f t="shared" si="276"/>
        <v>0</v>
      </c>
      <c r="Y425" s="16">
        <f t="shared" si="276"/>
        <v>0</v>
      </c>
      <c r="Z425" s="16">
        <f t="shared" si="276"/>
        <v>0</v>
      </c>
      <c r="AA425" s="16">
        <f t="shared" si="276"/>
        <v>0</v>
      </c>
      <c r="AB425" s="16">
        <f t="shared" si="276"/>
        <v>0</v>
      </c>
      <c r="AC425" s="16">
        <f t="shared" si="276"/>
        <v>0</v>
      </c>
      <c r="AD425" s="16">
        <f t="shared" si="276"/>
        <v>0</v>
      </c>
      <c r="AE425" s="16">
        <f t="shared" si="276"/>
        <v>0</v>
      </c>
      <c r="AF425" s="16">
        <f t="shared" si="276"/>
        <v>0</v>
      </c>
      <c r="AG425" s="16">
        <f t="shared" si="276"/>
        <v>0</v>
      </c>
      <c r="AH425" s="16">
        <f t="shared" si="276"/>
        <v>0</v>
      </c>
      <c r="AI425" s="16">
        <f t="shared" si="276"/>
        <v>0</v>
      </c>
      <c r="AJ425" s="16">
        <f t="shared" si="276"/>
        <v>0</v>
      </c>
      <c r="AK425" s="16">
        <f t="shared" si="276"/>
        <v>0</v>
      </c>
      <c r="AL425" s="16">
        <f t="shared" si="276"/>
        <v>0</v>
      </c>
      <c r="AM425" s="16">
        <f t="shared" si="276"/>
        <v>0</v>
      </c>
      <c r="AN425" s="16">
        <f t="shared" si="276"/>
        <v>0</v>
      </c>
      <c r="AO425" s="16">
        <f t="shared" si="276"/>
        <v>0</v>
      </c>
      <c r="AP425" s="16">
        <f t="shared" si="276"/>
        <v>0</v>
      </c>
      <c r="AQ425" s="16">
        <f t="shared" si="276"/>
        <v>0</v>
      </c>
      <c r="AR425" s="16">
        <f t="shared" si="276"/>
        <v>0</v>
      </c>
      <c r="AS425" s="16">
        <f t="shared" si="276"/>
        <v>0</v>
      </c>
      <c r="AT425" s="16">
        <f t="shared" si="276"/>
        <v>0</v>
      </c>
      <c r="AU425" s="16">
        <f t="shared" si="276"/>
        <v>0</v>
      </c>
      <c r="AV425" s="16">
        <f t="shared" si="276"/>
        <v>0</v>
      </c>
      <c r="AW425" s="16">
        <f t="shared" si="276"/>
        <v>0</v>
      </c>
      <c r="AX425" s="16">
        <f t="shared" si="276"/>
        <v>0</v>
      </c>
      <c r="AY425" s="16">
        <f t="shared" si="276"/>
        <v>0</v>
      </c>
      <c r="AZ425" s="16">
        <f t="shared" si="276"/>
        <v>0</v>
      </c>
      <c r="BA425" s="16">
        <f t="shared" si="276"/>
        <v>0</v>
      </c>
      <c r="BB425" s="16">
        <f t="shared" si="276"/>
        <v>0</v>
      </c>
      <c r="BC425" s="16">
        <f t="shared" si="276"/>
        <v>0</v>
      </c>
      <c r="BD425" s="16">
        <f t="shared" si="276"/>
        <v>0</v>
      </c>
      <c r="BE425" s="16">
        <f t="shared" si="276"/>
        <v>0</v>
      </c>
      <c r="BF425" s="16">
        <f t="shared" si="276"/>
        <v>0</v>
      </c>
      <c r="BG425" s="16">
        <f t="shared" si="276"/>
        <v>0</v>
      </c>
      <c r="BH425" s="16">
        <f t="shared" si="276"/>
        <v>0</v>
      </c>
      <c r="BI425" s="16">
        <f t="shared" si="276"/>
        <v>0</v>
      </c>
      <c r="BJ425" s="16">
        <f t="shared" si="276"/>
        <v>0</v>
      </c>
      <c r="BK425" s="16">
        <f t="shared" si="276"/>
        <v>0</v>
      </c>
      <c r="BL425" s="16">
        <f t="shared" si="276"/>
        <v>0</v>
      </c>
      <c r="BM425" s="16">
        <f t="shared" si="276"/>
        <v>0</v>
      </c>
      <c r="BN425" s="16">
        <f t="shared" si="276"/>
        <v>0</v>
      </c>
      <c r="BO425" s="16">
        <f t="shared" si="276"/>
        <v>0</v>
      </c>
      <c r="BP425" s="16">
        <f t="shared" si="276"/>
        <v>0</v>
      </c>
      <c r="BQ425" s="16">
        <f t="shared" ref="BQ425:BX428" si="280">IFERROR(VLOOKUP($C425,$C$2:$BX$21,MATCH(BQ$1,$C$1:$BX$1,0),0)*VLOOKUP($C425,$C$22:$BX$41,MATCH(BQ$1,$C$1:$BX$1,0),0),0)*BQ215</f>
        <v>0</v>
      </c>
      <c r="BR425" s="16">
        <f t="shared" si="280"/>
        <v>0</v>
      </c>
      <c r="BS425" s="16">
        <f t="shared" si="280"/>
        <v>0</v>
      </c>
      <c r="BT425" s="16">
        <f t="shared" si="280"/>
        <v>0</v>
      </c>
      <c r="BU425" s="16">
        <f t="shared" si="280"/>
        <v>0</v>
      </c>
      <c r="BV425" s="16">
        <f t="shared" si="280"/>
        <v>0</v>
      </c>
      <c r="BW425" s="16">
        <f t="shared" si="280"/>
        <v>0</v>
      </c>
      <c r="BX425" s="16">
        <f t="shared" si="280"/>
        <v>0</v>
      </c>
    </row>
    <row r="426" spans="2:76" hidden="1" outlineLevel="1" x14ac:dyDescent="0.15">
      <c r="B426" s="13" t="str">
        <f t="shared" si="214"/>
        <v>FTE Cost - Brand</v>
      </c>
      <c r="C426" s="13">
        <f t="shared" ref="C426:D426" si="281">C216</f>
        <v>0</v>
      </c>
      <c r="D426" s="13" t="str">
        <f t="shared" si="281"/>
        <v>Brand 15</v>
      </c>
      <c r="E426" s="16">
        <f t="shared" si="213"/>
        <v>0</v>
      </c>
      <c r="F426" s="16">
        <f t="shared" ref="F426:BQ429" si="282">IFERROR(VLOOKUP($C426,$C$2:$BX$21,MATCH(F$1,$C$1:$BX$1,0),0)*VLOOKUP($C426,$C$22:$BX$41,MATCH(F$1,$C$1:$BX$1,0),0),0)*F216</f>
        <v>0</v>
      </c>
      <c r="G426" s="16">
        <f t="shared" si="282"/>
        <v>0</v>
      </c>
      <c r="H426" s="16">
        <f t="shared" si="282"/>
        <v>0</v>
      </c>
      <c r="I426" s="16">
        <f t="shared" si="282"/>
        <v>0</v>
      </c>
      <c r="J426" s="16">
        <f t="shared" si="282"/>
        <v>0</v>
      </c>
      <c r="K426" s="16">
        <f t="shared" si="282"/>
        <v>0</v>
      </c>
      <c r="L426" s="16">
        <f t="shared" si="282"/>
        <v>0</v>
      </c>
      <c r="M426" s="16">
        <f t="shared" si="282"/>
        <v>0</v>
      </c>
      <c r="N426" s="16">
        <f t="shared" si="282"/>
        <v>0</v>
      </c>
      <c r="O426" s="16">
        <f t="shared" si="282"/>
        <v>0</v>
      </c>
      <c r="P426" s="16">
        <f t="shared" si="282"/>
        <v>0</v>
      </c>
      <c r="Q426" s="16">
        <f t="shared" si="282"/>
        <v>0</v>
      </c>
      <c r="R426" s="16">
        <f t="shared" si="282"/>
        <v>0</v>
      </c>
      <c r="S426" s="16">
        <f t="shared" si="282"/>
        <v>0</v>
      </c>
      <c r="T426" s="16">
        <f t="shared" si="282"/>
        <v>0</v>
      </c>
      <c r="U426" s="16">
        <f t="shared" si="282"/>
        <v>0</v>
      </c>
      <c r="V426" s="16">
        <f t="shared" si="282"/>
        <v>0</v>
      </c>
      <c r="W426" s="16">
        <f t="shared" si="282"/>
        <v>0</v>
      </c>
      <c r="X426" s="16">
        <f t="shared" si="282"/>
        <v>0</v>
      </c>
      <c r="Y426" s="16">
        <f t="shared" si="282"/>
        <v>0</v>
      </c>
      <c r="Z426" s="16">
        <f t="shared" si="282"/>
        <v>0</v>
      </c>
      <c r="AA426" s="16">
        <f t="shared" si="282"/>
        <v>0</v>
      </c>
      <c r="AB426" s="16">
        <f t="shared" si="282"/>
        <v>0</v>
      </c>
      <c r="AC426" s="16">
        <f t="shared" si="282"/>
        <v>0</v>
      </c>
      <c r="AD426" s="16">
        <f t="shared" si="282"/>
        <v>0</v>
      </c>
      <c r="AE426" s="16">
        <f t="shared" si="282"/>
        <v>0</v>
      </c>
      <c r="AF426" s="16">
        <f t="shared" si="282"/>
        <v>0</v>
      </c>
      <c r="AG426" s="16">
        <f t="shared" si="282"/>
        <v>0</v>
      </c>
      <c r="AH426" s="16">
        <f t="shared" si="282"/>
        <v>0</v>
      </c>
      <c r="AI426" s="16">
        <f t="shared" si="282"/>
        <v>0</v>
      </c>
      <c r="AJ426" s="16">
        <f t="shared" si="282"/>
        <v>0</v>
      </c>
      <c r="AK426" s="16">
        <f t="shared" si="282"/>
        <v>0</v>
      </c>
      <c r="AL426" s="16">
        <f t="shared" si="282"/>
        <v>0</v>
      </c>
      <c r="AM426" s="16">
        <f t="shared" si="282"/>
        <v>0</v>
      </c>
      <c r="AN426" s="16">
        <f t="shared" si="282"/>
        <v>0</v>
      </c>
      <c r="AO426" s="16">
        <f t="shared" si="282"/>
        <v>0</v>
      </c>
      <c r="AP426" s="16">
        <f t="shared" si="282"/>
        <v>0</v>
      </c>
      <c r="AQ426" s="16">
        <f t="shared" si="282"/>
        <v>0</v>
      </c>
      <c r="AR426" s="16">
        <f t="shared" si="282"/>
        <v>0</v>
      </c>
      <c r="AS426" s="16">
        <f t="shared" si="282"/>
        <v>0</v>
      </c>
      <c r="AT426" s="16">
        <f t="shared" si="282"/>
        <v>0</v>
      </c>
      <c r="AU426" s="16">
        <f t="shared" si="282"/>
        <v>0</v>
      </c>
      <c r="AV426" s="16">
        <f t="shared" si="282"/>
        <v>0</v>
      </c>
      <c r="AW426" s="16">
        <f t="shared" si="282"/>
        <v>0</v>
      </c>
      <c r="AX426" s="16">
        <f t="shared" si="282"/>
        <v>0</v>
      </c>
      <c r="AY426" s="16">
        <f t="shared" si="282"/>
        <v>0</v>
      </c>
      <c r="AZ426" s="16">
        <f t="shared" si="282"/>
        <v>0</v>
      </c>
      <c r="BA426" s="16">
        <f t="shared" si="282"/>
        <v>0</v>
      </c>
      <c r="BB426" s="16">
        <f t="shared" si="282"/>
        <v>0</v>
      </c>
      <c r="BC426" s="16">
        <f t="shared" si="282"/>
        <v>0</v>
      </c>
      <c r="BD426" s="16">
        <f t="shared" si="282"/>
        <v>0</v>
      </c>
      <c r="BE426" s="16">
        <f t="shared" si="282"/>
        <v>0</v>
      </c>
      <c r="BF426" s="16">
        <f t="shared" si="282"/>
        <v>0</v>
      </c>
      <c r="BG426" s="16">
        <f t="shared" si="282"/>
        <v>0</v>
      </c>
      <c r="BH426" s="16">
        <f t="shared" si="282"/>
        <v>0</v>
      </c>
      <c r="BI426" s="16">
        <f t="shared" si="282"/>
        <v>0</v>
      </c>
      <c r="BJ426" s="16">
        <f t="shared" si="282"/>
        <v>0</v>
      </c>
      <c r="BK426" s="16">
        <f t="shared" si="282"/>
        <v>0</v>
      </c>
      <c r="BL426" s="16">
        <f t="shared" si="282"/>
        <v>0</v>
      </c>
      <c r="BM426" s="16">
        <f t="shared" si="282"/>
        <v>0</v>
      </c>
      <c r="BN426" s="16">
        <f t="shared" si="282"/>
        <v>0</v>
      </c>
      <c r="BO426" s="16">
        <f t="shared" si="282"/>
        <v>0</v>
      </c>
      <c r="BP426" s="16">
        <f t="shared" si="282"/>
        <v>0</v>
      </c>
      <c r="BQ426" s="16">
        <f t="shared" si="282"/>
        <v>0</v>
      </c>
      <c r="BR426" s="16">
        <f t="shared" si="280"/>
        <v>0</v>
      </c>
      <c r="BS426" s="16">
        <f t="shared" si="280"/>
        <v>0</v>
      </c>
      <c r="BT426" s="16">
        <f t="shared" si="280"/>
        <v>0</v>
      </c>
      <c r="BU426" s="16">
        <f t="shared" si="280"/>
        <v>0</v>
      </c>
      <c r="BV426" s="16">
        <f t="shared" si="280"/>
        <v>0</v>
      </c>
      <c r="BW426" s="16">
        <f t="shared" si="280"/>
        <v>0</v>
      </c>
      <c r="BX426" s="16">
        <f t="shared" si="280"/>
        <v>0</v>
      </c>
    </row>
    <row r="427" spans="2:76" hidden="1" outlineLevel="1" x14ac:dyDescent="0.15">
      <c r="B427" s="13" t="str">
        <f t="shared" si="214"/>
        <v>FTE Cost - Brand</v>
      </c>
      <c r="C427" s="13">
        <f t="shared" ref="C427:D427" si="283">C217</f>
        <v>0</v>
      </c>
      <c r="D427" s="13" t="str">
        <f t="shared" si="283"/>
        <v>Brand 16</v>
      </c>
      <c r="E427" s="16">
        <f t="shared" si="213"/>
        <v>0</v>
      </c>
      <c r="F427" s="16">
        <f t="shared" si="282"/>
        <v>0</v>
      </c>
      <c r="G427" s="16">
        <f t="shared" si="282"/>
        <v>0</v>
      </c>
      <c r="H427" s="16">
        <f t="shared" si="282"/>
        <v>0</v>
      </c>
      <c r="I427" s="16">
        <f t="shared" si="282"/>
        <v>0</v>
      </c>
      <c r="J427" s="16">
        <f t="shared" si="282"/>
        <v>0</v>
      </c>
      <c r="K427" s="16">
        <f t="shared" si="282"/>
        <v>0</v>
      </c>
      <c r="L427" s="16">
        <f t="shared" si="282"/>
        <v>0</v>
      </c>
      <c r="M427" s="16">
        <f t="shared" si="282"/>
        <v>0</v>
      </c>
      <c r="N427" s="16">
        <f t="shared" si="282"/>
        <v>0</v>
      </c>
      <c r="O427" s="16">
        <f t="shared" si="282"/>
        <v>0</v>
      </c>
      <c r="P427" s="16">
        <f t="shared" si="282"/>
        <v>0</v>
      </c>
      <c r="Q427" s="16">
        <f t="shared" si="282"/>
        <v>0</v>
      </c>
      <c r="R427" s="16">
        <f t="shared" si="282"/>
        <v>0</v>
      </c>
      <c r="S427" s="16">
        <f t="shared" si="282"/>
        <v>0</v>
      </c>
      <c r="T427" s="16">
        <f t="shared" si="282"/>
        <v>0</v>
      </c>
      <c r="U427" s="16">
        <f t="shared" si="282"/>
        <v>0</v>
      </c>
      <c r="V427" s="16">
        <f t="shared" si="282"/>
        <v>0</v>
      </c>
      <c r="W427" s="16">
        <f t="shared" si="282"/>
        <v>0</v>
      </c>
      <c r="X427" s="16">
        <f t="shared" si="282"/>
        <v>0</v>
      </c>
      <c r="Y427" s="16">
        <f t="shared" si="282"/>
        <v>0</v>
      </c>
      <c r="Z427" s="16">
        <f t="shared" si="282"/>
        <v>0</v>
      </c>
      <c r="AA427" s="16">
        <f t="shared" si="282"/>
        <v>0</v>
      </c>
      <c r="AB427" s="16">
        <f t="shared" si="282"/>
        <v>0</v>
      </c>
      <c r="AC427" s="16">
        <f t="shared" si="282"/>
        <v>0</v>
      </c>
      <c r="AD427" s="16">
        <f t="shared" si="282"/>
        <v>0</v>
      </c>
      <c r="AE427" s="16">
        <f t="shared" si="282"/>
        <v>0</v>
      </c>
      <c r="AF427" s="16">
        <f t="shared" si="282"/>
        <v>0</v>
      </c>
      <c r="AG427" s="16">
        <f t="shared" si="282"/>
        <v>0</v>
      </c>
      <c r="AH427" s="16">
        <f t="shared" si="282"/>
        <v>0</v>
      </c>
      <c r="AI427" s="16">
        <f t="shared" si="282"/>
        <v>0</v>
      </c>
      <c r="AJ427" s="16">
        <f t="shared" si="282"/>
        <v>0</v>
      </c>
      <c r="AK427" s="16">
        <f t="shared" si="282"/>
        <v>0</v>
      </c>
      <c r="AL427" s="16">
        <f t="shared" si="282"/>
        <v>0</v>
      </c>
      <c r="AM427" s="16">
        <f t="shared" si="282"/>
        <v>0</v>
      </c>
      <c r="AN427" s="16">
        <f t="shared" si="282"/>
        <v>0</v>
      </c>
      <c r="AO427" s="16">
        <f t="shared" si="282"/>
        <v>0</v>
      </c>
      <c r="AP427" s="16">
        <f t="shared" si="282"/>
        <v>0</v>
      </c>
      <c r="AQ427" s="16">
        <f t="shared" si="282"/>
        <v>0</v>
      </c>
      <c r="AR427" s="16">
        <f t="shared" si="282"/>
        <v>0</v>
      </c>
      <c r="AS427" s="16">
        <f t="shared" si="282"/>
        <v>0</v>
      </c>
      <c r="AT427" s="16">
        <f t="shared" si="282"/>
        <v>0</v>
      </c>
      <c r="AU427" s="16">
        <f t="shared" si="282"/>
        <v>0</v>
      </c>
      <c r="AV427" s="16">
        <f t="shared" si="282"/>
        <v>0</v>
      </c>
      <c r="AW427" s="16">
        <f t="shared" si="282"/>
        <v>0</v>
      </c>
      <c r="AX427" s="16">
        <f t="shared" si="282"/>
        <v>0</v>
      </c>
      <c r="AY427" s="16">
        <f t="shared" si="282"/>
        <v>0</v>
      </c>
      <c r="AZ427" s="16">
        <f t="shared" si="282"/>
        <v>0</v>
      </c>
      <c r="BA427" s="16">
        <f t="shared" si="282"/>
        <v>0</v>
      </c>
      <c r="BB427" s="16">
        <f t="shared" si="282"/>
        <v>0</v>
      </c>
      <c r="BC427" s="16">
        <f t="shared" si="282"/>
        <v>0</v>
      </c>
      <c r="BD427" s="16">
        <f t="shared" si="282"/>
        <v>0</v>
      </c>
      <c r="BE427" s="16">
        <f t="shared" si="282"/>
        <v>0</v>
      </c>
      <c r="BF427" s="16">
        <f t="shared" si="282"/>
        <v>0</v>
      </c>
      <c r="BG427" s="16">
        <f t="shared" si="282"/>
        <v>0</v>
      </c>
      <c r="BH427" s="16">
        <f t="shared" si="282"/>
        <v>0</v>
      </c>
      <c r="BI427" s="16">
        <f t="shared" si="282"/>
        <v>0</v>
      </c>
      <c r="BJ427" s="16">
        <f t="shared" si="282"/>
        <v>0</v>
      </c>
      <c r="BK427" s="16">
        <f t="shared" si="282"/>
        <v>0</v>
      </c>
      <c r="BL427" s="16">
        <f t="shared" si="282"/>
        <v>0</v>
      </c>
      <c r="BM427" s="16">
        <f t="shared" si="282"/>
        <v>0</v>
      </c>
      <c r="BN427" s="16">
        <f t="shared" si="282"/>
        <v>0</v>
      </c>
      <c r="BO427" s="16">
        <f t="shared" si="282"/>
        <v>0</v>
      </c>
      <c r="BP427" s="16">
        <f t="shared" si="282"/>
        <v>0</v>
      </c>
      <c r="BQ427" s="16">
        <f t="shared" si="282"/>
        <v>0</v>
      </c>
      <c r="BR427" s="16">
        <f t="shared" si="280"/>
        <v>0</v>
      </c>
      <c r="BS427" s="16">
        <f t="shared" si="280"/>
        <v>0</v>
      </c>
      <c r="BT427" s="16">
        <f t="shared" si="280"/>
        <v>0</v>
      </c>
      <c r="BU427" s="16">
        <f t="shared" si="280"/>
        <v>0</v>
      </c>
      <c r="BV427" s="16">
        <f t="shared" si="280"/>
        <v>0</v>
      </c>
      <c r="BW427" s="16">
        <f t="shared" si="280"/>
        <v>0</v>
      </c>
      <c r="BX427" s="16">
        <f t="shared" si="280"/>
        <v>0</v>
      </c>
    </row>
    <row r="428" spans="2:76" hidden="1" outlineLevel="1" x14ac:dyDescent="0.15">
      <c r="B428" s="13" t="str">
        <f t="shared" si="214"/>
        <v>FTE Cost - Brand</v>
      </c>
      <c r="C428" s="13">
        <f t="shared" ref="C428:D428" si="284">C218</f>
        <v>0</v>
      </c>
      <c r="D428" s="13">
        <f t="shared" si="284"/>
        <v>0</v>
      </c>
      <c r="E428" s="16">
        <f t="shared" si="213"/>
        <v>0</v>
      </c>
      <c r="F428" s="16">
        <f t="shared" si="282"/>
        <v>0</v>
      </c>
      <c r="G428" s="16">
        <f t="shared" si="282"/>
        <v>0</v>
      </c>
      <c r="H428" s="16">
        <f t="shared" si="282"/>
        <v>0</v>
      </c>
      <c r="I428" s="16">
        <f t="shared" si="282"/>
        <v>0</v>
      </c>
      <c r="J428" s="16">
        <f t="shared" si="282"/>
        <v>0</v>
      </c>
      <c r="K428" s="16">
        <f t="shared" si="282"/>
        <v>0</v>
      </c>
      <c r="L428" s="16">
        <f t="shared" si="282"/>
        <v>0</v>
      </c>
      <c r="M428" s="16">
        <f t="shared" si="282"/>
        <v>0</v>
      </c>
      <c r="N428" s="16">
        <f t="shared" si="282"/>
        <v>0</v>
      </c>
      <c r="O428" s="16">
        <f t="shared" si="282"/>
        <v>0</v>
      </c>
      <c r="P428" s="16">
        <f t="shared" si="282"/>
        <v>0</v>
      </c>
      <c r="Q428" s="16">
        <f t="shared" si="282"/>
        <v>0</v>
      </c>
      <c r="R428" s="16">
        <f t="shared" si="282"/>
        <v>0</v>
      </c>
      <c r="S428" s="16">
        <f t="shared" si="282"/>
        <v>0</v>
      </c>
      <c r="T428" s="16">
        <f t="shared" si="282"/>
        <v>0</v>
      </c>
      <c r="U428" s="16">
        <f t="shared" si="282"/>
        <v>0</v>
      </c>
      <c r="V428" s="16">
        <f t="shared" si="282"/>
        <v>0</v>
      </c>
      <c r="W428" s="16">
        <f t="shared" si="282"/>
        <v>0</v>
      </c>
      <c r="X428" s="16">
        <f t="shared" si="282"/>
        <v>0</v>
      </c>
      <c r="Y428" s="16">
        <f t="shared" si="282"/>
        <v>0</v>
      </c>
      <c r="Z428" s="16">
        <f t="shared" si="282"/>
        <v>0</v>
      </c>
      <c r="AA428" s="16">
        <f t="shared" si="282"/>
        <v>0</v>
      </c>
      <c r="AB428" s="16">
        <f t="shared" si="282"/>
        <v>0</v>
      </c>
      <c r="AC428" s="16">
        <f t="shared" si="282"/>
        <v>0</v>
      </c>
      <c r="AD428" s="16">
        <f t="shared" si="282"/>
        <v>0</v>
      </c>
      <c r="AE428" s="16">
        <f t="shared" si="282"/>
        <v>0</v>
      </c>
      <c r="AF428" s="16">
        <f t="shared" si="282"/>
        <v>0</v>
      </c>
      <c r="AG428" s="16">
        <f t="shared" si="282"/>
        <v>0</v>
      </c>
      <c r="AH428" s="16">
        <f t="shared" si="282"/>
        <v>0</v>
      </c>
      <c r="AI428" s="16">
        <f t="shared" si="282"/>
        <v>0</v>
      </c>
      <c r="AJ428" s="16">
        <f t="shared" si="282"/>
        <v>0</v>
      </c>
      <c r="AK428" s="16">
        <f t="shared" si="282"/>
        <v>0</v>
      </c>
      <c r="AL428" s="16">
        <f t="shared" si="282"/>
        <v>0</v>
      </c>
      <c r="AM428" s="16">
        <f t="shared" si="282"/>
        <v>0</v>
      </c>
      <c r="AN428" s="16">
        <f t="shared" si="282"/>
        <v>0</v>
      </c>
      <c r="AO428" s="16">
        <f t="shared" si="282"/>
        <v>0</v>
      </c>
      <c r="AP428" s="16">
        <f t="shared" si="282"/>
        <v>0</v>
      </c>
      <c r="AQ428" s="16">
        <f t="shared" si="282"/>
        <v>0</v>
      </c>
      <c r="AR428" s="16">
        <f t="shared" si="282"/>
        <v>0</v>
      </c>
      <c r="AS428" s="16">
        <f t="shared" si="282"/>
        <v>0</v>
      </c>
      <c r="AT428" s="16">
        <f t="shared" si="282"/>
        <v>0</v>
      </c>
      <c r="AU428" s="16">
        <f t="shared" si="282"/>
        <v>0</v>
      </c>
      <c r="AV428" s="16">
        <f t="shared" si="282"/>
        <v>0</v>
      </c>
      <c r="AW428" s="16">
        <f t="shared" si="282"/>
        <v>0</v>
      </c>
      <c r="AX428" s="16">
        <f t="shared" si="282"/>
        <v>0</v>
      </c>
      <c r="AY428" s="16">
        <f t="shared" si="282"/>
        <v>0</v>
      </c>
      <c r="AZ428" s="16">
        <f t="shared" si="282"/>
        <v>0</v>
      </c>
      <c r="BA428" s="16">
        <f t="shared" si="282"/>
        <v>0</v>
      </c>
      <c r="BB428" s="16">
        <f t="shared" si="282"/>
        <v>0</v>
      </c>
      <c r="BC428" s="16">
        <f t="shared" si="282"/>
        <v>0</v>
      </c>
      <c r="BD428" s="16">
        <f t="shared" si="282"/>
        <v>0</v>
      </c>
      <c r="BE428" s="16">
        <f t="shared" si="282"/>
        <v>0</v>
      </c>
      <c r="BF428" s="16">
        <f t="shared" si="282"/>
        <v>0</v>
      </c>
      <c r="BG428" s="16">
        <f t="shared" si="282"/>
        <v>0</v>
      </c>
      <c r="BH428" s="16">
        <f t="shared" si="282"/>
        <v>0</v>
      </c>
      <c r="BI428" s="16">
        <f t="shared" si="282"/>
        <v>0</v>
      </c>
      <c r="BJ428" s="16">
        <f t="shared" si="282"/>
        <v>0</v>
      </c>
      <c r="BK428" s="16">
        <f t="shared" si="282"/>
        <v>0</v>
      </c>
      <c r="BL428" s="16">
        <f t="shared" si="282"/>
        <v>0</v>
      </c>
      <c r="BM428" s="16">
        <f t="shared" si="282"/>
        <v>0</v>
      </c>
      <c r="BN428" s="16">
        <f t="shared" si="282"/>
        <v>0</v>
      </c>
      <c r="BO428" s="16">
        <f t="shared" si="282"/>
        <v>0</v>
      </c>
      <c r="BP428" s="16">
        <f t="shared" si="282"/>
        <v>0</v>
      </c>
      <c r="BQ428" s="16">
        <f t="shared" si="282"/>
        <v>0</v>
      </c>
      <c r="BR428" s="16">
        <f t="shared" si="280"/>
        <v>0</v>
      </c>
      <c r="BS428" s="16">
        <f t="shared" si="280"/>
        <v>0</v>
      </c>
      <c r="BT428" s="16">
        <f t="shared" si="280"/>
        <v>0</v>
      </c>
      <c r="BU428" s="16">
        <f t="shared" si="280"/>
        <v>0</v>
      </c>
      <c r="BV428" s="16">
        <f t="shared" si="280"/>
        <v>0</v>
      </c>
      <c r="BW428" s="16">
        <f t="shared" si="280"/>
        <v>0</v>
      </c>
      <c r="BX428" s="16">
        <f t="shared" si="280"/>
        <v>0</v>
      </c>
    </row>
    <row r="429" spans="2:76" hidden="1" outlineLevel="1" x14ac:dyDescent="0.15">
      <c r="B429" s="13" t="str">
        <f t="shared" si="214"/>
        <v>FTE Cost - Brand</v>
      </c>
      <c r="C429" s="13">
        <f t="shared" ref="C429:D429" si="285">C219</f>
        <v>0</v>
      </c>
      <c r="D429" s="13">
        <f t="shared" si="285"/>
        <v>0</v>
      </c>
      <c r="E429" s="16">
        <f t="shared" si="213"/>
        <v>0</v>
      </c>
      <c r="F429" s="16">
        <f t="shared" si="282"/>
        <v>0</v>
      </c>
      <c r="G429" s="16">
        <f t="shared" si="282"/>
        <v>0</v>
      </c>
      <c r="H429" s="16">
        <f t="shared" si="282"/>
        <v>0</v>
      </c>
      <c r="I429" s="16">
        <f t="shared" si="282"/>
        <v>0</v>
      </c>
      <c r="J429" s="16">
        <f t="shared" si="282"/>
        <v>0</v>
      </c>
      <c r="K429" s="16">
        <f t="shared" si="282"/>
        <v>0</v>
      </c>
      <c r="L429" s="16">
        <f t="shared" si="282"/>
        <v>0</v>
      </c>
      <c r="M429" s="16">
        <f t="shared" si="282"/>
        <v>0</v>
      </c>
      <c r="N429" s="16">
        <f t="shared" si="282"/>
        <v>0</v>
      </c>
      <c r="O429" s="16">
        <f t="shared" si="282"/>
        <v>0</v>
      </c>
      <c r="P429" s="16">
        <f t="shared" si="282"/>
        <v>0</v>
      </c>
      <c r="Q429" s="16">
        <f t="shared" si="282"/>
        <v>0</v>
      </c>
      <c r="R429" s="16">
        <f t="shared" si="282"/>
        <v>0</v>
      </c>
      <c r="S429" s="16">
        <f t="shared" si="282"/>
        <v>0</v>
      </c>
      <c r="T429" s="16">
        <f t="shared" si="282"/>
        <v>0</v>
      </c>
      <c r="U429" s="16">
        <f t="shared" si="282"/>
        <v>0</v>
      </c>
      <c r="V429" s="16">
        <f t="shared" si="282"/>
        <v>0</v>
      </c>
      <c r="W429" s="16">
        <f t="shared" si="282"/>
        <v>0</v>
      </c>
      <c r="X429" s="16">
        <f t="shared" si="282"/>
        <v>0</v>
      </c>
      <c r="Y429" s="16">
        <f t="shared" si="282"/>
        <v>0</v>
      </c>
      <c r="Z429" s="16">
        <f t="shared" si="282"/>
        <v>0</v>
      </c>
      <c r="AA429" s="16">
        <f t="shared" si="282"/>
        <v>0</v>
      </c>
      <c r="AB429" s="16">
        <f t="shared" si="282"/>
        <v>0</v>
      </c>
      <c r="AC429" s="16">
        <f t="shared" si="282"/>
        <v>0</v>
      </c>
      <c r="AD429" s="16">
        <f t="shared" si="282"/>
        <v>0</v>
      </c>
      <c r="AE429" s="16">
        <f t="shared" si="282"/>
        <v>0</v>
      </c>
      <c r="AF429" s="16">
        <f t="shared" si="282"/>
        <v>0</v>
      </c>
      <c r="AG429" s="16">
        <f t="shared" si="282"/>
        <v>0</v>
      </c>
      <c r="AH429" s="16">
        <f t="shared" si="282"/>
        <v>0</v>
      </c>
      <c r="AI429" s="16">
        <f t="shared" si="282"/>
        <v>0</v>
      </c>
      <c r="AJ429" s="16">
        <f t="shared" si="282"/>
        <v>0</v>
      </c>
      <c r="AK429" s="16">
        <f t="shared" si="282"/>
        <v>0</v>
      </c>
      <c r="AL429" s="16">
        <f t="shared" si="282"/>
        <v>0</v>
      </c>
      <c r="AM429" s="16">
        <f t="shared" si="282"/>
        <v>0</v>
      </c>
      <c r="AN429" s="16">
        <f t="shared" si="282"/>
        <v>0</v>
      </c>
      <c r="AO429" s="16">
        <f t="shared" si="282"/>
        <v>0</v>
      </c>
      <c r="AP429" s="16">
        <f t="shared" si="282"/>
        <v>0</v>
      </c>
      <c r="AQ429" s="16">
        <f t="shared" si="282"/>
        <v>0</v>
      </c>
      <c r="AR429" s="16">
        <f t="shared" si="282"/>
        <v>0</v>
      </c>
      <c r="AS429" s="16">
        <f t="shared" si="282"/>
        <v>0</v>
      </c>
      <c r="AT429" s="16">
        <f t="shared" si="282"/>
        <v>0</v>
      </c>
      <c r="AU429" s="16">
        <f t="shared" si="282"/>
        <v>0</v>
      </c>
      <c r="AV429" s="16">
        <f t="shared" si="282"/>
        <v>0</v>
      </c>
      <c r="AW429" s="16">
        <f t="shared" si="282"/>
        <v>0</v>
      </c>
      <c r="AX429" s="16">
        <f t="shared" si="282"/>
        <v>0</v>
      </c>
      <c r="AY429" s="16">
        <f t="shared" si="282"/>
        <v>0</v>
      </c>
      <c r="AZ429" s="16">
        <f t="shared" si="282"/>
        <v>0</v>
      </c>
      <c r="BA429" s="16">
        <f t="shared" si="282"/>
        <v>0</v>
      </c>
      <c r="BB429" s="16">
        <f t="shared" si="282"/>
        <v>0</v>
      </c>
      <c r="BC429" s="16">
        <f t="shared" si="282"/>
        <v>0</v>
      </c>
      <c r="BD429" s="16">
        <f t="shared" si="282"/>
        <v>0</v>
      </c>
      <c r="BE429" s="16">
        <f t="shared" si="282"/>
        <v>0</v>
      </c>
      <c r="BF429" s="16">
        <f t="shared" si="282"/>
        <v>0</v>
      </c>
      <c r="BG429" s="16">
        <f t="shared" si="282"/>
        <v>0</v>
      </c>
      <c r="BH429" s="16">
        <f t="shared" si="282"/>
        <v>0</v>
      </c>
      <c r="BI429" s="16">
        <f t="shared" si="282"/>
        <v>0</v>
      </c>
      <c r="BJ429" s="16">
        <f t="shared" si="282"/>
        <v>0</v>
      </c>
      <c r="BK429" s="16">
        <f t="shared" si="282"/>
        <v>0</v>
      </c>
      <c r="BL429" s="16">
        <f t="shared" si="282"/>
        <v>0</v>
      </c>
      <c r="BM429" s="16">
        <f t="shared" si="282"/>
        <v>0</v>
      </c>
      <c r="BN429" s="16">
        <f t="shared" si="282"/>
        <v>0</v>
      </c>
      <c r="BO429" s="16">
        <f t="shared" si="282"/>
        <v>0</v>
      </c>
      <c r="BP429" s="16">
        <f t="shared" si="282"/>
        <v>0</v>
      </c>
      <c r="BQ429" s="16">
        <f t="shared" ref="BQ429:BX432" si="286">IFERROR(VLOOKUP($C429,$C$2:$BX$21,MATCH(BQ$1,$C$1:$BX$1,0),0)*VLOOKUP($C429,$C$22:$BX$41,MATCH(BQ$1,$C$1:$BX$1,0),0),0)*BQ219</f>
        <v>0</v>
      </c>
      <c r="BR429" s="16">
        <f t="shared" si="286"/>
        <v>0</v>
      </c>
      <c r="BS429" s="16">
        <f t="shared" si="286"/>
        <v>0</v>
      </c>
      <c r="BT429" s="16">
        <f t="shared" si="286"/>
        <v>0</v>
      </c>
      <c r="BU429" s="16">
        <f t="shared" si="286"/>
        <v>0</v>
      </c>
      <c r="BV429" s="16">
        <f t="shared" si="286"/>
        <v>0</v>
      </c>
      <c r="BW429" s="16">
        <f t="shared" si="286"/>
        <v>0</v>
      </c>
      <c r="BX429" s="16">
        <f t="shared" si="286"/>
        <v>0</v>
      </c>
    </row>
    <row r="430" spans="2:76" hidden="1" outlineLevel="1" x14ac:dyDescent="0.15">
      <c r="B430" s="13" t="str">
        <f t="shared" si="214"/>
        <v>FTE Cost - Brand</v>
      </c>
      <c r="C430" s="13">
        <f t="shared" ref="C430:D430" si="287">C220</f>
        <v>0</v>
      </c>
      <c r="D430" s="13">
        <f t="shared" si="287"/>
        <v>0</v>
      </c>
      <c r="E430" s="16">
        <f t="shared" si="213"/>
        <v>0</v>
      </c>
      <c r="F430" s="16">
        <f t="shared" ref="F430:BQ433" si="288">IFERROR(VLOOKUP($C430,$C$2:$BX$21,MATCH(F$1,$C$1:$BX$1,0),0)*VLOOKUP($C430,$C$22:$BX$41,MATCH(F$1,$C$1:$BX$1,0),0),0)*F220</f>
        <v>0</v>
      </c>
      <c r="G430" s="16">
        <f t="shared" si="288"/>
        <v>0</v>
      </c>
      <c r="H430" s="16">
        <f t="shared" si="288"/>
        <v>0</v>
      </c>
      <c r="I430" s="16">
        <f t="shared" si="288"/>
        <v>0</v>
      </c>
      <c r="J430" s="16">
        <f t="shared" si="288"/>
        <v>0</v>
      </c>
      <c r="K430" s="16">
        <f t="shared" si="288"/>
        <v>0</v>
      </c>
      <c r="L430" s="16">
        <f t="shared" si="288"/>
        <v>0</v>
      </c>
      <c r="M430" s="16">
        <f t="shared" si="288"/>
        <v>0</v>
      </c>
      <c r="N430" s="16">
        <f t="shared" si="288"/>
        <v>0</v>
      </c>
      <c r="O430" s="16">
        <f t="shared" si="288"/>
        <v>0</v>
      </c>
      <c r="P430" s="16">
        <f t="shared" si="288"/>
        <v>0</v>
      </c>
      <c r="Q430" s="16">
        <f t="shared" si="288"/>
        <v>0</v>
      </c>
      <c r="R430" s="16">
        <f t="shared" si="288"/>
        <v>0</v>
      </c>
      <c r="S430" s="16">
        <f t="shared" si="288"/>
        <v>0</v>
      </c>
      <c r="T430" s="16">
        <f t="shared" si="288"/>
        <v>0</v>
      </c>
      <c r="U430" s="16">
        <f t="shared" si="288"/>
        <v>0</v>
      </c>
      <c r="V430" s="16">
        <f t="shared" si="288"/>
        <v>0</v>
      </c>
      <c r="W430" s="16">
        <f t="shared" si="288"/>
        <v>0</v>
      </c>
      <c r="X430" s="16">
        <f t="shared" si="288"/>
        <v>0</v>
      </c>
      <c r="Y430" s="16">
        <f t="shared" si="288"/>
        <v>0</v>
      </c>
      <c r="Z430" s="16">
        <f t="shared" si="288"/>
        <v>0</v>
      </c>
      <c r="AA430" s="16">
        <f t="shared" si="288"/>
        <v>0</v>
      </c>
      <c r="AB430" s="16">
        <f t="shared" si="288"/>
        <v>0</v>
      </c>
      <c r="AC430" s="16">
        <f t="shared" si="288"/>
        <v>0</v>
      </c>
      <c r="AD430" s="16">
        <f t="shared" si="288"/>
        <v>0</v>
      </c>
      <c r="AE430" s="16">
        <f t="shared" si="288"/>
        <v>0</v>
      </c>
      <c r="AF430" s="16">
        <f t="shared" si="288"/>
        <v>0</v>
      </c>
      <c r="AG430" s="16">
        <f t="shared" si="288"/>
        <v>0</v>
      </c>
      <c r="AH430" s="16">
        <f t="shared" si="288"/>
        <v>0</v>
      </c>
      <c r="AI430" s="16">
        <f t="shared" si="288"/>
        <v>0</v>
      </c>
      <c r="AJ430" s="16">
        <f t="shared" si="288"/>
        <v>0</v>
      </c>
      <c r="AK430" s="16">
        <f t="shared" si="288"/>
        <v>0</v>
      </c>
      <c r="AL430" s="16">
        <f t="shared" si="288"/>
        <v>0</v>
      </c>
      <c r="AM430" s="16">
        <f t="shared" si="288"/>
        <v>0</v>
      </c>
      <c r="AN430" s="16">
        <f t="shared" si="288"/>
        <v>0</v>
      </c>
      <c r="AO430" s="16">
        <f t="shared" si="288"/>
        <v>0</v>
      </c>
      <c r="AP430" s="16">
        <f t="shared" si="288"/>
        <v>0</v>
      </c>
      <c r="AQ430" s="16">
        <f t="shared" si="288"/>
        <v>0</v>
      </c>
      <c r="AR430" s="16">
        <f t="shared" si="288"/>
        <v>0</v>
      </c>
      <c r="AS430" s="16">
        <f t="shared" si="288"/>
        <v>0</v>
      </c>
      <c r="AT430" s="16">
        <f t="shared" si="288"/>
        <v>0</v>
      </c>
      <c r="AU430" s="16">
        <f t="shared" si="288"/>
        <v>0</v>
      </c>
      <c r="AV430" s="16">
        <f t="shared" si="288"/>
        <v>0</v>
      </c>
      <c r="AW430" s="16">
        <f t="shared" si="288"/>
        <v>0</v>
      </c>
      <c r="AX430" s="16">
        <f t="shared" si="288"/>
        <v>0</v>
      </c>
      <c r="AY430" s="16">
        <f t="shared" si="288"/>
        <v>0</v>
      </c>
      <c r="AZ430" s="16">
        <f t="shared" si="288"/>
        <v>0</v>
      </c>
      <c r="BA430" s="16">
        <f t="shared" si="288"/>
        <v>0</v>
      </c>
      <c r="BB430" s="16">
        <f t="shared" si="288"/>
        <v>0</v>
      </c>
      <c r="BC430" s="16">
        <f t="shared" si="288"/>
        <v>0</v>
      </c>
      <c r="BD430" s="16">
        <f t="shared" si="288"/>
        <v>0</v>
      </c>
      <c r="BE430" s="16">
        <f t="shared" si="288"/>
        <v>0</v>
      </c>
      <c r="BF430" s="16">
        <f t="shared" si="288"/>
        <v>0</v>
      </c>
      <c r="BG430" s="16">
        <f t="shared" si="288"/>
        <v>0</v>
      </c>
      <c r="BH430" s="16">
        <f t="shared" si="288"/>
        <v>0</v>
      </c>
      <c r="BI430" s="16">
        <f t="shared" si="288"/>
        <v>0</v>
      </c>
      <c r="BJ430" s="16">
        <f t="shared" si="288"/>
        <v>0</v>
      </c>
      <c r="BK430" s="16">
        <f t="shared" si="288"/>
        <v>0</v>
      </c>
      <c r="BL430" s="16">
        <f t="shared" si="288"/>
        <v>0</v>
      </c>
      <c r="BM430" s="16">
        <f t="shared" si="288"/>
        <v>0</v>
      </c>
      <c r="BN430" s="16">
        <f t="shared" si="288"/>
        <v>0</v>
      </c>
      <c r="BO430" s="16">
        <f t="shared" si="288"/>
        <v>0</v>
      </c>
      <c r="BP430" s="16">
        <f t="shared" si="288"/>
        <v>0</v>
      </c>
      <c r="BQ430" s="16">
        <f t="shared" si="288"/>
        <v>0</v>
      </c>
      <c r="BR430" s="16">
        <f t="shared" si="286"/>
        <v>0</v>
      </c>
      <c r="BS430" s="16">
        <f t="shared" si="286"/>
        <v>0</v>
      </c>
      <c r="BT430" s="16">
        <f t="shared" si="286"/>
        <v>0</v>
      </c>
      <c r="BU430" s="16">
        <f t="shared" si="286"/>
        <v>0</v>
      </c>
      <c r="BV430" s="16">
        <f t="shared" si="286"/>
        <v>0</v>
      </c>
      <c r="BW430" s="16">
        <f t="shared" si="286"/>
        <v>0</v>
      </c>
      <c r="BX430" s="16">
        <f t="shared" si="286"/>
        <v>0</v>
      </c>
    </row>
    <row r="431" spans="2:76" hidden="1" outlineLevel="1" x14ac:dyDescent="0.15">
      <c r="B431" s="13" t="str">
        <f t="shared" si="214"/>
        <v>FTE Cost - Brand</v>
      </c>
      <c r="C431" s="13">
        <f t="shared" ref="C431:D431" si="289">C221</f>
        <v>0</v>
      </c>
      <c r="D431" s="13">
        <f t="shared" si="289"/>
        <v>0</v>
      </c>
      <c r="E431" s="16">
        <f t="shared" si="213"/>
        <v>0</v>
      </c>
      <c r="F431" s="16">
        <f t="shared" si="288"/>
        <v>0</v>
      </c>
      <c r="G431" s="16">
        <f t="shared" si="288"/>
        <v>0</v>
      </c>
      <c r="H431" s="16">
        <f t="shared" si="288"/>
        <v>0</v>
      </c>
      <c r="I431" s="16">
        <f t="shared" si="288"/>
        <v>0</v>
      </c>
      <c r="J431" s="16">
        <f t="shared" si="288"/>
        <v>0</v>
      </c>
      <c r="K431" s="16">
        <f t="shared" si="288"/>
        <v>0</v>
      </c>
      <c r="L431" s="16">
        <f t="shared" si="288"/>
        <v>0</v>
      </c>
      <c r="M431" s="16">
        <f t="shared" si="288"/>
        <v>0</v>
      </c>
      <c r="N431" s="16">
        <f t="shared" si="288"/>
        <v>0</v>
      </c>
      <c r="O431" s="16">
        <f t="shared" si="288"/>
        <v>0</v>
      </c>
      <c r="P431" s="16">
        <f t="shared" si="288"/>
        <v>0</v>
      </c>
      <c r="Q431" s="16">
        <f t="shared" si="288"/>
        <v>0</v>
      </c>
      <c r="R431" s="16">
        <f t="shared" si="288"/>
        <v>0</v>
      </c>
      <c r="S431" s="16">
        <f t="shared" si="288"/>
        <v>0</v>
      </c>
      <c r="T431" s="16">
        <f t="shared" si="288"/>
        <v>0</v>
      </c>
      <c r="U431" s="16">
        <f t="shared" si="288"/>
        <v>0</v>
      </c>
      <c r="V431" s="16">
        <f t="shared" si="288"/>
        <v>0</v>
      </c>
      <c r="W431" s="16">
        <f t="shared" si="288"/>
        <v>0</v>
      </c>
      <c r="X431" s="16">
        <f t="shared" si="288"/>
        <v>0</v>
      </c>
      <c r="Y431" s="16">
        <f t="shared" si="288"/>
        <v>0</v>
      </c>
      <c r="Z431" s="16">
        <f t="shared" si="288"/>
        <v>0</v>
      </c>
      <c r="AA431" s="16">
        <f t="shared" si="288"/>
        <v>0</v>
      </c>
      <c r="AB431" s="16">
        <f t="shared" si="288"/>
        <v>0</v>
      </c>
      <c r="AC431" s="16">
        <f t="shared" si="288"/>
        <v>0</v>
      </c>
      <c r="AD431" s="16">
        <f t="shared" si="288"/>
        <v>0</v>
      </c>
      <c r="AE431" s="16">
        <f t="shared" si="288"/>
        <v>0</v>
      </c>
      <c r="AF431" s="16">
        <f t="shared" si="288"/>
        <v>0</v>
      </c>
      <c r="AG431" s="16">
        <f t="shared" si="288"/>
        <v>0</v>
      </c>
      <c r="AH431" s="16">
        <f t="shared" si="288"/>
        <v>0</v>
      </c>
      <c r="AI431" s="16">
        <f t="shared" si="288"/>
        <v>0</v>
      </c>
      <c r="AJ431" s="16">
        <f t="shared" si="288"/>
        <v>0</v>
      </c>
      <c r="AK431" s="16">
        <f t="shared" si="288"/>
        <v>0</v>
      </c>
      <c r="AL431" s="16">
        <f t="shared" si="288"/>
        <v>0</v>
      </c>
      <c r="AM431" s="16">
        <f t="shared" si="288"/>
        <v>0</v>
      </c>
      <c r="AN431" s="16">
        <f t="shared" si="288"/>
        <v>0</v>
      </c>
      <c r="AO431" s="16">
        <f t="shared" si="288"/>
        <v>0</v>
      </c>
      <c r="AP431" s="16">
        <f t="shared" si="288"/>
        <v>0</v>
      </c>
      <c r="AQ431" s="16">
        <f t="shared" si="288"/>
        <v>0</v>
      </c>
      <c r="AR431" s="16">
        <f t="shared" si="288"/>
        <v>0</v>
      </c>
      <c r="AS431" s="16">
        <f t="shared" si="288"/>
        <v>0</v>
      </c>
      <c r="AT431" s="16">
        <f t="shared" si="288"/>
        <v>0</v>
      </c>
      <c r="AU431" s="16">
        <f t="shared" si="288"/>
        <v>0</v>
      </c>
      <c r="AV431" s="16">
        <f t="shared" si="288"/>
        <v>0</v>
      </c>
      <c r="AW431" s="16">
        <f t="shared" si="288"/>
        <v>0</v>
      </c>
      <c r="AX431" s="16">
        <f t="shared" si="288"/>
        <v>0</v>
      </c>
      <c r="AY431" s="16">
        <f t="shared" si="288"/>
        <v>0</v>
      </c>
      <c r="AZ431" s="16">
        <f t="shared" si="288"/>
        <v>0</v>
      </c>
      <c r="BA431" s="16">
        <f t="shared" si="288"/>
        <v>0</v>
      </c>
      <c r="BB431" s="16">
        <f t="shared" si="288"/>
        <v>0</v>
      </c>
      <c r="BC431" s="16">
        <f t="shared" si="288"/>
        <v>0</v>
      </c>
      <c r="BD431" s="16">
        <f t="shared" si="288"/>
        <v>0</v>
      </c>
      <c r="BE431" s="16">
        <f t="shared" si="288"/>
        <v>0</v>
      </c>
      <c r="BF431" s="16">
        <f t="shared" si="288"/>
        <v>0</v>
      </c>
      <c r="BG431" s="16">
        <f t="shared" si="288"/>
        <v>0</v>
      </c>
      <c r="BH431" s="16">
        <f t="shared" si="288"/>
        <v>0</v>
      </c>
      <c r="BI431" s="16">
        <f t="shared" si="288"/>
        <v>0</v>
      </c>
      <c r="BJ431" s="16">
        <f t="shared" si="288"/>
        <v>0</v>
      </c>
      <c r="BK431" s="16">
        <f t="shared" si="288"/>
        <v>0</v>
      </c>
      <c r="BL431" s="16">
        <f t="shared" si="288"/>
        <v>0</v>
      </c>
      <c r="BM431" s="16">
        <f t="shared" si="288"/>
        <v>0</v>
      </c>
      <c r="BN431" s="16">
        <f t="shared" si="288"/>
        <v>0</v>
      </c>
      <c r="BO431" s="16">
        <f t="shared" si="288"/>
        <v>0</v>
      </c>
      <c r="BP431" s="16">
        <f t="shared" si="288"/>
        <v>0</v>
      </c>
      <c r="BQ431" s="16">
        <f t="shared" si="288"/>
        <v>0</v>
      </c>
      <c r="BR431" s="16">
        <f t="shared" si="286"/>
        <v>0</v>
      </c>
      <c r="BS431" s="16">
        <f t="shared" si="286"/>
        <v>0</v>
      </c>
      <c r="BT431" s="16">
        <f t="shared" si="286"/>
        <v>0</v>
      </c>
      <c r="BU431" s="16">
        <f t="shared" si="286"/>
        <v>0</v>
      </c>
      <c r="BV431" s="16">
        <f t="shared" si="286"/>
        <v>0</v>
      </c>
      <c r="BW431" s="16">
        <f t="shared" si="286"/>
        <v>0</v>
      </c>
      <c r="BX431" s="16">
        <f t="shared" si="286"/>
        <v>0</v>
      </c>
    </row>
    <row r="432" spans="2:76" hidden="1" outlineLevel="1" x14ac:dyDescent="0.15">
      <c r="B432" s="13" t="str">
        <f t="shared" si="214"/>
        <v>FTE Cost - Brand</v>
      </c>
      <c r="C432" s="13">
        <f t="shared" ref="C432:D432" si="290">C222</f>
        <v>0</v>
      </c>
      <c r="D432" s="13" t="str">
        <f t="shared" si="290"/>
        <v>Brand 1</v>
      </c>
      <c r="E432" s="16">
        <f t="shared" si="213"/>
        <v>0</v>
      </c>
      <c r="F432" s="16">
        <f t="shared" si="288"/>
        <v>0</v>
      </c>
      <c r="G432" s="16">
        <f t="shared" si="288"/>
        <v>0</v>
      </c>
      <c r="H432" s="16">
        <f t="shared" si="288"/>
        <v>0</v>
      </c>
      <c r="I432" s="16">
        <f t="shared" si="288"/>
        <v>0</v>
      </c>
      <c r="J432" s="16">
        <f t="shared" si="288"/>
        <v>0</v>
      </c>
      <c r="K432" s="16">
        <f t="shared" si="288"/>
        <v>0</v>
      </c>
      <c r="L432" s="16">
        <f t="shared" si="288"/>
        <v>0</v>
      </c>
      <c r="M432" s="16">
        <f t="shared" si="288"/>
        <v>0</v>
      </c>
      <c r="N432" s="16">
        <f t="shared" si="288"/>
        <v>0</v>
      </c>
      <c r="O432" s="16">
        <f t="shared" si="288"/>
        <v>0</v>
      </c>
      <c r="P432" s="16">
        <f t="shared" si="288"/>
        <v>0</v>
      </c>
      <c r="Q432" s="16">
        <f t="shared" si="288"/>
        <v>0</v>
      </c>
      <c r="R432" s="16">
        <f t="shared" si="288"/>
        <v>0</v>
      </c>
      <c r="S432" s="16">
        <f t="shared" si="288"/>
        <v>0</v>
      </c>
      <c r="T432" s="16">
        <f t="shared" si="288"/>
        <v>0</v>
      </c>
      <c r="U432" s="16">
        <f t="shared" si="288"/>
        <v>0</v>
      </c>
      <c r="V432" s="16">
        <f t="shared" si="288"/>
        <v>0</v>
      </c>
      <c r="W432" s="16">
        <f t="shared" si="288"/>
        <v>0</v>
      </c>
      <c r="X432" s="16">
        <f t="shared" si="288"/>
        <v>0</v>
      </c>
      <c r="Y432" s="16">
        <f t="shared" si="288"/>
        <v>0</v>
      </c>
      <c r="Z432" s="16">
        <f t="shared" si="288"/>
        <v>0</v>
      </c>
      <c r="AA432" s="16">
        <f t="shared" si="288"/>
        <v>0</v>
      </c>
      <c r="AB432" s="16">
        <f t="shared" si="288"/>
        <v>0</v>
      </c>
      <c r="AC432" s="16">
        <f t="shared" si="288"/>
        <v>0</v>
      </c>
      <c r="AD432" s="16">
        <f t="shared" si="288"/>
        <v>0</v>
      </c>
      <c r="AE432" s="16">
        <f t="shared" si="288"/>
        <v>0</v>
      </c>
      <c r="AF432" s="16">
        <f t="shared" si="288"/>
        <v>0</v>
      </c>
      <c r="AG432" s="16">
        <f t="shared" si="288"/>
        <v>0</v>
      </c>
      <c r="AH432" s="16">
        <f t="shared" si="288"/>
        <v>0</v>
      </c>
      <c r="AI432" s="16">
        <f t="shared" si="288"/>
        <v>0</v>
      </c>
      <c r="AJ432" s="16">
        <f t="shared" si="288"/>
        <v>0</v>
      </c>
      <c r="AK432" s="16">
        <f t="shared" si="288"/>
        <v>0</v>
      </c>
      <c r="AL432" s="16">
        <f t="shared" si="288"/>
        <v>0</v>
      </c>
      <c r="AM432" s="16">
        <f t="shared" si="288"/>
        <v>0</v>
      </c>
      <c r="AN432" s="16">
        <f t="shared" si="288"/>
        <v>0</v>
      </c>
      <c r="AO432" s="16">
        <f t="shared" si="288"/>
        <v>0</v>
      </c>
      <c r="AP432" s="16">
        <f t="shared" si="288"/>
        <v>0</v>
      </c>
      <c r="AQ432" s="16">
        <f t="shared" si="288"/>
        <v>0</v>
      </c>
      <c r="AR432" s="16">
        <f t="shared" si="288"/>
        <v>0</v>
      </c>
      <c r="AS432" s="16">
        <f t="shared" si="288"/>
        <v>0</v>
      </c>
      <c r="AT432" s="16">
        <f t="shared" si="288"/>
        <v>0</v>
      </c>
      <c r="AU432" s="16">
        <f t="shared" si="288"/>
        <v>0</v>
      </c>
      <c r="AV432" s="16">
        <f t="shared" si="288"/>
        <v>0</v>
      </c>
      <c r="AW432" s="16">
        <f t="shared" si="288"/>
        <v>0</v>
      </c>
      <c r="AX432" s="16">
        <f t="shared" si="288"/>
        <v>0</v>
      </c>
      <c r="AY432" s="16">
        <f t="shared" si="288"/>
        <v>0</v>
      </c>
      <c r="AZ432" s="16">
        <f t="shared" si="288"/>
        <v>0</v>
      </c>
      <c r="BA432" s="16">
        <f t="shared" si="288"/>
        <v>0</v>
      </c>
      <c r="BB432" s="16">
        <f t="shared" si="288"/>
        <v>0</v>
      </c>
      <c r="BC432" s="16">
        <f t="shared" si="288"/>
        <v>0</v>
      </c>
      <c r="BD432" s="16">
        <f t="shared" si="288"/>
        <v>0</v>
      </c>
      <c r="BE432" s="16">
        <f t="shared" si="288"/>
        <v>0</v>
      </c>
      <c r="BF432" s="16">
        <f t="shared" si="288"/>
        <v>0</v>
      </c>
      <c r="BG432" s="16">
        <f t="shared" si="288"/>
        <v>0</v>
      </c>
      <c r="BH432" s="16">
        <f t="shared" si="288"/>
        <v>0</v>
      </c>
      <c r="BI432" s="16">
        <f t="shared" si="288"/>
        <v>0</v>
      </c>
      <c r="BJ432" s="16">
        <f t="shared" si="288"/>
        <v>0</v>
      </c>
      <c r="BK432" s="16">
        <f t="shared" si="288"/>
        <v>0</v>
      </c>
      <c r="BL432" s="16">
        <f t="shared" si="288"/>
        <v>0</v>
      </c>
      <c r="BM432" s="16">
        <f t="shared" si="288"/>
        <v>0</v>
      </c>
      <c r="BN432" s="16">
        <f t="shared" si="288"/>
        <v>0</v>
      </c>
      <c r="BO432" s="16">
        <f t="shared" si="288"/>
        <v>0</v>
      </c>
      <c r="BP432" s="16">
        <f t="shared" si="288"/>
        <v>0</v>
      </c>
      <c r="BQ432" s="16">
        <f t="shared" si="288"/>
        <v>0</v>
      </c>
      <c r="BR432" s="16">
        <f t="shared" si="286"/>
        <v>0</v>
      </c>
      <c r="BS432" s="16">
        <f t="shared" si="286"/>
        <v>0</v>
      </c>
      <c r="BT432" s="16">
        <f t="shared" si="286"/>
        <v>0</v>
      </c>
      <c r="BU432" s="16">
        <f t="shared" si="286"/>
        <v>0</v>
      </c>
      <c r="BV432" s="16">
        <f t="shared" si="286"/>
        <v>0</v>
      </c>
      <c r="BW432" s="16">
        <f t="shared" si="286"/>
        <v>0</v>
      </c>
      <c r="BX432" s="16">
        <f t="shared" si="286"/>
        <v>0</v>
      </c>
    </row>
    <row r="433" spans="2:76" hidden="1" outlineLevel="1" x14ac:dyDescent="0.15">
      <c r="B433" s="13" t="str">
        <f t="shared" si="214"/>
        <v>FTE Cost - Brand</v>
      </c>
      <c r="C433" s="13">
        <f t="shared" ref="C433:D433" si="291">C223</f>
        <v>0</v>
      </c>
      <c r="D433" s="13" t="str">
        <f t="shared" si="291"/>
        <v>Brand 2</v>
      </c>
      <c r="E433" s="16">
        <f t="shared" si="213"/>
        <v>0</v>
      </c>
      <c r="F433" s="16">
        <f t="shared" si="288"/>
        <v>0</v>
      </c>
      <c r="G433" s="16">
        <f t="shared" si="288"/>
        <v>0</v>
      </c>
      <c r="H433" s="16">
        <f t="shared" si="288"/>
        <v>0</v>
      </c>
      <c r="I433" s="16">
        <f t="shared" si="288"/>
        <v>0</v>
      </c>
      <c r="J433" s="16">
        <f t="shared" si="288"/>
        <v>0</v>
      </c>
      <c r="K433" s="16">
        <f t="shared" si="288"/>
        <v>0</v>
      </c>
      <c r="L433" s="16">
        <f t="shared" si="288"/>
        <v>0</v>
      </c>
      <c r="M433" s="16">
        <f t="shared" si="288"/>
        <v>0</v>
      </c>
      <c r="N433" s="16">
        <f t="shared" si="288"/>
        <v>0</v>
      </c>
      <c r="O433" s="16">
        <f t="shared" si="288"/>
        <v>0</v>
      </c>
      <c r="P433" s="16">
        <f t="shared" si="288"/>
        <v>0</v>
      </c>
      <c r="Q433" s="16">
        <f t="shared" si="288"/>
        <v>0</v>
      </c>
      <c r="R433" s="16">
        <f t="shared" si="288"/>
        <v>0</v>
      </c>
      <c r="S433" s="16">
        <f t="shared" si="288"/>
        <v>0</v>
      </c>
      <c r="T433" s="16">
        <f t="shared" si="288"/>
        <v>0</v>
      </c>
      <c r="U433" s="16">
        <f t="shared" si="288"/>
        <v>0</v>
      </c>
      <c r="V433" s="16">
        <f t="shared" si="288"/>
        <v>0</v>
      </c>
      <c r="W433" s="16">
        <f t="shared" si="288"/>
        <v>0</v>
      </c>
      <c r="X433" s="16">
        <f t="shared" si="288"/>
        <v>0</v>
      </c>
      <c r="Y433" s="16">
        <f t="shared" si="288"/>
        <v>0</v>
      </c>
      <c r="Z433" s="16">
        <f t="shared" si="288"/>
        <v>0</v>
      </c>
      <c r="AA433" s="16">
        <f t="shared" si="288"/>
        <v>0</v>
      </c>
      <c r="AB433" s="16">
        <f t="shared" si="288"/>
        <v>0</v>
      </c>
      <c r="AC433" s="16">
        <f t="shared" si="288"/>
        <v>0</v>
      </c>
      <c r="AD433" s="16">
        <f t="shared" si="288"/>
        <v>0</v>
      </c>
      <c r="AE433" s="16">
        <f t="shared" si="288"/>
        <v>0</v>
      </c>
      <c r="AF433" s="16">
        <f t="shared" si="288"/>
        <v>0</v>
      </c>
      <c r="AG433" s="16">
        <f t="shared" si="288"/>
        <v>0</v>
      </c>
      <c r="AH433" s="16">
        <f t="shared" si="288"/>
        <v>0</v>
      </c>
      <c r="AI433" s="16">
        <f t="shared" si="288"/>
        <v>0</v>
      </c>
      <c r="AJ433" s="16">
        <f t="shared" si="288"/>
        <v>0</v>
      </c>
      <c r="AK433" s="16">
        <f t="shared" si="288"/>
        <v>0</v>
      </c>
      <c r="AL433" s="16">
        <f t="shared" si="288"/>
        <v>0</v>
      </c>
      <c r="AM433" s="16">
        <f t="shared" si="288"/>
        <v>0</v>
      </c>
      <c r="AN433" s="16">
        <f t="shared" si="288"/>
        <v>0</v>
      </c>
      <c r="AO433" s="16">
        <f t="shared" si="288"/>
        <v>0</v>
      </c>
      <c r="AP433" s="16">
        <f t="shared" si="288"/>
        <v>0</v>
      </c>
      <c r="AQ433" s="16">
        <f t="shared" si="288"/>
        <v>0</v>
      </c>
      <c r="AR433" s="16">
        <f t="shared" si="288"/>
        <v>0</v>
      </c>
      <c r="AS433" s="16">
        <f t="shared" si="288"/>
        <v>0</v>
      </c>
      <c r="AT433" s="16">
        <f t="shared" si="288"/>
        <v>0</v>
      </c>
      <c r="AU433" s="16">
        <f t="shared" si="288"/>
        <v>0</v>
      </c>
      <c r="AV433" s="16">
        <f t="shared" si="288"/>
        <v>0</v>
      </c>
      <c r="AW433" s="16">
        <f t="shared" si="288"/>
        <v>0</v>
      </c>
      <c r="AX433" s="16">
        <f t="shared" si="288"/>
        <v>0</v>
      </c>
      <c r="AY433" s="16">
        <f t="shared" si="288"/>
        <v>0</v>
      </c>
      <c r="AZ433" s="16">
        <f t="shared" si="288"/>
        <v>0</v>
      </c>
      <c r="BA433" s="16">
        <f t="shared" si="288"/>
        <v>0</v>
      </c>
      <c r="BB433" s="16">
        <f t="shared" si="288"/>
        <v>0</v>
      </c>
      <c r="BC433" s="16">
        <f t="shared" si="288"/>
        <v>0</v>
      </c>
      <c r="BD433" s="16">
        <f t="shared" si="288"/>
        <v>0</v>
      </c>
      <c r="BE433" s="16">
        <f t="shared" si="288"/>
        <v>0</v>
      </c>
      <c r="BF433" s="16">
        <f t="shared" si="288"/>
        <v>0</v>
      </c>
      <c r="BG433" s="16">
        <f t="shared" si="288"/>
        <v>0</v>
      </c>
      <c r="BH433" s="16">
        <f t="shared" si="288"/>
        <v>0</v>
      </c>
      <c r="BI433" s="16">
        <f t="shared" si="288"/>
        <v>0</v>
      </c>
      <c r="BJ433" s="16">
        <f t="shared" si="288"/>
        <v>0</v>
      </c>
      <c r="BK433" s="16">
        <f t="shared" si="288"/>
        <v>0</v>
      </c>
      <c r="BL433" s="16">
        <f t="shared" si="288"/>
        <v>0</v>
      </c>
      <c r="BM433" s="16">
        <f t="shared" si="288"/>
        <v>0</v>
      </c>
      <c r="BN433" s="16">
        <f t="shared" si="288"/>
        <v>0</v>
      </c>
      <c r="BO433" s="16">
        <f t="shared" si="288"/>
        <v>0</v>
      </c>
      <c r="BP433" s="16">
        <f t="shared" si="288"/>
        <v>0</v>
      </c>
      <c r="BQ433" s="16">
        <f t="shared" ref="BQ433:BX436" si="292">IFERROR(VLOOKUP($C433,$C$2:$BX$21,MATCH(BQ$1,$C$1:$BX$1,0),0)*VLOOKUP($C433,$C$22:$BX$41,MATCH(BQ$1,$C$1:$BX$1,0),0),0)*BQ223</f>
        <v>0</v>
      </c>
      <c r="BR433" s="16">
        <f t="shared" si="292"/>
        <v>0</v>
      </c>
      <c r="BS433" s="16">
        <f t="shared" si="292"/>
        <v>0</v>
      </c>
      <c r="BT433" s="16">
        <f t="shared" si="292"/>
        <v>0</v>
      </c>
      <c r="BU433" s="16">
        <f t="shared" si="292"/>
        <v>0</v>
      </c>
      <c r="BV433" s="16">
        <f t="shared" si="292"/>
        <v>0</v>
      </c>
      <c r="BW433" s="16">
        <f t="shared" si="292"/>
        <v>0</v>
      </c>
      <c r="BX433" s="16">
        <f t="shared" si="292"/>
        <v>0</v>
      </c>
    </row>
    <row r="434" spans="2:76" hidden="1" outlineLevel="1" x14ac:dyDescent="0.15">
      <c r="B434" s="13" t="str">
        <f t="shared" si="214"/>
        <v>FTE Cost - Brand</v>
      </c>
      <c r="C434" s="13">
        <f t="shared" ref="C434:D434" si="293">C224</f>
        <v>0</v>
      </c>
      <c r="D434" s="13" t="str">
        <f t="shared" si="293"/>
        <v>Brand 3</v>
      </c>
      <c r="E434" s="16">
        <f t="shared" si="213"/>
        <v>0</v>
      </c>
      <c r="F434" s="16">
        <f t="shared" ref="F434:BQ437" si="294">IFERROR(VLOOKUP($C434,$C$2:$BX$21,MATCH(F$1,$C$1:$BX$1,0),0)*VLOOKUP($C434,$C$22:$BX$41,MATCH(F$1,$C$1:$BX$1,0),0),0)*F224</f>
        <v>0</v>
      </c>
      <c r="G434" s="16">
        <f t="shared" si="294"/>
        <v>0</v>
      </c>
      <c r="H434" s="16">
        <f t="shared" si="294"/>
        <v>0</v>
      </c>
      <c r="I434" s="16">
        <f t="shared" si="294"/>
        <v>0</v>
      </c>
      <c r="J434" s="16">
        <f t="shared" si="294"/>
        <v>0</v>
      </c>
      <c r="K434" s="16">
        <f t="shared" si="294"/>
        <v>0</v>
      </c>
      <c r="L434" s="16">
        <f t="shared" si="294"/>
        <v>0</v>
      </c>
      <c r="M434" s="16">
        <f t="shared" si="294"/>
        <v>0</v>
      </c>
      <c r="N434" s="16">
        <f t="shared" si="294"/>
        <v>0</v>
      </c>
      <c r="O434" s="16">
        <f t="shared" si="294"/>
        <v>0</v>
      </c>
      <c r="P434" s="16">
        <f t="shared" si="294"/>
        <v>0</v>
      </c>
      <c r="Q434" s="16">
        <f t="shared" si="294"/>
        <v>0</v>
      </c>
      <c r="R434" s="16">
        <f t="shared" si="294"/>
        <v>0</v>
      </c>
      <c r="S434" s="16">
        <f t="shared" si="294"/>
        <v>0</v>
      </c>
      <c r="T434" s="16">
        <f t="shared" si="294"/>
        <v>0</v>
      </c>
      <c r="U434" s="16">
        <f t="shared" si="294"/>
        <v>0</v>
      </c>
      <c r="V434" s="16">
        <f t="shared" si="294"/>
        <v>0</v>
      </c>
      <c r="W434" s="16">
        <f t="shared" si="294"/>
        <v>0</v>
      </c>
      <c r="X434" s="16">
        <f t="shared" si="294"/>
        <v>0</v>
      </c>
      <c r="Y434" s="16">
        <f t="shared" si="294"/>
        <v>0</v>
      </c>
      <c r="Z434" s="16">
        <f t="shared" si="294"/>
        <v>0</v>
      </c>
      <c r="AA434" s="16">
        <f t="shared" si="294"/>
        <v>0</v>
      </c>
      <c r="AB434" s="16">
        <f t="shared" si="294"/>
        <v>0</v>
      </c>
      <c r="AC434" s="16">
        <f t="shared" si="294"/>
        <v>0</v>
      </c>
      <c r="AD434" s="16">
        <f t="shared" si="294"/>
        <v>0</v>
      </c>
      <c r="AE434" s="16">
        <f t="shared" si="294"/>
        <v>0</v>
      </c>
      <c r="AF434" s="16">
        <f t="shared" si="294"/>
        <v>0</v>
      </c>
      <c r="AG434" s="16">
        <f t="shared" si="294"/>
        <v>0</v>
      </c>
      <c r="AH434" s="16">
        <f t="shared" si="294"/>
        <v>0</v>
      </c>
      <c r="AI434" s="16">
        <f t="shared" si="294"/>
        <v>0</v>
      </c>
      <c r="AJ434" s="16">
        <f t="shared" si="294"/>
        <v>0</v>
      </c>
      <c r="AK434" s="16">
        <f t="shared" si="294"/>
        <v>0</v>
      </c>
      <c r="AL434" s="16">
        <f t="shared" si="294"/>
        <v>0</v>
      </c>
      <c r="AM434" s="16">
        <f t="shared" si="294"/>
        <v>0</v>
      </c>
      <c r="AN434" s="16">
        <f t="shared" si="294"/>
        <v>0</v>
      </c>
      <c r="AO434" s="16">
        <f t="shared" si="294"/>
        <v>0</v>
      </c>
      <c r="AP434" s="16">
        <f t="shared" si="294"/>
        <v>0</v>
      </c>
      <c r="AQ434" s="16">
        <f t="shared" si="294"/>
        <v>0</v>
      </c>
      <c r="AR434" s="16">
        <f t="shared" si="294"/>
        <v>0</v>
      </c>
      <c r="AS434" s="16">
        <f t="shared" si="294"/>
        <v>0</v>
      </c>
      <c r="AT434" s="16">
        <f t="shared" si="294"/>
        <v>0</v>
      </c>
      <c r="AU434" s="16">
        <f t="shared" si="294"/>
        <v>0</v>
      </c>
      <c r="AV434" s="16">
        <f t="shared" si="294"/>
        <v>0</v>
      </c>
      <c r="AW434" s="16">
        <f t="shared" si="294"/>
        <v>0</v>
      </c>
      <c r="AX434" s="16">
        <f t="shared" si="294"/>
        <v>0</v>
      </c>
      <c r="AY434" s="16">
        <f t="shared" si="294"/>
        <v>0</v>
      </c>
      <c r="AZ434" s="16">
        <f t="shared" si="294"/>
        <v>0</v>
      </c>
      <c r="BA434" s="16">
        <f t="shared" si="294"/>
        <v>0</v>
      </c>
      <c r="BB434" s="16">
        <f t="shared" si="294"/>
        <v>0</v>
      </c>
      <c r="BC434" s="16">
        <f t="shared" si="294"/>
        <v>0</v>
      </c>
      <c r="BD434" s="16">
        <f t="shared" si="294"/>
        <v>0</v>
      </c>
      <c r="BE434" s="16">
        <f t="shared" si="294"/>
        <v>0</v>
      </c>
      <c r="BF434" s="16">
        <f t="shared" si="294"/>
        <v>0</v>
      </c>
      <c r="BG434" s="16">
        <f t="shared" si="294"/>
        <v>0</v>
      </c>
      <c r="BH434" s="16">
        <f t="shared" si="294"/>
        <v>0</v>
      </c>
      <c r="BI434" s="16">
        <f t="shared" si="294"/>
        <v>0</v>
      </c>
      <c r="BJ434" s="16">
        <f t="shared" si="294"/>
        <v>0</v>
      </c>
      <c r="BK434" s="16">
        <f t="shared" si="294"/>
        <v>0</v>
      </c>
      <c r="BL434" s="16">
        <f t="shared" si="294"/>
        <v>0</v>
      </c>
      <c r="BM434" s="16">
        <f t="shared" si="294"/>
        <v>0</v>
      </c>
      <c r="BN434" s="16">
        <f t="shared" si="294"/>
        <v>0</v>
      </c>
      <c r="BO434" s="16">
        <f t="shared" si="294"/>
        <v>0</v>
      </c>
      <c r="BP434" s="16">
        <f t="shared" si="294"/>
        <v>0</v>
      </c>
      <c r="BQ434" s="16">
        <f t="shared" si="294"/>
        <v>0</v>
      </c>
      <c r="BR434" s="16">
        <f t="shared" si="292"/>
        <v>0</v>
      </c>
      <c r="BS434" s="16">
        <f t="shared" si="292"/>
        <v>0</v>
      </c>
      <c r="BT434" s="16">
        <f t="shared" si="292"/>
        <v>0</v>
      </c>
      <c r="BU434" s="16">
        <f t="shared" si="292"/>
        <v>0</v>
      </c>
      <c r="BV434" s="16">
        <f t="shared" si="292"/>
        <v>0</v>
      </c>
      <c r="BW434" s="16">
        <f t="shared" si="292"/>
        <v>0</v>
      </c>
      <c r="BX434" s="16">
        <f t="shared" si="292"/>
        <v>0</v>
      </c>
    </row>
    <row r="435" spans="2:76" hidden="1" outlineLevel="1" x14ac:dyDescent="0.15">
      <c r="B435" s="13" t="str">
        <f t="shared" si="214"/>
        <v>FTE Cost - Brand</v>
      </c>
      <c r="C435" s="13">
        <f t="shared" ref="C435:D435" si="295">C225</f>
        <v>0</v>
      </c>
      <c r="D435" s="13" t="str">
        <f t="shared" si="295"/>
        <v>Brand 4</v>
      </c>
      <c r="E435" s="16">
        <f t="shared" si="213"/>
        <v>0</v>
      </c>
      <c r="F435" s="16">
        <f t="shared" si="294"/>
        <v>0</v>
      </c>
      <c r="G435" s="16">
        <f t="shared" si="294"/>
        <v>0</v>
      </c>
      <c r="H435" s="16">
        <f t="shared" si="294"/>
        <v>0</v>
      </c>
      <c r="I435" s="16">
        <f t="shared" si="294"/>
        <v>0</v>
      </c>
      <c r="J435" s="16">
        <f t="shared" si="294"/>
        <v>0</v>
      </c>
      <c r="K435" s="16">
        <f t="shared" si="294"/>
        <v>0</v>
      </c>
      <c r="L435" s="16">
        <f t="shared" si="294"/>
        <v>0</v>
      </c>
      <c r="M435" s="16">
        <f t="shared" si="294"/>
        <v>0</v>
      </c>
      <c r="N435" s="16">
        <f t="shared" si="294"/>
        <v>0</v>
      </c>
      <c r="O435" s="16">
        <f t="shared" si="294"/>
        <v>0</v>
      </c>
      <c r="P435" s="16">
        <f t="shared" si="294"/>
        <v>0</v>
      </c>
      <c r="Q435" s="16">
        <f t="shared" si="294"/>
        <v>0</v>
      </c>
      <c r="R435" s="16">
        <f t="shared" si="294"/>
        <v>0</v>
      </c>
      <c r="S435" s="16">
        <f t="shared" si="294"/>
        <v>0</v>
      </c>
      <c r="T435" s="16">
        <f t="shared" si="294"/>
        <v>0</v>
      </c>
      <c r="U435" s="16">
        <f t="shared" si="294"/>
        <v>0</v>
      </c>
      <c r="V435" s="16">
        <f t="shared" si="294"/>
        <v>0</v>
      </c>
      <c r="W435" s="16">
        <f t="shared" si="294"/>
        <v>0</v>
      </c>
      <c r="X435" s="16">
        <f t="shared" si="294"/>
        <v>0</v>
      </c>
      <c r="Y435" s="16">
        <f t="shared" si="294"/>
        <v>0</v>
      </c>
      <c r="Z435" s="16">
        <f t="shared" si="294"/>
        <v>0</v>
      </c>
      <c r="AA435" s="16">
        <f t="shared" si="294"/>
        <v>0</v>
      </c>
      <c r="AB435" s="16">
        <f t="shared" si="294"/>
        <v>0</v>
      </c>
      <c r="AC435" s="16">
        <f t="shared" si="294"/>
        <v>0</v>
      </c>
      <c r="AD435" s="16">
        <f t="shared" si="294"/>
        <v>0</v>
      </c>
      <c r="AE435" s="16">
        <f t="shared" si="294"/>
        <v>0</v>
      </c>
      <c r="AF435" s="16">
        <f t="shared" si="294"/>
        <v>0</v>
      </c>
      <c r="AG435" s="16">
        <f t="shared" si="294"/>
        <v>0</v>
      </c>
      <c r="AH435" s="16">
        <f t="shared" si="294"/>
        <v>0</v>
      </c>
      <c r="AI435" s="16">
        <f t="shared" si="294"/>
        <v>0</v>
      </c>
      <c r="AJ435" s="16">
        <f t="shared" si="294"/>
        <v>0</v>
      </c>
      <c r="AK435" s="16">
        <f t="shared" si="294"/>
        <v>0</v>
      </c>
      <c r="AL435" s="16">
        <f t="shared" si="294"/>
        <v>0</v>
      </c>
      <c r="AM435" s="16">
        <f t="shared" si="294"/>
        <v>0</v>
      </c>
      <c r="AN435" s="16">
        <f t="shared" si="294"/>
        <v>0</v>
      </c>
      <c r="AO435" s="16">
        <f t="shared" si="294"/>
        <v>0</v>
      </c>
      <c r="AP435" s="16">
        <f t="shared" si="294"/>
        <v>0</v>
      </c>
      <c r="AQ435" s="16">
        <f t="shared" si="294"/>
        <v>0</v>
      </c>
      <c r="AR435" s="16">
        <f t="shared" si="294"/>
        <v>0</v>
      </c>
      <c r="AS435" s="16">
        <f t="shared" si="294"/>
        <v>0</v>
      </c>
      <c r="AT435" s="16">
        <f t="shared" si="294"/>
        <v>0</v>
      </c>
      <c r="AU435" s="16">
        <f t="shared" si="294"/>
        <v>0</v>
      </c>
      <c r="AV435" s="16">
        <f t="shared" si="294"/>
        <v>0</v>
      </c>
      <c r="AW435" s="16">
        <f t="shared" si="294"/>
        <v>0</v>
      </c>
      <c r="AX435" s="16">
        <f t="shared" si="294"/>
        <v>0</v>
      </c>
      <c r="AY435" s="16">
        <f t="shared" si="294"/>
        <v>0</v>
      </c>
      <c r="AZ435" s="16">
        <f t="shared" si="294"/>
        <v>0</v>
      </c>
      <c r="BA435" s="16">
        <f t="shared" si="294"/>
        <v>0</v>
      </c>
      <c r="BB435" s="16">
        <f t="shared" si="294"/>
        <v>0</v>
      </c>
      <c r="BC435" s="16">
        <f t="shared" si="294"/>
        <v>0</v>
      </c>
      <c r="BD435" s="16">
        <f t="shared" si="294"/>
        <v>0</v>
      </c>
      <c r="BE435" s="16">
        <f t="shared" si="294"/>
        <v>0</v>
      </c>
      <c r="BF435" s="16">
        <f t="shared" si="294"/>
        <v>0</v>
      </c>
      <c r="BG435" s="16">
        <f t="shared" si="294"/>
        <v>0</v>
      </c>
      <c r="BH435" s="16">
        <f t="shared" si="294"/>
        <v>0</v>
      </c>
      <c r="BI435" s="16">
        <f t="shared" si="294"/>
        <v>0</v>
      </c>
      <c r="BJ435" s="16">
        <f t="shared" si="294"/>
        <v>0</v>
      </c>
      <c r="BK435" s="16">
        <f t="shared" si="294"/>
        <v>0</v>
      </c>
      <c r="BL435" s="16">
        <f t="shared" si="294"/>
        <v>0</v>
      </c>
      <c r="BM435" s="16">
        <f t="shared" si="294"/>
        <v>0</v>
      </c>
      <c r="BN435" s="16">
        <f t="shared" si="294"/>
        <v>0</v>
      </c>
      <c r="BO435" s="16">
        <f t="shared" si="294"/>
        <v>0</v>
      </c>
      <c r="BP435" s="16">
        <f t="shared" si="294"/>
        <v>0</v>
      </c>
      <c r="BQ435" s="16">
        <f t="shared" si="294"/>
        <v>0</v>
      </c>
      <c r="BR435" s="16">
        <f t="shared" si="292"/>
        <v>0</v>
      </c>
      <c r="BS435" s="16">
        <f t="shared" si="292"/>
        <v>0</v>
      </c>
      <c r="BT435" s="16">
        <f t="shared" si="292"/>
        <v>0</v>
      </c>
      <c r="BU435" s="16">
        <f t="shared" si="292"/>
        <v>0</v>
      </c>
      <c r="BV435" s="16">
        <f t="shared" si="292"/>
        <v>0</v>
      </c>
      <c r="BW435" s="16">
        <f t="shared" si="292"/>
        <v>0</v>
      </c>
      <c r="BX435" s="16">
        <f t="shared" si="292"/>
        <v>0</v>
      </c>
    </row>
    <row r="436" spans="2:76" hidden="1" outlineLevel="1" x14ac:dyDescent="0.15">
      <c r="B436" s="13" t="str">
        <f t="shared" si="214"/>
        <v>FTE Cost - Brand</v>
      </c>
      <c r="C436" s="13">
        <f t="shared" ref="C436:D436" si="296">C226</f>
        <v>0</v>
      </c>
      <c r="D436" s="13" t="str">
        <f t="shared" si="296"/>
        <v>Brand 5</v>
      </c>
      <c r="E436" s="16">
        <f t="shared" si="213"/>
        <v>0</v>
      </c>
      <c r="F436" s="16">
        <f t="shared" si="294"/>
        <v>0</v>
      </c>
      <c r="G436" s="16">
        <f t="shared" si="294"/>
        <v>0</v>
      </c>
      <c r="H436" s="16">
        <f t="shared" si="294"/>
        <v>0</v>
      </c>
      <c r="I436" s="16">
        <f t="shared" si="294"/>
        <v>0</v>
      </c>
      <c r="J436" s="16">
        <f t="shared" si="294"/>
        <v>0</v>
      </c>
      <c r="K436" s="16">
        <f t="shared" si="294"/>
        <v>0</v>
      </c>
      <c r="L436" s="16">
        <f t="shared" si="294"/>
        <v>0</v>
      </c>
      <c r="M436" s="16">
        <f t="shared" si="294"/>
        <v>0</v>
      </c>
      <c r="N436" s="16">
        <f t="shared" si="294"/>
        <v>0</v>
      </c>
      <c r="O436" s="16">
        <f t="shared" si="294"/>
        <v>0</v>
      </c>
      <c r="P436" s="16">
        <f t="shared" si="294"/>
        <v>0</v>
      </c>
      <c r="Q436" s="16">
        <f t="shared" si="294"/>
        <v>0</v>
      </c>
      <c r="R436" s="16">
        <f t="shared" si="294"/>
        <v>0</v>
      </c>
      <c r="S436" s="16">
        <f t="shared" si="294"/>
        <v>0</v>
      </c>
      <c r="T436" s="16">
        <f t="shared" si="294"/>
        <v>0</v>
      </c>
      <c r="U436" s="16">
        <f t="shared" si="294"/>
        <v>0</v>
      </c>
      <c r="V436" s="16">
        <f t="shared" si="294"/>
        <v>0</v>
      </c>
      <c r="W436" s="16">
        <f t="shared" si="294"/>
        <v>0</v>
      </c>
      <c r="X436" s="16">
        <f t="shared" si="294"/>
        <v>0</v>
      </c>
      <c r="Y436" s="16">
        <f t="shared" si="294"/>
        <v>0</v>
      </c>
      <c r="Z436" s="16">
        <f t="shared" si="294"/>
        <v>0</v>
      </c>
      <c r="AA436" s="16">
        <f t="shared" si="294"/>
        <v>0</v>
      </c>
      <c r="AB436" s="16">
        <f t="shared" si="294"/>
        <v>0</v>
      </c>
      <c r="AC436" s="16">
        <f t="shared" si="294"/>
        <v>0</v>
      </c>
      <c r="AD436" s="16">
        <f t="shared" si="294"/>
        <v>0</v>
      </c>
      <c r="AE436" s="16">
        <f t="shared" si="294"/>
        <v>0</v>
      </c>
      <c r="AF436" s="16">
        <f t="shared" si="294"/>
        <v>0</v>
      </c>
      <c r="AG436" s="16">
        <f t="shared" si="294"/>
        <v>0</v>
      </c>
      <c r="AH436" s="16">
        <f t="shared" si="294"/>
        <v>0</v>
      </c>
      <c r="AI436" s="16">
        <f t="shared" si="294"/>
        <v>0</v>
      </c>
      <c r="AJ436" s="16">
        <f t="shared" si="294"/>
        <v>0</v>
      </c>
      <c r="AK436" s="16">
        <f t="shared" si="294"/>
        <v>0</v>
      </c>
      <c r="AL436" s="16">
        <f t="shared" si="294"/>
        <v>0</v>
      </c>
      <c r="AM436" s="16">
        <f t="shared" si="294"/>
        <v>0</v>
      </c>
      <c r="AN436" s="16">
        <f t="shared" si="294"/>
        <v>0</v>
      </c>
      <c r="AO436" s="16">
        <f t="shared" si="294"/>
        <v>0</v>
      </c>
      <c r="AP436" s="16">
        <f t="shared" si="294"/>
        <v>0</v>
      </c>
      <c r="AQ436" s="16">
        <f t="shared" si="294"/>
        <v>0</v>
      </c>
      <c r="AR436" s="16">
        <f t="shared" si="294"/>
        <v>0</v>
      </c>
      <c r="AS436" s="16">
        <f t="shared" si="294"/>
        <v>0</v>
      </c>
      <c r="AT436" s="16">
        <f t="shared" si="294"/>
        <v>0</v>
      </c>
      <c r="AU436" s="16">
        <f t="shared" si="294"/>
        <v>0</v>
      </c>
      <c r="AV436" s="16">
        <f t="shared" si="294"/>
        <v>0</v>
      </c>
      <c r="AW436" s="16">
        <f t="shared" si="294"/>
        <v>0</v>
      </c>
      <c r="AX436" s="16">
        <f t="shared" si="294"/>
        <v>0</v>
      </c>
      <c r="AY436" s="16">
        <f t="shared" si="294"/>
        <v>0</v>
      </c>
      <c r="AZ436" s="16">
        <f t="shared" si="294"/>
        <v>0</v>
      </c>
      <c r="BA436" s="16">
        <f t="shared" si="294"/>
        <v>0</v>
      </c>
      <c r="BB436" s="16">
        <f t="shared" si="294"/>
        <v>0</v>
      </c>
      <c r="BC436" s="16">
        <f t="shared" si="294"/>
        <v>0</v>
      </c>
      <c r="BD436" s="16">
        <f t="shared" si="294"/>
        <v>0</v>
      </c>
      <c r="BE436" s="16">
        <f t="shared" si="294"/>
        <v>0</v>
      </c>
      <c r="BF436" s="16">
        <f t="shared" si="294"/>
        <v>0</v>
      </c>
      <c r="BG436" s="16">
        <f t="shared" si="294"/>
        <v>0</v>
      </c>
      <c r="BH436" s="16">
        <f t="shared" si="294"/>
        <v>0</v>
      </c>
      <c r="BI436" s="16">
        <f t="shared" si="294"/>
        <v>0</v>
      </c>
      <c r="BJ436" s="16">
        <f t="shared" si="294"/>
        <v>0</v>
      </c>
      <c r="BK436" s="16">
        <f t="shared" si="294"/>
        <v>0</v>
      </c>
      <c r="BL436" s="16">
        <f t="shared" si="294"/>
        <v>0</v>
      </c>
      <c r="BM436" s="16">
        <f t="shared" si="294"/>
        <v>0</v>
      </c>
      <c r="BN436" s="16">
        <f t="shared" si="294"/>
        <v>0</v>
      </c>
      <c r="BO436" s="16">
        <f t="shared" si="294"/>
        <v>0</v>
      </c>
      <c r="BP436" s="16">
        <f t="shared" si="294"/>
        <v>0</v>
      </c>
      <c r="BQ436" s="16">
        <f t="shared" si="294"/>
        <v>0</v>
      </c>
      <c r="BR436" s="16">
        <f t="shared" si="292"/>
        <v>0</v>
      </c>
      <c r="BS436" s="16">
        <f t="shared" si="292"/>
        <v>0</v>
      </c>
      <c r="BT436" s="16">
        <f t="shared" si="292"/>
        <v>0</v>
      </c>
      <c r="BU436" s="16">
        <f t="shared" si="292"/>
        <v>0</v>
      </c>
      <c r="BV436" s="16">
        <f t="shared" si="292"/>
        <v>0</v>
      </c>
      <c r="BW436" s="16">
        <f t="shared" si="292"/>
        <v>0</v>
      </c>
      <c r="BX436" s="16">
        <f t="shared" si="292"/>
        <v>0</v>
      </c>
    </row>
    <row r="437" spans="2:76" hidden="1" outlineLevel="1" x14ac:dyDescent="0.15">
      <c r="B437" s="13" t="str">
        <f t="shared" si="214"/>
        <v>FTE Cost - Brand</v>
      </c>
      <c r="C437" s="13">
        <f t="shared" ref="C437:D437" si="297">C227</f>
        <v>0</v>
      </c>
      <c r="D437" s="13" t="str">
        <f t="shared" si="297"/>
        <v>Brand 6</v>
      </c>
      <c r="E437" s="16">
        <f t="shared" si="213"/>
        <v>0</v>
      </c>
      <c r="F437" s="16">
        <f t="shared" si="294"/>
        <v>0</v>
      </c>
      <c r="G437" s="16">
        <f t="shared" si="294"/>
        <v>0</v>
      </c>
      <c r="H437" s="16">
        <f t="shared" si="294"/>
        <v>0</v>
      </c>
      <c r="I437" s="16">
        <f t="shared" si="294"/>
        <v>0</v>
      </c>
      <c r="J437" s="16">
        <f t="shared" si="294"/>
        <v>0</v>
      </c>
      <c r="K437" s="16">
        <f t="shared" si="294"/>
        <v>0</v>
      </c>
      <c r="L437" s="16">
        <f t="shared" si="294"/>
        <v>0</v>
      </c>
      <c r="M437" s="16">
        <f t="shared" si="294"/>
        <v>0</v>
      </c>
      <c r="N437" s="16">
        <f t="shared" si="294"/>
        <v>0</v>
      </c>
      <c r="O437" s="16">
        <f t="shared" si="294"/>
        <v>0</v>
      </c>
      <c r="P437" s="16">
        <f t="shared" si="294"/>
        <v>0</v>
      </c>
      <c r="Q437" s="16">
        <f t="shared" si="294"/>
        <v>0</v>
      </c>
      <c r="R437" s="16">
        <f t="shared" si="294"/>
        <v>0</v>
      </c>
      <c r="S437" s="16">
        <f t="shared" si="294"/>
        <v>0</v>
      </c>
      <c r="T437" s="16">
        <f t="shared" si="294"/>
        <v>0</v>
      </c>
      <c r="U437" s="16">
        <f t="shared" si="294"/>
        <v>0</v>
      </c>
      <c r="V437" s="16">
        <f t="shared" si="294"/>
        <v>0</v>
      </c>
      <c r="W437" s="16">
        <f t="shared" si="294"/>
        <v>0</v>
      </c>
      <c r="X437" s="16">
        <f t="shared" si="294"/>
        <v>0</v>
      </c>
      <c r="Y437" s="16">
        <f t="shared" si="294"/>
        <v>0</v>
      </c>
      <c r="Z437" s="16">
        <f t="shared" si="294"/>
        <v>0</v>
      </c>
      <c r="AA437" s="16">
        <f t="shared" si="294"/>
        <v>0</v>
      </c>
      <c r="AB437" s="16">
        <f t="shared" si="294"/>
        <v>0</v>
      </c>
      <c r="AC437" s="16">
        <f t="shared" si="294"/>
        <v>0</v>
      </c>
      <c r="AD437" s="16">
        <f t="shared" si="294"/>
        <v>0</v>
      </c>
      <c r="AE437" s="16">
        <f t="shared" si="294"/>
        <v>0</v>
      </c>
      <c r="AF437" s="16">
        <f t="shared" si="294"/>
        <v>0</v>
      </c>
      <c r="AG437" s="16">
        <f t="shared" si="294"/>
        <v>0</v>
      </c>
      <c r="AH437" s="16">
        <f t="shared" si="294"/>
        <v>0</v>
      </c>
      <c r="AI437" s="16">
        <f t="shared" si="294"/>
        <v>0</v>
      </c>
      <c r="AJ437" s="16">
        <f t="shared" si="294"/>
        <v>0</v>
      </c>
      <c r="AK437" s="16">
        <f t="shared" si="294"/>
        <v>0</v>
      </c>
      <c r="AL437" s="16">
        <f t="shared" si="294"/>
        <v>0</v>
      </c>
      <c r="AM437" s="16">
        <f t="shared" si="294"/>
        <v>0</v>
      </c>
      <c r="AN437" s="16">
        <f t="shared" si="294"/>
        <v>0</v>
      </c>
      <c r="AO437" s="16">
        <f t="shared" si="294"/>
        <v>0</v>
      </c>
      <c r="AP437" s="16">
        <f t="shared" si="294"/>
        <v>0</v>
      </c>
      <c r="AQ437" s="16">
        <f t="shared" si="294"/>
        <v>0</v>
      </c>
      <c r="AR437" s="16">
        <f t="shared" si="294"/>
        <v>0</v>
      </c>
      <c r="AS437" s="16">
        <f t="shared" si="294"/>
        <v>0</v>
      </c>
      <c r="AT437" s="16">
        <f t="shared" si="294"/>
        <v>0</v>
      </c>
      <c r="AU437" s="16">
        <f t="shared" si="294"/>
        <v>0</v>
      </c>
      <c r="AV437" s="16">
        <f t="shared" si="294"/>
        <v>0</v>
      </c>
      <c r="AW437" s="16">
        <f t="shared" si="294"/>
        <v>0</v>
      </c>
      <c r="AX437" s="16">
        <f t="shared" si="294"/>
        <v>0</v>
      </c>
      <c r="AY437" s="16">
        <f t="shared" si="294"/>
        <v>0</v>
      </c>
      <c r="AZ437" s="16">
        <f t="shared" si="294"/>
        <v>0</v>
      </c>
      <c r="BA437" s="16">
        <f t="shared" si="294"/>
        <v>0</v>
      </c>
      <c r="BB437" s="16">
        <f t="shared" si="294"/>
        <v>0</v>
      </c>
      <c r="BC437" s="16">
        <f t="shared" si="294"/>
        <v>0</v>
      </c>
      <c r="BD437" s="16">
        <f t="shared" si="294"/>
        <v>0</v>
      </c>
      <c r="BE437" s="16">
        <f t="shared" si="294"/>
        <v>0</v>
      </c>
      <c r="BF437" s="16">
        <f t="shared" si="294"/>
        <v>0</v>
      </c>
      <c r="BG437" s="16">
        <f t="shared" si="294"/>
        <v>0</v>
      </c>
      <c r="BH437" s="16">
        <f t="shared" si="294"/>
        <v>0</v>
      </c>
      <c r="BI437" s="16">
        <f t="shared" si="294"/>
        <v>0</v>
      </c>
      <c r="BJ437" s="16">
        <f t="shared" si="294"/>
        <v>0</v>
      </c>
      <c r="BK437" s="16">
        <f t="shared" si="294"/>
        <v>0</v>
      </c>
      <c r="BL437" s="16">
        <f t="shared" si="294"/>
        <v>0</v>
      </c>
      <c r="BM437" s="16">
        <f t="shared" si="294"/>
        <v>0</v>
      </c>
      <c r="BN437" s="16">
        <f t="shared" si="294"/>
        <v>0</v>
      </c>
      <c r="BO437" s="16">
        <f t="shared" si="294"/>
        <v>0</v>
      </c>
      <c r="BP437" s="16">
        <f t="shared" si="294"/>
        <v>0</v>
      </c>
      <c r="BQ437" s="16">
        <f t="shared" ref="BQ437:BX440" si="298">IFERROR(VLOOKUP($C437,$C$2:$BX$21,MATCH(BQ$1,$C$1:$BX$1,0),0)*VLOOKUP($C437,$C$22:$BX$41,MATCH(BQ$1,$C$1:$BX$1,0),0),0)*BQ227</f>
        <v>0</v>
      </c>
      <c r="BR437" s="16">
        <f t="shared" si="298"/>
        <v>0</v>
      </c>
      <c r="BS437" s="16">
        <f t="shared" si="298"/>
        <v>0</v>
      </c>
      <c r="BT437" s="16">
        <f t="shared" si="298"/>
        <v>0</v>
      </c>
      <c r="BU437" s="16">
        <f t="shared" si="298"/>
        <v>0</v>
      </c>
      <c r="BV437" s="16">
        <f t="shared" si="298"/>
        <v>0</v>
      </c>
      <c r="BW437" s="16">
        <f t="shared" si="298"/>
        <v>0</v>
      </c>
      <c r="BX437" s="16">
        <f t="shared" si="298"/>
        <v>0</v>
      </c>
    </row>
    <row r="438" spans="2:76" hidden="1" outlineLevel="1" x14ac:dyDescent="0.15">
      <c r="B438" s="13" t="str">
        <f t="shared" si="214"/>
        <v>FTE Cost - Brand</v>
      </c>
      <c r="C438" s="13">
        <f t="shared" ref="C438:D438" si="299">C228</f>
        <v>0</v>
      </c>
      <c r="D438" s="13" t="str">
        <f t="shared" si="299"/>
        <v>Brand 7</v>
      </c>
      <c r="E438" s="16">
        <f t="shared" si="213"/>
        <v>0</v>
      </c>
      <c r="F438" s="16">
        <f t="shared" ref="F438:BQ441" si="300">IFERROR(VLOOKUP($C438,$C$2:$BX$21,MATCH(F$1,$C$1:$BX$1,0),0)*VLOOKUP($C438,$C$22:$BX$41,MATCH(F$1,$C$1:$BX$1,0),0),0)*F228</f>
        <v>0</v>
      </c>
      <c r="G438" s="16">
        <f t="shared" si="300"/>
        <v>0</v>
      </c>
      <c r="H438" s="16">
        <f t="shared" si="300"/>
        <v>0</v>
      </c>
      <c r="I438" s="16">
        <f t="shared" si="300"/>
        <v>0</v>
      </c>
      <c r="J438" s="16">
        <f t="shared" si="300"/>
        <v>0</v>
      </c>
      <c r="K438" s="16">
        <f t="shared" si="300"/>
        <v>0</v>
      </c>
      <c r="L438" s="16">
        <f t="shared" si="300"/>
        <v>0</v>
      </c>
      <c r="M438" s="16">
        <f t="shared" si="300"/>
        <v>0</v>
      </c>
      <c r="N438" s="16">
        <f t="shared" si="300"/>
        <v>0</v>
      </c>
      <c r="O438" s="16">
        <f t="shared" si="300"/>
        <v>0</v>
      </c>
      <c r="P438" s="16">
        <f t="shared" si="300"/>
        <v>0</v>
      </c>
      <c r="Q438" s="16">
        <f t="shared" si="300"/>
        <v>0</v>
      </c>
      <c r="R438" s="16">
        <f t="shared" si="300"/>
        <v>0</v>
      </c>
      <c r="S438" s="16">
        <f t="shared" si="300"/>
        <v>0</v>
      </c>
      <c r="T438" s="16">
        <f t="shared" si="300"/>
        <v>0</v>
      </c>
      <c r="U438" s="16">
        <f t="shared" si="300"/>
        <v>0</v>
      </c>
      <c r="V438" s="16">
        <f t="shared" si="300"/>
        <v>0</v>
      </c>
      <c r="W438" s="16">
        <f t="shared" si="300"/>
        <v>0</v>
      </c>
      <c r="X438" s="16">
        <f t="shared" si="300"/>
        <v>0</v>
      </c>
      <c r="Y438" s="16">
        <f t="shared" si="300"/>
        <v>0</v>
      </c>
      <c r="Z438" s="16">
        <f t="shared" si="300"/>
        <v>0</v>
      </c>
      <c r="AA438" s="16">
        <f t="shared" si="300"/>
        <v>0</v>
      </c>
      <c r="AB438" s="16">
        <f t="shared" si="300"/>
        <v>0</v>
      </c>
      <c r="AC438" s="16">
        <f t="shared" si="300"/>
        <v>0</v>
      </c>
      <c r="AD438" s="16">
        <f t="shared" si="300"/>
        <v>0</v>
      </c>
      <c r="AE438" s="16">
        <f t="shared" si="300"/>
        <v>0</v>
      </c>
      <c r="AF438" s="16">
        <f t="shared" si="300"/>
        <v>0</v>
      </c>
      <c r="AG438" s="16">
        <f t="shared" si="300"/>
        <v>0</v>
      </c>
      <c r="AH438" s="16">
        <f t="shared" si="300"/>
        <v>0</v>
      </c>
      <c r="AI438" s="16">
        <f t="shared" si="300"/>
        <v>0</v>
      </c>
      <c r="AJ438" s="16">
        <f t="shared" si="300"/>
        <v>0</v>
      </c>
      <c r="AK438" s="16">
        <f t="shared" si="300"/>
        <v>0</v>
      </c>
      <c r="AL438" s="16">
        <f t="shared" si="300"/>
        <v>0</v>
      </c>
      <c r="AM438" s="16">
        <f t="shared" si="300"/>
        <v>0</v>
      </c>
      <c r="AN438" s="16">
        <f t="shared" si="300"/>
        <v>0</v>
      </c>
      <c r="AO438" s="16">
        <f t="shared" si="300"/>
        <v>0</v>
      </c>
      <c r="AP438" s="16">
        <f t="shared" si="300"/>
        <v>0</v>
      </c>
      <c r="AQ438" s="16">
        <f t="shared" si="300"/>
        <v>0</v>
      </c>
      <c r="AR438" s="16">
        <f t="shared" si="300"/>
        <v>0</v>
      </c>
      <c r="AS438" s="16">
        <f t="shared" si="300"/>
        <v>0</v>
      </c>
      <c r="AT438" s="16">
        <f t="shared" si="300"/>
        <v>0</v>
      </c>
      <c r="AU438" s="16">
        <f t="shared" si="300"/>
        <v>0</v>
      </c>
      <c r="AV438" s="16">
        <f t="shared" si="300"/>
        <v>0</v>
      </c>
      <c r="AW438" s="16">
        <f t="shared" si="300"/>
        <v>0</v>
      </c>
      <c r="AX438" s="16">
        <f t="shared" si="300"/>
        <v>0</v>
      </c>
      <c r="AY438" s="16">
        <f t="shared" si="300"/>
        <v>0</v>
      </c>
      <c r="AZ438" s="16">
        <f t="shared" si="300"/>
        <v>0</v>
      </c>
      <c r="BA438" s="16">
        <f t="shared" si="300"/>
        <v>0</v>
      </c>
      <c r="BB438" s="16">
        <f t="shared" si="300"/>
        <v>0</v>
      </c>
      <c r="BC438" s="16">
        <f t="shared" si="300"/>
        <v>0</v>
      </c>
      <c r="BD438" s="16">
        <f t="shared" si="300"/>
        <v>0</v>
      </c>
      <c r="BE438" s="16">
        <f t="shared" si="300"/>
        <v>0</v>
      </c>
      <c r="BF438" s="16">
        <f t="shared" si="300"/>
        <v>0</v>
      </c>
      <c r="BG438" s="16">
        <f t="shared" si="300"/>
        <v>0</v>
      </c>
      <c r="BH438" s="16">
        <f t="shared" si="300"/>
        <v>0</v>
      </c>
      <c r="BI438" s="16">
        <f t="shared" si="300"/>
        <v>0</v>
      </c>
      <c r="BJ438" s="16">
        <f t="shared" si="300"/>
        <v>0</v>
      </c>
      <c r="BK438" s="16">
        <f t="shared" si="300"/>
        <v>0</v>
      </c>
      <c r="BL438" s="16">
        <f t="shared" si="300"/>
        <v>0</v>
      </c>
      <c r="BM438" s="16">
        <f t="shared" si="300"/>
        <v>0</v>
      </c>
      <c r="BN438" s="16">
        <f t="shared" si="300"/>
        <v>0</v>
      </c>
      <c r="BO438" s="16">
        <f t="shared" si="300"/>
        <v>0</v>
      </c>
      <c r="BP438" s="16">
        <f t="shared" si="300"/>
        <v>0</v>
      </c>
      <c r="BQ438" s="16">
        <f t="shared" si="300"/>
        <v>0</v>
      </c>
      <c r="BR438" s="16">
        <f t="shared" si="298"/>
        <v>0</v>
      </c>
      <c r="BS438" s="16">
        <f t="shared" si="298"/>
        <v>0</v>
      </c>
      <c r="BT438" s="16">
        <f t="shared" si="298"/>
        <v>0</v>
      </c>
      <c r="BU438" s="16">
        <f t="shared" si="298"/>
        <v>0</v>
      </c>
      <c r="BV438" s="16">
        <f t="shared" si="298"/>
        <v>0</v>
      </c>
      <c r="BW438" s="16">
        <f t="shared" si="298"/>
        <v>0</v>
      </c>
      <c r="BX438" s="16">
        <f t="shared" si="298"/>
        <v>0</v>
      </c>
    </row>
    <row r="439" spans="2:76" hidden="1" outlineLevel="1" x14ac:dyDescent="0.15">
      <c r="B439" s="13" t="str">
        <f t="shared" si="214"/>
        <v>FTE Cost - Brand</v>
      </c>
      <c r="C439" s="13">
        <f t="shared" ref="C439:D439" si="301">C229</f>
        <v>0</v>
      </c>
      <c r="D439" s="13" t="str">
        <f t="shared" si="301"/>
        <v>Brand 8</v>
      </c>
      <c r="E439" s="16">
        <f t="shared" si="213"/>
        <v>0</v>
      </c>
      <c r="F439" s="16">
        <f t="shared" si="300"/>
        <v>0</v>
      </c>
      <c r="G439" s="16">
        <f t="shared" si="300"/>
        <v>0</v>
      </c>
      <c r="H439" s="16">
        <f t="shared" si="300"/>
        <v>0</v>
      </c>
      <c r="I439" s="16">
        <f t="shared" si="300"/>
        <v>0</v>
      </c>
      <c r="J439" s="16">
        <f t="shared" si="300"/>
        <v>0</v>
      </c>
      <c r="K439" s="16">
        <f t="shared" si="300"/>
        <v>0</v>
      </c>
      <c r="L439" s="16">
        <f t="shared" si="300"/>
        <v>0</v>
      </c>
      <c r="M439" s="16">
        <f t="shared" si="300"/>
        <v>0</v>
      </c>
      <c r="N439" s="16">
        <f t="shared" si="300"/>
        <v>0</v>
      </c>
      <c r="O439" s="16">
        <f t="shared" si="300"/>
        <v>0</v>
      </c>
      <c r="P439" s="16">
        <f t="shared" si="300"/>
        <v>0</v>
      </c>
      <c r="Q439" s="16">
        <f t="shared" si="300"/>
        <v>0</v>
      </c>
      <c r="R439" s="16">
        <f t="shared" si="300"/>
        <v>0</v>
      </c>
      <c r="S439" s="16">
        <f t="shared" si="300"/>
        <v>0</v>
      </c>
      <c r="T439" s="16">
        <f t="shared" si="300"/>
        <v>0</v>
      </c>
      <c r="U439" s="16">
        <f t="shared" si="300"/>
        <v>0</v>
      </c>
      <c r="V439" s="16">
        <f t="shared" si="300"/>
        <v>0</v>
      </c>
      <c r="W439" s="16">
        <f t="shared" si="300"/>
        <v>0</v>
      </c>
      <c r="X439" s="16">
        <f t="shared" si="300"/>
        <v>0</v>
      </c>
      <c r="Y439" s="16">
        <f t="shared" si="300"/>
        <v>0</v>
      </c>
      <c r="Z439" s="16">
        <f t="shared" si="300"/>
        <v>0</v>
      </c>
      <c r="AA439" s="16">
        <f t="shared" si="300"/>
        <v>0</v>
      </c>
      <c r="AB439" s="16">
        <f t="shared" si="300"/>
        <v>0</v>
      </c>
      <c r="AC439" s="16">
        <f t="shared" si="300"/>
        <v>0</v>
      </c>
      <c r="AD439" s="16">
        <f t="shared" si="300"/>
        <v>0</v>
      </c>
      <c r="AE439" s="16">
        <f t="shared" si="300"/>
        <v>0</v>
      </c>
      <c r="AF439" s="16">
        <f t="shared" si="300"/>
        <v>0</v>
      </c>
      <c r="AG439" s="16">
        <f t="shared" si="300"/>
        <v>0</v>
      </c>
      <c r="AH439" s="16">
        <f t="shared" si="300"/>
        <v>0</v>
      </c>
      <c r="AI439" s="16">
        <f t="shared" si="300"/>
        <v>0</v>
      </c>
      <c r="AJ439" s="16">
        <f t="shared" si="300"/>
        <v>0</v>
      </c>
      <c r="AK439" s="16">
        <f t="shared" si="300"/>
        <v>0</v>
      </c>
      <c r="AL439" s="16">
        <f t="shared" si="300"/>
        <v>0</v>
      </c>
      <c r="AM439" s="16">
        <f t="shared" si="300"/>
        <v>0</v>
      </c>
      <c r="AN439" s="16">
        <f t="shared" si="300"/>
        <v>0</v>
      </c>
      <c r="AO439" s="16">
        <f t="shared" si="300"/>
        <v>0</v>
      </c>
      <c r="AP439" s="16">
        <f t="shared" si="300"/>
        <v>0</v>
      </c>
      <c r="AQ439" s="16">
        <f t="shared" si="300"/>
        <v>0</v>
      </c>
      <c r="AR439" s="16">
        <f t="shared" si="300"/>
        <v>0</v>
      </c>
      <c r="AS439" s="16">
        <f t="shared" si="300"/>
        <v>0</v>
      </c>
      <c r="AT439" s="16">
        <f t="shared" si="300"/>
        <v>0</v>
      </c>
      <c r="AU439" s="16">
        <f t="shared" si="300"/>
        <v>0</v>
      </c>
      <c r="AV439" s="16">
        <f t="shared" si="300"/>
        <v>0</v>
      </c>
      <c r="AW439" s="16">
        <f t="shared" si="300"/>
        <v>0</v>
      </c>
      <c r="AX439" s="16">
        <f t="shared" si="300"/>
        <v>0</v>
      </c>
      <c r="AY439" s="16">
        <f t="shared" si="300"/>
        <v>0</v>
      </c>
      <c r="AZ439" s="16">
        <f t="shared" si="300"/>
        <v>0</v>
      </c>
      <c r="BA439" s="16">
        <f t="shared" si="300"/>
        <v>0</v>
      </c>
      <c r="BB439" s="16">
        <f t="shared" si="300"/>
        <v>0</v>
      </c>
      <c r="BC439" s="16">
        <f t="shared" si="300"/>
        <v>0</v>
      </c>
      <c r="BD439" s="16">
        <f t="shared" si="300"/>
        <v>0</v>
      </c>
      <c r="BE439" s="16">
        <f t="shared" si="300"/>
        <v>0</v>
      </c>
      <c r="BF439" s="16">
        <f t="shared" si="300"/>
        <v>0</v>
      </c>
      <c r="BG439" s="16">
        <f t="shared" si="300"/>
        <v>0</v>
      </c>
      <c r="BH439" s="16">
        <f t="shared" si="300"/>
        <v>0</v>
      </c>
      <c r="BI439" s="16">
        <f t="shared" si="300"/>
        <v>0</v>
      </c>
      <c r="BJ439" s="16">
        <f t="shared" si="300"/>
        <v>0</v>
      </c>
      <c r="BK439" s="16">
        <f t="shared" si="300"/>
        <v>0</v>
      </c>
      <c r="BL439" s="16">
        <f t="shared" si="300"/>
        <v>0</v>
      </c>
      <c r="BM439" s="16">
        <f t="shared" si="300"/>
        <v>0</v>
      </c>
      <c r="BN439" s="16">
        <f t="shared" si="300"/>
        <v>0</v>
      </c>
      <c r="BO439" s="16">
        <f t="shared" si="300"/>
        <v>0</v>
      </c>
      <c r="BP439" s="16">
        <f t="shared" si="300"/>
        <v>0</v>
      </c>
      <c r="BQ439" s="16">
        <f t="shared" si="300"/>
        <v>0</v>
      </c>
      <c r="BR439" s="16">
        <f t="shared" si="298"/>
        <v>0</v>
      </c>
      <c r="BS439" s="16">
        <f t="shared" si="298"/>
        <v>0</v>
      </c>
      <c r="BT439" s="16">
        <f t="shared" si="298"/>
        <v>0</v>
      </c>
      <c r="BU439" s="16">
        <f t="shared" si="298"/>
        <v>0</v>
      </c>
      <c r="BV439" s="16">
        <f t="shared" si="298"/>
        <v>0</v>
      </c>
      <c r="BW439" s="16">
        <f t="shared" si="298"/>
        <v>0</v>
      </c>
      <c r="BX439" s="16">
        <f t="shared" si="298"/>
        <v>0</v>
      </c>
    </row>
    <row r="440" spans="2:76" hidden="1" outlineLevel="1" x14ac:dyDescent="0.15">
      <c r="B440" s="13" t="str">
        <f t="shared" si="214"/>
        <v>FTE Cost - Brand</v>
      </c>
      <c r="C440" s="13">
        <f t="shared" ref="C440:D440" si="302">C230</f>
        <v>0</v>
      </c>
      <c r="D440" s="13" t="str">
        <f t="shared" si="302"/>
        <v>Brand 9</v>
      </c>
      <c r="E440" s="16">
        <f t="shared" si="213"/>
        <v>0</v>
      </c>
      <c r="F440" s="16">
        <f t="shared" si="300"/>
        <v>0</v>
      </c>
      <c r="G440" s="16">
        <f t="shared" si="300"/>
        <v>0</v>
      </c>
      <c r="H440" s="16">
        <f t="shared" si="300"/>
        <v>0</v>
      </c>
      <c r="I440" s="16">
        <f t="shared" si="300"/>
        <v>0</v>
      </c>
      <c r="J440" s="16">
        <f t="shared" si="300"/>
        <v>0</v>
      </c>
      <c r="K440" s="16">
        <f t="shared" si="300"/>
        <v>0</v>
      </c>
      <c r="L440" s="16">
        <f t="shared" si="300"/>
        <v>0</v>
      </c>
      <c r="M440" s="16">
        <f t="shared" si="300"/>
        <v>0</v>
      </c>
      <c r="N440" s="16">
        <f t="shared" si="300"/>
        <v>0</v>
      </c>
      <c r="O440" s="16">
        <f t="shared" si="300"/>
        <v>0</v>
      </c>
      <c r="P440" s="16">
        <f t="shared" si="300"/>
        <v>0</v>
      </c>
      <c r="Q440" s="16">
        <f t="shared" si="300"/>
        <v>0</v>
      </c>
      <c r="R440" s="16">
        <f t="shared" si="300"/>
        <v>0</v>
      </c>
      <c r="S440" s="16">
        <f t="shared" si="300"/>
        <v>0</v>
      </c>
      <c r="T440" s="16">
        <f t="shared" si="300"/>
        <v>0</v>
      </c>
      <c r="U440" s="16">
        <f t="shared" si="300"/>
        <v>0</v>
      </c>
      <c r="V440" s="16">
        <f t="shared" si="300"/>
        <v>0</v>
      </c>
      <c r="W440" s="16">
        <f t="shared" si="300"/>
        <v>0</v>
      </c>
      <c r="X440" s="16">
        <f t="shared" si="300"/>
        <v>0</v>
      </c>
      <c r="Y440" s="16">
        <f t="shared" si="300"/>
        <v>0</v>
      </c>
      <c r="Z440" s="16">
        <f t="shared" si="300"/>
        <v>0</v>
      </c>
      <c r="AA440" s="16">
        <f t="shared" si="300"/>
        <v>0</v>
      </c>
      <c r="AB440" s="16">
        <f t="shared" si="300"/>
        <v>0</v>
      </c>
      <c r="AC440" s="16">
        <f t="shared" si="300"/>
        <v>0</v>
      </c>
      <c r="AD440" s="16">
        <f t="shared" si="300"/>
        <v>0</v>
      </c>
      <c r="AE440" s="16">
        <f t="shared" si="300"/>
        <v>0</v>
      </c>
      <c r="AF440" s="16">
        <f t="shared" si="300"/>
        <v>0</v>
      </c>
      <c r="AG440" s="16">
        <f t="shared" si="300"/>
        <v>0</v>
      </c>
      <c r="AH440" s="16">
        <f t="shared" si="300"/>
        <v>0</v>
      </c>
      <c r="AI440" s="16">
        <f t="shared" si="300"/>
        <v>0</v>
      </c>
      <c r="AJ440" s="16">
        <f t="shared" si="300"/>
        <v>0</v>
      </c>
      <c r="AK440" s="16">
        <f t="shared" si="300"/>
        <v>0</v>
      </c>
      <c r="AL440" s="16">
        <f t="shared" si="300"/>
        <v>0</v>
      </c>
      <c r="AM440" s="16">
        <f t="shared" si="300"/>
        <v>0</v>
      </c>
      <c r="AN440" s="16">
        <f t="shared" si="300"/>
        <v>0</v>
      </c>
      <c r="AO440" s="16">
        <f t="shared" si="300"/>
        <v>0</v>
      </c>
      <c r="AP440" s="16">
        <f t="shared" si="300"/>
        <v>0</v>
      </c>
      <c r="AQ440" s="16">
        <f t="shared" si="300"/>
        <v>0</v>
      </c>
      <c r="AR440" s="16">
        <f t="shared" si="300"/>
        <v>0</v>
      </c>
      <c r="AS440" s="16">
        <f t="shared" si="300"/>
        <v>0</v>
      </c>
      <c r="AT440" s="16">
        <f t="shared" si="300"/>
        <v>0</v>
      </c>
      <c r="AU440" s="16">
        <f t="shared" si="300"/>
        <v>0</v>
      </c>
      <c r="AV440" s="16">
        <f t="shared" si="300"/>
        <v>0</v>
      </c>
      <c r="AW440" s="16">
        <f t="shared" si="300"/>
        <v>0</v>
      </c>
      <c r="AX440" s="16">
        <f t="shared" si="300"/>
        <v>0</v>
      </c>
      <c r="AY440" s="16">
        <f t="shared" si="300"/>
        <v>0</v>
      </c>
      <c r="AZ440" s="16">
        <f t="shared" si="300"/>
        <v>0</v>
      </c>
      <c r="BA440" s="16">
        <f t="shared" si="300"/>
        <v>0</v>
      </c>
      <c r="BB440" s="16">
        <f t="shared" si="300"/>
        <v>0</v>
      </c>
      <c r="BC440" s="16">
        <f t="shared" si="300"/>
        <v>0</v>
      </c>
      <c r="BD440" s="16">
        <f t="shared" si="300"/>
        <v>0</v>
      </c>
      <c r="BE440" s="16">
        <f t="shared" si="300"/>
        <v>0</v>
      </c>
      <c r="BF440" s="16">
        <f t="shared" si="300"/>
        <v>0</v>
      </c>
      <c r="BG440" s="16">
        <f t="shared" si="300"/>
        <v>0</v>
      </c>
      <c r="BH440" s="16">
        <f t="shared" si="300"/>
        <v>0</v>
      </c>
      <c r="BI440" s="16">
        <f t="shared" si="300"/>
        <v>0</v>
      </c>
      <c r="BJ440" s="16">
        <f t="shared" si="300"/>
        <v>0</v>
      </c>
      <c r="BK440" s="16">
        <f t="shared" si="300"/>
        <v>0</v>
      </c>
      <c r="BL440" s="16">
        <f t="shared" si="300"/>
        <v>0</v>
      </c>
      <c r="BM440" s="16">
        <f t="shared" si="300"/>
        <v>0</v>
      </c>
      <c r="BN440" s="16">
        <f t="shared" si="300"/>
        <v>0</v>
      </c>
      <c r="BO440" s="16">
        <f t="shared" si="300"/>
        <v>0</v>
      </c>
      <c r="BP440" s="16">
        <f t="shared" si="300"/>
        <v>0</v>
      </c>
      <c r="BQ440" s="16">
        <f t="shared" si="300"/>
        <v>0</v>
      </c>
      <c r="BR440" s="16">
        <f t="shared" si="298"/>
        <v>0</v>
      </c>
      <c r="BS440" s="16">
        <f t="shared" si="298"/>
        <v>0</v>
      </c>
      <c r="BT440" s="16">
        <f t="shared" si="298"/>
        <v>0</v>
      </c>
      <c r="BU440" s="16">
        <f t="shared" si="298"/>
        <v>0</v>
      </c>
      <c r="BV440" s="16">
        <f t="shared" si="298"/>
        <v>0</v>
      </c>
      <c r="BW440" s="16">
        <f t="shared" si="298"/>
        <v>0</v>
      </c>
      <c r="BX440" s="16">
        <f t="shared" si="298"/>
        <v>0</v>
      </c>
    </row>
    <row r="441" spans="2:76" hidden="1" outlineLevel="1" x14ac:dyDescent="0.15">
      <c r="B441" s="13" t="str">
        <f t="shared" si="214"/>
        <v>FTE Cost - Brand</v>
      </c>
      <c r="C441" s="13">
        <f t="shared" ref="C441:D441" si="303">C231</f>
        <v>0</v>
      </c>
      <c r="D441" s="13" t="str">
        <f t="shared" si="303"/>
        <v>Brand 10</v>
      </c>
      <c r="E441" s="16">
        <f t="shared" si="213"/>
        <v>0</v>
      </c>
      <c r="F441" s="16">
        <f t="shared" si="300"/>
        <v>0</v>
      </c>
      <c r="G441" s="16">
        <f t="shared" si="300"/>
        <v>0</v>
      </c>
      <c r="H441" s="16">
        <f t="shared" si="300"/>
        <v>0</v>
      </c>
      <c r="I441" s="16">
        <f t="shared" si="300"/>
        <v>0</v>
      </c>
      <c r="J441" s="16">
        <f t="shared" si="300"/>
        <v>0</v>
      </c>
      <c r="K441" s="16">
        <f t="shared" si="300"/>
        <v>0</v>
      </c>
      <c r="L441" s="16">
        <f t="shared" si="300"/>
        <v>0</v>
      </c>
      <c r="M441" s="16">
        <f t="shared" si="300"/>
        <v>0</v>
      </c>
      <c r="N441" s="16">
        <f t="shared" si="300"/>
        <v>0</v>
      </c>
      <c r="O441" s="16">
        <f t="shared" si="300"/>
        <v>0</v>
      </c>
      <c r="P441" s="16">
        <f t="shared" si="300"/>
        <v>0</v>
      </c>
      <c r="Q441" s="16">
        <f t="shared" si="300"/>
        <v>0</v>
      </c>
      <c r="R441" s="16">
        <f t="shared" si="300"/>
        <v>0</v>
      </c>
      <c r="S441" s="16">
        <f t="shared" si="300"/>
        <v>0</v>
      </c>
      <c r="T441" s="16">
        <f t="shared" si="300"/>
        <v>0</v>
      </c>
      <c r="U441" s="16">
        <f t="shared" si="300"/>
        <v>0</v>
      </c>
      <c r="V441" s="16">
        <f t="shared" si="300"/>
        <v>0</v>
      </c>
      <c r="W441" s="16">
        <f t="shared" si="300"/>
        <v>0</v>
      </c>
      <c r="X441" s="16">
        <f t="shared" si="300"/>
        <v>0</v>
      </c>
      <c r="Y441" s="16">
        <f t="shared" si="300"/>
        <v>0</v>
      </c>
      <c r="Z441" s="16">
        <f t="shared" si="300"/>
        <v>0</v>
      </c>
      <c r="AA441" s="16">
        <f t="shared" si="300"/>
        <v>0</v>
      </c>
      <c r="AB441" s="16">
        <f t="shared" si="300"/>
        <v>0</v>
      </c>
      <c r="AC441" s="16">
        <f t="shared" si="300"/>
        <v>0</v>
      </c>
      <c r="AD441" s="16">
        <f t="shared" si="300"/>
        <v>0</v>
      </c>
      <c r="AE441" s="16">
        <f t="shared" si="300"/>
        <v>0</v>
      </c>
      <c r="AF441" s="16">
        <f t="shared" si="300"/>
        <v>0</v>
      </c>
      <c r="AG441" s="16">
        <f t="shared" si="300"/>
        <v>0</v>
      </c>
      <c r="AH441" s="16">
        <f t="shared" si="300"/>
        <v>0</v>
      </c>
      <c r="AI441" s="16">
        <f t="shared" si="300"/>
        <v>0</v>
      </c>
      <c r="AJ441" s="16">
        <f t="shared" si="300"/>
        <v>0</v>
      </c>
      <c r="AK441" s="16">
        <f t="shared" si="300"/>
        <v>0</v>
      </c>
      <c r="AL441" s="16">
        <f t="shared" si="300"/>
        <v>0</v>
      </c>
      <c r="AM441" s="16">
        <f t="shared" si="300"/>
        <v>0</v>
      </c>
      <c r="AN441" s="16">
        <f t="shared" si="300"/>
        <v>0</v>
      </c>
      <c r="AO441" s="16">
        <f t="shared" si="300"/>
        <v>0</v>
      </c>
      <c r="AP441" s="16">
        <f t="shared" si="300"/>
        <v>0</v>
      </c>
      <c r="AQ441" s="16">
        <f t="shared" si="300"/>
        <v>0</v>
      </c>
      <c r="AR441" s="16">
        <f t="shared" si="300"/>
        <v>0</v>
      </c>
      <c r="AS441" s="16">
        <f t="shared" si="300"/>
        <v>0</v>
      </c>
      <c r="AT441" s="16">
        <f t="shared" si="300"/>
        <v>0</v>
      </c>
      <c r="AU441" s="16">
        <f t="shared" si="300"/>
        <v>0</v>
      </c>
      <c r="AV441" s="16">
        <f t="shared" si="300"/>
        <v>0</v>
      </c>
      <c r="AW441" s="16">
        <f t="shared" si="300"/>
        <v>0</v>
      </c>
      <c r="AX441" s="16">
        <f t="shared" si="300"/>
        <v>0</v>
      </c>
      <c r="AY441" s="16">
        <f t="shared" si="300"/>
        <v>0</v>
      </c>
      <c r="AZ441" s="16">
        <f t="shared" si="300"/>
        <v>0</v>
      </c>
      <c r="BA441" s="16">
        <f t="shared" si="300"/>
        <v>0</v>
      </c>
      <c r="BB441" s="16">
        <f t="shared" si="300"/>
        <v>0</v>
      </c>
      <c r="BC441" s="16">
        <f t="shared" si="300"/>
        <v>0</v>
      </c>
      <c r="BD441" s="16">
        <f t="shared" si="300"/>
        <v>0</v>
      </c>
      <c r="BE441" s="16">
        <f t="shared" si="300"/>
        <v>0</v>
      </c>
      <c r="BF441" s="16">
        <f t="shared" si="300"/>
        <v>0</v>
      </c>
      <c r="BG441" s="16">
        <f t="shared" si="300"/>
        <v>0</v>
      </c>
      <c r="BH441" s="16">
        <f t="shared" si="300"/>
        <v>0</v>
      </c>
      <c r="BI441" s="16">
        <f t="shared" si="300"/>
        <v>0</v>
      </c>
      <c r="BJ441" s="16">
        <f t="shared" si="300"/>
        <v>0</v>
      </c>
      <c r="BK441" s="16">
        <f t="shared" si="300"/>
        <v>0</v>
      </c>
      <c r="BL441" s="16">
        <f t="shared" si="300"/>
        <v>0</v>
      </c>
      <c r="BM441" s="16">
        <f t="shared" si="300"/>
        <v>0</v>
      </c>
      <c r="BN441" s="16">
        <f t="shared" si="300"/>
        <v>0</v>
      </c>
      <c r="BO441" s="16">
        <f t="shared" si="300"/>
        <v>0</v>
      </c>
      <c r="BP441" s="16">
        <f t="shared" si="300"/>
        <v>0</v>
      </c>
      <c r="BQ441" s="16">
        <f t="shared" ref="BQ441:BX448" si="304">IFERROR(VLOOKUP($C441,$C$2:$BX$21,MATCH(BQ$1,$C$1:$BX$1,0),0)*VLOOKUP($C441,$C$22:$BX$41,MATCH(BQ$1,$C$1:$BX$1,0),0),0)*BQ231</f>
        <v>0</v>
      </c>
      <c r="BR441" s="16">
        <f t="shared" si="304"/>
        <v>0</v>
      </c>
      <c r="BS441" s="16">
        <f t="shared" si="304"/>
        <v>0</v>
      </c>
      <c r="BT441" s="16">
        <f t="shared" si="304"/>
        <v>0</v>
      </c>
      <c r="BU441" s="16">
        <f t="shared" si="304"/>
        <v>0</v>
      </c>
      <c r="BV441" s="16">
        <f t="shared" si="304"/>
        <v>0</v>
      </c>
      <c r="BW441" s="16">
        <f t="shared" si="304"/>
        <v>0</v>
      </c>
      <c r="BX441" s="16">
        <f t="shared" si="304"/>
        <v>0</v>
      </c>
    </row>
    <row r="442" spans="2:76" hidden="1" outlineLevel="1" x14ac:dyDescent="0.15">
      <c r="B442" s="13" t="str">
        <f t="shared" si="214"/>
        <v>FTE Cost - Brand</v>
      </c>
      <c r="C442" s="13">
        <f t="shared" ref="C442:D442" si="305">C232</f>
        <v>0</v>
      </c>
      <c r="D442" s="13" t="str">
        <f t="shared" si="305"/>
        <v>Brand 11</v>
      </c>
      <c r="E442" s="16">
        <f t="shared" si="213"/>
        <v>0</v>
      </c>
      <c r="F442" s="16">
        <f t="shared" ref="F442:BQ445" si="306">IFERROR(VLOOKUP($C442,$C$2:$BX$21,MATCH(F$1,$C$1:$BX$1,0),0)*VLOOKUP($C442,$C$22:$BX$41,MATCH(F$1,$C$1:$BX$1,0),0),0)*F232</f>
        <v>0</v>
      </c>
      <c r="G442" s="16">
        <f t="shared" si="306"/>
        <v>0</v>
      </c>
      <c r="H442" s="16">
        <f t="shared" si="306"/>
        <v>0</v>
      </c>
      <c r="I442" s="16">
        <f t="shared" si="306"/>
        <v>0</v>
      </c>
      <c r="J442" s="16">
        <f t="shared" si="306"/>
        <v>0</v>
      </c>
      <c r="K442" s="16">
        <f t="shared" si="306"/>
        <v>0</v>
      </c>
      <c r="L442" s="16">
        <f t="shared" si="306"/>
        <v>0</v>
      </c>
      <c r="M442" s="16">
        <f t="shared" si="306"/>
        <v>0</v>
      </c>
      <c r="N442" s="16">
        <f t="shared" si="306"/>
        <v>0</v>
      </c>
      <c r="O442" s="16">
        <f t="shared" si="306"/>
        <v>0</v>
      </c>
      <c r="P442" s="16">
        <f t="shared" si="306"/>
        <v>0</v>
      </c>
      <c r="Q442" s="16">
        <f t="shared" si="306"/>
        <v>0</v>
      </c>
      <c r="R442" s="16">
        <f t="shared" si="306"/>
        <v>0</v>
      </c>
      <c r="S442" s="16">
        <f t="shared" si="306"/>
        <v>0</v>
      </c>
      <c r="T442" s="16">
        <f t="shared" si="306"/>
        <v>0</v>
      </c>
      <c r="U442" s="16">
        <f t="shared" si="306"/>
        <v>0</v>
      </c>
      <c r="V442" s="16">
        <f t="shared" si="306"/>
        <v>0</v>
      </c>
      <c r="W442" s="16">
        <f t="shared" si="306"/>
        <v>0</v>
      </c>
      <c r="X442" s="16">
        <f t="shared" si="306"/>
        <v>0</v>
      </c>
      <c r="Y442" s="16">
        <f t="shared" si="306"/>
        <v>0</v>
      </c>
      <c r="Z442" s="16">
        <f t="shared" si="306"/>
        <v>0</v>
      </c>
      <c r="AA442" s="16">
        <f t="shared" si="306"/>
        <v>0</v>
      </c>
      <c r="AB442" s="16">
        <f t="shared" si="306"/>
        <v>0</v>
      </c>
      <c r="AC442" s="16">
        <f t="shared" si="306"/>
        <v>0</v>
      </c>
      <c r="AD442" s="16">
        <f t="shared" si="306"/>
        <v>0</v>
      </c>
      <c r="AE442" s="16">
        <f t="shared" si="306"/>
        <v>0</v>
      </c>
      <c r="AF442" s="16">
        <f t="shared" si="306"/>
        <v>0</v>
      </c>
      <c r="AG442" s="16">
        <f t="shared" si="306"/>
        <v>0</v>
      </c>
      <c r="AH442" s="16">
        <f t="shared" si="306"/>
        <v>0</v>
      </c>
      <c r="AI442" s="16">
        <f t="shared" si="306"/>
        <v>0</v>
      </c>
      <c r="AJ442" s="16">
        <f t="shared" si="306"/>
        <v>0</v>
      </c>
      <c r="AK442" s="16">
        <f t="shared" si="306"/>
        <v>0</v>
      </c>
      <c r="AL442" s="16">
        <f t="shared" si="306"/>
        <v>0</v>
      </c>
      <c r="AM442" s="16">
        <f t="shared" si="306"/>
        <v>0</v>
      </c>
      <c r="AN442" s="16">
        <f t="shared" si="306"/>
        <v>0</v>
      </c>
      <c r="AO442" s="16">
        <f t="shared" si="306"/>
        <v>0</v>
      </c>
      <c r="AP442" s="16">
        <f t="shared" si="306"/>
        <v>0</v>
      </c>
      <c r="AQ442" s="16">
        <f t="shared" si="306"/>
        <v>0</v>
      </c>
      <c r="AR442" s="16">
        <f t="shared" si="306"/>
        <v>0</v>
      </c>
      <c r="AS442" s="16">
        <f t="shared" si="306"/>
        <v>0</v>
      </c>
      <c r="AT442" s="16">
        <f t="shared" si="306"/>
        <v>0</v>
      </c>
      <c r="AU442" s="16">
        <f t="shared" si="306"/>
        <v>0</v>
      </c>
      <c r="AV442" s="16">
        <f t="shared" si="306"/>
        <v>0</v>
      </c>
      <c r="AW442" s="16">
        <f t="shared" si="306"/>
        <v>0</v>
      </c>
      <c r="AX442" s="16">
        <f t="shared" si="306"/>
        <v>0</v>
      </c>
      <c r="AY442" s="16">
        <f t="shared" si="306"/>
        <v>0</v>
      </c>
      <c r="AZ442" s="16">
        <f t="shared" si="306"/>
        <v>0</v>
      </c>
      <c r="BA442" s="16">
        <f t="shared" si="306"/>
        <v>0</v>
      </c>
      <c r="BB442" s="16">
        <f t="shared" si="306"/>
        <v>0</v>
      </c>
      <c r="BC442" s="16">
        <f t="shared" si="306"/>
        <v>0</v>
      </c>
      <c r="BD442" s="16">
        <f t="shared" si="306"/>
        <v>0</v>
      </c>
      <c r="BE442" s="16">
        <f t="shared" si="306"/>
        <v>0</v>
      </c>
      <c r="BF442" s="16">
        <f t="shared" si="306"/>
        <v>0</v>
      </c>
      <c r="BG442" s="16">
        <f t="shared" si="306"/>
        <v>0</v>
      </c>
      <c r="BH442" s="16">
        <f t="shared" si="306"/>
        <v>0</v>
      </c>
      <c r="BI442" s="16">
        <f t="shared" si="306"/>
        <v>0</v>
      </c>
      <c r="BJ442" s="16">
        <f t="shared" si="306"/>
        <v>0</v>
      </c>
      <c r="BK442" s="16">
        <f t="shared" si="306"/>
        <v>0</v>
      </c>
      <c r="BL442" s="16">
        <f t="shared" si="306"/>
        <v>0</v>
      </c>
      <c r="BM442" s="16">
        <f t="shared" si="306"/>
        <v>0</v>
      </c>
      <c r="BN442" s="16">
        <f t="shared" si="306"/>
        <v>0</v>
      </c>
      <c r="BO442" s="16">
        <f t="shared" si="306"/>
        <v>0</v>
      </c>
      <c r="BP442" s="16">
        <f t="shared" si="306"/>
        <v>0</v>
      </c>
      <c r="BQ442" s="16">
        <f t="shared" si="306"/>
        <v>0</v>
      </c>
      <c r="BR442" s="16">
        <f t="shared" si="304"/>
        <v>0</v>
      </c>
      <c r="BS442" s="16">
        <f t="shared" si="304"/>
        <v>0</v>
      </c>
      <c r="BT442" s="16">
        <f t="shared" si="304"/>
        <v>0</v>
      </c>
      <c r="BU442" s="16">
        <f t="shared" si="304"/>
        <v>0</v>
      </c>
      <c r="BV442" s="16">
        <f t="shared" si="304"/>
        <v>0</v>
      </c>
      <c r="BW442" s="16">
        <f t="shared" si="304"/>
        <v>0</v>
      </c>
      <c r="BX442" s="16">
        <f t="shared" si="304"/>
        <v>0</v>
      </c>
    </row>
    <row r="443" spans="2:76" hidden="1" outlineLevel="1" x14ac:dyDescent="0.15">
      <c r="B443" s="13" t="str">
        <f t="shared" si="214"/>
        <v>FTE Cost - Brand</v>
      </c>
      <c r="C443" s="13">
        <f t="shared" ref="C443:D443" si="307">C233</f>
        <v>0</v>
      </c>
      <c r="D443" s="13" t="str">
        <f t="shared" si="307"/>
        <v>Brand 12</v>
      </c>
      <c r="E443" s="16">
        <f t="shared" si="213"/>
        <v>0</v>
      </c>
      <c r="F443" s="16">
        <f t="shared" si="306"/>
        <v>0</v>
      </c>
      <c r="G443" s="16">
        <f t="shared" si="306"/>
        <v>0</v>
      </c>
      <c r="H443" s="16">
        <f t="shared" si="306"/>
        <v>0</v>
      </c>
      <c r="I443" s="16">
        <f t="shared" si="306"/>
        <v>0</v>
      </c>
      <c r="J443" s="16">
        <f t="shared" si="306"/>
        <v>0</v>
      </c>
      <c r="K443" s="16">
        <f t="shared" si="306"/>
        <v>0</v>
      </c>
      <c r="L443" s="16">
        <f t="shared" si="306"/>
        <v>0</v>
      </c>
      <c r="M443" s="16">
        <f t="shared" si="306"/>
        <v>0</v>
      </c>
      <c r="N443" s="16">
        <f t="shared" si="306"/>
        <v>0</v>
      </c>
      <c r="O443" s="16">
        <f t="shared" si="306"/>
        <v>0</v>
      </c>
      <c r="P443" s="16">
        <f t="shared" si="306"/>
        <v>0</v>
      </c>
      <c r="Q443" s="16">
        <f t="shared" si="306"/>
        <v>0</v>
      </c>
      <c r="R443" s="16">
        <f t="shared" si="306"/>
        <v>0</v>
      </c>
      <c r="S443" s="16">
        <f t="shared" si="306"/>
        <v>0</v>
      </c>
      <c r="T443" s="16">
        <f t="shared" si="306"/>
        <v>0</v>
      </c>
      <c r="U443" s="16">
        <f t="shared" si="306"/>
        <v>0</v>
      </c>
      <c r="V443" s="16">
        <f t="shared" si="306"/>
        <v>0</v>
      </c>
      <c r="W443" s="16">
        <f t="shared" si="306"/>
        <v>0</v>
      </c>
      <c r="X443" s="16">
        <f t="shared" si="306"/>
        <v>0</v>
      </c>
      <c r="Y443" s="16">
        <f t="shared" si="306"/>
        <v>0</v>
      </c>
      <c r="Z443" s="16">
        <f t="shared" si="306"/>
        <v>0</v>
      </c>
      <c r="AA443" s="16">
        <f t="shared" si="306"/>
        <v>0</v>
      </c>
      <c r="AB443" s="16">
        <f t="shared" si="306"/>
        <v>0</v>
      </c>
      <c r="AC443" s="16">
        <f t="shared" si="306"/>
        <v>0</v>
      </c>
      <c r="AD443" s="16">
        <f t="shared" si="306"/>
        <v>0</v>
      </c>
      <c r="AE443" s="16">
        <f t="shared" si="306"/>
        <v>0</v>
      </c>
      <c r="AF443" s="16">
        <f t="shared" si="306"/>
        <v>0</v>
      </c>
      <c r="AG443" s="16">
        <f t="shared" si="306"/>
        <v>0</v>
      </c>
      <c r="AH443" s="16">
        <f t="shared" si="306"/>
        <v>0</v>
      </c>
      <c r="AI443" s="16">
        <f t="shared" si="306"/>
        <v>0</v>
      </c>
      <c r="AJ443" s="16">
        <f t="shared" si="306"/>
        <v>0</v>
      </c>
      <c r="AK443" s="16">
        <f t="shared" si="306"/>
        <v>0</v>
      </c>
      <c r="AL443" s="16">
        <f t="shared" si="306"/>
        <v>0</v>
      </c>
      <c r="AM443" s="16">
        <f t="shared" si="306"/>
        <v>0</v>
      </c>
      <c r="AN443" s="16">
        <f t="shared" si="306"/>
        <v>0</v>
      </c>
      <c r="AO443" s="16">
        <f t="shared" si="306"/>
        <v>0</v>
      </c>
      <c r="AP443" s="16">
        <f t="shared" si="306"/>
        <v>0</v>
      </c>
      <c r="AQ443" s="16">
        <f t="shared" si="306"/>
        <v>0</v>
      </c>
      <c r="AR443" s="16">
        <f t="shared" si="306"/>
        <v>0</v>
      </c>
      <c r="AS443" s="16">
        <f t="shared" si="306"/>
        <v>0</v>
      </c>
      <c r="AT443" s="16">
        <f t="shared" si="306"/>
        <v>0</v>
      </c>
      <c r="AU443" s="16">
        <f t="shared" si="306"/>
        <v>0</v>
      </c>
      <c r="AV443" s="16">
        <f t="shared" si="306"/>
        <v>0</v>
      </c>
      <c r="AW443" s="16">
        <f t="shared" si="306"/>
        <v>0</v>
      </c>
      <c r="AX443" s="16">
        <f t="shared" si="306"/>
        <v>0</v>
      </c>
      <c r="AY443" s="16">
        <f t="shared" si="306"/>
        <v>0</v>
      </c>
      <c r="AZ443" s="16">
        <f t="shared" si="306"/>
        <v>0</v>
      </c>
      <c r="BA443" s="16">
        <f t="shared" si="306"/>
        <v>0</v>
      </c>
      <c r="BB443" s="16">
        <f t="shared" si="306"/>
        <v>0</v>
      </c>
      <c r="BC443" s="16">
        <f t="shared" si="306"/>
        <v>0</v>
      </c>
      <c r="BD443" s="16">
        <f t="shared" si="306"/>
        <v>0</v>
      </c>
      <c r="BE443" s="16">
        <f t="shared" si="306"/>
        <v>0</v>
      </c>
      <c r="BF443" s="16">
        <f t="shared" si="306"/>
        <v>0</v>
      </c>
      <c r="BG443" s="16">
        <f t="shared" si="306"/>
        <v>0</v>
      </c>
      <c r="BH443" s="16">
        <f t="shared" si="306"/>
        <v>0</v>
      </c>
      <c r="BI443" s="16">
        <f t="shared" si="306"/>
        <v>0</v>
      </c>
      <c r="BJ443" s="16">
        <f t="shared" si="306"/>
        <v>0</v>
      </c>
      <c r="BK443" s="16">
        <f t="shared" si="306"/>
        <v>0</v>
      </c>
      <c r="BL443" s="16">
        <f t="shared" si="306"/>
        <v>0</v>
      </c>
      <c r="BM443" s="16">
        <f t="shared" si="306"/>
        <v>0</v>
      </c>
      <c r="BN443" s="16">
        <f t="shared" si="306"/>
        <v>0</v>
      </c>
      <c r="BO443" s="16">
        <f t="shared" si="306"/>
        <v>0</v>
      </c>
      <c r="BP443" s="16">
        <f t="shared" si="306"/>
        <v>0</v>
      </c>
      <c r="BQ443" s="16">
        <f t="shared" si="306"/>
        <v>0</v>
      </c>
      <c r="BR443" s="16">
        <f t="shared" si="304"/>
        <v>0</v>
      </c>
      <c r="BS443" s="16">
        <f t="shared" si="304"/>
        <v>0</v>
      </c>
      <c r="BT443" s="16">
        <f t="shared" si="304"/>
        <v>0</v>
      </c>
      <c r="BU443" s="16">
        <f t="shared" si="304"/>
        <v>0</v>
      </c>
      <c r="BV443" s="16">
        <f t="shared" si="304"/>
        <v>0</v>
      </c>
      <c r="BW443" s="16">
        <f t="shared" si="304"/>
        <v>0</v>
      </c>
      <c r="BX443" s="16">
        <f t="shared" si="304"/>
        <v>0</v>
      </c>
    </row>
    <row r="444" spans="2:76" hidden="1" outlineLevel="1" x14ac:dyDescent="0.15">
      <c r="B444" s="13" t="str">
        <f t="shared" si="214"/>
        <v>FTE Cost - Brand</v>
      </c>
      <c r="C444" s="13">
        <f t="shared" ref="C444:D444" si="308">C234</f>
        <v>0</v>
      </c>
      <c r="D444" s="13" t="str">
        <f t="shared" si="308"/>
        <v>Brand 13</v>
      </c>
      <c r="E444" s="16">
        <f t="shared" si="213"/>
        <v>0</v>
      </c>
      <c r="F444" s="16">
        <f t="shared" si="306"/>
        <v>0</v>
      </c>
      <c r="G444" s="16">
        <f t="shared" si="306"/>
        <v>0</v>
      </c>
      <c r="H444" s="16">
        <f t="shared" si="306"/>
        <v>0</v>
      </c>
      <c r="I444" s="16">
        <f t="shared" si="306"/>
        <v>0</v>
      </c>
      <c r="J444" s="16">
        <f t="shared" si="306"/>
        <v>0</v>
      </c>
      <c r="K444" s="16">
        <f t="shared" si="306"/>
        <v>0</v>
      </c>
      <c r="L444" s="16">
        <f t="shared" si="306"/>
        <v>0</v>
      </c>
      <c r="M444" s="16">
        <f t="shared" si="306"/>
        <v>0</v>
      </c>
      <c r="N444" s="16">
        <f t="shared" si="306"/>
        <v>0</v>
      </c>
      <c r="O444" s="16">
        <f t="shared" si="306"/>
        <v>0</v>
      </c>
      <c r="P444" s="16">
        <f t="shared" si="306"/>
        <v>0</v>
      </c>
      <c r="Q444" s="16">
        <f t="shared" si="306"/>
        <v>0</v>
      </c>
      <c r="R444" s="16">
        <f t="shared" si="306"/>
        <v>0</v>
      </c>
      <c r="S444" s="16">
        <f t="shared" si="306"/>
        <v>0</v>
      </c>
      <c r="T444" s="16">
        <f t="shared" si="306"/>
        <v>0</v>
      </c>
      <c r="U444" s="16">
        <f t="shared" si="306"/>
        <v>0</v>
      </c>
      <c r="V444" s="16">
        <f t="shared" si="306"/>
        <v>0</v>
      </c>
      <c r="W444" s="16">
        <f t="shared" si="306"/>
        <v>0</v>
      </c>
      <c r="X444" s="16">
        <f t="shared" si="306"/>
        <v>0</v>
      </c>
      <c r="Y444" s="16">
        <f t="shared" si="306"/>
        <v>0</v>
      </c>
      <c r="Z444" s="16">
        <f t="shared" si="306"/>
        <v>0</v>
      </c>
      <c r="AA444" s="16">
        <f t="shared" si="306"/>
        <v>0</v>
      </c>
      <c r="AB444" s="16">
        <f t="shared" si="306"/>
        <v>0</v>
      </c>
      <c r="AC444" s="16">
        <f t="shared" si="306"/>
        <v>0</v>
      </c>
      <c r="AD444" s="16">
        <f t="shared" si="306"/>
        <v>0</v>
      </c>
      <c r="AE444" s="16">
        <f t="shared" si="306"/>
        <v>0</v>
      </c>
      <c r="AF444" s="16">
        <f t="shared" si="306"/>
        <v>0</v>
      </c>
      <c r="AG444" s="16">
        <f t="shared" si="306"/>
        <v>0</v>
      </c>
      <c r="AH444" s="16">
        <f t="shared" si="306"/>
        <v>0</v>
      </c>
      <c r="AI444" s="16">
        <f t="shared" si="306"/>
        <v>0</v>
      </c>
      <c r="AJ444" s="16">
        <f t="shared" si="306"/>
        <v>0</v>
      </c>
      <c r="AK444" s="16">
        <f t="shared" si="306"/>
        <v>0</v>
      </c>
      <c r="AL444" s="16">
        <f t="shared" si="306"/>
        <v>0</v>
      </c>
      <c r="AM444" s="16">
        <f t="shared" si="306"/>
        <v>0</v>
      </c>
      <c r="AN444" s="16">
        <f t="shared" si="306"/>
        <v>0</v>
      </c>
      <c r="AO444" s="16">
        <f t="shared" si="306"/>
        <v>0</v>
      </c>
      <c r="AP444" s="16">
        <f t="shared" si="306"/>
        <v>0</v>
      </c>
      <c r="AQ444" s="16">
        <f t="shared" si="306"/>
        <v>0</v>
      </c>
      <c r="AR444" s="16">
        <f t="shared" si="306"/>
        <v>0</v>
      </c>
      <c r="AS444" s="16">
        <f t="shared" si="306"/>
        <v>0</v>
      </c>
      <c r="AT444" s="16">
        <f t="shared" si="306"/>
        <v>0</v>
      </c>
      <c r="AU444" s="16">
        <f t="shared" si="306"/>
        <v>0</v>
      </c>
      <c r="AV444" s="16">
        <f t="shared" si="306"/>
        <v>0</v>
      </c>
      <c r="AW444" s="16">
        <f t="shared" si="306"/>
        <v>0</v>
      </c>
      <c r="AX444" s="16">
        <f t="shared" si="306"/>
        <v>0</v>
      </c>
      <c r="AY444" s="16">
        <f t="shared" si="306"/>
        <v>0</v>
      </c>
      <c r="AZ444" s="16">
        <f t="shared" si="306"/>
        <v>0</v>
      </c>
      <c r="BA444" s="16">
        <f t="shared" si="306"/>
        <v>0</v>
      </c>
      <c r="BB444" s="16">
        <f t="shared" si="306"/>
        <v>0</v>
      </c>
      <c r="BC444" s="16">
        <f t="shared" si="306"/>
        <v>0</v>
      </c>
      <c r="BD444" s="16">
        <f t="shared" si="306"/>
        <v>0</v>
      </c>
      <c r="BE444" s="16">
        <f t="shared" si="306"/>
        <v>0</v>
      </c>
      <c r="BF444" s="16">
        <f t="shared" si="306"/>
        <v>0</v>
      </c>
      <c r="BG444" s="16">
        <f t="shared" si="306"/>
        <v>0</v>
      </c>
      <c r="BH444" s="16">
        <f t="shared" si="306"/>
        <v>0</v>
      </c>
      <c r="BI444" s="16">
        <f t="shared" si="306"/>
        <v>0</v>
      </c>
      <c r="BJ444" s="16">
        <f t="shared" si="306"/>
        <v>0</v>
      </c>
      <c r="BK444" s="16">
        <f t="shared" si="306"/>
        <v>0</v>
      </c>
      <c r="BL444" s="16">
        <f t="shared" si="306"/>
        <v>0</v>
      </c>
      <c r="BM444" s="16">
        <f t="shared" si="306"/>
        <v>0</v>
      </c>
      <c r="BN444" s="16">
        <f t="shared" si="306"/>
        <v>0</v>
      </c>
      <c r="BO444" s="16">
        <f t="shared" si="306"/>
        <v>0</v>
      </c>
      <c r="BP444" s="16">
        <f t="shared" si="306"/>
        <v>0</v>
      </c>
      <c r="BQ444" s="16">
        <f t="shared" si="306"/>
        <v>0</v>
      </c>
      <c r="BR444" s="16">
        <f t="shared" si="304"/>
        <v>0</v>
      </c>
      <c r="BS444" s="16">
        <f t="shared" si="304"/>
        <v>0</v>
      </c>
      <c r="BT444" s="16">
        <f t="shared" si="304"/>
        <v>0</v>
      </c>
      <c r="BU444" s="16">
        <f t="shared" si="304"/>
        <v>0</v>
      </c>
      <c r="BV444" s="16">
        <f t="shared" si="304"/>
        <v>0</v>
      </c>
      <c r="BW444" s="16">
        <f t="shared" si="304"/>
        <v>0</v>
      </c>
      <c r="BX444" s="16">
        <f t="shared" si="304"/>
        <v>0</v>
      </c>
    </row>
    <row r="445" spans="2:76" hidden="1" outlineLevel="1" x14ac:dyDescent="0.15">
      <c r="B445" s="13" t="str">
        <f t="shared" si="214"/>
        <v>FTE Cost - Brand</v>
      </c>
      <c r="C445" s="13">
        <f t="shared" ref="C445:D445" si="309">C235</f>
        <v>0</v>
      </c>
      <c r="D445" s="13" t="str">
        <f t="shared" si="309"/>
        <v>Brand 14</v>
      </c>
      <c r="E445" s="16">
        <f t="shared" ref="E445:T451" si="310">IFERROR(VLOOKUP($C445,$C$2:$BX$21,MATCH(E$1,$C$1:$BX$1,0),0)*VLOOKUP($C445,$C$22:$BX$41,MATCH(E$1,$C$1:$BX$1,0),0),0)*E235</f>
        <v>0</v>
      </c>
      <c r="F445" s="16">
        <f t="shared" si="310"/>
        <v>0</v>
      </c>
      <c r="G445" s="16">
        <f t="shared" si="310"/>
        <v>0</v>
      </c>
      <c r="H445" s="16">
        <f t="shared" si="310"/>
        <v>0</v>
      </c>
      <c r="I445" s="16">
        <f t="shared" si="310"/>
        <v>0</v>
      </c>
      <c r="J445" s="16">
        <f t="shared" si="310"/>
        <v>0</v>
      </c>
      <c r="K445" s="16">
        <f t="shared" si="310"/>
        <v>0</v>
      </c>
      <c r="L445" s="16">
        <f t="shared" si="310"/>
        <v>0</v>
      </c>
      <c r="M445" s="16">
        <f t="shared" si="310"/>
        <v>0</v>
      </c>
      <c r="N445" s="16">
        <f t="shared" si="310"/>
        <v>0</v>
      </c>
      <c r="O445" s="16">
        <f t="shared" si="310"/>
        <v>0</v>
      </c>
      <c r="P445" s="16">
        <f t="shared" si="310"/>
        <v>0</v>
      </c>
      <c r="Q445" s="16">
        <f t="shared" si="310"/>
        <v>0</v>
      </c>
      <c r="R445" s="16">
        <f t="shared" si="310"/>
        <v>0</v>
      </c>
      <c r="S445" s="16">
        <f t="shared" si="310"/>
        <v>0</v>
      </c>
      <c r="T445" s="16">
        <f t="shared" si="310"/>
        <v>0</v>
      </c>
      <c r="U445" s="16">
        <f t="shared" si="306"/>
        <v>0</v>
      </c>
      <c r="V445" s="16">
        <f t="shared" si="306"/>
        <v>0</v>
      </c>
      <c r="W445" s="16">
        <f t="shared" si="306"/>
        <v>0</v>
      </c>
      <c r="X445" s="16">
        <f t="shared" si="306"/>
        <v>0</v>
      </c>
      <c r="Y445" s="16">
        <f t="shared" si="306"/>
        <v>0</v>
      </c>
      <c r="Z445" s="16">
        <f t="shared" si="306"/>
        <v>0</v>
      </c>
      <c r="AA445" s="16">
        <f t="shared" si="306"/>
        <v>0</v>
      </c>
      <c r="AB445" s="16">
        <f t="shared" si="306"/>
        <v>0</v>
      </c>
      <c r="AC445" s="16">
        <f t="shared" si="306"/>
        <v>0</v>
      </c>
      <c r="AD445" s="16">
        <f t="shared" si="306"/>
        <v>0</v>
      </c>
      <c r="AE445" s="16">
        <f t="shared" si="306"/>
        <v>0</v>
      </c>
      <c r="AF445" s="16">
        <f t="shared" si="306"/>
        <v>0</v>
      </c>
      <c r="AG445" s="16">
        <f t="shared" si="306"/>
        <v>0</v>
      </c>
      <c r="AH445" s="16">
        <f t="shared" si="306"/>
        <v>0</v>
      </c>
      <c r="AI445" s="16">
        <f t="shared" si="306"/>
        <v>0</v>
      </c>
      <c r="AJ445" s="16">
        <f t="shared" si="306"/>
        <v>0</v>
      </c>
      <c r="AK445" s="16">
        <f t="shared" si="306"/>
        <v>0</v>
      </c>
      <c r="AL445" s="16">
        <f t="shared" si="306"/>
        <v>0</v>
      </c>
      <c r="AM445" s="16">
        <f t="shared" si="306"/>
        <v>0</v>
      </c>
      <c r="AN445" s="16">
        <f t="shared" si="306"/>
        <v>0</v>
      </c>
      <c r="AO445" s="16">
        <f t="shared" si="306"/>
        <v>0</v>
      </c>
      <c r="AP445" s="16">
        <f t="shared" si="306"/>
        <v>0</v>
      </c>
      <c r="AQ445" s="16">
        <f t="shared" si="306"/>
        <v>0</v>
      </c>
      <c r="AR445" s="16">
        <f t="shared" si="306"/>
        <v>0</v>
      </c>
      <c r="AS445" s="16">
        <f t="shared" si="306"/>
        <v>0</v>
      </c>
      <c r="AT445" s="16">
        <f t="shared" si="306"/>
        <v>0</v>
      </c>
      <c r="AU445" s="16">
        <f t="shared" si="306"/>
        <v>0</v>
      </c>
      <c r="AV445" s="16">
        <f t="shared" si="306"/>
        <v>0</v>
      </c>
      <c r="AW445" s="16">
        <f t="shared" si="306"/>
        <v>0</v>
      </c>
      <c r="AX445" s="16">
        <f t="shared" si="306"/>
        <v>0</v>
      </c>
      <c r="AY445" s="16">
        <f t="shared" si="306"/>
        <v>0</v>
      </c>
      <c r="AZ445" s="16">
        <f t="shared" si="306"/>
        <v>0</v>
      </c>
      <c r="BA445" s="16">
        <f t="shared" si="306"/>
        <v>0</v>
      </c>
      <c r="BB445" s="16">
        <f t="shared" si="306"/>
        <v>0</v>
      </c>
      <c r="BC445" s="16">
        <f t="shared" si="306"/>
        <v>0</v>
      </c>
      <c r="BD445" s="16">
        <f t="shared" si="306"/>
        <v>0</v>
      </c>
      <c r="BE445" s="16">
        <f t="shared" si="306"/>
        <v>0</v>
      </c>
      <c r="BF445" s="16">
        <f t="shared" si="306"/>
        <v>0</v>
      </c>
      <c r="BG445" s="16">
        <f t="shared" si="306"/>
        <v>0</v>
      </c>
      <c r="BH445" s="16">
        <f t="shared" si="306"/>
        <v>0</v>
      </c>
      <c r="BI445" s="16">
        <f t="shared" si="306"/>
        <v>0</v>
      </c>
      <c r="BJ445" s="16">
        <f t="shared" si="306"/>
        <v>0</v>
      </c>
      <c r="BK445" s="16">
        <f t="shared" si="306"/>
        <v>0</v>
      </c>
      <c r="BL445" s="16">
        <f t="shared" si="306"/>
        <v>0</v>
      </c>
      <c r="BM445" s="16">
        <f t="shared" si="306"/>
        <v>0</v>
      </c>
      <c r="BN445" s="16">
        <f t="shared" si="306"/>
        <v>0</v>
      </c>
      <c r="BO445" s="16">
        <f t="shared" si="306"/>
        <v>0</v>
      </c>
      <c r="BP445" s="16">
        <f t="shared" si="306"/>
        <v>0</v>
      </c>
      <c r="BQ445" s="16">
        <f t="shared" si="306"/>
        <v>0</v>
      </c>
      <c r="BR445" s="16">
        <f t="shared" si="304"/>
        <v>0</v>
      </c>
      <c r="BS445" s="16">
        <f t="shared" si="304"/>
        <v>0</v>
      </c>
      <c r="BT445" s="16">
        <f t="shared" si="304"/>
        <v>0</v>
      </c>
      <c r="BU445" s="16">
        <f t="shared" si="304"/>
        <v>0</v>
      </c>
      <c r="BV445" s="16">
        <f t="shared" si="304"/>
        <v>0</v>
      </c>
      <c r="BW445" s="16">
        <f t="shared" si="304"/>
        <v>0</v>
      </c>
      <c r="BX445" s="16">
        <f t="shared" si="304"/>
        <v>0</v>
      </c>
    </row>
    <row r="446" spans="2:76" hidden="1" outlineLevel="1" x14ac:dyDescent="0.15">
      <c r="B446" s="13" t="str">
        <f t="shared" ref="B446:B451" si="311">B445</f>
        <v>FTE Cost - Brand</v>
      </c>
      <c r="C446" s="13">
        <f t="shared" ref="C446:D446" si="312">C236</f>
        <v>0</v>
      </c>
      <c r="D446" s="13" t="str">
        <f t="shared" si="312"/>
        <v>Brand 15</v>
      </c>
      <c r="E446" s="16">
        <f t="shared" si="310"/>
        <v>0</v>
      </c>
      <c r="F446" s="16">
        <f t="shared" ref="F446:BQ449" si="313">IFERROR(VLOOKUP($C446,$C$2:$BX$21,MATCH(F$1,$C$1:$BX$1,0),0)*VLOOKUP($C446,$C$22:$BX$41,MATCH(F$1,$C$1:$BX$1,0),0),0)*F236</f>
        <v>0</v>
      </c>
      <c r="G446" s="16">
        <f t="shared" si="313"/>
        <v>0</v>
      </c>
      <c r="H446" s="16">
        <f t="shared" si="313"/>
        <v>0</v>
      </c>
      <c r="I446" s="16">
        <f t="shared" si="313"/>
        <v>0</v>
      </c>
      <c r="J446" s="16">
        <f t="shared" si="313"/>
        <v>0</v>
      </c>
      <c r="K446" s="16">
        <f t="shared" si="313"/>
        <v>0</v>
      </c>
      <c r="L446" s="16">
        <f t="shared" si="313"/>
        <v>0</v>
      </c>
      <c r="M446" s="16">
        <f t="shared" si="313"/>
        <v>0</v>
      </c>
      <c r="N446" s="16">
        <f t="shared" si="313"/>
        <v>0</v>
      </c>
      <c r="O446" s="16">
        <f t="shared" si="313"/>
        <v>0</v>
      </c>
      <c r="P446" s="16">
        <f t="shared" si="313"/>
        <v>0</v>
      </c>
      <c r="Q446" s="16">
        <f t="shared" si="313"/>
        <v>0</v>
      </c>
      <c r="R446" s="16">
        <f t="shared" si="313"/>
        <v>0</v>
      </c>
      <c r="S446" s="16">
        <f t="shared" si="313"/>
        <v>0</v>
      </c>
      <c r="T446" s="16">
        <f t="shared" si="313"/>
        <v>0</v>
      </c>
      <c r="U446" s="16">
        <f t="shared" si="313"/>
        <v>0</v>
      </c>
      <c r="V446" s="16">
        <f t="shared" si="313"/>
        <v>0</v>
      </c>
      <c r="W446" s="16">
        <f t="shared" si="313"/>
        <v>0</v>
      </c>
      <c r="X446" s="16">
        <f t="shared" si="313"/>
        <v>0</v>
      </c>
      <c r="Y446" s="16">
        <f t="shared" si="313"/>
        <v>0</v>
      </c>
      <c r="Z446" s="16">
        <f t="shared" si="313"/>
        <v>0</v>
      </c>
      <c r="AA446" s="16">
        <f t="shared" si="313"/>
        <v>0</v>
      </c>
      <c r="AB446" s="16">
        <f t="shared" si="313"/>
        <v>0</v>
      </c>
      <c r="AC446" s="16">
        <f t="shared" si="313"/>
        <v>0</v>
      </c>
      <c r="AD446" s="16">
        <f t="shared" si="313"/>
        <v>0</v>
      </c>
      <c r="AE446" s="16">
        <f t="shared" si="313"/>
        <v>0</v>
      </c>
      <c r="AF446" s="16">
        <f t="shared" si="313"/>
        <v>0</v>
      </c>
      <c r="AG446" s="16">
        <f t="shared" si="313"/>
        <v>0</v>
      </c>
      <c r="AH446" s="16">
        <f t="shared" si="313"/>
        <v>0</v>
      </c>
      <c r="AI446" s="16">
        <f t="shared" si="313"/>
        <v>0</v>
      </c>
      <c r="AJ446" s="16">
        <f t="shared" si="313"/>
        <v>0</v>
      </c>
      <c r="AK446" s="16">
        <f t="shared" si="313"/>
        <v>0</v>
      </c>
      <c r="AL446" s="16">
        <f t="shared" si="313"/>
        <v>0</v>
      </c>
      <c r="AM446" s="16">
        <f t="shared" si="313"/>
        <v>0</v>
      </c>
      <c r="AN446" s="16">
        <f t="shared" si="313"/>
        <v>0</v>
      </c>
      <c r="AO446" s="16">
        <f t="shared" si="313"/>
        <v>0</v>
      </c>
      <c r="AP446" s="16">
        <f t="shared" si="313"/>
        <v>0</v>
      </c>
      <c r="AQ446" s="16">
        <f t="shared" si="313"/>
        <v>0</v>
      </c>
      <c r="AR446" s="16">
        <f t="shared" si="313"/>
        <v>0</v>
      </c>
      <c r="AS446" s="16">
        <f t="shared" si="313"/>
        <v>0</v>
      </c>
      <c r="AT446" s="16">
        <f t="shared" si="313"/>
        <v>0</v>
      </c>
      <c r="AU446" s="16">
        <f t="shared" si="313"/>
        <v>0</v>
      </c>
      <c r="AV446" s="16">
        <f t="shared" si="313"/>
        <v>0</v>
      </c>
      <c r="AW446" s="16">
        <f t="shared" si="313"/>
        <v>0</v>
      </c>
      <c r="AX446" s="16">
        <f t="shared" si="313"/>
        <v>0</v>
      </c>
      <c r="AY446" s="16">
        <f t="shared" si="313"/>
        <v>0</v>
      </c>
      <c r="AZ446" s="16">
        <f t="shared" si="313"/>
        <v>0</v>
      </c>
      <c r="BA446" s="16">
        <f t="shared" si="313"/>
        <v>0</v>
      </c>
      <c r="BB446" s="16">
        <f t="shared" si="313"/>
        <v>0</v>
      </c>
      <c r="BC446" s="16">
        <f t="shared" si="313"/>
        <v>0</v>
      </c>
      <c r="BD446" s="16">
        <f t="shared" si="313"/>
        <v>0</v>
      </c>
      <c r="BE446" s="16">
        <f t="shared" si="313"/>
        <v>0</v>
      </c>
      <c r="BF446" s="16">
        <f t="shared" si="313"/>
        <v>0</v>
      </c>
      <c r="BG446" s="16">
        <f t="shared" si="313"/>
        <v>0</v>
      </c>
      <c r="BH446" s="16">
        <f t="shared" si="313"/>
        <v>0</v>
      </c>
      <c r="BI446" s="16">
        <f t="shared" si="313"/>
        <v>0</v>
      </c>
      <c r="BJ446" s="16">
        <f t="shared" si="313"/>
        <v>0</v>
      </c>
      <c r="BK446" s="16">
        <f t="shared" si="313"/>
        <v>0</v>
      </c>
      <c r="BL446" s="16">
        <f t="shared" si="313"/>
        <v>0</v>
      </c>
      <c r="BM446" s="16">
        <f t="shared" si="313"/>
        <v>0</v>
      </c>
      <c r="BN446" s="16">
        <f t="shared" si="313"/>
        <v>0</v>
      </c>
      <c r="BO446" s="16">
        <f t="shared" si="313"/>
        <v>0</v>
      </c>
      <c r="BP446" s="16">
        <f t="shared" si="313"/>
        <v>0</v>
      </c>
      <c r="BQ446" s="16">
        <f t="shared" si="313"/>
        <v>0</v>
      </c>
      <c r="BR446" s="16">
        <f t="shared" si="304"/>
        <v>0</v>
      </c>
      <c r="BS446" s="16">
        <f t="shared" si="304"/>
        <v>0</v>
      </c>
      <c r="BT446" s="16">
        <f t="shared" si="304"/>
        <v>0</v>
      </c>
      <c r="BU446" s="16">
        <f t="shared" si="304"/>
        <v>0</v>
      </c>
      <c r="BV446" s="16">
        <f t="shared" si="304"/>
        <v>0</v>
      </c>
      <c r="BW446" s="16">
        <f t="shared" si="304"/>
        <v>0</v>
      </c>
      <c r="BX446" s="16">
        <f t="shared" si="304"/>
        <v>0</v>
      </c>
    </row>
    <row r="447" spans="2:76" hidden="1" outlineLevel="1" x14ac:dyDescent="0.15">
      <c r="B447" s="13" t="str">
        <f t="shared" si="311"/>
        <v>FTE Cost - Brand</v>
      </c>
      <c r="C447" s="13">
        <f t="shared" ref="C447:D447" si="314">C237</f>
        <v>0</v>
      </c>
      <c r="D447" s="13" t="str">
        <f t="shared" si="314"/>
        <v>Brand 16</v>
      </c>
      <c r="E447" s="16">
        <f t="shared" si="310"/>
        <v>0</v>
      </c>
      <c r="F447" s="16">
        <f t="shared" si="313"/>
        <v>0</v>
      </c>
      <c r="G447" s="16">
        <f t="shared" si="313"/>
        <v>0</v>
      </c>
      <c r="H447" s="16">
        <f t="shared" si="313"/>
        <v>0</v>
      </c>
      <c r="I447" s="16">
        <f t="shared" si="313"/>
        <v>0</v>
      </c>
      <c r="J447" s="16">
        <f t="shared" si="313"/>
        <v>0</v>
      </c>
      <c r="K447" s="16">
        <f t="shared" si="313"/>
        <v>0</v>
      </c>
      <c r="L447" s="16">
        <f t="shared" si="313"/>
        <v>0</v>
      </c>
      <c r="M447" s="16">
        <f t="shared" si="313"/>
        <v>0</v>
      </c>
      <c r="N447" s="16">
        <f t="shared" si="313"/>
        <v>0</v>
      </c>
      <c r="O447" s="16">
        <f t="shared" si="313"/>
        <v>0</v>
      </c>
      <c r="P447" s="16">
        <f t="shared" si="313"/>
        <v>0</v>
      </c>
      <c r="Q447" s="16">
        <f t="shared" si="313"/>
        <v>0</v>
      </c>
      <c r="R447" s="16">
        <f t="shared" si="313"/>
        <v>0</v>
      </c>
      <c r="S447" s="16">
        <f t="shared" si="313"/>
        <v>0</v>
      </c>
      <c r="T447" s="16">
        <f t="shared" si="313"/>
        <v>0</v>
      </c>
      <c r="U447" s="16">
        <f t="shared" si="313"/>
        <v>0</v>
      </c>
      <c r="V447" s="16">
        <f t="shared" si="313"/>
        <v>0</v>
      </c>
      <c r="W447" s="16">
        <f t="shared" si="313"/>
        <v>0</v>
      </c>
      <c r="X447" s="16">
        <f t="shared" si="313"/>
        <v>0</v>
      </c>
      <c r="Y447" s="16">
        <f t="shared" si="313"/>
        <v>0</v>
      </c>
      <c r="Z447" s="16">
        <f t="shared" si="313"/>
        <v>0</v>
      </c>
      <c r="AA447" s="16">
        <f t="shared" si="313"/>
        <v>0</v>
      </c>
      <c r="AB447" s="16">
        <f t="shared" si="313"/>
        <v>0</v>
      </c>
      <c r="AC447" s="16">
        <f t="shared" si="313"/>
        <v>0</v>
      </c>
      <c r="AD447" s="16">
        <f t="shared" si="313"/>
        <v>0</v>
      </c>
      <c r="AE447" s="16">
        <f t="shared" si="313"/>
        <v>0</v>
      </c>
      <c r="AF447" s="16">
        <f t="shared" si="313"/>
        <v>0</v>
      </c>
      <c r="AG447" s="16">
        <f t="shared" si="313"/>
        <v>0</v>
      </c>
      <c r="AH447" s="16">
        <f t="shared" si="313"/>
        <v>0</v>
      </c>
      <c r="AI447" s="16">
        <f t="shared" si="313"/>
        <v>0</v>
      </c>
      <c r="AJ447" s="16">
        <f t="shared" si="313"/>
        <v>0</v>
      </c>
      <c r="AK447" s="16">
        <f t="shared" si="313"/>
        <v>0</v>
      </c>
      <c r="AL447" s="16">
        <f t="shared" si="313"/>
        <v>0</v>
      </c>
      <c r="AM447" s="16">
        <f t="shared" si="313"/>
        <v>0</v>
      </c>
      <c r="AN447" s="16">
        <f t="shared" si="313"/>
        <v>0</v>
      </c>
      <c r="AO447" s="16">
        <f t="shared" si="313"/>
        <v>0</v>
      </c>
      <c r="AP447" s="16">
        <f t="shared" si="313"/>
        <v>0</v>
      </c>
      <c r="AQ447" s="16">
        <f t="shared" si="313"/>
        <v>0</v>
      </c>
      <c r="AR447" s="16">
        <f t="shared" si="313"/>
        <v>0</v>
      </c>
      <c r="AS447" s="16">
        <f t="shared" si="313"/>
        <v>0</v>
      </c>
      <c r="AT447" s="16">
        <f t="shared" si="313"/>
        <v>0</v>
      </c>
      <c r="AU447" s="16">
        <f t="shared" si="313"/>
        <v>0</v>
      </c>
      <c r="AV447" s="16">
        <f t="shared" si="313"/>
        <v>0</v>
      </c>
      <c r="AW447" s="16">
        <f t="shared" si="313"/>
        <v>0</v>
      </c>
      <c r="AX447" s="16">
        <f t="shared" si="313"/>
        <v>0</v>
      </c>
      <c r="AY447" s="16">
        <f t="shared" si="313"/>
        <v>0</v>
      </c>
      <c r="AZ447" s="16">
        <f t="shared" si="313"/>
        <v>0</v>
      </c>
      <c r="BA447" s="16">
        <f t="shared" si="313"/>
        <v>0</v>
      </c>
      <c r="BB447" s="16">
        <f t="shared" si="313"/>
        <v>0</v>
      </c>
      <c r="BC447" s="16">
        <f t="shared" si="313"/>
        <v>0</v>
      </c>
      <c r="BD447" s="16">
        <f t="shared" si="313"/>
        <v>0</v>
      </c>
      <c r="BE447" s="16">
        <f t="shared" si="313"/>
        <v>0</v>
      </c>
      <c r="BF447" s="16">
        <f t="shared" si="313"/>
        <v>0</v>
      </c>
      <c r="BG447" s="16">
        <f t="shared" si="313"/>
        <v>0</v>
      </c>
      <c r="BH447" s="16">
        <f t="shared" si="313"/>
        <v>0</v>
      </c>
      <c r="BI447" s="16">
        <f t="shared" si="313"/>
        <v>0</v>
      </c>
      <c r="BJ447" s="16">
        <f t="shared" si="313"/>
        <v>0</v>
      </c>
      <c r="BK447" s="16">
        <f t="shared" si="313"/>
        <v>0</v>
      </c>
      <c r="BL447" s="16">
        <f t="shared" si="313"/>
        <v>0</v>
      </c>
      <c r="BM447" s="16">
        <f t="shared" si="313"/>
        <v>0</v>
      </c>
      <c r="BN447" s="16">
        <f t="shared" si="313"/>
        <v>0</v>
      </c>
      <c r="BO447" s="16">
        <f t="shared" si="313"/>
        <v>0</v>
      </c>
      <c r="BP447" s="16">
        <f t="shared" si="313"/>
        <v>0</v>
      </c>
      <c r="BQ447" s="16">
        <f t="shared" si="313"/>
        <v>0</v>
      </c>
      <c r="BR447" s="16">
        <f t="shared" si="304"/>
        <v>0</v>
      </c>
      <c r="BS447" s="16">
        <f t="shared" si="304"/>
        <v>0</v>
      </c>
      <c r="BT447" s="16">
        <f t="shared" si="304"/>
        <v>0</v>
      </c>
      <c r="BU447" s="16">
        <f t="shared" si="304"/>
        <v>0</v>
      </c>
      <c r="BV447" s="16">
        <f t="shared" si="304"/>
        <v>0</v>
      </c>
      <c r="BW447" s="16">
        <f t="shared" si="304"/>
        <v>0</v>
      </c>
      <c r="BX447" s="16">
        <f t="shared" si="304"/>
        <v>0</v>
      </c>
    </row>
    <row r="448" spans="2:76" hidden="1" outlineLevel="1" x14ac:dyDescent="0.15">
      <c r="B448" s="13" t="str">
        <f t="shared" si="311"/>
        <v>FTE Cost - Brand</v>
      </c>
      <c r="C448" s="13">
        <f t="shared" ref="C448:D448" si="315">C238</f>
        <v>0</v>
      </c>
      <c r="D448" s="13">
        <f t="shared" si="315"/>
        <v>0</v>
      </c>
      <c r="E448" s="16">
        <f t="shared" si="310"/>
        <v>0</v>
      </c>
      <c r="F448" s="16">
        <f t="shared" si="313"/>
        <v>0</v>
      </c>
      <c r="G448" s="16">
        <f t="shared" si="313"/>
        <v>0</v>
      </c>
      <c r="H448" s="16">
        <f t="shared" si="313"/>
        <v>0</v>
      </c>
      <c r="I448" s="16">
        <f t="shared" si="313"/>
        <v>0</v>
      </c>
      <c r="J448" s="16">
        <f t="shared" si="313"/>
        <v>0</v>
      </c>
      <c r="K448" s="16">
        <f t="shared" si="313"/>
        <v>0</v>
      </c>
      <c r="L448" s="16">
        <f t="shared" si="313"/>
        <v>0</v>
      </c>
      <c r="M448" s="16">
        <f t="shared" si="313"/>
        <v>0</v>
      </c>
      <c r="N448" s="16">
        <f t="shared" si="313"/>
        <v>0</v>
      </c>
      <c r="O448" s="16">
        <f t="shared" si="313"/>
        <v>0</v>
      </c>
      <c r="P448" s="16">
        <f t="shared" si="313"/>
        <v>0</v>
      </c>
      <c r="Q448" s="16">
        <f t="shared" si="313"/>
        <v>0</v>
      </c>
      <c r="R448" s="16">
        <f t="shared" si="313"/>
        <v>0</v>
      </c>
      <c r="S448" s="16">
        <f t="shared" si="313"/>
        <v>0</v>
      </c>
      <c r="T448" s="16">
        <f t="shared" si="313"/>
        <v>0</v>
      </c>
      <c r="U448" s="16">
        <f t="shared" si="313"/>
        <v>0</v>
      </c>
      <c r="V448" s="16">
        <f t="shared" si="313"/>
        <v>0</v>
      </c>
      <c r="W448" s="16">
        <f t="shared" si="313"/>
        <v>0</v>
      </c>
      <c r="X448" s="16">
        <f t="shared" si="313"/>
        <v>0</v>
      </c>
      <c r="Y448" s="16">
        <f t="shared" si="313"/>
        <v>0</v>
      </c>
      <c r="Z448" s="16">
        <f t="shared" si="313"/>
        <v>0</v>
      </c>
      <c r="AA448" s="16">
        <f t="shared" si="313"/>
        <v>0</v>
      </c>
      <c r="AB448" s="16">
        <f t="shared" si="313"/>
        <v>0</v>
      </c>
      <c r="AC448" s="16">
        <f t="shared" si="313"/>
        <v>0</v>
      </c>
      <c r="AD448" s="16">
        <f t="shared" si="313"/>
        <v>0</v>
      </c>
      <c r="AE448" s="16">
        <f t="shared" si="313"/>
        <v>0</v>
      </c>
      <c r="AF448" s="16">
        <f t="shared" si="313"/>
        <v>0</v>
      </c>
      <c r="AG448" s="16">
        <f t="shared" si="313"/>
        <v>0</v>
      </c>
      <c r="AH448" s="16">
        <f t="shared" si="313"/>
        <v>0</v>
      </c>
      <c r="AI448" s="16">
        <f t="shared" si="313"/>
        <v>0</v>
      </c>
      <c r="AJ448" s="16">
        <f t="shared" si="313"/>
        <v>0</v>
      </c>
      <c r="AK448" s="16">
        <f t="shared" si="313"/>
        <v>0</v>
      </c>
      <c r="AL448" s="16">
        <f t="shared" si="313"/>
        <v>0</v>
      </c>
      <c r="AM448" s="16">
        <f t="shared" si="313"/>
        <v>0</v>
      </c>
      <c r="AN448" s="16">
        <f t="shared" si="313"/>
        <v>0</v>
      </c>
      <c r="AO448" s="16">
        <f t="shared" si="313"/>
        <v>0</v>
      </c>
      <c r="AP448" s="16">
        <f t="shared" si="313"/>
        <v>0</v>
      </c>
      <c r="AQ448" s="16">
        <f t="shared" si="313"/>
        <v>0</v>
      </c>
      <c r="AR448" s="16">
        <f t="shared" si="313"/>
        <v>0</v>
      </c>
      <c r="AS448" s="16">
        <f t="shared" si="313"/>
        <v>0</v>
      </c>
      <c r="AT448" s="16">
        <f t="shared" si="313"/>
        <v>0</v>
      </c>
      <c r="AU448" s="16">
        <f t="shared" si="313"/>
        <v>0</v>
      </c>
      <c r="AV448" s="16">
        <f t="shared" si="313"/>
        <v>0</v>
      </c>
      <c r="AW448" s="16">
        <f t="shared" si="313"/>
        <v>0</v>
      </c>
      <c r="AX448" s="16">
        <f t="shared" si="313"/>
        <v>0</v>
      </c>
      <c r="AY448" s="16">
        <f t="shared" si="313"/>
        <v>0</v>
      </c>
      <c r="AZ448" s="16">
        <f t="shared" si="313"/>
        <v>0</v>
      </c>
      <c r="BA448" s="16">
        <f t="shared" si="313"/>
        <v>0</v>
      </c>
      <c r="BB448" s="16">
        <f t="shared" si="313"/>
        <v>0</v>
      </c>
      <c r="BC448" s="16">
        <f t="shared" si="313"/>
        <v>0</v>
      </c>
      <c r="BD448" s="16">
        <f t="shared" si="313"/>
        <v>0</v>
      </c>
      <c r="BE448" s="16">
        <f t="shared" si="313"/>
        <v>0</v>
      </c>
      <c r="BF448" s="16">
        <f t="shared" si="313"/>
        <v>0</v>
      </c>
      <c r="BG448" s="16">
        <f t="shared" si="313"/>
        <v>0</v>
      </c>
      <c r="BH448" s="16">
        <f t="shared" si="313"/>
        <v>0</v>
      </c>
      <c r="BI448" s="16">
        <f t="shared" si="313"/>
        <v>0</v>
      </c>
      <c r="BJ448" s="16">
        <f t="shared" si="313"/>
        <v>0</v>
      </c>
      <c r="BK448" s="16">
        <f t="shared" si="313"/>
        <v>0</v>
      </c>
      <c r="BL448" s="16">
        <f t="shared" si="313"/>
        <v>0</v>
      </c>
      <c r="BM448" s="16">
        <f t="shared" si="313"/>
        <v>0</v>
      </c>
      <c r="BN448" s="16">
        <f t="shared" si="313"/>
        <v>0</v>
      </c>
      <c r="BO448" s="16">
        <f t="shared" si="313"/>
        <v>0</v>
      </c>
      <c r="BP448" s="16">
        <f t="shared" si="313"/>
        <v>0</v>
      </c>
      <c r="BQ448" s="16">
        <f t="shared" si="313"/>
        <v>0</v>
      </c>
      <c r="BR448" s="16">
        <f t="shared" si="304"/>
        <v>0</v>
      </c>
      <c r="BS448" s="16">
        <f t="shared" si="304"/>
        <v>0</v>
      </c>
      <c r="BT448" s="16">
        <f t="shared" si="304"/>
        <v>0</v>
      </c>
      <c r="BU448" s="16">
        <f t="shared" si="304"/>
        <v>0</v>
      </c>
      <c r="BV448" s="16">
        <f t="shared" si="304"/>
        <v>0</v>
      </c>
      <c r="BW448" s="16">
        <f t="shared" si="304"/>
        <v>0</v>
      </c>
      <c r="BX448" s="16">
        <f t="shared" si="304"/>
        <v>0</v>
      </c>
    </row>
    <row r="449" spans="2:76" hidden="1" outlineLevel="1" x14ac:dyDescent="0.15">
      <c r="B449" s="13" t="str">
        <f t="shared" si="311"/>
        <v>FTE Cost - Brand</v>
      </c>
      <c r="C449" s="13">
        <f t="shared" ref="C449:D449" si="316">C239</f>
        <v>0</v>
      </c>
      <c r="D449" s="13">
        <f t="shared" si="316"/>
        <v>0</v>
      </c>
      <c r="E449" s="16">
        <f t="shared" si="310"/>
        <v>0</v>
      </c>
      <c r="F449" s="16">
        <f t="shared" si="313"/>
        <v>0</v>
      </c>
      <c r="G449" s="16">
        <f t="shared" si="313"/>
        <v>0</v>
      </c>
      <c r="H449" s="16">
        <f t="shared" si="313"/>
        <v>0</v>
      </c>
      <c r="I449" s="16">
        <f t="shared" si="313"/>
        <v>0</v>
      </c>
      <c r="J449" s="16">
        <f t="shared" si="313"/>
        <v>0</v>
      </c>
      <c r="K449" s="16">
        <f t="shared" si="313"/>
        <v>0</v>
      </c>
      <c r="L449" s="16">
        <f t="shared" si="313"/>
        <v>0</v>
      </c>
      <c r="M449" s="16">
        <f t="shared" si="313"/>
        <v>0</v>
      </c>
      <c r="N449" s="16">
        <f t="shared" si="313"/>
        <v>0</v>
      </c>
      <c r="O449" s="16">
        <f t="shared" si="313"/>
        <v>0</v>
      </c>
      <c r="P449" s="16">
        <f t="shared" si="313"/>
        <v>0</v>
      </c>
      <c r="Q449" s="16">
        <f t="shared" si="313"/>
        <v>0</v>
      </c>
      <c r="R449" s="16">
        <f t="shared" si="313"/>
        <v>0</v>
      </c>
      <c r="S449" s="16">
        <f t="shared" si="313"/>
        <v>0</v>
      </c>
      <c r="T449" s="16">
        <f t="shared" si="313"/>
        <v>0</v>
      </c>
      <c r="U449" s="16">
        <f t="shared" si="313"/>
        <v>0</v>
      </c>
      <c r="V449" s="16">
        <f t="shared" si="313"/>
        <v>0</v>
      </c>
      <c r="W449" s="16">
        <f t="shared" si="313"/>
        <v>0</v>
      </c>
      <c r="X449" s="16">
        <f t="shared" si="313"/>
        <v>0</v>
      </c>
      <c r="Y449" s="16">
        <f t="shared" si="313"/>
        <v>0</v>
      </c>
      <c r="Z449" s="16">
        <f t="shared" si="313"/>
        <v>0</v>
      </c>
      <c r="AA449" s="16">
        <f t="shared" si="313"/>
        <v>0</v>
      </c>
      <c r="AB449" s="16">
        <f t="shared" si="313"/>
        <v>0</v>
      </c>
      <c r="AC449" s="16">
        <f t="shared" si="313"/>
        <v>0</v>
      </c>
      <c r="AD449" s="16">
        <f t="shared" si="313"/>
        <v>0</v>
      </c>
      <c r="AE449" s="16">
        <f t="shared" si="313"/>
        <v>0</v>
      </c>
      <c r="AF449" s="16">
        <f t="shared" si="313"/>
        <v>0</v>
      </c>
      <c r="AG449" s="16">
        <f t="shared" si="313"/>
        <v>0</v>
      </c>
      <c r="AH449" s="16">
        <f t="shared" si="313"/>
        <v>0</v>
      </c>
      <c r="AI449" s="16">
        <f t="shared" si="313"/>
        <v>0</v>
      </c>
      <c r="AJ449" s="16">
        <f t="shared" si="313"/>
        <v>0</v>
      </c>
      <c r="AK449" s="16">
        <f t="shared" si="313"/>
        <v>0</v>
      </c>
      <c r="AL449" s="16">
        <f t="shared" si="313"/>
        <v>0</v>
      </c>
      <c r="AM449" s="16">
        <f t="shared" si="313"/>
        <v>0</v>
      </c>
      <c r="AN449" s="16">
        <f t="shared" si="313"/>
        <v>0</v>
      </c>
      <c r="AO449" s="16">
        <f t="shared" si="313"/>
        <v>0</v>
      </c>
      <c r="AP449" s="16">
        <f t="shared" si="313"/>
        <v>0</v>
      </c>
      <c r="AQ449" s="16">
        <f t="shared" si="313"/>
        <v>0</v>
      </c>
      <c r="AR449" s="16">
        <f t="shared" si="313"/>
        <v>0</v>
      </c>
      <c r="AS449" s="16">
        <f t="shared" si="313"/>
        <v>0</v>
      </c>
      <c r="AT449" s="16">
        <f t="shared" si="313"/>
        <v>0</v>
      </c>
      <c r="AU449" s="16">
        <f t="shared" si="313"/>
        <v>0</v>
      </c>
      <c r="AV449" s="16">
        <f t="shared" si="313"/>
        <v>0</v>
      </c>
      <c r="AW449" s="16">
        <f t="shared" si="313"/>
        <v>0</v>
      </c>
      <c r="AX449" s="16">
        <f t="shared" si="313"/>
        <v>0</v>
      </c>
      <c r="AY449" s="16">
        <f t="shared" si="313"/>
        <v>0</v>
      </c>
      <c r="AZ449" s="16">
        <f t="shared" si="313"/>
        <v>0</v>
      </c>
      <c r="BA449" s="16">
        <f t="shared" si="313"/>
        <v>0</v>
      </c>
      <c r="BB449" s="16">
        <f t="shared" si="313"/>
        <v>0</v>
      </c>
      <c r="BC449" s="16">
        <f t="shared" si="313"/>
        <v>0</v>
      </c>
      <c r="BD449" s="16">
        <f t="shared" si="313"/>
        <v>0</v>
      </c>
      <c r="BE449" s="16">
        <f t="shared" si="313"/>
        <v>0</v>
      </c>
      <c r="BF449" s="16">
        <f t="shared" si="313"/>
        <v>0</v>
      </c>
      <c r="BG449" s="16">
        <f t="shared" si="313"/>
        <v>0</v>
      </c>
      <c r="BH449" s="16">
        <f t="shared" si="313"/>
        <v>0</v>
      </c>
      <c r="BI449" s="16">
        <f t="shared" si="313"/>
        <v>0</v>
      </c>
      <c r="BJ449" s="16">
        <f t="shared" si="313"/>
        <v>0</v>
      </c>
      <c r="BK449" s="16">
        <f t="shared" si="313"/>
        <v>0</v>
      </c>
      <c r="BL449" s="16">
        <f t="shared" si="313"/>
        <v>0</v>
      </c>
      <c r="BM449" s="16">
        <f t="shared" si="313"/>
        <v>0</v>
      </c>
      <c r="BN449" s="16">
        <f t="shared" si="313"/>
        <v>0</v>
      </c>
      <c r="BO449" s="16">
        <f t="shared" si="313"/>
        <v>0</v>
      </c>
      <c r="BP449" s="16">
        <f t="shared" si="313"/>
        <v>0</v>
      </c>
      <c r="BQ449" s="16">
        <f t="shared" ref="BQ449:BX451" si="317">IFERROR(VLOOKUP($C449,$C$2:$BX$21,MATCH(BQ$1,$C$1:$BX$1,0),0)*VLOOKUP($C449,$C$22:$BX$41,MATCH(BQ$1,$C$1:$BX$1,0),0),0)*BQ239</f>
        <v>0</v>
      </c>
      <c r="BR449" s="16">
        <f t="shared" si="317"/>
        <v>0</v>
      </c>
      <c r="BS449" s="16">
        <f t="shared" si="317"/>
        <v>0</v>
      </c>
      <c r="BT449" s="16">
        <f t="shared" si="317"/>
        <v>0</v>
      </c>
      <c r="BU449" s="16">
        <f t="shared" si="317"/>
        <v>0</v>
      </c>
      <c r="BV449" s="16">
        <f t="shared" si="317"/>
        <v>0</v>
      </c>
      <c r="BW449" s="16">
        <f t="shared" si="317"/>
        <v>0</v>
      </c>
      <c r="BX449" s="16">
        <f t="shared" si="317"/>
        <v>0</v>
      </c>
    </row>
    <row r="450" spans="2:76" hidden="1" outlineLevel="1" x14ac:dyDescent="0.15">
      <c r="B450" s="13" t="str">
        <f t="shared" si="311"/>
        <v>FTE Cost - Brand</v>
      </c>
      <c r="C450" s="13">
        <f t="shared" ref="C450:D450" si="318">C240</f>
        <v>0</v>
      </c>
      <c r="D450" s="13">
        <f t="shared" si="318"/>
        <v>0</v>
      </c>
      <c r="E450" s="16">
        <f t="shared" si="310"/>
        <v>0</v>
      </c>
      <c r="F450" s="16">
        <f t="shared" ref="F450:BQ451" si="319">IFERROR(VLOOKUP($C450,$C$2:$BX$21,MATCH(F$1,$C$1:$BX$1,0),0)*VLOOKUP($C450,$C$22:$BX$41,MATCH(F$1,$C$1:$BX$1,0),0),0)*F240</f>
        <v>0</v>
      </c>
      <c r="G450" s="16">
        <f t="shared" si="319"/>
        <v>0</v>
      </c>
      <c r="H450" s="16">
        <f t="shared" si="319"/>
        <v>0</v>
      </c>
      <c r="I450" s="16">
        <f t="shared" si="319"/>
        <v>0</v>
      </c>
      <c r="J450" s="16">
        <f t="shared" si="319"/>
        <v>0</v>
      </c>
      <c r="K450" s="16">
        <f t="shared" si="319"/>
        <v>0</v>
      </c>
      <c r="L450" s="16">
        <f t="shared" si="319"/>
        <v>0</v>
      </c>
      <c r="M450" s="16">
        <f t="shared" si="319"/>
        <v>0</v>
      </c>
      <c r="N450" s="16">
        <f t="shared" si="319"/>
        <v>0</v>
      </c>
      <c r="O450" s="16">
        <f t="shared" si="319"/>
        <v>0</v>
      </c>
      <c r="P450" s="16">
        <f t="shared" si="319"/>
        <v>0</v>
      </c>
      <c r="Q450" s="16">
        <f t="shared" si="319"/>
        <v>0</v>
      </c>
      <c r="R450" s="16">
        <f t="shared" si="319"/>
        <v>0</v>
      </c>
      <c r="S450" s="16">
        <f t="shared" si="319"/>
        <v>0</v>
      </c>
      <c r="T450" s="16">
        <f t="shared" si="319"/>
        <v>0</v>
      </c>
      <c r="U450" s="16">
        <f t="shared" si="319"/>
        <v>0</v>
      </c>
      <c r="V450" s="16">
        <f t="shared" si="319"/>
        <v>0</v>
      </c>
      <c r="W450" s="16">
        <f t="shared" si="319"/>
        <v>0</v>
      </c>
      <c r="X450" s="16">
        <f t="shared" si="319"/>
        <v>0</v>
      </c>
      <c r="Y450" s="16">
        <f t="shared" si="319"/>
        <v>0</v>
      </c>
      <c r="Z450" s="16">
        <f t="shared" si="319"/>
        <v>0</v>
      </c>
      <c r="AA450" s="16">
        <f t="shared" si="319"/>
        <v>0</v>
      </c>
      <c r="AB450" s="16">
        <f t="shared" si="319"/>
        <v>0</v>
      </c>
      <c r="AC450" s="16">
        <f t="shared" si="319"/>
        <v>0</v>
      </c>
      <c r="AD450" s="16">
        <f t="shared" si="319"/>
        <v>0</v>
      </c>
      <c r="AE450" s="16">
        <f t="shared" si="319"/>
        <v>0</v>
      </c>
      <c r="AF450" s="16">
        <f t="shared" si="319"/>
        <v>0</v>
      </c>
      <c r="AG450" s="16">
        <f t="shared" si="319"/>
        <v>0</v>
      </c>
      <c r="AH450" s="16">
        <f t="shared" si="319"/>
        <v>0</v>
      </c>
      <c r="AI450" s="16">
        <f t="shared" si="319"/>
        <v>0</v>
      </c>
      <c r="AJ450" s="16">
        <f t="shared" si="319"/>
        <v>0</v>
      </c>
      <c r="AK450" s="16">
        <f t="shared" si="319"/>
        <v>0</v>
      </c>
      <c r="AL450" s="16">
        <f t="shared" si="319"/>
        <v>0</v>
      </c>
      <c r="AM450" s="16">
        <f t="shared" si="319"/>
        <v>0</v>
      </c>
      <c r="AN450" s="16">
        <f t="shared" si="319"/>
        <v>0</v>
      </c>
      <c r="AO450" s="16">
        <f t="shared" si="319"/>
        <v>0</v>
      </c>
      <c r="AP450" s="16">
        <f t="shared" si="319"/>
        <v>0</v>
      </c>
      <c r="AQ450" s="16">
        <f t="shared" si="319"/>
        <v>0</v>
      </c>
      <c r="AR450" s="16">
        <f t="shared" si="319"/>
        <v>0</v>
      </c>
      <c r="AS450" s="16">
        <f t="shared" si="319"/>
        <v>0</v>
      </c>
      <c r="AT450" s="16">
        <f t="shared" si="319"/>
        <v>0</v>
      </c>
      <c r="AU450" s="16">
        <f t="shared" si="319"/>
        <v>0</v>
      </c>
      <c r="AV450" s="16">
        <f t="shared" si="319"/>
        <v>0</v>
      </c>
      <c r="AW450" s="16">
        <f t="shared" si="319"/>
        <v>0</v>
      </c>
      <c r="AX450" s="16">
        <f t="shared" si="319"/>
        <v>0</v>
      </c>
      <c r="AY450" s="16">
        <f t="shared" si="319"/>
        <v>0</v>
      </c>
      <c r="AZ450" s="16">
        <f t="shared" si="319"/>
        <v>0</v>
      </c>
      <c r="BA450" s="16">
        <f t="shared" si="319"/>
        <v>0</v>
      </c>
      <c r="BB450" s="16">
        <f t="shared" si="319"/>
        <v>0</v>
      </c>
      <c r="BC450" s="16">
        <f t="shared" si="319"/>
        <v>0</v>
      </c>
      <c r="BD450" s="16">
        <f t="shared" si="319"/>
        <v>0</v>
      </c>
      <c r="BE450" s="16">
        <f t="shared" si="319"/>
        <v>0</v>
      </c>
      <c r="BF450" s="16">
        <f t="shared" si="319"/>
        <v>0</v>
      </c>
      <c r="BG450" s="16">
        <f t="shared" si="319"/>
        <v>0</v>
      </c>
      <c r="BH450" s="16">
        <f t="shared" si="319"/>
        <v>0</v>
      </c>
      <c r="BI450" s="16">
        <f t="shared" si="319"/>
        <v>0</v>
      </c>
      <c r="BJ450" s="16">
        <f t="shared" si="319"/>
        <v>0</v>
      </c>
      <c r="BK450" s="16">
        <f t="shared" si="319"/>
        <v>0</v>
      </c>
      <c r="BL450" s="16">
        <f t="shared" si="319"/>
        <v>0</v>
      </c>
      <c r="BM450" s="16">
        <f t="shared" si="319"/>
        <v>0</v>
      </c>
      <c r="BN450" s="16">
        <f t="shared" si="319"/>
        <v>0</v>
      </c>
      <c r="BO450" s="16">
        <f t="shared" si="319"/>
        <v>0</v>
      </c>
      <c r="BP450" s="16">
        <f t="shared" si="319"/>
        <v>0</v>
      </c>
      <c r="BQ450" s="16">
        <f t="shared" si="319"/>
        <v>0</v>
      </c>
      <c r="BR450" s="16">
        <f t="shared" si="317"/>
        <v>0</v>
      </c>
      <c r="BS450" s="16">
        <f t="shared" si="317"/>
        <v>0</v>
      </c>
      <c r="BT450" s="16">
        <f t="shared" si="317"/>
        <v>0</v>
      </c>
      <c r="BU450" s="16">
        <f t="shared" si="317"/>
        <v>0</v>
      </c>
      <c r="BV450" s="16">
        <f t="shared" si="317"/>
        <v>0</v>
      </c>
      <c r="BW450" s="16">
        <f t="shared" si="317"/>
        <v>0</v>
      </c>
      <c r="BX450" s="16">
        <f t="shared" si="317"/>
        <v>0</v>
      </c>
    </row>
    <row r="451" spans="2:76" hidden="1" outlineLevel="1" x14ac:dyDescent="0.15">
      <c r="B451" s="13" t="str">
        <f t="shared" si="311"/>
        <v>FTE Cost - Brand</v>
      </c>
      <c r="C451" s="13">
        <f t="shared" ref="C451:D451" si="320">C241</f>
        <v>0</v>
      </c>
      <c r="D451" s="13">
        <f t="shared" si="320"/>
        <v>0</v>
      </c>
      <c r="E451" s="16">
        <f t="shared" si="310"/>
        <v>0</v>
      </c>
      <c r="F451" s="16">
        <f t="shared" si="319"/>
        <v>0</v>
      </c>
      <c r="G451" s="16">
        <f t="shared" si="319"/>
        <v>0</v>
      </c>
      <c r="H451" s="16">
        <f t="shared" si="319"/>
        <v>0</v>
      </c>
      <c r="I451" s="16">
        <f t="shared" si="319"/>
        <v>0</v>
      </c>
      <c r="J451" s="16">
        <f t="shared" si="319"/>
        <v>0</v>
      </c>
      <c r="K451" s="16">
        <f t="shared" si="319"/>
        <v>0</v>
      </c>
      <c r="L451" s="16">
        <f t="shared" si="319"/>
        <v>0</v>
      </c>
      <c r="M451" s="16">
        <f t="shared" si="319"/>
        <v>0</v>
      </c>
      <c r="N451" s="16">
        <f t="shared" si="319"/>
        <v>0</v>
      </c>
      <c r="O451" s="16">
        <f t="shared" si="319"/>
        <v>0</v>
      </c>
      <c r="P451" s="16">
        <f t="shared" si="319"/>
        <v>0</v>
      </c>
      <c r="Q451" s="16">
        <f t="shared" si="319"/>
        <v>0</v>
      </c>
      <c r="R451" s="16">
        <f t="shared" si="319"/>
        <v>0</v>
      </c>
      <c r="S451" s="16">
        <f t="shared" si="319"/>
        <v>0</v>
      </c>
      <c r="T451" s="16">
        <f t="shared" si="319"/>
        <v>0</v>
      </c>
      <c r="U451" s="16">
        <f t="shared" si="319"/>
        <v>0</v>
      </c>
      <c r="V451" s="16">
        <f t="shared" si="319"/>
        <v>0</v>
      </c>
      <c r="W451" s="16">
        <f t="shared" si="319"/>
        <v>0</v>
      </c>
      <c r="X451" s="16">
        <f t="shared" si="319"/>
        <v>0</v>
      </c>
      <c r="Y451" s="16">
        <f t="shared" si="319"/>
        <v>0</v>
      </c>
      <c r="Z451" s="16">
        <f t="shared" si="319"/>
        <v>0</v>
      </c>
      <c r="AA451" s="16">
        <f t="shared" si="319"/>
        <v>0</v>
      </c>
      <c r="AB451" s="16">
        <f t="shared" si="319"/>
        <v>0</v>
      </c>
      <c r="AC451" s="16">
        <f t="shared" si="319"/>
        <v>0</v>
      </c>
      <c r="AD451" s="16">
        <f t="shared" si="319"/>
        <v>0</v>
      </c>
      <c r="AE451" s="16">
        <f t="shared" si="319"/>
        <v>0</v>
      </c>
      <c r="AF451" s="16">
        <f t="shared" si="319"/>
        <v>0</v>
      </c>
      <c r="AG451" s="16">
        <f t="shared" si="319"/>
        <v>0</v>
      </c>
      <c r="AH451" s="16">
        <f t="shared" si="319"/>
        <v>0</v>
      </c>
      <c r="AI451" s="16">
        <f t="shared" si="319"/>
        <v>0</v>
      </c>
      <c r="AJ451" s="16">
        <f t="shared" si="319"/>
        <v>0</v>
      </c>
      <c r="AK451" s="16">
        <f t="shared" si="319"/>
        <v>0</v>
      </c>
      <c r="AL451" s="16">
        <f t="shared" si="319"/>
        <v>0</v>
      </c>
      <c r="AM451" s="16">
        <f t="shared" si="319"/>
        <v>0</v>
      </c>
      <c r="AN451" s="16">
        <f t="shared" si="319"/>
        <v>0</v>
      </c>
      <c r="AO451" s="16">
        <f t="shared" si="319"/>
        <v>0</v>
      </c>
      <c r="AP451" s="16">
        <f t="shared" si="319"/>
        <v>0</v>
      </c>
      <c r="AQ451" s="16">
        <f t="shared" si="319"/>
        <v>0</v>
      </c>
      <c r="AR451" s="16">
        <f t="shared" si="319"/>
        <v>0</v>
      </c>
      <c r="AS451" s="16">
        <f t="shared" si="319"/>
        <v>0</v>
      </c>
      <c r="AT451" s="16">
        <f t="shared" si="319"/>
        <v>0</v>
      </c>
      <c r="AU451" s="16">
        <f t="shared" si="319"/>
        <v>0</v>
      </c>
      <c r="AV451" s="16">
        <f t="shared" si="319"/>
        <v>0</v>
      </c>
      <c r="AW451" s="16">
        <f t="shared" si="319"/>
        <v>0</v>
      </c>
      <c r="AX451" s="16">
        <f t="shared" si="319"/>
        <v>0</v>
      </c>
      <c r="AY451" s="16">
        <f t="shared" si="319"/>
        <v>0</v>
      </c>
      <c r="AZ451" s="16">
        <f t="shared" si="319"/>
        <v>0</v>
      </c>
      <c r="BA451" s="16">
        <f t="shared" si="319"/>
        <v>0</v>
      </c>
      <c r="BB451" s="16">
        <f t="shared" si="319"/>
        <v>0</v>
      </c>
      <c r="BC451" s="16">
        <f t="shared" si="319"/>
        <v>0</v>
      </c>
      <c r="BD451" s="16">
        <f t="shared" si="319"/>
        <v>0</v>
      </c>
      <c r="BE451" s="16">
        <f t="shared" si="319"/>
        <v>0</v>
      </c>
      <c r="BF451" s="16">
        <f t="shared" si="319"/>
        <v>0</v>
      </c>
      <c r="BG451" s="16">
        <f t="shared" si="319"/>
        <v>0</v>
      </c>
      <c r="BH451" s="16">
        <f t="shared" si="319"/>
        <v>0</v>
      </c>
      <c r="BI451" s="16">
        <f t="shared" si="319"/>
        <v>0</v>
      </c>
      <c r="BJ451" s="16">
        <f t="shared" si="319"/>
        <v>0</v>
      </c>
      <c r="BK451" s="16">
        <f t="shared" si="319"/>
        <v>0</v>
      </c>
      <c r="BL451" s="16">
        <f t="shared" si="319"/>
        <v>0</v>
      </c>
      <c r="BM451" s="16">
        <f t="shared" si="319"/>
        <v>0</v>
      </c>
      <c r="BN451" s="16">
        <f t="shared" si="319"/>
        <v>0</v>
      </c>
      <c r="BO451" s="16">
        <f t="shared" si="319"/>
        <v>0</v>
      </c>
      <c r="BP451" s="16">
        <f t="shared" si="319"/>
        <v>0</v>
      </c>
      <c r="BQ451" s="16">
        <f t="shared" si="319"/>
        <v>0</v>
      </c>
      <c r="BR451" s="16">
        <f t="shared" si="317"/>
        <v>0</v>
      </c>
      <c r="BS451" s="16">
        <f t="shared" si="317"/>
        <v>0</v>
      </c>
      <c r="BT451" s="16">
        <f t="shared" si="317"/>
        <v>0</v>
      </c>
      <c r="BU451" s="16">
        <f t="shared" si="317"/>
        <v>0</v>
      </c>
      <c r="BV451" s="16">
        <f t="shared" si="317"/>
        <v>0</v>
      </c>
      <c r="BW451" s="16">
        <f t="shared" si="317"/>
        <v>0</v>
      </c>
      <c r="BX451" s="16">
        <f t="shared" si="317"/>
        <v>0</v>
      </c>
    </row>
    <row r="452" spans="2:76" collapsed="1" x14ac:dyDescent="0.15"/>
  </sheetData>
  <autoFilter ref="B1:D1" xr:uid="{C931D8FD-2375-4320-A36E-A12C3F1FBEDC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B9B6B-A3C5-436D-958B-4D1385B8E0E8}">
  <sheetPr>
    <tabColor theme="0" tint="-0.14999847407452621"/>
  </sheetPr>
  <dimension ref="A1:DP881"/>
  <sheetViews>
    <sheetView topLeftCell="CN1" zoomScale="80" zoomScaleNormal="80" workbookViewId="0">
      <pane ySplit="1" topLeftCell="A832" activePane="bottomLeft" state="frozen"/>
      <selection pane="bottomLeft" activeCell="DP1" sqref="A1:DP881"/>
    </sheetView>
  </sheetViews>
  <sheetFormatPr baseColWidth="10" defaultColWidth="9.1640625" defaultRowHeight="13" x14ac:dyDescent="0.15"/>
  <cols>
    <col min="1" max="1" width="19" style="12" customWidth="1"/>
    <col min="2" max="5" width="9.1640625" style="12"/>
    <col min="6" max="6" width="13" style="12" bestFit="1" customWidth="1"/>
    <col min="7" max="83" width="9.1640625" style="12"/>
    <col min="84" max="84" width="11.33203125" style="12" bestFit="1" customWidth="1"/>
    <col min="85" max="89" width="10" style="12" bestFit="1" customWidth="1"/>
    <col min="90" max="94" width="10.33203125" style="12" bestFit="1" customWidth="1"/>
    <col min="95" max="99" width="10" style="12" bestFit="1" customWidth="1"/>
    <col min="100" max="114" width="10.33203125" style="12" bestFit="1" customWidth="1"/>
    <col min="115" max="115" width="15.1640625" style="12" bestFit="1" customWidth="1"/>
    <col min="116" max="116" width="15.5" style="12" bestFit="1" customWidth="1"/>
    <col min="117" max="117" width="15.1640625" style="12" bestFit="1" customWidth="1"/>
    <col min="118" max="120" width="15.5" style="12" bestFit="1" customWidth="1"/>
    <col min="121" max="16384" width="9.1640625" style="12"/>
  </cols>
  <sheetData>
    <row r="1" spans="1:120" x14ac:dyDescent="0.15">
      <c r="A1" s="12" t="s">
        <v>177</v>
      </c>
      <c r="B1" s="12" t="str">
        <f>'Gross Price'!B1</f>
        <v>SKU ID</v>
      </c>
      <c r="C1" s="12" t="str">
        <f>'Gross Price'!C1</f>
        <v>SKU</v>
      </c>
      <c r="D1" s="12" t="str">
        <f>'Gross Price'!D1</f>
        <v>Brand</v>
      </c>
      <c r="E1" s="12" t="str">
        <f>'Gross Price'!E1</f>
        <v>Segment</v>
      </c>
      <c r="F1" s="12" t="str">
        <f>'Gross Price'!F1</f>
        <v>Business Unit</v>
      </c>
      <c r="G1" s="12" t="str">
        <f>'Gross Price'!G1</f>
        <v>Additional 1</v>
      </c>
      <c r="H1" s="12" t="str">
        <f>'Gross Price'!H1</f>
        <v>Additional 2</v>
      </c>
      <c r="I1" s="12" t="str">
        <f>'Gross Price'!I1</f>
        <v>Additional 3</v>
      </c>
      <c r="J1" s="12" t="str">
        <f>'Gross Price'!J1</f>
        <v>Additional 4</v>
      </c>
      <c r="K1" s="12" t="str">
        <f>'Gross Price'!K1</f>
        <v>Additional 5</v>
      </c>
      <c r="L1" s="12" t="str">
        <f>HR!C1</f>
        <v>Function</v>
      </c>
      <c r="M1" s="12" t="str">
        <f>'Gross Price'!L1</f>
        <v>Jan Act 22</v>
      </c>
      <c r="N1" s="12" t="str">
        <f>'Gross Price'!M1</f>
        <v>Feb Act 22</v>
      </c>
      <c r="O1" s="12" t="str">
        <f>'Gross Price'!N1</f>
        <v>Mar Act 22</v>
      </c>
      <c r="P1" s="12" t="str">
        <f>'Gross Price'!O1</f>
        <v>Apr Act 22</v>
      </c>
      <c r="Q1" s="12" t="str">
        <f>'Gross Price'!P1</f>
        <v>May Act 22</v>
      </c>
      <c r="R1" s="12" t="str">
        <f>'Gross Price'!Q1</f>
        <v>Jun Act 22</v>
      </c>
      <c r="S1" s="12" t="str">
        <f>'Gross Price'!R1</f>
        <v>Jul Act 22</v>
      </c>
      <c r="T1" s="12" t="str">
        <f>'Gross Price'!S1</f>
        <v>Aug Act 22</v>
      </c>
      <c r="U1" s="12" t="str">
        <f>'Gross Price'!T1</f>
        <v>Sep Act 22</v>
      </c>
      <c r="V1" s="12" t="str">
        <f>'Gross Price'!U1</f>
        <v>Oct Act 22</v>
      </c>
      <c r="W1" s="12" t="str">
        <f>'Gross Price'!V1</f>
        <v>Nov Act 22</v>
      </c>
      <c r="X1" s="12" t="str">
        <f>'Gross Price'!W1</f>
        <v>Dec Act 22</v>
      </c>
      <c r="Y1" s="12" t="str">
        <f>'Gross Price'!X1</f>
        <v>Jan Bud 23</v>
      </c>
      <c r="Z1" s="12" t="str">
        <f>'Gross Price'!Y1</f>
        <v>Feb Bud 23</v>
      </c>
      <c r="AA1" s="12" t="str">
        <f>'Gross Price'!Z1</f>
        <v>Mar Bud 23</v>
      </c>
      <c r="AB1" s="12" t="str">
        <f>'Gross Price'!AA1</f>
        <v>Apr Bud 23</v>
      </c>
      <c r="AC1" s="12" t="str">
        <f>'Gross Price'!AB1</f>
        <v>May Bud 23</v>
      </c>
      <c r="AD1" s="12" t="str">
        <f>'Gross Price'!AC1</f>
        <v>Jun Bud 23</v>
      </c>
      <c r="AE1" s="12" t="str">
        <f>'Gross Price'!AD1</f>
        <v>Jul Bud 23</v>
      </c>
      <c r="AF1" s="12" t="str">
        <f>'Gross Price'!AE1</f>
        <v>Aug Bud 23</v>
      </c>
      <c r="AG1" s="12" t="str">
        <f>'Gross Price'!AF1</f>
        <v>Sep Bud 23</v>
      </c>
      <c r="AH1" s="12" t="str">
        <f>'Gross Price'!AG1</f>
        <v>Oct Bud 23</v>
      </c>
      <c r="AI1" s="12" t="str">
        <f>'Gross Price'!AH1</f>
        <v>Nov Bud 23</v>
      </c>
      <c r="AJ1" s="12" t="str">
        <f>'Gross Price'!AI1</f>
        <v>Dec Bud 23</v>
      </c>
      <c r="AK1" s="12" t="str">
        <f>'Gross Price'!AJ1</f>
        <v>Jan Act 23</v>
      </c>
      <c r="AL1" s="12" t="str">
        <f>'Gross Price'!AK1</f>
        <v>Feb Act 23</v>
      </c>
      <c r="AM1" s="12" t="str">
        <f>'Gross Price'!AL1</f>
        <v>Mar Act 23</v>
      </c>
      <c r="AN1" s="12" t="str">
        <f>'Gross Price'!AM1</f>
        <v>Apr Act 23</v>
      </c>
      <c r="AO1" s="12" t="str">
        <f>'Gross Price'!AN1</f>
        <v>May Act 23</v>
      </c>
      <c r="AP1" s="12" t="str">
        <f>'Gross Price'!AO1</f>
        <v>Jun Act 23</v>
      </c>
      <c r="AQ1" s="12" t="str">
        <f>'Gross Price'!AP1</f>
        <v>Jul Act 23</v>
      </c>
      <c r="AR1" s="12" t="str">
        <f>'Gross Price'!AQ1</f>
        <v>Aug Act 23</v>
      </c>
      <c r="AS1" s="12" t="str">
        <f>'Gross Price'!AR1</f>
        <v>Sep Act 23</v>
      </c>
      <c r="AT1" s="12" t="str">
        <f>'Gross Price'!AS1</f>
        <v>Oct Act 23</v>
      </c>
      <c r="AU1" s="12" t="str">
        <f>'Gross Price'!AT1</f>
        <v>Nov Act 23</v>
      </c>
      <c r="AV1" s="12" t="str">
        <f>'Gross Price'!AU1</f>
        <v>Dec Act 23</v>
      </c>
      <c r="AW1" s="12" t="str">
        <f>'Gross Price'!AV1</f>
        <v>Jan FC1 23</v>
      </c>
      <c r="AX1" s="12" t="str">
        <f>'Gross Price'!AW1</f>
        <v>Feb FC1 23</v>
      </c>
      <c r="AY1" s="12" t="str">
        <f>'Gross Price'!AX1</f>
        <v>Mar FC1 23</v>
      </c>
      <c r="AZ1" s="12" t="str">
        <f>'Gross Price'!AY1</f>
        <v>Apr FC1 23</v>
      </c>
      <c r="BA1" s="12" t="str">
        <f>'Gross Price'!AZ1</f>
        <v>May FC1 23</v>
      </c>
      <c r="BB1" s="12" t="str">
        <f>'Gross Price'!BA1</f>
        <v>Jun FC1 23</v>
      </c>
      <c r="BC1" s="12" t="str">
        <f>'Gross Price'!BB1</f>
        <v>Jul FC1 23</v>
      </c>
      <c r="BD1" s="12" t="str">
        <f>'Gross Price'!BC1</f>
        <v>Aug FC1 23</v>
      </c>
      <c r="BE1" s="12" t="str">
        <f>'Gross Price'!BD1</f>
        <v>Sep FC1 23</v>
      </c>
      <c r="BF1" s="12" t="str">
        <f>'Gross Price'!BE1</f>
        <v>Oct FC1 23</v>
      </c>
      <c r="BG1" s="12" t="str">
        <f>'Gross Price'!BF1</f>
        <v>Nov FC1 23</v>
      </c>
      <c r="BH1" s="12" t="str">
        <f>'Gross Price'!BG1</f>
        <v>Dec FC1 23</v>
      </c>
      <c r="BI1" s="12" t="str">
        <f>'Gross Price'!BH1</f>
        <v>Jan FC2 23</v>
      </c>
      <c r="BJ1" s="12" t="str">
        <f>'Gross Price'!BI1</f>
        <v>Feb FC2 23</v>
      </c>
      <c r="BK1" s="12" t="str">
        <f>'Gross Price'!BJ1</f>
        <v>Mar FC2 23</v>
      </c>
      <c r="BL1" s="12" t="str">
        <f>'Gross Price'!BK1</f>
        <v>Apr FC2 23</v>
      </c>
      <c r="BM1" s="12" t="str">
        <f>'Gross Price'!BL1</f>
        <v>May FC2 23</v>
      </c>
      <c r="BN1" s="12" t="str">
        <f>'Gross Price'!BM1</f>
        <v>Jun FC2 23</v>
      </c>
      <c r="BO1" s="12" t="str">
        <f>'Gross Price'!BN1</f>
        <v>Jul FC2 23</v>
      </c>
      <c r="BP1" s="12" t="str">
        <f>'Gross Price'!BO1</f>
        <v>Aug FC2 23</v>
      </c>
      <c r="BQ1" s="12" t="str">
        <f>'Gross Price'!BP1</f>
        <v>Sep FC2 23</v>
      </c>
      <c r="BR1" s="12" t="str">
        <f>'Gross Price'!BQ1</f>
        <v>Oct FC2 23</v>
      </c>
      <c r="BS1" s="12" t="str">
        <f>'Gross Price'!BR1</f>
        <v>Nov FC2 23</v>
      </c>
      <c r="BT1" s="12" t="str">
        <f>'Gross Price'!BS1</f>
        <v>Dec FC2 23</v>
      </c>
      <c r="BU1" s="12" t="str">
        <f>'Gross Price'!BT1</f>
        <v>Jan Bud 24</v>
      </c>
      <c r="BV1" s="12" t="str">
        <f>'Gross Price'!BU1</f>
        <v>Feb Bud 24</v>
      </c>
      <c r="BW1" s="12" t="str">
        <f>'Gross Price'!BV1</f>
        <v>Mar Bud 24</v>
      </c>
      <c r="BX1" s="12" t="str">
        <f>'Gross Price'!BW1</f>
        <v>Apr Bud 24</v>
      </c>
      <c r="BY1" s="12" t="str">
        <f>'Gross Price'!BX1</f>
        <v>May Bud 24</v>
      </c>
      <c r="BZ1" s="12" t="str">
        <f>'Gross Price'!BY1</f>
        <v>Jun Bud 24</v>
      </c>
      <c r="CA1" s="12" t="str">
        <f>'Gross Price'!BZ1</f>
        <v>Jul Bud 24</v>
      </c>
      <c r="CB1" s="12" t="str">
        <f>'Gross Price'!CA1</f>
        <v>Aug Bud 24</v>
      </c>
      <c r="CC1" s="12" t="str">
        <f>'Gross Price'!CB1</f>
        <v>Sep Bud 24</v>
      </c>
      <c r="CD1" s="12" t="str">
        <f>'Gross Price'!CC1</f>
        <v>Oct Bud 24</v>
      </c>
      <c r="CE1" s="12" t="str">
        <f>'Gross Price'!CD1</f>
        <v>Nov Bud 24</v>
      </c>
      <c r="CF1" s="12" t="str">
        <f>'Gross Price'!CE1</f>
        <v>Dec Bud 24</v>
      </c>
      <c r="CG1" s="12" t="str">
        <f>Lists!O7</f>
        <v>Q1 Act 22</v>
      </c>
      <c r="CH1" s="12" t="str">
        <f>Lists!P7</f>
        <v>Q2 Act 22</v>
      </c>
      <c r="CI1" s="12" t="str">
        <f>Lists!Q7</f>
        <v>Q3 Act 22</v>
      </c>
      <c r="CJ1" s="12" t="str">
        <f>Lists!R7</f>
        <v>Q4 Act 22</v>
      </c>
      <c r="CK1" s="12" t="str">
        <f>Lists!S7</f>
        <v>FY Act 22</v>
      </c>
      <c r="CL1" s="12" t="str">
        <f>Lists!O8</f>
        <v>Q1 Bud 23</v>
      </c>
      <c r="CM1" s="12" t="str">
        <f>Lists!P8</f>
        <v>Q2 Bud 23</v>
      </c>
      <c r="CN1" s="12" t="str">
        <f>Lists!Q8</f>
        <v>Q3 Bud 23</v>
      </c>
      <c r="CO1" s="12" t="str">
        <f>Lists!R8</f>
        <v>Q4 Bud 23</v>
      </c>
      <c r="CP1" s="12" t="str">
        <f>Lists!S8</f>
        <v>FY Bud 23</v>
      </c>
      <c r="CQ1" s="12" t="str">
        <f>Lists!O9</f>
        <v>Q1 Act 23</v>
      </c>
      <c r="CR1" s="12" t="str">
        <f>Lists!P9</f>
        <v>Q2 Act 23</v>
      </c>
      <c r="CS1" s="12" t="str">
        <f>Lists!Q9</f>
        <v>Q3 Act 23</v>
      </c>
      <c r="CT1" s="12" t="str">
        <f>Lists!R9</f>
        <v>Q4 Act 23</v>
      </c>
      <c r="CU1" s="12" t="str">
        <f>Lists!S9</f>
        <v>FY Act 23</v>
      </c>
      <c r="CV1" s="12" t="str">
        <f>Lists!O10</f>
        <v>Q1 FC1 23</v>
      </c>
      <c r="CW1" s="12" t="str">
        <f>Lists!P10</f>
        <v>Q2 FC1 23</v>
      </c>
      <c r="CX1" s="12" t="str">
        <f>Lists!Q10</f>
        <v>Q3 FC1 23</v>
      </c>
      <c r="CY1" s="12" t="str">
        <f>Lists!R10</f>
        <v>Q4 FC1 23</v>
      </c>
      <c r="CZ1" s="12" t="str">
        <f>Lists!S10</f>
        <v>FY FC1 23</v>
      </c>
      <c r="DA1" s="12" t="str">
        <f>Lists!O11</f>
        <v>Q1 FC2 23</v>
      </c>
      <c r="DB1" s="12" t="str">
        <f>Lists!P11</f>
        <v>Q2 FC2 23</v>
      </c>
      <c r="DC1" s="12" t="str">
        <f>Lists!Q11</f>
        <v>Q3 FC2 23</v>
      </c>
      <c r="DD1" s="12" t="str">
        <f>Lists!R11</f>
        <v>Q4 FC2 23</v>
      </c>
      <c r="DE1" s="12" t="str">
        <f>Lists!S11</f>
        <v>FY FC2 23</v>
      </c>
      <c r="DF1" s="12" t="str">
        <f>Lists!O12</f>
        <v>Q1 Bud 24</v>
      </c>
      <c r="DG1" s="12" t="str">
        <f>Lists!P12</f>
        <v>Q2 Bud 24</v>
      </c>
      <c r="DH1" s="12" t="str">
        <f>Lists!Q12</f>
        <v>Q3 Bud 24</v>
      </c>
      <c r="DI1" s="12" t="str">
        <f>Lists!R12</f>
        <v>Q4 Bud 24</v>
      </c>
      <c r="DJ1" s="12" t="str">
        <f>Lists!S12</f>
        <v>FY Bud 24</v>
      </c>
      <c r="DK1" s="12" t="str">
        <f t="array" ref="DK1:DP1">TRANSPOSE(Lists!T7:T12)</f>
        <v>YTD Mar Act 22</v>
      </c>
      <c r="DL1" s="12" t="str">
        <v>YTD Mar Bud 23</v>
      </c>
      <c r="DM1" s="12" t="str">
        <v>YTD Mar Act 23</v>
      </c>
      <c r="DN1" s="12" t="str">
        <v>YTD Mar FC1 23</v>
      </c>
      <c r="DO1" s="12" t="str">
        <v>YTD Mar FC2 23</v>
      </c>
      <c r="DP1" s="12" t="str">
        <v>YTD Mar Bud 24</v>
      </c>
    </row>
    <row r="2" spans="1:120" x14ac:dyDescent="0.15">
      <c r="A2" s="12" t="str">
        <f>Lists!B$39</f>
        <v>Gross Sales</v>
      </c>
      <c r="B2" s="12" t="str">
        <f>SKUs!B2</f>
        <v>SKU1</v>
      </c>
      <c r="C2" s="12" t="str">
        <f>SKUs!C2</f>
        <v>SKUName1</v>
      </c>
      <c r="D2" s="12" t="str">
        <f>SKUs!D2</f>
        <v>Brand 1</v>
      </c>
      <c r="E2" s="12" t="str">
        <f>SKUs!E2</f>
        <v>Segment 1</v>
      </c>
      <c r="F2" s="12" t="str">
        <f>SKUs!F2</f>
        <v>Business Unit 1</v>
      </c>
      <c r="G2" s="12">
        <f>SKUs!G2</f>
        <v>0</v>
      </c>
      <c r="H2" s="12">
        <f>SKUs!H2</f>
        <v>0</v>
      </c>
      <c r="I2" s="12">
        <f>SKUs!I2</f>
        <v>0</v>
      </c>
      <c r="J2" s="12">
        <f>SKUs!J2</f>
        <v>0</v>
      </c>
      <c r="K2" s="12">
        <f>SKUs!K2</f>
        <v>0</v>
      </c>
      <c r="M2" s="12">
        <f>'Gross Price'!L2*Quantity!L2</f>
        <v>230</v>
      </c>
      <c r="N2" s="12">
        <f>'Gross Price'!M2*Quantity!M2</f>
        <v>230</v>
      </c>
      <c r="O2" s="12">
        <f>'Gross Price'!N2*Quantity!N2</f>
        <v>230</v>
      </c>
      <c r="P2" s="12">
        <f>'Gross Price'!O2*Quantity!O2</f>
        <v>230</v>
      </c>
      <c r="Q2" s="12">
        <f>'Gross Price'!P2*Quantity!P2</f>
        <v>230</v>
      </c>
      <c r="R2" s="12">
        <f>'Gross Price'!Q2*Quantity!Q2</f>
        <v>230</v>
      </c>
      <c r="S2" s="12">
        <f>'Gross Price'!R2*Quantity!R2</f>
        <v>238.05</v>
      </c>
      <c r="T2" s="12">
        <f>'Gross Price'!S2*Quantity!S2</f>
        <v>238.05</v>
      </c>
      <c r="U2" s="12">
        <f>'Gross Price'!T2*Quantity!T2</f>
        <v>238.05</v>
      </c>
      <c r="V2" s="12">
        <f>'Gross Price'!U2*Quantity!U2</f>
        <v>238.05</v>
      </c>
      <c r="W2" s="12">
        <f>'Gross Price'!V2*Quantity!V2</f>
        <v>238.05</v>
      </c>
      <c r="X2" s="12">
        <f>'Gross Price'!W2*Quantity!W2</f>
        <v>238.05</v>
      </c>
      <c r="Y2" s="12">
        <f>'Gross Price'!X2*Quantity!X2</f>
        <v>238.05</v>
      </c>
      <c r="Z2" s="12">
        <f>'Gross Price'!Y2*Quantity!Y2</f>
        <v>238.05</v>
      </c>
      <c r="AA2" s="12">
        <f>'Gross Price'!Z2*Quantity!Z2</f>
        <v>238.05</v>
      </c>
      <c r="AB2" s="12">
        <f>'Gross Price'!AA2*Quantity!AA2</f>
        <v>245.19149999999999</v>
      </c>
      <c r="AC2" s="12">
        <f>'Gross Price'!AB2*Quantity!AB2</f>
        <v>245.19149999999999</v>
      </c>
      <c r="AD2" s="12">
        <f>'Gross Price'!AC2*Quantity!AC2</f>
        <v>245.19149999999999</v>
      </c>
      <c r="AE2" s="12">
        <f>'Gross Price'!AD2*Quantity!AD2</f>
        <v>245.19149999999999</v>
      </c>
      <c r="AF2" s="12">
        <f>'Gross Price'!AE2*Quantity!AE2</f>
        <v>245.19149999999999</v>
      </c>
      <c r="AG2" s="12">
        <f>'Gross Price'!AF2*Quantity!AF2</f>
        <v>245.19149999999999</v>
      </c>
      <c r="AH2" s="12">
        <f>'Gross Price'!AG2*Quantity!AG2</f>
        <v>245.19149999999999</v>
      </c>
      <c r="AI2" s="12">
        <f>'Gross Price'!AH2*Quantity!AH2</f>
        <v>245.19149999999999</v>
      </c>
      <c r="AJ2" s="12">
        <f>'Gross Price'!AI2*Quantity!AI2</f>
        <v>245.19149999999999</v>
      </c>
      <c r="AK2" s="12">
        <f>'Gross Price'!AJ2*Quantity!AJ2</f>
        <v>238.05</v>
      </c>
      <c r="AL2" s="12">
        <f>'Gross Price'!AK2*Quantity!AK2</f>
        <v>238.05</v>
      </c>
      <c r="AM2" s="12">
        <f>'Gross Price'!AL2*Quantity!AL2</f>
        <v>238.05</v>
      </c>
      <c r="AN2" s="12">
        <f>'Gross Price'!AM2*Quantity!AM2</f>
        <v>241.62074999999999</v>
      </c>
      <c r="AO2" s="12">
        <f>'Gross Price'!AN2*Quantity!AN2</f>
        <v>241.62074999999999</v>
      </c>
      <c r="AP2" s="12">
        <f>'Gross Price'!AO2*Quantity!AO2</f>
        <v>241.62074999999999</v>
      </c>
      <c r="AQ2" s="12">
        <f>'Gross Price'!AP2*Quantity!AP2</f>
        <v>241.62074999999999</v>
      </c>
      <c r="AR2" s="12">
        <f>'Gross Price'!AQ2*Quantity!AQ2</f>
        <v>241.62074999999999</v>
      </c>
      <c r="AS2" s="12">
        <f>'Gross Price'!AR2*Quantity!AR2</f>
        <v>241.62074999999999</v>
      </c>
      <c r="AT2" s="12">
        <f>'Gross Price'!AS2*Quantity!AS2</f>
        <v>241.62074999999999</v>
      </c>
      <c r="AU2" s="12">
        <f>'Gross Price'!AT2*Quantity!AT2</f>
        <v>246.45316500000001</v>
      </c>
      <c r="AV2" s="12">
        <f>'Gross Price'!AU2*Quantity!AU2</f>
        <v>246.45316500000001</v>
      </c>
      <c r="AW2" s="12">
        <f>'Gross Price'!AV2*Quantity!AV2</f>
        <v>238.05</v>
      </c>
      <c r="AX2" s="12">
        <f>'Gross Price'!AW2*Quantity!AW2</f>
        <v>238.05</v>
      </c>
      <c r="AY2" s="12">
        <f>'Gross Price'!AX2*Quantity!AX2</f>
        <v>238.05</v>
      </c>
      <c r="AZ2" s="12">
        <f>'Gross Price'!AY2*Quantity!AY2</f>
        <v>241.62074999999999</v>
      </c>
      <c r="BA2" s="12">
        <f>'Gross Price'!AZ2*Quantity!AZ2</f>
        <v>241.62074999999999</v>
      </c>
      <c r="BB2" s="12">
        <f>'Gross Price'!BA2*Quantity!BA2</f>
        <v>241.62074999999999</v>
      </c>
      <c r="BC2" s="12">
        <f>'Gross Price'!BB2*Quantity!BB2</f>
        <v>289.94489999999996</v>
      </c>
      <c r="BD2" s="12">
        <f>'Gross Price'!BC2*Quantity!BC2</f>
        <v>289.94489999999996</v>
      </c>
      <c r="BE2" s="12">
        <f>'Gross Price'!BD2*Quantity!BD2</f>
        <v>289.94489999999996</v>
      </c>
      <c r="BF2" s="12">
        <f>'Gross Price'!BE2*Quantity!BE2</f>
        <v>289.94489999999996</v>
      </c>
      <c r="BG2" s="12">
        <f>'Gross Price'!BF2*Quantity!BF2</f>
        <v>295.74379799999997</v>
      </c>
      <c r="BH2" s="12">
        <f>'Gross Price'!BG2*Quantity!BG2</f>
        <v>295.74379799999997</v>
      </c>
      <c r="BI2" s="12">
        <f>'Gross Price'!BH2*Quantity!BH2</f>
        <v>238.05</v>
      </c>
      <c r="BJ2" s="12">
        <f>'Gross Price'!BI2*Quantity!BI2</f>
        <v>238.05</v>
      </c>
      <c r="BK2" s="12">
        <f>'Gross Price'!BJ2*Quantity!BJ2</f>
        <v>238.05</v>
      </c>
      <c r="BL2" s="12">
        <f>'Gross Price'!BK2*Quantity!BK2</f>
        <v>241.62074999999999</v>
      </c>
      <c r="BM2" s="12">
        <f>'Gross Price'!BL2*Quantity!BL2</f>
        <v>241.62074999999999</v>
      </c>
      <c r="BN2" s="12">
        <f>'Gross Price'!BM2*Quantity!BM2</f>
        <v>241.62074999999999</v>
      </c>
      <c r="BO2" s="12">
        <f>'Gross Price'!BN2*Quantity!BN2</f>
        <v>289.94489999999996</v>
      </c>
      <c r="BP2" s="12">
        <f>'Gross Price'!BO2*Quantity!BO2</f>
        <v>289.94489999999996</v>
      </c>
      <c r="BQ2" s="12">
        <f>'Gross Price'!BP2*Quantity!BP2</f>
        <v>289.94489999999996</v>
      </c>
      <c r="BR2" s="12">
        <f>'Gross Price'!BQ2*Quantity!BQ2</f>
        <v>289.94489999999996</v>
      </c>
      <c r="BS2" s="12">
        <f>'Gross Price'!BR2*Quantity!BR2</f>
        <v>295.74379799999997</v>
      </c>
      <c r="BT2" s="12">
        <f>'Gross Price'!BS2*Quantity!BS2</f>
        <v>295.74379799999997</v>
      </c>
      <c r="BU2" s="12">
        <f>'Gross Price'!BT2*Quantity!BT2</f>
        <v>289.23743444399997</v>
      </c>
      <c r="BV2" s="12">
        <f>'Gross Price'!BU2*Quantity!BU2</f>
        <v>289.23743444399997</v>
      </c>
      <c r="BW2" s="12">
        <f>'Gross Price'!BV2*Quantity!BV2</f>
        <v>289.23743444399997</v>
      </c>
      <c r="BX2" s="12">
        <f>'Gross Price'!BW2*Quantity!BW2</f>
        <v>289.23743444399997</v>
      </c>
      <c r="BY2" s="12">
        <f>'Gross Price'!BX2*Quantity!BX2</f>
        <v>289.23743444399997</v>
      </c>
      <c r="BZ2" s="12">
        <f>'Gross Price'!BY2*Quantity!BY2</f>
        <v>289.23743444399997</v>
      </c>
      <c r="CA2" s="12">
        <f>'Gross Price'!BZ2*Quantity!BZ2</f>
        <v>337.44367351799997</v>
      </c>
      <c r="CB2" s="12">
        <f>'Gross Price'!CA2*Quantity!CA2</f>
        <v>337.44367351799997</v>
      </c>
      <c r="CC2" s="12">
        <f>'Gross Price'!CB2*Quantity!CB2</f>
        <v>325.63314494486997</v>
      </c>
      <c r="CD2" s="12">
        <f>'Gross Price'!CC2*Quantity!CC2</f>
        <v>325.63314494486997</v>
      </c>
      <c r="CE2" s="12">
        <f>'Gross Price'!CD2*Quantity!CD2</f>
        <v>325.63314494486997</v>
      </c>
      <c r="CF2" s="12">
        <f>'Gross Price'!CE2*Quantity!CE2</f>
        <v>325.63314494486997</v>
      </c>
      <c r="CG2" s="12">
        <f>SUM(M2:O2)</f>
        <v>690</v>
      </c>
      <c r="CH2" s="12">
        <f>SUM(P2:R2)</f>
        <v>690</v>
      </c>
      <c r="CI2" s="12">
        <f>SUM(S2:U2)</f>
        <v>714.15000000000009</v>
      </c>
      <c r="CJ2" s="12">
        <f>SUM(V2:X2)</f>
        <v>714.15000000000009</v>
      </c>
      <c r="CK2" s="12">
        <f>SUM(M2:X2)</f>
        <v>2808.3000000000006</v>
      </c>
      <c r="CL2" s="12">
        <f>SUM(Y2:AA2)</f>
        <v>714.15000000000009</v>
      </c>
      <c r="CM2" s="12">
        <f>SUM(AB2:AD2)</f>
        <v>735.57449999999994</v>
      </c>
      <c r="CN2" s="12">
        <f>SUM(AE2:AG2)</f>
        <v>735.57449999999994</v>
      </c>
      <c r="CO2" s="12">
        <f>SUM(AH2:AJ2)</f>
        <v>735.57449999999994</v>
      </c>
      <c r="CP2" s="12">
        <f>SUM(Y2:AJ2)</f>
        <v>2920.8734999999997</v>
      </c>
      <c r="CQ2" s="12">
        <f>SUM(AK2:AM2)</f>
        <v>714.15000000000009</v>
      </c>
      <c r="CR2" s="12">
        <f>SUM(AN2:AP2)</f>
        <v>724.8622499999999</v>
      </c>
      <c r="CS2" s="12">
        <f>SUM(AQ2:AS2)</f>
        <v>724.8622499999999</v>
      </c>
      <c r="CT2" s="12">
        <f>SUM(AT2:AV2)</f>
        <v>734.52708000000007</v>
      </c>
      <c r="CU2" s="12">
        <f>SUM(AK2:AV2)</f>
        <v>2898.4015800000002</v>
      </c>
      <c r="CV2" s="12">
        <f>SUM($AW2:$AY2)</f>
        <v>714.15000000000009</v>
      </c>
      <c r="CW2" s="12">
        <f>SUM($AZ2:$BB2)</f>
        <v>724.8622499999999</v>
      </c>
      <c r="CX2" s="12">
        <f>SUM($BC2:$BE2)</f>
        <v>869.83469999999988</v>
      </c>
      <c r="CY2" s="12">
        <f>SUM($BF2:$BH2)</f>
        <v>881.4324959999999</v>
      </c>
      <c r="CZ2" s="12">
        <f>SUM(AW2:BH2)</f>
        <v>3190.279446</v>
      </c>
      <c r="DA2" s="12">
        <f>SUM($BI2:$BK2)</f>
        <v>714.15000000000009</v>
      </c>
      <c r="DB2" s="12">
        <f>SUM($BL2:$BN2)</f>
        <v>724.8622499999999</v>
      </c>
      <c r="DC2" s="12">
        <f>SUM($BO2:$BQ2)</f>
        <v>869.83469999999988</v>
      </c>
      <c r="DD2" s="12">
        <f>SUM($BR2:$BT2)</f>
        <v>881.4324959999999</v>
      </c>
      <c r="DE2" s="12">
        <f>SUM(BI2:BT2)</f>
        <v>3190.279446</v>
      </c>
      <c r="DF2" s="12">
        <f>SUM(BU2:BW2)</f>
        <v>867.71230333199992</v>
      </c>
      <c r="DG2" s="12">
        <f>SUM(BX2:BZ2)</f>
        <v>867.71230333199992</v>
      </c>
      <c r="DH2" s="12">
        <f>SUM(CA2:CC2)</f>
        <v>1000.5204919808699</v>
      </c>
      <c r="DI2" s="12">
        <f>SUM(CD2:CF2)</f>
        <v>976.89943483460991</v>
      </c>
      <c r="DJ2" s="12">
        <f>SUM(BU2:CF2)</f>
        <v>3712.8445334794787</v>
      </c>
      <c r="DK2" s="12">
        <f>SUM(M2:CHOOSE(YTD,M2,N2,O2,P2,Q2,R2,S2,T2,U2,V2,W2,X2))</f>
        <v>690</v>
      </c>
      <c r="DL2" s="12">
        <f>SUM(Y2:CHOOSE(YTD,Y2,Z2,AA2,AB2,AC2,AD2,AE2,AF2,AG2,AH2,AI2,AJ2))</f>
        <v>714.15000000000009</v>
      </c>
      <c r="DM2" s="12">
        <f>SUM(AK2:CHOOSE(YTD,AK2,AL2,AM2,AN2,AO2,AP2,AQ2,AR2,AS2,AT2,AU2,AV2))</f>
        <v>714.15000000000009</v>
      </c>
      <c r="DN2" s="12">
        <f>SUM(AW2:CHOOSE(YTD,AW2,AX2,AY2,AZ2,BA2,BB2,BC2,BD2,BE2,BF2,BG2,BH2))</f>
        <v>714.15000000000009</v>
      </c>
      <c r="DO2" s="12">
        <f>SUM(BI2:CHOOSE(YTD,BI2,BJ2,BK2,BL2,BM2,BN2,BO2,BP2,BQ2,BR2,BS2,BT2))</f>
        <v>714.15000000000009</v>
      </c>
      <c r="DP2" s="12">
        <f>SUM(BU2:CHOOSE(YTD,BU2,BV2,BW2,BX2,BY2,BZ2,CA2,CB2,CC2,CD2,CE2,CF2))</f>
        <v>867.71230333199992</v>
      </c>
    </row>
    <row r="3" spans="1:120" x14ac:dyDescent="0.15">
      <c r="A3" s="12" t="str">
        <f>A2</f>
        <v>Gross Sales</v>
      </c>
      <c r="B3" s="12" t="str">
        <f>SKUs!B3</f>
        <v>SKU2</v>
      </c>
      <c r="C3" s="12" t="str">
        <f>SKUs!C3</f>
        <v>SKUName2</v>
      </c>
      <c r="D3" s="12" t="str">
        <f>SKUs!D3</f>
        <v>Brand 1</v>
      </c>
      <c r="E3" s="12" t="str">
        <f>SKUs!E3</f>
        <v>Segment 1</v>
      </c>
      <c r="F3" s="12" t="str">
        <f>SKUs!F3</f>
        <v>Business Unit 1</v>
      </c>
      <c r="G3" s="12">
        <f>SKUs!G3</f>
        <v>0</v>
      </c>
      <c r="H3" s="12">
        <f>SKUs!H3</f>
        <v>0</v>
      </c>
      <c r="I3" s="12">
        <f>SKUs!I3</f>
        <v>0</v>
      </c>
      <c r="J3" s="12">
        <f>SKUs!J3</f>
        <v>0</v>
      </c>
      <c r="K3" s="12">
        <f>SKUs!K3</f>
        <v>0</v>
      </c>
      <c r="M3" s="12">
        <f>'Gross Price'!L3*Quantity!L3</f>
        <v>2337</v>
      </c>
      <c r="N3" s="12">
        <f>'Gross Price'!M3*Quantity!M3</f>
        <v>2337</v>
      </c>
      <c r="O3" s="12">
        <f>'Gross Price'!N3*Quantity!N3</f>
        <v>2337</v>
      </c>
      <c r="P3" s="12">
        <f>'Gross Price'!O3*Quantity!O3</f>
        <v>2337</v>
      </c>
      <c r="Q3" s="12">
        <f>'Gross Price'!P3*Quantity!P3</f>
        <v>2337</v>
      </c>
      <c r="R3" s="12">
        <f>'Gross Price'!Q3*Quantity!Q3</f>
        <v>2337</v>
      </c>
      <c r="S3" s="12">
        <f>'Gross Price'!R3*Quantity!R3</f>
        <v>2418.7949999999996</v>
      </c>
      <c r="T3" s="12">
        <f>'Gross Price'!S3*Quantity!S3</f>
        <v>2376.3599999999997</v>
      </c>
      <c r="U3" s="12">
        <f>'Gross Price'!T3*Quantity!T3</f>
        <v>2376.3599999999997</v>
      </c>
      <c r="V3" s="12">
        <f>'Gross Price'!U3*Quantity!U3</f>
        <v>2376.3599999999997</v>
      </c>
      <c r="W3" s="12">
        <f>'Gross Price'!V3*Quantity!V3</f>
        <v>2376.3599999999997</v>
      </c>
      <c r="X3" s="12">
        <f>'Gross Price'!W3*Quantity!W3</f>
        <v>2376.3599999999997</v>
      </c>
      <c r="Y3" s="12">
        <f>'Gross Price'!X3*Quantity!X3</f>
        <v>2546.1</v>
      </c>
      <c r="Z3" s="12">
        <f>'Gross Price'!Y3*Quantity!Y3</f>
        <v>2546.1</v>
      </c>
      <c r="AA3" s="12">
        <f>'Gross Price'!Z3*Quantity!Z3</f>
        <v>2546.1</v>
      </c>
      <c r="AB3" s="12">
        <f>'Gross Price'!AA3*Quantity!AA3</f>
        <v>2622.4829999999997</v>
      </c>
      <c r="AC3" s="12">
        <f>'Gross Price'!AB3*Quantity!AB3</f>
        <v>2622.4829999999997</v>
      </c>
      <c r="AD3" s="12">
        <f>'Gross Price'!AC3*Quantity!AC3</f>
        <v>2622.4829999999997</v>
      </c>
      <c r="AE3" s="12">
        <f>'Gross Price'!AD3*Quantity!AD3</f>
        <v>2622.4829999999997</v>
      </c>
      <c r="AF3" s="12">
        <f>'Gross Price'!AE3*Quantity!AE3</f>
        <v>2578.7749499999995</v>
      </c>
      <c r="AG3" s="12">
        <f>'Gross Price'!AF3*Quantity!AF3</f>
        <v>2578.7749499999995</v>
      </c>
      <c r="AH3" s="12">
        <f>'Gross Price'!AG3*Quantity!AG3</f>
        <v>2578.7749499999995</v>
      </c>
      <c r="AI3" s="12">
        <f>'Gross Price'!AH3*Quantity!AH3</f>
        <v>2578.7749499999995</v>
      </c>
      <c r="AJ3" s="12">
        <f>'Gross Price'!AI3*Quantity!AI3</f>
        <v>2578.7749499999995</v>
      </c>
      <c r="AK3" s="12">
        <f>'Gross Price'!AJ3*Quantity!AJ3</f>
        <v>2630.97</v>
      </c>
      <c r="AL3" s="12">
        <f>'Gross Price'!AK3*Quantity!AK3</f>
        <v>2630.97</v>
      </c>
      <c r="AM3" s="12">
        <f>'Gross Price'!AL3*Quantity!AL3</f>
        <v>2630.97</v>
      </c>
      <c r="AN3" s="12">
        <f>'Gross Price'!AM3*Quantity!AM3</f>
        <v>2670.4345499999995</v>
      </c>
      <c r="AO3" s="12">
        <f>'Gross Price'!AN3*Quantity!AN3</f>
        <v>2670.4345499999995</v>
      </c>
      <c r="AP3" s="12">
        <f>'Gross Price'!AO3*Quantity!AO3</f>
        <v>2670.4345499999995</v>
      </c>
      <c r="AQ3" s="12">
        <f>'Gross Price'!AP3*Quantity!AP3</f>
        <v>2670.4345499999995</v>
      </c>
      <c r="AR3" s="12">
        <f>'Gross Price'!AQ3*Quantity!AQ3</f>
        <v>2627.3630249999997</v>
      </c>
      <c r="AS3" s="12">
        <f>'Gross Price'!AR3*Quantity!AR3</f>
        <v>2627.3630249999997</v>
      </c>
      <c r="AT3" s="12">
        <f>'Gross Price'!AS3*Quantity!AS3</f>
        <v>2627.3630249999997</v>
      </c>
      <c r="AU3" s="12">
        <f>'Gross Price'!AT3*Quantity!AT3</f>
        <v>2679.9102854999996</v>
      </c>
      <c r="AV3" s="12">
        <f>'Gross Price'!AU3*Quantity!AU3</f>
        <v>2679.9102854999996</v>
      </c>
      <c r="AW3" s="12">
        <f>'Gross Price'!AV3*Quantity!AV3</f>
        <v>2630.97</v>
      </c>
      <c r="AX3" s="12">
        <f>'Gross Price'!AW3*Quantity!AW3</f>
        <v>2630.97</v>
      </c>
      <c r="AY3" s="12">
        <f>'Gross Price'!AX3*Quantity!AX3</f>
        <v>2630.97</v>
      </c>
      <c r="AZ3" s="12">
        <f>'Gross Price'!AY3*Quantity!AY3</f>
        <v>2670.4345499999995</v>
      </c>
      <c r="BA3" s="12">
        <f>'Gross Price'!AZ3*Quantity!AZ3</f>
        <v>2670.4345499999995</v>
      </c>
      <c r="BB3" s="12">
        <f>'Gross Price'!BA3*Quantity!BA3</f>
        <v>2670.4345499999995</v>
      </c>
      <c r="BC3" s="12">
        <f>'Gross Price'!BB3*Quantity!BB3</f>
        <v>2971.9352249999997</v>
      </c>
      <c r="BD3" s="12">
        <f>'Gross Price'!BC3*Quantity!BC3</f>
        <v>2928.8636999999994</v>
      </c>
      <c r="BE3" s="12">
        <f>'Gross Price'!BD3*Quantity!BD3</f>
        <v>2928.8636999999994</v>
      </c>
      <c r="BF3" s="12">
        <f>'Gross Price'!BE3*Quantity!BE3</f>
        <v>2928.8636999999994</v>
      </c>
      <c r="BG3" s="12">
        <f>'Gross Price'!BF3*Quantity!BF3</f>
        <v>2987.4409739999992</v>
      </c>
      <c r="BH3" s="12">
        <f>'Gross Price'!BG3*Quantity!BG3</f>
        <v>2987.4409739999992</v>
      </c>
      <c r="BI3" s="12">
        <f>'Gross Price'!BH3*Quantity!BH3</f>
        <v>2630.97</v>
      </c>
      <c r="BJ3" s="12">
        <f>'Gross Price'!BI3*Quantity!BI3</f>
        <v>2630.97</v>
      </c>
      <c r="BK3" s="12">
        <f>'Gross Price'!BJ3*Quantity!BJ3</f>
        <v>2630.97</v>
      </c>
      <c r="BL3" s="12">
        <f>'Gross Price'!BK3*Quantity!BK3</f>
        <v>2670.4345499999995</v>
      </c>
      <c r="BM3" s="12">
        <f>'Gross Price'!BL3*Quantity!BL3</f>
        <v>2670.4345499999995</v>
      </c>
      <c r="BN3" s="12">
        <f>'Gross Price'!BM3*Quantity!BM3</f>
        <v>2670.4345499999995</v>
      </c>
      <c r="BO3" s="12">
        <f>'Gross Price'!BN3*Quantity!BN3</f>
        <v>2971.9352249999997</v>
      </c>
      <c r="BP3" s="12">
        <f>'Gross Price'!BO3*Quantity!BO3</f>
        <v>2928.8636999999994</v>
      </c>
      <c r="BQ3" s="12">
        <f>'Gross Price'!BP3*Quantity!BP3</f>
        <v>2928.8636999999994</v>
      </c>
      <c r="BR3" s="12">
        <f>'Gross Price'!BQ3*Quantity!BQ3</f>
        <v>2928.8636999999994</v>
      </c>
      <c r="BS3" s="12">
        <f>'Gross Price'!BR3*Quantity!BR3</f>
        <v>2987.4409739999992</v>
      </c>
      <c r="BT3" s="12">
        <f>'Gross Price'!BS3*Quantity!BS3</f>
        <v>2987.4409739999992</v>
      </c>
      <c r="BU3" s="12">
        <f>'Gross Price'!BT3*Quantity!BT3</f>
        <v>3179.515855445999</v>
      </c>
      <c r="BV3" s="12">
        <f>'Gross Price'!BU3*Quantity!BU3</f>
        <v>3179.515855445999</v>
      </c>
      <c r="BW3" s="12">
        <f>'Gross Price'!BV3*Quantity!BV3</f>
        <v>3179.515855445999</v>
      </c>
      <c r="BX3" s="12">
        <f>'Gross Price'!BW3*Quantity!BW3</f>
        <v>3179.515855445999</v>
      </c>
      <c r="BY3" s="12">
        <f>'Gross Price'!BX3*Quantity!BX3</f>
        <v>3179.515855445999</v>
      </c>
      <c r="BZ3" s="12">
        <f>'Gross Price'!BY3*Quantity!BY3</f>
        <v>3179.515855445999</v>
      </c>
      <c r="CA3" s="12">
        <f>'Gross Price'!BZ3*Quantity!BZ3</f>
        <v>3566.2137297569989</v>
      </c>
      <c r="CB3" s="12">
        <f>'Gross Price'!CA3*Quantity!CA3</f>
        <v>3523.247299277999</v>
      </c>
      <c r="CC3" s="12">
        <f>'Gross Price'!CB3*Quantity!CB3</f>
        <v>3399.9336438032688</v>
      </c>
      <c r="CD3" s="12">
        <f>'Gross Price'!CC3*Quantity!CC3</f>
        <v>3399.9336438032688</v>
      </c>
      <c r="CE3" s="12">
        <f>'Gross Price'!CD3*Quantity!CD3</f>
        <v>3399.9336438032688</v>
      </c>
      <c r="CF3" s="12">
        <f>'Gross Price'!CE3*Quantity!CE3</f>
        <v>3399.9336438032688</v>
      </c>
      <c r="CG3" s="12">
        <f t="shared" ref="CG3:CG66" si="0">SUM(M3:O3)</f>
        <v>7011</v>
      </c>
      <c r="CH3" s="12">
        <f t="shared" ref="CH3:CH66" si="1">SUM(P3:R3)</f>
        <v>7011</v>
      </c>
      <c r="CI3" s="12">
        <f t="shared" ref="CI3:CI66" si="2">SUM(S3:U3)</f>
        <v>7171.5149999999985</v>
      </c>
      <c r="CJ3" s="12">
        <f t="shared" ref="CJ3:CJ66" si="3">SUM(V3:X3)</f>
        <v>7129.079999999999</v>
      </c>
      <c r="CK3" s="12">
        <f t="shared" ref="CK3:CK66" si="4">SUM(M3:X3)</f>
        <v>28322.595000000001</v>
      </c>
      <c r="CL3" s="12">
        <f t="shared" ref="CL3:CL66" si="5">SUM(Y3:AA3)</f>
        <v>7638.2999999999993</v>
      </c>
      <c r="CM3" s="12">
        <f t="shared" ref="CM3:CM66" si="6">SUM(AB3:AD3)</f>
        <v>7867.4489999999987</v>
      </c>
      <c r="CN3" s="12">
        <f t="shared" ref="CN3:CN66" si="7">SUM(AE3:AG3)</f>
        <v>7780.0328999999983</v>
      </c>
      <c r="CO3" s="12">
        <f t="shared" ref="CO3:CO66" si="8">SUM(AH3:AJ3)</f>
        <v>7736.3248499999991</v>
      </c>
      <c r="CP3" s="12">
        <f t="shared" ref="CP3:CP66" si="9">SUM(Y3:AJ3)</f>
        <v>31022.106749999995</v>
      </c>
      <c r="CQ3" s="12">
        <f t="shared" ref="CQ3:CQ66" si="10">SUM(AK3:AM3)</f>
        <v>7892.91</v>
      </c>
      <c r="CR3" s="12">
        <f t="shared" ref="CR3:CR66" si="11">SUM(AN3:AP3)</f>
        <v>8011.303649999998</v>
      </c>
      <c r="CS3" s="12">
        <f t="shared" ref="CS3:CS66" si="12">SUM(AQ3:AS3)</f>
        <v>7925.1605999999983</v>
      </c>
      <c r="CT3" s="12">
        <f t="shared" ref="CT3:CT66" si="13">SUM(AT3:AV3)</f>
        <v>7987.1835959999989</v>
      </c>
      <c r="CU3" s="12">
        <f t="shared" ref="CU3:CU66" si="14">SUM(AK3:AV3)</f>
        <v>31816.557845999992</v>
      </c>
      <c r="CV3" s="12">
        <f t="shared" ref="CV3:CV66" si="15">SUM($AW3:$AY3)</f>
        <v>7892.91</v>
      </c>
      <c r="CW3" s="12">
        <f t="shared" ref="CW3:CW66" si="16">SUM($AZ3:$BB3)</f>
        <v>8011.303649999998</v>
      </c>
      <c r="CX3" s="12">
        <f t="shared" ref="CX3:CX66" si="17">SUM($BC3:$BE3)</f>
        <v>8829.662624999999</v>
      </c>
      <c r="CY3" s="12">
        <f t="shared" ref="CY3:CY66" si="18">SUM($BF3:$BH3)</f>
        <v>8903.7456479999983</v>
      </c>
      <c r="CZ3" s="12">
        <f t="shared" ref="CZ3:CZ66" si="19">SUM(AW3:BH3)</f>
        <v>33637.621922999992</v>
      </c>
      <c r="DA3" s="12">
        <f t="shared" ref="DA3:DA66" si="20">SUM($BI3:$BK3)</f>
        <v>7892.91</v>
      </c>
      <c r="DB3" s="12">
        <f t="shared" ref="DB3:DB66" si="21">SUM($BL3:$BN3)</f>
        <v>8011.303649999998</v>
      </c>
      <c r="DC3" s="12">
        <f t="shared" ref="DC3:DC66" si="22">SUM($BO3:$BQ3)</f>
        <v>8829.662624999999</v>
      </c>
      <c r="DD3" s="12">
        <f t="shared" ref="DD3:DD66" si="23">SUM($BR3:$BT3)</f>
        <v>8903.7456479999983</v>
      </c>
      <c r="DE3" s="12">
        <f t="shared" ref="DE3:DE66" si="24">SUM(BI3:BT3)</f>
        <v>33637.621922999992</v>
      </c>
      <c r="DF3" s="12">
        <f t="shared" ref="DF3:DF66" si="25">SUM(BU3:BW3)</f>
        <v>9538.5475663379966</v>
      </c>
      <c r="DG3" s="12">
        <f t="shared" ref="DG3:DG66" si="26">SUM(BX3:BZ3)</f>
        <v>9538.5475663379966</v>
      </c>
      <c r="DH3" s="12">
        <f t="shared" ref="DH3:DH66" si="27">SUM(CA3:CC3)</f>
        <v>10489.394672838265</v>
      </c>
      <c r="DI3" s="12">
        <f t="shared" ref="DI3:DI66" si="28">SUM(CD3:CF3)</f>
        <v>10199.800931409805</v>
      </c>
      <c r="DJ3" s="12">
        <f t="shared" ref="DJ3:DJ66" si="29">SUM(BU3:CF3)</f>
        <v>39766.290736924064</v>
      </c>
      <c r="DK3" s="12">
        <f>SUM(M3:CHOOSE(YTD,M3,N3,O3,P3,Q3,R3,S3,T3,U3,V3,W3,X3))</f>
        <v>7011</v>
      </c>
      <c r="DL3" s="12">
        <f>SUM(Y3:CHOOSE(YTD,Y3,Z3,AA3,AB3,AC3,AD3,AE3,AF3,AG3,AH3,AI3,AJ3))</f>
        <v>7638.2999999999993</v>
      </c>
      <c r="DM3" s="12">
        <f>SUM(AK3:CHOOSE(YTD,AK3,AL3,AM3,AN3,AO3,AP3,AQ3,AR3,AS3,AT3,AU3,AV3))</f>
        <v>7892.91</v>
      </c>
      <c r="DN3" s="12">
        <f>SUM(AW3:CHOOSE(YTD,AW3,AX3,AY3,AZ3,BA3,BB3,BC3,BD3,BE3,BF3,BG3,BH3))</f>
        <v>7892.91</v>
      </c>
      <c r="DO3" s="12">
        <f>SUM(BI3:CHOOSE(YTD,BI3,BJ3,BK3,BL3,BM3,BN3,BO3,BP3,BQ3,BR3,BS3,BT3))</f>
        <v>7892.91</v>
      </c>
      <c r="DP3" s="12">
        <f>SUM(BU3:CHOOSE(YTD,BU3,BV3,BW3,BX3,BY3,BZ3,CA3,CB3,CC3,CD3,CE3,CF3))</f>
        <v>9538.5475663379966</v>
      </c>
    </row>
    <row r="4" spans="1:120" x14ac:dyDescent="0.15">
      <c r="A4" s="12" t="str">
        <f t="shared" ref="A4:A51" si="30">A3</f>
        <v>Gross Sales</v>
      </c>
      <c r="B4" s="12" t="str">
        <f>SKUs!B4</f>
        <v>SKU3</v>
      </c>
      <c r="C4" s="12" t="str">
        <f>SKUs!C4</f>
        <v>SKUName3</v>
      </c>
      <c r="D4" s="12" t="str">
        <f>SKUs!D4</f>
        <v>Brand 1</v>
      </c>
      <c r="E4" s="12" t="str">
        <f>SKUs!E4</f>
        <v>Segment 1</v>
      </c>
      <c r="F4" s="12" t="str">
        <f>SKUs!F4</f>
        <v>Business Unit 1</v>
      </c>
      <c r="G4" s="12">
        <f>SKUs!G4</f>
        <v>0</v>
      </c>
      <c r="H4" s="12">
        <f>SKUs!H4</f>
        <v>0</v>
      </c>
      <c r="I4" s="12">
        <f>SKUs!I4</f>
        <v>0</v>
      </c>
      <c r="J4" s="12">
        <f>SKUs!J4</f>
        <v>0</v>
      </c>
      <c r="K4" s="12">
        <f>SKUs!K4</f>
        <v>0</v>
      </c>
      <c r="M4" s="12">
        <f>'Gross Price'!L4*Quantity!L4</f>
        <v>2327</v>
      </c>
      <c r="N4" s="12">
        <f>'Gross Price'!M4*Quantity!M4</f>
        <v>2327</v>
      </c>
      <c r="O4" s="12">
        <f>'Gross Price'!N4*Quantity!N4</f>
        <v>2327</v>
      </c>
      <c r="P4" s="12">
        <f>'Gross Price'!O4*Quantity!O4</f>
        <v>2327</v>
      </c>
      <c r="Q4" s="12">
        <f>'Gross Price'!P4*Quantity!P4</f>
        <v>2327</v>
      </c>
      <c r="R4" s="12">
        <f>'Gross Price'!Q4*Quantity!Q4</f>
        <v>2327</v>
      </c>
      <c r="S4" s="12">
        <f>'Gross Price'!R4*Quantity!R4</f>
        <v>2408.4449999999997</v>
      </c>
      <c r="T4" s="12">
        <f>'Gross Price'!S4*Quantity!S4</f>
        <v>2354.6249999999995</v>
      </c>
      <c r="U4" s="12">
        <f>'Gross Price'!T4*Quantity!T4</f>
        <v>2354.6249999999995</v>
      </c>
      <c r="V4" s="12">
        <f>'Gross Price'!U4*Quantity!U4</f>
        <v>2354.6249999999995</v>
      </c>
      <c r="W4" s="12">
        <f>'Gross Price'!V4*Quantity!V4</f>
        <v>2354.6249999999995</v>
      </c>
      <c r="X4" s="12">
        <f>'Gross Price'!W4*Quantity!W4</f>
        <v>2354.6249999999995</v>
      </c>
      <c r="Y4" s="12">
        <f>'Gross Price'!X4*Quantity!X4</f>
        <v>2529.5399999999995</v>
      </c>
      <c r="Z4" s="12">
        <f>'Gross Price'!Y4*Quantity!Y4</f>
        <v>2529.5399999999995</v>
      </c>
      <c r="AA4" s="12">
        <f>'Gross Price'!Z4*Quantity!Z4</f>
        <v>2529.5399999999995</v>
      </c>
      <c r="AB4" s="12">
        <f>'Gross Price'!AA4*Quantity!AA4</f>
        <v>2605.4261999999999</v>
      </c>
      <c r="AC4" s="12">
        <f>'Gross Price'!AB4*Quantity!AB4</f>
        <v>2605.4261999999999</v>
      </c>
      <c r="AD4" s="12">
        <f>'Gross Price'!AC4*Quantity!AC4</f>
        <v>2605.4261999999999</v>
      </c>
      <c r="AE4" s="12">
        <f>'Gross Price'!AD4*Quantity!AD4</f>
        <v>2605.4261999999999</v>
      </c>
      <c r="AF4" s="12">
        <f>'Gross Price'!AE4*Quantity!AE4</f>
        <v>2549.9915999999998</v>
      </c>
      <c r="AG4" s="12">
        <f>'Gross Price'!AF4*Quantity!AF4</f>
        <v>2549.9915999999998</v>
      </c>
      <c r="AH4" s="12">
        <f>'Gross Price'!AG4*Quantity!AG4</f>
        <v>2549.9915999999998</v>
      </c>
      <c r="AI4" s="12">
        <f>'Gross Price'!AH4*Quantity!AH4</f>
        <v>2549.9915999999998</v>
      </c>
      <c r="AJ4" s="12">
        <f>'Gross Price'!AI4*Quantity!AI4</f>
        <v>2549.9915999999998</v>
      </c>
      <c r="AK4" s="12">
        <f>'Gross Price'!AJ4*Quantity!AJ4</f>
        <v>2623.7249999999995</v>
      </c>
      <c r="AL4" s="12">
        <f>'Gross Price'!AK4*Quantity!AK4</f>
        <v>2623.7249999999995</v>
      </c>
      <c r="AM4" s="12">
        <f>'Gross Price'!AL4*Quantity!AL4</f>
        <v>2623.7249999999995</v>
      </c>
      <c r="AN4" s="12">
        <f>'Gross Price'!AM4*Quantity!AM4</f>
        <v>2663.0808749999997</v>
      </c>
      <c r="AO4" s="12">
        <f>'Gross Price'!AN4*Quantity!AN4</f>
        <v>2663.0808749999997</v>
      </c>
      <c r="AP4" s="12">
        <f>'Gross Price'!AO4*Quantity!AO4</f>
        <v>2663.0808749999997</v>
      </c>
      <c r="AQ4" s="12">
        <f>'Gross Price'!AP4*Quantity!AP4</f>
        <v>2663.0808749999997</v>
      </c>
      <c r="AR4" s="12">
        <f>'Gross Price'!AQ4*Quantity!AQ4</f>
        <v>2608.4535749999995</v>
      </c>
      <c r="AS4" s="12">
        <f>'Gross Price'!AR4*Quantity!AR4</f>
        <v>2608.4535749999995</v>
      </c>
      <c r="AT4" s="12">
        <f>'Gross Price'!AS4*Quantity!AS4</f>
        <v>2608.4535749999995</v>
      </c>
      <c r="AU4" s="12">
        <f>'Gross Price'!AT4*Quantity!AT4</f>
        <v>2660.6226464999995</v>
      </c>
      <c r="AV4" s="12">
        <f>'Gross Price'!AU4*Quantity!AU4</f>
        <v>2660.6226464999995</v>
      </c>
      <c r="AW4" s="12">
        <f>'Gross Price'!AV4*Quantity!AV4</f>
        <v>2623.7249999999995</v>
      </c>
      <c r="AX4" s="12">
        <f>'Gross Price'!AW4*Quantity!AW4</f>
        <v>2623.7249999999995</v>
      </c>
      <c r="AY4" s="12">
        <f>'Gross Price'!AX4*Quantity!AX4</f>
        <v>2623.7249999999995</v>
      </c>
      <c r="AZ4" s="12">
        <f>'Gross Price'!AY4*Quantity!AY4</f>
        <v>2663.0808749999997</v>
      </c>
      <c r="BA4" s="12">
        <f>'Gross Price'!AZ4*Quantity!AZ4</f>
        <v>2663.0808749999997</v>
      </c>
      <c r="BB4" s="12">
        <f>'Gross Price'!BA4*Quantity!BA4</f>
        <v>2663.0808749999997</v>
      </c>
      <c r="BC4" s="12">
        <f>'Gross Price'!BB4*Quantity!BB4</f>
        <v>2977.1878499999993</v>
      </c>
      <c r="BD4" s="12">
        <f>'Gross Price'!BC4*Quantity!BC4</f>
        <v>2922.5605499999997</v>
      </c>
      <c r="BE4" s="12">
        <f>'Gross Price'!BD4*Quantity!BD4</f>
        <v>2922.5605499999997</v>
      </c>
      <c r="BF4" s="12">
        <f>'Gross Price'!BE4*Quantity!BE4</f>
        <v>2922.5605499999997</v>
      </c>
      <c r="BG4" s="12">
        <f>'Gross Price'!BF4*Quantity!BF4</f>
        <v>2981.0117609999993</v>
      </c>
      <c r="BH4" s="12">
        <f>'Gross Price'!BG4*Quantity!BG4</f>
        <v>2981.0117609999993</v>
      </c>
      <c r="BI4" s="12">
        <f>'Gross Price'!BH4*Quantity!BH4</f>
        <v>2623.7249999999995</v>
      </c>
      <c r="BJ4" s="12">
        <f>'Gross Price'!BI4*Quantity!BI4</f>
        <v>2623.7249999999995</v>
      </c>
      <c r="BK4" s="12">
        <f>'Gross Price'!BJ4*Quantity!BJ4</f>
        <v>2623.7249999999995</v>
      </c>
      <c r="BL4" s="12">
        <f>'Gross Price'!BK4*Quantity!BK4</f>
        <v>2663.0808749999997</v>
      </c>
      <c r="BM4" s="12">
        <f>'Gross Price'!BL4*Quantity!BL4</f>
        <v>2663.0808749999997</v>
      </c>
      <c r="BN4" s="12">
        <f>'Gross Price'!BM4*Quantity!BM4</f>
        <v>2663.0808749999997</v>
      </c>
      <c r="BO4" s="12">
        <f>'Gross Price'!BN4*Quantity!BN4</f>
        <v>2977.1878499999993</v>
      </c>
      <c r="BP4" s="12">
        <f>'Gross Price'!BO4*Quantity!BO4</f>
        <v>2922.5605499999997</v>
      </c>
      <c r="BQ4" s="12">
        <f>'Gross Price'!BP4*Quantity!BP4</f>
        <v>2922.5605499999997</v>
      </c>
      <c r="BR4" s="12">
        <f>'Gross Price'!BQ4*Quantity!BQ4</f>
        <v>2922.5605499999997</v>
      </c>
      <c r="BS4" s="12">
        <f>'Gross Price'!BR4*Quantity!BR4</f>
        <v>2981.0117609999993</v>
      </c>
      <c r="BT4" s="12">
        <f>'Gross Price'!BS4*Quantity!BS4</f>
        <v>2981.0117609999993</v>
      </c>
      <c r="BU4" s="12">
        <f>'Gross Price'!BT4*Quantity!BT4</f>
        <v>3187.8995491979995</v>
      </c>
      <c r="BV4" s="12">
        <f>'Gross Price'!BU4*Quantity!BU4</f>
        <v>3187.8995491979995</v>
      </c>
      <c r="BW4" s="12">
        <f>'Gross Price'!BV4*Quantity!BV4</f>
        <v>3187.8995491979995</v>
      </c>
      <c r="BX4" s="12">
        <f>'Gross Price'!BW4*Quantity!BW4</f>
        <v>3187.8995491979995</v>
      </c>
      <c r="BY4" s="12">
        <f>'Gross Price'!BX4*Quantity!BX4</f>
        <v>3187.8995491979995</v>
      </c>
      <c r="BZ4" s="12">
        <f>'Gross Price'!BY4*Quantity!BY4</f>
        <v>3187.8995491979995</v>
      </c>
      <c r="CA4" s="12">
        <f>'Gross Price'!BZ4*Quantity!BZ4</f>
        <v>3569.357614913999</v>
      </c>
      <c r="CB4" s="12">
        <f>'Gross Price'!CA4*Quantity!CA4</f>
        <v>3501.2401031789991</v>
      </c>
      <c r="CC4" s="12">
        <f>'Gross Price'!CB4*Quantity!CB4</f>
        <v>3378.696699567734</v>
      </c>
      <c r="CD4" s="12">
        <f>'Gross Price'!CC4*Quantity!CC4</f>
        <v>3378.696699567734</v>
      </c>
      <c r="CE4" s="12">
        <f>'Gross Price'!CD4*Quantity!CD4</f>
        <v>3378.696699567734</v>
      </c>
      <c r="CF4" s="12">
        <f>'Gross Price'!CE4*Quantity!CE4</f>
        <v>3378.696699567734</v>
      </c>
      <c r="CG4" s="12">
        <f t="shared" si="0"/>
        <v>6981</v>
      </c>
      <c r="CH4" s="12">
        <f t="shared" si="1"/>
        <v>6981</v>
      </c>
      <c r="CI4" s="12">
        <f t="shared" si="2"/>
        <v>7117.6949999999997</v>
      </c>
      <c r="CJ4" s="12">
        <f t="shared" si="3"/>
        <v>7063.8749999999982</v>
      </c>
      <c r="CK4" s="12">
        <f t="shared" si="4"/>
        <v>28143.57</v>
      </c>
      <c r="CL4" s="12">
        <f t="shared" si="5"/>
        <v>7588.619999999999</v>
      </c>
      <c r="CM4" s="12">
        <f t="shared" si="6"/>
        <v>7816.2785999999996</v>
      </c>
      <c r="CN4" s="12">
        <f t="shared" si="7"/>
        <v>7705.4093999999986</v>
      </c>
      <c r="CO4" s="12">
        <f t="shared" si="8"/>
        <v>7649.9748</v>
      </c>
      <c r="CP4" s="12">
        <f t="shared" si="9"/>
        <v>30760.282800000004</v>
      </c>
      <c r="CQ4" s="12">
        <f t="shared" si="10"/>
        <v>7871.1749999999984</v>
      </c>
      <c r="CR4" s="12">
        <f t="shared" si="11"/>
        <v>7989.242624999999</v>
      </c>
      <c r="CS4" s="12">
        <f t="shared" si="12"/>
        <v>7879.9880249999987</v>
      </c>
      <c r="CT4" s="12">
        <f t="shared" si="13"/>
        <v>7929.6988679999995</v>
      </c>
      <c r="CU4" s="12">
        <f t="shared" si="14"/>
        <v>31670.104517999996</v>
      </c>
      <c r="CV4" s="12">
        <f t="shared" si="15"/>
        <v>7871.1749999999984</v>
      </c>
      <c r="CW4" s="12">
        <f t="shared" si="16"/>
        <v>7989.242624999999</v>
      </c>
      <c r="CX4" s="12">
        <f t="shared" si="17"/>
        <v>8822.3089499999987</v>
      </c>
      <c r="CY4" s="12">
        <f t="shared" si="18"/>
        <v>8884.5840719999978</v>
      </c>
      <c r="CZ4" s="12">
        <f t="shared" si="19"/>
        <v>33567.310646999991</v>
      </c>
      <c r="DA4" s="12">
        <f t="shared" si="20"/>
        <v>7871.1749999999984</v>
      </c>
      <c r="DB4" s="12">
        <f t="shared" si="21"/>
        <v>7989.242624999999</v>
      </c>
      <c r="DC4" s="12">
        <f t="shared" si="22"/>
        <v>8822.3089499999987</v>
      </c>
      <c r="DD4" s="12">
        <f t="shared" si="23"/>
        <v>8884.5840719999978</v>
      </c>
      <c r="DE4" s="12">
        <f t="shared" si="24"/>
        <v>33567.310646999991</v>
      </c>
      <c r="DF4" s="12">
        <f t="shared" si="25"/>
        <v>9563.6986475939993</v>
      </c>
      <c r="DG4" s="12">
        <f t="shared" si="26"/>
        <v>9563.6986475939993</v>
      </c>
      <c r="DH4" s="12">
        <f t="shared" si="27"/>
        <v>10449.294417660733</v>
      </c>
      <c r="DI4" s="12">
        <f t="shared" si="28"/>
        <v>10136.090098703202</v>
      </c>
      <c r="DJ4" s="12">
        <f t="shared" si="29"/>
        <v>39712.781811551933</v>
      </c>
      <c r="DK4" s="12">
        <f>SUM(M4:CHOOSE(YTD,M4,N4,O4,P4,Q4,R4,S4,T4,U4,V4,W4,X4))</f>
        <v>6981</v>
      </c>
      <c r="DL4" s="12">
        <f>SUM(Y4:CHOOSE(YTD,Y4,Z4,AA4,AB4,AC4,AD4,AE4,AF4,AG4,AH4,AI4,AJ4))</f>
        <v>7588.619999999999</v>
      </c>
      <c r="DM4" s="12">
        <f>SUM(AK4:CHOOSE(YTD,AK4,AL4,AM4,AN4,AO4,AP4,AQ4,AR4,AS4,AT4,AU4,AV4))</f>
        <v>7871.1749999999984</v>
      </c>
      <c r="DN4" s="12">
        <f>SUM(AW4:CHOOSE(YTD,AW4,AX4,AY4,AZ4,BA4,BB4,BC4,BD4,BE4,BF4,BG4,BH4))</f>
        <v>7871.1749999999984</v>
      </c>
      <c r="DO4" s="12">
        <f>SUM(BI4:CHOOSE(YTD,BI4,BJ4,BK4,BL4,BM4,BN4,BO4,BP4,BQ4,BR4,BS4,BT4))</f>
        <v>7871.1749999999984</v>
      </c>
      <c r="DP4" s="12">
        <f>SUM(BU4:CHOOSE(YTD,BU4,BV4,BW4,BX4,BY4,BZ4,CA4,CB4,CC4,CD4,CE4,CF4))</f>
        <v>9563.6986475939993</v>
      </c>
    </row>
    <row r="5" spans="1:120" x14ac:dyDescent="0.15">
      <c r="A5" s="12" t="str">
        <f t="shared" si="30"/>
        <v>Gross Sales</v>
      </c>
      <c r="B5" s="12" t="str">
        <f>SKUs!B5</f>
        <v>SKU4</v>
      </c>
      <c r="C5" s="12" t="str">
        <f>SKUs!C5</f>
        <v>SKUName4</v>
      </c>
      <c r="D5" s="12" t="str">
        <f>SKUs!D5</f>
        <v>Brand 1</v>
      </c>
      <c r="E5" s="12" t="str">
        <f>SKUs!E5</f>
        <v>Segment 1</v>
      </c>
      <c r="F5" s="12" t="str">
        <f>SKUs!F5</f>
        <v>Business Unit 1</v>
      </c>
      <c r="G5" s="12">
        <f>SKUs!G5</f>
        <v>0</v>
      </c>
      <c r="H5" s="12">
        <f>SKUs!H5</f>
        <v>0</v>
      </c>
      <c r="I5" s="12">
        <f>SKUs!I5</f>
        <v>0</v>
      </c>
      <c r="J5" s="12">
        <f>SKUs!J5</f>
        <v>0</v>
      </c>
      <c r="K5" s="12">
        <f>SKUs!K5</f>
        <v>0</v>
      </c>
      <c r="M5" s="12">
        <f>'Gross Price'!L5*Quantity!L5</f>
        <v>5508</v>
      </c>
      <c r="N5" s="12">
        <f>'Gross Price'!M5*Quantity!M5</f>
        <v>5508</v>
      </c>
      <c r="O5" s="12">
        <f>'Gross Price'!N5*Quantity!N5</f>
        <v>5508</v>
      </c>
      <c r="P5" s="12">
        <f>'Gross Price'!O5*Quantity!O5</f>
        <v>5508</v>
      </c>
      <c r="Q5" s="12">
        <f>'Gross Price'!P5*Quantity!P5</f>
        <v>5508</v>
      </c>
      <c r="R5" s="12">
        <f>'Gross Price'!Q5*Quantity!Q5</f>
        <v>5508</v>
      </c>
      <c r="S5" s="12">
        <f>'Gross Price'!R5*Quantity!R5</f>
        <v>5700.78</v>
      </c>
      <c r="T5" s="12">
        <f>'Gross Price'!S5*Quantity!S5</f>
        <v>5616.9449999999997</v>
      </c>
      <c r="U5" s="12">
        <f>'Gross Price'!T5*Quantity!T5</f>
        <v>5616.9449999999997</v>
      </c>
      <c r="V5" s="12">
        <f>'Gross Price'!U5*Quantity!U5</f>
        <v>5616.9449999999997</v>
      </c>
      <c r="W5" s="12">
        <f>'Gross Price'!V5*Quantity!V5</f>
        <v>5616.9449999999997</v>
      </c>
      <c r="X5" s="12">
        <f>'Gross Price'!W5*Quantity!W5</f>
        <v>5616.9449999999997</v>
      </c>
      <c r="Y5" s="12">
        <f>'Gross Price'!X5*Quantity!X5</f>
        <v>5952.2849999999999</v>
      </c>
      <c r="Z5" s="12">
        <f>'Gross Price'!Y5*Quantity!Y5</f>
        <v>5952.2849999999999</v>
      </c>
      <c r="AA5" s="12">
        <f>'Gross Price'!Z5*Quantity!Z5</f>
        <v>5952.2849999999999</v>
      </c>
      <c r="AB5" s="12">
        <f>'Gross Price'!AA5*Quantity!AA5</f>
        <v>6130.8535499999998</v>
      </c>
      <c r="AC5" s="12">
        <f>'Gross Price'!AB5*Quantity!AB5</f>
        <v>6130.8535499999998</v>
      </c>
      <c r="AD5" s="12">
        <f>'Gross Price'!AC5*Quantity!AC5</f>
        <v>6130.8535499999998</v>
      </c>
      <c r="AE5" s="12">
        <f>'Gross Price'!AD5*Quantity!AD5</f>
        <v>6130.8535499999998</v>
      </c>
      <c r="AF5" s="12">
        <f>'Gross Price'!AE5*Quantity!AE5</f>
        <v>6044.5034999999998</v>
      </c>
      <c r="AG5" s="12">
        <f>'Gross Price'!AF5*Quantity!AF5</f>
        <v>6044.5034999999998</v>
      </c>
      <c r="AH5" s="12">
        <f>'Gross Price'!AG5*Quantity!AG5</f>
        <v>6044.5034999999998</v>
      </c>
      <c r="AI5" s="12">
        <f>'Gross Price'!AH5*Quantity!AH5</f>
        <v>6044.5034999999998</v>
      </c>
      <c r="AJ5" s="12">
        <f>'Gross Price'!AI5*Quantity!AI5</f>
        <v>6044.5034999999998</v>
      </c>
      <c r="AK5" s="12">
        <f>'Gross Price'!AJ5*Quantity!AJ5</f>
        <v>6203.79</v>
      </c>
      <c r="AL5" s="12">
        <f>'Gross Price'!AK5*Quantity!AK5</f>
        <v>6203.79</v>
      </c>
      <c r="AM5" s="12">
        <f>'Gross Price'!AL5*Quantity!AL5</f>
        <v>6203.79</v>
      </c>
      <c r="AN5" s="12">
        <f>'Gross Price'!AM5*Quantity!AM5</f>
        <v>6296.846849999999</v>
      </c>
      <c r="AO5" s="12">
        <f>'Gross Price'!AN5*Quantity!AN5</f>
        <v>6296.846849999999</v>
      </c>
      <c r="AP5" s="12">
        <f>'Gross Price'!AO5*Quantity!AO5</f>
        <v>6296.846849999999</v>
      </c>
      <c r="AQ5" s="12">
        <f>'Gross Price'!AP5*Quantity!AP5</f>
        <v>6296.846849999999</v>
      </c>
      <c r="AR5" s="12">
        <f>'Gross Price'!AQ5*Quantity!AQ5</f>
        <v>6211.754324999999</v>
      </c>
      <c r="AS5" s="12">
        <f>'Gross Price'!AR5*Quantity!AR5</f>
        <v>6211.754324999999</v>
      </c>
      <c r="AT5" s="12">
        <f>'Gross Price'!AS5*Quantity!AS5</f>
        <v>6211.754324999999</v>
      </c>
      <c r="AU5" s="12">
        <f>'Gross Price'!AT5*Quantity!AT5</f>
        <v>6335.9894114999988</v>
      </c>
      <c r="AV5" s="12">
        <f>'Gross Price'!AU5*Quantity!AU5</f>
        <v>6335.9894114999988</v>
      </c>
      <c r="AW5" s="12">
        <f>'Gross Price'!AV5*Quantity!AV5</f>
        <v>6203.79</v>
      </c>
      <c r="AX5" s="12">
        <f>'Gross Price'!AW5*Quantity!AW5</f>
        <v>6203.79</v>
      </c>
      <c r="AY5" s="12">
        <f>'Gross Price'!AX5*Quantity!AX5</f>
        <v>6203.79</v>
      </c>
      <c r="AZ5" s="12">
        <f>'Gross Price'!AY5*Quantity!AY5</f>
        <v>6296.846849999999</v>
      </c>
      <c r="BA5" s="12">
        <f>'Gross Price'!AZ5*Quantity!AZ5</f>
        <v>6296.846849999999</v>
      </c>
      <c r="BB5" s="12">
        <f>'Gross Price'!BA5*Quantity!BA5</f>
        <v>6296.846849999999</v>
      </c>
      <c r="BC5" s="12">
        <f>'Gross Price'!BB5*Quantity!BB5</f>
        <v>7062.6795749999983</v>
      </c>
      <c r="BD5" s="12">
        <f>'Gross Price'!BC5*Quantity!BC5</f>
        <v>6977.5870499999983</v>
      </c>
      <c r="BE5" s="12">
        <f>'Gross Price'!BD5*Quantity!BD5</f>
        <v>6977.5870499999983</v>
      </c>
      <c r="BF5" s="12">
        <f>'Gross Price'!BE5*Quantity!BE5</f>
        <v>6977.5870499999983</v>
      </c>
      <c r="BG5" s="12">
        <f>'Gross Price'!BF5*Quantity!BF5</f>
        <v>7117.1387909999985</v>
      </c>
      <c r="BH5" s="12">
        <f>'Gross Price'!BG5*Quantity!BG5</f>
        <v>7117.1387909999985</v>
      </c>
      <c r="BI5" s="12">
        <f>'Gross Price'!BH5*Quantity!BH5</f>
        <v>6203.79</v>
      </c>
      <c r="BJ5" s="12">
        <f>'Gross Price'!BI5*Quantity!BI5</f>
        <v>6203.79</v>
      </c>
      <c r="BK5" s="12">
        <f>'Gross Price'!BJ5*Quantity!BJ5</f>
        <v>6203.79</v>
      </c>
      <c r="BL5" s="12">
        <f>'Gross Price'!BK5*Quantity!BK5</f>
        <v>6296.846849999999</v>
      </c>
      <c r="BM5" s="12">
        <f>'Gross Price'!BL5*Quantity!BL5</f>
        <v>6296.846849999999</v>
      </c>
      <c r="BN5" s="12">
        <f>'Gross Price'!BM5*Quantity!BM5</f>
        <v>6296.846849999999</v>
      </c>
      <c r="BO5" s="12">
        <f>'Gross Price'!BN5*Quantity!BN5</f>
        <v>7062.6795749999983</v>
      </c>
      <c r="BP5" s="12">
        <f>'Gross Price'!BO5*Quantity!BO5</f>
        <v>6977.5870499999983</v>
      </c>
      <c r="BQ5" s="12">
        <f>'Gross Price'!BP5*Quantity!BP5</f>
        <v>6977.5870499999983</v>
      </c>
      <c r="BR5" s="12">
        <f>'Gross Price'!BQ5*Quantity!BQ5</f>
        <v>6977.5870499999983</v>
      </c>
      <c r="BS5" s="12">
        <f>'Gross Price'!BR5*Quantity!BR5</f>
        <v>7117.1387909999985</v>
      </c>
      <c r="BT5" s="12">
        <f>'Gross Price'!BS5*Quantity!BS5</f>
        <v>7117.1387909999985</v>
      </c>
      <c r="BU5" s="12">
        <f>'Gross Price'!BT5*Quantity!BT5</f>
        <v>7554.7560322709996</v>
      </c>
      <c r="BV5" s="12">
        <f>'Gross Price'!BU5*Quantity!BU5</f>
        <v>7554.7560322709996</v>
      </c>
      <c r="BW5" s="12">
        <f>'Gross Price'!BV5*Quantity!BV5</f>
        <v>7554.7560322709996</v>
      </c>
      <c r="BX5" s="12">
        <f>'Gross Price'!BW5*Quantity!BW5</f>
        <v>7554.7560322709996</v>
      </c>
      <c r="BY5" s="12">
        <f>'Gross Price'!BX5*Quantity!BX5</f>
        <v>7554.7560322709996</v>
      </c>
      <c r="BZ5" s="12">
        <f>'Gross Price'!BY5*Quantity!BY5</f>
        <v>7554.7560322709996</v>
      </c>
      <c r="CA5" s="12">
        <f>'Gross Price'!BZ5*Quantity!BZ5</f>
        <v>8488.4899238999988</v>
      </c>
      <c r="CB5" s="12">
        <f>'Gross Price'!CA5*Quantity!CA5</f>
        <v>8318.7201254219999</v>
      </c>
      <c r="CC5" s="12">
        <f>'Gross Price'!CB5*Quantity!CB5</f>
        <v>8027.5649210322299</v>
      </c>
      <c r="CD5" s="12">
        <f>'Gross Price'!CC5*Quantity!CC5</f>
        <v>8027.5649210322299</v>
      </c>
      <c r="CE5" s="12">
        <f>'Gross Price'!CD5*Quantity!CD5</f>
        <v>8027.5649210322299</v>
      </c>
      <c r="CF5" s="12">
        <f>'Gross Price'!CE5*Quantity!CE5</f>
        <v>8027.5649210322299</v>
      </c>
      <c r="CG5" s="12">
        <f t="shared" si="0"/>
        <v>16524</v>
      </c>
      <c r="CH5" s="12">
        <f t="shared" si="1"/>
        <v>16524</v>
      </c>
      <c r="CI5" s="12">
        <f t="shared" si="2"/>
        <v>16934.669999999998</v>
      </c>
      <c r="CJ5" s="12">
        <f t="shared" si="3"/>
        <v>16850.834999999999</v>
      </c>
      <c r="CK5" s="12">
        <f t="shared" si="4"/>
        <v>66833.505000000005</v>
      </c>
      <c r="CL5" s="12">
        <f t="shared" si="5"/>
        <v>17856.855</v>
      </c>
      <c r="CM5" s="12">
        <f t="shared" si="6"/>
        <v>18392.560649999999</v>
      </c>
      <c r="CN5" s="12">
        <f t="shared" si="7"/>
        <v>18219.860549999998</v>
      </c>
      <c r="CO5" s="12">
        <f t="shared" si="8"/>
        <v>18133.5105</v>
      </c>
      <c r="CP5" s="12">
        <f t="shared" si="9"/>
        <v>72602.786699999997</v>
      </c>
      <c r="CQ5" s="12">
        <f t="shared" si="10"/>
        <v>18611.37</v>
      </c>
      <c r="CR5" s="12">
        <f t="shared" si="11"/>
        <v>18890.540549999998</v>
      </c>
      <c r="CS5" s="12">
        <f t="shared" si="12"/>
        <v>18720.355499999998</v>
      </c>
      <c r="CT5" s="12">
        <f t="shared" si="13"/>
        <v>18883.733147999996</v>
      </c>
      <c r="CU5" s="12">
        <f t="shared" si="14"/>
        <v>75105.999198000005</v>
      </c>
      <c r="CV5" s="12">
        <f t="shared" si="15"/>
        <v>18611.37</v>
      </c>
      <c r="CW5" s="12">
        <f t="shared" si="16"/>
        <v>18890.540549999998</v>
      </c>
      <c r="CX5" s="12">
        <f t="shared" si="17"/>
        <v>21017.853674999995</v>
      </c>
      <c r="CY5" s="12">
        <f t="shared" si="18"/>
        <v>21211.864631999993</v>
      </c>
      <c r="CZ5" s="12">
        <f t="shared" si="19"/>
        <v>79731.628857000003</v>
      </c>
      <c r="DA5" s="12">
        <f t="shared" si="20"/>
        <v>18611.37</v>
      </c>
      <c r="DB5" s="12">
        <f t="shared" si="21"/>
        <v>18890.540549999998</v>
      </c>
      <c r="DC5" s="12">
        <f t="shared" si="22"/>
        <v>21017.853674999995</v>
      </c>
      <c r="DD5" s="12">
        <f t="shared" si="23"/>
        <v>21211.864631999993</v>
      </c>
      <c r="DE5" s="12">
        <f t="shared" si="24"/>
        <v>79731.628857000003</v>
      </c>
      <c r="DF5" s="12">
        <f t="shared" si="25"/>
        <v>22664.268096813001</v>
      </c>
      <c r="DG5" s="12">
        <f t="shared" si="26"/>
        <v>22664.268096813001</v>
      </c>
      <c r="DH5" s="12">
        <f t="shared" si="27"/>
        <v>24834.774970354229</v>
      </c>
      <c r="DI5" s="12">
        <f t="shared" si="28"/>
        <v>24082.69476309669</v>
      </c>
      <c r="DJ5" s="12">
        <f t="shared" si="29"/>
        <v>94246.005927076912</v>
      </c>
      <c r="DK5" s="12">
        <f>SUM(M5:CHOOSE(YTD,M5,N5,O5,P5,Q5,R5,S5,T5,U5,V5,W5,X5))</f>
        <v>16524</v>
      </c>
      <c r="DL5" s="12">
        <f>SUM(Y5:CHOOSE(YTD,Y5,Z5,AA5,AB5,AC5,AD5,AE5,AF5,AG5,AH5,AI5,AJ5))</f>
        <v>17856.855</v>
      </c>
      <c r="DM5" s="12">
        <f>SUM(AK5:CHOOSE(YTD,AK5,AL5,AM5,AN5,AO5,AP5,AQ5,AR5,AS5,AT5,AU5,AV5))</f>
        <v>18611.37</v>
      </c>
      <c r="DN5" s="12">
        <f>SUM(AW5:CHOOSE(YTD,AW5,AX5,AY5,AZ5,BA5,BB5,BC5,BD5,BE5,BF5,BG5,BH5))</f>
        <v>18611.37</v>
      </c>
      <c r="DO5" s="12">
        <f>SUM(BI5:CHOOSE(YTD,BI5,BJ5,BK5,BL5,BM5,BN5,BO5,BP5,BQ5,BR5,BS5,BT5))</f>
        <v>18611.37</v>
      </c>
      <c r="DP5" s="12">
        <f>SUM(BU5:CHOOSE(YTD,BU5,BV5,BW5,BX5,BY5,BZ5,CA5,CB5,CC5,CD5,CE5,CF5))</f>
        <v>22664.268096813001</v>
      </c>
    </row>
    <row r="6" spans="1:120" x14ac:dyDescent="0.15">
      <c r="A6" s="12" t="str">
        <f t="shared" si="30"/>
        <v>Gross Sales</v>
      </c>
      <c r="B6" s="12" t="str">
        <f>SKUs!B6</f>
        <v>SKU5</v>
      </c>
      <c r="C6" s="12" t="str">
        <f>SKUs!C6</f>
        <v>SKUName5</v>
      </c>
      <c r="D6" s="12" t="str">
        <f>SKUs!D6</f>
        <v>Brand 1</v>
      </c>
      <c r="E6" s="12" t="str">
        <f>SKUs!E6</f>
        <v>Segment 1</v>
      </c>
      <c r="F6" s="12" t="str">
        <f>SKUs!F6</f>
        <v>Business Unit 1</v>
      </c>
      <c r="G6" s="12">
        <f>SKUs!G6</f>
        <v>0</v>
      </c>
      <c r="H6" s="12">
        <f>SKUs!H6</f>
        <v>0</v>
      </c>
      <c r="I6" s="12">
        <f>SKUs!I6</f>
        <v>0</v>
      </c>
      <c r="J6" s="12">
        <f>SKUs!J6</f>
        <v>0</v>
      </c>
      <c r="K6" s="12">
        <f>SKUs!K6</f>
        <v>0</v>
      </c>
      <c r="M6" s="12">
        <f>'Gross Price'!L6*Quantity!L6</f>
        <v>525</v>
      </c>
      <c r="N6" s="12">
        <f>'Gross Price'!M6*Quantity!M6</f>
        <v>525</v>
      </c>
      <c r="O6" s="12">
        <f>'Gross Price'!N6*Quantity!N6</f>
        <v>525</v>
      </c>
      <c r="P6" s="12">
        <f>'Gross Price'!O6*Quantity!O6</f>
        <v>525</v>
      </c>
      <c r="Q6" s="12">
        <f>'Gross Price'!P6*Quantity!P6</f>
        <v>525</v>
      </c>
      <c r="R6" s="12">
        <f>'Gross Price'!Q6*Quantity!Q6</f>
        <v>525</v>
      </c>
      <c r="S6" s="12">
        <f>'Gross Price'!R6*Quantity!R6</f>
        <v>543.375</v>
      </c>
      <c r="T6" s="12">
        <f>'Gross Price'!S6*Quantity!S6</f>
        <v>533.02499999999998</v>
      </c>
      <c r="U6" s="12">
        <f>'Gross Price'!T6*Quantity!T6</f>
        <v>533.02499999999998</v>
      </c>
      <c r="V6" s="12">
        <f>'Gross Price'!U6*Quantity!U6</f>
        <v>533.02499999999998</v>
      </c>
      <c r="W6" s="12">
        <f>'Gross Price'!V6*Quantity!V6</f>
        <v>533.02499999999998</v>
      </c>
      <c r="X6" s="12">
        <f>'Gross Price'!W6*Quantity!W6</f>
        <v>533.02499999999998</v>
      </c>
      <c r="Y6" s="12">
        <f>'Gross Price'!X6*Quantity!X6</f>
        <v>569.25</v>
      </c>
      <c r="Z6" s="12">
        <f>'Gross Price'!Y6*Quantity!Y6</f>
        <v>569.25</v>
      </c>
      <c r="AA6" s="12">
        <f>'Gross Price'!Z6*Quantity!Z6</f>
        <v>569.25</v>
      </c>
      <c r="AB6" s="12">
        <f>'Gross Price'!AA6*Quantity!AA6</f>
        <v>586.32749999999999</v>
      </c>
      <c r="AC6" s="12">
        <f>'Gross Price'!AB6*Quantity!AB6</f>
        <v>586.32749999999999</v>
      </c>
      <c r="AD6" s="12">
        <f>'Gross Price'!AC6*Quantity!AC6</f>
        <v>586.32749999999999</v>
      </c>
      <c r="AE6" s="12">
        <f>'Gross Price'!AD6*Quantity!AD6</f>
        <v>586.32749999999999</v>
      </c>
      <c r="AF6" s="12">
        <f>'Gross Price'!AE6*Quantity!AE6</f>
        <v>575.66700000000003</v>
      </c>
      <c r="AG6" s="12">
        <f>'Gross Price'!AF6*Quantity!AF6</f>
        <v>575.66700000000003</v>
      </c>
      <c r="AH6" s="12">
        <f>'Gross Price'!AG6*Quantity!AG6</f>
        <v>575.66700000000003</v>
      </c>
      <c r="AI6" s="12">
        <f>'Gross Price'!AH6*Quantity!AH6</f>
        <v>575.66700000000003</v>
      </c>
      <c r="AJ6" s="12">
        <f>'Gross Price'!AI6*Quantity!AI6</f>
        <v>575.66700000000003</v>
      </c>
      <c r="AK6" s="12">
        <f>'Gross Price'!AJ6*Quantity!AJ6</f>
        <v>589.94999999999993</v>
      </c>
      <c r="AL6" s="12">
        <f>'Gross Price'!AK6*Quantity!AK6</f>
        <v>589.94999999999993</v>
      </c>
      <c r="AM6" s="12">
        <f>'Gross Price'!AL6*Quantity!AL6</f>
        <v>589.94999999999993</v>
      </c>
      <c r="AN6" s="12">
        <f>'Gross Price'!AM6*Quantity!AM6</f>
        <v>598.79924999999992</v>
      </c>
      <c r="AO6" s="12">
        <f>'Gross Price'!AN6*Quantity!AN6</f>
        <v>598.79924999999992</v>
      </c>
      <c r="AP6" s="12">
        <f>'Gross Price'!AO6*Quantity!AO6</f>
        <v>598.79924999999992</v>
      </c>
      <c r="AQ6" s="12">
        <f>'Gross Price'!AP6*Quantity!AP6</f>
        <v>598.79924999999992</v>
      </c>
      <c r="AR6" s="12">
        <f>'Gross Price'!AQ6*Quantity!AQ6</f>
        <v>588.29399999999987</v>
      </c>
      <c r="AS6" s="12">
        <f>'Gross Price'!AR6*Quantity!AR6</f>
        <v>588.29399999999987</v>
      </c>
      <c r="AT6" s="12">
        <f>'Gross Price'!AS6*Quantity!AS6</f>
        <v>588.29399999999987</v>
      </c>
      <c r="AU6" s="12">
        <f>'Gross Price'!AT6*Quantity!AT6</f>
        <v>600.05987999999991</v>
      </c>
      <c r="AV6" s="12">
        <f>'Gross Price'!AU6*Quantity!AU6</f>
        <v>600.05987999999991</v>
      </c>
      <c r="AW6" s="12">
        <f>'Gross Price'!AV6*Quantity!AV6</f>
        <v>589.94999999999993</v>
      </c>
      <c r="AX6" s="12">
        <f>'Gross Price'!AW6*Quantity!AW6</f>
        <v>589.94999999999993</v>
      </c>
      <c r="AY6" s="12">
        <f>'Gross Price'!AX6*Quantity!AX6</f>
        <v>589.94999999999993</v>
      </c>
      <c r="AZ6" s="12">
        <f>'Gross Price'!AY6*Quantity!AY6</f>
        <v>598.79924999999992</v>
      </c>
      <c r="BA6" s="12">
        <f>'Gross Price'!AZ6*Quantity!AZ6</f>
        <v>598.79924999999992</v>
      </c>
      <c r="BB6" s="12">
        <f>'Gross Price'!BA6*Quantity!BA6</f>
        <v>598.79924999999992</v>
      </c>
      <c r="BC6" s="12">
        <f>'Gross Price'!BB6*Quantity!BB6</f>
        <v>672.3359999999999</v>
      </c>
      <c r="BD6" s="12">
        <f>'Gross Price'!BC6*Quantity!BC6</f>
        <v>656.57812499999989</v>
      </c>
      <c r="BE6" s="12">
        <f>'Gross Price'!BD6*Quantity!BD6</f>
        <v>656.57812499999989</v>
      </c>
      <c r="BF6" s="12">
        <f>'Gross Price'!BE6*Quantity!BE6</f>
        <v>656.57812499999989</v>
      </c>
      <c r="BG6" s="12">
        <f>'Gross Price'!BF6*Quantity!BF6</f>
        <v>669.70968749999997</v>
      </c>
      <c r="BH6" s="12">
        <f>'Gross Price'!BG6*Quantity!BG6</f>
        <v>669.70968749999997</v>
      </c>
      <c r="BI6" s="12">
        <f>'Gross Price'!BH6*Quantity!BH6</f>
        <v>589.94999999999993</v>
      </c>
      <c r="BJ6" s="12">
        <f>'Gross Price'!BI6*Quantity!BI6</f>
        <v>589.94999999999993</v>
      </c>
      <c r="BK6" s="12">
        <f>'Gross Price'!BJ6*Quantity!BJ6</f>
        <v>589.94999999999993</v>
      </c>
      <c r="BL6" s="12">
        <f>'Gross Price'!BK6*Quantity!BK6</f>
        <v>598.79924999999992</v>
      </c>
      <c r="BM6" s="12">
        <f>'Gross Price'!BL6*Quantity!BL6</f>
        <v>598.79924999999992</v>
      </c>
      <c r="BN6" s="12">
        <f>'Gross Price'!BM6*Quantity!BM6</f>
        <v>598.79924999999992</v>
      </c>
      <c r="BO6" s="12">
        <f>'Gross Price'!BN6*Quantity!BN6</f>
        <v>672.3359999999999</v>
      </c>
      <c r="BP6" s="12">
        <f>'Gross Price'!BO6*Quantity!BO6</f>
        <v>656.57812499999989</v>
      </c>
      <c r="BQ6" s="12">
        <f>'Gross Price'!BP6*Quantity!BP6</f>
        <v>656.57812499999989</v>
      </c>
      <c r="BR6" s="12">
        <f>'Gross Price'!BQ6*Quantity!BQ6</f>
        <v>656.57812499999989</v>
      </c>
      <c r="BS6" s="12">
        <f>'Gross Price'!BR6*Quantity!BR6</f>
        <v>669.70968749999997</v>
      </c>
      <c r="BT6" s="12">
        <f>'Gross Price'!BS6*Quantity!BS6</f>
        <v>669.70968749999997</v>
      </c>
      <c r="BU6" s="12">
        <f>'Gross Price'!BT6*Quantity!BT6</f>
        <v>717.85377751499993</v>
      </c>
      <c r="BV6" s="12">
        <f>'Gross Price'!BU6*Quantity!BU6</f>
        <v>717.85377751499993</v>
      </c>
      <c r="BW6" s="12">
        <f>'Gross Price'!BV6*Quantity!BV6</f>
        <v>717.85377751499993</v>
      </c>
      <c r="BX6" s="12">
        <f>'Gross Price'!BW6*Quantity!BW6</f>
        <v>717.85377751499993</v>
      </c>
      <c r="BY6" s="12">
        <f>'Gross Price'!BX6*Quantity!BX6</f>
        <v>717.85377751499993</v>
      </c>
      <c r="BZ6" s="12">
        <f>'Gross Price'!BY6*Quantity!BY6</f>
        <v>717.85377751499993</v>
      </c>
      <c r="CA6" s="12">
        <f>'Gross Price'!BZ6*Quantity!BZ6</f>
        <v>806.93052362999993</v>
      </c>
      <c r="CB6" s="12">
        <f>'Gross Price'!CA6*Quantity!CA6</f>
        <v>785.97128924999993</v>
      </c>
      <c r="CC6" s="12">
        <f>'Gross Price'!CB6*Quantity!CB6</f>
        <v>758.46229412624996</v>
      </c>
      <c r="CD6" s="12">
        <f>'Gross Price'!CC6*Quantity!CC6</f>
        <v>758.46229412624996</v>
      </c>
      <c r="CE6" s="12">
        <f>'Gross Price'!CD6*Quantity!CD6</f>
        <v>758.46229412624996</v>
      </c>
      <c r="CF6" s="12">
        <f>'Gross Price'!CE6*Quantity!CE6</f>
        <v>758.46229412624996</v>
      </c>
      <c r="CG6" s="12">
        <f t="shared" si="0"/>
        <v>1575</v>
      </c>
      <c r="CH6" s="12">
        <f t="shared" si="1"/>
        <v>1575</v>
      </c>
      <c r="CI6" s="12">
        <f t="shared" si="2"/>
        <v>1609.4250000000002</v>
      </c>
      <c r="CJ6" s="12">
        <f t="shared" si="3"/>
        <v>1599.0749999999998</v>
      </c>
      <c r="CK6" s="12">
        <f t="shared" si="4"/>
        <v>6358.4999999999982</v>
      </c>
      <c r="CL6" s="12">
        <f t="shared" si="5"/>
        <v>1707.75</v>
      </c>
      <c r="CM6" s="12">
        <f t="shared" si="6"/>
        <v>1758.9825000000001</v>
      </c>
      <c r="CN6" s="12">
        <f t="shared" si="7"/>
        <v>1737.6615000000002</v>
      </c>
      <c r="CO6" s="12">
        <f t="shared" si="8"/>
        <v>1727.0010000000002</v>
      </c>
      <c r="CP6" s="12">
        <f t="shared" si="9"/>
        <v>6931.3950000000013</v>
      </c>
      <c r="CQ6" s="12">
        <f t="shared" si="10"/>
        <v>1769.85</v>
      </c>
      <c r="CR6" s="12">
        <f t="shared" si="11"/>
        <v>1796.3977499999996</v>
      </c>
      <c r="CS6" s="12">
        <f t="shared" si="12"/>
        <v>1775.3872499999998</v>
      </c>
      <c r="CT6" s="12">
        <f t="shared" si="13"/>
        <v>1788.4137599999995</v>
      </c>
      <c r="CU6" s="12">
        <f t="shared" si="14"/>
        <v>7130.0487599999988</v>
      </c>
      <c r="CV6" s="12">
        <f t="shared" si="15"/>
        <v>1769.85</v>
      </c>
      <c r="CW6" s="12">
        <f t="shared" si="16"/>
        <v>1796.3977499999996</v>
      </c>
      <c r="CX6" s="12">
        <f t="shared" si="17"/>
        <v>1985.4922499999998</v>
      </c>
      <c r="CY6" s="12">
        <f t="shared" si="18"/>
        <v>1995.9974999999997</v>
      </c>
      <c r="CZ6" s="12">
        <f t="shared" si="19"/>
        <v>7547.7374999999993</v>
      </c>
      <c r="DA6" s="12">
        <f t="shared" si="20"/>
        <v>1769.85</v>
      </c>
      <c r="DB6" s="12">
        <f t="shared" si="21"/>
        <v>1796.3977499999996</v>
      </c>
      <c r="DC6" s="12">
        <f t="shared" si="22"/>
        <v>1985.4922499999998</v>
      </c>
      <c r="DD6" s="12">
        <f t="shared" si="23"/>
        <v>1995.9974999999997</v>
      </c>
      <c r="DE6" s="12">
        <f t="shared" si="24"/>
        <v>7547.7374999999993</v>
      </c>
      <c r="DF6" s="12">
        <f t="shared" si="25"/>
        <v>2153.5613325449999</v>
      </c>
      <c r="DG6" s="12">
        <f t="shared" si="26"/>
        <v>2153.5613325449999</v>
      </c>
      <c r="DH6" s="12">
        <f t="shared" si="27"/>
        <v>2351.3641070062499</v>
      </c>
      <c r="DI6" s="12">
        <f t="shared" si="28"/>
        <v>2275.3868823787498</v>
      </c>
      <c r="DJ6" s="12">
        <f t="shared" si="29"/>
        <v>8933.8736544749991</v>
      </c>
      <c r="DK6" s="12">
        <f>SUM(M6:CHOOSE(YTD,M6,N6,O6,P6,Q6,R6,S6,T6,U6,V6,W6,X6))</f>
        <v>1575</v>
      </c>
      <c r="DL6" s="12">
        <f>SUM(Y6:CHOOSE(YTD,Y6,Z6,AA6,AB6,AC6,AD6,AE6,AF6,AG6,AH6,AI6,AJ6))</f>
        <v>1707.75</v>
      </c>
      <c r="DM6" s="12">
        <f>SUM(AK6:CHOOSE(YTD,AK6,AL6,AM6,AN6,AO6,AP6,AQ6,AR6,AS6,AT6,AU6,AV6))</f>
        <v>1769.85</v>
      </c>
      <c r="DN6" s="12">
        <f>SUM(AW6:CHOOSE(YTD,AW6,AX6,AY6,AZ6,BA6,BB6,BC6,BD6,BE6,BF6,BG6,BH6))</f>
        <v>1769.85</v>
      </c>
      <c r="DO6" s="12">
        <f>SUM(BI6:CHOOSE(YTD,BI6,BJ6,BK6,BL6,BM6,BN6,BO6,BP6,BQ6,BR6,BS6,BT6))</f>
        <v>1769.85</v>
      </c>
      <c r="DP6" s="12">
        <f>SUM(BU6:CHOOSE(YTD,BU6,BV6,BW6,BX6,BY6,BZ6,CA6,CB6,CC6,CD6,CE6,CF6))</f>
        <v>2153.5613325449999</v>
      </c>
    </row>
    <row r="7" spans="1:120" x14ac:dyDescent="0.15">
      <c r="A7" s="12" t="str">
        <f t="shared" si="30"/>
        <v>Gross Sales</v>
      </c>
      <c r="B7" s="12" t="str">
        <f>SKUs!B7</f>
        <v>SKU6</v>
      </c>
      <c r="C7" s="12" t="str">
        <f>SKUs!C7</f>
        <v>SKUName6</v>
      </c>
      <c r="D7" s="12" t="str">
        <f>SKUs!D7</f>
        <v>Brand 2</v>
      </c>
      <c r="E7" s="12" t="str">
        <f>SKUs!E7</f>
        <v>Segment 1</v>
      </c>
      <c r="F7" s="12" t="str">
        <f>SKUs!F7</f>
        <v>Business Unit 1</v>
      </c>
      <c r="G7" s="12">
        <f>SKUs!G7</f>
        <v>0</v>
      </c>
      <c r="H7" s="12">
        <f>SKUs!H7</f>
        <v>0</v>
      </c>
      <c r="I7" s="12">
        <f>SKUs!I7</f>
        <v>0</v>
      </c>
      <c r="J7" s="12">
        <f>SKUs!J7</f>
        <v>0</v>
      </c>
      <c r="K7" s="12">
        <f>SKUs!K7</f>
        <v>0</v>
      </c>
      <c r="M7" s="12">
        <f>'Gross Price'!L7*Quantity!L7</f>
        <v>1020</v>
      </c>
      <c r="N7" s="12">
        <f>'Gross Price'!M7*Quantity!M7</f>
        <v>1020</v>
      </c>
      <c r="O7" s="12">
        <f>'Gross Price'!N7*Quantity!N7</f>
        <v>1020</v>
      </c>
      <c r="P7" s="12">
        <f>'Gross Price'!O7*Quantity!O7</f>
        <v>1020</v>
      </c>
      <c r="Q7" s="12">
        <f>'Gross Price'!P7*Quantity!P7</f>
        <v>1020</v>
      </c>
      <c r="R7" s="12">
        <f>'Gross Price'!Q7*Quantity!Q7</f>
        <v>1020</v>
      </c>
      <c r="S7" s="12">
        <f>'Gross Price'!R7*Quantity!R7</f>
        <v>1055.6999999999998</v>
      </c>
      <c r="T7" s="12">
        <f>'Gross Price'!S7*Quantity!S7</f>
        <v>1055.6999999999998</v>
      </c>
      <c r="U7" s="12">
        <f>'Gross Price'!T7*Quantity!T7</f>
        <v>1055.6999999999998</v>
      </c>
      <c r="V7" s="12">
        <f>'Gross Price'!U7*Quantity!U7</f>
        <v>1055.6999999999998</v>
      </c>
      <c r="W7" s="12">
        <f>'Gross Price'!V7*Quantity!V7</f>
        <v>1055.6999999999998</v>
      </c>
      <c r="X7" s="12">
        <f>'Gross Price'!W7*Quantity!W7</f>
        <v>1055.6999999999998</v>
      </c>
      <c r="Y7" s="12">
        <f>'Gross Price'!X7*Quantity!X7</f>
        <v>1126.08</v>
      </c>
      <c r="Z7" s="12">
        <f>'Gross Price'!Y7*Quantity!Y7</f>
        <v>1126.08</v>
      </c>
      <c r="AA7" s="12">
        <f>'Gross Price'!Z7*Quantity!Z7</f>
        <v>1126.08</v>
      </c>
      <c r="AB7" s="12">
        <f>'Gross Price'!AA7*Quantity!AA7</f>
        <v>1159.8624</v>
      </c>
      <c r="AC7" s="12">
        <f>'Gross Price'!AB7*Quantity!AB7</f>
        <v>1159.8624</v>
      </c>
      <c r="AD7" s="12">
        <f>'Gross Price'!AC7*Quantity!AC7</f>
        <v>1159.8624</v>
      </c>
      <c r="AE7" s="12">
        <f>'Gross Price'!AD7*Quantity!AD7</f>
        <v>1159.8624</v>
      </c>
      <c r="AF7" s="12">
        <f>'Gross Price'!AE7*Quantity!AE7</f>
        <v>1159.8624</v>
      </c>
      <c r="AG7" s="12">
        <f>'Gross Price'!AF7*Quantity!AF7</f>
        <v>1159.8624</v>
      </c>
      <c r="AH7" s="12">
        <f>'Gross Price'!AG7*Quantity!AG7</f>
        <v>1159.8624</v>
      </c>
      <c r="AI7" s="12">
        <f>'Gross Price'!AH7*Quantity!AH7</f>
        <v>1159.8624</v>
      </c>
      <c r="AJ7" s="12">
        <f>'Gross Price'!AI7*Quantity!AI7</f>
        <v>1159.8624</v>
      </c>
      <c r="AK7" s="12">
        <f>'Gross Price'!AJ7*Quantity!AJ7</f>
        <v>1126.08</v>
      </c>
      <c r="AL7" s="12">
        <f>'Gross Price'!AK7*Quantity!AK7</f>
        <v>1126.08</v>
      </c>
      <c r="AM7" s="12">
        <f>'Gross Price'!AL7*Quantity!AL7</f>
        <v>1126.08</v>
      </c>
      <c r="AN7" s="12">
        <f>'Gross Price'!AM7*Quantity!AM7</f>
        <v>1142.9711999999997</v>
      </c>
      <c r="AO7" s="12">
        <f>'Gross Price'!AN7*Quantity!AN7</f>
        <v>1142.9711999999997</v>
      </c>
      <c r="AP7" s="12">
        <f>'Gross Price'!AO7*Quantity!AO7</f>
        <v>1142.9711999999997</v>
      </c>
      <c r="AQ7" s="12">
        <f>'Gross Price'!AP7*Quantity!AP7</f>
        <v>1142.9711999999997</v>
      </c>
      <c r="AR7" s="12">
        <f>'Gross Price'!AQ7*Quantity!AQ7</f>
        <v>1142.9711999999997</v>
      </c>
      <c r="AS7" s="12">
        <f>'Gross Price'!AR7*Quantity!AR7</f>
        <v>1142.9711999999997</v>
      </c>
      <c r="AT7" s="12">
        <f>'Gross Price'!AS7*Quantity!AS7</f>
        <v>1142.9711999999997</v>
      </c>
      <c r="AU7" s="12">
        <f>'Gross Price'!AT7*Quantity!AT7</f>
        <v>1165.8306239999997</v>
      </c>
      <c r="AV7" s="12">
        <f>'Gross Price'!AU7*Quantity!AU7</f>
        <v>1165.8306239999997</v>
      </c>
      <c r="AW7" s="12">
        <f>'Gross Price'!AV7*Quantity!AV7</f>
        <v>1126.08</v>
      </c>
      <c r="AX7" s="12">
        <f>'Gross Price'!AW7*Quantity!AW7</f>
        <v>1126.08</v>
      </c>
      <c r="AY7" s="12">
        <f>'Gross Price'!AX7*Quantity!AX7</f>
        <v>1126.08</v>
      </c>
      <c r="AZ7" s="12">
        <f>'Gross Price'!AY7*Quantity!AY7</f>
        <v>1142.9711999999997</v>
      </c>
      <c r="BA7" s="12">
        <f>'Gross Price'!AZ7*Quantity!AZ7</f>
        <v>1142.9711999999997</v>
      </c>
      <c r="BB7" s="12">
        <f>'Gross Price'!BA7*Quantity!BA7</f>
        <v>1142.9711999999997</v>
      </c>
      <c r="BC7" s="12">
        <f>'Gross Price'!BB7*Quantity!BB7</f>
        <v>1285.8425999999997</v>
      </c>
      <c r="BD7" s="12">
        <f>'Gross Price'!BC7*Quantity!BC7</f>
        <v>1285.8425999999997</v>
      </c>
      <c r="BE7" s="12">
        <f>'Gross Price'!BD7*Quantity!BD7</f>
        <v>1285.8425999999997</v>
      </c>
      <c r="BF7" s="12">
        <f>'Gross Price'!BE7*Quantity!BE7</f>
        <v>1285.8425999999997</v>
      </c>
      <c r="BG7" s="12">
        <f>'Gross Price'!BF7*Quantity!BF7</f>
        <v>1311.5594519999997</v>
      </c>
      <c r="BH7" s="12">
        <f>'Gross Price'!BG7*Quantity!BG7</f>
        <v>1311.5594519999997</v>
      </c>
      <c r="BI7" s="12">
        <f>'Gross Price'!BH7*Quantity!BH7</f>
        <v>1126.08</v>
      </c>
      <c r="BJ7" s="12">
        <f>'Gross Price'!BI7*Quantity!BI7</f>
        <v>1126.08</v>
      </c>
      <c r="BK7" s="12">
        <f>'Gross Price'!BJ7*Quantity!BJ7</f>
        <v>1126.08</v>
      </c>
      <c r="BL7" s="12">
        <f>'Gross Price'!BK7*Quantity!BK7</f>
        <v>1142.9711999999997</v>
      </c>
      <c r="BM7" s="12">
        <f>'Gross Price'!BL7*Quantity!BL7</f>
        <v>1142.9711999999997</v>
      </c>
      <c r="BN7" s="12">
        <f>'Gross Price'!BM7*Quantity!BM7</f>
        <v>1142.9711999999997</v>
      </c>
      <c r="BO7" s="12">
        <f>'Gross Price'!BN7*Quantity!BN7</f>
        <v>1285.8425999999997</v>
      </c>
      <c r="BP7" s="12">
        <f>'Gross Price'!BO7*Quantity!BO7</f>
        <v>1285.8425999999997</v>
      </c>
      <c r="BQ7" s="12">
        <f>'Gross Price'!BP7*Quantity!BP7</f>
        <v>1285.8425999999997</v>
      </c>
      <c r="BR7" s="12">
        <f>'Gross Price'!BQ7*Quantity!BQ7</f>
        <v>1285.8425999999997</v>
      </c>
      <c r="BS7" s="12">
        <f>'Gross Price'!BR7*Quantity!BR7</f>
        <v>1311.5594519999997</v>
      </c>
      <c r="BT7" s="12">
        <f>'Gross Price'!BS7*Quantity!BS7</f>
        <v>1311.5594519999997</v>
      </c>
      <c r="BU7" s="12">
        <f>'Gross Price'!BT7*Quantity!BT7</f>
        <v>1353.9665409479996</v>
      </c>
      <c r="BV7" s="12">
        <f>'Gross Price'!BU7*Quantity!BU7</f>
        <v>1353.9665409479996</v>
      </c>
      <c r="BW7" s="12">
        <f>'Gross Price'!BV7*Quantity!BV7</f>
        <v>1353.9665409479996</v>
      </c>
      <c r="BX7" s="12">
        <f>'Gross Price'!BW7*Quantity!BW7</f>
        <v>1353.9665409479996</v>
      </c>
      <c r="BY7" s="12">
        <f>'Gross Price'!BX7*Quantity!BX7</f>
        <v>1353.9665409479996</v>
      </c>
      <c r="BZ7" s="12">
        <f>'Gross Price'!BY7*Quantity!BY7</f>
        <v>1353.9665409479996</v>
      </c>
      <c r="CA7" s="12">
        <f>'Gross Price'!BZ7*Quantity!BZ7</f>
        <v>1567.7507316239996</v>
      </c>
      <c r="CB7" s="12">
        <f>'Gross Price'!CA7*Quantity!CA7</f>
        <v>1567.7507316239996</v>
      </c>
      <c r="CC7" s="12">
        <f>'Gross Price'!CB7*Quantity!CB7</f>
        <v>1512.8794560171593</v>
      </c>
      <c r="CD7" s="12">
        <f>'Gross Price'!CC7*Quantity!CC7</f>
        <v>1512.8794560171593</v>
      </c>
      <c r="CE7" s="12">
        <f>'Gross Price'!CD7*Quantity!CD7</f>
        <v>1512.8794560171593</v>
      </c>
      <c r="CF7" s="12">
        <f>'Gross Price'!CE7*Quantity!CE7</f>
        <v>1512.8794560171593</v>
      </c>
      <c r="CG7" s="12">
        <f t="shared" si="0"/>
        <v>3060</v>
      </c>
      <c r="CH7" s="12">
        <f t="shared" si="1"/>
        <v>3060</v>
      </c>
      <c r="CI7" s="12">
        <f t="shared" si="2"/>
        <v>3167.0999999999995</v>
      </c>
      <c r="CJ7" s="12">
        <f t="shared" si="3"/>
        <v>3167.0999999999995</v>
      </c>
      <c r="CK7" s="12">
        <f t="shared" si="4"/>
        <v>12454.2</v>
      </c>
      <c r="CL7" s="12">
        <f t="shared" si="5"/>
        <v>3378.24</v>
      </c>
      <c r="CM7" s="12">
        <f t="shared" si="6"/>
        <v>3479.5871999999999</v>
      </c>
      <c r="CN7" s="12">
        <f t="shared" si="7"/>
        <v>3479.5871999999999</v>
      </c>
      <c r="CO7" s="12">
        <f t="shared" si="8"/>
        <v>3479.5871999999999</v>
      </c>
      <c r="CP7" s="12">
        <f t="shared" si="9"/>
        <v>13817.0016</v>
      </c>
      <c r="CQ7" s="12">
        <f t="shared" si="10"/>
        <v>3378.24</v>
      </c>
      <c r="CR7" s="12">
        <f t="shared" si="11"/>
        <v>3428.913599999999</v>
      </c>
      <c r="CS7" s="12">
        <f t="shared" si="12"/>
        <v>3428.913599999999</v>
      </c>
      <c r="CT7" s="12">
        <f t="shared" si="13"/>
        <v>3474.6324479999989</v>
      </c>
      <c r="CU7" s="12">
        <f t="shared" si="14"/>
        <v>13710.699648</v>
      </c>
      <c r="CV7" s="12">
        <f t="shared" si="15"/>
        <v>3378.24</v>
      </c>
      <c r="CW7" s="12">
        <f t="shared" si="16"/>
        <v>3428.913599999999</v>
      </c>
      <c r="CX7" s="12">
        <f t="shared" si="17"/>
        <v>3857.5277999999989</v>
      </c>
      <c r="CY7" s="12">
        <f t="shared" si="18"/>
        <v>3908.961503999999</v>
      </c>
      <c r="CZ7" s="12">
        <f t="shared" si="19"/>
        <v>14573.642903999998</v>
      </c>
      <c r="DA7" s="12">
        <f t="shared" si="20"/>
        <v>3378.24</v>
      </c>
      <c r="DB7" s="12">
        <f t="shared" si="21"/>
        <v>3428.913599999999</v>
      </c>
      <c r="DC7" s="12">
        <f t="shared" si="22"/>
        <v>3857.5277999999989</v>
      </c>
      <c r="DD7" s="12">
        <f t="shared" si="23"/>
        <v>3908.961503999999</v>
      </c>
      <c r="DE7" s="12">
        <f t="shared" si="24"/>
        <v>14573.642903999998</v>
      </c>
      <c r="DF7" s="12">
        <f t="shared" si="25"/>
        <v>4061.8996228439992</v>
      </c>
      <c r="DG7" s="12">
        <f t="shared" si="26"/>
        <v>4061.8996228439992</v>
      </c>
      <c r="DH7" s="12">
        <f t="shared" si="27"/>
        <v>4648.3809192651588</v>
      </c>
      <c r="DI7" s="12">
        <f t="shared" si="28"/>
        <v>4538.6383680514782</v>
      </c>
      <c r="DJ7" s="12">
        <f t="shared" si="29"/>
        <v>17310.818533004633</v>
      </c>
      <c r="DK7" s="12">
        <f>SUM(M7:CHOOSE(YTD,M7,N7,O7,P7,Q7,R7,S7,T7,U7,V7,W7,X7))</f>
        <v>3060</v>
      </c>
      <c r="DL7" s="12">
        <f>SUM(Y7:CHOOSE(YTD,Y7,Z7,AA7,AB7,AC7,AD7,AE7,AF7,AG7,AH7,AI7,AJ7))</f>
        <v>3378.24</v>
      </c>
      <c r="DM7" s="12">
        <f>SUM(AK7:CHOOSE(YTD,AK7,AL7,AM7,AN7,AO7,AP7,AQ7,AR7,AS7,AT7,AU7,AV7))</f>
        <v>3378.24</v>
      </c>
      <c r="DN7" s="12">
        <f>SUM(AW7:CHOOSE(YTD,AW7,AX7,AY7,AZ7,BA7,BB7,BC7,BD7,BE7,BF7,BG7,BH7))</f>
        <v>3378.24</v>
      </c>
      <c r="DO7" s="12">
        <f>SUM(BI7:CHOOSE(YTD,BI7,BJ7,BK7,BL7,BM7,BN7,BO7,BP7,BQ7,BR7,BS7,BT7))</f>
        <v>3378.24</v>
      </c>
      <c r="DP7" s="12">
        <f>SUM(BU7:CHOOSE(YTD,BU7,BV7,BW7,BX7,BY7,BZ7,CA7,CB7,CC7,CD7,CE7,CF7))</f>
        <v>4061.8996228439992</v>
      </c>
    </row>
    <row r="8" spans="1:120" x14ac:dyDescent="0.15">
      <c r="A8" s="12" t="str">
        <f t="shared" si="30"/>
        <v>Gross Sales</v>
      </c>
      <c r="B8" s="12" t="str">
        <f>SKUs!B8</f>
        <v>SKU7</v>
      </c>
      <c r="C8" s="12" t="str">
        <f>SKUs!C8</f>
        <v>SKUName7</v>
      </c>
      <c r="D8" s="12" t="str">
        <f>SKUs!D8</f>
        <v>Brand 2</v>
      </c>
      <c r="E8" s="12" t="str">
        <f>SKUs!E8</f>
        <v>Segment 1</v>
      </c>
      <c r="F8" s="12" t="str">
        <f>SKUs!F8</f>
        <v>Business Unit 1</v>
      </c>
      <c r="G8" s="12">
        <f>SKUs!G8</f>
        <v>0</v>
      </c>
      <c r="H8" s="12">
        <f>SKUs!H8</f>
        <v>0</v>
      </c>
      <c r="I8" s="12">
        <f>SKUs!I8</f>
        <v>0</v>
      </c>
      <c r="J8" s="12">
        <f>SKUs!J8</f>
        <v>0</v>
      </c>
      <c r="K8" s="12">
        <f>SKUs!K8</f>
        <v>0</v>
      </c>
      <c r="M8" s="12">
        <f>'Gross Price'!L8*Quantity!L8</f>
        <v>5244</v>
      </c>
      <c r="N8" s="12">
        <f>'Gross Price'!M8*Quantity!M8</f>
        <v>5244</v>
      </c>
      <c r="O8" s="12">
        <f>'Gross Price'!N8*Quantity!N8</f>
        <v>5244</v>
      </c>
      <c r="P8" s="12">
        <f>'Gross Price'!O8*Quantity!O8</f>
        <v>5244</v>
      </c>
      <c r="Q8" s="12">
        <f>'Gross Price'!P8*Quantity!P8</f>
        <v>5244</v>
      </c>
      <c r="R8" s="12">
        <f>'Gross Price'!Q8*Quantity!Q8</f>
        <v>5244</v>
      </c>
      <c r="S8" s="12">
        <f>'Gross Price'!R8*Quantity!R8</f>
        <v>5427.54</v>
      </c>
      <c r="T8" s="12">
        <f>'Gross Price'!S8*Quantity!S8</f>
        <v>5309.55</v>
      </c>
      <c r="U8" s="12">
        <f>'Gross Price'!T8*Quantity!T8</f>
        <v>5309.55</v>
      </c>
      <c r="V8" s="12">
        <f>'Gross Price'!U8*Quantity!U8</f>
        <v>5309.55</v>
      </c>
      <c r="W8" s="12">
        <f>'Gross Price'!V8*Quantity!V8</f>
        <v>5309.55</v>
      </c>
      <c r="X8" s="12">
        <f>'Gross Price'!W8*Quantity!W8</f>
        <v>5309.55</v>
      </c>
      <c r="Y8" s="12">
        <f>'Gross Price'!X8*Quantity!X8</f>
        <v>5722.5149999999994</v>
      </c>
      <c r="Z8" s="12">
        <f>'Gross Price'!Y8*Quantity!Y8</f>
        <v>5722.5149999999994</v>
      </c>
      <c r="AA8" s="12">
        <f>'Gross Price'!Z8*Quantity!Z8</f>
        <v>5722.5149999999994</v>
      </c>
      <c r="AB8" s="12">
        <f>'Gross Price'!AA8*Quantity!AA8</f>
        <v>5894.1904499999991</v>
      </c>
      <c r="AC8" s="12">
        <f>'Gross Price'!AB8*Quantity!AB8</f>
        <v>5894.1904499999991</v>
      </c>
      <c r="AD8" s="12">
        <f>'Gross Price'!AC8*Quantity!AC8</f>
        <v>5894.1904499999991</v>
      </c>
      <c r="AE8" s="12">
        <f>'Gross Price'!AD8*Quantity!AD8</f>
        <v>5894.1904499999991</v>
      </c>
      <c r="AF8" s="12">
        <f>'Gross Price'!AE8*Quantity!AE8</f>
        <v>5772.66075</v>
      </c>
      <c r="AG8" s="12">
        <f>'Gross Price'!AF8*Quantity!AF8</f>
        <v>5772.66075</v>
      </c>
      <c r="AH8" s="12">
        <f>'Gross Price'!AG8*Quantity!AG8</f>
        <v>5772.66075</v>
      </c>
      <c r="AI8" s="12">
        <f>'Gross Price'!AH8*Quantity!AH8</f>
        <v>5772.66075</v>
      </c>
      <c r="AJ8" s="12">
        <f>'Gross Price'!AI8*Quantity!AI8</f>
        <v>5772.66075</v>
      </c>
      <c r="AK8" s="12">
        <f>'Gross Price'!AJ8*Quantity!AJ8</f>
        <v>5899.5</v>
      </c>
      <c r="AL8" s="12">
        <f>'Gross Price'!AK8*Quantity!AK8</f>
        <v>5899.5</v>
      </c>
      <c r="AM8" s="12">
        <f>'Gross Price'!AL8*Quantity!AL8</f>
        <v>5899.5</v>
      </c>
      <c r="AN8" s="12">
        <f>'Gross Price'!AM8*Quantity!AM8</f>
        <v>5987.9924999999994</v>
      </c>
      <c r="AO8" s="12">
        <f>'Gross Price'!AN8*Quantity!AN8</f>
        <v>5987.9924999999994</v>
      </c>
      <c r="AP8" s="12">
        <f>'Gross Price'!AO8*Quantity!AO8</f>
        <v>5987.9924999999994</v>
      </c>
      <c r="AQ8" s="12">
        <f>'Gross Price'!AP8*Quantity!AP8</f>
        <v>5987.9924999999994</v>
      </c>
      <c r="AR8" s="12">
        <f>'Gross Price'!AQ8*Quantity!AQ8</f>
        <v>5868.232649999999</v>
      </c>
      <c r="AS8" s="12">
        <f>'Gross Price'!AR8*Quantity!AR8</f>
        <v>5868.232649999999</v>
      </c>
      <c r="AT8" s="12">
        <f>'Gross Price'!AS8*Quantity!AS8</f>
        <v>5868.232649999999</v>
      </c>
      <c r="AU8" s="12">
        <f>'Gross Price'!AT8*Quantity!AT8</f>
        <v>5985.5973029999996</v>
      </c>
      <c r="AV8" s="12">
        <f>'Gross Price'!AU8*Quantity!AU8</f>
        <v>5985.5973029999996</v>
      </c>
      <c r="AW8" s="12">
        <f>'Gross Price'!AV8*Quantity!AV8</f>
        <v>5899.5</v>
      </c>
      <c r="AX8" s="12">
        <f>'Gross Price'!AW8*Quantity!AW8</f>
        <v>5899.5</v>
      </c>
      <c r="AY8" s="12">
        <f>'Gross Price'!AX8*Quantity!AX8</f>
        <v>5899.5</v>
      </c>
      <c r="AZ8" s="12">
        <f>'Gross Price'!AY8*Quantity!AY8</f>
        <v>5987.9924999999994</v>
      </c>
      <c r="BA8" s="12">
        <f>'Gross Price'!AZ8*Quantity!AZ8</f>
        <v>5987.9924999999994</v>
      </c>
      <c r="BB8" s="12">
        <f>'Gross Price'!BA8*Quantity!BA8</f>
        <v>5987.9924999999994</v>
      </c>
      <c r="BC8" s="12">
        <f>'Gross Price'!BB8*Quantity!BB8</f>
        <v>6706.5515999999989</v>
      </c>
      <c r="BD8" s="12">
        <f>'Gross Price'!BC8*Quantity!BC8</f>
        <v>6586.7917499999994</v>
      </c>
      <c r="BE8" s="12">
        <f>'Gross Price'!BD8*Quantity!BD8</f>
        <v>6586.7917499999994</v>
      </c>
      <c r="BF8" s="12">
        <f>'Gross Price'!BE8*Quantity!BE8</f>
        <v>6586.7917499999994</v>
      </c>
      <c r="BG8" s="12">
        <f>'Gross Price'!BF8*Quantity!BF8</f>
        <v>6718.5275849999989</v>
      </c>
      <c r="BH8" s="12">
        <f>'Gross Price'!BG8*Quantity!BG8</f>
        <v>6718.5275849999989</v>
      </c>
      <c r="BI8" s="12">
        <f>'Gross Price'!BH8*Quantity!BH8</f>
        <v>5899.5</v>
      </c>
      <c r="BJ8" s="12">
        <f>'Gross Price'!BI8*Quantity!BI8</f>
        <v>5899.5</v>
      </c>
      <c r="BK8" s="12">
        <f>'Gross Price'!BJ8*Quantity!BJ8</f>
        <v>5899.5</v>
      </c>
      <c r="BL8" s="12">
        <f>'Gross Price'!BK8*Quantity!BK8</f>
        <v>5987.9924999999994</v>
      </c>
      <c r="BM8" s="12">
        <f>'Gross Price'!BL8*Quantity!BL8</f>
        <v>5987.9924999999994</v>
      </c>
      <c r="BN8" s="12">
        <f>'Gross Price'!BM8*Quantity!BM8</f>
        <v>5987.9924999999994</v>
      </c>
      <c r="BO8" s="12">
        <f>'Gross Price'!BN8*Quantity!BN8</f>
        <v>6706.5515999999989</v>
      </c>
      <c r="BP8" s="12">
        <f>'Gross Price'!BO8*Quantity!BO8</f>
        <v>6586.7917499999994</v>
      </c>
      <c r="BQ8" s="12">
        <f>'Gross Price'!BP8*Quantity!BP8</f>
        <v>6586.7917499999994</v>
      </c>
      <c r="BR8" s="12">
        <f>'Gross Price'!BQ8*Quantity!BQ8</f>
        <v>6586.7917499999994</v>
      </c>
      <c r="BS8" s="12">
        <f>'Gross Price'!BR8*Quantity!BR8</f>
        <v>6718.5275849999989</v>
      </c>
      <c r="BT8" s="12">
        <f>'Gross Price'!BS8*Quantity!BS8</f>
        <v>6718.5275849999989</v>
      </c>
      <c r="BU8" s="12">
        <f>'Gross Price'!BT8*Quantity!BT8</f>
        <v>7168.0581579599984</v>
      </c>
      <c r="BV8" s="12">
        <f>'Gross Price'!BU8*Quantity!BU8</f>
        <v>7168.0581579599984</v>
      </c>
      <c r="BW8" s="12">
        <f>'Gross Price'!BV8*Quantity!BV8</f>
        <v>7168.0581579599984</v>
      </c>
      <c r="BX8" s="12">
        <f>'Gross Price'!BW8*Quantity!BW8</f>
        <v>7168.0581579599984</v>
      </c>
      <c r="BY8" s="12">
        <f>'Gross Price'!BX8*Quantity!BX8</f>
        <v>7168.0581579599984</v>
      </c>
      <c r="BZ8" s="12">
        <f>'Gross Price'!BY8*Quantity!BY8</f>
        <v>7168.0581579599984</v>
      </c>
      <c r="CA8" s="12">
        <f>'Gross Price'!BZ8*Quantity!BZ8</f>
        <v>8004.3316097219986</v>
      </c>
      <c r="CB8" s="12">
        <f>'Gross Price'!CA8*Quantity!CA8</f>
        <v>7884.8639737559979</v>
      </c>
      <c r="CC8" s="12">
        <f>'Gross Price'!CB8*Quantity!CB8</f>
        <v>7608.8937346745388</v>
      </c>
      <c r="CD8" s="12">
        <f>'Gross Price'!CC8*Quantity!CC8</f>
        <v>7608.8937346745388</v>
      </c>
      <c r="CE8" s="12">
        <f>'Gross Price'!CD8*Quantity!CD8</f>
        <v>7608.8937346745388</v>
      </c>
      <c r="CF8" s="12">
        <f>'Gross Price'!CE8*Quantity!CE8</f>
        <v>7608.8937346745388</v>
      </c>
      <c r="CG8" s="12">
        <f t="shared" si="0"/>
        <v>15732</v>
      </c>
      <c r="CH8" s="12">
        <f t="shared" si="1"/>
        <v>15732</v>
      </c>
      <c r="CI8" s="12">
        <f t="shared" si="2"/>
        <v>16046.64</v>
      </c>
      <c r="CJ8" s="12">
        <f t="shared" si="3"/>
        <v>15928.650000000001</v>
      </c>
      <c r="CK8" s="12">
        <f t="shared" si="4"/>
        <v>63439.290000000015</v>
      </c>
      <c r="CL8" s="12">
        <f t="shared" si="5"/>
        <v>17167.544999999998</v>
      </c>
      <c r="CM8" s="12">
        <f t="shared" si="6"/>
        <v>17682.571349999998</v>
      </c>
      <c r="CN8" s="12">
        <f t="shared" si="7"/>
        <v>17439.51195</v>
      </c>
      <c r="CO8" s="12">
        <f t="shared" si="8"/>
        <v>17317.982250000001</v>
      </c>
      <c r="CP8" s="12">
        <f t="shared" si="9"/>
        <v>69607.610550000012</v>
      </c>
      <c r="CQ8" s="12">
        <f t="shared" si="10"/>
        <v>17698.5</v>
      </c>
      <c r="CR8" s="12">
        <f t="shared" si="11"/>
        <v>17963.977499999997</v>
      </c>
      <c r="CS8" s="12">
        <f t="shared" si="12"/>
        <v>17724.457799999996</v>
      </c>
      <c r="CT8" s="12">
        <f t="shared" si="13"/>
        <v>17839.427255999999</v>
      </c>
      <c r="CU8" s="12">
        <f t="shared" si="14"/>
        <v>71226.362555999993</v>
      </c>
      <c r="CV8" s="12">
        <f t="shared" si="15"/>
        <v>17698.5</v>
      </c>
      <c r="CW8" s="12">
        <f t="shared" si="16"/>
        <v>17963.977499999997</v>
      </c>
      <c r="CX8" s="12">
        <f t="shared" si="17"/>
        <v>19880.1351</v>
      </c>
      <c r="CY8" s="12">
        <f t="shared" si="18"/>
        <v>20023.846919999996</v>
      </c>
      <c r="CZ8" s="12">
        <f t="shared" si="19"/>
        <v>75566.459519999989</v>
      </c>
      <c r="DA8" s="12">
        <f t="shared" si="20"/>
        <v>17698.5</v>
      </c>
      <c r="DB8" s="12">
        <f t="shared" si="21"/>
        <v>17963.977499999997</v>
      </c>
      <c r="DC8" s="12">
        <f t="shared" si="22"/>
        <v>19880.1351</v>
      </c>
      <c r="DD8" s="12">
        <f t="shared" si="23"/>
        <v>20023.846919999996</v>
      </c>
      <c r="DE8" s="12">
        <f t="shared" si="24"/>
        <v>75566.459519999989</v>
      </c>
      <c r="DF8" s="12">
        <f t="shared" si="25"/>
        <v>21504.174473879997</v>
      </c>
      <c r="DG8" s="12">
        <f t="shared" si="26"/>
        <v>21504.174473879997</v>
      </c>
      <c r="DH8" s="12">
        <f t="shared" si="27"/>
        <v>23498.089318152535</v>
      </c>
      <c r="DI8" s="12">
        <f t="shared" si="28"/>
        <v>22826.681204023618</v>
      </c>
      <c r="DJ8" s="12">
        <f t="shared" si="29"/>
        <v>89333.119469936137</v>
      </c>
      <c r="DK8" s="12">
        <f>SUM(M8:CHOOSE(YTD,M8,N8,O8,P8,Q8,R8,S8,T8,U8,V8,W8,X8))</f>
        <v>15732</v>
      </c>
      <c r="DL8" s="12">
        <f>SUM(Y8:CHOOSE(YTD,Y8,Z8,AA8,AB8,AC8,AD8,AE8,AF8,AG8,AH8,AI8,AJ8))</f>
        <v>17167.544999999998</v>
      </c>
      <c r="DM8" s="12">
        <f>SUM(AK8:CHOOSE(YTD,AK8,AL8,AM8,AN8,AO8,AP8,AQ8,AR8,AS8,AT8,AU8,AV8))</f>
        <v>17698.5</v>
      </c>
      <c r="DN8" s="12">
        <f>SUM(AW8:CHOOSE(YTD,AW8,AX8,AY8,AZ8,BA8,BB8,BC8,BD8,BE8,BF8,BG8,BH8))</f>
        <v>17698.5</v>
      </c>
      <c r="DO8" s="12">
        <f>SUM(BI8:CHOOSE(YTD,BI8,BJ8,BK8,BL8,BM8,BN8,BO8,BP8,BQ8,BR8,BS8,BT8))</f>
        <v>17698.5</v>
      </c>
      <c r="DP8" s="12">
        <f>SUM(BU8:CHOOSE(YTD,BU8,BV8,BW8,BX8,BY8,BZ8,CA8,CB8,CC8,CD8,CE8,CF8))</f>
        <v>21504.174473879997</v>
      </c>
    </row>
    <row r="9" spans="1:120" x14ac:dyDescent="0.15">
      <c r="A9" s="12" t="str">
        <f t="shared" si="30"/>
        <v>Gross Sales</v>
      </c>
      <c r="B9" s="12" t="str">
        <f>SKUs!B9</f>
        <v>SKU8</v>
      </c>
      <c r="C9" s="12" t="str">
        <f>SKUs!C9</f>
        <v>SKUName8</v>
      </c>
      <c r="D9" s="12" t="str">
        <f>SKUs!D9</f>
        <v>Brand 2</v>
      </c>
      <c r="E9" s="12" t="str">
        <f>SKUs!E9</f>
        <v>Segment 1</v>
      </c>
      <c r="F9" s="12" t="str">
        <f>SKUs!F9</f>
        <v>Business Unit 1</v>
      </c>
      <c r="G9" s="12">
        <f>SKUs!G9</f>
        <v>0</v>
      </c>
      <c r="H9" s="12">
        <f>SKUs!H9</f>
        <v>0</v>
      </c>
      <c r="I9" s="12">
        <f>SKUs!I9</f>
        <v>0</v>
      </c>
      <c r="J9" s="12">
        <f>SKUs!J9</f>
        <v>0</v>
      </c>
      <c r="K9" s="12">
        <f>SKUs!K9</f>
        <v>0</v>
      </c>
      <c r="M9" s="12">
        <f>'Gross Price'!L9*Quantity!L9</f>
        <v>1551</v>
      </c>
      <c r="N9" s="12">
        <f>'Gross Price'!M9*Quantity!M9</f>
        <v>1551</v>
      </c>
      <c r="O9" s="12">
        <f>'Gross Price'!N9*Quantity!N9</f>
        <v>1551</v>
      </c>
      <c r="P9" s="12">
        <f>'Gross Price'!O9*Quantity!O9</f>
        <v>1551</v>
      </c>
      <c r="Q9" s="12">
        <f>'Gross Price'!P9*Quantity!P9</f>
        <v>1551</v>
      </c>
      <c r="R9" s="12">
        <f>'Gross Price'!Q9*Quantity!Q9</f>
        <v>1551</v>
      </c>
      <c r="S9" s="12">
        <f>'Gross Price'!R9*Quantity!R9</f>
        <v>1605.2849999999996</v>
      </c>
      <c r="T9" s="12">
        <f>'Gross Price'!S9*Quantity!S9</f>
        <v>1571.1299999999997</v>
      </c>
      <c r="U9" s="12">
        <f>'Gross Price'!T9*Quantity!T9</f>
        <v>1571.1299999999997</v>
      </c>
      <c r="V9" s="12">
        <f>'Gross Price'!U9*Quantity!U9</f>
        <v>1571.1299999999997</v>
      </c>
      <c r="W9" s="12">
        <f>'Gross Price'!V9*Quantity!V9</f>
        <v>1571.1299999999997</v>
      </c>
      <c r="X9" s="12">
        <f>'Gross Price'!W9*Quantity!W9</f>
        <v>1571.1299999999997</v>
      </c>
      <c r="Y9" s="12">
        <f>'Gross Price'!X9*Quantity!X9</f>
        <v>1673.5949999999998</v>
      </c>
      <c r="Z9" s="12">
        <f>'Gross Price'!Y9*Quantity!Y9</f>
        <v>1673.5949999999998</v>
      </c>
      <c r="AA9" s="12">
        <f>'Gross Price'!Z9*Quantity!Z9</f>
        <v>1673.5949999999998</v>
      </c>
      <c r="AB9" s="12">
        <f>'Gross Price'!AA9*Quantity!AA9</f>
        <v>1723.8028499999998</v>
      </c>
      <c r="AC9" s="12">
        <f>'Gross Price'!AB9*Quantity!AB9</f>
        <v>1723.8028499999998</v>
      </c>
      <c r="AD9" s="12">
        <f>'Gross Price'!AC9*Quantity!AC9</f>
        <v>1723.8028499999998</v>
      </c>
      <c r="AE9" s="12">
        <f>'Gross Price'!AD9*Quantity!AD9</f>
        <v>1723.8028499999998</v>
      </c>
      <c r="AF9" s="12">
        <f>'Gross Price'!AE9*Quantity!AE9</f>
        <v>1688.6231999999998</v>
      </c>
      <c r="AG9" s="12">
        <f>'Gross Price'!AF9*Quantity!AF9</f>
        <v>1688.6231999999998</v>
      </c>
      <c r="AH9" s="12">
        <f>'Gross Price'!AG9*Quantity!AG9</f>
        <v>1688.6231999999998</v>
      </c>
      <c r="AI9" s="12">
        <f>'Gross Price'!AH9*Quantity!AH9</f>
        <v>1688.6231999999998</v>
      </c>
      <c r="AJ9" s="12">
        <f>'Gross Price'!AI9*Quantity!AI9</f>
        <v>1688.6231999999998</v>
      </c>
      <c r="AK9" s="12">
        <f>'Gross Price'!AJ9*Quantity!AJ9</f>
        <v>1741.9049999999997</v>
      </c>
      <c r="AL9" s="12">
        <f>'Gross Price'!AK9*Quantity!AK9</f>
        <v>1741.9049999999997</v>
      </c>
      <c r="AM9" s="12">
        <f>'Gross Price'!AL9*Quantity!AL9</f>
        <v>1741.9049999999997</v>
      </c>
      <c r="AN9" s="12">
        <f>'Gross Price'!AM9*Quantity!AM9</f>
        <v>1768.0335749999995</v>
      </c>
      <c r="AO9" s="12">
        <f>'Gross Price'!AN9*Quantity!AN9</f>
        <v>1768.0335749999995</v>
      </c>
      <c r="AP9" s="12">
        <f>'Gross Price'!AO9*Quantity!AO9</f>
        <v>1768.0335749999995</v>
      </c>
      <c r="AQ9" s="12">
        <f>'Gross Price'!AP9*Quantity!AP9</f>
        <v>1768.0335749999995</v>
      </c>
      <c r="AR9" s="12">
        <f>'Gross Price'!AQ9*Quantity!AQ9</f>
        <v>1733.3662499999996</v>
      </c>
      <c r="AS9" s="12">
        <f>'Gross Price'!AR9*Quantity!AR9</f>
        <v>1733.3662499999996</v>
      </c>
      <c r="AT9" s="12">
        <f>'Gross Price'!AS9*Quantity!AS9</f>
        <v>1733.3662499999996</v>
      </c>
      <c r="AU9" s="12">
        <f>'Gross Price'!AT9*Quantity!AT9</f>
        <v>1768.0335749999995</v>
      </c>
      <c r="AV9" s="12">
        <f>'Gross Price'!AU9*Quantity!AU9</f>
        <v>1768.0335749999995</v>
      </c>
      <c r="AW9" s="12">
        <f>'Gross Price'!AV9*Quantity!AV9</f>
        <v>1741.9049999999997</v>
      </c>
      <c r="AX9" s="12">
        <f>'Gross Price'!AW9*Quantity!AW9</f>
        <v>1741.9049999999997</v>
      </c>
      <c r="AY9" s="12">
        <f>'Gross Price'!AX9*Quantity!AX9</f>
        <v>1741.9049999999997</v>
      </c>
      <c r="AZ9" s="12">
        <f>'Gross Price'!AY9*Quantity!AY9</f>
        <v>1768.0335749999995</v>
      </c>
      <c r="BA9" s="12">
        <f>'Gross Price'!AZ9*Quantity!AZ9</f>
        <v>1768.0335749999995</v>
      </c>
      <c r="BB9" s="12">
        <f>'Gross Price'!BA9*Quantity!BA9</f>
        <v>1768.0335749999995</v>
      </c>
      <c r="BC9" s="12">
        <f>'Gross Price'!BB9*Quantity!BB9</f>
        <v>1976.0375249999995</v>
      </c>
      <c r="BD9" s="12">
        <f>'Gross Price'!BC9*Quantity!BC9</f>
        <v>1941.3701999999994</v>
      </c>
      <c r="BE9" s="12">
        <f>'Gross Price'!BD9*Quantity!BD9</f>
        <v>1941.3701999999994</v>
      </c>
      <c r="BF9" s="12">
        <f>'Gross Price'!BE9*Quantity!BE9</f>
        <v>1941.3701999999994</v>
      </c>
      <c r="BG9" s="12">
        <f>'Gross Price'!BF9*Quantity!BF9</f>
        <v>1980.1976039999993</v>
      </c>
      <c r="BH9" s="12">
        <f>'Gross Price'!BG9*Quantity!BG9</f>
        <v>1980.1976039999993</v>
      </c>
      <c r="BI9" s="12">
        <f>'Gross Price'!BH9*Quantity!BH9</f>
        <v>1741.9049999999997</v>
      </c>
      <c r="BJ9" s="12">
        <f>'Gross Price'!BI9*Quantity!BI9</f>
        <v>1741.9049999999997</v>
      </c>
      <c r="BK9" s="12">
        <f>'Gross Price'!BJ9*Quantity!BJ9</f>
        <v>1741.9049999999997</v>
      </c>
      <c r="BL9" s="12">
        <f>'Gross Price'!BK9*Quantity!BK9</f>
        <v>1768.0335749999995</v>
      </c>
      <c r="BM9" s="12">
        <f>'Gross Price'!BL9*Quantity!BL9</f>
        <v>1768.0335749999995</v>
      </c>
      <c r="BN9" s="12">
        <f>'Gross Price'!BM9*Quantity!BM9</f>
        <v>1768.0335749999995</v>
      </c>
      <c r="BO9" s="12">
        <f>'Gross Price'!BN9*Quantity!BN9</f>
        <v>1976.0375249999995</v>
      </c>
      <c r="BP9" s="12">
        <f>'Gross Price'!BO9*Quantity!BO9</f>
        <v>1941.3701999999994</v>
      </c>
      <c r="BQ9" s="12">
        <f>'Gross Price'!BP9*Quantity!BP9</f>
        <v>1941.3701999999994</v>
      </c>
      <c r="BR9" s="12">
        <f>'Gross Price'!BQ9*Quantity!BQ9</f>
        <v>1941.3701999999994</v>
      </c>
      <c r="BS9" s="12">
        <f>'Gross Price'!BR9*Quantity!BR9</f>
        <v>1980.1976039999993</v>
      </c>
      <c r="BT9" s="12">
        <f>'Gross Price'!BS9*Quantity!BS9</f>
        <v>1980.1976039999993</v>
      </c>
      <c r="BU9" s="12">
        <f>'Gross Price'!BT9*Quantity!BT9</f>
        <v>2109.5469403469992</v>
      </c>
      <c r="BV9" s="12">
        <f>'Gross Price'!BU9*Quantity!BU9</f>
        <v>2109.5469403469992</v>
      </c>
      <c r="BW9" s="12">
        <f>'Gross Price'!BV9*Quantity!BV9</f>
        <v>2109.5469403469992</v>
      </c>
      <c r="BX9" s="12">
        <f>'Gross Price'!BW9*Quantity!BW9</f>
        <v>2109.5469403469992</v>
      </c>
      <c r="BY9" s="12">
        <f>'Gross Price'!BX9*Quantity!BX9</f>
        <v>2109.5469403469992</v>
      </c>
      <c r="BZ9" s="12">
        <f>'Gross Price'!BY9*Quantity!BY9</f>
        <v>2109.5469403469992</v>
      </c>
      <c r="CA9" s="12">
        <f>'Gross Price'!BZ9*Quantity!BZ9</f>
        <v>2351.6260974359993</v>
      </c>
      <c r="CB9" s="12">
        <f>'Gross Price'!CA9*Quantity!CA9</f>
        <v>2317.0433607089994</v>
      </c>
      <c r="CC9" s="12">
        <f>'Gross Price'!CB9*Quantity!CB9</f>
        <v>2235.9468430841844</v>
      </c>
      <c r="CD9" s="12">
        <f>'Gross Price'!CC9*Quantity!CC9</f>
        <v>2235.9468430841844</v>
      </c>
      <c r="CE9" s="12">
        <f>'Gross Price'!CD9*Quantity!CD9</f>
        <v>2235.9468430841844</v>
      </c>
      <c r="CF9" s="12">
        <f>'Gross Price'!CE9*Quantity!CE9</f>
        <v>2235.9468430841844</v>
      </c>
      <c r="CG9" s="12">
        <f t="shared" si="0"/>
        <v>4653</v>
      </c>
      <c r="CH9" s="12">
        <f t="shared" si="1"/>
        <v>4653</v>
      </c>
      <c r="CI9" s="12">
        <f t="shared" si="2"/>
        <v>4747.5449999999983</v>
      </c>
      <c r="CJ9" s="12">
        <f t="shared" si="3"/>
        <v>4713.3899999999994</v>
      </c>
      <c r="CK9" s="12">
        <f t="shared" si="4"/>
        <v>18766.934999999998</v>
      </c>
      <c r="CL9" s="12">
        <f t="shared" si="5"/>
        <v>5020.7849999999999</v>
      </c>
      <c r="CM9" s="12">
        <f t="shared" si="6"/>
        <v>5171.4085499999992</v>
      </c>
      <c r="CN9" s="12">
        <f t="shared" si="7"/>
        <v>5101.0492499999991</v>
      </c>
      <c r="CO9" s="12">
        <f t="shared" si="8"/>
        <v>5065.8695999999991</v>
      </c>
      <c r="CP9" s="12">
        <f t="shared" si="9"/>
        <v>20359.112399999995</v>
      </c>
      <c r="CQ9" s="12">
        <f t="shared" si="10"/>
        <v>5225.7149999999992</v>
      </c>
      <c r="CR9" s="12">
        <f t="shared" si="11"/>
        <v>5304.1007249999984</v>
      </c>
      <c r="CS9" s="12">
        <f t="shared" si="12"/>
        <v>5234.7660749999986</v>
      </c>
      <c r="CT9" s="12">
        <f t="shared" si="13"/>
        <v>5269.4333999999981</v>
      </c>
      <c r="CU9" s="12">
        <f t="shared" si="14"/>
        <v>21034.015199999994</v>
      </c>
      <c r="CV9" s="12">
        <f t="shared" si="15"/>
        <v>5225.7149999999992</v>
      </c>
      <c r="CW9" s="12">
        <f t="shared" si="16"/>
        <v>5304.1007249999984</v>
      </c>
      <c r="CX9" s="12">
        <f t="shared" si="17"/>
        <v>5858.7779249999985</v>
      </c>
      <c r="CY9" s="12">
        <f t="shared" si="18"/>
        <v>5901.7654079999975</v>
      </c>
      <c r="CZ9" s="12">
        <f t="shared" si="19"/>
        <v>22290.359057999995</v>
      </c>
      <c r="DA9" s="12">
        <f t="shared" si="20"/>
        <v>5225.7149999999992</v>
      </c>
      <c r="DB9" s="12">
        <f t="shared" si="21"/>
        <v>5304.1007249999984</v>
      </c>
      <c r="DC9" s="12">
        <f t="shared" si="22"/>
        <v>5858.7779249999985</v>
      </c>
      <c r="DD9" s="12">
        <f t="shared" si="23"/>
        <v>5901.7654079999975</v>
      </c>
      <c r="DE9" s="12">
        <f t="shared" si="24"/>
        <v>22290.359057999995</v>
      </c>
      <c r="DF9" s="12">
        <f t="shared" si="25"/>
        <v>6328.6408210409973</v>
      </c>
      <c r="DG9" s="12">
        <f t="shared" si="26"/>
        <v>6328.6408210409973</v>
      </c>
      <c r="DH9" s="12">
        <f t="shared" si="27"/>
        <v>6904.6163012291836</v>
      </c>
      <c r="DI9" s="12">
        <f t="shared" si="28"/>
        <v>6707.8405292525531</v>
      </c>
      <c r="DJ9" s="12">
        <f t="shared" si="29"/>
        <v>26269.738472563731</v>
      </c>
      <c r="DK9" s="12">
        <f>SUM(M9:CHOOSE(YTD,M9,N9,O9,P9,Q9,R9,S9,T9,U9,V9,W9,X9))</f>
        <v>4653</v>
      </c>
      <c r="DL9" s="12">
        <f>SUM(Y9:CHOOSE(YTD,Y9,Z9,AA9,AB9,AC9,AD9,AE9,AF9,AG9,AH9,AI9,AJ9))</f>
        <v>5020.7849999999999</v>
      </c>
      <c r="DM9" s="12">
        <f>SUM(AK9:CHOOSE(YTD,AK9,AL9,AM9,AN9,AO9,AP9,AQ9,AR9,AS9,AT9,AU9,AV9))</f>
        <v>5225.7149999999992</v>
      </c>
      <c r="DN9" s="12">
        <f>SUM(AW9:CHOOSE(YTD,AW9,AX9,AY9,AZ9,BA9,BB9,BC9,BD9,BE9,BF9,BG9,BH9))</f>
        <v>5225.7149999999992</v>
      </c>
      <c r="DO9" s="12">
        <f>SUM(BI9:CHOOSE(YTD,BI9,BJ9,BK9,BL9,BM9,BN9,BO9,BP9,BQ9,BR9,BS9,BT9))</f>
        <v>5225.7149999999992</v>
      </c>
      <c r="DP9" s="12">
        <f>SUM(BU9:CHOOSE(YTD,BU9,BV9,BW9,BX9,BY9,BZ9,CA9,CB9,CC9,CD9,CE9,CF9))</f>
        <v>6328.6408210409973</v>
      </c>
    </row>
    <row r="10" spans="1:120" x14ac:dyDescent="0.15">
      <c r="A10" s="12" t="str">
        <f t="shared" si="30"/>
        <v>Gross Sales</v>
      </c>
      <c r="B10" s="12" t="str">
        <f>SKUs!B10</f>
        <v>SKU9</v>
      </c>
      <c r="C10" s="12" t="str">
        <f>SKUs!C10</f>
        <v>SKUName9</v>
      </c>
      <c r="D10" s="12" t="str">
        <f>SKUs!D10</f>
        <v>Brand 2</v>
      </c>
      <c r="E10" s="12" t="str">
        <f>SKUs!E10</f>
        <v>Segment 1</v>
      </c>
      <c r="F10" s="12" t="str">
        <f>SKUs!F10</f>
        <v>Business Unit 1</v>
      </c>
      <c r="G10" s="12">
        <f>SKUs!G10</f>
        <v>0</v>
      </c>
      <c r="H10" s="12">
        <f>SKUs!H10</f>
        <v>0</v>
      </c>
      <c r="I10" s="12">
        <f>SKUs!I10</f>
        <v>0</v>
      </c>
      <c r="J10" s="12">
        <f>SKUs!J10</f>
        <v>0</v>
      </c>
      <c r="K10" s="12">
        <f>SKUs!K10</f>
        <v>0</v>
      </c>
      <c r="M10" s="12">
        <f>'Gross Price'!L10*Quantity!L10</f>
        <v>1250</v>
      </c>
      <c r="N10" s="12">
        <f>'Gross Price'!M10*Quantity!M10</f>
        <v>1250</v>
      </c>
      <c r="O10" s="12">
        <f>'Gross Price'!N10*Quantity!N10</f>
        <v>1250</v>
      </c>
      <c r="P10" s="12">
        <f>'Gross Price'!O10*Quantity!O10</f>
        <v>1250</v>
      </c>
      <c r="Q10" s="12">
        <f>'Gross Price'!P10*Quantity!P10</f>
        <v>1250</v>
      </c>
      <c r="R10" s="12">
        <f>'Gross Price'!Q10*Quantity!Q10</f>
        <v>1250</v>
      </c>
      <c r="S10" s="12">
        <f>'Gross Price'!R10*Quantity!R10</f>
        <v>1293.75</v>
      </c>
      <c r="T10" s="12">
        <f>'Gross Price'!S10*Quantity!S10</f>
        <v>1273.05</v>
      </c>
      <c r="U10" s="12">
        <f>'Gross Price'!T10*Quantity!T10</f>
        <v>1273.05</v>
      </c>
      <c r="V10" s="12">
        <f>'Gross Price'!U10*Quantity!U10</f>
        <v>1273.05</v>
      </c>
      <c r="W10" s="12">
        <f>'Gross Price'!V10*Quantity!V10</f>
        <v>1273.05</v>
      </c>
      <c r="X10" s="12">
        <f>'Gross Price'!W10*Quantity!W10</f>
        <v>1273.05</v>
      </c>
      <c r="Y10" s="12">
        <f>'Gross Price'!X10*Quantity!X10</f>
        <v>1355.85</v>
      </c>
      <c r="Z10" s="12">
        <f>'Gross Price'!Y10*Quantity!Y10</f>
        <v>1355.85</v>
      </c>
      <c r="AA10" s="12">
        <f>'Gross Price'!Z10*Quantity!Z10</f>
        <v>1355.85</v>
      </c>
      <c r="AB10" s="12">
        <f>'Gross Price'!AA10*Quantity!AA10</f>
        <v>1396.5255000000002</v>
      </c>
      <c r="AC10" s="12">
        <f>'Gross Price'!AB10*Quantity!AB10</f>
        <v>1396.5255000000002</v>
      </c>
      <c r="AD10" s="12">
        <f>'Gross Price'!AC10*Quantity!AC10</f>
        <v>1396.5255000000002</v>
      </c>
      <c r="AE10" s="12">
        <f>'Gross Price'!AD10*Quantity!AD10</f>
        <v>1396.5255000000002</v>
      </c>
      <c r="AF10" s="12">
        <f>'Gross Price'!AE10*Quantity!AE10</f>
        <v>1375.2045000000001</v>
      </c>
      <c r="AG10" s="12">
        <f>'Gross Price'!AF10*Quantity!AF10</f>
        <v>1375.2045000000001</v>
      </c>
      <c r="AH10" s="12">
        <f>'Gross Price'!AG10*Quantity!AG10</f>
        <v>1375.2045000000001</v>
      </c>
      <c r="AI10" s="12">
        <f>'Gross Price'!AH10*Quantity!AH10</f>
        <v>1375.2045000000001</v>
      </c>
      <c r="AJ10" s="12">
        <f>'Gross Price'!AI10*Quantity!AI10</f>
        <v>1375.2045000000001</v>
      </c>
      <c r="AK10" s="12">
        <f>'Gross Price'!AJ10*Quantity!AJ10</f>
        <v>1407.6</v>
      </c>
      <c r="AL10" s="12">
        <f>'Gross Price'!AK10*Quantity!AK10</f>
        <v>1407.6</v>
      </c>
      <c r="AM10" s="12">
        <f>'Gross Price'!AL10*Quantity!AL10</f>
        <v>1407.6</v>
      </c>
      <c r="AN10" s="12">
        <f>'Gross Price'!AM10*Quantity!AM10</f>
        <v>1428.7139999999997</v>
      </c>
      <c r="AO10" s="12">
        <f>'Gross Price'!AN10*Quantity!AN10</f>
        <v>1428.7139999999997</v>
      </c>
      <c r="AP10" s="12">
        <f>'Gross Price'!AO10*Quantity!AO10</f>
        <v>1428.7139999999997</v>
      </c>
      <c r="AQ10" s="12">
        <f>'Gross Price'!AP10*Quantity!AP10</f>
        <v>1428.7139999999997</v>
      </c>
      <c r="AR10" s="12">
        <f>'Gross Price'!AQ10*Quantity!AQ10</f>
        <v>1407.7034999999998</v>
      </c>
      <c r="AS10" s="12">
        <f>'Gross Price'!AR10*Quantity!AR10</f>
        <v>1407.7034999999998</v>
      </c>
      <c r="AT10" s="12">
        <f>'Gross Price'!AS10*Quantity!AS10</f>
        <v>1407.7034999999998</v>
      </c>
      <c r="AU10" s="12">
        <f>'Gross Price'!AT10*Quantity!AT10</f>
        <v>1435.8575699999999</v>
      </c>
      <c r="AV10" s="12">
        <f>'Gross Price'!AU10*Quantity!AU10</f>
        <v>1435.8575699999999</v>
      </c>
      <c r="AW10" s="12">
        <f>'Gross Price'!AV10*Quantity!AV10</f>
        <v>1407.6</v>
      </c>
      <c r="AX10" s="12">
        <f>'Gross Price'!AW10*Quantity!AW10</f>
        <v>1407.6</v>
      </c>
      <c r="AY10" s="12">
        <f>'Gross Price'!AX10*Quantity!AX10</f>
        <v>1407.6</v>
      </c>
      <c r="AZ10" s="12">
        <f>'Gross Price'!AY10*Quantity!AY10</f>
        <v>1428.7139999999997</v>
      </c>
      <c r="BA10" s="12">
        <f>'Gross Price'!AZ10*Quantity!AZ10</f>
        <v>1428.7139999999997</v>
      </c>
      <c r="BB10" s="12">
        <f>'Gross Price'!BA10*Quantity!BA10</f>
        <v>1428.7139999999997</v>
      </c>
      <c r="BC10" s="12">
        <f>'Gross Price'!BB10*Quantity!BB10</f>
        <v>1596.7979999999998</v>
      </c>
      <c r="BD10" s="12">
        <f>'Gross Price'!BC10*Quantity!BC10</f>
        <v>1575.7874999999997</v>
      </c>
      <c r="BE10" s="12">
        <f>'Gross Price'!BD10*Quantity!BD10</f>
        <v>1575.7874999999997</v>
      </c>
      <c r="BF10" s="12">
        <f>'Gross Price'!BE10*Quantity!BE10</f>
        <v>1575.7874999999997</v>
      </c>
      <c r="BG10" s="12">
        <f>'Gross Price'!BF10*Quantity!BF10</f>
        <v>1607.3032499999999</v>
      </c>
      <c r="BH10" s="12">
        <f>'Gross Price'!BG10*Quantity!BG10</f>
        <v>1607.3032499999999</v>
      </c>
      <c r="BI10" s="12">
        <f>'Gross Price'!BH10*Quantity!BH10</f>
        <v>1407.6</v>
      </c>
      <c r="BJ10" s="12">
        <f>'Gross Price'!BI10*Quantity!BI10</f>
        <v>1407.6</v>
      </c>
      <c r="BK10" s="12">
        <f>'Gross Price'!BJ10*Quantity!BJ10</f>
        <v>1407.6</v>
      </c>
      <c r="BL10" s="12">
        <f>'Gross Price'!BK10*Quantity!BK10</f>
        <v>1428.7139999999997</v>
      </c>
      <c r="BM10" s="12">
        <f>'Gross Price'!BL10*Quantity!BL10</f>
        <v>1428.7139999999997</v>
      </c>
      <c r="BN10" s="12">
        <f>'Gross Price'!BM10*Quantity!BM10</f>
        <v>1428.7139999999997</v>
      </c>
      <c r="BO10" s="12">
        <f>'Gross Price'!BN10*Quantity!BN10</f>
        <v>1596.7979999999998</v>
      </c>
      <c r="BP10" s="12">
        <f>'Gross Price'!BO10*Quantity!BO10</f>
        <v>1575.7874999999997</v>
      </c>
      <c r="BQ10" s="12">
        <f>'Gross Price'!BP10*Quantity!BP10</f>
        <v>1575.7874999999997</v>
      </c>
      <c r="BR10" s="12">
        <f>'Gross Price'!BQ10*Quantity!BQ10</f>
        <v>1575.7874999999997</v>
      </c>
      <c r="BS10" s="12">
        <f>'Gross Price'!BR10*Quantity!BR10</f>
        <v>1607.3032499999999</v>
      </c>
      <c r="BT10" s="12">
        <f>'Gross Price'!BS10*Quantity!BS10</f>
        <v>1607.3032499999999</v>
      </c>
      <c r="BU10" s="12">
        <f>'Gross Price'!BT10*Quantity!BT10</f>
        <v>1708.1776019699998</v>
      </c>
      <c r="BV10" s="12">
        <f>'Gross Price'!BU10*Quantity!BU10</f>
        <v>1708.1776019699998</v>
      </c>
      <c r="BW10" s="12">
        <f>'Gross Price'!BV10*Quantity!BV10</f>
        <v>1708.1776019699998</v>
      </c>
      <c r="BX10" s="12">
        <f>'Gross Price'!BW10*Quantity!BW10</f>
        <v>1708.1776019699998</v>
      </c>
      <c r="BY10" s="12">
        <f>'Gross Price'!BX10*Quantity!BX10</f>
        <v>1708.1776019699998</v>
      </c>
      <c r="BZ10" s="12">
        <f>'Gross Price'!BY10*Quantity!BY10</f>
        <v>1708.1776019699998</v>
      </c>
      <c r="CA10" s="12">
        <f>'Gross Price'!BZ10*Quantity!BZ10</f>
        <v>1907.2903285799998</v>
      </c>
      <c r="CB10" s="12">
        <f>'Gross Price'!CA10*Quantity!CA10</f>
        <v>1886.3310941999998</v>
      </c>
      <c r="CC10" s="12">
        <f>'Gross Price'!CB10*Quantity!CB10</f>
        <v>1820.3095059029997</v>
      </c>
      <c r="CD10" s="12">
        <f>'Gross Price'!CC10*Quantity!CC10</f>
        <v>1820.3095059029997</v>
      </c>
      <c r="CE10" s="12">
        <f>'Gross Price'!CD10*Quantity!CD10</f>
        <v>1820.3095059029997</v>
      </c>
      <c r="CF10" s="12">
        <f>'Gross Price'!CE10*Quantity!CE10</f>
        <v>1820.3095059029997</v>
      </c>
      <c r="CG10" s="12">
        <f t="shared" si="0"/>
        <v>3750</v>
      </c>
      <c r="CH10" s="12">
        <f t="shared" si="1"/>
        <v>3750</v>
      </c>
      <c r="CI10" s="12">
        <f t="shared" si="2"/>
        <v>3839.8500000000004</v>
      </c>
      <c r="CJ10" s="12">
        <f t="shared" si="3"/>
        <v>3819.1499999999996</v>
      </c>
      <c r="CK10" s="12">
        <f t="shared" si="4"/>
        <v>15158.999999999996</v>
      </c>
      <c r="CL10" s="12">
        <f t="shared" si="5"/>
        <v>4067.5499999999997</v>
      </c>
      <c r="CM10" s="12">
        <f t="shared" si="6"/>
        <v>4189.576500000001</v>
      </c>
      <c r="CN10" s="12">
        <f t="shared" si="7"/>
        <v>4146.9345000000003</v>
      </c>
      <c r="CO10" s="12">
        <f t="shared" si="8"/>
        <v>4125.6135000000004</v>
      </c>
      <c r="CP10" s="12">
        <f t="shared" si="9"/>
        <v>16529.674500000001</v>
      </c>
      <c r="CQ10" s="12">
        <f t="shared" si="10"/>
        <v>4222.7999999999993</v>
      </c>
      <c r="CR10" s="12">
        <f t="shared" si="11"/>
        <v>4286.1419999999989</v>
      </c>
      <c r="CS10" s="12">
        <f t="shared" si="12"/>
        <v>4244.1209999999992</v>
      </c>
      <c r="CT10" s="12">
        <f t="shared" si="13"/>
        <v>4279.4186399999999</v>
      </c>
      <c r="CU10" s="12">
        <f t="shared" si="14"/>
        <v>17032.481639999998</v>
      </c>
      <c r="CV10" s="12">
        <f t="shared" si="15"/>
        <v>4222.7999999999993</v>
      </c>
      <c r="CW10" s="12">
        <f t="shared" si="16"/>
        <v>4286.1419999999989</v>
      </c>
      <c r="CX10" s="12">
        <f t="shared" si="17"/>
        <v>4748.3729999999987</v>
      </c>
      <c r="CY10" s="12">
        <f t="shared" si="18"/>
        <v>4790.3939999999993</v>
      </c>
      <c r="CZ10" s="12">
        <f t="shared" si="19"/>
        <v>18047.708999999999</v>
      </c>
      <c r="DA10" s="12">
        <f t="shared" si="20"/>
        <v>4222.7999999999993</v>
      </c>
      <c r="DB10" s="12">
        <f t="shared" si="21"/>
        <v>4286.1419999999989</v>
      </c>
      <c r="DC10" s="12">
        <f t="shared" si="22"/>
        <v>4748.3729999999987</v>
      </c>
      <c r="DD10" s="12">
        <f t="shared" si="23"/>
        <v>4790.3939999999993</v>
      </c>
      <c r="DE10" s="12">
        <f t="shared" si="24"/>
        <v>18047.708999999999</v>
      </c>
      <c r="DF10" s="12">
        <f t="shared" si="25"/>
        <v>5124.5328059099993</v>
      </c>
      <c r="DG10" s="12">
        <f t="shared" si="26"/>
        <v>5124.5328059099993</v>
      </c>
      <c r="DH10" s="12">
        <f t="shared" si="27"/>
        <v>5613.9309286829994</v>
      </c>
      <c r="DI10" s="12">
        <f t="shared" si="28"/>
        <v>5460.9285177089987</v>
      </c>
      <c r="DJ10" s="12">
        <f t="shared" si="29"/>
        <v>21323.925058211997</v>
      </c>
      <c r="DK10" s="12">
        <f>SUM(M10:CHOOSE(YTD,M10,N10,O10,P10,Q10,R10,S10,T10,U10,V10,W10,X10))</f>
        <v>3750</v>
      </c>
      <c r="DL10" s="12">
        <f>SUM(Y10:CHOOSE(YTD,Y10,Z10,AA10,AB10,AC10,AD10,AE10,AF10,AG10,AH10,AI10,AJ10))</f>
        <v>4067.5499999999997</v>
      </c>
      <c r="DM10" s="12">
        <f>SUM(AK10:CHOOSE(YTD,AK10,AL10,AM10,AN10,AO10,AP10,AQ10,AR10,AS10,AT10,AU10,AV10))</f>
        <v>4222.7999999999993</v>
      </c>
      <c r="DN10" s="12">
        <f>SUM(AW10:CHOOSE(YTD,AW10,AX10,AY10,AZ10,BA10,BB10,BC10,BD10,BE10,BF10,BG10,BH10))</f>
        <v>4222.7999999999993</v>
      </c>
      <c r="DO10" s="12">
        <f>SUM(BI10:CHOOSE(YTD,BI10,BJ10,BK10,BL10,BM10,BN10,BO10,BP10,BQ10,BR10,BS10,BT10))</f>
        <v>4222.7999999999993</v>
      </c>
      <c r="DP10" s="12">
        <f>SUM(BU10:CHOOSE(YTD,BU10,BV10,BW10,BX10,BY10,BZ10,CA10,CB10,CC10,CD10,CE10,CF10))</f>
        <v>5124.5328059099993</v>
      </c>
    </row>
    <row r="11" spans="1:120" x14ac:dyDescent="0.15">
      <c r="A11" s="12" t="str">
        <f t="shared" si="30"/>
        <v>Gross Sales</v>
      </c>
      <c r="B11" s="12" t="str">
        <f>SKUs!B11</f>
        <v>SKU10</v>
      </c>
      <c r="C11" s="12" t="str">
        <f>SKUs!C11</f>
        <v>SKUName10</v>
      </c>
      <c r="D11" s="12" t="str">
        <f>SKUs!D11</f>
        <v>Brand 2</v>
      </c>
      <c r="E11" s="12" t="str">
        <f>SKUs!E11</f>
        <v>Segment 1</v>
      </c>
      <c r="F11" s="12" t="str">
        <f>SKUs!F11</f>
        <v>Business Unit 1</v>
      </c>
      <c r="G11" s="12">
        <f>SKUs!G11</f>
        <v>0</v>
      </c>
      <c r="H11" s="12">
        <f>SKUs!H11</f>
        <v>0</v>
      </c>
      <c r="I11" s="12">
        <f>SKUs!I11</f>
        <v>0</v>
      </c>
      <c r="J11" s="12">
        <f>SKUs!J11</f>
        <v>0</v>
      </c>
      <c r="K11" s="12">
        <f>SKUs!K11</f>
        <v>0</v>
      </c>
      <c r="M11" s="12">
        <f>'Gross Price'!L11*Quantity!L11</f>
        <v>1482</v>
      </c>
      <c r="N11" s="12">
        <f>'Gross Price'!M11*Quantity!M11</f>
        <v>1482</v>
      </c>
      <c r="O11" s="12">
        <f>'Gross Price'!N11*Quantity!N11</f>
        <v>1482</v>
      </c>
      <c r="P11" s="12">
        <f>'Gross Price'!O11*Quantity!O11</f>
        <v>1482</v>
      </c>
      <c r="Q11" s="12">
        <f>'Gross Price'!P11*Quantity!P11</f>
        <v>1482</v>
      </c>
      <c r="R11" s="12">
        <f>'Gross Price'!Q11*Quantity!Q11</f>
        <v>1482</v>
      </c>
      <c r="S11" s="12">
        <f>'Gross Price'!R11*Quantity!R11</f>
        <v>1533.87</v>
      </c>
      <c r="T11" s="12">
        <f>'Gross Price'!S11*Quantity!S11</f>
        <v>1494.54</v>
      </c>
      <c r="U11" s="12">
        <f>'Gross Price'!T11*Quantity!T11</f>
        <v>1494.54</v>
      </c>
      <c r="V11" s="12">
        <f>'Gross Price'!U11*Quantity!U11</f>
        <v>1494.54</v>
      </c>
      <c r="W11" s="12">
        <f>'Gross Price'!V11*Quantity!V11</f>
        <v>1494.54</v>
      </c>
      <c r="X11" s="12">
        <f>'Gross Price'!W11*Quantity!W11</f>
        <v>1494.54</v>
      </c>
      <c r="Y11" s="12">
        <f>'Gross Price'!X11*Quantity!X11</f>
        <v>1612.53</v>
      </c>
      <c r="Z11" s="12">
        <f>'Gross Price'!Y11*Quantity!Y11</f>
        <v>1612.53</v>
      </c>
      <c r="AA11" s="12">
        <f>'Gross Price'!Z11*Quantity!Z11</f>
        <v>1612.53</v>
      </c>
      <c r="AB11" s="12">
        <f>'Gross Price'!AA11*Quantity!AA11</f>
        <v>1660.9059</v>
      </c>
      <c r="AC11" s="12">
        <f>'Gross Price'!AB11*Quantity!AB11</f>
        <v>1660.9059</v>
      </c>
      <c r="AD11" s="12">
        <f>'Gross Price'!AC11*Quantity!AC11</f>
        <v>1660.9059</v>
      </c>
      <c r="AE11" s="12">
        <f>'Gross Price'!AD11*Quantity!AD11</f>
        <v>1660.9059</v>
      </c>
      <c r="AF11" s="12">
        <f>'Gross Price'!AE11*Quantity!AE11</f>
        <v>1620.3960000000002</v>
      </c>
      <c r="AG11" s="12">
        <f>'Gross Price'!AF11*Quantity!AF11</f>
        <v>1620.3960000000002</v>
      </c>
      <c r="AH11" s="12">
        <f>'Gross Price'!AG11*Quantity!AG11</f>
        <v>1620.3960000000002</v>
      </c>
      <c r="AI11" s="12">
        <f>'Gross Price'!AH11*Quantity!AH11</f>
        <v>1620.3960000000002</v>
      </c>
      <c r="AJ11" s="12">
        <f>'Gross Price'!AI11*Quantity!AI11</f>
        <v>1620.3960000000002</v>
      </c>
      <c r="AK11" s="12">
        <f>'Gross Price'!AJ11*Quantity!AJ11</f>
        <v>1691.1899999999998</v>
      </c>
      <c r="AL11" s="12">
        <f>'Gross Price'!AK11*Quantity!AK11</f>
        <v>1691.1899999999998</v>
      </c>
      <c r="AM11" s="12">
        <f>'Gross Price'!AL11*Quantity!AL11</f>
        <v>1691.1899999999998</v>
      </c>
      <c r="AN11" s="12">
        <f>'Gross Price'!AM11*Quantity!AM11</f>
        <v>1716.5578499999997</v>
      </c>
      <c r="AO11" s="12">
        <f>'Gross Price'!AN11*Quantity!AN11</f>
        <v>1716.5578499999997</v>
      </c>
      <c r="AP11" s="12">
        <f>'Gross Price'!AO11*Quantity!AO11</f>
        <v>1716.5578499999997</v>
      </c>
      <c r="AQ11" s="12">
        <f>'Gross Price'!AP11*Quantity!AP11</f>
        <v>1716.5578499999997</v>
      </c>
      <c r="AR11" s="12">
        <f>'Gross Price'!AQ11*Quantity!AQ11</f>
        <v>1636.7179499999997</v>
      </c>
      <c r="AS11" s="12">
        <f>'Gross Price'!AR11*Quantity!AR11</f>
        <v>1636.7179499999997</v>
      </c>
      <c r="AT11" s="12">
        <f>'Gross Price'!AS11*Quantity!AS11</f>
        <v>1636.7179499999997</v>
      </c>
      <c r="AU11" s="12">
        <f>'Gross Price'!AT11*Quantity!AT11</f>
        <v>1669.4523089999998</v>
      </c>
      <c r="AV11" s="12">
        <f>'Gross Price'!AU11*Quantity!AU11</f>
        <v>1669.4523089999998</v>
      </c>
      <c r="AW11" s="12">
        <f>'Gross Price'!AV11*Quantity!AV11</f>
        <v>1691.1899999999998</v>
      </c>
      <c r="AX11" s="12">
        <f>'Gross Price'!AW11*Quantity!AW11</f>
        <v>1691.1899999999998</v>
      </c>
      <c r="AY11" s="12">
        <f>'Gross Price'!AX11*Quantity!AX11</f>
        <v>1691.1899999999998</v>
      </c>
      <c r="AZ11" s="12">
        <f>'Gross Price'!AY11*Quantity!AY11</f>
        <v>1716.5578499999997</v>
      </c>
      <c r="BA11" s="12">
        <f>'Gross Price'!AZ11*Quantity!AZ11</f>
        <v>1716.5578499999997</v>
      </c>
      <c r="BB11" s="12">
        <f>'Gross Price'!BA11*Quantity!BA11</f>
        <v>1716.5578499999997</v>
      </c>
      <c r="BC11" s="12">
        <f>'Gross Price'!BB11*Quantity!BB11</f>
        <v>1916.1575999999995</v>
      </c>
      <c r="BD11" s="12">
        <f>'Gross Price'!BC11*Quantity!BC11</f>
        <v>1836.3176999999996</v>
      </c>
      <c r="BE11" s="12">
        <f>'Gross Price'!BD11*Quantity!BD11</f>
        <v>1836.3176999999996</v>
      </c>
      <c r="BF11" s="12">
        <f>'Gross Price'!BE11*Quantity!BE11</f>
        <v>1836.3176999999996</v>
      </c>
      <c r="BG11" s="12">
        <f>'Gross Price'!BF11*Quantity!BF11</f>
        <v>1873.0440539999997</v>
      </c>
      <c r="BH11" s="12">
        <f>'Gross Price'!BG11*Quantity!BG11</f>
        <v>1873.0440539999997</v>
      </c>
      <c r="BI11" s="12">
        <f>'Gross Price'!BH11*Quantity!BH11</f>
        <v>1691.1899999999998</v>
      </c>
      <c r="BJ11" s="12">
        <f>'Gross Price'!BI11*Quantity!BI11</f>
        <v>1691.1899999999998</v>
      </c>
      <c r="BK11" s="12">
        <f>'Gross Price'!BJ11*Quantity!BJ11</f>
        <v>1691.1899999999998</v>
      </c>
      <c r="BL11" s="12">
        <f>'Gross Price'!BK11*Quantity!BK11</f>
        <v>1716.5578499999997</v>
      </c>
      <c r="BM11" s="12">
        <f>'Gross Price'!BL11*Quantity!BL11</f>
        <v>1716.5578499999997</v>
      </c>
      <c r="BN11" s="12">
        <f>'Gross Price'!BM11*Quantity!BM11</f>
        <v>1716.5578499999997</v>
      </c>
      <c r="BO11" s="12">
        <f>'Gross Price'!BN11*Quantity!BN11</f>
        <v>1916.1575999999995</v>
      </c>
      <c r="BP11" s="12">
        <f>'Gross Price'!BO11*Quantity!BO11</f>
        <v>1836.3176999999996</v>
      </c>
      <c r="BQ11" s="12">
        <f>'Gross Price'!BP11*Quantity!BP11</f>
        <v>1836.3176999999996</v>
      </c>
      <c r="BR11" s="12">
        <f>'Gross Price'!BQ11*Quantity!BQ11</f>
        <v>1836.3176999999996</v>
      </c>
      <c r="BS11" s="12">
        <f>'Gross Price'!BR11*Quantity!BR11</f>
        <v>1873.0440539999997</v>
      </c>
      <c r="BT11" s="12">
        <f>'Gross Price'!BS11*Quantity!BS11</f>
        <v>1873.0440539999997</v>
      </c>
      <c r="BU11" s="12">
        <f>'Gross Price'!BT11*Quantity!BT11</f>
        <v>2070.7723567439998</v>
      </c>
      <c r="BV11" s="12">
        <f>'Gross Price'!BU11*Quantity!BU11</f>
        <v>2070.7723567439998</v>
      </c>
      <c r="BW11" s="12">
        <f>'Gross Price'!BV11*Quantity!BV11</f>
        <v>2070.7723567439998</v>
      </c>
      <c r="BX11" s="12">
        <f>'Gross Price'!BW11*Quantity!BW11</f>
        <v>2070.7723567439998</v>
      </c>
      <c r="BY11" s="12">
        <f>'Gross Price'!BX11*Quantity!BX11</f>
        <v>2070.7723567439998</v>
      </c>
      <c r="BZ11" s="12">
        <f>'Gross Price'!BY11*Quantity!BY11</f>
        <v>2070.7723567439998</v>
      </c>
      <c r="CA11" s="12">
        <f>'Gross Price'!BZ11*Quantity!BZ11</f>
        <v>2309.7076286759998</v>
      </c>
      <c r="CB11" s="12">
        <f>'Gross Price'!CA11*Quantity!CA11</f>
        <v>2190.2399927099996</v>
      </c>
      <c r="CC11" s="12">
        <f>'Gross Price'!CB11*Quantity!CB11</f>
        <v>2113.5815929651494</v>
      </c>
      <c r="CD11" s="12">
        <f>'Gross Price'!CC11*Quantity!CC11</f>
        <v>2113.5815929651494</v>
      </c>
      <c r="CE11" s="12">
        <f>'Gross Price'!CD11*Quantity!CD11</f>
        <v>2113.5815929651494</v>
      </c>
      <c r="CF11" s="12">
        <f>'Gross Price'!CE11*Quantity!CE11</f>
        <v>2113.5815929651494</v>
      </c>
      <c r="CG11" s="12">
        <f t="shared" si="0"/>
        <v>4446</v>
      </c>
      <c r="CH11" s="12">
        <f t="shared" si="1"/>
        <v>4446</v>
      </c>
      <c r="CI11" s="12">
        <f t="shared" si="2"/>
        <v>4522.95</v>
      </c>
      <c r="CJ11" s="12">
        <f t="shared" si="3"/>
        <v>4483.62</v>
      </c>
      <c r="CK11" s="12">
        <f t="shared" si="4"/>
        <v>17898.570000000003</v>
      </c>
      <c r="CL11" s="12">
        <f t="shared" si="5"/>
        <v>4837.59</v>
      </c>
      <c r="CM11" s="12">
        <f t="shared" si="6"/>
        <v>4982.7177000000001</v>
      </c>
      <c r="CN11" s="12">
        <f t="shared" si="7"/>
        <v>4901.697900000001</v>
      </c>
      <c r="CO11" s="12">
        <f t="shared" si="8"/>
        <v>4861.1880000000001</v>
      </c>
      <c r="CP11" s="12">
        <f t="shared" si="9"/>
        <v>19583.193600000002</v>
      </c>
      <c r="CQ11" s="12">
        <f t="shared" si="10"/>
        <v>5073.57</v>
      </c>
      <c r="CR11" s="12">
        <f t="shared" si="11"/>
        <v>5149.6735499999995</v>
      </c>
      <c r="CS11" s="12">
        <f t="shared" si="12"/>
        <v>4989.9937499999996</v>
      </c>
      <c r="CT11" s="12">
        <f t="shared" si="13"/>
        <v>4975.6225679999989</v>
      </c>
      <c r="CU11" s="12">
        <f t="shared" si="14"/>
        <v>20188.859867999996</v>
      </c>
      <c r="CV11" s="12">
        <f t="shared" si="15"/>
        <v>5073.57</v>
      </c>
      <c r="CW11" s="12">
        <f t="shared" si="16"/>
        <v>5149.6735499999995</v>
      </c>
      <c r="CX11" s="12">
        <f t="shared" si="17"/>
        <v>5588.7929999999988</v>
      </c>
      <c r="CY11" s="12">
        <f t="shared" si="18"/>
        <v>5582.4058079999995</v>
      </c>
      <c r="CZ11" s="12">
        <f t="shared" si="19"/>
        <v>21394.442357999993</v>
      </c>
      <c r="DA11" s="12">
        <f t="shared" si="20"/>
        <v>5073.57</v>
      </c>
      <c r="DB11" s="12">
        <f t="shared" si="21"/>
        <v>5149.6735499999995</v>
      </c>
      <c r="DC11" s="12">
        <f t="shared" si="22"/>
        <v>5588.7929999999988</v>
      </c>
      <c r="DD11" s="12">
        <f t="shared" si="23"/>
        <v>5582.4058079999995</v>
      </c>
      <c r="DE11" s="12">
        <f t="shared" si="24"/>
        <v>21394.442357999993</v>
      </c>
      <c r="DF11" s="12">
        <f t="shared" si="25"/>
        <v>6212.3170702319994</v>
      </c>
      <c r="DG11" s="12">
        <f t="shared" si="26"/>
        <v>6212.3170702319994</v>
      </c>
      <c r="DH11" s="12">
        <f t="shared" si="27"/>
        <v>6613.5292143511488</v>
      </c>
      <c r="DI11" s="12">
        <f t="shared" si="28"/>
        <v>6340.7447788954487</v>
      </c>
      <c r="DJ11" s="12">
        <f t="shared" si="29"/>
        <v>25378.908133710604</v>
      </c>
      <c r="DK11" s="12">
        <f>SUM(M11:CHOOSE(YTD,M11,N11,O11,P11,Q11,R11,S11,T11,U11,V11,W11,X11))</f>
        <v>4446</v>
      </c>
      <c r="DL11" s="12">
        <f>SUM(Y11:CHOOSE(YTD,Y11,Z11,AA11,AB11,AC11,AD11,AE11,AF11,AG11,AH11,AI11,AJ11))</f>
        <v>4837.59</v>
      </c>
      <c r="DM11" s="12">
        <f>SUM(AK11:CHOOSE(YTD,AK11,AL11,AM11,AN11,AO11,AP11,AQ11,AR11,AS11,AT11,AU11,AV11))</f>
        <v>5073.57</v>
      </c>
      <c r="DN11" s="12">
        <f>SUM(AW11:CHOOSE(YTD,AW11,AX11,AY11,AZ11,BA11,BB11,BC11,BD11,BE11,BF11,BG11,BH11))</f>
        <v>5073.57</v>
      </c>
      <c r="DO11" s="12">
        <f>SUM(BI11:CHOOSE(YTD,BI11,BJ11,BK11,BL11,BM11,BN11,BO11,BP11,BQ11,BR11,BS11,BT11))</f>
        <v>5073.57</v>
      </c>
      <c r="DP11" s="12">
        <f>SUM(BU11:CHOOSE(YTD,BU11,BV11,BW11,BX11,BY11,BZ11,CA11,CB11,CC11,CD11,CE11,CF11))</f>
        <v>6212.3170702319994</v>
      </c>
    </row>
    <row r="12" spans="1:120" x14ac:dyDescent="0.15">
      <c r="A12" s="12" t="str">
        <f t="shared" si="30"/>
        <v>Gross Sales</v>
      </c>
      <c r="B12" s="12" t="str">
        <f>SKUs!B12</f>
        <v>SKU11</v>
      </c>
      <c r="C12" s="12" t="str">
        <f>SKUs!C12</f>
        <v>SKUName11</v>
      </c>
      <c r="D12" s="12" t="str">
        <f>SKUs!D12</f>
        <v>Brand 3</v>
      </c>
      <c r="E12" s="12" t="str">
        <f>SKUs!E12</f>
        <v>Segment 1</v>
      </c>
      <c r="F12" s="12" t="str">
        <f>SKUs!F12</f>
        <v>Business Unit 1</v>
      </c>
      <c r="G12" s="12">
        <f>SKUs!G12</f>
        <v>0</v>
      </c>
      <c r="H12" s="12">
        <f>SKUs!H12</f>
        <v>0</v>
      </c>
      <c r="I12" s="12">
        <f>SKUs!I12</f>
        <v>0</v>
      </c>
      <c r="J12" s="12">
        <f>SKUs!J12</f>
        <v>0</v>
      </c>
      <c r="K12" s="12">
        <f>SKUs!K12</f>
        <v>0</v>
      </c>
      <c r="M12" s="12">
        <f>'Gross Price'!L12*Quantity!L12</f>
        <v>8103</v>
      </c>
      <c r="N12" s="12">
        <f>'Gross Price'!M12*Quantity!M12</f>
        <v>8103</v>
      </c>
      <c r="O12" s="12">
        <f>'Gross Price'!N12*Quantity!N12</f>
        <v>8103</v>
      </c>
      <c r="P12" s="12">
        <f>'Gross Price'!O12*Quantity!O12</f>
        <v>8103</v>
      </c>
      <c r="Q12" s="12">
        <f>'Gross Price'!P12*Quantity!P12</f>
        <v>8103</v>
      </c>
      <c r="R12" s="12">
        <f>'Gross Price'!Q12*Quantity!Q12</f>
        <v>8103</v>
      </c>
      <c r="S12" s="12">
        <f>'Gross Price'!R12*Quantity!R12</f>
        <v>8386.6049999999996</v>
      </c>
      <c r="T12" s="12">
        <f>'Gross Price'!S12*Quantity!S12</f>
        <v>8235.494999999999</v>
      </c>
      <c r="U12" s="12">
        <f>'Gross Price'!T12*Quantity!T12</f>
        <v>8235.494999999999</v>
      </c>
      <c r="V12" s="12">
        <f>'Gross Price'!U12*Quantity!U12</f>
        <v>8235.494999999999</v>
      </c>
      <c r="W12" s="12">
        <f>'Gross Price'!V12*Quantity!V12</f>
        <v>8235.494999999999</v>
      </c>
      <c r="X12" s="12">
        <f>'Gross Price'!W12*Quantity!W12</f>
        <v>8235.494999999999</v>
      </c>
      <c r="Y12" s="12">
        <f>'Gross Price'!X12*Quantity!X12</f>
        <v>8839.9349999999995</v>
      </c>
      <c r="Z12" s="12">
        <f>'Gross Price'!Y12*Quantity!Y12</f>
        <v>8839.9349999999995</v>
      </c>
      <c r="AA12" s="12">
        <f>'Gross Price'!Z12*Quantity!Z12</f>
        <v>8839.9349999999995</v>
      </c>
      <c r="AB12" s="12">
        <f>'Gross Price'!AA12*Quantity!AA12</f>
        <v>9105.1330499999985</v>
      </c>
      <c r="AC12" s="12">
        <f>'Gross Price'!AB12*Quantity!AB12</f>
        <v>9105.1330499999985</v>
      </c>
      <c r="AD12" s="12">
        <f>'Gross Price'!AC12*Quantity!AC12</f>
        <v>9105.1330499999985</v>
      </c>
      <c r="AE12" s="12">
        <f>'Gross Price'!AD12*Quantity!AD12</f>
        <v>9105.1330499999985</v>
      </c>
      <c r="AF12" s="12">
        <f>'Gross Price'!AE12*Quantity!AE12</f>
        <v>8871.668099999999</v>
      </c>
      <c r="AG12" s="12">
        <f>'Gross Price'!AF12*Quantity!AF12</f>
        <v>8871.668099999999</v>
      </c>
      <c r="AH12" s="12">
        <f>'Gross Price'!AG12*Quantity!AG12</f>
        <v>8871.668099999999</v>
      </c>
      <c r="AI12" s="12">
        <f>'Gross Price'!AH12*Quantity!AH12</f>
        <v>8871.668099999999</v>
      </c>
      <c r="AJ12" s="12">
        <f>'Gross Price'!AI12*Quantity!AI12</f>
        <v>8871.668099999999</v>
      </c>
      <c r="AK12" s="12">
        <f>'Gross Price'!AJ12*Quantity!AJ12</f>
        <v>9142.1549999999988</v>
      </c>
      <c r="AL12" s="12">
        <f>'Gross Price'!AK12*Quantity!AK12</f>
        <v>9142.1549999999988</v>
      </c>
      <c r="AM12" s="12">
        <f>'Gross Price'!AL12*Quantity!AL12</f>
        <v>9142.1549999999988</v>
      </c>
      <c r="AN12" s="12">
        <f>'Gross Price'!AM12*Quantity!AM12</f>
        <v>9279.2873249999993</v>
      </c>
      <c r="AO12" s="12">
        <f>'Gross Price'!AN12*Quantity!AN12</f>
        <v>9279.2873249999993</v>
      </c>
      <c r="AP12" s="12">
        <f>'Gross Price'!AO12*Quantity!AO12</f>
        <v>9279.2873249999993</v>
      </c>
      <c r="AQ12" s="12">
        <f>'Gross Price'!AP12*Quantity!AP12</f>
        <v>9279.2873249999993</v>
      </c>
      <c r="AR12" s="12">
        <f>'Gross Price'!AQ12*Quantity!AQ12</f>
        <v>9125.9106749999992</v>
      </c>
      <c r="AS12" s="12">
        <f>'Gross Price'!AR12*Quantity!AR12</f>
        <v>9125.9106749999992</v>
      </c>
      <c r="AT12" s="12">
        <f>'Gross Price'!AS12*Quantity!AS12</f>
        <v>9125.9106749999992</v>
      </c>
      <c r="AU12" s="12">
        <f>'Gross Price'!AT12*Quantity!AT12</f>
        <v>9308.4288884999987</v>
      </c>
      <c r="AV12" s="12">
        <f>'Gross Price'!AU12*Quantity!AU12</f>
        <v>9308.4288884999987</v>
      </c>
      <c r="AW12" s="12">
        <f>'Gross Price'!AV12*Quantity!AV12</f>
        <v>9142.1549999999988</v>
      </c>
      <c r="AX12" s="12">
        <f>'Gross Price'!AW12*Quantity!AW12</f>
        <v>9142.1549999999988</v>
      </c>
      <c r="AY12" s="12">
        <f>'Gross Price'!AX12*Quantity!AX12</f>
        <v>9142.1549999999988</v>
      </c>
      <c r="AZ12" s="12">
        <f>'Gross Price'!AY12*Quantity!AY12</f>
        <v>9279.2873249999993</v>
      </c>
      <c r="BA12" s="12">
        <f>'Gross Price'!AZ12*Quantity!AZ12</f>
        <v>9279.2873249999993</v>
      </c>
      <c r="BB12" s="12">
        <f>'Gross Price'!BA12*Quantity!BA12</f>
        <v>9279.2873249999993</v>
      </c>
      <c r="BC12" s="12">
        <f>'Gross Price'!BB12*Quantity!BB12</f>
        <v>10429.6122</v>
      </c>
      <c r="BD12" s="12">
        <f>'Gross Price'!BC12*Quantity!BC12</f>
        <v>10199.547224999998</v>
      </c>
      <c r="BE12" s="12">
        <f>'Gross Price'!BD12*Quantity!BD12</f>
        <v>10199.547224999998</v>
      </c>
      <c r="BF12" s="12">
        <f>'Gross Price'!BE12*Quantity!BE12</f>
        <v>10199.547224999998</v>
      </c>
      <c r="BG12" s="12">
        <f>'Gross Price'!BF12*Quantity!BF12</f>
        <v>10403.5381695</v>
      </c>
      <c r="BH12" s="12">
        <f>'Gross Price'!BG12*Quantity!BG12</f>
        <v>10403.5381695</v>
      </c>
      <c r="BI12" s="12">
        <f>'Gross Price'!BH12*Quantity!BH12</f>
        <v>9142.1549999999988</v>
      </c>
      <c r="BJ12" s="12">
        <f>'Gross Price'!BI12*Quantity!BI12</f>
        <v>9142.1549999999988</v>
      </c>
      <c r="BK12" s="12">
        <f>'Gross Price'!BJ12*Quantity!BJ12</f>
        <v>9142.1549999999988</v>
      </c>
      <c r="BL12" s="12">
        <f>'Gross Price'!BK12*Quantity!BK12</f>
        <v>9279.2873249999993</v>
      </c>
      <c r="BM12" s="12">
        <f>'Gross Price'!BL12*Quantity!BL12</f>
        <v>9279.2873249999993</v>
      </c>
      <c r="BN12" s="12">
        <f>'Gross Price'!BM12*Quantity!BM12</f>
        <v>9279.2873249999993</v>
      </c>
      <c r="BO12" s="12">
        <f>'Gross Price'!BN12*Quantity!BN12</f>
        <v>10429.6122</v>
      </c>
      <c r="BP12" s="12">
        <f>'Gross Price'!BO12*Quantity!BO12</f>
        <v>10199.547224999998</v>
      </c>
      <c r="BQ12" s="12">
        <f>'Gross Price'!BP12*Quantity!BP12</f>
        <v>10199.547224999998</v>
      </c>
      <c r="BR12" s="12">
        <f>'Gross Price'!BQ12*Quantity!BQ12</f>
        <v>10199.547224999998</v>
      </c>
      <c r="BS12" s="12">
        <f>'Gross Price'!BR12*Quantity!BR12</f>
        <v>10403.5381695</v>
      </c>
      <c r="BT12" s="12">
        <f>'Gross Price'!BS12*Quantity!BS12</f>
        <v>10403.5381695</v>
      </c>
      <c r="BU12" s="12">
        <f>'Gross Price'!BT12*Quantity!BT12</f>
        <v>11092.674795614999</v>
      </c>
      <c r="BV12" s="12">
        <f>'Gross Price'!BU12*Quantity!BU12</f>
        <v>11092.674795614999</v>
      </c>
      <c r="BW12" s="12">
        <f>'Gross Price'!BV12*Quantity!BV12</f>
        <v>11092.674795614999</v>
      </c>
      <c r="BX12" s="12">
        <f>'Gross Price'!BW12*Quantity!BW12</f>
        <v>11092.674795614999</v>
      </c>
      <c r="BY12" s="12">
        <f>'Gross Price'!BX12*Quantity!BX12</f>
        <v>11092.674795614999</v>
      </c>
      <c r="BZ12" s="12">
        <f>'Gross Price'!BY12*Quantity!BY12</f>
        <v>11092.674795614999</v>
      </c>
      <c r="CA12" s="12">
        <f>'Gross Price'!BZ12*Quantity!BZ12</f>
        <v>12469.696494380998</v>
      </c>
      <c r="CB12" s="12">
        <f>'Gross Price'!CA12*Quantity!CA12</f>
        <v>12240.192877919999</v>
      </c>
      <c r="CC12" s="12">
        <f>'Gross Price'!CB12*Quantity!CB12</f>
        <v>11811.7861271928</v>
      </c>
      <c r="CD12" s="12">
        <f>'Gross Price'!CC12*Quantity!CC12</f>
        <v>11811.7861271928</v>
      </c>
      <c r="CE12" s="12">
        <f>'Gross Price'!CD12*Quantity!CD12</f>
        <v>11811.7861271928</v>
      </c>
      <c r="CF12" s="12">
        <f>'Gross Price'!CE12*Quantity!CE12</f>
        <v>11811.7861271928</v>
      </c>
      <c r="CG12" s="12">
        <f t="shared" si="0"/>
        <v>24309</v>
      </c>
      <c r="CH12" s="12">
        <f t="shared" si="1"/>
        <v>24309</v>
      </c>
      <c r="CI12" s="12">
        <f t="shared" si="2"/>
        <v>24857.594999999998</v>
      </c>
      <c r="CJ12" s="12">
        <f t="shared" si="3"/>
        <v>24706.484999999997</v>
      </c>
      <c r="CK12" s="12">
        <f t="shared" si="4"/>
        <v>98182.079999999973</v>
      </c>
      <c r="CL12" s="12">
        <f t="shared" si="5"/>
        <v>26519.805</v>
      </c>
      <c r="CM12" s="12">
        <f t="shared" si="6"/>
        <v>27315.399149999997</v>
      </c>
      <c r="CN12" s="12">
        <f t="shared" si="7"/>
        <v>26848.469249999998</v>
      </c>
      <c r="CO12" s="12">
        <f t="shared" si="8"/>
        <v>26615.004299999997</v>
      </c>
      <c r="CP12" s="12">
        <f t="shared" si="9"/>
        <v>107298.67769999997</v>
      </c>
      <c r="CQ12" s="12">
        <f t="shared" si="10"/>
        <v>27426.464999999997</v>
      </c>
      <c r="CR12" s="12">
        <f t="shared" si="11"/>
        <v>27837.861975</v>
      </c>
      <c r="CS12" s="12">
        <f t="shared" si="12"/>
        <v>27531.108674999996</v>
      </c>
      <c r="CT12" s="12">
        <f t="shared" si="13"/>
        <v>27742.768451999997</v>
      </c>
      <c r="CU12" s="12">
        <f t="shared" si="14"/>
        <v>110538.20410199996</v>
      </c>
      <c r="CV12" s="12">
        <f t="shared" si="15"/>
        <v>27426.464999999997</v>
      </c>
      <c r="CW12" s="12">
        <f t="shared" si="16"/>
        <v>27837.861975</v>
      </c>
      <c r="CX12" s="12">
        <f t="shared" si="17"/>
        <v>30828.706649999996</v>
      </c>
      <c r="CY12" s="12">
        <f t="shared" si="18"/>
        <v>31006.623563999998</v>
      </c>
      <c r="CZ12" s="12">
        <f t="shared" si="19"/>
        <v>117099.65718899999</v>
      </c>
      <c r="DA12" s="12">
        <f t="shared" si="20"/>
        <v>27426.464999999997</v>
      </c>
      <c r="DB12" s="12">
        <f t="shared" si="21"/>
        <v>27837.861975</v>
      </c>
      <c r="DC12" s="12">
        <f t="shared" si="22"/>
        <v>30828.706649999996</v>
      </c>
      <c r="DD12" s="12">
        <f t="shared" si="23"/>
        <v>31006.623563999998</v>
      </c>
      <c r="DE12" s="12">
        <f t="shared" si="24"/>
        <v>117099.65718899999</v>
      </c>
      <c r="DF12" s="12">
        <f t="shared" si="25"/>
        <v>33278.024386844998</v>
      </c>
      <c r="DG12" s="12">
        <f t="shared" si="26"/>
        <v>33278.024386844998</v>
      </c>
      <c r="DH12" s="12">
        <f t="shared" si="27"/>
        <v>36521.675499493795</v>
      </c>
      <c r="DI12" s="12">
        <f t="shared" si="28"/>
        <v>35435.3583815784</v>
      </c>
      <c r="DJ12" s="12">
        <f t="shared" si="29"/>
        <v>138513.0826547622</v>
      </c>
      <c r="DK12" s="12">
        <f>SUM(M12:CHOOSE(YTD,M12,N12,O12,P12,Q12,R12,S12,T12,U12,V12,W12,X12))</f>
        <v>24309</v>
      </c>
      <c r="DL12" s="12">
        <f>SUM(Y12:CHOOSE(YTD,Y12,Z12,AA12,AB12,AC12,AD12,AE12,AF12,AG12,AH12,AI12,AJ12))</f>
        <v>26519.805</v>
      </c>
      <c r="DM12" s="12">
        <f>SUM(AK12:CHOOSE(YTD,AK12,AL12,AM12,AN12,AO12,AP12,AQ12,AR12,AS12,AT12,AU12,AV12))</f>
        <v>27426.464999999997</v>
      </c>
      <c r="DN12" s="12">
        <f>SUM(AW12:CHOOSE(YTD,AW12,AX12,AY12,AZ12,BA12,BB12,BC12,BD12,BE12,BF12,BG12,BH12))</f>
        <v>27426.464999999997</v>
      </c>
      <c r="DO12" s="12">
        <f>SUM(BI12:CHOOSE(YTD,BI12,BJ12,BK12,BL12,BM12,BN12,BO12,BP12,BQ12,BR12,BS12,BT12))</f>
        <v>27426.464999999997</v>
      </c>
      <c r="DP12" s="12">
        <f>SUM(BU12:CHOOSE(YTD,BU12,BV12,BW12,BX12,BY12,BZ12,CA12,CB12,CC12,CD12,CE12,CF12))</f>
        <v>33278.024386844998</v>
      </c>
    </row>
    <row r="13" spans="1:120" x14ac:dyDescent="0.15">
      <c r="A13" s="12" t="str">
        <f t="shared" si="30"/>
        <v>Gross Sales</v>
      </c>
      <c r="B13" s="12" t="str">
        <f>SKUs!B13</f>
        <v>SKU12</v>
      </c>
      <c r="C13" s="12" t="str">
        <f>SKUs!C13</f>
        <v>SKUName12</v>
      </c>
      <c r="D13" s="12" t="str">
        <f>SKUs!D13</f>
        <v>Brand 3</v>
      </c>
      <c r="E13" s="12" t="str">
        <f>SKUs!E13</f>
        <v>Segment 1</v>
      </c>
      <c r="F13" s="12" t="str">
        <f>SKUs!F13</f>
        <v>Business Unit 1</v>
      </c>
      <c r="G13" s="12">
        <f>SKUs!G13</f>
        <v>0</v>
      </c>
      <c r="H13" s="12">
        <f>SKUs!H13</f>
        <v>0</v>
      </c>
      <c r="I13" s="12">
        <f>SKUs!I13</f>
        <v>0</v>
      </c>
      <c r="J13" s="12">
        <f>SKUs!J13</f>
        <v>0</v>
      </c>
      <c r="K13" s="12">
        <f>SKUs!K13</f>
        <v>0</v>
      </c>
      <c r="M13" s="12">
        <f>'Gross Price'!L13*Quantity!L13</f>
        <v>10721</v>
      </c>
      <c r="N13" s="12">
        <f>'Gross Price'!M13*Quantity!M13</f>
        <v>10721</v>
      </c>
      <c r="O13" s="12">
        <f>'Gross Price'!N13*Quantity!N13</f>
        <v>10721</v>
      </c>
      <c r="P13" s="12">
        <f>'Gross Price'!O13*Quantity!O13</f>
        <v>10721</v>
      </c>
      <c r="Q13" s="12">
        <f>'Gross Price'!P13*Quantity!P13</f>
        <v>10721</v>
      </c>
      <c r="R13" s="12">
        <f>'Gross Price'!Q13*Quantity!Q13</f>
        <v>10721</v>
      </c>
      <c r="S13" s="12">
        <f>'Gross Price'!R13*Quantity!R13</f>
        <v>11096.235000000001</v>
      </c>
      <c r="T13" s="12">
        <f>'Gross Price'!S13*Quantity!S13</f>
        <v>10875.78</v>
      </c>
      <c r="U13" s="12">
        <f>'Gross Price'!T13*Quantity!T13</f>
        <v>10875.78</v>
      </c>
      <c r="V13" s="12">
        <f>'Gross Price'!U13*Quantity!U13</f>
        <v>10875.78</v>
      </c>
      <c r="W13" s="12">
        <f>'Gross Price'!V13*Quantity!V13</f>
        <v>10875.78</v>
      </c>
      <c r="X13" s="12">
        <f>'Gross Price'!W13*Quantity!W13</f>
        <v>10875.78</v>
      </c>
      <c r="Y13" s="12">
        <f>'Gross Price'!X13*Quantity!X13</f>
        <v>11684.115</v>
      </c>
      <c r="Z13" s="12">
        <f>'Gross Price'!Y13*Quantity!Y13</f>
        <v>11684.115</v>
      </c>
      <c r="AA13" s="12">
        <f>'Gross Price'!Z13*Quantity!Z13</f>
        <v>11684.115</v>
      </c>
      <c r="AB13" s="12">
        <f>'Gross Price'!AA13*Quantity!AA13</f>
        <v>12034.63845</v>
      </c>
      <c r="AC13" s="12">
        <f>'Gross Price'!AB13*Quantity!AB13</f>
        <v>12034.63845</v>
      </c>
      <c r="AD13" s="12">
        <f>'Gross Price'!AC13*Quantity!AC13</f>
        <v>12034.63845</v>
      </c>
      <c r="AE13" s="12">
        <f>'Gross Price'!AD13*Quantity!AD13</f>
        <v>12034.63845</v>
      </c>
      <c r="AF13" s="12">
        <f>'Gross Price'!AE13*Quantity!AE13</f>
        <v>11731.88025</v>
      </c>
      <c r="AG13" s="12">
        <f>'Gross Price'!AF13*Quantity!AF13</f>
        <v>11731.88025</v>
      </c>
      <c r="AH13" s="12">
        <f>'Gross Price'!AG13*Quantity!AG13</f>
        <v>11731.88025</v>
      </c>
      <c r="AI13" s="12">
        <f>'Gross Price'!AH13*Quantity!AH13</f>
        <v>11731.88025</v>
      </c>
      <c r="AJ13" s="12">
        <f>'Gross Price'!AI13*Quantity!AI13</f>
        <v>11731.88025</v>
      </c>
      <c r="AK13" s="12">
        <f>'Gross Price'!AJ13*Quantity!AJ13</f>
        <v>12125.025</v>
      </c>
      <c r="AL13" s="12">
        <f>'Gross Price'!AK13*Quantity!AK13</f>
        <v>12125.025</v>
      </c>
      <c r="AM13" s="12">
        <f>'Gross Price'!AL13*Quantity!AL13</f>
        <v>12125.025</v>
      </c>
      <c r="AN13" s="12">
        <f>'Gross Price'!AM13*Quantity!AM13</f>
        <v>12306.900374999999</v>
      </c>
      <c r="AO13" s="12">
        <f>'Gross Price'!AN13*Quantity!AN13</f>
        <v>12306.900374999999</v>
      </c>
      <c r="AP13" s="12">
        <f>'Gross Price'!AO13*Quantity!AO13</f>
        <v>12306.900374999999</v>
      </c>
      <c r="AQ13" s="12">
        <f>'Gross Price'!AP13*Quantity!AP13</f>
        <v>12306.900374999999</v>
      </c>
      <c r="AR13" s="12">
        <f>'Gross Price'!AQ13*Quantity!AQ13</f>
        <v>12008.551274999998</v>
      </c>
      <c r="AS13" s="12">
        <f>'Gross Price'!AR13*Quantity!AR13</f>
        <v>12008.551274999998</v>
      </c>
      <c r="AT13" s="12">
        <f>'Gross Price'!AS13*Quantity!AS13</f>
        <v>12008.551274999998</v>
      </c>
      <c r="AU13" s="12">
        <f>'Gross Price'!AT13*Quantity!AT13</f>
        <v>12248.7223005</v>
      </c>
      <c r="AV13" s="12">
        <f>'Gross Price'!AU13*Quantity!AU13</f>
        <v>12248.7223005</v>
      </c>
      <c r="AW13" s="12">
        <f>'Gross Price'!AV13*Quantity!AV13</f>
        <v>12125.025</v>
      </c>
      <c r="AX13" s="12">
        <f>'Gross Price'!AW13*Quantity!AW13</f>
        <v>12125.025</v>
      </c>
      <c r="AY13" s="12">
        <f>'Gross Price'!AX13*Quantity!AX13</f>
        <v>12125.025</v>
      </c>
      <c r="AZ13" s="12">
        <f>'Gross Price'!AY13*Quantity!AY13</f>
        <v>12306.900374999999</v>
      </c>
      <c r="BA13" s="12">
        <f>'Gross Price'!AZ13*Quantity!AZ13</f>
        <v>12306.900374999999</v>
      </c>
      <c r="BB13" s="12">
        <f>'Gross Price'!BA13*Quantity!BA13</f>
        <v>12306.900374999999</v>
      </c>
      <c r="BC13" s="12">
        <f>'Gross Price'!BB13*Quantity!BB13</f>
        <v>13798.645874999998</v>
      </c>
      <c r="BD13" s="12">
        <f>'Gross Price'!BC13*Quantity!BC13</f>
        <v>13425.709499999999</v>
      </c>
      <c r="BE13" s="12">
        <f>'Gross Price'!BD13*Quantity!BD13</f>
        <v>13425.709499999999</v>
      </c>
      <c r="BF13" s="12">
        <f>'Gross Price'!BE13*Quantity!BE13</f>
        <v>13425.709499999999</v>
      </c>
      <c r="BG13" s="12">
        <f>'Gross Price'!BF13*Quantity!BF13</f>
        <v>13694.223689999999</v>
      </c>
      <c r="BH13" s="12">
        <f>'Gross Price'!BG13*Quantity!BG13</f>
        <v>13694.223689999999</v>
      </c>
      <c r="BI13" s="12">
        <f>'Gross Price'!BH13*Quantity!BH13</f>
        <v>12125.025</v>
      </c>
      <c r="BJ13" s="12">
        <f>'Gross Price'!BI13*Quantity!BI13</f>
        <v>12125.025</v>
      </c>
      <c r="BK13" s="12">
        <f>'Gross Price'!BJ13*Quantity!BJ13</f>
        <v>12125.025</v>
      </c>
      <c r="BL13" s="12">
        <f>'Gross Price'!BK13*Quantity!BK13</f>
        <v>12306.900374999999</v>
      </c>
      <c r="BM13" s="12">
        <f>'Gross Price'!BL13*Quantity!BL13</f>
        <v>12306.900374999999</v>
      </c>
      <c r="BN13" s="12">
        <f>'Gross Price'!BM13*Quantity!BM13</f>
        <v>12306.900374999999</v>
      </c>
      <c r="BO13" s="12">
        <f>'Gross Price'!BN13*Quantity!BN13</f>
        <v>13798.645874999998</v>
      </c>
      <c r="BP13" s="12">
        <f>'Gross Price'!BO13*Quantity!BO13</f>
        <v>13425.709499999999</v>
      </c>
      <c r="BQ13" s="12">
        <f>'Gross Price'!BP13*Quantity!BP13</f>
        <v>13425.709499999999</v>
      </c>
      <c r="BR13" s="12">
        <f>'Gross Price'!BQ13*Quantity!BQ13</f>
        <v>13425.709499999999</v>
      </c>
      <c r="BS13" s="12">
        <f>'Gross Price'!BR13*Quantity!BR13</f>
        <v>13694.223689999999</v>
      </c>
      <c r="BT13" s="12">
        <f>'Gross Price'!BS13*Quantity!BS13</f>
        <v>13694.223689999999</v>
      </c>
      <c r="BU13" s="12">
        <f>'Gross Price'!BT13*Quantity!BT13</f>
        <v>14732.245845701998</v>
      </c>
      <c r="BV13" s="12">
        <f>'Gross Price'!BU13*Quantity!BU13</f>
        <v>14732.245845701998</v>
      </c>
      <c r="BW13" s="12">
        <f>'Gross Price'!BV13*Quantity!BV13</f>
        <v>14732.245845701998</v>
      </c>
      <c r="BX13" s="12">
        <f>'Gross Price'!BW13*Quantity!BW13</f>
        <v>14732.245845701998</v>
      </c>
      <c r="BY13" s="12">
        <f>'Gross Price'!BX13*Quantity!BX13</f>
        <v>14732.245845701998</v>
      </c>
      <c r="BZ13" s="12">
        <f>'Gross Price'!BY13*Quantity!BY13</f>
        <v>14732.245845701998</v>
      </c>
      <c r="CA13" s="12">
        <f>'Gross Price'!BZ13*Quantity!BZ13</f>
        <v>16517.972614877999</v>
      </c>
      <c r="CB13" s="12">
        <f>'Gross Price'!CA13*Quantity!CA13</f>
        <v>16071.540922583998</v>
      </c>
      <c r="CC13" s="12">
        <f>'Gross Price'!CB13*Quantity!CB13</f>
        <v>15509.036990293556</v>
      </c>
      <c r="CD13" s="12">
        <f>'Gross Price'!CC13*Quantity!CC13</f>
        <v>15509.036990293556</v>
      </c>
      <c r="CE13" s="12">
        <f>'Gross Price'!CD13*Quantity!CD13</f>
        <v>15509.036990293556</v>
      </c>
      <c r="CF13" s="12">
        <f>'Gross Price'!CE13*Quantity!CE13</f>
        <v>15509.036990293556</v>
      </c>
      <c r="CG13" s="12">
        <f t="shared" si="0"/>
        <v>32163</v>
      </c>
      <c r="CH13" s="12">
        <f t="shared" si="1"/>
        <v>32163</v>
      </c>
      <c r="CI13" s="12">
        <f t="shared" si="2"/>
        <v>32847.794999999998</v>
      </c>
      <c r="CJ13" s="12">
        <f t="shared" si="3"/>
        <v>32627.340000000004</v>
      </c>
      <c r="CK13" s="12">
        <f t="shared" si="4"/>
        <v>129801.13499999999</v>
      </c>
      <c r="CL13" s="12">
        <f t="shared" si="5"/>
        <v>35052.345000000001</v>
      </c>
      <c r="CM13" s="12">
        <f t="shared" si="6"/>
        <v>36103.915350000003</v>
      </c>
      <c r="CN13" s="12">
        <f t="shared" si="7"/>
        <v>35498.398950000003</v>
      </c>
      <c r="CO13" s="12">
        <f t="shared" si="8"/>
        <v>35195.640749999999</v>
      </c>
      <c r="CP13" s="12">
        <f t="shared" si="9"/>
        <v>141850.30004999999</v>
      </c>
      <c r="CQ13" s="12">
        <f t="shared" si="10"/>
        <v>36375.074999999997</v>
      </c>
      <c r="CR13" s="12">
        <f t="shared" si="11"/>
        <v>36920.701125</v>
      </c>
      <c r="CS13" s="12">
        <f t="shared" si="12"/>
        <v>36324.002924999993</v>
      </c>
      <c r="CT13" s="12">
        <f t="shared" si="13"/>
        <v>36505.995875999994</v>
      </c>
      <c r="CU13" s="12">
        <f t="shared" si="14"/>
        <v>146125.77492599998</v>
      </c>
      <c r="CV13" s="12">
        <f t="shared" si="15"/>
        <v>36375.074999999997</v>
      </c>
      <c r="CW13" s="12">
        <f t="shared" si="16"/>
        <v>36920.701125</v>
      </c>
      <c r="CX13" s="12">
        <f t="shared" si="17"/>
        <v>40650.064874999996</v>
      </c>
      <c r="CY13" s="12">
        <f t="shared" si="18"/>
        <v>40814.156879999995</v>
      </c>
      <c r="CZ13" s="12">
        <f t="shared" si="19"/>
        <v>154759.99787999998</v>
      </c>
      <c r="DA13" s="12">
        <f t="shared" si="20"/>
        <v>36375.074999999997</v>
      </c>
      <c r="DB13" s="12">
        <f t="shared" si="21"/>
        <v>36920.701125</v>
      </c>
      <c r="DC13" s="12">
        <f t="shared" si="22"/>
        <v>40650.064874999996</v>
      </c>
      <c r="DD13" s="12">
        <f t="shared" si="23"/>
        <v>40814.156879999995</v>
      </c>
      <c r="DE13" s="12">
        <f t="shared" si="24"/>
        <v>154759.99787999998</v>
      </c>
      <c r="DF13" s="12">
        <f t="shared" si="25"/>
        <v>44196.737537105997</v>
      </c>
      <c r="DG13" s="12">
        <f t="shared" si="26"/>
        <v>44196.737537105997</v>
      </c>
      <c r="DH13" s="12">
        <f t="shared" si="27"/>
        <v>48098.550527755549</v>
      </c>
      <c r="DI13" s="12">
        <f t="shared" si="28"/>
        <v>46527.110970880669</v>
      </c>
      <c r="DJ13" s="12">
        <f t="shared" si="29"/>
        <v>183019.13657284825</v>
      </c>
      <c r="DK13" s="12">
        <f>SUM(M13:CHOOSE(YTD,M13,N13,O13,P13,Q13,R13,S13,T13,U13,V13,W13,X13))</f>
        <v>32163</v>
      </c>
      <c r="DL13" s="12">
        <f>SUM(Y13:CHOOSE(YTD,Y13,Z13,AA13,AB13,AC13,AD13,AE13,AF13,AG13,AH13,AI13,AJ13))</f>
        <v>35052.345000000001</v>
      </c>
      <c r="DM13" s="12">
        <f>SUM(AK13:CHOOSE(YTD,AK13,AL13,AM13,AN13,AO13,AP13,AQ13,AR13,AS13,AT13,AU13,AV13))</f>
        <v>36375.074999999997</v>
      </c>
      <c r="DN13" s="12">
        <f>SUM(AW13:CHOOSE(YTD,AW13,AX13,AY13,AZ13,BA13,BB13,BC13,BD13,BE13,BF13,BG13,BH13))</f>
        <v>36375.074999999997</v>
      </c>
      <c r="DO13" s="12">
        <f>SUM(BI13:CHOOSE(YTD,BI13,BJ13,BK13,BL13,BM13,BN13,BO13,BP13,BQ13,BR13,BS13,BT13))</f>
        <v>36375.074999999997</v>
      </c>
      <c r="DP13" s="12">
        <f>SUM(BU13:CHOOSE(YTD,BU13,BV13,BW13,BX13,BY13,BZ13,CA13,CB13,CC13,CD13,CE13,CF13))</f>
        <v>44196.737537105997</v>
      </c>
    </row>
    <row r="14" spans="1:120" x14ac:dyDescent="0.15">
      <c r="A14" s="12" t="str">
        <f t="shared" si="30"/>
        <v>Gross Sales</v>
      </c>
      <c r="B14" s="12" t="str">
        <f>SKUs!B14</f>
        <v>SKU13</v>
      </c>
      <c r="C14" s="12" t="str">
        <f>SKUs!C14</f>
        <v>SKUName13</v>
      </c>
      <c r="D14" s="12" t="str">
        <f>SKUs!D14</f>
        <v>Brand 4</v>
      </c>
      <c r="E14" s="12" t="str">
        <f>SKUs!E14</f>
        <v>Segment 1</v>
      </c>
      <c r="F14" s="12" t="str">
        <f>SKUs!F14</f>
        <v>Business Unit 1</v>
      </c>
      <c r="G14" s="12">
        <f>SKUs!G14</f>
        <v>0</v>
      </c>
      <c r="H14" s="12">
        <f>SKUs!H14</f>
        <v>0</v>
      </c>
      <c r="I14" s="12">
        <f>SKUs!I14</f>
        <v>0</v>
      </c>
      <c r="J14" s="12">
        <f>SKUs!J14</f>
        <v>0</v>
      </c>
      <c r="K14" s="12">
        <f>SKUs!K14</f>
        <v>0</v>
      </c>
      <c r="M14" s="12">
        <f>'Gross Price'!L14*Quantity!L14</f>
        <v>525</v>
      </c>
      <c r="N14" s="12">
        <f>'Gross Price'!M14*Quantity!M14</f>
        <v>525</v>
      </c>
      <c r="O14" s="12">
        <f>'Gross Price'!N14*Quantity!N14</f>
        <v>525</v>
      </c>
      <c r="P14" s="12">
        <f>'Gross Price'!O14*Quantity!O14</f>
        <v>525</v>
      </c>
      <c r="Q14" s="12">
        <f>'Gross Price'!P14*Quantity!P14</f>
        <v>525</v>
      </c>
      <c r="R14" s="12">
        <f>'Gross Price'!Q14*Quantity!Q14</f>
        <v>525</v>
      </c>
      <c r="S14" s="12">
        <f>'Gross Price'!R14*Quantity!R14</f>
        <v>543.375</v>
      </c>
      <c r="T14" s="12">
        <f>'Gross Price'!S14*Quantity!S14</f>
        <v>533.02499999999998</v>
      </c>
      <c r="U14" s="12">
        <f>'Gross Price'!T14*Quantity!T14</f>
        <v>533.02499999999998</v>
      </c>
      <c r="V14" s="12">
        <f>'Gross Price'!U14*Quantity!U14</f>
        <v>533.02499999999998</v>
      </c>
      <c r="W14" s="12">
        <f>'Gross Price'!V14*Quantity!V14</f>
        <v>533.02499999999998</v>
      </c>
      <c r="X14" s="12">
        <f>'Gross Price'!W14*Quantity!W14</f>
        <v>533.02499999999998</v>
      </c>
      <c r="Y14" s="12">
        <f>'Gross Price'!X14*Quantity!X14</f>
        <v>569.25</v>
      </c>
      <c r="Z14" s="12">
        <f>'Gross Price'!Y14*Quantity!Y14</f>
        <v>569.25</v>
      </c>
      <c r="AA14" s="12">
        <f>'Gross Price'!Z14*Quantity!Z14</f>
        <v>569.25</v>
      </c>
      <c r="AB14" s="12">
        <f>'Gross Price'!AA14*Quantity!AA14</f>
        <v>586.32749999999999</v>
      </c>
      <c r="AC14" s="12">
        <f>'Gross Price'!AB14*Quantity!AB14</f>
        <v>586.32749999999999</v>
      </c>
      <c r="AD14" s="12">
        <f>'Gross Price'!AC14*Quantity!AC14</f>
        <v>586.32749999999999</v>
      </c>
      <c r="AE14" s="12">
        <f>'Gross Price'!AD14*Quantity!AD14</f>
        <v>586.32749999999999</v>
      </c>
      <c r="AF14" s="12">
        <f>'Gross Price'!AE14*Quantity!AE14</f>
        <v>575.66700000000003</v>
      </c>
      <c r="AG14" s="12">
        <f>'Gross Price'!AF14*Quantity!AF14</f>
        <v>575.66700000000003</v>
      </c>
      <c r="AH14" s="12">
        <f>'Gross Price'!AG14*Quantity!AG14</f>
        <v>575.66700000000003</v>
      </c>
      <c r="AI14" s="12">
        <f>'Gross Price'!AH14*Quantity!AH14</f>
        <v>575.66700000000003</v>
      </c>
      <c r="AJ14" s="12">
        <f>'Gross Price'!AI14*Quantity!AI14</f>
        <v>575.66700000000003</v>
      </c>
      <c r="AK14" s="12">
        <f>'Gross Price'!AJ14*Quantity!AJ14</f>
        <v>589.94999999999993</v>
      </c>
      <c r="AL14" s="12">
        <f>'Gross Price'!AK14*Quantity!AK14</f>
        <v>589.94999999999993</v>
      </c>
      <c r="AM14" s="12">
        <f>'Gross Price'!AL14*Quantity!AL14</f>
        <v>589.94999999999993</v>
      </c>
      <c r="AN14" s="12">
        <f>'Gross Price'!AM14*Quantity!AM14</f>
        <v>598.79924999999992</v>
      </c>
      <c r="AO14" s="12">
        <f>'Gross Price'!AN14*Quantity!AN14</f>
        <v>598.79924999999992</v>
      </c>
      <c r="AP14" s="12">
        <f>'Gross Price'!AO14*Quantity!AO14</f>
        <v>598.79924999999992</v>
      </c>
      <c r="AQ14" s="12">
        <f>'Gross Price'!AP14*Quantity!AP14</f>
        <v>598.79924999999992</v>
      </c>
      <c r="AR14" s="12">
        <f>'Gross Price'!AQ14*Quantity!AQ14</f>
        <v>588.29399999999987</v>
      </c>
      <c r="AS14" s="12">
        <f>'Gross Price'!AR14*Quantity!AR14</f>
        <v>588.29399999999987</v>
      </c>
      <c r="AT14" s="12">
        <f>'Gross Price'!AS14*Quantity!AS14</f>
        <v>588.29399999999987</v>
      </c>
      <c r="AU14" s="12">
        <f>'Gross Price'!AT14*Quantity!AT14</f>
        <v>600.05987999999991</v>
      </c>
      <c r="AV14" s="12">
        <f>'Gross Price'!AU14*Quantity!AU14</f>
        <v>600.05987999999991</v>
      </c>
      <c r="AW14" s="12">
        <f>'Gross Price'!AV14*Quantity!AV14</f>
        <v>589.94999999999993</v>
      </c>
      <c r="AX14" s="12">
        <f>'Gross Price'!AW14*Quantity!AW14</f>
        <v>589.94999999999993</v>
      </c>
      <c r="AY14" s="12">
        <f>'Gross Price'!AX14*Quantity!AX14</f>
        <v>589.94999999999993</v>
      </c>
      <c r="AZ14" s="12">
        <f>'Gross Price'!AY14*Quantity!AY14</f>
        <v>598.79924999999992</v>
      </c>
      <c r="BA14" s="12">
        <f>'Gross Price'!AZ14*Quantity!AZ14</f>
        <v>598.79924999999992</v>
      </c>
      <c r="BB14" s="12">
        <f>'Gross Price'!BA14*Quantity!BA14</f>
        <v>598.79924999999992</v>
      </c>
      <c r="BC14" s="12">
        <f>'Gross Price'!BB14*Quantity!BB14</f>
        <v>672.3359999999999</v>
      </c>
      <c r="BD14" s="12">
        <f>'Gross Price'!BC14*Quantity!BC14</f>
        <v>656.57812499999989</v>
      </c>
      <c r="BE14" s="12">
        <f>'Gross Price'!BD14*Quantity!BD14</f>
        <v>656.57812499999989</v>
      </c>
      <c r="BF14" s="12">
        <f>'Gross Price'!BE14*Quantity!BE14</f>
        <v>656.57812499999989</v>
      </c>
      <c r="BG14" s="12">
        <f>'Gross Price'!BF14*Quantity!BF14</f>
        <v>669.70968749999997</v>
      </c>
      <c r="BH14" s="12">
        <f>'Gross Price'!BG14*Quantity!BG14</f>
        <v>669.70968749999997</v>
      </c>
      <c r="BI14" s="12">
        <f>'Gross Price'!BH14*Quantity!BH14</f>
        <v>589.94999999999993</v>
      </c>
      <c r="BJ14" s="12">
        <f>'Gross Price'!BI14*Quantity!BI14</f>
        <v>589.94999999999993</v>
      </c>
      <c r="BK14" s="12">
        <f>'Gross Price'!BJ14*Quantity!BJ14</f>
        <v>589.94999999999993</v>
      </c>
      <c r="BL14" s="12">
        <f>'Gross Price'!BK14*Quantity!BK14</f>
        <v>598.79924999999992</v>
      </c>
      <c r="BM14" s="12">
        <f>'Gross Price'!BL14*Quantity!BL14</f>
        <v>598.79924999999992</v>
      </c>
      <c r="BN14" s="12">
        <f>'Gross Price'!BM14*Quantity!BM14</f>
        <v>598.79924999999992</v>
      </c>
      <c r="BO14" s="12">
        <f>'Gross Price'!BN14*Quantity!BN14</f>
        <v>672.3359999999999</v>
      </c>
      <c r="BP14" s="12">
        <f>'Gross Price'!BO14*Quantity!BO14</f>
        <v>656.57812499999989</v>
      </c>
      <c r="BQ14" s="12">
        <f>'Gross Price'!BP14*Quantity!BP14</f>
        <v>656.57812499999989</v>
      </c>
      <c r="BR14" s="12">
        <f>'Gross Price'!BQ14*Quantity!BQ14</f>
        <v>656.57812499999989</v>
      </c>
      <c r="BS14" s="12">
        <f>'Gross Price'!BR14*Quantity!BR14</f>
        <v>669.70968749999997</v>
      </c>
      <c r="BT14" s="12">
        <f>'Gross Price'!BS14*Quantity!BS14</f>
        <v>669.70968749999997</v>
      </c>
      <c r="BU14" s="12">
        <f>'Gross Price'!BT14*Quantity!BT14</f>
        <v>717.85377751499993</v>
      </c>
      <c r="BV14" s="12">
        <f>'Gross Price'!BU14*Quantity!BU14</f>
        <v>717.85377751499993</v>
      </c>
      <c r="BW14" s="12">
        <f>'Gross Price'!BV14*Quantity!BV14</f>
        <v>717.85377751499993</v>
      </c>
      <c r="BX14" s="12">
        <f>'Gross Price'!BW14*Quantity!BW14</f>
        <v>717.85377751499993</v>
      </c>
      <c r="BY14" s="12">
        <f>'Gross Price'!BX14*Quantity!BX14</f>
        <v>717.85377751499993</v>
      </c>
      <c r="BZ14" s="12">
        <f>'Gross Price'!BY14*Quantity!BY14</f>
        <v>717.85377751499993</v>
      </c>
      <c r="CA14" s="12">
        <f>'Gross Price'!BZ14*Quantity!BZ14</f>
        <v>806.93052362999993</v>
      </c>
      <c r="CB14" s="12">
        <f>'Gross Price'!CA14*Quantity!CA14</f>
        <v>785.97128924999993</v>
      </c>
      <c r="CC14" s="12">
        <f>'Gross Price'!CB14*Quantity!CB14</f>
        <v>758.46229412624996</v>
      </c>
      <c r="CD14" s="12">
        <f>'Gross Price'!CC14*Quantity!CC14</f>
        <v>758.46229412624996</v>
      </c>
      <c r="CE14" s="12">
        <f>'Gross Price'!CD14*Quantity!CD14</f>
        <v>758.46229412624996</v>
      </c>
      <c r="CF14" s="12">
        <f>'Gross Price'!CE14*Quantity!CE14</f>
        <v>758.46229412624996</v>
      </c>
      <c r="CG14" s="12">
        <f t="shared" si="0"/>
        <v>1575</v>
      </c>
      <c r="CH14" s="12">
        <f t="shared" si="1"/>
        <v>1575</v>
      </c>
      <c r="CI14" s="12">
        <f t="shared" si="2"/>
        <v>1609.4250000000002</v>
      </c>
      <c r="CJ14" s="12">
        <f t="shared" si="3"/>
        <v>1599.0749999999998</v>
      </c>
      <c r="CK14" s="12">
        <f t="shared" si="4"/>
        <v>6358.4999999999982</v>
      </c>
      <c r="CL14" s="12">
        <f t="shared" si="5"/>
        <v>1707.75</v>
      </c>
      <c r="CM14" s="12">
        <f t="shared" si="6"/>
        <v>1758.9825000000001</v>
      </c>
      <c r="CN14" s="12">
        <f t="shared" si="7"/>
        <v>1737.6615000000002</v>
      </c>
      <c r="CO14" s="12">
        <f t="shared" si="8"/>
        <v>1727.0010000000002</v>
      </c>
      <c r="CP14" s="12">
        <f t="shared" si="9"/>
        <v>6931.3950000000013</v>
      </c>
      <c r="CQ14" s="12">
        <f t="shared" si="10"/>
        <v>1769.85</v>
      </c>
      <c r="CR14" s="12">
        <f t="shared" si="11"/>
        <v>1796.3977499999996</v>
      </c>
      <c r="CS14" s="12">
        <f t="shared" si="12"/>
        <v>1775.3872499999998</v>
      </c>
      <c r="CT14" s="12">
        <f t="shared" si="13"/>
        <v>1788.4137599999995</v>
      </c>
      <c r="CU14" s="12">
        <f t="shared" si="14"/>
        <v>7130.0487599999988</v>
      </c>
      <c r="CV14" s="12">
        <f t="shared" si="15"/>
        <v>1769.85</v>
      </c>
      <c r="CW14" s="12">
        <f t="shared" si="16"/>
        <v>1796.3977499999996</v>
      </c>
      <c r="CX14" s="12">
        <f t="shared" si="17"/>
        <v>1985.4922499999998</v>
      </c>
      <c r="CY14" s="12">
        <f t="shared" si="18"/>
        <v>1995.9974999999997</v>
      </c>
      <c r="CZ14" s="12">
        <f t="shared" si="19"/>
        <v>7547.7374999999993</v>
      </c>
      <c r="DA14" s="12">
        <f t="shared" si="20"/>
        <v>1769.85</v>
      </c>
      <c r="DB14" s="12">
        <f t="shared" si="21"/>
        <v>1796.3977499999996</v>
      </c>
      <c r="DC14" s="12">
        <f t="shared" si="22"/>
        <v>1985.4922499999998</v>
      </c>
      <c r="DD14" s="12">
        <f t="shared" si="23"/>
        <v>1995.9974999999997</v>
      </c>
      <c r="DE14" s="12">
        <f t="shared" si="24"/>
        <v>7547.7374999999993</v>
      </c>
      <c r="DF14" s="12">
        <f t="shared" si="25"/>
        <v>2153.5613325449999</v>
      </c>
      <c r="DG14" s="12">
        <f t="shared" si="26"/>
        <v>2153.5613325449999</v>
      </c>
      <c r="DH14" s="12">
        <f t="shared" si="27"/>
        <v>2351.3641070062499</v>
      </c>
      <c r="DI14" s="12">
        <f t="shared" si="28"/>
        <v>2275.3868823787498</v>
      </c>
      <c r="DJ14" s="12">
        <f t="shared" si="29"/>
        <v>8933.8736544749991</v>
      </c>
      <c r="DK14" s="12">
        <f>SUM(M14:CHOOSE(YTD,M14,N14,O14,P14,Q14,R14,S14,T14,U14,V14,W14,X14))</f>
        <v>1575</v>
      </c>
      <c r="DL14" s="12">
        <f>SUM(Y14:CHOOSE(YTD,Y14,Z14,AA14,AB14,AC14,AD14,AE14,AF14,AG14,AH14,AI14,AJ14))</f>
        <v>1707.75</v>
      </c>
      <c r="DM14" s="12">
        <f>SUM(AK14:CHOOSE(YTD,AK14,AL14,AM14,AN14,AO14,AP14,AQ14,AR14,AS14,AT14,AU14,AV14))</f>
        <v>1769.85</v>
      </c>
      <c r="DN14" s="12">
        <f>SUM(AW14:CHOOSE(YTD,AW14,AX14,AY14,AZ14,BA14,BB14,BC14,BD14,BE14,BF14,BG14,BH14))</f>
        <v>1769.85</v>
      </c>
      <c r="DO14" s="12">
        <f>SUM(BI14:CHOOSE(YTD,BI14,BJ14,BK14,BL14,BM14,BN14,BO14,BP14,BQ14,BR14,BS14,BT14))</f>
        <v>1769.85</v>
      </c>
      <c r="DP14" s="12">
        <f>SUM(BU14:CHOOSE(YTD,BU14,BV14,BW14,BX14,BY14,BZ14,CA14,CB14,CC14,CD14,CE14,CF14))</f>
        <v>2153.5613325449999</v>
      </c>
    </row>
    <row r="15" spans="1:120" x14ac:dyDescent="0.15">
      <c r="A15" s="12" t="str">
        <f t="shared" si="30"/>
        <v>Gross Sales</v>
      </c>
      <c r="B15" s="12" t="str">
        <f>SKUs!B15</f>
        <v>SKU14</v>
      </c>
      <c r="C15" s="12" t="str">
        <f>SKUs!C15</f>
        <v>SKUName14</v>
      </c>
      <c r="D15" s="12" t="str">
        <f>SKUs!D15</f>
        <v>Brand 4</v>
      </c>
      <c r="E15" s="12" t="str">
        <f>SKUs!E15</f>
        <v>Segment 1</v>
      </c>
      <c r="F15" s="12" t="str">
        <f>SKUs!F15</f>
        <v>Business Unit 1</v>
      </c>
      <c r="G15" s="12">
        <f>SKUs!G15</f>
        <v>0</v>
      </c>
      <c r="H15" s="12">
        <f>SKUs!H15</f>
        <v>0</v>
      </c>
      <c r="I15" s="12">
        <f>SKUs!I15</f>
        <v>0</v>
      </c>
      <c r="J15" s="12">
        <f>SKUs!J15</f>
        <v>0</v>
      </c>
      <c r="K15" s="12">
        <f>SKUs!K15</f>
        <v>0</v>
      </c>
      <c r="M15" s="12">
        <f>'Gross Price'!L15*Quantity!L15</f>
        <v>632</v>
      </c>
      <c r="N15" s="12">
        <f>'Gross Price'!M15*Quantity!M15</f>
        <v>632</v>
      </c>
      <c r="O15" s="12">
        <f>'Gross Price'!N15*Quantity!N15</f>
        <v>632</v>
      </c>
      <c r="P15" s="12">
        <f>'Gross Price'!O15*Quantity!O15</f>
        <v>632</v>
      </c>
      <c r="Q15" s="12">
        <f>'Gross Price'!P15*Quantity!P15</f>
        <v>632</v>
      </c>
      <c r="R15" s="12">
        <f>'Gross Price'!Q15*Quantity!Q15</f>
        <v>632</v>
      </c>
      <c r="S15" s="12">
        <f>'Gross Price'!R15*Quantity!R15</f>
        <v>654.12</v>
      </c>
      <c r="T15" s="12">
        <f>'Gross Price'!S15*Quantity!S15</f>
        <v>641.69999999999993</v>
      </c>
      <c r="U15" s="12">
        <f>'Gross Price'!T15*Quantity!T15</f>
        <v>641.69999999999993</v>
      </c>
      <c r="V15" s="12">
        <f>'Gross Price'!U15*Quantity!U15</f>
        <v>641.69999999999993</v>
      </c>
      <c r="W15" s="12">
        <f>'Gross Price'!V15*Quantity!V15</f>
        <v>641.69999999999993</v>
      </c>
      <c r="X15" s="12">
        <f>'Gross Price'!W15*Quantity!W15</f>
        <v>641.69999999999993</v>
      </c>
      <c r="Y15" s="12">
        <f>'Gross Price'!X15*Quantity!X15</f>
        <v>687.2399999999999</v>
      </c>
      <c r="Z15" s="12">
        <f>'Gross Price'!Y15*Quantity!Y15</f>
        <v>687.2399999999999</v>
      </c>
      <c r="AA15" s="12">
        <f>'Gross Price'!Z15*Quantity!Z15</f>
        <v>687.2399999999999</v>
      </c>
      <c r="AB15" s="12">
        <f>'Gross Price'!AA15*Quantity!AA15</f>
        <v>707.85719999999992</v>
      </c>
      <c r="AC15" s="12">
        <f>'Gross Price'!AB15*Quantity!AB15</f>
        <v>707.85719999999992</v>
      </c>
      <c r="AD15" s="12">
        <f>'Gross Price'!AC15*Quantity!AC15</f>
        <v>707.85719999999992</v>
      </c>
      <c r="AE15" s="12">
        <f>'Gross Price'!AD15*Quantity!AD15</f>
        <v>707.85719999999992</v>
      </c>
      <c r="AF15" s="12">
        <f>'Gross Price'!AE15*Quantity!AE15</f>
        <v>695.06459999999993</v>
      </c>
      <c r="AG15" s="12">
        <f>'Gross Price'!AF15*Quantity!AF15</f>
        <v>695.06459999999993</v>
      </c>
      <c r="AH15" s="12">
        <f>'Gross Price'!AG15*Quantity!AG15</f>
        <v>695.06459999999993</v>
      </c>
      <c r="AI15" s="12">
        <f>'Gross Price'!AH15*Quantity!AH15</f>
        <v>695.06459999999993</v>
      </c>
      <c r="AJ15" s="12">
        <f>'Gross Price'!AI15*Quantity!AI15</f>
        <v>695.06459999999993</v>
      </c>
      <c r="AK15" s="12">
        <f>'Gross Price'!AJ15*Quantity!AJ15</f>
        <v>712.07999999999993</v>
      </c>
      <c r="AL15" s="12">
        <f>'Gross Price'!AK15*Quantity!AK15</f>
        <v>712.07999999999993</v>
      </c>
      <c r="AM15" s="12">
        <f>'Gross Price'!AL15*Quantity!AL15</f>
        <v>712.07999999999993</v>
      </c>
      <c r="AN15" s="12">
        <f>'Gross Price'!AM15*Quantity!AM15</f>
        <v>722.7611999999998</v>
      </c>
      <c r="AO15" s="12">
        <f>'Gross Price'!AN15*Quantity!AN15</f>
        <v>722.7611999999998</v>
      </c>
      <c r="AP15" s="12">
        <f>'Gross Price'!AO15*Quantity!AO15</f>
        <v>722.7611999999998</v>
      </c>
      <c r="AQ15" s="12">
        <f>'Gross Price'!AP15*Quantity!AP15</f>
        <v>722.7611999999998</v>
      </c>
      <c r="AR15" s="12">
        <f>'Gross Price'!AQ15*Quantity!AQ15</f>
        <v>710.15489999999977</v>
      </c>
      <c r="AS15" s="12">
        <f>'Gross Price'!AR15*Quantity!AR15</f>
        <v>710.15489999999977</v>
      </c>
      <c r="AT15" s="12">
        <f>'Gross Price'!AS15*Quantity!AS15</f>
        <v>710.15489999999977</v>
      </c>
      <c r="AU15" s="12">
        <f>'Gross Price'!AT15*Quantity!AT15</f>
        <v>724.35799799999984</v>
      </c>
      <c r="AV15" s="12">
        <f>'Gross Price'!AU15*Quantity!AU15</f>
        <v>724.35799799999984</v>
      </c>
      <c r="AW15" s="12">
        <f>'Gross Price'!AV15*Quantity!AV15</f>
        <v>712.07999999999993</v>
      </c>
      <c r="AX15" s="12">
        <f>'Gross Price'!AW15*Quantity!AW15</f>
        <v>712.07999999999993</v>
      </c>
      <c r="AY15" s="12">
        <f>'Gross Price'!AX15*Quantity!AX15</f>
        <v>712.07999999999993</v>
      </c>
      <c r="AZ15" s="12">
        <f>'Gross Price'!AY15*Quantity!AY15</f>
        <v>722.7611999999998</v>
      </c>
      <c r="BA15" s="12">
        <f>'Gross Price'!AZ15*Quantity!AZ15</f>
        <v>722.7611999999998</v>
      </c>
      <c r="BB15" s="12">
        <f>'Gross Price'!BA15*Quantity!BA15</f>
        <v>722.7611999999998</v>
      </c>
      <c r="BC15" s="12">
        <f>'Gross Price'!BB15*Quantity!BB15</f>
        <v>811.00529999999981</v>
      </c>
      <c r="BD15" s="12">
        <f>'Gross Price'!BC15*Quantity!BC15</f>
        <v>794.1968999999998</v>
      </c>
      <c r="BE15" s="12">
        <f>'Gross Price'!BD15*Quantity!BD15</f>
        <v>794.1968999999998</v>
      </c>
      <c r="BF15" s="12">
        <f>'Gross Price'!BE15*Quantity!BE15</f>
        <v>794.1968999999998</v>
      </c>
      <c r="BG15" s="12">
        <f>'Gross Price'!BF15*Quantity!BF15</f>
        <v>810.08083799999986</v>
      </c>
      <c r="BH15" s="12">
        <f>'Gross Price'!BG15*Quantity!BG15</f>
        <v>810.08083799999986</v>
      </c>
      <c r="BI15" s="12">
        <f>'Gross Price'!BH15*Quantity!BH15</f>
        <v>712.07999999999993</v>
      </c>
      <c r="BJ15" s="12">
        <f>'Gross Price'!BI15*Quantity!BI15</f>
        <v>712.07999999999993</v>
      </c>
      <c r="BK15" s="12">
        <f>'Gross Price'!BJ15*Quantity!BJ15</f>
        <v>712.07999999999993</v>
      </c>
      <c r="BL15" s="12">
        <f>'Gross Price'!BK15*Quantity!BK15</f>
        <v>722.7611999999998</v>
      </c>
      <c r="BM15" s="12">
        <f>'Gross Price'!BL15*Quantity!BL15</f>
        <v>722.7611999999998</v>
      </c>
      <c r="BN15" s="12">
        <f>'Gross Price'!BM15*Quantity!BM15</f>
        <v>722.7611999999998</v>
      </c>
      <c r="BO15" s="12">
        <f>'Gross Price'!BN15*Quantity!BN15</f>
        <v>811.00529999999981</v>
      </c>
      <c r="BP15" s="12">
        <f>'Gross Price'!BO15*Quantity!BO15</f>
        <v>794.1968999999998</v>
      </c>
      <c r="BQ15" s="12">
        <f>'Gross Price'!BP15*Quantity!BP15</f>
        <v>794.1968999999998</v>
      </c>
      <c r="BR15" s="12">
        <f>'Gross Price'!BQ15*Quantity!BQ15</f>
        <v>794.1968999999998</v>
      </c>
      <c r="BS15" s="12">
        <f>'Gross Price'!BR15*Quantity!BR15</f>
        <v>810.08083799999986</v>
      </c>
      <c r="BT15" s="12">
        <f>'Gross Price'!BS15*Quantity!BS15</f>
        <v>810.08083799999986</v>
      </c>
      <c r="BU15" s="12">
        <f>'Gross Price'!BT15*Quantity!BT15</f>
        <v>863.52045645599969</v>
      </c>
      <c r="BV15" s="12">
        <f>'Gross Price'!BU15*Quantity!BU15</f>
        <v>863.52045645599969</v>
      </c>
      <c r="BW15" s="12">
        <f>'Gross Price'!BV15*Quantity!BV15</f>
        <v>863.52045645599969</v>
      </c>
      <c r="BX15" s="12">
        <f>'Gross Price'!BW15*Quantity!BW15</f>
        <v>863.52045645599969</v>
      </c>
      <c r="BY15" s="12">
        <f>'Gross Price'!BX15*Quantity!BX15</f>
        <v>863.52045645599969</v>
      </c>
      <c r="BZ15" s="12">
        <f>'Gross Price'!BY15*Quantity!BY15</f>
        <v>863.52045645599969</v>
      </c>
      <c r="CA15" s="12">
        <f>'Gross Price'!BZ15*Quantity!BZ15</f>
        <v>972.50847523199968</v>
      </c>
      <c r="CB15" s="12">
        <f>'Gross Price'!CA15*Quantity!CA15</f>
        <v>951.54924085199968</v>
      </c>
      <c r="CC15" s="12">
        <f>'Gross Price'!CB15*Quantity!CB15</f>
        <v>918.24501742217967</v>
      </c>
      <c r="CD15" s="12">
        <f>'Gross Price'!CC15*Quantity!CC15</f>
        <v>918.24501742217967</v>
      </c>
      <c r="CE15" s="12">
        <f>'Gross Price'!CD15*Quantity!CD15</f>
        <v>918.24501742217967</v>
      </c>
      <c r="CF15" s="12">
        <f>'Gross Price'!CE15*Quantity!CE15</f>
        <v>918.24501742217967</v>
      </c>
      <c r="CG15" s="12">
        <f t="shared" si="0"/>
        <v>1896</v>
      </c>
      <c r="CH15" s="12">
        <f t="shared" si="1"/>
        <v>1896</v>
      </c>
      <c r="CI15" s="12">
        <f t="shared" si="2"/>
        <v>1937.52</v>
      </c>
      <c r="CJ15" s="12">
        <f t="shared" si="3"/>
        <v>1925.1</v>
      </c>
      <c r="CK15" s="12">
        <f t="shared" si="4"/>
        <v>7654.619999999999</v>
      </c>
      <c r="CL15" s="12">
        <f t="shared" si="5"/>
        <v>2061.7199999999998</v>
      </c>
      <c r="CM15" s="12">
        <f t="shared" si="6"/>
        <v>2123.5715999999998</v>
      </c>
      <c r="CN15" s="12">
        <f t="shared" si="7"/>
        <v>2097.9863999999998</v>
      </c>
      <c r="CO15" s="12">
        <f t="shared" si="8"/>
        <v>2085.1938</v>
      </c>
      <c r="CP15" s="12">
        <f t="shared" si="9"/>
        <v>8368.4717999999975</v>
      </c>
      <c r="CQ15" s="12">
        <f t="shared" si="10"/>
        <v>2136.2399999999998</v>
      </c>
      <c r="CR15" s="12">
        <f t="shared" si="11"/>
        <v>2168.2835999999993</v>
      </c>
      <c r="CS15" s="12">
        <f t="shared" si="12"/>
        <v>2143.070999999999</v>
      </c>
      <c r="CT15" s="12">
        <f t="shared" si="13"/>
        <v>2158.8708959999994</v>
      </c>
      <c r="CU15" s="12">
        <f t="shared" si="14"/>
        <v>8606.4654959999971</v>
      </c>
      <c r="CV15" s="12">
        <f t="shared" si="15"/>
        <v>2136.2399999999998</v>
      </c>
      <c r="CW15" s="12">
        <f t="shared" si="16"/>
        <v>2168.2835999999993</v>
      </c>
      <c r="CX15" s="12">
        <f t="shared" si="17"/>
        <v>2399.3990999999996</v>
      </c>
      <c r="CY15" s="12">
        <f t="shared" si="18"/>
        <v>2414.3585759999996</v>
      </c>
      <c r="CZ15" s="12">
        <f t="shared" si="19"/>
        <v>9118.2812759999997</v>
      </c>
      <c r="DA15" s="12">
        <f t="shared" si="20"/>
        <v>2136.2399999999998</v>
      </c>
      <c r="DB15" s="12">
        <f t="shared" si="21"/>
        <v>2168.2835999999993</v>
      </c>
      <c r="DC15" s="12">
        <f t="shared" si="22"/>
        <v>2399.3990999999996</v>
      </c>
      <c r="DD15" s="12">
        <f t="shared" si="23"/>
        <v>2414.3585759999996</v>
      </c>
      <c r="DE15" s="12">
        <f t="shared" si="24"/>
        <v>9118.2812759999997</v>
      </c>
      <c r="DF15" s="12">
        <f t="shared" si="25"/>
        <v>2590.5613693679989</v>
      </c>
      <c r="DG15" s="12">
        <f t="shared" si="26"/>
        <v>2590.5613693679989</v>
      </c>
      <c r="DH15" s="12">
        <f t="shared" si="27"/>
        <v>2842.3027335061788</v>
      </c>
      <c r="DI15" s="12">
        <f t="shared" si="28"/>
        <v>2754.7350522665392</v>
      </c>
      <c r="DJ15" s="12">
        <f t="shared" si="29"/>
        <v>10778.160524508716</v>
      </c>
      <c r="DK15" s="12">
        <f>SUM(M15:CHOOSE(YTD,M15,N15,O15,P15,Q15,R15,S15,T15,U15,V15,W15,X15))</f>
        <v>1896</v>
      </c>
      <c r="DL15" s="12">
        <f>SUM(Y15:CHOOSE(YTD,Y15,Z15,AA15,AB15,AC15,AD15,AE15,AF15,AG15,AH15,AI15,AJ15))</f>
        <v>2061.7199999999998</v>
      </c>
      <c r="DM15" s="12">
        <f>SUM(AK15:CHOOSE(YTD,AK15,AL15,AM15,AN15,AO15,AP15,AQ15,AR15,AS15,AT15,AU15,AV15))</f>
        <v>2136.2399999999998</v>
      </c>
      <c r="DN15" s="12">
        <f>SUM(AW15:CHOOSE(YTD,AW15,AX15,AY15,AZ15,BA15,BB15,BC15,BD15,BE15,BF15,BG15,BH15))</f>
        <v>2136.2399999999998</v>
      </c>
      <c r="DO15" s="12">
        <f>SUM(BI15:CHOOSE(YTD,BI15,BJ15,BK15,BL15,BM15,BN15,BO15,BP15,BQ15,BR15,BS15,BT15))</f>
        <v>2136.2399999999998</v>
      </c>
      <c r="DP15" s="12">
        <f>SUM(BU15:CHOOSE(YTD,BU15,BV15,BW15,BX15,BY15,BZ15,CA15,CB15,CC15,CD15,CE15,CF15))</f>
        <v>2590.5613693679989</v>
      </c>
    </row>
    <row r="16" spans="1:120" x14ac:dyDescent="0.15">
      <c r="A16" s="12" t="str">
        <f t="shared" si="30"/>
        <v>Gross Sales</v>
      </c>
      <c r="B16" s="12" t="str">
        <f>SKUs!B16</f>
        <v>SKU15</v>
      </c>
      <c r="C16" s="12" t="str">
        <f>SKUs!C16</f>
        <v>SKUName15</v>
      </c>
      <c r="D16" s="12" t="str">
        <f>SKUs!D16</f>
        <v>Brand 4</v>
      </c>
      <c r="E16" s="12" t="str">
        <f>SKUs!E16</f>
        <v>Segment 1</v>
      </c>
      <c r="F16" s="12" t="str">
        <f>SKUs!F16</f>
        <v>Business Unit 1</v>
      </c>
      <c r="G16" s="12">
        <f>SKUs!G16</f>
        <v>0</v>
      </c>
      <c r="H16" s="12">
        <f>SKUs!H16</f>
        <v>0</v>
      </c>
      <c r="I16" s="12">
        <f>SKUs!I16</f>
        <v>0</v>
      </c>
      <c r="J16" s="12">
        <f>SKUs!J16</f>
        <v>0</v>
      </c>
      <c r="K16" s="12">
        <f>SKUs!K16</f>
        <v>0</v>
      </c>
      <c r="M16" s="12">
        <f>'Gross Price'!L16*Quantity!L16</f>
        <v>10212</v>
      </c>
      <c r="N16" s="12">
        <f>'Gross Price'!M16*Quantity!M16</f>
        <v>10212</v>
      </c>
      <c r="O16" s="12">
        <f>'Gross Price'!N16*Quantity!N16</f>
        <v>10212</v>
      </c>
      <c r="P16" s="12">
        <f>'Gross Price'!O16*Quantity!O16</f>
        <v>10212</v>
      </c>
      <c r="Q16" s="12">
        <f>'Gross Price'!P16*Quantity!P16</f>
        <v>10212</v>
      </c>
      <c r="R16" s="12">
        <f>'Gross Price'!Q16*Quantity!Q16</f>
        <v>10212</v>
      </c>
      <c r="S16" s="12">
        <f>'Gross Price'!R16*Quantity!R16</f>
        <v>10569.419999999998</v>
      </c>
      <c r="T16" s="12">
        <f>'Gross Price'!S16*Quantity!S16</f>
        <v>10355.174999999999</v>
      </c>
      <c r="U16" s="12">
        <f>'Gross Price'!T16*Quantity!T16</f>
        <v>10355.174999999999</v>
      </c>
      <c r="V16" s="12">
        <f>'Gross Price'!U16*Quantity!U16</f>
        <v>10355.174999999999</v>
      </c>
      <c r="W16" s="12">
        <f>'Gross Price'!V16*Quantity!V16</f>
        <v>10355.174999999999</v>
      </c>
      <c r="X16" s="12">
        <f>'Gross Price'!W16*Quantity!W16</f>
        <v>10355.174999999999</v>
      </c>
      <c r="Y16" s="12">
        <f>'Gross Price'!X16*Quantity!X16</f>
        <v>11069.324999999999</v>
      </c>
      <c r="Z16" s="12">
        <f>'Gross Price'!Y16*Quantity!Y16</f>
        <v>11069.324999999999</v>
      </c>
      <c r="AA16" s="12">
        <f>'Gross Price'!Z16*Quantity!Z16</f>
        <v>11069.324999999999</v>
      </c>
      <c r="AB16" s="12">
        <f>'Gross Price'!AA16*Quantity!AA16</f>
        <v>11401.404749999998</v>
      </c>
      <c r="AC16" s="12">
        <f>'Gross Price'!AB16*Quantity!AB16</f>
        <v>11401.404749999998</v>
      </c>
      <c r="AD16" s="12">
        <f>'Gross Price'!AC16*Quantity!AC16</f>
        <v>11401.404749999998</v>
      </c>
      <c r="AE16" s="12">
        <f>'Gross Price'!AD16*Quantity!AD16</f>
        <v>11401.404749999998</v>
      </c>
      <c r="AF16" s="12">
        <f>'Gross Price'!AE16*Quantity!AE16</f>
        <v>11180.732399999999</v>
      </c>
      <c r="AG16" s="12">
        <f>'Gross Price'!AF16*Quantity!AF16</f>
        <v>11180.732399999999</v>
      </c>
      <c r="AH16" s="12">
        <f>'Gross Price'!AG16*Quantity!AG16</f>
        <v>11180.732399999999</v>
      </c>
      <c r="AI16" s="12">
        <f>'Gross Price'!AH16*Quantity!AH16</f>
        <v>11180.732399999999</v>
      </c>
      <c r="AJ16" s="12">
        <f>'Gross Price'!AI16*Quantity!AI16</f>
        <v>11180.732399999999</v>
      </c>
      <c r="AK16" s="12">
        <f>'Gross Price'!AJ16*Quantity!AJ16</f>
        <v>11497.814999999999</v>
      </c>
      <c r="AL16" s="12">
        <f>'Gross Price'!AK16*Quantity!AK16</f>
        <v>11497.814999999999</v>
      </c>
      <c r="AM16" s="12">
        <f>'Gross Price'!AL16*Quantity!AL16</f>
        <v>11497.814999999999</v>
      </c>
      <c r="AN16" s="12">
        <f>'Gross Price'!AM16*Quantity!AM16</f>
        <v>11670.282224999999</v>
      </c>
      <c r="AO16" s="12">
        <f>'Gross Price'!AN16*Quantity!AN16</f>
        <v>11670.282224999999</v>
      </c>
      <c r="AP16" s="12">
        <f>'Gross Price'!AO16*Quantity!AO16</f>
        <v>11670.282224999999</v>
      </c>
      <c r="AQ16" s="12">
        <f>'Gross Price'!AP16*Quantity!AP16</f>
        <v>11670.282224999999</v>
      </c>
      <c r="AR16" s="12">
        <f>'Gross Price'!AQ16*Quantity!AQ16</f>
        <v>11452.823549999999</v>
      </c>
      <c r="AS16" s="12">
        <f>'Gross Price'!AR16*Quantity!AR16</f>
        <v>11452.823549999999</v>
      </c>
      <c r="AT16" s="12">
        <f>'Gross Price'!AS16*Quantity!AS16</f>
        <v>11452.823549999999</v>
      </c>
      <c r="AU16" s="12">
        <f>'Gross Price'!AT16*Quantity!AT16</f>
        <v>11681.880020999999</v>
      </c>
      <c r="AV16" s="12">
        <f>'Gross Price'!AU16*Quantity!AU16</f>
        <v>11681.880020999999</v>
      </c>
      <c r="AW16" s="12">
        <f>'Gross Price'!AV16*Quantity!AV16</f>
        <v>11497.814999999999</v>
      </c>
      <c r="AX16" s="12">
        <f>'Gross Price'!AW16*Quantity!AW16</f>
        <v>11497.814999999999</v>
      </c>
      <c r="AY16" s="12">
        <f>'Gross Price'!AX16*Quantity!AX16</f>
        <v>11497.814999999999</v>
      </c>
      <c r="AZ16" s="12">
        <f>'Gross Price'!AY16*Quantity!AY16</f>
        <v>11670.282224999999</v>
      </c>
      <c r="BA16" s="12">
        <f>'Gross Price'!AZ16*Quantity!AZ16</f>
        <v>11670.282224999999</v>
      </c>
      <c r="BB16" s="12">
        <f>'Gross Price'!BA16*Quantity!BA16</f>
        <v>11670.282224999999</v>
      </c>
      <c r="BC16" s="12">
        <f>'Gross Price'!BB16*Quantity!BB16</f>
        <v>13047.520499999999</v>
      </c>
      <c r="BD16" s="12">
        <f>'Gross Price'!BC16*Quantity!BC16</f>
        <v>12830.061824999999</v>
      </c>
      <c r="BE16" s="12">
        <f>'Gross Price'!BD16*Quantity!BD16</f>
        <v>12830.061824999999</v>
      </c>
      <c r="BF16" s="12">
        <f>'Gross Price'!BE16*Quantity!BE16</f>
        <v>12830.061824999999</v>
      </c>
      <c r="BG16" s="12">
        <f>'Gross Price'!BF16*Quantity!BF16</f>
        <v>13086.663061499999</v>
      </c>
      <c r="BH16" s="12">
        <f>'Gross Price'!BG16*Quantity!BG16</f>
        <v>13086.663061499999</v>
      </c>
      <c r="BI16" s="12">
        <f>'Gross Price'!BH16*Quantity!BH16</f>
        <v>11497.814999999999</v>
      </c>
      <c r="BJ16" s="12">
        <f>'Gross Price'!BI16*Quantity!BI16</f>
        <v>11497.814999999999</v>
      </c>
      <c r="BK16" s="12">
        <f>'Gross Price'!BJ16*Quantity!BJ16</f>
        <v>11497.814999999999</v>
      </c>
      <c r="BL16" s="12">
        <f>'Gross Price'!BK16*Quantity!BK16</f>
        <v>11670.282224999999</v>
      </c>
      <c r="BM16" s="12">
        <f>'Gross Price'!BL16*Quantity!BL16</f>
        <v>11670.282224999999</v>
      </c>
      <c r="BN16" s="12">
        <f>'Gross Price'!BM16*Quantity!BM16</f>
        <v>11670.282224999999</v>
      </c>
      <c r="BO16" s="12">
        <f>'Gross Price'!BN16*Quantity!BN16</f>
        <v>13047.520499999999</v>
      </c>
      <c r="BP16" s="12">
        <f>'Gross Price'!BO16*Quantity!BO16</f>
        <v>12830.061824999999</v>
      </c>
      <c r="BQ16" s="12">
        <f>'Gross Price'!BP16*Quantity!BP16</f>
        <v>12830.061824999999</v>
      </c>
      <c r="BR16" s="12">
        <f>'Gross Price'!BQ16*Quantity!BQ16</f>
        <v>12830.061824999999</v>
      </c>
      <c r="BS16" s="12">
        <f>'Gross Price'!BR16*Quantity!BR16</f>
        <v>13086.663061499999</v>
      </c>
      <c r="BT16" s="12">
        <f>'Gross Price'!BS16*Quantity!BS16</f>
        <v>13086.663061499999</v>
      </c>
      <c r="BU16" s="12">
        <f>'Gross Price'!BT16*Quantity!BT16</f>
        <v>13955.706211923</v>
      </c>
      <c r="BV16" s="12">
        <f>'Gross Price'!BU16*Quantity!BU16</f>
        <v>13955.706211923</v>
      </c>
      <c r="BW16" s="12">
        <f>'Gross Price'!BV16*Quantity!BV16</f>
        <v>13955.706211923</v>
      </c>
      <c r="BX16" s="12">
        <f>'Gross Price'!BW16*Quantity!BW16</f>
        <v>13955.706211923</v>
      </c>
      <c r="BY16" s="12">
        <f>'Gross Price'!BX16*Quantity!BX16</f>
        <v>13955.706211923</v>
      </c>
      <c r="BZ16" s="12">
        <f>'Gross Price'!BY16*Quantity!BY16</f>
        <v>13955.706211923</v>
      </c>
      <c r="CA16" s="12">
        <f>'Gross Price'!BZ16*Quantity!BZ16</f>
        <v>15618.821459975999</v>
      </c>
      <c r="CB16" s="12">
        <f>'Gross Price'!CA16*Quantity!CA16</f>
        <v>15329.584025531998</v>
      </c>
      <c r="CC16" s="12">
        <f>'Gross Price'!CB16*Quantity!CB16</f>
        <v>14793.048584638378</v>
      </c>
      <c r="CD16" s="12">
        <f>'Gross Price'!CC16*Quantity!CC16</f>
        <v>14793.048584638378</v>
      </c>
      <c r="CE16" s="12">
        <f>'Gross Price'!CD16*Quantity!CD16</f>
        <v>14793.048584638378</v>
      </c>
      <c r="CF16" s="12">
        <f>'Gross Price'!CE16*Quantity!CE16</f>
        <v>14793.048584638378</v>
      </c>
      <c r="CG16" s="12">
        <f t="shared" si="0"/>
        <v>30636</v>
      </c>
      <c r="CH16" s="12">
        <f t="shared" si="1"/>
        <v>30636</v>
      </c>
      <c r="CI16" s="12">
        <f t="shared" si="2"/>
        <v>31279.769999999997</v>
      </c>
      <c r="CJ16" s="12">
        <f t="shared" si="3"/>
        <v>31065.524999999998</v>
      </c>
      <c r="CK16" s="12">
        <f t="shared" si="4"/>
        <v>123617.29500000001</v>
      </c>
      <c r="CL16" s="12">
        <f t="shared" si="5"/>
        <v>33207.974999999999</v>
      </c>
      <c r="CM16" s="12">
        <f t="shared" si="6"/>
        <v>34204.21424999999</v>
      </c>
      <c r="CN16" s="12">
        <f t="shared" si="7"/>
        <v>33762.869549999996</v>
      </c>
      <c r="CO16" s="12">
        <f t="shared" si="8"/>
        <v>33542.197199999995</v>
      </c>
      <c r="CP16" s="12">
        <f t="shared" si="9"/>
        <v>134717.25599999996</v>
      </c>
      <c r="CQ16" s="12">
        <f t="shared" si="10"/>
        <v>34493.444999999992</v>
      </c>
      <c r="CR16" s="12">
        <f t="shared" si="11"/>
        <v>35010.846674999993</v>
      </c>
      <c r="CS16" s="12">
        <f t="shared" si="12"/>
        <v>34575.929324999997</v>
      </c>
      <c r="CT16" s="12">
        <f t="shared" si="13"/>
        <v>34816.583591999995</v>
      </c>
      <c r="CU16" s="12">
        <f t="shared" si="14"/>
        <v>138896.804592</v>
      </c>
      <c r="CV16" s="12">
        <f t="shared" si="15"/>
        <v>34493.444999999992</v>
      </c>
      <c r="CW16" s="12">
        <f t="shared" si="16"/>
        <v>35010.846674999993</v>
      </c>
      <c r="CX16" s="12">
        <f t="shared" si="17"/>
        <v>38707.644149999993</v>
      </c>
      <c r="CY16" s="12">
        <f t="shared" si="18"/>
        <v>39003.387948000003</v>
      </c>
      <c r="CZ16" s="12">
        <f t="shared" si="19"/>
        <v>147215.32377299998</v>
      </c>
      <c r="DA16" s="12">
        <f t="shared" si="20"/>
        <v>34493.444999999992</v>
      </c>
      <c r="DB16" s="12">
        <f t="shared" si="21"/>
        <v>35010.846674999993</v>
      </c>
      <c r="DC16" s="12">
        <f t="shared" si="22"/>
        <v>38707.644149999993</v>
      </c>
      <c r="DD16" s="12">
        <f t="shared" si="23"/>
        <v>39003.387948000003</v>
      </c>
      <c r="DE16" s="12">
        <f t="shared" si="24"/>
        <v>147215.32377299998</v>
      </c>
      <c r="DF16" s="12">
        <f t="shared" si="25"/>
        <v>41867.118635769002</v>
      </c>
      <c r="DG16" s="12">
        <f t="shared" si="26"/>
        <v>41867.118635769002</v>
      </c>
      <c r="DH16" s="12">
        <f t="shared" si="27"/>
        <v>45741.45407014637</v>
      </c>
      <c r="DI16" s="12">
        <f t="shared" si="28"/>
        <v>44379.145753915131</v>
      </c>
      <c r="DJ16" s="12">
        <f t="shared" si="29"/>
        <v>173854.83709559948</v>
      </c>
      <c r="DK16" s="12">
        <f>SUM(M16:CHOOSE(YTD,M16,N16,O16,P16,Q16,R16,S16,T16,U16,V16,W16,X16))</f>
        <v>30636</v>
      </c>
      <c r="DL16" s="12">
        <f>SUM(Y16:CHOOSE(YTD,Y16,Z16,AA16,AB16,AC16,AD16,AE16,AF16,AG16,AH16,AI16,AJ16))</f>
        <v>33207.974999999999</v>
      </c>
      <c r="DM16" s="12">
        <f>SUM(AK16:CHOOSE(YTD,AK16,AL16,AM16,AN16,AO16,AP16,AQ16,AR16,AS16,AT16,AU16,AV16))</f>
        <v>34493.444999999992</v>
      </c>
      <c r="DN16" s="12">
        <f>SUM(AW16:CHOOSE(YTD,AW16,AX16,AY16,AZ16,BA16,BB16,BC16,BD16,BE16,BF16,BG16,BH16))</f>
        <v>34493.444999999992</v>
      </c>
      <c r="DO16" s="12">
        <f>SUM(BI16:CHOOSE(YTD,BI16,BJ16,BK16,BL16,BM16,BN16,BO16,BP16,BQ16,BR16,BS16,BT16))</f>
        <v>34493.444999999992</v>
      </c>
      <c r="DP16" s="12">
        <f>SUM(BU16:CHOOSE(YTD,BU16,BV16,BW16,BX16,BY16,BZ16,CA16,CB16,CC16,CD16,CE16,CF16))</f>
        <v>41867.118635769002</v>
      </c>
    </row>
    <row r="17" spans="1:120" x14ac:dyDescent="0.15">
      <c r="A17" s="12" t="str">
        <f t="shared" si="30"/>
        <v>Gross Sales</v>
      </c>
      <c r="B17" s="12" t="str">
        <f>SKUs!B17</f>
        <v>SKU16</v>
      </c>
      <c r="C17" s="12" t="str">
        <f>SKUs!C17</f>
        <v>SKUName16</v>
      </c>
      <c r="D17" s="12" t="str">
        <f>SKUs!D17</f>
        <v>Brand 4</v>
      </c>
      <c r="E17" s="12" t="str">
        <f>SKUs!E17</f>
        <v>Segment 1</v>
      </c>
      <c r="F17" s="12" t="str">
        <f>SKUs!F17</f>
        <v>Business Unit 1</v>
      </c>
      <c r="G17" s="12">
        <f>SKUs!G17</f>
        <v>0</v>
      </c>
      <c r="H17" s="12">
        <f>SKUs!H17</f>
        <v>0</v>
      </c>
      <c r="I17" s="12">
        <f>SKUs!I17</f>
        <v>0</v>
      </c>
      <c r="J17" s="12">
        <f>SKUs!J17</f>
        <v>0</v>
      </c>
      <c r="K17" s="12">
        <f>SKUs!K17</f>
        <v>0</v>
      </c>
      <c r="M17" s="12">
        <f>'Gross Price'!L17*Quantity!L17</f>
        <v>9374</v>
      </c>
      <c r="N17" s="12">
        <f>'Gross Price'!M17*Quantity!M17</f>
        <v>9374</v>
      </c>
      <c r="O17" s="12">
        <f>'Gross Price'!N17*Quantity!N17</f>
        <v>9374</v>
      </c>
      <c r="P17" s="12">
        <f>'Gross Price'!O17*Quantity!O17</f>
        <v>9374</v>
      </c>
      <c r="Q17" s="12">
        <f>'Gross Price'!P17*Quantity!P17</f>
        <v>9374</v>
      </c>
      <c r="R17" s="12">
        <f>'Gross Price'!Q17*Quantity!Q17</f>
        <v>9374</v>
      </c>
      <c r="S17" s="12">
        <f>'Gross Price'!R17*Quantity!R17</f>
        <v>9702.0899999999983</v>
      </c>
      <c r="T17" s="12">
        <f>'Gross Price'!S17*Quantity!S17</f>
        <v>9524.07</v>
      </c>
      <c r="U17" s="12">
        <f>'Gross Price'!T17*Quantity!T17</f>
        <v>9524.07</v>
      </c>
      <c r="V17" s="12">
        <f>'Gross Price'!U17*Quantity!U17</f>
        <v>9524.07</v>
      </c>
      <c r="W17" s="12">
        <f>'Gross Price'!V17*Quantity!V17</f>
        <v>9524.07</v>
      </c>
      <c r="X17" s="12">
        <f>'Gross Price'!W17*Quantity!W17</f>
        <v>9524.07</v>
      </c>
      <c r="Y17" s="12">
        <f>'Gross Price'!X17*Quantity!X17</f>
        <v>10147.14</v>
      </c>
      <c r="Z17" s="12">
        <f>'Gross Price'!Y17*Quantity!Y17</f>
        <v>10147.14</v>
      </c>
      <c r="AA17" s="12">
        <f>'Gross Price'!Z17*Quantity!Z17</f>
        <v>10147.14</v>
      </c>
      <c r="AB17" s="12">
        <f>'Gross Price'!AA17*Quantity!AA17</f>
        <v>10451.554199999999</v>
      </c>
      <c r="AC17" s="12">
        <f>'Gross Price'!AB17*Quantity!AB17</f>
        <v>10451.554199999999</v>
      </c>
      <c r="AD17" s="12">
        <f>'Gross Price'!AC17*Quantity!AC17</f>
        <v>10451.554199999999</v>
      </c>
      <c r="AE17" s="12">
        <f>'Gross Price'!AD17*Quantity!AD17</f>
        <v>10451.554199999999</v>
      </c>
      <c r="AF17" s="12">
        <f>'Gross Price'!AE17*Quantity!AE17</f>
        <v>10268.193599999999</v>
      </c>
      <c r="AG17" s="12">
        <f>'Gross Price'!AF17*Quantity!AF17</f>
        <v>10268.193599999999</v>
      </c>
      <c r="AH17" s="12">
        <f>'Gross Price'!AG17*Quantity!AG17</f>
        <v>10268.193599999999</v>
      </c>
      <c r="AI17" s="12">
        <f>'Gross Price'!AH17*Quantity!AH17</f>
        <v>10268.193599999999</v>
      </c>
      <c r="AJ17" s="12">
        <f>'Gross Price'!AI17*Quantity!AI17</f>
        <v>10268.193599999999</v>
      </c>
      <c r="AK17" s="12">
        <f>'Gross Price'!AJ17*Quantity!AJ17</f>
        <v>10592.189999999999</v>
      </c>
      <c r="AL17" s="12">
        <f>'Gross Price'!AK17*Quantity!AK17</f>
        <v>10592.189999999999</v>
      </c>
      <c r="AM17" s="12">
        <f>'Gross Price'!AL17*Quantity!AL17</f>
        <v>10592.189999999999</v>
      </c>
      <c r="AN17" s="12">
        <f>'Gross Price'!AM17*Quantity!AM17</f>
        <v>10751.072849999997</v>
      </c>
      <c r="AO17" s="12">
        <f>'Gross Price'!AN17*Quantity!AN17</f>
        <v>10751.072849999997</v>
      </c>
      <c r="AP17" s="12">
        <f>'Gross Price'!AO17*Quantity!AO17</f>
        <v>10751.072849999997</v>
      </c>
      <c r="AQ17" s="12">
        <f>'Gross Price'!AP17*Quantity!AP17</f>
        <v>10751.072849999997</v>
      </c>
      <c r="AR17" s="12">
        <f>'Gross Price'!AQ17*Quantity!AQ17</f>
        <v>10570.382549999997</v>
      </c>
      <c r="AS17" s="12">
        <f>'Gross Price'!AR17*Quantity!AR17</f>
        <v>10570.382549999997</v>
      </c>
      <c r="AT17" s="12">
        <f>'Gross Price'!AS17*Quantity!AS17</f>
        <v>10570.382549999997</v>
      </c>
      <c r="AU17" s="12">
        <f>'Gross Price'!AT17*Quantity!AT17</f>
        <v>10781.790200999998</v>
      </c>
      <c r="AV17" s="12">
        <f>'Gross Price'!AU17*Quantity!AU17</f>
        <v>10781.790200999998</v>
      </c>
      <c r="AW17" s="12">
        <f>'Gross Price'!AV17*Quantity!AV17</f>
        <v>10592.189999999999</v>
      </c>
      <c r="AX17" s="12">
        <f>'Gross Price'!AW17*Quantity!AW17</f>
        <v>10592.189999999999</v>
      </c>
      <c r="AY17" s="12">
        <f>'Gross Price'!AX17*Quantity!AX17</f>
        <v>10592.189999999999</v>
      </c>
      <c r="AZ17" s="12">
        <f>'Gross Price'!AY17*Quantity!AY17</f>
        <v>10751.072849999997</v>
      </c>
      <c r="BA17" s="12">
        <f>'Gross Price'!AZ17*Quantity!AZ17</f>
        <v>10751.072849999997</v>
      </c>
      <c r="BB17" s="12">
        <f>'Gross Price'!BA17*Quantity!BA17</f>
        <v>10751.072849999997</v>
      </c>
      <c r="BC17" s="12">
        <f>'Gross Price'!BB17*Quantity!BB17</f>
        <v>12015.904949999996</v>
      </c>
      <c r="BD17" s="12">
        <f>'Gross Price'!BC17*Quantity!BC17</f>
        <v>11835.214649999996</v>
      </c>
      <c r="BE17" s="12">
        <f>'Gross Price'!BD17*Quantity!BD17</f>
        <v>11835.214649999996</v>
      </c>
      <c r="BF17" s="12">
        <f>'Gross Price'!BE17*Quantity!BE17</f>
        <v>11835.214649999996</v>
      </c>
      <c r="BG17" s="12">
        <f>'Gross Price'!BF17*Quantity!BF17</f>
        <v>12071.918942999997</v>
      </c>
      <c r="BH17" s="12">
        <f>'Gross Price'!BG17*Quantity!BG17</f>
        <v>12071.918942999997</v>
      </c>
      <c r="BI17" s="12">
        <f>'Gross Price'!BH17*Quantity!BH17</f>
        <v>10592.189999999999</v>
      </c>
      <c r="BJ17" s="12">
        <f>'Gross Price'!BI17*Quantity!BI17</f>
        <v>10592.189999999999</v>
      </c>
      <c r="BK17" s="12">
        <f>'Gross Price'!BJ17*Quantity!BJ17</f>
        <v>10592.189999999999</v>
      </c>
      <c r="BL17" s="12">
        <f>'Gross Price'!BK17*Quantity!BK17</f>
        <v>10751.072849999997</v>
      </c>
      <c r="BM17" s="12">
        <f>'Gross Price'!BL17*Quantity!BL17</f>
        <v>10751.072849999997</v>
      </c>
      <c r="BN17" s="12">
        <f>'Gross Price'!BM17*Quantity!BM17</f>
        <v>10751.072849999997</v>
      </c>
      <c r="BO17" s="12">
        <f>'Gross Price'!BN17*Quantity!BN17</f>
        <v>12015.904949999996</v>
      </c>
      <c r="BP17" s="12">
        <f>'Gross Price'!BO17*Quantity!BO17</f>
        <v>11835.214649999996</v>
      </c>
      <c r="BQ17" s="12">
        <f>'Gross Price'!BP17*Quantity!BP17</f>
        <v>11835.214649999996</v>
      </c>
      <c r="BR17" s="12">
        <f>'Gross Price'!BQ17*Quantity!BQ17</f>
        <v>11835.214649999996</v>
      </c>
      <c r="BS17" s="12">
        <f>'Gross Price'!BR17*Quantity!BR17</f>
        <v>12071.918942999997</v>
      </c>
      <c r="BT17" s="12">
        <f>'Gross Price'!BS17*Quantity!BS17</f>
        <v>12071.918942999997</v>
      </c>
      <c r="BU17" s="12">
        <f>'Gross Price'!BT17*Quantity!BT17</f>
        <v>12887.833220261997</v>
      </c>
      <c r="BV17" s="12">
        <f>'Gross Price'!BU17*Quantity!BU17</f>
        <v>12887.833220261997</v>
      </c>
      <c r="BW17" s="12">
        <f>'Gross Price'!BV17*Quantity!BV17</f>
        <v>12887.833220261997</v>
      </c>
      <c r="BX17" s="12">
        <f>'Gross Price'!BW17*Quantity!BW17</f>
        <v>12887.833220261997</v>
      </c>
      <c r="BY17" s="12">
        <f>'Gross Price'!BX17*Quantity!BX17</f>
        <v>12887.833220261997</v>
      </c>
      <c r="BZ17" s="12">
        <f>'Gross Price'!BY17*Quantity!BY17</f>
        <v>12887.833220261997</v>
      </c>
      <c r="CA17" s="12">
        <f>'Gross Price'!BZ17*Quantity!BZ17</f>
        <v>14419.953253439997</v>
      </c>
      <c r="CB17" s="12">
        <f>'Gross Price'!CA17*Quantity!CA17</f>
        <v>14149.579129937996</v>
      </c>
      <c r="CC17" s="12">
        <f>'Gross Price'!CB17*Quantity!CB17</f>
        <v>13654.343860390167</v>
      </c>
      <c r="CD17" s="12">
        <f>'Gross Price'!CC17*Quantity!CC17</f>
        <v>13654.343860390167</v>
      </c>
      <c r="CE17" s="12">
        <f>'Gross Price'!CD17*Quantity!CD17</f>
        <v>13654.343860390167</v>
      </c>
      <c r="CF17" s="12">
        <f>'Gross Price'!CE17*Quantity!CE17</f>
        <v>13654.343860390167</v>
      </c>
      <c r="CG17" s="12">
        <f t="shared" si="0"/>
        <v>28122</v>
      </c>
      <c r="CH17" s="12">
        <f t="shared" si="1"/>
        <v>28122</v>
      </c>
      <c r="CI17" s="12">
        <f t="shared" si="2"/>
        <v>28750.229999999996</v>
      </c>
      <c r="CJ17" s="12">
        <f t="shared" si="3"/>
        <v>28572.21</v>
      </c>
      <c r="CK17" s="12">
        <f t="shared" si="4"/>
        <v>113566.44000000003</v>
      </c>
      <c r="CL17" s="12">
        <f t="shared" si="5"/>
        <v>30441.42</v>
      </c>
      <c r="CM17" s="12">
        <f t="shared" si="6"/>
        <v>31354.662599999996</v>
      </c>
      <c r="CN17" s="12">
        <f t="shared" si="7"/>
        <v>30987.941399999996</v>
      </c>
      <c r="CO17" s="12">
        <f t="shared" si="8"/>
        <v>30804.580799999996</v>
      </c>
      <c r="CP17" s="12">
        <f t="shared" si="9"/>
        <v>123588.60479999999</v>
      </c>
      <c r="CQ17" s="12">
        <f t="shared" si="10"/>
        <v>31776.569999999996</v>
      </c>
      <c r="CR17" s="12">
        <f t="shared" si="11"/>
        <v>32253.218549999991</v>
      </c>
      <c r="CS17" s="12">
        <f t="shared" si="12"/>
        <v>31891.837949999986</v>
      </c>
      <c r="CT17" s="12">
        <f t="shared" si="13"/>
        <v>32133.962951999994</v>
      </c>
      <c r="CU17" s="12">
        <f t="shared" si="14"/>
        <v>128055.58945199996</v>
      </c>
      <c r="CV17" s="12">
        <f t="shared" si="15"/>
        <v>31776.569999999996</v>
      </c>
      <c r="CW17" s="12">
        <f t="shared" si="16"/>
        <v>32253.218549999991</v>
      </c>
      <c r="CX17" s="12">
        <f t="shared" si="17"/>
        <v>35686.334249999985</v>
      </c>
      <c r="CY17" s="12">
        <f t="shared" si="18"/>
        <v>35979.052535999988</v>
      </c>
      <c r="CZ17" s="12">
        <f t="shared" si="19"/>
        <v>135695.17533599996</v>
      </c>
      <c r="DA17" s="12">
        <f t="shared" si="20"/>
        <v>31776.569999999996</v>
      </c>
      <c r="DB17" s="12">
        <f t="shared" si="21"/>
        <v>32253.218549999991</v>
      </c>
      <c r="DC17" s="12">
        <f t="shared" si="22"/>
        <v>35686.334249999985</v>
      </c>
      <c r="DD17" s="12">
        <f t="shared" si="23"/>
        <v>35979.052535999988</v>
      </c>
      <c r="DE17" s="12">
        <f t="shared" si="24"/>
        <v>135695.17533599996</v>
      </c>
      <c r="DF17" s="12">
        <f t="shared" si="25"/>
        <v>38663.499660785994</v>
      </c>
      <c r="DG17" s="12">
        <f t="shared" si="26"/>
        <v>38663.499660785994</v>
      </c>
      <c r="DH17" s="12">
        <f t="shared" si="27"/>
        <v>42223.876243768158</v>
      </c>
      <c r="DI17" s="12">
        <f t="shared" si="28"/>
        <v>40963.0315811705</v>
      </c>
      <c r="DJ17" s="12">
        <f t="shared" si="29"/>
        <v>160513.90714651061</v>
      </c>
      <c r="DK17" s="12">
        <f>SUM(M17:CHOOSE(YTD,M17,N17,O17,P17,Q17,R17,S17,T17,U17,V17,W17,X17))</f>
        <v>28122</v>
      </c>
      <c r="DL17" s="12">
        <f>SUM(Y17:CHOOSE(YTD,Y17,Z17,AA17,AB17,AC17,AD17,AE17,AF17,AG17,AH17,AI17,AJ17))</f>
        <v>30441.42</v>
      </c>
      <c r="DM17" s="12">
        <f>SUM(AK17:CHOOSE(YTD,AK17,AL17,AM17,AN17,AO17,AP17,AQ17,AR17,AS17,AT17,AU17,AV17))</f>
        <v>31776.569999999996</v>
      </c>
      <c r="DN17" s="12">
        <f>SUM(AW17:CHOOSE(YTD,AW17,AX17,AY17,AZ17,BA17,BB17,BC17,BD17,BE17,BF17,BG17,BH17))</f>
        <v>31776.569999999996</v>
      </c>
      <c r="DO17" s="12">
        <f>SUM(BI17:CHOOSE(YTD,BI17,BJ17,BK17,BL17,BM17,BN17,BO17,BP17,BQ17,BR17,BS17,BT17))</f>
        <v>31776.569999999996</v>
      </c>
      <c r="DP17" s="12">
        <f>SUM(BU17:CHOOSE(YTD,BU17,BV17,BW17,BX17,BY17,BZ17,CA17,CB17,CC17,CD17,CE17,CF17))</f>
        <v>38663.499660785994</v>
      </c>
    </row>
    <row r="18" spans="1:120" x14ac:dyDescent="0.15">
      <c r="A18" s="12" t="str">
        <f t="shared" si="30"/>
        <v>Gross Sales</v>
      </c>
      <c r="B18" s="12" t="str">
        <f>SKUs!B18</f>
        <v>SKU17</v>
      </c>
      <c r="C18" s="12" t="str">
        <f>SKUs!C18</f>
        <v>SKUName17</v>
      </c>
      <c r="D18" s="12" t="str">
        <f>SKUs!D18</f>
        <v>Brand 4</v>
      </c>
      <c r="E18" s="12" t="str">
        <f>SKUs!E18</f>
        <v>Segment 1</v>
      </c>
      <c r="F18" s="12" t="str">
        <f>SKUs!F18</f>
        <v>Business Unit 1</v>
      </c>
      <c r="G18" s="12">
        <f>SKUs!G18</f>
        <v>0</v>
      </c>
      <c r="H18" s="12">
        <f>SKUs!H18</f>
        <v>0</v>
      </c>
      <c r="I18" s="12">
        <f>SKUs!I18</f>
        <v>0</v>
      </c>
      <c r="J18" s="12">
        <f>SKUs!J18</f>
        <v>0</v>
      </c>
      <c r="K18" s="12">
        <f>SKUs!K18</f>
        <v>0</v>
      </c>
      <c r="M18" s="12">
        <f>'Gross Price'!L18*Quantity!L18</f>
        <v>3936</v>
      </c>
      <c r="N18" s="12">
        <f>'Gross Price'!M18*Quantity!M18</f>
        <v>3936</v>
      </c>
      <c r="O18" s="12">
        <f>'Gross Price'!N18*Quantity!N18</f>
        <v>3936</v>
      </c>
      <c r="P18" s="12">
        <f>'Gross Price'!O18*Quantity!O18</f>
        <v>3936</v>
      </c>
      <c r="Q18" s="12">
        <f>'Gross Price'!P18*Quantity!P18</f>
        <v>3936</v>
      </c>
      <c r="R18" s="12">
        <f>'Gross Price'!Q18*Quantity!Q18</f>
        <v>3936</v>
      </c>
      <c r="S18" s="12">
        <f>'Gross Price'!R18*Quantity!R18</f>
        <v>4073.7599999999993</v>
      </c>
      <c r="T18" s="12">
        <f>'Gross Price'!S18*Quantity!S18</f>
        <v>3974.3999999999996</v>
      </c>
      <c r="U18" s="12">
        <f>'Gross Price'!T18*Quantity!T18</f>
        <v>3974.3999999999996</v>
      </c>
      <c r="V18" s="12">
        <f>'Gross Price'!U18*Quantity!U18</f>
        <v>3974.3999999999996</v>
      </c>
      <c r="W18" s="12">
        <f>'Gross Price'!V18*Quantity!V18</f>
        <v>3974.3999999999996</v>
      </c>
      <c r="X18" s="12">
        <f>'Gross Price'!W18*Quantity!W18</f>
        <v>3974.3999999999996</v>
      </c>
      <c r="Y18" s="12">
        <f>'Gross Price'!X18*Quantity!X18</f>
        <v>4272.4799999999996</v>
      </c>
      <c r="Z18" s="12">
        <f>'Gross Price'!Y18*Quantity!Y18</f>
        <v>4272.4799999999996</v>
      </c>
      <c r="AA18" s="12">
        <f>'Gross Price'!Z18*Quantity!Z18</f>
        <v>4272.4799999999996</v>
      </c>
      <c r="AB18" s="12">
        <f>'Gross Price'!AA18*Quantity!AA18</f>
        <v>4400.6543999999994</v>
      </c>
      <c r="AC18" s="12">
        <f>'Gross Price'!AB18*Quantity!AB18</f>
        <v>4400.6543999999994</v>
      </c>
      <c r="AD18" s="12">
        <f>'Gross Price'!AC18*Quantity!AC18</f>
        <v>4400.6543999999994</v>
      </c>
      <c r="AE18" s="12">
        <f>'Gross Price'!AD18*Quantity!AD18</f>
        <v>4400.6543999999994</v>
      </c>
      <c r="AF18" s="12">
        <f>'Gross Price'!AE18*Quantity!AE18</f>
        <v>4298.3135999999995</v>
      </c>
      <c r="AG18" s="12">
        <f>'Gross Price'!AF18*Quantity!AF18</f>
        <v>4298.3135999999995</v>
      </c>
      <c r="AH18" s="12">
        <f>'Gross Price'!AG18*Quantity!AG18</f>
        <v>4298.3135999999995</v>
      </c>
      <c r="AI18" s="12">
        <f>'Gross Price'!AH18*Quantity!AH18</f>
        <v>4298.3135999999995</v>
      </c>
      <c r="AJ18" s="12">
        <f>'Gross Price'!AI18*Quantity!AI18</f>
        <v>4298.3135999999995</v>
      </c>
      <c r="AK18" s="12">
        <f>'Gross Price'!AJ18*Quantity!AJ18</f>
        <v>4421.5199999999995</v>
      </c>
      <c r="AL18" s="12">
        <f>'Gross Price'!AK18*Quantity!AK18</f>
        <v>4421.5199999999995</v>
      </c>
      <c r="AM18" s="12">
        <f>'Gross Price'!AL18*Quantity!AL18</f>
        <v>4421.5199999999995</v>
      </c>
      <c r="AN18" s="12">
        <f>'Gross Price'!AM18*Quantity!AM18</f>
        <v>4487.8427999999994</v>
      </c>
      <c r="AO18" s="12">
        <f>'Gross Price'!AN18*Quantity!AN18</f>
        <v>4487.8427999999994</v>
      </c>
      <c r="AP18" s="12">
        <f>'Gross Price'!AO18*Quantity!AO18</f>
        <v>4487.8427999999994</v>
      </c>
      <c r="AQ18" s="12">
        <f>'Gross Price'!AP18*Quantity!AP18</f>
        <v>4487.8427999999994</v>
      </c>
      <c r="AR18" s="12">
        <f>'Gross Price'!AQ18*Quantity!AQ18</f>
        <v>4386.9923999999992</v>
      </c>
      <c r="AS18" s="12">
        <f>'Gross Price'!AR18*Quantity!AR18</f>
        <v>4386.9923999999992</v>
      </c>
      <c r="AT18" s="12">
        <f>'Gross Price'!AS18*Quantity!AS18</f>
        <v>4386.9923999999992</v>
      </c>
      <c r="AU18" s="12">
        <f>'Gross Price'!AT18*Quantity!AT18</f>
        <v>4474.7322479999993</v>
      </c>
      <c r="AV18" s="12">
        <f>'Gross Price'!AU18*Quantity!AU18</f>
        <v>4474.7322479999993</v>
      </c>
      <c r="AW18" s="12">
        <f>'Gross Price'!AV18*Quantity!AV18</f>
        <v>4421.5199999999995</v>
      </c>
      <c r="AX18" s="12">
        <f>'Gross Price'!AW18*Quantity!AW18</f>
        <v>4421.5199999999995</v>
      </c>
      <c r="AY18" s="12">
        <f>'Gross Price'!AX18*Quantity!AX18</f>
        <v>4421.5199999999995</v>
      </c>
      <c r="AZ18" s="12">
        <f>'Gross Price'!AY18*Quantity!AY18</f>
        <v>4487.8427999999994</v>
      </c>
      <c r="BA18" s="12">
        <f>'Gross Price'!AZ18*Quantity!AZ18</f>
        <v>4487.8427999999994</v>
      </c>
      <c r="BB18" s="12">
        <f>'Gross Price'!BA18*Quantity!BA18</f>
        <v>4487.8427999999994</v>
      </c>
      <c r="BC18" s="12">
        <f>'Gross Price'!BB18*Quantity!BB18</f>
        <v>5042.5199999999986</v>
      </c>
      <c r="BD18" s="12">
        <f>'Gross Price'!BC18*Quantity!BC18</f>
        <v>4891.2443999999987</v>
      </c>
      <c r="BE18" s="12">
        <f>'Gross Price'!BD18*Quantity!BD18</f>
        <v>4891.2443999999987</v>
      </c>
      <c r="BF18" s="12">
        <f>'Gross Price'!BE18*Quantity!BE18</f>
        <v>4891.2443999999987</v>
      </c>
      <c r="BG18" s="12">
        <f>'Gross Price'!BF18*Quantity!BF18</f>
        <v>4989.0692879999988</v>
      </c>
      <c r="BH18" s="12">
        <f>'Gross Price'!BG18*Quantity!BG18</f>
        <v>4989.0692879999988</v>
      </c>
      <c r="BI18" s="12">
        <f>'Gross Price'!BH18*Quantity!BH18</f>
        <v>4421.5199999999995</v>
      </c>
      <c r="BJ18" s="12">
        <f>'Gross Price'!BI18*Quantity!BI18</f>
        <v>4421.5199999999995</v>
      </c>
      <c r="BK18" s="12">
        <f>'Gross Price'!BJ18*Quantity!BJ18</f>
        <v>4421.5199999999995</v>
      </c>
      <c r="BL18" s="12">
        <f>'Gross Price'!BK18*Quantity!BK18</f>
        <v>4487.8427999999994</v>
      </c>
      <c r="BM18" s="12">
        <f>'Gross Price'!BL18*Quantity!BL18</f>
        <v>4487.8427999999994</v>
      </c>
      <c r="BN18" s="12">
        <f>'Gross Price'!BM18*Quantity!BM18</f>
        <v>4487.8427999999994</v>
      </c>
      <c r="BO18" s="12">
        <f>'Gross Price'!BN18*Quantity!BN18</f>
        <v>5042.5199999999986</v>
      </c>
      <c r="BP18" s="12">
        <f>'Gross Price'!BO18*Quantity!BO18</f>
        <v>4891.2443999999987</v>
      </c>
      <c r="BQ18" s="12">
        <f>'Gross Price'!BP18*Quantity!BP18</f>
        <v>4891.2443999999987</v>
      </c>
      <c r="BR18" s="12">
        <f>'Gross Price'!BQ18*Quantity!BQ18</f>
        <v>4891.2443999999987</v>
      </c>
      <c r="BS18" s="12">
        <f>'Gross Price'!BR18*Quantity!BR18</f>
        <v>4989.0692879999988</v>
      </c>
      <c r="BT18" s="12">
        <f>'Gross Price'!BS18*Quantity!BS18</f>
        <v>4989.0692879999988</v>
      </c>
      <c r="BU18" s="12">
        <f>'Gross Price'!BT18*Quantity!BT18</f>
        <v>5382.3313887839986</v>
      </c>
      <c r="BV18" s="12">
        <f>'Gross Price'!BU18*Quantity!BU18</f>
        <v>5382.3313887839986</v>
      </c>
      <c r="BW18" s="12">
        <f>'Gross Price'!BV18*Quantity!BV18</f>
        <v>5382.3313887839986</v>
      </c>
      <c r="BX18" s="12">
        <f>'Gross Price'!BW18*Quantity!BW18</f>
        <v>5382.3313887839986</v>
      </c>
      <c r="BY18" s="12">
        <f>'Gross Price'!BX18*Quantity!BX18</f>
        <v>5382.3313887839986</v>
      </c>
      <c r="BZ18" s="12">
        <f>'Gross Price'!BY18*Quantity!BY18</f>
        <v>5382.3313887839986</v>
      </c>
      <c r="CA18" s="12">
        <f>'Gross Price'!BZ18*Quantity!BZ18</f>
        <v>6036.2595014399985</v>
      </c>
      <c r="CB18" s="12">
        <f>'Gross Price'!CA18*Quantity!CA18</f>
        <v>5835.0508513919985</v>
      </c>
      <c r="CC18" s="12">
        <f>'Gross Price'!CB18*Quantity!CB18</f>
        <v>5630.8240715932779</v>
      </c>
      <c r="CD18" s="12">
        <f>'Gross Price'!CC18*Quantity!CC18</f>
        <v>5630.8240715932779</v>
      </c>
      <c r="CE18" s="12">
        <f>'Gross Price'!CD18*Quantity!CD18</f>
        <v>5630.8240715932779</v>
      </c>
      <c r="CF18" s="12">
        <f>'Gross Price'!CE18*Quantity!CE18</f>
        <v>5630.8240715932779</v>
      </c>
      <c r="CG18" s="12">
        <f t="shared" si="0"/>
        <v>11808</v>
      </c>
      <c r="CH18" s="12">
        <f t="shared" si="1"/>
        <v>11808</v>
      </c>
      <c r="CI18" s="12">
        <f t="shared" si="2"/>
        <v>12022.559999999998</v>
      </c>
      <c r="CJ18" s="12">
        <f t="shared" si="3"/>
        <v>11923.199999999999</v>
      </c>
      <c r="CK18" s="12">
        <f t="shared" si="4"/>
        <v>47561.760000000002</v>
      </c>
      <c r="CL18" s="12">
        <f t="shared" si="5"/>
        <v>12817.439999999999</v>
      </c>
      <c r="CM18" s="12">
        <f t="shared" si="6"/>
        <v>13201.963199999998</v>
      </c>
      <c r="CN18" s="12">
        <f t="shared" si="7"/>
        <v>12997.281599999998</v>
      </c>
      <c r="CO18" s="12">
        <f t="shared" si="8"/>
        <v>12894.940799999998</v>
      </c>
      <c r="CP18" s="12">
        <f t="shared" si="9"/>
        <v>51911.625599999999</v>
      </c>
      <c r="CQ18" s="12">
        <f t="shared" si="10"/>
        <v>13264.559999999998</v>
      </c>
      <c r="CR18" s="12">
        <f t="shared" si="11"/>
        <v>13463.528399999999</v>
      </c>
      <c r="CS18" s="12">
        <f t="shared" si="12"/>
        <v>13261.827599999997</v>
      </c>
      <c r="CT18" s="12">
        <f t="shared" si="13"/>
        <v>13336.456896</v>
      </c>
      <c r="CU18" s="12">
        <f t="shared" si="14"/>
        <v>53326.372896000001</v>
      </c>
      <c r="CV18" s="12">
        <f t="shared" si="15"/>
        <v>13264.559999999998</v>
      </c>
      <c r="CW18" s="12">
        <f t="shared" si="16"/>
        <v>13463.528399999999</v>
      </c>
      <c r="CX18" s="12">
        <f t="shared" si="17"/>
        <v>14825.008799999996</v>
      </c>
      <c r="CY18" s="12">
        <f t="shared" si="18"/>
        <v>14869.382975999997</v>
      </c>
      <c r="CZ18" s="12">
        <f t="shared" si="19"/>
        <v>56422.480175999975</v>
      </c>
      <c r="DA18" s="12">
        <f t="shared" si="20"/>
        <v>13264.559999999998</v>
      </c>
      <c r="DB18" s="12">
        <f t="shared" si="21"/>
        <v>13463.528399999999</v>
      </c>
      <c r="DC18" s="12">
        <f t="shared" si="22"/>
        <v>14825.008799999996</v>
      </c>
      <c r="DD18" s="12">
        <f t="shared" si="23"/>
        <v>14869.382975999997</v>
      </c>
      <c r="DE18" s="12">
        <f t="shared" si="24"/>
        <v>56422.480175999975</v>
      </c>
      <c r="DF18" s="12">
        <f t="shared" si="25"/>
        <v>16146.994166351997</v>
      </c>
      <c r="DG18" s="12">
        <f t="shared" si="26"/>
        <v>16146.994166351997</v>
      </c>
      <c r="DH18" s="12">
        <f t="shared" si="27"/>
        <v>17502.134424425276</v>
      </c>
      <c r="DI18" s="12">
        <f t="shared" si="28"/>
        <v>16892.472214779835</v>
      </c>
      <c r="DJ18" s="12">
        <f t="shared" si="29"/>
        <v>66688.5949719091</v>
      </c>
      <c r="DK18" s="12">
        <f>SUM(M18:CHOOSE(YTD,M18,N18,O18,P18,Q18,R18,S18,T18,U18,V18,W18,X18))</f>
        <v>11808</v>
      </c>
      <c r="DL18" s="12">
        <f>SUM(Y18:CHOOSE(YTD,Y18,Z18,AA18,AB18,AC18,AD18,AE18,AF18,AG18,AH18,AI18,AJ18))</f>
        <v>12817.439999999999</v>
      </c>
      <c r="DM18" s="12">
        <f>SUM(AK18:CHOOSE(YTD,AK18,AL18,AM18,AN18,AO18,AP18,AQ18,AR18,AS18,AT18,AU18,AV18))</f>
        <v>13264.559999999998</v>
      </c>
      <c r="DN18" s="12">
        <f>SUM(AW18:CHOOSE(YTD,AW18,AX18,AY18,AZ18,BA18,BB18,BC18,BD18,BE18,BF18,BG18,BH18))</f>
        <v>13264.559999999998</v>
      </c>
      <c r="DO18" s="12">
        <f>SUM(BI18:CHOOSE(YTD,BI18,BJ18,BK18,BL18,BM18,BN18,BO18,BP18,BQ18,BR18,BS18,BT18))</f>
        <v>13264.559999999998</v>
      </c>
      <c r="DP18" s="12">
        <f>SUM(BU18:CHOOSE(YTD,BU18,BV18,BW18,BX18,BY18,BZ18,CA18,CB18,CC18,CD18,CE18,CF18))</f>
        <v>16146.994166351997</v>
      </c>
    </row>
    <row r="19" spans="1:120" x14ac:dyDescent="0.15">
      <c r="A19" s="12" t="str">
        <f t="shared" si="30"/>
        <v>Gross Sales</v>
      </c>
      <c r="B19" s="12" t="str">
        <f>SKUs!B19</f>
        <v>SKU18</v>
      </c>
      <c r="C19" s="12" t="str">
        <f>SKUs!C19</f>
        <v>SKUName18</v>
      </c>
      <c r="D19" s="12" t="str">
        <f>SKUs!D19</f>
        <v>Brand 4</v>
      </c>
      <c r="E19" s="12" t="str">
        <f>SKUs!E19</f>
        <v>Segment 1</v>
      </c>
      <c r="F19" s="12" t="str">
        <f>SKUs!F19</f>
        <v>Business Unit 1</v>
      </c>
      <c r="G19" s="12">
        <f>SKUs!G19</f>
        <v>0</v>
      </c>
      <c r="H19" s="12">
        <f>SKUs!H19</f>
        <v>0</v>
      </c>
      <c r="I19" s="12">
        <f>SKUs!I19</f>
        <v>0</v>
      </c>
      <c r="J19" s="12">
        <f>SKUs!J19</f>
        <v>0</v>
      </c>
      <c r="K19" s="12">
        <f>SKUs!K19</f>
        <v>0</v>
      </c>
      <c r="M19" s="12">
        <f>'Gross Price'!L19*Quantity!L19</f>
        <v>7752</v>
      </c>
      <c r="N19" s="12">
        <f>'Gross Price'!M19*Quantity!M19</f>
        <v>7752</v>
      </c>
      <c r="O19" s="12">
        <f>'Gross Price'!N19*Quantity!N19</f>
        <v>7752</v>
      </c>
      <c r="P19" s="12">
        <f>'Gross Price'!O19*Quantity!O19</f>
        <v>7752</v>
      </c>
      <c r="Q19" s="12">
        <f>'Gross Price'!P19*Quantity!P19</f>
        <v>7752</v>
      </c>
      <c r="R19" s="12">
        <f>'Gross Price'!Q19*Quantity!Q19</f>
        <v>7752</v>
      </c>
      <c r="S19" s="12">
        <f>'Gross Price'!R19*Quantity!R19</f>
        <v>8023.32</v>
      </c>
      <c r="T19" s="12">
        <f>'Gross Price'!S19*Quantity!S19</f>
        <v>7866</v>
      </c>
      <c r="U19" s="12">
        <f>'Gross Price'!T19*Quantity!T19</f>
        <v>7866</v>
      </c>
      <c r="V19" s="12">
        <f>'Gross Price'!U19*Quantity!U19</f>
        <v>7866</v>
      </c>
      <c r="W19" s="12">
        <f>'Gross Price'!V19*Quantity!V19</f>
        <v>7866</v>
      </c>
      <c r="X19" s="12">
        <f>'Gross Price'!W19*Quantity!W19</f>
        <v>7866</v>
      </c>
      <c r="Y19" s="12">
        <f>'Gross Price'!X19*Quantity!X19</f>
        <v>8416.619999999999</v>
      </c>
      <c r="Z19" s="12">
        <f>'Gross Price'!Y19*Quantity!Y19</f>
        <v>8416.619999999999</v>
      </c>
      <c r="AA19" s="12">
        <f>'Gross Price'!Z19*Quantity!Z19</f>
        <v>8416.619999999999</v>
      </c>
      <c r="AB19" s="12">
        <f>'Gross Price'!AA19*Quantity!AA19</f>
        <v>8669.1185999999998</v>
      </c>
      <c r="AC19" s="12">
        <f>'Gross Price'!AB19*Quantity!AB19</f>
        <v>8669.1185999999998</v>
      </c>
      <c r="AD19" s="12">
        <f>'Gross Price'!AC19*Quantity!AC19</f>
        <v>8669.1185999999998</v>
      </c>
      <c r="AE19" s="12">
        <f>'Gross Price'!AD19*Quantity!AD19</f>
        <v>8669.1185999999998</v>
      </c>
      <c r="AF19" s="12">
        <f>'Gross Price'!AE19*Quantity!AE19</f>
        <v>8507.0789999999997</v>
      </c>
      <c r="AG19" s="12">
        <f>'Gross Price'!AF19*Quantity!AF19</f>
        <v>8507.0789999999997</v>
      </c>
      <c r="AH19" s="12">
        <f>'Gross Price'!AG19*Quantity!AG19</f>
        <v>8507.0789999999997</v>
      </c>
      <c r="AI19" s="12">
        <f>'Gross Price'!AH19*Quantity!AH19</f>
        <v>8507.0789999999997</v>
      </c>
      <c r="AJ19" s="12">
        <f>'Gross Price'!AI19*Quantity!AI19</f>
        <v>8507.0789999999997</v>
      </c>
      <c r="AK19" s="12">
        <f>'Gross Price'!AJ19*Quantity!AJ19</f>
        <v>8731.26</v>
      </c>
      <c r="AL19" s="12">
        <f>'Gross Price'!AK19*Quantity!AK19</f>
        <v>8731.26</v>
      </c>
      <c r="AM19" s="12">
        <f>'Gross Price'!AL19*Quantity!AL19</f>
        <v>8731.26</v>
      </c>
      <c r="AN19" s="12">
        <f>'Gross Price'!AM19*Quantity!AM19</f>
        <v>8862.2288999999982</v>
      </c>
      <c r="AO19" s="12">
        <f>'Gross Price'!AN19*Quantity!AN19</f>
        <v>8862.2288999999982</v>
      </c>
      <c r="AP19" s="12">
        <f>'Gross Price'!AO19*Quantity!AO19</f>
        <v>8862.2288999999982</v>
      </c>
      <c r="AQ19" s="12">
        <f>'Gross Price'!AP19*Quantity!AP19</f>
        <v>8862.2288999999982</v>
      </c>
      <c r="AR19" s="12">
        <f>'Gross Price'!AQ19*Quantity!AQ19</f>
        <v>8702.5490999999984</v>
      </c>
      <c r="AS19" s="12">
        <f>'Gross Price'!AR19*Quantity!AR19</f>
        <v>8702.5490999999984</v>
      </c>
      <c r="AT19" s="12">
        <f>'Gross Price'!AS19*Quantity!AS19</f>
        <v>8702.5490999999984</v>
      </c>
      <c r="AU19" s="12">
        <f>'Gross Price'!AT19*Quantity!AT19</f>
        <v>8876.600081999999</v>
      </c>
      <c r="AV19" s="12">
        <f>'Gross Price'!AU19*Quantity!AU19</f>
        <v>8876.600081999999</v>
      </c>
      <c r="AW19" s="12">
        <f>'Gross Price'!AV19*Quantity!AV19</f>
        <v>8731.26</v>
      </c>
      <c r="AX19" s="12">
        <f>'Gross Price'!AW19*Quantity!AW19</f>
        <v>8731.26</v>
      </c>
      <c r="AY19" s="12">
        <f>'Gross Price'!AX19*Quantity!AX19</f>
        <v>8731.26</v>
      </c>
      <c r="AZ19" s="12">
        <f>'Gross Price'!AY19*Quantity!AY19</f>
        <v>8862.2288999999982</v>
      </c>
      <c r="BA19" s="12">
        <f>'Gross Price'!AZ19*Quantity!AZ19</f>
        <v>8862.2288999999982</v>
      </c>
      <c r="BB19" s="12">
        <f>'Gross Price'!BA19*Quantity!BA19</f>
        <v>8862.2288999999982</v>
      </c>
      <c r="BC19" s="12">
        <f>'Gross Price'!BB19*Quantity!BB19</f>
        <v>9900.1475999999984</v>
      </c>
      <c r="BD19" s="12">
        <f>'Gross Price'!BC19*Quantity!BC19</f>
        <v>9740.4677999999985</v>
      </c>
      <c r="BE19" s="12">
        <f>'Gross Price'!BD19*Quantity!BD19</f>
        <v>9740.4677999999985</v>
      </c>
      <c r="BF19" s="12">
        <f>'Gross Price'!BE19*Quantity!BE19</f>
        <v>9740.4677999999985</v>
      </c>
      <c r="BG19" s="12">
        <f>'Gross Price'!BF19*Quantity!BF19</f>
        <v>9935.2771559999983</v>
      </c>
      <c r="BH19" s="12">
        <f>'Gross Price'!BG19*Quantity!BG19</f>
        <v>9935.2771559999983</v>
      </c>
      <c r="BI19" s="12">
        <f>'Gross Price'!BH19*Quantity!BH19</f>
        <v>8731.26</v>
      </c>
      <c r="BJ19" s="12">
        <f>'Gross Price'!BI19*Quantity!BI19</f>
        <v>8731.26</v>
      </c>
      <c r="BK19" s="12">
        <f>'Gross Price'!BJ19*Quantity!BJ19</f>
        <v>8731.26</v>
      </c>
      <c r="BL19" s="12">
        <f>'Gross Price'!BK19*Quantity!BK19</f>
        <v>8862.2288999999982</v>
      </c>
      <c r="BM19" s="12">
        <f>'Gross Price'!BL19*Quantity!BL19</f>
        <v>8862.2288999999982</v>
      </c>
      <c r="BN19" s="12">
        <f>'Gross Price'!BM19*Quantity!BM19</f>
        <v>8862.2288999999982</v>
      </c>
      <c r="BO19" s="12">
        <f>'Gross Price'!BN19*Quantity!BN19</f>
        <v>9900.1475999999984</v>
      </c>
      <c r="BP19" s="12">
        <f>'Gross Price'!BO19*Quantity!BO19</f>
        <v>9740.4677999999985</v>
      </c>
      <c r="BQ19" s="12">
        <f>'Gross Price'!BP19*Quantity!BP19</f>
        <v>9740.4677999999985</v>
      </c>
      <c r="BR19" s="12">
        <f>'Gross Price'!BQ19*Quantity!BQ19</f>
        <v>9740.4677999999985</v>
      </c>
      <c r="BS19" s="12">
        <f>'Gross Price'!BR19*Quantity!BR19</f>
        <v>9935.2771559999983</v>
      </c>
      <c r="BT19" s="12">
        <f>'Gross Price'!BS19*Quantity!BS19</f>
        <v>9935.2771559999983</v>
      </c>
      <c r="BU19" s="12">
        <f>'Gross Price'!BT19*Quantity!BT19</f>
        <v>10592.797055651999</v>
      </c>
      <c r="BV19" s="12">
        <f>'Gross Price'!BU19*Quantity!BU19</f>
        <v>10592.797055651999</v>
      </c>
      <c r="BW19" s="12">
        <f>'Gross Price'!BV19*Quantity!BV19</f>
        <v>10592.797055651999</v>
      </c>
      <c r="BX19" s="12">
        <f>'Gross Price'!BW19*Quantity!BW19</f>
        <v>10592.797055651999</v>
      </c>
      <c r="BY19" s="12">
        <f>'Gross Price'!BX19*Quantity!BX19</f>
        <v>10592.797055651999</v>
      </c>
      <c r="BZ19" s="12">
        <f>'Gross Price'!BY19*Quantity!BY19</f>
        <v>10592.797055651999</v>
      </c>
      <c r="CA19" s="12">
        <f>'Gross Price'!BZ19*Quantity!BZ19</f>
        <v>11867.118505955999</v>
      </c>
      <c r="CB19" s="12">
        <f>'Gross Price'!CA19*Quantity!CA19</f>
        <v>11628.183234024</v>
      </c>
      <c r="CC19" s="12">
        <f>'Gross Price'!CB19*Quantity!CB19</f>
        <v>11221.196820833158</v>
      </c>
      <c r="CD19" s="12">
        <f>'Gross Price'!CC19*Quantity!CC19</f>
        <v>11221.196820833158</v>
      </c>
      <c r="CE19" s="12">
        <f>'Gross Price'!CD19*Quantity!CD19</f>
        <v>11221.196820833158</v>
      </c>
      <c r="CF19" s="12">
        <f>'Gross Price'!CE19*Quantity!CE19</f>
        <v>11221.196820833158</v>
      </c>
      <c r="CG19" s="12">
        <f t="shared" si="0"/>
        <v>23256</v>
      </c>
      <c r="CH19" s="12">
        <f t="shared" si="1"/>
        <v>23256</v>
      </c>
      <c r="CI19" s="12">
        <f t="shared" si="2"/>
        <v>23755.32</v>
      </c>
      <c r="CJ19" s="12">
        <f t="shared" si="3"/>
        <v>23598</v>
      </c>
      <c r="CK19" s="12">
        <f t="shared" si="4"/>
        <v>93865.32</v>
      </c>
      <c r="CL19" s="12">
        <f t="shared" si="5"/>
        <v>25249.859999999997</v>
      </c>
      <c r="CM19" s="12">
        <f t="shared" si="6"/>
        <v>26007.355799999998</v>
      </c>
      <c r="CN19" s="12">
        <f t="shared" si="7"/>
        <v>25683.276599999997</v>
      </c>
      <c r="CO19" s="12">
        <f t="shared" si="8"/>
        <v>25521.237000000001</v>
      </c>
      <c r="CP19" s="12">
        <f t="shared" si="9"/>
        <v>102461.7294</v>
      </c>
      <c r="CQ19" s="12">
        <f t="shared" si="10"/>
        <v>26193.78</v>
      </c>
      <c r="CR19" s="12">
        <f t="shared" si="11"/>
        <v>26586.686699999995</v>
      </c>
      <c r="CS19" s="12">
        <f t="shared" si="12"/>
        <v>26267.327099999995</v>
      </c>
      <c r="CT19" s="12">
        <f t="shared" si="13"/>
        <v>26455.749263999998</v>
      </c>
      <c r="CU19" s="12">
        <f t="shared" si="14"/>
        <v>105503.54306400003</v>
      </c>
      <c r="CV19" s="12">
        <f t="shared" si="15"/>
        <v>26193.78</v>
      </c>
      <c r="CW19" s="12">
        <f t="shared" si="16"/>
        <v>26586.686699999995</v>
      </c>
      <c r="CX19" s="12">
        <f t="shared" si="17"/>
        <v>29381.083199999994</v>
      </c>
      <c r="CY19" s="12">
        <f t="shared" si="18"/>
        <v>29611.022111999991</v>
      </c>
      <c r="CZ19" s="12">
        <f t="shared" si="19"/>
        <v>111772.57201199999</v>
      </c>
      <c r="DA19" s="12">
        <f t="shared" si="20"/>
        <v>26193.78</v>
      </c>
      <c r="DB19" s="12">
        <f t="shared" si="21"/>
        <v>26586.686699999995</v>
      </c>
      <c r="DC19" s="12">
        <f t="shared" si="22"/>
        <v>29381.083199999994</v>
      </c>
      <c r="DD19" s="12">
        <f t="shared" si="23"/>
        <v>29611.022111999991</v>
      </c>
      <c r="DE19" s="12">
        <f t="shared" si="24"/>
        <v>111772.57201199999</v>
      </c>
      <c r="DF19" s="12">
        <f t="shared" si="25"/>
        <v>31778.391166955997</v>
      </c>
      <c r="DG19" s="12">
        <f t="shared" si="26"/>
        <v>31778.391166955997</v>
      </c>
      <c r="DH19" s="12">
        <f t="shared" si="27"/>
        <v>34716.498560813161</v>
      </c>
      <c r="DI19" s="12">
        <f t="shared" si="28"/>
        <v>33663.590462499473</v>
      </c>
      <c r="DJ19" s="12">
        <f t="shared" si="29"/>
        <v>131936.87135722462</v>
      </c>
      <c r="DK19" s="12">
        <f>SUM(M19:CHOOSE(YTD,M19,N19,O19,P19,Q19,R19,S19,T19,U19,V19,W19,X19))</f>
        <v>23256</v>
      </c>
      <c r="DL19" s="12">
        <f>SUM(Y19:CHOOSE(YTD,Y19,Z19,AA19,AB19,AC19,AD19,AE19,AF19,AG19,AH19,AI19,AJ19))</f>
        <v>25249.859999999997</v>
      </c>
      <c r="DM19" s="12">
        <f>SUM(AK19:CHOOSE(YTD,AK19,AL19,AM19,AN19,AO19,AP19,AQ19,AR19,AS19,AT19,AU19,AV19))</f>
        <v>26193.78</v>
      </c>
      <c r="DN19" s="12">
        <f>SUM(AW19:CHOOSE(YTD,AW19,AX19,AY19,AZ19,BA19,BB19,BC19,BD19,BE19,BF19,BG19,BH19))</f>
        <v>26193.78</v>
      </c>
      <c r="DO19" s="12">
        <f>SUM(BI19:CHOOSE(YTD,BI19,BJ19,BK19,BL19,BM19,BN19,BO19,BP19,BQ19,BR19,BS19,BT19))</f>
        <v>26193.78</v>
      </c>
      <c r="DP19" s="12">
        <f>SUM(BU19:CHOOSE(YTD,BU19,BV19,BW19,BX19,BY19,BZ19,CA19,CB19,CC19,CD19,CE19,CF19))</f>
        <v>31778.391166955997</v>
      </c>
    </row>
    <row r="20" spans="1:120" x14ac:dyDescent="0.15">
      <c r="A20" s="12" t="str">
        <f t="shared" si="30"/>
        <v>Gross Sales</v>
      </c>
      <c r="B20" s="12" t="str">
        <f>SKUs!B20</f>
        <v>SKU19</v>
      </c>
      <c r="C20" s="12" t="str">
        <f>SKUs!C20</f>
        <v>SKUName19</v>
      </c>
      <c r="D20" s="12" t="str">
        <f>SKUs!D20</f>
        <v>Brand 4</v>
      </c>
      <c r="E20" s="12" t="str">
        <f>SKUs!E20</f>
        <v>Segment 1</v>
      </c>
      <c r="F20" s="12" t="str">
        <f>SKUs!F20</f>
        <v>Business Unit 1</v>
      </c>
      <c r="G20" s="12">
        <f>SKUs!G20</f>
        <v>0</v>
      </c>
      <c r="H20" s="12">
        <f>SKUs!H20</f>
        <v>0</v>
      </c>
      <c r="I20" s="12">
        <f>SKUs!I20</f>
        <v>0</v>
      </c>
      <c r="J20" s="12">
        <f>SKUs!J20</f>
        <v>0</v>
      </c>
      <c r="K20" s="12">
        <f>SKUs!K20</f>
        <v>0</v>
      </c>
      <c r="M20" s="12">
        <f>'Gross Price'!L20*Quantity!L20</f>
        <v>3782</v>
      </c>
      <c r="N20" s="12">
        <f>'Gross Price'!M20*Quantity!M20</f>
        <v>3782</v>
      </c>
      <c r="O20" s="12">
        <f>'Gross Price'!N20*Quantity!N20</f>
        <v>3782</v>
      </c>
      <c r="P20" s="12">
        <f>'Gross Price'!O20*Quantity!O20</f>
        <v>3782</v>
      </c>
      <c r="Q20" s="12">
        <f>'Gross Price'!P20*Quantity!P20</f>
        <v>3782</v>
      </c>
      <c r="R20" s="12">
        <f>'Gross Price'!Q20*Quantity!Q20</f>
        <v>3782</v>
      </c>
      <c r="S20" s="12">
        <f>'Gross Price'!R20*Quantity!R20</f>
        <v>3914.37</v>
      </c>
      <c r="T20" s="12">
        <f>'Gross Price'!S20*Quantity!S20</f>
        <v>3851.2349999999997</v>
      </c>
      <c r="U20" s="12">
        <f>'Gross Price'!T20*Quantity!T20</f>
        <v>3851.2349999999997</v>
      </c>
      <c r="V20" s="12">
        <f>'Gross Price'!U20*Quantity!U20</f>
        <v>3851.2349999999997</v>
      </c>
      <c r="W20" s="12">
        <f>'Gross Price'!V20*Quantity!V20</f>
        <v>3851.2349999999997</v>
      </c>
      <c r="X20" s="12">
        <f>'Gross Price'!W20*Quantity!W20</f>
        <v>3851.2349999999997</v>
      </c>
      <c r="Y20" s="12">
        <f>'Gross Price'!X20*Quantity!X20</f>
        <v>4103.7749999999996</v>
      </c>
      <c r="Z20" s="12">
        <f>'Gross Price'!Y20*Quantity!Y20</f>
        <v>4103.7749999999996</v>
      </c>
      <c r="AA20" s="12">
        <f>'Gross Price'!Z20*Quantity!Z20</f>
        <v>4103.7749999999996</v>
      </c>
      <c r="AB20" s="12">
        <f>'Gross Price'!AA20*Quantity!AA20</f>
        <v>4226.88825</v>
      </c>
      <c r="AC20" s="12">
        <f>'Gross Price'!AB20*Quantity!AB20</f>
        <v>4226.88825</v>
      </c>
      <c r="AD20" s="12">
        <f>'Gross Price'!AC20*Quantity!AC20</f>
        <v>4226.88825</v>
      </c>
      <c r="AE20" s="12">
        <f>'Gross Price'!AD20*Quantity!AD20</f>
        <v>4226.88825</v>
      </c>
      <c r="AF20" s="12">
        <f>'Gross Price'!AE20*Quantity!AE20</f>
        <v>4161.8591999999999</v>
      </c>
      <c r="AG20" s="12">
        <f>'Gross Price'!AF20*Quantity!AF20</f>
        <v>4161.8591999999999</v>
      </c>
      <c r="AH20" s="12">
        <f>'Gross Price'!AG20*Quantity!AG20</f>
        <v>4161.8591999999999</v>
      </c>
      <c r="AI20" s="12">
        <f>'Gross Price'!AH20*Quantity!AH20</f>
        <v>4161.8591999999999</v>
      </c>
      <c r="AJ20" s="12">
        <f>'Gross Price'!AI20*Quantity!AI20</f>
        <v>4161.8591999999999</v>
      </c>
      <c r="AK20" s="12">
        <f>'Gross Price'!AJ20*Quantity!AJ20</f>
        <v>4293.18</v>
      </c>
      <c r="AL20" s="12">
        <f>'Gross Price'!AK20*Quantity!AK20</f>
        <v>4293.18</v>
      </c>
      <c r="AM20" s="12">
        <f>'Gross Price'!AL20*Quantity!AL20</f>
        <v>4293.18</v>
      </c>
      <c r="AN20" s="12">
        <f>'Gross Price'!AM20*Quantity!AM20</f>
        <v>4357.5776999999989</v>
      </c>
      <c r="AO20" s="12">
        <f>'Gross Price'!AN20*Quantity!AN20</f>
        <v>4357.5776999999989</v>
      </c>
      <c r="AP20" s="12">
        <f>'Gross Price'!AO20*Quantity!AO20</f>
        <v>4357.5776999999989</v>
      </c>
      <c r="AQ20" s="12">
        <f>'Gross Price'!AP20*Quantity!AP20</f>
        <v>4357.5776999999989</v>
      </c>
      <c r="AR20" s="12">
        <f>'Gross Price'!AQ20*Quantity!AQ20</f>
        <v>4229.4136499999995</v>
      </c>
      <c r="AS20" s="12">
        <f>'Gross Price'!AR20*Quantity!AR20</f>
        <v>4229.4136499999995</v>
      </c>
      <c r="AT20" s="12">
        <f>'Gross Price'!AS20*Quantity!AS20</f>
        <v>4229.4136499999995</v>
      </c>
      <c r="AU20" s="12">
        <f>'Gross Price'!AT20*Quantity!AT20</f>
        <v>4314.0019229999989</v>
      </c>
      <c r="AV20" s="12">
        <f>'Gross Price'!AU20*Quantity!AU20</f>
        <v>4314.0019229999989</v>
      </c>
      <c r="AW20" s="12">
        <f>'Gross Price'!AV20*Quantity!AV20</f>
        <v>4293.18</v>
      </c>
      <c r="AX20" s="12">
        <f>'Gross Price'!AW20*Quantity!AW20</f>
        <v>4293.18</v>
      </c>
      <c r="AY20" s="12">
        <f>'Gross Price'!AX20*Quantity!AX20</f>
        <v>4293.18</v>
      </c>
      <c r="AZ20" s="12">
        <f>'Gross Price'!AY20*Quantity!AY20</f>
        <v>4357.5776999999989</v>
      </c>
      <c r="BA20" s="12">
        <f>'Gross Price'!AZ20*Quantity!AZ20</f>
        <v>4357.5776999999989</v>
      </c>
      <c r="BB20" s="12">
        <f>'Gross Price'!BA20*Quantity!BA20</f>
        <v>4357.5776999999989</v>
      </c>
      <c r="BC20" s="12">
        <f>'Gross Price'!BB20*Quantity!BB20</f>
        <v>4870.2338999999993</v>
      </c>
      <c r="BD20" s="12">
        <f>'Gross Price'!BC20*Quantity!BC20</f>
        <v>4742.069849999999</v>
      </c>
      <c r="BE20" s="12">
        <f>'Gross Price'!BD20*Quantity!BD20</f>
        <v>4742.069849999999</v>
      </c>
      <c r="BF20" s="12">
        <f>'Gross Price'!BE20*Quantity!BE20</f>
        <v>4742.069849999999</v>
      </c>
      <c r="BG20" s="12">
        <f>'Gross Price'!BF20*Quantity!BF20</f>
        <v>4836.9112469999991</v>
      </c>
      <c r="BH20" s="12">
        <f>'Gross Price'!BG20*Quantity!BG20</f>
        <v>4836.9112469999991</v>
      </c>
      <c r="BI20" s="12">
        <f>'Gross Price'!BH20*Quantity!BH20</f>
        <v>4293.18</v>
      </c>
      <c r="BJ20" s="12">
        <f>'Gross Price'!BI20*Quantity!BI20</f>
        <v>4293.18</v>
      </c>
      <c r="BK20" s="12">
        <f>'Gross Price'!BJ20*Quantity!BJ20</f>
        <v>4293.18</v>
      </c>
      <c r="BL20" s="12">
        <f>'Gross Price'!BK20*Quantity!BK20</f>
        <v>4357.5776999999989</v>
      </c>
      <c r="BM20" s="12">
        <f>'Gross Price'!BL20*Quantity!BL20</f>
        <v>4357.5776999999989</v>
      </c>
      <c r="BN20" s="12">
        <f>'Gross Price'!BM20*Quantity!BM20</f>
        <v>4357.5776999999989</v>
      </c>
      <c r="BO20" s="12">
        <f>'Gross Price'!BN20*Quantity!BN20</f>
        <v>4870.2338999999993</v>
      </c>
      <c r="BP20" s="12">
        <f>'Gross Price'!BO20*Quantity!BO20</f>
        <v>4742.069849999999</v>
      </c>
      <c r="BQ20" s="12">
        <f>'Gross Price'!BP20*Quantity!BP20</f>
        <v>4742.069849999999</v>
      </c>
      <c r="BR20" s="12">
        <f>'Gross Price'!BQ20*Quantity!BQ20</f>
        <v>4742.069849999999</v>
      </c>
      <c r="BS20" s="12">
        <f>'Gross Price'!BR20*Quantity!BR20</f>
        <v>4836.9112469999991</v>
      </c>
      <c r="BT20" s="12">
        <f>'Gross Price'!BS20*Quantity!BS20</f>
        <v>4836.9112469999991</v>
      </c>
      <c r="BU20" s="12">
        <f>'Gross Price'!BT20*Quantity!BT20</f>
        <v>5241.9045184379984</v>
      </c>
      <c r="BV20" s="12">
        <f>'Gross Price'!BU20*Quantity!BU20</f>
        <v>5241.9045184379984</v>
      </c>
      <c r="BW20" s="12">
        <f>'Gross Price'!BV20*Quantity!BV20</f>
        <v>5241.9045184379984</v>
      </c>
      <c r="BX20" s="12">
        <f>'Gross Price'!BW20*Quantity!BW20</f>
        <v>5241.9045184379984</v>
      </c>
      <c r="BY20" s="12">
        <f>'Gross Price'!BX20*Quantity!BX20</f>
        <v>5241.9045184379984</v>
      </c>
      <c r="BZ20" s="12">
        <f>'Gross Price'!BY20*Quantity!BY20</f>
        <v>5241.9045184379984</v>
      </c>
      <c r="CA20" s="12">
        <f>'Gross Price'!BZ20*Quantity!BZ20</f>
        <v>5817.2355021689982</v>
      </c>
      <c r="CB20" s="12">
        <f>'Gross Price'!CA20*Quantity!CA20</f>
        <v>5689.3841724509984</v>
      </c>
      <c r="CC20" s="12">
        <f>'Gross Price'!CB20*Quantity!CB20</f>
        <v>5490.2557264152128</v>
      </c>
      <c r="CD20" s="12">
        <f>'Gross Price'!CC20*Quantity!CC20</f>
        <v>5490.2557264152128</v>
      </c>
      <c r="CE20" s="12">
        <f>'Gross Price'!CD20*Quantity!CD20</f>
        <v>5490.2557264152128</v>
      </c>
      <c r="CF20" s="12">
        <f>'Gross Price'!CE20*Quantity!CE20</f>
        <v>5490.2557264152128</v>
      </c>
      <c r="CG20" s="12">
        <f t="shared" si="0"/>
        <v>11346</v>
      </c>
      <c r="CH20" s="12">
        <f t="shared" si="1"/>
        <v>11346</v>
      </c>
      <c r="CI20" s="12">
        <f t="shared" si="2"/>
        <v>11616.84</v>
      </c>
      <c r="CJ20" s="12">
        <f t="shared" si="3"/>
        <v>11553.704999999998</v>
      </c>
      <c r="CK20" s="12">
        <f t="shared" si="4"/>
        <v>45862.544999999998</v>
      </c>
      <c r="CL20" s="12">
        <f t="shared" si="5"/>
        <v>12311.324999999999</v>
      </c>
      <c r="CM20" s="12">
        <f t="shared" si="6"/>
        <v>12680.66475</v>
      </c>
      <c r="CN20" s="12">
        <f t="shared" si="7"/>
        <v>12550.606649999998</v>
      </c>
      <c r="CO20" s="12">
        <f t="shared" si="8"/>
        <v>12485.577600000001</v>
      </c>
      <c r="CP20" s="12">
        <f t="shared" si="9"/>
        <v>50028.173999999999</v>
      </c>
      <c r="CQ20" s="12">
        <f t="shared" si="10"/>
        <v>12879.54</v>
      </c>
      <c r="CR20" s="12">
        <f t="shared" si="11"/>
        <v>13072.733099999998</v>
      </c>
      <c r="CS20" s="12">
        <f t="shared" si="12"/>
        <v>12816.404999999999</v>
      </c>
      <c r="CT20" s="12">
        <f t="shared" si="13"/>
        <v>12857.417495999998</v>
      </c>
      <c r="CU20" s="12">
        <f t="shared" si="14"/>
        <v>51626.095595999992</v>
      </c>
      <c r="CV20" s="12">
        <f t="shared" si="15"/>
        <v>12879.54</v>
      </c>
      <c r="CW20" s="12">
        <f t="shared" si="16"/>
        <v>13072.733099999998</v>
      </c>
      <c r="CX20" s="12">
        <f t="shared" si="17"/>
        <v>14354.373599999999</v>
      </c>
      <c r="CY20" s="12">
        <f t="shared" si="18"/>
        <v>14415.892343999996</v>
      </c>
      <c r="CZ20" s="12">
        <f t="shared" si="19"/>
        <v>54722.539043999983</v>
      </c>
      <c r="DA20" s="12">
        <f t="shared" si="20"/>
        <v>12879.54</v>
      </c>
      <c r="DB20" s="12">
        <f t="shared" si="21"/>
        <v>13072.733099999998</v>
      </c>
      <c r="DC20" s="12">
        <f t="shared" si="22"/>
        <v>14354.373599999999</v>
      </c>
      <c r="DD20" s="12">
        <f t="shared" si="23"/>
        <v>14415.892343999996</v>
      </c>
      <c r="DE20" s="12">
        <f t="shared" si="24"/>
        <v>54722.539043999983</v>
      </c>
      <c r="DF20" s="12">
        <f t="shared" si="25"/>
        <v>15725.713555313996</v>
      </c>
      <c r="DG20" s="12">
        <f t="shared" si="26"/>
        <v>15725.713555313996</v>
      </c>
      <c r="DH20" s="12">
        <f t="shared" si="27"/>
        <v>16996.87540103521</v>
      </c>
      <c r="DI20" s="12">
        <f t="shared" si="28"/>
        <v>16470.767179245639</v>
      </c>
      <c r="DJ20" s="12">
        <f t="shared" si="29"/>
        <v>64919.069690908836</v>
      </c>
      <c r="DK20" s="12">
        <f>SUM(M20:CHOOSE(YTD,M20,N20,O20,P20,Q20,R20,S20,T20,U20,V20,W20,X20))</f>
        <v>11346</v>
      </c>
      <c r="DL20" s="12">
        <f>SUM(Y20:CHOOSE(YTD,Y20,Z20,AA20,AB20,AC20,AD20,AE20,AF20,AG20,AH20,AI20,AJ20))</f>
        <v>12311.324999999999</v>
      </c>
      <c r="DM20" s="12">
        <f>SUM(AK20:CHOOSE(YTD,AK20,AL20,AM20,AN20,AO20,AP20,AQ20,AR20,AS20,AT20,AU20,AV20))</f>
        <v>12879.54</v>
      </c>
      <c r="DN20" s="12">
        <f>SUM(AW20:CHOOSE(YTD,AW20,AX20,AY20,AZ20,BA20,BB20,BC20,BD20,BE20,BF20,BG20,BH20))</f>
        <v>12879.54</v>
      </c>
      <c r="DO20" s="12">
        <f>SUM(BI20:CHOOSE(YTD,BI20,BJ20,BK20,BL20,BM20,BN20,BO20,BP20,BQ20,BR20,BS20,BT20))</f>
        <v>12879.54</v>
      </c>
      <c r="DP20" s="12">
        <f>SUM(BU20:CHOOSE(YTD,BU20,BV20,BW20,BX20,BY20,BZ20,CA20,CB20,CC20,CD20,CE20,CF20))</f>
        <v>15725.713555313996</v>
      </c>
    </row>
    <row r="21" spans="1:120" x14ac:dyDescent="0.15">
      <c r="A21" s="12" t="str">
        <f t="shared" si="30"/>
        <v>Gross Sales</v>
      </c>
      <c r="B21" s="12" t="str">
        <f>SKUs!B21</f>
        <v>SKU20</v>
      </c>
      <c r="C21" s="12" t="str">
        <f>SKUs!C21</f>
        <v>SKUName20</v>
      </c>
      <c r="D21" s="12" t="str">
        <f>SKUs!D21</f>
        <v>Brand 5</v>
      </c>
      <c r="E21" s="12" t="str">
        <f>SKUs!E21</f>
        <v>Segment 1</v>
      </c>
      <c r="F21" s="12" t="str">
        <f>SKUs!F21</f>
        <v>Business Unit 1</v>
      </c>
      <c r="G21" s="12">
        <f>SKUs!G21</f>
        <v>0</v>
      </c>
      <c r="H21" s="12">
        <f>SKUs!H21</f>
        <v>0</v>
      </c>
      <c r="I21" s="12">
        <f>SKUs!I21</f>
        <v>0</v>
      </c>
      <c r="J21" s="12">
        <f>SKUs!J21</f>
        <v>0</v>
      </c>
      <c r="K21" s="12">
        <f>SKUs!K21</f>
        <v>0</v>
      </c>
      <c r="M21" s="12">
        <f>'Gross Price'!L21*Quantity!L21</f>
        <v>406</v>
      </c>
      <c r="N21" s="12">
        <f>'Gross Price'!M21*Quantity!M21</f>
        <v>406</v>
      </c>
      <c r="O21" s="12">
        <f>'Gross Price'!N21*Quantity!N21</f>
        <v>406</v>
      </c>
      <c r="P21" s="12">
        <f>'Gross Price'!O21*Quantity!O21</f>
        <v>406</v>
      </c>
      <c r="Q21" s="12">
        <f>'Gross Price'!P21*Quantity!P21</f>
        <v>406</v>
      </c>
      <c r="R21" s="12">
        <f>'Gross Price'!Q21*Quantity!Q21</f>
        <v>406</v>
      </c>
      <c r="S21" s="12">
        <f>'Gross Price'!R21*Quantity!R21</f>
        <v>420.21</v>
      </c>
      <c r="T21" s="12">
        <f>'Gross Price'!S21*Quantity!S21</f>
        <v>412.96499999999997</v>
      </c>
      <c r="U21" s="12">
        <f>'Gross Price'!T21*Quantity!T21</f>
        <v>412.96499999999997</v>
      </c>
      <c r="V21" s="12">
        <f>'Gross Price'!U21*Quantity!U21</f>
        <v>412.96499999999997</v>
      </c>
      <c r="W21" s="12">
        <f>'Gross Price'!V21*Quantity!V21</f>
        <v>412.96499999999997</v>
      </c>
      <c r="X21" s="12">
        <f>'Gross Price'!W21*Quantity!W21</f>
        <v>412.96499999999997</v>
      </c>
      <c r="Y21" s="12">
        <f>'Gross Price'!X21*Quantity!X21</f>
        <v>441.94499999999994</v>
      </c>
      <c r="Z21" s="12">
        <f>'Gross Price'!Y21*Quantity!Y21</f>
        <v>441.94499999999994</v>
      </c>
      <c r="AA21" s="12">
        <f>'Gross Price'!Z21*Quantity!Z21</f>
        <v>441.94499999999994</v>
      </c>
      <c r="AB21" s="12">
        <f>'Gross Price'!AA21*Quantity!AA21</f>
        <v>455.20335</v>
      </c>
      <c r="AC21" s="12">
        <f>'Gross Price'!AB21*Quantity!AB21</f>
        <v>455.20335</v>
      </c>
      <c r="AD21" s="12">
        <f>'Gross Price'!AC21*Quantity!AC21</f>
        <v>455.20335</v>
      </c>
      <c r="AE21" s="12">
        <f>'Gross Price'!AD21*Quantity!AD21</f>
        <v>455.20335</v>
      </c>
      <c r="AF21" s="12">
        <f>'Gross Price'!AE21*Quantity!AE21</f>
        <v>447.74099999999999</v>
      </c>
      <c r="AG21" s="12">
        <f>'Gross Price'!AF21*Quantity!AF21</f>
        <v>447.74099999999999</v>
      </c>
      <c r="AH21" s="12">
        <f>'Gross Price'!AG21*Quantity!AG21</f>
        <v>447.74099999999999</v>
      </c>
      <c r="AI21" s="12">
        <f>'Gross Price'!AH21*Quantity!AH21</f>
        <v>447.74099999999999</v>
      </c>
      <c r="AJ21" s="12">
        <f>'Gross Price'!AI21*Quantity!AI21</f>
        <v>447.74099999999999</v>
      </c>
      <c r="AK21" s="12">
        <f>'Gross Price'!AJ21*Quantity!AJ21</f>
        <v>456.43499999999995</v>
      </c>
      <c r="AL21" s="12">
        <f>'Gross Price'!AK21*Quantity!AK21</f>
        <v>456.43499999999995</v>
      </c>
      <c r="AM21" s="12">
        <f>'Gross Price'!AL21*Quantity!AL21</f>
        <v>456.43499999999995</v>
      </c>
      <c r="AN21" s="12">
        <f>'Gross Price'!AM21*Quantity!AM21</f>
        <v>463.28152499999987</v>
      </c>
      <c r="AO21" s="12">
        <f>'Gross Price'!AN21*Quantity!AN21</f>
        <v>463.28152499999987</v>
      </c>
      <c r="AP21" s="12">
        <f>'Gross Price'!AO21*Quantity!AO21</f>
        <v>463.28152499999987</v>
      </c>
      <c r="AQ21" s="12">
        <f>'Gross Price'!AP21*Quantity!AP21</f>
        <v>463.28152499999987</v>
      </c>
      <c r="AR21" s="12">
        <f>'Gross Price'!AQ21*Quantity!AQ21</f>
        <v>455.92784999999986</v>
      </c>
      <c r="AS21" s="12">
        <f>'Gross Price'!AR21*Quantity!AR21</f>
        <v>455.92784999999986</v>
      </c>
      <c r="AT21" s="12">
        <f>'Gross Price'!AS21*Quantity!AS21</f>
        <v>455.92784999999986</v>
      </c>
      <c r="AU21" s="12">
        <f>'Gross Price'!AT21*Quantity!AT21</f>
        <v>465.04640699999993</v>
      </c>
      <c r="AV21" s="12">
        <f>'Gross Price'!AU21*Quantity!AU21</f>
        <v>465.04640699999993</v>
      </c>
      <c r="AW21" s="12">
        <f>'Gross Price'!AV21*Quantity!AV21</f>
        <v>456.43499999999995</v>
      </c>
      <c r="AX21" s="12">
        <f>'Gross Price'!AW21*Quantity!AW21</f>
        <v>456.43499999999995</v>
      </c>
      <c r="AY21" s="12">
        <f>'Gross Price'!AX21*Quantity!AX21</f>
        <v>456.43499999999995</v>
      </c>
      <c r="AZ21" s="12">
        <f>'Gross Price'!AY21*Quantity!AY21</f>
        <v>463.28152499999987</v>
      </c>
      <c r="BA21" s="12">
        <f>'Gross Price'!AZ21*Quantity!AZ21</f>
        <v>463.28152499999987</v>
      </c>
      <c r="BB21" s="12">
        <f>'Gross Price'!BA21*Quantity!BA21</f>
        <v>463.28152499999987</v>
      </c>
      <c r="BC21" s="12">
        <f>'Gross Price'!BB21*Quantity!BB21</f>
        <v>522.11092499999984</v>
      </c>
      <c r="BD21" s="12">
        <f>'Gross Price'!BC21*Quantity!BC21</f>
        <v>507.40357499999988</v>
      </c>
      <c r="BE21" s="12">
        <f>'Gross Price'!BD21*Quantity!BD21</f>
        <v>507.40357499999988</v>
      </c>
      <c r="BF21" s="12">
        <f>'Gross Price'!BE21*Quantity!BE21</f>
        <v>507.40357499999988</v>
      </c>
      <c r="BG21" s="12">
        <f>'Gross Price'!BF21*Quantity!BF21</f>
        <v>517.55164649999995</v>
      </c>
      <c r="BH21" s="12">
        <f>'Gross Price'!BG21*Quantity!BG21</f>
        <v>517.55164649999995</v>
      </c>
      <c r="BI21" s="12">
        <f>'Gross Price'!BH21*Quantity!BH21</f>
        <v>456.43499999999995</v>
      </c>
      <c r="BJ21" s="12">
        <f>'Gross Price'!BI21*Quantity!BI21</f>
        <v>456.43499999999995</v>
      </c>
      <c r="BK21" s="12">
        <f>'Gross Price'!BJ21*Quantity!BJ21</f>
        <v>456.43499999999995</v>
      </c>
      <c r="BL21" s="12">
        <f>'Gross Price'!BK21*Quantity!BK21</f>
        <v>463.28152499999987</v>
      </c>
      <c r="BM21" s="12">
        <f>'Gross Price'!BL21*Quantity!BL21</f>
        <v>463.28152499999987</v>
      </c>
      <c r="BN21" s="12">
        <f>'Gross Price'!BM21*Quantity!BM21</f>
        <v>463.28152499999987</v>
      </c>
      <c r="BO21" s="12">
        <f>'Gross Price'!BN21*Quantity!BN21</f>
        <v>522.11092499999984</v>
      </c>
      <c r="BP21" s="12">
        <f>'Gross Price'!BO21*Quantity!BO21</f>
        <v>507.40357499999988</v>
      </c>
      <c r="BQ21" s="12">
        <f>'Gross Price'!BP21*Quantity!BP21</f>
        <v>507.40357499999988</v>
      </c>
      <c r="BR21" s="12">
        <f>'Gross Price'!BQ21*Quantity!BQ21</f>
        <v>507.40357499999988</v>
      </c>
      <c r="BS21" s="12">
        <f>'Gross Price'!BR21*Quantity!BR21</f>
        <v>517.55164649999995</v>
      </c>
      <c r="BT21" s="12">
        <f>'Gross Price'!BS21*Quantity!BS21</f>
        <v>517.55164649999995</v>
      </c>
      <c r="BU21" s="12">
        <f>'Gross Price'!BT21*Quantity!BT21</f>
        <v>557.51563450799983</v>
      </c>
      <c r="BV21" s="12">
        <f>'Gross Price'!BU21*Quantity!BU21</f>
        <v>557.51563450799983</v>
      </c>
      <c r="BW21" s="12">
        <f>'Gross Price'!BV21*Quantity!BV21</f>
        <v>557.51563450799983</v>
      </c>
      <c r="BX21" s="12">
        <f>'Gross Price'!BW21*Quantity!BW21</f>
        <v>557.51563450799983</v>
      </c>
      <c r="BY21" s="12">
        <f>'Gross Price'!BX21*Quantity!BX21</f>
        <v>557.51563450799983</v>
      </c>
      <c r="BZ21" s="12">
        <f>'Gross Price'!BY21*Quantity!BY21</f>
        <v>557.51563450799983</v>
      </c>
      <c r="CA21" s="12">
        <f>'Gross Price'!BZ21*Quantity!BZ21</f>
        <v>623.53722280499983</v>
      </c>
      <c r="CB21" s="12">
        <f>'Gross Price'!CA21*Quantity!CA21</f>
        <v>608.86575873899983</v>
      </c>
      <c r="CC21" s="12">
        <f>'Gross Price'!CB21*Quantity!CB21</f>
        <v>587.55545718313488</v>
      </c>
      <c r="CD21" s="12">
        <f>'Gross Price'!CC21*Quantity!CC21</f>
        <v>587.55545718313488</v>
      </c>
      <c r="CE21" s="12">
        <f>'Gross Price'!CD21*Quantity!CD21</f>
        <v>587.55545718313488</v>
      </c>
      <c r="CF21" s="12">
        <f>'Gross Price'!CE21*Quantity!CE21</f>
        <v>587.55545718313488</v>
      </c>
      <c r="CG21" s="12">
        <f t="shared" si="0"/>
        <v>1218</v>
      </c>
      <c r="CH21" s="12">
        <f t="shared" si="1"/>
        <v>1218</v>
      </c>
      <c r="CI21" s="12">
        <f t="shared" si="2"/>
        <v>1246.1399999999999</v>
      </c>
      <c r="CJ21" s="12">
        <f t="shared" si="3"/>
        <v>1238.895</v>
      </c>
      <c r="CK21" s="12">
        <f t="shared" si="4"/>
        <v>4921.0350000000008</v>
      </c>
      <c r="CL21" s="12">
        <f t="shared" si="5"/>
        <v>1325.8349999999998</v>
      </c>
      <c r="CM21" s="12">
        <f t="shared" si="6"/>
        <v>1365.61005</v>
      </c>
      <c r="CN21" s="12">
        <f t="shared" si="7"/>
        <v>1350.68535</v>
      </c>
      <c r="CO21" s="12">
        <f t="shared" si="8"/>
        <v>1343.223</v>
      </c>
      <c r="CP21" s="12">
        <f t="shared" si="9"/>
        <v>5385.3533999999991</v>
      </c>
      <c r="CQ21" s="12">
        <f t="shared" si="10"/>
        <v>1369.3049999999998</v>
      </c>
      <c r="CR21" s="12">
        <f t="shared" si="11"/>
        <v>1389.8445749999996</v>
      </c>
      <c r="CS21" s="12">
        <f t="shared" si="12"/>
        <v>1375.1372249999995</v>
      </c>
      <c r="CT21" s="12">
        <f t="shared" si="13"/>
        <v>1386.0206639999997</v>
      </c>
      <c r="CU21" s="12">
        <f t="shared" si="14"/>
        <v>5520.3074639999986</v>
      </c>
      <c r="CV21" s="12">
        <f t="shared" si="15"/>
        <v>1369.3049999999998</v>
      </c>
      <c r="CW21" s="12">
        <f t="shared" si="16"/>
        <v>1389.8445749999996</v>
      </c>
      <c r="CX21" s="12">
        <f t="shared" si="17"/>
        <v>1536.9180749999996</v>
      </c>
      <c r="CY21" s="12">
        <f t="shared" si="18"/>
        <v>1542.5068679999999</v>
      </c>
      <c r="CZ21" s="12">
        <f t="shared" si="19"/>
        <v>5838.5745179999994</v>
      </c>
      <c r="DA21" s="12">
        <f t="shared" si="20"/>
        <v>1369.3049999999998</v>
      </c>
      <c r="DB21" s="12">
        <f t="shared" si="21"/>
        <v>1389.8445749999996</v>
      </c>
      <c r="DC21" s="12">
        <f t="shared" si="22"/>
        <v>1536.9180749999996</v>
      </c>
      <c r="DD21" s="12">
        <f t="shared" si="23"/>
        <v>1542.5068679999999</v>
      </c>
      <c r="DE21" s="12">
        <f t="shared" si="24"/>
        <v>5838.5745179999994</v>
      </c>
      <c r="DF21" s="12">
        <f t="shared" si="25"/>
        <v>1672.5469035239994</v>
      </c>
      <c r="DG21" s="12">
        <f t="shared" si="26"/>
        <v>1672.5469035239994</v>
      </c>
      <c r="DH21" s="12">
        <f t="shared" si="27"/>
        <v>1819.9584387271345</v>
      </c>
      <c r="DI21" s="12">
        <f t="shared" si="28"/>
        <v>1762.6663715494046</v>
      </c>
      <c r="DJ21" s="12">
        <f t="shared" si="29"/>
        <v>6927.7186173245373</v>
      </c>
      <c r="DK21" s="12">
        <f>SUM(M21:CHOOSE(YTD,M21,N21,O21,P21,Q21,R21,S21,T21,U21,V21,W21,X21))</f>
        <v>1218</v>
      </c>
      <c r="DL21" s="12">
        <f>SUM(Y21:CHOOSE(YTD,Y21,Z21,AA21,AB21,AC21,AD21,AE21,AF21,AG21,AH21,AI21,AJ21))</f>
        <v>1325.8349999999998</v>
      </c>
      <c r="DM21" s="12">
        <f>SUM(AK21:CHOOSE(YTD,AK21,AL21,AM21,AN21,AO21,AP21,AQ21,AR21,AS21,AT21,AU21,AV21))</f>
        <v>1369.3049999999998</v>
      </c>
      <c r="DN21" s="12">
        <f>SUM(AW21:CHOOSE(YTD,AW21,AX21,AY21,AZ21,BA21,BB21,BC21,BD21,BE21,BF21,BG21,BH21))</f>
        <v>1369.3049999999998</v>
      </c>
      <c r="DO21" s="12">
        <f>SUM(BI21:CHOOSE(YTD,BI21,BJ21,BK21,BL21,BM21,BN21,BO21,BP21,BQ21,BR21,BS21,BT21))</f>
        <v>1369.3049999999998</v>
      </c>
      <c r="DP21" s="12">
        <f>SUM(BU21:CHOOSE(YTD,BU21,BV21,BW21,BX21,BY21,BZ21,CA21,CB21,CC21,CD21,CE21,CF21))</f>
        <v>1672.5469035239994</v>
      </c>
    </row>
    <row r="22" spans="1:120" x14ac:dyDescent="0.15">
      <c r="A22" s="12" t="str">
        <f t="shared" si="30"/>
        <v>Gross Sales</v>
      </c>
      <c r="B22" s="12" t="str">
        <f>SKUs!B22</f>
        <v>SKU21</v>
      </c>
      <c r="C22" s="12" t="str">
        <f>SKUs!C22</f>
        <v>SKUName21</v>
      </c>
      <c r="D22" s="12" t="str">
        <f>SKUs!D22</f>
        <v>Brand 5</v>
      </c>
      <c r="E22" s="12" t="str">
        <f>SKUs!E22</f>
        <v>Segment 1</v>
      </c>
      <c r="F22" s="12" t="str">
        <f>SKUs!F22</f>
        <v>Business Unit 1</v>
      </c>
      <c r="G22" s="12">
        <f>SKUs!G22</f>
        <v>0</v>
      </c>
      <c r="H22" s="12">
        <f>SKUs!H22</f>
        <v>0</v>
      </c>
      <c r="I22" s="12">
        <f>SKUs!I22</f>
        <v>0</v>
      </c>
      <c r="J22" s="12">
        <f>SKUs!J22</f>
        <v>0</v>
      </c>
      <c r="K22" s="12">
        <f>SKUs!K22</f>
        <v>0</v>
      </c>
      <c r="M22" s="12">
        <f>'Gross Price'!L22*Quantity!L22</f>
        <v>6762</v>
      </c>
      <c r="N22" s="12">
        <f>'Gross Price'!M22*Quantity!M22</f>
        <v>6762</v>
      </c>
      <c r="O22" s="12">
        <f>'Gross Price'!N22*Quantity!N22</f>
        <v>6762</v>
      </c>
      <c r="P22" s="12">
        <f>'Gross Price'!O22*Quantity!O22</f>
        <v>6762</v>
      </c>
      <c r="Q22" s="12">
        <f>'Gross Price'!P22*Quantity!P22</f>
        <v>6762</v>
      </c>
      <c r="R22" s="12">
        <f>'Gross Price'!Q22*Quantity!Q22</f>
        <v>6762</v>
      </c>
      <c r="S22" s="12">
        <f>'Gross Price'!R22*Quantity!R22</f>
        <v>6998.6699999999992</v>
      </c>
      <c r="T22" s="12">
        <f>'Gross Price'!S22*Quantity!S22</f>
        <v>6846.5249999999996</v>
      </c>
      <c r="U22" s="12">
        <f>'Gross Price'!T22*Quantity!T22</f>
        <v>6846.5249999999996</v>
      </c>
      <c r="V22" s="12">
        <f>'Gross Price'!U22*Quantity!U22</f>
        <v>6846.5249999999996</v>
      </c>
      <c r="W22" s="12">
        <f>'Gross Price'!V22*Quantity!V22</f>
        <v>6846.5249999999996</v>
      </c>
      <c r="X22" s="12">
        <f>'Gross Price'!W22*Quantity!W22</f>
        <v>6846.5249999999996</v>
      </c>
      <c r="Y22" s="12">
        <f>'Gross Price'!X22*Quantity!X22</f>
        <v>7353.6749999999993</v>
      </c>
      <c r="Z22" s="12">
        <f>'Gross Price'!Y22*Quantity!Y22</f>
        <v>7353.6749999999993</v>
      </c>
      <c r="AA22" s="12">
        <f>'Gross Price'!Z22*Quantity!Z22</f>
        <v>7353.6749999999993</v>
      </c>
      <c r="AB22" s="12">
        <f>'Gross Price'!AA22*Quantity!AA22</f>
        <v>7574.2852499999999</v>
      </c>
      <c r="AC22" s="12">
        <f>'Gross Price'!AB22*Quantity!AB22</f>
        <v>7574.2852499999999</v>
      </c>
      <c r="AD22" s="12">
        <f>'Gross Price'!AC22*Quantity!AC22</f>
        <v>7574.2852499999999</v>
      </c>
      <c r="AE22" s="12">
        <f>'Gross Price'!AD22*Quantity!AD22</f>
        <v>7574.2852499999999</v>
      </c>
      <c r="AF22" s="12">
        <f>'Gross Price'!AE22*Quantity!AE22</f>
        <v>7417.5758999999998</v>
      </c>
      <c r="AG22" s="12">
        <f>'Gross Price'!AF22*Quantity!AF22</f>
        <v>7417.5758999999998</v>
      </c>
      <c r="AH22" s="12">
        <f>'Gross Price'!AG22*Quantity!AG22</f>
        <v>7417.5758999999998</v>
      </c>
      <c r="AI22" s="12">
        <f>'Gross Price'!AH22*Quantity!AH22</f>
        <v>7417.5758999999998</v>
      </c>
      <c r="AJ22" s="12">
        <f>'Gross Price'!AI22*Quantity!AI22</f>
        <v>7417.5758999999998</v>
      </c>
      <c r="AK22" s="12">
        <f>'Gross Price'!AJ22*Quantity!AJ22</f>
        <v>7607.2499999999991</v>
      </c>
      <c r="AL22" s="12">
        <f>'Gross Price'!AK22*Quantity!AK22</f>
        <v>7607.2499999999991</v>
      </c>
      <c r="AM22" s="12">
        <f>'Gross Price'!AL22*Quantity!AL22</f>
        <v>7607.2499999999991</v>
      </c>
      <c r="AN22" s="12">
        <f>'Gross Price'!AM22*Quantity!AM22</f>
        <v>7721.3587499999985</v>
      </c>
      <c r="AO22" s="12">
        <f>'Gross Price'!AN22*Quantity!AN22</f>
        <v>7721.3587499999985</v>
      </c>
      <c r="AP22" s="12">
        <f>'Gross Price'!AO22*Quantity!AO22</f>
        <v>7721.3587499999985</v>
      </c>
      <c r="AQ22" s="12">
        <f>'Gross Price'!AP22*Quantity!AP22</f>
        <v>7721.3587499999985</v>
      </c>
      <c r="AR22" s="12">
        <f>'Gross Price'!AQ22*Quantity!AQ22</f>
        <v>7566.9315749999987</v>
      </c>
      <c r="AS22" s="12">
        <f>'Gross Price'!AR22*Quantity!AR22</f>
        <v>7566.9315749999987</v>
      </c>
      <c r="AT22" s="12">
        <f>'Gross Price'!AS22*Quantity!AS22</f>
        <v>7566.9315749999987</v>
      </c>
      <c r="AU22" s="12">
        <f>'Gross Price'!AT22*Quantity!AT22</f>
        <v>7718.2702064999985</v>
      </c>
      <c r="AV22" s="12">
        <f>'Gross Price'!AU22*Quantity!AU22</f>
        <v>7718.2702064999985</v>
      </c>
      <c r="AW22" s="12">
        <f>'Gross Price'!AV22*Quantity!AV22</f>
        <v>7607.2499999999991</v>
      </c>
      <c r="AX22" s="12">
        <f>'Gross Price'!AW22*Quantity!AW22</f>
        <v>7607.2499999999991</v>
      </c>
      <c r="AY22" s="12">
        <f>'Gross Price'!AX22*Quantity!AX22</f>
        <v>7607.2499999999991</v>
      </c>
      <c r="AZ22" s="12">
        <f>'Gross Price'!AY22*Quantity!AY22</f>
        <v>7721.3587499999985</v>
      </c>
      <c r="BA22" s="12">
        <f>'Gross Price'!AZ22*Quantity!AZ22</f>
        <v>7721.3587499999985</v>
      </c>
      <c r="BB22" s="12">
        <f>'Gross Price'!BA22*Quantity!BA22</f>
        <v>7721.3587499999985</v>
      </c>
      <c r="BC22" s="12">
        <f>'Gross Price'!BB22*Quantity!BB22</f>
        <v>8647.9217999999983</v>
      </c>
      <c r="BD22" s="12">
        <f>'Gross Price'!BC22*Quantity!BC22</f>
        <v>8493.4946249999975</v>
      </c>
      <c r="BE22" s="12">
        <f>'Gross Price'!BD22*Quantity!BD22</f>
        <v>8493.4946249999975</v>
      </c>
      <c r="BF22" s="12">
        <f>'Gross Price'!BE22*Quantity!BE22</f>
        <v>8493.4946249999975</v>
      </c>
      <c r="BG22" s="12">
        <f>'Gross Price'!BF22*Quantity!BF22</f>
        <v>8663.3645174999983</v>
      </c>
      <c r="BH22" s="12">
        <f>'Gross Price'!BG22*Quantity!BG22</f>
        <v>8663.3645174999983</v>
      </c>
      <c r="BI22" s="12">
        <f>'Gross Price'!BH22*Quantity!BH22</f>
        <v>7607.2499999999991</v>
      </c>
      <c r="BJ22" s="12">
        <f>'Gross Price'!BI22*Quantity!BI22</f>
        <v>7607.2499999999991</v>
      </c>
      <c r="BK22" s="12">
        <f>'Gross Price'!BJ22*Quantity!BJ22</f>
        <v>7607.2499999999991</v>
      </c>
      <c r="BL22" s="12">
        <f>'Gross Price'!BK22*Quantity!BK22</f>
        <v>7721.3587499999985</v>
      </c>
      <c r="BM22" s="12">
        <f>'Gross Price'!BL22*Quantity!BL22</f>
        <v>7721.3587499999985</v>
      </c>
      <c r="BN22" s="12">
        <f>'Gross Price'!BM22*Quantity!BM22</f>
        <v>7721.3587499999985</v>
      </c>
      <c r="BO22" s="12">
        <f>'Gross Price'!BN22*Quantity!BN22</f>
        <v>8647.9217999999983</v>
      </c>
      <c r="BP22" s="12">
        <f>'Gross Price'!BO22*Quantity!BO22</f>
        <v>8493.4946249999975</v>
      </c>
      <c r="BQ22" s="12">
        <f>'Gross Price'!BP22*Quantity!BP22</f>
        <v>8493.4946249999975</v>
      </c>
      <c r="BR22" s="12">
        <f>'Gross Price'!BQ22*Quantity!BQ22</f>
        <v>8493.4946249999975</v>
      </c>
      <c r="BS22" s="12">
        <f>'Gross Price'!BR22*Quantity!BR22</f>
        <v>8663.3645174999983</v>
      </c>
      <c r="BT22" s="12">
        <f>'Gross Price'!BS22*Quantity!BS22</f>
        <v>8663.3645174999983</v>
      </c>
      <c r="BU22" s="12">
        <f>'Gross Price'!BT22*Quantity!BT22</f>
        <v>9243.0223615799987</v>
      </c>
      <c r="BV22" s="12">
        <f>'Gross Price'!BU22*Quantity!BU22</f>
        <v>9243.0223615799987</v>
      </c>
      <c r="BW22" s="12">
        <f>'Gross Price'!BV22*Quantity!BV22</f>
        <v>9243.0223615799987</v>
      </c>
      <c r="BX22" s="12">
        <f>'Gross Price'!BW22*Quantity!BW22</f>
        <v>9243.0223615799987</v>
      </c>
      <c r="BY22" s="12">
        <f>'Gross Price'!BX22*Quantity!BX22</f>
        <v>9243.0223615799987</v>
      </c>
      <c r="BZ22" s="12">
        <f>'Gross Price'!BY22*Quantity!BY22</f>
        <v>9243.0223615799987</v>
      </c>
      <c r="CA22" s="12">
        <f>'Gross Price'!BZ22*Quantity!BZ22</f>
        <v>10372.725094661997</v>
      </c>
      <c r="CB22" s="12">
        <f>'Gross Price'!CA22*Quantity!CA22</f>
        <v>10167.324597737997</v>
      </c>
      <c r="CC22" s="12">
        <f>'Gross Price'!CB22*Quantity!CB22</f>
        <v>9811.4682368171689</v>
      </c>
      <c r="CD22" s="12">
        <f>'Gross Price'!CC22*Quantity!CC22</f>
        <v>9811.4682368171689</v>
      </c>
      <c r="CE22" s="12">
        <f>'Gross Price'!CD22*Quantity!CD22</f>
        <v>9811.4682368171689</v>
      </c>
      <c r="CF22" s="12">
        <f>'Gross Price'!CE22*Quantity!CE22</f>
        <v>9811.4682368171689</v>
      </c>
      <c r="CG22" s="12">
        <f t="shared" si="0"/>
        <v>20286</v>
      </c>
      <c r="CH22" s="12">
        <f t="shared" si="1"/>
        <v>20286</v>
      </c>
      <c r="CI22" s="12">
        <f t="shared" si="2"/>
        <v>20691.72</v>
      </c>
      <c r="CJ22" s="12">
        <f t="shared" si="3"/>
        <v>20539.574999999997</v>
      </c>
      <c r="CK22" s="12">
        <f t="shared" si="4"/>
        <v>81803.294999999984</v>
      </c>
      <c r="CL22" s="12">
        <f t="shared" si="5"/>
        <v>22061.024999999998</v>
      </c>
      <c r="CM22" s="12">
        <f t="shared" si="6"/>
        <v>22722.855749999999</v>
      </c>
      <c r="CN22" s="12">
        <f t="shared" si="7"/>
        <v>22409.43705</v>
      </c>
      <c r="CO22" s="12">
        <f t="shared" si="8"/>
        <v>22252.727699999999</v>
      </c>
      <c r="CP22" s="12">
        <f t="shared" si="9"/>
        <v>89446.045499999978</v>
      </c>
      <c r="CQ22" s="12">
        <f t="shared" si="10"/>
        <v>22821.749999999996</v>
      </c>
      <c r="CR22" s="12">
        <f t="shared" si="11"/>
        <v>23164.076249999995</v>
      </c>
      <c r="CS22" s="12">
        <f t="shared" si="12"/>
        <v>22855.221899999997</v>
      </c>
      <c r="CT22" s="12">
        <f t="shared" si="13"/>
        <v>23003.471987999994</v>
      </c>
      <c r="CU22" s="12">
        <f t="shared" si="14"/>
        <v>91844.520137999993</v>
      </c>
      <c r="CV22" s="12">
        <f t="shared" si="15"/>
        <v>22821.749999999996</v>
      </c>
      <c r="CW22" s="12">
        <f t="shared" si="16"/>
        <v>23164.076249999995</v>
      </c>
      <c r="CX22" s="12">
        <f t="shared" si="17"/>
        <v>25634.911049999995</v>
      </c>
      <c r="CY22" s="12">
        <f t="shared" si="18"/>
        <v>25820.223659999996</v>
      </c>
      <c r="CZ22" s="12">
        <f t="shared" si="19"/>
        <v>97440.960959999968</v>
      </c>
      <c r="DA22" s="12">
        <f t="shared" si="20"/>
        <v>22821.749999999996</v>
      </c>
      <c r="DB22" s="12">
        <f t="shared" si="21"/>
        <v>23164.076249999995</v>
      </c>
      <c r="DC22" s="12">
        <f t="shared" si="22"/>
        <v>25634.911049999995</v>
      </c>
      <c r="DD22" s="12">
        <f t="shared" si="23"/>
        <v>25820.223659999996</v>
      </c>
      <c r="DE22" s="12">
        <f t="shared" si="24"/>
        <v>97440.960959999968</v>
      </c>
      <c r="DF22" s="12">
        <f t="shared" si="25"/>
        <v>27729.067084739996</v>
      </c>
      <c r="DG22" s="12">
        <f t="shared" si="26"/>
        <v>27729.067084739996</v>
      </c>
      <c r="DH22" s="12">
        <f t="shared" si="27"/>
        <v>30351.517929217167</v>
      </c>
      <c r="DI22" s="12">
        <f t="shared" si="28"/>
        <v>29434.404710451505</v>
      </c>
      <c r="DJ22" s="12">
        <f t="shared" si="29"/>
        <v>115244.05680914865</v>
      </c>
      <c r="DK22" s="12">
        <f>SUM(M22:CHOOSE(YTD,M22,N22,O22,P22,Q22,R22,S22,T22,U22,V22,W22,X22))</f>
        <v>20286</v>
      </c>
      <c r="DL22" s="12">
        <f>SUM(Y22:CHOOSE(YTD,Y22,Z22,AA22,AB22,AC22,AD22,AE22,AF22,AG22,AH22,AI22,AJ22))</f>
        <v>22061.024999999998</v>
      </c>
      <c r="DM22" s="12">
        <f>SUM(AK22:CHOOSE(YTD,AK22,AL22,AM22,AN22,AO22,AP22,AQ22,AR22,AS22,AT22,AU22,AV22))</f>
        <v>22821.749999999996</v>
      </c>
      <c r="DN22" s="12">
        <f>SUM(AW22:CHOOSE(YTD,AW22,AX22,AY22,AZ22,BA22,BB22,BC22,BD22,BE22,BF22,BG22,BH22))</f>
        <v>22821.749999999996</v>
      </c>
      <c r="DO22" s="12">
        <f>SUM(BI22:CHOOSE(YTD,BI22,BJ22,BK22,BL22,BM22,BN22,BO22,BP22,BQ22,BR22,BS22,BT22))</f>
        <v>22821.749999999996</v>
      </c>
      <c r="DP22" s="12">
        <f>SUM(BU22:CHOOSE(YTD,BU22,BV22,BW22,BX22,BY22,BZ22,CA22,CB22,CC22,CD22,CE22,CF22))</f>
        <v>27729.067084739996</v>
      </c>
    </row>
    <row r="23" spans="1:120" x14ac:dyDescent="0.15">
      <c r="A23" s="12" t="str">
        <f t="shared" si="30"/>
        <v>Gross Sales</v>
      </c>
      <c r="B23" s="12" t="str">
        <f>SKUs!B23</f>
        <v>SKU22</v>
      </c>
      <c r="C23" s="12" t="str">
        <f>SKUs!C23</f>
        <v>SKUName22</v>
      </c>
      <c r="D23" s="12" t="str">
        <f>SKUs!D23</f>
        <v>Brand 5</v>
      </c>
      <c r="E23" s="12" t="str">
        <f>SKUs!E23</f>
        <v>Segment 1</v>
      </c>
      <c r="F23" s="12" t="str">
        <f>SKUs!F23</f>
        <v>Business Unit 1</v>
      </c>
      <c r="G23" s="12">
        <f>SKUs!G23</f>
        <v>0</v>
      </c>
      <c r="H23" s="12">
        <f>SKUs!H23</f>
        <v>0</v>
      </c>
      <c r="I23" s="12">
        <f>SKUs!I23</f>
        <v>0</v>
      </c>
      <c r="J23" s="12">
        <f>SKUs!J23</f>
        <v>0</v>
      </c>
      <c r="K23" s="12">
        <f>SKUs!K23</f>
        <v>0</v>
      </c>
      <c r="M23" s="12">
        <f>'Gross Price'!L23*Quantity!L23</f>
        <v>2067</v>
      </c>
      <c r="N23" s="12">
        <f>'Gross Price'!M23*Quantity!M23</f>
        <v>2067</v>
      </c>
      <c r="O23" s="12">
        <f>'Gross Price'!N23*Quantity!N23</f>
        <v>2067</v>
      </c>
      <c r="P23" s="12">
        <f>'Gross Price'!O23*Quantity!O23</f>
        <v>2067</v>
      </c>
      <c r="Q23" s="12">
        <f>'Gross Price'!P23*Quantity!P23</f>
        <v>2067</v>
      </c>
      <c r="R23" s="12">
        <f>'Gross Price'!Q23*Quantity!Q23</f>
        <v>2067</v>
      </c>
      <c r="S23" s="12">
        <f>'Gross Price'!R23*Quantity!R23</f>
        <v>2139.3449999999998</v>
      </c>
      <c r="T23" s="12">
        <f>'Gross Price'!S23*Quantity!S23</f>
        <v>2098.9799999999996</v>
      </c>
      <c r="U23" s="12">
        <f>'Gross Price'!T23*Quantity!T23</f>
        <v>2098.9799999999996</v>
      </c>
      <c r="V23" s="12">
        <f>'Gross Price'!U23*Quantity!U23</f>
        <v>2098.9799999999996</v>
      </c>
      <c r="W23" s="12">
        <f>'Gross Price'!V23*Quantity!V23</f>
        <v>2098.9799999999996</v>
      </c>
      <c r="X23" s="12">
        <f>'Gross Price'!W23*Quantity!W23</f>
        <v>2098.9799999999996</v>
      </c>
      <c r="Y23" s="12">
        <f>'Gross Price'!X23*Quantity!X23</f>
        <v>2246.9849999999997</v>
      </c>
      <c r="Z23" s="12">
        <f>'Gross Price'!Y23*Quantity!Y23</f>
        <v>2246.9849999999997</v>
      </c>
      <c r="AA23" s="12">
        <f>'Gross Price'!Z23*Quantity!Z23</f>
        <v>2246.9849999999997</v>
      </c>
      <c r="AB23" s="12">
        <f>'Gross Price'!AA23*Quantity!AA23</f>
        <v>2314.39455</v>
      </c>
      <c r="AC23" s="12">
        <f>'Gross Price'!AB23*Quantity!AB23</f>
        <v>2314.39455</v>
      </c>
      <c r="AD23" s="12">
        <f>'Gross Price'!AC23*Quantity!AC23</f>
        <v>2314.39455</v>
      </c>
      <c r="AE23" s="12">
        <f>'Gross Price'!AD23*Quantity!AD23</f>
        <v>2314.39455</v>
      </c>
      <c r="AF23" s="12">
        <f>'Gross Price'!AE23*Quantity!AE23</f>
        <v>2272.8186000000001</v>
      </c>
      <c r="AG23" s="12">
        <f>'Gross Price'!AF23*Quantity!AF23</f>
        <v>2272.8186000000001</v>
      </c>
      <c r="AH23" s="12">
        <f>'Gross Price'!AG23*Quantity!AG23</f>
        <v>2272.8186000000001</v>
      </c>
      <c r="AI23" s="12">
        <f>'Gross Price'!AH23*Quantity!AH23</f>
        <v>2272.8186000000001</v>
      </c>
      <c r="AJ23" s="12">
        <f>'Gross Price'!AI23*Quantity!AI23</f>
        <v>2272.8186000000001</v>
      </c>
      <c r="AK23" s="12">
        <f>'Gross Price'!AJ23*Quantity!AJ23</f>
        <v>2327.7149999999997</v>
      </c>
      <c r="AL23" s="12">
        <f>'Gross Price'!AK23*Quantity!AK23</f>
        <v>2327.7149999999997</v>
      </c>
      <c r="AM23" s="12">
        <f>'Gross Price'!AL23*Quantity!AL23</f>
        <v>2327.7149999999997</v>
      </c>
      <c r="AN23" s="12">
        <f>'Gross Price'!AM23*Quantity!AM23</f>
        <v>2362.6307249999995</v>
      </c>
      <c r="AO23" s="12">
        <f>'Gross Price'!AN23*Quantity!AN23</f>
        <v>2362.6307249999995</v>
      </c>
      <c r="AP23" s="12">
        <f>'Gross Price'!AO23*Quantity!AO23</f>
        <v>2362.6307249999995</v>
      </c>
      <c r="AQ23" s="12">
        <f>'Gross Price'!AP23*Quantity!AP23</f>
        <v>2362.6307249999995</v>
      </c>
      <c r="AR23" s="12">
        <f>'Gross Price'!AQ23*Quantity!AQ23</f>
        <v>2321.6602499999995</v>
      </c>
      <c r="AS23" s="12">
        <f>'Gross Price'!AR23*Quantity!AR23</f>
        <v>2321.6602499999995</v>
      </c>
      <c r="AT23" s="12">
        <f>'Gross Price'!AS23*Quantity!AS23</f>
        <v>2321.6602499999995</v>
      </c>
      <c r="AU23" s="12">
        <f>'Gross Price'!AT23*Quantity!AT23</f>
        <v>2368.0934549999997</v>
      </c>
      <c r="AV23" s="12">
        <f>'Gross Price'!AU23*Quantity!AU23</f>
        <v>2368.0934549999997</v>
      </c>
      <c r="AW23" s="12">
        <f>'Gross Price'!AV23*Quantity!AV23</f>
        <v>2327.7149999999997</v>
      </c>
      <c r="AX23" s="12">
        <f>'Gross Price'!AW23*Quantity!AW23</f>
        <v>2327.7149999999997</v>
      </c>
      <c r="AY23" s="12">
        <f>'Gross Price'!AX23*Quantity!AX23</f>
        <v>2327.7149999999997</v>
      </c>
      <c r="AZ23" s="12">
        <f>'Gross Price'!AY23*Quantity!AY23</f>
        <v>2362.6307249999995</v>
      </c>
      <c r="BA23" s="12">
        <f>'Gross Price'!AZ23*Quantity!AZ23</f>
        <v>2362.6307249999995</v>
      </c>
      <c r="BB23" s="12">
        <f>'Gross Price'!BA23*Quantity!BA23</f>
        <v>2362.6307249999995</v>
      </c>
      <c r="BC23" s="12">
        <f>'Gross Price'!BB23*Quantity!BB23</f>
        <v>2649.4240499999996</v>
      </c>
      <c r="BD23" s="12">
        <f>'Gross Price'!BC23*Quantity!BC23</f>
        <v>2594.7967499999995</v>
      </c>
      <c r="BE23" s="12">
        <f>'Gross Price'!BD23*Quantity!BD23</f>
        <v>2594.7967499999995</v>
      </c>
      <c r="BF23" s="12">
        <f>'Gross Price'!BE23*Quantity!BE23</f>
        <v>2594.7967499999995</v>
      </c>
      <c r="BG23" s="12">
        <f>'Gross Price'!BF23*Quantity!BF23</f>
        <v>2646.6926849999995</v>
      </c>
      <c r="BH23" s="12">
        <f>'Gross Price'!BG23*Quantity!BG23</f>
        <v>2646.6926849999995</v>
      </c>
      <c r="BI23" s="12">
        <f>'Gross Price'!BH23*Quantity!BH23</f>
        <v>2327.7149999999997</v>
      </c>
      <c r="BJ23" s="12">
        <f>'Gross Price'!BI23*Quantity!BI23</f>
        <v>2327.7149999999997</v>
      </c>
      <c r="BK23" s="12">
        <f>'Gross Price'!BJ23*Quantity!BJ23</f>
        <v>2327.7149999999997</v>
      </c>
      <c r="BL23" s="12">
        <f>'Gross Price'!BK23*Quantity!BK23</f>
        <v>2362.6307249999995</v>
      </c>
      <c r="BM23" s="12">
        <f>'Gross Price'!BL23*Quantity!BL23</f>
        <v>2362.6307249999995</v>
      </c>
      <c r="BN23" s="12">
        <f>'Gross Price'!BM23*Quantity!BM23</f>
        <v>2362.6307249999995</v>
      </c>
      <c r="BO23" s="12">
        <f>'Gross Price'!BN23*Quantity!BN23</f>
        <v>2649.4240499999996</v>
      </c>
      <c r="BP23" s="12">
        <f>'Gross Price'!BO23*Quantity!BO23</f>
        <v>2594.7967499999995</v>
      </c>
      <c r="BQ23" s="12">
        <f>'Gross Price'!BP23*Quantity!BP23</f>
        <v>2594.7967499999995</v>
      </c>
      <c r="BR23" s="12">
        <f>'Gross Price'!BQ23*Quantity!BQ23</f>
        <v>2594.7967499999995</v>
      </c>
      <c r="BS23" s="12">
        <f>'Gross Price'!BR23*Quantity!BR23</f>
        <v>2646.6926849999995</v>
      </c>
      <c r="BT23" s="12">
        <f>'Gross Price'!BS23*Quantity!BS23</f>
        <v>2646.6926849999995</v>
      </c>
      <c r="BU23" s="12">
        <f>'Gross Price'!BT23*Quantity!BT23</f>
        <v>2833.6884881759993</v>
      </c>
      <c r="BV23" s="12">
        <f>'Gross Price'!BU23*Quantity!BU23</f>
        <v>2833.6884881759993</v>
      </c>
      <c r="BW23" s="12">
        <f>'Gross Price'!BV23*Quantity!BV23</f>
        <v>2833.6884881759993</v>
      </c>
      <c r="BX23" s="12">
        <f>'Gross Price'!BW23*Quantity!BW23</f>
        <v>2833.6884881759993</v>
      </c>
      <c r="BY23" s="12">
        <f>'Gross Price'!BX23*Quantity!BX23</f>
        <v>2833.6884881759993</v>
      </c>
      <c r="BZ23" s="12">
        <f>'Gross Price'!BY23*Quantity!BY23</f>
        <v>2833.6884881759993</v>
      </c>
      <c r="CA23" s="12">
        <f>'Gross Price'!BZ23*Quantity!BZ23</f>
        <v>3174.2760468509991</v>
      </c>
      <c r="CB23" s="12">
        <f>'Gross Price'!CA23*Quantity!CA23</f>
        <v>3106.1585351159993</v>
      </c>
      <c r="CC23" s="12">
        <f>'Gross Price'!CB23*Quantity!CB23</f>
        <v>2997.4429863869391</v>
      </c>
      <c r="CD23" s="12">
        <f>'Gross Price'!CC23*Quantity!CC23</f>
        <v>2997.4429863869391</v>
      </c>
      <c r="CE23" s="12">
        <f>'Gross Price'!CD23*Quantity!CD23</f>
        <v>2997.4429863869391</v>
      </c>
      <c r="CF23" s="12">
        <f>'Gross Price'!CE23*Quantity!CE23</f>
        <v>2997.4429863869391</v>
      </c>
      <c r="CG23" s="12">
        <f t="shared" si="0"/>
        <v>6201</v>
      </c>
      <c r="CH23" s="12">
        <f t="shared" si="1"/>
        <v>6201</v>
      </c>
      <c r="CI23" s="12">
        <f t="shared" si="2"/>
        <v>6337.3049999999985</v>
      </c>
      <c r="CJ23" s="12">
        <f t="shared" si="3"/>
        <v>6296.9399999999987</v>
      </c>
      <c r="CK23" s="12">
        <f t="shared" si="4"/>
        <v>25036.244999999995</v>
      </c>
      <c r="CL23" s="12">
        <f t="shared" si="5"/>
        <v>6740.954999999999</v>
      </c>
      <c r="CM23" s="12">
        <f t="shared" si="6"/>
        <v>6943.1836499999999</v>
      </c>
      <c r="CN23" s="12">
        <f t="shared" si="7"/>
        <v>6860.0317500000001</v>
      </c>
      <c r="CO23" s="12">
        <f t="shared" si="8"/>
        <v>6818.4557999999997</v>
      </c>
      <c r="CP23" s="12">
        <f t="shared" si="9"/>
        <v>27362.626199999995</v>
      </c>
      <c r="CQ23" s="12">
        <f t="shared" si="10"/>
        <v>6983.1449999999986</v>
      </c>
      <c r="CR23" s="12">
        <f t="shared" si="11"/>
        <v>7087.892174999999</v>
      </c>
      <c r="CS23" s="12">
        <f t="shared" si="12"/>
        <v>7005.9512249999989</v>
      </c>
      <c r="CT23" s="12">
        <f t="shared" si="13"/>
        <v>7057.8471599999993</v>
      </c>
      <c r="CU23" s="12">
        <f t="shared" si="14"/>
        <v>28134.835559999996</v>
      </c>
      <c r="CV23" s="12">
        <f t="shared" si="15"/>
        <v>6983.1449999999986</v>
      </c>
      <c r="CW23" s="12">
        <f t="shared" si="16"/>
        <v>7087.892174999999</v>
      </c>
      <c r="CX23" s="12">
        <f t="shared" si="17"/>
        <v>7839.0175499999987</v>
      </c>
      <c r="CY23" s="12">
        <f t="shared" si="18"/>
        <v>7888.1821199999995</v>
      </c>
      <c r="CZ23" s="12">
        <f t="shared" si="19"/>
        <v>29798.236844999992</v>
      </c>
      <c r="DA23" s="12">
        <f t="shared" si="20"/>
        <v>6983.1449999999986</v>
      </c>
      <c r="DB23" s="12">
        <f t="shared" si="21"/>
        <v>7087.892174999999</v>
      </c>
      <c r="DC23" s="12">
        <f t="shared" si="22"/>
        <v>7839.0175499999987</v>
      </c>
      <c r="DD23" s="12">
        <f t="shared" si="23"/>
        <v>7888.1821199999995</v>
      </c>
      <c r="DE23" s="12">
        <f t="shared" si="24"/>
        <v>29798.236844999992</v>
      </c>
      <c r="DF23" s="12">
        <f t="shared" si="25"/>
        <v>8501.0654645279974</v>
      </c>
      <c r="DG23" s="12">
        <f t="shared" si="26"/>
        <v>8501.0654645279974</v>
      </c>
      <c r="DH23" s="12">
        <f t="shared" si="27"/>
        <v>9277.877568353937</v>
      </c>
      <c r="DI23" s="12">
        <f t="shared" si="28"/>
        <v>8992.3289591608172</v>
      </c>
      <c r="DJ23" s="12">
        <f t="shared" si="29"/>
        <v>35272.337456570742</v>
      </c>
      <c r="DK23" s="12">
        <f>SUM(M23:CHOOSE(YTD,M23,N23,O23,P23,Q23,R23,S23,T23,U23,V23,W23,X23))</f>
        <v>6201</v>
      </c>
      <c r="DL23" s="12">
        <f>SUM(Y23:CHOOSE(YTD,Y23,Z23,AA23,AB23,AC23,AD23,AE23,AF23,AG23,AH23,AI23,AJ23))</f>
        <v>6740.954999999999</v>
      </c>
      <c r="DM23" s="12">
        <f>SUM(AK23:CHOOSE(YTD,AK23,AL23,AM23,AN23,AO23,AP23,AQ23,AR23,AS23,AT23,AU23,AV23))</f>
        <v>6983.1449999999986</v>
      </c>
      <c r="DN23" s="12">
        <f>SUM(AW23:CHOOSE(YTD,AW23,AX23,AY23,AZ23,BA23,BB23,BC23,BD23,BE23,BF23,BG23,BH23))</f>
        <v>6983.1449999999986</v>
      </c>
      <c r="DO23" s="12">
        <f>SUM(BI23:CHOOSE(YTD,BI23,BJ23,BK23,BL23,BM23,BN23,BO23,BP23,BQ23,BR23,BS23,BT23))</f>
        <v>6983.1449999999986</v>
      </c>
      <c r="DP23" s="12">
        <f>SUM(BU23:CHOOSE(YTD,BU23,BV23,BW23,BX23,BY23,BZ23,CA23,CB23,CC23,CD23,CE23,CF23))</f>
        <v>8501.0654645279974</v>
      </c>
    </row>
    <row r="24" spans="1:120" x14ac:dyDescent="0.15">
      <c r="A24" s="12" t="str">
        <f t="shared" si="30"/>
        <v>Gross Sales</v>
      </c>
      <c r="B24" s="12" t="str">
        <f>SKUs!B24</f>
        <v>SKU23</v>
      </c>
      <c r="C24" s="12" t="str">
        <f>SKUs!C24</f>
        <v>SKUName23</v>
      </c>
      <c r="D24" s="12" t="str">
        <f>SKUs!D24</f>
        <v>Brand 6</v>
      </c>
      <c r="E24" s="12" t="str">
        <f>SKUs!E24</f>
        <v>Segment 1</v>
      </c>
      <c r="F24" s="12" t="str">
        <f>SKUs!F24</f>
        <v>Business Unit 1</v>
      </c>
      <c r="G24" s="12">
        <f>SKUs!G24</f>
        <v>0</v>
      </c>
      <c r="H24" s="12">
        <f>SKUs!H24</f>
        <v>0</v>
      </c>
      <c r="I24" s="12">
        <f>SKUs!I24</f>
        <v>0</v>
      </c>
      <c r="J24" s="12">
        <f>SKUs!J24</f>
        <v>0</v>
      </c>
      <c r="K24" s="12">
        <f>SKUs!K24</f>
        <v>0</v>
      </c>
      <c r="M24" s="12">
        <f>'Gross Price'!L24*Quantity!L24</f>
        <v>4902</v>
      </c>
      <c r="N24" s="12">
        <f>'Gross Price'!M24*Quantity!M24</f>
        <v>4902</v>
      </c>
      <c r="O24" s="12">
        <f>'Gross Price'!N24*Quantity!N24</f>
        <v>4902</v>
      </c>
      <c r="P24" s="12">
        <f>'Gross Price'!O24*Quantity!O24</f>
        <v>4902</v>
      </c>
      <c r="Q24" s="12">
        <f>'Gross Price'!P24*Quantity!P24</f>
        <v>4902</v>
      </c>
      <c r="R24" s="12">
        <f>'Gross Price'!Q24*Quantity!Q24</f>
        <v>4902</v>
      </c>
      <c r="S24" s="12">
        <f>'Gross Price'!R24*Quantity!R24</f>
        <v>5073.57</v>
      </c>
      <c r="T24" s="12">
        <f>'Gross Price'!S24*Quantity!S24</f>
        <v>4984.5599999999995</v>
      </c>
      <c r="U24" s="12">
        <f>'Gross Price'!T24*Quantity!T24</f>
        <v>4984.5599999999995</v>
      </c>
      <c r="V24" s="12">
        <f>'Gross Price'!U24*Quantity!U24</f>
        <v>4984.5599999999995</v>
      </c>
      <c r="W24" s="12">
        <f>'Gross Price'!V24*Quantity!V24</f>
        <v>4984.5599999999995</v>
      </c>
      <c r="X24" s="12">
        <f>'Gross Price'!W24*Quantity!W24</f>
        <v>4984.5599999999995</v>
      </c>
      <c r="Y24" s="12">
        <f>'Gross Price'!X24*Quantity!X24</f>
        <v>5340.5999999999995</v>
      </c>
      <c r="Z24" s="12">
        <f>'Gross Price'!Y24*Quantity!Y24</f>
        <v>5340.5999999999995</v>
      </c>
      <c r="AA24" s="12">
        <f>'Gross Price'!Z24*Quantity!Z24</f>
        <v>5340.5999999999995</v>
      </c>
      <c r="AB24" s="12">
        <f>'Gross Price'!AA24*Quantity!AA24</f>
        <v>5500.8179999999993</v>
      </c>
      <c r="AC24" s="12">
        <f>'Gross Price'!AB24*Quantity!AB24</f>
        <v>5500.8179999999993</v>
      </c>
      <c r="AD24" s="12">
        <f>'Gross Price'!AC24*Quantity!AC24</f>
        <v>5500.8179999999993</v>
      </c>
      <c r="AE24" s="12">
        <f>'Gross Price'!AD24*Quantity!AD24</f>
        <v>5500.8179999999993</v>
      </c>
      <c r="AF24" s="12">
        <f>'Gross Price'!AE24*Quantity!AE24</f>
        <v>5409.1376999999993</v>
      </c>
      <c r="AG24" s="12">
        <f>'Gross Price'!AF24*Quantity!AF24</f>
        <v>5409.1376999999993</v>
      </c>
      <c r="AH24" s="12">
        <f>'Gross Price'!AG24*Quantity!AG24</f>
        <v>5409.1376999999993</v>
      </c>
      <c r="AI24" s="12">
        <f>'Gross Price'!AH24*Quantity!AH24</f>
        <v>5409.1376999999993</v>
      </c>
      <c r="AJ24" s="12">
        <f>'Gross Price'!AI24*Quantity!AI24</f>
        <v>5409.1376999999993</v>
      </c>
      <c r="AK24" s="12">
        <f>'Gross Price'!AJ24*Quantity!AJ24</f>
        <v>5518.619999999999</v>
      </c>
      <c r="AL24" s="12">
        <f>'Gross Price'!AK24*Quantity!AK24</f>
        <v>5518.619999999999</v>
      </c>
      <c r="AM24" s="12">
        <f>'Gross Price'!AL24*Quantity!AL24</f>
        <v>5518.619999999999</v>
      </c>
      <c r="AN24" s="12">
        <f>'Gross Price'!AM24*Quantity!AM24</f>
        <v>5601.3992999999982</v>
      </c>
      <c r="AO24" s="12">
        <f>'Gross Price'!AN24*Quantity!AN24</f>
        <v>5601.3992999999982</v>
      </c>
      <c r="AP24" s="12">
        <f>'Gross Price'!AO24*Quantity!AO24</f>
        <v>5601.3992999999982</v>
      </c>
      <c r="AQ24" s="12">
        <f>'Gross Price'!AP24*Quantity!AP24</f>
        <v>5601.3992999999982</v>
      </c>
      <c r="AR24" s="12">
        <f>'Gross Price'!AQ24*Quantity!AQ24</f>
        <v>5511.0541499999981</v>
      </c>
      <c r="AS24" s="12">
        <f>'Gross Price'!AR24*Quantity!AR24</f>
        <v>5511.0541499999981</v>
      </c>
      <c r="AT24" s="12">
        <f>'Gross Price'!AS24*Quantity!AS24</f>
        <v>5511.0541499999981</v>
      </c>
      <c r="AU24" s="12">
        <f>'Gross Price'!AT24*Quantity!AT24</f>
        <v>5621.2752329999985</v>
      </c>
      <c r="AV24" s="12">
        <f>'Gross Price'!AU24*Quantity!AU24</f>
        <v>5621.2752329999985</v>
      </c>
      <c r="AW24" s="12">
        <f>'Gross Price'!AV24*Quantity!AV24</f>
        <v>5518.619999999999</v>
      </c>
      <c r="AX24" s="12">
        <f>'Gross Price'!AW24*Quantity!AW24</f>
        <v>5518.619999999999</v>
      </c>
      <c r="AY24" s="12">
        <f>'Gross Price'!AX24*Quantity!AX24</f>
        <v>5518.619999999999</v>
      </c>
      <c r="AZ24" s="12">
        <f>'Gross Price'!AY24*Quantity!AY24</f>
        <v>5601.3992999999982</v>
      </c>
      <c r="BA24" s="12">
        <f>'Gross Price'!AZ24*Quantity!AZ24</f>
        <v>5601.3992999999982</v>
      </c>
      <c r="BB24" s="12">
        <f>'Gross Price'!BA24*Quantity!BA24</f>
        <v>5601.3992999999982</v>
      </c>
      <c r="BC24" s="12">
        <f>'Gross Price'!BB24*Quantity!BB24</f>
        <v>6278.9879249999985</v>
      </c>
      <c r="BD24" s="12">
        <f>'Gross Price'!BC24*Quantity!BC24</f>
        <v>6188.6427749999984</v>
      </c>
      <c r="BE24" s="12">
        <f>'Gross Price'!BD24*Quantity!BD24</f>
        <v>6188.6427749999984</v>
      </c>
      <c r="BF24" s="12">
        <f>'Gross Price'!BE24*Quantity!BE24</f>
        <v>6188.6427749999984</v>
      </c>
      <c r="BG24" s="12">
        <f>'Gross Price'!BF24*Quantity!BF24</f>
        <v>6312.4156304999988</v>
      </c>
      <c r="BH24" s="12">
        <f>'Gross Price'!BG24*Quantity!BG24</f>
        <v>6312.4156304999988</v>
      </c>
      <c r="BI24" s="12">
        <f>'Gross Price'!BH24*Quantity!BH24</f>
        <v>5518.619999999999</v>
      </c>
      <c r="BJ24" s="12">
        <f>'Gross Price'!BI24*Quantity!BI24</f>
        <v>5518.619999999999</v>
      </c>
      <c r="BK24" s="12">
        <f>'Gross Price'!BJ24*Quantity!BJ24</f>
        <v>5518.619999999999</v>
      </c>
      <c r="BL24" s="12">
        <f>'Gross Price'!BK24*Quantity!BK24</f>
        <v>5601.3992999999982</v>
      </c>
      <c r="BM24" s="12">
        <f>'Gross Price'!BL24*Quantity!BL24</f>
        <v>5601.3992999999982</v>
      </c>
      <c r="BN24" s="12">
        <f>'Gross Price'!BM24*Quantity!BM24</f>
        <v>5601.3992999999982</v>
      </c>
      <c r="BO24" s="12">
        <f>'Gross Price'!BN24*Quantity!BN24</f>
        <v>6278.9879249999985</v>
      </c>
      <c r="BP24" s="12">
        <f>'Gross Price'!BO24*Quantity!BO24</f>
        <v>6188.6427749999984</v>
      </c>
      <c r="BQ24" s="12">
        <f>'Gross Price'!BP24*Quantity!BP24</f>
        <v>6188.6427749999984</v>
      </c>
      <c r="BR24" s="12">
        <f>'Gross Price'!BQ24*Quantity!BQ24</f>
        <v>6188.6427749999984</v>
      </c>
      <c r="BS24" s="12">
        <f>'Gross Price'!BR24*Quantity!BR24</f>
        <v>6312.4156304999988</v>
      </c>
      <c r="BT24" s="12">
        <f>'Gross Price'!BS24*Quantity!BS24</f>
        <v>6312.4156304999988</v>
      </c>
      <c r="BU24" s="12">
        <f>'Gross Price'!BT24*Quantity!BT24</f>
        <v>6714.2907336329981</v>
      </c>
      <c r="BV24" s="12">
        <f>'Gross Price'!BU24*Quantity!BU24</f>
        <v>6714.2907336329981</v>
      </c>
      <c r="BW24" s="12">
        <f>'Gross Price'!BV24*Quantity!BV24</f>
        <v>6714.2907336329981</v>
      </c>
      <c r="BX24" s="12">
        <f>'Gross Price'!BW24*Quantity!BW24</f>
        <v>6714.2907336329981</v>
      </c>
      <c r="BY24" s="12">
        <f>'Gross Price'!BX24*Quantity!BX24</f>
        <v>6714.2907336329981</v>
      </c>
      <c r="BZ24" s="12">
        <f>'Gross Price'!BY24*Quantity!BY24</f>
        <v>6714.2907336329981</v>
      </c>
      <c r="CA24" s="12">
        <f>'Gross Price'!BZ24*Quantity!BZ24</f>
        <v>7525.4131041389983</v>
      </c>
      <c r="CB24" s="12">
        <f>'Gross Price'!CA24*Quantity!CA24</f>
        <v>7390.2260423879979</v>
      </c>
      <c r="CC24" s="12">
        <f>'Gross Price'!CB24*Quantity!CB24</f>
        <v>7131.5681309044185</v>
      </c>
      <c r="CD24" s="12">
        <f>'Gross Price'!CC24*Quantity!CC24</f>
        <v>7131.5681309044185</v>
      </c>
      <c r="CE24" s="12">
        <f>'Gross Price'!CD24*Quantity!CD24</f>
        <v>7131.5681309044185</v>
      </c>
      <c r="CF24" s="12">
        <f>'Gross Price'!CE24*Quantity!CE24</f>
        <v>7131.5681309044185</v>
      </c>
      <c r="CG24" s="12">
        <f t="shared" si="0"/>
        <v>14706</v>
      </c>
      <c r="CH24" s="12">
        <f t="shared" si="1"/>
        <v>14706</v>
      </c>
      <c r="CI24" s="12">
        <f t="shared" si="2"/>
        <v>15042.689999999999</v>
      </c>
      <c r="CJ24" s="12">
        <f t="shared" si="3"/>
        <v>14953.679999999998</v>
      </c>
      <c r="CK24" s="12">
        <f t="shared" si="4"/>
        <v>59408.369999999988</v>
      </c>
      <c r="CL24" s="12">
        <f t="shared" si="5"/>
        <v>16021.8</v>
      </c>
      <c r="CM24" s="12">
        <f t="shared" si="6"/>
        <v>16502.453999999998</v>
      </c>
      <c r="CN24" s="12">
        <f t="shared" si="7"/>
        <v>16319.093399999998</v>
      </c>
      <c r="CO24" s="12">
        <f t="shared" si="8"/>
        <v>16227.413099999998</v>
      </c>
      <c r="CP24" s="12">
        <f t="shared" si="9"/>
        <v>65070.760499999997</v>
      </c>
      <c r="CQ24" s="12">
        <f t="shared" si="10"/>
        <v>16555.859999999997</v>
      </c>
      <c r="CR24" s="12">
        <f t="shared" si="11"/>
        <v>16804.197899999996</v>
      </c>
      <c r="CS24" s="12">
        <f t="shared" si="12"/>
        <v>16623.507599999997</v>
      </c>
      <c r="CT24" s="12">
        <f t="shared" si="13"/>
        <v>16753.604615999997</v>
      </c>
      <c r="CU24" s="12">
        <f t="shared" si="14"/>
        <v>66737.170115999979</v>
      </c>
      <c r="CV24" s="12">
        <f t="shared" si="15"/>
        <v>16555.859999999997</v>
      </c>
      <c r="CW24" s="12">
        <f t="shared" si="16"/>
        <v>16804.197899999996</v>
      </c>
      <c r="CX24" s="12">
        <f t="shared" si="17"/>
        <v>18656.273474999995</v>
      </c>
      <c r="CY24" s="12">
        <f t="shared" si="18"/>
        <v>18813.474035999996</v>
      </c>
      <c r="CZ24" s="12">
        <f t="shared" si="19"/>
        <v>70829.805410999994</v>
      </c>
      <c r="DA24" s="12">
        <f t="shared" si="20"/>
        <v>16555.859999999997</v>
      </c>
      <c r="DB24" s="12">
        <f t="shared" si="21"/>
        <v>16804.197899999996</v>
      </c>
      <c r="DC24" s="12">
        <f t="shared" si="22"/>
        <v>18656.273474999995</v>
      </c>
      <c r="DD24" s="12">
        <f t="shared" si="23"/>
        <v>18813.474035999996</v>
      </c>
      <c r="DE24" s="12">
        <f t="shared" si="24"/>
        <v>70829.805410999994</v>
      </c>
      <c r="DF24" s="12">
        <f t="shared" si="25"/>
        <v>20142.872200898993</v>
      </c>
      <c r="DG24" s="12">
        <f t="shared" si="26"/>
        <v>20142.872200898993</v>
      </c>
      <c r="DH24" s="12">
        <f t="shared" si="27"/>
        <v>22047.207277431415</v>
      </c>
      <c r="DI24" s="12">
        <f t="shared" si="28"/>
        <v>21394.704392713254</v>
      </c>
      <c r="DJ24" s="12">
        <f t="shared" si="29"/>
        <v>83727.656071942649</v>
      </c>
      <c r="DK24" s="12">
        <f>SUM(M24:CHOOSE(YTD,M24,N24,O24,P24,Q24,R24,S24,T24,U24,V24,W24,X24))</f>
        <v>14706</v>
      </c>
      <c r="DL24" s="12">
        <f>SUM(Y24:CHOOSE(YTD,Y24,Z24,AA24,AB24,AC24,AD24,AE24,AF24,AG24,AH24,AI24,AJ24))</f>
        <v>16021.8</v>
      </c>
      <c r="DM24" s="12">
        <f>SUM(AK24:CHOOSE(YTD,AK24,AL24,AM24,AN24,AO24,AP24,AQ24,AR24,AS24,AT24,AU24,AV24))</f>
        <v>16555.859999999997</v>
      </c>
      <c r="DN24" s="12">
        <f>SUM(AW24:CHOOSE(YTD,AW24,AX24,AY24,AZ24,BA24,BB24,BC24,BD24,BE24,BF24,BG24,BH24))</f>
        <v>16555.859999999997</v>
      </c>
      <c r="DO24" s="12">
        <f>SUM(BI24:CHOOSE(YTD,BI24,BJ24,BK24,BL24,BM24,BN24,BO24,BP24,BQ24,BR24,BS24,BT24))</f>
        <v>16555.859999999997</v>
      </c>
      <c r="DP24" s="12">
        <f>SUM(BU24:CHOOSE(YTD,BU24,BV24,BW24,BX24,BY24,BZ24,CA24,CB24,CC24,CD24,CE24,CF24))</f>
        <v>20142.872200898993</v>
      </c>
    </row>
    <row r="25" spans="1:120" x14ac:dyDescent="0.15">
      <c r="A25" s="12" t="str">
        <f t="shared" si="30"/>
        <v>Gross Sales</v>
      </c>
      <c r="B25" s="12" t="str">
        <f>SKUs!B25</f>
        <v>SKU24</v>
      </c>
      <c r="C25" s="12" t="str">
        <f>SKUs!C25</f>
        <v>SKUName24</v>
      </c>
      <c r="D25" s="12" t="str">
        <f>SKUs!D25</f>
        <v>Brand 7</v>
      </c>
      <c r="E25" s="12" t="str">
        <f>SKUs!E25</f>
        <v>Segment 1</v>
      </c>
      <c r="F25" s="12" t="str">
        <f>SKUs!F25</f>
        <v>Business Unit 1</v>
      </c>
      <c r="G25" s="12">
        <f>SKUs!G25</f>
        <v>0</v>
      </c>
      <c r="H25" s="12">
        <f>SKUs!H25</f>
        <v>0</v>
      </c>
      <c r="I25" s="12">
        <f>SKUs!I25</f>
        <v>0</v>
      </c>
      <c r="J25" s="12">
        <f>SKUs!J25</f>
        <v>0</v>
      </c>
      <c r="K25" s="12">
        <f>SKUs!K25</f>
        <v>0</v>
      </c>
      <c r="M25" s="12">
        <f>'Gross Price'!L25*Quantity!L25</f>
        <v>3999</v>
      </c>
      <c r="N25" s="12">
        <f>'Gross Price'!M25*Quantity!M25</f>
        <v>3999</v>
      </c>
      <c r="O25" s="12">
        <f>'Gross Price'!N25*Quantity!N25</f>
        <v>3999</v>
      </c>
      <c r="P25" s="12">
        <f>'Gross Price'!O25*Quantity!O25</f>
        <v>3999</v>
      </c>
      <c r="Q25" s="12">
        <f>'Gross Price'!P25*Quantity!P25</f>
        <v>3999</v>
      </c>
      <c r="R25" s="12">
        <f>'Gross Price'!Q25*Quantity!Q25</f>
        <v>3999</v>
      </c>
      <c r="S25" s="12">
        <f>'Gross Price'!R25*Quantity!R25</f>
        <v>4138.9649999999992</v>
      </c>
      <c r="T25" s="12">
        <f>'Gross Price'!S25*Quantity!S25</f>
        <v>4049.9549999999995</v>
      </c>
      <c r="U25" s="12">
        <f>'Gross Price'!T25*Quantity!T25</f>
        <v>4049.9549999999995</v>
      </c>
      <c r="V25" s="12">
        <f>'Gross Price'!U25*Quantity!U25</f>
        <v>4049.9549999999995</v>
      </c>
      <c r="W25" s="12">
        <f>'Gross Price'!V25*Quantity!V25</f>
        <v>4049.9549999999995</v>
      </c>
      <c r="X25" s="12">
        <f>'Gross Price'!W25*Quantity!W25</f>
        <v>4049.9549999999995</v>
      </c>
      <c r="Y25" s="12">
        <f>'Gross Price'!X25*Quantity!X25</f>
        <v>4361.49</v>
      </c>
      <c r="Z25" s="12">
        <f>'Gross Price'!Y25*Quantity!Y25</f>
        <v>4361.49</v>
      </c>
      <c r="AA25" s="12">
        <f>'Gross Price'!Z25*Quantity!Z25</f>
        <v>4361.49</v>
      </c>
      <c r="AB25" s="12">
        <f>'Gross Price'!AA25*Quantity!AA25</f>
        <v>4492.3346999999994</v>
      </c>
      <c r="AC25" s="12">
        <f>'Gross Price'!AB25*Quantity!AB25</f>
        <v>4492.3346999999994</v>
      </c>
      <c r="AD25" s="12">
        <f>'Gross Price'!AC25*Quantity!AC25</f>
        <v>4492.3346999999994</v>
      </c>
      <c r="AE25" s="12">
        <f>'Gross Price'!AD25*Quantity!AD25</f>
        <v>4492.3346999999994</v>
      </c>
      <c r="AF25" s="12">
        <f>'Gross Price'!AE25*Quantity!AE25</f>
        <v>4400.6543999999994</v>
      </c>
      <c r="AG25" s="12">
        <f>'Gross Price'!AF25*Quantity!AF25</f>
        <v>4400.6543999999994</v>
      </c>
      <c r="AH25" s="12">
        <f>'Gross Price'!AG25*Quantity!AG25</f>
        <v>4400.6543999999994</v>
      </c>
      <c r="AI25" s="12">
        <f>'Gross Price'!AH25*Quantity!AH25</f>
        <v>4400.6543999999994</v>
      </c>
      <c r="AJ25" s="12">
        <f>'Gross Price'!AI25*Quantity!AI25</f>
        <v>4400.6543999999994</v>
      </c>
      <c r="AK25" s="12">
        <f>'Gross Price'!AJ25*Quantity!AJ25</f>
        <v>4495.0049999999992</v>
      </c>
      <c r="AL25" s="12">
        <f>'Gross Price'!AK25*Quantity!AK25</f>
        <v>4495.0049999999992</v>
      </c>
      <c r="AM25" s="12">
        <f>'Gross Price'!AL25*Quantity!AL25</f>
        <v>4495.0049999999992</v>
      </c>
      <c r="AN25" s="12">
        <f>'Gross Price'!AM25*Quantity!AM25</f>
        <v>4562.4300749999984</v>
      </c>
      <c r="AO25" s="12">
        <f>'Gross Price'!AN25*Quantity!AN25</f>
        <v>4562.4300749999984</v>
      </c>
      <c r="AP25" s="12">
        <f>'Gross Price'!AO25*Quantity!AO25</f>
        <v>4562.4300749999984</v>
      </c>
      <c r="AQ25" s="12">
        <f>'Gross Price'!AP25*Quantity!AP25</f>
        <v>4562.4300749999984</v>
      </c>
      <c r="AR25" s="12">
        <f>'Gross Price'!AQ25*Quantity!AQ25</f>
        <v>4472.0849249999992</v>
      </c>
      <c r="AS25" s="12">
        <f>'Gross Price'!AR25*Quantity!AR25</f>
        <v>4472.0849249999992</v>
      </c>
      <c r="AT25" s="12">
        <f>'Gross Price'!AS25*Quantity!AS25</f>
        <v>4472.0849249999992</v>
      </c>
      <c r="AU25" s="12">
        <f>'Gross Price'!AT25*Quantity!AT25</f>
        <v>4561.526623499999</v>
      </c>
      <c r="AV25" s="12">
        <f>'Gross Price'!AU25*Quantity!AU25</f>
        <v>4561.526623499999</v>
      </c>
      <c r="AW25" s="12">
        <f>'Gross Price'!AV25*Quantity!AV25</f>
        <v>4495.0049999999992</v>
      </c>
      <c r="AX25" s="12">
        <f>'Gross Price'!AW25*Quantity!AW25</f>
        <v>4495.0049999999992</v>
      </c>
      <c r="AY25" s="12">
        <f>'Gross Price'!AX25*Quantity!AX25</f>
        <v>4495.0049999999992</v>
      </c>
      <c r="AZ25" s="12">
        <f>'Gross Price'!AY25*Quantity!AY25</f>
        <v>4562.4300749999984</v>
      </c>
      <c r="BA25" s="12">
        <f>'Gross Price'!AZ25*Quantity!AZ25</f>
        <v>4562.4300749999984</v>
      </c>
      <c r="BB25" s="12">
        <f>'Gross Price'!BA25*Quantity!BA25</f>
        <v>4562.4300749999984</v>
      </c>
      <c r="BC25" s="12">
        <f>'Gross Price'!BB25*Quantity!BB25</f>
        <v>5104.500974999999</v>
      </c>
      <c r="BD25" s="12">
        <f>'Gross Price'!BC25*Quantity!BC25</f>
        <v>5014.1558249999989</v>
      </c>
      <c r="BE25" s="12">
        <f>'Gross Price'!BD25*Quantity!BD25</f>
        <v>5014.1558249999989</v>
      </c>
      <c r="BF25" s="12">
        <f>'Gross Price'!BE25*Quantity!BE25</f>
        <v>5014.1558249999989</v>
      </c>
      <c r="BG25" s="12">
        <f>'Gross Price'!BF25*Quantity!BF25</f>
        <v>5114.4389414999987</v>
      </c>
      <c r="BH25" s="12">
        <f>'Gross Price'!BG25*Quantity!BG25</f>
        <v>5114.4389414999987</v>
      </c>
      <c r="BI25" s="12">
        <f>'Gross Price'!BH25*Quantity!BH25</f>
        <v>4495.0049999999992</v>
      </c>
      <c r="BJ25" s="12">
        <f>'Gross Price'!BI25*Quantity!BI25</f>
        <v>4495.0049999999992</v>
      </c>
      <c r="BK25" s="12">
        <f>'Gross Price'!BJ25*Quantity!BJ25</f>
        <v>4495.0049999999992</v>
      </c>
      <c r="BL25" s="12">
        <f>'Gross Price'!BK25*Quantity!BK25</f>
        <v>4562.4300749999984</v>
      </c>
      <c r="BM25" s="12">
        <f>'Gross Price'!BL25*Quantity!BL25</f>
        <v>4562.4300749999984</v>
      </c>
      <c r="BN25" s="12">
        <f>'Gross Price'!BM25*Quantity!BM25</f>
        <v>4562.4300749999984</v>
      </c>
      <c r="BO25" s="12">
        <f>'Gross Price'!BN25*Quantity!BN25</f>
        <v>5104.500974999999</v>
      </c>
      <c r="BP25" s="12">
        <f>'Gross Price'!BO25*Quantity!BO25</f>
        <v>5014.1558249999989</v>
      </c>
      <c r="BQ25" s="12">
        <f>'Gross Price'!BP25*Quantity!BP25</f>
        <v>5014.1558249999989</v>
      </c>
      <c r="BR25" s="12">
        <f>'Gross Price'!BQ25*Quantity!BQ25</f>
        <v>5014.1558249999989</v>
      </c>
      <c r="BS25" s="12">
        <f>'Gross Price'!BR25*Quantity!BR25</f>
        <v>5114.4389414999987</v>
      </c>
      <c r="BT25" s="12">
        <f>'Gross Price'!BS25*Quantity!BS25</f>
        <v>5114.4389414999987</v>
      </c>
      <c r="BU25" s="12">
        <f>'Gross Price'!BT25*Quantity!BT25</f>
        <v>5452.5448239569987</v>
      </c>
      <c r="BV25" s="12">
        <f>'Gross Price'!BU25*Quantity!BU25</f>
        <v>5452.5448239569987</v>
      </c>
      <c r="BW25" s="12">
        <f>'Gross Price'!BV25*Quantity!BV25</f>
        <v>5452.5448239569987</v>
      </c>
      <c r="BX25" s="12">
        <f>'Gross Price'!BW25*Quantity!BW25</f>
        <v>5452.5448239569987</v>
      </c>
      <c r="BY25" s="12">
        <f>'Gross Price'!BX25*Quantity!BX25</f>
        <v>5452.5448239569987</v>
      </c>
      <c r="BZ25" s="12">
        <f>'Gross Price'!BY25*Quantity!BY25</f>
        <v>5452.5448239569987</v>
      </c>
      <c r="CA25" s="12">
        <f>'Gross Price'!BZ25*Quantity!BZ25</f>
        <v>6128.4801327119985</v>
      </c>
      <c r="CB25" s="12">
        <f>'Gross Price'!CA25*Quantity!CA25</f>
        <v>5993.2930709609982</v>
      </c>
      <c r="CC25" s="12">
        <f>'Gross Price'!CB25*Quantity!CB25</f>
        <v>5783.5278134773635</v>
      </c>
      <c r="CD25" s="12">
        <f>'Gross Price'!CC25*Quantity!CC25</f>
        <v>5783.5278134773635</v>
      </c>
      <c r="CE25" s="12">
        <f>'Gross Price'!CD25*Quantity!CD25</f>
        <v>5783.5278134773635</v>
      </c>
      <c r="CF25" s="12">
        <f>'Gross Price'!CE25*Quantity!CE25</f>
        <v>5783.5278134773635</v>
      </c>
      <c r="CG25" s="12">
        <f t="shared" si="0"/>
        <v>11997</v>
      </c>
      <c r="CH25" s="12">
        <f t="shared" si="1"/>
        <v>11997</v>
      </c>
      <c r="CI25" s="12">
        <f t="shared" si="2"/>
        <v>12238.874999999998</v>
      </c>
      <c r="CJ25" s="12">
        <f t="shared" si="3"/>
        <v>12149.864999999998</v>
      </c>
      <c r="CK25" s="12">
        <f t="shared" si="4"/>
        <v>48382.740000000005</v>
      </c>
      <c r="CL25" s="12">
        <f t="shared" si="5"/>
        <v>13084.47</v>
      </c>
      <c r="CM25" s="12">
        <f t="shared" si="6"/>
        <v>13477.004099999998</v>
      </c>
      <c r="CN25" s="12">
        <f t="shared" si="7"/>
        <v>13293.643499999998</v>
      </c>
      <c r="CO25" s="12">
        <f t="shared" si="8"/>
        <v>13201.963199999998</v>
      </c>
      <c r="CP25" s="12">
        <f t="shared" si="9"/>
        <v>53057.080799999996</v>
      </c>
      <c r="CQ25" s="12">
        <f t="shared" si="10"/>
        <v>13485.014999999998</v>
      </c>
      <c r="CR25" s="12">
        <f t="shared" si="11"/>
        <v>13687.290224999995</v>
      </c>
      <c r="CS25" s="12">
        <f t="shared" si="12"/>
        <v>13506.599924999997</v>
      </c>
      <c r="CT25" s="12">
        <f t="shared" si="13"/>
        <v>13595.138171999995</v>
      </c>
      <c r="CU25" s="12">
        <f t="shared" si="14"/>
        <v>54274.043321999998</v>
      </c>
      <c r="CV25" s="12">
        <f t="shared" si="15"/>
        <v>13485.014999999998</v>
      </c>
      <c r="CW25" s="12">
        <f t="shared" si="16"/>
        <v>13687.290224999995</v>
      </c>
      <c r="CX25" s="12">
        <f t="shared" si="17"/>
        <v>15132.812624999995</v>
      </c>
      <c r="CY25" s="12">
        <f t="shared" si="18"/>
        <v>15243.033707999997</v>
      </c>
      <c r="CZ25" s="12">
        <f t="shared" si="19"/>
        <v>57548.151557999983</v>
      </c>
      <c r="DA25" s="12">
        <f t="shared" si="20"/>
        <v>13485.014999999998</v>
      </c>
      <c r="DB25" s="12">
        <f t="shared" si="21"/>
        <v>13687.290224999995</v>
      </c>
      <c r="DC25" s="12">
        <f t="shared" si="22"/>
        <v>15132.812624999995</v>
      </c>
      <c r="DD25" s="12">
        <f t="shared" si="23"/>
        <v>15243.033707999997</v>
      </c>
      <c r="DE25" s="12">
        <f t="shared" si="24"/>
        <v>57548.151557999983</v>
      </c>
      <c r="DF25" s="12">
        <f t="shared" si="25"/>
        <v>16357.634471870995</v>
      </c>
      <c r="DG25" s="12">
        <f t="shared" si="26"/>
        <v>16357.634471870995</v>
      </c>
      <c r="DH25" s="12">
        <f t="shared" si="27"/>
        <v>17905.301017150363</v>
      </c>
      <c r="DI25" s="12">
        <f t="shared" si="28"/>
        <v>17350.583440432092</v>
      </c>
      <c r="DJ25" s="12">
        <f t="shared" si="29"/>
        <v>67971.153401324438</v>
      </c>
      <c r="DK25" s="12">
        <f>SUM(M25:CHOOSE(YTD,M25,N25,O25,P25,Q25,R25,S25,T25,U25,V25,W25,X25))</f>
        <v>11997</v>
      </c>
      <c r="DL25" s="12">
        <f>SUM(Y25:CHOOSE(YTD,Y25,Z25,AA25,AB25,AC25,AD25,AE25,AF25,AG25,AH25,AI25,AJ25))</f>
        <v>13084.47</v>
      </c>
      <c r="DM25" s="12">
        <f>SUM(AK25:CHOOSE(YTD,AK25,AL25,AM25,AN25,AO25,AP25,AQ25,AR25,AS25,AT25,AU25,AV25))</f>
        <v>13485.014999999998</v>
      </c>
      <c r="DN25" s="12">
        <f>SUM(AW25:CHOOSE(YTD,AW25,AX25,AY25,AZ25,BA25,BB25,BC25,BD25,BE25,BF25,BG25,BH25))</f>
        <v>13485.014999999998</v>
      </c>
      <c r="DO25" s="12">
        <f>SUM(BI25:CHOOSE(YTD,BI25,BJ25,BK25,BL25,BM25,BN25,BO25,BP25,BQ25,BR25,BS25,BT25))</f>
        <v>13485.014999999998</v>
      </c>
      <c r="DP25" s="12">
        <f>SUM(BU25:CHOOSE(YTD,BU25,BV25,BW25,BX25,BY25,BZ25,CA25,CB25,CC25,CD25,CE25,CF25))</f>
        <v>16357.634471870995</v>
      </c>
    </row>
    <row r="26" spans="1:120" x14ac:dyDescent="0.15">
      <c r="A26" s="12" t="str">
        <f t="shared" si="30"/>
        <v>Gross Sales</v>
      </c>
      <c r="B26" s="12" t="str">
        <f>SKUs!B26</f>
        <v>SKU25</v>
      </c>
      <c r="C26" s="12" t="str">
        <f>SKUs!C26</f>
        <v>SKUName25</v>
      </c>
      <c r="D26" s="12" t="str">
        <f>SKUs!D26</f>
        <v>Brand 7</v>
      </c>
      <c r="E26" s="12" t="str">
        <f>SKUs!E26</f>
        <v>Segment 1</v>
      </c>
      <c r="F26" s="12" t="str">
        <f>SKUs!F26</f>
        <v>Business Unit 1</v>
      </c>
      <c r="G26" s="12">
        <f>SKUs!G26</f>
        <v>0</v>
      </c>
      <c r="H26" s="12">
        <f>SKUs!H26</f>
        <v>0</v>
      </c>
      <c r="I26" s="12">
        <f>SKUs!I26</f>
        <v>0</v>
      </c>
      <c r="J26" s="12">
        <f>SKUs!J26</f>
        <v>0</v>
      </c>
      <c r="K26" s="12">
        <f>SKUs!K26</f>
        <v>0</v>
      </c>
      <c r="M26" s="12">
        <f>'Gross Price'!L26*Quantity!L26</f>
        <v>7560</v>
      </c>
      <c r="N26" s="12">
        <f>'Gross Price'!M26*Quantity!M26</f>
        <v>7560</v>
      </c>
      <c r="O26" s="12">
        <f>'Gross Price'!N26*Quantity!N26</f>
        <v>7560</v>
      </c>
      <c r="P26" s="12">
        <f>'Gross Price'!O26*Quantity!O26</f>
        <v>7560</v>
      </c>
      <c r="Q26" s="12">
        <f>'Gross Price'!P26*Quantity!P26</f>
        <v>7560</v>
      </c>
      <c r="R26" s="12">
        <f>'Gross Price'!Q26*Quantity!Q26</f>
        <v>7560</v>
      </c>
      <c r="S26" s="12">
        <f>'Gross Price'!R26*Quantity!R26</f>
        <v>7824.5999999999995</v>
      </c>
      <c r="T26" s="12">
        <f>'Gross Price'!S26*Quantity!S26</f>
        <v>7650.7199999999993</v>
      </c>
      <c r="U26" s="12">
        <f>'Gross Price'!T26*Quantity!T26</f>
        <v>7650.7199999999993</v>
      </c>
      <c r="V26" s="12">
        <f>'Gross Price'!U26*Quantity!U26</f>
        <v>7650.7199999999993</v>
      </c>
      <c r="W26" s="12">
        <f>'Gross Price'!V26*Quantity!V26</f>
        <v>7650.7199999999993</v>
      </c>
      <c r="X26" s="12">
        <f>'Gross Price'!W26*Quantity!W26</f>
        <v>7650.7199999999993</v>
      </c>
      <c r="Y26" s="12">
        <f>'Gross Price'!X26*Quantity!X26</f>
        <v>8259.2999999999993</v>
      </c>
      <c r="Z26" s="12">
        <f>'Gross Price'!Y26*Quantity!Y26</f>
        <v>8259.2999999999993</v>
      </c>
      <c r="AA26" s="12">
        <f>'Gross Price'!Z26*Quantity!Z26</f>
        <v>8259.2999999999993</v>
      </c>
      <c r="AB26" s="12">
        <f>'Gross Price'!AA26*Quantity!AA26</f>
        <v>8507.0789999999997</v>
      </c>
      <c r="AC26" s="12">
        <f>'Gross Price'!AB26*Quantity!AB26</f>
        <v>8507.0789999999997</v>
      </c>
      <c r="AD26" s="12">
        <f>'Gross Price'!AC26*Quantity!AC26</f>
        <v>8507.0789999999997</v>
      </c>
      <c r="AE26" s="12">
        <f>'Gross Price'!AD26*Quantity!AD26</f>
        <v>8507.0789999999997</v>
      </c>
      <c r="AF26" s="12">
        <f>'Gross Price'!AE26*Quantity!AE26</f>
        <v>8238.4344000000001</v>
      </c>
      <c r="AG26" s="12">
        <f>'Gross Price'!AF26*Quantity!AF26</f>
        <v>8238.4344000000001</v>
      </c>
      <c r="AH26" s="12">
        <f>'Gross Price'!AG26*Quantity!AG26</f>
        <v>8238.4344000000001</v>
      </c>
      <c r="AI26" s="12">
        <f>'Gross Price'!AH26*Quantity!AH26</f>
        <v>8238.4344000000001</v>
      </c>
      <c r="AJ26" s="12">
        <f>'Gross Price'!AI26*Quantity!AI26</f>
        <v>8238.4344000000001</v>
      </c>
      <c r="AK26" s="12">
        <f>'Gross Price'!AJ26*Quantity!AJ26</f>
        <v>8520.119999999999</v>
      </c>
      <c r="AL26" s="12">
        <f>'Gross Price'!AK26*Quantity!AK26</f>
        <v>8520.119999999999</v>
      </c>
      <c r="AM26" s="12">
        <f>'Gross Price'!AL26*Quantity!AL26</f>
        <v>8520.119999999999</v>
      </c>
      <c r="AN26" s="12">
        <f>'Gross Price'!AM26*Quantity!AM26</f>
        <v>8647.9217999999983</v>
      </c>
      <c r="AO26" s="12">
        <f>'Gross Price'!AN26*Quantity!AN26</f>
        <v>8647.9217999999983</v>
      </c>
      <c r="AP26" s="12">
        <f>'Gross Price'!AO26*Quantity!AO26</f>
        <v>8647.9217999999983</v>
      </c>
      <c r="AQ26" s="12">
        <f>'Gross Price'!AP26*Quantity!AP26</f>
        <v>8647.9217999999983</v>
      </c>
      <c r="AR26" s="12">
        <f>'Gross Price'!AQ26*Quantity!AQ26</f>
        <v>8471.4335999999985</v>
      </c>
      <c r="AS26" s="12">
        <f>'Gross Price'!AR26*Quantity!AR26</f>
        <v>8471.4335999999985</v>
      </c>
      <c r="AT26" s="12">
        <f>'Gross Price'!AS26*Quantity!AS26</f>
        <v>8471.4335999999985</v>
      </c>
      <c r="AU26" s="12">
        <f>'Gross Price'!AT26*Quantity!AT26</f>
        <v>8640.8622719999985</v>
      </c>
      <c r="AV26" s="12">
        <f>'Gross Price'!AU26*Quantity!AU26</f>
        <v>8640.8622719999985</v>
      </c>
      <c r="AW26" s="12">
        <f>'Gross Price'!AV26*Quantity!AV26</f>
        <v>8520.119999999999</v>
      </c>
      <c r="AX26" s="12">
        <f>'Gross Price'!AW26*Quantity!AW26</f>
        <v>8520.119999999999</v>
      </c>
      <c r="AY26" s="12">
        <f>'Gross Price'!AX26*Quantity!AX26</f>
        <v>8520.119999999999</v>
      </c>
      <c r="AZ26" s="12">
        <f>'Gross Price'!AY26*Quantity!AY26</f>
        <v>8647.9217999999983</v>
      </c>
      <c r="BA26" s="12">
        <f>'Gross Price'!AZ26*Quantity!AZ26</f>
        <v>8647.9217999999983</v>
      </c>
      <c r="BB26" s="12">
        <f>'Gross Price'!BA26*Quantity!BA26</f>
        <v>8647.9217999999983</v>
      </c>
      <c r="BC26" s="12">
        <f>'Gross Price'!BB26*Quantity!BB26</f>
        <v>9706.8509999999987</v>
      </c>
      <c r="BD26" s="12">
        <f>'Gross Price'!BC26*Quantity!BC26</f>
        <v>9530.362799999999</v>
      </c>
      <c r="BE26" s="12">
        <f>'Gross Price'!BD26*Quantity!BD26</f>
        <v>9530.362799999999</v>
      </c>
      <c r="BF26" s="12">
        <f>'Gross Price'!BE26*Quantity!BE26</f>
        <v>9530.362799999999</v>
      </c>
      <c r="BG26" s="12">
        <f>'Gross Price'!BF26*Quantity!BF26</f>
        <v>9720.9700559999983</v>
      </c>
      <c r="BH26" s="12">
        <f>'Gross Price'!BG26*Quantity!BG26</f>
        <v>9720.9700559999983</v>
      </c>
      <c r="BI26" s="12">
        <f>'Gross Price'!BH26*Quantity!BH26</f>
        <v>8520.119999999999</v>
      </c>
      <c r="BJ26" s="12">
        <f>'Gross Price'!BI26*Quantity!BI26</f>
        <v>8520.119999999999</v>
      </c>
      <c r="BK26" s="12">
        <f>'Gross Price'!BJ26*Quantity!BJ26</f>
        <v>8520.119999999999</v>
      </c>
      <c r="BL26" s="12">
        <f>'Gross Price'!BK26*Quantity!BK26</f>
        <v>8647.9217999999983</v>
      </c>
      <c r="BM26" s="12">
        <f>'Gross Price'!BL26*Quantity!BL26</f>
        <v>8647.9217999999983</v>
      </c>
      <c r="BN26" s="12">
        <f>'Gross Price'!BM26*Quantity!BM26</f>
        <v>8647.9217999999983</v>
      </c>
      <c r="BO26" s="12">
        <f>'Gross Price'!BN26*Quantity!BN26</f>
        <v>9706.8509999999987</v>
      </c>
      <c r="BP26" s="12">
        <f>'Gross Price'!BO26*Quantity!BO26</f>
        <v>9530.362799999999</v>
      </c>
      <c r="BQ26" s="12">
        <f>'Gross Price'!BP26*Quantity!BP26</f>
        <v>9530.362799999999</v>
      </c>
      <c r="BR26" s="12">
        <f>'Gross Price'!BQ26*Quantity!BQ26</f>
        <v>9530.362799999999</v>
      </c>
      <c r="BS26" s="12">
        <f>'Gross Price'!BR26*Quantity!BR26</f>
        <v>9720.9700559999983</v>
      </c>
      <c r="BT26" s="12">
        <f>'Gross Price'!BS26*Quantity!BS26</f>
        <v>9720.9700559999983</v>
      </c>
      <c r="BU26" s="12">
        <f>'Gross Price'!BT26*Quantity!BT26</f>
        <v>10387.396558728</v>
      </c>
      <c r="BV26" s="12">
        <f>'Gross Price'!BU26*Quantity!BU26</f>
        <v>10387.396558728</v>
      </c>
      <c r="BW26" s="12">
        <f>'Gross Price'!BV26*Quantity!BV26</f>
        <v>10387.396558728</v>
      </c>
      <c r="BX26" s="12">
        <f>'Gross Price'!BW26*Quantity!BW26</f>
        <v>10387.396558728</v>
      </c>
      <c r="BY26" s="12">
        <f>'Gross Price'!BX26*Quantity!BX26</f>
        <v>10387.396558728</v>
      </c>
      <c r="BZ26" s="12">
        <f>'Gross Price'!BY26*Quantity!BY26</f>
        <v>10387.396558728</v>
      </c>
      <c r="CA26" s="12">
        <f>'Gross Price'!BZ26*Quantity!BZ26</f>
        <v>11619.799540271999</v>
      </c>
      <c r="CB26" s="12">
        <f>'Gross Price'!CA26*Quantity!CA26</f>
        <v>11443.741971479998</v>
      </c>
      <c r="CC26" s="12">
        <f>'Gross Price'!CB26*Quantity!CB26</f>
        <v>11043.2110024782</v>
      </c>
      <c r="CD26" s="12">
        <f>'Gross Price'!CC26*Quantity!CC26</f>
        <v>11043.2110024782</v>
      </c>
      <c r="CE26" s="12">
        <f>'Gross Price'!CD26*Quantity!CD26</f>
        <v>11043.2110024782</v>
      </c>
      <c r="CF26" s="12">
        <f>'Gross Price'!CE26*Quantity!CE26</f>
        <v>11043.2110024782</v>
      </c>
      <c r="CG26" s="12">
        <f t="shared" si="0"/>
        <v>22680</v>
      </c>
      <c r="CH26" s="12">
        <f t="shared" si="1"/>
        <v>22680</v>
      </c>
      <c r="CI26" s="12">
        <f t="shared" si="2"/>
        <v>23126.04</v>
      </c>
      <c r="CJ26" s="12">
        <f t="shared" si="3"/>
        <v>22952.159999999996</v>
      </c>
      <c r="CK26" s="12">
        <f t="shared" si="4"/>
        <v>91438.2</v>
      </c>
      <c r="CL26" s="12">
        <f t="shared" si="5"/>
        <v>24777.899999999998</v>
      </c>
      <c r="CM26" s="12">
        <f t="shared" si="6"/>
        <v>25521.237000000001</v>
      </c>
      <c r="CN26" s="12">
        <f t="shared" si="7"/>
        <v>24983.947800000002</v>
      </c>
      <c r="CO26" s="12">
        <f t="shared" si="8"/>
        <v>24715.303200000002</v>
      </c>
      <c r="CP26" s="12">
        <f t="shared" si="9"/>
        <v>99998.387999999992</v>
      </c>
      <c r="CQ26" s="12">
        <f t="shared" si="10"/>
        <v>25560.359999999997</v>
      </c>
      <c r="CR26" s="12">
        <f t="shared" si="11"/>
        <v>25943.765399999997</v>
      </c>
      <c r="CS26" s="12">
        <f t="shared" si="12"/>
        <v>25590.788999999997</v>
      </c>
      <c r="CT26" s="12">
        <f t="shared" si="13"/>
        <v>25753.158143999994</v>
      </c>
      <c r="CU26" s="12">
        <f t="shared" si="14"/>
        <v>102848.072544</v>
      </c>
      <c r="CV26" s="12">
        <f t="shared" si="15"/>
        <v>25560.359999999997</v>
      </c>
      <c r="CW26" s="12">
        <f t="shared" si="16"/>
        <v>25943.765399999997</v>
      </c>
      <c r="CX26" s="12">
        <f t="shared" si="17"/>
        <v>28767.576599999997</v>
      </c>
      <c r="CY26" s="12">
        <f t="shared" si="18"/>
        <v>28972.302911999996</v>
      </c>
      <c r="CZ26" s="12">
        <f t="shared" si="19"/>
        <v>109244.00491199997</v>
      </c>
      <c r="DA26" s="12">
        <f t="shared" si="20"/>
        <v>25560.359999999997</v>
      </c>
      <c r="DB26" s="12">
        <f t="shared" si="21"/>
        <v>25943.765399999997</v>
      </c>
      <c r="DC26" s="12">
        <f t="shared" si="22"/>
        <v>28767.576599999997</v>
      </c>
      <c r="DD26" s="12">
        <f t="shared" si="23"/>
        <v>28972.302911999996</v>
      </c>
      <c r="DE26" s="12">
        <f t="shared" si="24"/>
        <v>109244.00491199997</v>
      </c>
      <c r="DF26" s="12">
        <f t="shared" si="25"/>
        <v>31162.189676184</v>
      </c>
      <c r="DG26" s="12">
        <f t="shared" si="26"/>
        <v>31162.189676184</v>
      </c>
      <c r="DH26" s="12">
        <f t="shared" si="27"/>
        <v>34106.752514230197</v>
      </c>
      <c r="DI26" s="12">
        <f t="shared" si="28"/>
        <v>33129.633007434597</v>
      </c>
      <c r="DJ26" s="12">
        <f t="shared" si="29"/>
        <v>129560.76487403279</v>
      </c>
      <c r="DK26" s="12">
        <f>SUM(M26:CHOOSE(YTD,M26,N26,O26,P26,Q26,R26,S26,T26,U26,V26,W26,X26))</f>
        <v>22680</v>
      </c>
      <c r="DL26" s="12">
        <f>SUM(Y26:CHOOSE(YTD,Y26,Z26,AA26,AB26,AC26,AD26,AE26,AF26,AG26,AH26,AI26,AJ26))</f>
        <v>24777.899999999998</v>
      </c>
      <c r="DM26" s="12">
        <f>SUM(AK26:CHOOSE(YTD,AK26,AL26,AM26,AN26,AO26,AP26,AQ26,AR26,AS26,AT26,AU26,AV26))</f>
        <v>25560.359999999997</v>
      </c>
      <c r="DN26" s="12">
        <f>SUM(AW26:CHOOSE(YTD,AW26,AX26,AY26,AZ26,BA26,BB26,BC26,BD26,BE26,BF26,BG26,BH26))</f>
        <v>25560.359999999997</v>
      </c>
      <c r="DO26" s="12">
        <f>SUM(BI26:CHOOSE(YTD,BI26,BJ26,BK26,BL26,BM26,BN26,BO26,BP26,BQ26,BR26,BS26,BT26))</f>
        <v>25560.359999999997</v>
      </c>
      <c r="DP26" s="12">
        <f>SUM(BU26:CHOOSE(YTD,BU26,BV26,BW26,BX26,BY26,BZ26,CA26,CB26,CC26,CD26,CE26,CF26))</f>
        <v>31162.189676184</v>
      </c>
    </row>
    <row r="27" spans="1:120" x14ac:dyDescent="0.15">
      <c r="A27" s="12" t="str">
        <f t="shared" si="30"/>
        <v>Gross Sales</v>
      </c>
      <c r="B27" s="12" t="str">
        <f>SKUs!B27</f>
        <v>SKU26</v>
      </c>
      <c r="C27" s="12" t="str">
        <f>SKUs!C27</f>
        <v>SKUName26</v>
      </c>
      <c r="D27" s="12" t="str">
        <f>SKUs!D27</f>
        <v>Brand 7</v>
      </c>
      <c r="E27" s="12" t="str">
        <f>SKUs!E27</f>
        <v>Segment 1</v>
      </c>
      <c r="F27" s="12" t="str">
        <f>SKUs!F27</f>
        <v>Business Unit 1</v>
      </c>
      <c r="G27" s="12">
        <f>SKUs!G27</f>
        <v>0</v>
      </c>
      <c r="H27" s="12">
        <f>SKUs!H27</f>
        <v>0</v>
      </c>
      <c r="I27" s="12">
        <f>SKUs!I27</f>
        <v>0</v>
      </c>
      <c r="J27" s="12">
        <f>SKUs!J27</f>
        <v>0</v>
      </c>
      <c r="K27" s="12">
        <f>SKUs!K27</f>
        <v>0</v>
      </c>
      <c r="M27" s="12">
        <f>'Gross Price'!L27*Quantity!L27</f>
        <v>5032</v>
      </c>
      <c r="N27" s="12">
        <f>'Gross Price'!M27*Quantity!M27</f>
        <v>5032</v>
      </c>
      <c r="O27" s="12">
        <f>'Gross Price'!N27*Quantity!N27</f>
        <v>5032</v>
      </c>
      <c r="P27" s="12">
        <f>'Gross Price'!O27*Quantity!O27</f>
        <v>5032</v>
      </c>
      <c r="Q27" s="12">
        <f>'Gross Price'!P27*Quantity!P27</f>
        <v>5032</v>
      </c>
      <c r="R27" s="12">
        <f>'Gross Price'!Q27*Quantity!Q27</f>
        <v>5032</v>
      </c>
      <c r="S27" s="12">
        <f>'Gross Price'!R27*Quantity!R27</f>
        <v>5208.12</v>
      </c>
      <c r="T27" s="12">
        <f>'Gross Price'!S27*Quantity!S27</f>
        <v>5137.74</v>
      </c>
      <c r="U27" s="12">
        <f>'Gross Price'!T27*Quantity!T27</f>
        <v>5137.74</v>
      </c>
      <c r="V27" s="12">
        <f>'Gross Price'!U27*Quantity!U27</f>
        <v>5137.74</v>
      </c>
      <c r="W27" s="12">
        <f>'Gross Price'!V27*Quantity!V27</f>
        <v>5137.74</v>
      </c>
      <c r="X27" s="12">
        <f>'Gross Price'!W27*Quantity!W27</f>
        <v>5137.74</v>
      </c>
      <c r="Y27" s="12">
        <f>'Gross Price'!X27*Quantity!X27</f>
        <v>5489.6399999999994</v>
      </c>
      <c r="Z27" s="12">
        <f>'Gross Price'!Y27*Quantity!Y27</f>
        <v>5489.6399999999994</v>
      </c>
      <c r="AA27" s="12">
        <f>'Gross Price'!Z27*Quantity!Z27</f>
        <v>5489.6399999999994</v>
      </c>
      <c r="AB27" s="12">
        <f>'Gross Price'!AA27*Quantity!AA27</f>
        <v>5654.3292000000001</v>
      </c>
      <c r="AC27" s="12">
        <f>'Gross Price'!AB27*Quantity!AB27</f>
        <v>5654.3292000000001</v>
      </c>
      <c r="AD27" s="12">
        <f>'Gross Price'!AC27*Quantity!AC27</f>
        <v>5654.3292000000001</v>
      </c>
      <c r="AE27" s="12">
        <f>'Gross Price'!AD27*Quantity!AD27</f>
        <v>5654.3292000000001</v>
      </c>
      <c r="AF27" s="12">
        <f>'Gross Price'!AE27*Quantity!AE27</f>
        <v>5581.8378000000002</v>
      </c>
      <c r="AG27" s="12">
        <f>'Gross Price'!AF27*Quantity!AF27</f>
        <v>5581.8378000000002</v>
      </c>
      <c r="AH27" s="12">
        <f>'Gross Price'!AG27*Quantity!AG27</f>
        <v>5581.8378000000002</v>
      </c>
      <c r="AI27" s="12">
        <f>'Gross Price'!AH27*Quantity!AH27</f>
        <v>5581.8378000000002</v>
      </c>
      <c r="AJ27" s="12">
        <f>'Gross Price'!AI27*Quantity!AI27</f>
        <v>5581.8378000000002</v>
      </c>
      <c r="AK27" s="12">
        <f>'Gross Price'!AJ27*Quantity!AJ27</f>
        <v>5700.78</v>
      </c>
      <c r="AL27" s="12">
        <f>'Gross Price'!AK27*Quantity!AK27</f>
        <v>5700.78</v>
      </c>
      <c r="AM27" s="12">
        <f>'Gross Price'!AL27*Quantity!AL27</f>
        <v>5700.78</v>
      </c>
      <c r="AN27" s="12">
        <f>'Gross Price'!AM27*Quantity!AM27</f>
        <v>5786.2916999999989</v>
      </c>
      <c r="AO27" s="12">
        <f>'Gross Price'!AN27*Quantity!AN27</f>
        <v>5786.2916999999989</v>
      </c>
      <c r="AP27" s="12">
        <f>'Gross Price'!AO27*Quantity!AO27</f>
        <v>5786.2916999999989</v>
      </c>
      <c r="AQ27" s="12">
        <f>'Gross Price'!AP27*Quantity!AP27</f>
        <v>5786.2916999999989</v>
      </c>
      <c r="AR27" s="12">
        <f>'Gross Price'!AQ27*Quantity!AQ27</f>
        <v>5714.8559999999989</v>
      </c>
      <c r="AS27" s="12">
        <f>'Gross Price'!AR27*Quantity!AR27</f>
        <v>5714.8559999999989</v>
      </c>
      <c r="AT27" s="12">
        <f>'Gross Price'!AS27*Quantity!AS27</f>
        <v>5714.8559999999989</v>
      </c>
      <c r="AU27" s="12">
        <f>'Gross Price'!AT27*Quantity!AT27</f>
        <v>5829.153119999999</v>
      </c>
      <c r="AV27" s="12">
        <f>'Gross Price'!AU27*Quantity!AU27</f>
        <v>5829.153119999999</v>
      </c>
      <c r="AW27" s="12">
        <f>'Gross Price'!AV27*Quantity!AV27</f>
        <v>5700.78</v>
      </c>
      <c r="AX27" s="12">
        <f>'Gross Price'!AW27*Quantity!AW27</f>
        <v>5700.78</v>
      </c>
      <c r="AY27" s="12">
        <f>'Gross Price'!AX27*Quantity!AX27</f>
        <v>5700.78</v>
      </c>
      <c r="AZ27" s="12">
        <f>'Gross Price'!AY27*Quantity!AY27</f>
        <v>5786.2916999999989</v>
      </c>
      <c r="BA27" s="12">
        <f>'Gross Price'!AZ27*Quantity!AZ27</f>
        <v>5786.2916999999989</v>
      </c>
      <c r="BB27" s="12">
        <f>'Gross Price'!BA27*Quantity!BA27</f>
        <v>5786.2916999999989</v>
      </c>
      <c r="BC27" s="12">
        <f>'Gross Price'!BB27*Quantity!BB27</f>
        <v>6500.6486999999988</v>
      </c>
      <c r="BD27" s="12">
        <f>'Gross Price'!BC27*Quantity!BC27</f>
        <v>6429.2129999999988</v>
      </c>
      <c r="BE27" s="12">
        <f>'Gross Price'!BD27*Quantity!BD27</f>
        <v>6429.2129999999988</v>
      </c>
      <c r="BF27" s="12">
        <f>'Gross Price'!BE27*Quantity!BE27</f>
        <v>6429.2129999999988</v>
      </c>
      <c r="BG27" s="12">
        <f>'Gross Price'!BF27*Quantity!BF27</f>
        <v>6557.7972599999985</v>
      </c>
      <c r="BH27" s="12">
        <f>'Gross Price'!BG27*Quantity!BG27</f>
        <v>6557.7972599999985</v>
      </c>
      <c r="BI27" s="12">
        <f>'Gross Price'!BH27*Quantity!BH27</f>
        <v>5700.78</v>
      </c>
      <c r="BJ27" s="12">
        <f>'Gross Price'!BI27*Quantity!BI27</f>
        <v>5700.78</v>
      </c>
      <c r="BK27" s="12">
        <f>'Gross Price'!BJ27*Quantity!BJ27</f>
        <v>5700.78</v>
      </c>
      <c r="BL27" s="12">
        <f>'Gross Price'!BK27*Quantity!BK27</f>
        <v>5786.2916999999989</v>
      </c>
      <c r="BM27" s="12">
        <f>'Gross Price'!BL27*Quantity!BL27</f>
        <v>5786.2916999999989</v>
      </c>
      <c r="BN27" s="12">
        <f>'Gross Price'!BM27*Quantity!BM27</f>
        <v>5786.2916999999989</v>
      </c>
      <c r="BO27" s="12">
        <f>'Gross Price'!BN27*Quantity!BN27</f>
        <v>6500.6486999999988</v>
      </c>
      <c r="BP27" s="12">
        <f>'Gross Price'!BO27*Quantity!BO27</f>
        <v>6429.2129999999988</v>
      </c>
      <c r="BQ27" s="12">
        <f>'Gross Price'!BP27*Quantity!BP27</f>
        <v>6429.2129999999988</v>
      </c>
      <c r="BR27" s="12">
        <f>'Gross Price'!BQ27*Quantity!BQ27</f>
        <v>6429.2129999999988</v>
      </c>
      <c r="BS27" s="12">
        <f>'Gross Price'!BR27*Quantity!BR27</f>
        <v>6557.7972599999985</v>
      </c>
      <c r="BT27" s="12">
        <f>'Gross Price'!BS27*Quantity!BS27</f>
        <v>6557.7972599999985</v>
      </c>
      <c r="BU27" s="12">
        <f>'Gross Price'!BT27*Quantity!BT27</f>
        <v>6912.355498523998</v>
      </c>
      <c r="BV27" s="12">
        <f>'Gross Price'!BU27*Quantity!BU27</f>
        <v>6912.355498523998</v>
      </c>
      <c r="BW27" s="12">
        <f>'Gross Price'!BV27*Quantity!BV27</f>
        <v>6912.355498523998</v>
      </c>
      <c r="BX27" s="12">
        <f>'Gross Price'!BW27*Quantity!BW27</f>
        <v>6912.355498523998</v>
      </c>
      <c r="BY27" s="12">
        <f>'Gross Price'!BX27*Quantity!BX27</f>
        <v>6912.355498523998</v>
      </c>
      <c r="BZ27" s="12">
        <f>'Gross Price'!BY27*Quantity!BY27</f>
        <v>6912.355498523998</v>
      </c>
      <c r="CA27" s="12">
        <f>'Gross Price'!BZ27*Quantity!BZ27</f>
        <v>7767.4922612279979</v>
      </c>
      <c r="CB27" s="12">
        <f>'Gross Price'!CA27*Quantity!CA27</f>
        <v>7696.2308643359975</v>
      </c>
      <c r="CC27" s="12">
        <f>'Gross Price'!CB27*Quantity!CB27</f>
        <v>7426.8627840842373</v>
      </c>
      <c r="CD27" s="12">
        <f>'Gross Price'!CC27*Quantity!CC27</f>
        <v>7426.8627840842373</v>
      </c>
      <c r="CE27" s="12">
        <f>'Gross Price'!CD27*Quantity!CD27</f>
        <v>7426.8627840842373</v>
      </c>
      <c r="CF27" s="12">
        <f>'Gross Price'!CE27*Quantity!CE27</f>
        <v>7426.8627840842373</v>
      </c>
      <c r="CG27" s="12">
        <f t="shared" si="0"/>
        <v>15096</v>
      </c>
      <c r="CH27" s="12">
        <f t="shared" si="1"/>
        <v>15096</v>
      </c>
      <c r="CI27" s="12">
        <f t="shared" si="2"/>
        <v>15483.6</v>
      </c>
      <c r="CJ27" s="12">
        <f t="shared" si="3"/>
        <v>15413.22</v>
      </c>
      <c r="CK27" s="12">
        <f t="shared" si="4"/>
        <v>61088.819999999992</v>
      </c>
      <c r="CL27" s="12">
        <f t="shared" si="5"/>
        <v>16468.919999999998</v>
      </c>
      <c r="CM27" s="12">
        <f t="shared" si="6"/>
        <v>16962.9876</v>
      </c>
      <c r="CN27" s="12">
        <f t="shared" si="7"/>
        <v>16818.004800000002</v>
      </c>
      <c r="CO27" s="12">
        <f t="shared" si="8"/>
        <v>16745.5134</v>
      </c>
      <c r="CP27" s="12">
        <f t="shared" si="9"/>
        <v>66995.425799999997</v>
      </c>
      <c r="CQ27" s="12">
        <f t="shared" si="10"/>
        <v>17102.34</v>
      </c>
      <c r="CR27" s="12">
        <f t="shared" si="11"/>
        <v>17358.875099999997</v>
      </c>
      <c r="CS27" s="12">
        <f t="shared" si="12"/>
        <v>17216.003699999997</v>
      </c>
      <c r="CT27" s="12">
        <f t="shared" si="13"/>
        <v>17373.162239999998</v>
      </c>
      <c r="CU27" s="12">
        <f t="shared" si="14"/>
        <v>69050.381039999993</v>
      </c>
      <c r="CV27" s="12">
        <f t="shared" si="15"/>
        <v>17102.34</v>
      </c>
      <c r="CW27" s="12">
        <f t="shared" si="16"/>
        <v>17358.875099999997</v>
      </c>
      <c r="CX27" s="12">
        <f t="shared" si="17"/>
        <v>19359.074699999997</v>
      </c>
      <c r="CY27" s="12">
        <f t="shared" si="18"/>
        <v>19544.807519999995</v>
      </c>
      <c r="CZ27" s="12">
        <f t="shared" si="19"/>
        <v>73365.097319999972</v>
      </c>
      <c r="DA27" s="12">
        <f t="shared" si="20"/>
        <v>17102.34</v>
      </c>
      <c r="DB27" s="12">
        <f t="shared" si="21"/>
        <v>17358.875099999997</v>
      </c>
      <c r="DC27" s="12">
        <f t="shared" si="22"/>
        <v>19359.074699999997</v>
      </c>
      <c r="DD27" s="12">
        <f t="shared" si="23"/>
        <v>19544.807519999995</v>
      </c>
      <c r="DE27" s="12">
        <f t="shared" si="24"/>
        <v>73365.097319999972</v>
      </c>
      <c r="DF27" s="12">
        <f t="shared" si="25"/>
        <v>20737.066495571995</v>
      </c>
      <c r="DG27" s="12">
        <f t="shared" si="26"/>
        <v>20737.066495571995</v>
      </c>
      <c r="DH27" s="12">
        <f t="shared" si="27"/>
        <v>22890.585909648235</v>
      </c>
      <c r="DI27" s="12">
        <f t="shared" si="28"/>
        <v>22280.588352252711</v>
      </c>
      <c r="DJ27" s="12">
        <f t="shared" si="29"/>
        <v>86645.307253044943</v>
      </c>
      <c r="DK27" s="12">
        <f>SUM(M27:CHOOSE(YTD,M27,N27,O27,P27,Q27,R27,S27,T27,U27,V27,W27,X27))</f>
        <v>15096</v>
      </c>
      <c r="DL27" s="12">
        <f>SUM(Y27:CHOOSE(YTD,Y27,Z27,AA27,AB27,AC27,AD27,AE27,AF27,AG27,AH27,AI27,AJ27))</f>
        <v>16468.919999999998</v>
      </c>
      <c r="DM27" s="12">
        <f>SUM(AK27:CHOOSE(YTD,AK27,AL27,AM27,AN27,AO27,AP27,AQ27,AR27,AS27,AT27,AU27,AV27))</f>
        <v>17102.34</v>
      </c>
      <c r="DN27" s="12">
        <f>SUM(AW27:CHOOSE(YTD,AW27,AX27,AY27,AZ27,BA27,BB27,BC27,BD27,BE27,BF27,BG27,BH27))</f>
        <v>17102.34</v>
      </c>
      <c r="DO27" s="12">
        <f>SUM(BI27:CHOOSE(YTD,BI27,BJ27,BK27,BL27,BM27,BN27,BO27,BP27,BQ27,BR27,BS27,BT27))</f>
        <v>17102.34</v>
      </c>
      <c r="DP27" s="12">
        <f>SUM(BU27:CHOOSE(YTD,BU27,BV27,BW27,BX27,BY27,BZ27,CA27,CB27,CC27,CD27,CE27,CF27))</f>
        <v>20737.066495571995</v>
      </c>
    </row>
    <row r="28" spans="1:120" x14ac:dyDescent="0.15">
      <c r="A28" s="12" t="str">
        <f t="shared" si="30"/>
        <v>Gross Sales</v>
      </c>
      <c r="B28" s="12" t="str">
        <f>SKUs!B28</f>
        <v>SKU27</v>
      </c>
      <c r="C28" s="12" t="str">
        <f>SKUs!C28</f>
        <v>SKUName27</v>
      </c>
      <c r="D28" s="12" t="str">
        <f>SKUs!D28</f>
        <v>Brand 7</v>
      </c>
      <c r="E28" s="12" t="str">
        <f>SKUs!E28</f>
        <v>Segment 1</v>
      </c>
      <c r="F28" s="12" t="str">
        <f>SKUs!F28</f>
        <v>Business Unit 1</v>
      </c>
      <c r="G28" s="12">
        <f>SKUs!G28</f>
        <v>0</v>
      </c>
      <c r="H28" s="12">
        <f>SKUs!H28</f>
        <v>0</v>
      </c>
      <c r="I28" s="12">
        <f>SKUs!I28</f>
        <v>0</v>
      </c>
      <c r="J28" s="12">
        <f>SKUs!J28</f>
        <v>0</v>
      </c>
      <c r="K28" s="12">
        <f>SKUs!K28</f>
        <v>0</v>
      </c>
      <c r="M28" s="12">
        <f>'Gross Price'!L28*Quantity!L28</f>
        <v>4446</v>
      </c>
      <c r="N28" s="12">
        <f>'Gross Price'!M28*Quantity!M28</f>
        <v>4446</v>
      </c>
      <c r="O28" s="12">
        <f>'Gross Price'!N28*Quantity!N28</f>
        <v>4446</v>
      </c>
      <c r="P28" s="12">
        <f>'Gross Price'!O28*Quantity!O28</f>
        <v>4446</v>
      </c>
      <c r="Q28" s="12">
        <f>'Gross Price'!P28*Quantity!P28</f>
        <v>4446</v>
      </c>
      <c r="R28" s="12">
        <f>'Gross Price'!Q28*Quantity!Q28</f>
        <v>4446</v>
      </c>
      <c r="S28" s="12">
        <f>'Gross Price'!R28*Quantity!R28</f>
        <v>4601.6099999999997</v>
      </c>
      <c r="T28" s="12">
        <f>'Gross Price'!S28*Quantity!S28</f>
        <v>4520.8799999999992</v>
      </c>
      <c r="U28" s="12">
        <f>'Gross Price'!T28*Quantity!T28</f>
        <v>4520.8799999999992</v>
      </c>
      <c r="V28" s="12">
        <f>'Gross Price'!U28*Quantity!U28</f>
        <v>4520.8799999999992</v>
      </c>
      <c r="W28" s="12">
        <f>'Gross Price'!V28*Quantity!V28</f>
        <v>4520.8799999999992</v>
      </c>
      <c r="X28" s="12">
        <f>'Gross Price'!W28*Quantity!W28</f>
        <v>4520.8799999999992</v>
      </c>
      <c r="Y28" s="12">
        <f>'Gross Price'!X28*Quantity!X28</f>
        <v>4843.7999999999993</v>
      </c>
      <c r="Z28" s="12">
        <f>'Gross Price'!Y28*Quantity!Y28</f>
        <v>4843.7999999999993</v>
      </c>
      <c r="AA28" s="12">
        <f>'Gross Price'!Z28*Quantity!Z28</f>
        <v>4843.7999999999993</v>
      </c>
      <c r="AB28" s="12">
        <f>'Gross Price'!AA28*Quantity!AA28</f>
        <v>4989.1139999999996</v>
      </c>
      <c r="AC28" s="12">
        <f>'Gross Price'!AB28*Quantity!AB28</f>
        <v>4989.1139999999996</v>
      </c>
      <c r="AD28" s="12">
        <f>'Gross Price'!AC28*Quantity!AC28</f>
        <v>4989.1139999999996</v>
      </c>
      <c r="AE28" s="12">
        <f>'Gross Price'!AD28*Quantity!AD28</f>
        <v>4989.1139999999996</v>
      </c>
      <c r="AF28" s="12">
        <f>'Gross Price'!AE28*Quantity!AE28</f>
        <v>4905.9620999999997</v>
      </c>
      <c r="AG28" s="12">
        <f>'Gross Price'!AF28*Quantity!AF28</f>
        <v>4905.9620999999997</v>
      </c>
      <c r="AH28" s="12">
        <f>'Gross Price'!AG28*Quantity!AG28</f>
        <v>4905.9620999999997</v>
      </c>
      <c r="AI28" s="12">
        <f>'Gross Price'!AH28*Quantity!AH28</f>
        <v>4905.9620999999997</v>
      </c>
      <c r="AJ28" s="12">
        <f>'Gross Price'!AI28*Quantity!AI28</f>
        <v>4905.9620999999997</v>
      </c>
      <c r="AK28" s="12">
        <f>'Gross Price'!AJ28*Quantity!AJ28</f>
        <v>5005.2599999999993</v>
      </c>
      <c r="AL28" s="12">
        <f>'Gross Price'!AK28*Quantity!AK28</f>
        <v>5005.2599999999993</v>
      </c>
      <c r="AM28" s="12">
        <f>'Gross Price'!AL28*Quantity!AL28</f>
        <v>5005.2599999999993</v>
      </c>
      <c r="AN28" s="12">
        <f>'Gross Price'!AM28*Quantity!AM28</f>
        <v>5080.3388999999988</v>
      </c>
      <c r="AO28" s="12">
        <f>'Gross Price'!AN28*Quantity!AN28</f>
        <v>5080.3388999999988</v>
      </c>
      <c r="AP28" s="12">
        <f>'Gross Price'!AO28*Quantity!AO28</f>
        <v>5080.3388999999988</v>
      </c>
      <c r="AQ28" s="12">
        <f>'Gross Price'!AP28*Quantity!AP28</f>
        <v>5080.3388999999988</v>
      </c>
      <c r="AR28" s="12">
        <f>'Gross Price'!AQ28*Quantity!AQ28</f>
        <v>4998.3979499999996</v>
      </c>
      <c r="AS28" s="12">
        <f>'Gross Price'!AR28*Quantity!AR28</f>
        <v>4998.3979499999996</v>
      </c>
      <c r="AT28" s="12">
        <f>'Gross Price'!AS28*Quantity!AS28</f>
        <v>4998.3979499999996</v>
      </c>
      <c r="AU28" s="12">
        <f>'Gross Price'!AT28*Quantity!AT28</f>
        <v>5098.3659089999992</v>
      </c>
      <c r="AV28" s="12">
        <f>'Gross Price'!AU28*Quantity!AU28</f>
        <v>5098.3659089999992</v>
      </c>
      <c r="AW28" s="12">
        <f>'Gross Price'!AV28*Quantity!AV28</f>
        <v>5005.2599999999993</v>
      </c>
      <c r="AX28" s="12">
        <f>'Gross Price'!AW28*Quantity!AW28</f>
        <v>5005.2599999999993</v>
      </c>
      <c r="AY28" s="12">
        <f>'Gross Price'!AX28*Quantity!AX28</f>
        <v>5005.2599999999993</v>
      </c>
      <c r="AZ28" s="12">
        <f>'Gross Price'!AY28*Quantity!AY28</f>
        <v>5080.3388999999988</v>
      </c>
      <c r="BA28" s="12">
        <f>'Gross Price'!AZ28*Quantity!AZ28</f>
        <v>5080.3388999999988</v>
      </c>
      <c r="BB28" s="12">
        <f>'Gross Price'!BA28*Quantity!BA28</f>
        <v>5080.3388999999988</v>
      </c>
      <c r="BC28" s="12">
        <f>'Gross Price'!BB28*Quantity!BB28</f>
        <v>5694.8960249999991</v>
      </c>
      <c r="BD28" s="12">
        <f>'Gross Price'!BC28*Quantity!BC28</f>
        <v>5612.9550749999989</v>
      </c>
      <c r="BE28" s="12">
        <f>'Gross Price'!BD28*Quantity!BD28</f>
        <v>5612.9550749999989</v>
      </c>
      <c r="BF28" s="12">
        <f>'Gross Price'!BE28*Quantity!BE28</f>
        <v>5612.9550749999989</v>
      </c>
      <c r="BG28" s="12">
        <f>'Gross Price'!BF28*Quantity!BF28</f>
        <v>5725.2141764999988</v>
      </c>
      <c r="BH28" s="12">
        <f>'Gross Price'!BG28*Quantity!BG28</f>
        <v>5725.2141764999988</v>
      </c>
      <c r="BI28" s="12">
        <f>'Gross Price'!BH28*Quantity!BH28</f>
        <v>5005.2599999999993</v>
      </c>
      <c r="BJ28" s="12">
        <f>'Gross Price'!BI28*Quantity!BI28</f>
        <v>5005.2599999999993</v>
      </c>
      <c r="BK28" s="12">
        <f>'Gross Price'!BJ28*Quantity!BJ28</f>
        <v>5005.2599999999993</v>
      </c>
      <c r="BL28" s="12">
        <f>'Gross Price'!BK28*Quantity!BK28</f>
        <v>5080.3388999999988</v>
      </c>
      <c r="BM28" s="12">
        <f>'Gross Price'!BL28*Quantity!BL28</f>
        <v>5080.3388999999988</v>
      </c>
      <c r="BN28" s="12">
        <f>'Gross Price'!BM28*Quantity!BM28</f>
        <v>5080.3388999999988</v>
      </c>
      <c r="BO28" s="12">
        <f>'Gross Price'!BN28*Quantity!BN28</f>
        <v>5694.8960249999991</v>
      </c>
      <c r="BP28" s="12">
        <f>'Gross Price'!BO28*Quantity!BO28</f>
        <v>5612.9550749999989</v>
      </c>
      <c r="BQ28" s="12">
        <f>'Gross Price'!BP28*Quantity!BP28</f>
        <v>5612.9550749999989</v>
      </c>
      <c r="BR28" s="12">
        <f>'Gross Price'!BQ28*Quantity!BQ28</f>
        <v>5612.9550749999989</v>
      </c>
      <c r="BS28" s="12">
        <f>'Gross Price'!BR28*Quantity!BR28</f>
        <v>5725.2141764999988</v>
      </c>
      <c r="BT28" s="12">
        <f>'Gross Price'!BS28*Quantity!BS28</f>
        <v>5725.2141764999988</v>
      </c>
      <c r="BU28" s="12">
        <f>'Gross Price'!BT28*Quantity!BT28</f>
        <v>6089.7055491089986</v>
      </c>
      <c r="BV28" s="12">
        <f>'Gross Price'!BU28*Quantity!BU28</f>
        <v>6089.7055491089986</v>
      </c>
      <c r="BW28" s="12">
        <f>'Gross Price'!BV28*Quantity!BV28</f>
        <v>6089.7055491089986</v>
      </c>
      <c r="BX28" s="12">
        <f>'Gross Price'!BW28*Quantity!BW28</f>
        <v>6089.7055491089986</v>
      </c>
      <c r="BY28" s="12">
        <f>'Gross Price'!BX28*Quantity!BX28</f>
        <v>6089.7055491089986</v>
      </c>
      <c r="BZ28" s="12">
        <f>'Gross Price'!BY28*Quantity!BY28</f>
        <v>6089.7055491089986</v>
      </c>
      <c r="CA28" s="12">
        <f>'Gross Price'!BZ28*Quantity!BZ28</f>
        <v>6825.3746758469979</v>
      </c>
      <c r="CB28" s="12">
        <f>'Gross Price'!CA28*Quantity!CA28</f>
        <v>6702.763154723998</v>
      </c>
      <c r="CC28" s="12">
        <f>'Gross Price'!CB28*Quantity!CB28</f>
        <v>6468.1664443086584</v>
      </c>
      <c r="CD28" s="12">
        <f>'Gross Price'!CC28*Quantity!CC28</f>
        <v>6468.1664443086584</v>
      </c>
      <c r="CE28" s="12">
        <f>'Gross Price'!CD28*Quantity!CD28</f>
        <v>6468.1664443086584</v>
      </c>
      <c r="CF28" s="12">
        <f>'Gross Price'!CE28*Quantity!CE28</f>
        <v>6468.1664443086584</v>
      </c>
      <c r="CG28" s="12">
        <f t="shared" si="0"/>
        <v>13338</v>
      </c>
      <c r="CH28" s="12">
        <f t="shared" si="1"/>
        <v>13338</v>
      </c>
      <c r="CI28" s="12">
        <f t="shared" si="2"/>
        <v>13643.369999999997</v>
      </c>
      <c r="CJ28" s="12">
        <f t="shared" si="3"/>
        <v>13562.639999999998</v>
      </c>
      <c r="CK28" s="12">
        <f t="shared" si="4"/>
        <v>53882.009999999987</v>
      </c>
      <c r="CL28" s="12">
        <f t="shared" si="5"/>
        <v>14531.399999999998</v>
      </c>
      <c r="CM28" s="12">
        <f t="shared" si="6"/>
        <v>14967.341999999999</v>
      </c>
      <c r="CN28" s="12">
        <f t="shared" si="7"/>
        <v>14801.038199999999</v>
      </c>
      <c r="CO28" s="12">
        <f t="shared" si="8"/>
        <v>14717.886299999998</v>
      </c>
      <c r="CP28" s="12">
        <f t="shared" si="9"/>
        <v>59017.666499999985</v>
      </c>
      <c r="CQ28" s="12">
        <f t="shared" si="10"/>
        <v>15015.779999999999</v>
      </c>
      <c r="CR28" s="12">
        <f t="shared" si="11"/>
        <v>15241.016699999996</v>
      </c>
      <c r="CS28" s="12">
        <f t="shared" si="12"/>
        <v>15077.134799999996</v>
      </c>
      <c r="CT28" s="12">
        <f t="shared" si="13"/>
        <v>15195.129767999999</v>
      </c>
      <c r="CU28" s="12">
        <f t="shared" si="14"/>
        <v>60529.06126799999</v>
      </c>
      <c r="CV28" s="12">
        <f t="shared" si="15"/>
        <v>15015.779999999999</v>
      </c>
      <c r="CW28" s="12">
        <f t="shared" si="16"/>
        <v>15241.016699999996</v>
      </c>
      <c r="CX28" s="12">
        <f t="shared" si="17"/>
        <v>16920.806174999998</v>
      </c>
      <c r="CY28" s="12">
        <f t="shared" si="18"/>
        <v>17063.383427999997</v>
      </c>
      <c r="CZ28" s="12">
        <f t="shared" si="19"/>
        <v>64240.986302999983</v>
      </c>
      <c r="DA28" s="12">
        <f t="shared" si="20"/>
        <v>15015.779999999999</v>
      </c>
      <c r="DB28" s="12">
        <f t="shared" si="21"/>
        <v>15241.016699999996</v>
      </c>
      <c r="DC28" s="12">
        <f t="shared" si="22"/>
        <v>16920.806174999998</v>
      </c>
      <c r="DD28" s="12">
        <f t="shared" si="23"/>
        <v>17063.383427999997</v>
      </c>
      <c r="DE28" s="12">
        <f t="shared" si="24"/>
        <v>64240.986302999983</v>
      </c>
      <c r="DF28" s="12">
        <f t="shared" si="25"/>
        <v>18269.116647326995</v>
      </c>
      <c r="DG28" s="12">
        <f t="shared" si="26"/>
        <v>18269.116647326995</v>
      </c>
      <c r="DH28" s="12">
        <f t="shared" si="27"/>
        <v>19996.304274879654</v>
      </c>
      <c r="DI28" s="12">
        <f t="shared" si="28"/>
        <v>19404.499332925974</v>
      </c>
      <c r="DJ28" s="12">
        <f t="shared" si="29"/>
        <v>75939.036902459629</v>
      </c>
      <c r="DK28" s="12">
        <f>SUM(M28:CHOOSE(YTD,M28,N28,O28,P28,Q28,R28,S28,T28,U28,V28,W28,X28))</f>
        <v>13338</v>
      </c>
      <c r="DL28" s="12">
        <f>SUM(Y28:CHOOSE(YTD,Y28,Z28,AA28,AB28,AC28,AD28,AE28,AF28,AG28,AH28,AI28,AJ28))</f>
        <v>14531.399999999998</v>
      </c>
      <c r="DM28" s="12">
        <f>SUM(AK28:CHOOSE(YTD,AK28,AL28,AM28,AN28,AO28,AP28,AQ28,AR28,AS28,AT28,AU28,AV28))</f>
        <v>15015.779999999999</v>
      </c>
      <c r="DN28" s="12">
        <f>SUM(AW28:CHOOSE(YTD,AW28,AX28,AY28,AZ28,BA28,BB28,BC28,BD28,BE28,BF28,BG28,BH28))</f>
        <v>15015.779999999999</v>
      </c>
      <c r="DO28" s="12">
        <f>SUM(BI28:CHOOSE(YTD,BI28,BJ28,BK28,BL28,BM28,BN28,BO28,BP28,BQ28,BR28,BS28,BT28))</f>
        <v>15015.779999999999</v>
      </c>
      <c r="DP28" s="12">
        <f>SUM(BU28:CHOOSE(YTD,BU28,BV28,BW28,BX28,BY28,BZ28,CA28,CB28,CC28,CD28,CE28,CF28))</f>
        <v>18269.116647326995</v>
      </c>
    </row>
    <row r="29" spans="1:120" x14ac:dyDescent="0.15">
      <c r="A29" s="12" t="str">
        <f t="shared" si="30"/>
        <v>Gross Sales</v>
      </c>
      <c r="B29" s="12" t="str">
        <f>SKUs!B29</f>
        <v>SKU28</v>
      </c>
      <c r="C29" s="12" t="str">
        <f>SKUs!C29</f>
        <v>SKUName28</v>
      </c>
      <c r="D29" s="12" t="str">
        <f>SKUs!D29</f>
        <v>Brand 8</v>
      </c>
      <c r="E29" s="12" t="str">
        <f>SKUs!E29</f>
        <v>Segment 2</v>
      </c>
      <c r="F29" s="12" t="str">
        <f>SKUs!F29</f>
        <v>Business Unit 1</v>
      </c>
      <c r="G29" s="12">
        <f>SKUs!G29</f>
        <v>0</v>
      </c>
      <c r="H29" s="12">
        <f>SKUs!H29</f>
        <v>0</v>
      </c>
      <c r="I29" s="12">
        <f>SKUs!I29</f>
        <v>0</v>
      </c>
      <c r="J29" s="12">
        <f>SKUs!J29</f>
        <v>0</v>
      </c>
      <c r="K29" s="12">
        <f>SKUs!K29</f>
        <v>0</v>
      </c>
      <c r="M29" s="12">
        <f>'Gross Price'!L29*Quantity!L29</f>
        <v>6162</v>
      </c>
      <c r="N29" s="12">
        <f>'Gross Price'!M29*Quantity!M29</f>
        <v>6162</v>
      </c>
      <c r="O29" s="12">
        <f>'Gross Price'!N29*Quantity!N29</f>
        <v>6162</v>
      </c>
      <c r="P29" s="12">
        <f>'Gross Price'!O29*Quantity!O29</f>
        <v>6162</v>
      </c>
      <c r="Q29" s="12">
        <f>'Gross Price'!P29*Quantity!P29</f>
        <v>6162</v>
      </c>
      <c r="R29" s="12">
        <f>'Gross Price'!Q29*Quantity!Q29</f>
        <v>6162</v>
      </c>
      <c r="S29" s="12">
        <f>'Gross Price'!R29*Quantity!R29</f>
        <v>6377.6699999999992</v>
      </c>
      <c r="T29" s="12">
        <f>'Gross Price'!S29*Quantity!S29</f>
        <v>6256.5749999999989</v>
      </c>
      <c r="U29" s="12">
        <f>'Gross Price'!T29*Quantity!T29</f>
        <v>6256.5749999999989</v>
      </c>
      <c r="V29" s="12">
        <f>'Gross Price'!U29*Quantity!U29</f>
        <v>6256.5749999999989</v>
      </c>
      <c r="W29" s="12">
        <f>'Gross Price'!V29*Quantity!V29</f>
        <v>6256.5749999999989</v>
      </c>
      <c r="X29" s="12">
        <f>'Gross Price'!W29*Quantity!W29</f>
        <v>6256.5749999999989</v>
      </c>
      <c r="Y29" s="12">
        <f>'Gross Price'!X29*Quantity!X29</f>
        <v>6700.5899999999992</v>
      </c>
      <c r="Z29" s="12">
        <f>'Gross Price'!Y29*Quantity!Y29</f>
        <v>6700.5899999999992</v>
      </c>
      <c r="AA29" s="12">
        <f>'Gross Price'!Z29*Quantity!Z29</f>
        <v>6700.5899999999992</v>
      </c>
      <c r="AB29" s="12">
        <f>'Gross Price'!AA29*Quantity!AA29</f>
        <v>6901.6076999999996</v>
      </c>
      <c r="AC29" s="12">
        <f>'Gross Price'!AB29*Quantity!AB29</f>
        <v>6901.6076999999996</v>
      </c>
      <c r="AD29" s="12">
        <f>'Gross Price'!AC29*Quantity!AC29</f>
        <v>6901.6076999999996</v>
      </c>
      <c r="AE29" s="12">
        <f>'Gross Price'!AD29*Quantity!AD29</f>
        <v>6901.6076999999996</v>
      </c>
      <c r="AF29" s="12">
        <f>'Gross Price'!AE29*Quantity!AE29</f>
        <v>6776.8798500000003</v>
      </c>
      <c r="AG29" s="12">
        <f>'Gross Price'!AF29*Quantity!AF29</f>
        <v>6776.8798500000003</v>
      </c>
      <c r="AH29" s="12">
        <f>'Gross Price'!AG29*Quantity!AG29</f>
        <v>6776.8798500000003</v>
      </c>
      <c r="AI29" s="12">
        <f>'Gross Price'!AH29*Quantity!AH29</f>
        <v>6776.8798500000003</v>
      </c>
      <c r="AJ29" s="12">
        <f>'Gross Price'!AI29*Quantity!AI29</f>
        <v>6776.8798500000003</v>
      </c>
      <c r="AK29" s="12">
        <f>'Gross Price'!AJ29*Quantity!AJ29</f>
        <v>6942.7799999999988</v>
      </c>
      <c r="AL29" s="12">
        <f>'Gross Price'!AK29*Quantity!AK29</f>
        <v>6942.7799999999988</v>
      </c>
      <c r="AM29" s="12">
        <f>'Gross Price'!AL29*Quantity!AL29</f>
        <v>6942.7799999999988</v>
      </c>
      <c r="AN29" s="12">
        <f>'Gross Price'!AM29*Quantity!AM29</f>
        <v>7046.921699999999</v>
      </c>
      <c r="AO29" s="12">
        <f>'Gross Price'!AN29*Quantity!AN29</f>
        <v>7046.921699999999</v>
      </c>
      <c r="AP29" s="12">
        <f>'Gross Price'!AO29*Quantity!AO29</f>
        <v>7046.921699999999</v>
      </c>
      <c r="AQ29" s="12">
        <f>'Gross Price'!AP29*Quantity!AP29</f>
        <v>7046.921699999999</v>
      </c>
      <c r="AR29" s="12">
        <f>'Gross Price'!AQ29*Quantity!AQ29</f>
        <v>6924.0102749999987</v>
      </c>
      <c r="AS29" s="12">
        <f>'Gross Price'!AR29*Quantity!AR29</f>
        <v>6924.0102749999987</v>
      </c>
      <c r="AT29" s="12">
        <f>'Gross Price'!AS29*Quantity!AS29</f>
        <v>6924.0102749999987</v>
      </c>
      <c r="AU29" s="12">
        <f>'Gross Price'!AT29*Quantity!AT29</f>
        <v>7062.4904804999987</v>
      </c>
      <c r="AV29" s="12">
        <f>'Gross Price'!AU29*Quantity!AU29</f>
        <v>7062.4904804999987</v>
      </c>
      <c r="AW29" s="12">
        <f>'Gross Price'!AV29*Quantity!AV29</f>
        <v>6942.7799999999988</v>
      </c>
      <c r="AX29" s="12">
        <f>'Gross Price'!AW29*Quantity!AW29</f>
        <v>6942.7799999999988</v>
      </c>
      <c r="AY29" s="12">
        <f>'Gross Price'!AX29*Quantity!AX29</f>
        <v>6942.7799999999988</v>
      </c>
      <c r="AZ29" s="12">
        <f>'Gross Price'!AY29*Quantity!AY29</f>
        <v>7046.921699999999</v>
      </c>
      <c r="BA29" s="12">
        <f>'Gross Price'!AZ29*Quantity!AZ29</f>
        <v>7046.921699999999</v>
      </c>
      <c r="BB29" s="12">
        <f>'Gross Price'!BA29*Quantity!BA29</f>
        <v>7046.921699999999</v>
      </c>
      <c r="BC29" s="12">
        <f>'Gross Price'!BB29*Quantity!BB29</f>
        <v>7907.3016749999988</v>
      </c>
      <c r="BD29" s="12">
        <f>'Gross Price'!BC29*Quantity!BC29</f>
        <v>7743.4197749999985</v>
      </c>
      <c r="BE29" s="12">
        <f>'Gross Price'!BD29*Quantity!BD29</f>
        <v>7743.4197749999985</v>
      </c>
      <c r="BF29" s="12">
        <f>'Gross Price'!BE29*Quantity!BE29</f>
        <v>7743.4197749999985</v>
      </c>
      <c r="BG29" s="12">
        <f>'Gross Price'!BF29*Quantity!BF29</f>
        <v>7898.2881704999982</v>
      </c>
      <c r="BH29" s="12">
        <f>'Gross Price'!BG29*Quantity!BG29</f>
        <v>7898.2881704999982</v>
      </c>
      <c r="BI29" s="12">
        <f>'Gross Price'!BH29*Quantity!BH29</f>
        <v>6942.7799999999988</v>
      </c>
      <c r="BJ29" s="12">
        <f>'Gross Price'!BI29*Quantity!BI29</f>
        <v>6942.7799999999988</v>
      </c>
      <c r="BK29" s="12">
        <f>'Gross Price'!BJ29*Quantity!BJ29</f>
        <v>6942.7799999999988</v>
      </c>
      <c r="BL29" s="12">
        <f>'Gross Price'!BK29*Quantity!BK29</f>
        <v>7046.921699999999</v>
      </c>
      <c r="BM29" s="12">
        <f>'Gross Price'!BL29*Quantity!BL29</f>
        <v>7046.921699999999</v>
      </c>
      <c r="BN29" s="12">
        <f>'Gross Price'!BM29*Quantity!BM29</f>
        <v>7046.921699999999</v>
      </c>
      <c r="BO29" s="12">
        <f>'Gross Price'!BN29*Quantity!BN29</f>
        <v>7907.3016749999988</v>
      </c>
      <c r="BP29" s="12">
        <f>'Gross Price'!BO29*Quantity!BO29</f>
        <v>7743.4197749999985</v>
      </c>
      <c r="BQ29" s="12">
        <f>'Gross Price'!BP29*Quantity!BP29</f>
        <v>7743.4197749999985</v>
      </c>
      <c r="BR29" s="12">
        <f>'Gross Price'!BQ29*Quantity!BQ29</f>
        <v>7743.4197749999985</v>
      </c>
      <c r="BS29" s="12">
        <f>'Gross Price'!BR29*Quantity!BR29</f>
        <v>7898.2881704999982</v>
      </c>
      <c r="BT29" s="12">
        <f>'Gross Price'!BS29*Quantity!BS29</f>
        <v>7898.2881704999982</v>
      </c>
      <c r="BU29" s="12">
        <f>'Gross Price'!BT29*Quantity!BT29</f>
        <v>8419.3244504459981</v>
      </c>
      <c r="BV29" s="12">
        <f>'Gross Price'!BU29*Quantity!BU29</f>
        <v>8419.3244504459981</v>
      </c>
      <c r="BW29" s="12">
        <f>'Gross Price'!BV29*Quantity!BV29</f>
        <v>8419.3244504459981</v>
      </c>
      <c r="BX29" s="12">
        <f>'Gross Price'!BW29*Quantity!BW29</f>
        <v>8419.3244504459981</v>
      </c>
      <c r="BY29" s="12">
        <f>'Gross Price'!BX29*Quantity!BX29</f>
        <v>8419.3244504459981</v>
      </c>
      <c r="BZ29" s="12">
        <f>'Gross Price'!BY29*Quantity!BY29</f>
        <v>8419.3244504459981</v>
      </c>
      <c r="CA29" s="12">
        <f>'Gross Price'!BZ29*Quantity!BZ29</f>
        <v>9481.9576335119982</v>
      </c>
      <c r="CB29" s="12">
        <f>'Gross Price'!CA29*Quantity!CA29</f>
        <v>9277.6050983069981</v>
      </c>
      <c r="CC29" s="12">
        <f>'Gross Price'!CB29*Quantity!CB29</f>
        <v>8952.8889198662528</v>
      </c>
      <c r="CD29" s="12">
        <f>'Gross Price'!CC29*Quantity!CC29</f>
        <v>8952.8889198662528</v>
      </c>
      <c r="CE29" s="12">
        <f>'Gross Price'!CD29*Quantity!CD29</f>
        <v>8952.8889198662528</v>
      </c>
      <c r="CF29" s="12">
        <f>'Gross Price'!CE29*Quantity!CE29</f>
        <v>8952.8889198662528</v>
      </c>
      <c r="CG29" s="12">
        <f t="shared" si="0"/>
        <v>18486</v>
      </c>
      <c r="CH29" s="12">
        <f t="shared" si="1"/>
        <v>18486</v>
      </c>
      <c r="CI29" s="12">
        <f t="shared" si="2"/>
        <v>18890.82</v>
      </c>
      <c r="CJ29" s="12">
        <f t="shared" si="3"/>
        <v>18769.724999999999</v>
      </c>
      <c r="CK29" s="12">
        <f t="shared" si="4"/>
        <v>74632.544999999984</v>
      </c>
      <c r="CL29" s="12">
        <f t="shared" si="5"/>
        <v>20101.769999999997</v>
      </c>
      <c r="CM29" s="12">
        <f t="shared" si="6"/>
        <v>20704.823099999998</v>
      </c>
      <c r="CN29" s="12">
        <f t="shared" si="7"/>
        <v>20455.367399999999</v>
      </c>
      <c r="CO29" s="12">
        <f t="shared" si="8"/>
        <v>20330.63955</v>
      </c>
      <c r="CP29" s="12">
        <f t="shared" si="9"/>
        <v>81592.600049999994</v>
      </c>
      <c r="CQ29" s="12">
        <f t="shared" si="10"/>
        <v>20828.339999999997</v>
      </c>
      <c r="CR29" s="12">
        <f t="shared" si="11"/>
        <v>21140.765099999997</v>
      </c>
      <c r="CS29" s="12">
        <f t="shared" si="12"/>
        <v>20894.942249999996</v>
      </c>
      <c r="CT29" s="12">
        <f t="shared" si="13"/>
        <v>21048.991235999994</v>
      </c>
      <c r="CU29" s="12">
        <f t="shared" si="14"/>
        <v>83913.038585999981</v>
      </c>
      <c r="CV29" s="12">
        <f t="shared" si="15"/>
        <v>20828.339999999997</v>
      </c>
      <c r="CW29" s="12">
        <f t="shared" si="16"/>
        <v>21140.765099999997</v>
      </c>
      <c r="CX29" s="12">
        <f t="shared" si="17"/>
        <v>23394.141224999996</v>
      </c>
      <c r="CY29" s="12">
        <f t="shared" si="18"/>
        <v>23539.996115999995</v>
      </c>
      <c r="CZ29" s="12">
        <f t="shared" si="19"/>
        <v>88903.242441000009</v>
      </c>
      <c r="DA29" s="12">
        <f t="shared" si="20"/>
        <v>20828.339999999997</v>
      </c>
      <c r="DB29" s="12">
        <f t="shared" si="21"/>
        <v>21140.765099999997</v>
      </c>
      <c r="DC29" s="12">
        <f t="shared" si="22"/>
        <v>23394.141224999996</v>
      </c>
      <c r="DD29" s="12">
        <f t="shared" si="23"/>
        <v>23539.996115999995</v>
      </c>
      <c r="DE29" s="12">
        <f t="shared" si="24"/>
        <v>88903.242441000009</v>
      </c>
      <c r="DF29" s="12">
        <f t="shared" si="25"/>
        <v>25257.973351337994</v>
      </c>
      <c r="DG29" s="12">
        <f t="shared" si="26"/>
        <v>25257.973351337994</v>
      </c>
      <c r="DH29" s="12">
        <f t="shared" si="27"/>
        <v>27712.451651685245</v>
      </c>
      <c r="DI29" s="12">
        <f t="shared" si="28"/>
        <v>26858.66675959876</v>
      </c>
      <c r="DJ29" s="12">
        <f t="shared" si="29"/>
        <v>105087.06511395999</v>
      </c>
      <c r="DK29" s="12">
        <f>SUM(M29:CHOOSE(YTD,M29,N29,O29,P29,Q29,R29,S29,T29,U29,V29,W29,X29))</f>
        <v>18486</v>
      </c>
      <c r="DL29" s="12">
        <f>SUM(Y29:CHOOSE(YTD,Y29,Z29,AA29,AB29,AC29,AD29,AE29,AF29,AG29,AH29,AI29,AJ29))</f>
        <v>20101.769999999997</v>
      </c>
      <c r="DM29" s="12">
        <f>SUM(AK29:CHOOSE(YTD,AK29,AL29,AM29,AN29,AO29,AP29,AQ29,AR29,AS29,AT29,AU29,AV29))</f>
        <v>20828.339999999997</v>
      </c>
      <c r="DN29" s="12">
        <f>SUM(AW29:CHOOSE(YTD,AW29,AX29,AY29,AZ29,BA29,BB29,BC29,BD29,BE29,BF29,BG29,BH29))</f>
        <v>20828.339999999997</v>
      </c>
      <c r="DO29" s="12">
        <f>SUM(BI29:CHOOSE(YTD,BI29,BJ29,BK29,BL29,BM29,BN29,BO29,BP29,BQ29,BR29,BS29,BT29))</f>
        <v>20828.339999999997</v>
      </c>
      <c r="DP29" s="12">
        <f>SUM(BU29:CHOOSE(YTD,BU29,BV29,BW29,BX29,BY29,BZ29,CA29,CB29,CC29,CD29,CE29,CF29))</f>
        <v>25257.973351337994</v>
      </c>
    </row>
    <row r="30" spans="1:120" x14ac:dyDescent="0.15">
      <c r="A30" s="12" t="str">
        <f t="shared" si="30"/>
        <v>Gross Sales</v>
      </c>
      <c r="B30" s="12" t="str">
        <f>SKUs!B30</f>
        <v>SKU29</v>
      </c>
      <c r="C30" s="12" t="str">
        <f>SKUs!C30</f>
        <v>SKUName29</v>
      </c>
      <c r="D30" s="12" t="str">
        <f>SKUs!D30</f>
        <v>Brand 8</v>
      </c>
      <c r="E30" s="12" t="str">
        <f>SKUs!E30</f>
        <v>Segment 2</v>
      </c>
      <c r="F30" s="12" t="str">
        <f>SKUs!F30</f>
        <v>Business Unit 1</v>
      </c>
      <c r="G30" s="12">
        <f>SKUs!G30</f>
        <v>0</v>
      </c>
      <c r="H30" s="12">
        <f>SKUs!H30</f>
        <v>0</v>
      </c>
      <c r="I30" s="12">
        <f>SKUs!I30</f>
        <v>0</v>
      </c>
      <c r="J30" s="12">
        <f>SKUs!J30</f>
        <v>0</v>
      </c>
      <c r="K30" s="12">
        <f>SKUs!K30</f>
        <v>0</v>
      </c>
      <c r="M30" s="12">
        <f>'Gross Price'!L30*Quantity!L30</f>
        <v>12402</v>
      </c>
      <c r="N30" s="12">
        <f>'Gross Price'!M30*Quantity!M30</f>
        <v>12402</v>
      </c>
      <c r="O30" s="12">
        <f>'Gross Price'!N30*Quantity!N30</f>
        <v>12402</v>
      </c>
      <c r="P30" s="12">
        <f>'Gross Price'!O30*Quantity!O30</f>
        <v>12402</v>
      </c>
      <c r="Q30" s="12">
        <f>'Gross Price'!P30*Quantity!P30</f>
        <v>12402</v>
      </c>
      <c r="R30" s="12">
        <f>'Gross Price'!Q30*Quantity!Q30</f>
        <v>12402</v>
      </c>
      <c r="S30" s="12">
        <f>'Gross Price'!R30*Quantity!R30</f>
        <v>12836.069999999998</v>
      </c>
      <c r="T30" s="12">
        <f>'Gross Price'!S30*Quantity!S30</f>
        <v>12593.88</v>
      </c>
      <c r="U30" s="12">
        <f>'Gross Price'!T30*Quantity!T30</f>
        <v>12593.88</v>
      </c>
      <c r="V30" s="12">
        <f>'Gross Price'!U30*Quantity!U30</f>
        <v>12593.88</v>
      </c>
      <c r="W30" s="12">
        <f>'Gross Price'!V30*Quantity!V30</f>
        <v>12593.88</v>
      </c>
      <c r="X30" s="12">
        <f>'Gross Price'!W30*Quantity!W30</f>
        <v>12593.88</v>
      </c>
      <c r="Y30" s="12">
        <f>'Gross Price'!X30*Quantity!X30</f>
        <v>13481.909999999998</v>
      </c>
      <c r="Z30" s="12">
        <f>'Gross Price'!Y30*Quantity!Y30</f>
        <v>13481.909999999998</v>
      </c>
      <c r="AA30" s="12">
        <f>'Gross Price'!Z30*Quantity!Z30</f>
        <v>13481.909999999998</v>
      </c>
      <c r="AB30" s="12">
        <f>'Gross Price'!AA30*Quantity!AA30</f>
        <v>13886.3673</v>
      </c>
      <c r="AC30" s="12">
        <f>'Gross Price'!AB30*Quantity!AB30</f>
        <v>13886.3673</v>
      </c>
      <c r="AD30" s="12">
        <f>'Gross Price'!AC30*Quantity!AC30</f>
        <v>13886.3673</v>
      </c>
      <c r="AE30" s="12">
        <f>'Gross Price'!AD30*Quantity!AD30</f>
        <v>13886.3673</v>
      </c>
      <c r="AF30" s="12">
        <f>'Gross Price'!AE30*Quantity!AE30</f>
        <v>13636.911599999999</v>
      </c>
      <c r="AG30" s="12">
        <f>'Gross Price'!AF30*Quantity!AF30</f>
        <v>13636.911599999999</v>
      </c>
      <c r="AH30" s="12">
        <f>'Gross Price'!AG30*Quantity!AG30</f>
        <v>13636.911599999999</v>
      </c>
      <c r="AI30" s="12">
        <f>'Gross Price'!AH30*Quantity!AH30</f>
        <v>13636.911599999999</v>
      </c>
      <c r="AJ30" s="12">
        <f>'Gross Price'!AI30*Quantity!AI30</f>
        <v>13636.911599999999</v>
      </c>
      <c r="AK30" s="12">
        <f>'Gross Price'!AJ30*Quantity!AJ30</f>
        <v>13966.289999999999</v>
      </c>
      <c r="AL30" s="12">
        <f>'Gross Price'!AK30*Quantity!AK30</f>
        <v>13966.289999999999</v>
      </c>
      <c r="AM30" s="12">
        <f>'Gross Price'!AL30*Quantity!AL30</f>
        <v>13966.289999999999</v>
      </c>
      <c r="AN30" s="12">
        <f>'Gross Price'!AM30*Quantity!AM30</f>
        <v>14175.784349999998</v>
      </c>
      <c r="AO30" s="12">
        <f>'Gross Price'!AN30*Quantity!AN30</f>
        <v>14175.784349999998</v>
      </c>
      <c r="AP30" s="12">
        <f>'Gross Price'!AO30*Quantity!AO30</f>
        <v>14175.784349999998</v>
      </c>
      <c r="AQ30" s="12">
        <f>'Gross Price'!AP30*Quantity!AP30</f>
        <v>14175.784349999998</v>
      </c>
      <c r="AR30" s="12">
        <f>'Gross Price'!AQ30*Quantity!AQ30</f>
        <v>13929.961499999998</v>
      </c>
      <c r="AS30" s="12">
        <f>'Gross Price'!AR30*Quantity!AR30</f>
        <v>13929.961499999998</v>
      </c>
      <c r="AT30" s="12">
        <f>'Gross Price'!AS30*Quantity!AS30</f>
        <v>13929.961499999998</v>
      </c>
      <c r="AU30" s="12">
        <f>'Gross Price'!AT30*Quantity!AT30</f>
        <v>14208.560729999997</v>
      </c>
      <c r="AV30" s="12">
        <f>'Gross Price'!AU30*Quantity!AU30</f>
        <v>14208.560729999997</v>
      </c>
      <c r="AW30" s="12">
        <f>'Gross Price'!AV30*Quantity!AV30</f>
        <v>13966.289999999999</v>
      </c>
      <c r="AX30" s="12">
        <f>'Gross Price'!AW30*Quantity!AW30</f>
        <v>13966.289999999999</v>
      </c>
      <c r="AY30" s="12">
        <f>'Gross Price'!AX30*Quantity!AX30</f>
        <v>13966.289999999999</v>
      </c>
      <c r="AZ30" s="12">
        <f>'Gross Price'!AY30*Quantity!AY30</f>
        <v>14175.784349999998</v>
      </c>
      <c r="BA30" s="12">
        <f>'Gross Price'!AZ30*Quantity!AZ30</f>
        <v>14175.784349999998</v>
      </c>
      <c r="BB30" s="12">
        <f>'Gross Price'!BA30*Quantity!BA30</f>
        <v>14175.784349999998</v>
      </c>
      <c r="BC30" s="12">
        <f>'Gross Price'!BB30*Quantity!BB30</f>
        <v>15896.544299999998</v>
      </c>
      <c r="BD30" s="12">
        <f>'Gross Price'!BC30*Quantity!BC30</f>
        <v>15568.780499999997</v>
      </c>
      <c r="BE30" s="12">
        <f>'Gross Price'!BD30*Quantity!BD30</f>
        <v>15568.780499999997</v>
      </c>
      <c r="BF30" s="12">
        <f>'Gross Price'!BE30*Quantity!BE30</f>
        <v>15568.780499999997</v>
      </c>
      <c r="BG30" s="12">
        <f>'Gross Price'!BF30*Quantity!BF30</f>
        <v>15880.156109999996</v>
      </c>
      <c r="BH30" s="12">
        <f>'Gross Price'!BG30*Quantity!BG30</f>
        <v>15880.156109999996</v>
      </c>
      <c r="BI30" s="12">
        <f>'Gross Price'!BH30*Quantity!BH30</f>
        <v>13966.289999999999</v>
      </c>
      <c r="BJ30" s="12">
        <f>'Gross Price'!BI30*Quantity!BI30</f>
        <v>13966.289999999999</v>
      </c>
      <c r="BK30" s="12">
        <f>'Gross Price'!BJ30*Quantity!BJ30</f>
        <v>13966.289999999999</v>
      </c>
      <c r="BL30" s="12">
        <f>'Gross Price'!BK30*Quantity!BK30</f>
        <v>14175.784349999998</v>
      </c>
      <c r="BM30" s="12">
        <f>'Gross Price'!BL30*Quantity!BL30</f>
        <v>14175.784349999998</v>
      </c>
      <c r="BN30" s="12">
        <f>'Gross Price'!BM30*Quantity!BM30</f>
        <v>14175.784349999998</v>
      </c>
      <c r="BO30" s="12">
        <f>'Gross Price'!BN30*Quantity!BN30</f>
        <v>15896.544299999998</v>
      </c>
      <c r="BP30" s="12">
        <f>'Gross Price'!BO30*Quantity!BO30</f>
        <v>15568.780499999997</v>
      </c>
      <c r="BQ30" s="12">
        <f>'Gross Price'!BP30*Quantity!BP30</f>
        <v>15568.780499999997</v>
      </c>
      <c r="BR30" s="12">
        <f>'Gross Price'!BQ30*Quantity!BQ30</f>
        <v>15568.780499999997</v>
      </c>
      <c r="BS30" s="12">
        <f>'Gross Price'!BR30*Quantity!BR30</f>
        <v>15880.156109999996</v>
      </c>
      <c r="BT30" s="12">
        <f>'Gross Price'!BS30*Quantity!BS30</f>
        <v>15880.156109999996</v>
      </c>
      <c r="BU30" s="12">
        <f>'Gross Price'!BT30*Quantity!BT30</f>
        <v>17002.130929055995</v>
      </c>
      <c r="BV30" s="12">
        <f>'Gross Price'!BU30*Quantity!BU30</f>
        <v>17002.130929055995</v>
      </c>
      <c r="BW30" s="12">
        <f>'Gross Price'!BV30*Quantity!BV30</f>
        <v>17002.130929055995</v>
      </c>
      <c r="BX30" s="12">
        <f>'Gross Price'!BW30*Quantity!BW30</f>
        <v>17002.130929055995</v>
      </c>
      <c r="BY30" s="12">
        <f>'Gross Price'!BX30*Quantity!BX30</f>
        <v>17002.130929055995</v>
      </c>
      <c r="BZ30" s="12">
        <f>'Gross Price'!BY30*Quantity!BY30</f>
        <v>17002.130929055995</v>
      </c>
      <c r="CA30" s="12">
        <f>'Gross Price'!BZ30*Quantity!BZ30</f>
        <v>19045.656281105996</v>
      </c>
      <c r="CB30" s="12">
        <f>'Gross Price'!CA30*Quantity!CA30</f>
        <v>18636.951210695996</v>
      </c>
      <c r="CC30" s="12">
        <f>'Gross Price'!CB30*Quantity!CB30</f>
        <v>17984.657918321634</v>
      </c>
      <c r="CD30" s="12">
        <f>'Gross Price'!CC30*Quantity!CC30</f>
        <v>17984.657918321634</v>
      </c>
      <c r="CE30" s="12">
        <f>'Gross Price'!CD30*Quantity!CD30</f>
        <v>17984.657918321634</v>
      </c>
      <c r="CF30" s="12">
        <f>'Gross Price'!CE30*Quantity!CE30</f>
        <v>17984.657918321634</v>
      </c>
      <c r="CG30" s="12">
        <f t="shared" si="0"/>
        <v>37206</v>
      </c>
      <c r="CH30" s="12">
        <f t="shared" si="1"/>
        <v>37206</v>
      </c>
      <c r="CI30" s="12">
        <f t="shared" si="2"/>
        <v>38023.829999999994</v>
      </c>
      <c r="CJ30" s="12">
        <f t="shared" si="3"/>
        <v>37781.64</v>
      </c>
      <c r="CK30" s="12">
        <f t="shared" si="4"/>
        <v>150217.47</v>
      </c>
      <c r="CL30" s="12">
        <f t="shared" si="5"/>
        <v>40445.729999999996</v>
      </c>
      <c r="CM30" s="12">
        <f t="shared" si="6"/>
        <v>41659.101900000001</v>
      </c>
      <c r="CN30" s="12">
        <f t="shared" si="7"/>
        <v>41160.190499999997</v>
      </c>
      <c r="CO30" s="12">
        <f t="shared" si="8"/>
        <v>40910.734799999998</v>
      </c>
      <c r="CP30" s="12">
        <f t="shared" si="9"/>
        <v>164175.75719999996</v>
      </c>
      <c r="CQ30" s="12">
        <f t="shared" si="10"/>
        <v>41898.869999999995</v>
      </c>
      <c r="CR30" s="12">
        <f t="shared" si="11"/>
        <v>42527.353049999991</v>
      </c>
      <c r="CS30" s="12">
        <f t="shared" si="12"/>
        <v>42035.707349999997</v>
      </c>
      <c r="CT30" s="12">
        <f t="shared" si="13"/>
        <v>42347.082959999992</v>
      </c>
      <c r="CU30" s="12">
        <f t="shared" si="14"/>
        <v>168809.01336000001</v>
      </c>
      <c r="CV30" s="12">
        <f t="shared" si="15"/>
        <v>41898.869999999995</v>
      </c>
      <c r="CW30" s="12">
        <f t="shared" si="16"/>
        <v>42527.353049999991</v>
      </c>
      <c r="CX30" s="12">
        <f t="shared" si="17"/>
        <v>47034.105299999996</v>
      </c>
      <c r="CY30" s="12">
        <f t="shared" si="18"/>
        <v>47329.092719999986</v>
      </c>
      <c r="CZ30" s="12">
        <f t="shared" si="19"/>
        <v>178789.42106999998</v>
      </c>
      <c r="DA30" s="12">
        <f t="shared" si="20"/>
        <v>41898.869999999995</v>
      </c>
      <c r="DB30" s="12">
        <f t="shared" si="21"/>
        <v>42527.353049999991</v>
      </c>
      <c r="DC30" s="12">
        <f t="shared" si="22"/>
        <v>47034.105299999996</v>
      </c>
      <c r="DD30" s="12">
        <f t="shared" si="23"/>
        <v>47329.092719999986</v>
      </c>
      <c r="DE30" s="12">
        <f t="shared" si="24"/>
        <v>178789.42106999998</v>
      </c>
      <c r="DF30" s="12">
        <f t="shared" si="25"/>
        <v>51006.392787167984</v>
      </c>
      <c r="DG30" s="12">
        <f t="shared" si="26"/>
        <v>51006.392787167984</v>
      </c>
      <c r="DH30" s="12">
        <f t="shared" si="27"/>
        <v>55667.265410123626</v>
      </c>
      <c r="DI30" s="12">
        <f t="shared" si="28"/>
        <v>53953.9737549649</v>
      </c>
      <c r="DJ30" s="12">
        <f t="shared" si="29"/>
        <v>211634.02473942452</v>
      </c>
      <c r="DK30" s="12">
        <f>SUM(M30:CHOOSE(YTD,M30,N30,O30,P30,Q30,R30,S30,T30,U30,V30,W30,X30))</f>
        <v>37206</v>
      </c>
      <c r="DL30" s="12">
        <f>SUM(Y30:CHOOSE(YTD,Y30,Z30,AA30,AB30,AC30,AD30,AE30,AF30,AG30,AH30,AI30,AJ30))</f>
        <v>40445.729999999996</v>
      </c>
      <c r="DM30" s="12">
        <f>SUM(AK30:CHOOSE(YTD,AK30,AL30,AM30,AN30,AO30,AP30,AQ30,AR30,AS30,AT30,AU30,AV30))</f>
        <v>41898.869999999995</v>
      </c>
      <c r="DN30" s="12">
        <f>SUM(AW30:CHOOSE(YTD,AW30,AX30,AY30,AZ30,BA30,BB30,BC30,BD30,BE30,BF30,BG30,BH30))</f>
        <v>41898.869999999995</v>
      </c>
      <c r="DO30" s="12">
        <f>SUM(BI30:CHOOSE(YTD,BI30,BJ30,BK30,BL30,BM30,BN30,BO30,BP30,BQ30,BR30,BS30,BT30))</f>
        <v>41898.869999999995</v>
      </c>
      <c r="DP30" s="12">
        <f>SUM(BU30:CHOOSE(YTD,BU30,BV30,BW30,BX30,BY30,BZ30,CA30,CB30,CC30,CD30,CE30,CF30))</f>
        <v>51006.392787167984</v>
      </c>
    </row>
    <row r="31" spans="1:120" x14ac:dyDescent="0.15">
      <c r="A31" s="12" t="str">
        <f t="shared" si="30"/>
        <v>Gross Sales</v>
      </c>
      <c r="B31" s="12" t="str">
        <f>SKUs!B31</f>
        <v>SKU30</v>
      </c>
      <c r="C31" s="12" t="str">
        <f>SKUs!C31</f>
        <v>SKUName30</v>
      </c>
      <c r="D31" s="12" t="str">
        <f>SKUs!D31</f>
        <v>Brand 8</v>
      </c>
      <c r="E31" s="12" t="str">
        <f>SKUs!E31</f>
        <v>Segment 2</v>
      </c>
      <c r="F31" s="12" t="str">
        <f>SKUs!F31</f>
        <v>Business Unit 1</v>
      </c>
      <c r="G31" s="12">
        <f>SKUs!G31</f>
        <v>0</v>
      </c>
      <c r="H31" s="12">
        <f>SKUs!H31</f>
        <v>0</v>
      </c>
      <c r="I31" s="12">
        <f>SKUs!I31</f>
        <v>0</v>
      </c>
      <c r="J31" s="12">
        <f>SKUs!J31</f>
        <v>0</v>
      </c>
      <c r="K31" s="12">
        <f>SKUs!K31</f>
        <v>0</v>
      </c>
      <c r="M31" s="12">
        <f>'Gross Price'!L31*Quantity!L31</f>
        <v>5049</v>
      </c>
      <c r="N31" s="12">
        <f>'Gross Price'!M31*Quantity!M31</f>
        <v>5049</v>
      </c>
      <c r="O31" s="12">
        <f>'Gross Price'!N31*Quantity!N31</f>
        <v>5049</v>
      </c>
      <c r="P31" s="12">
        <f>'Gross Price'!O31*Quantity!O31</f>
        <v>5049</v>
      </c>
      <c r="Q31" s="12">
        <f>'Gross Price'!P31*Quantity!P31</f>
        <v>5049</v>
      </c>
      <c r="R31" s="12">
        <f>'Gross Price'!Q31*Quantity!Q31</f>
        <v>5049</v>
      </c>
      <c r="S31" s="12">
        <f>'Gross Price'!R31*Quantity!R31</f>
        <v>5225.7149999999992</v>
      </c>
      <c r="T31" s="12">
        <f>'Gross Price'!S31*Quantity!S31</f>
        <v>5120.1449999999995</v>
      </c>
      <c r="U31" s="12">
        <f>'Gross Price'!T31*Quantity!T31</f>
        <v>5120.1449999999995</v>
      </c>
      <c r="V31" s="12">
        <f>'Gross Price'!U31*Quantity!U31</f>
        <v>5120.1449999999995</v>
      </c>
      <c r="W31" s="12">
        <f>'Gross Price'!V31*Quantity!V31</f>
        <v>5120.1449999999995</v>
      </c>
      <c r="X31" s="12">
        <f>'Gross Price'!W31*Quantity!W31</f>
        <v>5120.1449999999995</v>
      </c>
      <c r="Y31" s="12">
        <f>'Gross Price'!X31*Quantity!X31</f>
        <v>5489.6399999999994</v>
      </c>
      <c r="Z31" s="12">
        <f>'Gross Price'!Y31*Quantity!Y31</f>
        <v>5489.6399999999994</v>
      </c>
      <c r="AA31" s="12">
        <f>'Gross Price'!Z31*Quantity!Z31</f>
        <v>5489.6399999999994</v>
      </c>
      <c r="AB31" s="12">
        <f>'Gross Price'!AA31*Quantity!AA31</f>
        <v>5654.3292000000001</v>
      </c>
      <c r="AC31" s="12">
        <f>'Gross Price'!AB31*Quantity!AB31</f>
        <v>5654.3292000000001</v>
      </c>
      <c r="AD31" s="12">
        <f>'Gross Price'!AC31*Quantity!AC31</f>
        <v>5654.3292000000001</v>
      </c>
      <c r="AE31" s="12">
        <f>'Gross Price'!AD31*Quantity!AD31</f>
        <v>5654.3292000000001</v>
      </c>
      <c r="AF31" s="12">
        <f>'Gross Price'!AE31*Quantity!AE31</f>
        <v>5545.5920999999998</v>
      </c>
      <c r="AG31" s="12">
        <f>'Gross Price'!AF31*Quantity!AF31</f>
        <v>5545.5920999999998</v>
      </c>
      <c r="AH31" s="12">
        <f>'Gross Price'!AG31*Quantity!AG31</f>
        <v>5545.5920999999998</v>
      </c>
      <c r="AI31" s="12">
        <f>'Gross Price'!AH31*Quantity!AH31</f>
        <v>5545.5920999999998</v>
      </c>
      <c r="AJ31" s="12">
        <f>'Gross Price'!AI31*Quantity!AI31</f>
        <v>5545.5920999999998</v>
      </c>
      <c r="AK31" s="12">
        <f>'Gross Price'!AJ31*Quantity!AJ31</f>
        <v>5700.78</v>
      </c>
      <c r="AL31" s="12">
        <f>'Gross Price'!AK31*Quantity!AK31</f>
        <v>5700.78</v>
      </c>
      <c r="AM31" s="12">
        <f>'Gross Price'!AL31*Quantity!AL31</f>
        <v>5700.78</v>
      </c>
      <c r="AN31" s="12">
        <f>'Gross Price'!AM31*Quantity!AM31</f>
        <v>5786.2916999999989</v>
      </c>
      <c r="AO31" s="12">
        <f>'Gross Price'!AN31*Quantity!AN31</f>
        <v>5786.2916999999989</v>
      </c>
      <c r="AP31" s="12">
        <f>'Gross Price'!AO31*Quantity!AO31</f>
        <v>5786.2916999999989</v>
      </c>
      <c r="AQ31" s="12">
        <f>'Gross Price'!AP31*Quantity!AP31</f>
        <v>5786.2916999999989</v>
      </c>
      <c r="AR31" s="12">
        <f>'Gross Price'!AQ31*Quantity!AQ31</f>
        <v>5679.1381499999989</v>
      </c>
      <c r="AS31" s="12">
        <f>'Gross Price'!AR31*Quantity!AR31</f>
        <v>5679.1381499999989</v>
      </c>
      <c r="AT31" s="12">
        <f>'Gross Price'!AS31*Quantity!AS31</f>
        <v>5679.1381499999989</v>
      </c>
      <c r="AU31" s="12">
        <f>'Gross Price'!AT31*Quantity!AT31</f>
        <v>5792.7209129999992</v>
      </c>
      <c r="AV31" s="12">
        <f>'Gross Price'!AU31*Quantity!AU31</f>
        <v>5792.7209129999992</v>
      </c>
      <c r="AW31" s="12">
        <f>'Gross Price'!AV31*Quantity!AV31</f>
        <v>5700.78</v>
      </c>
      <c r="AX31" s="12">
        <f>'Gross Price'!AW31*Quantity!AW31</f>
        <v>5700.78</v>
      </c>
      <c r="AY31" s="12">
        <f>'Gross Price'!AX31*Quantity!AX31</f>
        <v>5700.78</v>
      </c>
      <c r="AZ31" s="12">
        <f>'Gross Price'!AY31*Quantity!AY31</f>
        <v>5786.2916999999989</v>
      </c>
      <c r="BA31" s="12">
        <f>'Gross Price'!AZ31*Quantity!AZ31</f>
        <v>5786.2916999999989</v>
      </c>
      <c r="BB31" s="12">
        <f>'Gross Price'!BA31*Quantity!BA31</f>
        <v>5786.2916999999989</v>
      </c>
      <c r="BC31" s="12">
        <f>'Gross Price'!BB31*Quantity!BB31</f>
        <v>6482.7897749999993</v>
      </c>
      <c r="BD31" s="12">
        <f>'Gross Price'!BC31*Quantity!BC31</f>
        <v>6375.6362249999993</v>
      </c>
      <c r="BE31" s="12">
        <f>'Gross Price'!BD31*Quantity!BD31</f>
        <v>6375.6362249999993</v>
      </c>
      <c r="BF31" s="12">
        <f>'Gross Price'!BE31*Quantity!BE31</f>
        <v>6375.6362249999993</v>
      </c>
      <c r="BG31" s="12">
        <f>'Gross Price'!BF31*Quantity!BF31</f>
        <v>6503.1489494999996</v>
      </c>
      <c r="BH31" s="12">
        <f>'Gross Price'!BG31*Quantity!BG31</f>
        <v>6503.1489494999996</v>
      </c>
      <c r="BI31" s="12">
        <f>'Gross Price'!BH31*Quantity!BH31</f>
        <v>5700.78</v>
      </c>
      <c r="BJ31" s="12">
        <f>'Gross Price'!BI31*Quantity!BI31</f>
        <v>5700.78</v>
      </c>
      <c r="BK31" s="12">
        <f>'Gross Price'!BJ31*Quantity!BJ31</f>
        <v>5700.78</v>
      </c>
      <c r="BL31" s="12">
        <f>'Gross Price'!BK31*Quantity!BK31</f>
        <v>5786.2916999999989</v>
      </c>
      <c r="BM31" s="12">
        <f>'Gross Price'!BL31*Quantity!BL31</f>
        <v>5786.2916999999989</v>
      </c>
      <c r="BN31" s="12">
        <f>'Gross Price'!BM31*Quantity!BM31</f>
        <v>5786.2916999999989</v>
      </c>
      <c r="BO31" s="12">
        <f>'Gross Price'!BN31*Quantity!BN31</f>
        <v>6482.7897749999993</v>
      </c>
      <c r="BP31" s="12">
        <f>'Gross Price'!BO31*Quantity!BO31</f>
        <v>6375.6362249999993</v>
      </c>
      <c r="BQ31" s="12">
        <f>'Gross Price'!BP31*Quantity!BP31</f>
        <v>6375.6362249999993</v>
      </c>
      <c r="BR31" s="12">
        <f>'Gross Price'!BQ31*Quantity!BQ31</f>
        <v>6375.6362249999993</v>
      </c>
      <c r="BS31" s="12">
        <f>'Gross Price'!BR31*Quantity!BR31</f>
        <v>6503.1489494999996</v>
      </c>
      <c r="BT31" s="12">
        <f>'Gross Price'!BS31*Quantity!BS31</f>
        <v>6503.1489494999996</v>
      </c>
      <c r="BU31" s="12">
        <f>'Gross Price'!BT31*Quantity!BT31</f>
        <v>6947.9861969699996</v>
      </c>
      <c r="BV31" s="12">
        <f>'Gross Price'!BU31*Quantity!BU31</f>
        <v>6947.9861969699996</v>
      </c>
      <c r="BW31" s="12">
        <f>'Gross Price'!BV31*Quantity!BV31</f>
        <v>6947.9861969699996</v>
      </c>
      <c r="BX31" s="12">
        <f>'Gross Price'!BW31*Quantity!BW31</f>
        <v>6947.9861969699996</v>
      </c>
      <c r="BY31" s="12">
        <f>'Gross Price'!BX31*Quantity!BX31</f>
        <v>6947.9861969699996</v>
      </c>
      <c r="BZ31" s="12">
        <f>'Gross Price'!BY31*Quantity!BY31</f>
        <v>6947.9861969699996</v>
      </c>
      <c r="CA31" s="12">
        <f>'Gross Price'!BZ31*Quantity!BZ31</f>
        <v>7749.6769120049994</v>
      </c>
      <c r="CB31" s="12">
        <f>'Gross Price'!CA31*Quantity!CA31</f>
        <v>7642.7848166669992</v>
      </c>
      <c r="CC31" s="12">
        <f>'Gross Price'!CB31*Quantity!CB31</f>
        <v>7375.2873480836543</v>
      </c>
      <c r="CD31" s="12">
        <f>'Gross Price'!CC31*Quantity!CC31</f>
        <v>7375.2873480836543</v>
      </c>
      <c r="CE31" s="12">
        <f>'Gross Price'!CD31*Quantity!CD31</f>
        <v>7375.2873480836543</v>
      </c>
      <c r="CF31" s="12">
        <f>'Gross Price'!CE31*Quantity!CE31</f>
        <v>7375.2873480836543</v>
      </c>
      <c r="CG31" s="12">
        <f t="shared" si="0"/>
        <v>15147</v>
      </c>
      <c r="CH31" s="12">
        <f t="shared" si="1"/>
        <v>15147</v>
      </c>
      <c r="CI31" s="12">
        <f t="shared" si="2"/>
        <v>15466.004999999997</v>
      </c>
      <c r="CJ31" s="12">
        <f t="shared" si="3"/>
        <v>15360.434999999998</v>
      </c>
      <c r="CK31" s="12">
        <f t="shared" si="4"/>
        <v>61120.439999999981</v>
      </c>
      <c r="CL31" s="12">
        <f t="shared" si="5"/>
        <v>16468.919999999998</v>
      </c>
      <c r="CM31" s="12">
        <f t="shared" si="6"/>
        <v>16962.9876</v>
      </c>
      <c r="CN31" s="12">
        <f t="shared" si="7"/>
        <v>16745.5134</v>
      </c>
      <c r="CO31" s="12">
        <f t="shared" si="8"/>
        <v>16636.776299999998</v>
      </c>
      <c r="CP31" s="12">
        <f t="shared" si="9"/>
        <v>66814.1973</v>
      </c>
      <c r="CQ31" s="12">
        <f t="shared" si="10"/>
        <v>17102.34</v>
      </c>
      <c r="CR31" s="12">
        <f t="shared" si="11"/>
        <v>17358.875099999997</v>
      </c>
      <c r="CS31" s="12">
        <f t="shared" si="12"/>
        <v>17144.567999999996</v>
      </c>
      <c r="CT31" s="12">
        <f t="shared" si="13"/>
        <v>17264.579975999997</v>
      </c>
      <c r="CU31" s="12">
        <f t="shared" si="14"/>
        <v>68870.363075999994</v>
      </c>
      <c r="CV31" s="12">
        <f t="shared" si="15"/>
        <v>17102.34</v>
      </c>
      <c r="CW31" s="12">
        <f t="shared" si="16"/>
        <v>17358.875099999997</v>
      </c>
      <c r="CX31" s="12">
        <f t="shared" si="17"/>
        <v>19234.062224999998</v>
      </c>
      <c r="CY31" s="12">
        <f t="shared" si="18"/>
        <v>19381.934123999999</v>
      </c>
      <c r="CZ31" s="12">
        <f t="shared" si="19"/>
        <v>73077.211448999995</v>
      </c>
      <c r="DA31" s="12">
        <f t="shared" si="20"/>
        <v>17102.34</v>
      </c>
      <c r="DB31" s="12">
        <f t="shared" si="21"/>
        <v>17358.875099999997</v>
      </c>
      <c r="DC31" s="12">
        <f t="shared" si="22"/>
        <v>19234.062224999998</v>
      </c>
      <c r="DD31" s="12">
        <f t="shared" si="23"/>
        <v>19381.934123999999</v>
      </c>
      <c r="DE31" s="12">
        <f t="shared" si="24"/>
        <v>73077.211448999995</v>
      </c>
      <c r="DF31" s="12">
        <f t="shared" si="25"/>
        <v>20843.958590909999</v>
      </c>
      <c r="DG31" s="12">
        <f t="shared" si="26"/>
        <v>20843.958590909999</v>
      </c>
      <c r="DH31" s="12">
        <f t="shared" si="27"/>
        <v>22767.749076755652</v>
      </c>
      <c r="DI31" s="12">
        <f t="shared" si="28"/>
        <v>22125.862044250964</v>
      </c>
      <c r="DJ31" s="12">
        <f t="shared" si="29"/>
        <v>86581.528302826628</v>
      </c>
      <c r="DK31" s="12">
        <f>SUM(M31:CHOOSE(YTD,M31,N31,O31,P31,Q31,R31,S31,T31,U31,V31,W31,X31))</f>
        <v>15147</v>
      </c>
      <c r="DL31" s="12">
        <f>SUM(Y31:CHOOSE(YTD,Y31,Z31,AA31,AB31,AC31,AD31,AE31,AF31,AG31,AH31,AI31,AJ31))</f>
        <v>16468.919999999998</v>
      </c>
      <c r="DM31" s="12">
        <f>SUM(AK31:CHOOSE(YTD,AK31,AL31,AM31,AN31,AO31,AP31,AQ31,AR31,AS31,AT31,AU31,AV31))</f>
        <v>17102.34</v>
      </c>
      <c r="DN31" s="12">
        <f>SUM(AW31:CHOOSE(YTD,AW31,AX31,AY31,AZ31,BA31,BB31,BC31,BD31,BE31,BF31,BG31,BH31))</f>
        <v>17102.34</v>
      </c>
      <c r="DO31" s="12">
        <f>SUM(BI31:CHOOSE(YTD,BI31,BJ31,BK31,BL31,BM31,BN31,BO31,BP31,BQ31,BR31,BS31,BT31))</f>
        <v>17102.34</v>
      </c>
      <c r="DP31" s="12">
        <f>SUM(BU31:CHOOSE(YTD,BU31,BV31,BW31,BX31,BY31,BZ31,CA31,CB31,CC31,CD31,CE31,CF31))</f>
        <v>20843.958590909999</v>
      </c>
    </row>
    <row r="32" spans="1:120" x14ac:dyDescent="0.15">
      <c r="A32" s="12" t="str">
        <f t="shared" si="30"/>
        <v>Gross Sales</v>
      </c>
      <c r="B32" s="12" t="str">
        <f>SKUs!B32</f>
        <v>SKU31</v>
      </c>
      <c r="C32" s="12" t="str">
        <f>SKUs!C32</f>
        <v>SKUName31</v>
      </c>
      <c r="D32" s="12" t="str">
        <f>SKUs!D32</f>
        <v>Brand 8</v>
      </c>
      <c r="E32" s="12" t="str">
        <f>SKUs!E32</f>
        <v>Segment 2</v>
      </c>
      <c r="F32" s="12" t="str">
        <f>SKUs!F32</f>
        <v>Business Unit 1</v>
      </c>
      <c r="G32" s="12">
        <f>SKUs!G32</f>
        <v>0</v>
      </c>
      <c r="H32" s="12">
        <f>SKUs!H32</f>
        <v>0</v>
      </c>
      <c r="I32" s="12">
        <f>SKUs!I32</f>
        <v>0</v>
      </c>
      <c r="J32" s="12">
        <f>SKUs!J32</f>
        <v>0</v>
      </c>
      <c r="K32" s="12">
        <f>SKUs!K32</f>
        <v>0</v>
      </c>
      <c r="M32" s="12">
        <f>'Gross Price'!L32*Quantity!L32</f>
        <v>10270</v>
      </c>
      <c r="N32" s="12">
        <f>'Gross Price'!M32*Quantity!M32</f>
        <v>10270</v>
      </c>
      <c r="O32" s="12">
        <f>'Gross Price'!N32*Quantity!N32</f>
        <v>10270</v>
      </c>
      <c r="P32" s="12">
        <f>'Gross Price'!O32*Quantity!O32</f>
        <v>10270</v>
      </c>
      <c r="Q32" s="12">
        <f>'Gross Price'!P32*Quantity!P32</f>
        <v>10270</v>
      </c>
      <c r="R32" s="12">
        <f>'Gross Price'!Q32*Quantity!Q32</f>
        <v>10270</v>
      </c>
      <c r="S32" s="12">
        <f>'Gross Price'!R32*Quantity!R32</f>
        <v>10629.449999999999</v>
      </c>
      <c r="T32" s="12">
        <f>'Gross Price'!S32*Quantity!S32</f>
        <v>10427.624999999998</v>
      </c>
      <c r="U32" s="12">
        <f>'Gross Price'!T32*Quantity!T32</f>
        <v>10427.624999999998</v>
      </c>
      <c r="V32" s="12">
        <f>'Gross Price'!U32*Quantity!U32</f>
        <v>10427.624999999998</v>
      </c>
      <c r="W32" s="12">
        <f>'Gross Price'!V32*Quantity!V32</f>
        <v>10427.624999999998</v>
      </c>
      <c r="X32" s="12">
        <f>'Gross Price'!W32*Quantity!W32</f>
        <v>10427.624999999998</v>
      </c>
      <c r="Y32" s="12">
        <f>'Gross Price'!X32*Quantity!X32</f>
        <v>11167.649999999998</v>
      </c>
      <c r="Z32" s="12">
        <f>'Gross Price'!Y32*Quantity!Y32</f>
        <v>11167.649999999998</v>
      </c>
      <c r="AA32" s="12">
        <f>'Gross Price'!Z32*Quantity!Z32</f>
        <v>11167.649999999998</v>
      </c>
      <c r="AB32" s="12">
        <f>'Gross Price'!AA32*Quantity!AA32</f>
        <v>11502.679499999998</v>
      </c>
      <c r="AC32" s="12">
        <f>'Gross Price'!AB32*Quantity!AB32</f>
        <v>11502.679499999998</v>
      </c>
      <c r="AD32" s="12">
        <f>'Gross Price'!AC32*Quantity!AC32</f>
        <v>11502.679499999998</v>
      </c>
      <c r="AE32" s="12">
        <f>'Gross Price'!AD32*Quantity!AD32</f>
        <v>11502.679499999998</v>
      </c>
      <c r="AF32" s="12">
        <f>'Gross Price'!AE32*Quantity!AE32</f>
        <v>11294.799749999998</v>
      </c>
      <c r="AG32" s="12">
        <f>'Gross Price'!AF32*Quantity!AF32</f>
        <v>11294.799749999998</v>
      </c>
      <c r="AH32" s="12">
        <f>'Gross Price'!AG32*Quantity!AG32</f>
        <v>11294.799749999998</v>
      </c>
      <c r="AI32" s="12">
        <f>'Gross Price'!AH32*Quantity!AH32</f>
        <v>11294.799749999998</v>
      </c>
      <c r="AJ32" s="12">
        <f>'Gross Price'!AI32*Quantity!AI32</f>
        <v>11294.799749999998</v>
      </c>
      <c r="AK32" s="12">
        <f>'Gross Price'!AJ32*Quantity!AJ32</f>
        <v>11571.3</v>
      </c>
      <c r="AL32" s="12">
        <f>'Gross Price'!AK32*Quantity!AK32</f>
        <v>11571.3</v>
      </c>
      <c r="AM32" s="12">
        <f>'Gross Price'!AL32*Quantity!AL32</f>
        <v>11571.3</v>
      </c>
      <c r="AN32" s="12">
        <f>'Gross Price'!AM32*Quantity!AM32</f>
        <v>11744.869499999999</v>
      </c>
      <c r="AO32" s="12">
        <f>'Gross Price'!AN32*Quantity!AN32</f>
        <v>11744.869499999999</v>
      </c>
      <c r="AP32" s="12">
        <f>'Gross Price'!AO32*Quantity!AO32</f>
        <v>11744.869499999999</v>
      </c>
      <c r="AQ32" s="12">
        <f>'Gross Price'!AP32*Quantity!AP32</f>
        <v>11744.869499999999</v>
      </c>
      <c r="AR32" s="12">
        <f>'Gross Price'!AQ32*Quantity!AQ32</f>
        <v>11540.017124999998</v>
      </c>
      <c r="AS32" s="12">
        <f>'Gross Price'!AR32*Quantity!AR32</f>
        <v>11540.017124999998</v>
      </c>
      <c r="AT32" s="12">
        <f>'Gross Price'!AS32*Quantity!AS32</f>
        <v>11540.017124999998</v>
      </c>
      <c r="AU32" s="12">
        <f>'Gross Price'!AT32*Quantity!AT32</f>
        <v>11770.817467499999</v>
      </c>
      <c r="AV32" s="12">
        <f>'Gross Price'!AU32*Quantity!AU32</f>
        <v>11770.817467499999</v>
      </c>
      <c r="AW32" s="12">
        <f>'Gross Price'!AV32*Quantity!AV32</f>
        <v>11571.3</v>
      </c>
      <c r="AX32" s="12">
        <f>'Gross Price'!AW32*Quantity!AW32</f>
        <v>11571.3</v>
      </c>
      <c r="AY32" s="12">
        <f>'Gross Price'!AX32*Quantity!AX32</f>
        <v>11571.3</v>
      </c>
      <c r="AZ32" s="12">
        <f>'Gross Price'!AY32*Quantity!AY32</f>
        <v>11744.869499999999</v>
      </c>
      <c r="BA32" s="12">
        <f>'Gross Price'!AZ32*Quantity!AZ32</f>
        <v>11744.869499999999</v>
      </c>
      <c r="BB32" s="12">
        <f>'Gross Price'!BA32*Quantity!BA32</f>
        <v>11744.869499999999</v>
      </c>
      <c r="BC32" s="12">
        <f>'Gross Price'!BB32*Quantity!BB32</f>
        <v>13178.836124999998</v>
      </c>
      <c r="BD32" s="12">
        <f>'Gross Price'!BC32*Quantity!BC32</f>
        <v>12905.699624999997</v>
      </c>
      <c r="BE32" s="12">
        <f>'Gross Price'!BD32*Quantity!BD32</f>
        <v>12905.699624999997</v>
      </c>
      <c r="BF32" s="12">
        <f>'Gross Price'!BE32*Quantity!BE32</f>
        <v>12905.699624999997</v>
      </c>
      <c r="BG32" s="12">
        <f>'Gross Price'!BF32*Quantity!BF32</f>
        <v>13163.813617499998</v>
      </c>
      <c r="BH32" s="12">
        <f>'Gross Price'!BG32*Quantity!BG32</f>
        <v>13163.813617499998</v>
      </c>
      <c r="BI32" s="12">
        <f>'Gross Price'!BH32*Quantity!BH32</f>
        <v>11571.3</v>
      </c>
      <c r="BJ32" s="12">
        <f>'Gross Price'!BI32*Quantity!BI32</f>
        <v>11571.3</v>
      </c>
      <c r="BK32" s="12">
        <f>'Gross Price'!BJ32*Quantity!BJ32</f>
        <v>11571.3</v>
      </c>
      <c r="BL32" s="12">
        <f>'Gross Price'!BK32*Quantity!BK32</f>
        <v>11744.869499999999</v>
      </c>
      <c r="BM32" s="12">
        <f>'Gross Price'!BL32*Quantity!BL32</f>
        <v>11744.869499999999</v>
      </c>
      <c r="BN32" s="12">
        <f>'Gross Price'!BM32*Quantity!BM32</f>
        <v>11744.869499999999</v>
      </c>
      <c r="BO32" s="12">
        <f>'Gross Price'!BN32*Quantity!BN32</f>
        <v>13178.836124999998</v>
      </c>
      <c r="BP32" s="12">
        <f>'Gross Price'!BO32*Quantity!BO32</f>
        <v>12905.699624999997</v>
      </c>
      <c r="BQ32" s="12">
        <f>'Gross Price'!BP32*Quantity!BP32</f>
        <v>12905.699624999997</v>
      </c>
      <c r="BR32" s="12">
        <f>'Gross Price'!BQ32*Quantity!BQ32</f>
        <v>12905.699624999997</v>
      </c>
      <c r="BS32" s="12">
        <f>'Gross Price'!BR32*Quantity!BR32</f>
        <v>13163.813617499998</v>
      </c>
      <c r="BT32" s="12">
        <f>'Gross Price'!BS32*Quantity!BS32</f>
        <v>13163.813617499998</v>
      </c>
      <c r="BU32" s="12">
        <f>'Gross Price'!BT32*Quantity!BT32</f>
        <v>14032.207417409998</v>
      </c>
      <c r="BV32" s="12">
        <f>'Gross Price'!BU32*Quantity!BU32</f>
        <v>14032.207417409998</v>
      </c>
      <c r="BW32" s="12">
        <f>'Gross Price'!BV32*Quantity!BV32</f>
        <v>14032.207417409998</v>
      </c>
      <c r="BX32" s="12">
        <f>'Gross Price'!BW32*Quantity!BW32</f>
        <v>14032.207417409998</v>
      </c>
      <c r="BY32" s="12">
        <f>'Gross Price'!BX32*Quantity!BX32</f>
        <v>14032.207417409998</v>
      </c>
      <c r="BZ32" s="12">
        <f>'Gross Price'!BY32*Quantity!BY32</f>
        <v>14032.207417409998</v>
      </c>
      <c r="CA32" s="12">
        <f>'Gross Price'!BZ32*Quantity!BZ32</f>
        <v>15803.262722519998</v>
      </c>
      <c r="CB32" s="12">
        <f>'Gross Price'!CA32*Quantity!CA32</f>
        <v>15462.675163844999</v>
      </c>
      <c r="CC32" s="12">
        <f>'Gross Price'!CB32*Quantity!CB32</f>
        <v>14921.481533110422</v>
      </c>
      <c r="CD32" s="12">
        <f>'Gross Price'!CC32*Quantity!CC32</f>
        <v>14921.481533110422</v>
      </c>
      <c r="CE32" s="12">
        <f>'Gross Price'!CD32*Quantity!CD32</f>
        <v>14921.481533110422</v>
      </c>
      <c r="CF32" s="12">
        <f>'Gross Price'!CE32*Quantity!CE32</f>
        <v>14921.481533110422</v>
      </c>
      <c r="CG32" s="12">
        <f t="shared" si="0"/>
        <v>30810</v>
      </c>
      <c r="CH32" s="12">
        <f t="shared" si="1"/>
        <v>30810</v>
      </c>
      <c r="CI32" s="12">
        <f t="shared" si="2"/>
        <v>31484.699999999997</v>
      </c>
      <c r="CJ32" s="12">
        <f t="shared" si="3"/>
        <v>31282.874999999993</v>
      </c>
      <c r="CK32" s="12">
        <f t="shared" si="4"/>
        <v>124387.575</v>
      </c>
      <c r="CL32" s="12">
        <f t="shared" si="5"/>
        <v>33502.949999999997</v>
      </c>
      <c r="CM32" s="12">
        <f t="shared" si="6"/>
        <v>34508.038499999995</v>
      </c>
      <c r="CN32" s="12">
        <f t="shared" si="7"/>
        <v>34092.278999999995</v>
      </c>
      <c r="CO32" s="12">
        <f t="shared" si="8"/>
        <v>33884.399249999995</v>
      </c>
      <c r="CP32" s="12">
        <f t="shared" si="9"/>
        <v>135987.66675</v>
      </c>
      <c r="CQ32" s="12">
        <f t="shared" si="10"/>
        <v>34713.899999999994</v>
      </c>
      <c r="CR32" s="12">
        <f t="shared" si="11"/>
        <v>35234.608499999995</v>
      </c>
      <c r="CS32" s="12">
        <f t="shared" si="12"/>
        <v>34824.903749999998</v>
      </c>
      <c r="CT32" s="12">
        <f t="shared" si="13"/>
        <v>35081.652059999993</v>
      </c>
      <c r="CU32" s="12">
        <f t="shared" si="14"/>
        <v>139855.06430999999</v>
      </c>
      <c r="CV32" s="12">
        <f t="shared" si="15"/>
        <v>34713.899999999994</v>
      </c>
      <c r="CW32" s="12">
        <f t="shared" si="16"/>
        <v>35234.608499999995</v>
      </c>
      <c r="CX32" s="12">
        <f t="shared" si="17"/>
        <v>38990.235374999989</v>
      </c>
      <c r="CY32" s="12">
        <f t="shared" si="18"/>
        <v>39233.326859999994</v>
      </c>
      <c r="CZ32" s="12">
        <f t="shared" si="19"/>
        <v>148172.07073499999</v>
      </c>
      <c r="DA32" s="12">
        <f t="shared" si="20"/>
        <v>34713.899999999994</v>
      </c>
      <c r="DB32" s="12">
        <f t="shared" si="21"/>
        <v>35234.608499999995</v>
      </c>
      <c r="DC32" s="12">
        <f t="shared" si="22"/>
        <v>38990.235374999989</v>
      </c>
      <c r="DD32" s="12">
        <f t="shared" si="23"/>
        <v>39233.326859999994</v>
      </c>
      <c r="DE32" s="12">
        <f t="shared" si="24"/>
        <v>148172.07073499999</v>
      </c>
      <c r="DF32" s="12">
        <f t="shared" si="25"/>
        <v>42096.622252229994</v>
      </c>
      <c r="DG32" s="12">
        <f t="shared" si="26"/>
        <v>42096.622252229994</v>
      </c>
      <c r="DH32" s="12">
        <f t="shared" si="27"/>
        <v>46187.419419475424</v>
      </c>
      <c r="DI32" s="12">
        <f t="shared" si="28"/>
        <v>44764.444599331269</v>
      </c>
      <c r="DJ32" s="12">
        <f t="shared" si="29"/>
        <v>175145.10852326668</v>
      </c>
      <c r="DK32" s="12">
        <f>SUM(M32:CHOOSE(YTD,M32,N32,O32,P32,Q32,R32,S32,T32,U32,V32,W32,X32))</f>
        <v>30810</v>
      </c>
      <c r="DL32" s="12">
        <f>SUM(Y32:CHOOSE(YTD,Y32,Z32,AA32,AB32,AC32,AD32,AE32,AF32,AG32,AH32,AI32,AJ32))</f>
        <v>33502.949999999997</v>
      </c>
      <c r="DM32" s="12">
        <f>SUM(AK32:CHOOSE(YTD,AK32,AL32,AM32,AN32,AO32,AP32,AQ32,AR32,AS32,AT32,AU32,AV32))</f>
        <v>34713.899999999994</v>
      </c>
      <c r="DN32" s="12">
        <f>SUM(AW32:CHOOSE(YTD,AW32,AX32,AY32,AZ32,BA32,BB32,BC32,BD32,BE32,BF32,BG32,BH32))</f>
        <v>34713.899999999994</v>
      </c>
      <c r="DO32" s="12">
        <f>SUM(BI32:CHOOSE(YTD,BI32,BJ32,BK32,BL32,BM32,BN32,BO32,BP32,BQ32,BR32,BS32,BT32))</f>
        <v>34713.899999999994</v>
      </c>
      <c r="DP32" s="12">
        <f>SUM(BU32:CHOOSE(YTD,BU32,BV32,BW32,BX32,BY32,BZ32,CA32,CB32,CC32,CD32,CE32,CF32))</f>
        <v>42096.622252229994</v>
      </c>
    </row>
    <row r="33" spans="1:120" x14ac:dyDescent="0.15">
      <c r="A33" s="12" t="str">
        <f t="shared" si="30"/>
        <v>Gross Sales</v>
      </c>
      <c r="B33" s="12" t="str">
        <f>SKUs!B33</f>
        <v>SKU32</v>
      </c>
      <c r="C33" s="12" t="str">
        <f>SKUs!C33</f>
        <v>SKUName32</v>
      </c>
      <c r="D33" s="12" t="str">
        <f>SKUs!D33</f>
        <v>Brand 8</v>
      </c>
      <c r="E33" s="12" t="str">
        <f>SKUs!E33</f>
        <v>Segment 2</v>
      </c>
      <c r="F33" s="12" t="str">
        <f>SKUs!F33</f>
        <v>Business Unit 1</v>
      </c>
      <c r="G33" s="12">
        <f>SKUs!G33</f>
        <v>0</v>
      </c>
      <c r="H33" s="12">
        <f>SKUs!H33</f>
        <v>0</v>
      </c>
      <c r="I33" s="12">
        <f>SKUs!I33</f>
        <v>0</v>
      </c>
      <c r="J33" s="12">
        <f>SKUs!J33</f>
        <v>0</v>
      </c>
      <c r="K33" s="12">
        <f>SKUs!K33</f>
        <v>0</v>
      </c>
      <c r="M33" s="12">
        <f>'Gross Price'!L33*Quantity!L33</f>
        <v>3003</v>
      </c>
      <c r="N33" s="12">
        <f>'Gross Price'!M33*Quantity!M33</f>
        <v>3003</v>
      </c>
      <c r="O33" s="12">
        <f>'Gross Price'!N33*Quantity!N33</f>
        <v>3003</v>
      </c>
      <c r="P33" s="12">
        <f>'Gross Price'!O33*Quantity!O33</f>
        <v>3003</v>
      </c>
      <c r="Q33" s="12">
        <f>'Gross Price'!P33*Quantity!P33</f>
        <v>3003</v>
      </c>
      <c r="R33" s="12">
        <f>'Gross Price'!Q33*Quantity!Q33</f>
        <v>3003</v>
      </c>
      <c r="S33" s="12">
        <f>'Gross Price'!R33*Quantity!R33</f>
        <v>3108.105</v>
      </c>
      <c r="T33" s="12">
        <f>'Gross Price'!S33*Quantity!S33</f>
        <v>3042.9</v>
      </c>
      <c r="U33" s="12">
        <f>'Gross Price'!T33*Quantity!T33</f>
        <v>3042.9</v>
      </c>
      <c r="V33" s="12">
        <f>'Gross Price'!U33*Quantity!U33</f>
        <v>3042.9</v>
      </c>
      <c r="W33" s="12">
        <f>'Gross Price'!V33*Quantity!V33</f>
        <v>3042.9</v>
      </c>
      <c r="X33" s="12">
        <f>'Gross Price'!W33*Quantity!W33</f>
        <v>3042.9</v>
      </c>
      <c r="Y33" s="12">
        <f>'Gross Price'!X33*Quantity!X33</f>
        <v>3260.25</v>
      </c>
      <c r="Z33" s="12">
        <f>'Gross Price'!Y33*Quantity!Y33</f>
        <v>3260.25</v>
      </c>
      <c r="AA33" s="12">
        <f>'Gross Price'!Z33*Quantity!Z33</f>
        <v>3260.25</v>
      </c>
      <c r="AB33" s="12">
        <f>'Gross Price'!AA33*Quantity!AA33</f>
        <v>3358.0574999999999</v>
      </c>
      <c r="AC33" s="12">
        <f>'Gross Price'!AB33*Quantity!AB33</f>
        <v>3358.0574999999999</v>
      </c>
      <c r="AD33" s="12">
        <f>'Gross Price'!AC33*Quantity!AC33</f>
        <v>3358.0574999999999</v>
      </c>
      <c r="AE33" s="12">
        <f>'Gross Price'!AD33*Quantity!AD33</f>
        <v>3358.0574999999999</v>
      </c>
      <c r="AF33" s="12">
        <f>'Gross Price'!AE33*Quantity!AE33</f>
        <v>3290.89635</v>
      </c>
      <c r="AG33" s="12">
        <f>'Gross Price'!AF33*Quantity!AF33</f>
        <v>3290.89635</v>
      </c>
      <c r="AH33" s="12">
        <f>'Gross Price'!AG33*Quantity!AG33</f>
        <v>3290.89635</v>
      </c>
      <c r="AI33" s="12">
        <f>'Gross Price'!AH33*Quantity!AH33</f>
        <v>3290.89635</v>
      </c>
      <c r="AJ33" s="12">
        <f>'Gross Price'!AI33*Quantity!AI33</f>
        <v>3290.89635</v>
      </c>
      <c r="AK33" s="12">
        <f>'Gross Price'!AJ33*Quantity!AJ33</f>
        <v>3390.66</v>
      </c>
      <c r="AL33" s="12">
        <f>'Gross Price'!AK33*Quantity!AK33</f>
        <v>3390.66</v>
      </c>
      <c r="AM33" s="12">
        <f>'Gross Price'!AL33*Quantity!AL33</f>
        <v>3390.66</v>
      </c>
      <c r="AN33" s="12">
        <f>'Gross Price'!AM33*Quantity!AM33</f>
        <v>3441.5198999999998</v>
      </c>
      <c r="AO33" s="12">
        <f>'Gross Price'!AN33*Quantity!AN33</f>
        <v>3441.5198999999998</v>
      </c>
      <c r="AP33" s="12">
        <f>'Gross Price'!AO33*Quantity!AO33</f>
        <v>3441.5198999999998</v>
      </c>
      <c r="AQ33" s="12">
        <f>'Gross Price'!AP33*Quantity!AP33</f>
        <v>3441.5198999999998</v>
      </c>
      <c r="AR33" s="12">
        <f>'Gross Price'!AQ33*Quantity!AQ33</f>
        <v>3375.3368249999994</v>
      </c>
      <c r="AS33" s="12">
        <f>'Gross Price'!AR33*Quantity!AR33</f>
        <v>3375.3368249999994</v>
      </c>
      <c r="AT33" s="12">
        <f>'Gross Price'!AS33*Quantity!AS33</f>
        <v>3375.3368249999994</v>
      </c>
      <c r="AU33" s="12">
        <f>'Gross Price'!AT33*Quantity!AT33</f>
        <v>3442.8435614999994</v>
      </c>
      <c r="AV33" s="12">
        <f>'Gross Price'!AU33*Quantity!AU33</f>
        <v>3442.8435614999994</v>
      </c>
      <c r="AW33" s="12">
        <f>'Gross Price'!AV33*Quantity!AV33</f>
        <v>3390.66</v>
      </c>
      <c r="AX33" s="12">
        <f>'Gross Price'!AW33*Quantity!AW33</f>
        <v>3390.66</v>
      </c>
      <c r="AY33" s="12">
        <f>'Gross Price'!AX33*Quantity!AX33</f>
        <v>3390.66</v>
      </c>
      <c r="AZ33" s="12">
        <f>'Gross Price'!AY33*Quantity!AY33</f>
        <v>3441.5198999999998</v>
      </c>
      <c r="BA33" s="12">
        <f>'Gross Price'!AZ33*Quantity!AZ33</f>
        <v>3441.5198999999998</v>
      </c>
      <c r="BB33" s="12">
        <f>'Gross Price'!BA33*Quantity!BA33</f>
        <v>3441.5198999999998</v>
      </c>
      <c r="BC33" s="12">
        <f>'Gross Price'!BB33*Quantity!BB33</f>
        <v>3860.6793749999997</v>
      </c>
      <c r="BD33" s="12">
        <f>'Gross Price'!BC33*Quantity!BC33</f>
        <v>3772.4352749999994</v>
      </c>
      <c r="BE33" s="12">
        <f>'Gross Price'!BD33*Quantity!BD33</f>
        <v>3772.4352749999994</v>
      </c>
      <c r="BF33" s="12">
        <f>'Gross Price'!BE33*Quantity!BE33</f>
        <v>3772.4352749999994</v>
      </c>
      <c r="BG33" s="12">
        <f>'Gross Price'!BF33*Quantity!BF33</f>
        <v>3847.8839804999993</v>
      </c>
      <c r="BH33" s="12">
        <f>'Gross Price'!BG33*Quantity!BG33</f>
        <v>3847.8839804999993</v>
      </c>
      <c r="BI33" s="12">
        <f>'Gross Price'!BH33*Quantity!BH33</f>
        <v>3390.66</v>
      </c>
      <c r="BJ33" s="12">
        <f>'Gross Price'!BI33*Quantity!BI33</f>
        <v>3390.66</v>
      </c>
      <c r="BK33" s="12">
        <f>'Gross Price'!BJ33*Quantity!BJ33</f>
        <v>3390.66</v>
      </c>
      <c r="BL33" s="12">
        <f>'Gross Price'!BK33*Quantity!BK33</f>
        <v>3441.5198999999998</v>
      </c>
      <c r="BM33" s="12">
        <f>'Gross Price'!BL33*Quantity!BL33</f>
        <v>3441.5198999999998</v>
      </c>
      <c r="BN33" s="12">
        <f>'Gross Price'!BM33*Quantity!BM33</f>
        <v>3441.5198999999998</v>
      </c>
      <c r="BO33" s="12">
        <f>'Gross Price'!BN33*Quantity!BN33</f>
        <v>3860.6793749999997</v>
      </c>
      <c r="BP33" s="12">
        <f>'Gross Price'!BO33*Quantity!BO33</f>
        <v>3772.4352749999994</v>
      </c>
      <c r="BQ33" s="12">
        <f>'Gross Price'!BP33*Quantity!BP33</f>
        <v>3772.4352749999994</v>
      </c>
      <c r="BR33" s="12">
        <f>'Gross Price'!BQ33*Quantity!BQ33</f>
        <v>3772.4352749999994</v>
      </c>
      <c r="BS33" s="12">
        <f>'Gross Price'!BR33*Quantity!BR33</f>
        <v>3847.8839804999993</v>
      </c>
      <c r="BT33" s="12">
        <f>'Gross Price'!BS33*Quantity!BS33</f>
        <v>3847.8839804999993</v>
      </c>
      <c r="BU33" s="12">
        <f>'Gross Price'!BT33*Quantity!BT33</f>
        <v>4115.3456705129993</v>
      </c>
      <c r="BV33" s="12">
        <f>'Gross Price'!BU33*Quantity!BU33</f>
        <v>4115.3456705129993</v>
      </c>
      <c r="BW33" s="12">
        <f>'Gross Price'!BV33*Quantity!BV33</f>
        <v>4115.3456705129993</v>
      </c>
      <c r="BX33" s="12">
        <f>'Gross Price'!BW33*Quantity!BW33</f>
        <v>4115.3456705129993</v>
      </c>
      <c r="BY33" s="12">
        <f>'Gross Price'!BX33*Quantity!BX33</f>
        <v>4115.3456705129993</v>
      </c>
      <c r="BZ33" s="12">
        <f>'Gross Price'!BY33*Quantity!BY33</f>
        <v>4115.3456705129993</v>
      </c>
      <c r="CA33" s="12">
        <f>'Gross Price'!BZ33*Quantity!BZ33</f>
        <v>4621.5111807899993</v>
      </c>
      <c r="CB33" s="12">
        <f>'Gross Price'!CA33*Quantity!CA33</f>
        <v>4511.4752002949999</v>
      </c>
      <c r="CC33" s="12">
        <f>'Gross Price'!CB33*Quantity!CB33</f>
        <v>4353.5735682846744</v>
      </c>
      <c r="CD33" s="12">
        <f>'Gross Price'!CC33*Quantity!CC33</f>
        <v>4353.5735682846744</v>
      </c>
      <c r="CE33" s="12">
        <f>'Gross Price'!CD33*Quantity!CD33</f>
        <v>4353.5735682846744</v>
      </c>
      <c r="CF33" s="12">
        <f>'Gross Price'!CE33*Quantity!CE33</f>
        <v>4353.5735682846744</v>
      </c>
      <c r="CG33" s="12">
        <f t="shared" si="0"/>
        <v>9009</v>
      </c>
      <c r="CH33" s="12">
        <f t="shared" si="1"/>
        <v>9009</v>
      </c>
      <c r="CI33" s="12">
        <f t="shared" si="2"/>
        <v>9193.9050000000007</v>
      </c>
      <c r="CJ33" s="12">
        <f t="shared" si="3"/>
        <v>9128.7000000000007</v>
      </c>
      <c r="CK33" s="12">
        <f t="shared" si="4"/>
        <v>36340.605000000003</v>
      </c>
      <c r="CL33" s="12">
        <f t="shared" si="5"/>
        <v>9780.75</v>
      </c>
      <c r="CM33" s="12">
        <f t="shared" si="6"/>
        <v>10074.172500000001</v>
      </c>
      <c r="CN33" s="12">
        <f t="shared" si="7"/>
        <v>9939.8502000000008</v>
      </c>
      <c r="CO33" s="12">
        <f t="shared" si="8"/>
        <v>9872.6890500000009</v>
      </c>
      <c r="CP33" s="12">
        <f t="shared" si="9"/>
        <v>39667.461750000002</v>
      </c>
      <c r="CQ33" s="12">
        <f t="shared" si="10"/>
        <v>10171.98</v>
      </c>
      <c r="CR33" s="12">
        <f t="shared" si="11"/>
        <v>10324.5597</v>
      </c>
      <c r="CS33" s="12">
        <f t="shared" si="12"/>
        <v>10192.19355</v>
      </c>
      <c r="CT33" s="12">
        <f t="shared" si="13"/>
        <v>10261.023947999998</v>
      </c>
      <c r="CU33" s="12">
        <f t="shared" si="14"/>
        <v>40949.757197999992</v>
      </c>
      <c r="CV33" s="12">
        <f t="shared" si="15"/>
        <v>10171.98</v>
      </c>
      <c r="CW33" s="12">
        <f t="shared" si="16"/>
        <v>10324.5597</v>
      </c>
      <c r="CX33" s="12">
        <f t="shared" si="17"/>
        <v>11405.549924999999</v>
      </c>
      <c r="CY33" s="12">
        <f t="shared" si="18"/>
        <v>11468.203235999998</v>
      </c>
      <c r="CZ33" s="12">
        <f t="shared" si="19"/>
        <v>43370.292861000002</v>
      </c>
      <c r="DA33" s="12">
        <f t="shared" si="20"/>
        <v>10171.98</v>
      </c>
      <c r="DB33" s="12">
        <f t="shared" si="21"/>
        <v>10324.5597</v>
      </c>
      <c r="DC33" s="12">
        <f t="shared" si="22"/>
        <v>11405.549924999999</v>
      </c>
      <c r="DD33" s="12">
        <f t="shared" si="23"/>
        <v>11468.203235999998</v>
      </c>
      <c r="DE33" s="12">
        <f t="shared" si="24"/>
        <v>43370.292861000002</v>
      </c>
      <c r="DF33" s="12">
        <f t="shared" si="25"/>
        <v>12346.037011538998</v>
      </c>
      <c r="DG33" s="12">
        <f t="shared" si="26"/>
        <v>12346.037011538998</v>
      </c>
      <c r="DH33" s="12">
        <f t="shared" si="27"/>
        <v>13486.559949369675</v>
      </c>
      <c r="DI33" s="12">
        <f t="shared" si="28"/>
        <v>13060.720704854022</v>
      </c>
      <c r="DJ33" s="12">
        <f t="shared" si="29"/>
        <v>51239.354677301686</v>
      </c>
      <c r="DK33" s="12">
        <f>SUM(M33:CHOOSE(YTD,M33,N33,O33,P33,Q33,R33,S33,T33,U33,V33,W33,X33))</f>
        <v>9009</v>
      </c>
      <c r="DL33" s="12">
        <f>SUM(Y33:CHOOSE(YTD,Y33,Z33,AA33,AB33,AC33,AD33,AE33,AF33,AG33,AH33,AI33,AJ33))</f>
        <v>9780.75</v>
      </c>
      <c r="DM33" s="12">
        <f>SUM(AK33:CHOOSE(YTD,AK33,AL33,AM33,AN33,AO33,AP33,AQ33,AR33,AS33,AT33,AU33,AV33))</f>
        <v>10171.98</v>
      </c>
      <c r="DN33" s="12">
        <f>SUM(AW33:CHOOSE(YTD,AW33,AX33,AY33,AZ33,BA33,BB33,BC33,BD33,BE33,BF33,BG33,BH33))</f>
        <v>10171.98</v>
      </c>
      <c r="DO33" s="12">
        <f>SUM(BI33:CHOOSE(YTD,BI33,BJ33,BK33,BL33,BM33,BN33,BO33,BP33,BQ33,BR33,BS33,BT33))</f>
        <v>10171.98</v>
      </c>
      <c r="DP33" s="12">
        <f>SUM(BU33:CHOOSE(YTD,BU33,BV33,BW33,BX33,BY33,BZ33,CA33,CB33,CC33,CD33,CE33,CF33))</f>
        <v>12346.037011538998</v>
      </c>
    </row>
    <row r="34" spans="1:120" x14ac:dyDescent="0.15">
      <c r="A34" s="12" t="str">
        <f t="shared" si="30"/>
        <v>Gross Sales</v>
      </c>
      <c r="B34" s="12" t="str">
        <f>SKUs!B34</f>
        <v>SKU33</v>
      </c>
      <c r="C34" s="12" t="str">
        <f>SKUs!C34</f>
        <v>SKUName33</v>
      </c>
      <c r="D34" s="12" t="str">
        <f>SKUs!D34</f>
        <v>Brand 8</v>
      </c>
      <c r="E34" s="12" t="str">
        <f>SKUs!E34</f>
        <v>Segment 2</v>
      </c>
      <c r="F34" s="12" t="str">
        <f>SKUs!F34</f>
        <v>Business Unit 1</v>
      </c>
      <c r="G34" s="12">
        <f>SKUs!G34</f>
        <v>0</v>
      </c>
      <c r="H34" s="12">
        <f>SKUs!H34</f>
        <v>0</v>
      </c>
      <c r="I34" s="12">
        <f>SKUs!I34</f>
        <v>0</v>
      </c>
      <c r="J34" s="12">
        <f>SKUs!J34</f>
        <v>0</v>
      </c>
      <c r="K34" s="12">
        <f>SKUs!K34</f>
        <v>0</v>
      </c>
      <c r="M34" s="12">
        <f>'Gross Price'!L34*Quantity!L34</f>
        <v>3444</v>
      </c>
      <c r="N34" s="12">
        <f>'Gross Price'!M34*Quantity!M34</f>
        <v>3444</v>
      </c>
      <c r="O34" s="12">
        <f>'Gross Price'!N34*Quantity!N34</f>
        <v>3444</v>
      </c>
      <c r="P34" s="12">
        <f>'Gross Price'!O34*Quantity!O34</f>
        <v>3444</v>
      </c>
      <c r="Q34" s="12">
        <f>'Gross Price'!P34*Quantity!P34</f>
        <v>3444</v>
      </c>
      <c r="R34" s="12">
        <f>'Gross Price'!Q34*Quantity!Q34</f>
        <v>3444</v>
      </c>
      <c r="S34" s="12">
        <f>'Gross Price'!R34*Quantity!R34</f>
        <v>3564.5399999999995</v>
      </c>
      <c r="T34" s="12">
        <f>'Gross Price'!S34*Quantity!S34</f>
        <v>3506.5799999999995</v>
      </c>
      <c r="U34" s="12">
        <f>'Gross Price'!T34*Quantity!T34</f>
        <v>3506.5799999999995</v>
      </c>
      <c r="V34" s="12">
        <f>'Gross Price'!U34*Quantity!U34</f>
        <v>3506.5799999999995</v>
      </c>
      <c r="W34" s="12">
        <f>'Gross Price'!V34*Quantity!V34</f>
        <v>3506.5799999999995</v>
      </c>
      <c r="X34" s="12">
        <f>'Gross Price'!W34*Quantity!W34</f>
        <v>3506.5799999999995</v>
      </c>
      <c r="Y34" s="12">
        <f>'Gross Price'!X34*Quantity!X34</f>
        <v>3738.4199999999996</v>
      </c>
      <c r="Z34" s="12">
        <f>'Gross Price'!Y34*Quantity!Y34</f>
        <v>3738.4199999999996</v>
      </c>
      <c r="AA34" s="12">
        <f>'Gross Price'!Z34*Quantity!Z34</f>
        <v>3738.4199999999996</v>
      </c>
      <c r="AB34" s="12">
        <f>'Gross Price'!AA34*Quantity!AA34</f>
        <v>3850.5726</v>
      </c>
      <c r="AC34" s="12">
        <f>'Gross Price'!AB34*Quantity!AB34</f>
        <v>3850.5726</v>
      </c>
      <c r="AD34" s="12">
        <f>'Gross Price'!AC34*Quantity!AC34</f>
        <v>3850.5726</v>
      </c>
      <c r="AE34" s="12">
        <f>'Gross Price'!AD34*Quantity!AD34</f>
        <v>3850.5726</v>
      </c>
      <c r="AF34" s="12">
        <f>'Gross Price'!AE34*Quantity!AE34</f>
        <v>3790.8737999999998</v>
      </c>
      <c r="AG34" s="12">
        <f>'Gross Price'!AF34*Quantity!AF34</f>
        <v>3790.8737999999998</v>
      </c>
      <c r="AH34" s="12">
        <f>'Gross Price'!AG34*Quantity!AG34</f>
        <v>3790.8737999999998</v>
      </c>
      <c r="AI34" s="12">
        <f>'Gross Price'!AH34*Quantity!AH34</f>
        <v>3790.8737999999998</v>
      </c>
      <c r="AJ34" s="12">
        <f>'Gross Price'!AI34*Quantity!AI34</f>
        <v>3790.8737999999998</v>
      </c>
      <c r="AK34" s="12">
        <f>'Gross Price'!AJ34*Quantity!AJ34</f>
        <v>3883.3199999999997</v>
      </c>
      <c r="AL34" s="12">
        <f>'Gross Price'!AK34*Quantity!AK34</f>
        <v>3883.3199999999997</v>
      </c>
      <c r="AM34" s="12">
        <f>'Gross Price'!AL34*Quantity!AL34</f>
        <v>3883.3199999999997</v>
      </c>
      <c r="AN34" s="12">
        <f>'Gross Price'!AM34*Quantity!AM34</f>
        <v>3941.5697999999988</v>
      </c>
      <c r="AO34" s="12">
        <f>'Gross Price'!AN34*Quantity!AN34</f>
        <v>3941.5697999999988</v>
      </c>
      <c r="AP34" s="12">
        <f>'Gross Price'!AO34*Quantity!AO34</f>
        <v>3941.5697999999988</v>
      </c>
      <c r="AQ34" s="12">
        <f>'Gross Price'!AP34*Quantity!AP34</f>
        <v>3941.5697999999988</v>
      </c>
      <c r="AR34" s="12">
        <f>'Gross Price'!AQ34*Quantity!AQ34</f>
        <v>3882.7403999999992</v>
      </c>
      <c r="AS34" s="12">
        <f>'Gross Price'!AR34*Quantity!AR34</f>
        <v>3882.7403999999992</v>
      </c>
      <c r="AT34" s="12">
        <f>'Gross Price'!AS34*Quantity!AS34</f>
        <v>3882.7403999999992</v>
      </c>
      <c r="AU34" s="12">
        <f>'Gross Price'!AT34*Quantity!AT34</f>
        <v>3960.395207999999</v>
      </c>
      <c r="AV34" s="12">
        <f>'Gross Price'!AU34*Quantity!AU34</f>
        <v>3960.395207999999</v>
      </c>
      <c r="AW34" s="12">
        <f>'Gross Price'!AV34*Quantity!AV34</f>
        <v>3883.3199999999997</v>
      </c>
      <c r="AX34" s="12">
        <f>'Gross Price'!AW34*Quantity!AW34</f>
        <v>3883.3199999999997</v>
      </c>
      <c r="AY34" s="12">
        <f>'Gross Price'!AX34*Quantity!AX34</f>
        <v>3883.3199999999997</v>
      </c>
      <c r="AZ34" s="12">
        <f>'Gross Price'!AY34*Quantity!AY34</f>
        <v>3941.5697999999988</v>
      </c>
      <c r="BA34" s="12">
        <f>'Gross Price'!AZ34*Quantity!AZ34</f>
        <v>3941.5697999999988</v>
      </c>
      <c r="BB34" s="12">
        <f>'Gross Price'!BA34*Quantity!BA34</f>
        <v>3941.5697999999988</v>
      </c>
      <c r="BC34" s="12">
        <f>'Gross Price'!BB34*Quantity!BB34</f>
        <v>4412.204999999999</v>
      </c>
      <c r="BD34" s="12">
        <f>'Gross Price'!BC34*Quantity!BC34</f>
        <v>4353.3755999999985</v>
      </c>
      <c r="BE34" s="12">
        <f>'Gross Price'!BD34*Quantity!BD34</f>
        <v>4353.3755999999985</v>
      </c>
      <c r="BF34" s="12">
        <f>'Gross Price'!BE34*Quantity!BE34</f>
        <v>4353.3755999999985</v>
      </c>
      <c r="BG34" s="12">
        <f>'Gross Price'!BF34*Quantity!BF34</f>
        <v>4440.443111999999</v>
      </c>
      <c r="BH34" s="12">
        <f>'Gross Price'!BG34*Quantity!BG34</f>
        <v>4440.443111999999</v>
      </c>
      <c r="BI34" s="12">
        <f>'Gross Price'!BH34*Quantity!BH34</f>
        <v>3883.3199999999997</v>
      </c>
      <c r="BJ34" s="12">
        <f>'Gross Price'!BI34*Quantity!BI34</f>
        <v>3883.3199999999997</v>
      </c>
      <c r="BK34" s="12">
        <f>'Gross Price'!BJ34*Quantity!BJ34</f>
        <v>3883.3199999999997</v>
      </c>
      <c r="BL34" s="12">
        <f>'Gross Price'!BK34*Quantity!BK34</f>
        <v>3941.5697999999988</v>
      </c>
      <c r="BM34" s="12">
        <f>'Gross Price'!BL34*Quantity!BL34</f>
        <v>3941.5697999999988</v>
      </c>
      <c r="BN34" s="12">
        <f>'Gross Price'!BM34*Quantity!BM34</f>
        <v>3941.5697999999988</v>
      </c>
      <c r="BO34" s="12">
        <f>'Gross Price'!BN34*Quantity!BN34</f>
        <v>4412.204999999999</v>
      </c>
      <c r="BP34" s="12">
        <f>'Gross Price'!BO34*Quantity!BO34</f>
        <v>4353.3755999999985</v>
      </c>
      <c r="BQ34" s="12">
        <f>'Gross Price'!BP34*Quantity!BP34</f>
        <v>4353.3755999999985</v>
      </c>
      <c r="BR34" s="12">
        <f>'Gross Price'!BQ34*Quantity!BQ34</f>
        <v>4353.3755999999985</v>
      </c>
      <c r="BS34" s="12">
        <f>'Gross Price'!BR34*Quantity!BR34</f>
        <v>4440.443111999999</v>
      </c>
      <c r="BT34" s="12">
        <f>'Gross Price'!BS34*Quantity!BS34</f>
        <v>4440.443111999999</v>
      </c>
      <c r="BU34" s="12">
        <f>'Gross Price'!BT34*Quantity!BT34</f>
        <v>4724.2114292519991</v>
      </c>
      <c r="BV34" s="12">
        <f>'Gross Price'!BU34*Quantity!BU34</f>
        <v>4724.2114292519991</v>
      </c>
      <c r="BW34" s="12">
        <f>'Gross Price'!BV34*Quantity!BV34</f>
        <v>4724.2114292519991</v>
      </c>
      <c r="BX34" s="12">
        <f>'Gross Price'!BW34*Quantity!BW34</f>
        <v>4724.2114292519991</v>
      </c>
      <c r="BY34" s="12">
        <f>'Gross Price'!BX34*Quantity!BX34</f>
        <v>4724.2114292519991</v>
      </c>
      <c r="BZ34" s="12">
        <f>'Gross Price'!BY34*Quantity!BY34</f>
        <v>4724.2114292519991</v>
      </c>
      <c r="CA34" s="12">
        <f>'Gross Price'!BZ34*Quantity!BZ34</f>
        <v>5281.7270637599986</v>
      </c>
      <c r="CB34" s="12">
        <f>'Gross Price'!CA34*Quantity!CA34</f>
        <v>5223.0412074959986</v>
      </c>
      <c r="CC34" s="12">
        <f>'Gross Price'!CB34*Quantity!CB34</f>
        <v>5040.2347652336384</v>
      </c>
      <c r="CD34" s="12">
        <f>'Gross Price'!CC34*Quantity!CC34</f>
        <v>5040.2347652336384</v>
      </c>
      <c r="CE34" s="12">
        <f>'Gross Price'!CD34*Quantity!CD34</f>
        <v>5040.2347652336384</v>
      </c>
      <c r="CF34" s="12">
        <f>'Gross Price'!CE34*Quantity!CE34</f>
        <v>5040.2347652336384</v>
      </c>
      <c r="CG34" s="12">
        <f t="shared" si="0"/>
        <v>10332</v>
      </c>
      <c r="CH34" s="12">
        <f t="shared" si="1"/>
        <v>10332</v>
      </c>
      <c r="CI34" s="12">
        <f t="shared" si="2"/>
        <v>10577.699999999999</v>
      </c>
      <c r="CJ34" s="12">
        <f t="shared" si="3"/>
        <v>10519.739999999998</v>
      </c>
      <c r="CK34" s="12">
        <f t="shared" si="4"/>
        <v>41761.440000000002</v>
      </c>
      <c r="CL34" s="12">
        <f t="shared" si="5"/>
        <v>11215.259999999998</v>
      </c>
      <c r="CM34" s="12">
        <f t="shared" si="6"/>
        <v>11551.7178</v>
      </c>
      <c r="CN34" s="12">
        <f t="shared" si="7"/>
        <v>11432.3202</v>
      </c>
      <c r="CO34" s="12">
        <f t="shared" si="8"/>
        <v>11372.6214</v>
      </c>
      <c r="CP34" s="12">
        <f t="shared" si="9"/>
        <v>45571.919399999999</v>
      </c>
      <c r="CQ34" s="12">
        <f t="shared" si="10"/>
        <v>11649.96</v>
      </c>
      <c r="CR34" s="12">
        <f t="shared" si="11"/>
        <v>11824.709399999996</v>
      </c>
      <c r="CS34" s="12">
        <f t="shared" si="12"/>
        <v>11707.050599999997</v>
      </c>
      <c r="CT34" s="12">
        <f t="shared" si="13"/>
        <v>11803.530815999999</v>
      </c>
      <c r="CU34" s="12">
        <f t="shared" si="14"/>
        <v>46985.250816</v>
      </c>
      <c r="CV34" s="12">
        <f t="shared" si="15"/>
        <v>11649.96</v>
      </c>
      <c r="CW34" s="12">
        <f t="shared" si="16"/>
        <v>11824.709399999996</v>
      </c>
      <c r="CX34" s="12">
        <f t="shared" si="17"/>
        <v>13118.956199999997</v>
      </c>
      <c r="CY34" s="12">
        <f t="shared" si="18"/>
        <v>13234.261823999996</v>
      </c>
      <c r="CZ34" s="12">
        <f t="shared" si="19"/>
        <v>49827.887423999993</v>
      </c>
      <c r="DA34" s="12">
        <f t="shared" si="20"/>
        <v>11649.96</v>
      </c>
      <c r="DB34" s="12">
        <f t="shared" si="21"/>
        <v>11824.709399999996</v>
      </c>
      <c r="DC34" s="12">
        <f t="shared" si="22"/>
        <v>13118.956199999997</v>
      </c>
      <c r="DD34" s="12">
        <f t="shared" si="23"/>
        <v>13234.261823999996</v>
      </c>
      <c r="DE34" s="12">
        <f t="shared" si="24"/>
        <v>49827.887423999993</v>
      </c>
      <c r="DF34" s="12">
        <f t="shared" si="25"/>
        <v>14172.634287755998</v>
      </c>
      <c r="DG34" s="12">
        <f t="shared" si="26"/>
        <v>14172.634287755998</v>
      </c>
      <c r="DH34" s="12">
        <f t="shared" si="27"/>
        <v>15545.003036489637</v>
      </c>
      <c r="DI34" s="12">
        <f t="shared" si="28"/>
        <v>15120.704295700914</v>
      </c>
      <c r="DJ34" s="12">
        <f t="shared" si="29"/>
        <v>59010.975907702545</v>
      </c>
      <c r="DK34" s="12">
        <f>SUM(M34:CHOOSE(YTD,M34,N34,O34,P34,Q34,R34,S34,T34,U34,V34,W34,X34))</f>
        <v>10332</v>
      </c>
      <c r="DL34" s="12">
        <f>SUM(Y34:CHOOSE(YTD,Y34,Z34,AA34,AB34,AC34,AD34,AE34,AF34,AG34,AH34,AI34,AJ34))</f>
        <v>11215.259999999998</v>
      </c>
      <c r="DM34" s="12">
        <f>SUM(AK34:CHOOSE(YTD,AK34,AL34,AM34,AN34,AO34,AP34,AQ34,AR34,AS34,AT34,AU34,AV34))</f>
        <v>11649.96</v>
      </c>
      <c r="DN34" s="12">
        <f>SUM(AW34:CHOOSE(YTD,AW34,AX34,AY34,AZ34,BA34,BB34,BC34,BD34,BE34,BF34,BG34,BH34))</f>
        <v>11649.96</v>
      </c>
      <c r="DO34" s="12">
        <f>SUM(BI34:CHOOSE(YTD,BI34,BJ34,BK34,BL34,BM34,BN34,BO34,BP34,BQ34,BR34,BS34,BT34))</f>
        <v>11649.96</v>
      </c>
      <c r="DP34" s="12">
        <f>SUM(BU34:CHOOSE(YTD,BU34,BV34,BW34,BX34,BY34,BZ34,CA34,CB34,CC34,CD34,CE34,CF34))</f>
        <v>14172.634287755998</v>
      </c>
    </row>
    <row r="35" spans="1:120" x14ac:dyDescent="0.15">
      <c r="A35" s="12" t="str">
        <f t="shared" si="30"/>
        <v>Gross Sales</v>
      </c>
      <c r="B35" s="12" t="str">
        <f>SKUs!B35</f>
        <v>SKU34</v>
      </c>
      <c r="C35" s="12" t="str">
        <f>SKUs!C35</f>
        <v>SKUName34</v>
      </c>
      <c r="D35" s="12" t="str">
        <f>SKUs!D35</f>
        <v>Brand 9</v>
      </c>
      <c r="E35" s="12" t="str">
        <f>SKUs!E35</f>
        <v>Segment 2</v>
      </c>
      <c r="F35" s="12" t="str">
        <f>SKUs!F35</f>
        <v>Business Unit 1</v>
      </c>
      <c r="G35" s="12">
        <f>SKUs!G35</f>
        <v>0</v>
      </c>
      <c r="H35" s="12">
        <f>SKUs!H35</f>
        <v>0</v>
      </c>
      <c r="I35" s="12">
        <f>SKUs!I35</f>
        <v>0</v>
      </c>
      <c r="J35" s="12">
        <f>SKUs!J35</f>
        <v>0</v>
      </c>
      <c r="K35" s="12">
        <f>SKUs!K35</f>
        <v>0</v>
      </c>
      <c r="M35" s="12">
        <f>'Gross Price'!L35*Quantity!L35</f>
        <v>5040</v>
      </c>
      <c r="N35" s="12">
        <f>'Gross Price'!M35*Quantity!M35</f>
        <v>5040</v>
      </c>
      <c r="O35" s="12">
        <f>'Gross Price'!N35*Quantity!N35</f>
        <v>5040</v>
      </c>
      <c r="P35" s="12">
        <f>'Gross Price'!O35*Quantity!O35</f>
        <v>5040</v>
      </c>
      <c r="Q35" s="12">
        <f>'Gross Price'!P35*Quantity!P35</f>
        <v>5040</v>
      </c>
      <c r="R35" s="12">
        <f>'Gross Price'!Q35*Quantity!Q35</f>
        <v>5040</v>
      </c>
      <c r="S35" s="12">
        <f>'Gross Price'!R35*Quantity!R35</f>
        <v>5216.3999999999996</v>
      </c>
      <c r="T35" s="12">
        <f>'Gross Price'!S35*Quantity!S35</f>
        <v>5117.0399999999991</v>
      </c>
      <c r="U35" s="12">
        <f>'Gross Price'!T35*Quantity!T35</f>
        <v>5117.0399999999991</v>
      </c>
      <c r="V35" s="12">
        <f>'Gross Price'!U35*Quantity!U35</f>
        <v>5117.0399999999991</v>
      </c>
      <c r="W35" s="12">
        <f>'Gross Price'!V35*Quantity!V35</f>
        <v>5117.0399999999991</v>
      </c>
      <c r="X35" s="12">
        <f>'Gross Price'!W35*Quantity!W35</f>
        <v>5117.0399999999991</v>
      </c>
      <c r="Y35" s="12">
        <f>'Gross Price'!X35*Quantity!X35</f>
        <v>5464.7999999999993</v>
      </c>
      <c r="Z35" s="12">
        <f>'Gross Price'!Y35*Quantity!Y35</f>
        <v>5464.7999999999993</v>
      </c>
      <c r="AA35" s="12">
        <f>'Gross Price'!Z35*Quantity!Z35</f>
        <v>5464.7999999999993</v>
      </c>
      <c r="AB35" s="12">
        <f>'Gross Price'!AA35*Quantity!AA35</f>
        <v>5628.7439999999997</v>
      </c>
      <c r="AC35" s="12">
        <f>'Gross Price'!AB35*Quantity!AB35</f>
        <v>5628.7439999999997</v>
      </c>
      <c r="AD35" s="12">
        <f>'Gross Price'!AC35*Quantity!AC35</f>
        <v>5628.7439999999997</v>
      </c>
      <c r="AE35" s="12">
        <f>'Gross Price'!AD35*Quantity!AD35</f>
        <v>5628.7439999999997</v>
      </c>
      <c r="AF35" s="12">
        <f>'Gross Price'!AE35*Quantity!AE35</f>
        <v>5526.4031999999997</v>
      </c>
      <c r="AG35" s="12">
        <f>'Gross Price'!AF35*Quantity!AF35</f>
        <v>5526.4031999999997</v>
      </c>
      <c r="AH35" s="12">
        <f>'Gross Price'!AG35*Quantity!AG35</f>
        <v>5526.4031999999997</v>
      </c>
      <c r="AI35" s="12">
        <f>'Gross Price'!AH35*Quantity!AH35</f>
        <v>5526.4031999999997</v>
      </c>
      <c r="AJ35" s="12">
        <f>'Gross Price'!AI35*Quantity!AI35</f>
        <v>5526.4031999999997</v>
      </c>
      <c r="AK35" s="12">
        <f>'Gross Price'!AJ35*Quantity!AJ35</f>
        <v>5663.5199999999995</v>
      </c>
      <c r="AL35" s="12">
        <f>'Gross Price'!AK35*Quantity!AK35</f>
        <v>5663.5199999999995</v>
      </c>
      <c r="AM35" s="12">
        <f>'Gross Price'!AL35*Quantity!AL35</f>
        <v>5663.5199999999995</v>
      </c>
      <c r="AN35" s="12">
        <f>'Gross Price'!AM35*Quantity!AM35</f>
        <v>5748.4727999999986</v>
      </c>
      <c r="AO35" s="12">
        <f>'Gross Price'!AN35*Quantity!AN35</f>
        <v>5748.4727999999986</v>
      </c>
      <c r="AP35" s="12">
        <f>'Gross Price'!AO35*Quantity!AO35</f>
        <v>5748.4727999999986</v>
      </c>
      <c r="AQ35" s="12">
        <f>'Gross Price'!AP35*Quantity!AP35</f>
        <v>5748.4727999999986</v>
      </c>
      <c r="AR35" s="12">
        <f>'Gross Price'!AQ35*Quantity!AQ35</f>
        <v>5647.6223999999984</v>
      </c>
      <c r="AS35" s="12">
        <f>'Gross Price'!AR35*Quantity!AR35</f>
        <v>5647.6223999999984</v>
      </c>
      <c r="AT35" s="12">
        <f>'Gross Price'!AS35*Quantity!AS35</f>
        <v>5647.6223999999984</v>
      </c>
      <c r="AU35" s="12">
        <f>'Gross Price'!AT35*Quantity!AT35</f>
        <v>5760.5748479999993</v>
      </c>
      <c r="AV35" s="12">
        <f>'Gross Price'!AU35*Quantity!AU35</f>
        <v>5760.5748479999993</v>
      </c>
      <c r="AW35" s="12">
        <f>'Gross Price'!AV35*Quantity!AV35</f>
        <v>5663.5199999999995</v>
      </c>
      <c r="AX35" s="12">
        <f>'Gross Price'!AW35*Quantity!AW35</f>
        <v>5663.5199999999995</v>
      </c>
      <c r="AY35" s="12">
        <f>'Gross Price'!AX35*Quantity!AX35</f>
        <v>5663.5199999999995</v>
      </c>
      <c r="AZ35" s="12">
        <f>'Gross Price'!AY35*Quantity!AY35</f>
        <v>5748.4727999999986</v>
      </c>
      <c r="BA35" s="12">
        <f>'Gross Price'!AZ35*Quantity!AZ35</f>
        <v>5748.4727999999986</v>
      </c>
      <c r="BB35" s="12">
        <f>'Gross Price'!BA35*Quantity!BA35</f>
        <v>5748.4727999999986</v>
      </c>
      <c r="BC35" s="12">
        <f>'Gross Price'!BB35*Quantity!BB35</f>
        <v>6454.4255999999987</v>
      </c>
      <c r="BD35" s="12">
        <f>'Gross Price'!BC35*Quantity!BC35</f>
        <v>6303.1499999999987</v>
      </c>
      <c r="BE35" s="12">
        <f>'Gross Price'!BD35*Quantity!BD35</f>
        <v>6303.1499999999987</v>
      </c>
      <c r="BF35" s="12">
        <f>'Gross Price'!BE35*Quantity!BE35</f>
        <v>6303.1499999999987</v>
      </c>
      <c r="BG35" s="12">
        <f>'Gross Price'!BF35*Quantity!BF35</f>
        <v>6429.2129999999988</v>
      </c>
      <c r="BH35" s="12">
        <f>'Gross Price'!BG35*Quantity!BG35</f>
        <v>6429.2129999999988</v>
      </c>
      <c r="BI35" s="12">
        <f>'Gross Price'!BH35*Quantity!BH35</f>
        <v>5663.5199999999995</v>
      </c>
      <c r="BJ35" s="12">
        <f>'Gross Price'!BI35*Quantity!BI35</f>
        <v>5663.5199999999995</v>
      </c>
      <c r="BK35" s="12">
        <f>'Gross Price'!BJ35*Quantity!BJ35</f>
        <v>5663.5199999999995</v>
      </c>
      <c r="BL35" s="12">
        <f>'Gross Price'!BK35*Quantity!BK35</f>
        <v>5748.4727999999986</v>
      </c>
      <c r="BM35" s="12">
        <f>'Gross Price'!BL35*Quantity!BL35</f>
        <v>5748.4727999999986</v>
      </c>
      <c r="BN35" s="12">
        <f>'Gross Price'!BM35*Quantity!BM35</f>
        <v>5748.4727999999986</v>
      </c>
      <c r="BO35" s="12">
        <f>'Gross Price'!BN35*Quantity!BN35</f>
        <v>6454.4255999999987</v>
      </c>
      <c r="BP35" s="12">
        <f>'Gross Price'!BO35*Quantity!BO35</f>
        <v>6303.1499999999987</v>
      </c>
      <c r="BQ35" s="12">
        <f>'Gross Price'!BP35*Quantity!BP35</f>
        <v>6303.1499999999987</v>
      </c>
      <c r="BR35" s="12">
        <f>'Gross Price'!BQ35*Quantity!BQ35</f>
        <v>6303.1499999999987</v>
      </c>
      <c r="BS35" s="12">
        <f>'Gross Price'!BR35*Quantity!BR35</f>
        <v>6429.2129999999988</v>
      </c>
      <c r="BT35" s="12">
        <f>'Gross Price'!BS35*Quantity!BS35</f>
        <v>6429.2129999999988</v>
      </c>
      <c r="BU35" s="12">
        <f>'Gross Price'!BT35*Quantity!BT35</f>
        <v>6891.3962641439985</v>
      </c>
      <c r="BV35" s="12">
        <f>'Gross Price'!BU35*Quantity!BU35</f>
        <v>6891.3962641439985</v>
      </c>
      <c r="BW35" s="12">
        <f>'Gross Price'!BV35*Quantity!BV35</f>
        <v>6891.3962641439985</v>
      </c>
      <c r="BX35" s="12">
        <f>'Gross Price'!BW35*Quantity!BW35</f>
        <v>6891.3962641439985</v>
      </c>
      <c r="BY35" s="12">
        <f>'Gross Price'!BX35*Quantity!BX35</f>
        <v>6891.3962641439985</v>
      </c>
      <c r="BZ35" s="12">
        <f>'Gross Price'!BY35*Quantity!BY35</f>
        <v>6891.3962641439985</v>
      </c>
      <c r="CA35" s="12">
        <f>'Gross Price'!BZ35*Quantity!BZ35</f>
        <v>7746.5330268479984</v>
      </c>
      <c r="CB35" s="12">
        <f>'Gross Price'!CA35*Quantity!CA35</f>
        <v>7545.3243767999984</v>
      </c>
      <c r="CC35" s="12">
        <f>'Gross Price'!CB35*Quantity!CB35</f>
        <v>7281.238023611998</v>
      </c>
      <c r="CD35" s="12">
        <f>'Gross Price'!CC35*Quantity!CC35</f>
        <v>7281.238023611998</v>
      </c>
      <c r="CE35" s="12">
        <f>'Gross Price'!CD35*Quantity!CD35</f>
        <v>7281.238023611998</v>
      </c>
      <c r="CF35" s="12">
        <f>'Gross Price'!CE35*Quantity!CE35</f>
        <v>7281.238023611998</v>
      </c>
      <c r="CG35" s="12">
        <f t="shared" si="0"/>
        <v>15120</v>
      </c>
      <c r="CH35" s="12">
        <f t="shared" si="1"/>
        <v>15120</v>
      </c>
      <c r="CI35" s="12">
        <f t="shared" si="2"/>
        <v>15450.479999999998</v>
      </c>
      <c r="CJ35" s="12">
        <f t="shared" si="3"/>
        <v>15351.119999999997</v>
      </c>
      <c r="CK35" s="12">
        <f t="shared" si="4"/>
        <v>61041.600000000006</v>
      </c>
      <c r="CL35" s="12">
        <f t="shared" si="5"/>
        <v>16394.399999999998</v>
      </c>
      <c r="CM35" s="12">
        <f t="shared" si="6"/>
        <v>16886.232</v>
      </c>
      <c r="CN35" s="12">
        <f t="shared" si="7"/>
        <v>16681.5504</v>
      </c>
      <c r="CO35" s="12">
        <f t="shared" si="8"/>
        <v>16579.209599999998</v>
      </c>
      <c r="CP35" s="12">
        <f t="shared" si="9"/>
        <v>66541.391999999993</v>
      </c>
      <c r="CQ35" s="12">
        <f t="shared" si="10"/>
        <v>16990.559999999998</v>
      </c>
      <c r="CR35" s="12">
        <f t="shared" si="11"/>
        <v>17245.418399999995</v>
      </c>
      <c r="CS35" s="12">
        <f t="shared" si="12"/>
        <v>17043.717599999996</v>
      </c>
      <c r="CT35" s="12">
        <f t="shared" si="13"/>
        <v>17168.772095999997</v>
      </c>
      <c r="CU35" s="12">
        <f t="shared" si="14"/>
        <v>68448.468095999982</v>
      </c>
      <c r="CV35" s="12">
        <f t="shared" si="15"/>
        <v>16990.559999999998</v>
      </c>
      <c r="CW35" s="12">
        <f t="shared" si="16"/>
        <v>17245.418399999995</v>
      </c>
      <c r="CX35" s="12">
        <f t="shared" si="17"/>
        <v>19060.725599999994</v>
      </c>
      <c r="CY35" s="12">
        <f t="shared" si="18"/>
        <v>19161.575999999997</v>
      </c>
      <c r="CZ35" s="12">
        <f t="shared" si="19"/>
        <v>72458.28</v>
      </c>
      <c r="DA35" s="12">
        <f t="shared" si="20"/>
        <v>16990.559999999998</v>
      </c>
      <c r="DB35" s="12">
        <f t="shared" si="21"/>
        <v>17245.418399999995</v>
      </c>
      <c r="DC35" s="12">
        <f t="shared" si="22"/>
        <v>19060.725599999994</v>
      </c>
      <c r="DD35" s="12">
        <f t="shared" si="23"/>
        <v>19161.575999999997</v>
      </c>
      <c r="DE35" s="12">
        <f t="shared" si="24"/>
        <v>72458.28</v>
      </c>
      <c r="DF35" s="12">
        <f t="shared" si="25"/>
        <v>20674.188792431996</v>
      </c>
      <c r="DG35" s="12">
        <f t="shared" si="26"/>
        <v>20674.188792431996</v>
      </c>
      <c r="DH35" s="12">
        <f t="shared" si="27"/>
        <v>22573.095427259996</v>
      </c>
      <c r="DI35" s="12">
        <f t="shared" si="28"/>
        <v>21843.714070835995</v>
      </c>
      <c r="DJ35" s="12">
        <f t="shared" si="29"/>
        <v>85765.187082959965</v>
      </c>
      <c r="DK35" s="12">
        <f>SUM(M35:CHOOSE(YTD,M35,N35,O35,P35,Q35,R35,S35,T35,U35,V35,W35,X35))</f>
        <v>15120</v>
      </c>
      <c r="DL35" s="12">
        <f>SUM(Y35:CHOOSE(YTD,Y35,Z35,AA35,AB35,AC35,AD35,AE35,AF35,AG35,AH35,AI35,AJ35))</f>
        <v>16394.399999999998</v>
      </c>
      <c r="DM35" s="12">
        <f>SUM(AK35:CHOOSE(YTD,AK35,AL35,AM35,AN35,AO35,AP35,AQ35,AR35,AS35,AT35,AU35,AV35))</f>
        <v>16990.559999999998</v>
      </c>
      <c r="DN35" s="12">
        <f>SUM(AW35:CHOOSE(YTD,AW35,AX35,AY35,AZ35,BA35,BB35,BC35,BD35,BE35,BF35,BG35,BH35))</f>
        <v>16990.559999999998</v>
      </c>
      <c r="DO35" s="12">
        <f>SUM(BI35:CHOOSE(YTD,BI35,BJ35,BK35,BL35,BM35,BN35,BO35,BP35,BQ35,BR35,BS35,BT35))</f>
        <v>16990.559999999998</v>
      </c>
      <c r="DP35" s="12">
        <f>SUM(BU35:CHOOSE(YTD,BU35,BV35,BW35,BX35,BY35,BZ35,CA35,CB35,CC35,CD35,CE35,CF35))</f>
        <v>20674.188792431996</v>
      </c>
    </row>
    <row r="36" spans="1:120" x14ac:dyDescent="0.15">
      <c r="A36" s="12" t="str">
        <f t="shared" si="30"/>
        <v>Gross Sales</v>
      </c>
      <c r="B36" s="12" t="str">
        <f>SKUs!B36</f>
        <v>SKU35</v>
      </c>
      <c r="C36" s="12" t="str">
        <f>SKUs!C36</f>
        <v>SKUName35</v>
      </c>
      <c r="D36" s="12" t="str">
        <f>SKUs!D36</f>
        <v>Brand 9</v>
      </c>
      <c r="E36" s="12" t="str">
        <f>SKUs!E36</f>
        <v>Segment 2</v>
      </c>
      <c r="F36" s="12" t="str">
        <f>SKUs!F36</f>
        <v>Business Unit 1</v>
      </c>
      <c r="G36" s="12">
        <f>SKUs!G36</f>
        <v>0</v>
      </c>
      <c r="H36" s="12">
        <f>SKUs!H36</f>
        <v>0</v>
      </c>
      <c r="I36" s="12">
        <f>SKUs!I36</f>
        <v>0</v>
      </c>
      <c r="J36" s="12">
        <f>SKUs!J36</f>
        <v>0</v>
      </c>
      <c r="K36" s="12">
        <f>SKUs!K36</f>
        <v>0</v>
      </c>
      <c r="M36" s="12">
        <f>'Gross Price'!L36*Quantity!L36</f>
        <v>3900</v>
      </c>
      <c r="N36" s="12">
        <f>'Gross Price'!M36*Quantity!M36</f>
        <v>3900</v>
      </c>
      <c r="O36" s="12">
        <f>'Gross Price'!N36*Quantity!N36</f>
        <v>3900</v>
      </c>
      <c r="P36" s="12">
        <f>'Gross Price'!O36*Quantity!O36</f>
        <v>3900</v>
      </c>
      <c r="Q36" s="12">
        <f>'Gross Price'!P36*Quantity!P36</f>
        <v>3900</v>
      </c>
      <c r="R36" s="12">
        <f>'Gross Price'!Q36*Quantity!Q36</f>
        <v>3900</v>
      </c>
      <c r="S36" s="12">
        <f>'Gross Price'!R36*Quantity!R36</f>
        <v>4036.4999999999995</v>
      </c>
      <c r="T36" s="12">
        <f>'Gross Price'!S36*Quantity!S36</f>
        <v>3955.7699999999995</v>
      </c>
      <c r="U36" s="12">
        <f>'Gross Price'!T36*Quantity!T36</f>
        <v>3955.7699999999995</v>
      </c>
      <c r="V36" s="12">
        <f>'Gross Price'!U36*Quantity!U36</f>
        <v>3955.7699999999995</v>
      </c>
      <c r="W36" s="12">
        <f>'Gross Price'!V36*Quantity!V36</f>
        <v>3955.7699999999995</v>
      </c>
      <c r="X36" s="12">
        <f>'Gross Price'!W36*Quantity!W36</f>
        <v>3955.7699999999995</v>
      </c>
      <c r="Y36" s="12">
        <f>'Gross Price'!X36*Quantity!X36</f>
        <v>4251.78</v>
      </c>
      <c r="Z36" s="12">
        <f>'Gross Price'!Y36*Quantity!Y36</f>
        <v>4251.78</v>
      </c>
      <c r="AA36" s="12">
        <f>'Gross Price'!Z36*Quantity!Z36</f>
        <v>4251.78</v>
      </c>
      <c r="AB36" s="12">
        <f>'Gross Price'!AA36*Quantity!AA36</f>
        <v>4379.3333999999995</v>
      </c>
      <c r="AC36" s="12">
        <f>'Gross Price'!AB36*Quantity!AB36</f>
        <v>4379.3333999999995</v>
      </c>
      <c r="AD36" s="12">
        <f>'Gross Price'!AC36*Quantity!AC36</f>
        <v>4379.3333999999995</v>
      </c>
      <c r="AE36" s="12">
        <f>'Gross Price'!AD36*Quantity!AD36</f>
        <v>4379.3333999999995</v>
      </c>
      <c r="AF36" s="12">
        <f>'Gross Price'!AE36*Quantity!AE36</f>
        <v>4268.4641999999994</v>
      </c>
      <c r="AG36" s="12">
        <f>'Gross Price'!AF36*Quantity!AF36</f>
        <v>4268.4641999999994</v>
      </c>
      <c r="AH36" s="12">
        <f>'Gross Price'!AG36*Quantity!AG36</f>
        <v>4268.4641999999994</v>
      </c>
      <c r="AI36" s="12">
        <f>'Gross Price'!AH36*Quantity!AH36</f>
        <v>4268.4641999999994</v>
      </c>
      <c r="AJ36" s="12">
        <f>'Gross Price'!AI36*Quantity!AI36</f>
        <v>4268.4641999999994</v>
      </c>
      <c r="AK36" s="12">
        <f>'Gross Price'!AJ36*Quantity!AJ36</f>
        <v>4413.24</v>
      </c>
      <c r="AL36" s="12">
        <f>'Gross Price'!AK36*Quantity!AK36</f>
        <v>4413.24</v>
      </c>
      <c r="AM36" s="12">
        <f>'Gross Price'!AL36*Quantity!AL36</f>
        <v>4413.24</v>
      </c>
      <c r="AN36" s="12">
        <f>'Gross Price'!AM36*Quantity!AM36</f>
        <v>4479.4385999999995</v>
      </c>
      <c r="AO36" s="12">
        <f>'Gross Price'!AN36*Quantity!AN36</f>
        <v>4479.4385999999995</v>
      </c>
      <c r="AP36" s="12">
        <f>'Gross Price'!AO36*Quantity!AO36</f>
        <v>4479.4385999999995</v>
      </c>
      <c r="AQ36" s="12">
        <f>'Gross Price'!AP36*Quantity!AP36</f>
        <v>4479.4385999999995</v>
      </c>
      <c r="AR36" s="12">
        <f>'Gross Price'!AQ36*Quantity!AQ36</f>
        <v>4370.1839999999993</v>
      </c>
      <c r="AS36" s="12">
        <f>'Gross Price'!AR36*Quantity!AR36</f>
        <v>4370.1839999999993</v>
      </c>
      <c r="AT36" s="12">
        <f>'Gross Price'!AS36*Quantity!AS36</f>
        <v>4370.1839999999993</v>
      </c>
      <c r="AU36" s="12">
        <f>'Gross Price'!AT36*Quantity!AT36</f>
        <v>4457.5876799999987</v>
      </c>
      <c r="AV36" s="12">
        <f>'Gross Price'!AU36*Quantity!AU36</f>
        <v>4457.5876799999987</v>
      </c>
      <c r="AW36" s="12">
        <f>'Gross Price'!AV36*Quantity!AV36</f>
        <v>4413.24</v>
      </c>
      <c r="AX36" s="12">
        <f>'Gross Price'!AW36*Quantity!AW36</f>
        <v>4413.24</v>
      </c>
      <c r="AY36" s="12">
        <f>'Gross Price'!AX36*Quantity!AX36</f>
        <v>4413.24</v>
      </c>
      <c r="AZ36" s="12">
        <f>'Gross Price'!AY36*Quantity!AY36</f>
        <v>4479.4385999999995</v>
      </c>
      <c r="BA36" s="12">
        <f>'Gross Price'!AZ36*Quantity!AZ36</f>
        <v>4479.4385999999995</v>
      </c>
      <c r="BB36" s="12">
        <f>'Gross Price'!BA36*Quantity!BA36</f>
        <v>4479.4385999999995</v>
      </c>
      <c r="BC36" s="12">
        <f>'Gross Price'!BB36*Quantity!BB36</f>
        <v>5025.7115999999987</v>
      </c>
      <c r="BD36" s="12">
        <f>'Gross Price'!BC36*Quantity!BC36</f>
        <v>4889.1433499999994</v>
      </c>
      <c r="BE36" s="12">
        <f>'Gross Price'!BD36*Quantity!BD36</f>
        <v>4889.1433499999994</v>
      </c>
      <c r="BF36" s="12">
        <f>'Gross Price'!BE36*Quantity!BE36</f>
        <v>4889.1433499999994</v>
      </c>
      <c r="BG36" s="12">
        <f>'Gross Price'!BF36*Quantity!BF36</f>
        <v>4986.9262169999993</v>
      </c>
      <c r="BH36" s="12">
        <f>'Gross Price'!BG36*Quantity!BG36</f>
        <v>4986.9262169999993</v>
      </c>
      <c r="BI36" s="12">
        <f>'Gross Price'!BH36*Quantity!BH36</f>
        <v>4413.24</v>
      </c>
      <c r="BJ36" s="12">
        <f>'Gross Price'!BI36*Quantity!BI36</f>
        <v>4413.24</v>
      </c>
      <c r="BK36" s="12">
        <f>'Gross Price'!BJ36*Quantity!BJ36</f>
        <v>4413.24</v>
      </c>
      <c r="BL36" s="12">
        <f>'Gross Price'!BK36*Quantity!BK36</f>
        <v>4479.4385999999995</v>
      </c>
      <c r="BM36" s="12">
        <f>'Gross Price'!BL36*Quantity!BL36</f>
        <v>4479.4385999999995</v>
      </c>
      <c r="BN36" s="12">
        <f>'Gross Price'!BM36*Quantity!BM36</f>
        <v>4479.4385999999995</v>
      </c>
      <c r="BO36" s="12">
        <f>'Gross Price'!BN36*Quantity!BN36</f>
        <v>5025.7115999999987</v>
      </c>
      <c r="BP36" s="12">
        <f>'Gross Price'!BO36*Quantity!BO36</f>
        <v>4889.1433499999994</v>
      </c>
      <c r="BQ36" s="12">
        <f>'Gross Price'!BP36*Quantity!BP36</f>
        <v>4889.1433499999994</v>
      </c>
      <c r="BR36" s="12">
        <f>'Gross Price'!BQ36*Quantity!BQ36</f>
        <v>4889.1433499999994</v>
      </c>
      <c r="BS36" s="12">
        <f>'Gross Price'!BR36*Quantity!BR36</f>
        <v>4986.9262169999993</v>
      </c>
      <c r="BT36" s="12">
        <f>'Gross Price'!BS36*Quantity!BS36</f>
        <v>4986.9262169999993</v>
      </c>
      <c r="BU36" s="12">
        <f>'Gross Price'!BT36*Quantity!BT36</f>
        <v>5367.6599247179984</v>
      </c>
      <c r="BV36" s="12">
        <f>'Gross Price'!BU36*Quantity!BU36</f>
        <v>5367.6599247179984</v>
      </c>
      <c r="BW36" s="12">
        <f>'Gross Price'!BV36*Quantity!BV36</f>
        <v>5367.6599247179984</v>
      </c>
      <c r="BX36" s="12">
        <f>'Gross Price'!BW36*Quantity!BW36</f>
        <v>5367.6599247179984</v>
      </c>
      <c r="BY36" s="12">
        <f>'Gross Price'!BX36*Quantity!BX36</f>
        <v>5367.6599247179984</v>
      </c>
      <c r="BZ36" s="12">
        <f>'Gross Price'!BY36*Quantity!BY36</f>
        <v>5367.6599247179984</v>
      </c>
      <c r="CA36" s="12">
        <f>'Gross Price'!BZ36*Quantity!BZ36</f>
        <v>6021.5880373739983</v>
      </c>
      <c r="CB36" s="12">
        <f>'Gross Price'!CA36*Quantity!CA36</f>
        <v>5858.1060092099988</v>
      </c>
      <c r="CC36" s="12">
        <f>'Gross Price'!CB36*Quantity!CB36</f>
        <v>5653.0722988876487</v>
      </c>
      <c r="CD36" s="12">
        <f>'Gross Price'!CC36*Quantity!CC36</f>
        <v>5653.0722988876487</v>
      </c>
      <c r="CE36" s="12">
        <f>'Gross Price'!CD36*Quantity!CD36</f>
        <v>5653.0722988876487</v>
      </c>
      <c r="CF36" s="12">
        <f>'Gross Price'!CE36*Quantity!CE36</f>
        <v>5653.0722988876487</v>
      </c>
      <c r="CG36" s="12">
        <f t="shared" si="0"/>
        <v>11700</v>
      </c>
      <c r="CH36" s="12">
        <f t="shared" si="1"/>
        <v>11700</v>
      </c>
      <c r="CI36" s="12">
        <f t="shared" si="2"/>
        <v>11948.039999999997</v>
      </c>
      <c r="CJ36" s="12">
        <f t="shared" si="3"/>
        <v>11867.309999999998</v>
      </c>
      <c r="CK36" s="12">
        <f t="shared" si="4"/>
        <v>47215.349999999991</v>
      </c>
      <c r="CL36" s="12">
        <f t="shared" si="5"/>
        <v>12755.34</v>
      </c>
      <c r="CM36" s="12">
        <f t="shared" si="6"/>
        <v>13138.000199999999</v>
      </c>
      <c r="CN36" s="12">
        <f t="shared" si="7"/>
        <v>12916.261799999997</v>
      </c>
      <c r="CO36" s="12">
        <f t="shared" si="8"/>
        <v>12805.392599999999</v>
      </c>
      <c r="CP36" s="12">
        <f t="shared" si="9"/>
        <v>51614.994600000005</v>
      </c>
      <c r="CQ36" s="12">
        <f t="shared" si="10"/>
        <v>13239.72</v>
      </c>
      <c r="CR36" s="12">
        <f t="shared" si="11"/>
        <v>13438.315799999998</v>
      </c>
      <c r="CS36" s="12">
        <f t="shared" si="12"/>
        <v>13219.806599999998</v>
      </c>
      <c r="CT36" s="12">
        <f t="shared" si="13"/>
        <v>13285.359359999997</v>
      </c>
      <c r="CU36" s="12">
        <f t="shared" si="14"/>
        <v>53183.201759999996</v>
      </c>
      <c r="CV36" s="12">
        <f t="shared" si="15"/>
        <v>13239.72</v>
      </c>
      <c r="CW36" s="12">
        <f t="shared" si="16"/>
        <v>13438.315799999998</v>
      </c>
      <c r="CX36" s="12">
        <f t="shared" si="17"/>
        <v>14803.998299999996</v>
      </c>
      <c r="CY36" s="12">
        <f t="shared" si="18"/>
        <v>14862.995783999999</v>
      </c>
      <c r="CZ36" s="12">
        <f t="shared" si="19"/>
        <v>56345.029883999996</v>
      </c>
      <c r="DA36" s="12">
        <f t="shared" si="20"/>
        <v>13239.72</v>
      </c>
      <c r="DB36" s="12">
        <f t="shared" si="21"/>
        <v>13438.315799999998</v>
      </c>
      <c r="DC36" s="12">
        <f t="shared" si="22"/>
        <v>14803.998299999996</v>
      </c>
      <c r="DD36" s="12">
        <f t="shared" si="23"/>
        <v>14862.995783999999</v>
      </c>
      <c r="DE36" s="12">
        <f t="shared" si="24"/>
        <v>56345.029883999996</v>
      </c>
      <c r="DF36" s="12">
        <f t="shared" si="25"/>
        <v>16102.979774153995</v>
      </c>
      <c r="DG36" s="12">
        <f t="shared" si="26"/>
        <v>16102.979774153995</v>
      </c>
      <c r="DH36" s="12">
        <f t="shared" si="27"/>
        <v>17532.766345471646</v>
      </c>
      <c r="DI36" s="12">
        <f t="shared" si="28"/>
        <v>16959.216896662947</v>
      </c>
      <c r="DJ36" s="12">
        <f t="shared" si="29"/>
        <v>66697.942790442597</v>
      </c>
      <c r="DK36" s="12">
        <f>SUM(M36:CHOOSE(YTD,M36,N36,O36,P36,Q36,R36,S36,T36,U36,V36,W36,X36))</f>
        <v>11700</v>
      </c>
      <c r="DL36" s="12">
        <f>SUM(Y36:CHOOSE(YTD,Y36,Z36,AA36,AB36,AC36,AD36,AE36,AF36,AG36,AH36,AI36,AJ36))</f>
        <v>12755.34</v>
      </c>
      <c r="DM36" s="12">
        <f>SUM(AK36:CHOOSE(YTD,AK36,AL36,AM36,AN36,AO36,AP36,AQ36,AR36,AS36,AT36,AU36,AV36))</f>
        <v>13239.72</v>
      </c>
      <c r="DN36" s="12">
        <f>SUM(AW36:CHOOSE(YTD,AW36,AX36,AY36,AZ36,BA36,BB36,BC36,BD36,BE36,BF36,BG36,BH36))</f>
        <v>13239.72</v>
      </c>
      <c r="DO36" s="12">
        <f>SUM(BI36:CHOOSE(YTD,BI36,BJ36,BK36,BL36,BM36,BN36,BO36,BP36,BQ36,BR36,BS36,BT36))</f>
        <v>13239.72</v>
      </c>
      <c r="DP36" s="12">
        <f>SUM(BU36:CHOOSE(YTD,BU36,BV36,BW36,BX36,BY36,BZ36,CA36,CB36,CC36,CD36,CE36,CF36))</f>
        <v>16102.979774153995</v>
      </c>
    </row>
    <row r="37" spans="1:120" x14ac:dyDescent="0.15">
      <c r="A37" s="12" t="str">
        <f t="shared" si="30"/>
        <v>Gross Sales</v>
      </c>
      <c r="B37" s="12" t="str">
        <f>SKUs!B37</f>
        <v>SKU36</v>
      </c>
      <c r="C37" s="12" t="str">
        <f>SKUs!C37</f>
        <v>SKUName36</v>
      </c>
      <c r="D37" s="12" t="str">
        <f>SKUs!D37</f>
        <v>Brand 10</v>
      </c>
      <c r="E37" s="12" t="str">
        <f>SKUs!E37</f>
        <v>Segment 3</v>
      </c>
      <c r="F37" s="12" t="str">
        <f>SKUs!F37</f>
        <v>Business Unit 2</v>
      </c>
      <c r="G37" s="12">
        <f>SKUs!G37</f>
        <v>0</v>
      </c>
      <c r="H37" s="12">
        <f>SKUs!H37</f>
        <v>0</v>
      </c>
      <c r="I37" s="12">
        <f>SKUs!I37</f>
        <v>0</v>
      </c>
      <c r="J37" s="12">
        <f>SKUs!J37</f>
        <v>0</v>
      </c>
      <c r="K37" s="12">
        <f>SKUs!K37</f>
        <v>0</v>
      </c>
      <c r="M37" s="12">
        <f>'Gross Price'!L37*Quantity!L37</f>
        <v>2130</v>
      </c>
      <c r="N37" s="12">
        <f>'Gross Price'!M37*Quantity!M37</f>
        <v>2130</v>
      </c>
      <c r="O37" s="12">
        <f>'Gross Price'!N37*Quantity!N37</f>
        <v>2130</v>
      </c>
      <c r="P37" s="12">
        <f>'Gross Price'!O37*Quantity!O37</f>
        <v>2130</v>
      </c>
      <c r="Q37" s="12">
        <f>'Gross Price'!P37*Quantity!P37</f>
        <v>2130</v>
      </c>
      <c r="R37" s="12">
        <f>'Gross Price'!Q37*Quantity!Q37</f>
        <v>2130</v>
      </c>
      <c r="S37" s="12">
        <f>'Gross Price'!R37*Quantity!R37</f>
        <v>2204.5499999999997</v>
      </c>
      <c r="T37" s="12">
        <f>'Gross Price'!S37*Quantity!S37</f>
        <v>2157.9749999999999</v>
      </c>
      <c r="U37" s="12">
        <f>'Gross Price'!T37*Quantity!T37</f>
        <v>2157.9749999999999</v>
      </c>
      <c r="V37" s="12">
        <f>'Gross Price'!U37*Quantity!U37</f>
        <v>2157.9749999999999</v>
      </c>
      <c r="W37" s="12">
        <f>'Gross Price'!V37*Quantity!V37</f>
        <v>2157.9749999999999</v>
      </c>
      <c r="X37" s="12">
        <f>'Gross Price'!W37*Quantity!W37</f>
        <v>2157.9749999999999</v>
      </c>
      <c r="Y37" s="12">
        <f>'Gross Price'!X37*Quantity!X37</f>
        <v>2313.2249999999999</v>
      </c>
      <c r="Z37" s="12">
        <f>'Gross Price'!Y37*Quantity!Y37</f>
        <v>2313.2249999999999</v>
      </c>
      <c r="AA37" s="12">
        <f>'Gross Price'!Z37*Quantity!Z37</f>
        <v>2313.2249999999999</v>
      </c>
      <c r="AB37" s="12">
        <f>'Gross Price'!AA37*Quantity!AA37</f>
        <v>2382.6217499999998</v>
      </c>
      <c r="AC37" s="12">
        <f>'Gross Price'!AB37*Quantity!AB37</f>
        <v>2382.6217499999998</v>
      </c>
      <c r="AD37" s="12">
        <f>'Gross Price'!AC37*Quantity!AC37</f>
        <v>2382.6217499999998</v>
      </c>
      <c r="AE37" s="12">
        <f>'Gross Price'!AD37*Quantity!AD37</f>
        <v>2382.6217499999998</v>
      </c>
      <c r="AF37" s="12">
        <f>'Gross Price'!AE37*Quantity!AE37</f>
        <v>2334.6495</v>
      </c>
      <c r="AG37" s="12">
        <f>'Gross Price'!AF37*Quantity!AF37</f>
        <v>2334.6495</v>
      </c>
      <c r="AH37" s="12">
        <f>'Gross Price'!AG37*Quantity!AG37</f>
        <v>2334.6495</v>
      </c>
      <c r="AI37" s="12">
        <f>'Gross Price'!AH37*Quantity!AH37</f>
        <v>2334.6495</v>
      </c>
      <c r="AJ37" s="12">
        <f>'Gross Price'!AI37*Quantity!AI37</f>
        <v>2334.6495</v>
      </c>
      <c r="AK37" s="12">
        <f>'Gross Price'!AJ37*Quantity!AJ37</f>
        <v>2406.375</v>
      </c>
      <c r="AL37" s="12">
        <f>'Gross Price'!AK37*Quantity!AK37</f>
        <v>2406.375</v>
      </c>
      <c r="AM37" s="12">
        <f>'Gross Price'!AL37*Quantity!AL37</f>
        <v>2406.375</v>
      </c>
      <c r="AN37" s="12">
        <f>'Gross Price'!AM37*Quantity!AM37</f>
        <v>2442.4706249999995</v>
      </c>
      <c r="AO37" s="12">
        <f>'Gross Price'!AN37*Quantity!AN37</f>
        <v>2442.4706249999995</v>
      </c>
      <c r="AP37" s="12">
        <f>'Gross Price'!AO37*Quantity!AO37</f>
        <v>2442.4706249999995</v>
      </c>
      <c r="AQ37" s="12">
        <f>'Gross Price'!AP37*Quantity!AP37</f>
        <v>2442.4706249999995</v>
      </c>
      <c r="AR37" s="12">
        <f>'Gross Price'!AQ37*Quantity!AQ37</f>
        <v>2395.1969999999997</v>
      </c>
      <c r="AS37" s="12">
        <f>'Gross Price'!AR37*Quantity!AR37</f>
        <v>2395.1969999999997</v>
      </c>
      <c r="AT37" s="12">
        <f>'Gross Price'!AS37*Quantity!AS37</f>
        <v>2395.1969999999997</v>
      </c>
      <c r="AU37" s="12">
        <f>'Gross Price'!AT37*Quantity!AT37</f>
        <v>2443.1009399999994</v>
      </c>
      <c r="AV37" s="12">
        <f>'Gross Price'!AU37*Quantity!AU37</f>
        <v>2443.1009399999994</v>
      </c>
      <c r="AW37" s="12">
        <f>'Gross Price'!AV37*Quantity!AV37</f>
        <v>2406.375</v>
      </c>
      <c r="AX37" s="12">
        <f>'Gross Price'!AW37*Quantity!AW37</f>
        <v>2406.375</v>
      </c>
      <c r="AY37" s="12">
        <f>'Gross Price'!AX37*Quantity!AX37</f>
        <v>2406.375</v>
      </c>
      <c r="AZ37" s="12">
        <f>'Gross Price'!AY37*Quantity!AY37</f>
        <v>2442.4706249999995</v>
      </c>
      <c r="BA37" s="12">
        <f>'Gross Price'!AZ37*Quantity!AZ37</f>
        <v>2442.4706249999995</v>
      </c>
      <c r="BB37" s="12">
        <f>'Gross Price'!BA37*Quantity!BA37</f>
        <v>2442.4706249999995</v>
      </c>
      <c r="BC37" s="12">
        <f>'Gross Price'!BB37*Quantity!BB37</f>
        <v>2741.8702499999995</v>
      </c>
      <c r="BD37" s="12">
        <f>'Gross Price'!BC37*Quantity!BC37</f>
        <v>2678.8387499999994</v>
      </c>
      <c r="BE37" s="12">
        <f>'Gross Price'!BD37*Quantity!BD37</f>
        <v>2678.8387499999994</v>
      </c>
      <c r="BF37" s="12">
        <f>'Gross Price'!BE37*Quantity!BE37</f>
        <v>2678.8387499999994</v>
      </c>
      <c r="BG37" s="12">
        <f>'Gross Price'!BF37*Quantity!BF37</f>
        <v>2732.4155249999994</v>
      </c>
      <c r="BH37" s="12">
        <f>'Gross Price'!BG37*Quantity!BG37</f>
        <v>2732.4155249999994</v>
      </c>
      <c r="BI37" s="12">
        <f>'Gross Price'!BH37*Quantity!BH37</f>
        <v>2406.375</v>
      </c>
      <c r="BJ37" s="12">
        <f>'Gross Price'!BI37*Quantity!BI37</f>
        <v>2406.375</v>
      </c>
      <c r="BK37" s="12">
        <f>'Gross Price'!BJ37*Quantity!BJ37</f>
        <v>2406.375</v>
      </c>
      <c r="BL37" s="12">
        <f>'Gross Price'!BK37*Quantity!BK37</f>
        <v>2442.4706249999995</v>
      </c>
      <c r="BM37" s="12">
        <f>'Gross Price'!BL37*Quantity!BL37</f>
        <v>2442.4706249999995</v>
      </c>
      <c r="BN37" s="12">
        <f>'Gross Price'!BM37*Quantity!BM37</f>
        <v>2442.4706249999995</v>
      </c>
      <c r="BO37" s="12">
        <f>'Gross Price'!BN37*Quantity!BN37</f>
        <v>2741.8702499999995</v>
      </c>
      <c r="BP37" s="12">
        <f>'Gross Price'!BO37*Quantity!BO37</f>
        <v>2678.8387499999994</v>
      </c>
      <c r="BQ37" s="12">
        <f>'Gross Price'!BP37*Quantity!BP37</f>
        <v>2678.8387499999994</v>
      </c>
      <c r="BR37" s="12">
        <f>'Gross Price'!BQ37*Quantity!BQ37</f>
        <v>2678.8387499999994</v>
      </c>
      <c r="BS37" s="12">
        <f>'Gross Price'!BR37*Quantity!BR37</f>
        <v>2732.4155249999994</v>
      </c>
      <c r="BT37" s="12">
        <f>'Gross Price'!BS37*Quantity!BS37</f>
        <v>2732.4155249999994</v>
      </c>
      <c r="BU37" s="12">
        <f>'Gross Price'!BT37*Quantity!BT37</f>
        <v>2923.8131960099995</v>
      </c>
      <c r="BV37" s="12">
        <f>'Gross Price'!BU37*Quantity!BU37</f>
        <v>2923.8131960099995</v>
      </c>
      <c r="BW37" s="12">
        <f>'Gross Price'!BV37*Quantity!BV37</f>
        <v>2923.8131960099995</v>
      </c>
      <c r="BX37" s="12">
        <f>'Gross Price'!BW37*Quantity!BW37</f>
        <v>2923.8131960099995</v>
      </c>
      <c r="BY37" s="12">
        <f>'Gross Price'!BX37*Quantity!BX37</f>
        <v>2923.8131960099995</v>
      </c>
      <c r="BZ37" s="12">
        <f>'Gross Price'!BY37*Quantity!BY37</f>
        <v>2923.8131960099995</v>
      </c>
      <c r="CA37" s="12">
        <f>'Gross Price'!BZ37*Quantity!BZ37</f>
        <v>3285.3599890649994</v>
      </c>
      <c r="CB37" s="12">
        <f>'Gross Price'!CA37*Quantity!CA37</f>
        <v>3206.7628601399992</v>
      </c>
      <c r="CC37" s="12">
        <f>'Gross Price'!CB37*Quantity!CB37</f>
        <v>3094.5261600350996</v>
      </c>
      <c r="CD37" s="12">
        <f>'Gross Price'!CC37*Quantity!CC37</f>
        <v>3094.5261600350996</v>
      </c>
      <c r="CE37" s="12">
        <f>'Gross Price'!CD37*Quantity!CD37</f>
        <v>3094.5261600350996</v>
      </c>
      <c r="CF37" s="12">
        <f>'Gross Price'!CE37*Quantity!CE37</f>
        <v>3094.5261600350996</v>
      </c>
      <c r="CG37" s="12">
        <f t="shared" si="0"/>
        <v>6390</v>
      </c>
      <c r="CH37" s="12">
        <f t="shared" si="1"/>
        <v>6390</v>
      </c>
      <c r="CI37" s="12">
        <f t="shared" si="2"/>
        <v>6520.5</v>
      </c>
      <c r="CJ37" s="12">
        <f t="shared" si="3"/>
        <v>6473.9249999999993</v>
      </c>
      <c r="CK37" s="12">
        <f t="shared" si="4"/>
        <v>25774.424999999992</v>
      </c>
      <c r="CL37" s="12">
        <f t="shared" si="5"/>
        <v>6939.6749999999993</v>
      </c>
      <c r="CM37" s="12">
        <f t="shared" si="6"/>
        <v>7147.8652499999989</v>
      </c>
      <c r="CN37" s="12">
        <f t="shared" si="7"/>
        <v>7051.9207499999993</v>
      </c>
      <c r="CO37" s="12">
        <f t="shared" si="8"/>
        <v>7003.9485000000004</v>
      </c>
      <c r="CP37" s="12">
        <f t="shared" si="9"/>
        <v>28143.409499999998</v>
      </c>
      <c r="CQ37" s="12">
        <f t="shared" si="10"/>
        <v>7219.125</v>
      </c>
      <c r="CR37" s="12">
        <f t="shared" si="11"/>
        <v>7327.411874999998</v>
      </c>
      <c r="CS37" s="12">
        <f t="shared" si="12"/>
        <v>7232.8646249999983</v>
      </c>
      <c r="CT37" s="12">
        <f t="shared" si="13"/>
        <v>7281.3988799999979</v>
      </c>
      <c r="CU37" s="12">
        <f t="shared" si="14"/>
        <v>29060.800380000001</v>
      </c>
      <c r="CV37" s="12">
        <f t="shared" si="15"/>
        <v>7219.125</v>
      </c>
      <c r="CW37" s="12">
        <f t="shared" si="16"/>
        <v>7327.411874999998</v>
      </c>
      <c r="CX37" s="12">
        <f t="shared" si="17"/>
        <v>8099.5477499999979</v>
      </c>
      <c r="CY37" s="12">
        <f t="shared" si="18"/>
        <v>8143.6697999999988</v>
      </c>
      <c r="CZ37" s="12">
        <f t="shared" si="19"/>
        <v>30789.754424999996</v>
      </c>
      <c r="DA37" s="12">
        <f t="shared" si="20"/>
        <v>7219.125</v>
      </c>
      <c r="DB37" s="12">
        <f t="shared" si="21"/>
        <v>7327.411874999998</v>
      </c>
      <c r="DC37" s="12">
        <f t="shared" si="22"/>
        <v>8099.5477499999979</v>
      </c>
      <c r="DD37" s="12">
        <f t="shared" si="23"/>
        <v>8143.6697999999988</v>
      </c>
      <c r="DE37" s="12">
        <f t="shared" si="24"/>
        <v>30789.754424999996</v>
      </c>
      <c r="DF37" s="12">
        <f t="shared" si="25"/>
        <v>8771.439588029998</v>
      </c>
      <c r="DG37" s="12">
        <f t="shared" si="26"/>
        <v>8771.439588029998</v>
      </c>
      <c r="DH37" s="12">
        <f t="shared" si="27"/>
        <v>9586.6490092400982</v>
      </c>
      <c r="DI37" s="12">
        <f t="shared" si="28"/>
        <v>9283.5784801052978</v>
      </c>
      <c r="DJ37" s="12">
        <f t="shared" si="29"/>
        <v>36413.106665405394</v>
      </c>
      <c r="DK37" s="12">
        <f>SUM(M37:CHOOSE(YTD,M37,N37,O37,P37,Q37,R37,S37,T37,U37,V37,W37,X37))</f>
        <v>6390</v>
      </c>
      <c r="DL37" s="12">
        <f>SUM(Y37:CHOOSE(YTD,Y37,Z37,AA37,AB37,AC37,AD37,AE37,AF37,AG37,AH37,AI37,AJ37))</f>
        <v>6939.6749999999993</v>
      </c>
      <c r="DM37" s="12">
        <f>SUM(AK37:CHOOSE(YTD,AK37,AL37,AM37,AN37,AO37,AP37,AQ37,AR37,AS37,AT37,AU37,AV37))</f>
        <v>7219.125</v>
      </c>
      <c r="DN37" s="12">
        <f>SUM(AW37:CHOOSE(YTD,AW37,AX37,AY37,AZ37,BA37,BB37,BC37,BD37,BE37,BF37,BG37,BH37))</f>
        <v>7219.125</v>
      </c>
      <c r="DO37" s="12">
        <f>SUM(BI37:CHOOSE(YTD,BI37,BJ37,BK37,BL37,BM37,BN37,BO37,BP37,BQ37,BR37,BS37,BT37))</f>
        <v>7219.125</v>
      </c>
      <c r="DP37" s="12">
        <f>SUM(BU37:CHOOSE(YTD,BU37,BV37,BW37,BX37,BY37,BZ37,CA37,CB37,CC37,CD37,CE37,CF37))</f>
        <v>8771.439588029998</v>
      </c>
    </row>
    <row r="38" spans="1:120" x14ac:dyDescent="0.15">
      <c r="A38" s="12" t="str">
        <f t="shared" si="30"/>
        <v>Gross Sales</v>
      </c>
      <c r="B38" s="12" t="str">
        <f>SKUs!B38</f>
        <v>SKU37</v>
      </c>
      <c r="C38" s="12" t="str">
        <f>SKUs!C38</f>
        <v>SKUName37</v>
      </c>
      <c r="D38" s="12" t="str">
        <f>SKUs!D38</f>
        <v>Brand 10</v>
      </c>
      <c r="E38" s="12" t="str">
        <f>SKUs!E38</f>
        <v>Segment 3</v>
      </c>
      <c r="F38" s="12" t="str">
        <f>SKUs!F38</f>
        <v>Business Unit 2</v>
      </c>
      <c r="G38" s="12">
        <f>SKUs!G38</f>
        <v>0</v>
      </c>
      <c r="H38" s="12">
        <f>SKUs!H38</f>
        <v>0</v>
      </c>
      <c r="I38" s="12">
        <f>SKUs!I38</f>
        <v>0</v>
      </c>
      <c r="J38" s="12">
        <f>SKUs!J38</f>
        <v>0</v>
      </c>
      <c r="K38" s="12">
        <f>SKUs!K38</f>
        <v>0</v>
      </c>
      <c r="M38" s="12">
        <f>'Gross Price'!L38*Quantity!L38</f>
        <v>10985</v>
      </c>
      <c r="N38" s="12">
        <f>'Gross Price'!M38*Quantity!M38</f>
        <v>10985</v>
      </c>
      <c r="O38" s="12">
        <f>'Gross Price'!N38*Quantity!N38</f>
        <v>10985</v>
      </c>
      <c r="P38" s="12">
        <f>'Gross Price'!O38*Quantity!O38</f>
        <v>10985</v>
      </c>
      <c r="Q38" s="12">
        <f>'Gross Price'!P38*Quantity!P38</f>
        <v>10985</v>
      </c>
      <c r="R38" s="12">
        <f>'Gross Price'!Q38*Quantity!Q38</f>
        <v>10985</v>
      </c>
      <c r="S38" s="12">
        <f>'Gross Price'!R38*Quantity!R38</f>
        <v>11369.474999999999</v>
      </c>
      <c r="T38" s="12">
        <f>'Gross Price'!S38*Quantity!S38</f>
        <v>11167.649999999998</v>
      </c>
      <c r="U38" s="12">
        <f>'Gross Price'!T38*Quantity!T38</f>
        <v>11167.649999999998</v>
      </c>
      <c r="V38" s="12">
        <f>'Gross Price'!U38*Quantity!U38</f>
        <v>11167.649999999998</v>
      </c>
      <c r="W38" s="12">
        <f>'Gross Price'!V38*Quantity!V38</f>
        <v>11167.649999999998</v>
      </c>
      <c r="X38" s="12">
        <f>'Gross Price'!W38*Quantity!W38</f>
        <v>11167.649999999998</v>
      </c>
      <c r="Y38" s="12">
        <f>'Gross Price'!X38*Quantity!X38</f>
        <v>11907.674999999999</v>
      </c>
      <c r="Z38" s="12">
        <f>'Gross Price'!Y38*Quantity!Y38</f>
        <v>11907.674999999999</v>
      </c>
      <c r="AA38" s="12">
        <f>'Gross Price'!Z38*Quantity!Z38</f>
        <v>11907.674999999999</v>
      </c>
      <c r="AB38" s="12">
        <f>'Gross Price'!AA38*Quantity!AA38</f>
        <v>12264.905249999998</v>
      </c>
      <c r="AC38" s="12">
        <f>'Gross Price'!AB38*Quantity!AB38</f>
        <v>12264.905249999998</v>
      </c>
      <c r="AD38" s="12">
        <f>'Gross Price'!AC38*Quantity!AC38</f>
        <v>12264.905249999998</v>
      </c>
      <c r="AE38" s="12">
        <f>'Gross Price'!AD38*Quantity!AD38</f>
        <v>12264.905249999998</v>
      </c>
      <c r="AF38" s="12">
        <f>'Gross Price'!AE38*Quantity!AE38</f>
        <v>12057.025499999998</v>
      </c>
      <c r="AG38" s="12">
        <f>'Gross Price'!AF38*Quantity!AF38</f>
        <v>12057.025499999998</v>
      </c>
      <c r="AH38" s="12">
        <f>'Gross Price'!AG38*Quantity!AG38</f>
        <v>12057.025499999998</v>
      </c>
      <c r="AI38" s="12">
        <f>'Gross Price'!AH38*Quantity!AH38</f>
        <v>12057.025499999998</v>
      </c>
      <c r="AJ38" s="12">
        <f>'Gross Price'!AI38*Quantity!AI38</f>
        <v>12057.025499999998</v>
      </c>
      <c r="AK38" s="12">
        <f>'Gross Price'!AJ38*Quantity!AJ38</f>
        <v>12378.599999999999</v>
      </c>
      <c r="AL38" s="12">
        <f>'Gross Price'!AK38*Quantity!AK38</f>
        <v>12378.599999999999</v>
      </c>
      <c r="AM38" s="12">
        <f>'Gross Price'!AL38*Quantity!AL38</f>
        <v>12378.599999999999</v>
      </c>
      <c r="AN38" s="12">
        <f>'Gross Price'!AM38*Quantity!AM38</f>
        <v>12564.278999999999</v>
      </c>
      <c r="AO38" s="12">
        <f>'Gross Price'!AN38*Quantity!AN38</f>
        <v>12564.278999999999</v>
      </c>
      <c r="AP38" s="12">
        <f>'Gross Price'!AO38*Quantity!AO38</f>
        <v>12564.278999999999</v>
      </c>
      <c r="AQ38" s="12">
        <f>'Gross Price'!AP38*Quantity!AP38</f>
        <v>12564.278999999999</v>
      </c>
      <c r="AR38" s="12">
        <f>'Gross Price'!AQ38*Quantity!AQ38</f>
        <v>12359.426624999998</v>
      </c>
      <c r="AS38" s="12">
        <f>'Gross Price'!AR38*Quantity!AR38</f>
        <v>12359.426624999998</v>
      </c>
      <c r="AT38" s="12">
        <f>'Gross Price'!AS38*Quantity!AS38</f>
        <v>12359.426624999998</v>
      </c>
      <c r="AU38" s="12">
        <f>'Gross Price'!AT38*Quantity!AT38</f>
        <v>12606.615157499999</v>
      </c>
      <c r="AV38" s="12">
        <f>'Gross Price'!AU38*Quantity!AU38</f>
        <v>12606.615157499999</v>
      </c>
      <c r="AW38" s="12">
        <f>'Gross Price'!AV38*Quantity!AV38</f>
        <v>12378.599999999999</v>
      </c>
      <c r="AX38" s="12">
        <f>'Gross Price'!AW38*Quantity!AW38</f>
        <v>12378.599999999999</v>
      </c>
      <c r="AY38" s="12">
        <f>'Gross Price'!AX38*Quantity!AX38</f>
        <v>12378.599999999999</v>
      </c>
      <c r="AZ38" s="12">
        <f>'Gross Price'!AY38*Quantity!AY38</f>
        <v>12564.278999999999</v>
      </c>
      <c r="BA38" s="12">
        <f>'Gross Price'!AZ38*Quantity!AZ38</f>
        <v>12564.278999999999</v>
      </c>
      <c r="BB38" s="12">
        <f>'Gross Price'!BA38*Quantity!BA38</f>
        <v>12564.278999999999</v>
      </c>
      <c r="BC38" s="12">
        <f>'Gross Price'!BB38*Quantity!BB38</f>
        <v>14066.529749999998</v>
      </c>
      <c r="BD38" s="12">
        <f>'Gross Price'!BC38*Quantity!BC38</f>
        <v>13861.677374999997</v>
      </c>
      <c r="BE38" s="12">
        <f>'Gross Price'!BD38*Quantity!BD38</f>
        <v>13861.677374999997</v>
      </c>
      <c r="BF38" s="12">
        <f>'Gross Price'!BE38*Quantity!BE38</f>
        <v>13861.677374999997</v>
      </c>
      <c r="BG38" s="12">
        <f>'Gross Price'!BF38*Quantity!BF38</f>
        <v>14138.910922499999</v>
      </c>
      <c r="BH38" s="12">
        <f>'Gross Price'!BG38*Quantity!BG38</f>
        <v>14138.910922499999</v>
      </c>
      <c r="BI38" s="12">
        <f>'Gross Price'!BH38*Quantity!BH38</f>
        <v>12378.599999999999</v>
      </c>
      <c r="BJ38" s="12">
        <f>'Gross Price'!BI38*Quantity!BI38</f>
        <v>12378.599999999999</v>
      </c>
      <c r="BK38" s="12">
        <f>'Gross Price'!BJ38*Quantity!BJ38</f>
        <v>12378.599999999999</v>
      </c>
      <c r="BL38" s="12">
        <f>'Gross Price'!BK38*Quantity!BK38</f>
        <v>12564.278999999999</v>
      </c>
      <c r="BM38" s="12">
        <f>'Gross Price'!BL38*Quantity!BL38</f>
        <v>12564.278999999999</v>
      </c>
      <c r="BN38" s="12">
        <f>'Gross Price'!BM38*Quantity!BM38</f>
        <v>12564.278999999999</v>
      </c>
      <c r="BO38" s="12">
        <f>'Gross Price'!BN38*Quantity!BN38</f>
        <v>14066.529749999998</v>
      </c>
      <c r="BP38" s="12">
        <f>'Gross Price'!BO38*Quantity!BO38</f>
        <v>13861.677374999997</v>
      </c>
      <c r="BQ38" s="12">
        <f>'Gross Price'!BP38*Quantity!BP38</f>
        <v>13861.677374999997</v>
      </c>
      <c r="BR38" s="12">
        <f>'Gross Price'!BQ38*Quantity!BQ38</f>
        <v>13861.677374999997</v>
      </c>
      <c r="BS38" s="12">
        <f>'Gross Price'!BR38*Quantity!BR38</f>
        <v>14138.910922499999</v>
      </c>
      <c r="BT38" s="12">
        <f>'Gross Price'!BS38*Quantity!BS38</f>
        <v>14138.910922499999</v>
      </c>
      <c r="BU38" s="12">
        <f>'Gross Price'!BT38*Quantity!BT38</f>
        <v>15053.970093434998</v>
      </c>
      <c r="BV38" s="12">
        <f>'Gross Price'!BU38*Quantity!BU38</f>
        <v>15053.970093434998</v>
      </c>
      <c r="BW38" s="12">
        <f>'Gross Price'!BV38*Quantity!BV38</f>
        <v>15053.970093434998</v>
      </c>
      <c r="BX38" s="12">
        <f>'Gross Price'!BW38*Quantity!BW38</f>
        <v>15053.970093434998</v>
      </c>
      <c r="BY38" s="12">
        <f>'Gross Price'!BX38*Quantity!BX38</f>
        <v>15053.970093434998</v>
      </c>
      <c r="BZ38" s="12">
        <f>'Gross Price'!BY38*Quantity!BY38</f>
        <v>15053.970093434998</v>
      </c>
      <c r="CA38" s="12">
        <f>'Gross Price'!BZ38*Quantity!BZ38</f>
        <v>16825.025398545</v>
      </c>
      <c r="CB38" s="12">
        <f>'Gross Price'!CA38*Quantity!CA38</f>
        <v>16620.672863339998</v>
      </c>
      <c r="CC38" s="12">
        <f>'Gross Price'!CB38*Quantity!CB38</f>
        <v>16038.949313123096</v>
      </c>
      <c r="CD38" s="12">
        <f>'Gross Price'!CC38*Quantity!CC38</f>
        <v>16038.949313123096</v>
      </c>
      <c r="CE38" s="12">
        <f>'Gross Price'!CD38*Quantity!CD38</f>
        <v>16038.949313123096</v>
      </c>
      <c r="CF38" s="12">
        <f>'Gross Price'!CE38*Quantity!CE38</f>
        <v>16038.949313123096</v>
      </c>
      <c r="CG38" s="12">
        <f t="shared" si="0"/>
        <v>32955</v>
      </c>
      <c r="CH38" s="12">
        <f t="shared" si="1"/>
        <v>32955</v>
      </c>
      <c r="CI38" s="12">
        <f t="shared" si="2"/>
        <v>33704.774999999994</v>
      </c>
      <c r="CJ38" s="12">
        <f t="shared" si="3"/>
        <v>33502.949999999997</v>
      </c>
      <c r="CK38" s="12">
        <f t="shared" si="4"/>
        <v>133117.72499999998</v>
      </c>
      <c r="CL38" s="12">
        <f t="shared" si="5"/>
        <v>35723.024999999994</v>
      </c>
      <c r="CM38" s="12">
        <f t="shared" si="6"/>
        <v>36794.715749999996</v>
      </c>
      <c r="CN38" s="12">
        <f t="shared" si="7"/>
        <v>36378.956249999996</v>
      </c>
      <c r="CO38" s="12">
        <f t="shared" si="8"/>
        <v>36171.076499999996</v>
      </c>
      <c r="CP38" s="12">
        <f t="shared" si="9"/>
        <v>145067.77349999998</v>
      </c>
      <c r="CQ38" s="12">
        <f t="shared" si="10"/>
        <v>37135.799999999996</v>
      </c>
      <c r="CR38" s="12">
        <f t="shared" si="11"/>
        <v>37692.837</v>
      </c>
      <c r="CS38" s="12">
        <f t="shared" si="12"/>
        <v>37283.132249999995</v>
      </c>
      <c r="CT38" s="12">
        <f t="shared" si="13"/>
        <v>37572.656939999993</v>
      </c>
      <c r="CU38" s="12">
        <f t="shared" si="14"/>
        <v>149684.42618999997</v>
      </c>
      <c r="CV38" s="12">
        <f t="shared" si="15"/>
        <v>37135.799999999996</v>
      </c>
      <c r="CW38" s="12">
        <f t="shared" si="16"/>
        <v>37692.837</v>
      </c>
      <c r="CX38" s="12">
        <f t="shared" si="17"/>
        <v>41789.884499999993</v>
      </c>
      <c r="CY38" s="12">
        <f t="shared" si="18"/>
        <v>42139.499219999998</v>
      </c>
      <c r="CZ38" s="12">
        <f t="shared" si="19"/>
        <v>158758.02071999997</v>
      </c>
      <c r="DA38" s="12">
        <f t="shared" si="20"/>
        <v>37135.799999999996</v>
      </c>
      <c r="DB38" s="12">
        <f t="shared" si="21"/>
        <v>37692.837</v>
      </c>
      <c r="DC38" s="12">
        <f t="shared" si="22"/>
        <v>41789.884499999993</v>
      </c>
      <c r="DD38" s="12">
        <f t="shared" si="23"/>
        <v>42139.499219999998</v>
      </c>
      <c r="DE38" s="12">
        <f t="shared" si="24"/>
        <v>158758.02071999997</v>
      </c>
      <c r="DF38" s="12">
        <f t="shared" si="25"/>
        <v>45161.910280304997</v>
      </c>
      <c r="DG38" s="12">
        <f t="shared" si="26"/>
        <v>45161.910280304997</v>
      </c>
      <c r="DH38" s="12">
        <f t="shared" si="27"/>
        <v>49484.647575008101</v>
      </c>
      <c r="DI38" s="12">
        <f t="shared" si="28"/>
        <v>48116.847939369283</v>
      </c>
      <c r="DJ38" s="12">
        <f t="shared" si="29"/>
        <v>187925.31607498738</v>
      </c>
      <c r="DK38" s="12">
        <f>SUM(M38:CHOOSE(YTD,M38,N38,O38,P38,Q38,R38,S38,T38,U38,V38,W38,X38))</f>
        <v>32955</v>
      </c>
      <c r="DL38" s="12">
        <f>SUM(Y38:CHOOSE(YTD,Y38,Z38,AA38,AB38,AC38,AD38,AE38,AF38,AG38,AH38,AI38,AJ38))</f>
        <v>35723.024999999994</v>
      </c>
      <c r="DM38" s="12">
        <f>SUM(AK38:CHOOSE(YTD,AK38,AL38,AM38,AN38,AO38,AP38,AQ38,AR38,AS38,AT38,AU38,AV38))</f>
        <v>37135.799999999996</v>
      </c>
      <c r="DN38" s="12">
        <f>SUM(AW38:CHOOSE(YTD,AW38,AX38,AY38,AZ38,BA38,BB38,BC38,BD38,BE38,BF38,BG38,BH38))</f>
        <v>37135.799999999996</v>
      </c>
      <c r="DO38" s="12">
        <f>SUM(BI38:CHOOSE(YTD,BI38,BJ38,BK38,BL38,BM38,BN38,BO38,BP38,BQ38,BR38,BS38,BT38))</f>
        <v>37135.799999999996</v>
      </c>
      <c r="DP38" s="12">
        <f>SUM(BU38:CHOOSE(YTD,BU38,BV38,BW38,BX38,BY38,BZ38,CA38,CB38,CC38,CD38,CE38,CF38))</f>
        <v>45161.910280304997</v>
      </c>
    </row>
    <row r="39" spans="1:120" x14ac:dyDescent="0.15">
      <c r="A39" s="12" t="str">
        <f t="shared" si="30"/>
        <v>Gross Sales</v>
      </c>
      <c r="B39" s="12" t="str">
        <f>SKUs!B39</f>
        <v>SKU38</v>
      </c>
      <c r="C39" s="12" t="str">
        <f>SKUs!C39</f>
        <v>SKUName38</v>
      </c>
      <c r="D39" s="12" t="str">
        <f>SKUs!D39</f>
        <v>Brand 10</v>
      </c>
      <c r="E39" s="12" t="str">
        <f>SKUs!E39</f>
        <v>Segment 3</v>
      </c>
      <c r="F39" s="12" t="str">
        <f>SKUs!F39</f>
        <v>Business Unit 2</v>
      </c>
      <c r="G39" s="12">
        <f>SKUs!G39</f>
        <v>0</v>
      </c>
      <c r="H39" s="12">
        <f>SKUs!H39</f>
        <v>0</v>
      </c>
      <c r="I39" s="12">
        <f>SKUs!I39</f>
        <v>0</v>
      </c>
      <c r="J39" s="12">
        <f>SKUs!J39</f>
        <v>0</v>
      </c>
      <c r="K39" s="12">
        <f>SKUs!K39</f>
        <v>0</v>
      </c>
      <c r="M39" s="12">
        <f>'Gross Price'!L39*Quantity!L39</f>
        <v>988</v>
      </c>
      <c r="N39" s="12">
        <f>'Gross Price'!M39*Quantity!M39</f>
        <v>988</v>
      </c>
      <c r="O39" s="12">
        <f>'Gross Price'!N39*Quantity!N39</f>
        <v>988</v>
      </c>
      <c r="P39" s="12">
        <f>'Gross Price'!O39*Quantity!O39</f>
        <v>988</v>
      </c>
      <c r="Q39" s="12">
        <f>'Gross Price'!P39*Quantity!P39</f>
        <v>988</v>
      </c>
      <c r="R39" s="12">
        <f>'Gross Price'!Q39*Quantity!Q39</f>
        <v>988</v>
      </c>
      <c r="S39" s="12">
        <f>'Gross Price'!R39*Quantity!R39</f>
        <v>1022.5799999999999</v>
      </c>
      <c r="T39" s="12">
        <f>'Gross Price'!S39*Quantity!S39</f>
        <v>995.66999999999985</v>
      </c>
      <c r="U39" s="12">
        <f>'Gross Price'!T39*Quantity!T39</f>
        <v>995.66999999999985</v>
      </c>
      <c r="V39" s="12">
        <f>'Gross Price'!U39*Quantity!U39</f>
        <v>995.66999999999985</v>
      </c>
      <c r="W39" s="12">
        <f>'Gross Price'!V39*Quantity!V39</f>
        <v>995.66999999999985</v>
      </c>
      <c r="X39" s="12">
        <f>'Gross Price'!W39*Quantity!W39</f>
        <v>995.66999999999985</v>
      </c>
      <c r="Y39" s="12">
        <f>'Gross Price'!X39*Quantity!X39</f>
        <v>1076.3999999999999</v>
      </c>
      <c r="Z39" s="12">
        <f>'Gross Price'!Y39*Quantity!Y39</f>
        <v>1076.3999999999999</v>
      </c>
      <c r="AA39" s="12">
        <f>'Gross Price'!Z39*Quantity!Z39</f>
        <v>1076.3999999999999</v>
      </c>
      <c r="AB39" s="12">
        <f>'Gross Price'!AA39*Quantity!AA39</f>
        <v>1108.692</v>
      </c>
      <c r="AC39" s="12">
        <f>'Gross Price'!AB39*Quantity!AB39</f>
        <v>1108.692</v>
      </c>
      <c r="AD39" s="12">
        <f>'Gross Price'!AC39*Quantity!AC39</f>
        <v>1108.692</v>
      </c>
      <c r="AE39" s="12">
        <f>'Gross Price'!AD39*Quantity!AD39</f>
        <v>1108.692</v>
      </c>
      <c r="AF39" s="12">
        <f>'Gross Price'!AE39*Quantity!AE39</f>
        <v>1080.9747</v>
      </c>
      <c r="AG39" s="12">
        <f>'Gross Price'!AF39*Quantity!AF39</f>
        <v>1080.9747</v>
      </c>
      <c r="AH39" s="12">
        <f>'Gross Price'!AG39*Quantity!AG39</f>
        <v>1080.9747</v>
      </c>
      <c r="AI39" s="12">
        <f>'Gross Price'!AH39*Quantity!AH39</f>
        <v>1080.9747</v>
      </c>
      <c r="AJ39" s="12">
        <f>'Gross Price'!AI39*Quantity!AI39</f>
        <v>1080.9747</v>
      </c>
      <c r="AK39" s="12">
        <f>'Gross Price'!AJ39*Quantity!AJ39</f>
        <v>1103.31</v>
      </c>
      <c r="AL39" s="12">
        <f>'Gross Price'!AK39*Quantity!AK39</f>
        <v>1103.31</v>
      </c>
      <c r="AM39" s="12">
        <f>'Gross Price'!AL39*Quantity!AL39</f>
        <v>1103.31</v>
      </c>
      <c r="AN39" s="12">
        <f>'Gross Price'!AM39*Quantity!AM39</f>
        <v>1119.8596499999999</v>
      </c>
      <c r="AO39" s="12">
        <f>'Gross Price'!AN39*Quantity!AN39</f>
        <v>1119.8596499999999</v>
      </c>
      <c r="AP39" s="12">
        <f>'Gross Price'!AO39*Quantity!AO39</f>
        <v>1119.8596499999999</v>
      </c>
      <c r="AQ39" s="12">
        <f>'Gross Price'!AP39*Quantity!AP39</f>
        <v>1119.8596499999999</v>
      </c>
      <c r="AR39" s="12">
        <f>'Gross Price'!AQ39*Quantity!AQ39</f>
        <v>1092.5459999999998</v>
      </c>
      <c r="AS39" s="12">
        <f>'Gross Price'!AR39*Quantity!AR39</f>
        <v>1092.5459999999998</v>
      </c>
      <c r="AT39" s="12">
        <f>'Gross Price'!AS39*Quantity!AS39</f>
        <v>1092.5459999999998</v>
      </c>
      <c r="AU39" s="12">
        <f>'Gross Price'!AT39*Quantity!AT39</f>
        <v>1114.3969199999997</v>
      </c>
      <c r="AV39" s="12">
        <f>'Gross Price'!AU39*Quantity!AU39</f>
        <v>1114.3969199999997</v>
      </c>
      <c r="AW39" s="12">
        <f>'Gross Price'!AV39*Quantity!AV39</f>
        <v>1103.31</v>
      </c>
      <c r="AX39" s="12">
        <f>'Gross Price'!AW39*Quantity!AW39</f>
        <v>1103.31</v>
      </c>
      <c r="AY39" s="12">
        <f>'Gross Price'!AX39*Quantity!AX39</f>
        <v>1103.31</v>
      </c>
      <c r="AZ39" s="12">
        <f>'Gross Price'!AY39*Quantity!AY39</f>
        <v>1119.8596499999999</v>
      </c>
      <c r="BA39" s="12">
        <f>'Gross Price'!AZ39*Quantity!AZ39</f>
        <v>1119.8596499999999</v>
      </c>
      <c r="BB39" s="12">
        <f>'Gross Price'!BA39*Quantity!BA39</f>
        <v>1119.8596499999999</v>
      </c>
      <c r="BC39" s="12">
        <f>'Gross Price'!BB39*Quantity!BB39</f>
        <v>1256.4278999999997</v>
      </c>
      <c r="BD39" s="12">
        <f>'Gross Price'!BC39*Quantity!BC39</f>
        <v>1229.1142499999999</v>
      </c>
      <c r="BE39" s="12">
        <f>'Gross Price'!BD39*Quantity!BD39</f>
        <v>1229.1142499999999</v>
      </c>
      <c r="BF39" s="12">
        <f>'Gross Price'!BE39*Quantity!BE39</f>
        <v>1229.1142499999999</v>
      </c>
      <c r="BG39" s="12">
        <f>'Gross Price'!BF39*Quantity!BF39</f>
        <v>1253.6965349999998</v>
      </c>
      <c r="BH39" s="12">
        <f>'Gross Price'!BG39*Quantity!BG39</f>
        <v>1253.6965349999998</v>
      </c>
      <c r="BI39" s="12">
        <f>'Gross Price'!BH39*Quantity!BH39</f>
        <v>1103.31</v>
      </c>
      <c r="BJ39" s="12">
        <f>'Gross Price'!BI39*Quantity!BI39</f>
        <v>1103.31</v>
      </c>
      <c r="BK39" s="12">
        <f>'Gross Price'!BJ39*Quantity!BJ39</f>
        <v>1103.31</v>
      </c>
      <c r="BL39" s="12">
        <f>'Gross Price'!BK39*Quantity!BK39</f>
        <v>1119.8596499999999</v>
      </c>
      <c r="BM39" s="12">
        <f>'Gross Price'!BL39*Quantity!BL39</f>
        <v>1119.8596499999999</v>
      </c>
      <c r="BN39" s="12">
        <f>'Gross Price'!BM39*Quantity!BM39</f>
        <v>1119.8596499999999</v>
      </c>
      <c r="BO39" s="12">
        <f>'Gross Price'!BN39*Quantity!BN39</f>
        <v>1256.4278999999997</v>
      </c>
      <c r="BP39" s="12">
        <f>'Gross Price'!BO39*Quantity!BO39</f>
        <v>1229.1142499999999</v>
      </c>
      <c r="BQ39" s="12">
        <f>'Gross Price'!BP39*Quantity!BP39</f>
        <v>1229.1142499999999</v>
      </c>
      <c r="BR39" s="12">
        <f>'Gross Price'!BQ39*Quantity!BQ39</f>
        <v>1229.1142499999999</v>
      </c>
      <c r="BS39" s="12">
        <f>'Gross Price'!BR39*Quantity!BR39</f>
        <v>1253.6965349999998</v>
      </c>
      <c r="BT39" s="12">
        <f>'Gross Price'!BS39*Quantity!BS39</f>
        <v>1253.6965349999998</v>
      </c>
      <c r="BU39" s="12">
        <f>'Gross Price'!BT39*Quantity!BT39</f>
        <v>1335.1032300059996</v>
      </c>
      <c r="BV39" s="12">
        <f>'Gross Price'!BU39*Quantity!BU39</f>
        <v>1335.1032300059996</v>
      </c>
      <c r="BW39" s="12">
        <f>'Gross Price'!BV39*Quantity!BV39</f>
        <v>1335.1032300059996</v>
      </c>
      <c r="BX39" s="12">
        <f>'Gross Price'!BW39*Quantity!BW39</f>
        <v>1335.1032300059996</v>
      </c>
      <c r="BY39" s="12">
        <f>'Gross Price'!BX39*Quantity!BX39</f>
        <v>1335.1032300059996</v>
      </c>
      <c r="BZ39" s="12">
        <f>'Gross Price'!BY39*Quantity!BY39</f>
        <v>1335.1032300059996</v>
      </c>
      <c r="CA39" s="12">
        <f>'Gross Price'!BZ39*Quantity!BZ39</f>
        <v>1498.5852581699996</v>
      </c>
      <c r="CB39" s="12">
        <f>'Gross Price'!CA39*Quantity!CA39</f>
        <v>1471.3382534759996</v>
      </c>
      <c r="CC39" s="12">
        <f>'Gross Price'!CB39*Quantity!CB39</f>
        <v>1419.8414146043397</v>
      </c>
      <c r="CD39" s="12">
        <f>'Gross Price'!CC39*Quantity!CC39</f>
        <v>1419.8414146043397</v>
      </c>
      <c r="CE39" s="12">
        <f>'Gross Price'!CD39*Quantity!CD39</f>
        <v>1419.8414146043397</v>
      </c>
      <c r="CF39" s="12">
        <f>'Gross Price'!CE39*Quantity!CE39</f>
        <v>1419.8414146043397</v>
      </c>
      <c r="CG39" s="12">
        <f t="shared" si="0"/>
        <v>2964</v>
      </c>
      <c r="CH39" s="12">
        <f t="shared" si="1"/>
        <v>2964</v>
      </c>
      <c r="CI39" s="12">
        <f t="shared" si="2"/>
        <v>3013.9199999999996</v>
      </c>
      <c r="CJ39" s="12">
        <f t="shared" si="3"/>
        <v>2987.0099999999993</v>
      </c>
      <c r="CK39" s="12">
        <f t="shared" si="4"/>
        <v>11928.93</v>
      </c>
      <c r="CL39" s="12">
        <f t="shared" si="5"/>
        <v>3229.2</v>
      </c>
      <c r="CM39" s="12">
        <f t="shared" si="6"/>
        <v>3326.076</v>
      </c>
      <c r="CN39" s="12">
        <f t="shared" si="7"/>
        <v>3270.6413999999995</v>
      </c>
      <c r="CO39" s="12">
        <f t="shared" si="8"/>
        <v>3242.9241000000002</v>
      </c>
      <c r="CP39" s="12">
        <f t="shared" si="9"/>
        <v>13068.841500000002</v>
      </c>
      <c r="CQ39" s="12">
        <f t="shared" si="10"/>
        <v>3309.93</v>
      </c>
      <c r="CR39" s="12">
        <f t="shared" si="11"/>
        <v>3359.5789499999996</v>
      </c>
      <c r="CS39" s="12">
        <f t="shared" si="12"/>
        <v>3304.9516499999995</v>
      </c>
      <c r="CT39" s="12">
        <f t="shared" si="13"/>
        <v>3321.3398399999992</v>
      </c>
      <c r="CU39" s="12">
        <f t="shared" si="14"/>
        <v>13295.800439999999</v>
      </c>
      <c r="CV39" s="12">
        <f t="shared" si="15"/>
        <v>3309.93</v>
      </c>
      <c r="CW39" s="12">
        <f t="shared" si="16"/>
        <v>3359.5789499999996</v>
      </c>
      <c r="CX39" s="12">
        <f t="shared" si="17"/>
        <v>3714.6563999999989</v>
      </c>
      <c r="CY39" s="12">
        <f t="shared" si="18"/>
        <v>3736.5073199999997</v>
      </c>
      <c r="CZ39" s="12">
        <f t="shared" si="19"/>
        <v>14120.672669999998</v>
      </c>
      <c r="DA39" s="12">
        <f t="shared" si="20"/>
        <v>3309.93</v>
      </c>
      <c r="DB39" s="12">
        <f t="shared" si="21"/>
        <v>3359.5789499999996</v>
      </c>
      <c r="DC39" s="12">
        <f t="shared" si="22"/>
        <v>3714.6563999999989</v>
      </c>
      <c r="DD39" s="12">
        <f t="shared" si="23"/>
        <v>3736.5073199999997</v>
      </c>
      <c r="DE39" s="12">
        <f t="shared" si="24"/>
        <v>14120.672669999998</v>
      </c>
      <c r="DF39" s="12">
        <f t="shared" si="25"/>
        <v>4005.3096900179989</v>
      </c>
      <c r="DG39" s="12">
        <f t="shared" si="26"/>
        <v>4005.3096900179989</v>
      </c>
      <c r="DH39" s="12">
        <f t="shared" si="27"/>
        <v>4389.7649262503392</v>
      </c>
      <c r="DI39" s="12">
        <f t="shared" si="28"/>
        <v>4259.524243813019</v>
      </c>
      <c r="DJ39" s="12">
        <f t="shared" si="29"/>
        <v>16659.908550099357</v>
      </c>
      <c r="DK39" s="12">
        <f>SUM(M39:CHOOSE(YTD,M39,N39,O39,P39,Q39,R39,S39,T39,U39,V39,W39,X39))</f>
        <v>2964</v>
      </c>
      <c r="DL39" s="12">
        <f>SUM(Y39:CHOOSE(YTD,Y39,Z39,AA39,AB39,AC39,AD39,AE39,AF39,AG39,AH39,AI39,AJ39))</f>
        <v>3229.2</v>
      </c>
      <c r="DM39" s="12">
        <f>SUM(AK39:CHOOSE(YTD,AK39,AL39,AM39,AN39,AO39,AP39,AQ39,AR39,AS39,AT39,AU39,AV39))</f>
        <v>3309.93</v>
      </c>
      <c r="DN39" s="12">
        <f>SUM(AW39:CHOOSE(YTD,AW39,AX39,AY39,AZ39,BA39,BB39,BC39,BD39,BE39,BF39,BG39,BH39))</f>
        <v>3309.93</v>
      </c>
      <c r="DO39" s="12">
        <f>SUM(BI39:CHOOSE(YTD,BI39,BJ39,BK39,BL39,BM39,BN39,BO39,BP39,BQ39,BR39,BS39,BT39))</f>
        <v>3309.93</v>
      </c>
      <c r="DP39" s="12">
        <f>SUM(BU39:CHOOSE(YTD,BU39,BV39,BW39,BX39,BY39,BZ39,CA39,CB39,CC39,CD39,CE39,CF39))</f>
        <v>4005.3096900179989</v>
      </c>
    </row>
    <row r="40" spans="1:120" x14ac:dyDescent="0.15">
      <c r="A40" s="12" t="str">
        <f t="shared" si="30"/>
        <v>Gross Sales</v>
      </c>
      <c r="B40" s="12" t="str">
        <f>SKUs!B40</f>
        <v>SKU39</v>
      </c>
      <c r="C40" s="12" t="str">
        <f>SKUs!C40</f>
        <v>SKUName39</v>
      </c>
      <c r="D40" s="12" t="str">
        <f>SKUs!D40</f>
        <v>Brand 10</v>
      </c>
      <c r="E40" s="12" t="str">
        <f>SKUs!E40</f>
        <v>Segment 3</v>
      </c>
      <c r="F40" s="12" t="str">
        <f>SKUs!F40</f>
        <v>Business Unit 2</v>
      </c>
      <c r="G40" s="12">
        <f>SKUs!G40</f>
        <v>0</v>
      </c>
      <c r="H40" s="12">
        <f>SKUs!H40</f>
        <v>0</v>
      </c>
      <c r="I40" s="12">
        <f>SKUs!I40</f>
        <v>0</v>
      </c>
      <c r="J40" s="12">
        <f>SKUs!J40</f>
        <v>0</v>
      </c>
      <c r="K40" s="12">
        <f>SKUs!K40</f>
        <v>0</v>
      </c>
      <c r="M40" s="12">
        <f>'Gross Price'!L40*Quantity!L40</f>
        <v>3060</v>
      </c>
      <c r="N40" s="12">
        <f>'Gross Price'!M40*Quantity!M40</f>
        <v>3060</v>
      </c>
      <c r="O40" s="12">
        <f>'Gross Price'!N40*Quantity!N40</f>
        <v>3060</v>
      </c>
      <c r="P40" s="12">
        <f>'Gross Price'!O40*Quantity!O40</f>
        <v>3060</v>
      </c>
      <c r="Q40" s="12">
        <f>'Gross Price'!P40*Quantity!P40</f>
        <v>3060</v>
      </c>
      <c r="R40" s="12">
        <f>'Gross Price'!Q40*Quantity!Q40</f>
        <v>3060</v>
      </c>
      <c r="S40" s="12">
        <f>'Gross Price'!R40*Quantity!R40</f>
        <v>3167.1</v>
      </c>
      <c r="T40" s="12">
        <f>'Gross Price'!S40*Quantity!S40</f>
        <v>3105</v>
      </c>
      <c r="U40" s="12">
        <f>'Gross Price'!T40*Quantity!T40</f>
        <v>3105</v>
      </c>
      <c r="V40" s="12">
        <f>'Gross Price'!U40*Quantity!U40</f>
        <v>3105</v>
      </c>
      <c r="W40" s="12">
        <f>'Gross Price'!V40*Quantity!V40</f>
        <v>3105</v>
      </c>
      <c r="X40" s="12">
        <f>'Gross Price'!W40*Quantity!W40</f>
        <v>3105</v>
      </c>
      <c r="Y40" s="12">
        <f>'Gross Price'!X40*Quantity!X40</f>
        <v>3332.7</v>
      </c>
      <c r="Z40" s="12">
        <f>'Gross Price'!Y40*Quantity!Y40</f>
        <v>3332.7</v>
      </c>
      <c r="AA40" s="12">
        <f>'Gross Price'!Z40*Quantity!Z40</f>
        <v>3332.7</v>
      </c>
      <c r="AB40" s="12">
        <f>'Gross Price'!AA40*Quantity!AA40</f>
        <v>3432.681</v>
      </c>
      <c r="AC40" s="12">
        <f>'Gross Price'!AB40*Quantity!AB40</f>
        <v>3432.681</v>
      </c>
      <c r="AD40" s="12">
        <f>'Gross Price'!AC40*Quantity!AC40</f>
        <v>3432.681</v>
      </c>
      <c r="AE40" s="12">
        <f>'Gross Price'!AD40*Quantity!AD40</f>
        <v>3432.681</v>
      </c>
      <c r="AF40" s="12">
        <f>'Gross Price'!AE40*Quantity!AE40</f>
        <v>3368.7180000000003</v>
      </c>
      <c r="AG40" s="12">
        <f>'Gross Price'!AF40*Quantity!AF40</f>
        <v>3368.7180000000003</v>
      </c>
      <c r="AH40" s="12">
        <f>'Gross Price'!AG40*Quantity!AG40</f>
        <v>3368.7180000000003</v>
      </c>
      <c r="AI40" s="12">
        <f>'Gross Price'!AH40*Quantity!AH40</f>
        <v>3368.7180000000003</v>
      </c>
      <c r="AJ40" s="12">
        <f>'Gross Price'!AI40*Quantity!AI40</f>
        <v>3368.7180000000003</v>
      </c>
      <c r="AK40" s="12">
        <f>'Gross Price'!AJ40*Quantity!AJ40</f>
        <v>3456.9</v>
      </c>
      <c r="AL40" s="12">
        <f>'Gross Price'!AK40*Quantity!AK40</f>
        <v>3456.9</v>
      </c>
      <c r="AM40" s="12">
        <f>'Gross Price'!AL40*Quantity!AL40</f>
        <v>3456.9</v>
      </c>
      <c r="AN40" s="12">
        <f>'Gross Price'!AM40*Quantity!AM40</f>
        <v>3508.7534999999993</v>
      </c>
      <c r="AO40" s="12">
        <f>'Gross Price'!AN40*Quantity!AN40</f>
        <v>3508.7534999999993</v>
      </c>
      <c r="AP40" s="12">
        <f>'Gross Price'!AO40*Quantity!AO40</f>
        <v>3508.7534999999993</v>
      </c>
      <c r="AQ40" s="12">
        <f>'Gross Price'!AP40*Quantity!AP40</f>
        <v>3508.7534999999993</v>
      </c>
      <c r="AR40" s="12">
        <f>'Gross Price'!AQ40*Quantity!AQ40</f>
        <v>3445.7219999999993</v>
      </c>
      <c r="AS40" s="12">
        <f>'Gross Price'!AR40*Quantity!AR40</f>
        <v>3445.7219999999993</v>
      </c>
      <c r="AT40" s="12">
        <f>'Gross Price'!AS40*Quantity!AS40</f>
        <v>3445.7219999999993</v>
      </c>
      <c r="AU40" s="12">
        <f>'Gross Price'!AT40*Quantity!AT40</f>
        <v>3514.6364399999998</v>
      </c>
      <c r="AV40" s="12">
        <f>'Gross Price'!AU40*Quantity!AU40</f>
        <v>3514.6364399999998</v>
      </c>
      <c r="AW40" s="12">
        <f>'Gross Price'!AV40*Quantity!AV40</f>
        <v>3456.9</v>
      </c>
      <c r="AX40" s="12">
        <f>'Gross Price'!AW40*Quantity!AW40</f>
        <v>3456.9</v>
      </c>
      <c r="AY40" s="12">
        <f>'Gross Price'!AX40*Quantity!AX40</f>
        <v>3456.9</v>
      </c>
      <c r="AZ40" s="12">
        <f>'Gross Price'!AY40*Quantity!AY40</f>
        <v>3508.7534999999993</v>
      </c>
      <c r="BA40" s="12">
        <f>'Gross Price'!AZ40*Quantity!AZ40</f>
        <v>3508.7534999999993</v>
      </c>
      <c r="BB40" s="12">
        <f>'Gross Price'!BA40*Quantity!BA40</f>
        <v>3508.7534999999993</v>
      </c>
      <c r="BC40" s="12">
        <f>'Gross Price'!BB40*Quantity!BB40</f>
        <v>3928.9634999999994</v>
      </c>
      <c r="BD40" s="12">
        <f>'Gross Price'!BC40*Quantity!BC40</f>
        <v>3865.9319999999993</v>
      </c>
      <c r="BE40" s="12">
        <f>'Gross Price'!BD40*Quantity!BD40</f>
        <v>3865.9319999999993</v>
      </c>
      <c r="BF40" s="12">
        <f>'Gross Price'!BE40*Quantity!BE40</f>
        <v>3865.9319999999993</v>
      </c>
      <c r="BG40" s="12">
        <f>'Gross Price'!BF40*Quantity!BF40</f>
        <v>3943.2506399999997</v>
      </c>
      <c r="BH40" s="12">
        <f>'Gross Price'!BG40*Quantity!BG40</f>
        <v>3943.2506399999997</v>
      </c>
      <c r="BI40" s="12">
        <f>'Gross Price'!BH40*Quantity!BH40</f>
        <v>3456.9</v>
      </c>
      <c r="BJ40" s="12">
        <f>'Gross Price'!BI40*Quantity!BI40</f>
        <v>3456.9</v>
      </c>
      <c r="BK40" s="12">
        <f>'Gross Price'!BJ40*Quantity!BJ40</f>
        <v>3456.9</v>
      </c>
      <c r="BL40" s="12">
        <f>'Gross Price'!BK40*Quantity!BK40</f>
        <v>3508.7534999999993</v>
      </c>
      <c r="BM40" s="12">
        <f>'Gross Price'!BL40*Quantity!BL40</f>
        <v>3508.7534999999993</v>
      </c>
      <c r="BN40" s="12">
        <f>'Gross Price'!BM40*Quantity!BM40</f>
        <v>3508.7534999999993</v>
      </c>
      <c r="BO40" s="12">
        <f>'Gross Price'!BN40*Quantity!BN40</f>
        <v>3928.9634999999994</v>
      </c>
      <c r="BP40" s="12">
        <f>'Gross Price'!BO40*Quantity!BO40</f>
        <v>3865.9319999999993</v>
      </c>
      <c r="BQ40" s="12">
        <f>'Gross Price'!BP40*Quantity!BP40</f>
        <v>3865.9319999999993</v>
      </c>
      <c r="BR40" s="12">
        <f>'Gross Price'!BQ40*Quantity!BQ40</f>
        <v>3865.9319999999993</v>
      </c>
      <c r="BS40" s="12">
        <f>'Gross Price'!BR40*Quantity!BR40</f>
        <v>3943.2506399999997</v>
      </c>
      <c r="BT40" s="12">
        <f>'Gross Price'!BS40*Quantity!BS40</f>
        <v>3943.2506399999997</v>
      </c>
      <c r="BU40" s="12">
        <f>'Gross Price'!BT40*Quantity!BT40</f>
        <v>4191.8468759999996</v>
      </c>
      <c r="BV40" s="12">
        <f>'Gross Price'!BU40*Quantity!BU40</f>
        <v>4191.8468759999996</v>
      </c>
      <c r="BW40" s="12">
        <f>'Gross Price'!BV40*Quantity!BV40</f>
        <v>4191.8468759999996</v>
      </c>
      <c r="BX40" s="12">
        <f>'Gross Price'!BW40*Quantity!BW40</f>
        <v>4191.8468759999996</v>
      </c>
      <c r="BY40" s="12">
        <f>'Gross Price'!BX40*Quantity!BX40</f>
        <v>4191.8468759999996</v>
      </c>
      <c r="BZ40" s="12">
        <f>'Gross Price'!BY40*Quantity!BY40</f>
        <v>4191.8468759999996</v>
      </c>
      <c r="CA40" s="12">
        <f>'Gross Price'!BZ40*Quantity!BZ40</f>
        <v>4694.8685011199996</v>
      </c>
      <c r="CB40" s="12">
        <f>'Gross Price'!CA40*Quantity!CA40</f>
        <v>4631.9907979799991</v>
      </c>
      <c r="CC40" s="12">
        <f>'Gross Price'!CB40*Quantity!CB40</f>
        <v>4469.8711200506996</v>
      </c>
      <c r="CD40" s="12">
        <f>'Gross Price'!CC40*Quantity!CC40</f>
        <v>4469.8711200506996</v>
      </c>
      <c r="CE40" s="12">
        <f>'Gross Price'!CD40*Quantity!CD40</f>
        <v>4469.8711200506996</v>
      </c>
      <c r="CF40" s="12">
        <f>'Gross Price'!CE40*Quantity!CE40</f>
        <v>4469.8711200506996</v>
      </c>
      <c r="CG40" s="12">
        <f t="shared" si="0"/>
        <v>9180</v>
      </c>
      <c r="CH40" s="12">
        <f t="shared" si="1"/>
        <v>9180</v>
      </c>
      <c r="CI40" s="12">
        <f t="shared" si="2"/>
        <v>9377.1</v>
      </c>
      <c r="CJ40" s="12">
        <f t="shared" si="3"/>
        <v>9315</v>
      </c>
      <c r="CK40" s="12">
        <f t="shared" si="4"/>
        <v>37052.1</v>
      </c>
      <c r="CL40" s="12">
        <f t="shared" si="5"/>
        <v>9998.0999999999985</v>
      </c>
      <c r="CM40" s="12">
        <f t="shared" si="6"/>
        <v>10298.043</v>
      </c>
      <c r="CN40" s="12">
        <f t="shared" si="7"/>
        <v>10170.117</v>
      </c>
      <c r="CO40" s="12">
        <f t="shared" si="8"/>
        <v>10106.154</v>
      </c>
      <c r="CP40" s="12">
        <f t="shared" si="9"/>
        <v>40572.414000000004</v>
      </c>
      <c r="CQ40" s="12">
        <f t="shared" si="10"/>
        <v>10370.700000000001</v>
      </c>
      <c r="CR40" s="12">
        <f t="shared" si="11"/>
        <v>10526.260499999999</v>
      </c>
      <c r="CS40" s="12">
        <f t="shared" si="12"/>
        <v>10400.197499999998</v>
      </c>
      <c r="CT40" s="12">
        <f t="shared" si="13"/>
        <v>10474.994879999998</v>
      </c>
      <c r="CU40" s="12">
        <f t="shared" si="14"/>
        <v>41772.152879999994</v>
      </c>
      <c r="CV40" s="12">
        <f t="shared" si="15"/>
        <v>10370.700000000001</v>
      </c>
      <c r="CW40" s="12">
        <f t="shared" si="16"/>
        <v>10526.260499999999</v>
      </c>
      <c r="CX40" s="12">
        <f t="shared" si="17"/>
        <v>11660.827499999998</v>
      </c>
      <c r="CY40" s="12">
        <f t="shared" si="18"/>
        <v>11752.433279999999</v>
      </c>
      <c r="CZ40" s="12">
        <f t="shared" si="19"/>
        <v>44310.221279999991</v>
      </c>
      <c r="DA40" s="12">
        <f t="shared" si="20"/>
        <v>10370.700000000001</v>
      </c>
      <c r="DB40" s="12">
        <f t="shared" si="21"/>
        <v>10526.260499999999</v>
      </c>
      <c r="DC40" s="12">
        <f t="shared" si="22"/>
        <v>11660.827499999998</v>
      </c>
      <c r="DD40" s="12">
        <f t="shared" si="23"/>
        <v>11752.433279999999</v>
      </c>
      <c r="DE40" s="12">
        <f t="shared" si="24"/>
        <v>44310.221279999991</v>
      </c>
      <c r="DF40" s="12">
        <f t="shared" si="25"/>
        <v>12575.540627999999</v>
      </c>
      <c r="DG40" s="12">
        <f t="shared" si="26"/>
        <v>12575.540627999999</v>
      </c>
      <c r="DH40" s="12">
        <f t="shared" si="27"/>
        <v>13796.730419150699</v>
      </c>
      <c r="DI40" s="12">
        <f t="shared" si="28"/>
        <v>13409.6133601521</v>
      </c>
      <c r="DJ40" s="12">
        <f t="shared" si="29"/>
        <v>52357.425035302804</v>
      </c>
      <c r="DK40" s="12">
        <f>SUM(M40:CHOOSE(YTD,M40,N40,O40,P40,Q40,R40,S40,T40,U40,V40,W40,X40))</f>
        <v>9180</v>
      </c>
      <c r="DL40" s="12">
        <f>SUM(Y40:CHOOSE(YTD,Y40,Z40,AA40,AB40,AC40,AD40,AE40,AF40,AG40,AH40,AI40,AJ40))</f>
        <v>9998.0999999999985</v>
      </c>
      <c r="DM40" s="12">
        <f>SUM(AK40:CHOOSE(YTD,AK40,AL40,AM40,AN40,AO40,AP40,AQ40,AR40,AS40,AT40,AU40,AV40))</f>
        <v>10370.700000000001</v>
      </c>
      <c r="DN40" s="12">
        <f>SUM(AW40:CHOOSE(YTD,AW40,AX40,AY40,AZ40,BA40,BB40,BC40,BD40,BE40,BF40,BG40,BH40))</f>
        <v>10370.700000000001</v>
      </c>
      <c r="DO40" s="12">
        <f>SUM(BI40:CHOOSE(YTD,BI40,BJ40,BK40,BL40,BM40,BN40,BO40,BP40,BQ40,BR40,BS40,BT40))</f>
        <v>10370.700000000001</v>
      </c>
      <c r="DP40" s="12">
        <f>SUM(BU40:CHOOSE(YTD,BU40,BV40,BW40,BX40,BY40,BZ40,CA40,CB40,CC40,CD40,CE40,CF40))</f>
        <v>12575.540627999999</v>
      </c>
    </row>
    <row r="41" spans="1:120" x14ac:dyDescent="0.15">
      <c r="A41" s="12" t="str">
        <f t="shared" si="30"/>
        <v>Gross Sales</v>
      </c>
      <c r="B41" s="12" t="str">
        <f>SKUs!B41</f>
        <v>SKU40</v>
      </c>
      <c r="C41" s="12" t="str">
        <f>SKUs!C41</f>
        <v>SKUName40</v>
      </c>
      <c r="D41" s="12" t="str">
        <f>SKUs!D41</f>
        <v>Brand 11</v>
      </c>
      <c r="E41" s="12" t="str">
        <f>SKUs!E41</f>
        <v>Segment 3</v>
      </c>
      <c r="F41" s="12" t="str">
        <f>SKUs!F41</f>
        <v>Business Unit 2</v>
      </c>
      <c r="G41" s="12">
        <f>SKUs!G41</f>
        <v>0</v>
      </c>
      <c r="H41" s="12">
        <f>SKUs!H41</f>
        <v>0</v>
      </c>
      <c r="I41" s="12">
        <f>SKUs!I41</f>
        <v>0</v>
      </c>
      <c r="J41" s="12">
        <f>SKUs!J41</f>
        <v>0</v>
      </c>
      <c r="K41" s="12">
        <f>SKUs!K41</f>
        <v>0</v>
      </c>
      <c r="M41" s="12">
        <f>'Gross Price'!L41*Quantity!L41</f>
        <v>375</v>
      </c>
      <c r="N41" s="12">
        <f>'Gross Price'!M41*Quantity!M41</f>
        <v>375</v>
      </c>
      <c r="O41" s="12">
        <f>'Gross Price'!N41*Quantity!N41</f>
        <v>375</v>
      </c>
      <c r="P41" s="12">
        <f>'Gross Price'!O41*Quantity!O41</f>
        <v>375</v>
      </c>
      <c r="Q41" s="12">
        <f>'Gross Price'!P41*Quantity!P41</f>
        <v>375</v>
      </c>
      <c r="R41" s="12">
        <f>'Gross Price'!Q41*Quantity!Q41</f>
        <v>375</v>
      </c>
      <c r="S41" s="12">
        <f>'Gross Price'!R41*Quantity!R41</f>
        <v>388.12499999999994</v>
      </c>
      <c r="T41" s="12">
        <f>'Gross Price'!S41*Quantity!S41</f>
        <v>388.12499999999994</v>
      </c>
      <c r="U41" s="12">
        <f>'Gross Price'!T41*Quantity!T41</f>
        <v>388.12499999999994</v>
      </c>
      <c r="V41" s="12">
        <f>'Gross Price'!U41*Quantity!U41</f>
        <v>388.12499999999994</v>
      </c>
      <c r="W41" s="12">
        <f>'Gross Price'!V41*Quantity!V41</f>
        <v>388.12499999999994</v>
      </c>
      <c r="X41" s="12">
        <f>'Gross Price'!W41*Quantity!W41</f>
        <v>388.12499999999994</v>
      </c>
      <c r="Y41" s="12">
        <f>'Gross Price'!X41*Quantity!X41</f>
        <v>403.65</v>
      </c>
      <c r="Z41" s="12">
        <f>'Gross Price'!Y41*Quantity!Y41</f>
        <v>403.65</v>
      </c>
      <c r="AA41" s="12">
        <f>'Gross Price'!Z41*Quantity!Z41</f>
        <v>403.65</v>
      </c>
      <c r="AB41" s="12">
        <f>'Gross Price'!AA41*Quantity!AA41</f>
        <v>415.75949999999995</v>
      </c>
      <c r="AC41" s="12">
        <f>'Gross Price'!AB41*Quantity!AB41</f>
        <v>415.75949999999995</v>
      </c>
      <c r="AD41" s="12">
        <f>'Gross Price'!AC41*Quantity!AC41</f>
        <v>415.75949999999995</v>
      </c>
      <c r="AE41" s="12">
        <f>'Gross Price'!AD41*Quantity!AD41</f>
        <v>415.75949999999995</v>
      </c>
      <c r="AF41" s="12">
        <f>'Gross Price'!AE41*Quantity!AE41</f>
        <v>415.75949999999995</v>
      </c>
      <c r="AG41" s="12">
        <f>'Gross Price'!AF41*Quantity!AF41</f>
        <v>415.75949999999995</v>
      </c>
      <c r="AH41" s="12">
        <f>'Gross Price'!AG41*Quantity!AG41</f>
        <v>415.75949999999995</v>
      </c>
      <c r="AI41" s="12">
        <f>'Gross Price'!AH41*Quantity!AH41</f>
        <v>415.75949999999995</v>
      </c>
      <c r="AJ41" s="12">
        <f>'Gross Price'!AI41*Quantity!AI41</f>
        <v>415.75949999999995</v>
      </c>
      <c r="AK41" s="12">
        <f>'Gross Price'!AJ41*Quantity!AJ41</f>
        <v>419.17499999999995</v>
      </c>
      <c r="AL41" s="12">
        <f>'Gross Price'!AK41*Quantity!AK41</f>
        <v>419.17499999999995</v>
      </c>
      <c r="AM41" s="12">
        <f>'Gross Price'!AL41*Quantity!AL41</f>
        <v>419.17499999999995</v>
      </c>
      <c r="AN41" s="12">
        <f>'Gross Price'!AM41*Quantity!AM41</f>
        <v>425.46262499999989</v>
      </c>
      <c r="AO41" s="12">
        <f>'Gross Price'!AN41*Quantity!AN41</f>
        <v>425.46262499999989</v>
      </c>
      <c r="AP41" s="12">
        <f>'Gross Price'!AO41*Quantity!AO41</f>
        <v>425.46262499999989</v>
      </c>
      <c r="AQ41" s="12">
        <f>'Gross Price'!AP41*Quantity!AP41</f>
        <v>425.46262499999989</v>
      </c>
      <c r="AR41" s="12">
        <f>'Gross Price'!AQ41*Quantity!AQ41</f>
        <v>425.46262499999989</v>
      </c>
      <c r="AS41" s="12">
        <f>'Gross Price'!AR41*Quantity!AR41</f>
        <v>425.46262499999989</v>
      </c>
      <c r="AT41" s="12">
        <f>'Gross Price'!AS41*Quantity!AS41</f>
        <v>425.46262499999989</v>
      </c>
      <c r="AU41" s="12">
        <f>'Gross Price'!AT41*Quantity!AT41</f>
        <v>433.97187749999989</v>
      </c>
      <c r="AV41" s="12">
        <f>'Gross Price'!AU41*Quantity!AU41</f>
        <v>433.97187749999989</v>
      </c>
      <c r="AW41" s="12">
        <f>'Gross Price'!AV41*Quantity!AV41</f>
        <v>419.17499999999995</v>
      </c>
      <c r="AX41" s="12">
        <f>'Gross Price'!AW41*Quantity!AW41</f>
        <v>419.17499999999995</v>
      </c>
      <c r="AY41" s="12">
        <f>'Gross Price'!AX41*Quantity!AX41</f>
        <v>419.17499999999995</v>
      </c>
      <c r="AZ41" s="12">
        <f>'Gross Price'!AY41*Quantity!AY41</f>
        <v>425.46262499999989</v>
      </c>
      <c r="BA41" s="12">
        <f>'Gross Price'!AZ41*Quantity!AZ41</f>
        <v>425.46262499999989</v>
      </c>
      <c r="BB41" s="12">
        <f>'Gross Price'!BA41*Quantity!BA41</f>
        <v>425.46262499999989</v>
      </c>
      <c r="BC41" s="12">
        <f>'Gross Price'!BB41*Quantity!BB41</f>
        <v>472.73624999999993</v>
      </c>
      <c r="BD41" s="12">
        <f>'Gross Price'!BC41*Quantity!BC41</f>
        <v>472.73624999999993</v>
      </c>
      <c r="BE41" s="12">
        <f>'Gross Price'!BD41*Quantity!BD41</f>
        <v>472.73624999999993</v>
      </c>
      <c r="BF41" s="12">
        <f>'Gross Price'!BE41*Quantity!BE41</f>
        <v>472.73624999999993</v>
      </c>
      <c r="BG41" s="12">
        <f>'Gross Price'!BF41*Quantity!BF41</f>
        <v>482.19097499999987</v>
      </c>
      <c r="BH41" s="12">
        <f>'Gross Price'!BG41*Quantity!BG41</f>
        <v>482.19097499999987</v>
      </c>
      <c r="BI41" s="12">
        <f>'Gross Price'!BH41*Quantity!BH41</f>
        <v>419.17499999999995</v>
      </c>
      <c r="BJ41" s="12">
        <f>'Gross Price'!BI41*Quantity!BI41</f>
        <v>419.17499999999995</v>
      </c>
      <c r="BK41" s="12">
        <f>'Gross Price'!BJ41*Quantity!BJ41</f>
        <v>419.17499999999995</v>
      </c>
      <c r="BL41" s="12">
        <f>'Gross Price'!BK41*Quantity!BK41</f>
        <v>425.46262499999989</v>
      </c>
      <c r="BM41" s="12">
        <f>'Gross Price'!BL41*Quantity!BL41</f>
        <v>425.46262499999989</v>
      </c>
      <c r="BN41" s="12">
        <f>'Gross Price'!BM41*Quantity!BM41</f>
        <v>425.46262499999989</v>
      </c>
      <c r="BO41" s="12">
        <f>'Gross Price'!BN41*Quantity!BN41</f>
        <v>472.73624999999993</v>
      </c>
      <c r="BP41" s="12">
        <f>'Gross Price'!BO41*Quantity!BO41</f>
        <v>472.73624999999993</v>
      </c>
      <c r="BQ41" s="12">
        <f>'Gross Price'!BP41*Quantity!BP41</f>
        <v>472.73624999999993</v>
      </c>
      <c r="BR41" s="12">
        <f>'Gross Price'!BQ41*Quantity!BQ41</f>
        <v>472.73624999999993</v>
      </c>
      <c r="BS41" s="12">
        <f>'Gross Price'!BR41*Quantity!BR41</f>
        <v>482.19097499999987</v>
      </c>
      <c r="BT41" s="12">
        <f>'Gross Price'!BS41*Quantity!BS41</f>
        <v>482.19097499999987</v>
      </c>
      <c r="BU41" s="12">
        <f>'Gross Price'!BT41*Quantity!BT41</f>
        <v>503.0216251199999</v>
      </c>
      <c r="BV41" s="12">
        <f>'Gross Price'!BU41*Quantity!BU41</f>
        <v>503.0216251199999</v>
      </c>
      <c r="BW41" s="12">
        <f>'Gross Price'!BV41*Quantity!BV41</f>
        <v>503.0216251199999</v>
      </c>
      <c r="BX41" s="12">
        <f>'Gross Price'!BW41*Quantity!BW41</f>
        <v>503.0216251199999</v>
      </c>
      <c r="BY41" s="12">
        <f>'Gross Price'!BX41*Quantity!BX41</f>
        <v>503.0216251199999</v>
      </c>
      <c r="BZ41" s="12">
        <f>'Gross Price'!BY41*Quantity!BY41</f>
        <v>503.0216251199999</v>
      </c>
      <c r="CA41" s="12">
        <f>'Gross Price'!BZ41*Quantity!BZ41</f>
        <v>565.89932825999983</v>
      </c>
      <c r="CB41" s="12">
        <f>'Gross Price'!CA41*Quantity!CA41</f>
        <v>565.89932825999983</v>
      </c>
      <c r="CC41" s="12">
        <f>'Gross Price'!CB41*Quantity!CB41</f>
        <v>546.09285177089987</v>
      </c>
      <c r="CD41" s="12">
        <f>'Gross Price'!CC41*Quantity!CC41</f>
        <v>546.09285177089987</v>
      </c>
      <c r="CE41" s="12">
        <f>'Gross Price'!CD41*Quantity!CD41</f>
        <v>546.09285177089987</v>
      </c>
      <c r="CF41" s="12">
        <f>'Gross Price'!CE41*Quantity!CE41</f>
        <v>546.09285177089987</v>
      </c>
      <c r="CG41" s="12">
        <f t="shared" si="0"/>
        <v>1125</v>
      </c>
      <c r="CH41" s="12">
        <f t="shared" si="1"/>
        <v>1125</v>
      </c>
      <c r="CI41" s="12">
        <f t="shared" si="2"/>
        <v>1164.3749999999998</v>
      </c>
      <c r="CJ41" s="12">
        <f t="shared" si="3"/>
        <v>1164.3749999999998</v>
      </c>
      <c r="CK41" s="12">
        <f t="shared" si="4"/>
        <v>4578.75</v>
      </c>
      <c r="CL41" s="12">
        <f t="shared" si="5"/>
        <v>1210.9499999999998</v>
      </c>
      <c r="CM41" s="12">
        <f t="shared" si="6"/>
        <v>1247.2784999999999</v>
      </c>
      <c r="CN41" s="12">
        <f t="shared" si="7"/>
        <v>1247.2784999999999</v>
      </c>
      <c r="CO41" s="12">
        <f t="shared" si="8"/>
        <v>1247.2784999999999</v>
      </c>
      <c r="CP41" s="12">
        <f t="shared" si="9"/>
        <v>4952.7855</v>
      </c>
      <c r="CQ41" s="12">
        <f t="shared" si="10"/>
        <v>1257.5249999999999</v>
      </c>
      <c r="CR41" s="12">
        <f t="shared" si="11"/>
        <v>1276.3878749999997</v>
      </c>
      <c r="CS41" s="12">
        <f t="shared" si="12"/>
        <v>1276.3878749999997</v>
      </c>
      <c r="CT41" s="12">
        <f t="shared" si="13"/>
        <v>1293.4063799999997</v>
      </c>
      <c r="CU41" s="12">
        <f t="shared" si="14"/>
        <v>5103.7071300000007</v>
      </c>
      <c r="CV41" s="12">
        <f t="shared" si="15"/>
        <v>1257.5249999999999</v>
      </c>
      <c r="CW41" s="12">
        <f t="shared" si="16"/>
        <v>1276.3878749999997</v>
      </c>
      <c r="CX41" s="12">
        <f t="shared" si="17"/>
        <v>1418.2087499999998</v>
      </c>
      <c r="CY41" s="12">
        <f t="shared" si="18"/>
        <v>1437.1181999999997</v>
      </c>
      <c r="CZ41" s="12">
        <f t="shared" si="19"/>
        <v>5389.2398249999987</v>
      </c>
      <c r="DA41" s="12">
        <f t="shared" si="20"/>
        <v>1257.5249999999999</v>
      </c>
      <c r="DB41" s="12">
        <f t="shared" si="21"/>
        <v>1276.3878749999997</v>
      </c>
      <c r="DC41" s="12">
        <f t="shared" si="22"/>
        <v>1418.2087499999998</v>
      </c>
      <c r="DD41" s="12">
        <f t="shared" si="23"/>
        <v>1437.1181999999997</v>
      </c>
      <c r="DE41" s="12">
        <f t="shared" si="24"/>
        <v>5389.2398249999987</v>
      </c>
      <c r="DF41" s="12">
        <f t="shared" si="25"/>
        <v>1509.0648753599996</v>
      </c>
      <c r="DG41" s="12">
        <f t="shared" si="26"/>
        <v>1509.0648753599996</v>
      </c>
      <c r="DH41" s="12">
        <f t="shared" si="27"/>
        <v>1677.8915082908995</v>
      </c>
      <c r="DI41" s="12">
        <f t="shared" si="28"/>
        <v>1638.2785553126996</v>
      </c>
      <c r="DJ41" s="12">
        <f t="shared" si="29"/>
        <v>6334.2998143235982</v>
      </c>
      <c r="DK41" s="12">
        <f>SUM(M41:CHOOSE(YTD,M41,N41,O41,P41,Q41,R41,S41,T41,U41,V41,W41,X41))</f>
        <v>1125</v>
      </c>
      <c r="DL41" s="12">
        <f>SUM(Y41:CHOOSE(YTD,Y41,Z41,AA41,AB41,AC41,AD41,AE41,AF41,AG41,AH41,AI41,AJ41))</f>
        <v>1210.9499999999998</v>
      </c>
      <c r="DM41" s="12">
        <f>SUM(AK41:CHOOSE(YTD,AK41,AL41,AM41,AN41,AO41,AP41,AQ41,AR41,AS41,AT41,AU41,AV41))</f>
        <v>1257.5249999999999</v>
      </c>
      <c r="DN41" s="12">
        <f>SUM(AW41:CHOOSE(YTD,AW41,AX41,AY41,AZ41,BA41,BB41,BC41,BD41,BE41,BF41,BG41,BH41))</f>
        <v>1257.5249999999999</v>
      </c>
      <c r="DO41" s="12">
        <f>SUM(BI41:CHOOSE(YTD,BI41,BJ41,BK41,BL41,BM41,BN41,BO41,BP41,BQ41,BR41,BS41,BT41))</f>
        <v>1257.5249999999999</v>
      </c>
      <c r="DP41" s="12">
        <f>SUM(BU41:CHOOSE(YTD,BU41,BV41,BW41,BX41,BY41,BZ41,CA41,CB41,CC41,CD41,CE41,CF41))</f>
        <v>1509.0648753599996</v>
      </c>
    </row>
    <row r="42" spans="1:120" x14ac:dyDescent="0.15">
      <c r="A42" s="12" t="str">
        <f t="shared" si="30"/>
        <v>Gross Sales</v>
      </c>
      <c r="B42" s="12" t="str">
        <f>SKUs!B42</f>
        <v>SKU41</v>
      </c>
      <c r="C42" s="12" t="str">
        <f>SKUs!C42</f>
        <v>SKUName41</v>
      </c>
      <c r="D42" s="12" t="str">
        <f>SKUs!D42</f>
        <v>Brand 11</v>
      </c>
      <c r="E42" s="12" t="str">
        <f>SKUs!E42</f>
        <v>Segment 3</v>
      </c>
      <c r="F42" s="12" t="str">
        <f>SKUs!F42</f>
        <v>Business Unit 2</v>
      </c>
      <c r="G42" s="12">
        <f>SKUs!G42</f>
        <v>0</v>
      </c>
      <c r="H42" s="12">
        <f>SKUs!H42</f>
        <v>0</v>
      </c>
      <c r="I42" s="12">
        <f>SKUs!I42</f>
        <v>0</v>
      </c>
      <c r="J42" s="12">
        <f>SKUs!J42</f>
        <v>0</v>
      </c>
      <c r="K42" s="12">
        <f>SKUs!K42</f>
        <v>0</v>
      </c>
      <c r="M42" s="12">
        <f>'Gross Price'!L42*Quantity!L42</f>
        <v>4320</v>
      </c>
      <c r="N42" s="12">
        <f>'Gross Price'!M42*Quantity!M42</f>
        <v>4320</v>
      </c>
      <c r="O42" s="12">
        <f>'Gross Price'!N42*Quantity!N42</f>
        <v>4320</v>
      </c>
      <c r="P42" s="12">
        <f>'Gross Price'!O42*Quantity!O42</f>
        <v>4320</v>
      </c>
      <c r="Q42" s="12">
        <f>'Gross Price'!P42*Quantity!P42</f>
        <v>4320</v>
      </c>
      <c r="R42" s="12">
        <f>'Gross Price'!Q42*Quantity!Q42</f>
        <v>4320</v>
      </c>
      <c r="S42" s="12">
        <f>'Gross Price'!R42*Quantity!R42</f>
        <v>4471.2</v>
      </c>
      <c r="T42" s="12">
        <f>'Gross Price'!S42*Quantity!S42</f>
        <v>4371.8399999999992</v>
      </c>
      <c r="U42" s="12">
        <f>'Gross Price'!T42*Quantity!T42</f>
        <v>4371.8399999999992</v>
      </c>
      <c r="V42" s="12">
        <f>'Gross Price'!U42*Quantity!U42</f>
        <v>4371.8399999999992</v>
      </c>
      <c r="W42" s="12">
        <f>'Gross Price'!V42*Quantity!V42</f>
        <v>4371.8399999999992</v>
      </c>
      <c r="X42" s="12">
        <f>'Gross Price'!W42*Quantity!W42</f>
        <v>4371.8399999999992</v>
      </c>
      <c r="Y42" s="12">
        <f>'Gross Price'!X42*Quantity!X42</f>
        <v>4703.04</v>
      </c>
      <c r="Z42" s="12">
        <f>'Gross Price'!Y42*Quantity!Y42</f>
        <v>4703.04</v>
      </c>
      <c r="AA42" s="12">
        <f>'Gross Price'!Z42*Quantity!Z42</f>
        <v>4703.04</v>
      </c>
      <c r="AB42" s="12">
        <f>'Gross Price'!AA42*Quantity!AA42</f>
        <v>4844.1311999999998</v>
      </c>
      <c r="AC42" s="12">
        <f>'Gross Price'!AB42*Quantity!AB42</f>
        <v>4844.1311999999998</v>
      </c>
      <c r="AD42" s="12">
        <f>'Gross Price'!AC42*Quantity!AC42</f>
        <v>4844.1311999999998</v>
      </c>
      <c r="AE42" s="12">
        <f>'Gross Price'!AD42*Quantity!AD42</f>
        <v>4844.1311999999998</v>
      </c>
      <c r="AF42" s="12">
        <f>'Gross Price'!AE42*Quantity!AE42</f>
        <v>4741.7903999999999</v>
      </c>
      <c r="AG42" s="12">
        <f>'Gross Price'!AF42*Quantity!AF42</f>
        <v>4741.7903999999999</v>
      </c>
      <c r="AH42" s="12">
        <f>'Gross Price'!AG42*Quantity!AG42</f>
        <v>4741.7903999999999</v>
      </c>
      <c r="AI42" s="12">
        <f>'Gross Price'!AH42*Quantity!AH42</f>
        <v>4741.7903999999999</v>
      </c>
      <c r="AJ42" s="12">
        <f>'Gross Price'!AI42*Quantity!AI42</f>
        <v>4741.7903999999999</v>
      </c>
      <c r="AK42" s="12">
        <f>'Gross Price'!AJ42*Quantity!AJ42</f>
        <v>4868.6399999999994</v>
      </c>
      <c r="AL42" s="12">
        <f>'Gross Price'!AK42*Quantity!AK42</f>
        <v>4868.6399999999994</v>
      </c>
      <c r="AM42" s="12">
        <f>'Gross Price'!AL42*Quantity!AL42</f>
        <v>4868.6399999999994</v>
      </c>
      <c r="AN42" s="12">
        <f>'Gross Price'!AM42*Quantity!AM42</f>
        <v>4941.6695999999984</v>
      </c>
      <c r="AO42" s="12">
        <f>'Gross Price'!AN42*Quantity!AN42</f>
        <v>4941.6695999999984</v>
      </c>
      <c r="AP42" s="12">
        <f>'Gross Price'!AO42*Quantity!AO42</f>
        <v>4941.6695999999984</v>
      </c>
      <c r="AQ42" s="12">
        <f>'Gross Price'!AP42*Quantity!AP42</f>
        <v>4941.6695999999984</v>
      </c>
      <c r="AR42" s="12">
        <f>'Gross Price'!AQ42*Quantity!AQ42</f>
        <v>4840.819199999999</v>
      </c>
      <c r="AS42" s="12">
        <f>'Gross Price'!AR42*Quantity!AR42</f>
        <v>4840.819199999999</v>
      </c>
      <c r="AT42" s="12">
        <f>'Gross Price'!AS42*Quantity!AS42</f>
        <v>4840.819199999999</v>
      </c>
      <c r="AU42" s="12">
        <f>'Gross Price'!AT42*Quantity!AT42</f>
        <v>4937.6355839999987</v>
      </c>
      <c r="AV42" s="12">
        <f>'Gross Price'!AU42*Quantity!AU42</f>
        <v>4937.6355839999987</v>
      </c>
      <c r="AW42" s="12">
        <f>'Gross Price'!AV42*Quantity!AV42</f>
        <v>4868.6399999999994</v>
      </c>
      <c r="AX42" s="12">
        <f>'Gross Price'!AW42*Quantity!AW42</f>
        <v>4868.6399999999994</v>
      </c>
      <c r="AY42" s="12">
        <f>'Gross Price'!AX42*Quantity!AX42</f>
        <v>4868.6399999999994</v>
      </c>
      <c r="AZ42" s="12">
        <f>'Gross Price'!AY42*Quantity!AY42</f>
        <v>4941.6695999999984</v>
      </c>
      <c r="BA42" s="12">
        <f>'Gross Price'!AZ42*Quantity!AZ42</f>
        <v>4941.6695999999984</v>
      </c>
      <c r="BB42" s="12">
        <f>'Gross Price'!BA42*Quantity!BA42</f>
        <v>4941.6695999999984</v>
      </c>
      <c r="BC42" s="12">
        <f>'Gross Price'!BB42*Quantity!BB42</f>
        <v>5546.7719999999981</v>
      </c>
      <c r="BD42" s="12">
        <f>'Gross Price'!BC42*Quantity!BC42</f>
        <v>5412.3047999999981</v>
      </c>
      <c r="BE42" s="12">
        <f>'Gross Price'!BD42*Quantity!BD42</f>
        <v>5412.3047999999981</v>
      </c>
      <c r="BF42" s="12">
        <f>'Gross Price'!BE42*Quantity!BE42</f>
        <v>5412.3047999999981</v>
      </c>
      <c r="BG42" s="12">
        <f>'Gross Price'!BF42*Quantity!BF42</f>
        <v>5520.5508959999988</v>
      </c>
      <c r="BH42" s="12">
        <f>'Gross Price'!BG42*Quantity!BG42</f>
        <v>5520.5508959999988</v>
      </c>
      <c r="BI42" s="12">
        <f>'Gross Price'!BH42*Quantity!BH42</f>
        <v>4868.6399999999994</v>
      </c>
      <c r="BJ42" s="12">
        <f>'Gross Price'!BI42*Quantity!BI42</f>
        <v>4868.6399999999994</v>
      </c>
      <c r="BK42" s="12">
        <f>'Gross Price'!BJ42*Quantity!BJ42</f>
        <v>4868.6399999999994</v>
      </c>
      <c r="BL42" s="12">
        <f>'Gross Price'!BK42*Quantity!BK42</f>
        <v>4941.6695999999984</v>
      </c>
      <c r="BM42" s="12">
        <f>'Gross Price'!BL42*Quantity!BL42</f>
        <v>4941.6695999999984</v>
      </c>
      <c r="BN42" s="12">
        <f>'Gross Price'!BM42*Quantity!BM42</f>
        <v>4941.6695999999984</v>
      </c>
      <c r="BO42" s="12">
        <f>'Gross Price'!BN42*Quantity!BN42</f>
        <v>5546.7719999999981</v>
      </c>
      <c r="BP42" s="12">
        <f>'Gross Price'!BO42*Quantity!BO42</f>
        <v>5412.3047999999981</v>
      </c>
      <c r="BQ42" s="12">
        <f>'Gross Price'!BP42*Quantity!BP42</f>
        <v>5412.3047999999981</v>
      </c>
      <c r="BR42" s="12">
        <f>'Gross Price'!BQ42*Quantity!BQ42</f>
        <v>5412.3047999999981</v>
      </c>
      <c r="BS42" s="12">
        <f>'Gross Price'!BR42*Quantity!BR42</f>
        <v>5520.5508959999988</v>
      </c>
      <c r="BT42" s="12">
        <f>'Gross Price'!BS42*Quantity!BS42</f>
        <v>5520.5508959999988</v>
      </c>
      <c r="BU42" s="12">
        <f>'Gross Price'!BT42*Quantity!BT42</f>
        <v>5902.1204014079985</v>
      </c>
      <c r="BV42" s="12">
        <f>'Gross Price'!BU42*Quantity!BU42</f>
        <v>5902.1204014079985</v>
      </c>
      <c r="BW42" s="12">
        <f>'Gross Price'!BV42*Quantity!BV42</f>
        <v>5902.1204014079985</v>
      </c>
      <c r="BX42" s="12">
        <f>'Gross Price'!BW42*Quantity!BW42</f>
        <v>5902.1204014079985</v>
      </c>
      <c r="BY42" s="12">
        <f>'Gross Price'!BX42*Quantity!BX42</f>
        <v>5902.1204014079985</v>
      </c>
      <c r="BZ42" s="12">
        <f>'Gross Price'!BY42*Quantity!BY42</f>
        <v>5902.1204014079985</v>
      </c>
      <c r="CA42" s="12">
        <f>'Gross Price'!BZ42*Quantity!BZ42</f>
        <v>6639.8854515839976</v>
      </c>
      <c r="CB42" s="12">
        <f>'Gross Price'!CA42*Quantity!CA42</f>
        <v>6472.2115765439976</v>
      </c>
      <c r="CC42" s="12">
        <f>'Gross Price'!CB42*Quantity!CB42</f>
        <v>6245.6841713649583</v>
      </c>
      <c r="CD42" s="12">
        <f>'Gross Price'!CC42*Quantity!CC42</f>
        <v>6245.6841713649583</v>
      </c>
      <c r="CE42" s="12">
        <f>'Gross Price'!CD42*Quantity!CD42</f>
        <v>6245.6841713649583</v>
      </c>
      <c r="CF42" s="12">
        <f>'Gross Price'!CE42*Quantity!CE42</f>
        <v>6245.6841713649583</v>
      </c>
      <c r="CG42" s="12">
        <f t="shared" si="0"/>
        <v>12960</v>
      </c>
      <c r="CH42" s="12">
        <f t="shared" si="1"/>
        <v>12960</v>
      </c>
      <c r="CI42" s="12">
        <f t="shared" si="2"/>
        <v>13214.879999999997</v>
      </c>
      <c r="CJ42" s="12">
        <f t="shared" si="3"/>
        <v>13115.519999999997</v>
      </c>
      <c r="CK42" s="12">
        <f t="shared" si="4"/>
        <v>52250.399999999987</v>
      </c>
      <c r="CL42" s="12">
        <f t="shared" si="5"/>
        <v>14109.119999999999</v>
      </c>
      <c r="CM42" s="12">
        <f t="shared" si="6"/>
        <v>14532.393599999999</v>
      </c>
      <c r="CN42" s="12">
        <f t="shared" si="7"/>
        <v>14327.712</v>
      </c>
      <c r="CO42" s="12">
        <f t="shared" si="8"/>
        <v>14225.3712</v>
      </c>
      <c r="CP42" s="12">
        <f t="shared" si="9"/>
        <v>57194.596799999985</v>
      </c>
      <c r="CQ42" s="12">
        <f t="shared" si="10"/>
        <v>14605.919999999998</v>
      </c>
      <c r="CR42" s="12">
        <f t="shared" si="11"/>
        <v>14825.008799999996</v>
      </c>
      <c r="CS42" s="12">
        <f t="shared" si="12"/>
        <v>14623.307999999997</v>
      </c>
      <c r="CT42" s="12">
        <f t="shared" si="13"/>
        <v>14716.090367999997</v>
      </c>
      <c r="CU42" s="12">
        <f t="shared" si="14"/>
        <v>58770.327167999974</v>
      </c>
      <c r="CV42" s="12">
        <f t="shared" si="15"/>
        <v>14605.919999999998</v>
      </c>
      <c r="CW42" s="12">
        <f t="shared" si="16"/>
        <v>14825.008799999996</v>
      </c>
      <c r="CX42" s="12">
        <f t="shared" si="17"/>
        <v>16371.381599999993</v>
      </c>
      <c r="CY42" s="12">
        <f t="shared" si="18"/>
        <v>16453.406591999996</v>
      </c>
      <c r="CZ42" s="12">
        <f t="shared" si="19"/>
        <v>62255.716991999987</v>
      </c>
      <c r="DA42" s="12">
        <f t="shared" si="20"/>
        <v>14605.919999999998</v>
      </c>
      <c r="DB42" s="12">
        <f t="shared" si="21"/>
        <v>14825.008799999996</v>
      </c>
      <c r="DC42" s="12">
        <f t="shared" si="22"/>
        <v>16371.381599999993</v>
      </c>
      <c r="DD42" s="12">
        <f t="shared" si="23"/>
        <v>16453.406591999996</v>
      </c>
      <c r="DE42" s="12">
        <f t="shared" si="24"/>
        <v>62255.716991999987</v>
      </c>
      <c r="DF42" s="12">
        <f t="shared" si="25"/>
        <v>17706.361204223995</v>
      </c>
      <c r="DG42" s="12">
        <f t="shared" si="26"/>
        <v>17706.361204223995</v>
      </c>
      <c r="DH42" s="12">
        <f t="shared" si="27"/>
        <v>19357.781199492954</v>
      </c>
      <c r="DI42" s="12">
        <f t="shared" si="28"/>
        <v>18737.052514094874</v>
      </c>
      <c r="DJ42" s="12">
        <f t="shared" si="29"/>
        <v>73507.556122035821</v>
      </c>
      <c r="DK42" s="12">
        <f>SUM(M42:CHOOSE(YTD,M42,N42,O42,P42,Q42,R42,S42,T42,U42,V42,W42,X42))</f>
        <v>12960</v>
      </c>
      <c r="DL42" s="12">
        <f>SUM(Y42:CHOOSE(YTD,Y42,Z42,AA42,AB42,AC42,AD42,AE42,AF42,AG42,AH42,AI42,AJ42))</f>
        <v>14109.119999999999</v>
      </c>
      <c r="DM42" s="12">
        <f>SUM(AK42:CHOOSE(YTD,AK42,AL42,AM42,AN42,AO42,AP42,AQ42,AR42,AS42,AT42,AU42,AV42))</f>
        <v>14605.919999999998</v>
      </c>
      <c r="DN42" s="12">
        <f>SUM(AW42:CHOOSE(YTD,AW42,AX42,AY42,AZ42,BA42,BB42,BC42,BD42,BE42,BF42,BG42,BH42))</f>
        <v>14605.919999999998</v>
      </c>
      <c r="DO42" s="12">
        <f>SUM(BI42:CHOOSE(YTD,BI42,BJ42,BK42,BL42,BM42,BN42,BO42,BP42,BQ42,BR42,BS42,BT42))</f>
        <v>14605.919999999998</v>
      </c>
      <c r="DP42" s="12">
        <f>SUM(BU42:CHOOSE(YTD,BU42,BV42,BW42,BX42,BY42,BZ42,CA42,CB42,CC42,CD42,CE42,CF42))</f>
        <v>17706.361204223995</v>
      </c>
    </row>
    <row r="43" spans="1:120" x14ac:dyDescent="0.15">
      <c r="A43" s="12" t="str">
        <f t="shared" si="30"/>
        <v>Gross Sales</v>
      </c>
      <c r="B43" s="12" t="str">
        <f>SKUs!B43</f>
        <v>SKU42</v>
      </c>
      <c r="C43" s="12" t="str">
        <f>SKUs!C43</f>
        <v>SKUName42</v>
      </c>
      <c r="D43" s="12" t="str">
        <f>SKUs!D43</f>
        <v>Brand 11</v>
      </c>
      <c r="E43" s="12" t="str">
        <f>SKUs!E43</f>
        <v>Segment 3</v>
      </c>
      <c r="F43" s="12" t="str">
        <f>SKUs!F43</f>
        <v>Business Unit 2</v>
      </c>
      <c r="G43" s="12">
        <f>SKUs!G43</f>
        <v>0</v>
      </c>
      <c r="H43" s="12">
        <f>SKUs!H43</f>
        <v>0</v>
      </c>
      <c r="I43" s="12">
        <f>SKUs!I43</f>
        <v>0</v>
      </c>
      <c r="J43" s="12">
        <f>SKUs!J43</f>
        <v>0</v>
      </c>
      <c r="K43" s="12">
        <f>SKUs!K43</f>
        <v>0</v>
      </c>
      <c r="M43" s="12">
        <f>'Gross Price'!L43*Quantity!L43</f>
        <v>1054</v>
      </c>
      <c r="N43" s="12">
        <f>'Gross Price'!M43*Quantity!M43</f>
        <v>1054</v>
      </c>
      <c r="O43" s="12">
        <f>'Gross Price'!N43*Quantity!N43</f>
        <v>1054</v>
      </c>
      <c r="P43" s="12">
        <f>'Gross Price'!O43*Quantity!O43</f>
        <v>1054</v>
      </c>
      <c r="Q43" s="12">
        <f>'Gross Price'!P43*Quantity!P43</f>
        <v>1054</v>
      </c>
      <c r="R43" s="12">
        <f>'Gross Price'!Q43*Quantity!Q43</f>
        <v>1054</v>
      </c>
      <c r="S43" s="12">
        <f>'Gross Price'!R43*Quantity!R43</f>
        <v>1090.8900000000001</v>
      </c>
      <c r="T43" s="12">
        <f>'Gross Price'!S43*Quantity!S43</f>
        <v>1090.8900000000001</v>
      </c>
      <c r="U43" s="12">
        <f>'Gross Price'!T43*Quantity!T43</f>
        <v>1090.8900000000001</v>
      </c>
      <c r="V43" s="12">
        <f>'Gross Price'!U43*Quantity!U43</f>
        <v>1090.8900000000001</v>
      </c>
      <c r="W43" s="12">
        <f>'Gross Price'!V43*Quantity!V43</f>
        <v>1090.8900000000001</v>
      </c>
      <c r="X43" s="12">
        <f>'Gross Price'!W43*Quantity!W43</f>
        <v>1090.8900000000001</v>
      </c>
      <c r="Y43" s="12">
        <f>'Gross Price'!X43*Quantity!X43</f>
        <v>1155.06</v>
      </c>
      <c r="Z43" s="12">
        <f>'Gross Price'!Y43*Quantity!Y43</f>
        <v>1155.06</v>
      </c>
      <c r="AA43" s="12">
        <f>'Gross Price'!Z43*Quantity!Z43</f>
        <v>1155.06</v>
      </c>
      <c r="AB43" s="12">
        <f>'Gross Price'!AA43*Quantity!AA43</f>
        <v>1189.7118</v>
      </c>
      <c r="AC43" s="12">
        <f>'Gross Price'!AB43*Quantity!AB43</f>
        <v>1189.7118</v>
      </c>
      <c r="AD43" s="12">
        <f>'Gross Price'!AC43*Quantity!AC43</f>
        <v>1189.7118</v>
      </c>
      <c r="AE43" s="12">
        <f>'Gross Price'!AD43*Quantity!AD43</f>
        <v>1189.7118</v>
      </c>
      <c r="AF43" s="12">
        <f>'Gross Price'!AE43*Quantity!AE43</f>
        <v>1189.7118</v>
      </c>
      <c r="AG43" s="12">
        <f>'Gross Price'!AF43*Quantity!AF43</f>
        <v>1189.7118</v>
      </c>
      <c r="AH43" s="12">
        <f>'Gross Price'!AG43*Quantity!AG43</f>
        <v>1189.7118</v>
      </c>
      <c r="AI43" s="12">
        <f>'Gross Price'!AH43*Quantity!AH43</f>
        <v>1189.7118</v>
      </c>
      <c r="AJ43" s="12">
        <f>'Gross Price'!AI43*Quantity!AI43</f>
        <v>1189.7118</v>
      </c>
      <c r="AK43" s="12">
        <f>'Gross Price'!AJ43*Quantity!AJ43</f>
        <v>1219.23</v>
      </c>
      <c r="AL43" s="12">
        <f>'Gross Price'!AK43*Quantity!AK43</f>
        <v>1219.23</v>
      </c>
      <c r="AM43" s="12">
        <f>'Gross Price'!AL43*Quantity!AL43</f>
        <v>1219.23</v>
      </c>
      <c r="AN43" s="12">
        <f>'Gross Price'!AM43*Quantity!AM43</f>
        <v>1237.5184499999998</v>
      </c>
      <c r="AO43" s="12">
        <f>'Gross Price'!AN43*Quantity!AN43</f>
        <v>1237.5184499999998</v>
      </c>
      <c r="AP43" s="12">
        <f>'Gross Price'!AO43*Quantity!AO43</f>
        <v>1237.5184499999998</v>
      </c>
      <c r="AQ43" s="12">
        <f>'Gross Price'!AP43*Quantity!AP43</f>
        <v>1237.5184499999998</v>
      </c>
      <c r="AR43" s="12">
        <f>'Gross Price'!AQ43*Quantity!AQ43</f>
        <v>1237.5184499999998</v>
      </c>
      <c r="AS43" s="12">
        <f>'Gross Price'!AR43*Quantity!AR43</f>
        <v>1237.5184499999998</v>
      </c>
      <c r="AT43" s="12">
        <f>'Gross Price'!AS43*Quantity!AS43</f>
        <v>1237.5184499999998</v>
      </c>
      <c r="AU43" s="12">
        <f>'Gross Price'!AT43*Quantity!AT43</f>
        <v>1262.2688189999999</v>
      </c>
      <c r="AV43" s="12">
        <f>'Gross Price'!AU43*Quantity!AU43</f>
        <v>1262.2688189999999</v>
      </c>
      <c r="AW43" s="12">
        <f>'Gross Price'!AV43*Quantity!AV43</f>
        <v>1219.23</v>
      </c>
      <c r="AX43" s="12">
        <f>'Gross Price'!AW43*Quantity!AW43</f>
        <v>1219.23</v>
      </c>
      <c r="AY43" s="12">
        <f>'Gross Price'!AX43*Quantity!AX43</f>
        <v>1219.23</v>
      </c>
      <c r="AZ43" s="12">
        <f>'Gross Price'!AY43*Quantity!AY43</f>
        <v>1237.5184499999998</v>
      </c>
      <c r="BA43" s="12">
        <f>'Gross Price'!AZ43*Quantity!AZ43</f>
        <v>1237.5184499999998</v>
      </c>
      <c r="BB43" s="12">
        <f>'Gross Price'!BA43*Quantity!BA43</f>
        <v>1237.5184499999998</v>
      </c>
      <c r="BC43" s="12">
        <f>'Gross Price'!BB43*Quantity!BB43</f>
        <v>1367.7835499999999</v>
      </c>
      <c r="BD43" s="12">
        <f>'Gross Price'!BC43*Quantity!BC43</f>
        <v>1367.7835499999999</v>
      </c>
      <c r="BE43" s="12">
        <f>'Gross Price'!BD43*Quantity!BD43</f>
        <v>1367.7835499999999</v>
      </c>
      <c r="BF43" s="12">
        <f>'Gross Price'!BE43*Quantity!BE43</f>
        <v>1367.7835499999999</v>
      </c>
      <c r="BG43" s="12">
        <f>'Gross Price'!BF43*Quantity!BF43</f>
        <v>1395.1392209999999</v>
      </c>
      <c r="BH43" s="12">
        <f>'Gross Price'!BG43*Quantity!BG43</f>
        <v>1395.1392209999999</v>
      </c>
      <c r="BI43" s="12">
        <f>'Gross Price'!BH43*Quantity!BH43</f>
        <v>1219.23</v>
      </c>
      <c r="BJ43" s="12">
        <f>'Gross Price'!BI43*Quantity!BI43</f>
        <v>1219.23</v>
      </c>
      <c r="BK43" s="12">
        <f>'Gross Price'!BJ43*Quantity!BJ43</f>
        <v>1219.23</v>
      </c>
      <c r="BL43" s="12">
        <f>'Gross Price'!BK43*Quantity!BK43</f>
        <v>1237.5184499999998</v>
      </c>
      <c r="BM43" s="12">
        <f>'Gross Price'!BL43*Quantity!BL43</f>
        <v>1237.5184499999998</v>
      </c>
      <c r="BN43" s="12">
        <f>'Gross Price'!BM43*Quantity!BM43</f>
        <v>1237.5184499999998</v>
      </c>
      <c r="BO43" s="12">
        <f>'Gross Price'!BN43*Quantity!BN43</f>
        <v>1367.7835499999999</v>
      </c>
      <c r="BP43" s="12">
        <f>'Gross Price'!BO43*Quantity!BO43</f>
        <v>1367.7835499999999</v>
      </c>
      <c r="BQ43" s="12">
        <f>'Gross Price'!BP43*Quantity!BP43</f>
        <v>1367.7835499999999</v>
      </c>
      <c r="BR43" s="12">
        <f>'Gross Price'!BQ43*Quantity!BQ43</f>
        <v>1367.7835499999999</v>
      </c>
      <c r="BS43" s="12">
        <f>'Gross Price'!BR43*Quantity!BR43</f>
        <v>1395.1392209999999</v>
      </c>
      <c r="BT43" s="12">
        <f>'Gross Price'!BS43*Quantity!BS43</f>
        <v>1395.1392209999999</v>
      </c>
      <c r="BU43" s="12">
        <f>'Gross Price'!BT43*Quantity!BT43</f>
        <v>1494.3934112939999</v>
      </c>
      <c r="BV43" s="12">
        <f>'Gross Price'!BU43*Quantity!BU43</f>
        <v>1494.3934112939999</v>
      </c>
      <c r="BW43" s="12">
        <f>'Gross Price'!BV43*Quantity!BV43</f>
        <v>1494.3934112939999</v>
      </c>
      <c r="BX43" s="12">
        <f>'Gross Price'!BW43*Quantity!BW43</f>
        <v>1494.3934112939999</v>
      </c>
      <c r="BY43" s="12">
        <f>'Gross Price'!BX43*Quantity!BX43</f>
        <v>1494.3934112939999</v>
      </c>
      <c r="BZ43" s="12">
        <f>'Gross Price'!BY43*Quantity!BY43</f>
        <v>1494.3934112939999</v>
      </c>
      <c r="CA43" s="12">
        <f>'Gross Price'!BZ43*Quantity!BZ43</f>
        <v>1624.3406644499998</v>
      </c>
      <c r="CB43" s="12">
        <f>'Gross Price'!CA43*Quantity!CA43</f>
        <v>1624.3406644499998</v>
      </c>
      <c r="CC43" s="12">
        <f>'Gross Price'!CB43*Quantity!CB43</f>
        <v>1567.4887411942498</v>
      </c>
      <c r="CD43" s="12">
        <f>'Gross Price'!CC43*Quantity!CC43</f>
        <v>1567.4887411942498</v>
      </c>
      <c r="CE43" s="12">
        <f>'Gross Price'!CD43*Quantity!CD43</f>
        <v>1567.4887411942498</v>
      </c>
      <c r="CF43" s="12">
        <f>'Gross Price'!CE43*Quantity!CE43</f>
        <v>1567.4887411942498</v>
      </c>
      <c r="CG43" s="12">
        <f t="shared" si="0"/>
        <v>3162</v>
      </c>
      <c r="CH43" s="12">
        <f t="shared" si="1"/>
        <v>3162</v>
      </c>
      <c r="CI43" s="12">
        <f t="shared" si="2"/>
        <v>3272.67</v>
      </c>
      <c r="CJ43" s="12">
        <f t="shared" si="3"/>
        <v>3272.67</v>
      </c>
      <c r="CK43" s="12">
        <f t="shared" si="4"/>
        <v>12869.339999999998</v>
      </c>
      <c r="CL43" s="12">
        <f t="shared" si="5"/>
        <v>3465.18</v>
      </c>
      <c r="CM43" s="12">
        <f t="shared" si="6"/>
        <v>3569.1354000000001</v>
      </c>
      <c r="CN43" s="12">
        <f t="shared" si="7"/>
        <v>3569.1354000000001</v>
      </c>
      <c r="CO43" s="12">
        <f t="shared" si="8"/>
        <v>3569.1354000000001</v>
      </c>
      <c r="CP43" s="12">
        <f t="shared" si="9"/>
        <v>14172.586200000005</v>
      </c>
      <c r="CQ43" s="12">
        <f t="shared" si="10"/>
        <v>3657.69</v>
      </c>
      <c r="CR43" s="12">
        <f t="shared" si="11"/>
        <v>3712.5553499999996</v>
      </c>
      <c r="CS43" s="12">
        <f t="shared" si="12"/>
        <v>3712.5553499999996</v>
      </c>
      <c r="CT43" s="12">
        <f t="shared" si="13"/>
        <v>3762.0560879999994</v>
      </c>
      <c r="CU43" s="12">
        <f t="shared" si="14"/>
        <v>14844.856787999997</v>
      </c>
      <c r="CV43" s="12">
        <f t="shared" si="15"/>
        <v>3657.69</v>
      </c>
      <c r="CW43" s="12">
        <f t="shared" si="16"/>
        <v>3712.5553499999996</v>
      </c>
      <c r="CX43" s="12">
        <f t="shared" si="17"/>
        <v>4103.3506499999994</v>
      </c>
      <c r="CY43" s="12">
        <f t="shared" si="18"/>
        <v>4158.061991999999</v>
      </c>
      <c r="CZ43" s="12">
        <f t="shared" si="19"/>
        <v>15631.657991999999</v>
      </c>
      <c r="DA43" s="12">
        <f t="shared" si="20"/>
        <v>3657.69</v>
      </c>
      <c r="DB43" s="12">
        <f t="shared" si="21"/>
        <v>3712.5553499999996</v>
      </c>
      <c r="DC43" s="12">
        <f t="shared" si="22"/>
        <v>4103.3506499999994</v>
      </c>
      <c r="DD43" s="12">
        <f t="shared" si="23"/>
        <v>4158.061991999999</v>
      </c>
      <c r="DE43" s="12">
        <f t="shared" si="24"/>
        <v>15631.657991999999</v>
      </c>
      <c r="DF43" s="12">
        <f t="shared" si="25"/>
        <v>4483.1802338819998</v>
      </c>
      <c r="DG43" s="12">
        <f t="shared" si="26"/>
        <v>4483.1802338819998</v>
      </c>
      <c r="DH43" s="12">
        <f t="shared" si="27"/>
        <v>4816.1700700942492</v>
      </c>
      <c r="DI43" s="12">
        <f t="shared" si="28"/>
        <v>4702.4662235827491</v>
      </c>
      <c r="DJ43" s="12">
        <f t="shared" si="29"/>
        <v>18484.996761440998</v>
      </c>
      <c r="DK43" s="12">
        <f>SUM(M43:CHOOSE(YTD,M43,N43,O43,P43,Q43,R43,S43,T43,U43,V43,W43,X43))</f>
        <v>3162</v>
      </c>
      <c r="DL43" s="12">
        <f>SUM(Y43:CHOOSE(YTD,Y43,Z43,AA43,AB43,AC43,AD43,AE43,AF43,AG43,AH43,AI43,AJ43))</f>
        <v>3465.18</v>
      </c>
      <c r="DM43" s="12">
        <f>SUM(AK43:CHOOSE(YTD,AK43,AL43,AM43,AN43,AO43,AP43,AQ43,AR43,AS43,AT43,AU43,AV43))</f>
        <v>3657.69</v>
      </c>
      <c r="DN43" s="12">
        <f>SUM(AW43:CHOOSE(YTD,AW43,AX43,AY43,AZ43,BA43,BB43,BC43,BD43,BE43,BF43,BG43,BH43))</f>
        <v>3657.69</v>
      </c>
      <c r="DO43" s="12">
        <f>SUM(BI43:CHOOSE(YTD,BI43,BJ43,BK43,BL43,BM43,BN43,BO43,BP43,BQ43,BR43,BS43,BT43))</f>
        <v>3657.69</v>
      </c>
      <c r="DP43" s="12">
        <f>SUM(BU43:CHOOSE(YTD,BU43,BV43,BW43,BX43,BY43,BZ43,CA43,CB43,CC43,CD43,CE43,CF43))</f>
        <v>4483.1802338819998</v>
      </c>
    </row>
    <row r="44" spans="1:120" x14ac:dyDescent="0.15">
      <c r="A44" s="12" t="str">
        <f t="shared" si="30"/>
        <v>Gross Sales</v>
      </c>
      <c r="B44" s="12" t="str">
        <f>SKUs!B44</f>
        <v>SKU43</v>
      </c>
      <c r="C44" s="12" t="str">
        <f>SKUs!C44</f>
        <v>SKUName43</v>
      </c>
      <c r="D44" s="12" t="str">
        <f>SKUs!D44</f>
        <v>Brand 12</v>
      </c>
      <c r="E44" s="12" t="str">
        <f>SKUs!E44</f>
        <v>Segment 3</v>
      </c>
      <c r="F44" s="12" t="str">
        <f>SKUs!F44</f>
        <v>Business Unit 2</v>
      </c>
      <c r="G44" s="12">
        <f>SKUs!G44</f>
        <v>0</v>
      </c>
      <c r="H44" s="12">
        <f>SKUs!H44</f>
        <v>0</v>
      </c>
      <c r="I44" s="12">
        <f>SKUs!I44</f>
        <v>0</v>
      </c>
      <c r="J44" s="12">
        <f>SKUs!J44</f>
        <v>0</v>
      </c>
      <c r="K44" s="12">
        <f>SKUs!K44</f>
        <v>0</v>
      </c>
      <c r="M44" s="12">
        <f>'Gross Price'!L44*Quantity!L44</f>
        <v>12936</v>
      </c>
      <c r="N44" s="12">
        <f>'Gross Price'!M44*Quantity!M44</f>
        <v>12936</v>
      </c>
      <c r="O44" s="12">
        <f>'Gross Price'!N44*Quantity!N44</f>
        <v>12936</v>
      </c>
      <c r="P44" s="12">
        <f>'Gross Price'!O44*Quantity!O44</f>
        <v>12936</v>
      </c>
      <c r="Q44" s="12">
        <f>'Gross Price'!P44*Quantity!P44</f>
        <v>12936</v>
      </c>
      <c r="R44" s="12">
        <f>'Gross Price'!Q44*Quantity!Q44</f>
        <v>12936</v>
      </c>
      <c r="S44" s="12">
        <f>'Gross Price'!R44*Quantity!R44</f>
        <v>13388.759999999998</v>
      </c>
      <c r="T44" s="12">
        <f>'Gross Price'!S44*Quantity!S44</f>
        <v>13149.674999999999</v>
      </c>
      <c r="U44" s="12">
        <f>'Gross Price'!T44*Quantity!T44</f>
        <v>13149.674999999999</v>
      </c>
      <c r="V44" s="12">
        <f>'Gross Price'!U44*Quantity!U44</f>
        <v>13149.674999999999</v>
      </c>
      <c r="W44" s="12">
        <f>'Gross Price'!V44*Quantity!V44</f>
        <v>13149.674999999999</v>
      </c>
      <c r="X44" s="12">
        <f>'Gross Price'!W44*Quantity!W44</f>
        <v>13149.674999999999</v>
      </c>
      <c r="Y44" s="12">
        <f>'Gross Price'!X44*Quantity!X44</f>
        <v>14026.32</v>
      </c>
      <c r="Z44" s="12">
        <f>'Gross Price'!Y44*Quantity!Y44</f>
        <v>14026.32</v>
      </c>
      <c r="AA44" s="12">
        <f>'Gross Price'!Z44*Quantity!Z44</f>
        <v>14026.32</v>
      </c>
      <c r="AB44" s="12">
        <f>'Gross Price'!AA44*Quantity!AA44</f>
        <v>14447.1096</v>
      </c>
      <c r="AC44" s="12">
        <f>'Gross Price'!AB44*Quantity!AB44</f>
        <v>14447.1096</v>
      </c>
      <c r="AD44" s="12">
        <f>'Gross Price'!AC44*Quantity!AC44</f>
        <v>14447.1096</v>
      </c>
      <c r="AE44" s="12">
        <f>'Gross Price'!AD44*Quantity!AD44</f>
        <v>14447.1096</v>
      </c>
      <c r="AF44" s="12">
        <f>'Gross Price'!AE44*Quantity!AE44</f>
        <v>14200.85205</v>
      </c>
      <c r="AG44" s="12">
        <f>'Gross Price'!AF44*Quantity!AF44</f>
        <v>14200.85205</v>
      </c>
      <c r="AH44" s="12">
        <f>'Gross Price'!AG44*Quantity!AG44</f>
        <v>14200.85205</v>
      </c>
      <c r="AI44" s="12">
        <f>'Gross Price'!AH44*Quantity!AH44</f>
        <v>14200.85205</v>
      </c>
      <c r="AJ44" s="12">
        <f>'Gross Price'!AI44*Quantity!AI44</f>
        <v>14200.85205</v>
      </c>
      <c r="AK44" s="12">
        <f>'Gross Price'!AJ44*Quantity!AJ44</f>
        <v>14584.184999999999</v>
      </c>
      <c r="AL44" s="12">
        <f>'Gross Price'!AK44*Quantity!AK44</f>
        <v>14584.184999999999</v>
      </c>
      <c r="AM44" s="12">
        <f>'Gross Price'!AL44*Quantity!AL44</f>
        <v>14584.184999999999</v>
      </c>
      <c r="AN44" s="12">
        <f>'Gross Price'!AM44*Quantity!AM44</f>
        <v>14802.947774999997</v>
      </c>
      <c r="AO44" s="12">
        <f>'Gross Price'!AN44*Quantity!AN44</f>
        <v>14802.947774999997</v>
      </c>
      <c r="AP44" s="12">
        <f>'Gross Price'!AO44*Quantity!AO44</f>
        <v>14802.947774999997</v>
      </c>
      <c r="AQ44" s="12">
        <f>'Gross Price'!AP44*Quantity!AP44</f>
        <v>14802.947774999997</v>
      </c>
      <c r="AR44" s="12">
        <f>'Gross Price'!AQ44*Quantity!AQ44</f>
        <v>14560.276499999996</v>
      </c>
      <c r="AS44" s="12">
        <f>'Gross Price'!AR44*Quantity!AR44</f>
        <v>14560.276499999996</v>
      </c>
      <c r="AT44" s="12">
        <f>'Gross Price'!AS44*Quantity!AS44</f>
        <v>14560.276499999996</v>
      </c>
      <c r="AU44" s="12">
        <f>'Gross Price'!AT44*Quantity!AT44</f>
        <v>14851.482029999996</v>
      </c>
      <c r="AV44" s="12">
        <f>'Gross Price'!AU44*Quantity!AU44</f>
        <v>14851.482029999996</v>
      </c>
      <c r="AW44" s="12">
        <f>'Gross Price'!AV44*Quantity!AV44</f>
        <v>14584.184999999999</v>
      </c>
      <c r="AX44" s="12">
        <f>'Gross Price'!AW44*Quantity!AW44</f>
        <v>14584.184999999999</v>
      </c>
      <c r="AY44" s="12">
        <f>'Gross Price'!AX44*Quantity!AX44</f>
        <v>14584.184999999999</v>
      </c>
      <c r="AZ44" s="12">
        <f>'Gross Price'!AY44*Quantity!AY44</f>
        <v>14802.947774999997</v>
      </c>
      <c r="BA44" s="12">
        <f>'Gross Price'!AZ44*Quantity!AZ44</f>
        <v>14802.947774999997</v>
      </c>
      <c r="BB44" s="12">
        <f>'Gross Price'!BA44*Quantity!BA44</f>
        <v>14802.947774999997</v>
      </c>
      <c r="BC44" s="12">
        <f>'Gross Price'!BB44*Quantity!BB44</f>
        <v>16582.537124999995</v>
      </c>
      <c r="BD44" s="12">
        <f>'Gross Price'!BC44*Quantity!BC44</f>
        <v>16339.865849999996</v>
      </c>
      <c r="BE44" s="12">
        <f>'Gross Price'!BD44*Quantity!BD44</f>
        <v>16339.865849999996</v>
      </c>
      <c r="BF44" s="12">
        <f>'Gross Price'!BE44*Quantity!BE44</f>
        <v>16339.865849999996</v>
      </c>
      <c r="BG44" s="12">
        <f>'Gross Price'!BF44*Quantity!BF44</f>
        <v>16666.663166999995</v>
      </c>
      <c r="BH44" s="12">
        <f>'Gross Price'!BG44*Quantity!BG44</f>
        <v>16666.663166999995</v>
      </c>
      <c r="BI44" s="12">
        <f>'Gross Price'!BH44*Quantity!BH44</f>
        <v>14584.184999999999</v>
      </c>
      <c r="BJ44" s="12">
        <f>'Gross Price'!BI44*Quantity!BI44</f>
        <v>14584.184999999999</v>
      </c>
      <c r="BK44" s="12">
        <f>'Gross Price'!BJ44*Quantity!BJ44</f>
        <v>14584.184999999999</v>
      </c>
      <c r="BL44" s="12">
        <f>'Gross Price'!BK44*Quantity!BK44</f>
        <v>14802.947774999997</v>
      </c>
      <c r="BM44" s="12">
        <f>'Gross Price'!BL44*Quantity!BL44</f>
        <v>14802.947774999997</v>
      </c>
      <c r="BN44" s="12">
        <f>'Gross Price'!BM44*Quantity!BM44</f>
        <v>14802.947774999997</v>
      </c>
      <c r="BO44" s="12">
        <f>'Gross Price'!BN44*Quantity!BN44</f>
        <v>16582.537124999995</v>
      </c>
      <c r="BP44" s="12">
        <f>'Gross Price'!BO44*Quantity!BO44</f>
        <v>16339.865849999996</v>
      </c>
      <c r="BQ44" s="12">
        <f>'Gross Price'!BP44*Quantity!BP44</f>
        <v>16339.865849999996</v>
      </c>
      <c r="BR44" s="12">
        <f>'Gross Price'!BQ44*Quantity!BQ44</f>
        <v>16339.865849999996</v>
      </c>
      <c r="BS44" s="12">
        <f>'Gross Price'!BR44*Quantity!BR44</f>
        <v>16666.663166999995</v>
      </c>
      <c r="BT44" s="12">
        <f>'Gross Price'!BS44*Quantity!BS44</f>
        <v>16666.663166999995</v>
      </c>
      <c r="BU44" s="12">
        <f>'Gross Price'!BT44*Quantity!BT44</f>
        <v>17752.471519859995</v>
      </c>
      <c r="BV44" s="12">
        <f>'Gross Price'!BU44*Quantity!BU44</f>
        <v>17752.471519859995</v>
      </c>
      <c r="BW44" s="12">
        <f>'Gross Price'!BV44*Quantity!BV44</f>
        <v>17752.471519859995</v>
      </c>
      <c r="BX44" s="12">
        <f>'Gross Price'!BW44*Quantity!BW44</f>
        <v>17752.471519859995</v>
      </c>
      <c r="BY44" s="12">
        <f>'Gross Price'!BX44*Quantity!BX44</f>
        <v>17752.471519859995</v>
      </c>
      <c r="BZ44" s="12">
        <f>'Gross Price'!BY44*Quantity!BY44</f>
        <v>17752.471519859995</v>
      </c>
      <c r="CA44" s="12">
        <f>'Gross Price'!BZ44*Quantity!BZ44</f>
        <v>19850.490881297996</v>
      </c>
      <c r="CB44" s="12">
        <f>'Gross Price'!CA44*Quantity!CA44</f>
        <v>19527.718671845996</v>
      </c>
      <c r="CC44" s="12">
        <f>'Gross Price'!CB44*Quantity!CB44</f>
        <v>18844.248518331384</v>
      </c>
      <c r="CD44" s="12">
        <f>'Gross Price'!CC44*Quantity!CC44</f>
        <v>18844.248518331384</v>
      </c>
      <c r="CE44" s="12">
        <f>'Gross Price'!CD44*Quantity!CD44</f>
        <v>18844.248518331384</v>
      </c>
      <c r="CF44" s="12">
        <f>'Gross Price'!CE44*Quantity!CE44</f>
        <v>18844.248518331384</v>
      </c>
      <c r="CG44" s="12">
        <f t="shared" si="0"/>
        <v>38808</v>
      </c>
      <c r="CH44" s="12">
        <f t="shared" si="1"/>
        <v>38808</v>
      </c>
      <c r="CI44" s="12">
        <f t="shared" si="2"/>
        <v>39688.11</v>
      </c>
      <c r="CJ44" s="12">
        <f t="shared" si="3"/>
        <v>39449.024999999994</v>
      </c>
      <c r="CK44" s="12">
        <f t="shared" si="4"/>
        <v>156753.13499999998</v>
      </c>
      <c r="CL44" s="12">
        <f t="shared" si="5"/>
        <v>42078.96</v>
      </c>
      <c r="CM44" s="12">
        <f t="shared" si="6"/>
        <v>43341.328800000003</v>
      </c>
      <c r="CN44" s="12">
        <f t="shared" si="7"/>
        <v>42848.813699999999</v>
      </c>
      <c r="CO44" s="12">
        <f t="shared" si="8"/>
        <v>42602.556149999997</v>
      </c>
      <c r="CP44" s="12">
        <f t="shared" si="9"/>
        <v>170871.65864999997</v>
      </c>
      <c r="CQ44" s="12">
        <f t="shared" si="10"/>
        <v>43752.555</v>
      </c>
      <c r="CR44" s="12">
        <f t="shared" si="11"/>
        <v>44408.843324999994</v>
      </c>
      <c r="CS44" s="12">
        <f t="shared" si="12"/>
        <v>43923.500774999993</v>
      </c>
      <c r="CT44" s="12">
        <f t="shared" si="13"/>
        <v>44263.240559999991</v>
      </c>
      <c r="CU44" s="12">
        <f t="shared" si="14"/>
        <v>176348.13965999996</v>
      </c>
      <c r="CV44" s="12">
        <f t="shared" si="15"/>
        <v>43752.555</v>
      </c>
      <c r="CW44" s="12">
        <f t="shared" si="16"/>
        <v>44408.843324999994</v>
      </c>
      <c r="CX44" s="12">
        <f t="shared" si="17"/>
        <v>49262.268824999985</v>
      </c>
      <c r="CY44" s="12">
        <f t="shared" si="18"/>
        <v>49673.192183999985</v>
      </c>
      <c r="CZ44" s="12">
        <f t="shared" si="19"/>
        <v>187096.85933399998</v>
      </c>
      <c r="DA44" s="12">
        <f t="shared" si="20"/>
        <v>43752.555</v>
      </c>
      <c r="DB44" s="12">
        <f t="shared" si="21"/>
        <v>44408.843324999994</v>
      </c>
      <c r="DC44" s="12">
        <f t="shared" si="22"/>
        <v>49262.268824999985</v>
      </c>
      <c r="DD44" s="12">
        <f t="shared" si="23"/>
        <v>49673.192183999985</v>
      </c>
      <c r="DE44" s="12">
        <f t="shared" si="24"/>
        <v>187096.85933399998</v>
      </c>
      <c r="DF44" s="12">
        <f t="shared" si="25"/>
        <v>53257.414559579986</v>
      </c>
      <c r="DG44" s="12">
        <f t="shared" si="26"/>
        <v>53257.414559579986</v>
      </c>
      <c r="DH44" s="12">
        <f t="shared" si="27"/>
        <v>58222.458071475376</v>
      </c>
      <c r="DI44" s="12">
        <f t="shared" si="28"/>
        <v>56532.745554994151</v>
      </c>
      <c r="DJ44" s="12">
        <f t="shared" si="29"/>
        <v>221270.03274562952</v>
      </c>
      <c r="DK44" s="12">
        <f>SUM(M44:CHOOSE(YTD,M44,N44,O44,P44,Q44,R44,S44,T44,U44,V44,W44,X44))</f>
        <v>38808</v>
      </c>
      <c r="DL44" s="12">
        <f>SUM(Y44:CHOOSE(YTD,Y44,Z44,AA44,AB44,AC44,AD44,AE44,AF44,AG44,AH44,AI44,AJ44))</f>
        <v>42078.96</v>
      </c>
      <c r="DM44" s="12">
        <f>SUM(AK44:CHOOSE(YTD,AK44,AL44,AM44,AN44,AO44,AP44,AQ44,AR44,AS44,AT44,AU44,AV44))</f>
        <v>43752.555</v>
      </c>
      <c r="DN44" s="12">
        <f>SUM(AW44:CHOOSE(YTD,AW44,AX44,AY44,AZ44,BA44,BB44,BC44,BD44,BE44,BF44,BG44,BH44))</f>
        <v>43752.555</v>
      </c>
      <c r="DO44" s="12">
        <f>SUM(BI44:CHOOSE(YTD,BI44,BJ44,BK44,BL44,BM44,BN44,BO44,BP44,BQ44,BR44,BS44,BT44))</f>
        <v>43752.555</v>
      </c>
      <c r="DP44" s="12">
        <f>SUM(BU44:CHOOSE(YTD,BU44,BV44,BW44,BX44,BY44,BZ44,CA44,CB44,CC44,CD44,CE44,CF44))</f>
        <v>53257.414559579986</v>
      </c>
    </row>
    <row r="45" spans="1:120" x14ac:dyDescent="0.15">
      <c r="A45" s="12" t="str">
        <f t="shared" si="30"/>
        <v>Gross Sales</v>
      </c>
      <c r="B45" s="12" t="str">
        <f>SKUs!B45</f>
        <v>SKU44</v>
      </c>
      <c r="C45" s="12" t="str">
        <f>SKUs!C45</f>
        <v>SKUName44</v>
      </c>
      <c r="D45" s="12" t="str">
        <f>SKUs!D45</f>
        <v>Brand 12</v>
      </c>
      <c r="E45" s="12" t="str">
        <f>SKUs!E45</f>
        <v>Segment 3</v>
      </c>
      <c r="F45" s="12" t="str">
        <f>SKUs!F45</f>
        <v>Business Unit 2</v>
      </c>
      <c r="G45" s="12">
        <f>SKUs!G45</f>
        <v>0</v>
      </c>
      <c r="H45" s="12">
        <f>SKUs!H45</f>
        <v>0</v>
      </c>
      <c r="I45" s="12">
        <f>SKUs!I45</f>
        <v>0</v>
      </c>
      <c r="J45" s="12">
        <f>SKUs!J45</f>
        <v>0</v>
      </c>
      <c r="K45" s="12">
        <f>SKUs!K45</f>
        <v>0</v>
      </c>
      <c r="M45" s="12">
        <f>'Gross Price'!L45*Quantity!L45</f>
        <v>2262</v>
      </c>
      <c r="N45" s="12">
        <f>'Gross Price'!M45*Quantity!M45</f>
        <v>2262</v>
      </c>
      <c r="O45" s="12">
        <f>'Gross Price'!N45*Quantity!N45</f>
        <v>2262</v>
      </c>
      <c r="P45" s="12">
        <f>'Gross Price'!O45*Quantity!O45</f>
        <v>2262</v>
      </c>
      <c r="Q45" s="12">
        <f>'Gross Price'!P45*Quantity!P45</f>
        <v>2262</v>
      </c>
      <c r="R45" s="12">
        <f>'Gross Price'!Q45*Quantity!Q45</f>
        <v>2262</v>
      </c>
      <c r="S45" s="12">
        <f>'Gross Price'!R45*Quantity!R45</f>
        <v>2341.1699999999996</v>
      </c>
      <c r="T45" s="12">
        <f>'Gross Price'!S45*Quantity!S45</f>
        <v>2260.4399999999996</v>
      </c>
      <c r="U45" s="12">
        <f>'Gross Price'!T45*Quantity!T45</f>
        <v>2260.4399999999996</v>
      </c>
      <c r="V45" s="12">
        <f>'Gross Price'!U45*Quantity!U45</f>
        <v>2260.4399999999996</v>
      </c>
      <c r="W45" s="12">
        <f>'Gross Price'!V45*Quantity!V45</f>
        <v>2260.4399999999996</v>
      </c>
      <c r="X45" s="12">
        <f>'Gross Price'!W45*Quantity!W45</f>
        <v>2260.4399999999996</v>
      </c>
      <c r="Y45" s="12">
        <f>'Gross Price'!X45*Quantity!X45</f>
        <v>2421.8999999999996</v>
      </c>
      <c r="Z45" s="12">
        <f>'Gross Price'!Y45*Quantity!Y45</f>
        <v>2421.8999999999996</v>
      </c>
      <c r="AA45" s="12">
        <f>'Gross Price'!Z45*Quantity!Z45</f>
        <v>2421.8999999999996</v>
      </c>
      <c r="AB45" s="12">
        <f>'Gross Price'!AA45*Quantity!AA45</f>
        <v>2494.5569999999998</v>
      </c>
      <c r="AC45" s="12">
        <f>'Gross Price'!AB45*Quantity!AB45</f>
        <v>2494.5569999999998</v>
      </c>
      <c r="AD45" s="12">
        <f>'Gross Price'!AC45*Quantity!AC45</f>
        <v>2494.5569999999998</v>
      </c>
      <c r="AE45" s="12">
        <f>'Gross Price'!AD45*Quantity!AD45</f>
        <v>2494.5569999999998</v>
      </c>
      <c r="AF45" s="12">
        <f>'Gross Price'!AE45*Quantity!AE45</f>
        <v>2411.4050999999999</v>
      </c>
      <c r="AG45" s="12">
        <f>'Gross Price'!AF45*Quantity!AF45</f>
        <v>2411.4050999999999</v>
      </c>
      <c r="AH45" s="12">
        <f>'Gross Price'!AG45*Quantity!AG45</f>
        <v>2411.4050999999999</v>
      </c>
      <c r="AI45" s="12">
        <f>'Gross Price'!AH45*Quantity!AH45</f>
        <v>2411.4050999999999</v>
      </c>
      <c r="AJ45" s="12">
        <f>'Gross Price'!AI45*Quantity!AI45</f>
        <v>2411.4050999999999</v>
      </c>
      <c r="AK45" s="12">
        <f>'Gross Price'!AJ45*Quantity!AJ45</f>
        <v>2583.3599999999997</v>
      </c>
      <c r="AL45" s="12">
        <f>'Gross Price'!AK45*Quantity!AK45</f>
        <v>2583.3599999999997</v>
      </c>
      <c r="AM45" s="12">
        <f>'Gross Price'!AL45*Quantity!AL45</f>
        <v>2583.3599999999997</v>
      </c>
      <c r="AN45" s="12">
        <f>'Gross Price'!AM45*Quantity!AM45</f>
        <v>2622.1103999999996</v>
      </c>
      <c r="AO45" s="12">
        <f>'Gross Price'!AN45*Quantity!AN45</f>
        <v>2622.1103999999996</v>
      </c>
      <c r="AP45" s="12">
        <f>'Gross Price'!AO45*Quantity!AO45</f>
        <v>2622.1103999999996</v>
      </c>
      <c r="AQ45" s="12">
        <f>'Gross Price'!AP45*Quantity!AP45</f>
        <v>2622.1103999999996</v>
      </c>
      <c r="AR45" s="12">
        <f>'Gross Price'!AQ45*Quantity!AQ45</f>
        <v>2540.1694499999994</v>
      </c>
      <c r="AS45" s="12">
        <f>'Gross Price'!AR45*Quantity!AR45</f>
        <v>2540.1694499999994</v>
      </c>
      <c r="AT45" s="12">
        <f>'Gross Price'!AS45*Quantity!AS45</f>
        <v>2540.1694499999994</v>
      </c>
      <c r="AU45" s="12">
        <f>'Gross Price'!AT45*Quantity!AT45</f>
        <v>2590.9728389999996</v>
      </c>
      <c r="AV45" s="12">
        <f>'Gross Price'!AU45*Quantity!AU45</f>
        <v>2590.9728389999996</v>
      </c>
      <c r="AW45" s="12">
        <f>'Gross Price'!AV45*Quantity!AV45</f>
        <v>2583.3599999999997</v>
      </c>
      <c r="AX45" s="12">
        <f>'Gross Price'!AW45*Quantity!AW45</f>
        <v>2583.3599999999997</v>
      </c>
      <c r="AY45" s="12">
        <f>'Gross Price'!AX45*Quantity!AX45</f>
        <v>2583.3599999999997</v>
      </c>
      <c r="AZ45" s="12">
        <f>'Gross Price'!AY45*Quantity!AY45</f>
        <v>2622.1103999999996</v>
      </c>
      <c r="BA45" s="12">
        <f>'Gross Price'!AZ45*Quantity!AZ45</f>
        <v>2622.1103999999996</v>
      </c>
      <c r="BB45" s="12">
        <f>'Gross Price'!BA45*Quantity!BA45</f>
        <v>2622.1103999999996</v>
      </c>
      <c r="BC45" s="12">
        <f>'Gross Price'!BB45*Quantity!BB45</f>
        <v>2949.8741999999993</v>
      </c>
      <c r="BD45" s="12">
        <f>'Gross Price'!BC45*Quantity!BC45</f>
        <v>2867.9332499999996</v>
      </c>
      <c r="BE45" s="12">
        <f>'Gross Price'!BD45*Quantity!BD45</f>
        <v>2867.9332499999996</v>
      </c>
      <c r="BF45" s="12">
        <f>'Gross Price'!BE45*Quantity!BE45</f>
        <v>2867.9332499999996</v>
      </c>
      <c r="BG45" s="12">
        <f>'Gross Price'!BF45*Quantity!BF45</f>
        <v>2925.2919149999993</v>
      </c>
      <c r="BH45" s="12">
        <f>'Gross Price'!BG45*Quantity!BG45</f>
        <v>2925.2919149999993</v>
      </c>
      <c r="BI45" s="12">
        <f>'Gross Price'!BH45*Quantity!BH45</f>
        <v>2583.3599999999997</v>
      </c>
      <c r="BJ45" s="12">
        <f>'Gross Price'!BI45*Quantity!BI45</f>
        <v>2583.3599999999997</v>
      </c>
      <c r="BK45" s="12">
        <f>'Gross Price'!BJ45*Quantity!BJ45</f>
        <v>2583.3599999999997</v>
      </c>
      <c r="BL45" s="12">
        <f>'Gross Price'!BK45*Quantity!BK45</f>
        <v>2622.1103999999996</v>
      </c>
      <c r="BM45" s="12">
        <f>'Gross Price'!BL45*Quantity!BL45</f>
        <v>2622.1103999999996</v>
      </c>
      <c r="BN45" s="12">
        <f>'Gross Price'!BM45*Quantity!BM45</f>
        <v>2622.1103999999996</v>
      </c>
      <c r="BO45" s="12">
        <f>'Gross Price'!BN45*Quantity!BN45</f>
        <v>2949.8741999999993</v>
      </c>
      <c r="BP45" s="12">
        <f>'Gross Price'!BO45*Quantity!BO45</f>
        <v>2867.9332499999996</v>
      </c>
      <c r="BQ45" s="12">
        <f>'Gross Price'!BP45*Quantity!BP45</f>
        <v>2867.9332499999996</v>
      </c>
      <c r="BR45" s="12">
        <f>'Gross Price'!BQ45*Quantity!BQ45</f>
        <v>2867.9332499999996</v>
      </c>
      <c r="BS45" s="12">
        <f>'Gross Price'!BR45*Quantity!BR45</f>
        <v>2925.2919149999993</v>
      </c>
      <c r="BT45" s="12">
        <f>'Gross Price'!BS45*Quantity!BS45</f>
        <v>2925.2919149999993</v>
      </c>
      <c r="BU45" s="12">
        <f>'Gross Price'!BT45*Quantity!BT45</f>
        <v>3106.1585351159993</v>
      </c>
      <c r="BV45" s="12">
        <f>'Gross Price'!BU45*Quantity!BU45</f>
        <v>3106.1585351159993</v>
      </c>
      <c r="BW45" s="12">
        <f>'Gross Price'!BV45*Quantity!BV45</f>
        <v>3106.1585351159993</v>
      </c>
      <c r="BX45" s="12">
        <f>'Gross Price'!BW45*Quantity!BW45</f>
        <v>3106.1585351159993</v>
      </c>
      <c r="BY45" s="12">
        <f>'Gross Price'!BX45*Quantity!BX45</f>
        <v>3106.1585351159993</v>
      </c>
      <c r="BZ45" s="12">
        <f>'Gross Price'!BY45*Quantity!BY45</f>
        <v>3106.1585351159993</v>
      </c>
      <c r="CA45" s="12">
        <f>'Gross Price'!BZ45*Quantity!BZ45</f>
        <v>3514.863605525999</v>
      </c>
      <c r="CB45" s="12">
        <f>'Gross Price'!CA45*Quantity!CA45</f>
        <v>3433.1225914439992</v>
      </c>
      <c r="CC45" s="12">
        <f>'Gross Price'!CB45*Quantity!CB45</f>
        <v>3312.9633007434591</v>
      </c>
      <c r="CD45" s="12">
        <f>'Gross Price'!CC45*Quantity!CC45</f>
        <v>3312.9633007434591</v>
      </c>
      <c r="CE45" s="12">
        <f>'Gross Price'!CD45*Quantity!CD45</f>
        <v>3312.9633007434591</v>
      </c>
      <c r="CF45" s="12">
        <f>'Gross Price'!CE45*Quantity!CE45</f>
        <v>3312.9633007434591</v>
      </c>
      <c r="CG45" s="12">
        <f t="shared" si="0"/>
        <v>6786</v>
      </c>
      <c r="CH45" s="12">
        <f t="shared" si="1"/>
        <v>6786</v>
      </c>
      <c r="CI45" s="12">
        <f t="shared" si="2"/>
        <v>6862.0499999999984</v>
      </c>
      <c r="CJ45" s="12">
        <f t="shared" si="3"/>
        <v>6781.3199999999988</v>
      </c>
      <c r="CK45" s="12">
        <f t="shared" si="4"/>
        <v>27215.369999999995</v>
      </c>
      <c r="CL45" s="12">
        <f t="shared" si="5"/>
        <v>7265.6999999999989</v>
      </c>
      <c r="CM45" s="12">
        <f t="shared" si="6"/>
        <v>7483.6709999999994</v>
      </c>
      <c r="CN45" s="12">
        <f t="shared" si="7"/>
        <v>7317.3671999999997</v>
      </c>
      <c r="CO45" s="12">
        <f t="shared" si="8"/>
        <v>7234.2152999999998</v>
      </c>
      <c r="CP45" s="12">
        <f t="shared" si="9"/>
        <v>29300.9535</v>
      </c>
      <c r="CQ45" s="12">
        <f t="shared" si="10"/>
        <v>7750.079999999999</v>
      </c>
      <c r="CR45" s="12">
        <f t="shared" si="11"/>
        <v>7866.3311999999987</v>
      </c>
      <c r="CS45" s="12">
        <f t="shared" si="12"/>
        <v>7702.4492999999984</v>
      </c>
      <c r="CT45" s="12">
        <f t="shared" si="13"/>
        <v>7722.1151279999995</v>
      </c>
      <c r="CU45" s="12">
        <f t="shared" si="14"/>
        <v>31040.975628</v>
      </c>
      <c r="CV45" s="12">
        <f t="shared" si="15"/>
        <v>7750.079999999999</v>
      </c>
      <c r="CW45" s="12">
        <f t="shared" si="16"/>
        <v>7866.3311999999987</v>
      </c>
      <c r="CX45" s="12">
        <f t="shared" si="17"/>
        <v>8685.7406999999985</v>
      </c>
      <c r="CY45" s="12">
        <f t="shared" si="18"/>
        <v>8718.5170799999978</v>
      </c>
      <c r="CZ45" s="12">
        <f t="shared" si="19"/>
        <v>33020.668979999988</v>
      </c>
      <c r="DA45" s="12">
        <f t="shared" si="20"/>
        <v>7750.079999999999</v>
      </c>
      <c r="DB45" s="12">
        <f t="shared" si="21"/>
        <v>7866.3311999999987</v>
      </c>
      <c r="DC45" s="12">
        <f t="shared" si="22"/>
        <v>8685.7406999999985</v>
      </c>
      <c r="DD45" s="12">
        <f t="shared" si="23"/>
        <v>8718.5170799999978</v>
      </c>
      <c r="DE45" s="12">
        <f t="shared" si="24"/>
        <v>33020.668979999988</v>
      </c>
      <c r="DF45" s="12">
        <f t="shared" si="25"/>
        <v>9318.4756053479978</v>
      </c>
      <c r="DG45" s="12">
        <f t="shared" si="26"/>
        <v>9318.4756053479978</v>
      </c>
      <c r="DH45" s="12">
        <f t="shared" si="27"/>
        <v>10260.949497713456</v>
      </c>
      <c r="DI45" s="12">
        <f t="shared" si="28"/>
        <v>9938.8899022303776</v>
      </c>
      <c r="DJ45" s="12">
        <f t="shared" si="29"/>
        <v>38836.790610639837</v>
      </c>
      <c r="DK45" s="12">
        <f>SUM(M45:CHOOSE(YTD,M45,N45,O45,P45,Q45,R45,S45,T45,U45,V45,W45,X45))</f>
        <v>6786</v>
      </c>
      <c r="DL45" s="12">
        <f>SUM(Y45:CHOOSE(YTD,Y45,Z45,AA45,AB45,AC45,AD45,AE45,AF45,AG45,AH45,AI45,AJ45))</f>
        <v>7265.6999999999989</v>
      </c>
      <c r="DM45" s="12">
        <f>SUM(AK45:CHOOSE(YTD,AK45,AL45,AM45,AN45,AO45,AP45,AQ45,AR45,AS45,AT45,AU45,AV45))</f>
        <v>7750.079999999999</v>
      </c>
      <c r="DN45" s="12">
        <f>SUM(AW45:CHOOSE(YTD,AW45,AX45,AY45,AZ45,BA45,BB45,BC45,BD45,BE45,BF45,BG45,BH45))</f>
        <v>7750.079999999999</v>
      </c>
      <c r="DO45" s="12">
        <f>SUM(BI45:CHOOSE(YTD,BI45,BJ45,BK45,BL45,BM45,BN45,BO45,BP45,BQ45,BR45,BS45,BT45))</f>
        <v>7750.079999999999</v>
      </c>
      <c r="DP45" s="12">
        <f>SUM(BU45:CHOOSE(YTD,BU45,BV45,BW45,BX45,BY45,BZ45,CA45,CB45,CC45,CD45,CE45,CF45))</f>
        <v>9318.4756053479978</v>
      </c>
    </row>
    <row r="46" spans="1:120" x14ac:dyDescent="0.15">
      <c r="A46" s="12" t="str">
        <f t="shared" si="30"/>
        <v>Gross Sales</v>
      </c>
      <c r="B46" s="12" t="str">
        <f>SKUs!B46</f>
        <v>SKU45</v>
      </c>
      <c r="C46" s="12" t="str">
        <f>SKUs!C46</f>
        <v>SKUName45</v>
      </c>
      <c r="D46" s="12" t="str">
        <f>SKUs!D46</f>
        <v>Brand 13</v>
      </c>
      <c r="E46" s="12" t="str">
        <f>SKUs!E46</f>
        <v>Segment 4</v>
      </c>
      <c r="F46" s="12" t="str">
        <f>SKUs!F46</f>
        <v>Business Unit 2</v>
      </c>
      <c r="G46" s="12">
        <f>SKUs!G46</f>
        <v>0</v>
      </c>
      <c r="H46" s="12">
        <f>SKUs!H46</f>
        <v>0</v>
      </c>
      <c r="I46" s="12">
        <f>SKUs!I46</f>
        <v>0</v>
      </c>
      <c r="J46" s="12">
        <f>SKUs!J46</f>
        <v>0</v>
      </c>
      <c r="K46" s="12">
        <f>SKUs!K46</f>
        <v>0</v>
      </c>
      <c r="M46" s="12">
        <f>'Gross Price'!L46*Quantity!L46</f>
        <v>4840</v>
      </c>
      <c r="N46" s="12">
        <f>'Gross Price'!M46*Quantity!M46</f>
        <v>4840</v>
      </c>
      <c r="O46" s="12">
        <f>'Gross Price'!N46*Quantity!N46</f>
        <v>4840</v>
      </c>
      <c r="P46" s="12">
        <f>'Gross Price'!O46*Quantity!O46</f>
        <v>4840</v>
      </c>
      <c r="Q46" s="12">
        <f>'Gross Price'!P46*Quantity!P46</f>
        <v>4840</v>
      </c>
      <c r="R46" s="12">
        <f>'Gross Price'!Q46*Quantity!Q46</f>
        <v>4840</v>
      </c>
      <c r="S46" s="12">
        <f>'Gross Price'!R46*Quantity!R46</f>
        <v>5009.3999999999996</v>
      </c>
      <c r="T46" s="12">
        <f>'Gross Price'!S46*Quantity!S46</f>
        <v>4918.32</v>
      </c>
      <c r="U46" s="12">
        <f>'Gross Price'!T46*Quantity!T46</f>
        <v>4918.32</v>
      </c>
      <c r="V46" s="12">
        <f>'Gross Price'!U46*Quantity!U46</f>
        <v>4918.32</v>
      </c>
      <c r="W46" s="12">
        <f>'Gross Price'!V46*Quantity!V46</f>
        <v>4918.32</v>
      </c>
      <c r="X46" s="12">
        <f>'Gross Price'!W46*Quantity!W46</f>
        <v>4918.32</v>
      </c>
      <c r="Y46" s="12">
        <f>'Gross Price'!X46*Quantity!X46</f>
        <v>5282.64</v>
      </c>
      <c r="Z46" s="12">
        <f>'Gross Price'!Y46*Quantity!Y46</f>
        <v>5282.64</v>
      </c>
      <c r="AA46" s="12">
        <f>'Gross Price'!Z46*Quantity!Z46</f>
        <v>5282.64</v>
      </c>
      <c r="AB46" s="12">
        <f>'Gross Price'!AA46*Quantity!AA46</f>
        <v>5441.1192000000001</v>
      </c>
      <c r="AC46" s="12">
        <f>'Gross Price'!AB46*Quantity!AB46</f>
        <v>5441.1192000000001</v>
      </c>
      <c r="AD46" s="12">
        <f>'Gross Price'!AC46*Quantity!AC46</f>
        <v>5441.1192000000001</v>
      </c>
      <c r="AE46" s="12">
        <f>'Gross Price'!AD46*Quantity!AD46</f>
        <v>5441.1192000000001</v>
      </c>
      <c r="AF46" s="12">
        <f>'Gross Price'!AE46*Quantity!AE46</f>
        <v>5300.4005999999999</v>
      </c>
      <c r="AG46" s="12">
        <f>'Gross Price'!AF46*Quantity!AF46</f>
        <v>5300.4005999999999</v>
      </c>
      <c r="AH46" s="12">
        <f>'Gross Price'!AG46*Quantity!AG46</f>
        <v>5300.4005999999999</v>
      </c>
      <c r="AI46" s="12">
        <f>'Gross Price'!AH46*Quantity!AH46</f>
        <v>5300.4005999999999</v>
      </c>
      <c r="AJ46" s="12">
        <f>'Gross Price'!AI46*Quantity!AI46</f>
        <v>5300.4005999999999</v>
      </c>
      <c r="AK46" s="12">
        <f>'Gross Price'!AJ46*Quantity!AJ46</f>
        <v>5464.8</v>
      </c>
      <c r="AL46" s="12">
        <f>'Gross Price'!AK46*Quantity!AK46</f>
        <v>5464.8</v>
      </c>
      <c r="AM46" s="12">
        <f>'Gross Price'!AL46*Quantity!AL46</f>
        <v>5464.8</v>
      </c>
      <c r="AN46" s="12">
        <f>'Gross Price'!AM46*Quantity!AM46</f>
        <v>5546.771999999999</v>
      </c>
      <c r="AO46" s="12">
        <f>'Gross Price'!AN46*Quantity!AN46</f>
        <v>5546.771999999999</v>
      </c>
      <c r="AP46" s="12">
        <f>'Gross Price'!AO46*Quantity!AO46</f>
        <v>5546.771999999999</v>
      </c>
      <c r="AQ46" s="12">
        <f>'Gross Price'!AP46*Quantity!AP46</f>
        <v>5546.771999999999</v>
      </c>
      <c r="AR46" s="12">
        <f>'Gross Price'!AQ46*Quantity!AQ46</f>
        <v>5454.3257999999996</v>
      </c>
      <c r="AS46" s="12">
        <f>'Gross Price'!AR46*Quantity!AR46</f>
        <v>5454.3257999999996</v>
      </c>
      <c r="AT46" s="12">
        <f>'Gross Price'!AS46*Quantity!AS46</f>
        <v>5454.3257999999996</v>
      </c>
      <c r="AU46" s="12">
        <f>'Gross Price'!AT46*Quantity!AT46</f>
        <v>5563.412315999999</v>
      </c>
      <c r="AV46" s="12">
        <f>'Gross Price'!AU46*Quantity!AU46</f>
        <v>5563.412315999999</v>
      </c>
      <c r="AW46" s="12">
        <f>'Gross Price'!AV46*Quantity!AV46</f>
        <v>5464.8</v>
      </c>
      <c r="AX46" s="12">
        <f>'Gross Price'!AW46*Quantity!AW46</f>
        <v>5464.8</v>
      </c>
      <c r="AY46" s="12">
        <f>'Gross Price'!AX46*Quantity!AX46</f>
        <v>5464.8</v>
      </c>
      <c r="AZ46" s="12">
        <f>'Gross Price'!AY46*Quantity!AY46</f>
        <v>5546.771999999999</v>
      </c>
      <c r="BA46" s="12">
        <f>'Gross Price'!AZ46*Quantity!AZ46</f>
        <v>5546.771999999999</v>
      </c>
      <c r="BB46" s="12">
        <f>'Gross Price'!BA46*Quantity!BA46</f>
        <v>5546.771999999999</v>
      </c>
      <c r="BC46" s="12">
        <f>'Gross Price'!BB46*Quantity!BB46</f>
        <v>6193.8953999999994</v>
      </c>
      <c r="BD46" s="12">
        <f>'Gross Price'!BC46*Quantity!BC46</f>
        <v>6101.4491999999991</v>
      </c>
      <c r="BE46" s="12">
        <f>'Gross Price'!BD46*Quantity!BD46</f>
        <v>6101.4491999999991</v>
      </c>
      <c r="BF46" s="12">
        <f>'Gross Price'!BE46*Quantity!BE46</f>
        <v>6101.4491999999991</v>
      </c>
      <c r="BG46" s="12">
        <f>'Gross Price'!BF46*Quantity!BF46</f>
        <v>6223.4781839999996</v>
      </c>
      <c r="BH46" s="12">
        <f>'Gross Price'!BG46*Quantity!BG46</f>
        <v>6223.4781839999996</v>
      </c>
      <c r="BI46" s="12">
        <f>'Gross Price'!BH46*Quantity!BH46</f>
        <v>5464.8</v>
      </c>
      <c r="BJ46" s="12">
        <f>'Gross Price'!BI46*Quantity!BI46</f>
        <v>5464.8</v>
      </c>
      <c r="BK46" s="12">
        <f>'Gross Price'!BJ46*Quantity!BJ46</f>
        <v>5464.8</v>
      </c>
      <c r="BL46" s="12">
        <f>'Gross Price'!BK46*Quantity!BK46</f>
        <v>5546.771999999999</v>
      </c>
      <c r="BM46" s="12">
        <f>'Gross Price'!BL46*Quantity!BL46</f>
        <v>5546.771999999999</v>
      </c>
      <c r="BN46" s="12">
        <f>'Gross Price'!BM46*Quantity!BM46</f>
        <v>5546.771999999999</v>
      </c>
      <c r="BO46" s="12">
        <f>'Gross Price'!BN46*Quantity!BN46</f>
        <v>6193.8953999999994</v>
      </c>
      <c r="BP46" s="12">
        <f>'Gross Price'!BO46*Quantity!BO46</f>
        <v>6101.4491999999991</v>
      </c>
      <c r="BQ46" s="12">
        <f>'Gross Price'!BP46*Quantity!BP46</f>
        <v>6101.4491999999991</v>
      </c>
      <c r="BR46" s="12">
        <f>'Gross Price'!BQ46*Quantity!BQ46</f>
        <v>6101.4491999999991</v>
      </c>
      <c r="BS46" s="12">
        <f>'Gross Price'!BR46*Quantity!BR46</f>
        <v>6223.4781839999996</v>
      </c>
      <c r="BT46" s="12">
        <f>'Gross Price'!BS46*Quantity!BS46</f>
        <v>6223.4781839999996</v>
      </c>
      <c r="BU46" s="12">
        <f>'Gross Price'!BT46*Quantity!BT46</f>
        <v>6639.8854515839994</v>
      </c>
      <c r="BV46" s="12">
        <f>'Gross Price'!BU46*Quantity!BU46</f>
        <v>6639.8854515839994</v>
      </c>
      <c r="BW46" s="12">
        <f>'Gross Price'!BV46*Quantity!BV46</f>
        <v>6639.8854515839994</v>
      </c>
      <c r="BX46" s="12">
        <f>'Gross Price'!BW46*Quantity!BW46</f>
        <v>6639.8854515839994</v>
      </c>
      <c r="BY46" s="12">
        <f>'Gross Price'!BX46*Quantity!BX46</f>
        <v>6639.8854515839994</v>
      </c>
      <c r="BZ46" s="12">
        <f>'Gross Price'!BY46*Quantity!BY46</f>
        <v>6639.8854515839994</v>
      </c>
      <c r="CA46" s="12">
        <f>'Gross Price'!BZ46*Quantity!BZ46</f>
        <v>7423.7608173959998</v>
      </c>
      <c r="CB46" s="12">
        <f>'Gross Price'!CA46*Quantity!CA46</f>
        <v>7285.4298704879993</v>
      </c>
      <c r="CC46" s="12">
        <f>'Gross Price'!CB46*Quantity!CB46</f>
        <v>7030.4398250209188</v>
      </c>
      <c r="CD46" s="12">
        <f>'Gross Price'!CC46*Quantity!CC46</f>
        <v>7030.4398250209188</v>
      </c>
      <c r="CE46" s="12">
        <f>'Gross Price'!CD46*Quantity!CD46</f>
        <v>7030.4398250209188</v>
      </c>
      <c r="CF46" s="12">
        <f>'Gross Price'!CE46*Quantity!CE46</f>
        <v>7030.4398250209188</v>
      </c>
      <c r="CG46" s="12">
        <f t="shared" si="0"/>
        <v>14520</v>
      </c>
      <c r="CH46" s="12">
        <f t="shared" si="1"/>
        <v>14520</v>
      </c>
      <c r="CI46" s="12">
        <f t="shared" si="2"/>
        <v>14846.039999999999</v>
      </c>
      <c r="CJ46" s="12">
        <f t="shared" si="3"/>
        <v>14754.96</v>
      </c>
      <c r="CK46" s="12">
        <f t="shared" si="4"/>
        <v>58641</v>
      </c>
      <c r="CL46" s="12">
        <f t="shared" si="5"/>
        <v>15847.920000000002</v>
      </c>
      <c r="CM46" s="12">
        <f t="shared" si="6"/>
        <v>16323.357599999999</v>
      </c>
      <c r="CN46" s="12">
        <f t="shared" si="7"/>
        <v>16041.920399999999</v>
      </c>
      <c r="CO46" s="12">
        <f t="shared" si="8"/>
        <v>15901.201799999999</v>
      </c>
      <c r="CP46" s="12">
        <f t="shared" si="9"/>
        <v>64114.399800000007</v>
      </c>
      <c r="CQ46" s="12">
        <f t="shared" si="10"/>
        <v>16394.400000000001</v>
      </c>
      <c r="CR46" s="12">
        <f t="shared" si="11"/>
        <v>16640.315999999999</v>
      </c>
      <c r="CS46" s="12">
        <f t="shared" si="12"/>
        <v>16455.423599999998</v>
      </c>
      <c r="CT46" s="12">
        <f t="shared" si="13"/>
        <v>16581.150431999999</v>
      </c>
      <c r="CU46" s="12">
        <f t="shared" si="14"/>
        <v>66071.29003199999</v>
      </c>
      <c r="CV46" s="12">
        <f t="shared" si="15"/>
        <v>16394.400000000001</v>
      </c>
      <c r="CW46" s="12">
        <f t="shared" si="16"/>
        <v>16640.315999999999</v>
      </c>
      <c r="CX46" s="12">
        <f t="shared" si="17"/>
        <v>18396.793799999999</v>
      </c>
      <c r="CY46" s="12">
        <f t="shared" si="18"/>
        <v>18548.405567999998</v>
      </c>
      <c r="CZ46" s="12">
        <f t="shared" si="19"/>
        <v>69979.915368000002</v>
      </c>
      <c r="DA46" s="12">
        <f t="shared" si="20"/>
        <v>16394.400000000001</v>
      </c>
      <c r="DB46" s="12">
        <f t="shared" si="21"/>
        <v>16640.315999999999</v>
      </c>
      <c r="DC46" s="12">
        <f t="shared" si="22"/>
        <v>18396.793799999999</v>
      </c>
      <c r="DD46" s="12">
        <f t="shared" si="23"/>
        <v>18548.405567999998</v>
      </c>
      <c r="DE46" s="12">
        <f t="shared" si="24"/>
        <v>69979.915368000002</v>
      </c>
      <c r="DF46" s="12">
        <f t="shared" si="25"/>
        <v>19919.656354751998</v>
      </c>
      <c r="DG46" s="12">
        <f t="shared" si="26"/>
        <v>19919.656354751998</v>
      </c>
      <c r="DH46" s="12">
        <f t="shared" si="27"/>
        <v>21739.630512904918</v>
      </c>
      <c r="DI46" s="12">
        <f t="shared" si="28"/>
        <v>21091.319475062755</v>
      </c>
      <c r="DJ46" s="12">
        <f t="shared" si="29"/>
        <v>82670.26269747167</v>
      </c>
      <c r="DK46" s="12">
        <f>SUM(M46:CHOOSE(YTD,M46,N46,O46,P46,Q46,R46,S46,T46,U46,V46,W46,X46))</f>
        <v>14520</v>
      </c>
      <c r="DL46" s="12">
        <f>SUM(Y46:CHOOSE(YTD,Y46,Z46,AA46,AB46,AC46,AD46,AE46,AF46,AG46,AH46,AI46,AJ46))</f>
        <v>15847.920000000002</v>
      </c>
      <c r="DM46" s="12">
        <f>SUM(AK46:CHOOSE(YTD,AK46,AL46,AM46,AN46,AO46,AP46,AQ46,AR46,AS46,AT46,AU46,AV46))</f>
        <v>16394.400000000001</v>
      </c>
      <c r="DN46" s="12">
        <f>SUM(AW46:CHOOSE(YTD,AW46,AX46,AY46,AZ46,BA46,BB46,BC46,BD46,BE46,BF46,BG46,BH46))</f>
        <v>16394.400000000001</v>
      </c>
      <c r="DO46" s="12">
        <f>SUM(BI46:CHOOSE(YTD,BI46,BJ46,BK46,BL46,BM46,BN46,BO46,BP46,BQ46,BR46,BS46,BT46))</f>
        <v>16394.400000000001</v>
      </c>
      <c r="DP46" s="12">
        <f>SUM(BU46:CHOOSE(YTD,BU46,BV46,BW46,BX46,BY46,BZ46,CA46,CB46,CC46,CD46,CE46,CF46))</f>
        <v>19919.656354751998</v>
      </c>
    </row>
    <row r="47" spans="1:120" x14ac:dyDescent="0.15">
      <c r="A47" s="12" t="str">
        <f t="shared" si="30"/>
        <v>Gross Sales</v>
      </c>
      <c r="B47" s="12" t="str">
        <f>SKUs!B47</f>
        <v>SKU46</v>
      </c>
      <c r="C47" s="12" t="str">
        <f>SKUs!C47</f>
        <v>SKUName46</v>
      </c>
      <c r="D47" s="12" t="str">
        <f>SKUs!D47</f>
        <v>Brand 14</v>
      </c>
      <c r="E47" s="12" t="str">
        <f>SKUs!E47</f>
        <v>Segment 4</v>
      </c>
      <c r="F47" s="12" t="str">
        <f>SKUs!F47</f>
        <v>Business Unit 2</v>
      </c>
      <c r="G47" s="12">
        <f>SKUs!G47</f>
        <v>0</v>
      </c>
      <c r="H47" s="12">
        <f>SKUs!H47</f>
        <v>0</v>
      </c>
      <c r="I47" s="12">
        <f>SKUs!I47</f>
        <v>0</v>
      </c>
      <c r="J47" s="12">
        <f>SKUs!J47</f>
        <v>0</v>
      </c>
      <c r="K47" s="12">
        <f>SKUs!K47</f>
        <v>0</v>
      </c>
      <c r="M47" s="12">
        <f>'Gross Price'!L47*Quantity!L47</f>
        <v>1242</v>
      </c>
      <c r="N47" s="12">
        <f>'Gross Price'!M47*Quantity!M47</f>
        <v>1242</v>
      </c>
      <c r="O47" s="12">
        <f>'Gross Price'!N47*Quantity!N47</f>
        <v>1242</v>
      </c>
      <c r="P47" s="12">
        <f>'Gross Price'!O47*Quantity!O47</f>
        <v>1242</v>
      </c>
      <c r="Q47" s="12">
        <f>'Gross Price'!P47*Quantity!P47</f>
        <v>1242</v>
      </c>
      <c r="R47" s="12">
        <f>'Gross Price'!Q47*Quantity!Q47</f>
        <v>1242</v>
      </c>
      <c r="S47" s="12">
        <f>'Gross Price'!R47*Quantity!R47</f>
        <v>1285.47</v>
      </c>
      <c r="T47" s="12">
        <f>'Gross Price'!S47*Quantity!S47</f>
        <v>1266.8399999999999</v>
      </c>
      <c r="U47" s="12">
        <f>'Gross Price'!T47*Quantity!T47</f>
        <v>1266.8399999999999</v>
      </c>
      <c r="V47" s="12">
        <f>'Gross Price'!U47*Quantity!U47</f>
        <v>1266.8399999999999</v>
      </c>
      <c r="W47" s="12">
        <f>'Gross Price'!V47*Quantity!V47</f>
        <v>1266.8399999999999</v>
      </c>
      <c r="X47" s="12">
        <f>'Gross Price'!W47*Quantity!W47</f>
        <v>1266.8399999999999</v>
      </c>
      <c r="Y47" s="12">
        <f>'Gross Price'!X47*Quantity!X47</f>
        <v>1341.36</v>
      </c>
      <c r="Z47" s="12">
        <f>'Gross Price'!Y47*Quantity!Y47</f>
        <v>1341.36</v>
      </c>
      <c r="AA47" s="12">
        <f>'Gross Price'!Z47*Quantity!Z47</f>
        <v>1341.36</v>
      </c>
      <c r="AB47" s="12">
        <f>'Gross Price'!AA47*Quantity!AA47</f>
        <v>1381.6007999999999</v>
      </c>
      <c r="AC47" s="12">
        <f>'Gross Price'!AB47*Quantity!AB47</f>
        <v>1381.6007999999999</v>
      </c>
      <c r="AD47" s="12">
        <f>'Gross Price'!AC47*Quantity!AC47</f>
        <v>1381.6007999999999</v>
      </c>
      <c r="AE47" s="12">
        <f>'Gross Price'!AD47*Quantity!AD47</f>
        <v>1381.6007999999999</v>
      </c>
      <c r="AF47" s="12">
        <f>'Gross Price'!AE47*Quantity!AE47</f>
        <v>1362.4119000000001</v>
      </c>
      <c r="AG47" s="12">
        <f>'Gross Price'!AF47*Quantity!AF47</f>
        <v>1362.4119000000001</v>
      </c>
      <c r="AH47" s="12">
        <f>'Gross Price'!AG47*Quantity!AG47</f>
        <v>1362.4119000000001</v>
      </c>
      <c r="AI47" s="12">
        <f>'Gross Price'!AH47*Quantity!AH47</f>
        <v>1362.4119000000001</v>
      </c>
      <c r="AJ47" s="12">
        <f>'Gross Price'!AI47*Quantity!AI47</f>
        <v>1362.4119000000001</v>
      </c>
      <c r="AK47" s="12">
        <f>'Gross Price'!AJ47*Quantity!AJ47</f>
        <v>1397.25</v>
      </c>
      <c r="AL47" s="12">
        <f>'Gross Price'!AK47*Quantity!AK47</f>
        <v>1397.25</v>
      </c>
      <c r="AM47" s="12">
        <f>'Gross Price'!AL47*Quantity!AL47</f>
        <v>1397.25</v>
      </c>
      <c r="AN47" s="12">
        <f>'Gross Price'!AM47*Quantity!AM47</f>
        <v>1418.2087499999998</v>
      </c>
      <c r="AO47" s="12">
        <f>'Gross Price'!AN47*Quantity!AN47</f>
        <v>1418.2087499999998</v>
      </c>
      <c r="AP47" s="12">
        <f>'Gross Price'!AO47*Quantity!AO47</f>
        <v>1418.2087499999998</v>
      </c>
      <c r="AQ47" s="12">
        <f>'Gross Price'!AP47*Quantity!AP47</f>
        <v>1418.2087499999998</v>
      </c>
      <c r="AR47" s="12">
        <f>'Gross Price'!AQ47*Quantity!AQ47</f>
        <v>1399.2992999999997</v>
      </c>
      <c r="AS47" s="12">
        <f>'Gross Price'!AR47*Quantity!AR47</f>
        <v>1399.2992999999997</v>
      </c>
      <c r="AT47" s="12">
        <f>'Gross Price'!AS47*Quantity!AS47</f>
        <v>1399.2992999999997</v>
      </c>
      <c r="AU47" s="12">
        <f>'Gross Price'!AT47*Quantity!AT47</f>
        <v>1427.2852859999996</v>
      </c>
      <c r="AV47" s="12">
        <f>'Gross Price'!AU47*Quantity!AU47</f>
        <v>1427.2852859999996</v>
      </c>
      <c r="AW47" s="12">
        <f>'Gross Price'!AV47*Quantity!AV47</f>
        <v>1397.25</v>
      </c>
      <c r="AX47" s="12">
        <f>'Gross Price'!AW47*Quantity!AW47</f>
        <v>1397.25</v>
      </c>
      <c r="AY47" s="12">
        <f>'Gross Price'!AX47*Quantity!AX47</f>
        <v>1397.25</v>
      </c>
      <c r="AZ47" s="12">
        <f>'Gross Price'!AY47*Quantity!AY47</f>
        <v>1418.2087499999998</v>
      </c>
      <c r="BA47" s="12">
        <f>'Gross Price'!AZ47*Quantity!AZ47</f>
        <v>1418.2087499999998</v>
      </c>
      <c r="BB47" s="12">
        <f>'Gross Price'!BA47*Quantity!BA47</f>
        <v>1418.2087499999998</v>
      </c>
      <c r="BC47" s="12">
        <f>'Gross Price'!BB47*Quantity!BB47</f>
        <v>1588.3937999999996</v>
      </c>
      <c r="BD47" s="12">
        <f>'Gross Price'!BC47*Quantity!BC47</f>
        <v>1569.4843499999997</v>
      </c>
      <c r="BE47" s="12">
        <f>'Gross Price'!BD47*Quantity!BD47</f>
        <v>1569.4843499999997</v>
      </c>
      <c r="BF47" s="12">
        <f>'Gross Price'!BE47*Quantity!BE47</f>
        <v>1569.4843499999997</v>
      </c>
      <c r="BG47" s="12">
        <f>'Gross Price'!BF47*Quantity!BF47</f>
        <v>1600.8740369999996</v>
      </c>
      <c r="BH47" s="12">
        <f>'Gross Price'!BG47*Quantity!BG47</f>
        <v>1600.8740369999996</v>
      </c>
      <c r="BI47" s="12">
        <f>'Gross Price'!BH47*Quantity!BH47</f>
        <v>1397.25</v>
      </c>
      <c r="BJ47" s="12">
        <f>'Gross Price'!BI47*Quantity!BI47</f>
        <v>1397.25</v>
      </c>
      <c r="BK47" s="12">
        <f>'Gross Price'!BJ47*Quantity!BJ47</f>
        <v>1397.25</v>
      </c>
      <c r="BL47" s="12">
        <f>'Gross Price'!BK47*Quantity!BK47</f>
        <v>1418.2087499999998</v>
      </c>
      <c r="BM47" s="12">
        <f>'Gross Price'!BL47*Quantity!BL47</f>
        <v>1418.2087499999998</v>
      </c>
      <c r="BN47" s="12">
        <f>'Gross Price'!BM47*Quantity!BM47</f>
        <v>1418.2087499999998</v>
      </c>
      <c r="BO47" s="12">
        <f>'Gross Price'!BN47*Quantity!BN47</f>
        <v>1588.3937999999996</v>
      </c>
      <c r="BP47" s="12">
        <f>'Gross Price'!BO47*Quantity!BO47</f>
        <v>1569.4843499999997</v>
      </c>
      <c r="BQ47" s="12">
        <f>'Gross Price'!BP47*Quantity!BP47</f>
        <v>1569.4843499999997</v>
      </c>
      <c r="BR47" s="12">
        <f>'Gross Price'!BQ47*Quantity!BQ47</f>
        <v>1569.4843499999997</v>
      </c>
      <c r="BS47" s="12">
        <f>'Gross Price'!BR47*Quantity!BR47</f>
        <v>1600.8740369999996</v>
      </c>
      <c r="BT47" s="12">
        <f>'Gross Price'!BS47*Quantity!BS47</f>
        <v>1600.8740369999996</v>
      </c>
      <c r="BU47" s="12">
        <f>'Gross Price'!BT47*Quantity!BT47</f>
        <v>1697.6979847799996</v>
      </c>
      <c r="BV47" s="12">
        <f>'Gross Price'!BU47*Quantity!BU47</f>
        <v>1697.6979847799996</v>
      </c>
      <c r="BW47" s="12">
        <f>'Gross Price'!BV47*Quantity!BV47</f>
        <v>1697.6979847799996</v>
      </c>
      <c r="BX47" s="12">
        <f>'Gross Price'!BW47*Quantity!BW47</f>
        <v>1697.6979847799996</v>
      </c>
      <c r="BY47" s="12">
        <f>'Gross Price'!BX47*Quantity!BX47</f>
        <v>1697.6979847799996</v>
      </c>
      <c r="BZ47" s="12">
        <f>'Gross Price'!BY47*Quantity!BY47</f>
        <v>1697.6979847799996</v>
      </c>
      <c r="CA47" s="12">
        <f>'Gross Price'!BZ47*Quantity!BZ47</f>
        <v>1905.1944051419994</v>
      </c>
      <c r="CB47" s="12">
        <f>'Gross Price'!CA47*Quantity!CA47</f>
        <v>1886.3310941999994</v>
      </c>
      <c r="CC47" s="12">
        <f>'Gross Price'!CB47*Quantity!CB47</f>
        <v>1820.3095059029995</v>
      </c>
      <c r="CD47" s="12">
        <f>'Gross Price'!CC47*Quantity!CC47</f>
        <v>1820.3095059029995</v>
      </c>
      <c r="CE47" s="12">
        <f>'Gross Price'!CD47*Quantity!CD47</f>
        <v>1820.3095059029995</v>
      </c>
      <c r="CF47" s="12">
        <f>'Gross Price'!CE47*Quantity!CE47</f>
        <v>1820.3095059029995</v>
      </c>
      <c r="CG47" s="12">
        <f t="shared" si="0"/>
        <v>3726</v>
      </c>
      <c r="CH47" s="12">
        <f t="shared" si="1"/>
        <v>3726</v>
      </c>
      <c r="CI47" s="12">
        <f t="shared" si="2"/>
        <v>3819.1499999999996</v>
      </c>
      <c r="CJ47" s="12">
        <f t="shared" si="3"/>
        <v>3800.5199999999995</v>
      </c>
      <c r="CK47" s="12">
        <f t="shared" si="4"/>
        <v>15071.67</v>
      </c>
      <c r="CL47" s="12">
        <f t="shared" si="5"/>
        <v>4024.08</v>
      </c>
      <c r="CM47" s="12">
        <f t="shared" si="6"/>
        <v>4144.8023999999996</v>
      </c>
      <c r="CN47" s="12">
        <f t="shared" si="7"/>
        <v>4106.4246000000003</v>
      </c>
      <c r="CO47" s="12">
        <f t="shared" si="8"/>
        <v>4087.2357000000002</v>
      </c>
      <c r="CP47" s="12">
        <f t="shared" si="9"/>
        <v>16362.542699999998</v>
      </c>
      <c r="CQ47" s="12">
        <f t="shared" si="10"/>
        <v>4191.75</v>
      </c>
      <c r="CR47" s="12">
        <f t="shared" si="11"/>
        <v>4254.6262499999993</v>
      </c>
      <c r="CS47" s="12">
        <f t="shared" si="12"/>
        <v>4216.8073499999991</v>
      </c>
      <c r="CT47" s="12">
        <f t="shared" si="13"/>
        <v>4253.8698719999984</v>
      </c>
      <c r="CU47" s="12">
        <f t="shared" si="14"/>
        <v>16917.053471999996</v>
      </c>
      <c r="CV47" s="12">
        <f t="shared" si="15"/>
        <v>4191.75</v>
      </c>
      <c r="CW47" s="12">
        <f t="shared" si="16"/>
        <v>4254.6262499999993</v>
      </c>
      <c r="CX47" s="12">
        <f t="shared" si="17"/>
        <v>4727.3624999999993</v>
      </c>
      <c r="CY47" s="12">
        <f t="shared" si="18"/>
        <v>4771.2324239999989</v>
      </c>
      <c r="CZ47" s="12">
        <f t="shared" si="19"/>
        <v>17944.971173999995</v>
      </c>
      <c r="DA47" s="12">
        <f t="shared" si="20"/>
        <v>4191.75</v>
      </c>
      <c r="DB47" s="12">
        <f t="shared" si="21"/>
        <v>4254.6262499999993</v>
      </c>
      <c r="DC47" s="12">
        <f t="shared" si="22"/>
        <v>4727.3624999999993</v>
      </c>
      <c r="DD47" s="12">
        <f t="shared" si="23"/>
        <v>4771.2324239999989</v>
      </c>
      <c r="DE47" s="12">
        <f t="shared" si="24"/>
        <v>17944.971173999995</v>
      </c>
      <c r="DF47" s="12">
        <f t="shared" si="25"/>
        <v>5093.0939543399991</v>
      </c>
      <c r="DG47" s="12">
        <f t="shared" si="26"/>
        <v>5093.0939543399991</v>
      </c>
      <c r="DH47" s="12">
        <f t="shared" si="27"/>
        <v>5611.8350052449978</v>
      </c>
      <c r="DI47" s="12">
        <f t="shared" si="28"/>
        <v>5460.9285177089987</v>
      </c>
      <c r="DJ47" s="12">
        <f t="shared" si="29"/>
        <v>21258.951431633992</v>
      </c>
      <c r="DK47" s="12">
        <f>SUM(M47:CHOOSE(YTD,M47,N47,O47,P47,Q47,R47,S47,T47,U47,V47,W47,X47))</f>
        <v>3726</v>
      </c>
      <c r="DL47" s="12">
        <f>SUM(Y47:CHOOSE(YTD,Y47,Z47,AA47,AB47,AC47,AD47,AE47,AF47,AG47,AH47,AI47,AJ47))</f>
        <v>4024.08</v>
      </c>
      <c r="DM47" s="12">
        <f>SUM(AK47:CHOOSE(YTD,AK47,AL47,AM47,AN47,AO47,AP47,AQ47,AR47,AS47,AT47,AU47,AV47))</f>
        <v>4191.75</v>
      </c>
      <c r="DN47" s="12">
        <f>SUM(AW47:CHOOSE(YTD,AW47,AX47,AY47,AZ47,BA47,BB47,BC47,BD47,BE47,BF47,BG47,BH47))</f>
        <v>4191.75</v>
      </c>
      <c r="DO47" s="12">
        <f>SUM(BI47:CHOOSE(YTD,BI47,BJ47,BK47,BL47,BM47,BN47,BO47,BP47,BQ47,BR47,BS47,BT47))</f>
        <v>4191.75</v>
      </c>
      <c r="DP47" s="12">
        <f>SUM(BU47:CHOOSE(YTD,BU47,BV47,BW47,BX47,BY47,BZ47,CA47,CB47,CC47,CD47,CE47,CF47))</f>
        <v>5093.0939543399991</v>
      </c>
    </row>
    <row r="48" spans="1:120" x14ac:dyDescent="0.15">
      <c r="A48" s="12" t="str">
        <f t="shared" si="30"/>
        <v>Gross Sales</v>
      </c>
      <c r="B48" s="12" t="str">
        <f>SKUs!B48</f>
        <v>SKU47</v>
      </c>
      <c r="C48" s="12" t="str">
        <f>SKUs!C48</f>
        <v>SKUName47</v>
      </c>
      <c r="D48" s="12" t="str">
        <f>SKUs!D48</f>
        <v>Brand 14</v>
      </c>
      <c r="E48" s="12" t="str">
        <f>SKUs!E48</f>
        <v>Segment 4</v>
      </c>
      <c r="F48" s="12" t="str">
        <f>SKUs!F48</f>
        <v>Business Unit 2</v>
      </c>
      <c r="G48" s="12">
        <f>SKUs!G48</f>
        <v>0</v>
      </c>
      <c r="H48" s="12">
        <f>SKUs!H48</f>
        <v>0</v>
      </c>
      <c r="I48" s="12">
        <f>SKUs!I48</f>
        <v>0</v>
      </c>
      <c r="J48" s="12">
        <f>SKUs!J48</f>
        <v>0</v>
      </c>
      <c r="K48" s="12">
        <f>SKUs!K48</f>
        <v>0</v>
      </c>
      <c r="M48" s="12">
        <f>'Gross Price'!L48*Quantity!L48</f>
        <v>2370</v>
      </c>
      <c r="N48" s="12">
        <f>'Gross Price'!M48*Quantity!M48</f>
        <v>2370</v>
      </c>
      <c r="O48" s="12">
        <f>'Gross Price'!N48*Quantity!N48</f>
        <v>2370</v>
      </c>
      <c r="P48" s="12">
        <f>'Gross Price'!O48*Quantity!O48</f>
        <v>2370</v>
      </c>
      <c r="Q48" s="12">
        <f>'Gross Price'!P48*Quantity!P48</f>
        <v>2370</v>
      </c>
      <c r="R48" s="12">
        <f>'Gross Price'!Q48*Quantity!Q48</f>
        <v>2370</v>
      </c>
      <c r="S48" s="12">
        <f>'Gross Price'!R48*Quantity!R48</f>
        <v>2452.9499999999998</v>
      </c>
      <c r="T48" s="12">
        <f>'Gross Price'!S48*Quantity!S48</f>
        <v>2406.375</v>
      </c>
      <c r="U48" s="12">
        <f>'Gross Price'!T48*Quantity!T48</f>
        <v>2406.375</v>
      </c>
      <c r="V48" s="12">
        <f>'Gross Price'!U48*Quantity!U48</f>
        <v>2406.375</v>
      </c>
      <c r="W48" s="12">
        <f>'Gross Price'!V48*Quantity!V48</f>
        <v>2406.375</v>
      </c>
      <c r="X48" s="12">
        <f>'Gross Price'!W48*Quantity!W48</f>
        <v>2406.375</v>
      </c>
      <c r="Y48" s="12">
        <f>'Gross Price'!X48*Quantity!X48</f>
        <v>2577.1499999999996</v>
      </c>
      <c r="Z48" s="12">
        <f>'Gross Price'!Y48*Quantity!Y48</f>
        <v>2577.1499999999996</v>
      </c>
      <c r="AA48" s="12">
        <f>'Gross Price'!Z48*Quantity!Z48</f>
        <v>2577.1499999999996</v>
      </c>
      <c r="AB48" s="12">
        <f>'Gross Price'!AA48*Quantity!AA48</f>
        <v>2654.4644999999996</v>
      </c>
      <c r="AC48" s="12">
        <f>'Gross Price'!AB48*Quantity!AB48</f>
        <v>2654.4644999999996</v>
      </c>
      <c r="AD48" s="12">
        <f>'Gross Price'!AC48*Quantity!AC48</f>
        <v>2654.4644999999996</v>
      </c>
      <c r="AE48" s="12">
        <f>'Gross Price'!AD48*Quantity!AD48</f>
        <v>2654.4644999999996</v>
      </c>
      <c r="AF48" s="12">
        <f>'Gross Price'!AE48*Quantity!AE48</f>
        <v>2606.4922499999998</v>
      </c>
      <c r="AG48" s="12">
        <f>'Gross Price'!AF48*Quantity!AF48</f>
        <v>2606.4922499999998</v>
      </c>
      <c r="AH48" s="12">
        <f>'Gross Price'!AG48*Quantity!AG48</f>
        <v>2606.4922499999998</v>
      </c>
      <c r="AI48" s="12">
        <f>'Gross Price'!AH48*Quantity!AH48</f>
        <v>2606.4922499999998</v>
      </c>
      <c r="AJ48" s="12">
        <f>'Gross Price'!AI48*Quantity!AI48</f>
        <v>2606.4922499999998</v>
      </c>
      <c r="AK48" s="12">
        <f>'Gross Price'!AJ48*Quantity!AJ48</f>
        <v>2670.2999999999997</v>
      </c>
      <c r="AL48" s="12">
        <f>'Gross Price'!AK48*Quantity!AK48</f>
        <v>2670.2999999999997</v>
      </c>
      <c r="AM48" s="12">
        <f>'Gross Price'!AL48*Quantity!AL48</f>
        <v>2670.2999999999997</v>
      </c>
      <c r="AN48" s="12">
        <f>'Gross Price'!AM48*Quantity!AM48</f>
        <v>2710.3544999999995</v>
      </c>
      <c r="AO48" s="12">
        <f>'Gross Price'!AN48*Quantity!AN48</f>
        <v>2710.3544999999995</v>
      </c>
      <c r="AP48" s="12">
        <f>'Gross Price'!AO48*Quantity!AO48</f>
        <v>2710.3544999999995</v>
      </c>
      <c r="AQ48" s="12">
        <f>'Gross Price'!AP48*Quantity!AP48</f>
        <v>2710.3544999999995</v>
      </c>
      <c r="AR48" s="12">
        <f>'Gross Price'!AQ48*Quantity!AQ48</f>
        <v>2663.0808749999997</v>
      </c>
      <c r="AS48" s="12">
        <f>'Gross Price'!AR48*Quantity!AR48</f>
        <v>2663.0808749999997</v>
      </c>
      <c r="AT48" s="12">
        <f>'Gross Price'!AS48*Quantity!AS48</f>
        <v>2663.0808749999997</v>
      </c>
      <c r="AU48" s="12">
        <f>'Gross Price'!AT48*Quantity!AT48</f>
        <v>2716.3424924999995</v>
      </c>
      <c r="AV48" s="12">
        <f>'Gross Price'!AU48*Quantity!AU48</f>
        <v>2716.3424924999995</v>
      </c>
      <c r="AW48" s="12">
        <f>'Gross Price'!AV48*Quantity!AV48</f>
        <v>2670.2999999999997</v>
      </c>
      <c r="AX48" s="12">
        <f>'Gross Price'!AW48*Quantity!AW48</f>
        <v>2670.2999999999997</v>
      </c>
      <c r="AY48" s="12">
        <f>'Gross Price'!AX48*Quantity!AX48</f>
        <v>2670.2999999999997</v>
      </c>
      <c r="AZ48" s="12">
        <f>'Gross Price'!AY48*Quantity!AY48</f>
        <v>2710.3544999999995</v>
      </c>
      <c r="BA48" s="12">
        <f>'Gross Price'!AZ48*Quantity!AZ48</f>
        <v>2710.3544999999995</v>
      </c>
      <c r="BB48" s="12">
        <f>'Gross Price'!BA48*Quantity!BA48</f>
        <v>2710.3544999999995</v>
      </c>
      <c r="BC48" s="12">
        <f>'Gross Price'!BB48*Quantity!BB48</f>
        <v>3041.2698749999995</v>
      </c>
      <c r="BD48" s="12">
        <f>'Gross Price'!BC48*Quantity!BC48</f>
        <v>2978.2383749999995</v>
      </c>
      <c r="BE48" s="12">
        <f>'Gross Price'!BD48*Quantity!BD48</f>
        <v>2978.2383749999995</v>
      </c>
      <c r="BF48" s="12">
        <f>'Gross Price'!BE48*Quantity!BE48</f>
        <v>2978.2383749999995</v>
      </c>
      <c r="BG48" s="12">
        <f>'Gross Price'!BF48*Quantity!BF48</f>
        <v>3037.8031424999995</v>
      </c>
      <c r="BH48" s="12">
        <f>'Gross Price'!BG48*Quantity!BG48</f>
        <v>3037.8031424999995</v>
      </c>
      <c r="BI48" s="12">
        <f>'Gross Price'!BH48*Quantity!BH48</f>
        <v>2670.2999999999997</v>
      </c>
      <c r="BJ48" s="12">
        <f>'Gross Price'!BI48*Quantity!BI48</f>
        <v>2670.2999999999997</v>
      </c>
      <c r="BK48" s="12">
        <f>'Gross Price'!BJ48*Quantity!BJ48</f>
        <v>2670.2999999999997</v>
      </c>
      <c r="BL48" s="12">
        <f>'Gross Price'!BK48*Quantity!BK48</f>
        <v>2710.3544999999995</v>
      </c>
      <c r="BM48" s="12">
        <f>'Gross Price'!BL48*Quantity!BL48</f>
        <v>2710.3544999999995</v>
      </c>
      <c r="BN48" s="12">
        <f>'Gross Price'!BM48*Quantity!BM48</f>
        <v>2710.3544999999995</v>
      </c>
      <c r="BO48" s="12">
        <f>'Gross Price'!BN48*Quantity!BN48</f>
        <v>3041.2698749999995</v>
      </c>
      <c r="BP48" s="12">
        <f>'Gross Price'!BO48*Quantity!BO48</f>
        <v>2978.2383749999995</v>
      </c>
      <c r="BQ48" s="12">
        <f>'Gross Price'!BP48*Quantity!BP48</f>
        <v>2978.2383749999995</v>
      </c>
      <c r="BR48" s="12">
        <f>'Gross Price'!BQ48*Quantity!BQ48</f>
        <v>2978.2383749999995</v>
      </c>
      <c r="BS48" s="12">
        <f>'Gross Price'!BR48*Quantity!BR48</f>
        <v>3037.8031424999995</v>
      </c>
      <c r="BT48" s="12">
        <f>'Gross Price'!BS48*Quantity!BS48</f>
        <v>3037.8031424999995</v>
      </c>
      <c r="BU48" s="12">
        <f>'Gross Price'!BT48*Quantity!BT48</f>
        <v>3238.2017117099995</v>
      </c>
      <c r="BV48" s="12">
        <f>'Gross Price'!BU48*Quantity!BU48</f>
        <v>3238.2017117099995</v>
      </c>
      <c r="BW48" s="12">
        <f>'Gross Price'!BV48*Quantity!BV48</f>
        <v>3238.2017117099995</v>
      </c>
      <c r="BX48" s="12">
        <f>'Gross Price'!BW48*Quantity!BW48</f>
        <v>3238.2017117099995</v>
      </c>
      <c r="BY48" s="12">
        <f>'Gross Price'!BX48*Quantity!BX48</f>
        <v>3238.2017117099995</v>
      </c>
      <c r="BZ48" s="12">
        <f>'Gross Price'!BY48*Quantity!BY48</f>
        <v>3238.2017117099995</v>
      </c>
      <c r="CA48" s="12">
        <f>'Gross Price'!BZ48*Quantity!BZ48</f>
        <v>3646.9067821199992</v>
      </c>
      <c r="CB48" s="12">
        <f>'Gross Price'!CA48*Quantity!CA48</f>
        <v>3568.3096531949991</v>
      </c>
      <c r="CC48" s="12">
        <f>'Gross Price'!CB48*Quantity!CB48</f>
        <v>3443.4188153331743</v>
      </c>
      <c r="CD48" s="12">
        <f>'Gross Price'!CC48*Quantity!CC48</f>
        <v>3443.4188153331743</v>
      </c>
      <c r="CE48" s="12">
        <f>'Gross Price'!CD48*Quantity!CD48</f>
        <v>3443.4188153331743</v>
      </c>
      <c r="CF48" s="12">
        <f>'Gross Price'!CE48*Quantity!CE48</f>
        <v>3443.4188153331743</v>
      </c>
      <c r="CG48" s="12">
        <f t="shared" si="0"/>
        <v>7110</v>
      </c>
      <c r="CH48" s="12">
        <f t="shared" si="1"/>
        <v>7110</v>
      </c>
      <c r="CI48" s="12">
        <f t="shared" si="2"/>
        <v>7265.7</v>
      </c>
      <c r="CJ48" s="12">
        <f t="shared" si="3"/>
        <v>7219.125</v>
      </c>
      <c r="CK48" s="12">
        <f t="shared" si="4"/>
        <v>28704.825000000001</v>
      </c>
      <c r="CL48" s="12">
        <f t="shared" si="5"/>
        <v>7731.4499999999989</v>
      </c>
      <c r="CM48" s="12">
        <f t="shared" si="6"/>
        <v>7963.3934999999983</v>
      </c>
      <c r="CN48" s="12">
        <f t="shared" si="7"/>
        <v>7867.4489999999987</v>
      </c>
      <c r="CO48" s="12">
        <f t="shared" si="8"/>
        <v>7819.4767499999998</v>
      </c>
      <c r="CP48" s="12">
        <f t="shared" si="9"/>
        <v>31381.769249999994</v>
      </c>
      <c r="CQ48" s="12">
        <f t="shared" si="10"/>
        <v>8010.9</v>
      </c>
      <c r="CR48" s="12">
        <f t="shared" si="11"/>
        <v>8131.0634999999984</v>
      </c>
      <c r="CS48" s="12">
        <f t="shared" si="12"/>
        <v>8036.5162499999988</v>
      </c>
      <c r="CT48" s="12">
        <f t="shared" si="13"/>
        <v>8095.7658599999995</v>
      </c>
      <c r="CU48" s="12">
        <f t="shared" si="14"/>
        <v>32274.245609999998</v>
      </c>
      <c r="CV48" s="12">
        <f t="shared" si="15"/>
        <v>8010.9</v>
      </c>
      <c r="CW48" s="12">
        <f t="shared" si="16"/>
        <v>8131.0634999999984</v>
      </c>
      <c r="CX48" s="12">
        <f t="shared" si="17"/>
        <v>8997.7466249999979</v>
      </c>
      <c r="CY48" s="12">
        <f t="shared" si="18"/>
        <v>9053.8446599999988</v>
      </c>
      <c r="CZ48" s="12">
        <f t="shared" si="19"/>
        <v>34193.554785</v>
      </c>
      <c r="DA48" s="12">
        <f t="shared" si="20"/>
        <v>8010.9</v>
      </c>
      <c r="DB48" s="12">
        <f t="shared" si="21"/>
        <v>8131.0634999999984</v>
      </c>
      <c r="DC48" s="12">
        <f t="shared" si="22"/>
        <v>8997.7466249999979</v>
      </c>
      <c r="DD48" s="12">
        <f t="shared" si="23"/>
        <v>9053.8446599999988</v>
      </c>
      <c r="DE48" s="12">
        <f t="shared" si="24"/>
        <v>34193.554785</v>
      </c>
      <c r="DF48" s="12">
        <f t="shared" si="25"/>
        <v>9714.6051351299975</v>
      </c>
      <c r="DG48" s="12">
        <f t="shared" si="26"/>
        <v>9714.6051351299975</v>
      </c>
      <c r="DH48" s="12">
        <f t="shared" si="27"/>
        <v>10658.635250648173</v>
      </c>
      <c r="DI48" s="12">
        <f t="shared" si="28"/>
        <v>10330.256445999523</v>
      </c>
      <c r="DJ48" s="12">
        <f t="shared" si="29"/>
        <v>40418.101966907707</v>
      </c>
      <c r="DK48" s="12">
        <f>SUM(M48:CHOOSE(YTD,M48,N48,O48,P48,Q48,R48,S48,T48,U48,V48,W48,X48))</f>
        <v>7110</v>
      </c>
      <c r="DL48" s="12">
        <f>SUM(Y48:CHOOSE(YTD,Y48,Z48,AA48,AB48,AC48,AD48,AE48,AF48,AG48,AH48,AI48,AJ48))</f>
        <v>7731.4499999999989</v>
      </c>
      <c r="DM48" s="12">
        <f>SUM(AK48:CHOOSE(YTD,AK48,AL48,AM48,AN48,AO48,AP48,AQ48,AR48,AS48,AT48,AU48,AV48))</f>
        <v>8010.9</v>
      </c>
      <c r="DN48" s="12">
        <f>SUM(AW48:CHOOSE(YTD,AW48,AX48,AY48,AZ48,BA48,BB48,BC48,BD48,BE48,BF48,BG48,BH48))</f>
        <v>8010.9</v>
      </c>
      <c r="DO48" s="12">
        <f>SUM(BI48:CHOOSE(YTD,BI48,BJ48,BK48,BL48,BM48,BN48,BO48,BP48,BQ48,BR48,BS48,BT48))</f>
        <v>8010.9</v>
      </c>
      <c r="DP48" s="12">
        <f>SUM(BU48:CHOOSE(YTD,BU48,BV48,BW48,BX48,BY48,BZ48,CA48,CB48,CC48,CD48,CE48,CF48))</f>
        <v>9714.6051351299975</v>
      </c>
    </row>
    <row r="49" spans="1:120" x14ac:dyDescent="0.15">
      <c r="A49" s="12" t="str">
        <f t="shared" si="30"/>
        <v>Gross Sales</v>
      </c>
      <c r="B49" s="12" t="str">
        <f>SKUs!B49</f>
        <v>SKU48</v>
      </c>
      <c r="C49" s="12" t="str">
        <f>SKUs!C49</f>
        <v>SKUName48</v>
      </c>
      <c r="D49" s="12" t="str">
        <f>SKUs!D49</f>
        <v>Brand 15</v>
      </c>
      <c r="E49" s="12" t="str">
        <f>SKUs!E49</f>
        <v>Segment 4</v>
      </c>
      <c r="F49" s="12" t="str">
        <f>SKUs!F49</f>
        <v>Business Unit 2</v>
      </c>
      <c r="G49" s="12">
        <f>SKUs!G49</f>
        <v>0</v>
      </c>
      <c r="H49" s="12">
        <f>SKUs!H49</f>
        <v>0</v>
      </c>
      <c r="I49" s="12">
        <f>SKUs!I49</f>
        <v>0</v>
      </c>
      <c r="J49" s="12">
        <f>SKUs!J49</f>
        <v>0</v>
      </c>
      <c r="K49" s="12">
        <f>SKUs!K49</f>
        <v>0</v>
      </c>
      <c r="M49" s="12">
        <f>'Gross Price'!L49*Quantity!L49</f>
        <v>5922</v>
      </c>
      <c r="N49" s="12">
        <f>'Gross Price'!M49*Quantity!M49</f>
        <v>5922</v>
      </c>
      <c r="O49" s="12">
        <f>'Gross Price'!N49*Quantity!N49</f>
        <v>5922</v>
      </c>
      <c r="P49" s="12">
        <f>'Gross Price'!O49*Quantity!O49</f>
        <v>5922</v>
      </c>
      <c r="Q49" s="12">
        <f>'Gross Price'!P49*Quantity!P49</f>
        <v>5922</v>
      </c>
      <c r="R49" s="12">
        <f>'Gross Price'!Q49*Quantity!Q49</f>
        <v>5922</v>
      </c>
      <c r="S49" s="12">
        <f>'Gross Price'!R49*Quantity!R49</f>
        <v>6129.2699999999995</v>
      </c>
      <c r="T49" s="12">
        <f>'Gross Price'!S49*Quantity!S49</f>
        <v>5983.3349999999991</v>
      </c>
      <c r="U49" s="12">
        <f>'Gross Price'!T49*Quantity!T49</f>
        <v>5983.3349999999991</v>
      </c>
      <c r="V49" s="12">
        <f>'Gross Price'!U49*Quantity!U49</f>
        <v>5983.3349999999991</v>
      </c>
      <c r="W49" s="12">
        <f>'Gross Price'!V49*Quantity!V49</f>
        <v>5983.3349999999991</v>
      </c>
      <c r="X49" s="12">
        <f>'Gross Price'!W49*Quantity!W49</f>
        <v>5983.3349999999991</v>
      </c>
      <c r="Y49" s="12">
        <f>'Gross Price'!X49*Quantity!X49</f>
        <v>6421.1399999999994</v>
      </c>
      <c r="Z49" s="12">
        <f>'Gross Price'!Y49*Quantity!Y49</f>
        <v>6421.1399999999994</v>
      </c>
      <c r="AA49" s="12">
        <f>'Gross Price'!Z49*Quantity!Z49</f>
        <v>6421.1399999999994</v>
      </c>
      <c r="AB49" s="12">
        <f>'Gross Price'!AA49*Quantity!AA49</f>
        <v>6613.7741999999998</v>
      </c>
      <c r="AC49" s="12">
        <f>'Gross Price'!AB49*Quantity!AB49</f>
        <v>6613.7741999999998</v>
      </c>
      <c r="AD49" s="12">
        <f>'Gross Price'!AC49*Quantity!AC49</f>
        <v>6613.7741999999998</v>
      </c>
      <c r="AE49" s="12">
        <f>'Gross Price'!AD49*Quantity!AD49</f>
        <v>6613.7741999999998</v>
      </c>
      <c r="AF49" s="12">
        <f>'Gross Price'!AE49*Quantity!AE49</f>
        <v>6463.4611499999992</v>
      </c>
      <c r="AG49" s="12">
        <f>'Gross Price'!AF49*Quantity!AF49</f>
        <v>6463.4611499999992</v>
      </c>
      <c r="AH49" s="12">
        <f>'Gross Price'!AG49*Quantity!AG49</f>
        <v>6463.4611499999992</v>
      </c>
      <c r="AI49" s="12">
        <f>'Gross Price'!AH49*Quantity!AH49</f>
        <v>6463.4611499999992</v>
      </c>
      <c r="AJ49" s="12">
        <f>'Gross Price'!AI49*Quantity!AI49</f>
        <v>6463.4611499999992</v>
      </c>
      <c r="AK49" s="12">
        <f>'Gross Price'!AJ49*Quantity!AJ49</f>
        <v>6664.3649999999998</v>
      </c>
      <c r="AL49" s="12">
        <f>'Gross Price'!AK49*Quantity!AK49</f>
        <v>6664.3649999999998</v>
      </c>
      <c r="AM49" s="12">
        <f>'Gross Price'!AL49*Quantity!AL49</f>
        <v>6664.3649999999998</v>
      </c>
      <c r="AN49" s="12">
        <f>'Gross Price'!AM49*Quantity!AM49</f>
        <v>6764.3304749999988</v>
      </c>
      <c r="AO49" s="12">
        <f>'Gross Price'!AN49*Quantity!AN49</f>
        <v>6764.3304749999988</v>
      </c>
      <c r="AP49" s="12">
        <f>'Gross Price'!AO49*Quantity!AO49</f>
        <v>6764.3304749999988</v>
      </c>
      <c r="AQ49" s="12">
        <f>'Gross Price'!AP49*Quantity!AP49</f>
        <v>6764.3304749999988</v>
      </c>
      <c r="AR49" s="12">
        <f>'Gross Price'!AQ49*Quantity!AQ49</f>
        <v>6616.2064499999988</v>
      </c>
      <c r="AS49" s="12">
        <f>'Gross Price'!AR49*Quantity!AR49</f>
        <v>6616.2064499999988</v>
      </c>
      <c r="AT49" s="12">
        <f>'Gross Price'!AS49*Quantity!AS49</f>
        <v>6616.2064499999988</v>
      </c>
      <c r="AU49" s="12">
        <f>'Gross Price'!AT49*Quantity!AT49</f>
        <v>6748.5305789999984</v>
      </c>
      <c r="AV49" s="12">
        <f>'Gross Price'!AU49*Quantity!AU49</f>
        <v>6748.5305789999984</v>
      </c>
      <c r="AW49" s="12">
        <f>'Gross Price'!AV49*Quantity!AV49</f>
        <v>6664.3649999999998</v>
      </c>
      <c r="AX49" s="12">
        <f>'Gross Price'!AW49*Quantity!AW49</f>
        <v>6664.3649999999998</v>
      </c>
      <c r="AY49" s="12">
        <f>'Gross Price'!AX49*Quantity!AX49</f>
        <v>6664.3649999999998</v>
      </c>
      <c r="AZ49" s="12">
        <f>'Gross Price'!AY49*Quantity!AY49</f>
        <v>6764.3304749999988</v>
      </c>
      <c r="BA49" s="12">
        <f>'Gross Price'!AZ49*Quantity!AZ49</f>
        <v>6764.3304749999988</v>
      </c>
      <c r="BB49" s="12">
        <f>'Gross Price'!BA49*Quantity!BA49</f>
        <v>6764.3304749999988</v>
      </c>
      <c r="BC49" s="12">
        <f>'Gross Price'!BB49*Quantity!BB49</f>
        <v>7554.3252749999983</v>
      </c>
      <c r="BD49" s="12">
        <f>'Gross Price'!BC49*Quantity!BC49</f>
        <v>7406.2012499999983</v>
      </c>
      <c r="BE49" s="12">
        <f>'Gross Price'!BD49*Quantity!BD49</f>
        <v>7406.2012499999983</v>
      </c>
      <c r="BF49" s="12">
        <f>'Gross Price'!BE49*Quantity!BE49</f>
        <v>7406.2012499999983</v>
      </c>
      <c r="BG49" s="12">
        <f>'Gross Price'!BF49*Quantity!BF49</f>
        <v>7554.3252749999983</v>
      </c>
      <c r="BH49" s="12">
        <f>'Gross Price'!BG49*Quantity!BG49</f>
        <v>7554.3252749999983</v>
      </c>
      <c r="BI49" s="12">
        <f>'Gross Price'!BH49*Quantity!BH49</f>
        <v>6664.3649999999998</v>
      </c>
      <c r="BJ49" s="12">
        <f>'Gross Price'!BI49*Quantity!BI49</f>
        <v>6664.3649999999998</v>
      </c>
      <c r="BK49" s="12">
        <f>'Gross Price'!BJ49*Quantity!BJ49</f>
        <v>6664.3649999999998</v>
      </c>
      <c r="BL49" s="12">
        <f>'Gross Price'!BK49*Quantity!BK49</f>
        <v>6764.3304749999988</v>
      </c>
      <c r="BM49" s="12">
        <f>'Gross Price'!BL49*Quantity!BL49</f>
        <v>6764.3304749999988</v>
      </c>
      <c r="BN49" s="12">
        <f>'Gross Price'!BM49*Quantity!BM49</f>
        <v>6764.3304749999988</v>
      </c>
      <c r="BO49" s="12">
        <f>'Gross Price'!BN49*Quantity!BN49</f>
        <v>7554.3252749999983</v>
      </c>
      <c r="BP49" s="12">
        <f>'Gross Price'!BO49*Quantity!BO49</f>
        <v>7406.2012499999983</v>
      </c>
      <c r="BQ49" s="12">
        <f>'Gross Price'!BP49*Quantity!BP49</f>
        <v>7406.2012499999983</v>
      </c>
      <c r="BR49" s="12">
        <f>'Gross Price'!BQ49*Quantity!BQ49</f>
        <v>7406.2012499999983</v>
      </c>
      <c r="BS49" s="12">
        <f>'Gross Price'!BR49*Quantity!BR49</f>
        <v>7554.3252749999983</v>
      </c>
      <c r="BT49" s="12">
        <f>'Gross Price'!BS49*Quantity!BS49</f>
        <v>7554.3252749999983</v>
      </c>
      <c r="BU49" s="12">
        <f>'Gross Price'!BT49*Quantity!BT49</f>
        <v>8077.6889300519979</v>
      </c>
      <c r="BV49" s="12">
        <f>'Gross Price'!BU49*Quantity!BU49</f>
        <v>8077.6889300519979</v>
      </c>
      <c r="BW49" s="12">
        <f>'Gross Price'!BV49*Quantity!BV49</f>
        <v>8077.6889300519979</v>
      </c>
      <c r="BX49" s="12">
        <f>'Gross Price'!BW49*Quantity!BW49</f>
        <v>8077.6889300519979</v>
      </c>
      <c r="BY49" s="12">
        <f>'Gross Price'!BX49*Quantity!BX49</f>
        <v>8077.6889300519979</v>
      </c>
      <c r="BZ49" s="12">
        <f>'Gross Price'!BY49*Quantity!BY49</f>
        <v>8077.6889300519979</v>
      </c>
      <c r="CA49" s="12">
        <f>'Gross Price'!BZ49*Quantity!BZ49</f>
        <v>9062.7729459119982</v>
      </c>
      <c r="CB49" s="12">
        <f>'Gross Price'!CA49*Quantity!CA49</f>
        <v>8865.7561427399978</v>
      </c>
      <c r="CC49" s="12">
        <f>'Gross Price'!CB49*Quantity!CB49</f>
        <v>8555.4546777440974</v>
      </c>
      <c r="CD49" s="12">
        <f>'Gross Price'!CC49*Quantity!CC49</f>
        <v>8555.4546777440974</v>
      </c>
      <c r="CE49" s="12">
        <f>'Gross Price'!CD49*Quantity!CD49</f>
        <v>8555.4546777440974</v>
      </c>
      <c r="CF49" s="12">
        <f>'Gross Price'!CE49*Quantity!CE49</f>
        <v>8555.4546777440974</v>
      </c>
      <c r="CG49" s="12">
        <f t="shared" si="0"/>
        <v>17766</v>
      </c>
      <c r="CH49" s="12">
        <f t="shared" si="1"/>
        <v>17766</v>
      </c>
      <c r="CI49" s="12">
        <f t="shared" si="2"/>
        <v>18095.939999999999</v>
      </c>
      <c r="CJ49" s="12">
        <f t="shared" si="3"/>
        <v>17950.004999999997</v>
      </c>
      <c r="CK49" s="12">
        <f t="shared" si="4"/>
        <v>71577.944999999978</v>
      </c>
      <c r="CL49" s="12">
        <f t="shared" si="5"/>
        <v>19263.419999999998</v>
      </c>
      <c r="CM49" s="12">
        <f t="shared" si="6"/>
        <v>19841.3226</v>
      </c>
      <c r="CN49" s="12">
        <f t="shared" si="7"/>
        <v>19540.696499999998</v>
      </c>
      <c r="CO49" s="12">
        <f t="shared" si="8"/>
        <v>19390.383449999998</v>
      </c>
      <c r="CP49" s="12">
        <f t="shared" si="9"/>
        <v>78035.822550000012</v>
      </c>
      <c r="CQ49" s="12">
        <f t="shared" si="10"/>
        <v>19993.095000000001</v>
      </c>
      <c r="CR49" s="12">
        <f t="shared" si="11"/>
        <v>20292.991424999997</v>
      </c>
      <c r="CS49" s="12">
        <f t="shared" si="12"/>
        <v>19996.743374999995</v>
      </c>
      <c r="CT49" s="12">
        <f t="shared" si="13"/>
        <v>20113.267607999995</v>
      </c>
      <c r="CU49" s="12">
        <f t="shared" si="14"/>
        <v>80396.097407999987</v>
      </c>
      <c r="CV49" s="12">
        <f t="shared" si="15"/>
        <v>19993.095000000001</v>
      </c>
      <c r="CW49" s="12">
        <f t="shared" si="16"/>
        <v>20292.991424999997</v>
      </c>
      <c r="CX49" s="12">
        <f t="shared" si="17"/>
        <v>22366.727774999996</v>
      </c>
      <c r="CY49" s="12">
        <f t="shared" si="18"/>
        <v>22514.851799999997</v>
      </c>
      <c r="CZ49" s="12">
        <f t="shared" si="19"/>
        <v>85167.665999999983</v>
      </c>
      <c r="DA49" s="12">
        <f t="shared" si="20"/>
        <v>19993.095000000001</v>
      </c>
      <c r="DB49" s="12">
        <f t="shared" si="21"/>
        <v>20292.991424999997</v>
      </c>
      <c r="DC49" s="12">
        <f t="shared" si="22"/>
        <v>22366.727774999996</v>
      </c>
      <c r="DD49" s="12">
        <f t="shared" si="23"/>
        <v>22514.851799999997</v>
      </c>
      <c r="DE49" s="12">
        <f t="shared" si="24"/>
        <v>85167.665999999983</v>
      </c>
      <c r="DF49" s="12">
        <f t="shared" si="25"/>
        <v>24233.066790155994</v>
      </c>
      <c r="DG49" s="12">
        <f t="shared" si="26"/>
        <v>24233.066790155994</v>
      </c>
      <c r="DH49" s="12">
        <f t="shared" si="27"/>
        <v>26483.983766396093</v>
      </c>
      <c r="DI49" s="12">
        <f t="shared" si="28"/>
        <v>25666.36403323229</v>
      </c>
      <c r="DJ49" s="12">
        <f t="shared" si="29"/>
        <v>100616.48137994038</v>
      </c>
      <c r="DK49" s="12">
        <f>SUM(M49:CHOOSE(YTD,M49,N49,O49,P49,Q49,R49,S49,T49,U49,V49,W49,X49))</f>
        <v>17766</v>
      </c>
      <c r="DL49" s="12">
        <f>SUM(Y49:CHOOSE(YTD,Y49,Z49,AA49,AB49,AC49,AD49,AE49,AF49,AG49,AH49,AI49,AJ49))</f>
        <v>19263.419999999998</v>
      </c>
      <c r="DM49" s="12">
        <f>SUM(AK49:CHOOSE(YTD,AK49,AL49,AM49,AN49,AO49,AP49,AQ49,AR49,AS49,AT49,AU49,AV49))</f>
        <v>19993.095000000001</v>
      </c>
      <c r="DN49" s="12">
        <f>SUM(AW49:CHOOSE(YTD,AW49,AX49,AY49,AZ49,BA49,BB49,BC49,BD49,BE49,BF49,BG49,BH49))</f>
        <v>19993.095000000001</v>
      </c>
      <c r="DO49" s="12">
        <f>SUM(BI49:CHOOSE(YTD,BI49,BJ49,BK49,BL49,BM49,BN49,BO49,BP49,BQ49,BR49,BS49,BT49))</f>
        <v>19993.095000000001</v>
      </c>
      <c r="DP49" s="12">
        <f>SUM(BU49:CHOOSE(YTD,BU49,BV49,BW49,BX49,BY49,BZ49,CA49,CB49,CC49,CD49,CE49,CF49))</f>
        <v>24233.066790155994</v>
      </c>
    </row>
    <row r="50" spans="1:120" x14ac:dyDescent="0.15">
      <c r="A50" s="12" t="str">
        <f t="shared" si="30"/>
        <v>Gross Sales</v>
      </c>
      <c r="B50" s="12" t="str">
        <f>SKUs!B50</f>
        <v>SKU49</v>
      </c>
      <c r="C50" s="12" t="str">
        <f>SKUs!C50</f>
        <v>SKUName49</v>
      </c>
      <c r="D50" s="12" t="str">
        <f>SKUs!D50</f>
        <v>Brand 16</v>
      </c>
      <c r="E50" s="12" t="str">
        <f>SKUs!E50</f>
        <v>Segment 4</v>
      </c>
      <c r="F50" s="12" t="str">
        <f>SKUs!F50</f>
        <v>Business Unit 2</v>
      </c>
      <c r="G50" s="12">
        <f>SKUs!G50</f>
        <v>0</v>
      </c>
      <c r="H50" s="12">
        <f>SKUs!H50</f>
        <v>0</v>
      </c>
      <c r="I50" s="12">
        <f>SKUs!I50</f>
        <v>0</v>
      </c>
      <c r="J50" s="12">
        <f>SKUs!J50</f>
        <v>0</v>
      </c>
      <c r="K50" s="12">
        <f>SKUs!K50</f>
        <v>0</v>
      </c>
      <c r="M50" s="12">
        <f>'Gross Price'!L50*Quantity!L50</f>
        <v>3108</v>
      </c>
      <c r="N50" s="12">
        <f>'Gross Price'!M50*Quantity!M50</f>
        <v>3108</v>
      </c>
      <c r="O50" s="12">
        <f>'Gross Price'!N50*Quantity!N50</f>
        <v>3108</v>
      </c>
      <c r="P50" s="12">
        <f>'Gross Price'!O50*Quantity!O50</f>
        <v>3108</v>
      </c>
      <c r="Q50" s="12">
        <f>'Gross Price'!P50*Quantity!P50</f>
        <v>3108</v>
      </c>
      <c r="R50" s="12">
        <f>'Gross Price'!Q50*Quantity!Q50</f>
        <v>3108</v>
      </c>
      <c r="S50" s="12">
        <f>'Gross Price'!R50*Quantity!R50</f>
        <v>3216.7799999999997</v>
      </c>
      <c r="T50" s="12">
        <f>'Gross Price'!S50*Quantity!S50</f>
        <v>3129.84</v>
      </c>
      <c r="U50" s="12">
        <f>'Gross Price'!T50*Quantity!T50</f>
        <v>3129.84</v>
      </c>
      <c r="V50" s="12">
        <f>'Gross Price'!U50*Quantity!U50</f>
        <v>3129.84</v>
      </c>
      <c r="W50" s="12">
        <f>'Gross Price'!V50*Quantity!V50</f>
        <v>3129.84</v>
      </c>
      <c r="X50" s="12">
        <f>'Gross Price'!W50*Quantity!W50</f>
        <v>3129.84</v>
      </c>
      <c r="Y50" s="12">
        <f>'Gross Price'!X50*Quantity!X50</f>
        <v>3390.66</v>
      </c>
      <c r="Z50" s="12">
        <f>'Gross Price'!Y50*Quantity!Y50</f>
        <v>3390.66</v>
      </c>
      <c r="AA50" s="12">
        <f>'Gross Price'!Z50*Quantity!Z50</f>
        <v>3390.66</v>
      </c>
      <c r="AB50" s="12">
        <f>'Gross Price'!AA50*Quantity!AA50</f>
        <v>3492.3797999999997</v>
      </c>
      <c r="AC50" s="12">
        <f>'Gross Price'!AB50*Quantity!AB50</f>
        <v>3492.3797999999997</v>
      </c>
      <c r="AD50" s="12">
        <f>'Gross Price'!AC50*Quantity!AC50</f>
        <v>3492.3797999999997</v>
      </c>
      <c r="AE50" s="12">
        <f>'Gross Price'!AD50*Quantity!AD50</f>
        <v>3492.3797999999997</v>
      </c>
      <c r="AF50" s="12">
        <f>'Gross Price'!AE50*Quantity!AE50</f>
        <v>3402.8316</v>
      </c>
      <c r="AG50" s="12">
        <f>'Gross Price'!AF50*Quantity!AF50</f>
        <v>3402.8316</v>
      </c>
      <c r="AH50" s="12">
        <f>'Gross Price'!AG50*Quantity!AG50</f>
        <v>3402.8316</v>
      </c>
      <c r="AI50" s="12">
        <f>'Gross Price'!AH50*Quantity!AH50</f>
        <v>3402.8316</v>
      </c>
      <c r="AJ50" s="12">
        <f>'Gross Price'!AI50*Quantity!AI50</f>
        <v>3402.8316</v>
      </c>
      <c r="AK50" s="12">
        <f>'Gross Price'!AJ50*Quantity!AJ50</f>
        <v>3477.6</v>
      </c>
      <c r="AL50" s="12">
        <f>'Gross Price'!AK50*Quantity!AK50</f>
        <v>3477.6</v>
      </c>
      <c r="AM50" s="12">
        <f>'Gross Price'!AL50*Quantity!AL50</f>
        <v>3477.6</v>
      </c>
      <c r="AN50" s="12">
        <f>'Gross Price'!AM50*Quantity!AM50</f>
        <v>3529.7639999999997</v>
      </c>
      <c r="AO50" s="12">
        <f>'Gross Price'!AN50*Quantity!AN50</f>
        <v>3529.7639999999997</v>
      </c>
      <c r="AP50" s="12">
        <f>'Gross Price'!AO50*Quantity!AO50</f>
        <v>3529.7639999999997</v>
      </c>
      <c r="AQ50" s="12">
        <f>'Gross Price'!AP50*Quantity!AP50</f>
        <v>3529.7639999999997</v>
      </c>
      <c r="AR50" s="12">
        <f>'Gross Price'!AQ50*Quantity!AQ50</f>
        <v>3441.5198999999998</v>
      </c>
      <c r="AS50" s="12">
        <f>'Gross Price'!AR50*Quantity!AR50</f>
        <v>3441.5198999999998</v>
      </c>
      <c r="AT50" s="12">
        <f>'Gross Price'!AS50*Quantity!AS50</f>
        <v>3441.5198999999998</v>
      </c>
      <c r="AU50" s="12">
        <f>'Gross Price'!AT50*Quantity!AT50</f>
        <v>3510.3502979999994</v>
      </c>
      <c r="AV50" s="12">
        <f>'Gross Price'!AU50*Quantity!AU50</f>
        <v>3510.3502979999994</v>
      </c>
      <c r="AW50" s="12">
        <f>'Gross Price'!AV50*Quantity!AV50</f>
        <v>3477.6</v>
      </c>
      <c r="AX50" s="12">
        <f>'Gross Price'!AW50*Quantity!AW50</f>
        <v>3477.6</v>
      </c>
      <c r="AY50" s="12">
        <f>'Gross Price'!AX50*Quantity!AX50</f>
        <v>3477.6</v>
      </c>
      <c r="AZ50" s="12">
        <f>'Gross Price'!AY50*Quantity!AY50</f>
        <v>3529.7639999999997</v>
      </c>
      <c r="BA50" s="12">
        <f>'Gross Price'!AZ50*Quantity!AZ50</f>
        <v>3529.7639999999997</v>
      </c>
      <c r="BB50" s="12">
        <f>'Gross Price'!BA50*Quantity!BA50</f>
        <v>3529.7639999999997</v>
      </c>
      <c r="BC50" s="12">
        <f>'Gross Price'!BB50*Quantity!BB50</f>
        <v>3970.9844999999996</v>
      </c>
      <c r="BD50" s="12">
        <f>'Gross Price'!BC50*Quantity!BC50</f>
        <v>3882.7403999999997</v>
      </c>
      <c r="BE50" s="12">
        <f>'Gross Price'!BD50*Quantity!BD50</f>
        <v>3882.7403999999997</v>
      </c>
      <c r="BF50" s="12">
        <f>'Gross Price'!BE50*Quantity!BE50</f>
        <v>3882.7403999999997</v>
      </c>
      <c r="BG50" s="12">
        <f>'Gross Price'!BF50*Quantity!BF50</f>
        <v>3960.3952079999995</v>
      </c>
      <c r="BH50" s="12">
        <f>'Gross Price'!BG50*Quantity!BG50</f>
        <v>3960.3952079999995</v>
      </c>
      <c r="BI50" s="12">
        <f>'Gross Price'!BH50*Quantity!BH50</f>
        <v>3477.6</v>
      </c>
      <c r="BJ50" s="12">
        <f>'Gross Price'!BI50*Quantity!BI50</f>
        <v>3477.6</v>
      </c>
      <c r="BK50" s="12">
        <f>'Gross Price'!BJ50*Quantity!BJ50</f>
        <v>3477.6</v>
      </c>
      <c r="BL50" s="12">
        <f>'Gross Price'!BK50*Quantity!BK50</f>
        <v>3529.7639999999997</v>
      </c>
      <c r="BM50" s="12">
        <f>'Gross Price'!BL50*Quantity!BL50</f>
        <v>3529.7639999999997</v>
      </c>
      <c r="BN50" s="12">
        <f>'Gross Price'!BM50*Quantity!BM50</f>
        <v>3529.7639999999997</v>
      </c>
      <c r="BO50" s="12">
        <f>'Gross Price'!BN50*Quantity!BN50</f>
        <v>3970.9844999999996</v>
      </c>
      <c r="BP50" s="12">
        <f>'Gross Price'!BO50*Quantity!BO50</f>
        <v>3882.7403999999997</v>
      </c>
      <c r="BQ50" s="12">
        <f>'Gross Price'!BP50*Quantity!BP50</f>
        <v>3882.7403999999997</v>
      </c>
      <c r="BR50" s="12">
        <f>'Gross Price'!BQ50*Quantity!BQ50</f>
        <v>3882.7403999999997</v>
      </c>
      <c r="BS50" s="12">
        <f>'Gross Price'!BR50*Quantity!BR50</f>
        <v>3960.3952079999995</v>
      </c>
      <c r="BT50" s="12">
        <f>'Gross Price'!BS50*Quantity!BS50</f>
        <v>3960.3952079999995</v>
      </c>
      <c r="BU50" s="12">
        <f>'Gross Price'!BT50*Quantity!BT50</f>
        <v>4225.3816510079996</v>
      </c>
      <c r="BV50" s="12">
        <f>'Gross Price'!BU50*Quantity!BU50</f>
        <v>4225.3816510079996</v>
      </c>
      <c r="BW50" s="12">
        <f>'Gross Price'!BV50*Quantity!BV50</f>
        <v>4225.3816510079996</v>
      </c>
      <c r="BX50" s="12">
        <f>'Gross Price'!BW50*Quantity!BW50</f>
        <v>4225.3816510079996</v>
      </c>
      <c r="BY50" s="12">
        <f>'Gross Price'!BX50*Quantity!BX50</f>
        <v>4225.3816510079996</v>
      </c>
      <c r="BZ50" s="12">
        <f>'Gross Price'!BY50*Quantity!BY50</f>
        <v>4225.3816510079996</v>
      </c>
      <c r="CA50" s="12">
        <f>'Gross Price'!BZ50*Quantity!BZ50</f>
        <v>4753.5543573839996</v>
      </c>
      <c r="CB50" s="12">
        <f>'Gross Price'!CA50*Quantity!CA50</f>
        <v>4665.5255729879991</v>
      </c>
      <c r="CC50" s="12">
        <f>'Gross Price'!CB50*Quantity!CB50</f>
        <v>4502.2321779334197</v>
      </c>
      <c r="CD50" s="12">
        <f>'Gross Price'!CC50*Quantity!CC50</f>
        <v>4502.2321779334197</v>
      </c>
      <c r="CE50" s="12">
        <f>'Gross Price'!CD50*Quantity!CD50</f>
        <v>4502.2321779334197</v>
      </c>
      <c r="CF50" s="12">
        <f>'Gross Price'!CE50*Quantity!CE50</f>
        <v>4502.2321779334197</v>
      </c>
      <c r="CG50" s="12">
        <f t="shared" si="0"/>
        <v>9324</v>
      </c>
      <c r="CH50" s="12">
        <f t="shared" si="1"/>
        <v>9324</v>
      </c>
      <c r="CI50" s="12">
        <f t="shared" si="2"/>
        <v>9476.4599999999991</v>
      </c>
      <c r="CJ50" s="12">
        <f t="shared" si="3"/>
        <v>9389.52</v>
      </c>
      <c r="CK50" s="12">
        <f t="shared" si="4"/>
        <v>37513.979999999996</v>
      </c>
      <c r="CL50" s="12">
        <f t="shared" si="5"/>
        <v>10171.98</v>
      </c>
      <c r="CM50" s="12">
        <f t="shared" si="6"/>
        <v>10477.1394</v>
      </c>
      <c r="CN50" s="12">
        <f t="shared" si="7"/>
        <v>10298.043</v>
      </c>
      <c r="CO50" s="12">
        <f t="shared" si="8"/>
        <v>10208.4948</v>
      </c>
      <c r="CP50" s="12">
        <f t="shared" si="9"/>
        <v>41155.657199999994</v>
      </c>
      <c r="CQ50" s="12">
        <f t="shared" si="10"/>
        <v>10432.799999999999</v>
      </c>
      <c r="CR50" s="12">
        <f t="shared" si="11"/>
        <v>10589.291999999999</v>
      </c>
      <c r="CS50" s="12">
        <f t="shared" si="12"/>
        <v>10412.8038</v>
      </c>
      <c r="CT50" s="12">
        <f t="shared" si="13"/>
        <v>10462.220495999998</v>
      </c>
      <c r="CU50" s="12">
        <f t="shared" si="14"/>
        <v>41897.116295999993</v>
      </c>
      <c r="CV50" s="12">
        <f t="shared" si="15"/>
        <v>10432.799999999999</v>
      </c>
      <c r="CW50" s="12">
        <f t="shared" si="16"/>
        <v>10589.291999999999</v>
      </c>
      <c r="CX50" s="12">
        <f t="shared" si="17"/>
        <v>11736.4653</v>
      </c>
      <c r="CY50" s="12">
        <f t="shared" si="18"/>
        <v>11803.530815999999</v>
      </c>
      <c r="CZ50" s="12">
        <f t="shared" si="19"/>
        <v>44562.088115999999</v>
      </c>
      <c r="DA50" s="12">
        <f t="shared" si="20"/>
        <v>10432.799999999999</v>
      </c>
      <c r="DB50" s="12">
        <f t="shared" si="21"/>
        <v>10589.291999999999</v>
      </c>
      <c r="DC50" s="12">
        <f t="shared" si="22"/>
        <v>11736.4653</v>
      </c>
      <c r="DD50" s="12">
        <f t="shared" si="23"/>
        <v>11803.530815999999</v>
      </c>
      <c r="DE50" s="12">
        <f t="shared" si="24"/>
        <v>44562.088115999999</v>
      </c>
      <c r="DF50" s="12">
        <f t="shared" si="25"/>
        <v>12676.144953023999</v>
      </c>
      <c r="DG50" s="12">
        <f t="shared" si="26"/>
        <v>12676.144953023999</v>
      </c>
      <c r="DH50" s="12">
        <f t="shared" si="27"/>
        <v>13921.312108305417</v>
      </c>
      <c r="DI50" s="12">
        <f t="shared" si="28"/>
        <v>13506.696533800259</v>
      </c>
      <c r="DJ50" s="12">
        <f t="shared" si="29"/>
        <v>52780.29854815366</v>
      </c>
      <c r="DK50" s="12">
        <f>SUM(M50:CHOOSE(YTD,M50,N50,O50,P50,Q50,R50,S50,T50,U50,V50,W50,X50))</f>
        <v>9324</v>
      </c>
      <c r="DL50" s="12">
        <f>SUM(Y50:CHOOSE(YTD,Y50,Z50,AA50,AB50,AC50,AD50,AE50,AF50,AG50,AH50,AI50,AJ50))</f>
        <v>10171.98</v>
      </c>
      <c r="DM50" s="12">
        <f>SUM(AK50:CHOOSE(YTD,AK50,AL50,AM50,AN50,AO50,AP50,AQ50,AR50,AS50,AT50,AU50,AV50))</f>
        <v>10432.799999999999</v>
      </c>
      <c r="DN50" s="12">
        <f>SUM(AW50:CHOOSE(YTD,AW50,AX50,AY50,AZ50,BA50,BB50,BC50,BD50,BE50,BF50,BG50,BH50))</f>
        <v>10432.799999999999</v>
      </c>
      <c r="DO50" s="12">
        <f>SUM(BI50:CHOOSE(YTD,BI50,BJ50,BK50,BL50,BM50,BN50,BO50,BP50,BQ50,BR50,BS50,BT50))</f>
        <v>10432.799999999999</v>
      </c>
      <c r="DP50" s="12">
        <f>SUM(BU50:CHOOSE(YTD,BU50,BV50,BW50,BX50,BY50,BZ50,CA50,CB50,CC50,CD50,CE50,CF50))</f>
        <v>12676.144953023999</v>
      </c>
    </row>
    <row r="51" spans="1:120" x14ac:dyDescent="0.15">
      <c r="A51" s="12" t="str">
        <f t="shared" si="30"/>
        <v>Gross Sales</v>
      </c>
      <c r="B51" s="12" t="str">
        <f>SKUs!B51</f>
        <v>SKU50</v>
      </c>
      <c r="C51" s="12" t="str">
        <f>SKUs!C51</f>
        <v>SKUName50</v>
      </c>
      <c r="D51" s="12" t="str">
        <f>SKUs!D51</f>
        <v>Brand 16</v>
      </c>
      <c r="E51" s="12" t="str">
        <f>SKUs!E51</f>
        <v>Segment 4</v>
      </c>
      <c r="F51" s="12" t="str">
        <f>SKUs!F51</f>
        <v>Business Unit 2</v>
      </c>
      <c r="G51" s="12">
        <f>SKUs!G51</f>
        <v>0</v>
      </c>
      <c r="H51" s="12">
        <f>SKUs!H51</f>
        <v>0</v>
      </c>
      <c r="I51" s="12">
        <f>SKUs!I51</f>
        <v>0</v>
      </c>
      <c r="J51" s="12">
        <f>SKUs!J51</f>
        <v>0</v>
      </c>
      <c r="K51" s="12">
        <f>SKUs!K51</f>
        <v>0</v>
      </c>
      <c r="M51" s="12">
        <f>'Gross Price'!L51*Quantity!L51</f>
        <v>4173</v>
      </c>
      <c r="N51" s="12">
        <f>'Gross Price'!M51*Quantity!M51</f>
        <v>4173</v>
      </c>
      <c r="O51" s="12">
        <f>'Gross Price'!N51*Quantity!N51</f>
        <v>4173</v>
      </c>
      <c r="P51" s="12">
        <f>'Gross Price'!O51*Quantity!O51</f>
        <v>4173</v>
      </c>
      <c r="Q51" s="12">
        <f>'Gross Price'!P51*Quantity!P51</f>
        <v>4173</v>
      </c>
      <c r="R51" s="12">
        <f>'Gross Price'!Q51*Quantity!Q51</f>
        <v>4173</v>
      </c>
      <c r="S51" s="12">
        <f>'Gross Price'!R51*Quantity!R51</f>
        <v>4319.0549999999994</v>
      </c>
      <c r="T51" s="12">
        <f>'Gross Price'!S51*Quantity!S51</f>
        <v>4238.3249999999998</v>
      </c>
      <c r="U51" s="12">
        <f>'Gross Price'!T51*Quantity!T51</f>
        <v>4238.3249999999998</v>
      </c>
      <c r="V51" s="12">
        <f>'Gross Price'!U51*Quantity!U51</f>
        <v>4238.3249999999998</v>
      </c>
      <c r="W51" s="12">
        <f>'Gross Price'!V51*Quantity!V51</f>
        <v>4238.3249999999998</v>
      </c>
      <c r="X51" s="12">
        <f>'Gross Price'!W51*Quantity!W51</f>
        <v>4238.3249999999998</v>
      </c>
      <c r="Y51" s="12">
        <f>'Gross Price'!X51*Quantity!X51</f>
        <v>4520.8799999999992</v>
      </c>
      <c r="Z51" s="12">
        <f>'Gross Price'!Y51*Quantity!Y51</f>
        <v>4520.8799999999992</v>
      </c>
      <c r="AA51" s="12">
        <f>'Gross Price'!Z51*Quantity!Z51</f>
        <v>4520.8799999999992</v>
      </c>
      <c r="AB51" s="12">
        <f>'Gross Price'!AA51*Quantity!AA51</f>
        <v>4656.5064000000002</v>
      </c>
      <c r="AC51" s="12">
        <f>'Gross Price'!AB51*Quantity!AB51</f>
        <v>4656.5064000000002</v>
      </c>
      <c r="AD51" s="12">
        <f>'Gross Price'!AC51*Quantity!AC51</f>
        <v>4656.5064000000002</v>
      </c>
      <c r="AE51" s="12">
        <f>'Gross Price'!AD51*Quantity!AD51</f>
        <v>4656.5064000000002</v>
      </c>
      <c r="AF51" s="12">
        <f>'Gross Price'!AE51*Quantity!AE51</f>
        <v>4573.3544999999995</v>
      </c>
      <c r="AG51" s="12">
        <f>'Gross Price'!AF51*Quantity!AF51</f>
        <v>4573.3544999999995</v>
      </c>
      <c r="AH51" s="12">
        <f>'Gross Price'!AG51*Quantity!AG51</f>
        <v>4573.3544999999995</v>
      </c>
      <c r="AI51" s="12">
        <f>'Gross Price'!AH51*Quantity!AH51</f>
        <v>4573.3544999999995</v>
      </c>
      <c r="AJ51" s="12">
        <f>'Gross Price'!AI51*Quantity!AI51</f>
        <v>4573.3544999999995</v>
      </c>
      <c r="AK51" s="12">
        <f>'Gross Price'!AJ51*Quantity!AJ51</f>
        <v>4722.704999999999</v>
      </c>
      <c r="AL51" s="12">
        <f>'Gross Price'!AK51*Quantity!AK51</f>
        <v>4722.704999999999</v>
      </c>
      <c r="AM51" s="12">
        <f>'Gross Price'!AL51*Quantity!AL51</f>
        <v>4722.704999999999</v>
      </c>
      <c r="AN51" s="12">
        <f>'Gross Price'!AM51*Quantity!AM51</f>
        <v>4793.5455749999992</v>
      </c>
      <c r="AO51" s="12">
        <f>'Gross Price'!AN51*Quantity!AN51</f>
        <v>4793.5455749999992</v>
      </c>
      <c r="AP51" s="12">
        <f>'Gross Price'!AO51*Quantity!AO51</f>
        <v>4793.5455749999992</v>
      </c>
      <c r="AQ51" s="12">
        <f>'Gross Price'!AP51*Quantity!AP51</f>
        <v>4793.5455749999992</v>
      </c>
      <c r="AR51" s="12">
        <f>'Gross Price'!AQ51*Quantity!AQ51</f>
        <v>4670.634149999999</v>
      </c>
      <c r="AS51" s="12">
        <f>'Gross Price'!AR51*Quantity!AR51</f>
        <v>4670.634149999999</v>
      </c>
      <c r="AT51" s="12">
        <f>'Gross Price'!AS51*Quantity!AS51</f>
        <v>4670.634149999999</v>
      </c>
      <c r="AU51" s="12">
        <f>'Gross Price'!AT51*Quantity!AT51</f>
        <v>4764.0468329999994</v>
      </c>
      <c r="AV51" s="12">
        <f>'Gross Price'!AU51*Quantity!AU51</f>
        <v>4764.0468329999994</v>
      </c>
      <c r="AW51" s="12">
        <f>'Gross Price'!AV51*Quantity!AV51</f>
        <v>4722.704999999999</v>
      </c>
      <c r="AX51" s="12">
        <f>'Gross Price'!AW51*Quantity!AW51</f>
        <v>4722.704999999999</v>
      </c>
      <c r="AY51" s="12">
        <f>'Gross Price'!AX51*Quantity!AX51</f>
        <v>4722.704999999999</v>
      </c>
      <c r="AZ51" s="12">
        <f>'Gross Price'!AY51*Quantity!AY51</f>
        <v>4793.5455749999992</v>
      </c>
      <c r="BA51" s="12">
        <f>'Gross Price'!AZ51*Quantity!AZ51</f>
        <v>4793.5455749999992</v>
      </c>
      <c r="BB51" s="12">
        <f>'Gross Price'!BA51*Quantity!BA51</f>
        <v>4793.5455749999992</v>
      </c>
      <c r="BC51" s="12">
        <f>'Gross Price'!BB51*Quantity!BB51</f>
        <v>5367.1322249999994</v>
      </c>
      <c r="BD51" s="12">
        <f>'Gross Price'!BC51*Quantity!BC51</f>
        <v>5244.2207999999991</v>
      </c>
      <c r="BE51" s="12">
        <f>'Gross Price'!BD51*Quantity!BD51</f>
        <v>5244.2207999999991</v>
      </c>
      <c r="BF51" s="12">
        <f>'Gross Price'!BE51*Quantity!BE51</f>
        <v>5244.2207999999991</v>
      </c>
      <c r="BG51" s="12">
        <f>'Gross Price'!BF51*Quantity!BF51</f>
        <v>5349.105215999999</v>
      </c>
      <c r="BH51" s="12">
        <f>'Gross Price'!BG51*Quantity!BG51</f>
        <v>5349.105215999999</v>
      </c>
      <c r="BI51" s="12">
        <f>'Gross Price'!BH51*Quantity!BH51</f>
        <v>4722.704999999999</v>
      </c>
      <c r="BJ51" s="12">
        <f>'Gross Price'!BI51*Quantity!BI51</f>
        <v>4722.704999999999</v>
      </c>
      <c r="BK51" s="12">
        <f>'Gross Price'!BJ51*Quantity!BJ51</f>
        <v>4722.704999999999</v>
      </c>
      <c r="BL51" s="12">
        <f>'Gross Price'!BK51*Quantity!BK51</f>
        <v>4793.5455749999992</v>
      </c>
      <c r="BM51" s="12">
        <f>'Gross Price'!BL51*Quantity!BL51</f>
        <v>4793.5455749999992</v>
      </c>
      <c r="BN51" s="12">
        <f>'Gross Price'!BM51*Quantity!BM51</f>
        <v>4793.5455749999992</v>
      </c>
      <c r="BO51" s="12">
        <f>'Gross Price'!BN51*Quantity!BN51</f>
        <v>5367.1322249999994</v>
      </c>
      <c r="BP51" s="12">
        <f>'Gross Price'!BO51*Quantity!BO51</f>
        <v>5244.2207999999991</v>
      </c>
      <c r="BQ51" s="12">
        <f>'Gross Price'!BP51*Quantity!BP51</f>
        <v>5244.2207999999991</v>
      </c>
      <c r="BR51" s="12">
        <f>'Gross Price'!BQ51*Quantity!BQ51</f>
        <v>5244.2207999999991</v>
      </c>
      <c r="BS51" s="12">
        <f>'Gross Price'!BR51*Quantity!BR51</f>
        <v>5349.105215999999</v>
      </c>
      <c r="BT51" s="12">
        <f>'Gross Price'!BS51*Quantity!BS51</f>
        <v>5349.105215999999</v>
      </c>
      <c r="BU51" s="12">
        <f>'Gross Price'!BT51*Quantity!BT51</f>
        <v>5721.8709857399981</v>
      </c>
      <c r="BV51" s="12">
        <f>'Gross Price'!BU51*Quantity!BU51</f>
        <v>5721.8709857399981</v>
      </c>
      <c r="BW51" s="12">
        <f>'Gross Price'!BV51*Quantity!BV51</f>
        <v>5721.8709857399981</v>
      </c>
      <c r="BX51" s="12">
        <f>'Gross Price'!BW51*Quantity!BW51</f>
        <v>5721.8709857399981</v>
      </c>
      <c r="BY51" s="12">
        <f>'Gross Price'!BX51*Quantity!BX51</f>
        <v>5721.8709857399981</v>
      </c>
      <c r="BZ51" s="12">
        <f>'Gross Price'!BY51*Quantity!BY51</f>
        <v>5721.8709857399981</v>
      </c>
      <c r="CA51" s="12">
        <f>'Gross Price'!BZ51*Quantity!BZ51</f>
        <v>6416.6696054369986</v>
      </c>
      <c r="CB51" s="12">
        <f>'Gross Price'!CA51*Quantity!CA51</f>
        <v>6294.0580843139987</v>
      </c>
      <c r="CC51" s="12">
        <f>'Gross Price'!CB51*Quantity!CB51</f>
        <v>6073.766051363008</v>
      </c>
      <c r="CD51" s="12">
        <f>'Gross Price'!CC51*Quantity!CC51</f>
        <v>6073.766051363008</v>
      </c>
      <c r="CE51" s="12">
        <f>'Gross Price'!CD51*Quantity!CD51</f>
        <v>6073.766051363008</v>
      </c>
      <c r="CF51" s="12">
        <f>'Gross Price'!CE51*Quantity!CE51</f>
        <v>6073.766051363008</v>
      </c>
      <c r="CG51" s="12">
        <f t="shared" si="0"/>
        <v>12519</v>
      </c>
      <c r="CH51" s="12">
        <f t="shared" si="1"/>
        <v>12519</v>
      </c>
      <c r="CI51" s="12">
        <f t="shared" si="2"/>
        <v>12795.704999999998</v>
      </c>
      <c r="CJ51" s="12">
        <f t="shared" si="3"/>
        <v>12714.974999999999</v>
      </c>
      <c r="CK51" s="12">
        <f t="shared" si="4"/>
        <v>50548.679999999986</v>
      </c>
      <c r="CL51" s="12">
        <f t="shared" si="5"/>
        <v>13562.639999999998</v>
      </c>
      <c r="CM51" s="12">
        <f t="shared" si="6"/>
        <v>13969.519200000001</v>
      </c>
      <c r="CN51" s="12">
        <f t="shared" si="7"/>
        <v>13803.215399999999</v>
      </c>
      <c r="CO51" s="12">
        <f t="shared" si="8"/>
        <v>13720.063499999998</v>
      </c>
      <c r="CP51" s="12">
        <f t="shared" si="9"/>
        <v>55055.438099999999</v>
      </c>
      <c r="CQ51" s="12">
        <f t="shared" si="10"/>
        <v>14168.114999999998</v>
      </c>
      <c r="CR51" s="12">
        <f t="shared" si="11"/>
        <v>14380.636724999997</v>
      </c>
      <c r="CS51" s="12">
        <f t="shared" si="12"/>
        <v>14134.813874999996</v>
      </c>
      <c r="CT51" s="12">
        <f t="shared" si="13"/>
        <v>14198.727815999999</v>
      </c>
      <c r="CU51" s="12">
        <f t="shared" si="14"/>
        <v>56882.293415999993</v>
      </c>
      <c r="CV51" s="12">
        <f t="shared" si="15"/>
        <v>14168.114999999998</v>
      </c>
      <c r="CW51" s="12">
        <f t="shared" si="16"/>
        <v>14380.636724999997</v>
      </c>
      <c r="CX51" s="12">
        <f t="shared" si="17"/>
        <v>15855.573824999998</v>
      </c>
      <c r="CY51" s="12">
        <f t="shared" si="18"/>
        <v>15942.431231999999</v>
      </c>
      <c r="CZ51" s="12">
        <f t="shared" si="19"/>
        <v>60346.756781999982</v>
      </c>
      <c r="DA51" s="12">
        <f t="shared" si="20"/>
        <v>14168.114999999998</v>
      </c>
      <c r="DB51" s="12">
        <f t="shared" si="21"/>
        <v>14380.636724999997</v>
      </c>
      <c r="DC51" s="12">
        <f t="shared" si="22"/>
        <v>15855.573824999998</v>
      </c>
      <c r="DD51" s="12">
        <f t="shared" si="23"/>
        <v>15942.431231999999</v>
      </c>
      <c r="DE51" s="12">
        <f t="shared" si="24"/>
        <v>60346.756781999982</v>
      </c>
      <c r="DF51" s="12">
        <f t="shared" si="25"/>
        <v>17165.612957219993</v>
      </c>
      <c r="DG51" s="12">
        <f t="shared" si="26"/>
        <v>17165.612957219993</v>
      </c>
      <c r="DH51" s="12">
        <f t="shared" si="27"/>
        <v>18784.493741114005</v>
      </c>
      <c r="DI51" s="12">
        <f t="shared" si="28"/>
        <v>18221.298154089025</v>
      </c>
      <c r="DJ51" s="12">
        <f t="shared" si="29"/>
        <v>71337.017809643017</v>
      </c>
      <c r="DK51" s="12">
        <f>SUM(M51:CHOOSE(YTD,M51,N51,O51,P51,Q51,R51,S51,T51,U51,V51,W51,X51))</f>
        <v>12519</v>
      </c>
      <c r="DL51" s="12">
        <f>SUM(Y51:CHOOSE(YTD,Y51,Z51,AA51,AB51,AC51,AD51,AE51,AF51,AG51,AH51,AI51,AJ51))</f>
        <v>13562.639999999998</v>
      </c>
      <c r="DM51" s="12">
        <f>SUM(AK51:CHOOSE(YTD,AK51,AL51,AM51,AN51,AO51,AP51,AQ51,AR51,AS51,AT51,AU51,AV51))</f>
        <v>14168.114999999998</v>
      </c>
      <c r="DN51" s="12">
        <f>SUM(AW51:CHOOSE(YTD,AW51,AX51,AY51,AZ51,BA51,BB51,BC51,BD51,BE51,BF51,BG51,BH51))</f>
        <v>14168.114999999998</v>
      </c>
      <c r="DO51" s="12">
        <f>SUM(BI51:CHOOSE(YTD,BI51,BJ51,BK51,BL51,BM51,BN51,BO51,BP51,BQ51,BR51,BS51,BT51))</f>
        <v>14168.114999999998</v>
      </c>
      <c r="DP51" s="12">
        <f>SUM(BU51:CHOOSE(YTD,BU51,BV51,BW51,BX51,BY51,BZ51,CA51,CB51,CC51,CD51,CE51,CF51))</f>
        <v>17165.612957219993</v>
      </c>
    </row>
    <row r="52" spans="1:120" x14ac:dyDescent="0.15">
      <c r="A52" s="12" t="str">
        <f>Lists!B$40</f>
        <v>Discount 1</v>
      </c>
      <c r="B52" s="12" t="str">
        <f>B2</f>
        <v>SKU1</v>
      </c>
      <c r="C52" s="12" t="str">
        <f t="shared" ref="C52:K52" si="31">C2</f>
        <v>SKUName1</v>
      </c>
      <c r="D52" s="12" t="str">
        <f t="shared" si="31"/>
        <v>Brand 1</v>
      </c>
      <c r="E52" s="12" t="str">
        <f t="shared" si="31"/>
        <v>Segment 1</v>
      </c>
      <c r="F52" s="12" t="str">
        <f t="shared" si="31"/>
        <v>Business Unit 1</v>
      </c>
      <c r="G52" s="12">
        <f t="shared" si="31"/>
        <v>0</v>
      </c>
      <c r="H52" s="12">
        <f t="shared" si="31"/>
        <v>0</v>
      </c>
      <c r="I52" s="12">
        <f t="shared" si="31"/>
        <v>0</v>
      </c>
      <c r="J52" s="12">
        <f t="shared" si="31"/>
        <v>0</v>
      </c>
      <c r="K52" s="12">
        <f t="shared" si="31"/>
        <v>0</v>
      </c>
      <c r="M52" s="12">
        <f>M2*'Discount 1'!L2</f>
        <v>3.4499999999999997</v>
      </c>
      <c r="N52" s="12">
        <f>N2*'Discount 1'!M2</f>
        <v>3.4499999999999997</v>
      </c>
      <c r="O52" s="12">
        <f>O2*'Discount 1'!N2</f>
        <v>3.4499999999999997</v>
      </c>
      <c r="P52" s="12">
        <f>P2*'Discount 1'!O2</f>
        <v>3.4499999999999997</v>
      </c>
      <c r="Q52" s="12">
        <f>Q2*'Discount 1'!P2</f>
        <v>3.4499999999999997</v>
      </c>
      <c r="R52" s="12">
        <f>R2*'Discount 1'!Q2</f>
        <v>3.4499999999999997</v>
      </c>
      <c r="S52" s="12">
        <f>S2*'Discount 1'!R2</f>
        <v>3.5707499999999999</v>
      </c>
      <c r="T52" s="12">
        <f>T2*'Discount 1'!S2</f>
        <v>3.5707499999999999</v>
      </c>
      <c r="U52" s="12">
        <f>U2*'Discount 1'!T2</f>
        <v>3.5707499999999999</v>
      </c>
      <c r="V52" s="12">
        <f>V2*'Discount 1'!U2</f>
        <v>3.5707499999999999</v>
      </c>
      <c r="W52" s="12">
        <f>W2*'Discount 1'!V2</f>
        <v>3.5707499999999999</v>
      </c>
      <c r="X52" s="12">
        <f>X2*'Discount 1'!W2</f>
        <v>3.5707499999999999</v>
      </c>
      <c r="Y52" s="12">
        <f>Y2*'Discount 1'!X2</f>
        <v>4.7610000000000001</v>
      </c>
      <c r="Z52" s="12">
        <f>Z2*'Discount 1'!Y2</f>
        <v>4.7610000000000001</v>
      </c>
      <c r="AA52" s="12">
        <f>AA2*'Discount 1'!Z2</f>
        <v>4.7610000000000001</v>
      </c>
      <c r="AB52" s="12">
        <f>AB2*'Discount 1'!AA2</f>
        <v>4.9038300000000001</v>
      </c>
      <c r="AC52" s="12">
        <f>AC2*'Discount 1'!AB2</f>
        <v>4.9038300000000001</v>
      </c>
      <c r="AD52" s="12">
        <f>AD2*'Discount 1'!AC2</f>
        <v>4.9038300000000001</v>
      </c>
      <c r="AE52" s="12">
        <f>AE2*'Discount 1'!AD2</f>
        <v>4.9038300000000001</v>
      </c>
      <c r="AF52" s="12">
        <f>AF2*'Discount 1'!AE2</f>
        <v>4.9038300000000001</v>
      </c>
      <c r="AG52" s="12">
        <f>AG2*'Discount 1'!AF2</f>
        <v>4.9038300000000001</v>
      </c>
      <c r="AH52" s="12">
        <f>AH2*'Discount 1'!AG2</f>
        <v>4.9038300000000001</v>
      </c>
      <c r="AI52" s="12">
        <f>AI2*'Discount 1'!AH2</f>
        <v>4.9038300000000001</v>
      </c>
      <c r="AJ52" s="12">
        <f>AJ2*'Discount 1'!AI2</f>
        <v>4.9038300000000001</v>
      </c>
      <c r="AK52" s="12">
        <f>AK2*'Discount 1'!AJ2</f>
        <v>4.7610000000000001</v>
      </c>
      <c r="AL52" s="12">
        <f>AL2*'Discount 1'!AK2</f>
        <v>4.7610000000000001</v>
      </c>
      <c r="AM52" s="12">
        <f>AM2*'Discount 1'!AL2</f>
        <v>4.7610000000000001</v>
      </c>
      <c r="AN52" s="12">
        <f>AN2*'Discount 1'!AM2</f>
        <v>4.8324150000000001</v>
      </c>
      <c r="AO52" s="12">
        <f>AO2*'Discount 1'!AN2</f>
        <v>4.8324150000000001</v>
      </c>
      <c r="AP52" s="12">
        <f>AP2*'Discount 1'!AO2</f>
        <v>4.8324150000000001</v>
      </c>
      <c r="AQ52" s="12">
        <f>AQ2*'Discount 1'!AP2</f>
        <v>4.8324150000000001</v>
      </c>
      <c r="AR52" s="12">
        <f>AR2*'Discount 1'!AQ2</f>
        <v>4.8324150000000001</v>
      </c>
      <c r="AS52" s="12">
        <f>AS2*'Discount 1'!AR2</f>
        <v>4.8324150000000001</v>
      </c>
      <c r="AT52" s="12">
        <f>AT2*'Discount 1'!AS2</f>
        <v>4.8324150000000001</v>
      </c>
      <c r="AU52" s="12">
        <f>AU2*'Discount 1'!AT2</f>
        <v>4.9290633000000001</v>
      </c>
      <c r="AV52" s="12">
        <f>AV2*'Discount 1'!AU2</f>
        <v>4.9290633000000001</v>
      </c>
      <c r="AW52" s="12">
        <f>AW2*'Discount 1'!AV2</f>
        <v>4.7610000000000001</v>
      </c>
      <c r="AX52" s="12">
        <f>AX2*'Discount 1'!AW2</f>
        <v>4.7610000000000001</v>
      </c>
      <c r="AY52" s="12">
        <f>AY2*'Discount 1'!AX2</f>
        <v>4.7610000000000001</v>
      </c>
      <c r="AZ52" s="12">
        <f>AZ2*'Discount 1'!AY2</f>
        <v>4.8324150000000001</v>
      </c>
      <c r="BA52" s="12">
        <f>BA2*'Discount 1'!AZ2</f>
        <v>4.8324150000000001</v>
      </c>
      <c r="BB52" s="12">
        <f>BB2*'Discount 1'!BA2</f>
        <v>4.8324150000000001</v>
      </c>
      <c r="BC52" s="12">
        <f>BC2*'Discount 1'!BB2</f>
        <v>5.7988979999999994</v>
      </c>
      <c r="BD52" s="12">
        <f>BD2*'Discount 1'!BC2</f>
        <v>5.7988979999999994</v>
      </c>
      <c r="BE52" s="12">
        <f>BE2*'Discount 1'!BD2</f>
        <v>5.7988979999999994</v>
      </c>
      <c r="BF52" s="12">
        <f>BF2*'Discount 1'!BE2</f>
        <v>5.7988979999999994</v>
      </c>
      <c r="BG52" s="12">
        <f>BG2*'Discount 1'!BF2</f>
        <v>5.9148759599999998</v>
      </c>
      <c r="BH52" s="12">
        <f>BH2*'Discount 1'!BG2</f>
        <v>5.9148759599999998</v>
      </c>
      <c r="BI52" s="12">
        <f>BI2*'Discount 1'!BH2</f>
        <v>4.7610000000000001</v>
      </c>
      <c r="BJ52" s="12">
        <f>BJ2*'Discount 1'!BI2</f>
        <v>4.7610000000000001</v>
      </c>
      <c r="BK52" s="12">
        <f>BK2*'Discount 1'!BJ2</f>
        <v>4.7610000000000001</v>
      </c>
      <c r="BL52" s="12">
        <f>BL2*'Discount 1'!BK2</f>
        <v>4.8324150000000001</v>
      </c>
      <c r="BM52" s="12">
        <f>BM2*'Discount 1'!BL2</f>
        <v>4.8324150000000001</v>
      </c>
      <c r="BN52" s="12">
        <f>BN2*'Discount 1'!BM2</f>
        <v>4.8324150000000001</v>
      </c>
      <c r="BO52" s="12">
        <f>BO2*'Discount 1'!BN2</f>
        <v>5.7988979999999994</v>
      </c>
      <c r="BP52" s="12">
        <f>BP2*'Discount 1'!BO2</f>
        <v>5.7988979999999994</v>
      </c>
      <c r="BQ52" s="12">
        <f>BQ2*'Discount 1'!BP2</f>
        <v>5.7988979999999994</v>
      </c>
      <c r="BR52" s="12">
        <f>BR2*'Discount 1'!BQ2</f>
        <v>5.7988979999999994</v>
      </c>
      <c r="BS52" s="12">
        <f>BS2*'Discount 1'!BR2</f>
        <v>5.9148759599999998</v>
      </c>
      <c r="BT52" s="12">
        <f>BT2*'Discount 1'!BS2</f>
        <v>5.9148759599999998</v>
      </c>
      <c r="BU52" s="12">
        <f>BU2*'Discount 1'!BT2</f>
        <v>5.7847486888799997</v>
      </c>
      <c r="BV52" s="12">
        <f>BV2*'Discount 1'!BU2</f>
        <v>5.7847486888799997</v>
      </c>
      <c r="BW52" s="12">
        <f>BW2*'Discount 1'!BV2</f>
        <v>5.7847486888799997</v>
      </c>
      <c r="BX52" s="12">
        <f>BX2*'Discount 1'!BW2</f>
        <v>5.7847486888799997</v>
      </c>
      <c r="BY52" s="12">
        <f>BY2*'Discount 1'!BX2</f>
        <v>5.7847486888799997</v>
      </c>
      <c r="BZ52" s="12">
        <f>BZ2*'Discount 1'!BY2</f>
        <v>5.7847486888799997</v>
      </c>
      <c r="CA52" s="12">
        <f>CA2*'Discount 1'!BZ2</f>
        <v>6.7488734703599995</v>
      </c>
      <c r="CB52" s="12">
        <f>CB2*'Discount 1'!CA2</f>
        <v>6.7488734703599995</v>
      </c>
      <c r="CC52" s="12">
        <f>CC2*'Discount 1'!CB2</f>
        <v>6.5126628988973998</v>
      </c>
      <c r="CD52" s="12">
        <f>CD2*'Discount 1'!CC2</f>
        <v>6.5126628988973998</v>
      </c>
      <c r="CE52" s="12">
        <f>CE2*'Discount 1'!CD2</f>
        <v>6.5126628988973998</v>
      </c>
      <c r="CF52" s="12">
        <f>CF2*'Discount 1'!CE2</f>
        <v>6.5126628988973998</v>
      </c>
      <c r="CG52" s="12">
        <f t="shared" si="0"/>
        <v>10.35</v>
      </c>
      <c r="CH52" s="12">
        <f t="shared" si="1"/>
        <v>10.35</v>
      </c>
      <c r="CI52" s="12">
        <f t="shared" si="2"/>
        <v>10.712249999999999</v>
      </c>
      <c r="CJ52" s="12">
        <f t="shared" si="3"/>
        <v>10.712249999999999</v>
      </c>
      <c r="CK52" s="12">
        <f t="shared" si="4"/>
        <v>42.124499999999991</v>
      </c>
      <c r="CL52" s="12">
        <f t="shared" si="5"/>
        <v>14.283000000000001</v>
      </c>
      <c r="CM52" s="12">
        <f t="shared" si="6"/>
        <v>14.711490000000001</v>
      </c>
      <c r="CN52" s="12">
        <f t="shared" si="7"/>
        <v>14.711490000000001</v>
      </c>
      <c r="CO52" s="12">
        <f t="shared" si="8"/>
        <v>14.711490000000001</v>
      </c>
      <c r="CP52" s="12">
        <f t="shared" si="9"/>
        <v>58.417469999999994</v>
      </c>
      <c r="CQ52" s="12">
        <f t="shared" si="10"/>
        <v>14.283000000000001</v>
      </c>
      <c r="CR52" s="12">
        <f t="shared" si="11"/>
        <v>14.497244999999999</v>
      </c>
      <c r="CS52" s="12">
        <f t="shared" si="12"/>
        <v>14.497244999999999</v>
      </c>
      <c r="CT52" s="12">
        <f t="shared" si="13"/>
        <v>14.6905416</v>
      </c>
      <c r="CU52" s="12">
        <f t="shared" si="14"/>
        <v>57.968031600000003</v>
      </c>
      <c r="CV52" s="12">
        <f t="shared" si="15"/>
        <v>14.283000000000001</v>
      </c>
      <c r="CW52" s="12">
        <f t="shared" si="16"/>
        <v>14.497244999999999</v>
      </c>
      <c r="CX52" s="12">
        <f t="shared" si="17"/>
        <v>17.396693999999997</v>
      </c>
      <c r="CY52" s="12">
        <f t="shared" si="18"/>
        <v>17.628649920000001</v>
      </c>
      <c r="CZ52" s="12">
        <f t="shared" si="19"/>
        <v>63.805588920000005</v>
      </c>
      <c r="DA52" s="12">
        <f t="shared" si="20"/>
        <v>14.283000000000001</v>
      </c>
      <c r="DB52" s="12">
        <f t="shared" si="21"/>
        <v>14.497244999999999</v>
      </c>
      <c r="DC52" s="12">
        <f t="shared" si="22"/>
        <v>17.396693999999997</v>
      </c>
      <c r="DD52" s="12">
        <f t="shared" si="23"/>
        <v>17.628649920000001</v>
      </c>
      <c r="DE52" s="12">
        <f t="shared" si="24"/>
        <v>63.805588920000005</v>
      </c>
      <c r="DF52" s="12">
        <f t="shared" si="25"/>
        <v>17.354246066639998</v>
      </c>
      <c r="DG52" s="12">
        <f t="shared" si="26"/>
        <v>17.354246066639998</v>
      </c>
      <c r="DH52" s="12">
        <f t="shared" si="27"/>
        <v>20.010409839617399</v>
      </c>
      <c r="DI52" s="12">
        <f t="shared" si="28"/>
        <v>19.537988696692199</v>
      </c>
      <c r="DJ52" s="12">
        <f t="shared" si="29"/>
        <v>74.256890669589609</v>
      </c>
      <c r="DK52" s="12">
        <f>SUM(M52:CHOOSE(YTD,M52,N52,O52,P52,Q52,R52,S52,T52,U52,V52,W52,X52))</f>
        <v>10.35</v>
      </c>
      <c r="DL52" s="12">
        <f>SUM(Y52:CHOOSE(YTD,Y52,Z52,AA52,AB52,AC52,AD52,AE52,AF52,AG52,AH52,AI52,AJ52))</f>
        <v>14.283000000000001</v>
      </c>
      <c r="DM52" s="12">
        <f>SUM(AK52:CHOOSE(YTD,AK52,AL52,AM52,AN52,AO52,AP52,AQ52,AR52,AS52,AT52,AU52,AV52))</f>
        <v>14.283000000000001</v>
      </c>
      <c r="DN52" s="12">
        <f>SUM(AW52:CHOOSE(YTD,AW52,AX52,AY52,AZ52,BA52,BB52,BC52,BD52,BE52,BF52,BG52,BH52))</f>
        <v>14.283000000000001</v>
      </c>
      <c r="DO52" s="12">
        <f>SUM(BI52:CHOOSE(YTD,BI52,BJ52,BK52,BL52,BM52,BN52,BO52,BP52,BQ52,BR52,BS52,BT52))</f>
        <v>14.283000000000001</v>
      </c>
      <c r="DP52" s="12">
        <f>SUM(BU52:CHOOSE(YTD,BU52,BV52,BW52,BX52,BY52,BZ52,CA52,CB52,CC52,CD52,CE52,CF52))</f>
        <v>17.354246066639998</v>
      </c>
    </row>
    <row r="53" spans="1:120" x14ac:dyDescent="0.15">
      <c r="A53" s="12" t="str">
        <f>A52</f>
        <v>Discount 1</v>
      </c>
      <c r="B53" s="12" t="str">
        <f t="shared" ref="B53:K53" si="32">B3</f>
        <v>SKU2</v>
      </c>
      <c r="C53" s="12" t="str">
        <f t="shared" si="32"/>
        <v>SKUName2</v>
      </c>
      <c r="D53" s="12" t="str">
        <f t="shared" si="32"/>
        <v>Brand 1</v>
      </c>
      <c r="E53" s="12" t="str">
        <f t="shared" si="32"/>
        <v>Segment 1</v>
      </c>
      <c r="F53" s="12" t="str">
        <f t="shared" si="32"/>
        <v>Business Unit 1</v>
      </c>
      <c r="G53" s="12">
        <f t="shared" si="32"/>
        <v>0</v>
      </c>
      <c r="H53" s="12">
        <f t="shared" si="32"/>
        <v>0</v>
      </c>
      <c r="I53" s="12">
        <f t="shared" si="32"/>
        <v>0</v>
      </c>
      <c r="J53" s="12">
        <f t="shared" si="32"/>
        <v>0</v>
      </c>
      <c r="K53" s="12">
        <f t="shared" si="32"/>
        <v>0</v>
      </c>
      <c r="M53" s="12">
        <f>M3*'Discount 1'!L3</f>
        <v>35.055</v>
      </c>
      <c r="N53" s="12">
        <f>N3*'Discount 1'!M3</f>
        <v>35.055</v>
      </c>
      <c r="O53" s="12">
        <f>O3*'Discount 1'!N3</f>
        <v>35.055</v>
      </c>
      <c r="P53" s="12">
        <f>P3*'Discount 1'!O3</f>
        <v>35.055</v>
      </c>
      <c r="Q53" s="12">
        <f>Q3*'Discount 1'!P3</f>
        <v>35.055</v>
      </c>
      <c r="R53" s="12">
        <f>R3*'Discount 1'!Q3</f>
        <v>35.055</v>
      </c>
      <c r="S53" s="12">
        <f>S3*'Discount 1'!R3</f>
        <v>36.281924999999994</v>
      </c>
      <c r="T53" s="12">
        <f>T3*'Discount 1'!S3</f>
        <v>35.645399999999995</v>
      </c>
      <c r="U53" s="12">
        <f>U3*'Discount 1'!T3</f>
        <v>35.645399999999995</v>
      </c>
      <c r="V53" s="12">
        <f>V3*'Discount 1'!U3</f>
        <v>35.645399999999995</v>
      </c>
      <c r="W53" s="12">
        <f>W3*'Discount 1'!V3</f>
        <v>35.645399999999995</v>
      </c>
      <c r="X53" s="12">
        <f>X3*'Discount 1'!W3</f>
        <v>35.645399999999995</v>
      </c>
      <c r="Y53" s="12">
        <f>Y3*'Discount 1'!X3</f>
        <v>50.921999999999997</v>
      </c>
      <c r="Z53" s="12">
        <f>Z3*'Discount 1'!Y3</f>
        <v>50.921999999999997</v>
      </c>
      <c r="AA53" s="12">
        <f>AA3*'Discount 1'!Z3</f>
        <v>50.921999999999997</v>
      </c>
      <c r="AB53" s="12">
        <f>AB3*'Discount 1'!AA3</f>
        <v>52.449659999999994</v>
      </c>
      <c r="AC53" s="12">
        <f>AC3*'Discount 1'!AB3</f>
        <v>52.449659999999994</v>
      </c>
      <c r="AD53" s="12">
        <f>AD3*'Discount 1'!AC3</f>
        <v>52.449659999999994</v>
      </c>
      <c r="AE53" s="12">
        <f>AE3*'Discount 1'!AD3</f>
        <v>52.449659999999994</v>
      </c>
      <c r="AF53" s="12">
        <f>AF3*'Discount 1'!AE3</f>
        <v>51.575498999999994</v>
      </c>
      <c r="AG53" s="12">
        <f>AG3*'Discount 1'!AF3</f>
        <v>51.575498999999994</v>
      </c>
      <c r="AH53" s="12">
        <f>AH3*'Discount 1'!AG3</f>
        <v>51.575498999999994</v>
      </c>
      <c r="AI53" s="12">
        <f>AI3*'Discount 1'!AH3</f>
        <v>51.575498999999994</v>
      </c>
      <c r="AJ53" s="12">
        <f>AJ3*'Discount 1'!AI3</f>
        <v>51.575498999999994</v>
      </c>
      <c r="AK53" s="12">
        <f>AK3*'Discount 1'!AJ3</f>
        <v>52.619399999999999</v>
      </c>
      <c r="AL53" s="12">
        <f>AL3*'Discount 1'!AK3</f>
        <v>52.619399999999999</v>
      </c>
      <c r="AM53" s="12">
        <f>AM3*'Discount 1'!AL3</f>
        <v>52.619399999999999</v>
      </c>
      <c r="AN53" s="12">
        <f>AN3*'Discount 1'!AM3</f>
        <v>53.40869099999999</v>
      </c>
      <c r="AO53" s="12">
        <f>AO3*'Discount 1'!AN3</f>
        <v>53.40869099999999</v>
      </c>
      <c r="AP53" s="12">
        <f>AP3*'Discount 1'!AO3</f>
        <v>53.40869099999999</v>
      </c>
      <c r="AQ53" s="12">
        <f>AQ3*'Discount 1'!AP3</f>
        <v>53.40869099999999</v>
      </c>
      <c r="AR53" s="12">
        <f>AR3*'Discount 1'!AQ3</f>
        <v>52.547260499999993</v>
      </c>
      <c r="AS53" s="12">
        <f>AS3*'Discount 1'!AR3</f>
        <v>52.547260499999993</v>
      </c>
      <c r="AT53" s="12">
        <f>AT3*'Discount 1'!AS3</f>
        <v>52.547260499999993</v>
      </c>
      <c r="AU53" s="12">
        <f>AU3*'Discount 1'!AT3</f>
        <v>53.598205709999995</v>
      </c>
      <c r="AV53" s="12">
        <f>AV3*'Discount 1'!AU3</f>
        <v>53.598205709999995</v>
      </c>
      <c r="AW53" s="12">
        <f>AW3*'Discount 1'!AV3</f>
        <v>52.619399999999999</v>
      </c>
      <c r="AX53" s="12">
        <f>AX3*'Discount 1'!AW3</f>
        <v>52.619399999999999</v>
      </c>
      <c r="AY53" s="12">
        <f>AY3*'Discount 1'!AX3</f>
        <v>52.619399999999999</v>
      </c>
      <c r="AZ53" s="12">
        <f>AZ3*'Discount 1'!AY3</f>
        <v>53.40869099999999</v>
      </c>
      <c r="BA53" s="12">
        <f>BA3*'Discount 1'!AZ3</f>
        <v>53.40869099999999</v>
      </c>
      <c r="BB53" s="12">
        <f>BB3*'Discount 1'!BA3</f>
        <v>53.40869099999999</v>
      </c>
      <c r="BC53" s="12">
        <f>BC3*'Discount 1'!BB3</f>
        <v>59.438704499999993</v>
      </c>
      <c r="BD53" s="12">
        <f>BD3*'Discount 1'!BC3</f>
        <v>58.577273999999989</v>
      </c>
      <c r="BE53" s="12">
        <f>BE3*'Discount 1'!BD3</f>
        <v>58.577273999999989</v>
      </c>
      <c r="BF53" s="12">
        <f>BF3*'Discount 1'!BE3</f>
        <v>58.577273999999989</v>
      </c>
      <c r="BG53" s="12">
        <f>BG3*'Discount 1'!BF3</f>
        <v>59.748819479999987</v>
      </c>
      <c r="BH53" s="12">
        <f>BH3*'Discount 1'!BG3</f>
        <v>59.748819479999987</v>
      </c>
      <c r="BI53" s="12">
        <f>BI3*'Discount 1'!BH3</f>
        <v>52.619399999999999</v>
      </c>
      <c r="BJ53" s="12">
        <f>BJ3*'Discount 1'!BI3</f>
        <v>52.619399999999999</v>
      </c>
      <c r="BK53" s="12">
        <f>BK3*'Discount 1'!BJ3</f>
        <v>52.619399999999999</v>
      </c>
      <c r="BL53" s="12">
        <f>BL3*'Discount 1'!BK3</f>
        <v>53.40869099999999</v>
      </c>
      <c r="BM53" s="12">
        <f>BM3*'Discount 1'!BL3</f>
        <v>53.40869099999999</v>
      </c>
      <c r="BN53" s="12">
        <f>BN3*'Discount 1'!BM3</f>
        <v>53.40869099999999</v>
      </c>
      <c r="BO53" s="12">
        <f>BO3*'Discount 1'!BN3</f>
        <v>59.438704499999993</v>
      </c>
      <c r="BP53" s="12">
        <f>BP3*'Discount 1'!BO3</f>
        <v>58.577273999999989</v>
      </c>
      <c r="BQ53" s="12">
        <f>BQ3*'Discount 1'!BP3</f>
        <v>58.577273999999989</v>
      </c>
      <c r="BR53" s="12">
        <f>BR3*'Discount 1'!BQ3</f>
        <v>58.577273999999989</v>
      </c>
      <c r="BS53" s="12">
        <f>BS3*'Discount 1'!BR3</f>
        <v>59.748819479999987</v>
      </c>
      <c r="BT53" s="12">
        <f>BT3*'Discount 1'!BS3</f>
        <v>59.748819479999987</v>
      </c>
      <c r="BU53" s="12">
        <f>BU3*'Discount 1'!BT3</f>
        <v>63.590317108919983</v>
      </c>
      <c r="BV53" s="12">
        <f>BV3*'Discount 1'!BU3</f>
        <v>63.590317108919983</v>
      </c>
      <c r="BW53" s="12">
        <f>BW3*'Discount 1'!BV3</f>
        <v>63.590317108919983</v>
      </c>
      <c r="BX53" s="12">
        <f>BX3*'Discount 1'!BW3</f>
        <v>63.590317108919983</v>
      </c>
      <c r="BY53" s="12">
        <f>BY3*'Discount 1'!BX3</f>
        <v>63.590317108919983</v>
      </c>
      <c r="BZ53" s="12">
        <f>BZ3*'Discount 1'!BY3</f>
        <v>63.590317108919983</v>
      </c>
      <c r="CA53" s="12">
        <f>CA3*'Discount 1'!BZ3</f>
        <v>71.324274595139983</v>
      </c>
      <c r="CB53" s="12">
        <f>CB3*'Discount 1'!CA3</f>
        <v>70.464945985559979</v>
      </c>
      <c r="CC53" s="12">
        <f>CC3*'Discount 1'!CB3</f>
        <v>67.99867287606537</v>
      </c>
      <c r="CD53" s="12">
        <f>CD3*'Discount 1'!CC3</f>
        <v>67.99867287606537</v>
      </c>
      <c r="CE53" s="12">
        <f>CE3*'Discount 1'!CD3</f>
        <v>67.99867287606537</v>
      </c>
      <c r="CF53" s="12">
        <f>CF3*'Discount 1'!CE3</f>
        <v>67.99867287606537</v>
      </c>
      <c r="CG53" s="12">
        <f t="shared" si="0"/>
        <v>105.16499999999999</v>
      </c>
      <c r="CH53" s="12">
        <f t="shared" si="1"/>
        <v>105.16499999999999</v>
      </c>
      <c r="CI53" s="12">
        <f t="shared" si="2"/>
        <v>107.57272499999999</v>
      </c>
      <c r="CJ53" s="12">
        <f t="shared" si="3"/>
        <v>106.93619999999999</v>
      </c>
      <c r="CK53" s="12">
        <f t="shared" si="4"/>
        <v>424.83892500000002</v>
      </c>
      <c r="CL53" s="12">
        <f t="shared" si="5"/>
        <v>152.76599999999999</v>
      </c>
      <c r="CM53" s="12">
        <f t="shared" si="6"/>
        <v>157.34897999999998</v>
      </c>
      <c r="CN53" s="12">
        <f t="shared" si="7"/>
        <v>155.60065799999998</v>
      </c>
      <c r="CO53" s="12">
        <f t="shared" si="8"/>
        <v>154.72649699999999</v>
      </c>
      <c r="CP53" s="12">
        <f t="shared" si="9"/>
        <v>620.44213500000001</v>
      </c>
      <c r="CQ53" s="12">
        <f t="shared" si="10"/>
        <v>157.85820000000001</v>
      </c>
      <c r="CR53" s="12">
        <f t="shared" si="11"/>
        <v>160.22607299999999</v>
      </c>
      <c r="CS53" s="12">
        <f t="shared" si="12"/>
        <v>158.50321199999996</v>
      </c>
      <c r="CT53" s="12">
        <f t="shared" si="13"/>
        <v>159.74367192</v>
      </c>
      <c r="CU53" s="12">
        <f t="shared" si="14"/>
        <v>636.3311569199999</v>
      </c>
      <c r="CV53" s="12">
        <f t="shared" si="15"/>
        <v>157.85820000000001</v>
      </c>
      <c r="CW53" s="12">
        <f t="shared" si="16"/>
        <v>160.22607299999999</v>
      </c>
      <c r="CX53" s="12">
        <f t="shared" si="17"/>
        <v>176.59325249999998</v>
      </c>
      <c r="CY53" s="12">
        <f t="shared" si="18"/>
        <v>178.07491295999995</v>
      </c>
      <c r="CZ53" s="12">
        <f t="shared" si="19"/>
        <v>672.75243845999978</v>
      </c>
      <c r="DA53" s="12">
        <f t="shared" si="20"/>
        <v>157.85820000000001</v>
      </c>
      <c r="DB53" s="12">
        <f t="shared" si="21"/>
        <v>160.22607299999999</v>
      </c>
      <c r="DC53" s="12">
        <f t="shared" si="22"/>
        <v>176.59325249999998</v>
      </c>
      <c r="DD53" s="12">
        <f t="shared" si="23"/>
        <v>178.07491295999995</v>
      </c>
      <c r="DE53" s="12">
        <f t="shared" si="24"/>
        <v>672.75243845999978</v>
      </c>
      <c r="DF53" s="12">
        <f t="shared" si="25"/>
        <v>190.77095132675996</v>
      </c>
      <c r="DG53" s="12">
        <f t="shared" si="26"/>
        <v>190.77095132675996</v>
      </c>
      <c r="DH53" s="12">
        <f t="shared" si="27"/>
        <v>209.78789345676535</v>
      </c>
      <c r="DI53" s="12">
        <f t="shared" si="28"/>
        <v>203.99601862819611</v>
      </c>
      <c r="DJ53" s="12">
        <f t="shared" si="29"/>
        <v>795.32581473848131</v>
      </c>
      <c r="DK53" s="12">
        <f>SUM(M53:CHOOSE(YTD,M53,N53,O53,P53,Q53,R53,S53,T53,U53,V53,W53,X53))</f>
        <v>105.16499999999999</v>
      </c>
      <c r="DL53" s="12">
        <f>SUM(Y53:CHOOSE(YTD,Y53,Z53,AA53,AB53,AC53,AD53,AE53,AF53,AG53,AH53,AI53,AJ53))</f>
        <v>152.76599999999999</v>
      </c>
      <c r="DM53" s="12">
        <f>SUM(AK53:CHOOSE(YTD,AK53,AL53,AM53,AN53,AO53,AP53,AQ53,AR53,AS53,AT53,AU53,AV53))</f>
        <v>157.85820000000001</v>
      </c>
      <c r="DN53" s="12">
        <f>SUM(AW53:CHOOSE(YTD,AW53,AX53,AY53,AZ53,BA53,BB53,BC53,BD53,BE53,BF53,BG53,BH53))</f>
        <v>157.85820000000001</v>
      </c>
      <c r="DO53" s="12">
        <f>SUM(BI53:CHOOSE(YTD,BI53,BJ53,BK53,BL53,BM53,BN53,BO53,BP53,BQ53,BR53,BS53,BT53))</f>
        <v>157.85820000000001</v>
      </c>
      <c r="DP53" s="12">
        <f>SUM(BU53:CHOOSE(YTD,BU53,BV53,BW53,BX53,BY53,BZ53,CA53,CB53,CC53,CD53,CE53,CF53))</f>
        <v>190.77095132675996</v>
      </c>
    </row>
    <row r="54" spans="1:120" x14ac:dyDescent="0.15">
      <c r="A54" s="12" t="str">
        <f t="shared" ref="A54:A101" si="33">A53</f>
        <v>Discount 1</v>
      </c>
      <c r="B54" s="12" t="str">
        <f t="shared" ref="B54:K54" si="34">B4</f>
        <v>SKU3</v>
      </c>
      <c r="C54" s="12" t="str">
        <f t="shared" si="34"/>
        <v>SKUName3</v>
      </c>
      <c r="D54" s="12" t="str">
        <f t="shared" si="34"/>
        <v>Brand 1</v>
      </c>
      <c r="E54" s="12" t="str">
        <f t="shared" si="34"/>
        <v>Segment 1</v>
      </c>
      <c r="F54" s="12" t="str">
        <f t="shared" si="34"/>
        <v>Business Unit 1</v>
      </c>
      <c r="G54" s="12">
        <f t="shared" si="34"/>
        <v>0</v>
      </c>
      <c r="H54" s="12">
        <f t="shared" si="34"/>
        <v>0</v>
      </c>
      <c r="I54" s="12">
        <f t="shared" si="34"/>
        <v>0</v>
      </c>
      <c r="J54" s="12">
        <f t="shared" si="34"/>
        <v>0</v>
      </c>
      <c r="K54" s="12">
        <f t="shared" si="34"/>
        <v>0</v>
      </c>
      <c r="M54" s="12">
        <f>M4*'Discount 1'!L4</f>
        <v>34.905000000000001</v>
      </c>
      <c r="N54" s="12">
        <f>N4*'Discount 1'!M4</f>
        <v>34.905000000000001</v>
      </c>
      <c r="O54" s="12">
        <f>O4*'Discount 1'!N4</f>
        <v>34.905000000000001</v>
      </c>
      <c r="P54" s="12">
        <f>P4*'Discount 1'!O4</f>
        <v>34.905000000000001</v>
      </c>
      <c r="Q54" s="12">
        <f>Q4*'Discount 1'!P4</f>
        <v>34.905000000000001</v>
      </c>
      <c r="R54" s="12">
        <f>R4*'Discount 1'!Q4</f>
        <v>34.905000000000001</v>
      </c>
      <c r="S54" s="12">
        <f>S4*'Discount 1'!R4</f>
        <v>36.126674999999992</v>
      </c>
      <c r="T54" s="12">
        <f>T4*'Discount 1'!S4</f>
        <v>35.319374999999994</v>
      </c>
      <c r="U54" s="12">
        <f>U4*'Discount 1'!T4</f>
        <v>35.319374999999994</v>
      </c>
      <c r="V54" s="12">
        <f>V4*'Discount 1'!U4</f>
        <v>35.319374999999994</v>
      </c>
      <c r="W54" s="12">
        <f>W4*'Discount 1'!V4</f>
        <v>35.319374999999994</v>
      </c>
      <c r="X54" s="12">
        <f>X4*'Discount 1'!W4</f>
        <v>35.319374999999994</v>
      </c>
      <c r="Y54" s="12">
        <f>Y4*'Discount 1'!X4</f>
        <v>50.590799999999994</v>
      </c>
      <c r="Z54" s="12">
        <f>Z4*'Discount 1'!Y4</f>
        <v>50.590799999999994</v>
      </c>
      <c r="AA54" s="12">
        <f>AA4*'Discount 1'!Z4</f>
        <v>50.590799999999994</v>
      </c>
      <c r="AB54" s="12">
        <f>AB4*'Discount 1'!AA4</f>
        <v>52.108523999999996</v>
      </c>
      <c r="AC54" s="12">
        <f>AC4*'Discount 1'!AB4</f>
        <v>52.108523999999996</v>
      </c>
      <c r="AD54" s="12">
        <f>AD4*'Discount 1'!AC4</f>
        <v>52.108523999999996</v>
      </c>
      <c r="AE54" s="12">
        <f>AE4*'Discount 1'!AD4</f>
        <v>52.108523999999996</v>
      </c>
      <c r="AF54" s="12">
        <f>AF4*'Discount 1'!AE4</f>
        <v>50.999831999999998</v>
      </c>
      <c r="AG54" s="12">
        <f>AG4*'Discount 1'!AF4</f>
        <v>50.999831999999998</v>
      </c>
      <c r="AH54" s="12">
        <f>AH4*'Discount 1'!AG4</f>
        <v>50.999831999999998</v>
      </c>
      <c r="AI54" s="12">
        <f>AI4*'Discount 1'!AH4</f>
        <v>50.999831999999998</v>
      </c>
      <c r="AJ54" s="12">
        <f>AJ4*'Discount 1'!AI4</f>
        <v>50.999831999999998</v>
      </c>
      <c r="AK54" s="12">
        <f>AK4*'Discount 1'!AJ4</f>
        <v>52.474499999999992</v>
      </c>
      <c r="AL54" s="12">
        <f>AL4*'Discount 1'!AK4</f>
        <v>52.474499999999992</v>
      </c>
      <c r="AM54" s="12">
        <f>AM4*'Discount 1'!AL4</f>
        <v>52.474499999999992</v>
      </c>
      <c r="AN54" s="12">
        <f>AN4*'Discount 1'!AM4</f>
        <v>53.261617499999993</v>
      </c>
      <c r="AO54" s="12">
        <f>AO4*'Discount 1'!AN4</f>
        <v>53.261617499999993</v>
      </c>
      <c r="AP54" s="12">
        <f>AP4*'Discount 1'!AO4</f>
        <v>53.261617499999993</v>
      </c>
      <c r="AQ54" s="12">
        <f>AQ4*'Discount 1'!AP4</f>
        <v>53.261617499999993</v>
      </c>
      <c r="AR54" s="12">
        <f>AR4*'Discount 1'!AQ4</f>
        <v>52.169071499999994</v>
      </c>
      <c r="AS54" s="12">
        <f>AS4*'Discount 1'!AR4</f>
        <v>52.169071499999994</v>
      </c>
      <c r="AT54" s="12">
        <f>AT4*'Discount 1'!AS4</f>
        <v>52.169071499999994</v>
      </c>
      <c r="AU54" s="12">
        <f>AU4*'Discount 1'!AT4</f>
        <v>53.212452929999991</v>
      </c>
      <c r="AV54" s="12">
        <f>AV4*'Discount 1'!AU4</f>
        <v>53.212452929999991</v>
      </c>
      <c r="AW54" s="12">
        <f>AW4*'Discount 1'!AV4</f>
        <v>52.474499999999992</v>
      </c>
      <c r="AX54" s="12">
        <f>AX4*'Discount 1'!AW4</f>
        <v>52.474499999999992</v>
      </c>
      <c r="AY54" s="12">
        <f>AY4*'Discount 1'!AX4</f>
        <v>52.474499999999992</v>
      </c>
      <c r="AZ54" s="12">
        <f>AZ4*'Discount 1'!AY4</f>
        <v>53.261617499999993</v>
      </c>
      <c r="BA54" s="12">
        <f>BA4*'Discount 1'!AZ4</f>
        <v>53.261617499999993</v>
      </c>
      <c r="BB54" s="12">
        <f>BB4*'Discount 1'!BA4</f>
        <v>53.261617499999993</v>
      </c>
      <c r="BC54" s="12">
        <f>BC4*'Discount 1'!BB4</f>
        <v>59.543756999999985</v>
      </c>
      <c r="BD54" s="12">
        <f>BD4*'Discount 1'!BC4</f>
        <v>58.451210999999994</v>
      </c>
      <c r="BE54" s="12">
        <f>BE4*'Discount 1'!BD4</f>
        <v>58.451210999999994</v>
      </c>
      <c r="BF54" s="12">
        <f>BF4*'Discount 1'!BE4</f>
        <v>58.451210999999994</v>
      </c>
      <c r="BG54" s="12">
        <f>BG4*'Discount 1'!BF4</f>
        <v>59.620235219999984</v>
      </c>
      <c r="BH54" s="12">
        <f>BH4*'Discount 1'!BG4</f>
        <v>59.620235219999984</v>
      </c>
      <c r="BI54" s="12">
        <f>BI4*'Discount 1'!BH4</f>
        <v>52.474499999999992</v>
      </c>
      <c r="BJ54" s="12">
        <f>BJ4*'Discount 1'!BI4</f>
        <v>52.474499999999992</v>
      </c>
      <c r="BK54" s="12">
        <f>BK4*'Discount 1'!BJ4</f>
        <v>52.474499999999992</v>
      </c>
      <c r="BL54" s="12">
        <f>BL4*'Discount 1'!BK4</f>
        <v>53.261617499999993</v>
      </c>
      <c r="BM54" s="12">
        <f>BM4*'Discount 1'!BL4</f>
        <v>53.261617499999993</v>
      </c>
      <c r="BN54" s="12">
        <f>BN4*'Discount 1'!BM4</f>
        <v>53.261617499999993</v>
      </c>
      <c r="BO54" s="12">
        <f>BO4*'Discount 1'!BN4</f>
        <v>59.543756999999985</v>
      </c>
      <c r="BP54" s="12">
        <f>BP4*'Discount 1'!BO4</f>
        <v>58.451210999999994</v>
      </c>
      <c r="BQ54" s="12">
        <f>BQ4*'Discount 1'!BP4</f>
        <v>58.451210999999994</v>
      </c>
      <c r="BR54" s="12">
        <f>BR4*'Discount 1'!BQ4</f>
        <v>58.451210999999994</v>
      </c>
      <c r="BS54" s="12">
        <f>BS4*'Discount 1'!BR4</f>
        <v>59.620235219999984</v>
      </c>
      <c r="BT54" s="12">
        <f>BT4*'Discount 1'!BS4</f>
        <v>59.620235219999984</v>
      </c>
      <c r="BU54" s="12">
        <f>BU4*'Discount 1'!BT4</f>
        <v>63.757990983959992</v>
      </c>
      <c r="BV54" s="12">
        <f>BV4*'Discount 1'!BU4</f>
        <v>63.757990983959992</v>
      </c>
      <c r="BW54" s="12">
        <f>BW4*'Discount 1'!BV4</f>
        <v>63.757990983959992</v>
      </c>
      <c r="BX54" s="12">
        <f>BX4*'Discount 1'!BW4</f>
        <v>63.757990983959992</v>
      </c>
      <c r="BY54" s="12">
        <f>BY4*'Discount 1'!BX4</f>
        <v>63.757990983959992</v>
      </c>
      <c r="BZ54" s="12">
        <f>BZ4*'Discount 1'!BY4</f>
        <v>63.757990983959992</v>
      </c>
      <c r="CA54" s="12">
        <f>CA4*'Discount 1'!BZ4</f>
        <v>71.387152298279986</v>
      </c>
      <c r="CB54" s="12">
        <f>CB4*'Discount 1'!CA4</f>
        <v>70.024802063579983</v>
      </c>
      <c r="CC54" s="12">
        <f>CC4*'Discount 1'!CB4</f>
        <v>67.573933991354679</v>
      </c>
      <c r="CD54" s="12">
        <f>CD4*'Discount 1'!CC4</f>
        <v>67.573933991354679</v>
      </c>
      <c r="CE54" s="12">
        <f>CE4*'Discount 1'!CD4</f>
        <v>67.573933991354679</v>
      </c>
      <c r="CF54" s="12">
        <f>CF4*'Discount 1'!CE4</f>
        <v>67.573933991354679</v>
      </c>
      <c r="CG54" s="12">
        <f t="shared" si="0"/>
        <v>104.715</v>
      </c>
      <c r="CH54" s="12">
        <f t="shared" si="1"/>
        <v>104.715</v>
      </c>
      <c r="CI54" s="12">
        <f t="shared" si="2"/>
        <v>106.76542499999998</v>
      </c>
      <c r="CJ54" s="12">
        <f t="shared" si="3"/>
        <v>105.95812499999998</v>
      </c>
      <c r="CK54" s="12">
        <f t="shared" si="4"/>
        <v>422.15354999999988</v>
      </c>
      <c r="CL54" s="12">
        <f t="shared" si="5"/>
        <v>151.77239999999998</v>
      </c>
      <c r="CM54" s="12">
        <f t="shared" si="6"/>
        <v>156.32557199999999</v>
      </c>
      <c r="CN54" s="12">
        <f t="shared" si="7"/>
        <v>154.10818799999998</v>
      </c>
      <c r="CO54" s="12">
        <f t="shared" si="8"/>
        <v>152.99949599999999</v>
      </c>
      <c r="CP54" s="12">
        <f t="shared" si="9"/>
        <v>615.20565599999986</v>
      </c>
      <c r="CQ54" s="12">
        <f t="shared" si="10"/>
        <v>157.42349999999999</v>
      </c>
      <c r="CR54" s="12">
        <f t="shared" si="11"/>
        <v>159.78485249999997</v>
      </c>
      <c r="CS54" s="12">
        <f t="shared" si="12"/>
        <v>157.59976049999997</v>
      </c>
      <c r="CT54" s="12">
        <f t="shared" si="13"/>
        <v>158.59397735999997</v>
      </c>
      <c r="CU54" s="12">
        <f t="shared" si="14"/>
        <v>633.40209035999999</v>
      </c>
      <c r="CV54" s="12">
        <f t="shared" si="15"/>
        <v>157.42349999999999</v>
      </c>
      <c r="CW54" s="12">
        <f t="shared" si="16"/>
        <v>159.78485249999997</v>
      </c>
      <c r="CX54" s="12">
        <f t="shared" si="17"/>
        <v>176.44617899999997</v>
      </c>
      <c r="CY54" s="12">
        <f t="shared" si="18"/>
        <v>177.69168143999997</v>
      </c>
      <c r="CZ54" s="12">
        <f t="shared" si="19"/>
        <v>671.34621293999999</v>
      </c>
      <c r="DA54" s="12">
        <f t="shared" si="20"/>
        <v>157.42349999999999</v>
      </c>
      <c r="DB54" s="12">
        <f t="shared" si="21"/>
        <v>159.78485249999997</v>
      </c>
      <c r="DC54" s="12">
        <f t="shared" si="22"/>
        <v>176.44617899999997</v>
      </c>
      <c r="DD54" s="12">
        <f t="shared" si="23"/>
        <v>177.69168143999997</v>
      </c>
      <c r="DE54" s="12">
        <f t="shared" si="24"/>
        <v>671.34621293999999</v>
      </c>
      <c r="DF54" s="12">
        <f t="shared" si="25"/>
        <v>191.27397295187998</v>
      </c>
      <c r="DG54" s="12">
        <f t="shared" si="26"/>
        <v>191.27397295187998</v>
      </c>
      <c r="DH54" s="12">
        <f t="shared" si="27"/>
        <v>208.98588835321465</v>
      </c>
      <c r="DI54" s="12">
        <f t="shared" si="28"/>
        <v>202.72180197406402</v>
      </c>
      <c r="DJ54" s="12">
        <f t="shared" si="29"/>
        <v>794.25563623103869</v>
      </c>
      <c r="DK54" s="12">
        <f>SUM(M54:CHOOSE(YTD,M54,N54,O54,P54,Q54,R54,S54,T54,U54,V54,W54,X54))</f>
        <v>104.715</v>
      </c>
      <c r="DL54" s="12">
        <f>SUM(Y54:CHOOSE(YTD,Y54,Z54,AA54,AB54,AC54,AD54,AE54,AF54,AG54,AH54,AI54,AJ54))</f>
        <v>151.77239999999998</v>
      </c>
      <c r="DM54" s="12">
        <f>SUM(AK54:CHOOSE(YTD,AK54,AL54,AM54,AN54,AO54,AP54,AQ54,AR54,AS54,AT54,AU54,AV54))</f>
        <v>157.42349999999999</v>
      </c>
      <c r="DN54" s="12">
        <f>SUM(AW54:CHOOSE(YTD,AW54,AX54,AY54,AZ54,BA54,BB54,BC54,BD54,BE54,BF54,BG54,BH54))</f>
        <v>157.42349999999999</v>
      </c>
      <c r="DO54" s="12">
        <f>SUM(BI54:CHOOSE(YTD,BI54,BJ54,BK54,BL54,BM54,BN54,BO54,BP54,BQ54,BR54,BS54,BT54))</f>
        <v>157.42349999999999</v>
      </c>
      <c r="DP54" s="12">
        <f>SUM(BU54:CHOOSE(YTD,BU54,BV54,BW54,BX54,BY54,BZ54,CA54,CB54,CC54,CD54,CE54,CF54))</f>
        <v>191.27397295187998</v>
      </c>
    </row>
    <row r="55" spans="1:120" x14ac:dyDescent="0.15">
      <c r="A55" s="12" t="str">
        <f t="shared" si="33"/>
        <v>Discount 1</v>
      </c>
      <c r="B55" s="12" t="str">
        <f t="shared" ref="B55:K55" si="35">B5</f>
        <v>SKU4</v>
      </c>
      <c r="C55" s="12" t="str">
        <f t="shared" si="35"/>
        <v>SKUName4</v>
      </c>
      <c r="D55" s="12" t="str">
        <f t="shared" si="35"/>
        <v>Brand 1</v>
      </c>
      <c r="E55" s="12" t="str">
        <f t="shared" si="35"/>
        <v>Segment 1</v>
      </c>
      <c r="F55" s="12" t="str">
        <f t="shared" si="35"/>
        <v>Business Unit 1</v>
      </c>
      <c r="G55" s="12">
        <f t="shared" si="35"/>
        <v>0</v>
      </c>
      <c r="H55" s="12">
        <f t="shared" si="35"/>
        <v>0</v>
      </c>
      <c r="I55" s="12">
        <f t="shared" si="35"/>
        <v>0</v>
      </c>
      <c r="J55" s="12">
        <f t="shared" si="35"/>
        <v>0</v>
      </c>
      <c r="K55" s="12">
        <f t="shared" si="35"/>
        <v>0</v>
      </c>
      <c r="M55" s="12">
        <f>M5*'Discount 1'!L5</f>
        <v>82.61999999999999</v>
      </c>
      <c r="N55" s="12">
        <f>N5*'Discount 1'!M5</f>
        <v>82.61999999999999</v>
      </c>
      <c r="O55" s="12">
        <f>O5*'Discount 1'!N5</f>
        <v>82.61999999999999</v>
      </c>
      <c r="P55" s="12">
        <f>P5*'Discount 1'!O5</f>
        <v>82.61999999999999</v>
      </c>
      <c r="Q55" s="12">
        <f>Q5*'Discount 1'!P5</f>
        <v>82.61999999999999</v>
      </c>
      <c r="R55" s="12">
        <f>R5*'Discount 1'!Q5</f>
        <v>82.61999999999999</v>
      </c>
      <c r="S55" s="12">
        <f>S5*'Discount 1'!R5</f>
        <v>85.51169999999999</v>
      </c>
      <c r="T55" s="12">
        <f>T5*'Discount 1'!S5</f>
        <v>84.254174999999989</v>
      </c>
      <c r="U55" s="12">
        <f>U5*'Discount 1'!T5</f>
        <v>84.254174999999989</v>
      </c>
      <c r="V55" s="12">
        <f>V5*'Discount 1'!U5</f>
        <v>84.254174999999989</v>
      </c>
      <c r="W55" s="12">
        <f>W5*'Discount 1'!V5</f>
        <v>84.254174999999989</v>
      </c>
      <c r="X55" s="12">
        <f>X5*'Discount 1'!W5</f>
        <v>84.254174999999989</v>
      </c>
      <c r="Y55" s="12">
        <f>Y5*'Discount 1'!X5</f>
        <v>119.0457</v>
      </c>
      <c r="Z55" s="12">
        <f>Z5*'Discount 1'!Y5</f>
        <v>119.0457</v>
      </c>
      <c r="AA55" s="12">
        <f>AA5*'Discount 1'!Z5</f>
        <v>119.0457</v>
      </c>
      <c r="AB55" s="12">
        <f>AB5*'Discount 1'!AA5</f>
        <v>122.617071</v>
      </c>
      <c r="AC55" s="12">
        <f>AC5*'Discount 1'!AB5</f>
        <v>122.617071</v>
      </c>
      <c r="AD55" s="12">
        <f>AD5*'Discount 1'!AC5</f>
        <v>122.617071</v>
      </c>
      <c r="AE55" s="12">
        <f>AE5*'Discount 1'!AD5</f>
        <v>122.617071</v>
      </c>
      <c r="AF55" s="12">
        <f>AF5*'Discount 1'!AE5</f>
        <v>120.89006999999999</v>
      </c>
      <c r="AG55" s="12">
        <f>AG5*'Discount 1'!AF5</f>
        <v>120.89006999999999</v>
      </c>
      <c r="AH55" s="12">
        <f>AH5*'Discount 1'!AG5</f>
        <v>120.89006999999999</v>
      </c>
      <c r="AI55" s="12">
        <f>AI5*'Discount 1'!AH5</f>
        <v>120.89006999999999</v>
      </c>
      <c r="AJ55" s="12">
        <f>AJ5*'Discount 1'!AI5</f>
        <v>120.89006999999999</v>
      </c>
      <c r="AK55" s="12">
        <f>AK5*'Discount 1'!AJ5</f>
        <v>124.0758</v>
      </c>
      <c r="AL55" s="12">
        <f>AL5*'Discount 1'!AK5</f>
        <v>124.0758</v>
      </c>
      <c r="AM55" s="12">
        <f>AM5*'Discount 1'!AL5</f>
        <v>124.0758</v>
      </c>
      <c r="AN55" s="12">
        <f>AN5*'Discount 1'!AM5</f>
        <v>125.93693699999999</v>
      </c>
      <c r="AO55" s="12">
        <f>AO5*'Discount 1'!AN5</f>
        <v>125.93693699999999</v>
      </c>
      <c r="AP55" s="12">
        <f>AP5*'Discount 1'!AO5</f>
        <v>125.93693699999999</v>
      </c>
      <c r="AQ55" s="12">
        <f>AQ5*'Discount 1'!AP5</f>
        <v>125.93693699999999</v>
      </c>
      <c r="AR55" s="12">
        <f>AR5*'Discount 1'!AQ5</f>
        <v>124.23508649999998</v>
      </c>
      <c r="AS55" s="12">
        <f>AS5*'Discount 1'!AR5</f>
        <v>124.23508649999998</v>
      </c>
      <c r="AT55" s="12">
        <f>AT5*'Discount 1'!AS5</f>
        <v>124.23508649999998</v>
      </c>
      <c r="AU55" s="12">
        <f>AU5*'Discount 1'!AT5</f>
        <v>126.71978822999998</v>
      </c>
      <c r="AV55" s="12">
        <f>AV5*'Discount 1'!AU5</f>
        <v>126.71978822999998</v>
      </c>
      <c r="AW55" s="12">
        <f>AW5*'Discount 1'!AV5</f>
        <v>124.0758</v>
      </c>
      <c r="AX55" s="12">
        <f>AX5*'Discount 1'!AW5</f>
        <v>124.0758</v>
      </c>
      <c r="AY55" s="12">
        <f>AY5*'Discount 1'!AX5</f>
        <v>124.0758</v>
      </c>
      <c r="AZ55" s="12">
        <f>AZ5*'Discount 1'!AY5</f>
        <v>125.93693699999999</v>
      </c>
      <c r="BA55" s="12">
        <f>BA5*'Discount 1'!AZ5</f>
        <v>125.93693699999999</v>
      </c>
      <c r="BB55" s="12">
        <f>BB5*'Discount 1'!BA5</f>
        <v>125.93693699999999</v>
      </c>
      <c r="BC55" s="12">
        <f>BC5*'Discount 1'!BB5</f>
        <v>141.25359149999997</v>
      </c>
      <c r="BD55" s="12">
        <f>BD5*'Discount 1'!BC5</f>
        <v>139.55174099999996</v>
      </c>
      <c r="BE55" s="12">
        <f>BE5*'Discount 1'!BD5</f>
        <v>139.55174099999996</v>
      </c>
      <c r="BF55" s="12">
        <f>BF5*'Discount 1'!BE5</f>
        <v>139.55174099999996</v>
      </c>
      <c r="BG55" s="12">
        <f>BG5*'Discount 1'!BF5</f>
        <v>142.34277581999999</v>
      </c>
      <c r="BH55" s="12">
        <f>BH5*'Discount 1'!BG5</f>
        <v>142.34277581999999</v>
      </c>
      <c r="BI55" s="12">
        <f>BI5*'Discount 1'!BH5</f>
        <v>124.0758</v>
      </c>
      <c r="BJ55" s="12">
        <f>BJ5*'Discount 1'!BI5</f>
        <v>124.0758</v>
      </c>
      <c r="BK55" s="12">
        <f>BK5*'Discount 1'!BJ5</f>
        <v>124.0758</v>
      </c>
      <c r="BL55" s="12">
        <f>BL5*'Discount 1'!BK5</f>
        <v>125.93693699999999</v>
      </c>
      <c r="BM55" s="12">
        <f>BM5*'Discount 1'!BL5</f>
        <v>125.93693699999999</v>
      </c>
      <c r="BN55" s="12">
        <f>BN5*'Discount 1'!BM5</f>
        <v>125.93693699999999</v>
      </c>
      <c r="BO55" s="12">
        <f>BO5*'Discount 1'!BN5</f>
        <v>141.25359149999997</v>
      </c>
      <c r="BP55" s="12">
        <f>BP5*'Discount 1'!BO5</f>
        <v>139.55174099999996</v>
      </c>
      <c r="BQ55" s="12">
        <f>BQ5*'Discount 1'!BP5</f>
        <v>139.55174099999996</v>
      </c>
      <c r="BR55" s="12">
        <f>BR5*'Discount 1'!BQ5</f>
        <v>139.55174099999996</v>
      </c>
      <c r="BS55" s="12">
        <f>BS5*'Discount 1'!BR5</f>
        <v>142.34277581999999</v>
      </c>
      <c r="BT55" s="12">
        <f>BT5*'Discount 1'!BS5</f>
        <v>142.34277581999999</v>
      </c>
      <c r="BU55" s="12">
        <f>BU5*'Discount 1'!BT5</f>
        <v>151.09512064542</v>
      </c>
      <c r="BV55" s="12">
        <f>BV5*'Discount 1'!BU5</f>
        <v>151.09512064542</v>
      </c>
      <c r="BW55" s="12">
        <f>BW5*'Discount 1'!BV5</f>
        <v>151.09512064542</v>
      </c>
      <c r="BX55" s="12">
        <f>BX5*'Discount 1'!BW5</f>
        <v>151.09512064542</v>
      </c>
      <c r="BY55" s="12">
        <f>BY5*'Discount 1'!BX5</f>
        <v>151.09512064542</v>
      </c>
      <c r="BZ55" s="12">
        <f>BZ5*'Discount 1'!BY5</f>
        <v>151.09512064542</v>
      </c>
      <c r="CA55" s="12">
        <f>CA5*'Discount 1'!BZ5</f>
        <v>169.76979847799998</v>
      </c>
      <c r="CB55" s="12">
        <f>CB5*'Discount 1'!CA5</f>
        <v>166.37440250844</v>
      </c>
      <c r="CC55" s="12">
        <f>CC5*'Discount 1'!CB5</f>
        <v>160.5512984206446</v>
      </c>
      <c r="CD55" s="12">
        <f>CD5*'Discount 1'!CC5</f>
        <v>160.5512984206446</v>
      </c>
      <c r="CE55" s="12">
        <f>CE5*'Discount 1'!CD5</f>
        <v>160.5512984206446</v>
      </c>
      <c r="CF55" s="12">
        <f>CF5*'Discount 1'!CE5</f>
        <v>160.5512984206446</v>
      </c>
      <c r="CG55" s="12">
        <f t="shared" si="0"/>
        <v>247.85999999999996</v>
      </c>
      <c r="CH55" s="12">
        <f t="shared" si="1"/>
        <v>247.85999999999996</v>
      </c>
      <c r="CI55" s="12">
        <f t="shared" si="2"/>
        <v>254.02004999999997</v>
      </c>
      <c r="CJ55" s="12">
        <f t="shared" si="3"/>
        <v>252.76252499999998</v>
      </c>
      <c r="CK55" s="12">
        <f t="shared" si="4"/>
        <v>1002.5025750000001</v>
      </c>
      <c r="CL55" s="12">
        <f t="shared" si="5"/>
        <v>357.13709999999998</v>
      </c>
      <c r="CM55" s="12">
        <f t="shared" si="6"/>
        <v>367.85121299999997</v>
      </c>
      <c r="CN55" s="12">
        <f t="shared" si="7"/>
        <v>364.39721099999997</v>
      </c>
      <c r="CO55" s="12">
        <f t="shared" si="8"/>
        <v>362.67021</v>
      </c>
      <c r="CP55" s="12">
        <f t="shared" si="9"/>
        <v>1452.0557339999998</v>
      </c>
      <c r="CQ55" s="12">
        <f t="shared" si="10"/>
        <v>372.22739999999999</v>
      </c>
      <c r="CR55" s="12">
        <f t="shared" si="11"/>
        <v>377.81081099999994</v>
      </c>
      <c r="CS55" s="12">
        <f t="shared" si="12"/>
        <v>374.40710999999993</v>
      </c>
      <c r="CT55" s="12">
        <f t="shared" si="13"/>
        <v>377.67466295999998</v>
      </c>
      <c r="CU55" s="12">
        <f t="shared" si="14"/>
        <v>1502.1199839599999</v>
      </c>
      <c r="CV55" s="12">
        <f t="shared" si="15"/>
        <v>372.22739999999999</v>
      </c>
      <c r="CW55" s="12">
        <f t="shared" si="16"/>
        <v>377.81081099999994</v>
      </c>
      <c r="CX55" s="12">
        <f t="shared" si="17"/>
        <v>420.35707349999996</v>
      </c>
      <c r="CY55" s="12">
        <f t="shared" si="18"/>
        <v>424.23729263999991</v>
      </c>
      <c r="CZ55" s="12">
        <f t="shared" si="19"/>
        <v>1594.63257714</v>
      </c>
      <c r="DA55" s="12">
        <f t="shared" si="20"/>
        <v>372.22739999999999</v>
      </c>
      <c r="DB55" s="12">
        <f t="shared" si="21"/>
        <v>377.81081099999994</v>
      </c>
      <c r="DC55" s="12">
        <f t="shared" si="22"/>
        <v>420.35707349999996</v>
      </c>
      <c r="DD55" s="12">
        <f t="shared" si="23"/>
        <v>424.23729263999991</v>
      </c>
      <c r="DE55" s="12">
        <f t="shared" si="24"/>
        <v>1594.63257714</v>
      </c>
      <c r="DF55" s="12">
        <f t="shared" si="25"/>
        <v>453.28536193625996</v>
      </c>
      <c r="DG55" s="12">
        <f t="shared" si="26"/>
        <v>453.28536193625996</v>
      </c>
      <c r="DH55" s="12">
        <f t="shared" si="27"/>
        <v>496.69549940708453</v>
      </c>
      <c r="DI55" s="12">
        <f t="shared" si="28"/>
        <v>481.65389526193383</v>
      </c>
      <c r="DJ55" s="12">
        <f t="shared" si="29"/>
        <v>1884.9201185415384</v>
      </c>
      <c r="DK55" s="12">
        <f>SUM(M55:CHOOSE(YTD,M55,N55,O55,P55,Q55,R55,S55,T55,U55,V55,W55,X55))</f>
        <v>247.85999999999996</v>
      </c>
      <c r="DL55" s="12">
        <f>SUM(Y55:CHOOSE(YTD,Y55,Z55,AA55,AB55,AC55,AD55,AE55,AF55,AG55,AH55,AI55,AJ55))</f>
        <v>357.13709999999998</v>
      </c>
      <c r="DM55" s="12">
        <f>SUM(AK55:CHOOSE(YTD,AK55,AL55,AM55,AN55,AO55,AP55,AQ55,AR55,AS55,AT55,AU55,AV55))</f>
        <v>372.22739999999999</v>
      </c>
      <c r="DN55" s="12">
        <f>SUM(AW55:CHOOSE(YTD,AW55,AX55,AY55,AZ55,BA55,BB55,BC55,BD55,BE55,BF55,BG55,BH55))</f>
        <v>372.22739999999999</v>
      </c>
      <c r="DO55" s="12">
        <f>SUM(BI55:CHOOSE(YTD,BI55,BJ55,BK55,BL55,BM55,BN55,BO55,BP55,BQ55,BR55,BS55,BT55))</f>
        <v>372.22739999999999</v>
      </c>
      <c r="DP55" s="12">
        <f>SUM(BU55:CHOOSE(YTD,BU55,BV55,BW55,BX55,BY55,BZ55,CA55,CB55,CC55,CD55,CE55,CF55))</f>
        <v>453.28536193625996</v>
      </c>
    </row>
    <row r="56" spans="1:120" x14ac:dyDescent="0.15">
      <c r="A56" s="12" t="str">
        <f t="shared" si="33"/>
        <v>Discount 1</v>
      </c>
      <c r="B56" s="12" t="str">
        <f t="shared" ref="B56:K56" si="36">B6</f>
        <v>SKU5</v>
      </c>
      <c r="C56" s="12" t="str">
        <f t="shared" si="36"/>
        <v>SKUName5</v>
      </c>
      <c r="D56" s="12" t="str">
        <f t="shared" si="36"/>
        <v>Brand 1</v>
      </c>
      <c r="E56" s="12" t="str">
        <f t="shared" si="36"/>
        <v>Segment 1</v>
      </c>
      <c r="F56" s="12" t="str">
        <f t="shared" si="36"/>
        <v>Business Unit 1</v>
      </c>
      <c r="G56" s="12">
        <f t="shared" si="36"/>
        <v>0</v>
      </c>
      <c r="H56" s="12">
        <f t="shared" si="36"/>
        <v>0</v>
      </c>
      <c r="I56" s="12">
        <f t="shared" si="36"/>
        <v>0</v>
      </c>
      <c r="J56" s="12">
        <f t="shared" si="36"/>
        <v>0</v>
      </c>
      <c r="K56" s="12">
        <f t="shared" si="36"/>
        <v>0</v>
      </c>
      <c r="M56" s="12">
        <f>M6*'Discount 1'!L6</f>
        <v>7.875</v>
      </c>
      <c r="N56" s="12">
        <f>N6*'Discount 1'!M6</f>
        <v>7.875</v>
      </c>
      <c r="O56" s="12">
        <f>O6*'Discount 1'!N6</f>
        <v>7.875</v>
      </c>
      <c r="P56" s="12">
        <f>P6*'Discount 1'!O6</f>
        <v>7.875</v>
      </c>
      <c r="Q56" s="12">
        <f>Q6*'Discount 1'!P6</f>
        <v>7.875</v>
      </c>
      <c r="R56" s="12">
        <f>R6*'Discount 1'!Q6</f>
        <v>7.875</v>
      </c>
      <c r="S56" s="12">
        <f>S6*'Discount 1'!R6</f>
        <v>8.1506249999999998</v>
      </c>
      <c r="T56" s="12">
        <f>T6*'Discount 1'!S6</f>
        <v>7.9953749999999992</v>
      </c>
      <c r="U56" s="12">
        <f>U6*'Discount 1'!T6</f>
        <v>7.9953749999999992</v>
      </c>
      <c r="V56" s="12">
        <f>V6*'Discount 1'!U6</f>
        <v>7.9953749999999992</v>
      </c>
      <c r="W56" s="12">
        <f>W6*'Discount 1'!V6</f>
        <v>7.9953749999999992</v>
      </c>
      <c r="X56" s="12">
        <f>X6*'Discount 1'!W6</f>
        <v>7.9953749999999992</v>
      </c>
      <c r="Y56" s="12">
        <f>Y6*'Discount 1'!X6</f>
        <v>11.385</v>
      </c>
      <c r="Z56" s="12">
        <f>Z6*'Discount 1'!Y6</f>
        <v>11.385</v>
      </c>
      <c r="AA56" s="12">
        <f>AA6*'Discount 1'!Z6</f>
        <v>11.385</v>
      </c>
      <c r="AB56" s="12">
        <f>AB6*'Discount 1'!AA6</f>
        <v>11.72655</v>
      </c>
      <c r="AC56" s="12">
        <f>AC6*'Discount 1'!AB6</f>
        <v>11.72655</v>
      </c>
      <c r="AD56" s="12">
        <f>AD6*'Discount 1'!AC6</f>
        <v>11.72655</v>
      </c>
      <c r="AE56" s="12">
        <f>AE6*'Discount 1'!AD6</f>
        <v>11.72655</v>
      </c>
      <c r="AF56" s="12">
        <f>AF6*'Discount 1'!AE6</f>
        <v>11.513340000000001</v>
      </c>
      <c r="AG56" s="12">
        <f>AG6*'Discount 1'!AF6</f>
        <v>11.513340000000001</v>
      </c>
      <c r="AH56" s="12">
        <f>AH6*'Discount 1'!AG6</f>
        <v>11.513340000000001</v>
      </c>
      <c r="AI56" s="12">
        <f>AI6*'Discount 1'!AH6</f>
        <v>11.513340000000001</v>
      </c>
      <c r="AJ56" s="12">
        <f>AJ6*'Discount 1'!AI6</f>
        <v>11.513340000000001</v>
      </c>
      <c r="AK56" s="12">
        <f>AK6*'Discount 1'!AJ6</f>
        <v>11.798999999999999</v>
      </c>
      <c r="AL56" s="12">
        <f>AL6*'Discount 1'!AK6</f>
        <v>11.798999999999999</v>
      </c>
      <c r="AM56" s="12">
        <f>AM6*'Discount 1'!AL6</f>
        <v>11.798999999999999</v>
      </c>
      <c r="AN56" s="12">
        <f>AN6*'Discount 1'!AM6</f>
        <v>11.975984999999998</v>
      </c>
      <c r="AO56" s="12">
        <f>AO6*'Discount 1'!AN6</f>
        <v>11.975984999999998</v>
      </c>
      <c r="AP56" s="12">
        <f>AP6*'Discount 1'!AO6</f>
        <v>11.975984999999998</v>
      </c>
      <c r="AQ56" s="12">
        <f>AQ6*'Discount 1'!AP6</f>
        <v>11.975984999999998</v>
      </c>
      <c r="AR56" s="12">
        <f>AR6*'Discount 1'!AQ6</f>
        <v>11.765879999999997</v>
      </c>
      <c r="AS56" s="12">
        <f>AS6*'Discount 1'!AR6</f>
        <v>11.765879999999997</v>
      </c>
      <c r="AT56" s="12">
        <f>AT6*'Discount 1'!AS6</f>
        <v>11.765879999999997</v>
      </c>
      <c r="AU56" s="12">
        <f>AU6*'Discount 1'!AT6</f>
        <v>12.001197599999998</v>
      </c>
      <c r="AV56" s="12">
        <f>AV6*'Discount 1'!AU6</f>
        <v>12.001197599999998</v>
      </c>
      <c r="AW56" s="12">
        <f>AW6*'Discount 1'!AV6</f>
        <v>11.798999999999999</v>
      </c>
      <c r="AX56" s="12">
        <f>AX6*'Discount 1'!AW6</f>
        <v>11.798999999999999</v>
      </c>
      <c r="AY56" s="12">
        <f>AY6*'Discount 1'!AX6</f>
        <v>11.798999999999999</v>
      </c>
      <c r="AZ56" s="12">
        <f>AZ6*'Discount 1'!AY6</f>
        <v>11.975984999999998</v>
      </c>
      <c r="BA56" s="12">
        <f>BA6*'Discount 1'!AZ6</f>
        <v>11.975984999999998</v>
      </c>
      <c r="BB56" s="12">
        <f>BB6*'Discount 1'!BA6</f>
        <v>11.975984999999998</v>
      </c>
      <c r="BC56" s="12">
        <f>BC6*'Discount 1'!BB6</f>
        <v>13.446719999999999</v>
      </c>
      <c r="BD56" s="12">
        <f>BD6*'Discount 1'!BC6</f>
        <v>13.131562499999998</v>
      </c>
      <c r="BE56" s="12">
        <f>BE6*'Discount 1'!BD6</f>
        <v>13.131562499999998</v>
      </c>
      <c r="BF56" s="12">
        <f>BF6*'Discount 1'!BE6</f>
        <v>13.131562499999998</v>
      </c>
      <c r="BG56" s="12">
        <f>BG6*'Discount 1'!BF6</f>
        <v>13.394193749999999</v>
      </c>
      <c r="BH56" s="12">
        <f>BH6*'Discount 1'!BG6</f>
        <v>13.394193749999999</v>
      </c>
      <c r="BI56" s="12">
        <f>BI6*'Discount 1'!BH6</f>
        <v>11.798999999999999</v>
      </c>
      <c r="BJ56" s="12">
        <f>BJ6*'Discount 1'!BI6</f>
        <v>11.798999999999999</v>
      </c>
      <c r="BK56" s="12">
        <f>BK6*'Discount 1'!BJ6</f>
        <v>11.798999999999999</v>
      </c>
      <c r="BL56" s="12">
        <f>BL6*'Discount 1'!BK6</f>
        <v>11.975984999999998</v>
      </c>
      <c r="BM56" s="12">
        <f>BM6*'Discount 1'!BL6</f>
        <v>11.975984999999998</v>
      </c>
      <c r="BN56" s="12">
        <f>BN6*'Discount 1'!BM6</f>
        <v>11.975984999999998</v>
      </c>
      <c r="BO56" s="12">
        <f>BO6*'Discount 1'!BN6</f>
        <v>13.446719999999999</v>
      </c>
      <c r="BP56" s="12">
        <f>BP6*'Discount 1'!BO6</f>
        <v>13.131562499999998</v>
      </c>
      <c r="BQ56" s="12">
        <f>BQ6*'Discount 1'!BP6</f>
        <v>13.131562499999998</v>
      </c>
      <c r="BR56" s="12">
        <f>BR6*'Discount 1'!BQ6</f>
        <v>13.131562499999998</v>
      </c>
      <c r="BS56" s="12">
        <f>BS6*'Discount 1'!BR6</f>
        <v>13.394193749999999</v>
      </c>
      <c r="BT56" s="12">
        <f>BT6*'Discount 1'!BS6</f>
        <v>13.394193749999999</v>
      </c>
      <c r="BU56" s="12">
        <f>BU6*'Discount 1'!BT6</f>
        <v>14.357075550299999</v>
      </c>
      <c r="BV56" s="12">
        <f>BV6*'Discount 1'!BU6</f>
        <v>14.357075550299999</v>
      </c>
      <c r="BW56" s="12">
        <f>BW6*'Discount 1'!BV6</f>
        <v>14.357075550299999</v>
      </c>
      <c r="BX56" s="12">
        <f>BX6*'Discount 1'!BW6</f>
        <v>14.357075550299999</v>
      </c>
      <c r="BY56" s="12">
        <f>BY6*'Discount 1'!BX6</f>
        <v>14.357075550299999</v>
      </c>
      <c r="BZ56" s="12">
        <f>BZ6*'Discount 1'!BY6</f>
        <v>14.357075550299999</v>
      </c>
      <c r="CA56" s="12">
        <f>CA6*'Discount 1'!BZ6</f>
        <v>16.1386104726</v>
      </c>
      <c r="CB56" s="12">
        <f>CB6*'Discount 1'!CA6</f>
        <v>15.719425784999999</v>
      </c>
      <c r="CC56" s="12">
        <f>CC6*'Discount 1'!CB6</f>
        <v>15.169245882524999</v>
      </c>
      <c r="CD56" s="12">
        <f>CD6*'Discount 1'!CC6</f>
        <v>15.169245882524999</v>
      </c>
      <c r="CE56" s="12">
        <f>CE6*'Discount 1'!CD6</f>
        <v>15.169245882524999</v>
      </c>
      <c r="CF56" s="12">
        <f>CF6*'Discount 1'!CE6</f>
        <v>15.169245882524999</v>
      </c>
      <c r="CG56" s="12">
        <f t="shared" si="0"/>
        <v>23.625</v>
      </c>
      <c r="CH56" s="12">
        <f t="shared" si="1"/>
        <v>23.625</v>
      </c>
      <c r="CI56" s="12">
        <f t="shared" si="2"/>
        <v>24.141375</v>
      </c>
      <c r="CJ56" s="12">
        <f t="shared" si="3"/>
        <v>23.986124999999998</v>
      </c>
      <c r="CK56" s="12">
        <f t="shared" si="4"/>
        <v>95.377499999999984</v>
      </c>
      <c r="CL56" s="12">
        <f t="shared" si="5"/>
        <v>34.155000000000001</v>
      </c>
      <c r="CM56" s="12">
        <f t="shared" si="6"/>
        <v>35.179649999999995</v>
      </c>
      <c r="CN56" s="12">
        <f t="shared" si="7"/>
        <v>34.753230000000002</v>
      </c>
      <c r="CO56" s="12">
        <f t="shared" si="8"/>
        <v>34.540020000000005</v>
      </c>
      <c r="CP56" s="12">
        <f t="shared" si="9"/>
        <v>138.62790000000001</v>
      </c>
      <c r="CQ56" s="12">
        <f t="shared" si="10"/>
        <v>35.396999999999998</v>
      </c>
      <c r="CR56" s="12">
        <f t="shared" si="11"/>
        <v>35.927954999999997</v>
      </c>
      <c r="CS56" s="12">
        <f t="shared" si="12"/>
        <v>35.507744999999993</v>
      </c>
      <c r="CT56" s="12">
        <f t="shared" si="13"/>
        <v>35.768275199999991</v>
      </c>
      <c r="CU56" s="12">
        <f t="shared" si="14"/>
        <v>142.60097519999999</v>
      </c>
      <c r="CV56" s="12">
        <f t="shared" si="15"/>
        <v>35.396999999999998</v>
      </c>
      <c r="CW56" s="12">
        <f t="shared" si="16"/>
        <v>35.927954999999997</v>
      </c>
      <c r="CX56" s="12">
        <f t="shared" si="17"/>
        <v>39.709844999999994</v>
      </c>
      <c r="CY56" s="12">
        <f t="shared" si="18"/>
        <v>39.91995</v>
      </c>
      <c r="CZ56" s="12">
        <f t="shared" si="19"/>
        <v>150.95474999999999</v>
      </c>
      <c r="DA56" s="12">
        <f t="shared" si="20"/>
        <v>35.396999999999998</v>
      </c>
      <c r="DB56" s="12">
        <f t="shared" si="21"/>
        <v>35.927954999999997</v>
      </c>
      <c r="DC56" s="12">
        <f t="shared" si="22"/>
        <v>39.709844999999994</v>
      </c>
      <c r="DD56" s="12">
        <f t="shared" si="23"/>
        <v>39.91995</v>
      </c>
      <c r="DE56" s="12">
        <f t="shared" si="24"/>
        <v>150.95474999999999</v>
      </c>
      <c r="DF56" s="12">
        <f t="shared" si="25"/>
        <v>43.071226650900002</v>
      </c>
      <c r="DG56" s="12">
        <f t="shared" si="26"/>
        <v>43.071226650900002</v>
      </c>
      <c r="DH56" s="12">
        <f t="shared" si="27"/>
        <v>47.027282140124996</v>
      </c>
      <c r="DI56" s="12">
        <f t="shared" si="28"/>
        <v>45.507737647574999</v>
      </c>
      <c r="DJ56" s="12">
        <f t="shared" si="29"/>
        <v>178.67747308949995</v>
      </c>
      <c r="DK56" s="12">
        <f>SUM(M56:CHOOSE(YTD,M56,N56,O56,P56,Q56,R56,S56,T56,U56,V56,W56,X56))</f>
        <v>23.625</v>
      </c>
      <c r="DL56" s="12">
        <f>SUM(Y56:CHOOSE(YTD,Y56,Z56,AA56,AB56,AC56,AD56,AE56,AF56,AG56,AH56,AI56,AJ56))</f>
        <v>34.155000000000001</v>
      </c>
      <c r="DM56" s="12">
        <f>SUM(AK56:CHOOSE(YTD,AK56,AL56,AM56,AN56,AO56,AP56,AQ56,AR56,AS56,AT56,AU56,AV56))</f>
        <v>35.396999999999998</v>
      </c>
      <c r="DN56" s="12">
        <f>SUM(AW56:CHOOSE(YTD,AW56,AX56,AY56,AZ56,BA56,BB56,BC56,BD56,BE56,BF56,BG56,BH56))</f>
        <v>35.396999999999998</v>
      </c>
      <c r="DO56" s="12">
        <f>SUM(BI56:CHOOSE(YTD,BI56,BJ56,BK56,BL56,BM56,BN56,BO56,BP56,BQ56,BR56,BS56,BT56))</f>
        <v>35.396999999999998</v>
      </c>
      <c r="DP56" s="12">
        <f>SUM(BU56:CHOOSE(YTD,BU56,BV56,BW56,BX56,BY56,BZ56,CA56,CB56,CC56,CD56,CE56,CF56))</f>
        <v>43.071226650900002</v>
      </c>
    </row>
    <row r="57" spans="1:120" x14ac:dyDescent="0.15">
      <c r="A57" s="12" t="str">
        <f t="shared" si="33"/>
        <v>Discount 1</v>
      </c>
      <c r="B57" s="12" t="str">
        <f t="shared" ref="B57:K57" si="37">B7</f>
        <v>SKU6</v>
      </c>
      <c r="C57" s="12" t="str">
        <f t="shared" si="37"/>
        <v>SKUName6</v>
      </c>
      <c r="D57" s="12" t="str">
        <f t="shared" si="37"/>
        <v>Brand 2</v>
      </c>
      <c r="E57" s="12" t="str">
        <f t="shared" si="37"/>
        <v>Segment 1</v>
      </c>
      <c r="F57" s="12" t="str">
        <f t="shared" si="37"/>
        <v>Business Unit 1</v>
      </c>
      <c r="G57" s="12">
        <f t="shared" si="37"/>
        <v>0</v>
      </c>
      <c r="H57" s="12">
        <f t="shared" si="37"/>
        <v>0</v>
      </c>
      <c r="I57" s="12">
        <f t="shared" si="37"/>
        <v>0</v>
      </c>
      <c r="J57" s="12">
        <f t="shared" si="37"/>
        <v>0</v>
      </c>
      <c r="K57" s="12">
        <f t="shared" si="37"/>
        <v>0</v>
      </c>
      <c r="M57" s="12">
        <f>M7*'Discount 1'!L7</f>
        <v>15.299999999999999</v>
      </c>
      <c r="N57" s="12">
        <f>N7*'Discount 1'!M7</f>
        <v>15.299999999999999</v>
      </c>
      <c r="O57" s="12">
        <f>O7*'Discount 1'!N7</f>
        <v>15.299999999999999</v>
      </c>
      <c r="P57" s="12">
        <f>P7*'Discount 1'!O7</f>
        <v>15.299999999999999</v>
      </c>
      <c r="Q57" s="12">
        <f>Q7*'Discount 1'!P7</f>
        <v>15.299999999999999</v>
      </c>
      <c r="R57" s="12">
        <f>R7*'Discount 1'!Q7</f>
        <v>15.299999999999999</v>
      </c>
      <c r="S57" s="12">
        <f>S7*'Discount 1'!R7</f>
        <v>15.835499999999996</v>
      </c>
      <c r="T57" s="12">
        <f>T7*'Discount 1'!S7</f>
        <v>15.835499999999996</v>
      </c>
      <c r="U57" s="12">
        <f>U7*'Discount 1'!T7</f>
        <v>15.835499999999996</v>
      </c>
      <c r="V57" s="12">
        <f>V7*'Discount 1'!U7</f>
        <v>15.835499999999996</v>
      </c>
      <c r="W57" s="12">
        <f>W7*'Discount 1'!V7</f>
        <v>15.835499999999996</v>
      </c>
      <c r="X57" s="12">
        <f>X7*'Discount 1'!W7</f>
        <v>15.835499999999996</v>
      </c>
      <c r="Y57" s="12">
        <f>Y7*'Discount 1'!X7</f>
        <v>22.521599999999999</v>
      </c>
      <c r="Z57" s="12">
        <f>Z7*'Discount 1'!Y7</f>
        <v>22.521599999999999</v>
      </c>
      <c r="AA57" s="12">
        <f>AA7*'Discount 1'!Z7</f>
        <v>22.521599999999999</v>
      </c>
      <c r="AB57" s="12">
        <f>AB7*'Discount 1'!AA7</f>
        <v>23.197247999999998</v>
      </c>
      <c r="AC57" s="12">
        <f>AC7*'Discount 1'!AB7</f>
        <v>23.197247999999998</v>
      </c>
      <c r="AD57" s="12">
        <f>AD7*'Discount 1'!AC7</f>
        <v>23.197247999999998</v>
      </c>
      <c r="AE57" s="12">
        <f>AE7*'Discount 1'!AD7</f>
        <v>23.197247999999998</v>
      </c>
      <c r="AF57" s="12">
        <f>AF7*'Discount 1'!AE7</f>
        <v>23.197247999999998</v>
      </c>
      <c r="AG57" s="12">
        <f>AG7*'Discount 1'!AF7</f>
        <v>23.197247999999998</v>
      </c>
      <c r="AH57" s="12">
        <f>AH7*'Discount 1'!AG7</f>
        <v>23.197247999999998</v>
      </c>
      <c r="AI57" s="12">
        <f>AI7*'Discount 1'!AH7</f>
        <v>23.197247999999998</v>
      </c>
      <c r="AJ57" s="12">
        <f>AJ7*'Discount 1'!AI7</f>
        <v>23.197247999999998</v>
      </c>
      <c r="AK57" s="12">
        <f>AK7*'Discount 1'!AJ7</f>
        <v>22.521599999999999</v>
      </c>
      <c r="AL57" s="12">
        <f>AL7*'Discount 1'!AK7</f>
        <v>22.521599999999999</v>
      </c>
      <c r="AM57" s="12">
        <f>AM7*'Discount 1'!AL7</f>
        <v>22.521599999999999</v>
      </c>
      <c r="AN57" s="12">
        <f>AN7*'Discount 1'!AM7</f>
        <v>22.859423999999994</v>
      </c>
      <c r="AO57" s="12">
        <f>AO7*'Discount 1'!AN7</f>
        <v>22.859423999999994</v>
      </c>
      <c r="AP57" s="12">
        <f>AP7*'Discount 1'!AO7</f>
        <v>22.859423999999994</v>
      </c>
      <c r="AQ57" s="12">
        <f>AQ7*'Discount 1'!AP7</f>
        <v>22.859423999999994</v>
      </c>
      <c r="AR57" s="12">
        <f>AR7*'Discount 1'!AQ7</f>
        <v>22.859423999999994</v>
      </c>
      <c r="AS57" s="12">
        <f>AS7*'Discount 1'!AR7</f>
        <v>22.859423999999994</v>
      </c>
      <c r="AT57" s="12">
        <f>AT7*'Discount 1'!AS7</f>
        <v>22.859423999999994</v>
      </c>
      <c r="AU57" s="12">
        <f>AU7*'Discount 1'!AT7</f>
        <v>23.316612479999996</v>
      </c>
      <c r="AV57" s="12">
        <f>AV7*'Discount 1'!AU7</f>
        <v>23.316612479999996</v>
      </c>
      <c r="AW57" s="12">
        <f>AW7*'Discount 1'!AV7</f>
        <v>22.521599999999999</v>
      </c>
      <c r="AX57" s="12">
        <f>AX7*'Discount 1'!AW7</f>
        <v>22.521599999999999</v>
      </c>
      <c r="AY57" s="12">
        <f>AY7*'Discount 1'!AX7</f>
        <v>22.521599999999999</v>
      </c>
      <c r="AZ57" s="12">
        <f>AZ7*'Discount 1'!AY7</f>
        <v>22.859423999999994</v>
      </c>
      <c r="BA57" s="12">
        <f>BA7*'Discount 1'!AZ7</f>
        <v>22.859423999999994</v>
      </c>
      <c r="BB57" s="12">
        <f>BB7*'Discount 1'!BA7</f>
        <v>22.859423999999994</v>
      </c>
      <c r="BC57" s="12">
        <f>BC7*'Discount 1'!BB7</f>
        <v>25.716851999999996</v>
      </c>
      <c r="BD57" s="12">
        <f>BD7*'Discount 1'!BC7</f>
        <v>25.716851999999996</v>
      </c>
      <c r="BE57" s="12">
        <f>BE7*'Discount 1'!BD7</f>
        <v>25.716851999999996</v>
      </c>
      <c r="BF57" s="12">
        <f>BF7*'Discount 1'!BE7</f>
        <v>25.716851999999996</v>
      </c>
      <c r="BG57" s="12">
        <f>BG7*'Discount 1'!BF7</f>
        <v>26.231189039999997</v>
      </c>
      <c r="BH57" s="12">
        <f>BH7*'Discount 1'!BG7</f>
        <v>26.231189039999997</v>
      </c>
      <c r="BI57" s="12">
        <f>BI7*'Discount 1'!BH7</f>
        <v>22.521599999999999</v>
      </c>
      <c r="BJ57" s="12">
        <f>BJ7*'Discount 1'!BI7</f>
        <v>22.521599999999999</v>
      </c>
      <c r="BK57" s="12">
        <f>BK7*'Discount 1'!BJ7</f>
        <v>22.521599999999999</v>
      </c>
      <c r="BL57" s="12">
        <f>BL7*'Discount 1'!BK7</f>
        <v>22.859423999999994</v>
      </c>
      <c r="BM57" s="12">
        <f>BM7*'Discount 1'!BL7</f>
        <v>22.859423999999994</v>
      </c>
      <c r="BN57" s="12">
        <f>BN7*'Discount 1'!BM7</f>
        <v>22.859423999999994</v>
      </c>
      <c r="BO57" s="12">
        <f>BO7*'Discount 1'!BN7</f>
        <v>25.716851999999996</v>
      </c>
      <c r="BP57" s="12">
        <f>BP7*'Discount 1'!BO7</f>
        <v>25.716851999999996</v>
      </c>
      <c r="BQ57" s="12">
        <f>BQ7*'Discount 1'!BP7</f>
        <v>25.716851999999996</v>
      </c>
      <c r="BR57" s="12">
        <f>BR7*'Discount 1'!BQ7</f>
        <v>25.716851999999996</v>
      </c>
      <c r="BS57" s="12">
        <f>BS7*'Discount 1'!BR7</f>
        <v>26.231189039999997</v>
      </c>
      <c r="BT57" s="12">
        <f>BT7*'Discount 1'!BS7</f>
        <v>26.231189039999997</v>
      </c>
      <c r="BU57" s="12">
        <f>BU7*'Discount 1'!BT7</f>
        <v>27.079330818959992</v>
      </c>
      <c r="BV57" s="12">
        <f>BV7*'Discount 1'!BU7</f>
        <v>27.079330818959992</v>
      </c>
      <c r="BW57" s="12">
        <f>BW7*'Discount 1'!BV7</f>
        <v>27.079330818959992</v>
      </c>
      <c r="BX57" s="12">
        <f>BX7*'Discount 1'!BW7</f>
        <v>27.079330818959992</v>
      </c>
      <c r="BY57" s="12">
        <f>BY7*'Discount 1'!BX7</f>
        <v>27.079330818959992</v>
      </c>
      <c r="BZ57" s="12">
        <f>BZ7*'Discount 1'!BY7</f>
        <v>27.079330818959992</v>
      </c>
      <c r="CA57" s="12">
        <f>CA7*'Discount 1'!BZ7</f>
        <v>31.355014632479993</v>
      </c>
      <c r="CB57" s="12">
        <f>CB7*'Discount 1'!CA7</f>
        <v>31.355014632479993</v>
      </c>
      <c r="CC57" s="12">
        <f>CC7*'Discount 1'!CB7</f>
        <v>30.257589120343187</v>
      </c>
      <c r="CD57" s="12">
        <f>CD7*'Discount 1'!CC7</f>
        <v>30.257589120343187</v>
      </c>
      <c r="CE57" s="12">
        <f>CE7*'Discount 1'!CD7</f>
        <v>30.257589120343187</v>
      </c>
      <c r="CF57" s="12">
        <f>CF7*'Discount 1'!CE7</f>
        <v>30.257589120343187</v>
      </c>
      <c r="CG57" s="12">
        <f t="shared" si="0"/>
        <v>45.9</v>
      </c>
      <c r="CH57" s="12">
        <f t="shared" si="1"/>
        <v>45.9</v>
      </c>
      <c r="CI57" s="12">
        <f t="shared" si="2"/>
        <v>47.506499999999988</v>
      </c>
      <c r="CJ57" s="12">
        <f t="shared" si="3"/>
        <v>47.506499999999988</v>
      </c>
      <c r="CK57" s="12">
        <f t="shared" si="4"/>
        <v>186.81299999999996</v>
      </c>
      <c r="CL57" s="12">
        <f t="shared" si="5"/>
        <v>67.564799999999991</v>
      </c>
      <c r="CM57" s="12">
        <f t="shared" si="6"/>
        <v>69.591743999999991</v>
      </c>
      <c r="CN57" s="12">
        <f t="shared" si="7"/>
        <v>69.591743999999991</v>
      </c>
      <c r="CO57" s="12">
        <f t="shared" si="8"/>
        <v>69.591743999999991</v>
      </c>
      <c r="CP57" s="12">
        <f t="shared" si="9"/>
        <v>276.34003200000001</v>
      </c>
      <c r="CQ57" s="12">
        <f t="shared" si="10"/>
        <v>67.564799999999991</v>
      </c>
      <c r="CR57" s="12">
        <f t="shared" si="11"/>
        <v>68.578271999999984</v>
      </c>
      <c r="CS57" s="12">
        <f t="shared" si="12"/>
        <v>68.578271999999984</v>
      </c>
      <c r="CT57" s="12">
        <f t="shared" si="13"/>
        <v>69.492648959999997</v>
      </c>
      <c r="CU57" s="12">
        <f t="shared" si="14"/>
        <v>274.21399295999993</v>
      </c>
      <c r="CV57" s="12">
        <f t="shared" si="15"/>
        <v>67.564799999999991</v>
      </c>
      <c r="CW57" s="12">
        <f t="shared" si="16"/>
        <v>68.578271999999984</v>
      </c>
      <c r="CX57" s="12">
        <f t="shared" si="17"/>
        <v>77.150555999999995</v>
      </c>
      <c r="CY57" s="12">
        <f t="shared" si="18"/>
        <v>78.179230079999996</v>
      </c>
      <c r="CZ57" s="12">
        <f t="shared" si="19"/>
        <v>291.47285807999992</v>
      </c>
      <c r="DA57" s="12">
        <f t="shared" si="20"/>
        <v>67.564799999999991</v>
      </c>
      <c r="DB57" s="12">
        <f t="shared" si="21"/>
        <v>68.578271999999984</v>
      </c>
      <c r="DC57" s="12">
        <f t="shared" si="22"/>
        <v>77.150555999999995</v>
      </c>
      <c r="DD57" s="12">
        <f t="shared" si="23"/>
        <v>78.179230079999996</v>
      </c>
      <c r="DE57" s="12">
        <f t="shared" si="24"/>
        <v>291.47285807999992</v>
      </c>
      <c r="DF57" s="12">
        <f t="shared" si="25"/>
        <v>81.237992456879979</v>
      </c>
      <c r="DG57" s="12">
        <f t="shared" si="26"/>
        <v>81.237992456879979</v>
      </c>
      <c r="DH57" s="12">
        <f t="shared" si="27"/>
        <v>92.967618385303169</v>
      </c>
      <c r="DI57" s="12">
        <f t="shared" si="28"/>
        <v>90.772767361029565</v>
      </c>
      <c r="DJ57" s="12">
        <f t="shared" si="29"/>
        <v>346.21637066009271</v>
      </c>
      <c r="DK57" s="12">
        <f>SUM(M57:CHOOSE(YTD,M57,N57,O57,P57,Q57,R57,S57,T57,U57,V57,W57,X57))</f>
        <v>45.9</v>
      </c>
      <c r="DL57" s="12">
        <f>SUM(Y57:CHOOSE(YTD,Y57,Z57,AA57,AB57,AC57,AD57,AE57,AF57,AG57,AH57,AI57,AJ57))</f>
        <v>67.564799999999991</v>
      </c>
      <c r="DM57" s="12">
        <f>SUM(AK57:CHOOSE(YTD,AK57,AL57,AM57,AN57,AO57,AP57,AQ57,AR57,AS57,AT57,AU57,AV57))</f>
        <v>67.564799999999991</v>
      </c>
      <c r="DN57" s="12">
        <f>SUM(AW57:CHOOSE(YTD,AW57,AX57,AY57,AZ57,BA57,BB57,BC57,BD57,BE57,BF57,BG57,BH57))</f>
        <v>67.564799999999991</v>
      </c>
      <c r="DO57" s="12">
        <f>SUM(BI57:CHOOSE(YTD,BI57,BJ57,BK57,BL57,BM57,BN57,BO57,BP57,BQ57,BR57,BS57,BT57))</f>
        <v>67.564799999999991</v>
      </c>
      <c r="DP57" s="12">
        <f>SUM(BU57:CHOOSE(YTD,BU57,BV57,BW57,BX57,BY57,BZ57,CA57,CB57,CC57,CD57,CE57,CF57))</f>
        <v>81.237992456879979</v>
      </c>
    </row>
    <row r="58" spans="1:120" x14ac:dyDescent="0.15">
      <c r="A58" s="12" t="str">
        <f t="shared" si="33"/>
        <v>Discount 1</v>
      </c>
      <c r="B58" s="12" t="str">
        <f t="shared" ref="B58:K58" si="38">B8</f>
        <v>SKU7</v>
      </c>
      <c r="C58" s="12" t="str">
        <f t="shared" si="38"/>
        <v>SKUName7</v>
      </c>
      <c r="D58" s="12" t="str">
        <f t="shared" si="38"/>
        <v>Brand 2</v>
      </c>
      <c r="E58" s="12" t="str">
        <f t="shared" si="38"/>
        <v>Segment 1</v>
      </c>
      <c r="F58" s="12" t="str">
        <f t="shared" si="38"/>
        <v>Business Unit 1</v>
      </c>
      <c r="G58" s="12">
        <f t="shared" si="38"/>
        <v>0</v>
      </c>
      <c r="H58" s="12">
        <f t="shared" si="38"/>
        <v>0</v>
      </c>
      <c r="I58" s="12">
        <f t="shared" si="38"/>
        <v>0</v>
      </c>
      <c r="J58" s="12">
        <f t="shared" si="38"/>
        <v>0</v>
      </c>
      <c r="K58" s="12">
        <f t="shared" si="38"/>
        <v>0</v>
      </c>
      <c r="M58" s="12">
        <f>M8*'Discount 1'!L8</f>
        <v>78.66</v>
      </c>
      <c r="N58" s="12">
        <f>N8*'Discount 1'!M8</f>
        <v>78.66</v>
      </c>
      <c r="O58" s="12">
        <f>O8*'Discount 1'!N8</f>
        <v>78.66</v>
      </c>
      <c r="P58" s="12">
        <f>P8*'Discount 1'!O8</f>
        <v>78.66</v>
      </c>
      <c r="Q58" s="12">
        <f>Q8*'Discount 1'!P8</f>
        <v>78.66</v>
      </c>
      <c r="R58" s="12">
        <f>R8*'Discount 1'!Q8</f>
        <v>78.66</v>
      </c>
      <c r="S58" s="12">
        <f>S8*'Discount 1'!R8</f>
        <v>81.4131</v>
      </c>
      <c r="T58" s="12">
        <f>T8*'Discount 1'!S8</f>
        <v>79.643249999999995</v>
      </c>
      <c r="U58" s="12">
        <f>U8*'Discount 1'!T8</f>
        <v>79.643249999999995</v>
      </c>
      <c r="V58" s="12">
        <f>V8*'Discount 1'!U8</f>
        <v>79.643249999999995</v>
      </c>
      <c r="W58" s="12">
        <f>W8*'Discount 1'!V8</f>
        <v>79.643249999999995</v>
      </c>
      <c r="X58" s="12">
        <f>X8*'Discount 1'!W8</f>
        <v>79.643249999999995</v>
      </c>
      <c r="Y58" s="12">
        <f>Y8*'Discount 1'!X8</f>
        <v>114.45029999999998</v>
      </c>
      <c r="Z58" s="12">
        <f>Z8*'Discount 1'!Y8</f>
        <v>114.45029999999998</v>
      </c>
      <c r="AA58" s="12">
        <f>AA8*'Discount 1'!Z8</f>
        <v>114.45029999999998</v>
      </c>
      <c r="AB58" s="12">
        <f>AB8*'Discount 1'!AA8</f>
        <v>117.88380899999999</v>
      </c>
      <c r="AC58" s="12">
        <f>AC8*'Discount 1'!AB8</f>
        <v>117.88380899999999</v>
      </c>
      <c r="AD58" s="12">
        <f>AD8*'Discount 1'!AC8</f>
        <v>117.88380899999999</v>
      </c>
      <c r="AE58" s="12">
        <f>AE8*'Discount 1'!AD8</f>
        <v>117.88380899999999</v>
      </c>
      <c r="AF58" s="12">
        <f>AF8*'Discount 1'!AE8</f>
        <v>115.453215</v>
      </c>
      <c r="AG58" s="12">
        <f>AG8*'Discount 1'!AF8</f>
        <v>115.453215</v>
      </c>
      <c r="AH58" s="12">
        <f>AH8*'Discount 1'!AG8</f>
        <v>115.453215</v>
      </c>
      <c r="AI58" s="12">
        <f>AI8*'Discount 1'!AH8</f>
        <v>115.453215</v>
      </c>
      <c r="AJ58" s="12">
        <f>AJ8*'Discount 1'!AI8</f>
        <v>115.453215</v>
      </c>
      <c r="AK58" s="12">
        <f>AK8*'Discount 1'!AJ8</f>
        <v>117.99000000000001</v>
      </c>
      <c r="AL58" s="12">
        <f>AL8*'Discount 1'!AK8</f>
        <v>117.99000000000001</v>
      </c>
      <c r="AM58" s="12">
        <f>AM8*'Discount 1'!AL8</f>
        <v>117.99000000000001</v>
      </c>
      <c r="AN58" s="12">
        <f>AN8*'Discount 1'!AM8</f>
        <v>119.75984999999999</v>
      </c>
      <c r="AO58" s="12">
        <f>AO8*'Discount 1'!AN8</f>
        <v>119.75984999999999</v>
      </c>
      <c r="AP58" s="12">
        <f>AP8*'Discount 1'!AO8</f>
        <v>119.75984999999999</v>
      </c>
      <c r="AQ58" s="12">
        <f>AQ8*'Discount 1'!AP8</f>
        <v>119.75984999999999</v>
      </c>
      <c r="AR58" s="12">
        <f>AR8*'Discount 1'!AQ8</f>
        <v>117.36465299999998</v>
      </c>
      <c r="AS58" s="12">
        <f>AS8*'Discount 1'!AR8</f>
        <v>117.36465299999998</v>
      </c>
      <c r="AT58" s="12">
        <f>AT8*'Discount 1'!AS8</f>
        <v>117.36465299999998</v>
      </c>
      <c r="AU58" s="12">
        <f>AU8*'Discount 1'!AT8</f>
        <v>119.71194605999999</v>
      </c>
      <c r="AV58" s="12">
        <f>AV8*'Discount 1'!AU8</f>
        <v>119.71194605999999</v>
      </c>
      <c r="AW58" s="12">
        <f>AW8*'Discount 1'!AV8</f>
        <v>117.99000000000001</v>
      </c>
      <c r="AX58" s="12">
        <f>AX8*'Discount 1'!AW8</f>
        <v>117.99000000000001</v>
      </c>
      <c r="AY58" s="12">
        <f>AY8*'Discount 1'!AX8</f>
        <v>117.99000000000001</v>
      </c>
      <c r="AZ58" s="12">
        <f>AZ8*'Discount 1'!AY8</f>
        <v>119.75984999999999</v>
      </c>
      <c r="BA58" s="12">
        <f>BA8*'Discount 1'!AZ8</f>
        <v>119.75984999999999</v>
      </c>
      <c r="BB58" s="12">
        <f>BB8*'Discount 1'!BA8</f>
        <v>119.75984999999999</v>
      </c>
      <c r="BC58" s="12">
        <f>BC8*'Discount 1'!BB8</f>
        <v>134.13103199999998</v>
      </c>
      <c r="BD58" s="12">
        <f>BD8*'Discount 1'!BC8</f>
        <v>131.73583499999998</v>
      </c>
      <c r="BE58" s="12">
        <f>BE8*'Discount 1'!BD8</f>
        <v>131.73583499999998</v>
      </c>
      <c r="BF58" s="12">
        <f>BF8*'Discount 1'!BE8</f>
        <v>131.73583499999998</v>
      </c>
      <c r="BG58" s="12">
        <f>BG8*'Discount 1'!BF8</f>
        <v>134.37055169999999</v>
      </c>
      <c r="BH58" s="12">
        <f>BH8*'Discount 1'!BG8</f>
        <v>134.37055169999999</v>
      </c>
      <c r="BI58" s="12">
        <f>BI8*'Discount 1'!BH8</f>
        <v>117.99000000000001</v>
      </c>
      <c r="BJ58" s="12">
        <f>BJ8*'Discount 1'!BI8</f>
        <v>117.99000000000001</v>
      </c>
      <c r="BK58" s="12">
        <f>BK8*'Discount 1'!BJ8</f>
        <v>117.99000000000001</v>
      </c>
      <c r="BL58" s="12">
        <f>BL8*'Discount 1'!BK8</f>
        <v>119.75984999999999</v>
      </c>
      <c r="BM58" s="12">
        <f>BM8*'Discount 1'!BL8</f>
        <v>119.75984999999999</v>
      </c>
      <c r="BN58" s="12">
        <f>BN8*'Discount 1'!BM8</f>
        <v>119.75984999999999</v>
      </c>
      <c r="BO58" s="12">
        <f>BO8*'Discount 1'!BN8</f>
        <v>134.13103199999998</v>
      </c>
      <c r="BP58" s="12">
        <f>BP8*'Discount 1'!BO8</f>
        <v>131.73583499999998</v>
      </c>
      <c r="BQ58" s="12">
        <f>BQ8*'Discount 1'!BP8</f>
        <v>131.73583499999998</v>
      </c>
      <c r="BR58" s="12">
        <f>BR8*'Discount 1'!BQ8</f>
        <v>131.73583499999998</v>
      </c>
      <c r="BS58" s="12">
        <f>BS8*'Discount 1'!BR8</f>
        <v>134.37055169999999</v>
      </c>
      <c r="BT58" s="12">
        <f>BT8*'Discount 1'!BS8</f>
        <v>134.37055169999999</v>
      </c>
      <c r="BU58" s="12">
        <f>BU8*'Discount 1'!BT8</f>
        <v>143.36116315919998</v>
      </c>
      <c r="BV58" s="12">
        <f>BV8*'Discount 1'!BU8</f>
        <v>143.36116315919998</v>
      </c>
      <c r="BW58" s="12">
        <f>BW8*'Discount 1'!BV8</f>
        <v>143.36116315919998</v>
      </c>
      <c r="BX58" s="12">
        <f>BX8*'Discount 1'!BW8</f>
        <v>143.36116315919998</v>
      </c>
      <c r="BY58" s="12">
        <f>BY8*'Discount 1'!BX8</f>
        <v>143.36116315919998</v>
      </c>
      <c r="BZ58" s="12">
        <f>BZ8*'Discount 1'!BY8</f>
        <v>143.36116315919998</v>
      </c>
      <c r="CA58" s="12">
        <f>CA8*'Discount 1'!BZ8</f>
        <v>160.08663219443997</v>
      </c>
      <c r="CB58" s="12">
        <f>CB8*'Discount 1'!CA8</f>
        <v>157.69727947511996</v>
      </c>
      <c r="CC58" s="12">
        <f>CC8*'Discount 1'!CB8</f>
        <v>152.17787469349079</v>
      </c>
      <c r="CD58" s="12">
        <f>CD8*'Discount 1'!CC8</f>
        <v>152.17787469349079</v>
      </c>
      <c r="CE58" s="12">
        <f>CE8*'Discount 1'!CD8</f>
        <v>152.17787469349079</v>
      </c>
      <c r="CF58" s="12">
        <f>CF8*'Discount 1'!CE8</f>
        <v>152.17787469349079</v>
      </c>
      <c r="CG58" s="12">
        <f t="shared" si="0"/>
        <v>235.98</v>
      </c>
      <c r="CH58" s="12">
        <f t="shared" si="1"/>
        <v>235.98</v>
      </c>
      <c r="CI58" s="12">
        <f t="shared" si="2"/>
        <v>240.6996</v>
      </c>
      <c r="CJ58" s="12">
        <f t="shared" si="3"/>
        <v>238.92974999999998</v>
      </c>
      <c r="CK58" s="12">
        <f t="shared" si="4"/>
        <v>951.58934999999974</v>
      </c>
      <c r="CL58" s="12">
        <f t="shared" si="5"/>
        <v>343.35089999999997</v>
      </c>
      <c r="CM58" s="12">
        <f t="shared" si="6"/>
        <v>353.65142699999996</v>
      </c>
      <c r="CN58" s="12">
        <f t="shared" si="7"/>
        <v>348.79023899999999</v>
      </c>
      <c r="CO58" s="12">
        <f t="shared" si="8"/>
        <v>346.359645</v>
      </c>
      <c r="CP58" s="12">
        <f t="shared" si="9"/>
        <v>1392.1522109999999</v>
      </c>
      <c r="CQ58" s="12">
        <f t="shared" si="10"/>
        <v>353.97</v>
      </c>
      <c r="CR58" s="12">
        <f t="shared" si="11"/>
        <v>359.27954999999997</v>
      </c>
      <c r="CS58" s="12">
        <f t="shared" si="12"/>
        <v>354.48915599999992</v>
      </c>
      <c r="CT58" s="12">
        <f t="shared" si="13"/>
        <v>356.78854511999998</v>
      </c>
      <c r="CU58" s="12">
        <f t="shared" si="14"/>
        <v>1424.5272511200001</v>
      </c>
      <c r="CV58" s="12">
        <f t="shared" si="15"/>
        <v>353.97</v>
      </c>
      <c r="CW58" s="12">
        <f t="shared" si="16"/>
        <v>359.27954999999997</v>
      </c>
      <c r="CX58" s="12">
        <f t="shared" si="17"/>
        <v>397.60270199999991</v>
      </c>
      <c r="CY58" s="12">
        <f t="shared" si="18"/>
        <v>400.47693839999999</v>
      </c>
      <c r="CZ58" s="12">
        <f t="shared" si="19"/>
        <v>1511.3291904</v>
      </c>
      <c r="DA58" s="12">
        <f t="shared" si="20"/>
        <v>353.97</v>
      </c>
      <c r="DB58" s="12">
        <f t="shared" si="21"/>
        <v>359.27954999999997</v>
      </c>
      <c r="DC58" s="12">
        <f t="shared" si="22"/>
        <v>397.60270199999991</v>
      </c>
      <c r="DD58" s="12">
        <f t="shared" si="23"/>
        <v>400.47693839999999</v>
      </c>
      <c r="DE58" s="12">
        <f t="shared" si="24"/>
        <v>1511.3291904</v>
      </c>
      <c r="DF58" s="12">
        <f t="shared" si="25"/>
        <v>430.08348947759993</v>
      </c>
      <c r="DG58" s="12">
        <f t="shared" si="26"/>
        <v>430.08348947759993</v>
      </c>
      <c r="DH58" s="12">
        <f t="shared" si="27"/>
        <v>469.96178636305069</v>
      </c>
      <c r="DI58" s="12">
        <f t="shared" si="28"/>
        <v>456.53362408047235</v>
      </c>
      <c r="DJ58" s="12">
        <f t="shared" si="29"/>
        <v>1786.6623893987232</v>
      </c>
      <c r="DK58" s="12">
        <f>SUM(M58:CHOOSE(YTD,M58,N58,O58,P58,Q58,R58,S58,T58,U58,V58,W58,X58))</f>
        <v>235.98</v>
      </c>
      <c r="DL58" s="12">
        <f>SUM(Y58:CHOOSE(YTD,Y58,Z58,AA58,AB58,AC58,AD58,AE58,AF58,AG58,AH58,AI58,AJ58))</f>
        <v>343.35089999999997</v>
      </c>
      <c r="DM58" s="12">
        <f>SUM(AK58:CHOOSE(YTD,AK58,AL58,AM58,AN58,AO58,AP58,AQ58,AR58,AS58,AT58,AU58,AV58))</f>
        <v>353.97</v>
      </c>
      <c r="DN58" s="12">
        <f>SUM(AW58:CHOOSE(YTD,AW58,AX58,AY58,AZ58,BA58,BB58,BC58,BD58,BE58,BF58,BG58,BH58))</f>
        <v>353.97</v>
      </c>
      <c r="DO58" s="12">
        <f>SUM(BI58:CHOOSE(YTD,BI58,BJ58,BK58,BL58,BM58,BN58,BO58,BP58,BQ58,BR58,BS58,BT58))</f>
        <v>353.97</v>
      </c>
      <c r="DP58" s="12">
        <f>SUM(BU58:CHOOSE(YTD,BU58,BV58,BW58,BX58,BY58,BZ58,CA58,CB58,CC58,CD58,CE58,CF58))</f>
        <v>430.08348947759993</v>
      </c>
    </row>
    <row r="59" spans="1:120" x14ac:dyDescent="0.15">
      <c r="A59" s="12" t="str">
        <f t="shared" si="33"/>
        <v>Discount 1</v>
      </c>
      <c r="B59" s="12" t="str">
        <f t="shared" ref="B59:K59" si="39">B9</f>
        <v>SKU8</v>
      </c>
      <c r="C59" s="12" t="str">
        <f t="shared" si="39"/>
        <v>SKUName8</v>
      </c>
      <c r="D59" s="12" t="str">
        <f t="shared" si="39"/>
        <v>Brand 2</v>
      </c>
      <c r="E59" s="12" t="str">
        <f t="shared" si="39"/>
        <v>Segment 1</v>
      </c>
      <c r="F59" s="12" t="str">
        <f t="shared" si="39"/>
        <v>Business Unit 1</v>
      </c>
      <c r="G59" s="12">
        <f t="shared" si="39"/>
        <v>0</v>
      </c>
      <c r="H59" s="12">
        <f t="shared" si="39"/>
        <v>0</v>
      </c>
      <c r="I59" s="12">
        <f t="shared" si="39"/>
        <v>0</v>
      </c>
      <c r="J59" s="12">
        <f t="shared" si="39"/>
        <v>0</v>
      </c>
      <c r="K59" s="12">
        <f t="shared" si="39"/>
        <v>0</v>
      </c>
      <c r="M59" s="12">
        <f>M9*'Discount 1'!L9</f>
        <v>23.265000000000001</v>
      </c>
      <c r="N59" s="12">
        <f>N9*'Discount 1'!M9</f>
        <v>23.265000000000001</v>
      </c>
      <c r="O59" s="12">
        <f>O9*'Discount 1'!N9</f>
        <v>23.265000000000001</v>
      </c>
      <c r="P59" s="12">
        <f>P9*'Discount 1'!O9</f>
        <v>23.265000000000001</v>
      </c>
      <c r="Q59" s="12">
        <f>Q9*'Discount 1'!P9</f>
        <v>23.265000000000001</v>
      </c>
      <c r="R59" s="12">
        <f>R9*'Discount 1'!Q9</f>
        <v>23.265000000000001</v>
      </c>
      <c r="S59" s="12">
        <f>S9*'Discount 1'!R9</f>
        <v>24.079274999999992</v>
      </c>
      <c r="T59" s="12">
        <f>T9*'Discount 1'!S9</f>
        <v>23.566949999999995</v>
      </c>
      <c r="U59" s="12">
        <f>U9*'Discount 1'!T9</f>
        <v>23.566949999999995</v>
      </c>
      <c r="V59" s="12">
        <f>V9*'Discount 1'!U9</f>
        <v>23.566949999999995</v>
      </c>
      <c r="W59" s="12">
        <f>W9*'Discount 1'!V9</f>
        <v>23.566949999999995</v>
      </c>
      <c r="X59" s="12">
        <f>X9*'Discount 1'!W9</f>
        <v>23.566949999999995</v>
      </c>
      <c r="Y59" s="12">
        <f>Y9*'Discount 1'!X9</f>
        <v>33.471899999999998</v>
      </c>
      <c r="Z59" s="12">
        <f>Z9*'Discount 1'!Y9</f>
        <v>33.471899999999998</v>
      </c>
      <c r="AA59" s="12">
        <f>AA9*'Discount 1'!Z9</f>
        <v>33.471899999999998</v>
      </c>
      <c r="AB59" s="12">
        <f>AB9*'Discount 1'!AA9</f>
        <v>34.476056999999997</v>
      </c>
      <c r="AC59" s="12">
        <f>AC9*'Discount 1'!AB9</f>
        <v>34.476056999999997</v>
      </c>
      <c r="AD59" s="12">
        <f>AD9*'Discount 1'!AC9</f>
        <v>34.476056999999997</v>
      </c>
      <c r="AE59" s="12">
        <f>AE9*'Discount 1'!AD9</f>
        <v>34.476056999999997</v>
      </c>
      <c r="AF59" s="12">
        <f>AF9*'Discount 1'!AE9</f>
        <v>33.772463999999999</v>
      </c>
      <c r="AG59" s="12">
        <f>AG9*'Discount 1'!AF9</f>
        <v>33.772463999999999</v>
      </c>
      <c r="AH59" s="12">
        <f>AH9*'Discount 1'!AG9</f>
        <v>33.772463999999999</v>
      </c>
      <c r="AI59" s="12">
        <f>AI9*'Discount 1'!AH9</f>
        <v>33.772463999999999</v>
      </c>
      <c r="AJ59" s="12">
        <f>AJ9*'Discount 1'!AI9</f>
        <v>33.772463999999999</v>
      </c>
      <c r="AK59" s="12">
        <f>AK9*'Discount 1'!AJ9</f>
        <v>34.838099999999997</v>
      </c>
      <c r="AL59" s="12">
        <f>AL9*'Discount 1'!AK9</f>
        <v>34.838099999999997</v>
      </c>
      <c r="AM59" s="12">
        <f>AM9*'Discount 1'!AL9</f>
        <v>34.838099999999997</v>
      </c>
      <c r="AN59" s="12">
        <f>AN9*'Discount 1'!AM9</f>
        <v>35.360671499999988</v>
      </c>
      <c r="AO59" s="12">
        <f>AO9*'Discount 1'!AN9</f>
        <v>35.360671499999988</v>
      </c>
      <c r="AP59" s="12">
        <f>AP9*'Discount 1'!AO9</f>
        <v>35.360671499999988</v>
      </c>
      <c r="AQ59" s="12">
        <f>AQ9*'Discount 1'!AP9</f>
        <v>35.360671499999988</v>
      </c>
      <c r="AR59" s="12">
        <f>AR9*'Discount 1'!AQ9</f>
        <v>34.667324999999991</v>
      </c>
      <c r="AS59" s="12">
        <f>AS9*'Discount 1'!AR9</f>
        <v>34.667324999999991</v>
      </c>
      <c r="AT59" s="12">
        <f>AT9*'Discount 1'!AS9</f>
        <v>34.667324999999991</v>
      </c>
      <c r="AU59" s="12">
        <f>AU9*'Discount 1'!AT9</f>
        <v>35.360671499999988</v>
      </c>
      <c r="AV59" s="12">
        <f>AV9*'Discount 1'!AU9</f>
        <v>35.360671499999988</v>
      </c>
      <c r="AW59" s="12">
        <f>AW9*'Discount 1'!AV9</f>
        <v>34.838099999999997</v>
      </c>
      <c r="AX59" s="12">
        <f>AX9*'Discount 1'!AW9</f>
        <v>34.838099999999997</v>
      </c>
      <c r="AY59" s="12">
        <f>AY9*'Discount 1'!AX9</f>
        <v>34.838099999999997</v>
      </c>
      <c r="AZ59" s="12">
        <f>AZ9*'Discount 1'!AY9</f>
        <v>35.360671499999988</v>
      </c>
      <c r="BA59" s="12">
        <f>BA9*'Discount 1'!AZ9</f>
        <v>35.360671499999988</v>
      </c>
      <c r="BB59" s="12">
        <f>BB9*'Discount 1'!BA9</f>
        <v>35.360671499999988</v>
      </c>
      <c r="BC59" s="12">
        <f>BC9*'Discount 1'!BB9</f>
        <v>39.520750499999991</v>
      </c>
      <c r="BD59" s="12">
        <f>BD9*'Discount 1'!BC9</f>
        <v>38.827403999999987</v>
      </c>
      <c r="BE59" s="12">
        <f>BE9*'Discount 1'!BD9</f>
        <v>38.827403999999987</v>
      </c>
      <c r="BF59" s="12">
        <f>BF9*'Discount 1'!BE9</f>
        <v>38.827403999999987</v>
      </c>
      <c r="BG59" s="12">
        <f>BG9*'Discount 1'!BF9</f>
        <v>39.603952079999985</v>
      </c>
      <c r="BH59" s="12">
        <f>BH9*'Discount 1'!BG9</f>
        <v>39.603952079999985</v>
      </c>
      <c r="BI59" s="12">
        <f>BI9*'Discount 1'!BH9</f>
        <v>34.838099999999997</v>
      </c>
      <c r="BJ59" s="12">
        <f>BJ9*'Discount 1'!BI9</f>
        <v>34.838099999999997</v>
      </c>
      <c r="BK59" s="12">
        <f>BK9*'Discount 1'!BJ9</f>
        <v>34.838099999999997</v>
      </c>
      <c r="BL59" s="12">
        <f>BL9*'Discount 1'!BK9</f>
        <v>35.360671499999988</v>
      </c>
      <c r="BM59" s="12">
        <f>BM9*'Discount 1'!BL9</f>
        <v>35.360671499999988</v>
      </c>
      <c r="BN59" s="12">
        <f>BN9*'Discount 1'!BM9</f>
        <v>35.360671499999988</v>
      </c>
      <c r="BO59" s="12">
        <f>BO9*'Discount 1'!BN9</f>
        <v>39.520750499999991</v>
      </c>
      <c r="BP59" s="12">
        <f>BP9*'Discount 1'!BO9</f>
        <v>38.827403999999987</v>
      </c>
      <c r="BQ59" s="12">
        <f>BQ9*'Discount 1'!BP9</f>
        <v>38.827403999999987</v>
      </c>
      <c r="BR59" s="12">
        <f>BR9*'Discount 1'!BQ9</f>
        <v>38.827403999999987</v>
      </c>
      <c r="BS59" s="12">
        <f>BS9*'Discount 1'!BR9</f>
        <v>39.603952079999985</v>
      </c>
      <c r="BT59" s="12">
        <f>BT9*'Discount 1'!BS9</f>
        <v>39.603952079999985</v>
      </c>
      <c r="BU59" s="12">
        <f>BU9*'Discount 1'!BT9</f>
        <v>42.190938806939982</v>
      </c>
      <c r="BV59" s="12">
        <f>BV9*'Discount 1'!BU9</f>
        <v>42.190938806939982</v>
      </c>
      <c r="BW59" s="12">
        <f>BW9*'Discount 1'!BV9</f>
        <v>42.190938806939982</v>
      </c>
      <c r="BX59" s="12">
        <f>BX9*'Discount 1'!BW9</f>
        <v>42.190938806939982</v>
      </c>
      <c r="BY59" s="12">
        <f>BY9*'Discount 1'!BX9</f>
        <v>42.190938806939982</v>
      </c>
      <c r="BZ59" s="12">
        <f>BZ9*'Discount 1'!BY9</f>
        <v>42.190938806939982</v>
      </c>
      <c r="CA59" s="12">
        <f>CA9*'Discount 1'!BZ9</f>
        <v>47.032521948719989</v>
      </c>
      <c r="CB59" s="12">
        <f>CB9*'Discount 1'!CA9</f>
        <v>46.340867214179987</v>
      </c>
      <c r="CC59" s="12">
        <f>CC9*'Discount 1'!CB9</f>
        <v>44.718936861683687</v>
      </c>
      <c r="CD59" s="12">
        <f>CD9*'Discount 1'!CC9</f>
        <v>44.718936861683687</v>
      </c>
      <c r="CE59" s="12">
        <f>CE9*'Discount 1'!CD9</f>
        <v>44.718936861683687</v>
      </c>
      <c r="CF59" s="12">
        <f>CF9*'Discount 1'!CE9</f>
        <v>44.718936861683687</v>
      </c>
      <c r="CG59" s="12">
        <f t="shared" si="0"/>
        <v>69.795000000000002</v>
      </c>
      <c r="CH59" s="12">
        <f t="shared" si="1"/>
        <v>69.795000000000002</v>
      </c>
      <c r="CI59" s="12">
        <f t="shared" si="2"/>
        <v>71.213174999999978</v>
      </c>
      <c r="CJ59" s="12">
        <f t="shared" si="3"/>
        <v>70.700849999999988</v>
      </c>
      <c r="CK59" s="12">
        <f t="shared" si="4"/>
        <v>281.50402500000001</v>
      </c>
      <c r="CL59" s="12">
        <f t="shared" si="5"/>
        <v>100.41569999999999</v>
      </c>
      <c r="CM59" s="12">
        <f t="shared" si="6"/>
        <v>103.42817099999999</v>
      </c>
      <c r="CN59" s="12">
        <f t="shared" si="7"/>
        <v>102.020985</v>
      </c>
      <c r="CO59" s="12">
        <f t="shared" si="8"/>
        <v>101.317392</v>
      </c>
      <c r="CP59" s="12">
        <f t="shared" si="9"/>
        <v>407.18224800000002</v>
      </c>
      <c r="CQ59" s="12">
        <f t="shared" si="10"/>
        <v>104.51429999999999</v>
      </c>
      <c r="CR59" s="12">
        <f t="shared" si="11"/>
        <v>106.08201449999996</v>
      </c>
      <c r="CS59" s="12">
        <f t="shared" si="12"/>
        <v>104.69532149999996</v>
      </c>
      <c r="CT59" s="12">
        <f t="shared" si="13"/>
        <v>105.38866799999997</v>
      </c>
      <c r="CU59" s="12">
        <f t="shared" si="14"/>
        <v>420.68030399999992</v>
      </c>
      <c r="CV59" s="12">
        <f t="shared" si="15"/>
        <v>104.51429999999999</v>
      </c>
      <c r="CW59" s="12">
        <f t="shared" si="16"/>
        <v>106.08201449999996</v>
      </c>
      <c r="CX59" s="12">
        <f t="shared" si="17"/>
        <v>117.17555849999997</v>
      </c>
      <c r="CY59" s="12">
        <f t="shared" si="18"/>
        <v>118.03530815999996</v>
      </c>
      <c r="CZ59" s="12">
        <f t="shared" si="19"/>
        <v>445.80718115999997</v>
      </c>
      <c r="DA59" s="12">
        <f t="shared" si="20"/>
        <v>104.51429999999999</v>
      </c>
      <c r="DB59" s="12">
        <f t="shared" si="21"/>
        <v>106.08201449999996</v>
      </c>
      <c r="DC59" s="12">
        <f t="shared" si="22"/>
        <v>117.17555849999997</v>
      </c>
      <c r="DD59" s="12">
        <f t="shared" si="23"/>
        <v>118.03530815999996</v>
      </c>
      <c r="DE59" s="12">
        <f t="shared" si="24"/>
        <v>445.80718115999997</v>
      </c>
      <c r="DF59" s="12">
        <f t="shared" si="25"/>
        <v>126.57281642081995</v>
      </c>
      <c r="DG59" s="12">
        <f t="shared" si="26"/>
        <v>126.57281642081995</v>
      </c>
      <c r="DH59" s="12">
        <f t="shared" si="27"/>
        <v>138.09232602458366</v>
      </c>
      <c r="DI59" s="12">
        <f t="shared" si="28"/>
        <v>134.15681058505106</v>
      </c>
      <c r="DJ59" s="12">
        <f t="shared" si="29"/>
        <v>525.39476945127467</v>
      </c>
      <c r="DK59" s="12">
        <f>SUM(M59:CHOOSE(YTD,M59,N59,O59,P59,Q59,R59,S59,T59,U59,V59,W59,X59))</f>
        <v>69.795000000000002</v>
      </c>
      <c r="DL59" s="12">
        <f>SUM(Y59:CHOOSE(YTD,Y59,Z59,AA59,AB59,AC59,AD59,AE59,AF59,AG59,AH59,AI59,AJ59))</f>
        <v>100.41569999999999</v>
      </c>
      <c r="DM59" s="12">
        <f>SUM(AK59:CHOOSE(YTD,AK59,AL59,AM59,AN59,AO59,AP59,AQ59,AR59,AS59,AT59,AU59,AV59))</f>
        <v>104.51429999999999</v>
      </c>
      <c r="DN59" s="12">
        <f>SUM(AW59:CHOOSE(YTD,AW59,AX59,AY59,AZ59,BA59,BB59,BC59,BD59,BE59,BF59,BG59,BH59))</f>
        <v>104.51429999999999</v>
      </c>
      <c r="DO59" s="12">
        <f>SUM(BI59:CHOOSE(YTD,BI59,BJ59,BK59,BL59,BM59,BN59,BO59,BP59,BQ59,BR59,BS59,BT59))</f>
        <v>104.51429999999999</v>
      </c>
      <c r="DP59" s="12">
        <f>SUM(BU59:CHOOSE(YTD,BU59,BV59,BW59,BX59,BY59,BZ59,CA59,CB59,CC59,CD59,CE59,CF59))</f>
        <v>126.57281642081995</v>
      </c>
    </row>
    <row r="60" spans="1:120" x14ac:dyDescent="0.15">
      <c r="A60" s="12" t="str">
        <f t="shared" si="33"/>
        <v>Discount 1</v>
      </c>
      <c r="B60" s="12" t="str">
        <f t="shared" ref="B60:K60" si="40">B10</f>
        <v>SKU9</v>
      </c>
      <c r="C60" s="12" t="str">
        <f t="shared" si="40"/>
        <v>SKUName9</v>
      </c>
      <c r="D60" s="12" t="str">
        <f t="shared" si="40"/>
        <v>Brand 2</v>
      </c>
      <c r="E60" s="12" t="str">
        <f t="shared" si="40"/>
        <v>Segment 1</v>
      </c>
      <c r="F60" s="12" t="str">
        <f t="shared" si="40"/>
        <v>Business Unit 1</v>
      </c>
      <c r="G60" s="12">
        <f t="shared" si="40"/>
        <v>0</v>
      </c>
      <c r="H60" s="12">
        <f t="shared" si="40"/>
        <v>0</v>
      </c>
      <c r="I60" s="12">
        <f t="shared" si="40"/>
        <v>0</v>
      </c>
      <c r="J60" s="12">
        <f t="shared" si="40"/>
        <v>0</v>
      </c>
      <c r="K60" s="12">
        <f t="shared" si="40"/>
        <v>0</v>
      </c>
      <c r="M60" s="12">
        <f>M10*'Discount 1'!L10</f>
        <v>18.75</v>
      </c>
      <c r="N60" s="12">
        <f>N10*'Discount 1'!M10</f>
        <v>18.75</v>
      </c>
      <c r="O60" s="12">
        <f>O10*'Discount 1'!N10</f>
        <v>18.75</v>
      </c>
      <c r="P60" s="12">
        <f>P10*'Discount 1'!O10</f>
        <v>18.75</v>
      </c>
      <c r="Q60" s="12">
        <f>Q10*'Discount 1'!P10</f>
        <v>18.75</v>
      </c>
      <c r="R60" s="12">
        <f>R10*'Discount 1'!Q10</f>
        <v>18.75</v>
      </c>
      <c r="S60" s="12">
        <f>S10*'Discount 1'!R10</f>
        <v>19.40625</v>
      </c>
      <c r="T60" s="12">
        <f>T10*'Discount 1'!S10</f>
        <v>19.095749999999999</v>
      </c>
      <c r="U60" s="12">
        <f>U10*'Discount 1'!T10</f>
        <v>19.095749999999999</v>
      </c>
      <c r="V60" s="12">
        <f>V10*'Discount 1'!U10</f>
        <v>19.095749999999999</v>
      </c>
      <c r="W60" s="12">
        <f>W10*'Discount 1'!V10</f>
        <v>19.095749999999999</v>
      </c>
      <c r="X60" s="12">
        <f>X10*'Discount 1'!W10</f>
        <v>19.095749999999999</v>
      </c>
      <c r="Y60" s="12">
        <f>Y10*'Discount 1'!X10</f>
        <v>27.116999999999997</v>
      </c>
      <c r="Z60" s="12">
        <f>Z10*'Discount 1'!Y10</f>
        <v>27.116999999999997</v>
      </c>
      <c r="AA60" s="12">
        <f>AA10*'Discount 1'!Z10</f>
        <v>27.116999999999997</v>
      </c>
      <c r="AB60" s="12">
        <f>AB10*'Discount 1'!AA10</f>
        <v>27.930510000000005</v>
      </c>
      <c r="AC60" s="12">
        <f>AC10*'Discount 1'!AB10</f>
        <v>27.930510000000005</v>
      </c>
      <c r="AD60" s="12">
        <f>AD10*'Discount 1'!AC10</f>
        <v>27.930510000000005</v>
      </c>
      <c r="AE60" s="12">
        <f>AE10*'Discount 1'!AD10</f>
        <v>27.930510000000005</v>
      </c>
      <c r="AF60" s="12">
        <f>AF10*'Discount 1'!AE10</f>
        <v>27.504090000000001</v>
      </c>
      <c r="AG60" s="12">
        <f>AG10*'Discount 1'!AF10</f>
        <v>27.504090000000001</v>
      </c>
      <c r="AH60" s="12">
        <f>AH10*'Discount 1'!AG10</f>
        <v>27.504090000000001</v>
      </c>
      <c r="AI60" s="12">
        <f>AI10*'Discount 1'!AH10</f>
        <v>27.504090000000001</v>
      </c>
      <c r="AJ60" s="12">
        <f>AJ10*'Discount 1'!AI10</f>
        <v>27.504090000000001</v>
      </c>
      <c r="AK60" s="12">
        <f>AK10*'Discount 1'!AJ10</f>
        <v>28.151999999999997</v>
      </c>
      <c r="AL60" s="12">
        <f>AL10*'Discount 1'!AK10</f>
        <v>28.151999999999997</v>
      </c>
      <c r="AM60" s="12">
        <f>AM10*'Discount 1'!AL10</f>
        <v>28.151999999999997</v>
      </c>
      <c r="AN60" s="12">
        <f>AN10*'Discount 1'!AM10</f>
        <v>28.574279999999995</v>
      </c>
      <c r="AO60" s="12">
        <f>AO10*'Discount 1'!AN10</f>
        <v>28.574279999999995</v>
      </c>
      <c r="AP60" s="12">
        <f>AP10*'Discount 1'!AO10</f>
        <v>28.574279999999995</v>
      </c>
      <c r="AQ60" s="12">
        <f>AQ10*'Discount 1'!AP10</f>
        <v>28.574279999999995</v>
      </c>
      <c r="AR60" s="12">
        <f>AR10*'Discount 1'!AQ10</f>
        <v>28.154069999999997</v>
      </c>
      <c r="AS60" s="12">
        <f>AS10*'Discount 1'!AR10</f>
        <v>28.154069999999997</v>
      </c>
      <c r="AT60" s="12">
        <f>AT10*'Discount 1'!AS10</f>
        <v>28.154069999999997</v>
      </c>
      <c r="AU60" s="12">
        <f>AU10*'Discount 1'!AT10</f>
        <v>28.717151399999999</v>
      </c>
      <c r="AV60" s="12">
        <f>AV10*'Discount 1'!AU10</f>
        <v>28.717151399999999</v>
      </c>
      <c r="AW60" s="12">
        <f>AW10*'Discount 1'!AV10</f>
        <v>28.151999999999997</v>
      </c>
      <c r="AX60" s="12">
        <f>AX10*'Discount 1'!AW10</f>
        <v>28.151999999999997</v>
      </c>
      <c r="AY60" s="12">
        <f>AY10*'Discount 1'!AX10</f>
        <v>28.151999999999997</v>
      </c>
      <c r="AZ60" s="12">
        <f>AZ10*'Discount 1'!AY10</f>
        <v>28.574279999999995</v>
      </c>
      <c r="BA60" s="12">
        <f>BA10*'Discount 1'!AZ10</f>
        <v>28.574279999999995</v>
      </c>
      <c r="BB60" s="12">
        <f>BB10*'Discount 1'!BA10</f>
        <v>28.574279999999995</v>
      </c>
      <c r="BC60" s="12">
        <f>BC10*'Discount 1'!BB10</f>
        <v>31.935959999999998</v>
      </c>
      <c r="BD60" s="12">
        <f>BD10*'Discount 1'!BC10</f>
        <v>31.515749999999993</v>
      </c>
      <c r="BE60" s="12">
        <f>BE10*'Discount 1'!BD10</f>
        <v>31.515749999999993</v>
      </c>
      <c r="BF60" s="12">
        <f>BF10*'Discount 1'!BE10</f>
        <v>31.515749999999993</v>
      </c>
      <c r="BG60" s="12">
        <f>BG10*'Discount 1'!BF10</f>
        <v>32.146065</v>
      </c>
      <c r="BH60" s="12">
        <f>BH10*'Discount 1'!BG10</f>
        <v>32.146065</v>
      </c>
      <c r="BI60" s="12">
        <f>BI10*'Discount 1'!BH10</f>
        <v>28.151999999999997</v>
      </c>
      <c r="BJ60" s="12">
        <f>BJ10*'Discount 1'!BI10</f>
        <v>28.151999999999997</v>
      </c>
      <c r="BK60" s="12">
        <f>BK10*'Discount 1'!BJ10</f>
        <v>28.151999999999997</v>
      </c>
      <c r="BL60" s="12">
        <f>BL10*'Discount 1'!BK10</f>
        <v>28.574279999999995</v>
      </c>
      <c r="BM60" s="12">
        <f>BM10*'Discount 1'!BL10</f>
        <v>28.574279999999995</v>
      </c>
      <c r="BN60" s="12">
        <f>BN10*'Discount 1'!BM10</f>
        <v>28.574279999999995</v>
      </c>
      <c r="BO60" s="12">
        <f>BO10*'Discount 1'!BN10</f>
        <v>31.935959999999998</v>
      </c>
      <c r="BP60" s="12">
        <f>BP10*'Discount 1'!BO10</f>
        <v>31.515749999999993</v>
      </c>
      <c r="BQ60" s="12">
        <f>BQ10*'Discount 1'!BP10</f>
        <v>31.515749999999993</v>
      </c>
      <c r="BR60" s="12">
        <f>BR10*'Discount 1'!BQ10</f>
        <v>31.515749999999993</v>
      </c>
      <c r="BS60" s="12">
        <f>BS10*'Discount 1'!BR10</f>
        <v>32.146065</v>
      </c>
      <c r="BT60" s="12">
        <f>BT10*'Discount 1'!BS10</f>
        <v>32.146065</v>
      </c>
      <c r="BU60" s="12">
        <f>BU10*'Discount 1'!BT10</f>
        <v>34.163552039399995</v>
      </c>
      <c r="BV60" s="12">
        <f>BV10*'Discount 1'!BU10</f>
        <v>34.163552039399995</v>
      </c>
      <c r="BW60" s="12">
        <f>BW10*'Discount 1'!BV10</f>
        <v>34.163552039399995</v>
      </c>
      <c r="BX60" s="12">
        <f>BX10*'Discount 1'!BW10</f>
        <v>34.163552039399995</v>
      </c>
      <c r="BY60" s="12">
        <f>BY10*'Discount 1'!BX10</f>
        <v>34.163552039399995</v>
      </c>
      <c r="BZ60" s="12">
        <f>BZ10*'Discount 1'!BY10</f>
        <v>34.163552039399995</v>
      </c>
      <c r="CA60" s="12">
        <f>CA10*'Discount 1'!BZ10</f>
        <v>38.145806571599998</v>
      </c>
      <c r="CB60" s="12">
        <f>CB10*'Discount 1'!CA10</f>
        <v>37.726621883999996</v>
      </c>
      <c r="CC60" s="12">
        <f>CC10*'Discount 1'!CB10</f>
        <v>36.406190118059996</v>
      </c>
      <c r="CD60" s="12">
        <f>CD10*'Discount 1'!CC10</f>
        <v>36.406190118059996</v>
      </c>
      <c r="CE60" s="12">
        <f>CE10*'Discount 1'!CD10</f>
        <v>36.406190118059996</v>
      </c>
      <c r="CF60" s="12">
        <f>CF10*'Discount 1'!CE10</f>
        <v>36.406190118059996</v>
      </c>
      <c r="CG60" s="12">
        <f t="shared" si="0"/>
        <v>56.25</v>
      </c>
      <c r="CH60" s="12">
        <f t="shared" si="1"/>
        <v>56.25</v>
      </c>
      <c r="CI60" s="12">
        <f t="shared" si="2"/>
        <v>57.597749999999991</v>
      </c>
      <c r="CJ60" s="12">
        <f t="shared" si="3"/>
        <v>57.28725</v>
      </c>
      <c r="CK60" s="12">
        <f t="shared" si="4"/>
        <v>227.38500000000005</v>
      </c>
      <c r="CL60" s="12">
        <f t="shared" si="5"/>
        <v>81.350999999999999</v>
      </c>
      <c r="CM60" s="12">
        <f t="shared" si="6"/>
        <v>83.791530000000023</v>
      </c>
      <c r="CN60" s="12">
        <f t="shared" si="7"/>
        <v>82.938690000000008</v>
      </c>
      <c r="CO60" s="12">
        <f t="shared" si="8"/>
        <v>82.512270000000001</v>
      </c>
      <c r="CP60" s="12">
        <f t="shared" si="9"/>
        <v>330.59349000000003</v>
      </c>
      <c r="CQ60" s="12">
        <f t="shared" si="10"/>
        <v>84.455999999999989</v>
      </c>
      <c r="CR60" s="12">
        <f t="shared" si="11"/>
        <v>85.722839999999991</v>
      </c>
      <c r="CS60" s="12">
        <f t="shared" si="12"/>
        <v>84.882419999999996</v>
      </c>
      <c r="CT60" s="12">
        <f t="shared" si="13"/>
        <v>85.588372800000002</v>
      </c>
      <c r="CU60" s="12">
        <f t="shared" si="14"/>
        <v>340.64963279999989</v>
      </c>
      <c r="CV60" s="12">
        <f t="shared" si="15"/>
        <v>84.455999999999989</v>
      </c>
      <c r="CW60" s="12">
        <f t="shared" si="16"/>
        <v>85.722839999999991</v>
      </c>
      <c r="CX60" s="12">
        <f t="shared" si="17"/>
        <v>94.967459999999988</v>
      </c>
      <c r="CY60" s="12">
        <f t="shared" si="18"/>
        <v>95.807879999999983</v>
      </c>
      <c r="CZ60" s="12">
        <f t="shared" si="19"/>
        <v>360.95417999999995</v>
      </c>
      <c r="DA60" s="12">
        <f t="shared" si="20"/>
        <v>84.455999999999989</v>
      </c>
      <c r="DB60" s="12">
        <f t="shared" si="21"/>
        <v>85.722839999999991</v>
      </c>
      <c r="DC60" s="12">
        <f t="shared" si="22"/>
        <v>94.967459999999988</v>
      </c>
      <c r="DD60" s="12">
        <f t="shared" si="23"/>
        <v>95.807879999999983</v>
      </c>
      <c r="DE60" s="12">
        <f t="shared" si="24"/>
        <v>360.95417999999995</v>
      </c>
      <c r="DF60" s="12">
        <f t="shared" si="25"/>
        <v>102.49065611819998</v>
      </c>
      <c r="DG60" s="12">
        <f t="shared" si="26"/>
        <v>102.49065611819998</v>
      </c>
      <c r="DH60" s="12">
        <f t="shared" si="27"/>
        <v>112.27861857365998</v>
      </c>
      <c r="DI60" s="12">
        <f t="shared" si="28"/>
        <v>109.21857035417999</v>
      </c>
      <c r="DJ60" s="12">
        <f t="shared" si="29"/>
        <v>426.47850116424001</v>
      </c>
      <c r="DK60" s="12">
        <f>SUM(M60:CHOOSE(YTD,M60,N60,O60,P60,Q60,R60,S60,T60,U60,V60,W60,X60))</f>
        <v>56.25</v>
      </c>
      <c r="DL60" s="12">
        <f>SUM(Y60:CHOOSE(YTD,Y60,Z60,AA60,AB60,AC60,AD60,AE60,AF60,AG60,AH60,AI60,AJ60))</f>
        <v>81.350999999999999</v>
      </c>
      <c r="DM60" s="12">
        <f>SUM(AK60:CHOOSE(YTD,AK60,AL60,AM60,AN60,AO60,AP60,AQ60,AR60,AS60,AT60,AU60,AV60))</f>
        <v>84.455999999999989</v>
      </c>
      <c r="DN60" s="12">
        <f>SUM(AW60:CHOOSE(YTD,AW60,AX60,AY60,AZ60,BA60,BB60,BC60,BD60,BE60,BF60,BG60,BH60))</f>
        <v>84.455999999999989</v>
      </c>
      <c r="DO60" s="12">
        <f>SUM(BI60:CHOOSE(YTD,BI60,BJ60,BK60,BL60,BM60,BN60,BO60,BP60,BQ60,BR60,BS60,BT60))</f>
        <v>84.455999999999989</v>
      </c>
      <c r="DP60" s="12">
        <f>SUM(BU60:CHOOSE(YTD,BU60,BV60,BW60,BX60,BY60,BZ60,CA60,CB60,CC60,CD60,CE60,CF60))</f>
        <v>102.49065611819998</v>
      </c>
    </row>
    <row r="61" spans="1:120" x14ac:dyDescent="0.15">
      <c r="A61" s="12" t="str">
        <f t="shared" si="33"/>
        <v>Discount 1</v>
      </c>
      <c r="B61" s="12" t="str">
        <f t="shared" ref="B61:K61" si="41">B11</f>
        <v>SKU10</v>
      </c>
      <c r="C61" s="12" t="str">
        <f t="shared" si="41"/>
        <v>SKUName10</v>
      </c>
      <c r="D61" s="12" t="str">
        <f t="shared" si="41"/>
        <v>Brand 2</v>
      </c>
      <c r="E61" s="12" t="str">
        <f t="shared" si="41"/>
        <v>Segment 1</v>
      </c>
      <c r="F61" s="12" t="str">
        <f t="shared" si="41"/>
        <v>Business Unit 1</v>
      </c>
      <c r="G61" s="12">
        <f t="shared" si="41"/>
        <v>0</v>
      </c>
      <c r="H61" s="12">
        <f t="shared" si="41"/>
        <v>0</v>
      </c>
      <c r="I61" s="12">
        <f t="shared" si="41"/>
        <v>0</v>
      </c>
      <c r="J61" s="12">
        <f t="shared" si="41"/>
        <v>0</v>
      </c>
      <c r="K61" s="12">
        <f t="shared" si="41"/>
        <v>0</v>
      </c>
      <c r="M61" s="12">
        <f>M11*'Discount 1'!L11</f>
        <v>22.23</v>
      </c>
      <c r="N61" s="12">
        <f>N11*'Discount 1'!M11</f>
        <v>22.23</v>
      </c>
      <c r="O61" s="12">
        <f>O11*'Discount 1'!N11</f>
        <v>22.23</v>
      </c>
      <c r="P61" s="12">
        <f>P11*'Discount 1'!O11</f>
        <v>22.23</v>
      </c>
      <c r="Q61" s="12">
        <f>Q11*'Discount 1'!P11</f>
        <v>22.23</v>
      </c>
      <c r="R61" s="12">
        <f>R11*'Discount 1'!Q11</f>
        <v>22.23</v>
      </c>
      <c r="S61" s="12">
        <f>S11*'Discount 1'!R11</f>
        <v>23.008049999999997</v>
      </c>
      <c r="T61" s="12">
        <f>T11*'Discount 1'!S11</f>
        <v>22.418099999999999</v>
      </c>
      <c r="U61" s="12">
        <f>U11*'Discount 1'!T11</f>
        <v>22.418099999999999</v>
      </c>
      <c r="V61" s="12">
        <f>V11*'Discount 1'!U11</f>
        <v>22.418099999999999</v>
      </c>
      <c r="W61" s="12">
        <f>W11*'Discount 1'!V11</f>
        <v>22.418099999999999</v>
      </c>
      <c r="X61" s="12">
        <f>X11*'Discount 1'!W11</f>
        <v>22.418099999999999</v>
      </c>
      <c r="Y61" s="12">
        <f>Y11*'Discount 1'!X11</f>
        <v>32.250599999999999</v>
      </c>
      <c r="Z61" s="12">
        <f>Z11*'Discount 1'!Y11</f>
        <v>32.250599999999999</v>
      </c>
      <c r="AA61" s="12">
        <f>AA11*'Discount 1'!Z11</f>
        <v>32.250599999999999</v>
      </c>
      <c r="AB61" s="12">
        <f>AB11*'Discount 1'!AA11</f>
        <v>33.218117999999997</v>
      </c>
      <c r="AC61" s="12">
        <f>AC11*'Discount 1'!AB11</f>
        <v>33.218117999999997</v>
      </c>
      <c r="AD61" s="12">
        <f>AD11*'Discount 1'!AC11</f>
        <v>33.218117999999997</v>
      </c>
      <c r="AE61" s="12">
        <f>AE11*'Discount 1'!AD11</f>
        <v>33.218117999999997</v>
      </c>
      <c r="AF61" s="12">
        <f>AF11*'Discount 1'!AE11</f>
        <v>32.407920000000004</v>
      </c>
      <c r="AG61" s="12">
        <f>AG11*'Discount 1'!AF11</f>
        <v>32.407920000000004</v>
      </c>
      <c r="AH61" s="12">
        <f>AH11*'Discount 1'!AG11</f>
        <v>32.407920000000004</v>
      </c>
      <c r="AI61" s="12">
        <f>AI11*'Discount 1'!AH11</f>
        <v>32.407920000000004</v>
      </c>
      <c r="AJ61" s="12">
        <f>AJ11*'Discount 1'!AI11</f>
        <v>32.407920000000004</v>
      </c>
      <c r="AK61" s="12">
        <f>AK11*'Discount 1'!AJ11</f>
        <v>33.823799999999999</v>
      </c>
      <c r="AL61" s="12">
        <f>AL11*'Discount 1'!AK11</f>
        <v>33.823799999999999</v>
      </c>
      <c r="AM61" s="12">
        <f>AM11*'Discount 1'!AL11</f>
        <v>33.823799999999999</v>
      </c>
      <c r="AN61" s="12">
        <f>AN11*'Discount 1'!AM11</f>
        <v>34.331156999999997</v>
      </c>
      <c r="AO61" s="12">
        <f>AO11*'Discount 1'!AN11</f>
        <v>34.331156999999997</v>
      </c>
      <c r="AP61" s="12">
        <f>AP11*'Discount 1'!AO11</f>
        <v>34.331156999999997</v>
      </c>
      <c r="AQ61" s="12">
        <f>AQ11*'Discount 1'!AP11</f>
        <v>34.331156999999997</v>
      </c>
      <c r="AR61" s="12">
        <f>AR11*'Discount 1'!AQ11</f>
        <v>32.734358999999998</v>
      </c>
      <c r="AS61" s="12">
        <f>AS11*'Discount 1'!AR11</f>
        <v>32.734358999999998</v>
      </c>
      <c r="AT61" s="12">
        <f>AT11*'Discount 1'!AS11</f>
        <v>32.734358999999998</v>
      </c>
      <c r="AU61" s="12">
        <f>AU11*'Discount 1'!AT11</f>
        <v>33.389046179999994</v>
      </c>
      <c r="AV61" s="12">
        <f>AV11*'Discount 1'!AU11</f>
        <v>33.389046179999994</v>
      </c>
      <c r="AW61" s="12">
        <f>AW11*'Discount 1'!AV11</f>
        <v>33.823799999999999</v>
      </c>
      <c r="AX61" s="12">
        <f>AX11*'Discount 1'!AW11</f>
        <v>33.823799999999999</v>
      </c>
      <c r="AY61" s="12">
        <f>AY11*'Discount 1'!AX11</f>
        <v>33.823799999999999</v>
      </c>
      <c r="AZ61" s="12">
        <f>AZ11*'Discount 1'!AY11</f>
        <v>34.331156999999997</v>
      </c>
      <c r="BA61" s="12">
        <f>BA11*'Discount 1'!AZ11</f>
        <v>34.331156999999997</v>
      </c>
      <c r="BB61" s="12">
        <f>BB11*'Discount 1'!BA11</f>
        <v>34.331156999999997</v>
      </c>
      <c r="BC61" s="12">
        <f>BC11*'Discount 1'!BB11</f>
        <v>38.323151999999993</v>
      </c>
      <c r="BD61" s="12">
        <f>BD11*'Discount 1'!BC11</f>
        <v>36.726353999999994</v>
      </c>
      <c r="BE61" s="12">
        <f>BE11*'Discount 1'!BD11</f>
        <v>36.726353999999994</v>
      </c>
      <c r="BF61" s="12">
        <f>BF11*'Discount 1'!BE11</f>
        <v>36.726353999999994</v>
      </c>
      <c r="BG61" s="12">
        <f>BG11*'Discount 1'!BF11</f>
        <v>37.460881079999993</v>
      </c>
      <c r="BH61" s="12">
        <f>BH11*'Discount 1'!BG11</f>
        <v>37.460881079999993</v>
      </c>
      <c r="BI61" s="12">
        <f>BI11*'Discount 1'!BH11</f>
        <v>33.823799999999999</v>
      </c>
      <c r="BJ61" s="12">
        <f>BJ11*'Discount 1'!BI11</f>
        <v>33.823799999999999</v>
      </c>
      <c r="BK61" s="12">
        <f>BK11*'Discount 1'!BJ11</f>
        <v>33.823799999999999</v>
      </c>
      <c r="BL61" s="12">
        <f>BL11*'Discount 1'!BK11</f>
        <v>34.331156999999997</v>
      </c>
      <c r="BM61" s="12">
        <f>BM11*'Discount 1'!BL11</f>
        <v>34.331156999999997</v>
      </c>
      <c r="BN61" s="12">
        <f>BN11*'Discount 1'!BM11</f>
        <v>34.331156999999997</v>
      </c>
      <c r="BO61" s="12">
        <f>BO11*'Discount 1'!BN11</f>
        <v>38.323151999999993</v>
      </c>
      <c r="BP61" s="12">
        <f>BP11*'Discount 1'!BO11</f>
        <v>36.726353999999994</v>
      </c>
      <c r="BQ61" s="12">
        <f>BQ11*'Discount 1'!BP11</f>
        <v>36.726353999999994</v>
      </c>
      <c r="BR61" s="12">
        <f>BR11*'Discount 1'!BQ11</f>
        <v>36.726353999999994</v>
      </c>
      <c r="BS61" s="12">
        <f>BS11*'Discount 1'!BR11</f>
        <v>37.460881079999993</v>
      </c>
      <c r="BT61" s="12">
        <f>BT11*'Discount 1'!BS11</f>
        <v>37.460881079999993</v>
      </c>
      <c r="BU61" s="12">
        <f>BU11*'Discount 1'!BT11</f>
        <v>41.415447134879997</v>
      </c>
      <c r="BV61" s="12">
        <f>BV11*'Discount 1'!BU11</f>
        <v>41.415447134879997</v>
      </c>
      <c r="BW61" s="12">
        <f>BW11*'Discount 1'!BV11</f>
        <v>41.415447134879997</v>
      </c>
      <c r="BX61" s="12">
        <f>BX11*'Discount 1'!BW11</f>
        <v>41.415447134879997</v>
      </c>
      <c r="BY61" s="12">
        <f>BY11*'Discount 1'!BX11</f>
        <v>41.415447134879997</v>
      </c>
      <c r="BZ61" s="12">
        <f>BZ11*'Discount 1'!BY11</f>
        <v>41.415447134879997</v>
      </c>
      <c r="CA61" s="12">
        <f>CA11*'Discount 1'!BZ11</f>
        <v>46.194152573519993</v>
      </c>
      <c r="CB61" s="12">
        <f>CB11*'Discount 1'!CA11</f>
        <v>43.804799854199992</v>
      </c>
      <c r="CC61" s="12">
        <f>CC11*'Discount 1'!CB11</f>
        <v>42.271631859302992</v>
      </c>
      <c r="CD61" s="12">
        <f>CD11*'Discount 1'!CC11</f>
        <v>42.271631859302992</v>
      </c>
      <c r="CE61" s="12">
        <f>CE11*'Discount 1'!CD11</f>
        <v>42.271631859302992</v>
      </c>
      <c r="CF61" s="12">
        <f>CF11*'Discount 1'!CE11</f>
        <v>42.271631859302992</v>
      </c>
      <c r="CG61" s="12">
        <f t="shared" si="0"/>
        <v>66.69</v>
      </c>
      <c r="CH61" s="12">
        <f t="shared" si="1"/>
        <v>66.69</v>
      </c>
      <c r="CI61" s="12">
        <f t="shared" si="2"/>
        <v>67.844249999999988</v>
      </c>
      <c r="CJ61" s="12">
        <f t="shared" si="3"/>
        <v>67.254300000000001</v>
      </c>
      <c r="CK61" s="12">
        <f t="shared" si="4"/>
        <v>268.47855000000004</v>
      </c>
      <c r="CL61" s="12">
        <f t="shared" si="5"/>
        <v>96.751800000000003</v>
      </c>
      <c r="CM61" s="12">
        <f t="shared" si="6"/>
        <v>99.654353999999984</v>
      </c>
      <c r="CN61" s="12">
        <f t="shared" si="7"/>
        <v>98.033957999999998</v>
      </c>
      <c r="CO61" s="12">
        <f t="shared" si="8"/>
        <v>97.223760000000013</v>
      </c>
      <c r="CP61" s="12">
        <f t="shared" si="9"/>
        <v>391.66387199999997</v>
      </c>
      <c r="CQ61" s="12">
        <f t="shared" si="10"/>
        <v>101.47139999999999</v>
      </c>
      <c r="CR61" s="12">
        <f t="shared" si="11"/>
        <v>102.993471</v>
      </c>
      <c r="CS61" s="12">
        <f t="shared" si="12"/>
        <v>99.799875</v>
      </c>
      <c r="CT61" s="12">
        <f t="shared" si="13"/>
        <v>99.512451359999986</v>
      </c>
      <c r="CU61" s="12">
        <f t="shared" si="14"/>
        <v>403.77719735999989</v>
      </c>
      <c r="CV61" s="12">
        <f t="shared" si="15"/>
        <v>101.47139999999999</v>
      </c>
      <c r="CW61" s="12">
        <f t="shared" si="16"/>
        <v>102.993471</v>
      </c>
      <c r="CX61" s="12">
        <f t="shared" si="17"/>
        <v>111.77585999999997</v>
      </c>
      <c r="CY61" s="12">
        <f t="shared" si="18"/>
        <v>111.64811615999999</v>
      </c>
      <c r="CZ61" s="12">
        <f t="shared" si="19"/>
        <v>427.88884715999995</v>
      </c>
      <c r="DA61" s="12">
        <f t="shared" si="20"/>
        <v>101.47139999999999</v>
      </c>
      <c r="DB61" s="12">
        <f t="shared" si="21"/>
        <v>102.993471</v>
      </c>
      <c r="DC61" s="12">
        <f t="shared" si="22"/>
        <v>111.77585999999997</v>
      </c>
      <c r="DD61" s="12">
        <f t="shared" si="23"/>
        <v>111.64811615999999</v>
      </c>
      <c r="DE61" s="12">
        <f t="shared" si="24"/>
        <v>427.88884715999995</v>
      </c>
      <c r="DF61" s="12">
        <f t="shared" si="25"/>
        <v>124.24634140463999</v>
      </c>
      <c r="DG61" s="12">
        <f t="shared" si="26"/>
        <v>124.24634140463999</v>
      </c>
      <c r="DH61" s="12">
        <f t="shared" si="27"/>
        <v>132.27058428702298</v>
      </c>
      <c r="DI61" s="12">
        <f t="shared" si="28"/>
        <v>126.81489557790897</v>
      </c>
      <c r="DJ61" s="12">
        <f t="shared" si="29"/>
        <v>507.57816267421197</v>
      </c>
      <c r="DK61" s="12">
        <f>SUM(M61:CHOOSE(YTD,M61,N61,O61,P61,Q61,R61,S61,T61,U61,V61,W61,X61))</f>
        <v>66.69</v>
      </c>
      <c r="DL61" s="12">
        <f>SUM(Y61:CHOOSE(YTD,Y61,Z61,AA61,AB61,AC61,AD61,AE61,AF61,AG61,AH61,AI61,AJ61))</f>
        <v>96.751800000000003</v>
      </c>
      <c r="DM61" s="12">
        <f>SUM(AK61:CHOOSE(YTD,AK61,AL61,AM61,AN61,AO61,AP61,AQ61,AR61,AS61,AT61,AU61,AV61))</f>
        <v>101.47139999999999</v>
      </c>
      <c r="DN61" s="12">
        <f>SUM(AW61:CHOOSE(YTD,AW61,AX61,AY61,AZ61,BA61,BB61,BC61,BD61,BE61,BF61,BG61,BH61))</f>
        <v>101.47139999999999</v>
      </c>
      <c r="DO61" s="12">
        <f>SUM(BI61:CHOOSE(YTD,BI61,BJ61,BK61,BL61,BM61,BN61,BO61,BP61,BQ61,BR61,BS61,BT61))</f>
        <v>101.47139999999999</v>
      </c>
      <c r="DP61" s="12">
        <f>SUM(BU61:CHOOSE(YTD,BU61,BV61,BW61,BX61,BY61,BZ61,CA61,CB61,CC61,CD61,CE61,CF61))</f>
        <v>124.24634140463999</v>
      </c>
    </row>
    <row r="62" spans="1:120" x14ac:dyDescent="0.15">
      <c r="A62" s="12" t="str">
        <f t="shared" si="33"/>
        <v>Discount 1</v>
      </c>
      <c r="B62" s="12" t="str">
        <f t="shared" ref="B62:K62" si="42">B12</f>
        <v>SKU11</v>
      </c>
      <c r="C62" s="12" t="str">
        <f t="shared" si="42"/>
        <v>SKUName11</v>
      </c>
      <c r="D62" s="12" t="str">
        <f t="shared" si="42"/>
        <v>Brand 3</v>
      </c>
      <c r="E62" s="12" t="str">
        <f t="shared" si="42"/>
        <v>Segment 1</v>
      </c>
      <c r="F62" s="12" t="str">
        <f t="shared" si="42"/>
        <v>Business Unit 1</v>
      </c>
      <c r="G62" s="12">
        <f t="shared" si="42"/>
        <v>0</v>
      </c>
      <c r="H62" s="12">
        <f t="shared" si="42"/>
        <v>0</v>
      </c>
      <c r="I62" s="12">
        <f t="shared" si="42"/>
        <v>0</v>
      </c>
      <c r="J62" s="12">
        <f t="shared" si="42"/>
        <v>0</v>
      </c>
      <c r="K62" s="12">
        <f t="shared" si="42"/>
        <v>0</v>
      </c>
      <c r="M62" s="12">
        <f>M12*'Discount 1'!L12</f>
        <v>121.545</v>
      </c>
      <c r="N62" s="12">
        <f>N12*'Discount 1'!M12</f>
        <v>121.545</v>
      </c>
      <c r="O62" s="12">
        <f>O12*'Discount 1'!N12</f>
        <v>121.545</v>
      </c>
      <c r="P62" s="12">
        <f>P12*'Discount 1'!O12</f>
        <v>121.545</v>
      </c>
      <c r="Q62" s="12">
        <f>Q12*'Discount 1'!P12</f>
        <v>121.545</v>
      </c>
      <c r="R62" s="12">
        <f>R12*'Discount 1'!Q12</f>
        <v>121.545</v>
      </c>
      <c r="S62" s="12">
        <f>S12*'Discount 1'!R12</f>
        <v>125.79907499999999</v>
      </c>
      <c r="T62" s="12">
        <f>T12*'Discount 1'!S12</f>
        <v>123.53242499999998</v>
      </c>
      <c r="U62" s="12">
        <f>U12*'Discount 1'!T12</f>
        <v>123.53242499999998</v>
      </c>
      <c r="V62" s="12">
        <f>V12*'Discount 1'!U12</f>
        <v>123.53242499999998</v>
      </c>
      <c r="W62" s="12">
        <f>W12*'Discount 1'!V12</f>
        <v>123.53242499999998</v>
      </c>
      <c r="X62" s="12">
        <f>X12*'Discount 1'!W12</f>
        <v>123.53242499999998</v>
      </c>
      <c r="Y62" s="12">
        <f>Y12*'Discount 1'!X12</f>
        <v>176.7987</v>
      </c>
      <c r="Z62" s="12">
        <f>Z12*'Discount 1'!Y12</f>
        <v>176.7987</v>
      </c>
      <c r="AA62" s="12">
        <f>AA12*'Discount 1'!Z12</f>
        <v>176.7987</v>
      </c>
      <c r="AB62" s="12">
        <f>AB12*'Discount 1'!AA12</f>
        <v>182.10266099999998</v>
      </c>
      <c r="AC62" s="12">
        <f>AC12*'Discount 1'!AB12</f>
        <v>182.10266099999998</v>
      </c>
      <c r="AD62" s="12">
        <f>AD12*'Discount 1'!AC12</f>
        <v>182.10266099999998</v>
      </c>
      <c r="AE62" s="12">
        <f>AE12*'Discount 1'!AD12</f>
        <v>182.10266099999998</v>
      </c>
      <c r="AF62" s="12">
        <f>AF12*'Discount 1'!AE12</f>
        <v>177.43336199999999</v>
      </c>
      <c r="AG62" s="12">
        <f>AG12*'Discount 1'!AF12</f>
        <v>177.43336199999999</v>
      </c>
      <c r="AH62" s="12">
        <f>AH12*'Discount 1'!AG12</f>
        <v>177.43336199999999</v>
      </c>
      <c r="AI62" s="12">
        <f>AI12*'Discount 1'!AH12</f>
        <v>177.43336199999999</v>
      </c>
      <c r="AJ62" s="12">
        <f>AJ12*'Discount 1'!AI12</f>
        <v>177.43336199999999</v>
      </c>
      <c r="AK62" s="12">
        <f>AK12*'Discount 1'!AJ12</f>
        <v>182.84309999999999</v>
      </c>
      <c r="AL62" s="12">
        <f>AL12*'Discount 1'!AK12</f>
        <v>182.84309999999999</v>
      </c>
      <c r="AM62" s="12">
        <f>AM12*'Discount 1'!AL12</f>
        <v>182.84309999999999</v>
      </c>
      <c r="AN62" s="12">
        <f>AN12*'Discount 1'!AM12</f>
        <v>185.5857465</v>
      </c>
      <c r="AO62" s="12">
        <f>AO12*'Discount 1'!AN12</f>
        <v>185.5857465</v>
      </c>
      <c r="AP62" s="12">
        <f>AP12*'Discount 1'!AO12</f>
        <v>185.5857465</v>
      </c>
      <c r="AQ62" s="12">
        <f>AQ12*'Discount 1'!AP12</f>
        <v>185.5857465</v>
      </c>
      <c r="AR62" s="12">
        <f>AR12*'Discount 1'!AQ12</f>
        <v>182.51821349999997</v>
      </c>
      <c r="AS62" s="12">
        <f>AS12*'Discount 1'!AR12</f>
        <v>182.51821349999997</v>
      </c>
      <c r="AT62" s="12">
        <f>AT12*'Discount 1'!AS12</f>
        <v>182.51821349999997</v>
      </c>
      <c r="AU62" s="12">
        <f>AU12*'Discount 1'!AT12</f>
        <v>186.16857776999998</v>
      </c>
      <c r="AV62" s="12">
        <f>AV12*'Discount 1'!AU12</f>
        <v>186.16857776999998</v>
      </c>
      <c r="AW62" s="12">
        <f>AW12*'Discount 1'!AV12</f>
        <v>182.84309999999999</v>
      </c>
      <c r="AX62" s="12">
        <f>AX12*'Discount 1'!AW12</f>
        <v>182.84309999999999</v>
      </c>
      <c r="AY62" s="12">
        <f>AY12*'Discount 1'!AX12</f>
        <v>182.84309999999999</v>
      </c>
      <c r="AZ62" s="12">
        <f>AZ12*'Discount 1'!AY12</f>
        <v>185.5857465</v>
      </c>
      <c r="BA62" s="12">
        <f>BA12*'Discount 1'!AZ12</f>
        <v>185.5857465</v>
      </c>
      <c r="BB62" s="12">
        <f>BB12*'Discount 1'!BA12</f>
        <v>185.5857465</v>
      </c>
      <c r="BC62" s="12">
        <f>BC12*'Discount 1'!BB12</f>
        <v>208.59224399999999</v>
      </c>
      <c r="BD62" s="12">
        <f>BD12*'Discount 1'!BC12</f>
        <v>203.99094449999998</v>
      </c>
      <c r="BE62" s="12">
        <f>BE12*'Discount 1'!BD12</f>
        <v>203.99094449999998</v>
      </c>
      <c r="BF62" s="12">
        <f>BF12*'Discount 1'!BE12</f>
        <v>203.99094449999998</v>
      </c>
      <c r="BG62" s="12">
        <f>BG12*'Discount 1'!BF12</f>
        <v>208.07076339</v>
      </c>
      <c r="BH62" s="12">
        <f>BH12*'Discount 1'!BG12</f>
        <v>208.07076339</v>
      </c>
      <c r="BI62" s="12">
        <f>BI12*'Discount 1'!BH12</f>
        <v>182.84309999999999</v>
      </c>
      <c r="BJ62" s="12">
        <f>BJ12*'Discount 1'!BI12</f>
        <v>182.84309999999999</v>
      </c>
      <c r="BK62" s="12">
        <f>BK12*'Discount 1'!BJ12</f>
        <v>182.84309999999999</v>
      </c>
      <c r="BL62" s="12">
        <f>BL12*'Discount 1'!BK12</f>
        <v>185.5857465</v>
      </c>
      <c r="BM62" s="12">
        <f>BM12*'Discount 1'!BL12</f>
        <v>185.5857465</v>
      </c>
      <c r="BN62" s="12">
        <f>BN12*'Discount 1'!BM12</f>
        <v>185.5857465</v>
      </c>
      <c r="BO62" s="12">
        <f>BO12*'Discount 1'!BN12</f>
        <v>208.59224399999999</v>
      </c>
      <c r="BP62" s="12">
        <f>BP12*'Discount 1'!BO12</f>
        <v>203.99094449999998</v>
      </c>
      <c r="BQ62" s="12">
        <f>BQ12*'Discount 1'!BP12</f>
        <v>203.99094449999998</v>
      </c>
      <c r="BR62" s="12">
        <f>BR12*'Discount 1'!BQ12</f>
        <v>203.99094449999998</v>
      </c>
      <c r="BS62" s="12">
        <f>BS12*'Discount 1'!BR12</f>
        <v>208.07076339</v>
      </c>
      <c r="BT62" s="12">
        <f>BT12*'Discount 1'!BS12</f>
        <v>208.07076339</v>
      </c>
      <c r="BU62" s="12">
        <f>BU12*'Discount 1'!BT12</f>
        <v>221.85349591229999</v>
      </c>
      <c r="BV62" s="12">
        <f>BV12*'Discount 1'!BU12</f>
        <v>221.85349591229999</v>
      </c>
      <c r="BW62" s="12">
        <f>BW12*'Discount 1'!BV12</f>
        <v>221.85349591229999</v>
      </c>
      <c r="BX62" s="12">
        <f>BX12*'Discount 1'!BW12</f>
        <v>221.85349591229999</v>
      </c>
      <c r="BY62" s="12">
        <f>BY12*'Discount 1'!BX12</f>
        <v>221.85349591229999</v>
      </c>
      <c r="BZ62" s="12">
        <f>BZ12*'Discount 1'!BY12</f>
        <v>221.85349591229999</v>
      </c>
      <c r="CA62" s="12">
        <f>CA12*'Discount 1'!BZ12</f>
        <v>249.39392988761998</v>
      </c>
      <c r="CB62" s="12">
        <f>CB12*'Discount 1'!CA12</f>
        <v>244.80385755839998</v>
      </c>
      <c r="CC62" s="12">
        <f>CC12*'Discount 1'!CB12</f>
        <v>236.23572254385599</v>
      </c>
      <c r="CD62" s="12">
        <f>CD12*'Discount 1'!CC12</f>
        <v>236.23572254385599</v>
      </c>
      <c r="CE62" s="12">
        <f>CE12*'Discount 1'!CD12</f>
        <v>236.23572254385599</v>
      </c>
      <c r="CF62" s="12">
        <f>CF12*'Discount 1'!CE12</f>
        <v>236.23572254385599</v>
      </c>
      <c r="CG62" s="12">
        <f t="shared" si="0"/>
        <v>364.63499999999999</v>
      </c>
      <c r="CH62" s="12">
        <f t="shared" si="1"/>
        <v>364.63499999999999</v>
      </c>
      <c r="CI62" s="12">
        <f t="shared" si="2"/>
        <v>372.86392499999994</v>
      </c>
      <c r="CJ62" s="12">
        <f t="shared" si="3"/>
        <v>370.59727499999991</v>
      </c>
      <c r="CK62" s="12">
        <f t="shared" si="4"/>
        <v>1472.7311999999995</v>
      </c>
      <c r="CL62" s="12">
        <f t="shared" si="5"/>
        <v>530.39609999999993</v>
      </c>
      <c r="CM62" s="12">
        <f t="shared" si="6"/>
        <v>546.30798299999992</v>
      </c>
      <c r="CN62" s="12">
        <f t="shared" si="7"/>
        <v>536.96938499999999</v>
      </c>
      <c r="CO62" s="12">
        <f t="shared" si="8"/>
        <v>532.30008599999996</v>
      </c>
      <c r="CP62" s="12">
        <f t="shared" si="9"/>
        <v>2145.9735539999997</v>
      </c>
      <c r="CQ62" s="12">
        <f t="shared" si="10"/>
        <v>548.52929999999992</v>
      </c>
      <c r="CR62" s="12">
        <f t="shared" si="11"/>
        <v>556.75723949999997</v>
      </c>
      <c r="CS62" s="12">
        <f t="shared" si="12"/>
        <v>550.62217349999992</v>
      </c>
      <c r="CT62" s="12">
        <f t="shared" si="13"/>
        <v>554.85536903999991</v>
      </c>
      <c r="CU62" s="12">
        <f t="shared" si="14"/>
        <v>2210.7640820399997</v>
      </c>
      <c r="CV62" s="12">
        <f t="shared" si="15"/>
        <v>548.52929999999992</v>
      </c>
      <c r="CW62" s="12">
        <f t="shared" si="16"/>
        <v>556.75723949999997</v>
      </c>
      <c r="CX62" s="12">
        <f t="shared" si="17"/>
        <v>616.57413299999996</v>
      </c>
      <c r="CY62" s="12">
        <f t="shared" si="18"/>
        <v>620.13247128</v>
      </c>
      <c r="CZ62" s="12">
        <f t="shared" si="19"/>
        <v>2341.9931437800001</v>
      </c>
      <c r="DA62" s="12">
        <f t="shared" si="20"/>
        <v>548.52929999999992</v>
      </c>
      <c r="DB62" s="12">
        <f t="shared" si="21"/>
        <v>556.75723949999997</v>
      </c>
      <c r="DC62" s="12">
        <f t="shared" si="22"/>
        <v>616.57413299999996</v>
      </c>
      <c r="DD62" s="12">
        <f t="shared" si="23"/>
        <v>620.13247128</v>
      </c>
      <c r="DE62" s="12">
        <f t="shared" si="24"/>
        <v>2341.9931437800001</v>
      </c>
      <c r="DF62" s="12">
        <f t="shared" si="25"/>
        <v>665.56048773689997</v>
      </c>
      <c r="DG62" s="12">
        <f t="shared" si="26"/>
        <v>665.56048773689997</v>
      </c>
      <c r="DH62" s="12">
        <f t="shared" si="27"/>
        <v>730.43350998987592</v>
      </c>
      <c r="DI62" s="12">
        <f t="shared" si="28"/>
        <v>708.70716763156793</v>
      </c>
      <c r="DJ62" s="12">
        <f t="shared" si="29"/>
        <v>2770.2616530952437</v>
      </c>
      <c r="DK62" s="12">
        <f>SUM(M62:CHOOSE(YTD,M62,N62,O62,P62,Q62,R62,S62,T62,U62,V62,W62,X62))</f>
        <v>364.63499999999999</v>
      </c>
      <c r="DL62" s="12">
        <f>SUM(Y62:CHOOSE(YTD,Y62,Z62,AA62,AB62,AC62,AD62,AE62,AF62,AG62,AH62,AI62,AJ62))</f>
        <v>530.39609999999993</v>
      </c>
      <c r="DM62" s="12">
        <f>SUM(AK62:CHOOSE(YTD,AK62,AL62,AM62,AN62,AO62,AP62,AQ62,AR62,AS62,AT62,AU62,AV62))</f>
        <v>548.52929999999992</v>
      </c>
      <c r="DN62" s="12">
        <f>SUM(AW62:CHOOSE(YTD,AW62,AX62,AY62,AZ62,BA62,BB62,BC62,BD62,BE62,BF62,BG62,BH62))</f>
        <v>548.52929999999992</v>
      </c>
      <c r="DO62" s="12">
        <f>SUM(BI62:CHOOSE(YTD,BI62,BJ62,BK62,BL62,BM62,BN62,BO62,BP62,BQ62,BR62,BS62,BT62))</f>
        <v>548.52929999999992</v>
      </c>
      <c r="DP62" s="12">
        <f>SUM(BU62:CHOOSE(YTD,BU62,BV62,BW62,BX62,BY62,BZ62,CA62,CB62,CC62,CD62,CE62,CF62))</f>
        <v>665.56048773689997</v>
      </c>
    </row>
    <row r="63" spans="1:120" x14ac:dyDescent="0.15">
      <c r="A63" s="12" t="str">
        <f t="shared" si="33"/>
        <v>Discount 1</v>
      </c>
      <c r="B63" s="12" t="str">
        <f t="shared" ref="B63:K63" si="43">B13</f>
        <v>SKU12</v>
      </c>
      <c r="C63" s="12" t="str">
        <f t="shared" si="43"/>
        <v>SKUName12</v>
      </c>
      <c r="D63" s="12" t="str">
        <f t="shared" si="43"/>
        <v>Brand 3</v>
      </c>
      <c r="E63" s="12" t="str">
        <f t="shared" si="43"/>
        <v>Segment 1</v>
      </c>
      <c r="F63" s="12" t="str">
        <f t="shared" si="43"/>
        <v>Business Unit 1</v>
      </c>
      <c r="G63" s="12">
        <f t="shared" si="43"/>
        <v>0</v>
      </c>
      <c r="H63" s="12">
        <f t="shared" si="43"/>
        <v>0</v>
      </c>
      <c r="I63" s="12">
        <f t="shared" si="43"/>
        <v>0</v>
      </c>
      <c r="J63" s="12">
        <f t="shared" si="43"/>
        <v>0</v>
      </c>
      <c r="K63" s="12">
        <f t="shared" si="43"/>
        <v>0</v>
      </c>
      <c r="M63" s="12">
        <f>M13*'Discount 1'!L13</f>
        <v>160.815</v>
      </c>
      <c r="N63" s="12">
        <f>N13*'Discount 1'!M13</f>
        <v>160.815</v>
      </c>
      <c r="O63" s="12">
        <f>O13*'Discount 1'!N13</f>
        <v>160.815</v>
      </c>
      <c r="P63" s="12">
        <f>P13*'Discount 1'!O13</f>
        <v>160.815</v>
      </c>
      <c r="Q63" s="12">
        <f>Q13*'Discount 1'!P13</f>
        <v>160.815</v>
      </c>
      <c r="R63" s="12">
        <f>R13*'Discount 1'!Q13</f>
        <v>160.815</v>
      </c>
      <c r="S63" s="12">
        <f>S13*'Discount 1'!R13</f>
        <v>166.44352499999999</v>
      </c>
      <c r="T63" s="12">
        <f>T13*'Discount 1'!S13</f>
        <v>163.13669999999999</v>
      </c>
      <c r="U63" s="12">
        <f>U13*'Discount 1'!T13</f>
        <v>163.13669999999999</v>
      </c>
      <c r="V63" s="12">
        <f>V13*'Discount 1'!U13</f>
        <v>163.13669999999999</v>
      </c>
      <c r="W63" s="12">
        <f>W13*'Discount 1'!V13</f>
        <v>163.13669999999999</v>
      </c>
      <c r="X63" s="12">
        <f>X13*'Discount 1'!W13</f>
        <v>163.13669999999999</v>
      </c>
      <c r="Y63" s="12">
        <f>Y13*'Discount 1'!X13</f>
        <v>233.6823</v>
      </c>
      <c r="Z63" s="12">
        <f>Z13*'Discount 1'!Y13</f>
        <v>233.6823</v>
      </c>
      <c r="AA63" s="12">
        <f>AA13*'Discount 1'!Z13</f>
        <v>233.6823</v>
      </c>
      <c r="AB63" s="12">
        <f>AB13*'Discount 1'!AA13</f>
        <v>240.692769</v>
      </c>
      <c r="AC63" s="12">
        <f>AC13*'Discount 1'!AB13</f>
        <v>240.692769</v>
      </c>
      <c r="AD63" s="12">
        <f>AD13*'Discount 1'!AC13</f>
        <v>240.692769</v>
      </c>
      <c r="AE63" s="12">
        <f>AE13*'Discount 1'!AD13</f>
        <v>240.692769</v>
      </c>
      <c r="AF63" s="12">
        <f>AF13*'Discount 1'!AE13</f>
        <v>234.63760500000001</v>
      </c>
      <c r="AG63" s="12">
        <f>AG13*'Discount 1'!AF13</f>
        <v>234.63760500000001</v>
      </c>
      <c r="AH63" s="12">
        <f>AH13*'Discount 1'!AG13</f>
        <v>234.63760500000001</v>
      </c>
      <c r="AI63" s="12">
        <f>AI13*'Discount 1'!AH13</f>
        <v>234.63760500000001</v>
      </c>
      <c r="AJ63" s="12">
        <f>AJ13*'Discount 1'!AI13</f>
        <v>234.63760500000001</v>
      </c>
      <c r="AK63" s="12">
        <f>AK13*'Discount 1'!AJ13</f>
        <v>242.50049999999999</v>
      </c>
      <c r="AL63" s="12">
        <f>AL13*'Discount 1'!AK13</f>
        <v>242.50049999999999</v>
      </c>
      <c r="AM63" s="12">
        <f>AM13*'Discount 1'!AL13</f>
        <v>242.50049999999999</v>
      </c>
      <c r="AN63" s="12">
        <f>AN13*'Discount 1'!AM13</f>
        <v>246.13800749999999</v>
      </c>
      <c r="AO63" s="12">
        <f>AO13*'Discount 1'!AN13</f>
        <v>246.13800749999999</v>
      </c>
      <c r="AP63" s="12">
        <f>AP13*'Discount 1'!AO13</f>
        <v>246.13800749999999</v>
      </c>
      <c r="AQ63" s="12">
        <f>AQ13*'Discount 1'!AP13</f>
        <v>246.13800749999999</v>
      </c>
      <c r="AR63" s="12">
        <f>AR13*'Discount 1'!AQ13</f>
        <v>240.17102549999996</v>
      </c>
      <c r="AS63" s="12">
        <f>AS13*'Discount 1'!AR13</f>
        <v>240.17102549999996</v>
      </c>
      <c r="AT63" s="12">
        <f>AT13*'Discount 1'!AS13</f>
        <v>240.17102549999996</v>
      </c>
      <c r="AU63" s="12">
        <f>AU13*'Discount 1'!AT13</f>
        <v>244.97444601000001</v>
      </c>
      <c r="AV63" s="12">
        <f>AV13*'Discount 1'!AU13</f>
        <v>244.97444601000001</v>
      </c>
      <c r="AW63" s="12">
        <f>AW13*'Discount 1'!AV13</f>
        <v>242.50049999999999</v>
      </c>
      <c r="AX63" s="12">
        <f>AX13*'Discount 1'!AW13</f>
        <v>242.50049999999999</v>
      </c>
      <c r="AY63" s="12">
        <f>AY13*'Discount 1'!AX13</f>
        <v>242.50049999999999</v>
      </c>
      <c r="AZ63" s="12">
        <f>AZ13*'Discount 1'!AY13</f>
        <v>246.13800749999999</v>
      </c>
      <c r="BA63" s="12">
        <f>BA13*'Discount 1'!AZ13</f>
        <v>246.13800749999999</v>
      </c>
      <c r="BB63" s="12">
        <f>BB13*'Discount 1'!BA13</f>
        <v>246.13800749999999</v>
      </c>
      <c r="BC63" s="12">
        <f>BC13*'Discount 1'!BB13</f>
        <v>275.97291749999999</v>
      </c>
      <c r="BD63" s="12">
        <f>BD13*'Discount 1'!BC13</f>
        <v>268.51418999999999</v>
      </c>
      <c r="BE63" s="12">
        <f>BE13*'Discount 1'!BD13</f>
        <v>268.51418999999999</v>
      </c>
      <c r="BF63" s="12">
        <f>BF13*'Discount 1'!BE13</f>
        <v>268.51418999999999</v>
      </c>
      <c r="BG63" s="12">
        <f>BG13*'Discount 1'!BF13</f>
        <v>273.88447379999997</v>
      </c>
      <c r="BH63" s="12">
        <f>BH13*'Discount 1'!BG13</f>
        <v>273.88447379999997</v>
      </c>
      <c r="BI63" s="12">
        <f>BI13*'Discount 1'!BH13</f>
        <v>242.50049999999999</v>
      </c>
      <c r="BJ63" s="12">
        <f>BJ13*'Discount 1'!BI13</f>
        <v>242.50049999999999</v>
      </c>
      <c r="BK63" s="12">
        <f>BK13*'Discount 1'!BJ13</f>
        <v>242.50049999999999</v>
      </c>
      <c r="BL63" s="12">
        <f>BL13*'Discount 1'!BK13</f>
        <v>246.13800749999999</v>
      </c>
      <c r="BM63" s="12">
        <f>BM13*'Discount 1'!BL13</f>
        <v>246.13800749999999</v>
      </c>
      <c r="BN63" s="12">
        <f>BN13*'Discount 1'!BM13</f>
        <v>246.13800749999999</v>
      </c>
      <c r="BO63" s="12">
        <f>BO13*'Discount 1'!BN13</f>
        <v>275.97291749999999</v>
      </c>
      <c r="BP63" s="12">
        <f>BP13*'Discount 1'!BO13</f>
        <v>268.51418999999999</v>
      </c>
      <c r="BQ63" s="12">
        <f>BQ13*'Discount 1'!BP13</f>
        <v>268.51418999999999</v>
      </c>
      <c r="BR63" s="12">
        <f>BR13*'Discount 1'!BQ13</f>
        <v>268.51418999999999</v>
      </c>
      <c r="BS63" s="12">
        <f>BS13*'Discount 1'!BR13</f>
        <v>273.88447379999997</v>
      </c>
      <c r="BT63" s="12">
        <f>BT13*'Discount 1'!BS13</f>
        <v>273.88447379999997</v>
      </c>
      <c r="BU63" s="12">
        <f>BU13*'Discount 1'!BT13</f>
        <v>294.64491691403998</v>
      </c>
      <c r="BV63" s="12">
        <f>BV13*'Discount 1'!BU13</f>
        <v>294.64491691403998</v>
      </c>
      <c r="BW63" s="12">
        <f>BW13*'Discount 1'!BV13</f>
        <v>294.64491691403998</v>
      </c>
      <c r="BX63" s="12">
        <f>BX13*'Discount 1'!BW13</f>
        <v>294.64491691403998</v>
      </c>
      <c r="BY63" s="12">
        <f>BY13*'Discount 1'!BX13</f>
        <v>294.64491691403998</v>
      </c>
      <c r="BZ63" s="12">
        <f>BZ13*'Discount 1'!BY13</f>
        <v>294.64491691403998</v>
      </c>
      <c r="CA63" s="12">
        <f>CA13*'Discount 1'!BZ13</f>
        <v>330.35945229755998</v>
      </c>
      <c r="CB63" s="12">
        <f>CB13*'Discount 1'!CA13</f>
        <v>321.43081845167995</v>
      </c>
      <c r="CC63" s="12">
        <f>CC13*'Discount 1'!CB13</f>
        <v>310.18073980587116</v>
      </c>
      <c r="CD63" s="12">
        <f>CD13*'Discount 1'!CC13</f>
        <v>310.18073980587116</v>
      </c>
      <c r="CE63" s="12">
        <f>CE13*'Discount 1'!CD13</f>
        <v>310.18073980587116</v>
      </c>
      <c r="CF63" s="12">
        <f>CF13*'Discount 1'!CE13</f>
        <v>310.18073980587116</v>
      </c>
      <c r="CG63" s="12">
        <f t="shared" si="0"/>
        <v>482.44499999999999</v>
      </c>
      <c r="CH63" s="12">
        <f t="shared" si="1"/>
        <v>482.44499999999999</v>
      </c>
      <c r="CI63" s="12">
        <f t="shared" si="2"/>
        <v>492.71692499999995</v>
      </c>
      <c r="CJ63" s="12">
        <f t="shared" si="3"/>
        <v>489.41009999999994</v>
      </c>
      <c r="CK63" s="12">
        <f t="shared" si="4"/>
        <v>1947.0170250000001</v>
      </c>
      <c r="CL63" s="12">
        <f t="shared" si="5"/>
        <v>701.04690000000005</v>
      </c>
      <c r="CM63" s="12">
        <f t="shared" si="6"/>
        <v>722.078307</v>
      </c>
      <c r="CN63" s="12">
        <f t="shared" si="7"/>
        <v>709.96797900000001</v>
      </c>
      <c r="CO63" s="12">
        <f t="shared" si="8"/>
        <v>703.91281500000002</v>
      </c>
      <c r="CP63" s="12">
        <f t="shared" si="9"/>
        <v>2837.0060009999997</v>
      </c>
      <c r="CQ63" s="12">
        <f t="shared" si="10"/>
        <v>727.50149999999996</v>
      </c>
      <c r="CR63" s="12">
        <f t="shared" si="11"/>
        <v>738.41402249999999</v>
      </c>
      <c r="CS63" s="12">
        <f t="shared" si="12"/>
        <v>726.48005849999993</v>
      </c>
      <c r="CT63" s="12">
        <f t="shared" si="13"/>
        <v>730.11991751999994</v>
      </c>
      <c r="CU63" s="12">
        <f t="shared" si="14"/>
        <v>2922.5154985199997</v>
      </c>
      <c r="CV63" s="12">
        <f t="shared" si="15"/>
        <v>727.50149999999996</v>
      </c>
      <c r="CW63" s="12">
        <f t="shared" si="16"/>
        <v>738.41402249999999</v>
      </c>
      <c r="CX63" s="12">
        <f t="shared" si="17"/>
        <v>813.00129749999996</v>
      </c>
      <c r="CY63" s="12">
        <f t="shared" si="18"/>
        <v>816.28313759999992</v>
      </c>
      <c r="CZ63" s="12">
        <f t="shared" si="19"/>
        <v>3095.1999575999994</v>
      </c>
      <c r="DA63" s="12">
        <f t="shared" si="20"/>
        <v>727.50149999999996</v>
      </c>
      <c r="DB63" s="12">
        <f t="shared" si="21"/>
        <v>738.41402249999999</v>
      </c>
      <c r="DC63" s="12">
        <f t="shared" si="22"/>
        <v>813.00129749999996</v>
      </c>
      <c r="DD63" s="12">
        <f t="shared" si="23"/>
        <v>816.28313759999992</v>
      </c>
      <c r="DE63" s="12">
        <f t="shared" si="24"/>
        <v>3095.1999575999994</v>
      </c>
      <c r="DF63" s="12">
        <f t="shared" si="25"/>
        <v>883.93475074211995</v>
      </c>
      <c r="DG63" s="12">
        <f t="shared" si="26"/>
        <v>883.93475074211995</v>
      </c>
      <c r="DH63" s="12">
        <f t="shared" si="27"/>
        <v>961.97101055511098</v>
      </c>
      <c r="DI63" s="12">
        <f t="shared" si="28"/>
        <v>930.54221941761352</v>
      </c>
      <c r="DJ63" s="12">
        <f t="shared" si="29"/>
        <v>3660.3827314569653</v>
      </c>
      <c r="DK63" s="12">
        <f>SUM(M63:CHOOSE(YTD,M63,N63,O63,P63,Q63,R63,S63,T63,U63,V63,W63,X63))</f>
        <v>482.44499999999999</v>
      </c>
      <c r="DL63" s="12">
        <f>SUM(Y63:CHOOSE(YTD,Y63,Z63,AA63,AB63,AC63,AD63,AE63,AF63,AG63,AH63,AI63,AJ63))</f>
        <v>701.04690000000005</v>
      </c>
      <c r="DM63" s="12">
        <f>SUM(AK63:CHOOSE(YTD,AK63,AL63,AM63,AN63,AO63,AP63,AQ63,AR63,AS63,AT63,AU63,AV63))</f>
        <v>727.50149999999996</v>
      </c>
      <c r="DN63" s="12">
        <f>SUM(AW63:CHOOSE(YTD,AW63,AX63,AY63,AZ63,BA63,BB63,BC63,BD63,BE63,BF63,BG63,BH63))</f>
        <v>727.50149999999996</v>
      </c>
      <c r="DO63" s="12">
        <f>SUM(BI63:CHOOSE(YTD,BI63,BJ63,BK63,BL63,BM63,BN63,BO63,BP63,BQ63,BR63,BS63,BT63))</f>
        <v>727.50149999999996</v>
      </c>
      <c r="DP63" s="12">
        <f>SUM(BU63:CHOOSE(YTD,BU63,BV63,BW63,BX63,BY63,BZ63,CA63,CB63,CC63,CD63,CE63,CF63))</f>
        <v>883.93475074211995</v>
      </c>
    </row>
    <row r="64" spans="1:120" x14ac:dyDescent="0.15">
      <c r="A64" s="12" t="str">
        <f t="shared" si="33"/>
        <v>Discount 1</v>
      </c>
      <c r="B64" s="12" t="str">
        <f t="shared" ref="B64:K64" si="44">B14</f>
        <v>SKU13</v>
      </c>
      <c r="C64" s="12" t="str">
        <f t="shared" si="44"/>
        <v>SKUName13</v>
      </c>
      <c r="D64" s="12" t="str">
        <f t="shared" si="44"/>
        <v>Brand 4</v>
      </c>
      <c r="E64" s="12" t="str">
        <f t="shared" si="44"/>
        <v>Segment 1</v>
      </c>
      <c r="F64" s="12" t="str">
        <f t="shared" si="44"/>
        <v>Business Unit 1</v>
      </c>
      <c r="G64" s="12">
        <f t="shared" si="44"/>
        <v>0</v>
      </c>
      <c r="H64" s="12">
        <f t="shared" si="44"/>
        <v>0</v>
      </c>
      <c r="I64" s="12">
        <f t="shared" si="44"/>
        <v>0</v>
      </c>
      <c r="J64" s="12">
        <f t="shared" si="44"/>
        <v>0</v>
      </c>
      <c r="K64" s="12">
        <f t="shared" si="44"/>
        <v>0</v>
      </c>
      <c r="M64" s="12">
        <f>M14*'Discount 1'!L14</f>
        <v>7.875</v>
      </c>
      <c r="N64" s="12">
        <f>N14*'Discount 1'!M14</f>
        <v>7.875</v>
      </c>
      <c r="O64" s="12">
        <f>O14*'Discount 1'!N14</f>
        <v>7.875</v>
      </c>
      <c r="P64" s="12">
        <f>P14*'Discount 1'!O14</f>
        <v>7.875</v>
      </c>
      <c r="Q64" s="12">
        <f>Q14*'Discount 1'!P14</f>
        <v>7.875</v>
      </c>
      <c r="R64" s="12">
        <f>R14*'Discount 1'!Q14</f>
        <v>7.875</v>
      </c>
      <c r="S64" s="12">
        <f>S14*'Discount 1'!R14</f>
        <v>8.1506249999999998</v>
      </c>
      <c r="T64" s="12">
        <f>T14*'Discount 1'!S14</f>
        <v>7.9953749999999992</v>
      </c>
      <c r="U64" s="12">
        <f>U14*'Discount 1'!T14</f>
        <v>7.9953749999999992</v>
      </c>
      <c r="V64" s="12">
        <f>V14*'Discount 1'!U14</f>
        <v>7.9953749999999992</v>
      </c>
      <c r="W64" s="12">
        <f>W14*'Discount 1'!V14</f>
        <v>7.9953749999999992</v>
      </c>
      <c r="X64" s="12">
        <f>X14*'Discount 1'!W14</f>
        <v>7.9953749999999992</v>
      </c>
      <c r="Y64" s="12">
        <f>Y14*'Discount 1'!X14</f>
        <v>11.385</v>
      </c>
      <c r="Z64" s="12">
        <f>Z14*'Discount 1'!Y14</f>
        <v>11.385</v>
      </c>
      <c r="AA64" s="12">
        <f>AA14*'Discount 1'!Z14</f>
        <v>11.385</v>
      </c>
      <c r="AB64" s="12">
        <f>AB14*'Discount 1'!AA14</f>
        <v>11.72655</v>
      </c>
      <c r="AC64" s="12">
        <f>AC14*'Discount 1'!AB14</f>
        <v>11.72655</v>
      </c>
      <c r="AD64" s="12">
        <f>AD14*'Discount 1'!AC14</f>
        <v>11.72655</v>
      </c>
      <c r="AE64" s="12">
        <f>AE14*'Discount 1'!AD14</f>
        <v>11.72655</v>
      </c>
      <c r="AF64" s="12">
        <f>AF14*'Discount 1'!AE14</f>
        <v>11.513340000000001</v>
      </c>
      <c r="AG64" s="12">
        <f>AG14*'Discount 1'!AF14</f>
        <v>11.513340000000001</v>
      </c>
      <c r="AH64" s="12">
        <f>AH14*'Discount 1'!AG14</f>
        <v>11.513340000000001</v>
      </c>
      <c r="AI64" s="12">
        <f>AI14*'Discount 1'!AH14</f>
        <v>11.513340000000001</v>
      </c>
      <c r="AJ64" s="12">
        <f>AJ14*'Discount 1'!AI14</f>
        <v>11.513340000000001</v>
      </c>
      <c r="AK64" s="12">
        <f>AK14*'Discount 1'!AJ14</f>
        <v>11.798999999999999</v>
      </c>
      <c r="AL64" s="12">
        <f>AL14*'Discount 1'!AK14</f>
        <v>11.798999999999999</v>
      </c>
      <c r="AM64" s="12">
        <f>AM14*'Discount 1'!AL14</f>
        <v>11.798999999999999</v>
      </c>
      <c r="AN64" s="12">
        <f>AN14*'Discount 1'!AM14</f>
        <v>11.975984999999998</v>
      </c>
      <c r="AO64" s="12">
        <f>AO14*'Discount 1'!AN14</f>
        <v>11.975984999999998</v>
      </c>
      <c r="AP64" s="12">
        <f>AP14*'Discount 1'!AO14</f>
        <v>11.975984999999998</v>
      </c>
      <c r="AQ64" s="12">
        <f>AQ14*'Discount 1'!AP14</f>
        <v>11.975984999999998</v>
      </c>
      <c r="AR64" s="12">
        <f>AR14*'Discount 1'!AQ14</f>
        <v>11.765879999999997</v>
      </c>
      <c r="AS64" s="12">
        <f>AS14*'Discount 1'!AR14</f>
        <v>11.765879999999997</v>
      </c>
      <c r="AT64" s="12">
        <f>AT14*'Discount 1'!AS14</f>
        <v>11.765879999999997</v>
      </c>
      <c r="AU64" s="12">
        <f>AU14*'Discount 1'!AT14</f>
        <v>12.001197599999998</v>
      </c>
      <c r="AV64" s="12">
        <f>AV14*'Discount 1'!AU14</f>
        <v>12.001197599999998</v>
      </c>
      <c r="AW64" s="12">
        <f>AW14*'Discount 1'!AV14</f>
        <v>11.798999999999999</v>
      </c>
      <c r="AX64" s="12">
        <f>AX14*'Discount 1'!AW14</f>
        <v>11.798999999999999</v>
      </c>
      <c r="AY64" s="12">
        <f>AY14*'Discount 1'!AX14</f>
        <v>11.798999999999999</v>
      </c>
      <c r="AZ64" s="12">
        <f>AZ14*'Discount 1'!AY14</f>
        <v>11.975984999999998</v>
      </c>
      <c r="BA64" s="12">
        <f>BA14*'Discount 1'!AZ14</f>
        <v>11.975984999999998</v>
      </c>
      <c r="BB64" s="12">
        <f>BB14*'Discount 1'!BA14</f>
        <v>11.975984999999998</v>
      </c>
      <c r="BC64" s="12">
        <f>BC14*'Discount 1'!BB14</f>
        <v>13.446719999999999</v>
      </c>
      <c r="BD64" s="12">
        <f>BD14*'Discount 1'!BC14</f>
        <v>13.131562499999998</v>
      </c>
      <c r="BE64" s="12">
        <f>BE14*'Discount 1'!BD14</f>
        <v>13.131562499999998</v>
      </c>
      <c r="BF64" s="12">
        <f>BF14*'Discount 1'!BE14</f>
        <v>13.131562499999998</v>
      </c>
      <c r="BG64" s="12">
        <f>BG14*'Discount 1'!BF14</f>
        <v>13.394193749999999</v>
      </c>
      <c r="BH64" s="12">
        <f>BH14*'Discount 1'!BG14</f>
        <v>13.394193749999999</v>
      </c>
      <c r="BI64" s="12">
        <f>BI14*'Discount 1'!BH14</f>
        <v>11.798999999999999</v>
      </c>
      <c r="BJ64" s="12">
        <f>BJ14*'Discount 1'!BI14</f>
        <v>11.798999999999999</v>
      </c>
      <c r="BK64" s="12">
        <f>BK14*'Discount 1'!BJ14</f>
        <v>11.798999999999999</v>
      </c>
      <c r="BL64" s="12">
        <f>BL14*'Discount 1'!BK14</f>
        <v>11.975984999999998</v>
      </c>
      <c r="BM64" s="12">
        <f>BM14*'Discount 1'!BL14</f>
        <v>11.975984999999998</v>
      </c>
      <c r="BN64" s="12">
        <f>BN14*'Discount 1'!BM14</f>
        <v>11.975984999999998</v>
      </c>
      <c r="BO64" s="12">
        <f>BO14*'Discount 1'!BN14</f>
        <v>13.446719999999999</v>
      </c>
      <c r="BP64" s="12">
        <f>BP14*'Discount 1'!BO14</f>
        <v>13.131562499999998</v>
      </c>
      <c r="BQ64" s="12">
        <f>BQ14*'Discount 1'!BP14</f>
        <v>13.131562499999998</v>
      </c>
      <c r="BR64" s="12">
        <f>BR14*'Discount 1'!BQ14</f>
        <v>13.131562499999998</v>
      </c>
      <c r="BS64" s="12">
        <f>BS14*'Discount 1'!BR14</f>
        <v>13.394193749999999</v>
      </c>
      <c r="BT64" s="12">
        <f>BT14*'Discount 1'!BS14</f>
        <v>13.394193749999999</v>
      </c>
      <c r="BU64" s="12">
        <f>BU14*'Discount 1'!BT14</f>
        <v>14.357075550299999</v>
      </c>
      <c r="BV64" s="12">
        <f>BV14*'Discount 1'!BU14</f>
        <v>14.357075550299999</v>
      </c>
      <c r="BW64" s="12">
        <f>BW14*'Discount 1'!BV14</f>
        <v>14.357075550299999</v>
      </c>
      <c r="BX64" s="12">
        <f>BX14*'Discount 1'!BW14</f>
        <v>14.357075550299999</v>
      </c>
      <c r="BY64" s="12">
        <f>BY14*'Discount 1'!BX14</f>
        <v>14.357075550299999</v>
      </c>
      <c r="BZ64" s="12">
        <f>BZ14*'Discount 1'!BY14</f>
        <v>14.357075550299999</v>
      </c>
      <c r="CA64" s="12">
        <f>CA14*'Discount 1'!BZ14</f>
        <v>16.1386104726</v>
      </c>
      <c r="CB64" s="12">
        <f>CB14*'Discount 1'!CA14</f>
        <v>15.719425784999999</v>
      </c>
      <c r="CC64" s="12">
        <f>CC14*'Discount 1'!CB14</f>
        <v>15.169245882524999</v>
      </c>
      <c r="CD64" s="12">
        <f>CD14*'Discount 1'!CC14</f>
        <v>15.169245882524999</v>
      </c>
      <c r="CE64" s="12">
        <f>CE14*'Discount 1'!CD14</f>
        <v>15.169245882524999</v>
      </c>
      <c r="CF64" s="12">
        <f>CF14*'Discount 1'!CE14</f>
        <v>15.169245882524999</v>
      </c>
      <c r="CG64" s="12">
        <f t="shared" si="0"/>
        <v>23.625</v>
      </c>
      <c r="CH64" s="12">
        <f t="shared" si="1"/>
        <v>23.625</v>
      </c>
      <c r="CI64" s="12">
        <f t="shared" si="2"/>
        <v>24.141375</v>
      </c>
      <c r="CJ64" s="12">
        <f t="shared" si="3"/>
        <v>23.986124999999998</v>
      </c>
      <c r="CK64" s="12">
        <f t="shared" si="4"/>
        <v>95.377499999999984</v>
      </c>
      <c r="CL64" s="12">
        <f t="shared" si="5"/>
        <v>34.155000000000001</v>
      </c>
      <c r="CM64" s="12">
        <f t="shared" si="6"/>
        <v>35.179649999999995</v>
      </c>
      <c r="CN64" s="12">
        <f t="shared" si="7"/>
        <v>34.753230000000002</v>
      </c>
      <c r="CO64" s="12">
        <f t="shared" si="8"/>
        <v>34.540020000000005</v>
      </c>
      <c r="CP64" s="12">
        <f t="shared" si="9"/>
        <v>138.62790000000001</v>
      </c>
      <c r="CQ64" s="12">
        <f t="shared" si="10"/>
        <v>35.396999999999998</v>
      </c>
      <c r="CR64" s="12">
        <f t="shared" si="11"/>
        <v>35.927954999999997</v>
      </c>
      <c r="CS64" s="12">
        <f t="shared" si="12"/>
        <v>35.507744999999993</v>
      </c>
      <c r="CT64" s="12">
        <f t="shared" si="13"/>
        <v>35.768275199999991</v>
      </c>
      <c r="CU64" s="12">
        <f t="shared" si="14"/>
        <v>142.60097519999999</v>
      </c>
      <c r="CV64" s="12">
        <f t="shared" si="15"/>
        <v>35.396999999999998</v>
      </c>
      <c r="CW64" s="12">
        <f t="shared" si="16"/>
        <v>35.927954999999997</v>
      </c>
      <c r="CX64" s="12">
        <f t="shared" si="17"/>
        <v>39.709844999999994</v>
      </c>
      <c r="CY64" s="12">
        <f t="shared" si="18"/>
        <v>39.91995</v>
      </c>
      <c r="CZ64" s="12">
        <f t="shared" si="19"/>
        <v>150.95474999999999</v>
      </c>
      <c r="DA64" s="12">
        <f t="shared" si="20"/>
        <v>35.396999999999998</v>
      </c>
      <c r="DB64" s="12">
        <f t="shared" si="21"/>
        <v>35.927954999999997</v>
      </c>
      <c r="DC64" s="12">
        <f t="shared" si="22"/>
        <v>39.709844999999994</v>
      </c>
      <c r="DD64" s="12">
        <f t="shared" si="23"/>
        <v>39.91995</v>
      </c>
      <c r="DE64" s="12">
        <f t="shared" si="24"/>
        <v>150.95474999999999</v>
      </c>
      <c r="DF64" s="12">
        <f t="shared" si="25"/>
        <v>43.071226650900002</v>
      </c>
      <c r="DG64" s="12">
        <f t="shared" si="26"/>
        <v>43.071226650900002</v>
      </c>
      <c r="DH64" s="12">
        <f t="shared" si="27"/>
        <v>47.027282140124996</v>
      </c>
      <c r="DI64" s="12">
        <f t="shared" si="28"/>
        <v>45.507737647574999</v>
      </c>
      <c r="DJ64" s="12">
        <f t="shared" si="29"/>
        <v>178.67747308949995</v>
      </c>
      <c r="DK64" s="12">
        <f>SUM(M64:CHOOSE(YTD,M64,N64,O64,P64,Q64,R64,S64,T64,U64,V64,W64,X64))</f>
        <v>23.625</v>
      </c>
      <c r="DL64" s="12">
        <f>SUM(Y64:CHOOSE(YTD,Y64,Z64,AA64,AB64,AC64,AD64,AE64,AF64,AG64,AH64,AI64,AJ64))</f>
        <v>34.155000000000001</v>
      </c>
      <c r="DM64" s="12">
        <f>SUM(AK64:CHOOSE(YTD,AK64,AL64,AM64,AN64,AO64,AP64,AQ64,AR64,AS64,AT64,AU64,AV64))</f>
        <v>35.396999999999998</v>
      </c>
      <c r="DN64" s="12">
        <f>SUM(AW64:CHOOSE(YTD,AW64,AX64,AY64,AZ64,BA64,BB64,BC64,BD64,BE64,BF64,BG64,BH64))</f>
        <v>35.396999999999998</v>
      </c>
      <c r="DO64" s="12">
        <f>SUM(BI64:CHOOSE(YTD,BI64,BJ64,BK64,BL64,BM64,BN64,BO64,BP64,BQ64,BR64,BS64,BT64))</f>
        <v>35.396999999999998</v>
      </c>
      <c r="DP64" s="12">
        <f>SUM(BU64:CHOOSE(YTD,BU64,BV64,BW64,BX64,BY64,BZ64,CA64,CB64,CC64,CD64,CE64,CF64))</f>
        <v>43.071226650900002</v>
      </c>
    </row>
    <row r="65" spans="1:120" x14ac:dyDescent="0.15">
      <c r="A65" s="12" t="str">
        <f t="shared" si="33"/>
        <v>Discount 1</v>
      </c>
      <c r="B65" s="12" t="str">
        <f t="shared" ref="B65:K65" si="45">B15</f>
        <v>SKU14</v>
      </c>
      <c r="C65" s="12" t="str">
        <f t="shared" si="45"/>
        <v>SKUName14</v>
      </c>
      <c r="D65" s="12" t="str">
        <f t="shared" si="45"/>
        <v>Brand 4</v>
      </c>
      <c r="E65" s="12" t="str">
        <f t="shared" si="45"/>
        <v>Segment 1</v>
      </c>
      <c r="F65" s="12" t="str">
        <f t="shared" si="45"/>
        <v>Business Unit 1</v>
      </c>
      <c r="G65" s="12">
        <f t="shared" si="45"/>
        <v>0</v>
      </c>
      <c r="H65" s="12">
        <f t="shared" si="45"/>
        <v>0</v>
      </c>
      <c r="I65" s="12">
        <f t="shared" si="45"/>
        <v>0</v>
      </c>
      <c r="J65" s="12">
        <f t="shared" si="45"/>
        <v>0</v>
      </c>
      <c r="K65" s="12">
        <f t="shared" si="45"/>
        <v>0</v>
      </c>
      <c r="M65" s="12">
        <f>M15*'Discount 1'!L15</f>
        <v>9.48</v>
      </c>
      <c r="N65" s="12">
        <f>N15*'Discount 1'!M15</f>
        <v>9.48</v>
      </c>
      <c r="O65" s="12">
        <f>O15*'Discount 1'!N15</f>
        <v>9.48</v>
      </c>
      <c r="P65" s="12">
        <f>P15*'Discount 1'!O15</f>
        <v>9.48</v>
      </c>
      <c r="Q65" s="12">
        <f>Q15*'Discount 1'!P15</f>
        <v>9.48</v>
      </c>
      <c r="R65" s="12">
        <f>R15*'Discount 1'!Q15</f>
        <v>9.48</v>
      </c>
      <c r="S65" s="12">
        <f>S15*'Discount 1'!R15</f>
        <v>9.8117999999999999</v>
      </c>
      <c r="T65" s="12">
        <f>T15*'Discount 1'!S15</f>
        <v>9.6254999999999988</v>
      </c>
      <c r="U65" s="12">
        <f>U15*'Discount 1'!T15</f>
        <v>9.6254999999999988</v>
      </c>
      <c r="V65" s="12">
        <f>V15*'Discount 1'!U15</f>
        <v>9.6254999999999988</v>
      </c>
      <c r="W65" s="12">
        <f>W15*'Discount 1'!V15</f>
        <v>9.6254999999999988</v>
      </c>
      <c r="X65" s="12">
        <f>X15*'Discount 1'!W15</f>
        <v>9.6254999999999988</v>
      </c>
      <c r="Y65" s="12">
        <f>Y15*'Discount 1'!X15</f>
        <v>13.744799999999998</v>
      </c>
      <c r="Z65" s="12">
        <f>Z15*'Discount 1'!Y15</f>
        <v>13.744799999999998</v>
      </c>
      <c r="AA65" s="12">
        <f>AA15*'Discount 1'!Z15</f>
        <v>13.744799999999998</v>
      </c>
      <c r="AB65" s="12">
        <f>AB15*'Discount 1'!AA15</f>
        <v>14.157143999999999</v>
      </c>
      <c r="AC65" s="12">
        <f>AC15*'Discount 1'!AB15</f>
        <v>14.157143999999999</v>
      </c>
      <c r="AD65" s="12">
        <f>AD15*'Discount 1'!AC15</f>
        <v>14.157143999999999</v>
      </c>
      <c r="AE65" s="12">
        <f>AE15*'Discount 1'!AD15</f>
        <v>14.157143999999999</v>
      </c>
      <c r="AF65" s="12">
        <f>AF15*'Discount 1'!AE15</f>
        <v>13.901291999999998</v>
      </c>
      <c r="AG65" s="12">
        <f>AG15*'Discount 1'!AF15</f>
        <v>13.901291999999998</v>
      </c>
      <c r="AH65" s="12">
        <f>AH15*'Discount 1'!AG15</f>
        <v>13.901291999999998</v>
      </c>
      <c r="AI65" s="12">
        <f>AI15*'Discount 1'!AH15</f>
        <v>13.901291999999998</v>
      </c>
      <c r="AJ65" s="12">
        <f>AJ15*'Discount 1'!AI15</f>
        <v>13.901291999999998</v>
      </c>
      <c r="AK65" s="12">
        <f>AK15*'Discount 1'!AJ15</f>
        <v>14.241599999999998</v>
      </c>
      <c r="AL65" s="12">
        <f>AL15*'Discount 1'!AK15</f>
        <v>14.241599999999998</v>
      </c>
      <c r="AM65" s="12">
        <f>AM15*'Discount 1'!AL15</f>
        <v>14.241599999999998</v>
      </c>
      <c r="AN65" s="12">
        <f>AN15*'Discount 1'!AM15</f>
        <v>14.455223999999996</v>
      </c>
      <c r="AO65" s="12">
        <f>AO15*'Discount 1'!AN15</f>
        <v>14.455223999999996</v>
      </c>
      <c r="AP65" s="12">
        <f>AP15*'Discount 1'!AO15</f>
        <v>14.455223999999996</v>
      </c>
      <c r="AQ65" s="12">
        <f>AQ15*'Discount 1'!AP15</f>
        <v>14.455223999999996</v>
      </c>
      <c r="AR65" s="12">
        <f>AR15*'Discount 1'!AQ15</f>
        <v>14.203097999999995</v>
      </c>
      <c r="AS65" s="12">
        <f>AS15*'Discount 1'!AR15</f>
        <v>14.203097999999995</v>
      </c>
      <c r="AT65" s="12">
        <f>AT15*'Discount 1'!AS15</f>
        <v>14.203097999999995</v>
      </c>
      <c r="AU65" s="12">
        <f>AU15*'Discount 1'!AT15</f>
        <v>14.487159959999998</v>
      </c>
      <c r="AV65" s="12">
        <f>AV15*'Discount 1'!AU15</f>
        <v>14.487159959999998</v>
      </c>
      <c r="AW65" s="12">
        <f>AW15*'Discount 1'!AV15</f>
        <v>14.241599999999998</v>
      </c>
      <c r="AX65" s="12">
        <f>AX15*'Discount 1'!AW15</f>
        <v>14.241599999999998</v>
      </c>
      <c r="AY65" s="12">
        <f>AY15*'Discount 1'!AX15</f>
        <v>14.241599999999998</v>
      </c>
      <c r="AZ65" s="12">
        <f>AZ15*'Discount 1'!AY15</f>
        <v>14.455223999999996</v>
      </c>
      <c r="BA65" s="12">
        <f>BA15*'Discount 1'!AZ15</f>
        <v>14.455223999999996</v>
      </c>
      <c r="BB65" s="12">
        <f>BB15*'Discount 1'!BA15</f>
        <v>14.455223999999996</v>
      </c>
      <c r="BC65" s="12">
        <f>BC15*'Discount 1'!BB15</f>
        <v>16.220105999999998</v>
      </c>
      <c r="BD65" s="12">
        <f>BD15*'Discount 1'!BC15</f>
        <v>15.883937999999997</v>
      </c>
      <c r="BE65" s="12">
        <f>BE15*'Discount 1'!BD15</f>
        <v>15.883937999999997</v>
      </c>
      <c r="BF65" s="12">
        <f>BF15*'Discount 1'!BE15</f>
        <v>15.883937999999997</v>
      </c>
      <c r="BG65" s="12">
        <f>BG15*'Discount 1'!BF15</f>
        <v>16.201616759999997</v>
      </c>
      <c r="BH65" s="12">
        <f>BH15*'Discount 1'!BG15</f>
        <v>16.201616759999997</v>
      </c>
      <c r="BI65" s="12">
        <f>BI15*'Discount 1'!BH15</f>
        <v>14.241599999999998</v>
      </c>
      <c r="BJ65" s="12">
        <f>BJ15*'Discount 1'!BI15</f>
        <v>14.241599999999998</v>
      </c>
      <c r="BK65" s="12">
        <f>BK15*'Discount 1'!BJ15</f>
        <v>14.241599999999998</v>
      </c>
      <c r="BL65" s="12">
        <f>BL15*'Discount 1'!BK15</f>
        <v>14.455223999999996</v>
      </c>
      <c r="BM65" s="12">
        <f>BM15*'Discount 1'!BL15</f>
        <v>14.455223999999996</v>
      </c>
      <c r="BN65" s="12">
        <f>BN15*'Discount 1'!BM15</f>
        <v>14.455223999999996</v>
      </c>
      <c r="BO65" s="12">
        <f>BO15*'Discount 1'!BN15</f>
        <v>16.220105999999998</v>
      </c>
      <c r="BP65" s="12">
        <f>BP15*'Discount 1'!BO15</f>
        <v>15.883937999999997</v>
      </c>
      <c r="BQ65" s="12">
        <f>BQ15*'Discount 1'!BP15</f>
        <v>15.883937999999997</v>
      </c>
      <c r="BR65" s="12">
        <f>BR15*'Discount 1'!BQ15</f>
        <v>15.883937999999997</v>
      </c>
      <c r="BS65" s="12">
        <f>BS15*'Discount 1'!BR15</f>
        <v>16.201616759999997</v>
      </c>
      <c r="BT65" s="12">
        <f>BT15*'Discount 1'!BS15</f>
        <v>16.201616759999997</v>
      </c>
      <c r="BU65" s="12">
        <f>BU15*'Discount 1'!BT15</f>
        <v>17.270409129119994</v>
      </c>
      <c r="BV65" s="12">
        <f>BV15*'Discount 1'!BU15</f>
        <v>17.270409129119994</v>
      </c>
      <c r="BW65" s="12">
        <f>BW15*'Discount 1'!BV15</f>
        <v>17.270409129119994</v>
      </c>
      <c r="BX65" s="12">
        <f>BX15*'Discount 1'!BW15</f>
        <v>17.270409129119994</v>
      </c>
      <c r="BY65" s="12">
        <f>BY15*'Discount 1'!BX15</f>
        <v>17.270409129119994</v>
      </c>
      <c r="BZ65" s="12">
        <f>BZ15*'Discount 1'!BY15</f>
        <v>17.270409129119994</v>
      </c>
      <c r="CA65" s="12">
        <f>CA15*'Discount 1'!BZ15</f>
        <v>19.450169504639994</v>
      </c>
      <c r="CB65" s="12">
        <f>CB15*'Discount 1'!CA15</f>
        <v>19.030984817039993</v>
      </c>
      <c r="CC65" s="12">
        <f>CC15*'Discount 1'!CB15</f>
        <v>18.364900348443594</v>
      </c>
      <c r="CD65" s="12">
        <f>CD15*'Discount 1'!CC15</f>
        <v>18.364900348443594</v>
      </c>
      <c r="CE65" s="12">
        <f>CE15*'Discount 1'!CD15</f>
        <v>18.364900348443594</v>
      </c>
      <c r="CF65" s="12">
        <f>CF15*'Discount 1'!CE15</f>
        <v>18.364900348443594</v>
      </c>
      <c r="CG65" s="12">
        <f t="shared" si="0"/>
        <v>28.44</v>
      </c>
      <c r="CH65" s="12">
        <f t="shared" si="1"/>
        <v>28.44</v>
      </c>
      <c r="CI65" s="12">
        <f t="shared" si="2"/>
        <v>29.062799999999999</v>
      </c>
      <c r="CJ65" s="12">
        <f t="shared" si="3"/>
        <v>28.876499999999997</v>
      </c>
      <c r="CK65" s="12">
        <f t="shared" si="4"/>
        <v>114.81930000000003</v>
      </c>
      <c r="CL65" s="12">
        <f t="shared" si="5"/>
        <v>41.234399999999994</v>
      </c>
      <c r="CM65" s="12">
        <f t="shared" si="6"/>
        <v>42.471431999999993</v>
      </c>
      <c r="CN65" s="12">
        <f t="shared" si="7"/>
        <v>41.959727999999998</v>
      </c>
      <c r="CO65" s="12">
        <f t="shared" si="8"/>
        <v>41.703875999999994</v>
      </c>
      <c r="CP65" s="12">
        <f t="shared" si="9"/>
        <v>167.36943600000001</v>
      </c>
      <c r="CQ65" s="12">
        <f t="shared" si="10"/>
        <v>42.724799999999995</v>
      </c>
      <c r="CR65" s="12">
        <f t="shared" si="11"/>
        <v>43.365671999999989</v>
      </c>
      <c r="CS65" s="12">
        <f t="shared" si="12"/>
        <v>42.861419999999988</v>
      </c>
      <c r="CT65" s="12">
        <f t="shared" si="13"/>
        <v>43.177417919999989</v>
      </c>
      <c r="CU65" s="12">
        <f t="shared" si="14"/>
        <v>172.12930991999994</v>
      </c>
      <c r="CV65" s="12">
        <f t="shared" si="15"/>
        <v>42.724799999999995</v>
      </c>
      <c r="CW65" s="12">
        <f t="shared" si="16"/>
        <v>43.365671999999989</v>
      </c>
      <c r="CX65" s="12">
        <f t="shared" si="17"/>
        <v>47.987981999999988</v>
      </c>
      <c r="CY65" s="12">
        <f t="shared" si="18"/>
        <v>48.287171519999987</v>
      </c>
      <c r="CZ65" s="12">
        <f t="shared" si="19"/>
        <v>182.36562552000001</v>
      </c>
      <c r="DA65" s="12">
        <f t="shared" si="20"/>
        <v>42.724799999999995</v>
      </c>
      <c r="DB65" s="12">
        <f t="shared" si="21"/>
        <v>43.365671999999989</v>
      </c>
      <c r="DC65" s="12">
        <f t="shared" si="22"/>
        <v>47.987981999999988</v>
      </c>
      <c r="DD65" s="12">
        <f t="shared" si="23"/>
        <v>48.287171519999987</v>
      </c>
      <c r="DE65" s="12">
        <f t="shared" si="24"/>
        <v>182.36562552000001</v>
      </c>
      <c r="DF65" s="12">
        <f t="shared" si="25"/>
        <v>51.811227387359978</v>
      </c>
      <c r="DG65" s="12">
        <f t="shared" si="26"/>
        <v>51.811227387359978</v>
      </c>
      <c r="DH65" s="12">
        <f t="shared" si="27"/>
        <v>56.846054670123578</v>
      </c>
      <c r="DI65" s="12">
        <f t="shared" si="28"/>
        <v>55.09470104533078</v>
      </c>
      <c r="DJ65" s="12">
        <f t="shared" si="29"/>
        <v>215.56321049017436</v>
      </c>
      <c r="DK65" s="12">
        <f>SUM(M65:CHOOSE(YTD,M65,N65,O65,P65,Q65,R65,S65,T65,U65,V65,W65,X65))</f>
        <v>28.44</v>
      </c>
      <c r="DL65" s="12">
        <f>SUM(Y65:CHOOSE(YTD,Y65,Z65,AA65,AB65,AC65,AD65,AE65,AF65,AG65,AH65,AI65,AJ65))</f>
        <v>41.234399999999994</v>
      </c>
      <c r="DM65" s="12">
        <f>SUM(AK65:CHOOSE(YTD,AK65,AL65,AM65,AN65,AO65,AP65,AQ65,AR65,AS65,AT65,AU65,AV65))</f>
        <v>42.724799999999995</v>
      </c>
      <c r="DN65" s="12">
        <f>SUM(AW65:CHOOSE(YTD,AW65,AX65,AY65,AZ65,BA65,BB65,BC65,BD65,BE65,BF65,BG65,BH65))</f>
        <v>42.724799999999995</v>
      </c>
      <c r="DO65" s="12">
        <f>SUM(BI65:CHOOSE(YTD,BI65,BJ65,BK65,BL65,BM65,BN65,BO65,BP65,BQ65,BR65,BS65,BT65))</f>
        <v>42.724799999999995</v>
      </c>
      <c r="DP65" s="12">
        <f>SUM(BU65:CHOOSE(YTD,BU65,BV65,BW65,BX65,BY65,BZ65,CA65,CB65,CC65,CD65,CE65,CF65))</f>
        <v>51.811227387359978</v>
      </c>
    </row>
    <row r="66" spans="1:120" x14ac:dyDescent="0.15">
      <c r="A66" s="12" t="str">
        <f t="shared" si="33"/>
        <v>Discount 1</v>
      </c>
      <c r="B66" s="12" t="str">
        <f t="shared" ref="B66:K66" si="46">B16</f>
        <v>SKU15</v>
      </c>
      <c r="C66" s="12" t="str">
        <f t="shared" si="46"/>
        <v>SKUName15</v>
      </c>
      <c r="D66" s="12" t="str">
        <f t="shared" si="46"/>
        <v>Brand 4</v>
      </c>
      <c r="E66" s="12" t="str">
        <f t="shared" si="46"/>
        <v>Segment 1</v>
      </c>
      <c r="F66" s="12" t="str">
        <f t="shared" si="46"/>
        <v>Business Unit 1</v>
      </c>
      <c r="G66" s="12">
        <f t="shared" si="46"/>
        <v>0</v>
      </c>
      <c r="H66" s="12">
        <f t="shared" si="46"/>
        <v>0</v>
      </c>
      <c r="I66" s="12">
        <f t="shared" si="46"/>
        <v>0</v>
      </c>
      <c r="J66" s="12">
        <f t="shared" si="46"/>
        <v>0</v>
      </c>
      <c r="K66" s="12">
        <f t="shared" si="46"/>
        <v>0</v>
      </c>
      <c r="M66" s="12">
        <f>M16*'Discount 1'!L16</f>
        <v>153.18</v>
      </c>
      <c r="N66" s="12">
        <f>N16*'Discount 1'!M16</f>
        <v>153.18</v>
      </c>
      <c r="O66" s="12">
        <f>O16*'Discount 1'!N16</f>
        <v>153.18</v>
      </c>
      <c r="P66" s="12">
        <f>P16*'Discount 1'!O16</f>
        <v>153.18</v>
      </c>
      <c r="Q66" s="12">
        <f>Q16*'Discount 1'!P16</f>
        <v>153.18</v>
      </c>
      <c r="R66" s="12">
        <f>R16*'Discount 1'!Q16</f>
        <v>153.18</v>
      </c>
      <c r="S66" s="12">
        <f>S16*'Discount 1'!R16</f>
        <v>158.54129999999998</v>
      </c>
      <c r="T66" s="12">
        <f>T16*'Discount 1'!S16</f>
        <v>155.32762499999998</v>
      </c>
      <c r="U66" s="12">
        <f>U16*'Discount 1'!T16</f>
        <v>155.32762499999998</v>
      </c>
      <c r="V66" s="12">
        <f>V16*'Discount 1'!U16</f>
        <v>155.32762499999998</v>
      </c>
      <c r="W66" s="12">
        <f>W16*'Discount 1'!V16</f>
        <v>155.32762499999998</v>
      </c>
      <c r="X66" s="12">
        <f>X16*'Discount 1'!W16</f>
        <v>155.32762499999998</v>
      </c>
      <c r="Y66" s="12">
        <f>Y16*'Discount 1'!X16</f>
        <v>221.38649999999998</v>
      </c>
      <c r="Z66" s="12">
        <f>Z16*'Discount 1'!Y16</f>
        <v>221.38649999999998</v>
      </c>
      <c r="AA66" s="12">
        <f>AA16*'Discount 1'!Z16</f>
        <v>221.38649999999998</v>
      </c>
      <c r="AB66" s="12">
        <f>AB16*'Discount 1'!AA16</f>
        <v>228.02809499999995</v>
      </c>
      <c r="AC66" s="12">
        <f>AC16*'Discount 1'!AB16</f>
        <v>228.02809499999995</v>
      </c>
      <c r="AD66" s="12">
        <f>AD16*'Discount 1'!AC16</f>
        <v>228.02809499999995</v>
      </c>
      <c r="AE66" s="12">
        <f>AE16*'Discount 1'!AD16</f>
        <v>228.02809499999995</v>
      </c>
      <c r="AF66" s="12">
        <f>AF16*'Discount 1'!AE16</f>
        <v>223.61464799999999</v>
      </c>
      <c r="AG66" s="12">
        <f>AG16*'Discount 1'!AF16</f>
        <v>223.61464799999999</v>
      </c>
      <c r="AH66" s="12">
        <f>AH16*'Discount 1'!AG16</f>
        <v>223.61464799999999</v>
      </c>
      <c r="AI66" s="12">
        <f>AI16*'Discount 1'!AH16</f>
        <v>223.61464799999999</v>
      </c>
      <c r="AJ66" s="12">
        <f>AJ16*'Discount 1'!AI16</f>
        <v>223.61464799999999</v>
      </c>
      <c r="AK66" s="12">
        <f>AK16*'Discount 1'!AJ16</f>
        <v>229.95629999999997</v>
      </c>
      <c r="AL66" s="12">
        <f>AL16*'Discount 1'!AK16</f>
        <v>229.95629999999997</v>
      </c>
      <c r="AM66" s="12">
        <f>AM16*'Discount 1'!AL16</f>
        <v>229.95629999999997</v>
      </c>
      <c r="AN66" s="12">
        <f>AN16*'Discount 1'!AM16</f>
        <v>233.40564449999999</v>
      </c>
      <c r="AO66" s="12">
        <f>AO16*'Discount 1'!AN16</f>
        <v>233.40564449999999</v>
      </c>
      <c r="AP66" s="12">
        <f>AP16*'Discount 1'!AO16</f>
        <v>233.40564449999999</v>
      </c>
      <c r="AQ66" s="12">
        <f>AQ16*'Discount 1'!AP16</f>
        <v>233.40564449999999</v>
      </c>
      <c r="AR66" s="12">
        <f>AR16*'Discount 1'!AQ16</f>
        <v>229.05647099999999</v>
      </c>
      <c r="AS66" s="12">
        <f>AS16*'Discount 1'!AR16</f>
        <v>229.05647099999999</v>
      </c>
      <c r="AT66" s="12">
        <f>AT16*'Discount 1'!AS16</f>
        <v>229.05647099999999</v>
      </c>
      <c r="AU66" s="12">
        <f>AU16*'Discount 1'!AT16</f>
        <v>233.63760041999998</v>
      </c>
      <c r="AV66" s="12">
        <f>AV16*'Discount 1'!AU16</f>
        <v>233.63760041999998</v>
      </c>
      <c r="AW66" s="12">
        <f>AW16*'Discount 1'!AV16</f>
        <v>229.95629999999997</v>
      </c>
      <c r="AX66" s="12">
        <f>AX16*'Discount 1'!AW16</f>
        <v>229.95629999999997</v>
      </c>
      <c r="AY66" s="12">
        <f>AY16*'Discount 1'!AX16</f>
        <v>229.95629999999997</v>
      </c>
      <c r="AZ66" s="12">
        <f>AZ16*'Discount 1'!AY16</f>
        <v>233.40564449999999</v>
      </c>
      <c r="BA66" s="12">
        <f>BA16*'Discount 1'!AZ16</f>
        <v>233.40564449999999</v>
      </c>
      <c r="BB66" s="12">
        <f>BB16*'Discount 1'!BA16</f>
        <v>233.40564449999999</v>
      </c>
      <c r="BC66" s="12">
        <f>BC16*'Discount 1'!BB16</f>
        <v>260.95040999999998</v>
      </c>
      <c r="BD66" s="12">
        <f>BD16*'Discount 1'!BC16</f>
        <v>256.60123649999997</v>
      </c>
      <c r="BE66" s="12">
        <f>BE16*'Discount 1'!BD16</f>
        <v>256.60123649999997</v>
      </c>
      <c r="BF66" s="12">
        <f>BF16*'Discount 1'!BE16</f>
        <v>256.60123649999997</v>
      </c>
      <c r="BG66" s="12">
        <f>BG16*'Discount 1'!BF16</f>
        <v>261.73326122999998</v>
      </c>
      <c r="BH66" s="12">
        <f>BH16*'Discount 1'!BG16</f>
        <v>261.73326122999998</v>
      </c>
      <c r="BI66" s="12">
        <f>BI16*'Discount 1'!BH16</f>
        <v>229.95629999999997</v>
      </c>
      <c r="BJ66" s="12">
        <f>BJ16*'Discount 1'!BI16</f>
        <v>229.95629999999997</v>
      </c>
      <c r="BK66" s="12">
        <f>BK16*'Discount 1'!BJ16</f>
        <v>229.95629999999997</v>
      </c>
      <c r="BL66" s="12">
        <f>BL16*'Discount 1'!BK16</f>
        <v>233.40564449999999</v>
      </c>
      <c r="BM66" s="12">
        <f>BM16*'Discount 1'!BL16</f>
        <v>233.40564449999999</v>
      </c>
      <c r="BN66" s="12">
        <f>BN16*'Discount 1'!BM16</f>
        <v>233.40564449999999</v>
      </c>
      <c r="BO66" s="12">
        <f>BO16*'Discount 1'!BN16</f>
        <v>260.95040999999998</v>
      </c>
      <c r="BP66" s="12">
        <f>BP16*'Discount 1'!BO16</f>
        <v>256.60123649999997</v>
      </c>
      <c r="BQ66" s="12">
        <f>BQ16*'Discount 1'!BP16</f>
        <v>256.60123649999997</v>
      </c>
      <c r="BR66" s="12">
        <f>BR16*'Discount 1'!BQ16</f>
        <v>256.60123649999997</v>
      </c>
      <c r="BS66" s="12">
        <f>BS16*'Discount 1'!BR16</f>
        <v>261.73326122999998</v>
      </c>
      <c r="BT66" s="12">
        <f>BT16*'Discount 1'!BS16</f>
        <v>261.73326122999998</v>
      </c>
      <c r="BU66" s="12">
        <f>BU16*'Discount 1'!BT16</f>
        <v>279.11412423846002</v>
      </c>
      <c r="BV66" s="12">
        <f>BV16*'Discount 1'!BU16</f>
        <v>279.11412423846002</v>
      </c>
      <c r="BW66" s="12">
        <f>BW16*'Discount 1'!BV16</f>
        <v>279.11412423846002</v>
      </c>
      <c r="BX66" s="12">
        <f>BX16*'Discount 1'!BW16</f>
        <v>279.11412423846002</v>
      </c>
      <c r="BY66" s="12">
        <f>BY16*'Discount 1'!BX16</f>
        <v>279.11412423846002</v>
      </c>
      <c r="BZ66" s="12">
        <f>BZ16*'Discount 1'!BY16</f>
        <v>279.11412423846002</v>
      </c>
      <c r="CA66" s="12">
        <f>CA16*'Discount 1'!BZ16</f>
        <v>312.37642919951998</v>
      </c>
      <c r="CB66" s="12">
        <f>CB16*'Discount 1'!CA16</f>
        <v>306.59168051063995</v>
      </c>
      <c r="CC66" s="12">
        <f>CC16*'Discount 1'!CB16</f>
        <v>295.86097169276758</v>
      </c>
      <c r="CD66" s="12">
        <f>CD16*'Discount 1'!CC16</f>
        <v>295.86097169276758</v>
      </c>
      <c r="CE66" s="12">
        <f>CE16*'Discount 1'!CD16</f>
        <v>295.86097169276758</v>
      </c>
      <c r="CF66" s="12">
        <f>CF16*'Discount 1'!CE16</f>
        <v>295.86097169276758</v>
      </c>
      <c r="CG66" s="12">
        <f t="shared" si="0"/>
        <v>459.54</v>
      </c>
      <c r="CH66" s="12">
        <f t="shared" si="1"/>
        <v>459.54</v>
      </c>
      <c r="CI66" s="12">
        <f t="shared" si="2"/>
        <v>469.19655</v>
      </c>
      <c r="CJ66" s="12">
        <f t="shared" si="3"/>
        <v>465.98287499999992</v>
      </c>
      <c r="CK66" s="12">
        <f t="shared" si="4"/>
        <v>1854.2594249999997</v>
      </c>
      <c r="CL66" s="12">
        <f t="shared" si="5"/>
        <v>664.15949999999998</v>
      </c>
      <c r="CM66" s="12">
        <f t="shared" si="6"/>
        <v>684.08428499999991</v>
      </c>
      <c r="CN66" s="12">
        <f t="shared" si="7"/>
        <v>675.25739099999987</v>
      </c>
      <c r="CO66" s="12">
        <f t="shared" si="8"/>
        <v>670.84394399999996</v>
      </c>
      <c r="CP66" s="12">
        <f t="shared" si="9"/>
        <v>2694.345119999999</v>
      </c>
      <c r="CQ66" s="12">
        <f t="shared" si="10"/>
        <v>689.86889999999994</v>
      </c>
      <c r="CR66" s="12">
        <f t="shared" si="11"/>
        <v>700.21693349999998</v>
      </c>
      <c r="CS66" s="12">
        <f t="shared" si="12"/>
        <v>691.51858649999997</v>
      </c>
      <c r="CT66" s="12">
        <f t="shared" si="13"/>
        <v>696.33167184000001</v>
      </c>
      <c r="CU66" s="12">
        <f t="shared" si="14"/>
        <v>2777.9360918399998</v>
      </c>
      <c r="CV66" s="12">
        <f t="shared" si="15"/>
        <v>689.86889999999994</v>
      </c>
      <c r="CW66" s="12">
        <f t="shared" si="16"/>
        <v>700.21693349999998</v>
      </c>
      <c r="CX66" s="12">
        <f t="shared" si="17"/>
        <v>774.15288299999997</v>
      </c>
      <c r="CY66" s="12">
        <f t="shared" si="18"/>
        <v>780.06775895999999</v>
      </c>
      <c r="CZ66" s="12">
        <f t="shared" si="19"/>
        <v>2944.30647546</v>
      </c>
      <c r="DA66" s="12">
        <f t="shared" si="20"/>
        <v>689.86889999999994</v>
      </c>
      <c r="DB66" s="12">
        <f t="shared" si="21"/>
        <v>700.21693349999998</v>
      </c>
      <c r="DC66" s="12">
        <f t="shared" si="22"/>
        <v>774.15288299999997</v>
      </c>
      <c r="DD66" s="12">
        <f t="shared" si="23"/>
        <v>780.06775895999999</v>
      </c>
      <c r="DE66" s="12">
        <f t="shared" si="24"/>
        <v>2944.30647546</v>
      </c>
      <c r="DF66" s="12">
        <f t="shared" si="25"/>
        <v>837.34237271538007</v>
      </c>
      <c r="DG66" s="12">
        <f t="shared" si="26"/>
        <v>837.34237271538007</v>
      </c>
      <c r="DH66" s="12">
        <f t="shared" si="27"/>
        <v>914.82908140292761</v>
      </c>
      <c r="DI66" s="12">
        <f t="shared" si="28"/>
        <v>887.58291507830268</v>
      </c>
      <c r="DJ66" s="12">
        <f t="shared" si="29"/>
        <v>3477.0967419119906</v>
      </c>
      <c r="DK66" s="12">
        <f>SUM(M66:CHOOSE(YTD,M66,N66,O66,P66,Q66,R66,S66,T66,U66,V66,W66,X66))</f>
        <v>459.54</v>
      </c>
      <c r="DL66" s="12">
        <f>SUM(Y66:CHOOSE(YTD,Y66,Z66,AA66,AB66,AC66,AD66,AE66,AF66,AG66,AH66,AI66,AJ66))</f>
        <v>664.15949999999998</v>
      </c>
      <c r="DM66" s="12">
        <f>SUM(AK66:CHOOSE(YTD,AK66,AL66,AM66,AN66,AO66,AP66,AQ66,AR66,AS66,AT66,AU66,AV66))</f>
        <v>689.86889999999994</v>
      </c>
      <c r="DN66" s="12">
        <f>SUM(AW66:CHOOSE(YTD,AW66,AX66,AY66,AZ66,BA66,BB66,BC66,BD66,BE66,BF66,BG66,BH66))</f>
        <v>689.86889999999994</v>
      </c>
      <c r="DO66" s="12">
        <f>SUM(BI66:CHOOSE(YTD,BI66,BJ66,BK66,BL66,BM66,BN66,BO66,BP66,BQ66,BR66,BS66,BT66))</f>
        <v>689.86889999999994</v>
      </c>
      <c r="DP66" s="12">
        <f>SUM(BU66:CHOOSE(YTD,BU66,BV66,BW66,BX66,BY66,BZ66,CA66,CB66,CC66,CD66,CE66,CF66))</f>
        <v>837.34237271538007</v>
      </c>
    </row>
    <row r="67" spans="1:120" x14ac:dyDescent="0.15">
      <c r="A67" s="12" t="str">
        <f t="shared" si="33"/>
        <v>Discount 1</v>
      </c>
      <c r="B67" s="12" t="str">
        <f t="shared" ref="B67:K67" si="47">B17</f>
        <v>SKU16</v>
      </c>
      <c r="C67" s="12" t="str">
        <f t="shared" si="47"/>
        <v>SKUName16</v>
      </c>
      <c r="D67" s="12" t="str">
        <f t="shared" si="47"/>
        <v>Brand 4</v>
      </c>
      <c r="E67" s="12" t="str">
        <f t="shared" si="47"/>
        <v>Segment 1</v>
      </c>
      <c r="F67" s="12" t="str">
        <f t="shared" si="47"/>
        <v>Business Unit 1</v>
      </c>
      <c r="G67" s="12">
        <f t="shared" si="47"/>
        <v>0</v>
      </c>
      <c r="H67" s="12">
        <f t="shared" si="47"/>
        <v>0</v>
      </c>
      <c r="I67" s="12">
        <f t="shared" si="47"/>
        <v>0</v>
      </c>
      <c r="J67" s="12">
        <f t="shared" si="47"/>
        <v>0</v>
      </c>
      <c r="K67" s="12">
        <f t="shared" si="47"/>
        <v>0</v>
      </c>
      <c r="M67" s="12">
        <f>M17*'Discount 1'!L17</f>
        <v>140.60999999999999</v>
      </c>
      <c r="N67" s="12">
        <f>N17*'Discount 1'!M17</f>
        <v>140.60999999999999</v>
      </c>
      <c r="O67" s="12">
        <f>O17*'Discount 1'!N17</f>
        <v>140.60999999999999</v>
      </c>
      <c r="P67" s="12">
        <f>P17*'Discount 1'!O17</f>
        <v>140.60999999999999</v>
      </c>
      <c r="Q67" s="12">
        <f>Q17*'Discount 1'!P17</f>
        <v>140.60999999999999</v>
      </c>
      <c r="R67" s="12">
        <f>R17*'Discount 1'!Q17</f>
        <v>140.60999999999999</v>
      </c>
      <c r="S67" s="12">
        <f>S17*'Discount 1'!R17</f>
        <v>145.53134999999997</v>
      </c>
      <c r="T67" s="12">
        <f>T17*'Discount 1'!S17</f>
        <v>142.86104999999998</v>
      </c>
      <c r="U67" s="12">
        <f>U17*'Discount 1'!T17</f>
        <v>142.86104999999998</v>
      </c>
      <c r="V67" s="12">
        <f>V17*'Discount 1'!U17</f>
        <v>142.86104999999998</v>
      </c>
      <c r="W67" s="12">
        <f>W17*'Discount 1'!V17</f>
        <v>142.86104999999998</v>
      </c>
      <c r="X67" s="12">
        <f>X17*'Discount 1'!W17</f>
        <v>142.86104999999998</v>
      </c>
      <c r="Y67" s="12">
        <f>Y17*'Discount 1'!X17</f>
        <v>202.94280000000001</v>
      </c>
      <c r="Z67" s="12">
        <f>Z17*'Discount 1'!Y17</f>
        <v>202.94280000000001</v>
      </c>
      <c r="AA67" s="12">
        <f>AA17*'Discount 1'!Z17</f>
        <v>202.94280000000001</v>
      </c>
      <c r="AB67" s="12">
        <f>AB17*'Discount 1'!AA17</f>
        <v>209.03108399999996</v>
      </c>
      <c r="AC67" s="12">
        <f>AC17*'Discount 1'!AB17</f>
        <v>209.03108399999996</v>
      </c>
      <c r="AD67" s="12">
        <f>AD17*'Discount 1'!AC17</f>
        <v>209.03108399999996</v>
      </c>
      <c r="AE67" s="12">
        <f>AE17*'Discount 1'!AD17</f>
        <v>209.03108399999996</v>
      </c>
      <c r="AF67" s="12">
        <f>AF17*'Discount 1'!AE17</f>
        <v>205.36387199999999</v>
      </c>
      <c r="AG67" s="12">
        <f>AG17*'Discount 1'!AF17</f>
        <v>205.36387199999999</v>
      </c>
      <c r="AH67" s="12">
        <f>AH17*'Discount 1'!AG17</f>
        <v>205.36387199999999</v>
      </c>
      <c r="AI67" s="12">
        <f>AI17*'Discount 1'!AH17</f>
        <v>205.36387199999999</v>
      </c>
      <c r="AJ67" s="12">
        <f>AJ17*'Discount 1'!AI17</f>
        <v>205.36387199999999</v>
      </c>
      <c r="AK67" s="12">
        <f>AK17*'Discount 1'!AJ17</f>
        <v>211.84379999999999</v>
      </c>
      <c r="AL67" s="12">
        <f>AL17*'Discount 1'!AK17</f>
        <v>211.84379999999999</v>
      </c>
      <c r="AM67" s="12">
        <f>AM17*'Discount 1'!AL17</f>
        <v>211.84379999999999</v>
      </c>
      <c r="AN67" s="12">
        <f>AN17*'Discount 1'!AM17</f>
        <v>215.02145699999994</v>
      </c>
      <c r="AO67" s="12">
        <f>AO17*'Discount 1'!AN17</f>
        <v>215.02145699999994</v>
      </c>
      <c r="AP67" s="12">
        <f>AP17*'Discount 1'!AO17</f>
        <v>215.02145699999994</v>
      </c>
      <c r="AQ67" s="12">
        <f>AQ17*'Discount 1'!AP17</f>
        <v>215.02145699999994</v>
      </c>
      <c r="AR67" s="12">
        <f>AR17*'Discount 1'!AQ17</f>
        <v>211.40765099999993</v>
      </c>
      <c r="AS67" s="12">
        <f>AS17*'Discount 1'!AR17</f>
        <v>211.40765099999993</v>
      </c>
      <c r="AT67" s="12">
        <f>AT17*'Discount 1'!AS17</f>
        <v>211.40765099999993</v>
      </c>
      <c r="AU67" s="12">
        <f>AU17*'Discount 1'!AT17</f>
        <v>215.63580401999997</v>
      </c>
      <c r="AV67" s="12">
        <f>AV17*'Discount 1'!AU17</f>
        <v>215.63580401999997</v>
      </c>
      <c r="AW67" s="12">
        <f>AW17*'Discount 1'!AV17</f>
        <v>211.84379999999999</v>
      </c>
      <c r="AX67" s="12">
        <f>AX17*'Discount 1'!AW17</f>
        <v>211.84379999999999</v>
      </c>
      <c r="AY67" s="12">
        <f>AY17*'Discount 1'!AX17</f>
        <v>211.84379999999999</v>
      </c>
      <c r="AZ67" s="12">
        <f>AZ17*'Discount 1'!AY17</f>
        <v>215.02145699999994</v>
      </c>
      <c r="BA67" s="12">
        <f>BA17*'Discount 1'!AZ17</f>
        <v>215.02145699999994</v>
      </c>
      <c r="BB67" s="12">
        <f>BB17*'Discount 1'!BA17</f>
        <v>215.02145699999994</v>
      </c>
      <c r="BC67" s="12">
        <f>BC17*'Discount 1'!BB17</f>
        <v>240.31809899999993</v>
      </c>
      <c r="BD67" s="12">
        <f>BD17*'Discount 1'!BC17</f>
        <v>236.70429299999992</v>
      </c>
      <c r="BE67" s="12">
        <f>BE17*'Discount 1'!BD17</f>
        <v>236.70429299999992</v>
      </c>
      <c r="BF67" s="12">
        <f>BF17*'Discount 1'!BE17</f>
        <v>236.70429299999992</v>
      </c>
      <c r="BG67" s="12">
        <f>BG17*'Discount 1'!BF17</f>
        <v>241.43837885999994</v>
      </c>
      <c r="BH67" s="12">
        <f>BH17*'Discount 1'!BG17</f>
        <v>241.43837885999994</v>
      </c>
      <c r="BI67" s="12">
        <f>BI17*'Discount 1'!BH17</f>
        <v>211.84379999999999</v>
      </c>
      <c r="BJ67" s="12">
        <f>BJ17*'Discount 1'!BI17</f>
        <v>211.84379999999999</v>
      </c>
      <c r="BK67" s="12">
        <f>BK17*'Discount 1'!BJ17</f>
        <v>211.84379999999999</v>
      </c>
      <c r="BL67" s="12">
        <f>BL17*'Discount 1'!BK17</f>
        <v>215.02145699999994</v>
      </c>
      <c r="BM67" s="12">
        <f>BM17*'Discount 1'!BL17</f>
        <v>215.02145699999994</v>
      </c>
      <c r="BN67" s="12">
        <f>BN17*'Discount 1'!BM17</f>
        <v>215.02145699999994</v>
      </c>
      <c r="BO67" s="12">
        <f>BO17*'Discount 1'!BN17</f>
        <v>240.31809899999993</v>
      </c>
      <c r="BP67" s="12">
        <f>BP17*'Discount 1'!BO17</f>
        <v>236.70429299999992</v>
      </c>
      <c r="BQ67" s="12">
        <f>BQ17*'Discount 1'!BP17</f>
        <v>236.70429299999992</v>
      </c>
      <c r="BR67" s="12">
        <f>BR17*'Discount 1'!BQ17</f>
        <v>236.70429299999992</v>
      </c>
      <c r="BS67" s="12">
        <f>BS17*'Discount 1'!BR17</f>
        <v>241.43837885999994</v>
      </c>
      <c r="BT67" s="12">
        <f>BT17*'Discount 1'!BS17</f>
        <v>241.43837885999994</v>
      </c>
      <c r="BU67" s="12">
        <f>BU17*'Discount 1'!BT17</f>
        <v>257.75666440523992</v>
      </c>
      <c r="BV67" s="12">
        <f>BV17*'Discount 1'!BU17</f>
        <v>257.75666440523992</v>
      </c>
      <c r="BW67" s="12">
        <f>BW17*'Discount 1'!BV17</f>
        <v>257.75666440523992</v>
      </c>
      <c r="BX67" s="12">
        <f>BX17*'Discount 1'!BW17</f>
        <v>257.75666440523992</v>
      </c>
      <c r="BY67" s="12">
        <f>BY17*'Discount 1'!BX17</f>
        <v>257.75666440523992</v>
      </c>
      <c r="BZ67" s="12">
        <f>BZ17*'Discount 1'!BY17</f>
        <v>257.75666440523992</v>
      </c>
      <c r="CA67" s="12">
        <f>CA17*'Discount 1'!BZ17</f>
        <v>288.39906506879993</v>
      </c>
      <c r="CB67" s="12">
        <f>CB17*'Discount 1'!CA17</f>
        <v>282.99158259875992</v>
      </c>
      <c r="CC67" s="12">
        <f>CC17*'Discount 1'!CB17</f>
        <v>273.08687720780335</v>
      </c>
      <c r="CD67" s="12">
        <f>CD17*'Discount 1'!CC17</f>
        <v>273.08687720780335</v>
      </c>
      <c r="CE67" s="12">
        <f>CE17*'Discount 1'!CD17</f>
        <v>273.08687720780335</v>
      </c>
      <c r="CF67" s="12">
        <f>CF17*'Discount 1'!CE17</f>
        <v>273.08687720780335</v>
      </c>
      <c r="CG67" s="12">
        <f t="shared" ref="CG67:CG130" si="48">SUM(M67:O67)</f>
        <v>421.82999999999993</v>
      </c>
      <c r="CH67" s="12">
        <f t="shared" ref="CH67:CH130" si="49">SUM(P67:R67)</f>
        <v>421.82999999999993</v>
      </c>
      <c r="CI67" s="12">
        <f t="shared" ref="CI67:CI130" si="50">SUM(S67:U67)</f>
        <v>431.25344999999993</v>
      </c>
      <c r="CJ67" s="12">
        <f t="shared" ref="CJ67:CJ130" si="51">SUM(V67:X67)</f>
        <v>428.58314999999993</v>
      </c>
      <c r="CK67" s="12">
        <f t="shared" ref="CK67:CK130" si="52">SUM(M67:X67)</f>
        <v>1703.4965999999999</v>
      </c>
      <c r="CL67" s="12">
        <f t="shared" ref="CL67:CL130" si="53">SUM(Y67:AA67)</f>
        <v>608.82839999999999</v>
      </c>
      <c r="CM67" s="12">
        <f t="shared" ref="CM67:CM130" si="54">SUM(AB67:AD67)</f>
        <v>627.09325199999989</v>
      </c>
      <c r="CN67" s="12">
        <f t="shared" ref="CN67:CN130" si="55">SUM(AE67:AG67)</f>
        <v>619.75882799999999</v>
      </c>
      <c r="CO67" s="12">
        <f t="shared" ref="CO67:CO130" si="56">SUM(AH67:AJ67)</f>
        <v>616.09161599999993</v>
      </c>
      <c r="CP67" s="12">
        <f t="shared" ref="CP67:CP130" si="57">SUM(Y67:AJ67)</f>
        <v>2471.7720959999992</v>
      </c>
      <c r="CQ67" s="12">
        <f t="shared" ref="CQ67:CQ130" si="58">SUM(AK67:AM67)</f>
        <v>635.53139999999996</v>
      </c>
      <c r="CR67" s="12">
        <f t="shared" ref="CR67:CR130" si="59">SUM(AN67:AP67)</f>
        <v>645.06437099999982</v>
      </c>
      <c r="CS67" s="12">
        <f t="shared" ref="CS67:CS130" si="60">SUM(AQ67:AS67)</f>
        <v>637.8367589999998</v>
      </c>
      <c r="CT67" s="12">
        <f t="shared" ref="CT67:CT130" si="61">SUM(AT67:AV67)</f>
        <v>642.67925903999981</v>
      </c>
      <c r="CU67" s="12">
        <f t="shared" ref="CU67:CU130" si="62">SUM(AK67:AV67)</f>
        <v>2561.1117890399992</v>
      </c>
      <c r="CV67" s="12">
        <f t="shared" ref="CV67:CV130" si="63">SUM($AW67:$AY67)</f>
        <v>635.53139999999996</v>
      </c>
      <c r="CW67" s="12">
        <f t="shared" ref="CW67:CW130" si="64">SUM($AZ67:$BB67)</f>
        <v>645.06437099999982</v>
      </c>
      <c r="CX67" s="12">
        <f t="shared" ref="CX67:CX130" si="65">SUM($BC67:$BE67)</f>
        <v>713.72668499999975</v>
      </c>
      <c r="CY67" s="12">
        <f t="shared" ref="CY67:CY130" si="66">SUM($BF67:$BH67)</f>
        <v>719.58105071999978</v>
      </c>
      <c r="CZ67" s="12">
        <f t="shared" ref="CZ67:CZ130" si="67">SUM(AW67:BH67)</f>
        <v>2713.9035067199993</v>
      </c>
      <c r="DA67" s="12">
        <f t="shared" ref="DA67:DA130" si="68">SUM($BI67:$BK67)</f>
        <v>635.53139999999996</v>
      </c>
      <c r="DB67" s="12">
        <f t="shared" ref="DB67:DB130" si="69">SUM($BL67:$BN67)</f>
        <v>645.06437099999982</v>
      </c>
      <c r="DC67" s="12">
        <f t="shared" ref="DC67:DC130" si="70">SUM($BO67:$BQ67)</f>
        <v>713.72668499999975</v>
      </c>
      <c r="DD67" s="12">
        <f t="shared" ref="DD67:DD130" si="71">SUM($BR67:$BT67)</f>
        <v>719.58105071999978</v>
      </c>
      <c r="DE67" s="12">
        <f t="shared" ref="DE67:DE130" si="72">SUM(BI67:BT67)</f>
        <v>2713.9035067199993</v>
      </c>
      <c r="DF67" s="12">
        <f t="shared" ref="DF67:DF130" si="73">SUM(BU67:BW67)</f>
        <v>773.26999321571975</v>
      </c>
      <c r="DG67" s="12">
        <f t="shared" ref="DG67:DG130" si="74">SUM(BX67:BZ67)</f>
        <v>773.26999321571975</v>
      </c>
      <c r="DH67" s="12">
        <f t="shared" ref="DH67:DH130" si="75">SUM(CA67:CC67)</f>
        <v>844.4775248753632</v>
      </c>
      <c r="DI67" s="12">
        <f t="shared" ref="DI67:DI130" si="76">SUM(CD67:CF67)</f>
        <v>819.26063162341006</v>
      </c>
      <c r="DJ67" s="12">
        <f t="shared" ref="DJ67:DJ130" si="77">SUM(BU67:CF67)</f>
        <v>3210.2781429302127</v>
      </c>
      <c r="DK67" s="12">
        <f>SUM(M67:CHOOSE(YTD,M67,N67,O67,P67,Q67,R67,S67,T67,U67,V67,W67,X67))</f>
        <v>421.82999999999993</v>
      </c>
      <c r="DL67" s="12">
        <f>SUM(Y67:CHOOSE(YTD,Y67,Z67,AA67,AB67,AC67,AD67,AE67,AF67,AG67,AH67,AI67,AJ67))</f>
        <v>608.82839999999999</v>
      </c>
      <c r="DM67" s="12">
        <f>SUM(AK67:CHOOSE(YTD,AK67,AL67,AM67,AN67,AO67,AP67,AQ67,AR67,AS67,AT67,AU67,AV67))</f>
        <v>635.53139999999996</v>
      </c>
      <c r="DN67" s="12">
        <f>SUM(AW67:CHOOSE(YTD,AW67,AX67,AY67,AZ67,BA67,BB67,BC67,BD67,BE67,BF67,BG67,BH67))</f>
        <v>635.53139999999996</v>
      </c>
      <c r="DO67" s="12">
        <f>SUM(BI67:CHOOSE(YTD,BI67,BJ67,BK67,BL67,BM67,BN67,BO67,BP67,BQ67,BR67,BS67,BT67))</f>
        <v>635.53139999999996</v>
      </c>
      <c r="DP67" s="12">
        <f>SUM(BU67:CHOOSE(YTD,BU67,BV67,BW67,BX67,BY67,BZ67,CA67,CB67,CC67,CD67,CE67,CF67))</f>
        <v>773.26999321571975</v>
      </c>
    </row>
    <row r="68" spans="1:120" x14ac:dyDescent="0.15">
      <c r="A68" s="12" t="str">
        <f t="shared" si="33"/>
        <v>Discount 1</v>
      </c>
      <c r="B68" s="12" t="str">
        <f t="shared" ref="B68:K68" si="78">B18</f>
        <v>SKU17</v>
      </c>
      <c r="C68" s="12" t="str">
        <f t="shared" si="78"/>
        <v>SKUName17</v>
      </c>
      <c r="D68" s="12" t="str">
        <f t="shared" si="78"/>
        <v>Brand 4</v>
      </c>
      <c r="E68" s="12" t="str">
        <f t="shared" si="78"/>
        <v>Segment 1</v>
      </c>
      <c r="F68" s="12" t="str">
        <f t="shared" si="78"/>
        <v>Business Unit 1</v>
      </c>
      <c r="G68" s="12">
        <f t="shared" si="78"/>
        <v>0</v>
      </c>
      <c r="H68" s="12">
        <f t="shared" si="78"/>
        <v>0</v>
      </c>
      <c r="I68" s="12">
        <f t="shared" si="78"/>
        <v>0</v>
      </c>
      <c r="J68" s="12">
        <f t="shared" si="78"/>
        <v>0</v>
      </c>
      <c r="K68" s="12">
        <f t="shared" si="78"/>
        <v>0</v>
      </c>
      <c r="M68" s="12">
        <f>M18*'Discount 1'!L18</f>
        <v>59.04</v>
      </c>
      <c r="N68" s="12">
        <f>N18*'Discount 1'!M18</f>
        <v>59.04</v>
      </c>
      <c r="O68" s="12">
        <f>O18*'Discount 1'!N18</f>
        <v>59.04</v>
      </c>
      <c r="P68" s="12">
        <f>P18*'Discount 1'!O18</f>
        <v>59.04</v>
      </c>
      <c r="Q68" s="12">
        <f>Q18*'Discount 1'!P18</f>
        <v>59.04</v>
      </c>
      <c r="R68" s="12">
        <f>R18*'Discount 1'!Q18</f>
        <v>59.04</v>
      </c>
      <c r="S68" s="12">
        <f>S18*'Discount 1'!R18</f>
        <v>61.106399999999987</v>
      </c>
      <c r="T68" s="12">
        <f>T18*'Discount 1'!S18</f>
        <v>59.615999999999993</v>
      </c>
      <c r="U68" s="12">
        <f>U18*'Discount 1'!T18</f>
        <v>59.615999999999993</v>
      </c>
      <c r="V68" s="12">
        <f>V18*'Discount 1'!U18</f>
        <v>59.615999999999993</v>
      </c>
      <c r="W68" s="12">
        <f>W18*'Discount 1'!V18</f>
        <v>59.615999999999993</v>
      </c>
      <c r="X68" s="12">
        <f>X18*'Discount 1'!W18</f>
        <v>59.615999999999993</v>
      </c>
      <c r="Y68" s="12">
        <f>Y18*'Discount 1'!X18</f>
        <v>85.44959999999999</v>
      </c>
      <c r="Z68" s="12">
        <f>Z18*'Discount 1'!Y18</f>
        <v>85.44959999999999</v>
      </c>
      <c r="AA68" s="12">
        <f>AA18*'Discount 1'!Z18</f>
        <v>85.44959999999999</v>
      </c>
      <c r="AB68" s="12">
        <f>AB18*'Discount 1'!AA18</f>
        <v>88.013087999999996</v>
      </c>
      <c r="AC68" s="12">
        <f>AC18*'Discount 1'!AB18</f>
        <v>88.013087999999996</v>
      </c>
      <c r="AD68" s="12">
        <f>AD18*'Discount 1'!AC18</f>
        <v>88.013087999999996</v>
      </c>
      <c r="AE68" s="12">
        <f>AE18*'Discount 1'!AD18</f>
        <v>88.013087999999996</v>
      </c>
      <c r="AF68" s="12">
        <f>AF18*'Discount 1'!AE18</f>
        <v>85.966271999999989</v>
      </c>
      <c r="AG68" s="12">
        <f>AG18*'Discount 1'!AF18</f>
        <v>85.966271999999989</v>
      </c>
      <c r="AH68" s="12">
        <f>AH18*'Discount 1'!AG18</f>
        <v>85.966271999999989</v>
      </c>
      <c r="AI68" s="12">
        <f>AI18*'Discount 1'!AH18</f>
        <v>85.966271999999989</v>
      </c>
      <c r="AJ68" s="12">
        <f>AJ18*'Discount 1'!AI18</f>
        <v>85.966271999999989</v>
      </c>
      <c r="AK68" s="12">
        <f>AK18*'Discount 1'!AJ18</f>
        <v>88.430399999999992</v>
      </c>
      <c r="AL68" s="12">
        <f>AL18*'Discount 1'!AK18</f>
        <v>88.430399999999992</v>
      </c>
      <c r="AM68" s="12">
        <f>AM18*'Discount 1'!AL18</f>
        <v>88.430399999999992</v>
      </c>
      <c r="AN68" s="12">
        <f>AN18*'Discount 1'!AM18</f>
        <v>89.756855999999985</v>
      </c>
      <c r="AO68" s="12">
        <f>AO18*'Discount 1'!AN18</f>
        <v>89.756855999999985</v>
      </c>
      <c r="AP68" s="12">
        <f>AP18*'Discount 1'!AO18</f>
        <v>89.756855999999985</v>
      </c>
      <c r="AQ68" s="12">
        <f>AQ18*'Discount 1'!AP18</f>
        <v>89.756855999999985</v>
      </c>
      <c r="AR68" s="12">
        <f>AR18*'Discount 1'!AQ18</f>
        <v>87.739847999999981</v>
      </c>
      <c r="AS68" s="12">
        <f>AS18*'Discount 1'!AR18</f>
        <v>87.739847999999981</v>
      </c>
      <c r="AT68" s="12">
        <f>AT18*'Discount 1'!AS18</f>
        <v>87.739847999999981</v>
      </c>
      <c r="AU68" s="12">
        <f>AU18*'Discount 1'!AT18</f>
        <v>89.494644959999988</v>
      </c>
      <c r="AV68" s="12">
        <f>AV18*'Discount 1'!AU18</f>
        <v>89.494644959999988</v>
      </c>
      <c r="AW68" s="12">
        <f>AW18*'Discount 1'!AV18</f>
        <v>88.430399999999992</v>
      </c>
      <c r="AX68" s="12">
        <f>AX18*'Discount 1'!AW18</f>
        <v>88.430399999999992</v>
      </c>
      <c r="AY68" s="12">
        <f>AY18*'Discount 1'!AX18</f>
        <v>88.430399999999992</v>
      </c>
      <c r="AZ68" s="12">
        <f>AZ18*'Discount 1'!AY18</f>
        <v>89.756855999999985</v>
      </c>
      <c r="BA68" s="12">
        <f>BA18*'Discount 1'!AZ18</f>
        <v>89.756855999999985</v>
      </c>
      <c r="BB68" s="12">
        <f>BB18*'Discount 1'!BA18</f>
        <v>89.756855999999985</v>
      </c>
      <c r="BC68" s="12">
        <f>BC18*'Discount 1'!BB18</f>
        <v>100.85039999999998</v>
      </c>
      <c r="BD68" s="12">
        <f>BD18*'Discount 1'!BC18</f>
        <v>97.824887999999973</v>
      </c>
      <c r="BE68" s="12">
        <f>BE18*'Discount 1'!BD18</f>
        <v>97.824887999999973</v>
      </c>
      <c r="BF68" s="12">
        <f>BF18*'Discount 1'!BE18</f>
        <v>97.824887999999973</v>
      </c>
      <c r="BG68" s="12">
        <f>BG18*'Discount 1'!BF18</f>
        <v>99.781385759999978</v>
      </c>
      <c r="BH68" s="12">
        <f>BH18*'Discount 1'!BG18</f>
        <v>99.781385759999978</v>
      </c>
      <c r="BI68" s="12">
        <f>BI18*'Discount 1'!BH18</f>
        <v>88.430399999999992</v>
      </c>
      <c r="BJ68" s="12">
        <f>BJ18*'Discount 1'!BI18</f>
        <v>88.430399999999992</v>
      </c>
      <c r="BK68" s="12">
        <f>BK18*'Discount 1'!BJ18</f>
        <v>88.430399999999992</v>
      </c>
      <c r="BL68" s="12">
        <f>BL18*'Discount 1'!BK18</f>
        <v>89.756855999999985</v>
      </c>
      <c r="BM68" s="12">
        <f>BM18*'Discount 1'!BL18</f>
        <v>89.756855999999985</v>
      </c>
      <c r="BN68" s="12">
        <f>BN18*'Discount 1'!BM18</f>
        <v>89.756855999999985</v>
      </c>
      <c r="BO68" s="12">
        <f>BO18*'Discount 1'!BN18</f>
        <v>100.85039999999998</v>
      </c>
      <c r="BP68" s="12">
        <f>BP18*'Discount 1'!BO18</f>
        <v>97.824887999999973</v>
      </c>
      <c r="BQ68" s="12">
        <f>BQ18*'Discount 1'!BP18</f>
        <v>97.824887999999973</v>
      </c>
      <c r="BR68" s="12">
        <f>BR18*'Discount 1'!BQ18</f>
        <v>97.824887999999973</v>
      </c>
      <c r="BS68" s="12">
        <f>BS18*'Discount 1'!BR18</f>
        <v>99.781385759999978</v>
      </c>
      <c r="BT68" s="12">
        <f>BT18*'Discount 1'!BS18</f>
        <v>99.781385759999978</v>
      </c>
      <c r="BU68" s="12">
        <f>BU18*'Discount 1'!BT18</f>
        <v>107.64662777567997</v>
      </c>
      <c r="BV68" s="12">
        <f>BV18*'Discount 1'!BU18</f>
        <v>107.64662777567997</v>
      </c>
      <c r="BW68" s="12">
        <f>BW18*'Discount 1'!BV18</f>
        <v>107.64662777567997</v>
      </c>
      <c r="BX68" s="12">
        <f>BX18*'Discount 1'!BW18</f>
        <v>107.64662777567997</v>
      </c>
      <c r="BY68" s="12">
        <f>BY18*'Discount 1'!BX18</f>
        <v>107.64662777567997</v>
      </c>
      <c r="BZ68" s="12">
        <f>BZ18*'Discount 1'!BY18</f>
        <v>107.64662777567997</v>
      </c>
      <c r="CA68" s="12">
        <f>CA18*'Discount 1'!BZ18</f>
        <v>120.72519002879997</v>
      </c>
      <c r="CB68" s="12">
        <f>CB18*'Discount 1'!CA18</f>
        <v>116.70101702783997</v>
      </c>
      <c r="CC68" s="12">
        <f>CC18*'Discount 1'!CB18</f>
        <v>112.61648143186557</v>
      </c>
      <c r="CD68" s="12">
        <f>CD18*'Discount 1'!CC18</f>
        <v>112.61648143186557</v>
      </c>
      <c r="CE68" s="12">
        <f>CE18*'Discount 1'!CD18</f>
        <v>112.61648143186557</v>
      </c>
      <c r="CF68" s="12">
        <f>CF18*'Discount 1'!CE18</f>
        <v>112.61648143186557</v>
      </c>
      <c r="CG68" s="12">
        <f t="shared" si="48"/>
        <v>177.12</v>
      </c>
      <c r="CH68" s="12">
        <f t="shared" si="49"/>
        <v>177.12</v>
      </c>
      <c r="CI68" s="12">
        <f t="shared" si="50"/>
        <v>180.33839999999998</v>
      </c>
      <c r="CJ68" s="12">
        <f t="shared" si="51"/>
        <v>178.84799999999998</v>
      </c>
      <c r="CK68" s="12">
        <f t="shared" si="52"/>
        <v>713.42639999999994</v>
      </c>
      <c r="CL68" s="12">
        <f t="shared" si="53"/>
        <v>256.34879999999998</v>
      </c>
      <c r="CM68" s="12">
        <f t="shared" si="54"/>
        <v>264.039264</v>
      </c>
      <c r="CN68" s="12">
        <f t="shared" si="55"/>
        <v>259.94563199999999</v>
      </c>
      <c r="CO68" s="12">
        <f t="shared" si="56"/>
        <v>257.89881599999995</v>
      </c>
      <c r="CP68" s="12">
        <f t="shared" si="57"/>
        <v>1038.232512</v>
      </c>
      <c r="CQ68" s="12">
        <f t="shared" si="58"/>
        <v>265.2912</v>
      </c>
      <c r="CR68" s="12">
        <f t="shared" si="59"/>
        <v>269.27056799999997</v>
      </c>
      <c r="CS68" s="12">
        <f t="shared" si="60"/>
        <v>265.23655199999996</v>
      </c>
      <c r="CT68" s="12">
        <f t="shared" si="61"/>
        <v>266.72913791999997</v>
      </c>
      <c r="CU68" s="12">
        <f t="shared" si="62"/>
        <v>1066.5274579199997</v>
      </c>
      <c r="CV68" s="12">
        <f t="shared" si="63"/>
        <v>265.2912</v>
      </c>
      <c r="CW68" s="12">
        <f t="shared" si="64"/>
        <v>269.27056799999997</v>
      </c>
      <c r="CX68" s="12">
        <f t="shared" si="65"/>
        <v>296.50017599999995</v>
      </c>
      <c r="CY68" s="12">
        <f t="shared" si="66"/>
        <v>297.38765951999994</v>
      </c>
      <c r="CZ68" s="12">
        <f t="shared" si="67"/>
        <v>1128.4496035199998</v>
      </c>
      <c r="DA68" s="12">
        <f t="shared" si="68"/>
        <v>265.2912</v>
      </c>
      <c r="DB68" s="12">
        <f t="shared" si="69"/>
        <v>269.27056799999997</v>
      </c>
      <c r="DC68" s="12">
        <f t="shared" si="70"/>
        <v>296.50017599999995</v>
      </c>
      <c r="DD68" s="12">
        <f t="shared" si="71"/>
        <v>297.38765951999994</v>
      </c>
      <c r="DE68" s="12">
        <f t="shared" si="72"/>
        <v>1128.4496035199998</v>
      </c>
      <c r="DF68" s="12">
        <f t="shared" si="73"/>
        <v>322.93988332703992</v>
      </c>
      <c r="DG68" s="12">
        <f t="shared" si="74"/>
        <v>322.93988332703992</v>
      </c>
      <c r="DH68" s="12">
        <f t="shared" si="75"/>
        <v>350.04268848850552</v>
      </c>
      <c r="DI68" s="12">
        <f t="shared" si="76"/>
        <v>337.8494442955967</v>
      </c>
      <c r="DJ68" s="12">
        <f t="shared" si="77"/>
        <v>1333.7718994381821</v>
      </c>
      <c r="DK68" s="12">
        <f>SUM(M68:CHOOSE(YTD,M68,N68,O68,P68,Q68,R68,S68,T68,U68,V68,W68,X68))</f>
        <v>177.12</v>
      </c>
      <c r="DL68" s="12">
        <f>SUM(Y68:CHOOSE(YTD,Y68,Z68,AA68,AB68,AC68,AD68,AE68,AF68,AG68,AH68,AI68,AJ68))</f>
        <v>256.34879999999998</v>
      </c>
      <c r="DM68" s="12">
        <f>SUM(AK68:CHOOSE(YTD,AK68,AL68,AM68,AN68,AO68,AP68,AQ68,AR68,AS68,AT68,AU68,AV68))</f>
        <v>265.2912</v>
      </c>
      <c r="DN68" s="12">
        <f>SUM(AW68:CHOOSE(YTD,AW68,AX68,AY68,AZ68,BA68,BB68,BC68,BD68,BE68,BF68,BG68,BH68))</f>
        <v>265.2912</v>
      </c>
      <c r="DO68" s="12">
        <f>SUM(BI68:CHOOSE(YTD,BI68,BJ68,BK68,BL68,BM68,BN68,BO68,BP68,BQ68,BR68,BS68,BT68))</f>
        <v>265.2912</v>
      </c>
      <c r="DP68" s="12">
        <f>SUM(BU68:CHOOSE(YTD,BU68,BV68,BW68,BX68,BY68,BZ68,CA68,CB68,CC68,CD68,CE68,CF68))</f>
        <v>322.93988332703992</v>
      </c>
    </row>
    <row r="69" spans="1:120" x14ac:dyDescent="0.15">
      <c r="A69" s="12" t="str">
        <f t="shared" si="33"/>
        <v>Discount 1</v>
      </c>
      <c r="B69" s="12" t="str">
        <f t="shared" ref="B69:K69" si="79">B19</f>
        <v>SKU18</v>
      </c>
      <c r="C69" s="12" t="str">
        <f t="shared" si="79"/>
        <v>SKUName18</v>
      </c>
      <c r="D69" s="12" t="str">
        <f t="shared" si="79"/>
        <v>Brand 4</v>
      </c>
      <c r="E69" s="12" t="str">
        <f t="shared" si="79"/>
        <v>Segment 1</v>
      </c>
      <c r="F69" s="12" t="str">
        <f t="shared" si="79"/>
        <v>Business Unit 1</v>
      </c>
      <c r="G69" s="12">
        <f t="shared" si="79"/>
        <v>0</v>
      </c>
      <c r="H69" s="12">
        <f t="shared" si="79"/>
        <v>0</v>
      </c>
      <c r="I69" s="12">
        <f t="shared" si="79"/>
        <v>0</v>
      </c>
      <c r="J69" s="12">
        <f t="shared" si="79"/>
        <v>0</v>
      </c>
      <c r="K69" s="12">
        <f t="shared" si="79"/>
        <v>0</v>
      </c>
      <c r="M69" s="12">
        <f>M19*'Discount 1'!L19</f>
        <v>116.28</v>
      </c>
      <c r="N69" s="12">
        <f>N19*'Discount 1'!M19</f>
        <v>116.28</v>
      </c>
      <c r="O69" s="12">
        <f>O19*'Discount 1'!N19</f>
        <v>116.28</v>
      </c>
      <c r="P69" s="12">
        <f>P19*'Discount 1'!O19</f>
        <v>116.28</v>
      </c>
      <c r="Q69" s="12">
        <f>Q19*'Discount 1'!P19</f>
        <v>116.28</v>
      </c>
      <c r="R69" s="12">
        <f>R19*'Discount 1'!Q19</f>
        <v>116.28</v>
      </c>
      <c r="S69" s="12">
        <f>S19*'Discount 1'!R19</f>
        <v>120.34979999999999</v>
      </c>
      <c r="T69" s="12">
        <f>T19*'Discount 1'!S19</f>
        <v>117.99</v>
      </c>
      <c r="U69" s="12">
        <f>U19*'Discount 1'!T19</f>
        <v>117.99</v>
      </c>
      <c r="V69" s="12">
        <f>V19*'Discount 1'!U19</f>
        <v>117.99</v>
      </c>
      <c r="W69" s="12">
        <f>W19*'Discount 1'!V19</f>
        <v>117.99</v>
      </c>
      <c r="X69" s="12">
        <f>X19*'Discount 1'!W19</f>
        <v>117.99</v>
      </c>
      <c r="Y69" s="12">
        <f>Y19*'Discount 1'!X19</f>
        <v>168.33239999999998</v>
      </c>
      <c r="Z69" s="12">
        <f>Z19*'Discount 1'!Y19</f>
        <v>168.33239999999998</v>
      </c>
      <c r="AA69" s="12">
        <f>AA19*'Discount 1'!Z19</f>
        <v>168.33239999999998</v>
      </c>
      <c r="AB69" s="12">
        <f>AB19*'Discount 1'!AA19</f>
        <v>173.382372</v>
      </c>
      <c r="AC69" s="12">
        <f>AC19*'Discount 1'!AB19</f>
        <v>173.382372</v>
      </c>
      <c r="AD69" s="12">
        <f>AD19*'Discount 1'!AC19</f>
        <v>173.382372</v>
      </c>
      <c r="AE69" s="12">
        <f>AE19*'Discount 1'!AD19</f>
        <v>173.382372</v>
      </c>
      <c r="AF69" s="12">
        <f>AF19*'Discount 1'!AE19</f>
        <v>170.14158</v>
      </c>
      <c r="AG69" s="12">
        <f>AG19*'Discount 1'!AF19</f>
        <v>170.14158</v>
      </c>
      <c r="AH69" s="12">
        <f>AH19*'Discount 1'!AG19</f>
        <v>170.14158</v>
      </c>
      <c r="AI69" s="12">
        <f>AI19*'Discount 1'!AH19</f>
        <v>170.14158</v>
      </c>
      <c r="AJ69" s="12">
        <f>AJ19*'Discount 1'!AI19</f>
        <v>170.14158</v>
      </c>
      <c r="AK69" s="12">
        <f>AK19*'Discount 1'!AJ19</f>
        <v>174.62520000000001</v>
      </c>
      <c r="AL69" s="12">
        <f>AL19*'Discount 1'!AK19</f>
        <v>174.62520000000001</v>
      </c>
      <c r="AM69" s="12">
        <f>AM19*'Discount 1'!AL19</f>
        <v>174.62520000000001</v>
      </c>
      <c r="AN69" s="12">
        <f>AN19*'Discount 1'!AM19</f>
        <v>177.24457799999996</v>
      </c>
      <c r="AO69" s="12">
        <f>AO19*'Discount 1'!AN19</f>
        <v>177.24457799999996</v>
      </c>
      <c r="AP69" s="12">
        <f>AP19*'Discount 1'!AO19</f>
        <v>177.24457799999996</v>
      </c>
      <c r="AQ69" s="12">
        <f>AQ19*'Discount 1'!AP19</f>
        <v>177.24457799999996</v>
      </c>
      <c r="AR69" s="12">
        <f>AR19*'Discount 1'!AQ19</f>
        <v>174.05098199999998</v>
      </c>
      <c r="AS69" s="12">
        <f>AS19*'Discount 1'!AR19</f>
        <v>174.05098199999998</v>
      </c>
      <c r="AT69" s="12">
        <f>AT19*'Discount 1'!AS19</f>
        <v>174.05098199999998</v>
      </c>
      <c r="AU69" s="12">
        <f>AU19*'Discount 1'!AT19</f>
        <v>177.53200163999998</v>
      </c>
      <c r="AV69" s="12">
        <f>AV19*'Discount 1'!AU19</f>
        <v>177.53200163999998</v>
      </c>
      <c r="AW69" s="12">
        <f>AW19*'Discount 1'!AV19</f>
        <v>174.62520000000001</v>
      </c>
      <c r="AX69" s="12">
        <f>AX19*'Discount 1'!AW19</f>
        <v>174.62520000000001</v>
      </c>
      <c r="AY69" s="12">
        <f>AY19*'Discount 1'!AX19</f>
        <v>174.62520000000001</v>
      </c>
      <c r="AZ69" s="12">
        <f>AZ19*'Discount 1'!AY19</f>
        <v>177.24457799999996</v>
      </c>
      <c r="BA69" s="12">
        <f>BA19*'Discount 1'!AZ19</f>
        <v>177.24457799999996</v>
      </c>
      <c r="BB69" s="12">
        <f>BB19*'Discount 1'!BA19</f>
        <v>177.24457799999996</v>
      </c>
      <c r="BC69" s="12">
        <f>BC19*'Discount 1'!BB19</f>
        <v>198.00295199999996</v>
      </c>
      <c r="BD69" s="12">
        <f>BD19*'Discount 1'!BC19</f>
        <v>194.80935599999998</v>
      </c>
      <c r="BE69" s="12">
        <f>BE19*'Discount 1'!BD19</f>
        <v>194.80935599999998</v>
      </c>
      <c r="BF69" s="12">
        <f>BF19*'Discount 1'!BE19</f>
        <v>194.80935599999998</v>
      </c>
      <c r="BG69" s="12">
        <f>BG19*'Discount 1'!BF19</f>
        <v>198.70554311999996</v>
      </c>
      <c r="BH69" s="12">
        <f>BH19*'Discount 1'!BG19</f>
        <v>198.70554311999996</v>
      </c>
      <c r="BI69" s="12">
        <f>BI19*'Discount 1'!BH19</f>
        <v>174.62520000000001</v>
      </c>
      <c r="BJ69" s="12">
        <f>BJ19*'Discount 1'!BI19</f>
        <v>174.62520000000001</v>
      </c>
      <c r="BK69" s="12">
        <f>BK19*'Discount 1'!BJ19</f>
        <v>174.62520000000001</v>
      </c>
      <c r="BL69" s="12">
        <f>BL19*'Discount 1'!BK19</f>
        <v>177.24457799999996</v>
      </c>
      <c r="BM69" s="12">
        <f>BM19*'Discount 1'!BL19</f>
        <v>177.24457799999996</v>
      </c>
      <c r="BN69" s="12">
        <f>BN19*'Discount 1'!BM19</f>
        <v>177.24457799999996</v>
      </c>
      <c r="BO69" s="12">
        <f>BO19*'Discount 1'!BN19</f>
        <v>198.00295199999996</v>
      </c>
      <c r="BP69" s="12">
        <f>BP19*'Discount 1'!BO19</f>
        <v>194.80935599999998</v>
      </c>
      <c r="BQ69" s="12">
        <f>BQ19*'Discount 1'!BP19</f>
        <v>194.80935599999998</v>
      </c>
      <c r="BR69" s="12">
        <f>BR19*'Discount 1'!BQ19</f>
        <v>194.80935599999998</v>
      </c>
      <c r="BS69" s="12">
        <f>BS19*'Discount 1'!BR19</f>
        <v>198.70554311999996</v>
      </c>
      <c r="BT69" s="12">
        <f>BT19*'Discount 1'!BS19</f>
        <v>198.70554311999996</v>
      </c>
      <c r="BU69" s="12">
        <f>BU19*'Discount 1'!BT19</f>
        <v>211.85594111303999</v>
      </c>
      <c r="BV69" s="12">
        <f>BV19*'Discount 1'!BU19</f>
        <v>211.85594111303999</v>
      </c>
      <c r="BW69" s="12">
        <f>BW19*'Discount 1'!BV19</f>
        <v>211.85594111303999</v>
      </c>
      <c r="BX69" s="12">
        <f>BX19*'Discount 1'!BW19</f>
        <v>211.85594111303999</v>
      </c>
      <c r="BY69" s="12">
        <f>BY19*'Discount 1'!BX19</f>
        <v>211.85594111303999</v>
      </c>
      <c r="BZ69" s="12">
        <f>BZ19*'Discount 1'!BY19</f>
        <v>211.85594111303999</v>
      </c>
      <c r="CA69" s="12">
        <f>CA19*'Discount 1'!BZ19</f>
        <v>237.34237011912001</v>
      </c>
      <c r="CB69" s="12">
        <f>CB19*'Discount 1'!CA19</f>
        <v>232.56366468048</v>
      </c>
      <c r="CC69" s="12">
        <f>CC19*'Discount 1'!CB19</f>
        <v>224.42393641666317</v>
      </c>
      <c r="CD69" s="12">
        <f>CD19*'Discount 1'!CC19</f>
        <v>224.42393641666317</v>
      </c>
      <c r="CE69" s="12">
        <f>CE19*'Discount 1'!CD19</f>
        <v>224.42393641666317</v>
      </c>
      <c r="CF69" s="12">
        <f>CF19*'Discount 1'!CE19</f>
        <v>224.42393641666317</v>
      </c>
      <c r="CG69" s="12">
        <f t="shared" si="48"/>
        <v>348.84000000000003</v>
      </c>
      <c r="CH69" s="12">
        <f t="shared" si="49"/>
        <v>348.84000000000003</v>
      </c>
      <c r="CI69" s="12">
        <f t="shared" si="50"/>
        <v>356.32979999999998</v>
      </c>
      <c r="CJ69" s="12">
        <f t="shared" si="51"/>
        <v>353.96999999999997</v>
      </c>
      <c r="CK69" s="12">
        <f t="shared" si="52"/>
        <v>1407.9797999999998</v>
      </c>
      <c r="CL69" s="12">
        <f t="shared" si="53"/>
        <v>504.99719999999991</v>
      </c>
      <c r="CM69" s="12">
        <f t="shared" si="54"/>
        <v>520.14711599999998</v>
      </c>
      <c r="CN69" s="12">
        <f t="shared" si="55"/>
        <v>513.66553199999998</v>
      </c>
      <c r="CO69" s="12">
        <f t="shared" si="56"/>
        <v>510.42474000000004</v>
      </c>
      <c r="CP69" s="12">
        <f t="shared" si="57"/>
        <v>2049.2345879999998</v>
      </c>
      <c r="CQ69" s="12">
        <f t="shared" si="58"/>
        <v>523.87560000000008</v>
      </c>
      <c r="CR69" s="12">
        <f t="shared" si="59"/>
        <v>531.73373399999991</v>
      </c>
      <c r="CS69" s="12">
        <f t="shared" si="60"/>
        <v>525.34654199999989</v>
      </c>
      <c r="CT69" s="12">
        <f t="shared" si="61"/>
        <v>529.11498527999993</v>
      </c>
      <c r="CU69" s="12">
        <f t="shared" si="62"/>
        <v>2110.0708612799999</v>
      </c>
      <c r="CV69" s="12">
        <f t="shared" si="63"/>
        <v>523.87560000000008</v>
      </c>
      <c r="CW69" s="12">
        <f t="shared" si="64"/>
        <v>531.73373399999991</v>
      </c>
      <c r="CX69" s="12">
        <f t="shared" si="65"/>
        <v>587.6216639999999</v>
      </c>
      <c r="CY69" s="12">
        <f t="shared" si="66"/>
        <v>592.2204422399999</v>
      </c>
      <c r="CZ69" s="12">
        <f t="shared" si="67"/>
        <v>2235.45144024</v>
      </c>
      <c r="DA69" s="12">
        <f t="shared" si="68"/>
        <v>523.87560000000008</v>
      </c>
      <c r="DB69" s="12">
        <f t="shared" si="69"/>
        <v>531.73373399999991</v>
      </c>
      <c r="DC69" s="12">
        <f t="shared" si="70"/>
        <v>587.6216639999999</v>
      </c>
      <c r="DD69" s="12">
        <f t="shared" si="71"/>
        <v>592.2204422399999</v>
      </c>
      <c r="DE69" s="12">
        <f t="shared" si="72"/>
        <v>2235.45144024</v>
      </c>
      <c r="DF69" s="12">
        <f t="shared" si="73"/>
        <v>635.56782333911997</v>
      </c>
      <c r="DG69" s="12">
        <f t="shared" si="74"/>
        <v>635.56782333911997</v>
      </c>
      <c r="DH69" s="12">
        <f t="shared" si="75"/>
        <v>694.32997121626317</v>
      </c>
      <c r="DI69" s="12">
        <f t="shared" si="76"/>
        <v>673.27180924998947</v>
      </c>
      <c r="DJ69" s="12">
        <f t="shared" si="77"/>
        <v>2638.7374271444928</v>
      </c>
      <c r="DK69" s="12">
        <f>SUM(M69:CHOOSE(YTD,M69,N69,O69,P69,Q69,R69,S69,T69,U69,V69,W69,X69))</f>
        <v>348.84000000000003</v>
      </c>
      <c r="DL69" s="12">
        <f>SUM(Y69:CHOOSE(YTD,Y69,Z69,AA69,AB69,AC69,AD69,AE69,AF69,AG69,AH69,AI69,AJ69))</f>
        <v>504.99719999999991</v>
      </c>
      <c r="DM69" s="12">
        <f>SUM(AK69:CHOOSE(YTD,AK69,AL69,AM69,AN69,AO69,AP69,AQ69,AR69,AS69,AT69,AU69,AV69))</f>
        <v>523.87560000000008</v>
      </c>
      <c r="DN69" s="12">
        <f>SUM(AW69:CHOOSE(YTD,AW69,AX69,AY69,AZ69,BA69,BB69,BC69,BD69,BE69,BF69,BG69,BH69))</f>
        <v>523.87560000000008</v>
      </c>
      <c r="DO69" s="12">
        <f>SUM(BI69:CHOOSE(YTD,BI69,BJ69,BK69,BL69,BM69,BN69,BO69,BP69,BQ69,BR69,BS69,BT69))</f>
        <v>523.87560000000008</v>
      </c>
      <c r="DP69" s="12">
        <f>SUM(BU69:CHOOSE(YTD,BU69,BV69,BW69,BX69,BY69,BZ69,CA69,CB69,CC69,CD69,CE69,CF69))</f>
        <v>635.56782333911997</v>
      </c>
    </row>
    <row r="70" spans="1:120" x14ac:dyDescent="0.15">
      <c r="A70" s="12" t="str">
        <f t="shared" si="33"/>
        <v>Discount 1</v>
      </c>
      <c r="B70" s="12" t="str">
        <f t="shared" ref="B70:K70" si="80">B20</f>
        <v>SKU19</v>
      </c>
      <c r="C70" s="12" t="str">
        <f t="shared" si="80"/>
        <v>SKUName19</v>
      </c>
      <c r="D70" s="12" t="str">
        <f t="shared" si="80"/>
        <v>Brand 4</v>
      </c>
      <c r="E70" s="12" t="str">
        <f t="shared" si="80"/>
        <v>Segment 1</v>
      </c>
      <c r="F70" s="12" t="str">
        <f t="shared" si="80"/>
        <v>Business Unit 1</v>
      </c>
      <c r="G70" s="12">
        <f t="shared" si="80"/>
        <v>0</v>
      </c>
      <c r="H70" s="12">
        <f t="shared" si="80"/>
        <v>0</v>
      </c>
      <c r="I70" s="12">
        <f t="shared" si="80"/>
        <v>0</v>
      </c>
      <c r="J70" s="12">
        <f t="shared" si="80"/>
        <v>0</v>
      </c>
      <c r="K70" s="12">
        <f t="shared" si="80"/>
        <v>0</v>
      </c>
      <c r="M70" s="12">
        <f>M20*'Discount 1'!L20</f>
        <v>56.73</v>
      </c>
      <c r="N70" s="12">
        <f>N20*'Discount 1'!M20</f>
        <v>56.73</v>
      </c>
      <c r="O70" s="12">
        <f>O20*'Discount 1'!N20</f>
        <v>56.73</v>
      </c>
      <c r="P70" s="12">
        <f>P20*'Discount 1'!O20</f>
        <v>56.73</v>
      </c>
      <c r="Q70" s="12">
        <f>Q20*'Discount 1'!P20</f>
        <v>56.73</v>
      </c>
      <c r="R70" s="12">
        <f>R20*'Discount 1'!Q20</f>
        <v>56.73</v>
      </c>
      <c r="S70" s="12">
        <f>S20*'Discount 1'!R20</f>
        <v>58.715549999999993</v>
      </c>
      <c r="T70" s="12">
        <f>T20*'Discount 1'!S20</f>
        <v>57.76852499999999</v>
      </c>
      <c r="U70" s="12">
        <f>U20*'Discount 1'!T20</f>
        <v>57.76852499999999</v>
      </c>
      <c r="V70" s="12">
        <f>V20*'Discount 1'!U20</f>
        <v>57.76852499999999</v>
      </c>
      <c r="W70" s="12">
        <f>W20*'Discount 1'!V20</f>
        <v>57.76852499999999</v>
      </c>
      <c r="X70" s="12">
        <f>X20*'Discount 1'!W20</f>
        <v>57.76852499999999</v>
      </c>
      <c r="Y70" s="12">
        <f>Y20*'Discount 1'!X20</f>
        <v>82.075499999999991</v>
      </c>
      <c r="Z70" s="12">
        <f>Z20*'Discount 1'!Y20</f>
        <v>82.075499999999991</v>
      </c>
      <c r="AA70" s="12">
        <f>AA20*'Discount 1'!Z20</f>
        <v>82.075499999999991</v>
      </c>
      <c r="AB70" s="12">
        <f>AB20*'Discount 1'!AA20</f>
        <v>84.537765000000007</v>
      </c>
      <c r="AC70" s="12">
        <f>AC20*'Discount 1'!AB20</f>
        <v>84.537765000000007</v>
      </c>
      <c r="AD70" s="12">
        <f>AD20*'Discount 1'!AC20</f>
        <v>84.537765000000007</v>
      </c>
      <c r="AE70" s="12">
        <f>AE20*'Discount 1'!AD20</f>
        <v>84.537765000000007</v>
      </c>
      <c r="AF70" s="12">
        <f>AF20*'Discount 1'!AE20</f>
        <v>83.237183999999999</v>
      </c>
      <c r="AG70" s="12">
        <f>AG20*'Discount 1'!AF20</f>
        <v>83.237183999999999</v>
      </c>
      <c r="AH70" s="12">
        <f>AH20*'Discount 1'!AG20</f>
        <v>83.237183999999999</v>
      </c>
      <c r="AI70" s="12">
        <f>AI20*'Discount 1'!AH20</f>
        <v>83.237183999999999</v>
      </c>
      <c r="AJ70" s="12">
        <f>AJ20*'Discount 1'!AI20</f>
        <v>83.237183999999999</v>
      </c>
      <c r="AK70" s="12">
        <f>AK20*'Discount 1'!AJ20</f>
        <v>85.863600000000005</v>
      </c>
      <c r="AL70" s="12">
        <f>AL20*'Discount 1'!AK20</f>
        <v>85.863600000000005</v>
      </c>
      <c r="AM70" s="12">
        <f>AM20*'Discount 1'!AL20</f>
        <v>85.863600000000005</v>
      </c>
      <c r="AN70" s="12">
        <f>AN20*'Discount 1'!AM20</f>
        <v>87.151553999999976</v>
      </c>
      <c r="AO70" s="12">
        <f>AO20*'Discount 1'!AN20</f>
        <v>87.151553999999976</v>
      </c>
      <c r="AP70" s="12">
        <f>AP20*'Discount 1'!AO20</f>
        <v>87.151553999999976</v>
      </c>
      <c r="AQ70" s="12">
        <f>AQ20*'Discount 1'!AP20</f>
        <v>87.151553999999976</v>
      </c>
      <c r="AR70" s="12">
        <f>AR20*'Discount 1'!AQ20</f>
        <v>84.588272999999987</v>
      </c>
      <c r="AS70" s="12">
        <f>AS20*'Discount 1'!AR20</f>
        <v>84.588272999999987</v>
      </c>
      <c r="AT70" s="12">
        <f>AT20*'Discount 1'!AS20</f>
        <v>84.588272999999987</v>
      </c>
      <c r="AU70" s="12">
        <f>AU20*'Discount 1'!AT20</f>
        <v>86.280038459999986</v>
      </c>
      <c r="AV70" s="12">
        <f>AV20*'Discount 1'!AU20</f>
        <v>86.280038459999986</v>
      </c>
      <c r="AW70" s="12">
        <f>AW20*'Discount 1'!AV20</f>
        <v>85.863600000000005</v>
      </c>
      <c r="AX70" s="12">
        <f>AX20*'Discount 1'!AW20</f>
        <v>85.863600000000005</v>
      </c>
      <c r="AY70" s="12">
        <f>AY20*'Discount 1'!AX20</f>
        <v>85.863600000000005</v>
      </c>
      <c r="AZ70" s="12">
        <f>AZ20*'Discount 1'!AY20</f>
        <v>87.151553999999976</v>
      </c>
      <c r="BA70" s="12">
        <f>BA20*'Discount 1'!AZ20</f>
        <v>87.151553999999976</v>
      </c>
      <c r="BB70" s="12">
        <f>BB20*'Discount 1'!BA20</f>
        <v>87.151553999999976</v>
      </c>
      <c r="BC70" s="12">
        <f>BC20*'Discount 1'!BB20</f>
        <v>97.40467799999999</v>
      </c>
      <c r="BD70" s="12">
        <f>BD20*'Discount 1'!BC20</f>
        <v>94.841396999999986</v>
      </c>
      <c r="BE70" s="12">
        <f>BE20*'Discount 1'!BD20</f>
        <v>94.841396999999986</v>
      </c>
      <c r="BF70" s="12">
        <f>BF20*'Discount 1'!BE20</f>
        <v>94.841396999999986</v>
      </c>
      <c r="BG70" s="12">
        <f>BG20*'Discount 1'!BF20</f>
        <v>96.738224939999981</v>
      </c>
      <c r="BH70" s="12">
        <f>BH20*'Discount 1'!BG20</f>
        <v>96.738224939999981</v>
      </c>
      <c r="BI70" s="12">
        <f>BI20*'Discount 1'!BH20</f>
        <v>85.863600000000005</v>
      </c>
      <c r="BJ70" s="12">
        <f>BJ20*'Discount 1'!BI20</f>
        <v>85.863600000000005</v>
      </c>
      <c r="BK70" s="12">
        <f>BK20*'Discount 1'!BJ20</f>
        <v>85.863600000000005</v>
      </c>
      <c r="BL70" s="12">
        <f>BL20*'Discount 1'!BK20</f>
        <v>87.151553999999976</v>
      </c>
      <c r="BM70" s="12">
        <f>BM20*'Discount 1'!BL20</f>
        <v>87.151553999999976</v>
      </c>
      <c r="BN70" s="12">
        <f>BN20*'Discount 1'!BM20</f>
        <v>87.151553999999976</v>
      </c>
      <c r="BO70" s="12">
        <f>BO20*'Discount 1'!BN20</f>
        <v>97.40467799999999</v>
      </c>
      <c r="BP70" s="12">
        <f>BP20*'Discount 1'!BO20</f>
        <v>94.841396999999986</v>
      </c>
      <c r="BQ70" s="12">
        <f>BQ20*'Discount 1'!BP20</f>
        <v>94.841396999999986</v>
      </c>
      <c r="BR70" s="12">
        <f>BR20*'Discount 1'!BQ20</f>
        <v>94.841396999999986</v>
      </c>
      <c r="BS70" s="12">
        <f>BS20*'Discount 1'!BR20</f>
        <v>96.738224939999981</v>
      </c>
      <c r="BT70" s="12">
        <f>BT20*'Discount 1'!BS20</f>
        <v>96.738224939999981</v>
      </c>
      <c r="BU70" s="12">
        <f>BU20*'Discount 1'!BT20</f>
        <v>104.83809036875996</v>
      </c>
      <c r="BV70" s="12">
        <f>BV20*'Discount 1'!BU20</f>
        <v>104.83809036875996</v>
      </c>
      <c r="BW70" s="12">
        <f>BW20*'Discount 1'!BV20</f>
        <v>104.83809036875996</v>
      </c>
      <c r="BX70" s="12">
        <f>BX20*'Discount 1'!BW20</f>
        <v>104.83809036875996</v>
      </c>
      <c r="BY70" s="12">
        <f>BY20*'Discount 1'!BX20</f>
        <v>104.83809036875996</v>
      </c>
      <c r="BZ70" s="12">
        <f>BZ20*'Discount 1'!BY20</f>
        <v>104.83809036875996</v>
      </c>
      <c r="CA70" s="12">
        <f>CA20*'Discount 1'!BZ20</f>
        <v>116.34471004337996</v>
      </c>
      <c r="CB70" s="12">
        <f>CB20*'Discount 1'!CA20</f>
        <v>113.78768344901997</v>
      </c>
      <c r="CC70" s="12">
        <f>CC20*'Discount 1'!CB20</f>
        <v>109.80511452830426</v>
      </c>
      <c r="CD70" s="12">
        <f>CD20*'Discount 1'!CC20</f>
        <v>109.80511452830426</v>
      </c>
      <c r="CE70" s="12">
        <f>CE20*'Discount 1'!CD20</f>
        <v>109.80511452830426</v>
      </c>
      <c r="CF70" s="12">
        <f>CF20*'Discount 1'!CE20</f>
        <v>109.80511452830426</v>
      </c>
      <c r="CG70" s="12">
        <f t="shared" si="48"/>
        <v>170.19</v>
      </c>
      <c r="CH70" s="12">
        <f t="shared" si="49"/>
        <v>170.19</v>
      </c>
      <c r="CI70" s="12">
        <f t="shared" si="50"/>
        <v>174.25259999999997</v>
      </c>
      <c r="CJ70" s="12">
        <f t="shared" si="51"/>
        <v>173.30557499999998</v>
      </c>
      <c r="CK70" s="12">
        <f t="shared" si="52"/>
        <v>687.93817499999989</v>
      </c>
      <c r="CL70" s="12">
        <f t="shared" si="53"/>
        <v>246.22649999999999</v>
      </c>
      <c r="CM70" s="12">
        <f t="shared" si="54"/>
        <v>253.61329500000002</v>
      </c>
      <c r="CN70" s="12">
        <f t="shared" si="55"/>
        <v>251.01213300000001</v>
      </c>
      <c r="CO70" s="12">
        <f t="shared" si="56"/>
        <v>249.71155199999998</v>
      </c>
      <c r="CP70" s="12">
        <f t="shared" si="57"/>
        <v>1000.5634799999999</v>
      </c>
      <c r="CQ70" s="12">
        <f t="shared" si="58"/>
        <v>257.5908</v>
      </c>
      <c r="CR70" s="12">
        <f t="shared" si="59"/>
        <v>261.45466199999993</v>
      </c>
      <c r="CS70" s="12">
        <f t="shared" si="60"/>
        <v>256.32809999999995</v>
      </c>
      <c r="CT70" s="12">
        <f t="shared" si="61"/>
        <v>257.14834991999999</v>
      </c>
      <c r="CU70" s="12">
        <f t="shared" si="62"/>
        <v>1032.5219119199996</v>
      </c>
      <c r="CV70" s="12">
        <f t="shared" si="63"/>
        <v>257.5908</v>
      </c>
      <c r="CW70" s="12">
        <f t="shared" si="64"/>
        <v>261.45466199999993</v>
      </c>
      <c r="CX70" s="12">
        <f t="shared" si="65"/>
        <v>287.08747199999993</v>
      </c>
      <c r="CY70" s="12">
        <f t="shared" si="66"/>
        <v>288.31784687999993</v>
      </c>
      <c r="CZ70" s="12">
        <f t="shared" si="67"/>
        <v>1094.4507808799999</v>
      </c>
      <c r="DA70" s="12">
        <f t="shared" si="68"/>
        <v>257.5908</v>
      </c>
      <c r="DB70" s="12">
        <f t="shared" si="69"/>
        <v>261.45466199999993</v>
      </c>
      <c r="DC70" s="12">
        <f t="shared" si="70"/>
        <v>287.08747199999993</v>
      </c>
      <c r="DD70" s="12">
        <f t="shared" si="71"/>
        <v>288.31784687999993</v>
      </c>
      <c r="DE70" s="12">
        <f t="shared" si="72"/>
        <v>1094.4507808799999</v>
      </c>
      <c r="DF70" s="12">
        <f t="shared" si="73"/>
        <v>314.51427110627992</v>
      </c>
      <c r="DG70" s="12">
        <f t="shared" si="74"/>
        <v>314.51427110627992</v>
      </c>
      <c r="DH70" s="12">
        <f t="shared" si="75"/>
        <v>339.93750802070417</v>
      </c>
      <c r="DI70" s="12">
        <f t="shared" si="76"/>
        <v>329.41534358491276</v>
      </c>
      <c r="DJ70" s="12">
        <f t="shared" si="77"/>
        <v>1298.3813938181768</v>
      </c>
      <c r="DK70" s="12">
        <f>SUM(M70:CHOOSE(YTD,M70,N70,O70,P70,Q70,R70,S70,T70,U70,V70,W70,X70))</f>
        <v>170.19</v>
      </c>
      <c r="DL70" s="12">
        <f>SUM(Y70:CHOOSE(YTD,Y70,Z70,AA70,AB70,AC70,AD70,AE70,AF70,AG70,AH70,AI70,AJ70))</f>
        <v>246.22649999999999</v>
      </c>
      <c r="DM70" s="12">
        <f>SUM(AK70:CHOOSE(YTD,AK70,AL70,AM70,AN70,AO70,AP70,AQ70,AR70,AS70,AT70,AU70,AV70))</f>
        <v>257.5908</v>
      </c>
      <c r="DN70" s="12">
        <f>SUM(AW70:CHOOSE(YTD,AW70,AX70,AY70,AZ70,BA70,BB70,BC70,BD70,BE70,BF70,BG70,BH70))</f>
        <v>257.5908</v>
      </c>
      <c r="DO70" s="12">
        <f>SUM(BI70:CHOOSE(YTD,BI70,BJ70,BK70,BL70,BM70,BN70,BO70,BP70,BQ70,BR70,BS70,BT70))</f>
        <v>257.5908</v>
      </c>
      <c r="DP70" s="12">
        <f>SUM(BU70:CHOOSE(YTD,BU70,BV70,BW70,BX70,BY70,BZ70,CA70,CB70,CC70,CD70,CE70,CF70))</f>
        <v>314.51427110627992</v>
      </c>
    </row>
    <row r="71" spans="1:120" x14ac:dyDescent="0.15">
      <c r="A71" s="12" t="str">
        <f t="shared" si="33"/>
        <v>Discount 1</v>
      </c>
      <c r="B71" s="12" t="str">
        <f t="shared" ref="B71:K71" si="81">B21</f>
        <v>SKU20</v>
      </c>
      <c r="C71" s="12" t="str">
        <f t="shared" si="81"/>
        <v>SKUName20</v>
      </c>
      <c r="D71" s="12" t="str">
        <f t="shared" si="81"/>
        <v>Brand 5</v>
      </c>
      <c r="E71" s="12" t="str">
        <f t="shared" si="81"/>
        <v>Segment 1</v>
      </c>
      <c r="F71" s="12" t="str">
        <f t="shared" si="81"/>
        <v>Business Unit 1</v>
      </c>
      <c r="G71" s="12">
        <f t="shared" si="81"/>
        <v>0</v>
      </c>
      <c r="H71" s="12">
        <f t="shared" si="81"/>
        <v>0</v>
      </c>
      <c r="I71" s="12">
        <f t="shared" si="81"/>
        <v>0</v>
      </c>
      <c r="J71" s="12">
        <f t="shared" si="81"/>
        <v>0</v>
      </c>
      <c r="K71" s="12">
        <f t="shared" si="81"/>
        <v>0</v>
      </c>
      <c r="M71" s="12">
        <f>M21*'Discount 1'!L21</f>
        <v>6.09</v>
      </c>
      <c r="N71" s="12">
        <f>N21*'Discount 1'!M21</f>
        <v>6.09</v>
      </c>
      <c r="O71" s="12">
        <f>O21*'Discount 1'!N21</f>
        <v>6.09</v>
      </c>
      <c r="P71" s="12">
        <f>P21*'Discount 1'!O21</f>
        <v>6.09</v>
      </c>
      <c r="Q71" s="12">
        <f>Q21*'Discount 1'!P21</f>
        <v>6.09</v>
      </c>
      <c r="R71" s="12">
        <f>R21*'Discount 1'!Q21</f>
        <v>6.09</v>
      </c>
      <c r="S71" s="12">
        <f>S21*'Discount 1'!R21</f>
        <v>6.3031499999999996</v>
      </c>
      <c r="T71" s="12">
        <f>T21*'Discount 1'!S21</f>
        <v>6.1944749999999997</v>
      </c>
      <c r="U71" s="12">
        <f>U21*'Discount 1'!T21</f>
        <v>6.1944749999999997</v>
      </c>
      <c r="V71" s="12">
        <f>V21*'Discount 1'!U21</f>
        <v>6.1944749999999997</v>
      </c>
      <c r="W71" s="12">
        <f>W21*'Discount 1'!V21</f>
        <v>6.1944749999999997</v>
      </c>
      <c r="X71" s="12">
        <f>X21*'Discount 1'!W21</f>
        <v>6.1944749999999997</v>
      </c>
      <c r="Y71" s="12">
        <f>Y21*'Discount 1'!X21</f>
        <v>8.8388999999999989</v>
      </c>
      <c r="Z71" s="12">
        <f>Z21*'Discount 1'!Y21</f>
        <v>8.8388999999999989</v>
      </c>
      <c r="AA71" s="12">
        <f>AA21*'Discount 1'!Z21</f>
        <v>8.8388999999999989</v>
      </c>
      <c r="AB71" s="12">
        <f>AB21*'Discount 1'!AA21</f>
        <v>9.1040670000000006</v>
      </c>
      <c r="AC71" s="12">
        <f>AC21*'Discount 1'!AB21</f>
        <v>9.1040670000000006</v>
      </c>
      <c r="AD71" s="12">
        <f>AD21*'Discount 1'!AC21</f>
        <v>9.1040670000000006</v>
      </c>
      <c r="AE71" s="12">
        <f>AE21*'Discount 1'!AD21</f>
        <v>9.1040670000000006</v>
      </c>
      <c r="AF71" s="12">
        <f>AF21*'Discount 1'!AE21</f>
        <v>8.9548199999999998</v>
      </c>
      <c r="AG71" s="12">
        <f>AG21*'Discount 1'!AF21</f>
        <v>8.9548199999999998</v>
      </c>
      <c r="AH71" s="12">
        <f>AH21*'Discount 1'!AG21</f>
        <v>8.9548199999999998</v>
      </c>
      <c r="AI71" s="12">
        <f>AI21*'Discount 1'!AH21</f>
        <v>8.9548199999999998</v>
      </c>
      <c r="AJ71" s="12">
        <f>AJ21*'Discount 1'!AI21</f>
        <v>8.9548199999999998</v>
      </c>
      <c r="AK71" s="12">
        <f>AK21*'Discount 1'!AJ21</f>
        <v>9.1286999999999985</v>
      </c>
      <c r="AL71" s="12">
        <f>AL21*'Discount 1'!AK21</f>
        <v>9.1286999999999985</v>
      </c>
      <c r="AM71" s="12">
        <f>AM21*'Discount 1'!AL21</f>
        <v>9.1286999999999985</v>
      </c>
      <c r="AN71" s="12">
        <f>AN21*'Discount 1'!AM21</f>
        <v>9.2656304999999985</v>
      </c>
      <c r="AO71" s="12">
        <f>AO21*'Discount 1'!AN21</f>
        <v>9.2656304999999985</v>
      </c>
      <c r="AP71" s="12">
        <f>AP21*'Discount 1'!AO21</f>
        <v>9.2656304999999985</v>
      </c>
      <c r="AQ71" s="12">
        <f>AQ21*'Discount 1'!AP21</f>
        <v>9.2656304999999985</v>
      </c>
      <c r="AR71" s="12">
        <f>AR21*'Discount 1'!AQ21</f>
        <v>9.1185569999999974</v>
      </c>
      <c r="AS71" s="12">
        <f>AS21*'Discount 1'!AR21</f>
        <v>9.1185569999999974</v>
      </c>
      <c r="AT71" s="12">
        <f>AT21*'Discount 1'!AS21</f>
        <v>9.1185569999999974</v>
      </c>
      <c r="AU71" s="12">
        <f>AU21*'Discount 1'!AT21</f>
        <v>9.3009281399999981</v>
      </c>
      <c r="AV71" s="12">
        <f>AV21*'Discount 1'!AU21</f>
        <v>9.3009281399999981</v>
      </c>
      <c r="AW71" s="12">
        <f>AW21*'Discount 1'!AV21</f>
        <v>9.1286999999999985</v>
      </c>
      <c r="AX71" s="12">
        <f>AX21*'Discount 1'!AW21</f>
        <v>9.1286999999999985</v>
      </c>
      <c r="AY71" s="12">
        <f>AY21*'Discount 1'!AX21</f>
        <v>9.1286999999999985</v>
      </c>
      <c r="AZ71" s="12">
        <f>AZ21*'Discount 1'!AY21</f>
        <v>9.2656304999999985</v>
      </c>
      <c r="BA71" s="12">
        <f>BA21*'Discount 1'!AZ21</f>
        <v>9.2656304999999985</v>
      </c>
      <c r="BB71" s="12">
        <f>BB21*'Discount 1'!BA21</f>
        <v>9.2656304999999985</v>
      </c>
      <c r="BC71" s="12">
        <f>BC21*'Discount 1'!BB21</f>
        <v>10.442218499999997</v>
      </c>
      <c r="BD71" s="12">
        <f>BD21*'Discount 1'!BC21</f>
        <v>10.148071499999999</v>
      </c>
      <c r="BE71" s="12">
        <f>BE21*'Discount 1'!BD21</f>
        <v>10.148071499999999</v>
      </c>
      <c r="BF71" s="12">
        <f>BF21*'Discount 1'!BE21</f>
        <v>10.148071499999999</v>
      </c>
      <c r="BG71" s="12">
        <f>BG21*'Discount 1'!BF21</f>
        <v>10.351032929999999</v>
      </c>
      <c r="BH71" s="12">
        <f>BH21*'Discount 1'!BG21</f>
        <v>10.351032929999999</v>
      </c>
      <c r="BI71" s="12">
        <f>BI21*'Discount 1'!BH21</f>
        <v>9.1286999999999985</v>
      </c>
      <c r="BJ71" s="12">
        <f>BJ21*'Discount 1'!BI21</f>
        <v>9.1286999999999985</v>
      </c>
      <c r="BK71" s="12">
        <f>BK21*'Discount 1'!BJ21</f>
        <v>9.1286999999999985</v>
      </c>
      <c r="BL71" s="12">
        <f>BL21*'Discount 1'!BK21</f>
        <v>9.2656304999999985</v>
      </c>
      <c r="BM71" s="12">
        <f>BM21*'Discount 1'!BL21</f>
        <v>9.2656304999999985</v>
      </c>
      <c r="BN71" s="12">
        <f>BN21*'Discount 1'!BM21</f>
        <v>9.2656304999999985</v>
      </c>
      <c r="BO71" s="12">
        <f>BO21*'Discount 1'!BN21</f>
        <v>10.442218499999997</v>
      </c>
      <c r="BP71" s="12">
        <f>BP21*'Discount 1'!BO21</f>
        <v>10.148071499999999</v>
      </c>
      <c r="BQ71" s="12">
        <f>BQ21*'Discount 1'!BP21</f>
        <v>10.148071499999999</v>
      </c>
      <c r="BR71" s="12">
        <f>BR21*'Discount 1'!BQ21</f>
        <v>10.148071499999999</v>
      </c>
      <c r="BS71" s="12">
        <f>BS21*'Discount 1'!BR21</f>
        <v>10.351032929999999</v>
      </c>
      <c r="BT71" s="12">
        <f>BT21*'Discount 1'!BS21</f>
        <v>10.351032929999999</v>
      </c>
      <c r="BU71" s="12">
        <f>BU21*'Discount 1'!BT21</f>
        <v>11.150312690159996</v>
      </c>
      <c r="BV71" s="12">
        <f>BV21*'Discount 1'!BU21</f>
        <v>11.150312690159996</v>
      </c>
      <c r="BW71" s="12">
        <f>BW21*'Discount 1'!BV21</f>
        <v>11.150312690159996</v>
      </c>
      <c r="BX71" s="12">
        <f>BX21*'Discount 1'!BW21</f>
        <v>11.150312690159996</v>
      </c>
      <c r="BY71" s="12">
        <f>BY21*'Discount 1'!BX21</f>
        <v>11.150312690159996</v>
      </c>
      <c r="BZ71" s="12">
        <f>BZ21*'Discount 1'!BY21</f>
        <v>11.150312690159996</v>
      </c>
      <c r="CA71" s="12">
        <f>CA21*'Discount 1'!BZ21</f>
        <v>12.470744456099997</v>
      </c>
      <c r="CB71" s="12">
        <f>CB21*'Discount 1'!CA21</f>
        <v>12.177315174779997</v>
      </c>
      <c r="CC71" s="12">
        <f>CC21*'Discount 1'!CB21</f>
        <v>11.751109143662697</v>
      </c>
      <c r="CD71" s="12">
        <f>CD21*'Discount 1'!CC21</f>
        <v>11.751109143662697</v>
      </c>
      <c r="CE71" s="12">
        <f>CE21*'Discount 1'!CD21</f>
        <v>11.751109143662697</v>
      </c>
      <c r="CF71" s="12">
        <f>CF21*'Discount 1'!CE21</f>
        <v>11.751109143662697</v>
      </c>
      <c r="CG71" s="12">
        <f t="shared" si="48"/>
        <v>18.27</v>
      </c>
      <c r="CH71" s="12">
        <f t="shared" si="49"/>
        <v>18.27</v>
      </c>
      <c r="CI71" s="12">
        <f t="shared" si="50"/>
        <v>18.6921</v>
      </c>
      <c r="CJ71" s="12">
        <f t="shared" si="51"/>
        <v>18.583424999999998</v>
      </c>
      <c r="CK71" s="12">
        <f t="shared" si="52"/>
        <v>73.815524999999994</v>
      </c>
      <c r="CL71" s="12">
        <f t="shared" si="53"/>
        <v>26.516699999999997</v>
      </c>
      <c r="CM71" s="12">
        <f t="shared" si="54"/>
        <v>27.312201000000002</v>
      </c>
      <c r="CN71" s="12">
        <f t="shared" si="55"/>
        <v>27.013706999999997</v>
      </c>
      <c r="CO71" s="12">
        <f t="shared" si="56"/>
        <v>26.864460000000001</v>
      </c>
      <c r="CP71" s="12">
        <f t="shared" si="57"/>
        <v>107.70706799999999</v>
      </c>
      <c r="CQ71" s="12">
        <f t="shared" si="58"/>
        <v>27.386099999999995</v>
      </c>
      <c r="CR71" s="12">
        <f t="shared" si="59"/>
        <v>27.796891499999994</v>
      </c>
      <c r="CS71" s="12">
        <f t="shared" si="60"/>
        <v>27.502744499999991</v>
      </c>
      <c r="CT71" s="12">
        <f t="shared" si="61"/>
        <v>27.720413279999995</v>
      </c>
      <c r="CU71" s="12">
        <f t="shared" si="62"/>
        <v>110.40614927999997</v>
      </c>
      <c r="CV71" s="12">
        <f t="shared" si="63"/>
        <v>27.386099999999995</v>
      </c>
      <c r="CW71" s="12">
        <f t="shared" si="64"/>
        <v>27.796891499999994</v>
      </c>
      <c r="CX71" s="12">
        <f t="shared" si="65"/>
        <v>30.738361499999996</v>
      </c>
      <c r="CY71" s="12">
        <f t="shared" si="66"/>
        <v>30.850137359999994</v>
      </c>
      <c r="CZ71" s="12">
        <f t="shared" si="67"/>
        <v>116.77149036</v>
      </c>
      <c r="DA71" s="12">
        <f t="shared" si="68"/>
        <v>27.386099999999995</v>
      </c>
      <c r="DB71" s="12">
        <f t="shared" si="69"/>
        <v>27.796891499999994</v>
      </c>
      <c r="DC71" s="12">
        <f t="shared" si="70"/>
        <v>30.738361499999996</v>
      </c>
      <c r="DD71" s="12">
        <f t="shared" si="71"/>
        <v>30.850137359999994</v>
      </c>
      <c r="DE71" s="12">
        <f t="shared" si="72"/>
        <v>116.77149036</v>
      </c>
      <c r="DF71" s="12">
        <f t="shared" si="73"/>
        <v>33.450938070479992</v>
      </c>
      <c r="DG71" s="12">
        <f t="shared" si="74"/>
        <v>33.450938070479992</v>
      </c>
      <c r="DH71" s="12">
        <f t="shared" si="75"/>
        <v>36.399168774542687</v>
      </c>
      <c r="DI71" s="12">
        <f t="shared" si="76"/>
        <v>35.253327430988094</v>
      </c>
      <c r="DJ71" s="12">
        <f t="shared" si="77"/>
        <v>138.55437234649077</v>
      </c>
      <c r="DK71" s="12">
        <f>SUM(M71:CHOOSE(YTD,M71,N71,O71,P71,Q71,R71,S71,T71,U71,V71,W71,X71))</f>
        <v>18.27</v>
      </c>
      <c r="DL71" s="12">
        <f>SUM(Y71:CHOOSE(YTD,Y71,Z71,AA71,AB71,AC71,AD71,AE71,AF71,AG71,AH71,AI71,AJ71))</f>
        <v>26.516699999999997</v>
      </c>
      <c r="DM71" s="12">
        <f>SUM(AK71:CHOOSE(YTD,AK71,AL71,AM71,AN71,AO71,AP71,AQ71,AR71,AS71,AT71,AU71,AV71))</f>
        <v>27.386099999999995</v>
      </c>
      <c r="DN71" s="12">
        <f>SUM(AW71:CHOOSE(YTD,AW71,AX71,AY71,AZ71,BA71,BB71,BC71,BD71,BE71,BF71,BG71,BH71))</f>
        <v>27.386099999999995</v>
      </c>
      <c r="DO71" s="12">
        <f>SUM(BI71:CHOOSE(YTD,BI71,BJ71,BK71,BL71,BM71,BN71,BO71,BP71,BQ71,BR71,BS71,BT71))</f>
        <v>27.386099999999995</v>
      </c>
      <c r="DP71" s="12">
        <f>SUM(BU71:CHOOSE(YTD,BU71,BV71,BW71,BX71,BY71,BZ71,CA71,CB71,CC71,CD71,CE71,CF71))</f>
        <v>33.450938070479992</v>
      </c>
    </row>
    <row r="72" spans="1:120" x14ac:dyDescent="0.15">
      <c r="A72" s="12" t="str">
        <f t="shared" si="33"/>
        <v>Discount 1</v>
      </c>
      <c r="B72" s="12" t="str">
        <f t="shared" ref="B72:K72" si="82">B22</f>
        <v>SKU21</v>
      </c>
      <c r="C72" s="12" t="str">
        <f t="shared" si="82"/>
        <v>SKUName21</v>
      </c>
      <c r="D72" s="12" t="str">
        <f t="shared" si="82"/>
        <v>Brand 5</v>
      </c>
      <c r="E72" s="12" t="str">
        <f t="shared" si="82"/>
        <v>Segment 1</v>
      </c>
      <c r="F72" s="12" t="str">
        <f t="shared" si="82"/>
        <v>Business Unit 1</v>
      </c>
      <c r="G72" s="12">
        <f t="shared" si="82"/>
        <v>0</v>
      </c>
      <c r="H72" s="12">
        <f t="shared" si="82"/>
        <v>0</v>
      </c>
      <c r="I72" s="12">
        <f t="shared" si="82"/>
        <v>0</v>
      </c>
      <c r="J72" s="12">
        <f t="shared" si="82"/>
        <v>0</v>
      </c>
      <c r="K72" s="12">
        <f t="shared" si="82"/>
        <v>0</v>
      </c>
      <c r="M72" s="12">
        <f>M22*'Discount 1'!L22</f>
        <v>101.42999999999999</v>
      </c>
      <c r="N72" s="12">
        <f>N22*'Discount 1'!M22</f>
        <v>101.42999999999999</v>
      </c>
      <c r="O72" s="12">
        <f>O22*'Discount 1'!N22</f>
        <v>101.42999999999999</v>
      </c>
      <c r="P72" s="12">
        <f>P22*'Discount 1'!O22</f>
        <v>101.42999999999999</v>
      </c>
      <c r="Q72" s="12">
        <f>Q22*'Discount 1'!P22</f>
        <v>101.42999999999999</v>
      </c>
      <c r="R72" s="12">
        <f>R22*'Discount 1'!Q22</f>
        <v>101.42999999999999</v>
      </c>
      <c r="S72" s="12">
        <f>S22*'Discount 1'!R22</f>
        <v>104.98004999999998</v>
      </c>
      <c r="T72" s="12">
        <f>T22*'Discount 1'!S22</f>
        <v>102.697875</v>
      </c>
      <c r="U72" s="12">
        <f>U22*'Discount 1'!T22</f>
        <v>102.697875</v>
      </c>
      <c r="V72" s="12">
        <f>V22*'Discount 1'!U22</f>
        <v>102.697875</v>
      </c>
      <c r="W72" s="12">
        <f>W22*'Discount 1'!V22</f>
        <v>102.697875</v>
      </c>
      <c r="X72" s="12">
        <f>X22*'Discount 1'!W22</f>
        <v>102.697875</v>
      </c>
      <c r="Y72" s="12">
        <f>Y22*'Discount 1'!X22</f>
        <v>147.0735</v>
      </c>
      <c r="Z72" s="12">
        <f>Z22*'Discount 1'!Y22</f>
        <v>147.0735</v>
      </c>
      <c r="AA72" s="12">
        <f>AA22*'Discount 1'!Z22</f>
        <v>147.0735</v>
      </c>
      <c r="AB72" s="12">
        <f>AB22*'Discount 1'!AA22</f>
        <v>151.485705</v>
      </c>
      <c r="AC72" s="12">
        <f>AC22*'Discount 1'!AB22</f>
        <v>151.485705</v>
      </c>
      <c r="AD72" s="12">
        <f>AD22*'Discount 1'!AC22</f>
        <v>151.485705</v>
      </c>
      <c r="AE72" s="12">
        <f>AE22*'Discount 1'!AD22</f>
        <v>151.485705</v>
      </c>
      <c r="AF72" s="12">
        <f>AF22*'Discount 1'!AE22</f>
        <v>148.351518</v>
      </c>
      <c r="AG72" s="12">
        <f>AG22*'Discount 1'!AF22</f>
        <v>148.351518</v>
      </c>
      <c r="AH72" s="12">
        <f>AH22*'Discount 1'!AG22</f>
        <v>148.351518</v>
      </c>
      <c r="AI72" s="12">
        <f>AI22*'Discount 1'!AH22</f>
        <v>148.351518</v>
      </c>
      <c r="AJ72" s="12">
        <f>AJ22*'Discount 1'!AI22</f>
        <v>148.351518</v>
      </c>
      <c r="AK72" s="12">
        <f>AK22*'Discount 1'!AJ22</f>
        <v>152.14499999999998</v>
      </c>
      <c r="AL72" s="12">
        <f>AL22*'Discount 1'!AK22</f>
        <v>152.14499999999998</v>
      </c>
      <c r="AM72" s="12">
        <f>AM22*'Discount 1'!AL22</f>
        <v>152.14499999999998</v>
      </c>
      <c r="AN72" s="12">
        <f>AN22*'Discount 1'!AM22</f>
        <v>154.42717499999998</v>
      </c>
      <c r="AO72" s="12">
        <f>AO22*'Discount 1'!AN22</f>
        <v>154.42717499999998</v>
      </c>
      <c r="AP72" s="12">
        <f>AP22*'Discount 1'!AO22</f>
        <v>154.42717499999998</v>
      </c>
      <c r="AQ72" s="12">
        <f>AQ22*'Discount 1'!AP22</f>
        <v>154.42717499999998</v>
      </c>
      <c r="AR72" s="12">
        <f>AR22*'Discount 1'!AQ22</f>
        <v>151.33863149999999</v>
      </c>
      <c r="AS72" s="12">
        <f>AS22*'Discount 1'!AR22</f>
        <v>151.33863149999999</v>
      </c>
      <c r="AT72" s="12">
        <f>AT22*'Discount 1'!AS22</f>
        <v>151.33863149999999</v>
      </c>
      <c r="AU72" s="12">
        <f>AU22*'Discount 1'!AT22</f>
        <v>154.36540412999997</v>
      </c>
      <c r="AV72" s="12">
        <f>AV22*'Discount 1'!AU22</f>
        <v>154.36540412999997</v>
      </c>
      <c r="AW72" s="12">
        <f>AW22*'Discount 1'!AV22</f>
        <v>152.14499999999998</v>
      </c>
      <c r="AX72" s="12">
        <f>AX22*'Discount 1'!AW22</f>
        <v>152.14499999999998</v>
      </c>
      <c r="AY72" s="12">
        <f>AY22*'Discount 1'!AX22</f>
        <v>152.14499999999998</v>
      </c>
      <c r="AZ72" s="12">
        <f>AZ22*'Discount 1'!AY22</f>
        <v>154.42717499999998</v>
      </c>
      <c r="BA72" s="12">
        <f>BA22*'Discount 1'!AZ22</f>
        <v>154.42717499999998</v>
      </c>
      <c r="BB72" s="12">
        <f>BB22*'Discount 1'!BA22</f>
        <v>154.42717499999998</v>
      </c>
      <c r="BC72" s="12">
        <f>BC22*'Discount 1'!BB22</f>
        <v>172.95843599999998</v>
      </c>
      <c r="BD72" s="12">
        <f>BD22*'Discount 1'!BC22</f>
        <v>169.86989249999996</v>
      </c>
      <c r="BE72" s="12">
        <f>BE22*'Discount 1'!BD22</f>
        <v>169.86989249999996</v>
      </c>
      <c r="BF72" s="12">
        <f>BF22*'Discount 1'!BE22</f>
        <v>169.86989249999996</v>
      </c>
      <c r="BG72" s="12">
        <f>BG22*'Discount 1'!BF22</f>
        <v>173.26729034999997</v>
      </c>
      <c r="BH72" s="12">
        <f>BH22*'Discount 1'!BG22</f>
        <v>173.26729034999997</v>
      </c>
      <c r="BI72" s="12">
        <f>BI22*'Discount 1'!BH22</f>
        <v>152.14499999999998</v>
      </c>
      <c r="BJ72" s="12">
        <f>BJ22*'Discount 1'!BI22</f>
        <v>152.14499999999998</v>
      </c>
      <c r="BK72" s="12">
        <f>BK22*'Discount 1'!BJ22</f>
        <v>152.14499999999998</v>
      </c>
      <c r="BL72" s="12">
        <f>BL22*'Discount 1'!BK22</f>
        <v>154.42717499999998</v>
      </c>
      <c r="BM72" s="12">
        <f>BM22*'Discount 1'!BL22</f>
        <v>154.42717499999998</v>
      </c>
      <c r="BN72" s="12">
        <f>BN22*'Discount 1'!BM22</f>
        <v>154.42717499999998</v>
      </c>
      <c r="BO72" s="12">
        <f>BO22*'Discount 1'!BN22</f>
        <v>172.95843599999998</v>
      </c>
      <c r="BP72" s="12">
        <f>BP22*'Discount 1'!BO22</f>
        <v>169.86989249999996</v>
      </c>
      <c r="BQ72" s="12">
        <f>BQ22*'Discount 1'!BP22</f>
        <v>169.86989249999996</v>
      </c>
      <c r="BR72" s="12">
        <f>BR22*'Discount 1'!BQ22</f>
        <v>169.86989249999996</v>
      </c>
      <c r="BS72" s="12">
        <f>BS22*'Discount 1'!BR22</f>
        <v>173.26729034999997</v>
      </c>
      <c r="BT72" s="12">
        <f>BT22*'Discount 1'!BS22</f>
        <v>173.26729034999997</v>
      </c>
      <c r="BU72" s="12">
        <f>BU22*'Discount 1'!BT22</f>
        <v>184.86044723159998</v>
      </c>
      <c r="BV72" s="12">
        <f>BV22*'Discount 1'!BU22</f>
        <v>184.86044723159998</v>
      </c>
      <c r="BW72" s="12">
        <f>BW22*'Discount 1'!BV22</f>
        <v>184.86044723159998</v>
      </c>
      <c r="BX72" s="12">
        <f>BX22*'Discount 1'!BW22</f>
        <v>184.86044723159998</v>
      </c>
      <c r="BY72" s="12">
        <f>BY22*'Discount 1'!BX22</f>
        <v>184.86044723159998</v>
      </c>
      <c r="BZ72" s="12">
        <f>BZ22*'Discount 1'!BY22</f>
        <v>184.86044723159998</v>
      </c>
      <c r="CA72" s="12">
        <f>CA22*'Discount 1'!BZ22</f>
        <v>207.45450189323995</v>
      </c>
      <c r="CB72" s="12">
        <f>CB22*'Discount 1'!CA22</f>
        <v>203.34649195475995</v>
      </c>
      <c r="CC72" s="12">
        <f>CC22*'Discount 1'!CB22</f>
        <v>196.22936473634337</v>
      </c>
      <c r="CD72" s="12">
        <f>CD22*'Discount 1'!CC22</f>
        <v>196.22936473634337</v>
      </c>
      <c r="CE72" s="12">
        <f>CE22*'Discount 1'!CD22</f>
        <v>196.22936473634337</v>
      </c>
      <c r="CF72" s="12">
        <f>CF22*'Discount 1'!CE22</f>
        <v>196.22936473634337</v>
      </c>
      <c r="CG72" s="12">
        <f t="shared" si="48"/>
        <v>304.28999999999996</v>
      </c>
      <c r="CH72" s="12">
        <f t="shared" si="49"/>
        <v>304.28999999999996</v>
      </c>
      <c r="CI72" s="12">
        <f t="shared" si="50"/>
        <v>310.37579999999997</v>
      </c>
      <c r="CJ72" s="12">
        <f t="shared" si="51"/>
        <v>308.09362499999997</v>
      </c>
      <c r="CK72" s="12">
        <f t="shared" si="52"/>
        <v>1227.0494249999999</v>
      </c>
      <c r="CL72" s="12">
        <f t="shared" si="53"/>
        <v>441.22050000000002</v>
      </c>
      <c r="CM72" s="12">
        <f t="shared" si="54"/>
        <v>454.45711499999999</v>
      </c>
      <c r="CN72" s="12">
        <f t="shared" si="55"/>
        <v>448.18874099999999</v>
      </c>
      <c r="CO72" s="12">
        <f t="shared" si="56"/>
        <v>445.054554</v>
      </c>
      <c r="CP72" s="12">
        <f t="shared" si="57"/>
        <v>1788.9209099999998</v>
      </c>
      <c r="CQ72" s="12">
        <f t="shared" si="58"/>
        <v>456.43499999999995</v>
      </c>
      <c r="CR72" s="12">
        <f t="shared" si="59"/>
        <v>463.28152499999993</v>
      </c>
      <c r="CS72" s="12">
        <f t="shared" si="60"/>
        <v>457.10443799999996</v>
      </c>
      <c r="CT72" s="12">
        <f t="shared" si="61"/>
        <v>460.06943975999991</v>
      </c>
      <c r="CU72" s="12">
        <f t="shared" si="62"/>
        <v>1836.8904027599999</v>
      </c>
      <c r="CV72" s="12">
        <f t="shared" si="63"/>
        <v>456.43499999999995</v>
      </c>
      <c r="CW72" s="12">
        <f t="shared" si="64"/>
        <v>463.28152499999993</v>
      </c>
      <c r="CX72" s="12">
        <f t="shared" si="65"/>
        <v>512.69822099999988</v>
      </c>
      <c r="CY72" s="12">
        <f t="shared" si="66"/>
        <v>516.40447319999987</v>
      </c>
      <c r="CZ72" s="12">
        <f t="shared" si="67"/>
        <v>1948.8192191999995</v>
      </c>
      <c r="DA72" s="12">
        <f t="shared" si="68"/>
        <v>456.43499999999995</v>
      </c>
      <c r="DB72" s="12">
        <f t="shared" si="69"/>
        <v>463.28152499999993</v>
      </c>
      <c r="DC72" s="12">
        <f t="shared" si="70"/>
        <v>512.69822099999988</v>
      </c>
      <c r="DD72" s="12">
        <f t="shared" si="71"/>
        <v>516.40447319999987</v>
      </c>
      <c r="DE72" s="12">
        <f t="shared" si="72"/>
        <v>1948.8192191999995</v>
      </c>
      <c r="DF72" s="12">
        <f t="shared" si="73"/>
        <v>554.5813416947999</v>
      </c>
      <c r="DG72" s="12">
        <f t="shared" si="74"/>
        <v>554.5813416947999</v>
      </c>
      <c r="DH72" s="12">
        <f t="shared" si="75"/>
        <v>607.03035858434328</v>
      </c>
      <c r="DI72" s="12">
        <f t="shared" si="76"/>
        <v>588.68809420903017</v>
      </c>
      <c r="DJ72" s="12">
        <f t="shared" si="77"/>
        <v>2304.8811361829735</v>
      </c>
      <c r="DK72" s="12">
        <f>SUM(M72:CHOOSE(YTD,M72,N72,O72,P72,Q72,R72,S72,T72,U72,V72,W72,X72))</f>
        <v>304.28999999999996</v>
      </c>
      <c r="DL72" s="12">
        <f>SUM(Y72:CHOOSE(YTD,Y72,Z72,AA72,AB72,AC72,AD72,AE72,AF72,AG72,AH72,AI72,AJ72))</f>
        <v>441.22050000000002</v>
      </c>
      <c r="DM72" s="12">
        <f>SUM(AK72:CHOOSE(YTD,AK72,AL72,AM72,AN72,AO72,AP72,AQ72,AR72,AS72,AT72,AU72,AV72))</f>
        <v>456.43499999999995</v>
      </c>
      <c r="DN72" s="12">
        <f>SUM(AW72:CHOOSE(YTD,AW72,AX72,AY72,AZ72,BA72,BB72,BC72,BD72,BE72,BF72,BG72,BH72))</f>
        <v>456.43499999999995</v>
      </c>
      <c r="DO72" s="12">
        <f>SUM(BI72:CHOOSE(YTD,BI72,BJ72,BK72,BL72,BM72,BN72,BO72,BP72,BQ72,BR72,BS72,BT72))</f>
        <v>456.43499999999995</v>
      </c>
      <c r="DP72" s="12">
        <f>SUM(BU72:CHOOSE(YTD,BU72,BV72,BW72,BX72,BY72,BZ72,CA72,CB72,CC72,CD72,CE72,CF72))</f>
        <v>554.5813416947999</v>
      </c>
    </row>
    <row r="73" spans="1:120" x14ac:dyDescent="0.15">
      <c r="A73" s="12" t="str">
        <f t="shared" si="33"/>
        <v>Discount 1</v>
      </c>
      <c r="B73" s="12" t="str">
        <f t="shared" ref="B73:K73" si="83">B23</f>
        <v>SKU22</v>
      </c>
      <c r="C73" s="12" t="str">
        <f t="shared" si="83"/>
        <v>SKUName22</v>
      </c>
      <c r="D73" s="12" t="str">
        <f t="shared" si="83"/>
        <v>Brand 5</v>
      </c>
      <c r="E73" s="12" t="str">
        <f t="shared" si="83"/>
        <v>Segment 1</v>
      </c>
      <c r="F73" s="12" t="str">
        <f t="shared" si="83"/>
        <v>Business Unit 1</v>
      </c>
      <c r="G73" s="12">
        <f t="shared" si="83"/>
        <v>0</v>
      </c>
      <c r="H73" s="12">
        <f t="shared" si="83"/>
        <v>0</v>
      </c>
      <c r="I73" s="12">
        <f t="shared" si="83"/>
        <v>0</v>
      </c>
      <c r="J73" s="12">
        <f t="shared" si="83"/>
        <v>0</v>
      </c>
      <c r="K73" s="12">
        <f t="shared" si="83"/>
        <v>0</v>
      </c>
      <c r="M73" s="12">
        <f>M23*'Discount 1'!L23</f>
        <v>31.004999999999999</v>
      </c>
      <c r="N73" s="12">
        <f>N23*'Discount 1'!M23</f>
        <v>31.004999999999999</v>
      </c>
      <c r="O73" s="12">
        <f>O23*'Discount 1'!N23</f>
        <v>31.004999999999999</v>
      </c>
      <c r="P73" s="12">
        <f>P23*'Discount 1'!O23</f>
        <v>31.004999999999999</v>
      </c>
      <c r="Q73" s="12">
        <f>Q23*'Discount 1'!P23</f>
        <v>31.004999999999999</v>
      </c>
      <c r="R73" s="12">
        <f>R23*'Discount 1'!Q23</f>
        <v>31.004999999999999</v>
      </c>
      <c r="S73" s="12">
        <f>S23*'Discount 1'!R23</f>
        <v>32.090174999999995</v>
      </c>
      <c r="T73" s="12">
        <f>T23*'Discount 1'!S23</f>
        <v>31.484699999999993</v>
      </c>
      <c r="U73" s="12">
        <f>U23*'Discount 1'!T23</f>
        <v>31.484699999999993</v>
      </c>
      <c r="V73" s="12">
        <f>V23*'Discount 1'!U23</f>
        <v>31.484699999999993</v>
      </c>
      <c r="W73" s="12">
        <f>W23*'Discount 1'!V23</f>
        <v>31.484699999999993</v>
      </c>
      <c r="X73" s="12">
        <f>X23*'Discount 1'!W23</f>
        <v>31.484699999999993</v>
      </c>
      <c r="Y73" s="12">
        <f>Y23*'Discount 1'!X23</f>
        <v>44.939699999999995</v>
      </c>
      <c r="Z73" s="12">
        <f>Z23*'Discount 1'!Y23</f>
        <v>44.939699999999995</v>
      </c>
      <c r="AA73" s="12">
        <f>AA23*'Discount 1'!Z23</f>
        <v>44.939699999999995</v>
      </c>
      <c r="AB73" s="12">
        <f>AB23*'Discount 1'!AA23</f>
        <v>46.287891000000002</v>
      </c>
      <c r="AC73" s="12">
        <f>AC23*'Discount 1'!AB23</f>
        <v>46.287891000000002</v>
      </c>
      <c r="AD73" s="12">
        <f>AD23*'Discount 1'!AC23</f>
        <v>46.287891000000002</v>
      </c>
      <c r="AE73" s="12">
        <f>AE23*'Discount 1'!AD23</f>
        <v>46.287891000000002</v>
      </c>
      <c r="AF73" s="12">
        <f>AF23*'Discount 1'!AE23</f>
        <v>45.456372000000002</v>
      </c>
      <c r="AG73" s="12">
        <f>AG23*'Discount 1'!AF23</f>
        <v>45.456372000000002</v>
      </c>
      <c r="AH73" s="12">
        <f>AH23*'Discount 1'!AG23</f>
        <v>45.456372000000002</v>
      </c>
      <c r="AI73" s="12">
        <f>AI23*'Discount 1'!AH23</f>
        <v>45.456372000000002</v>
      </c>
      <c r="AJ73" s="12">
        <f>AJ23*'Discount 1'!AI23</f>
        <v>45.456372000000002</v>
      </c>
      <c r="AK73" s="12">
        <f>AK23*'Discount 1'!AJ23</f>
        <v>46.554299999999998</v>
      </c>
      <c r="AL73" s="12">
        <f>AL23*'Discount 1'!AK23</f>
        <v>46.554299999999998</v>
      </c>
      <c r="AM73" s="12">
        <f>AM23*'Discount 1'!AL23</f>
        <v>46.554299999999998</v>
      </c>
      <c r="AN73" s="12">
        <f>AN23*'Discount 1'!AM23</f>
        <v>47.252614499999993</v>
      </c>
      <c r="AO73" s="12">
        <f>AO23*'Discount 1'!AN23</f>
        <v>47.252614499999993</v>
      </c>
      <c r="AP73" s="12">
        <f>AP23*'Discount 1'!AO23</f>
        <v>47.252614499999993</v>
      </c>
      <c r="AQ73" s="12">
        <f>AQ23*'Discount 1'!AP23</f>
        <v>47.252614499999993</v>
      </c>
      <c r="AR73" s="12">
        <f>AR23*'Discount 1'!AQ23</f>
        <v>46.433204999999987</v>
      </c>
      <c r="AS73" s="12">
        <f>AS23*'Discount 1'!AR23</f>
        <v>46.433204999999987</v>
      </c>
      <c r="AT73" s="12">
        <f>AT23*'Discount 1'!AS23</f>
        <v>46.433204999999987</v>
      </c>
      <c r="AU73" s="12">
        <f>AU23*'Discount 1'!AT23</f>
        <v>47.361869099999993</v>
      </c>
      <c r="AV73" s="12">
        <f>AV23*'Discount 1'!AU23</f>
        <v>47.361869099999993</v>
      </c>
      <c r="AW73" s="12">
        <f>AW23*'Discount 1'!AV23</f>
        <v>46.554299999999998</v>
      </c>
      <c r="AX73" s="12">
        <f>AX23*'Discount 1'!AW23</f>
        <v>46.554299999999998</v>
      </c>
      <c r="AY73" s="12">
        <f>AY23*'Discount 1'!AX23</f>
        <v>46.554299999999998</v>
      </c>
      <c r="AZ73" s="12">
        <f>AZ23*'Discount 1'!AY23</f>
        <v>47.252614499999993</v>
      </c>
      <c r="BA73" s="12">
        <f>BA23*'Discount 1'!AZ23</f>
        <v>47.252614499999993</v>
      </c>
      <c r="BB73" s="12">
        <f>BB23*'Discount 1'!BA23</f>
        <v>47.252614499999993</v>
      </c>
      <c r="BC73" s="12">
        <f>BC23*'Discount 1'!BB23</f>
        <v>52.988480999999993</v>
      </c>
      <c r="BD73" s="12">
        <f>BD23*'Discount 1'!BC23</f>
        <v>51.895934999999994</v>
      </c>
      <c r="BE73" s="12">
        <f>BE23*'Discount 1'!BD23</f>
        <v>51.895934999999994</v>
      </c>
      <c r="BF73" s="12">
        <f>BF23*'Discount 1'!BE23</f>
        <v>51.895934999999994</v>
      </c>
      <c r="BG73" s="12">
        <f>BG23*'Discount 1'!BF23</f>
        <v>52.933853699999993</v>
      </c>
      <c r="BH73" s="12">
        <f>BH23*'Discount 1'!BG23</f>
        <v>52.933853699999993</v>
      </c>
      <c r="BI73" s="12">
        <f>BI23*'Discount 1'!BH23</f>
        <v>46.554299999999998</v>
      </c>
      <c r="BJ73" s="12">
        <f>BJ23*'Discount 1'!BI23</f>
        <v>46.554299999999998</v>
      </c>
      <c r="BK73" s="12">
        <f>BK23*'Discount 1'!BJ23</f>
        <v>46.554299999999998</v>
      </c>
      <c r="BL73" s="12">
        <f>BL23*'Discount 1'!BK23</f>
        <v>47.252614499999993</v>
      </c>
      <c r="BM73" s="12">
        <f>BM23*'Discount 1'!BL23</f>
        <v>47.252614499999993</v>
      </c>
      <c r="BN73" s="12">
        <f>BN23*'Discount 1'!BM23</f>
        <v>47.252614499999993</v>
      </c>
      <c r="BO73" s="12">
        <f>BO23*'Discount 1'!BN23</f>
        <v>52.988480999999993</v>
      </c>
      <c r="BP73" s="12">
        <f>BP23*'Discount 1'!BO23</f>
        <v>51.895934999999994</v>
      </c>
      <c r="BQ73" s="12">
        <f>BQ23*'Discount 1'!BP23</f>
        <v>51.895934999999994</v>
      </c>
      <c r="BR73" s="12">
        <f>BR23*'Discount 1'!BQ23</f>
        <v>51.895934999999994</v>
      </c>
      <c r="BS73" s="12">
        <f>BS23*'Discount 1'!BR23</f>
        <v>52.933853699999993</v>
      </c>
      <c r="BT73" s="12">
        <f>BT23*'Discount 1'!BS23</f>
        <v>52.933853699999993</v>
      </c>
      <c r="BU73" s="12">
        <f>BU23*'Discount 1'!BT23</f>
        <v>56.673769763519985</v>
      </c>
      <c r="BV73" s="12">
        <f>BV23*'Discount 1'!BU23</f>
        <v>56.673769763519985</v>
      </c>
      <c r="BW73" s="12">
        <f>BW23*'Discount 1'!BV23</f>
        <v>56.673769763519985</v>
      </c>
      <c r="BX73" s="12">
        <f>BX23*'Discount 1'!BW23</f>
        <v>56.673769763519985</v>
      </c>
      <c r="BY73" s="12">
        <f>BY23*'Discount 1'!BX23</f>
        <v>56.673769763519985</v>
      </c>
      <c r="BZ73" s="12">
        <f>BZ23*'Discount 1'!BY23</f>
        <v>56.673769763519985</v>
      </c>
      <c r="CA73" s="12">
        <f>CA23*'Discount 1'!BZ23</f>
        <v>63.485520937019984</v>
      </c>
      <c r="CB73" s="12">
        <f>CB23*'Discount 1'!CA23</f>
        <v>62.123170702319989</v>
      </c>
      <c r="CC73" s="12">
        <f>CC23*'Discount 1'!CB23</f>
        <v>59.948859727738785</v>
      </c>
      <c r="CD73" s="12">
        <f>CD23*'Discount 1'!CC23</f>
        <v>59.948859727738785</v>
      </c>
      <c r="CE73" s="12">
        <f>CE23*'Discount 1'!CD23</f>
        <v>59.948859727738785</v>
      </c>
      <c r="CF73" s="12">
        <f>CF23*'Discount 1'!CE23</f>
        <v>59.948859727738785</v>
      </c>
      <c r="CG73" s="12">
        <f t="shared" si="48"/>
        <v>93.015000000000001</v>
      </c>
      <c r="CH73" s="12">
        <f t="shared" si="49"/>
        <v>93.015000000000001</v>
      </c>
      <c r="CI73" s="12">
        <f t="shared" si="50"/>
        <v>95.059574999999981</v>
      </c>
      <c r="CJ73" s="12">
        <f t="shared" si="51"/>
        <v>94.454099999999983</v>
      </c>
      <c r="CK73" s="12">
        <f t="shared" si="52"/>
        <v>375.54367499999989</v>
      </c>
      <c r="CL73" s="12">
        <f t="shared" si="53"/>
        <v>134.81909999999999</v>
      </c>
      <c r="CM73" s="12">
        <f t="shared" si="54"/>
        <v>138.86367300000001</v>
      </c>
      <c r="CN73" s="12">
        <f t="shared" si="55"/>
        <v>137.20063500000001</v>
      </c>
      <c r="CO73" s="12">
        <f t="shared" si="56"/>
        <v>136.36911600000002</v>
      </c>
      <c r="CP73" s="12">
        <f t="shared" si="57"/>
        <v>547.25252399999999</v>
      </c>
      <c r="CQ73" s="12">
        <f t="shared" si="58"/>
        <v>139.66289999999998</v>
      </c>
      <c r="CR73" s="12">
        <f t="shared" si="59"/>
        <v>141.75784349999998</v>
      </c>
      <c r="CS73" s="12">
        <f t="shared" si="60"/>
        <v>140.11902449999997</v>
      </c>
      <c r="CT73" s="12">
        <f t="shared" si="61"/>
        <v>141.15694319999997</v>
      </c>
      <c r="CU73" s="12">
        <f t="shared" si="62"/>
        <v>562.69671119999998</v>
      </c>
      <c r="CV73" s="12">
        <f t="shared" si="63"/>
        <v>139.66289999999998</v>
      </c>
      <c r="CW73" s="12">
        <f t="shared" si="64"/>
        <v>141.75784349999998</v>
      </c>
      <c r="CX73" s="12">
        <f t="shared" si="65"/>
        <v>156.780351</v>
      </c>
      <c r="CY73" s="12">
        <f t="shared" si="66"/>
        <v>157.76364239999998</v>
      </c>
      <c r="CZ73" s="12">
        <f t="shared" si="67"/>
        <v>595.96473689999993</v>
      </c>
      <c r="DA73" s="12">
        <f t="shared" si="68"/>
        <v>139.66289999999998</v>
      </c>
      <c r="DB73" s="12">
        <f t="shared" si="69"/>
        <v>141.75784349999998</v>
      </c>
      <c r="DC73" s="12">
        <f t="shared" si="70"/>
        <v>156.780351</v>
      </c>
      <c r="DD73" s="12">
        <f t="shared" si="71"/>
        <v>157.76364239999998</v>
      </c>
      <c r="DE73" s="12">
        <f t="shared" si="72"/>
        <v>595.96473689999993</v>
      </c>
      <c r="DF73" s="12">
        <f t="shared" si="73"/>
        <v>170.02130929055994</v>
      </c>
      <c r="DG73" s="12">
        <f t="shared" si="74"/>
        <v>170.02130929055994</v>
      </c>
      <c r="DH73" s="12">
        <f t="shared" si="75"/>
        <v>185.55755136707876</v>
      </c>
      <c r="DI73" s="12">
        <f t="shared" si="76"/>
        <v>179.84657918321636</v>
      </c>
      <c r="DJ73" s="12">
        <f t="shared" si="77"/>
        <v>705.446749131415</v>
      </c>
      <c r="DK73" s="12">
        <f>SUM(M73:CHOOSE(YTD,M73,N73,O73,P73,Q73,R73,S73,T73,U73,V73,W73,X73))</f>
        <v>93.015000000000001</v>
      </c>
      <c r="DL73" s="12">
        <f>SUM(Y73:CHOOSE(YTD,Y73,Z73,AA73,AB73,AC73,AD73,AE73,AF73,AG73,AH73,AI73,AJ73))</f>
        <v>134.81909999999999</v>
      </c>
      <c r="DM73" s="12">
        <f>SUM(AK73:CHOOSE(YTD,AK73,AL73,AM73,AN73,AO73,AP73,AQ73,AR73,AS73,AT73,AU73,AV73))</f>
        <v>139.66289999999998</v>
      </c>
      <c r="DN73" s="12">
        <f>SUM(AW73:CHOOSE(YTD,AW73,AX73,AY73,AZ73,BA73,BB73,BC73,BD73,BE73,BF73,BG73,BH73))</f>
        <v>139.66289999999998</v>
      </c>
      <c r="DO73" s="12">
        <f>SUM(BI73:CHOOSE(YTD,BI73,BJ73,BK73,BL73,BM73,BN73,BO73,BP73,BQ73,BR73,BS73,BT73))</f>
        <v>139.66289999999998</v>
      </c>
      <c r="DP73" s="12">
        <f>SUM(BU73:CHOOSE(YTD,BU73,BV73,BW73,BX73,BY73,BZ73,CA73,CB73,CC73,CD73,CE73,CF73))</f>
        <v>170.02130929055994</v>
      </c>
    </row>
    <row r="74" spans="1:120" x14ac:dyDescent="0.15">
      <c r="A74" s="12" t="str">
        <f t="shared" si="33"/>
        <v>Discount 1</v>
      </c>
      <c r="B74" s="12" t="str">
        <f t="shared" ref="B74:K74" si="84">B24</f>
        <v>SKU23</v>
      </c>
      <c r="C74" s="12" t="str">
        <f t="shared" si="84"/>
        <v>SKUName23</v>
      </c>
      <c r="D74" s="12" t="str">
        <f t="shared" si="84"/>
        <v>Brand 6</v>
      </c>
      <c r="E74" s="12" t="str">
        <f t="shared" si="84"/>
        <v>Segment 1</v>
      </c>
      <c r="F74" s="12" t="str">
        <f t="shared" si="84"/>
        <v>Business Unit 1</v>
      </c>
      <c r="G74" s="12">
        <f t="shared" si="84"/>
        <v>0</v>
      </c>
      <c r="H74" s="12">
        <f t="shared" si="84"/>
        <v>0</v>
      </c>
      <c r="I74" s="12">
        <f t="shared" si="84"/>
        <v>0</v>
      </c>
      <c r="J74" s="12">
        <f t="shared" si="84"/>
        <v>0</v>
      </c>
      <c r="K74" s="12">
        <f t="shared" si="84"/>
        <v>0</v>
      </c>
      <c r="M74" s="12">
        <f>M24*'Discount 1'!L24</f>
        <v>73.53</v>
      </c>
      <c r="N74" s="12">
        <f>N24*'Discount 1'!M24</f>
        <v>73.53</v>
      </c>
      <c r="O74" s="12">
        <f>O24*'Discount 1'!N24</f>
        <v>73.53</v>
      </c>
      <c r="P74" s="12">
        <f>P24*'Discount 1'!O24</f>
        <v>73.53</v>
      </c>
      <c r="Q74" s="12">
        <f>Q24*'Discount 1'!P24</f>
        <v>73.53</v>
      </c>
      <c r="R74" s="12">
        <f>R24*'Discount 1'!Q24</f>
        <v>73.53</v>
      </c>
      <c r="S74" s="12">
        <f>S24*'Discount 1'!R24</f>
        <v>76.103549999999998</v>
      </c>
      <c r="T74" s="12">
        <f>T24*'Discount 1'!S24</f>
        <v>74.768399999999986</v>
      </c>
      <c r="U74" s="12">
        <f>U24*'Discount 1'!T24</f>
        <v>74.768399999999986</v>
      </c>
      <c r="V74" s="12">
        <f>V24*'Discount 1'!U24</f>
        <v>74.768399999999986</v>
      </c>
      <c r="W74" s="12">
        <f>W24*'Discount 1'!V24</f>
        <v>74.768399999999986</v>
      </c>
      <c r="X74" s="12">
        <f>X24*'Discount 1'!W24</f>
        <v>74.768399999999986</v>
      </c>
      <c r="Y74" s="12">
        <f>Y24*'Discount 1'!X24</f>
        <v>106.812</v>
      </c>
      <c r="Z74" s="12">
        <f>Z24*'Discount 1'!Y24</f>
        <v>106.812</v>
      </c>
      <c r="AA74" s="12">
        <f>AA24*'Discount 1'!Z24</f>
        <v>106.812</v>
      </c>
      <c r="AB74" s="12">
        <f>AB24*'Discount 1'!AA24</f>
        <v>110.01635999999999</v>
      </c>
      <c r="AC74" s="12">
        <f>AC24*'Discount 1'!AB24</f>
        <v>110.01635999999999</v>
      </c>
      <c r="AD74" s="12">
        <f>AD24*'Discount 1'!AC24</f>
        <v>110.01635999999999</v>
      </c>
      <c r="AE74" s="12">
        <f>AE24*'Discount 1'!AD24</f>
        <v>110.01635999999999</v>
      </c>
      <c r="AF74" s="12">
        <f>AF24*'Discount 1'!AE24</f>
        <v>108.18275399999999</v>
      </c>
      <c r="AG74" s="12">
        <f>AG24*'Discount 1'!AF24</f>
        <v>108.18275399999999</v>
      </c>
      <c r="AH74" s="12">
        <f>AH24*'Discount 1'!AG24</f>
        <v>108.18275399999999</v>
      </c>
      <c r="AI74" s="12">
        <f>AI24*'Discount 1'!AH24</f>
        <v>108.18275399999999</v>
      </c>
      <c r="AJ74" s="12">
        <f>AJ24*'Discount 1'!AI24</f>
        <v>108.18275399999999</v>
      </c>
      <c r="AK74" s="12">
        <f>AK24*'Discount 1'!AJ24</f>
        <v>110.37239999999998</v>
      </c>
      <c r="AL74" s="12">
        <f>AL24*'Discount 1'!AK24</f>
        <v>110.37239999999998</v>
      </c>
      <c r="AM74" s="12">
        <f>AM24*'Discount 1'!AL24</f>
        <v>110.37239999999998</v>
      </c>
      <c r="AN74" s="12">
        <f>AN24*'Discount 1'!AM24</f>
        <v>112.02798599999997</v>
      </c>
      <c r="AO74" s="12">
        <f>AO24*'Discount 1'!AN24</f>
        <v>112.02798599999997</v>
      </c>
      <c r="AP74" s="12">
        <f>AP24*'Discount 1'!AO24</f>
        <v>112.02798599999997</v>
      </c>
      <c r="AQ74" s="12">
        <f>AQ24*'Discount 1'!AP24</f>
        <v>112.02798599999997</v>
      </c>
      <c r="AR74" s="12">
        <f>AR24*'Discount 1'!AQ24</f>
        <v>110.22108299999996</v>
      </c>
      <c r="AS74" s="12">
        <f>AS24*'Discount 1'!AR24</f>
        <v>110.22108299999996</v>
      </c>
      <c r="AT74" s="12">
        <f>AT24*'Discount 1'!AS24</f>
        <v>110.22108299999996</v>
      </c>
      <c r="AU74" s="12">
        <f>AU24*'Discount 1'!AT24</f>
        <v>112.42550465999997</v>
      </c>
      <c r="AV74" s="12">
        <f>AV24*'Discount 1'!AU24</f>
        <v>112.42550465999997</v>
      </c>
      <c r="AW74" s="12">
        <f>AW24*'Discount 1'!AV24</f>
        <v>110.37239999999998</v>
      </c>
      <c r="AX74" s="12">
        <f>AX24*'Discount 1'!AW24</f>
        <v>110.37239999999998</v>
      </c>
      <c r="AY74" s="12">
        <f>AY24*'Discount 1'!AX24</f>
        <v>110.37239999999998</v>
      </c>
      <c r="AZ74" s="12">
        <f>AZ24*'Discount 1'!AY24</f>
        <v>112.02798599999997</v>
      </c>
      <c r="BA74" s="12">
        <f>BA24*'Discount 1'!AZ24</f>
        <v>112.02798599999997</v>
      </c>
      <c r="BB74" s="12">
        <f>BB24*'Discount 1'!BA24</f>
        <v>112.02798599999997</v>
      </c>
      <c r="BC74" s="12">
        <f>BC24*'Discount 1'!BB24</f>
        <v>125.57975849999997</v>
      </c>
      <c r="BD74" s="12">
        <f>BD24*'Discount 1'!BC24</f>
        <v>123.77285549999998</v>
      </c>
      <c r="BE74" s="12">
        <f>BE24*'Discount 1'!BD24</f>
        <v>123.77285549999998</v>
      </c>
      <c r="BF74" s="12">
        <f>BF24*'Discount 1'!BE24</f>
        <v>123.77285549999998</v>
      </c>
      <c r="BG74" s="12">
        <f>BG24*'Discount 1'!BF24</f>
        <v>126.24831260999999</v>
      </c>
      <c r="BH74" s="12">
        <f>BH24*'Discount 1'!BG24</f>
        <v>126.24831260999999</v>
      </c>
      <c r="BI74" s="12">
        <f>BI24*'Discount 1'!BH24</f>
        <v>110.37239999999998</v>
      </c>
      <c r="BJ74" s="12">
        <f>BJ24*'Discount 1'!BI24</f>
        <v>110.37239999999998</v>
      </c>
      <c r="BK74" s="12">
        <f>BK24*'Discount 1'!BJ24</f>
        <v>110.37239999999998</v>
      </c>
      <c r="BL74" s="12">
        <f>BL24*'Discount 1'!BK24</f>
        <v>112.02798599999997</v>
      </c>
      <c r="BM74" s="12">
        <f>BM24*'Discount 1'!BL24</f>
        <v>112.02798599999997</v>
      </c>
      <c r="BN74" s="12">
        <f>BN24*'Discount 1'!BM24</f>
        <v>112.02798599999997</v>
      </c>
      <c r="BO74" s="12">
        <f>BO24*'Discount 1'!BN24</f>
        <v>125.57975849999997</v>
      </c>
      <c r="BP74" s="12">
        <f>BP24*'Discount 1'!BO24</f>
        <v>123.77285549999998</v>
      </c>
      <c r="BQ74" s="12">
        <f>BQ24*'Discount 1'!BP24</f>
        <v>123.77285549999998</v>
      </c>
      <c r="BR74" s="12">
        <f>BR24*'Discount 1'!BQ24</f>
        <v>123.77285549999998</v>
      </c>
      <c r="BS74" s="12">
        <f>BS24*'Discount 1'!BR24</f>
        <v>126.24831260999999</v>
      </c>
      <c r="BT74" s="12">
        <f>BT24*'Discount 1'!BS24</f>
        <v>126.24831260999999</v>
      </c>
      <c r="BU74" s="12">
        <f>BU24*'Discount 1'!BT24</f>
        <v>134.28581467265997</v>
      </c>
      <c r="BV74" s="12">
        <f>BV24*'Discount 1'!BU24</f>
        <v>134.28581467265997</v>
      </c>
      <c r="BW74" s="12">
        <f>BW24*'Discount 1'!BV24</f>
        <v>134.28581467265997</v>
      </c>
      <c r="BX74" s="12">
        <f>BX24*'Discount 1'!BW24</f>
        <v>134.28581467265997</v>
      </c>
      <c r="BY74" s="12">
        <f>BY24*'Discount 1'!BX24</f>
        <v>134.28581467265997</v>
      </c>
      <c r="BZ74" s="12">
        <f>BZ24*'Discount 1'!BY24</f>
        <v>134.28581467265997</v>
      </c>
      <c r="CA74" s="12">
        <f>CA24*'Discount 1'!BZ24</f>
        <v>150.50826208277996</v>
      </c>
      <c r="CB74" s="12">
        <f>CB24*'Discount 1'!CA24</f>
        <v>147.80452084775996</v>
      </c>
      <c r="CC74" s="12">
        <f>CC24*'Discount 1'!CB24</f>
        <v>142.63136261808836</v>
      </c>
      <c r="CD74" s="12">
        <f>CD24*'Discount 1'!CC24</f>
        <v>142.63136261808836</v>
      </c>
      <c r="CE74" s="12">
        <f>CE24*'Discount 1'!CD24</f>
        <v>142.63136261808836</v>
      </c>
      <c r="CF74" s="12">
        <f>CF24*'Discount 1'!CE24</f>
        <v>142.63136261808836</v>
      </c>
      <c r="CG74" s="12">
        <f t="shared" si="48"/>
        <v>220.59</v>
      </c>
      <c r="CH74" s="12">
        <f t="shared" si="49"/>
        <v>220.59</v>
      </c>
      <c r="CI74" s="12">
        <f t="shared" si="50"/>
        <v>225.64034999999996</v>
      </c>
      <c r="CJ74" s="12">
        <f t="shared" si="51"/>
        <v>224.30519999999996</v>
      </c>
      <c r="CK74" s="12">
        <f t="shared" si="52"/>
        <v>891.12554999999975</v>
      </c>
      <c r="CL74" s="12">
        <f t="shared" si="53"/>
        <v>320.43599999999998</v>
      </c>
      <c r="CM74" s="12">
        <f t="shared" si="54"/>
        <v>330.04908</v>
      </c>
      <c r="CN74" s="12">
        <f t="shared" si="55"/>
        <v>326.38186799999994</v>
      </c>
      <c r="CO74" s="12">
        <f t="shared" si="56"/>
        <v>324.54826199999997</v>
      </c>
      <c r="CP74" s="12">
        <f t="shared" si="57"/>
        <v>1301.4152099999997</v>
      </c>
      <c r="CQ74" s="12">
        <f t="shared" si="58"/>
        <v>331.11719999999997</v>
      </c>
      <c r="CR74" s="12">
        <f t="shared" si="59"/>
        <v>336.08395799999994</v>
      </c>
      <c r="CS74" s="12">
        <f t="shared" si="60"/>
        <v>332.47015199999987</v>
      </c>
      <c r="CT74" s="12">
        <f t="shared" si="61"/>
        <v>335.07209231999991</v>
      </c>
      <c r="CU74" s="12">
        <f t="shared" si="62"/>
        <v>1334.7434023199994</v>
      </c>
      <c r="CV74" s="12">
        <f t="shared" si="63"/>
        <v>331.11719999999997</v>
      </c>
      <c r="CW74" s="12">
        <f t="shared" si="64"/>
        <v>336.08395799999994</v>
      </c>
      <c r="CX74" s="12">
        <f t="shared" si="65"/>
        <v>373.12546949999995</v>
      </c>
      <c r="CY74" s="12">
        <f t="shared" si="66"/>
        <v>376.26948071999993</v>
      </c>
      <c r="CZ74" s="12">
        <f t="shared" si="67"/>
        <v>1416.5961082199999</v>
      </c>
      <c r="DA74" s="12">
        <f t="shared" si="68"/>
        <v>331.11719999999997</v>
      </c>
      <c r="DB74" s="12">
        <f t="shared" si="69"/>
        <v>336.08395799999994</v>
      </c>
      <c r="DC74" s="12">
        <f t="shared" si="70"/>
        <v>373.12546949999995</v>
      </c>
      <c r="DD74" s="12">
        <f t="shared" si="71"/>
        <v>376.26948071999993</v>
      </c>
      <c r="DE74" s="12">
        <f t="shared" si="72"/>
        <v>1416.5961082199999</v>
      </c>
      <c r="DF74" s="12">
        <f t="shared" si="73"/>
        <v>402.8574440179799</v>
      </c>
      <c r="DG74" s="12">
        <f t="shared" si="74"/>
        <v>402.8574440179799</v>
      </c>
      <c r="DH74" s="12">
        <f t="shared" si="75"/>
        <v>440.94414554862828</v>
      </c>
      <c r="DI74" s="12">
        <f t="shared" si="76"/>
        <v>427.89408785426508</v>
      </c>
      <c r="DJ74" s="12">
        <f t="shared" si="77"/>
        <v>1674.5531214388532</v>
      </c>
      <c r="DK74" s="12">
        <f>SUM(M74:CHOOSE(YTD,M74,N74,O74,P74,Q74,R74,S74,T74,U74,V74,W74,X74))</f>
        <v>220.59</v>
      </c>
      <c r="DL74" s="12">
        <f>SUM(Y74:CHOOSE(YTD,Y74,Z74,AA74,AB74,AC74,AD74,AE74,AF74,AG74,AH74,AI74,AJ74))</f>
        <v>320.43599999999998</v>
      </c>
      <c r="DM74" s="12">
        <f>SUM(AK74:CHOOSE(YTD,AK74,AL74,AM74,AN74,AO74,AP74,AQ74,AR74,AS74,AT74,AU74,AV74))</f>
        <v>331.11719999999997</v>
      </c>
      <c r="DN74" s="12">
        <f>SUM(AW74:CHOOSE(YTD,AW74,AX74,AY74,AZ74,BA74,BB74,BC74,BD74,BE74,BF74,BG74,BH74))</f>
        <v>331.11719999999997</v>
      </c>
      <c r="DO74" s="12">
        <f>SUM(BI74:CHOOSE(YTD,BI74,BJ74,BK74,BL74,BM74,BN74,BO74,BP74,BQ74,BR74,BS74,BT74))</f>
        <v>331.11719999999997</v>
      </c>
      <c r="DP74" s="12">
        <f>SUM(BU74:CHOOSE(YTD,BU74,BV74,BW74,BX74,BY74,BZ74,CA74,CB74,CC74,CD74,CE74,CF74))</f>
        <v>402.8574440179799</v>
      </c>
    </row>
    <row r="75" spans="1:120" x14ac:dyDescent="0.15">
      <c r="A75" s="12" t="str">
        <f t="shared" si="33"/>
        <v>Discount 1</v>
      </c>
      <c r="B75" s="12" t="str">
        <f t="shared" ref="B75:K75" si="85">B25</f>
        <v>SKU24</v>
      </c>
      <c r="C75" s="12" t="str">
        <f t="shared" si="85"/>
        <v>SKUName24</v>
      </c>
      <c r="D75" s="12" t="str">
        <f t="shared" si="85"/>
        <v>Brand 7</v>
      </c>
      <c r="E75" s="12" t="str">
        <f t="shared" si="85"/>
        <v>Segment 1</v>
      </c>
      <c r="F75" s="12" t="str">
        <f t="shared" si="85"/>
        <v>Business Unit 1</v>
      </c>
      <c r="G75" s="12">
        <f t="shared" si="85"/>
        <v>0</v>
      </c>
      <c r="H75" s="12">
        <f t="shared" si="85"/>
        <v>0</v>
      </c>
      <c r="I75" s="12">
        <f t="shared" si="85"/>
        <v>0</v>
      </c>
      <c r="J75" s="12">
        <f t="shared" si="85"/>
        <v>0</v>
      </c>
      <c r="K75" s="12">
        <f t="shared" si="85"/>
        <v>0</v>
      </c>
      <c r="M75" s="12">
        <f>M25*'Discount 1'!L25</f>
        <v>59.984999999999999</v>
      </c>
      <c r="N75" s="12">
        <f>N25*'Discount 1'!M25</f>
        <v>59.984999999999999</v>
      </c>
      <c r="O75" s="12">
        <f>O25*'Discount 1'!N25</f>
        <v>59.984999999999999</v>
      </c>
      <c r="P75" s="12">
        <f>P25*'Discount 1'!O25</f>
        <v>59.984999999999999</v>
      </c>
      <c r="Q75" s="12">
        <f>Q25*'Discount 1'!P25</f>
        <v>59.984999999999999</v>
      </c>
      <c r="R75" s="12">
        <f>R25*'Discount 1'!Q25</f>
        <v>59.984999999999999</v>
      </c>
      <c r="S75" s="12">
        <f>S25*'Discount 1'!R25</f>
        <v>62.084474999999983</v>
      </c>
      <c r="T75" s="12">
        <f>T25*'Discount 1'!S25</f>
        <v>60.749324999999992</v>
      </c>
      <c r="U75" s="12">
        <f>U25*'Discount 1'!T25</f>
        <v>60.749324999999992</v>
      </c>
      <c r="V75" s="12">
        <f>V25*'Discount 1'!U25</f>
        <v>60.749324999999992</v>
      </c>
      <c r="W75" s="12">
        <f>W25*'Discount 1'!V25</f>
        <v>60.749324999999992</v>
      </c>
      <c r="X75" s="12">
        <f>X25*'Discount 1'!W25</f>
        <v>60.749324999999992</v>
      </c>
      <c r="Y75" s="12">
        <f>Y25*'Discount 1'!X25</f>
        <v>87.229799999999997</v>
      </c>
      <c r="Z75" s="12">
        <f>Z25*'Discount 1'!Y25</f>
        <v>87.229799999999997</v>
      </c>
      <c r="AA75" s="12">
        <f>AA25*'Discount 1'!Z25</f>
        <v>87.229799999999997</v>
      </c>
      <c r="AB75" s="12">
        <f>AB25*'Discount 1'!AA25</f>
        <v>89.846693999999985</v>
      </c>
      <c r="AC75" s="12">
        <f>AC25*'Discount 1'!AB25</f>
        <v>89.846693999999985</v>
      </c>
      <c r="AD75" s="12">
        <f>AD25*'Discount 1'!AC25</f>
        <v>89.846693999999985</v>
      </c>
      <c r="AE75" s="12">
        <f>AE25*'Discount 1'!AD25</f>
        <v>89.846693999999985</v>
      </c>
      <c r="AF75" s="12">
        <f>AF25*'Discount 1'!AE25</f>
        <v>88.013087999999996</v>
      </c>
      <c r="AG75" s="12">
        <f>AG25*'Discount 1'!AF25</f>
        <v>88.013087999999996</v>
      </c>
      <c r="AH75" s="12">
        <f>AH25*'Discount 1'!AG25</f>
        <v>88.013087999999996</v>
      </c>
      <c r="AI75" s="12">
        <f>AI25*'Discount 1'!AH25</f>
        <v>88.013087999999996</v>
      </c>
      <c r="AJ75" s="12">
        <f>AJ25*'Discount 1'!AI25</f>
        <v>88.013087999999996</v>
      </c>
      <c r="AK75" s="12">
        <f>AK25*'Discount 1'!AJ25</f>
        <v>89.900099999999981</v>
      </c>
      <c r="AL75" s="12">
        <f>AL25*'Discount 1'!AK25</f>
        <v>89.900099999999981</v>
      </c>
      <c r="AM75" s="12">
        <f>AM25*'Discount 1'!AL25</f>
        <v>89.900099999999981</v>
      </c>
      <c r="AN75" s="12">
        <f>AN25*'Discount 1'!AM25</f>
        <v>91.248601499999964</v>
      </c>
      <c r="AO75" s="12">
        <f>AO25*'Discount 1'!AN25</f>
        <v>91.248601499999964</v>
      </c>
      <c r="AP75" s="12">
        <f>AP25*'Discount 1'!AO25</f>
        <v>91.248601499999964</v>
      </c>
      <c r="AQ75" s="12">
        <f>AQ25*'Discount 1'!AP25</f>
        <v>91.248601499999964</v>
      </c>
      <c r="AR75" s="12">
        <f>AR25*'Discount 1'!AQ25</f>
        <v>89.441698499999987</v>
      </c>
      <c r="AS75" s="12">
        <f>AS25*'Discount 1'!AR25</f>
        <v>89.441698499999987</v>
      </c>
      <c r="AT75" s="12">
        <f>AT25*'Discount 1'!AS25</f>
        <v>89.441698499999987</v>
      </c>
      <c r="AU75" s="12">
        <f>AU25*'Discount 1'!AT25</f>
        <v>91.230532469999986</v>
      </c>
      <c r="AV75" s="12">
        <f>AV25*'Discount 1'!AU25</f>
        <v>91.230532469999986</v>
      </c>
      <c r="AW75" s="12">
        <f>AW25*'Discount 1'!AV25</f>
        <v>89.900099999999981</v>
      </c>
      <c r="AX75" s="12">
        <f>AX25*'Discount 1'!AW25</f>
        <v>89.900099999999981</v>
      </c>
      <c r="AY75" s="12">
        <f>AY25*'Discount 1'!AX25</f>
        <v>89.900099999999981</v>
      </c>
      <c r="AZ75" s="12">
        <f>AZ25*'Discount 1'!AY25</f>
        <v>91.248601499999964</v>
      </c>
      <c r="BA75" s="12">
        <f>BA25*'Discount 1'!AZ25</f>
        <v>91.248601499999964</v>
      </c>
      <c r="BB75" s="12">
        <f>BB25*'Discount 1'!BA25</f>
        <v>91.248601499999964</v>
      </c>
      <c r="BC75" s="12">
        <f>BC25*'Discount 1'!BB25</f>
        <v>102.09001949999998</v>
      </c>
      <c r="BD75" s="12">
        <f>BD25*'Discount 1'!BC25</f>
        <v>100.28311649999998</v>
      </c>
      <c r="BE75" s="12">
        <f>BE25*'Discount 1'!BD25</f>
        <v>100.28311649999998</v>
      </c>
      <c r="BF75" s="12">
        <f>BF25*'Discount 1'!BE25</f>
        <v>100.28311649999998</v>
      </c>
      <c r="BG75" s="12">
        <f>BG25*'Discount 1'!BF25</f>
        <v>102.28877882999997</v>
      </c>
      <c r="BH75" s="12">
        <f>BH25*'Discount 1'!BG25</f>
        <v>102.28877882999997</v>
      </c>
      <c r="BI75" s="12">
        <f>BI25*'Discount 1'!BH25</f>
        <v>89.900099999999981</v>
      </c>
      <c r="BJ75" s="12">
        <f>BJ25*'Discount 1'!BI25</f>
        <v>89.900099999999981</v>
      </c>
      <c r="BK75" s="12">
        <f>BK25*'Discount 1'!BJ25</f>
        <v>89.900099999999981</v>
      </c>
      <c r="BL75" s="12">
        <f>BL25*'Discount 1'!BK25</f>
        <v>91.248601499999964</v>
      </c>
      <c r="BM75" s="12">
        <f>BM25*'Discount 1'!BL25</f>
        <v>91.248601499999964</v>
      </c>
      <c r="BN75" s="12">
        <f>BN25*'Discount 1'!BM25</f>
        <v>91.248601499999964</v>
      </c>
      <c r="BO75" s="12">
        <f>BO25*'Discount 1'!BN25</f>
        <v>102.09001949999998</v>
      </c>
      <c r="BP75" s="12">
        <f>BP25*'Discount 1'!BO25</f>
        <v>100.28311649999998</v>
      </c>
      <c r="BQ75" s="12">
        <f>BQ25*'Discount 1'!BP25</f>
        <v>100.28311649999998</v>
      </c>
      <c r="BR75" s="12">
        <f>BR25*'Discount 1'!BQ25</f>
        <v>100.28311649999998</v>
      </c>
      <c r="BS75" s="12">
        <f>BS25*'Discount 1'!BR25</f>
        <v>102.28877882999997</v>
      </c>
      <c r="BT75" s="12">
        <f>BT25*'Discount 1'!BS25</f>
        <v>102.28877882999997</v>
      </c>
      <c r="BU75" s="12">
        <f>BU25*'Discount 1'!BT25</f>
        <v>109.05089647913998</v>
      </c>
      <c r="BV75" s="12">
        <f>BV25*'Discount 1'!BU25</f>
        <v>109.05089647913998</v>
      </c>
      <c r="BW75" s="12">
        <f>BW25*'Discount 1'!BV25</f>
        <v>109.05089647913998</v>
      </c>
      <c r="BX75" s="12">
        <f>BX25*'Discount 1'!BW25</f>
        <v>109.05089647913998</v>
      </c>
      <c r="BY75" s="12">
        <f>BY25*'Discount 1'!BX25</f>
        <v>109.05089647913998</v>
      </c>
      <c r="BZ75" s="12">
        <f>BZ25*'Discount 1'!BY25</f>
        <v>109.05089647913998</v>
      </c>
      <c r="CA75" s="12">
        <f>CA25*'Discount 1'!BZ25</f>
        <v>122.56960265423997</v>
      </c>
      <c r="CB75" s="12">
        <f>CB25*'Discount 1'!CA25</f>
        <v>119.86586141921997</v>
      </c>
      <c r="CC75" s="12">
        <f>CC25*'Discount 1'!CB25</f>
        <v>115.67055626954728</v>
      </c>
      <c r="CD75" s="12">
        <f>CD25*'Discount 1'!CC25</f>
        <v>115.67055626954728</v>
      </c>
      <c r="CE75" s="12">
        <f>CE25*'Discount 1'!CD25</f>
        <v>115.67055626954728</v>
      </c>
      <c r="CF75" s="12">
        <f>CF25*'Discount 1'!CE25</f>
        <v>115.67055626954728</v>
      </c>
      <c r="CG75" s="12">
        <f t="shared" si="48"/>
        <v>179.95499999999998</v>
      </c>
      <c r="CH75" s="12">
        <f t="shared" si="49"/>
        <v>179.95499999999998</v>
      </c>
      <c r="CI75" s="12">
        <f t="shared" si="50"/>
        <v>183.58312499999997</v>
      </c>
      <c r="CJ75" s="12">
        <f t="shared" si="51"/>
        <v>182.24797499999997</v>
      </c>
      <c r="CK75" s="12">
        <f t="shared" si="52"/>
        <v>725.74109999999996</v>
      </c>
      <c r="CL75" s="12">
        <f t="shared" si="53"/>
        <v>261.68939999999998</v>
      </c>
      <c r="CM75" s="12">
        <f t="shared" si="54"/>
        <v>269.54008199999998</v>
      </c>
      <c r="CN75" s="12">
        <f t="shared" si="55"/>
        <v>265.87286999999998</v>
      </c>
      <c r="CO75" s="12">
        <f t="shared" si="56"/>
        <v>264.039264</v>
      </c>
      <c r="CP75" s="12">
        <f t="shared" si="57"/>
        <v>1061.1416159999999</v>
      </c>
      <c r="CQ75" s="12">
        <f t="shared" si="58"/>
        <v>269.70029999999997</v>
      </c>
      <c r="CR75" s="12">
        <f t="shared" si="59"/>
        <v>273.74580449999991</v>
      </c>
      <c r="CS75" s="12">
        <f t="shared" si="60"/>
        <v>270.13199849999995</v>
      </c>
      <c r="CT75" s="12">
        <f t="shared" si="61"/>
        <v>271.90276343999994</v>
      </c>
      <c r="CU75" s="12">
        <f t="shared" si="62"/>
        <v>1085.4808664399998</v>
      </c>
      <c r="CV75" s="12">
        <f t="shared" si="63"/>
        <v>269.70029999999997</v>
      </c>
      <c r="CW75" s="12">
        <f t="shared" si="64"/>
        <v>273.74580449999991</v>
      </c>
      <c r="CX75" s="12">
        <f t="shared" si="65"/>
        <v>302.65625249999994</v>
      </c>
      <c r="CY75" s="12">
        <f t="shared" si="66"/>
        <v>304.86067415999992</v>
      </c>
      <c r="CZ75" s="12">
        <f t="shared" si="67"/>
        <v>1150.9630311599997</v>
      </c>
      <c r="DA75" s="12">
        <f t="shared" si="68"/>
        <v>269.70029999999997</v>
      </c>
      <c r="DB75" s="12">
        <f t="shared" si="69"/>
        <v>273.74580449999991</v>
      </c>
      <c r="DC75" s="12">
        <f t="shared" si="70"/>
        <v>302.65625249999994</v>
      </c>
      <c r="DD75" s="12">
        <f t="shared" si="71"/>
        <v>304.86067415999992</v>
      </c>
      <c r="DE75" s="12">
        <f t="shared" si="72"/>
        <v>1150.9630311599997</v>
      </c>
      <c r="DF75" s="12">
        <f t="shared" si="73"/>
        <v>327.15268943741995</v>
      </c>
      <c r="DG75" s="12">
        <f t="shared" si="74"/>
        <v>327.15268943741995</v>
      </c>
      <c r="DH75" s="12">
        <f t="shared" si="75"/>
        <v>358.10602034300723</v>
      </c>
      <c r="DI75" s="12">
        <f t="shared" si="76"/>
        <v>347.01166880864184</v>
      </c>
      <c r="DJ75" s="12">
        <f t="shared" si="77"/>
        <v>1359.4230680264889</v>
      </c>
      <c r="DK75" s="12">
        <f>SUM(M75:CHOOSE(YTD,M75,N75,O75,P75,Q75,R75,S75,T75,U75,V75,W75,X75))</f>
        <v>179.95499999999998</v>
      </c>
      <c r="DL75" s="12">
        <f>SUM(Y75:CHOOSE(YTD,Y75,Z75,AA75,AB75,AC75,AD75,AE75,AF75,AG75,AH75,AI75,AJ75))</f>
        <v>261.68939999999998</v>
      </c>
      <c r="DM75" s="12">
        <f>SUM(AK75:CHOOSE(YTD,AK75,AL75,AM75,AN75,AO75,AP75,AQ75,AR75,AS75,AT75,AU75,AV75))</f>
        <v>269.70029999999997</v>
      </c>
      <c r="DN75" s="12">
        <f>SUM(AW75:CHOOSE(YTD,AW75,AX75,AY75,AZ75,BA75,BB75,BC75,BD75,BE75,BF75,BG75,BH75))</f>
        <v>269.70029999999997</v>
      </c>
      <c r="DO75" s="12">
        <f>SUM(BI75:CHOOSE(YTD,BI75,BJ75,BK75,BL75,BM75,BN75,BO75,BP75,BQ75,BR75,BS75,BT75))</f>
        <v>269.70029999999997</v>
      </c>
      <c r="DP75" s="12">
        <f>SUM(BU75:CHOOSE(YTD,BU75,BV75,BW75,BX75,BY75,BZ75,CA75,CB75,CC75,CD75,CE75,CF75))</f>
        <v>327.15268943741995</v>
      </c>
    </row>
    <row r="76" spans="1:120" x14ac:dyDescent="0.15">
      <c r="A76" s="12" t="str">
        <f t="shared" si="33"/>
        <v>Discount 1</v>
      </c>
      <c r="B76" s="12" t="str">
        <f t="shared" ref="B76:K76" si="86">B26</f>
        <v>SKU25</v>
      </c>
      <c r="C76" s="12" t="str">
        <f t="shared" si="86"/>
        <v>SKUName25</v>
      </c>
      <c r="D76" s="12" t="str">
        <f t="shared" si="86"/>
        <v>Brand 7</v>
      </c>
      <c r="E76" s="12" t="str">
        <f t="shared" si="86"/>
        <v>Segment 1</v>
      </c>
      <c r="F76" s="12" t="str">
        <f t="shared" si="86"/>
        <v>Business Unit 1</v>
      </c>
      <c r="G76" s="12">
        <f t="shared" si="86"/>
        <v>0</v>
      </c>
      <c r="H76" s="12">
        <f t="shared" si="86"/>
        <v>0</v>
      </c>
      <c r="I76" s="12">
        <f t="shared" si="86"/>
        <v>0</v>
      </c>
      <c r="J76" s="12">
        <f t="shared" si="86"/>
        <v>0</v>
      </c>
      <c r="K76" s="12">
        <f t="shared" si="86"/>
        <v>0</v>
      </c>
      <c r="M76" s="12">
        <f>M26*'Discount 1'!L26</f>
        <v>113.39999999999999</v>
      </c>
      <c r="N76" s="12">
        <f>N26*'Discount 1'!M26</f>
        <v>113.39999999999999</v>
      </c>
      <c r="O76" s="12">
        <f>O26*'Discount 1'!N26</f>
        <v>113.39999999999999</v>
      </c>
      <c r="P76" s="12">
        <f>P26*'Discount 1'!O26</f>
        <v>113.39999999999999</v>
      </c>
      <c r="Q76" s="12">
        <f>Q26*'Discount 1'!P26</f>
        <v>113.39999999999999</v>
      </c>
      <c r="R76" s="12">
        <f>R26*'Discount 1'!Q26</f>
        <v>113.39999999999999</v>
      </c>
      <c r="S76" s="12">
        <f>S26*'Discount 1'!R26</f>
        <v>117.36899999999999</v>
      </c>
      <c r="T76" s="12">
        <f>T26*'Discount 1'!S26</f>
        <v>114.76079999999999</v>
      </c>
      <c r="U76" s="12">
        <f>U26*'Discount 1'!T26</f>
        <v>114.76079999999999</v>
      </c>
      <c r="V76" s="12">
        <f>V26*'Discount 1'!U26</f>
        <v>114.76079999999999</v>
      </c>
      <c r="W76" s="12">
        <f>W26*'Discount 1'!V26</f>
        <v>114.76079999999999</v>
      </c>
      <c r="X76" s="12">
        <f>X26*'Discount 1'!W26</f>
        <v>114.76079999999999</v>
      </c>
      <c r="Y76" s="12">
        <f>Y26*'Discount 1'!X26</f>
        <v>165.18599999999998</v>
      </c>
      <c r="Z76" s="12">
        <f>Z26*'Discount 1'!Y26</f>
        <v>165.18599999999998</v>
      </c>
      <c r="AA76" s="12">
        <f>AA26*'Discount 1'!Z26</f>
        <v>165.18599999999998</v>
      </c>
      <c r="AB76" s="12">
        <f>AB26*'Discount 1'!AA26</f>
        <v>170.14158</v>
      </c>
      <c r="AC76" s="12">
        <f>AC26*'Discount 1'!AB26</f>
        <v>170.14158</v>
      </c>
      <c r="AD76" s="12">
        <f>AD26*'Discount 1'!AC26</f>
        <v>170.14158</v>
      </c>
      <c r="AE76" s="12">
        <f>AE26*'Discount 1'!AD26</f>
        <v>170.14158</v>
      </c>
      <c r="AF76" s="12">
        <f>AF26*'Discount 1'!AE26</f>
        <v>164.768688</v>
      </c>
      <c r="AG76" s="12">
        <f>AG26*'Discount 1'!AF26</f>
        <v>164.768688</v>
      </c>
      <c r="AH76" s="12">
        <f>AH26*'Discount 1'!AG26</f>
        <v>164.768688</v>
      </c>
      <c r="AI76" s="12">
        <f>AI26*'Discount 1'!AH26</f>
        <v>164.768688</v>
      </c>
      <c r="AJ76" s="12">
        <f>AJ26*'Discount 1'!AI26</f>
        <v>164.768688</v>
      </c>
      <c r="AK76" s="12">
        <f>AK26*'Discount 1'!AJ26</f>
        <v>170.40239999999997</v>
      </c>
      <c r="AL76" s="12">
        <f>AL26*'Discount 1'!AK26</f>
        <v>170.40239999999997</v>
      </c>
      <c r="AM76" s="12">
        <f>AM26*'Discount 1'!AL26</f>
        <v>170.40239999999997</v>
      </c>
      <c r="AN76" s="12">
        <f>AN26*'Discount 1'!AM26</f>
        <v>172.95843599999998</v>
      </c>
      <c r="AO76" s="12">
        <f>AO26*'Discount 1'!AN26</f>
        <v>172.95843599999998</v>
      </c>
      <c r="AP76" s="12">
        <f>AP26*'Discount 1'!AO26</f>
        <v>172.95843599999998</v>
      </c>
      <c r="AQ76" s="12">
        <f>AQ26*'Discount 1'!AP26</f>
        <v>172.95843599999998</v>
      </c>
      <c r="AR76" s="12">
        <f>AR26*'Discount 1'!AQ26</f>
        <v>169.42867199999998</v>
      </c>
      <c r="AS76" s="12">
        <f>AS26*'Discount 1'!AR26</f>
        <v>169.42867199999998</v>
      </c>
      <c r="AT76" s="12">
        <f>AT26*'Discount 1'!AS26</f>
        <v>169.42867199999998</v>
      </c>
      <c r="AU76" s="12">
        <f>AU26*'Discount 1'!AT26</f>
        <v>172.81724543999997</v>
      </c>
      <c r="AV76" s="12">
        <f>AV26*'Discount 1'!AU26</f>
        <v>172.81724543999997</v>
      </c>
      <c r="AW76" s="12">
        <f>AW26*'Discount 1'!AV26</f>
        <v>170.40239999999997</v>
      </c>
      <c r="AX76" s="12">
        <f>AX26*'Discount 1'!AW26</f>
        <v>170.40239999999997</v>
      </c>
      <c r="AY76" s="12">
        <f>AY26*'Discount 1'!AX26</f>
        <v>170.40239999999997</v>
      </c>
      <c r="AZ76" s="12">
        <f>AZ26*'Discount 1'!AY26</f>
        <v>172.95843599999998</v>
      </c>
      <c r="BA76" s="12">
        <f>BA26*'Discount 1'!AZ26</f>
        <v>172.95843599999998</v>
      </c>
      <c r="BB76" s="12">
        <f>BB26*'Discount 1'!BA26</f>
        <v>172.95843599999998</v>
      </c>
      <c r="BC76" s="12">
        <f>BC26*'Discount 1'!BB26</f>
        <v>194.13701999999998</v>
      </c>
      <c r="BD76" s="12">
        <f>BD26*'Discount 1'!BC26</f>
        <v>190.60725599999998</v>
      </c>
      <c r="BE76" s="12">
        <f>BE26*'Discount 1'!BD26</f>
        <v>190.60725599999998</v>
      </c>
      <c r="BF76" s="12">
        <f>BF26*'Discount 1'!BE26</f>
        <v>190.60725599999998</v>
      </c>
      <c r="BG76" s="12">
        <f>BG26*'Discount 1'!BF26</f>
        <v>194.41940111999997</v>
      </c>
      <c r="BH76" s="12">
        <f>BH26*'Discount 1'!BG26</f>
        <v>194.41940111999997</v>
      </c>
      <c r="BI76" s="12">
        <f>BI26*'Discount 1'!BH26</f>
        <v>170.40239999999997</v>
      </c>
      <c r="BJ76" s="12">
        <f>BJ26*'Discount 1'!BI26</f>
        <v>170.40239999999997</v>
      </c>
      <c r="BK76" s="12">
        <f>BK26*'Discount 1'!BJ26</f>
        <v>170.40239999999997</v>
      </c>
      <c r="BL76" s="12">
        <f>BL26*'Discount 1'!BK26</f>
        <v>172.95843599999998</v>
      </c>
      <c r="BM76" s="12">
        <f>BM26*'Discount 1'!BL26</f>
        <v>172.95843599999998</v>
      </c>
      <c r="BN76" s="12">
        <f>BN26*'Discount 1'!BM26</f>
        <v>172.95843599999998</v>
      </c>
      <c r="BO76" s="12">
        <f>BO26*'Discount 1'!BN26</f>
        <v>194.13701999999998</v>
      </c>
      <c r="BP76" s="12">
        <f>BP26*'Discount 1'!BO26</f>
        <v>190.60725599999998</v>
      </c>
      <c r="BQ76" s="12">
        <f>BQ26*'Discount 1'!BP26</f>
        <v>190.60725599999998</v>
      </c>
      <c r="BR76" s="12">
        <f>BR26*'Discount 1'!BQ26</f>
        <v>190.60725599999998</v>
      </c>
      <c r="BS76" s="12">
        <f>BS26*'Discount 1'!BR26</f>
        <v>194.41940111999997</v>
      </c>
      <c r="BT76" s="12">
        <f>BT26*'Discount 1'!BS26</f>
        <v>194.41940111999997</v>
      </c>
      <c r="BU76" s="12">
        <f>BU26*'Discount 1'!BT26</f>
        <v>207.74793117455999</v>
      </c>
      <c r="BV76" s="12">
        <f>BV26*'Discount 1'!BU26</f>
        <v>207.74793117455999</v>
      </c>
      <c r="BW76" s="12">
        <f>BW26*'Discount 1'!BV26</f>
        <v>207.74793117455999</v>
      </c>
      <c r="BX76" s="12">
        <f>BX26*'Discount 1'!BW26</f>
        <v>207.74793117455999</v>
      </c>
      <c r="BY76" s="12">
        <f>BY26*'Discount 1'!BX26</f>
        <v>207.74793117455999</v>
      </c>
      <c r="BZ76" s="12">
        <f>BZ26*'Discount 1'!BY26</f>
        <v>207.74793117455999</v>
      </c>
      <c r="CA76" s="12">
        <f>CA26*'Discount 1'!BZ26</f>
        <v>232.39599080543999</v>
      </c>
      <c r="CB76" s="12">
        <f>CB26*'Discount 1'!CA26</f>
        <v>228.87483942959997</v>
      </c>
      <c r="CC76" s="12">
        <f>CC26*'Discount 1'!CB26</f>
        <v>220.86422004956398</v>
      </c>
      <c r="CD76" s="12">
        <f>CD26*'Discount 1'!CC26</f>
        <v>220.86422004956398</v>
      </c>
      <c r="CE76" s="12">
        <f>CE26*'Discount 1'!CD26</f>
        <v>220.86422004956398</v>
      </c>
      <c r="CF76" s="12">
        <f>CF26*'Discount 1'!CE26</f>
        <v>220.86422004956398</v>
      </c>
      <c r="CG76" s="12">
        <f t="shared" si="48"/>
        <v>340.2</v>
      </c>
      <c r="CH76" s="12">
        <f t="shared" si="49"/>
        <v>340.2</v>
      </c>
      <c r="CI76" s="12">
        <f t="shared" si="50"/>
        <v>346.89059999999995</v>
      </c>
      <c r="CJ76" s="12">
        <f t="shared" si="51"/>
        <v>344.28239999999994</v>
      </c>
      <c r="CK76" s="12">
        <f t="shared" si="52"/>
        <v>1371.5730000000001</v>
      </c>
      <c r="CL76" s="12">
        <f t="shared" si="53"/>
        <v>495.55799999999994</v>
      </c>
      <c r="CM76" s="12">
        <f t="shared" si="54"/>
        <v>510.42474000000004</v>
      </c>
      <c r="CN76" s="12">
        <f t="shared" si="55"/>
        <v>499.67895599999997</v>
      </c>
      <c r="CO76" s="12">
        <f t="shared" si="56"/>
        <v>494.30606399999999</v>
      </c>
      <c r="CP76" s="12">
        <f t="shared" si="57"/>
        <v>1999.9677600000005</v>
      </c>
      <c r="CQ76" s="12">
        <f t="shared" si="58"/>
        <v>511.20719999999994</v>
      </c>
      <c r="CR76" s="12">
        <f t="shared" si="59"/>
        <v>518.8753079999999</v>
      </c>
      <c r="CS76" s="12">
        <f t="shared" si="60"/>
        <v>511.8157799999999</v>
      </c>
      <c r="CT76" s="12">
        <f t="shared" si="61"/>
        <v>515.06316287999994</v>
      </c>
      <c r="CU76" s="12">
        <f t="shared" si="62"/>
        <v>2056.96145088</v>
      </c>
      <c r="CV76" s="12">
        <f t="shared" si="63"/>
        <v>511.20719999999994</v>
      </c>
      <c r="CW76" s="12">
        <f t="shared" si="64"/>
        <v>518.8753079999999</v>
      </c>
      <c r="CX76" s="12">
        <f t="shared" si="65"/>
        <v>575.35153199999991</v>
      </c>
      <c r="CY76" s="12">
        <f t="shared" si="66"/>
        <v>579.44605823999996</v>
      </c>
      <c r="CZ76" s="12">
        <f t="shared" si="67"/>
        <v>2184.8800982399998</v>
      </c>
      <c r="DA76" s="12">
        <f t="shared" si="68"/>
        <v>511.20719999999994</v>
      </c>
      <c r="DB76" s="12">
        <f t="shared" si="69"/>
        <v>518.8753079999999</v>
      </c>
      <c r="DC76" s="12">
        <f t="shared" si="70"/>
        <v>575.35153199999991</v>
      </c>
      <c r="DD76" s="12">
        <f t="shared" si="71"/>
        <v>579.44605823999996</v>
      </c>
      <c r="DE76" s="12">
        <f t="shared" si="72"/>
        <v>2184.8800982399998</v>
      </c>
      <c r="DF76" s="12">
        <f t="shared" si="73"/>
        <v>623.24379352367998</v>
      </c>
      <c r="DG76" s="12">
        <f t="shared" si="74"/>
        <v>623.24379352367998</v>
      </c>
      <c r="DH76" s="12">
        <f t="shared" si="75"/>
        <v>682.13505028460395</v>
      </c>
      <c r="DI76" s="12">
        <f t="shared" si="76"/>
        <v>662.59266014869195</v>
      </c>
      <c r="DJ76" s="12">
        <f t="shared" si="77"/>
        <v>2591.2152974806568</v>
      </c>
      <c r="DK76" s="12">
        <f>SUM(M76:CHOOSE(YTD,M76,N76,O76,P76,Q76,R76,S76,T76,U76,V76,W76,X76))</f>
        <v>340.2</v>
      </c>
      <c r="DL76" s="12">
        <f>SUM(Y76:CHOOSE(YTD,Y76,Z76,AA76,AB76,AC76,AD76,AE76,AF76,AG76,AH76,AI76,AJ76))</f>
        <v>495.55799999999994</v>
      </c>
      <c r="DM76" s="12">
        <f>SUM(AK76:CHOOSE(YTD,AK76,AL76,AM76,AN76,AO76,AP76,AQ76,AR76,AS76,AT76,AU76,AV76))</f>
        <v>511.20719999999994</v>
      </c>
      <c r="DN76" s="12">
        <f>SUM(AW76:CHOOSE(YTD,AW76,AX76,AY76,AZ76,BA76,BB76,BC76,BD76,BE76,BF76,BG76,BH76))</f>
        <v>511.20719999999994</v>
      </c>
      <c r="DO76" s="12">
        <f>SUM(BI76:CHOOSE(YTD,BI76,BJ76,BK76,BL76,BM76,BN76,BO76,BP76,BQ76,BR76,BS76,BT76))</f>
        <v>511.20719999999994</v>
      </c>
      <c r="DP76" s="12">
        <f>SUM(BU76:CHOOSE(YTD,BU76,BV76,BW76,BX76,BY76,BZ76,CA76,CB76,CC76,CD76,CE76,CF76))</f>
        <v>623.24379352367998</v>
      </c>
    </row>
    <row r="77" spans="1:120" x14ac:dyDescent="0.15">
      <c r="A77" s="12" t="str">
        <f t="shared" si="33"/>
        <v>Discount 1</v>
      </c>
      <c r="B77" s="12" t="str">
        <f t="shared" ref="B77:K77" si="87">B27</f>
        <v>SKU26</v>
      </c>
      <c r="C77" s="12" t="str">
        <f t="shared" si="87"/>
        <v>SKUName26</v>
      </c>
      <c r="D77" s="12" t="str">
        <f t="shared" si="87"/>
        <v>Brand 7</v>
      </c>
      <c r="E77" s="12" t="str">
        <f t="shared" si="87"/>
        <v>Segment 1</v>
      </c>
      <c r="F77" s="12" t="str">
        <f t="shared" si="87"/>
        <v>Business Unit 1</v>
      </c>
      <c r="G77" s="12">
        <f t="shared" si="87"/>
        <v>0</v>
      </c>
      <c r="H77" s="12">
        <f t="shared" si="87"/>
        <v>0</v>
      </c>
      <c r="I77" s="12">
        <f t="shared" si="87"/>
        <v>0</v>
      </c>
      <c r="J77" s="12">
        <f t="shared" si="87"/>
        <v>0</v>
      </c>
      <c r="K77" s="12">
        <f t="shared" si="87"/>
        <v>0</v>
      </c>
      <c r="M77" s="12">
        <f>M27*'Discount 1'!L27</f>
        <v>75.48</v>
      </c>
      <c r="N77" s="12">
        <f>N27*'Discount 1'!M27</f>
        <v>75.48</v>
      </c>
      <c r="O77" s="12">
        <f>O27*'Discount 1'!N27</f>
        <v>75.48</v>
      </c>
      <c r="P77" s="12">
        <f>P27*'Discount 1'!O27</f>
        <v>75.48</v>
      </c>
      <c r="Q77" s="12">
        <f>Q27*'Discount 1'!P27</f>
        <v>75.48</v>
      </c>
      <c r="R77" s="12">
        <f>R27*'Discount 1'!Q27</f>
        <v>75.48</v>
      </c>
      <c r="S77" s="12">
        <f>S27*'Discount 1'!R27</f>
        <v>78.121799999999993</v>
      </c>
      <c r="T77" s="12">
        <f>T27*'Discount 1'!S27</f>
        <v>77.066099999999992</v>
      </c>
      <c r="U77" s="12">
        <f>U27*'Discount 1'!T27</f>
        <v>77.066099999999992</v>
      </c>
      <c r="V77" s="12">
        <f>V27*'Discount 1'!U27</f>
        <v>77.066099999999992</v>
      </c>
      <c r="W77" s="12">
        <f>W27*'Discount 1'!V27</f>
        <v>77.066099999999992</v>
      </c>
      <c r="X77" s="12">
        <f>X27*'Discount 1'!W27</f>
        <v>77.066099999999992</v>
      </c>
      <c r="Y77" s="12">
        <f>Y27*'Discount 1'!X27</f>
        <v>109.79279999999999</v>
      </c>
      <c r="Z77" s="12">
        <f>Z27*'Discount 1'!Y27</f>
        <v>109.79279999999999</v>
      </c>
      <c r="AA77" s="12">
        <f>AA27*'Discount 1'!Z27</f>
        <v>109.79279999999999</v>
      </c>
      <c r="AB77" s="12">
        <f>AB27*'Discount 1'!AA27</f>
        <v>113.086584</v>
      </c>
      <c r="AC77" s="12">
        <f>AC27*'Discount 1'!AB27</f>
        <v>113.086584</v>
      </c>
      <c r="AD77" s="12">
        <f>AD27*'Discount 1'!AC27</f>
        <v>113.086584</v>
      </c>
      <c r="AE77" s="12">
        <f>AE27*'Discount 1'!AD27</f>
        <v>113.086584</v>
      </c>
      <c r="AF77" s="12">
        <f>AF27*'Discount 1'!AE27</f>
        <v>111.63675600000001</v>
      </c>
      <c r="AG77" s="12">
        <f>AG27*'Discount 1'!AF27</f>
        <v>111.63675600000001</v>
      </c>
      <c r="AH77" s="12">
        <f>AH27*'Discount 1'!AG27</f>
        <v>111.63675600000001</v>
      </c>
      <c r="AI77" s="12">
        <f>AI27*'Discount 1'!AH27</f>
        <v>111.63675600000001</v>
      </c>
      <c r="AJ77" s="12">
        <f>AJ27*'Discount 1'!AI27</f>
        <v>111.63675600000001</v>
      </c>
      <c r="AK77" s="12">
        <f>AK27*'Discount 1'!AJ27</f>
        <v>114.01559999999999</v>
      </c>
      <c r="AL77" s="12">
        <f>AL27*'Discount 1'!AK27</f>
        <v>114.01559999999999</v>
      </c>
      <c r="AM77" s="12">
        <f>AM27*'Discount 1'!AL27</f>
        <v>114.01559999999999</v>
      </c>
      <c r="AN77" s="12">
        <f>AN27*'Discount 1'!AM27</f>
        <v>115.72583399999998</v>
      </c>
      <c r="AO77" s="12">
        <f>AO27*'Discount 1'!AN27</f>
        <v>115.72583399999998</v>
      </c>
      <c r="AP77" s="12">
        <f>AP27*'Discount 1'!AO27</f>
        <v>115.72583399999998</v>
      </c>
      <c r="AQ77" s="12">
        <f>AQ27*'Discount 1'!AP27</f>
        <v>115.72583399999998</v>
      </c>
      <c r="AR77" s="12">
        <f>AR27*'Discount 1'!AQ27</f>
        <v>114.29711999999998</v>
      </c>
      <c r="AS77" s="12">
        <f>AS27*'Discount 1'!AR27</f>
        <v>114.29711999999998</v>
      </c>
      <c r="AT77" s="12">
        <f>AT27*'Discount 1'!AS27</f>
        <v>114.29711999999998</v>
      </c>
      <c r="AU77" s="12">
        <f>AU27*'Discount 1'!AT27</f>
        <v>116.58306239999999</v>
      </c>
      <c r="AV77" s="12">
        <f>AV27*'Discount 1'!AU27</f>
        <v>116.58306239999999</v>
      </c>
      <c r="AW77" s="12">
        <f>AW27*'Discount 1'!AV27</f>
        <v>114.01559999999999</v>
      </c>
      <c r="AX77" s="12">
        <f>AX27*'Discount 1'!AW27</f>
        <v>114.01559999999999</v>
      </c>
      <c r="AY77" s="12">
        <f>AY27*'Discount 1'!AX27</f>
        <v>114.01559999999999</v>
      </c>
      <c r="AZ77" s="12">
        <f>AZ27*'Discount 1'!AY27</f>
        <v>115.72583399999998</v>
      </c>
      <c r="BA77" s="12">
        <f>BA27*'Discount 1'!AZ27</f>
        <v>115.72583399999998</v>
      </c>
      <c r="BB77" s="12">
        <f>BB27*'Discount 1'!BA27</f>
        <v>115.72583399999998</v>
      </c>
      <c r="BC77" s="12">
        <f>BC27*'Discount 1'!BB27</f>
        <v>130.01297399999999</v>
      </c>
      <c r="BD77" s="12">
        <f>BD27*'Discount 1'!BC27</f>
        <v>128.58425999999997</v>
      </c>
      <c r="BE77" s="12">
        <f>BE27*'Discount 1'!BD27</f>
        <v>128.58425999999997</v>
      </c>
      <c r="BF77" s="12">
        <f>BF27*'Discount 1'!BE27</f>
        <v>128.58425999999997</v>
      </c>
      <c r="BG77" s="12">
        <f>BG27*'Discount 1'!BF27</f>
        <v>131.15594519999996</v>
      </c>
      <c r="BH77" s="12">
        <f>BH27*'Discount 1'!BG27</f>
        <v>131.15594519999996</v>
      </c>
      <c r="BI77" s="12">
        <f>BI27*'Discount 1'!BH27</f>
        <v>114.01559999999999</v>
      </c>
      <c r="BJ77" s="12">
        <f>BJ27*'Discount 1'!BI27</f>
        <v>114.01559999999999</v>
      </c>
      <c r="BK77" s="12">
        <f>BK27*'Discount 1'!BJ27</f>
        <v>114.01559999999999</v>
      </c>
      <c r="BL77" s="12">
        <f>BL27*'Discount 1'!BK27</f>
        <v>115.72583399999998</v>
      </c>
      <c r="BM77" s="12">
        <f>BM27*'Discount 1'!BL27</f>
        <v>115.72583399999998</v>
      </c>
      <c r="BN77" s="12">
        <f>BN27*'Discount 1'!BM27</f>
        <v>115.72583399999998</v>
      </c>
      <c r="BO77" s="12">
        <f>BO27*'Discount 1'!BN27</f>
        <v>130.01297399999999</v>
      </c>
      <c r="BP77" s="12">
        <f>BP27*'Discount 1'!BO27</f>
        <v>128.58425999999997</v>
      </c>
      <c r="BQ77" s="12">
        <f>BQ27*'Discount 1'!BP27</f>
        <v>128.58425999999997</v>
      </c>
      <c r="BR77" s="12">
        <f>BR27*'Discount 1'!BQ27</f>
        <v>128.58425999999997</v>
      </c>
      <c r="BS77" s="12">
        <f>BS27*'Discount 1'!BR27</f>
        <v>131.15594519999996</v>
      </c>
      <c r="BT77" s="12">
        <f>BT27*'Discount 1'!BS27</f>
        <v>131.15594519999996</v>
      </c>
      <c r="BU77" s="12">
        <f>BU27*'Discount 1'!BT27</f>
        <v>138.24710997047995</v>
      </c>
      <c r="BV77" s="12">
        <f>BV27*'Discount 1'!BU27</f>
        <v>138.24710997047995</v>
      </c>
      <c r="BW77" s="12">
        <f>BW27*'Discount 1'!BV27</f>
        <v>138.24710997047995</v>
      </c>
      <c r="BX77" s="12">
        <f>BX27*'Discount 1'!BW27</f>
        <v>138.24710997047995</v>
      </c>
      <c r="BY77" s="12">
        <f>BY27*'Discount 1'!BX27</f>
        <v>138.24710997047995</v>
      </c>
      <c r="BZ77" s="12">
        <f>BZ27*'Discount 1'!BY27</f>
        <v>138.24710997047995</v>
      </c>
      <c r="CA77" s="12">
        <f>CA27*'Discount 1'!BZ27</f>
        <v>155.34984522455997</v>
      </c>
      <c r="CB77" s="12">
        <f>CB27*'Discount 1'!CA27</f>
        <v>153.92461728671995</v>
      </c>
      <c r="CC77" s="12">
        <f>CC27*'Discount 1'!CB27</f>
        <v>148.53725568168474</v>
      </c>
      <c r="CD77" s="12">
        <f>CD27*'Discount 1'!CC27</f>
        <v>148.53725568168474</v>
      </c>
      <c r="CE77" s="12">
        <f>CE27*'Discount 1'!CD27</f>
        <v>148.53725568168474</v>
      </c>
      <c r="CF77" s="12">
        <f>CF27*'Discount 1'!CE27</f>
        <v>148.53725568168474</v>
      </c>
      <c r="CG77" s="12">
        <f t="shared" si="48"/>
        <v>226.44</v>
      </c>
      <c r="CH77" s="12">
        <f t="shared" si="49"/>
        <v>226.44</v>
      </c>
      <c r="CI77" s="12">
        <f t="shared" si="50"/>
        <v>232.25399999999996</v>
      </c>
      <c r="CJ77" s="12">
        <f t="shared" si="51"/>
        <v>231.19829999999996</v>
      </c>
      <c r="CK77" s="12">
        <f t="shared" si="52"/>
        <v>916.33230000000003</v>
      </c>
      <c r="CL77" s="12">
        <f t="shared" si="53"/>
        <v>329.37839999999994</v>
      </c>
      <c r="CM77" s="12">
        <f t="shared" si="54"/>
        <v>339.25975199999999</v>
      </c>
      <c r="CN77" s="12">
        <f t="shared" si="55"/>
        <v>336.360096</v>
      </c>
      <c r="CO77" s="12">
        <f t="shared" si="56"/>
        <v>334.91026800000003</v>
      </c>
      <c r="CP77" s="12">
        <f t="shared" si="57"/>
        <v>1339.9085160000002</v>
      </c>
      <c r="CQ77" s="12">
        <f t="shared" si="58"/>
        <v>342.04679999999996</v>
      </c>
      <c r="CR77" s="12">
        <f t="shared" si="59"/>
        <v>347.17750199999995</v>
      </c>
      <c r="CS77" s="12">
        <f t="shared" si="60"/>
        <v>344.32007399999998</v>
      </c>
      <c r="CT77" s="12">
        <f t="shared" si="61"/>
        <v>347.46324479999998</v>
      </c>
      <c r="CU77" s="12">
        <f t="shared" si="62"/>
        <v>1381.0076207999998</v>
      </c>
      <c r="CV77" s="12">
        <f t="shared" si="63"/>
        <v>342.04679999999996</v>
      </c>
      <c r="CW77" s="12">
        <f t="shared" si="64"/>
        <v>347.17750199999995</v>
      </c>
      <c r="CX77" s="12">
        <f t="shared" si="65"/>
        <v>387.18149399999993</v>
      </c>
      <c r="CY77" s="12">
        <f t="shared" si="66"/>
        <v>390.8961503999999</v>
      </c>
      <c r="CZ77" s="12">
        <f t="shared" si="67"/>
        <v>1467.3019463999995</v>
      </c>
      <c r="DA77" s="12">
        <f t="shared" si="68"/>
        <v>342.04679999999996</v>
      </c>
      <c r="DB77" s="12">
        <f t="shared" si="69"/>
        <v>347.17750199999995</v>
      </c>
      <c r="DC77" s="12">
        <f t="shared" si="70"/>
        <v>387.18149399999993</v>
      </c>
      <c r="DD77" s="12">
        <f t="shared" si="71"/>
        <v>390.8961503999999</v>
      </c>
      <c r="DE77" s="12">
        <f t="shared" si="72"/>
        <v>1467.3019463999995</v>
      </c>
      <c r="DF77" s="12">
        <f t="shared" si="73"/>
        <v>414.74132991143983</v>
      </c>
      <c r="DG77" s="12">
        <f t="shared" si="74"/>
        <v>414.74132991143983</v>
      </c>
      <c r="DH77" s="12">
        <f t="shared" si="75"/>
        <v>457.81171819296469</v>
      </c>
      <c r="DI77" s="12">
        <f t="shared" si="76"/>
        <v>445.61176704505419</v>
      </c>
      <c r="DJ77" s="12">
        <f t="shared" si="77"/>
        <v>1732.9061450608983</v>
      </c>
      <c r="DK77" s="12">
        <f>SUM(M77:CHOOSE(YTD,M77,N77,O77,P77,Q77,R77,S77,T77,U77,V77,W77,X77))</f>
        <v>226.44</v>
      </c>
      <c r="DL77" s="12">
        <f>SUM(Y77:CHOOSE(YTD,Y77,Z77,AA77,AB77,AC77,AD77,AE77,AF77,AG77,AH77,AI77,AJ77))</f>
        <v>329.37839999999994</v>
      </c>
      <c r="DM77" s="12">
        <f>SUM(AK77:CHOOSE(YTD,AK77,AL77,AM77,AN77,AO77,AP77,AQ77,AR77,AS77,AT77,AU77,AV77))</f>
        <v>342.04679999999996</v>
      </c>
      <c r="DN77" s="12">
        <f>SUM(AW77:CHOOSE(YTD,AW77,AX77,AY77,AZ77,BA77,BB77,BC77,BD77,BE77,BF77,BG77,BH77))</f>
        <v>342.04679999999996</v>
      </c>
      <c r="DO77" s="12">
        <f>SUM(BI77:CHOOSE(YTD,BI77,BJ77,BK77,BL77,BM77,BN77,BO77,BP77,BQ77,BR77,BS77,BT77))</f>
        <v>342.04679999999996</v>
      </c>
      <c r="DP77" s="12">
        <f>SUM(BU77:CHOOSE(YTD,BU77,BV77,BW77,BX77,BY77,BZ77,CA77,CB77,CC77,CD77,CE77,CF77))</f>
        <v>414.74132991143983</v>
      </c>
    </row>
    <row r="78" spans="1:120" x14ac:dyDescent="0.15">
      <c r="A78" s="12" t="str">
        <f t="shared" si="33"/>
        <v>Discount 1</v>
      </c>
      <c r="B78" s="12" t="str">
        <f t="shared" ref="B78:K78" si="88">B28</f>
        <v>SKU27</v>
      </c>
      <c r="C78" s="12" t="str">
        <f t="shared" si="88"/>
        <v>SKUName27</v>
      </c>
      <c r="D78" s="12" t="str">
        <f t="shared" si="88"/>
        <v>Brand 7</v>
      </c>
      <c r="E78" s="12" t="str">
        <f t="shared" si="88"/>
        <v>Segment 1</v>
      </c>
      <c r="F78" s="12" t="str">
        <f t="shared" si="88"/>
        <v>Business Unit 1</v>
      </c>
      <c r="G78" s="12">
        <f t="shared" si="88"/>
        <v>0</v>
      </c>
      <c r="H78" s="12">
        <f t="shared" si="88"/>
        <v>0</v>
      </c>
      <c r="I78" s="12">
        <f t="shared" si="88"/>
        <v>0</v>
      </c>
      <c r="J78" s="12">
        <f t="shared" si="88"/>
        <v>0</v>
      </c>
      <c r="K78" s="12">
        <f t="shared" si="88"/>
        <v>0</v>
      </c>
      <c r="M78" s="12">
        <f>M28*'Discount 1'!L28</f>
        <v>66.69</v>
      </c>
      <c r="N78" s="12">
        <f>N28*'Discount 1'!M28</f>
        <v>66.69</v>
      </c>
      <c r="O78" s="12">
        <f>O28*'Discount 1'!N28</f>
        <v>66.69</v>
      </c>
      <c r="P78" s="12">
        <f>P28*'Discount 1'!O28</f>
        <v>66.69</v>
      </c>
      <c r="Q78" s="12">
        <f>Q28*'Discount 1'!P28</f>
        <v>66.69</v>
      </c>
      <c r="R78" s="12">
        <f>R28*'Discount 1'!Q28</f>
        <v>66.69</v>
      </c>
      <c r="S78" s="12">
        <f>S28*'Discount 1'!R28</f>
        <v>69.024149999999992</v>
      </c>
      <c r="T78" s="12">
        <f>T28*'Discount 1'!S28</f>
        <v>67.813199999999981</v>
      </c>
      <c r="U78" s="12">
        <f>U28*'Discount 1'!T28</f>
        <v>67.813199999999981</v>
      </c>
      <c r="V78" s="12">
        <f>V28*'Discount 1'!U28</f>
        <v>67.813199999999981</v>
      </c>
      <c r="W78" s="12">
        <f>W28*'Discount 1'!V28</f>
        <v>67.813199999999981</v>
      </c>
      <c r="X78" s="12">
        <f>X28*'Discount 1'!W28</f>
        <v>67.813199999999981</v>
      </c>
      <c r="Y78" s="12">
        <f>Y28*'Discount 1'!X28</f>
        <v>96.875999999999991</v>
      </c>
      <c r="Z78" s="12">
        <f>Z28*'Discount 1'!Y28</f>
        <v>96.875999999999991</v>
      </c>
      <c r="AA78" s="12">
        <f>AA28*'Discount 1'!Z28</f>
        <v>96.875999999999991</v>
      </c>
      <c r="AB78" s="12">
        <f>AB28*'Discount 1'!AA28</f>
        <v>99.78228</v>
      </c>
      <c r="AC78" s="12">
        <f>AC28*'Discount 1'!AB28</f>
        <v>99.78228</v>
      </c>
      <c r="AD78" s="12">
        <f>AD28*'Discount 1'!AC28</f>
        <v>99.78228</v>
      </c>
      <c r="AE78" s="12">
        <f>AE28*'Discount 1'!AD28</f>
        <v>99.78228</v>
      </c>
      <c r="AF78" s="12">
        <f>AF28*'Discount 1'!AE28</f>
        <v>98.119242</v>
      </c>
      <c r="AG78" s="12">
        <f>AG28*'Discount 1'!AF28</f>
        <v>98.119242</v>
      </c>
      <c r="AH78" s="12">
        <f>AH28*'Discount 1'!AG28</f>
        <v>98.119242</v>
      </c>
      <c r="AI78" s="12">
        <f>AI28*'Discount 1'!AH28</f>
        <v>98.119242</v>
      </c>
      <c r="AJ78" s="12">
        <f>AJ28*'Discount 1'!AI28</f>
        <v>98.119242</v>
      </c>
      <c r="AK78" s="12">
        <f>AK28*'Discount 1'!AJ28</f>
        <v>100.10519999999998</v>
      </c>
      <c r="AL78" s="12">
        <f>AL28*'Discount 1'!AK28</f>
        <v>100.10519999999998</v>
      </c>
      <c r="AM78" s="12">
        <f>AM28*'Discount 1'!AL28</f>
        <v>100.10519999999998</v>
      </c>
      <c r="AN78" s="12">
        <f>AN28*'Discount 1'!AM28</f>
        <v>101.60677799999998</v>
      </c>
      <c r="AO78" s="12">
        <f>AO28*'Discount 1'!AN28</f>
        <v>101.60677799999998</v>
      </c>
      <c r="AP78" s="12">
        <f>AP28*'Discount 1'!AO28</f>
        <v>101.60677799999998</v>
      </c>
      <c r="AQ78" s="12">
        <f>AQ28*'Discount 1'!AP28</f>
        <v>101.60677799999998</v>
      </c>
      <c r="AR78" s="12">
        <f>AR28*'Discount 1'!AQ28</f>
        <v>99.967958999999993</v>
      </c>
      <c r="AS78" s="12">
        <f>AS28*'Discount 1'!AR28</f>
        <v>99.967958999999993</v>
      </c>
      <c r="AT78" s="12">
        <f>AT28*'Discount 1'!AS28</f>
        <v>99.967958999999993</v>
      </c>
      <c r="AU78" s="12">
        <f>AU28*'Discount 1'!AT28</f>
        <v>101.96731817999999</v>
      </c>
      <c r="AV78" s="12">
        <f>AV28*'Discount 1'!AU28</f>
        <v>101.96731817999999</v>
      </c>
      <c r="AW78" s="12">
        <f>AW28*'Discount 1'!AV28</f>
        <v>100.10519999999998</v>
      </c>
      <c r="AX78" s="12">
        <f>AX28*'Discount 1'!AW28</f>
        <v>100.10519999999998</v>
      </c>
      <c r="AY78" s="12">
        <f>AY28*'Discount 1'!AX28</f>
        <v>100.10519999999998</v>
      </c>
      <c r="AZ78" s="12">
        <f>AZ28*'Discount 1'!AY28</f>
        <v>101.60677799999998</v>
      </c>
      <c r="BA78" s="12">
        <f>BA28*'Discount 1'!AZ28</f>
        <v>101.60677799999998</v>
      </c>
      <c r="BB78" s="12">
        <f>BB28*'Discount 1'!BA28</f>
        <v>101.60677799999998</v>
      </c>
      <c r="BC78" s="12">
        <f>BC28*'Discount 1'!BB28</f>
        <v>113.89792049999998</v>
      </c>
      <c r="BD78" s="12">
        <f>BD28*'Discount 1'!BC28</f>
        <v>112.25910149999999</v>
      </c>
      <c r="BE78" s="12">
        <f>BE28*'Discount 1'!BD28</f>
        <v>112.25910149999999</v>
      </c>
      <c r="BF78" s="12">
        <f>BF28*'Discount 1'!BE28</f>
        <v>112.25910149999999</v>
      </c>
      <c r="BG78" s="12">
        <f>BG28*'Discount 1'!BF28</f>
        <v>114.50428352999998</v>
      </c>
      <c r="BH78" s="12">
        <f>BH28*'Discount 1'!BG28</f>
        <v>114.50428352999998</v>
      </c>
      <c r="BI78" s="12">
        <f>BI28*'Discount 1'!BH28</f>
        <v>100.10519999999998</v>
      </c>
      <c r="BJ78" s="12">
        <f>BJ28*'Discount 1'!BI28</f>
        <v>100.10519999999998</v>
      </c>
      <c r="BK78" s="12">
        <f>BK28*'Discount 1'!BJ28</f>
        <v>100.10519999999998</v>
      </c>
      <c r="BL78" s="12">
        <f>BL28*'Discount 1'!BK28</f>
        <v>101.60677799999998</v>
      </c>
      <c r="BM78" s="12">
        <f>BM28*'Discount 1'!BL28</f>
        <v>101.60677799999998</v>
      </c>
      <c r="BN78" s="12">
        <f>BN28*'Discount 1'!BM28</f>
        <v>101.60677799999998</v>
      </c>
      <c r="BO78" s="12">
        <f>BO28*'Discount 1'!BN28</f>
        <v>113.89792049999998</v>
      </c>
      <c r="BP78" s="12">
        <f>BP28*'Discount 1'!BO28</f>
        <v>112.25910149999999</v>
      </c>
      <c r="BQ78" s="12">
        <f>BQ28*'Discount 1'!BP28</f>
        <v>112.25910149999999</v>
      </c>
      <c r="BR78" s="12">
        <f>BR28*'Discount 1'!BQ28</f>
        <v>112.25910149999999</v>
      </c>
      <c r="BS78" s="12">
        <f>BS28*'Discount 1'!BR28</f>
        <v>114.50428352999998</v>
      </c>
      <c r="BT78" s="12">
        <f>BT28*'Discount 1'!BS28</f>
        <v>114.50428352999998</v>
      </c>
      <c r="BU78" s="12">
        <f>BU28*'Discount 1'!BT28</f>
        <v>121.79411098217997</v>
      </c>
      <c r="BV78" s="12">
        <f>BV28*'Discount 1'!BU28</f>
        <v>121.79411098217997</v>
      </c>
      <c r="BW78" s="12">
        <f>BW28*'Discount 1'!BV28</f>
        <v>121.79411098217997</v>
      </c>
      <c r="BX78" s="12">
        <f>BX28*'Discount 1'!BW28</f>
        <v>121.79411098217997</v>
      </c>
      <c r="BY78" s="12">
        <f>BY28*'Discount 1'!BX28</f>
        <v>121.79411098217997</v>
      </c>
      <c r="BZ78" s="12">
        <f>BZ28*'Discount 1'!BY28</f>
        <v>121.79411098217997</v>
      </c>
      <c r="CA78" s="12">
        <f>CA28*'Discount 1'!BZ28</f>
        <v>136.50749351693997</v>
      </c>
      <c r="CB78" s="12">
        <f>CB28*'Discount 1'!CA28</f>
        <v>134.05526309447995</v>
      </c>
      <c r="CC78" s="12">
        <f>CC28*'Discount 1'!CB28</f>
        <v>129.36332888617318</v>
      </c>
      <c r="CD78" s="12">
        <f>CD28*'Discount 1'!CC28</f>
        <v>129.36332888617318</v>
      </c>
      <c r="CE78" s="12">
        <f>CE28*'Discount 1'!CD28</f>
        <v>129.36332888617318</v>
      </c>
      <c r="CF78" s="12">
        <f>CF28*'Discount 1'!CE28</f>
        <v>129.36332888617318</v>
      </c>
      <c r="CG78" s="12">
        <f t="shared" si="48"/>
        <v>200.07</v>
      </c>
      <c r="CH78" s="12">
        <f t="shared" si="49"/>
        <v>200.07</v>
      </c>
      <c r="CI78" s="12">
        <f t="shared" si="50"/>
        <v>204.65054999999995</v>
      </c>
      <c r="CJ78" s="12">
        <f t="shared" si="51"/>
        <v>203.43959999999993</v>
      </c>
      <c r="CK78" s="12">
        <f t="shared" si="52"/>
        <v>808.23014999999964</v>
      </c>
      <c r="CL78" s="12">
        <f t="shared" si="53"/>
        <v>290.62799999999999</v>
      </c>
      <c r="CM78" s="12">
        <f t="shared" si="54"/>
        <v>299.34683999999999</v>
      </c>
      <c r="CN78" s="12">
        <f t="shared" si="55"/>
        <v>296.02076399999999</v>
      </c>
      <c r="CO78" s="12">
        <f t="shared" si="56"/>
        <v>294.35772600000001</v>
      </c>
      <c r="CP78" s="12">
        <f t="shared" si="57"/>
        <v>1180.3533299999999</v>
      </c>
      <c r="CQ78" s="12">
        <f t="shared" si="58"/>
        <v>300.31559999999996</v>
      </c>
      <c r="CR78" s="12">
        <f t="shared" si="59"/>
        <v>304.82033399999995</v>
      </c>
      <c r="CS78" s="12">
        <f t="shared" si="60"/>
        <v>301.54269599999998</v>
      </c>
      <c r="CT78" s="12">
        <f t="shared" si="61"/>
        <v>303.90259535999996</v>
      </c>
      <c r="CU78" s="12">
        <f t="shared" si="62"/>
        <v>1210.5812253599995</v>
      </c>
      <c r="CV78" s="12">
        <f t="shared" si="63"/>
        <v>300.31559999999996</v>
      </c>
      <c r="CW78" s="12">
        <f t="shared" si="64"/>
        <v>304.82033399999995</v>
      </c>
      <c r="CX78" s="12">
        <f t="shared" si="65"/>
        <v>338.41612349999997</v>
      </c>
      <c r="CY78" s="12">
        <f t="shared" si="66"/>
        <v>341.26766855999995</v>
      </c>
      <c r="CZ78" s="12">
        <f t="shared" si="67"/>
        <v>1284.81972606</v>
      </c>
      <c r="DA78" s="12">
        <f t="shared" si="68"/>
        <v>300.31559999999996</v>
      </c>
      <c r="DB78" s="12">
        <f t="shared" si="69"/>
        <v>304.82033399999995</v>
      </c>
      <c r="DC78" s="12">
        <f t="shared" si="70"/>
        <v>338.41612349999997</v>
      </c>
      <c r="DD78" s="12">
        <f t="shared" si="71"/>
        <v>341.26766855999995</v>
      </c>
      <c r="DE78" s="12">
        <f t="shared" si="72"/>
        <v>1284.81972606</v>
      </c>
      <c r="DF78" s="12">
        <f t="shared" si="73"/>
        <v>365.38233294653992</v>
      </c>
      <c r="DG78" s="12">
        <f t="shared" si="74"/>
        <v>365.38233294653992</v>
      </c>
      <c r="DH78" s="12">
        <f t="shared" si="75"/>
        <v>399.92608549759308</v>
      </c>
      <c r="DI78" s="12">
        <f t="shared" si="76"/>
        <v>388.08998665851954</v>
      </c>
      <c r="DJ78" s="12">
        <f t="shared" si="77"/>
        <v>1518.7807380491925</v>
      </c>
      <c r="DK78" s="12">
        <f>SUM(M78:CHOOSE(YTD,M78,N78,O78,P78,Q78,R78,S78,T78,U78,V78,W78,X78))</f>
        <v>200.07</v>
      </c>
      <c r="DL78" s="12">
        <f>SUM(Y78:CHOOSE(YTD,Y78,Z78,AA78,AB78,AC78,AD78,AE78,AF78,AG78,AH78,AI78,AJ78))</f>
        <v>290.62799999999999</v>
      </c>
      <c r="DM78" s="12">
        <f>SUM(AK78:CHOOSE(YTD,AK78,AL78,AM78,AN78,AO78,AP78,AQ78,AR78,AS78,AT78,AU78,AV78))</f>
        <v>300.31559999999996</v>
      </c>
      <c r="DN78" s="12">
        <f>SUM(AW78:CHOOSE(YTD,AW78,AX78,AY78,AZ78,BA78,BB78,BC78,BD78,BE78,BF78,BG78,BH78))</f>
        <v>300.31559999999996</v>
      </c>
      <c r="DO78" s="12">
        <f>SUM(BI78:CHOOSE(YTD,BI78,BJ78,BK78,BL78,BM78,BN78,BO78,BP78,BQ78,BR78,BS78,BT78))</f>
        <v>300.31559999999996</v>
      </c>
      <c r="DP78" s="12">
        <f>SUM(BU78:CHOOSE(YTD,BU78,BV78,BW78,BX78,BY78,BZ78,CA78,CB78,CC78,CD78,CE78,CF78))</f>
        <v>365.38233294653992</v>
      </c>
    </row>
    <row r="79" spans="1:120" x14ac:dyDescent="0.15">
      <c r="A79" s="12" t="str">
        <f t="shared" si="33"/>
        <v>Discount 1</v>
      </c>
      <c r="B79" s="12" t="str">
        <f t="shared" ref="B79:K79" si="89">B29</f>
        <v>SKU28</v>
      </c>
      <c r="C79" s="12" t="str">
        <f t="shared" si="89"/>
        <v>SKUName28</v>
      </c>
      <c r="D79" s="12" t="str">
        <f t="shared" si="89"/>
        <v>Brand 8</v>
      </c>
      <c r="E79" s="12" t="str">
        <f t="shared" si="89"/>
        <v>Segment 2</v>
      </c>
      <c r="F79" s="12" t="str">
        <f t="shared" si="89"/>
        <v>Business Unit 1</v>
      </c>
      <c r="G79" s="12">
        <f t="shared" si="89"/>
        <v>0</v>
      </c>
      <c r="H79" s="12">
        <f t="shared" si="89"/>
        <v>0</v>
      </c>
      <c r="I79" s="12">
        <f t="shared" si="89"/>
        <v>0</v>
      </c>
      <c r="J79" s="12">
        <f t="shared" si="89"/>
        <v>0</v>
      </c>
      <c r="K79" s="12">
        <f t="shared" si="89"/>
        <v>0</v>
      </c>
      <c r="M79" s="12">
        <f>M29*'Discount 1'!L29</f>
        <v>92.429999999999993</v>
      </c>
      <c r="N79" s="12">
        <f>N29*'Discount 1'!M29</f>
        <v>92.429999999999993</v>
      </c>
      <c r="O79" s="12">
        <f>O29*'Discount 1'!N29</f>
        <v>92.429999999999993</v>
      </c>
      <c r="P79" s="12">
        <f>P29*'Discount 1'!O29</f>
        <v>92.429999999999993</v>
      </c>
      <c r="Q79" s="12">
        <f>Q29*'Discount 1'!P29</f>
        <v>92.429999999999993</v>
      </c>
      <c r="R79" s="12">
        <f>R29*'Discount 1'!Q29</f>
        <v>92.429999999999993</v>
      </c>
      <c r="S79" s="12">
        <f>S29*'Discount 1'!R29</f>
        <v>95.665049999999979</v>
      </c>
      <c r="T79" s="12">
        <f>T29*'Discount 1'!S29</f>
        <v>93.848624999999984</v>
      </c>
      <c r="U79" s="12">
        <f>U29*'Discount 1'!T29</f>
        <v>93.848624999999984</v>
      </c>
      <c r="V79" s="12">
        <f>V29*'Discount 1'!U29</f>
        <v>93.848624999999984</v>
      </c>
      <c r="W79" s="12">
        <f>W29*'Discount 1'!V29</f>
        <v>93.848624999999984</v>
      </c>
      <c r="X79" s="12">
        <f>X29*'Discount 1'!W29</f>
        <v>93.848624999999984</v>
      </c>
      <c r="Y79" s="12">
        <f>Y29*'Discount 1'!X29</f>
        <v>134.01179999999999</v>
      </c>
      <c r="Z79" s="12">
        <f>Z29*'Discount 1'!Y29</f>
        <v>134.01179999999999</v>
      </c>
      <c r="AA79" s="12">
        <f>AA29*'Discount 1'!Z29</f>
        <v>134.01179999999999</v>
      </c>
      <c r="AB79" s="12">
        <f>AB29*'Discount 1'!AA29</f>
        <v>138.03215399999999</v>
      </c>
      <c r="AC79" s="12">
        <f>AC29*'Discount 1'!AB29</f>
        <v>138.03215399999999</v>
      </c>
      <c r="AD79" s="12">
        <f>AD29*'Discount 1'!AC29</f>
        <v>138.03215399999999</v>
      </c>
      <c r="AE79" s="12">
        <f>AE29*'Discount 1'!AD29</f>
        <v>138.03215399999999</v>
      </c>
      <c r="AF79" s="12">
        <f>AF29*'Discount 1'!AE29</f>
        <v>135.53759700000001</v>
      </c>
      <c r="AG79" s="12">
        <f>AG29*'Discount 1'!AF29</f>
        <v>135.53759700000001</v>
      </c>
      <c r="AH79" s="12">
        <f>AH29*'Discount 1'!AG29</f>
        <v>135.53759700000001</v>
      </c>
      <c r="AI79" s="12">
        <f>AI29*'Discount 1'!AH29</f>
        <v>135.53759700000001</v>
      </c>
      <c r="AJ79" s="12">
        <f>AJ29*'Discount 1'!AI29</f>
        <v>135.53759700000001</v>
      </c>
      <c r="AK79" s="12">
        <f>AK29*'Discount 1'!AJ29</f>
        <v>138.85559999999998</v>
      </c>
      <c r="AL79" s="12">
        <f>AL29*'Discount 1'!AK29</f>
        <v>138.85559999999998</v>
      </c>
      <c r="AM79" s="12">
        <f>AM29*'Discount 1'!AL29</f>
        <v>138.85559999999998</v>
      </c>
      <c r="AN79" s="12">
        <f>AN29*'Discount 1'!AM29</f>
        <v>140.93843399999997</v>
      </c>
      <c r="AO79" s="12">
        <f>AO29*'Discount 1'!AN29</f>
        <v>140.93843399999997</v>
      </c>
      <c r="AP79" s="12">
        <f>AP29*'Discount 1'!AO29</f>
        <v>140.93843399999997</v>
      </c>
      <c r="AQ79" s="12">
        <f>AQ29*'Discount 1'!AP29</f>
        <v>140.93843399999997</v>
      </c>
      <c r="AR79" s="12">
        <f>AR29*'Discount 1'!AQ29</f>
        <v>138.48020549999998</v>
      </c>
      <c r="AS79" s="12">
        <f>AS29*'Discount 1'!AR29</f>
        <v>138.48020549999998</v>
      </c>
      <c r="AT79" s="12">
        <f>AT29*'Discount 1'!AS29</f>
        <v>138.48020549999998</v>
      </c>
      <c r="AU79" s="12">
        <f>AU29*'Discount 1'!AT29</f>
        <v>141.24980960999997</v>
      </c>
      <c r="AV79" s="12">
        <f>AV29*'Discount 1'!AU29</f>
        <v>141.24980960999997</v>
      </c>
      <c r="AW79" s="12">
        <f>AW29*'Discount 1'!AV29</f>
        <v>138.85559999999998</v>
      </c>
      <c r="AX79" s="12">
        <f>AX29*'Discount 1'!AW29</f>
        <v>138.85559999999998</v>
      </c>
      <c r="AY79" s="12">
        <f>AY29*'Discount 1'!AX29</f>
        <v>138.85559999999998</v>
      </c>
      <c r="AZ79" s="12">
        <f>AZ29*'Discount 1'!AY29</f>
        <v>140.93843399999997</v>
      </c>
      <c r="BA79" s="12">
        <f>BA29*'Discount 1'!AZ29</f>
        <v>140.93843399999997</v>
      </c>
      <c r="BB79" s="12">
        <f>BB29*'Discount 1'!BA29</f>
        <v>140.93843399999997</v>
      </c>
      <c r="BC79" s="12">
        <f>BC29*'Discount 1'!BB29</f>
        <v>158.14603349999999</v>
      </c>
      <c r="BD79" s="12">
        <f>BD29*'Discount 1'!BC29</f>
        <v>154.86839549999996</v>
      </c>
      <c r="BE79" s="12">
        <f>BE29*'Discount 1'!BD29</f>
        <v>154.86839549999996</v>
      </c>
      <c r="BF79" s="12">
        <f>BF29*'Discount 1'!BE29</f>
        <v>154.86839549999996</v>
      </c>
      <c r="BG79" s="12">
        <f>BG29*'Discount 1'!BF29</f>
        <v>157.96576340999997</v>
      </c>
      <c r="BH79" s="12">
        <f>BH29*'Discount 1'!BG29</f>
        <v>157.96576340999997</v>
      </c>
      <c r="BI79" s="12">
        <f>BI29*'Discount 1'!BH29</f>
        <v>138.85559999999998</v>
      </c>
      <c r="BJ79" s="12">
        <f>BJ29*'Discount 1'!BI29</f>
        <v>138.85559999999998</v>
      </c>
      <c r="BK79" s="12">
        <f>BK29*'Discount 1'!BJ29</f>
        <v>138.85559999999998</v>
      </c>
      <c r="BL79" s="12">
        <f>BL29*'Discount 1'!BK29</f>
        <v>140.93843399999997</v>
      </c>
      <c r="BM79" s="12">
        <f>BM29*'Discount 1'!BL29</f>
        <v>140.93843399999997</v>
      </c>
      <c r="BN79" s="12">
        <f>BN29*'Discount 1'!BM29</f>
        <v>140.93843399999997</v>
      </c>
      <c r="BO79" s="12">
        <f>BO29*'Discount 1'!BN29</f>
        <v>158.14603349999999</v>
      </c>
      <c r="BP79" s="12">
        <f>BP29*'Discount 1'!BO29</f>
        <v>154.86839549999996</v>
      </c>
      <c r="BQ79" s="12">
        <f>BQ29*'Discount 1'!BP29</f>
        <v>154.86839549999996</v>
      </c>
      <c r="BR79" s="12">
        <f>BR29*'Discount 1'!BQ29</f>
        <v>154.86839549999996</v>
      </c>
      <c r="BS79" s="12">
        <f>BS29*'Discount 1'!BR29</f>
        <v>157.96576340999997</v>
      </c>
      <c r="BT79" s="12">
        <f>BT29*'Discount 1'!BS29</f>
        <v>157.96576340999997</v>
      </c>
      <c r="BU79" s="12">
        <f>BU29*'Discount 1'!BT29</f>
        <v>168.38648900891997</v>
      </c>
      <c r="BV79" s="12">
        <f>BV29*'Discount 1'!BU29</f>
        <v>168.38648900891997</v>
      </c>
      <c r="BW79" s="12">
        <f>BW29*'Discount 1'!BV29</f>
        <v>168.38648900891997</v>
      </c>
      <c r="BX79" s="12">
        <f>BX29*'Discount 1'!BW29</f>
        <v>168.38648900891997</v>
      </c>
      <c r="BY79" s="12">
        <f>BY29*'Discount 1'!BX29</f>
        <v>168.38648900891997</v>
      </c>
      <c r="BZ79" s="12">
        <f>BZ29*'Discount 1'!BY29</f>
        <v>168.38648900891997</v>
      </c>
      <c r="CA79" s="12">
        <f>CA29*'Discount 1'!BZ29</f>
        <v>189.63915267023998</v>
      </c>
      <c r="CB79" s="12">
        <f>CB29*'Discount 1'!CA29</f>
        <v>185.55210196613996</v>
      </c>
      <c r="CC79" s="12">
        <f>CC29*'Discount 1'!CB29</f>
        <v>179.05777839732505</v>
      </c>
      <c r="CD79" s="12">
        <f>CD29*'Discount 1'!CC29</f>
        <v>179.05777839732505</v>
      </c>
      <c r="CE79" s="12">
        <f>CE29*'Discount 1'!CD29</f>
        <v>179.05777839732505</v>
      </c>
      <c r="CF79" s="12">
        <f>CF29*'Discount 1'!CE29</f>
        <v>179.05777839732505</v>
      </c>
      <c r="CG79" s="12">
        <f t="shared" si="48"/>
        <v>277.28999999999996</v>
      </c>
      <c r="CH79" s="12">
        <f t="shared" si="49"/>
        <v>277.28999999999996</v>
      </c>
      <c r="CI79" s="12">
        <f t="shared" si="50"/>
        <v>283.36229999999995</v>
      </c>
      <c r="CJ79" s="12">
        <f t="shared" si="51"/>
        <v>281.54587499999997</v>
      </c>
      <c r="CK79" s="12">
        <f t="shared" si="52"/>
        <v>1119.488175</v>
      </c>
      <c r="CL79" s="12">
        <f t="shared" si="53"/>
        <v>402.03539999999998</v>
      </c>
      <c r="CM79" s="12">
        <f t="shared" si="54"/>
        <v>414.09646199999997</v>
      </c>
      <c r="CN79" s="12">
        <f t="shared" si="55"/>
        <v>409.107348</v>
      </c>
      <c r="CO79" s="12">
        <f t="shared" si="56"/>
        <v>406.61279100000002</v>
      </c>
      <c r="CP79" s="12">
        <f t="shared" si="57"/>
        <v>1631.852001</v>
      </c>
      <c r="CQ79" s="12">
        <f t="shared" si="58"/>
        <v>416.56679999999994</v>
      </c>
      <c r="CR79" s="12">
        <f t="shared" si="59"/>
        <v>422.81530199999992</v>
      </c>
      <c r="CS79" s="12">
        <f t="shared" si="60"/>
        <v>417.89884499999994</v>
      </c>
      <c r="CT79" s="12">
        <f t="shared" si="61"/>
        <v>420.9798247199999</v>
      </c>
      <c r="CU79" s="12">
        <f t="shared" si="62"/>
        <v>1678.2607717199999</v>
      </c>
      <c r="CV79" s="12">
        <f t="shared" si="63"/>
        <v>416.56679999999994</v>
      </c>
      <c r="CW79" s="12">
        <f t="shared" si="64"/>
        <v>422.81530199999992</v>
      </c>
      <c r="CX79" s="12">
        <f t="shared" si="65"/>
        <v>467.88282449999991</v>
      </c>
      <c r="CY79" s="12">
        <f t="shared" si="66"/>
        <v>470.79992231999989</v>
      </c>
      <c r="CZ79" s="12">
        <f t="shared" si="67"/>
        <v>1778.0648488199993</v>
      </c>
      <c r="DA79" s="12">
        <f t="shared" si="68"/>
        <v>416.56679999999994</v>
      </c>
      <c r="DB79" s="12">
        <f t="shared" si="69"/>
        <v>422.81530199999992</v>
      </c>
      <c r="DC79" s="12">
        <f t="shared" si="70"/>
        <v>467.88282449999991</v>
      </c>
      <c r="DD79" s="12">
        <f t="shared" si="71"/>
        <v>470.79992231999989</v>
      </c>
      <c r="DE79" s="12">
        <f t="shared" si="72"/>
        <v>1778.0648488199993</v>
      </c>
      <c r="DF79" s="12">
        <f t="shared" si="73"/>
        <v>505.1594670267599</v>
      </c>
      <c r="DG79" s="12">
        <f t="shared" si="74"/>
        <v>505.1594670267599</v>
      </c>
      <c r="DH79" s="12">
        <f t="shared" si="75"/>
        <v>554.24903303370502</v>
      </c>
      <c r="DI79" s="12">
        <f t="shared" si="76"/>
        <v>537.17333519197518</v>
      </c>
      <c r="DJ79" s="12">
        <f t="shared" si="77"/>
        <v>2101.7413022792002</v>
      </c>
      <c r="DK79" s="12">
        <f>SUM(M79:CHOOSE(YTD,M79,N79,O79,P79,Q79,R79,S79,T79,U79,V79,W79,X79))</f>
        <v>277.28999999999996</v>
      </c>
      <c r="DL79" s="12">
        <f>SUM(Y79:CHOOSE(YTD,Y79,Z79,AA79,AB79,AC79,AD79,AE79,AF79,AG79,AH79,AI79,AJ79))</f>
        <v>402.03539999999998</v>
      </c>
      <c r="DM79" s="12">
        <f>SUM(AK79:CHOOSE(YTD,AK79,AL79,AM79,AN79,AO79,AP79,AQ79,AR79,AS79,AT79,AU79,AV79))</f>
        <v>416.56679999999994</v>
      </c>
      <c r="DN79" s="12">
        <f>SUM(AW79:CHOOSE(YTD,AW79,AX79,AY79,AZ79,BA79,BB79,BC79,BD79,BE79,BF79,BG79,BH79))</f>
        <v>416.56679999999994</v>
      </c>
      <c r="DO79" s="12">
        <f>SUM(BI79:CHOOSE(YTD,BI79,BJ79,BK79,BL79,BM79,BN79,BO79,BP79,BQ79,BR79,BS79,BT79))</f>
        <v>416.56679999999994</v>
      </c>
      <c r="DP79" s="12">
        <f>SUM(BU79:CHOOSE(YTD,BU79,BV79,BW79,BX79,BY79,BZ79,CA79,CB79,CC79,CD79,CE79,CF79))</f>
        <v>505.1594670267599</v>
      </c>
    </row>
    <row r="80" spans="1:120" x14ac:dyDescent="0.15">
      <c r="A80" s="12" t="str">
        <f t="shared" si="33"/>
        <v>Discount 1</v>
      </c>
      <c r="B80" s="12" t="str">
        <f t="shared" ref="B80:K80" si="90">B30</f>
        <v>SKU29</v>
      </c>
      <c r="C80" s="12" t="str">
        <f t="shared" si="90"/>
        <v>SKUName29</v>
      </c>
      <c r="D80" s="12" t="str">
        <f t="shared" si="90"/>
        <v>Brand 8</v>
      </c>
      <c r="E80" s="12" t="str">
        <f t="shared" si="90"/>
        <v>Segment 2</v>
      </c>
      <c r="F80" s="12" t="str">
        <f t="shared" si="90"/>
        <v>Business Unit 1</v>
      </c>
      <c r="G80" s="12">
        <f t="shared" si="90"/>
        <v>0</v>
      </c>
      <c r="H80" s="12">
        <f t="shared" si="90"/>
        <v>0</v>
      </c>
      <c r="I80" s="12">
        <f t="shared" si="90"/>
        <v>0</v>
      </c>
      <c r="J80" s="12">
        <f t="shared" si="90"/>
        <v>0</v>
      </c>
      <c r="K80" s="12">
        <f t="shared" si="90"/>
        <v>0</v>
      </c>
      <c r="M80" s="12">
        <f>M30*'Discount 1'!L30</f>
        <v>186.03</v>
      </c>
      <c r="N80" s="12">
        <f>N30*'Discount 1'!M30</f>
        <v>186.03</v>
      </c>
      <c r="O80" s="12">
        <f>O30*'Discount 1'!N30</f>
        <v>186.03</v>
      </c>
      <c r="P80" s="12">
        <f>P30*'Discount 1'!O30</f>
        <v>186.03</v>
      </c>
      <c r="Q80" s="12">
        <f>Q30*'Discount 1'!P30</f>
        <v>186.03</v>
      </c>
      <c r="R80" s="12">
        <f>R30*'Discount 1'!Q30</f>
        <v>186.03</v>
      </c>
      <c r="S80" s="12">
        <f>S30*'Discount 1'!R30</f>
        <v>192.54104999999996</v>
      </c>
      <c r="T80" s="12">
        <f>T30*'Discount 1'!S30</f>
        <v>188.90819999999999</v>
      </c>
      <c r="U80" s="12">
        <f>U30*'Discount 1'!T30</f>
        <v>188.90819999999999</v>
      </c>
      <c r="V80" s="12">
        <f>V30*'Discount 1'!U30</f>
        <v>188.90819999999999</v>
      </c>
      <c r="W80" s="12">
        <f>W30*'Discount 1'!V30</f>
        <v>188.90819999999999</v>
      </c>
      <c r="X80" s="12">
        <f>X30*'Discount 1'!W30</f>
        <v>188.90819999999999</v>
      </c>
      <c r="Y80" s="12">
        <f>Y30*'Discount 1'!X30</f>
        <v>269.63819999999998</v>
      </c>
      <c r="Z80" s="12">
        <f>Z30*'Discount 1'!Y30</f>
        <v>269.63819999999998</v>
      </c>
      <c r="AA80" s="12">
        <f>AA30*'Discount 1'!Z30</f>
        <v>269.63819999999998</v>
      </c>
      <c r="AB80" s="12">
        <f>AB30*'Discount 1'!AA30</f>
        <v>277.72734600000001</v>
      </c>
      <c r="AC80" s="12">
        <f>AC30*'Discount 1'!AB30</f>
        <v>277.72734600000001</v>
      </c>
      <c r="AD80" s="12">
        <f>AD30*'Discount 1'!AC30</f>
        <v>277.72734600000001</v>
      </c>
      <c r="AE80" s="12">
        <f>AE30*'Discount 1'!AD30</f>
        <v>277.72734600000001</v>
      </c>
      <c r="AF80" s="12">
        <f>AF30*'Discount 1'!AE30</f>
        <v>272.73823199999998</v>
      </c>
      <c r="AG80" s="12">
        <f>AG30*'Discount 1'!AF30</f>
        <v>272.73823199999998</v>
      </c>
      <c r="AH80" s="12">
        <f>AH30*'Discount 1'!AG30</f>
        <v>272.73823199999998</v>
      </c>
      <c r="AI80" s="12">
        <f>AI30*'Discount 1'!AH30</f>
        <v>272.73823199999998</v>
      </c>
      <c r="AJ80" s="12">
        <f>AJ30*'Discount 1'!AI30</f>
        <v>272.73823199999998</v>
      </c>
      <c r="AK80" s="12">
        <f>AK30*'Discount 1'!AJ30</f>
        <v>279.32580000000002</v>
      </c>
      <c r="AL80" s="12">
        <f>AL30*'Discount 1'!AK30</f>
        <v>279.32580000000002</v>
      </c>
      <c r="AM80" s="12">
        <f>AM30*'Discount 1'!AL30</f>
        <v>279.32580000000002</v>
      </c>
      <c r="AN80" s="12">
        <f>AN30*'Discount 1'!AM30</f>
        <v>283.51568699999996</v>
      </c>
      <c r="AO80" s="12">
        <f>AO30*'Discount 1'!AN30</f>
        <v>283.51568699999996</v>
      </c>
      <c r="AP80" s="12">
        <f>AP30*'Discount 1'!AO30</f>
        <v>283.51568699999996</v>
      </c>
      <c r="AQ80" s="12">
        <f>AQ30*'Discount 1'!AP30</f>
        <v>283.51568699999996</v>
      </c>
      <c r="AR80" s="12">
        <f>AR30*'Discount 1'!AQ30</f>
        <v>278.59922999999998</v>
      </c>
      <c r="AS80" s="12">
        <f>AS30*'Discount 1'!AR30</f>
        <v>278.59922999999998</v>
      </c>
      <c r="AT80" s="12">
        <f>AT30*'Discount 1'!AS30</f>
        <v>278.59922999999998</v>
      </c>
      <c r="AU80" s="12">
        <f>AU30*'Discount 1'!AT30</f>
        <v>284.17121459999993</v>
      </c>
      <c r="AV80" s="12">
        <f>AV30*'Discount 1'!AU30</f>
        <v>284.17121459999993</v>
      </c>
      <c r="AW80" s="12">
        <f>AW30*'Discount 1'!AV30</f>
        <v>279.32580000000002</v>
      </c>
      <c r="AX80" s="12">
        <f>AX30*'Discount 1'!AW30</f>
        <v>279.32580000000002</v>
      </c>
      <c r="AY80" s="12">
        <f>AY30*'Discount 1'!AX30</f>
        <v>279.32580000000002</v>
      </c>
      <c r="AZ80" s="12">
        <f>AZ30*'Discount 1'!AY30</f>
        <v>283.51568699999996</v>
      </c>
      <c r="BA80" s="12">
        <f>BA30*'Discount 1'!AZ30</f>
        <v>283.51568699999996</v>
      </c>
      <c r="BB80" s="12">
        <f>BB30*'Discount 1'!BA30</f>
        <v>283.51568699999996</v>
      </c>
      <c r="BC80" s="12">
        <f>BC30*'Discount 1'!BB30</f>
        <v>317.93088599999999</v>
      </c>
      <c r="BD80" s="12">
        <f>BD30*'Discount 1'!BC30</f>
        <v>311.37560999999994</v>
      </c>
      <c r="BE80" s="12">
        <f>BE30*'Discount 1'!BD30</f>
        <v>311.37560999999994</v>
      </c>
      <c r="BF80" s="12">
        <f>BF30*'Discount 1'!BE30</f>
        <v>311.37560999999994</v>
      </c>
      <c r="BG80" s="12">
        <f>BG30*'Discount 1'!BF30</f>
        <v>317.60312219999992</v>
      </c>
      <c r="BH80" s="12">
        <f>BH30*'Discount 1'!BG30</f>
        <v>317.60312219999992</v>
      </c>
      <c r="BI80" s="12">
        <f>BI30*'Discount 1'!BH30</f>
        <v>279.32580000000002</v>
      </c>
      <c r="BJ80" s="12">
        <f>BJ30*'Discount 1'!BI30</f>
        <v>279.32580000000002</v>
      </c>
      <c r="BK80" s="12">
        <f>BK30*'Discount 1'!BJ30</f>
        <v>279.32580000000002</v>
      </c>
      <c r="BL80" s="12">
        <f>BL30*'Discount 1'!BK30</f>
        <v>283.51568699999996</v>
      </c>
      <c r="BM80" s="12">
        <f>BM30*'Discount 1'!BL30</f>
        <v>283.51568699999996</v>
      </c>
      <c r="BN80" s="12">
        <f>BN30*'Discount 1'!BM30</f>
        <v>283.51568699999996</v>
      </c>
      <c r="BO80" s="12">
        <f>BO30*'Discount 1'!BN30</f>
        <v>317.93088599999999</v>
      </c>
      <c r="BP80" s="12">
        <f>BP30*'Discount 1'!BO30</f>
        <v>311.37560999999994</v>
      </c>
      <c r="BQ80" s="12">
        <f>BQ30*'Discount 1'!BP30</f>
        <v>311.37560999999994</v>
      </c>
      <c r="BR80" s="12">
        <f>BR30*'Discount 1'!BQ30</f>
        <v>311.37560999999994</v>
      </c>
      <c r="BS80" s="12">
        <f>BS30*'Discount 1'!BR30</f>
        <v>317.60312219999992</v>
      </c>
      <c r="BT80" s="12">
        <f>BT30*'Discount 1'!BS30</f>
        <v>317.60312219999992</v>
      </c>
      <c r="BU80" s="12">
        <f>BU30*'Discount 1'!BT30</f>
        <v>340.04261858111988</v>
      </c>
      <c r="BV80" s="12">
        <f>BV30*'Discount 1'!BU30</f>
        <v>340.04261858111988</v>
      </c>
      <c r="BW80" s="12">
        <f>BW30*'Discount 1'!BV30</f>
        <v>340.04261858111988</v>
      </c>
      <c r="BX80" s="12">
        <f>BX30*'Discount 1'!BW30</f>
        <v>340.04261858111988</v>
      </c>
      <c r="BY80" s="12">
        <f>BY30*'Discount 1'!BX30</f>
        <v>340.04261858111988</v>
      </c>
      <c r="BZ80" s="12">
        <f>BZ30*'Discount 1'!BY30</f>
        <v>340.04261858111988</v>
      </c>
      <c r="CA80" s="12">
        <f>CA30*'Discount 1'!BZ30</f>
        <v>380.91312562211994</v>
      </c>
      <c r="CB80" s="12">
        <f>CB30*'Discount 1'!CA30</f>
        <v>372.73902421391989</v>
      </c>
      <c r="CC80" s="12">
        <f>CC30*'Discount 1'!CB30</f>
        <v>359.69315836643267</v>
      </c>
      <c r="CD80" s="12">
        <f>CD30*'Discount 1'!CC30</f>
        <v>359.69315836643267</v>
      </c>
      <c r="CE80" s="12">
        <f>CE30*'Discount 1'!CD30</f>
        <v>359.69315836643267</v>
      </c>
      <c r="CF80" s="12">
        <f>CF30*'Discount 1'!CE30</f>
        <v>359.69315836643267</v>
      </c>
      <c r="CG80" s="12">
        <f t="shared" si="48"/>
        <v>558.09</v>
      </c>
      <c r="CH80" s="12">
        <f t="shared" si="49"/>
        <v>558.09</v>
      </c>
      <c r="CI80" s="12">
        <f t="shared" si="50"/>
        <v>570.35744999999997</v>
      </c>
      <c r="CJ80" s="12">
        <f t="shared" si="51"/>
        <v>566.72460000000001</v>
      </c>
      <c r="CK80" s="12">
        <f t="shared" si="52"/>
        <v>2253.2620500000003</v>
      </c>
      <c r="CL80" s="12">
        <f t="shared" si="53"/>
        <v>808.91459999999995</v>
      </c>
      <c r="CM80" s="12">
        <f t="shared" si="54"/>
        <v>833.18203800000003</v>
      </c>
      <c r="CN80" s="12">
        <f t="shared" si="55"/>
        <v>823.20380999999998</v>
      </c>
      <c r="CO80" s="12">
        <f t="shared" si="56"/>
        <v>818.214696</v>
      </c>
      <c r="CP80" s="12">
        <f t="shared" si="57"/>
        <v>3283.5151440000009</v>
      </c>
      <c r="CQ80" s="12">
        <f t="shared" si="58"/>
        <v>837.97739999999999</v>
      </c>
      <c r="CR80" s="12">
        <f t="shared" si="59"/>
        <v>850.54706099999987</v>
      </c>
      <c r="CS80" s="12">
        <f t="shared" si="60"/>
        <v>840.71414699999991</v>
      </c>
      <c r="CT80" s="12">
        <f t="shared" si="61"/>
        <v>846.94165919999978</v>
      </c>
      <c r="CU80" s="12">
        <f t="shared" si="62"/>
        <v>3376.1802671999994</v>
      </c>
      <c r="CV80" s="12">
        <f t="shared" si="63"/>
        <v>837.97739999999999</v>
      </c>
      <c r="CW80" s="12">
        <f t="shared" si="64"/>
        <v>850.54706099999987</v>
      </c>
      <c r="CX80" s="12">
        <f t="shared" si="65"/>
        <v>940.68210599999986</v>
      </c>
      <c r="CY80" s="12">
        <f t="shared" si="66"/>
        <v>946.58185439999977</v>
      </c>
      <c r="CZ80" s="12">
        <f t="shared" si="67"/>
        <v>3575.7884214000005</v>
      </c>
      <c r="DA80" s="12">
        <f t="shared" si="68"/>
        <v>837.97739999999999</v>
      </c>
      <c r="DB80" s="12">
        <f t="shared" si="69"/>
        <v>850.54706099999987</v>
      </c>
      <c r="DC80" s="12">
        <f t="shared" si="70"/>
        <v>940.68210599999986</v>
      </c>
      <c r="DD80" s="12">
        <f t="shared" si="71"/>
        <v>946.58185439999977</v>
      </c>
      <c r="DE80" s="12">
        <f t="shared" si="72"/>
        <v>3575.7884214000005</v>
      </c>
      <c r="DF80" s="12">
        <f t="shared" si="73"/>
        <v>1020.1278557433596</v>
      </c>
      <c r="DG80" s="12">
        <f t="shared" si="74"/>
        <v>1020.1278557433596</v>
      </c>
      <c r="DH80" s="12">
        <f t="shared" si="75"/>
        <v>1113.3453082024726</v>
      </c>
      <c r="DI80" s="12">
        <f t="shared" si="76"/>
        <v>1079.079475099298</v>
      </c>
      <c r="DJ80" s="12">
        <f t="shared" si="77"/>
        <v>4232.6804947884893</v>
      </c>
      <c r="DK80" s="12">
        <f>SUM(M80:CHOOSE(YTD,M80,N80,O80,P80,Q80,R80,S80,T80,U80,V80,W80,X80))</f>
        <v>558.09</v>
      </c>
      <c r="DL80" s="12">
        <f>SUM(Y80:CHOOSE(YTD,Y80,Z80,AA80,AB80,AC80,AD80,AE80,AF80,AG80,AH80,AI80,AJ80))</f>
        <v>808.91459999999995</v>
      </c>
      <c r="DM80" s="12">
        <f>SUM(AK80:CHOOSE(YTD,AK80,AL80,AM80,AN80,AO80,AP80,AQ80,AR80,AS80,AT80,AU80,AV80))</f>
        <v>837.97739999999999</v>
      </c>
      <c r="DN80" s="12">
        <f>SUM(AW80:CHOOSE(YTD,AW80,AX80,AY80,AZ80,BA80,BB80,BC80,BD80,BE80,BF80,BG80,BH80))</f>
        <v>837.97739999999999</v>
      </c>
      <c r="DO80" s="12">
        <f>SUM(BI80:CHOOSE(YTD,BI80,BJ80,BK80,BL80,BM80,BN80,BO80,BP80,BQ80,BR80,BS80,BT80))</f>
        <v>837.97739999999999</v>
      </c>
      <c r="DP80" s="12">
        <f>SUM(BU80:CHOOSE(YTD,BU80,BV80,BW80,BX80,BY80,BZ80,CA80,CB80,CC80,CD80,CE80,CF80))</f>
        <v>1020.1278557433596</v>
      </c>
    </row>
    <row r="81" spans="1:120" x14ac:dyDescent="0.15">
      <c r="A81" s="12" t="str">
        <f t="shared" si="33"/>
        <v>Discount 1</v>
      </c>
      <c r="B81" s="12" t="str">
        <f t="shared" ref="B81:K81" si="91">B31</f>
        <v>SKU30</v>
      </c>
      <c r="C81" s="12" t="str">
        <f t="shared" si="91"/>
        <v>SKUName30</v>
      </c>
      <c r="D81" s="12" t="str">
        <f t="shared" si="91"/>
        <v>Brand 8</v>
      </c>
      <c r="E81" s="12" t="str">
        <f t="shared" si="91"/>
        <v>Segment 2</v>
      </c>
      <c r="F81" s="12" t="str">
        <f t="shared" si="91"/>
        <v>Business Unit 1</v>
      </c>
      <c r="G81" s="12">
        <f t="shared" si="91"/>
        <v>0</v>
      </c>
      <c r="H81" s="12">
        <f t="shared" si="91"/>
        <v>0</v>
      </c>
      <c r="I81" s="12">
        <f t="shared" si="91"/>
        <v>0</v>
      </c>
      <c r="J81" s="12">
        <f t="shared" si="91"/>
        <v>0</v>
      </c>
      <c r="K81" s="12">
        <f t="shared" si="91"/>
        <v>0</v>
      </c>
      <c r="M81" s="12">
        <f>M31*'Discount 1'!L31</f>
        <v>75.734999999999999</v>
      </c>
      <c r="N81" s="12">
        <f>N31*'Discount 1'!M31</f>
        <v>75.734999999999999</v>
      </c>
      <c r="O81" s="12">
        <f>O31*'Discount 1'!N31</f>
        <v>75.734999999999999</v>
      </c>
      <c r="P81" s="12">
        <f>P31*'Discount 1'!O31</f>
        <v>75.734999999999999</v>
      </c>
      <c r="Q81" s="12">
        <f>Q31*'Discount 1'!P31</f>
        <v>75.734999999999999</v>
      </c>
      <c r="R81" s="12">
        <f>R31*'Discount 1'!Q31</f>
        <v>75.734999999999999</v>
      </c>
      <c r="S81" s="12">
        <f>S31*'Discount 1'!R31</f>
        <v>78.385724999999979</v>
      </c>
      <c r="T81" s="12">
        <f>T31*'Discount 1'!S31</f>
        <v>76.802174999999991</v>
      </c>
      <c r="U81" s="12">
        <f>U31*'Discount 1'!T31</f>
        <v>76.802174999999991</v>
      </c>
      <c r="V81" s="12">
        <f>V31*'Discount 1'!U31</f>
        <v>76.802174999999991</v>
      </c>
      <c r="W81" s="12">
        <f>W31*'Discount 1'!V31</f>
        <v>76.802174999999991</v>
      </c>
      <c r="X81" s="12">
        <f>X31*'Discount 1'!W31</f>
        <v>76.802174999999991</v>
      </c>
      <c r="Y81" s="12">
        <f>Y31*'Discount 1'!X31</f>
        <v>109.79279999999999</v>
      </c>
      <c r="Z81" s="12">
        <f>Z31*'Discount 1'!Y31</f>
        <v>109.79279999999999</v>
      </c>
      <c r="AA81" s="12">
        <f>AA31*'Discount 1'!Z31</f>
        <v>109.79279999999999</v>
      </c>
      <c r="AB81" s="12">
        <f>AB31*'Discount 1'!AA31</f>
        <v>113.086584</v>
      </c>
      <c r="AC81" s="12">
        <f>AC31*'Discount 1'!AB31</f>
        <v>113.086584</v>
      </c>
      <c r="AD81" s="12">
        <f>AD31*'Discount 1'!AC31</f>
        <v>113.086584</v>
      </c>
      <c r="AE81" s="12">
        <f>AE31*'Discount 1'!AD31</f>
        <v>113.086584</v>
      </c>
      <c r="AF81" s="12">
        <f>AF31*'Discount 1'!AE31</f>
        <v>110.91184199999999</v>
      </c>
      <c r="AG81" s="12">
        <f>AG31*'Discount 1'!AF31</f>
        <v>110.91184199999999</v>
      </c>
      <c r="AH81" s="12">
        <f>AH31*'Discount 1'!AG31</f>
        <v>110.91184199999999</v>
      </c>
      <c r="AI81" s="12">
        <f>AI31*'Discount 1'!AH31</f>
        <v>110.91184199999999</v>
      </c>
      <c r="AJ81" s="12">
        <f>AJ31*'Discount 1'!AI31</f>
        <v>110.91184199999999</v>
      </c>
      <c r="AK81" s="12">
        <f>AK31*'Discount 1'!AJ31</f>
        <v>114.01559999999999</v>
      </c>
      <c r="AL81" s="12">
        <f>AL31*'Discount 1'!AK31</f>
        <v>114.01559999999999</v>
      </c>
      <c r="AM81" s="12">
        <f>AM31*'Discount 1'!AL31</f>
        <v>114.01559999999999</v>
      </c>
      <c r="AN81" s="12">
        <f>AN31*'Discount 1'!AM31</f>
        <v>115.72583399999998</v>
      </c>
      <c r="AO81" s="12">
        <f>AO31*'Discount 1'!AN31</f>
        <v>115.72583399999998</v>
      </c>
      <c r="AP81" s="12">
        <f>AP31*'Discount 1'!AO31</f>
        <v>115.72583399999998</v>
      </c>
      <c r="AQ81" s="12">
        <f>AQ31*'Discount 1'!AP31</f>
        <v>115.72583399999998</v>
      </c>
      <c r="AR81" s="12">
        <f>AR31*'Discount 1'!AQ31</f>
        <v>113.58276299999999</v>
      </c>
      <c r="AS81" s="12">
        <f>AS31*'Discount 1'!AR31</f>
        <v>113.58276299999999</v>
      </c>
      <c r="AT81" s="12">
        <f>AT31*'Discount 1'!AS31</f>
        <v>113.58276299999999</v>
      </c>
      <c r="AU81" s="12">
        <f>AU31*'Discount 1'!AT31</f>
        <v>115.85441825999999</v>
      </c>
      <c r="AV81" s="12">
        <f>AV31*'Discount 1'!AU31</f>
        <v>115.85441825999999</v>
      </c>
      <c r="AW81" s="12">
        <f>AW31*'Discount 1'!AV31</f>
        <v>114.01559999999999</v>
      </c>
      <c r="AX81" s="12">
        <f>AX31*'Discount 1'!AW31</f>
        <v>114.01559999999999</v>
      </c>
      <c r="AY81" s="12">
        <f>AY31*'Discount 1'!AX31</f>
        <v>114.01559999999999</v>
      </c>
      <c r="AZ81" s="12">
        <f>AZ31*'Discount 1'!AY31</f>
        <v>115.72583399999998</v>
      </c>
      <c r="BA81" s="12">
        <f>BA31*'Discount 1'!AZ31</f>
        <v>115.72583399999998</v>
      </c>
      <c r="BB81" s="12">
        <f>BB31*'Discount 1'!BA31</f>
        <v>115.72583399999998</v>
      </c>
      <c r="BC81" s="12">
        <f>BC31*'Discount 1'!BB31</f>
        <v>129.65579549999998</v>
      </c>
      <c r="BD81" s="12">
        <f>BD31*'Discount 1'!BC31</f>
        <v>127.51272449999999</v>
      </c>
      <c r="BE81" s="12">
        <f>BE31*'Discount 1'!BD31</f>
        <v>127.51272449999999</v>
      </c>
      <c r="BF81" s="12">
        <f>BF31*'Discount 1'!BE31</f>
        <v>127.51272449999999</v>
      </c>
      <c r="BG81" s="12">
        <f>BG31*'Discount 1'!BF31</f>
        <v>130.06297899</v>
      </c>
      <c r="BH81" s="12">
        <f>BH31*'Discount 1'!BG31</f>
        <v>130.06297899</v>
      </c>
      <c r="BI81" s="12">
        <f>BI31*'Discount 1'!BH31</f>
        <v>114.01559999999999</v>
      </c>
      <c r="BJ81" s="12">
        <f>BJ31*'Discount 1'!BI31</f>
        <v>114.01559999999999</v>
      </c>
      <c r="BK81" s="12">
        <f>BK31*'Discount 1'!BJ31</f>
        <v>114.01559999999999</v>
      </c>
      <c r="BL81" s="12">
        <f>BL31*'Discount 1'!BK31</f>
        <v>115.72583399999998</v>
      </c>
      <c r="BM81" s="12">
        <f>BM31*'Discount 1'!BL31</f>
        <v>115.72583399999998</v>
      </c>
      <c r="BN81" s="12">
        <f>BN31*'Discount 1'!BM31</f>
        <v>115.72583399999998</v>
      </c>
      <c r="BO81" s="12">
        <f>BO31*'Discount 1'!BN31</f>
        <v>129.65579549999998</v>
      </c>
      <c r="BP81" s="12">
        <f>BP31*'Discount 1'!BO31</f>
        <v>127.51272449999999</v>
      </c>
      <c r="BQ81" s="12">
        <f>BQ31*'Discount 1'!BP31</f>
        <v>127.51272449999999</v>
      </c>
      <c r="BR81" s="12">
        <f>BR31*'Discount 1'!BQ31</f>
        <v>127.51272449999999</v>
      </c>
      <c r="BS81" s="12">
        <f>BS31*'Discount 1'!BR31</f>
        <v>130.06297899</v>
      </c>
      <c r="BT81" s="12">
        <f>BT31*'Discount 1'!BS31</f>
        <v>130.06297899</v>
      </c>
      <c r="BU81" s="12">
        <f>BU31*'Discount 1'!BT31</f>
        <v>138.95972393939999</v>
      </c>
      <c r="BV81" s="12">
        <f>BV31*'Discount 1'!BU31</f>
        <v>138.95972393939999</v>
      </c>
      <c r="BW81" s="12">
        <f>BW31*'Discount 1'!BV31</f>
        <v>138.95972393939999</v>
      </c>
      <c r="BX81" s="12">
        <f>BX31*'Discount 1'!BW31</f>
        <v>138.95972393939999</v>
      </c>
      <c r="BY81" s="12">
        <f>BY31*'Discount 1'!BX31</f>
        <v>138.95972393939999</v>
      </c>
      <c r="BZ81" s="12">
        <f>BZ31*'Discount 1'!BY31</f>
        <v>138.95972393939999</v>
      </c>
      <c r="CA81" s="12">
        <f>CA31*'Discount 1'!BZ31</f>
        <v>154.99353824009998</v>
      </c>
      <c r="CB81" s="12">
        <f>CB31*'Discount 1'!CA31</f>
        <v>152.85569633333998</v>
      </c>
      <c r="CC81" s="12">
        <f>CC31*'Discount 1'!CB31</f>
        <v>147.50574696167308</v>
      </c>
      <c r="CD81" s="12">
        <f>CD31*'Discount 1'!CC31</f>
        <v>147.50574696167308</v>
      </c>
      <c r="CE81" s="12">
        <f>CE31*'Discount 1'!CD31</f>
        <v>147.50574696167308</v>
      </c>
      <c r="CF81" s="12">
        <f>CF31*'Discount 1'!CE31</f>
        <v>147.50574696167308</v>
      </c>
      <c r="CG81" s="12">
        <f t="shared" si="48"/>
        <v>227.20499999999998</v>
      </c>
      <c r="CH81" s="12">
        <f t="shared" si="49"/>
        <v>227.20499999999998</v>
      </c>
      <c r="CI81" s="12">
        <f t="shared" si="50"/>
        <v>231.99007499999993</v>
      </c>
      <c r="CJ81" s="12">
        <f t="shared" si="51"/>
        <v>230.40652499999999</v>
      </c>
      <c r="CK81" s="12">
        <f t="shared" si="52"/>
        <v>916.80660000000012</v>
      </c>
      <c r="CL81" s="12">
        <f t="shared" si="53"/>
        <v>329.37839999999994</v>
      </c>
      <c r="CM81" s="12">
        <f t="shared" si="54"/>
        <v>339.25975199999999</v>
      </c>
      <c r="CN81" s="12">
        <f t="shared" si="55"/>
        <v>334.91026799999997</v>
      </c>
      <c r="CO81" s="12">
        <f t="shared" si="56"/>
        <v>332.73552599999999</v>
      </c>
      <c r="CP81" s="12">
        <f t="shared" si="57"/>
        <v>1336.283946</v>
      </c>
      <c r="CQ81" s="12">
        <f t="shared" si="58"/>
        <v>342.04679999999996</v>
      </c>
      <c r="CR81" s="12">
        <f t="shared" si="59"/>
        <v>347.17750199999995</v>
      </c>
      <c r="CS81" s="12">
        <f t="shared" si="60"/>
        <v>342.89135999999996</v>
      </c>
      <c r="CT81" s="12">
        <f t="shared" si="61"/>
        <v>345.29159951999998</v>
      </c>
      <c r="CU81" s="12">
        <f t="shared" si="62"/>
        <v>1377.4072615199993</v>
      </c>
      <c r="CV81" s="12">
        <f t="shared" si="63"/>
        <v>342.04679999999996</v>
      </c>
      <c r="CW81" s="12">
        <f t="shared" si="64"/>
        <v>347.17750199999995</v>
      </c>
      <c r="CX81" s="12">
        <f t="shared" si="65"/>
        <v>384.68124449999993</v>
      </c>
      <c r="CY81" s="12">
        <f t="shared" si="66"/>
        <v>387.63868248000006</v>
      </c>
      <c r="CZ81" s="12">
        <f t="shared" si="67"/>
        <v>1461.5442289799994</v>
      </c>
      <c r="DA81" s="12">
        <f t="shared" si="68"/>
        <v>342.04679999999996</v>
      </c>
      <c r="DB81" s="12">
        <f t="shared" si="69"/>
        <v>347.17750199999995</v>
      </c>
      <c r="DC81" s="12">
        <f t="shared" si="70"/>
        <v>384.68124449999993</v>
      </c>
      <c r="DD81" s="12">
        <f t="shared" si="71"/>
        <v>387.63868248000006</v>
      </c>
      <c r="DE81" s="12">
        <f t="shared" si="72"/>
        <v>1461.5442289799994</v>
      </c>
      <c r="DF81" s="12">
        <f t="shared" si="73"/>
        <v>416.87917181820001</v>
      </c>
      <c r="DG81" s="12">
        <f t="shared" si="74"/>
        <v>416.87917181820001</v>
      </c>
      <c r="DH81" s="12">
        <f t="shared" si="75"/>
        <v>455.35498153511304</v>
      </c>
      <c r="DI81" s="12">
        <f t="shared" si="76"/>
        <v>442.51724088501925</v>
      </c>
      <c r="DJ81" s="12">
        <f t="shared" si="77"/>
        <v>1731.6305660565324</v>
      </c>
      <c r="DK81" s="12">
        <f>SUM(M81:CHOOSE(YTD,M81,N81,O81,P81,Q81,R81,S81,T81,U81,V81,W81,X81))</f>
        <v>227.20499999999998</v>
      </c>
      <c r="DL81" s="12">
        <f>SUM(Y81:CHOOSE(YTD,Y81,Z81,AA81,AB81,AC81,AD81,AE81,AF81,AG81,AH81,AI81,AJ81))</f>
        <v>329.37839999999994</v>
      </c>
      <c r="DM81" s="12">
        <f>SUM(AK81:CHOOSE(YTD,AK81,AL81,AM81,AN81,AO81,AP81,AQ81,AR81,AS81,AT81,AU81,AV81))</f>
        <v>342.04679999999996</v>
      </c>
      <c r="DN81" s="12">
        <f>SUM(AW81:CHOOSE(YTD,AW81,AX81,AY81,AZ81,BA81,BB81,BC81,BD81,BE81,BF81,BG81,BH81))</f>
        <v>342.04679999999996</v>
      </c>
      <c r="DO81" s="12">
        <f>SUM(BI81:CHOOSE(YTD,BI81,BJ81,BK81,BL81,BM81,BN81,BO81,BP81,BQ81,BR81,BS81,BT81))</f>
        <v>342.04679999999996</v>
      </c>
      <c r="DP81" s="12">
        <f>SUM(BU81:CHOOSE(YTD,BU81,BV81,BW81,BX81,BY81,BZ81,CA81,CB81,CC81,CD81,CE81,CF81))</f>
        <v>416.87917181820001</v>
      </c>
    </row>
    <row r="82" spans="1:120" x14ac:dyDescent="0.15">
      <c r="A82" s="12" t="str">
        <f t="shared" si="33"/>
        <v>Discount 1</v>
      </c>
      <c r="B82" s="12" t="str">
        <f t="shared" ref="B82:K82" si="92">B32</f>
        <v>SKU31</v>
      </c>
      <c r="C82" s="12" t="str">
        <f t="shared" si="92"/>
        <v>SKUName31</v>
      </c>
      <c r="D82" s="12" t="str">
        <f t="shared" si="92"/>
        <v>Brand 8</v>
      </c>
      <c r="E82" s="12" t="str">
        <f t="shared" si="92"/>
        <v>Segment 2</v>
      </c>
      <c r="F82" s="12" t="str">
        <f t="shared" si="92"/>
        <v>Business Unit 1</v>
      </c>
      <c r="G82" s="12">
        <f t="shared" si="92"/>
        <v>0</v>
      </c>
      <c r="H82" s="12">
        <f t="shared" si="92"/>
        <v>0</v>
      </c>
      <c r="I82" s="12">
        <f t="shared" si="92"/>
        <v>0</v>
      </c>
      <c r="J82" s="12">
        <f t="shared" si="92"/>
        <v>0</v>
      </c>
      <c r="K82" s="12">
        <f t="shared" si="92"/>
        <v>0</v>
      </c>
      <c r="M82" s="12">
        <f>M32*'Discount 1'!L32</f>
        <v>154.04999999999998</v>
      </c>
      <c r="N82" s="12">
        <f>N32*'Discount 1'!M32</f>
        <v>154.04999999999998</v>
      </c>
      <c r="O82" s="12">
        <f>O32*'Discount 1'!N32</f>
        <v>154.04999999999998</v>
      </c>
      <c r="P82" s="12">
        <f>P32*'Discount 1'!O32</f>
        <v>154.04999999999998</v>
      </c>
      <c r="Q82" s="12">
        <f>Q32*'Discount 1'!P32</f>
        <v>154.04999999999998</v>
      </c>
      <c r="R82" s="12">
        <f>R32*'Discount 1'!Q32</f>
        <v>154.04999999999998</v>
      </c>
      <c r="S82" s="12">
        <f>S32*'Discount 1'!R32</f>
        <v>159.44174999999998</v>
      </c>
      <c r="T82" s="12">
        <f>T32*'Discount 1'!S32</f>
        <v>156.41437499999998</v>
      </c>
      <c r="U82" s="12">
        <f>U32*'Discount 1'!T32</f>
        <v>156.41437499999998</v>
      </c>
      <c r="V82" s="12">
        <f>V32*'Discount 1'!U32</f>
        <v>156.41437499999998</v>
      </c>
      <c r="W82" s="12">
        <f>W32*'Discount 1'!V32</f>
        <v>156.41437499999998</v>
      </c>
      <c r="X82" s="12">
        <f>X32*'Discount 1'!W32</f>
        <v>156.41437499999998</v>
      </c>
      <c r="Y82" s="12">
        <f>Y32*'Discount 1'!X32</f>
        <v>223.35299999999995</v>
      </c>
      <c r="Z82" s="12">
        <f>Z32*'Discount 1'!Y32</f>
        <v>223.35299999999995</v>
      </c>
      <c r="AA82" s="12">
        <f>AA32*'Discount 1'!Z32</f>
        <v>223.35299999999995</v>
      </c>
      <c r="AB82" s="12">
        <f>AB32*'Discount 1'!AA32</f>
        <v>230.05358999999999</v>
      </c>
      <c r="AC82" s="12">
        <f>AC32*'Discount 1'!AB32</f>
        <v>230.05358999999999</v>
      </c>
      <c r="AD82" s="12">
        <f>AD32*'Discount 1'!AC32</f>
        <v>230.05358999999999</v>
      </c>
      <c r="AE82" s="12">
        <f>AE32*'Discount 1'!AD32</f>
        <v>230.05358999999999</v>
      </c>
      <c r="AF82" s="12">
        <f>AF32*'Discount 1'!AE32</f>
        <v>225.89599499999997</v>
      </c>
      <c r="AG82" s="12">
        <f>AG32*'Discount 1'!AF32</f>
        <v>225.89599499999997</v>
      </c>
      <c r="AH82" s="12">
        <f>AH32*'Discount 1'!AG32</f>
        <v>225.89599499999997</v>
      </c>
      <c r="AI82" s="12">
        <f>AI32*'Discount 1'!AH32</f>
        <v>225.89599499999997</v>
      </c>
      <c r="AJ82" s="12">
        <f>AJ32*'Discount 1'!AI32</f>
        <v>225.89599499999997</v>
      </c>
      <c r="AK82" s="12">
        <f>AK32*'Discount 1'!AJ32</f>
        <v>231.42599999999999</v>
      </c>
      <c r="AL82" s="12">
        <f>AL32*'Discount 1'!AK32</f>
        <v>231.42599999999999</v>
      </c>
      <c r="AM82" s="12">
        <f>AM32*'Discount 1'!AL32</f>
        <v>231.42599999999999</v>
      </c>
      <c r="AN82" s="12">
        <f>AN32*'Discount 1'!AM32</f>
        <v>234.89738999999997</v>
      </c>
      <c r="AO82" s="12">
        <f>AO32*'Discount 1'!AN32</f>
        <v>234.89738999999997</v>
      </c>
      <c r="AP82" s="12">
        <f>AP32*'Discount 1'!AO32</f>
        <v>234.89738999999997</v>
      </c>
      <c r="AQ82" s="12">
        <f>AQ32*'Discount 1'!AP32</f>
        <v>234.89738999999997</v>
      </c>
      <c r="AR82" s="12">
        <f>AR32*'Discount 1'!AQ32</f>
        <v>230.80034249999997</v>
      </c>
      <c r="AS82" s="12">
        <f>AS32*'Discount 1'!AR32</f>
        <v>230.80034249999997</v>
      </c>
      <c r="AT82" s="12">
        <f>AT32*'Discount 1'!AS32</f>
        <v>230.80034249999997</v>
      </c>
      <c r="AU82" s="12">
        <f>AU32*'Discount 1'!AT32</f>
        <v>235.41634934999999</v>
      </c>
      <c r="AV82" s="12">
        <f>AV32*'Discount 1'!AU32</f>
        <v>235.41634934999999</v>
      </c>
      <c r="AW82" s="12">
        <f>AW32*'Discount 1'!AV32</f>
        <v>231.42599999999999</v>
      </c>
      <c r="AX82" s="12">
        <f>AX32*'Discount 1'!AW32</f>
        <v>231.42599999999999</v>
      </c>
      <c r="AY82" s="12">
        <f>AY32*'Discount 1'!AX32</f>
        <v>231.42599999999999</v>
      </c>
      <c r="AZ82" s="12">
        <f>AZ32*'Discount 1'!AY32</f>
        <v>234.89738999999997</v>
      </c>
      <c r="BA82" s="12">
        <f>BA32*'Discount 1'!AZ32</f>
        <v>234.89738999999997</v>
      </c>
      <c r="BB82" s="12">
        <f>BB32*'Discount 1'!BA32</f>
        <v>234.89738999999997</v>
      </c>
      <c r="BC82" s="12">
        <f>BC32*'Discount 1'!BB32</f>
        <v>263.57672249999996</v>
      </c>
      <c r="BD82" s="12">
        <f>BD32*'Discount 1'!BC32</f>
        <v>258.11399249999994</v>
      </c>
      <c r="BE82" s="12">
        <f>BE32*'Discount 1'!BD32</f>
        <v>258.11399249999994</v>
      </c>
      <c r="BF82" s="12">
        <f>BF32*'Discount 1'!BE32</f>
        <v>258.11399249999994</v>
      </c>
      <c r="BG82" s="12">
        <f>BG32*'Discount 1'!BF32</f>
        <v>263.27627234999994</v>
      </c>
      <c r="BH82" s="12">
        <f>BH32*'Discount 1'!BG32</f>
        <v>263.27627234999994</v>
      </c>
      <c r="BI82" s="12">
        <f>BI32*'Discount 1'!BH32</f>
        <v>231.42599999999999</v>
      </c>
      <c r="BJ82" s="12">
        <f>BJ32*'Discount 1'!BI32</f>
        <v>231.42599999999999</v>
      </c>
      <c r="BK82" s="12">
        <f>BK32*'Discount 1'!BJ32</f>
        <v>231.42599999999999</v>
      </c>
      <c r="BL82" s="12">
        <f>BL32*'Discount 1'!BK32</f>
        <v>234.89738999999997</v>
      </c>
      <c r="BM82" s="12">
        <f>BM32*'Discount 1'!BL32</f>
        <v>234.89738999999997</v>
      </c>
      <c r="BN82" s="12">
        <f>BN32*'Discount 1'!BM32</f>
        <v>234.89738999999997</v>
      </c>
      <c r="BO82" s="12">
        <f>BO32*'Discount 1'!BN32</f>
        <v>263.57672249999996</v>
      </c>
      <c r="BP82" s="12">
        <f>BP32*'Discount 1'!BO32</f>
        <v>258.11399249999994</v>
      </c>
      <c r="BQ82" s="12">
        <f>BQ32*'Discount 1'!BP32</f>
        <v>258.11399249999994</v>
      </c>
      <c r="BR82" s="12">
        <f>BR32*'Discount 1'!BQ32</f>
        <v>258.11399249999994</v>
      </c>
      <c r="BS82" s="12">
        <f>BS32*'Discount 1'!BR32</f>
        <v>263.27627234999994</v>
      </c>
      <c r="BT82" s="12">
        <f>BT32*'Discount 1'!BS32</f>
        <v>263.27627234999994</v>
      </c>
      <c r="BU82" s="12">
        <f>BU32*'Discount 1'!BT32</f>
        <v>280.64414834819996</v>
      </c>
      <c r="BV82" s="12">
        <f>BV32*'Discount 1'!BU32</f>
        <v>280.64414834819996</v>
      </c>
      <c r="BW82" s="12">
        <f>BW32*'Discount 1'!BV32</f>
        <v>280.64414834819996</v>
      </c>
      <c r="BX82" s="12">
        <f>BX32*'Discount 1'!BW32</f>
        <v>280.64414834819996</v>
      </c>
      <c r="BY82" s="12">
        <f>BY32*'Discount 1'!BX32</f>
        <v>280.64414834819996</v>
      </c>
      <c r="BZ82" s="12">
        <f>BZ32*'Discount 1'!BY32</f>
        <v>280.64414834819996</v>
      </c>
      <c r="CA82" s="12">
        <f>CA32*'Discount 1'!BZ32</f>
        <v>316.06525445039995</v>
      </c>
      <c r="CB82" s="12">
        <f>CB32*'Discount 1'!CA32</f>
        <v>309.25350327690001</v>
      </c>
      <c r="CC82" s="12">
        <f>CC32*'Discount 1'!CB32</f>
        <v>298.42963066220847</v>
      </c>
      <c r="CD82" s="12">
        <f>CD32*'Discount 1'!CC32</f>
        <v>298.42963066220847</v>
      </c>
      <c r="CE82" s="12">
        <f>CE32*'Discount 1'!CD32</f>
        <v>298.42963066220847</v>
      </c>
      <c r="CF82" s="12">
        <f>CF32*'Discount 1'!CE32</f>
        <v>298.42963066220847</v>
      </c>
      <c r="CG82" s="12">
        <f t="shared" si="48"/>
        <v>462.15</v>
      </c>
      <c r="CH82" s="12">
        <f t="shared" si="49"/>
        <v>462.15</v>
      </c>
      <c r="CI82" s="12">
        <f t="shared" si="50"/>
        <v>472.27049999999997</v>
      </c>
      <c r="CJ82" s="12">
        <f t="shared" si="51"/>
        <v>469.24312499999996</v>
      </c>
      <c r="CK82" s="12">
        <f t="shared" si="52"/>
        <v>1865.8136250000002</v>
      </c>
      <c r="CL82" s="12">
        <f t="shared" si="53"/>
        <v>670.05899999999986</v>
      </c>
      <c r="CM82" s="12">
        <f t="shared" si="54"/>
        <v>690.16076999999996</v>
      </c>
      <c r="CN82" s="12">
        <f t="shared" si="55"/>
        <v>681.84557999999993</v>
      </c>
      <c r="CO82" s="12">
        <f t="shared" si="56"/>
        <v>677.68798499999991</v>
      </c>
      <c r="CP82" s="12">
        <f t="shared" si="57"/>
        <v>2719.753334999999</v>
      </c>
      <c r="CQ82" s="12">
        <f t="shared" si="58"/>
        <v>694.27800000000002</v>
      </c>
      <c r="CR82" s="12">
        <f t="shared" si="59"/>
        <v>704.69216999999992</v>
      </c>
      <c r="CS82" s="12">
        <f t="shared" si="60"/>
        <v>696.49807499999986</v>
      </c>
      <c r="CT82" s="12">
        <f t="shared" si="61"/>
        <v>701.63304119999998</v>
      </c>
      <c r="CU82" s="12">
        <f t="shared" si="62"/>
        <v>2797.1012862000002</v>
      </c>
      <c r="CV82" s="12">
        <f t="shared" si="63"/>
        <v>694.27800000000002</v>
      </c>
      <c r="CW82" s="12">
        <f t="shared" si="64"/>
        <v>704.69216999999992</v>
      </c>
      <c r="CX82" s="12">
        <f t="shared" si="65"/>
        <v>779.80470749999995</v>
      </c>
      <c r="CY82" s="12">
        <f t="shared" si="66"/>
        <v>784.66653719999977</v>
      </c>
      <c r="CZ82" s="12">
        <f t="shared" si="67"/>
        <v>2963.4414146999998</v>
      </c>
      <c r="DA82" s="12">
        <f t="shared" si="68"/>
        <v>694.27800000000002</v>
      </c>
      <c r="DB82" s="12">
        <f t="shared" si="69"/>
        <v>704.69216999999992</v>
      </c>
      <c r="DC82" s="12">
        <f t="shared" si="70"/>
        <v>779.80470749999995</v>
      </c>
      <c r="DD82" s="12">
        <f t="shared" si="71"/>
        <v>784.66653719999977</v>
      </c>
      <c r="DE82" s="12">
        <f t="shared" si="72"/>
        <v>2963.4414146999998</v>
      </c>
      <c r="DF82" s="12">
        <f t="shared" si="73"/>
        <v>841.93244504459994</v>
      </c>
      <c r="DG82" s="12">
        <f t="shared" si="74"/>
        <v>841.93244504459994</v>
      </c>
      <c r="DH82" s="12">
        <f t="shared" si="75"/>
        <v>923.74838838950836</v>
      </c>
      <c r="DI82" s="12">
        <f t="shared" si="76"/>
        <v>895.28889198662546</v>
      </c>
      <c r="DJ82" s="12">
        <f t="shared" si="77"/>
        <v>3502.9021704653342</v>
      </c>
      <c r="DK82" s="12">
        <f>SUM(M82:CHOOSE(YTD,M82,N82,O82,P82,Q82,R82,S82,T82,U82,V82,W82,X82))</f>
        <v>462.15</v>
      </c>
      <c r="DL82" s="12">
        <f>SUM(Y82:CHOOSE(YTD,Y82,Z82,AA82,AB82,AC82,AD82,AE82,AF82,AG82,AH82,AI82,AJ82))</f>
        <v>670.05899999999986</v>
      </c>
      <c r="DM82" s="12">
        <f>SUM(AK82:CHOOSE(YTD,AK82,AL82,AM82,AN82,AO82,AP82,AQ82,AR82,AS82,AT82,AU82,AV82))</f>
        <v>694.27800000000002</v>
      </c>
      <c r="DN82" s="12">
        <f>SUM(AW82:CHOOSE(YTD,AW82,AX82,AY82,AZ82,BA82,BB82,BC82,BD82,BE82,BF82,BG82,BH82))</f>
        <v>694.27800000000002</v>
      </c>
      <c r="DO82" s="12">
        <f>SUM(BI82:CHOOSE(YTD,BI82,BJ82,BK82,BL82,BM82,BN82,BO82,BP82,BQ82,BR82,BS82,BT82))</f>
        <v>694.27800000000002</v>
      </c>
      <c r="DP82" s="12">
        <f>SUM(BU82:CHOOSE(YTD,BU82,BV82,BW82,BX82,BY82,BZ82,CA82,CB82,CC82,CD82,CE82,CF82))</f>
        <v>841.93244504459994</v>
      </c>
    </row>
    <row r="83" spans="1:120" x14ac:dyDescent="0.15">
      <c r="A83" s="12" t="str">
        <f t="shared" si="33"/>
        <v>Discount 1</v>
      </c>
      <c r="B83" s="12" t="str">
        <f t="shared" ref="B83:K83" si="93">B33</f>
        <v>SKU32</v>
      </c>
      <c r="C83" s="12" t="str">
        <f t="shared" si="93"/>
        <v>SKUName32</v>
      </c>
      <c r="D83" s="12" t="str">
        <f t="shared" si="93"/>
        <v>Brand 8</v>
      </c>
      <c r="E83" s="12" t="str">
        <f t="shared" si="93"/>
        <v>Segment 2</v>
      </c>
      <c r="F83" s="12" t="str">
        <f t="shared" si="93"/>
        <v>Business Unit 1</v>
      </c>
      <c r="G83" s="12">
        <f t="shared" si="93"/>
        <v>0</v>
      </c>
      <c r="H83" s="12">
        <f t="shared" si="93"/>
        <v>0</v>
      </c>
      <c r="I83" s="12">
        <f t="shared" si="93"/>
        <v>0</v>
      </c>
      <c r="J83" s="12">
        <f t="shared" si="93"/>
        <v>0</v>
      </c>
      <c r="K83" s="12">
        <f t="shared" si="93"/>
        <v>0</v>
      </c>
      <c r="M83" s="12">
        <f>M33*'Discount 1'!L33</f>
        <v>45.045000000000002</v>
      </c>
      <c r="N83" s="12">
        <f>N33*'Discount 1'!M33</f>
        <v>45.045000000000002</v>
      </c>
      <c r="O83" s="12">
        <f>O33*'Discount 1'!N33</f>
        <v>45.045000000000002</v>
      </c>
      <c r="P83" s="12">
        <f>P33*'Discount 1'!O33</f>
        <v>45.045000000000002</v>
      </c>
      <c r="Q83" s="12">
        <f>Q33*'Discount 1'!P33</f>
        <v>45.045000000000002</v>
      </c>
      <c r="R83" s="12">
        <f>R33*'Discount 1'!Q33</f>
        <v>45.045000000000002</v>
      </c>
      <c r="S83" s="12">
        <f>S33*'Discount 1'!R33</f>
        <v>46.621575</v>
      </c>
      <c r="T83" s="12">
        <f>T33*'Discount 1'!S33</f>
        <v>45.643500000000003</v>
      </c>
      <c r="U83" s="12">
        <f>U33*'Discount 1'!T33</f>
        <v>45.643500000000003</v>
      </c>
      <c r="V83" s="12">
        <f>V33*'Discount 1'!U33</f>
        <v>45.643500000000003</v>
      </c>
      <c r="W83" s="12">
        <f>W33*'Discount 1'!V33</f>
        <v>45.643500000000003</v>
      </c>
      <c r="X83" s="12">
        <f>X33*'Discount 1'!W33</f>
        <v>45.643500000000003</v>
      </c>
      <c r="Y83" s="12">
        <f>Y33*'Discount 1'!X33</f>
        <v>65.204999999999998</v>
      </c>
      <c r="Z83" s="12">
        <f>Z33*'Discount 1'!Y33</f>
        <v>65.204999999999998</v>
      </c>
      <c r="AA83" s="12">
        <f>AA33*'Discount 1'!Z33</f>
        <v>65.204999999999998</v>
      </c>
      <c r="AB83" s="12">
        <f>AB33*'Discount 1'!AA33</f>
        <v>67.161149999999992</v>
      </c>
      <c r="AC83" s="12">
        <f>AC33*'Discount 1'!AB33</f>
        <v>67.161149999999992</v>
      </c>
      <c r="AD83" s="12">
        <f>AD33*'Discount 1'!AC33</f>
        <v>67.161149999999992</v>
      </c>
      <c r="AE83" s="12">
        <f>AE33*'Discount 1'!AD33</f>
        <v>67.161149999999992</v>
      </c>
      <c r="AF83" s="12">
        <f>AF33*'Discount 1'!AE33</f>
        <v>65.817926999999997</v>
      </c>
      <c r="AG83" s="12">
        <f>AG33*'Discount 1'!AF33</f>
        <v>65.817926999999997</v>
      </c>
      <c r="AH83" s="12">
        <f>AH33*'Discount 1'!AG33</f>
        <v>65.817926999999997</v>
      </c>
      <c r="AI83" s="12">
        <f>AI33*'Discount 1'!AH33</f>
        <v>65.817926999999997</v>
      </c>
      <c r="AJ83" s="12">
        <f>AJ33*'Discount 1'!AI33</f>
        <v>65.817926999999997</v>
      </c>
      <c r="AK83" s="12">
        <f>AK33*'Discount 1'!AJ33</f>
        <v>67.813199999999995</v>
      </c>
      <c r="AL83" s="12">
        <f>AL33*'Discount 1'!AK33</f>
        <v>67.813199999999995</v>
      </c>
      <c r="AM83" s="12">
        <f>AM33*'Discount 1'!AL33</f>
        <v>67.813199999999995</v>
      </c>
      <c r="AN83" s="12">
        <f>AN33*'Discount 1'!AM33</f>
        <v>68.830398000000002</v>
      </c>
      <c r="AO83" s="12">
        <f>AO33*'Discount 1'!AN33</f>
        <v>68.830398000000002</v>
      </c>
      <c r="AP83" s="12">
        <f>AP33*'Discount 1'!AO33</f>
        <v>68.830398000000002</v>
      </c>
      <c r="AQ83" s="12">
        <f>AQ33*'Discount 1'!AP33</f>
        <v>68.830398000000002</v>
      </c>
      <c r="AR83" s="12">
        <f>AR33*'Discount 1'!AQ33</f>
        <v>67.506736499999988</v>
      </c>
      <c r="AS83" s="12">
        <f>AS33*'Discount 1'!AR33</f>
        <v>67.506736499999988</v>
      </c>
      <c r="AT83" s="12">
        <f>AT33*'Discount 1'!AS33</f>
        <v>67.506736499999988</v>
      </c>
      <c r="AU83" s="12">
        <f>AU33*'Discount 1'!AT33</f>
        <v>68.856871229999996</v>
      </c>
      <c r="AV83" s="12">
        <f>AV33*'Discount 1'!AU33</f>
        <v>68.856871229999996</v>
      </c>
      <c r="AW83" s="12">
        <f>AW33*'Discount 1'!AV33</f>
        <v>67.813199999999995</v>
      </c>
      <c r="AX83" s="12">
        <f>AX33*'Discount 1'!AW33</f>
        <v>67.813199999999995</v>
      </c>
      <c r="AY83" s="12">
        <f>AY33*'Discount 1'!AX33</f>
        <v>67.813199999999995</v>
      </c>
      <c r="AZ83" s="12">
        <f>AZ33*'Discount 1'!AY33</f>
        <v>68.830398000000002</v>
      </c>
      <c r="BA83" s="12">
        <f>BA33*'Discount 1'!AZ33</f>
        <v>68.830398000000002</v>
      </c>
      <c r="BB83" s="12">
        <f>BB33*'Discount 1'!BA33</f>
        <v>68.830398000000002</v>
      </c>
      <c r="BC83" s="12">
        <f>BC33*'Discount 1'!BB33</f>
        <v>77.213587500000003</v>
      </c>
      <c r="BD83" s="12">
        <f>BD33*'Discount 1'!BC33</f>
        <v>75.448705499999988</v>
      </c>
      <c r="BE83" s="12">
        <f>BE33*'Discount 1'!BD33</f>
        <v>75.448705499999988</v>
      </c>
      <c r="BF83" s="12">
        <f>BF33*'Discount 1'!BE33</f>
        <v>75.448705499999988</v>
      </c>
      <c r="BG83" s="12">
        <f>BG33*'Discount 1'!BF33</f>
        <v>76.957679609999985</v>
      </c>
      <c r="BH83" s="12">
        <f>BH33*'Discount 1'!BG33</f>
        <v>76.957679609999985</v>
      </c>
      <c r="BI83" s="12">
        <f>BI33*'Discount 1'!BH33</f>
        <v>67.813199999999995</v>
      </c>
      <c r="BJ83" s="12">
        <f>BJ33*'Discount 1'!BI33</f>
        <v>67.813199999999995</v>
      </c>
      <c r="BK83" s="12">
        <f>BK33*'Discount 1'!BJ33</f>
        <v>67.813199999999995</v>
      </c>
      <c r="BL83" s="12">
        <f>BL33*'Discount 1'!BK33</f>
        <v>68.830398000000002</v>
      </c>
      <c r="BM83" s="12">
        <f>BM33*'Discount 1'!BL33</f>
        <v>68.830398000000002</v>
      </c>
      <c r="BN83" s="12">
        <f>BN33*'Discount 1'!BM33</f>
        <v>68.830398000000002</v>
      </c>
      <c r="BO83" s="12">
        <f>BO33*'Discount 1'!BN33</f>
        <v>77.213587500000003</v>
      </c>
      <c r="BP83" s="12">
        <f>BP33*'Discount 1'!BO33</f>
        <v>75.448705499999988</v>
      </c>
      <c r="BQ83" s="12">
        <f>BQ33*'Discount 1'!BP33</f>
        <v>75.448705499999988</v>
      </c>
      <c r="BR83" s="12">
        <f>BR33*'Discount 1'!BQ33</f>
        <v>75.448705499999988</v>
      </c>
      <c r="BS83" s="12">
        <f>BS33*'Discount 1'!BR33</f>
        <v>76.957679609999985</v>
      </c>
      <c r="BT83" s="12">
        <f>BT33*'Discount 1'!BS33</f>
        <v>76.957679609999985</v>
      </c>
      <c r="BU83" s="12">
        <f>BU33*'Discount 1'!BT33</f>
        <v>82.30691341025998</v>
      </c>
      <c r="BV83" s="12">
        <f>BV33*'Discount 1'!BU33</f>
        <v>82.30691341025998</v>
      </c>
      <c r="BW83" s="12">
        <f>BW33*'Discount 1'!BV33</f>
        <v>82.30691341025998</v>
      </c>
      <c r="BX83" s="12">
        <f>BX33*'Discount 1'!BW33</f>
        <v>82.30691341025998</v>
      </c>
      <c r="BY83" s="12">
        <f>BY33*'Discount 1'!BX33</f>
        <v>82.30691341025998</v>
      </c>
      <c r="BZ83" s="12">
        <f>BZ33*'Discount 1'!BY33</f>
        <v>82.30691341025998</v>
      </c>
      <c r="CA83" s="12">
        <f>CA33*'Discount 1'!BZ33</f>
        <v>92.430223615799989</v>
      </c>
      <c r="CB83" s="12">
        <f>CB33*'Discount 1'!CA33</f>
        <v>90.229504005899997</v>
      </c>
      <c r="CC83" s="12">
        <f>CC33*'Discount 1'!CB33</f>
        <v>87.071471365693483</v>
      </c>
      <c r="CD83" s="12">
        <f>CD33*'Discount 1'!CC33</f>
        <v>87.071471365693483</v>
      </c>
      <c r="CE83" s="12">
        <f>CE33*'Discount 1'!CD33</f>
        <v>87.071471365693483</v>
      </c>
      <c r="CF83" s="12">
        <f>CF33*'Discount 1'!CE33</f>
        <v>87.071471365693483</v>
      </c>
      <c r="CG83" s="12">
        <f t="shared" si="48"/>
        <v>135.13499999999999</v>
      </c>
      <c r="CH83" s="12">
        <f t="shared" si="49"/>
        <v>135.13499999999999</v>
      </c>
      <c r="CI83" s="12">
        <f t="shared" si="50"/>
        <v>137.90857499999998</v>
      </c>
      <c r="CJ83" s="12">
        <f t="shared" si="51"/>
        <v>136.93049999999999</v>
      </c>
      <c r="CK83" s="12">
        <f t="shared" si="52"/>
        <v>545.10907500000008</v>
      </c>
      <c r="CL83" s="12">
        <f t="shared" si="53"/>
        <v>195.61500000000001</v>
      </c>
      <c r="CM83" s="12">
        <f t="shared" si="54"/>
        <v>201.48344999999998</v>
      </c>
      <c r="CN83" s="12">
        <f t="shared" si="55"/>
        <v>198.79700399999999</v>
      </c>
      <c r="CO83" s="12">
        <f t="shared" si="56"/>
        <v>197.45378099999999</v>
      </c>
      <c r="CP83" s="12">
        <f t="shared" si="57"/>
        <v>793.34923500000036</v>
      </c>
      <c r="CQ83" s="12">
        <f t="shared" si="58"/>
        <v>203.43959999999998</v>
      </c>
      <c r="CR83" s="12">
        <f t="shared" si="59"/>
        <v>206.49119400000001</v>
      </c>
      <c r="CS83" s="12">
        <f t="shared" si="60"/>
        <v>203.84387099999998</v>
      </c>
      <c r="CT83" s="12">
        <f t="shared" si="61"/>
        <v>205.22047895999998</v>
      </c>
      <c r="CU83" s="12">
        <f t="shared" si="62"/>
        <v>818.99514395999995</v>
      </c>
      <c r="CV83" s="12">
        <f t="shared" si="63"/>
        <v>203.43959999999998</v>
      </c>
      <c r="CW83" s="12">
        <f t="shared" si="64"/>
        <v>206.49119400000001</v>
      </c>
      <c r="CX83" s="12">
        <f t="shared" si="65"/>
        <v>228.11099849999997</v>
      </c>
      <c r="CY83" s="12">
        <f t="shared" si="66"/>
        <v>229.36406471999996</v>
      </c>
      <c r="CZ83" s="12">
        <f t="shared" si="67"/>
        <v>867.40585721999992</v>
      </c>
      <c r="DA83" s="12">
        <f t="shared" si="68"/>
        <v>203.43959999999998</v>
      </c>
      <c r="DB83" s="12">
        <f t="shared" si="69"/>
        <v>206.49119400000001</v>
      </c>
      <c r="DC83" s="12">
        <f t="shared" si="70"/>
        <v>228.11099849999997</v>
      </c>
      <c r="DD83" s="12">
        <f t="shared" si="71"/>
        <v>229.36406471999996</v>
      </c>
      <c r="DE83" s="12">
        <f t="shared" si="72"/>
        <v>867.40585721999992</v>
      </c>
      <c r="DF83" s="12">
        <f t="shared" si="73"/>
        <v>246.92074023077993</v>
      </c>
      <c r="DG83" s="12">
        <f t="shared" si="74"/>
        <v>246.92074023077993</v>
      </c>
      <c r="DH83" s="12">
        <f t="shared" si="75"/>
        <v>269.73119898739344</v>
      </c>
      <c r="DI83" s="12">
        <f t="shared" si="76"/>
        <v>261.21441409708046</v>
      </c>
      <c r="DJ83" s="12">
        <f t="shared" si="77"/>
        <v>1024.7870935460339</v>
      </c>
      <c r="DK83" s="12">
        <f>SUM(M83:CHOOSE(YTD,M83,N83,O83,P83,Q83,R83,S83,T83,U83,V83,W83,X83))</f>
        <v>135.13499999999999</v>
      </c>
      <c r="DL83" s="12">
        <f>SUM(Y83:CHOOSE(YTD,Y83,Z83,AA83,AB83,AC83,AD83,AE83,AF83,AG83,AH83,AI83,AJ83))</f>
        <v>195.61500000000001</v>
      </c>
      <c r="DM83" s="12">
        <f>SUM(AK83:CHOOSE(YTD,AK83,AL83,AM83,AN83,AO83,AP83,AQ83,AR83,AS83,AT83,AU83,AV83))</f>
        <v>203.43959999999998</v>
      </c>
      <c r="DN83" s="12">
        <f>SUM(AW83:CHOOSE(YTD,AW83,AX83,AY83,AZ83,BA83,BB83,BC83,BD83,BE83,BF83,BG83,BH83))</f>
        <v>203.43959999999998</v>
      </c>
      <c r="DO83" s="12">
        <f>SUM(BI83:CHOOSE(YTD,BI83,BJ83,BK83,BL83,BM83,BN83,BO83,BP83,BQ83,BR83,BS83,BT83))</f>
        <v>203.43959999999998</v>
      </c>
      <c r="DP83" s="12">
        <f>SUM(BU83:CHOOSE(YTD,BU83,BV83,BW83,BX83,BY83,BZ83,CA83,CB83,CC83,CD83,CE83,CF83))</f>
        <v>246.92074023077993</v>
      </c>
    </row>
    <row r="84" spans="1:120" x14ac:dyDescent="0.15">
      <c r="A84" s="12" t="str">
        <f t="shared" si="33"/>
        <v>Discount 1</v>
      </c>
      <c r="B84" s="12" t="str">
        <f t="shared" ref="B84:K84" si="94">B34</f>
        <v>SKU33</v>
      </c>
      <c r="C84" s="12" t="str">
        <f t="shared" si="94"/>
        <v>SKUName33</v>
      </c>
      <c r="D84" s="12" t="str">
        <f t="shared" si="94"/>
        <v>Brand 8</v>
      </c>
      <c r="E84" s="12" t="str">
        <f t="shared" si="94"/>
        <v>Segment 2</v>
      </c>
      <c r="F84" s="12" t="str">
        <f t="shared" si="94"/>
        <v>Business Unit 1</v>
      </c>
      <c r="G84" s="12">
        <f t="shared" si="94"/>
        <v>0</v>
      </c>
      <c r="H84" s="12">
        <f t="shared" si="94"/>
        <v>0</v>
      </c>
      <c r="I84" s="12">
        <f t="shared" si="94"/>
        <v>0</v>
      </c>
      <c r="J84" s="12">
        <f t="shared" si="94"/>
        <v>0</v>
      </c>
      <c r="K84" s="12">
        <f t="shared" si="94"/>
        <v>0</v>
      </c>
      <c r="M84" s="12">
        <f>M34*'Discount 1'!L34</f>
        <v>51.66</v>
      </c>
      <c r="N84" s="12">
        <f>N34*'Discount 1'!M34</f>
        <v>51.66</v>
      </c>
      <c r="O84" s="12">
        <f>O34*'Discount 1'!N34</f>
        <v>51.66</v>
      </c>
      <c r="P84" s="12">
        <f>P34*'Discount 1'!O34</f>
        <v>51.66</v>
      </c>
      <c r="Q84" s="12">
        <f>Q34*'Discount 1'!P34</f>
        <v>51.66</v>
      </c>
      <c r="R84" s="12">
        <f>R34*'Discount 1'!Q34</f>
        <v>51.66</v>
      </c>
      <c r="S84" s="12">
        <f>S34*'Discount 1'!R34</f>
        <v>53.468099999999993</v>
      </c>
      <c r="T84" s="12">
        <f>T34*'Discount 1'!S34</f>
        <v>52.598699999999987</v>
      </c>
      <c r="U84" s="12">
        <f>U34*'Discount 1'!T34</f>
        <v>52.598699999999987</v>
      </c>
      <c r="V84" s="12">
        <f>V34*'Discount 1'!U34</f>
        <v>52.598699999999987</v>
      </c>
      <c r="W84" s="12">
        <f>W34*'Discount 1'!V34</f>
        <v>52.598699999999987</v>
      </c>
      <c r="X84" s="12">
        <f>X34*'Discount 1'!W34</f>
        <v>52.598699999999987</v>
      </c>
      <c r="Y84" s="12">
        <f>Y34*'Discount 1'!X34</f>
        <v>74.7684</v>
      </c>
      <c r="Z84" s="12">
        <f>Z34*'Discount 1'!Y34</f>
        <v>74.7684</v>
      </c>
      <c r="AA84" s="12">
        <f>AA34*'Discount 1'!Z34</f>
        <v>74.7684</v>
      </c>
      <c r="AB84" s="12">
        <f>AB34*'Discount 1'!AA34</f>
        <v>77.011452000000006</v>
      </c>
      <c r="AC84" s="12">
        <f>AC34*'Discount 1'!AB34</f>
        <v>77.011452000000006</v>
      </c>
      <c r="AD84" s="12">
        <f>AD34*'Discount 1'!AC34</f>
        <v>77.011452000000006</v>
      </c>
      <c r="AE84" s="12">
        <f>AE34*'Discount 1'!AD34</f>
        <v>77.011452000000006</v>
      </c>
      <c r="AF84" s="12">
        <f>AF34*'Discount 1'!AE34</f>
        <v>75.817475999999999</v>
      </c>
      <c r="AG84" s="12">
        <f>AG34*'Discount 1'!AF34</f>
        <v>75.817475999999999</v>
      </c>
      <c r="AH84" s="12">
        <f>AH34*'Discount 1'!AG34</f>
        <v>75.817475999999999</v>
      </c>
      <c r="AI84" s="12">
        <f>AI34*'Discount 1'!AH34</f>
        <v>75.817475999999999</v>
      </c>
      <c r="AJ84" s="12">
        <f>AJ34*'Discount 1'!AI34</f>
        <v>75.817475999999999</v>
      </c>
      <c r="AK84" s="12">
        <f>AK34*'Discount 1'!AJ34</f>
        <v>77.666399999999996</v>
      </c>
      <c r="AL84" s="12">
        <f>AL34*'Discount 1'!AK34</f>
        <v>77.666399999999996</v>
      </c>
      <c r="AM84" s="12">
        <f>AM34*'Discount 1'!AL34</f>
        <v>77.666399999999996</v>
      </c>
      <c r="AN84" s="12">
        <f>AN34*'Discount 1'!AM34</f>
        <v>78.831395999999984</v>
      </c>
      <c r="AO84" s="12">
        <f>AO34*'Discount 1'!AN34</f>
        <v>78.831395999999984</v>
      </c>
      <c r="AP84" s="12">
        <f>AP34*'Discount 1'!AO34</f>
        <v>78.831395999999984</v>
      </c>
      <c r="AQ84" s="12">
        <f>AQ34*'Discount 1'!AP34</f>
        <v>78.831395999999984</v>
      </c>
      <c r="AR84" s="12">
        <f>AR34*'Discount 1'!AQ34</f>
        <v>77.654807999999989</v>
      </c>
      <c r="AS84" s="12">
        <f>AS34*'Discount 1'!AR34</f>
        <v>77.654807999999989</v>
      </c>
      <c r="AT84" s="12">
        <f>AT34*'Discount 1'!AS34</f>
        <v>77.654807999999989</v>
      </c>
      <c r="AU84" s="12">
        <f>AU34*'Discount 1'!AT34</f>
        <v>79.207904159999984</v>
      </c>
      <c r="AV84" s="12">
        <f>AV34*'Discount 1'!AU34</f>
        <v>79.207904159999984</v>
      </c>
      <c r="AW84" s="12">
        <f>AW34*'Discount 1'!AV34</f>
        <v>77.666399999999996</v>
      </c>
      <c r="AX84" s="12">
        <f>AX34*'Discount 1'!AW34</f>
        <v>77.666399999999996</v>
      </c>
      <c r="AY84" s="12">
        <f>AY34*'Discount 1'!AX34</f>
        <v>77.666399999999996</v>
      </c>
      <c r="AZ84" s="12">
        <f>AZ34*'Discount 1'!AY34</f>
        <v>78.831395999999984</v>
      </c>
      <c r="BA84" s="12">
        <f>BA34*'Discount 1'!AZ34</f>
        <v>78.831395999999984</v>
      </c>
      <c r="BB84" s="12">
        <f>BB34*'Discount 1'!BA34</f>
        <v>78.831395999999984</v>
      </c>
      <c r="BC84" s="12">
        <f>BC34*'Discount 1'!BB34</f>
        <v>88.244099999999989</v>
      </c>
      <c r="BD84" s="12">
        <f>BD34*'Discount 1'!BC34</f>
        <v>87.067511999999965</v>
      </c>
      <c r="BE84" s="12">
        <f>BE34*'Discount 1'!BD34</f>
        <v>87.067511999999965</v>
      </c>
      <c r="BF84" s="12">
        <f>BF34*'Discount 1'!BE34</f>
        <v>87.067511999999965</v>
      </c>
      <c r="BG84" s="12">
        <f>BG34*'Discount 1'!BF34</f>
        <v>88.808862239999982</v>
      </c>
      <c r="BH84" s="12">
        <f>BH34*'Discount 1'!BG34</f>
        <v>88.808862239999982</v>
      </c>
      <c r="BI84" s="12">
        <f>BI34*'Discount 1'!BH34</f>
        <v>77.666399999999996</v>
      </c>
      <c r="BJ84" s="12">
        <f>BJ34*'Discount 1'!BI34</f>
        <v>77.666399999999996</v>
      </c>
      <c r="BK84" s="12">
        <f>BK34*'Discount 1'!BJ34</f>
        <v>77.666399999999996</v>
      </c>
      <c r="BL84" s="12">
        <f>BL34*'Discount 1'!BK34</f>
        <v>78.831395999999984</v>
      </c>
      <c r="BM84" s="12">
        <f>BM34*'Discount 1'!BL34</f>
        <v>78.831395999999984</v>
      </c>
      <c r="BN84" s="12">
        <f>BN34*'Discount 1'!BM34</f>
        <v>78.831395999999984</v>
      </c>
      <c r="BO84" s="12">
        <f>BO34*'Discount 1'!BN34</f>
        <v>88.244099999999989</v>
      </c>
      <c r="BP84" s="12">
        <f>BP34*'Discount 1'!BO34</f>
        <v>87.067511999999965</v>
      </c>
      <c r="BQ84" s="12">
        <f>BQ34*'Discount 1'!BP34</f>
        <v>87.067511999999965</v>
      </c>
      <c r="BR84" s="12">
        <f>BR34*'Discount 1'!BQ34</f>
        <v>87.067511999999965</v>
      </c>
      <c r="BS84" s="12">
        <f>BS34*'Discount 1'!BR34</f>
        <v>88.808862239999982</v>
      </c>
      <c r="BT84" s="12">
        <f>BT34*'Discount 1'!BS34</f>
        <v>88.808862239999982</v>
      </c>
      <c r="BU84" s="12">
        <f>BU34*'Discount 1'!BT34</f>
        <v>94.484228585039986</v>
      </c>
      <c r="BV84" s="12">
        <f>BV34*'Discount 1'!BU34</f>
        <v>94.484228585039986</v>
      </c>
      <c r="BW84" s="12">
        <f>BW34*'Discount 1'!BV34</f>
        <v>94.484228585039986</v>
      </c>
      <c r="BX84" s="12">
        <f>BX34*'Discount 1'!BW34</f>
        <v>94.484228585039986</v>
      </c>
      <c r="BY84" s="12">
        <f>BY34*'Discount 1'!BX34</f>
        <v>94.484228585039986</v>
      </c>
      <c r="BZ84" s="12">
        <f>BZ34*'Discount 1'!BY34</f>
        <v>94.484228585039986</v>
      </c>
      <c r="CA84" s="12">
        <f>CA34*'Discount 1'!BZ34</f>
        <v>105.63454127519998</v>
      </c>
      <c r="CB84" s="12">
        <f>CB34*'Discount 1'!CA34</f>
        <v>104.46082414991997</v>
      </c>
      <c r="CC84" s="12">
        <f>CC34*'Discount 1'!CB34</f>
        <v>100.80469530467278</v>
      </c>
      <c r="CD84" s="12">
        <f>CD34*'Discount 1'!CC34</f>
        <v>100.80469530467278</v>
      </c>
      <c r="CE84" s="12">
        <f>CE34*'Discount 1'!CD34</f>
        <v>100.80469530467278</v>
      </c>
      <c r="CF84" s="12">
        <f>CF34*'Discount 1'!CE34</f>
        <v>100.80469530467278</v>
      </c>
      <c r="CG84" s="12">
        <f t="shared" si="48"/>
        <v>154.97999999999999</v>
      </c>
      <c r="CH84" s="12">
        <f t="shared" si="49"/>
        <v>154.97999999999999</v>
      </c>
      <c r="CI84" s="12">
        <f t="shared" si="50"/>
        <v>158.66549999999995</v>
      </c>
      <c r="CJ84" s="12">
        <f t="shared" si="51"/>
        <v>157.79609999999997</v>
      </c>
      <c r="CK84" s="12">
        <f t="shared" si="52"/>
        <v>626.4215999999999</v>
      </c>
      <c r="CL84" s="12">
        <f t="shared" si="53"/>
        <v>224.30520000000001</v>
      </c>
      <c r="CM84" s="12">
        <f t="shared" si="54"/>
        <v>231.034356</v>
      </c>
      <c r="CN84" s="12">
        <f t="shared" si="55"/>
        <v>228.64640400000002</v>
      </c>
      <c r="CO84" s="12">
        <f t="shared" si="56"/>
        <v>227.452428</v>
      </c>
      <c r="CP84" s="12">
        <f t="shared" si="57"/>
        <v>911.4383879999998</v>
      </c>
      <c r="CQ84" s="12">
        <f t="shared" si="58"/>
        <v>232.99919999999997</v>
      </c>
      <c r="CR84" s="12">
        <f t="shared" si="59"/>
        <v>236.49418799999995</v>
      </c>
      <c r="CS84" s="12">
        <f t="shared" si="60"/>
        <v>234.14101199999999</v>
      </c>
      <c r="CT84" s="12">
        <f t="shared" si="61"/>
        <v>236.07061631999994</v>
      </c>
      <c r="CU84" s="12">
        <f t="shared" si="62"/>
        <v>939.70501631999991</v>
      </c>
      <c r="CV84" s="12">
        <f t="shared" si="63"/>
        <v>232.99919999999997</v>
      </c>
      <c r="CW84" s="12">
        <f t="shared" si="64"/>
        <v>236.49418799999995</v>
      </c>
      <c r="CX84" s="12">
        <f t="shared" si="65"/>
        <v>262.37912399999993</v>
      </c>
      <c r="CY84" s="12">
        <f t="shared" si="66"/>
        <v>264.68523647999996</v>
      </c>
      <c r="CZ84" s="12">
        <f t="shared" si="67"/>
        <v>996.55774847999965</v>
      </c>
      <c r="DA84" s="12">
        <f t="shared" si="68"/>
        <v>232.99919999999997</v>
      </c>
      <c r="DB84" s="12">
        <f t="shared" si="69"/>
        <v>236.49418799999995</v>
      </c>
      <c r="DC84" s="12">
        <f t="shared" si="70"/>
        <v>262.37912399999993</v>
      </c>
      <c r="DD84" s="12">
        <f t="shared" si="71"/>
        <v>264.68523647999996</v>
      </c>
      <c r="DE84" s="12">
        <f t="shared" si="72"/>
        <v>996.55774847999965</v>
      </c>
      <c r="DF84" s="12">
        <f t="shared" si="73"/>
        <v>283.45268575511994</v>
      </c>
      <c r="DG84" s="12">
        <f t="shared" si="74"/>
        <v>283.45268575511994</v>
      </c>
      <c r="DH84" s="12">
        <f t="shared" si="75"/>
        <v>310.9000607297927</v>
      </c>
      <c r="DI84" s="12">
        <f t="shared" si="76"/>
        <v>302.4140859140183</v>
      </c>
      <c r="DJ84" s="12">
        <f t="shared" si="77"/>
        <v>1180.219518154051</v>
      </c>
      <c r="DK84" s="12">
        <f>SUM(M84:CHOOSE(YTD,M84,N84,O84,P84,Q84,R84,S84,T84,U84,V84,W84,X84))</f>
        <v>154.97999999999999</v>
      </c>
      <c r="DL84" s="12">
        <f>SUM(Y84:CHOOSE(YTD,Y84,Z84,AA84,AB84,AC84,AD84,AE84,AF84,AG84,AH84,AI84,AJ84))</f>
        <v>224.30520000000001</v>
      </c>
      <c r="DM84" s="12">
        <f>SUM(AK84:CHOOSE(YTD,AK84,AL84,AM84,AN84,AO84,AP84,AQ84,AR84,AS84,AT84,AU84,AV84))</f>
        <v>232.99919999999997</v>
      </c>
      <c r="DN84" s="12">
        <f>SUM(AW84:CHOOSE(YTD,AW84,AX84,AY84,AZ84,BA84,BB84,BC84,BD84,BE84,BF84,BG84,BH84))</f>
        <v>232.99919999999997</v>
      </c>
      <c r="DO84" s="12">
        <f>SUM(BI84:CHOOSE(YTD,BI84,BJ84,BK84,BL84,BM84,BN84,BO84,BP84,BQ84,BR84,BS84,BT84))</f>
        <v>232.99919999999997</v>
      </c>
      <c r="DP84" s="12">
        <f>SUM(BU84:CHOOSE(YTD,BU84,BV84,BW84,BX84,BY84,BZ84,CA84,CB84,CC84,CD84,CE84,CF84))</f>
        <v>283.45268575511994</v>
      </c>
    </row>
    <row r="85" spans="1:120" x14ac:dyDescent="0.15">
      <c r="A85" s="12" t="str">
        <f t="shared" si="33"/>
        <v>Discount 1</v>
      </c>
      <c r="B85" s="12" t="str">
        <f t="shared" ref="B85:K85" si="95">B35</f>
        <v>SKU34</v>
      </c>
      <c r="C85" s="12" t="str">
        <f t="shared" si="95"/>
        <v>SKUName34</v>
      </c>
      <c r="D85" s="12" t="str">
        <f t="shared" si="95"/>
        <v>Brand 9</v>
      </c>
      <c r="E85" s="12" t="str">
        <f t="shared" si="95"/>
        <v>Segment 2</v>
      </c>
      <c r="F85" s="12" t="str">
        <f t="shared" si="95"/>
        <v>Business Unit 1</v>
      </c>
      <c r="G85" s="12">
        <f t="shared" si="95"/>
        <v>0</v>
      </c>
      <c r="H85" s="12">
        <f t="shared" si="95"/>
        <v>0</v>
      </c>
      <c r="I85" s="12">
        <f t="shared" si="95"/>
        <v>0</v>
      </c>
      <c r="J85" s="12">
        <f t="shared" si="95"/>
        <v>0</v>
      </c>
      <c r="K85" s="12">
        <f t="shared" si="95"/>
        <v>0</v>
      </c>
      <c r="M85" s="12">
        <f>M35*'Discount 1'!L35</f>
        <v>75.599999999999994</v>
      </c>
      <c r="N85" s="12">
        <f>N35*'Discount 1'!M35</f>
        <v>75.599999999999994</v>
      </c>
      <c r="O85" s="12">
        <f>O35*'Discount 1'!N35</f>
        <v>75.599999999999994</v>
      </c>
      <c r="P85" s="12">
        <f>P35*'Discount 1'!O35</f>
        <v>75.599999999999994</v>
      </c>
      <c r="Q85" s="12">
        <f>Q35*'Discount 1'!P35</f>
        <v>75.599999999999994</v>
      </c>
      <c r="R85" s="12">
        <f>R35*'Discount 1'!Q35</f>
        <v>75.599999999999994</v>
      </c>
      <c r="S85" s="12">
        <f>S35*'Discount 1'!R35</f>
        <v>78.245999999999995</v>
      </c>
      <c r="T85" s="12">
        <f>T35*'Discount 1'!S35</f>
        <v>76.755599999999987</v>
      </c>
      <c r="U85" s="12">
        <f>U35*'Discount 1'!T35</f>
        <v>76.755599999999987</v>
      </c>
      <c r="V85" s="12">
        <f>V35*'Discount 1'!U35</f>
        <v>76.755599999999987</v>
      </c>
      <c r="W85" s="12">
        <f>W35*'Discount 1'!V35</f>
        <v>76.755599999999987</v>
      </c>
      <c r="X85" s="12">
        <f>X35*'Discount 1'!W35</f>
        <v>76.755599999999987</v>
      </c>
      <c r="Y85" s="12">
        <f>Y35*'Discount 1'!X35</f>
        <v>109.29599999999999</v>
      </c>
      <c r="Z85" s="12">
        <f>Z35*'Discount 1'!Y35</f>
        <v>109.29599999999999</v>
      </c>
      <c r="AA85" s="12">
        <f>AA35*'Discount 1'!Z35</f>
        <v>109.29599999999999</v>
      </c>
      <c r="AB85" s="12">
        <f>AB35*'Discount 1'!AA35</f>
        <v>112.57487999999999</v>
      </c>
      <c r="AC85" s="12">
        <f>AC35*'Discount 1'!AB35</f>
        <v>112.57487999999999</v>
      </c>
      <c r="AD85" s="12">
        <f>AD35*'Discount 1'!AC35</f>
        <v>112.57487999999999</v>
      </c>
      <c r="AE85" s="12">
        <f>AE35*'Discount 1'!AD35</f>
        <v>112.57487999999999</v>
      </c>
      <c r="AF85" s="12">
        <f>AF35*'Discount 1'!AE35</f>
        <v>110.528064</v>
      </c>
      <c r="AG85" s="12">
        <f>AG35*'Discount 1'!AF35</f>
        <v>110.528064</v>
      </c>
      <c r="AH85" s="12">
        <f>AH35*'Discount 1'!AG35</f>
        <v>110.528064</v>
      </c>
      <c r="AI85" s="12">
        <f>AI35*'Discount 1'!AH35</f>
        <v>110.528064</v>
      </c>
      <c r="AJ85" s="12">
        <f>AJ35*'Discount 1'!AI35</f>
        <v>110.528064</v>
      </c>
      <c r="AK85" s="12">
        <f>AK35*'Discount 1'!AJ35</f>
        <v>113.2704</v>
      </c>
      <c r="AL85" s="12">
        <f>AL35*'Discount 1'!AK35</f>
        <v>113.2704</v>
      </c>
      <c r="AM85" s="12">
        <f>AM35*'Discount 1'!AL35</f>
        <v>113.2704</v>
      </c>
      <c r="AN85" s="12">
        <f>AN35*'Discount 1'!AM35</f>
        <v>114.96945599999998</v>
      </c>
      <c r="AO85" s="12">
        <f>AO35*'Discount 1'!AN35</f>
        <v>114.96945599999998</v>
      </c>
      <c r="AP85" s="12">
        <f>AP35*'Discount 1'!AO35</f>
        <v>114.96945599999998</v>
      </c>
      <c r="AQ85" s="12">
        <f>AQ35*'Discount 1'!AP35</f>
        <v>114.96945599999998</v>
      </c>
      <c r="AR85" s="12">
        <f>AR35*'Discount 1'!AQ35</f>
        <v>112.95244799999998</v>
      </c>
      <c r="AS85" s="12">
        <f>AS35*'Discount 1'!AR35</f>
        <v>112.95244799999998</v>
      </c>
      <c r="AT85" s="12">
        <f>AT35*'Discount 1'!AS35</f>
        <v>112.95244799999998</v>
      </c>
      <c r="AU85" s="12">
        <f>AU35*'Discount 1'!AT35</f>
        <v>115.21149695999999</v>
      </c>
      <c r="AV85" s="12">
        <f>AV35*'Discount 1'!AU35</f>
        <v>115.21149695999999</v>
      </c>
      <c r="AW85" s="12">
        <f>AW35*'Discount 1'!AV35</f>
        <v>113.2704</v>
      </c>
      <c r="AX85" s="12">
        <f>AX35*'Discount 1'!AW35</f>
        <v>113.2704</v>
      </c>
      <c r="AY85" s="12">
        <f>AY35*'Discount 1'!AX35</f>
        <v>113.2704</v>
      </c>
      <c r="AZ85" s="12">
        <f>AZ35*'Discount 1'!AY35</f>
        <v>114.96945599999998</v>
      </c>
      <c r="BA85" s="12">
        <f>BA35*'Discount 1'!AZ35</f>
        <v>114.96945599999998</v>
      </c>
      <c r="BB85" s="12">
        <f>BB35*'Discount 1'!BA35</f>
        <v>114.96945599999998</v>
      </c>
      <c r="BC85" s="12">
        <f>BC35*'Discount 1'!BB35</f>
        <v>129.08851199999998</v>
      </c>
      <c r="BD85" s="12">
        <f>BD35*'Discount 1'!BC35</f>
        <v>126.06299999999997</v>
      </c>
      <c r="BE85" s="12">
        <f>BE35*'Discount 1'!BD35</f>
        <v>126.06299999999997</v>
      </c>
      <c r="BF85" s="12">
        <f>BF35*'Discount 1'!BE35</f>
        <v>126.06299999999997</v>
      </c>
      <c r="BG85" s="12">
        <f>BG35*'Discount 1'!BF35</f>
        <v>128.58425999999997</v>
      </c>
      <c r="BH85" s="12">
        <f>BH35*'Discount 1'!BG35</f>
        <v>128.58425999999997</v>
      </c>
      <c r="BI85" s="12">
        <f>BI35*'Discount 1'!BH35</f>
        <v>113.2704</v>
      </c>
      <c r="BJ85" s="12">
        <f>BJ35*'Discount 1'!BI35</f>
        <v>113.2704</v>
      </c>
      <c r="BK85" s="12">
        <f>BK35*'Discount 1'!BJ35</f>
        <v>113.2704</v>
      </c>
      <c r="BL85" s="12">
        <f>BL35*'Discount 1'!BK35</f>
        <v>114.96945599999998</v>
      </c>
      <c r="BM85" s="12">
        <f>BM35*'Discount 1'!BL35</f>
        <v>114.96945599999998</v>
      </c>
      <c r="BN85" s="12">
        <f>BN35*'Discount 1'!BM35</f>
        <v>114.96945599999998</v>
      </c>
      <c r="BO85" s="12">
        <f>BO35*'Discount 1'!BN35</f>
        <v>129.08851199999998</v>
      </c>
      <c r="BP85" s="12">
        <f>BP35*'Discount 1'!BO35</f>
        <v>126.06299999999997</v>
      </c>
      <c r="BQ85" s="12">
        <f>BQ35*'Discount 1'!BP35</f>
        <v>126.06299999999997</v>
      </c>
      <c r="BR85" s="12">
        <f>BR35*'Discount 1'!BQ35</f>
        <v>126.06299999999997</v>
      </c>
      <c r="BS85" s="12">
        <f>BS35*'Discount 1'!BR35</f>
        <v>128.58425999999997</v>
      </c>
      <c r="BT85" s="12">
        <f>BT35*'Discount 1'!BS35</f>
        <v>128.58425999999997</v>
      </c>
      <c r="BU85" s="12">
        <f>BU35*'Discount 1'!BT35</f>
        <v>137.82792528287996</v>
      </c>
      <c r="BV85" s="12">
        <f>BV35*'Discount 1'!BU35</f>
        <v>137.82792528287996</v>
      </c>
      <c r="BW85" s="12">
        <f>BW35*'Discount 1'!BV35</f>
        <v>137.82792528287996</v>
      </c>
      <c r="BX85" s="12">
        <f>BX35*'Discount 1'!BW35</f>
        <v>137.82792528287996</v>
      </c>
      <c r="BY85" s="12">
        <f>BY35*'Discount 1'!BX35</f>
        <v>137.82792528287996</v>
      </c>
      <c r="BZ85" s="12">
        <f>BZ35*'Discount 1'!BY35</f>
        <v>137.82792528287996</v>
      </c>
      <c r="CA85" s="12">
        <f>CA35*'Discount 1'!BZ35</f>
        <v>154.93066053695998</v>
      </c>
      <c r="CB85" s="12">
        <f>CB35*'Discount 1'!CA35</f>
        <v>150.90648753599996</v>
      </c>
      <c r="CC85" s="12">
        <f>CC35*'Discount 1'!CB35</f>
        <v>145.62476047223996</v>
      </c>
      <c r="CD85" s="12">
        <f>CD35*'Discount 1'!CC35</f>
        <v>145.62476047223996</v>
      </c>
      <c r="CE85" s="12">
        <f>CE35*'Discount 1'!CD35</f>
        <v>145.62476047223996</v>
      </c>
      <c r="CF85" s="12">
        <f>CF35*'Discount 1'!CE35</f>
        <v>145.62476047223996</v>
      </c>
      <c r="CG85" s="12">
        <f t="shared" si="48"/>
        <v>226.79999999999998</v>
      </c>
      <c r="CH85" s="12">
        <f t="shared" si="49"/>
        <v>226.79999999999998</v>
      </c>
      <c r="CI85" s="12">
        <f t="shared" si="50"/>
        <v>231.75719999999998</v>
      </c>
      <c r="CJ85" s="12">
        <f t="shared" si="51"/>
        <v>230.26679999999996</v>
      </c>
      <c r="CK85" s="12">
        <f t="shared" si="52"/>
        <v>915.6239999999998</v>
      </c>
      <c r="CL85" s="12">
        <f t="shared" si="53"/>
        <v>327.88799999999998</v>
      </c>
      <c r="CM85" s="12">
        <f t="shared" si="54"/>
        <v>337.72463999999997</v>
      </c>
      <c r="CN85" s="12">
        <f t="shared" si="55"/>
        <v>333.63100799999995</v>
      </c>
      <c r="CO85" s="12">
        <f t="shared" si="56"/>
        <v>331.58419200000003</v>
      </c>
      <c r="CP85" s="12">
        <f t="shared" si="57"/>
        <v>1330.8278400000002</v>
      </c>
      <c r="CQ85" s="12">
        <f t="shared" si="58"/>
        <v>339.81119999999999</v>
      </c>
      <c r="CR85" s="12">
        <f t="shared" si="59"/>
        <v>344.90836799999994</v>
      </c>
      <c r="CS85" s="12">
        <f t="shared" si="60"/>
        <v>340.87435199999993</v>
      </c>
      <c r="CT85" s="12">
        <f t="shared" si="61"/>
        <v>343.37544191999996</v>
      </c>
      <c r="CU85" s="12">
        <f t="shared" si="62"/>
        <v>1368.96936192</v>
      </c>
      <c r="CV85" s="12">
        <f t="shared" si="63"/>
        <v>339.81119999999999</v>
      </c>
      <c r="CW85" s="12">
        <f t="shared" si="64"/>
        <v>344.90836799999994</v>
      </c>
      <c r="CX85" s="12">
        <f t="shared" si="65"/>
        <v>381.21451199999996</v>
      </c>
      <c r="CY85" s="12">
        <f t="shared" si="66"/>
        <v>383.23151999999993</v>
      </c>
      <c r="CZ85" s="12">
        <f t="shared" si="67"/>
        <v>1449.1655999999998</v>
      </c>
      <c r="DA85" s="12">
        <f t="shared" si="68"/>
        <v>339.81119999999999</v>
      </c>
      <c r="DB85" s="12">
        <f t="shared" si="69"/>
        <v>344.90836799999994</v>
      </c>
      <c r="DC85" s="12">
        <f t="shared" si="70"/>
        <v>381.21451199999996</v>
      </c>
      <c r="DD85" s="12">
        <f t="shared" si="71"/>
        <v>383.23151999999993</v>
      </c>
      <c r="DE85" s="12">
        <f t="shared" si="72"/>
        <v>1449.1655999999998</v>
      </c>
      <c r="DF85" s="12">
        <f t="shared" si="73"/>
        <v>413.48377584863988</v>
      </c>
      <c r="DG85" s="12">
        <f t="shared" si="74"/>
        <v>413.48377584863988</v>
      </c>
      <c r="DH85" s="12">
        <f t="shared" si="75"/>
        <v>451.46190854519989</v>
      </c>
      <c r="DI85" s="12">
        <f t="shared" si="76"/>
        <v>436.8742814167199</v>
      </c>
      <c r="DJ85" s="12">
        <f t="shared" si="77"/>
        <v>1715.3037416591999</v>
      </c>
      <c r="DK85" s="12">
        <f>SUM(M85:CHOOSE(YTD,M85,N85,O85,P85,Q85,R85,S85,T85,U85,V85,W85,X85))</f>
        <v>226.79999999999998</v>
      </c>
      <c r="DL85" s="12">
        <f>SUM(Y85:CHOOSE(YTD,Y85,Z85,AA85,AB85,AC85,AD85,AE85,AF85,AG85,AH85,AI85,AJ85))</f>
        <v>327.88799999999998</v>
      </c>
      <c r="DM85" s="12">
        <f>SUM(AK85:CHOOSE(YTD,AK85,AL85,AM85,AN85,AO85,AP85,AQ85,AR85,AS85,AT85,AU85,AV85))</f>
        <v>339.81119999999999</v>
      </c>
      <c r="DN85" s="12">
        <f>SUM(AW85:CHOOSE(YTD,AW85,AX85,AY85,AZ85,BA85,BB85,BC85,BD85,BE85,BF85,BG85,BH85))</f>
        <v>339.81119999999999</v>
      </c>
      <c r="DO85" s="12">
        <f>SUM(BI85:CHOOSE(YTD,BI85,BJ85,BK85,BL85,BM85,BN85,BO85,BP85,BQ85,BR85,BS85,BT85))</f>
        <v>339.81119999999999</v>
      </c>
      <c r="DP85" s="12">
        <f>SUM(BU85:CHOOSE(YTD,BU85,BV85,BW85,BX85,BY85,BZ85,CA85,CB85,CC85,CD85,CE85,CF85))</f>
        <v>413.48377584863988</v>
      </c>
    </row>
    <row r="86" spans="1:120" x14ac:dyDescent="0.15">
      <c r="A86" s="12" t="str">
        <f t="shared" si="33"/>
        <v>Discount 1</v>
      </c>
      <c r="B86" s="12" t="str">
        <f t="shared" ref="B86:K86" si="96">B36</f>
        <v>SKU35</v>
      </c>
      <c r="C86" s="12" t="str">
        <f t="shared" si="96"/>
        <v>SKUName35</v>
      </c>
      <c r="D86" s="12" t="str">
        <f t="shared" si="96"/>
        <v>Brand 9</v>
      </c>
      <c r="E86" s="12" t="str">
        <f t="shared" si="96"/>
        <v>Segment 2</v>
      </c>
      <c r="F86" s="12" t="str">
        <f t="shared" si="96"/>
        <v>Business Unit 1</v>
      </c>
      <c r="G86" s="12">
        <f t="shared" si="96"/>
        <v>0</v>
      </c>
      <c r="H86" s="12">
        <f t="shared" si="96"/>
        <v>0</v>
      </c>
      <c r="I86" s="12">
        <f t="shared" si="96"/>
        <v>0</v>
      </c>
      <c r="J86" s="12">
        <f t="shared" si="96"/>
        <v>0</v>
      </c>
      <c r="K86" s="12">
        <f t="shared" si="96"/>
        <v>0</v>
      </c>
      <c r="M86" s="12">
        <f>M36*'Discount 1'!L36</f>
        <v>58.5</v>
      </c>
      <c r="N86" s="12">
        <f>N36*'Discount 1'!M36</f>
        <v>58.5</v>
      </c>
      <c r="O86" s="12">
        <f>O36*'Discount 1'!N36</f>
        <v>58.5</v>
      </c>
      <c r="P86" s="12">
        <f>P36*'Discount 1'!O36</f>
        <v>58.5</v>
      </c>
      <c r="Q86" s="12">
        <f>Q36*'Discount 1'!P36</f>
        <v>58.5</v>
      </c>
      <c r="R86" s="12">
        <f>R36*'Discount 1'!Q36</f>
        <v>58.5</v>
      </c>
      <c r="S86" s="12">
        <f>S36*'Discount 1'!R36</f>
        <v>60.547499999999992</v>
      </c>
      <c r="T86" s="12">
        <f>T36*'Discount 1'!S36</f>
        <v>59.336549999999988</v>
      </c>
      <c r="U86" s="12">
        <f>U36*'Discount 1'!T36</f>
        <v>59.336549999999988</v>
      </c>
      <c r="V86" s="12">
        <f>V36*'Discount 1'!U36</f>
        <v>59.336549999999988</v>
      </c>
      <c r="W86" s="12">
        <f>W36*'Discount 1'!V36</f>
        <v>59.336549999999988</v>
      </c>
      <c r="X86" s="12">
        <f>X36*'Discount 1'!W36</f>
        <v>59.336549999999988</v>
      </c>
      <c r="Y86" s="12">
        <f>Y36*'Discount 1'!X36</f>
        <v>85.035600000000002</v>
      </c>
      <c r="Z86" s="12">
        <f>Z36*'Discount 1'!Y36</f>
        <v>85.035600000000002</v>
      </c>
      <c r="AA86" s="12">
        <f>AA36*'Discount 1'!Z36</f>
        <v>85.035600000000002</v>
      </c>
      <c r="AB86" s="12">
        <f>AB36*'Discount 1'!AA36</f>
        <v>87.586667999999989</v>
      </c>
      <c r="AC86" s="12">
        <f>AC36*'Discount 1'!AB36</f>
        <v>87.586667999999989</v>
      </c>
      <c r="AD86" s="12">
        <f>AD36*'Discount 1'!AC36</f>
        <v>87.586667999999989</v>
      </c>
      <c r="AE86" s="12">
        <f>AE36*'Discount 1'!AD36</f>
        <v>87.586667999999989</v>
      </c>
      <c r="AF86" s="12">
        <f>AF36*'Discount 1'!AE36</f>
        <v>85.369283999999993</v>
      </c>
      <c r="AG86" s="12">
        <f>AG36*'Discount 1'!AF36</f>
        <v>85.369283999999993</v>
      </c>
      <c r="AH86" s="12">
        <f>AH36*'Discount 1'!AG36</f>
        <v>85.369283999999993</v>
      </c>
      <c r="AI86" s="12">
        <f>AI36*'Discount 1'!AH36</f>
        <v>85.369283999999993</v>
      </c>
      <c r="AJ86" s="12">
        <f>AJ36*'Discount 1'!AI36</f>
        <v>85.369283999999993</v>
      </c>
      <c r="AK86" s="12">
        <f>AK36*'Discount 1'!AJ36</f>
        <v>88.264799999999994</v>
      </c>
      <c r="AL86" s="12">
        <f>AL36*'Discount 1'!AK36</f>
        <v>88.264799999999994</v>
      </c>
      <c r="AM86" s="12">
        <f>AM36*'Discount 1'!AL36</f>
        <v>88.264799999999994</v>
      </c>
      <c r="AN86" s="12">
        <f>AN36*'Discount 1'!AM36</f>
        <v>89.588771999999992</v>
      </c>
      <c r="AO86" s="12">
        <f>AO36*'Discount 1'!AN36</f>
        <v>89.588771999999992</v>
      </c>
      <c r="AP86" s="12">
        <f>AP36*'Discount 1'!AO36</f>
        <v>89.588771999999992</v>
      </c>
      <c r="AQ86" s="12">
        <f>AQ36*'Discount 1'!AP36</f>
        <v>89.588771999999992</v>
      </c>
      <c r="AR86" s="12">
        <f>AR36*'Discount 1'!AQ36</f>
        <v>87.403679999999994</v>
      </c>
      <c r="AS86" s="12">
        <f>AS36*'Discount 1'!AR36</f>
        <v>87.403679999999994</v>
      </c>
      <c r="AT86" s="12">
        <f>AT36*'Discount 1'!AS36</f>
        <v>87.403679999999994</v>
      </c>
      <c r="AU86" s="12">
        <f>AU36*'Discount 1'!AT36</f>
        <v>89.151753599999978</v>
      </c>
      <c r="AV86" s="12">
        <f>AV36*'Discount 1'!AU36</f>
        <v>89.151753599999978</v>
      </c>
      <c r="AW86" s="12">
        <f>AW36*'Discount 1'!AV36</f>
        <v>88.264799999999994</v>
      </c>
      <c r="AX86" s="12">
        <f>AX36*'Discount 1'!AW36</f>
        <v>88.264799999999994</v>
      </c>
      <c r="AY86" s="12">
        <f>AY36*'Discount 1'!AX36</f>
        <v>88.264799999999994</v>
      </c>
      <c r="AZ86" s="12">
        <f>AZ36*'Discount 1'!AY36</f>
        <v>89.588771999999992</v>
      </c>
      <c r="BA86" s="12">
        <f>BA36*'Discount 1'!AZ36</f>
        <v>89.588771999999992</v>
      </c>
      <c r="BB86" s="12">
        <f>BB36*'Discount 1'!BA36</f>
        <v>89.588771999999992</v>
      </c>
      <c r="BC86" s="12">
        <f>BC36*'Discount 1'!BB36</f>
        <v>100.51423199999998</v>
      </c>
      <c r="BD86" s="12">
        <f>BD36*'Discount 1'!BC36</f>
        <v>97.782866999999996</v>
      </c>
      <c r="BE86" s="12">
        <f>BE36*'Discount 1'!BD36</f>
        <v>97.782866999999996</v>
      </c>
      <c r="BF86" s="12">
        <f>BF36*'Discount 1'!BE36</f>
        <v>97.782866999999996</v>
      </c>
      <c r="BG86" s="12">
        <f>BG36*'Discount 1'!BF36</f>
        <v>99.738524339999984</v>
      </c>
      <c r="BH86" s="12">
        <f>BH36*'Discount 1'!BG36</f>
        <v>99.738524339999984</v>
      </c>
      <c r="BI86" s="12">
        <f>BI36*'Discount 1'!BH36</f>
        <v>88.264799999999994</v>
      </c>
      <c r="BJ86" s="12">
        <f>BJ36*'Discount 1'!BI36</f>
        <v>88.264799999999994</v>
      </c>
      <c r="BK86" s="12">
        <f>BK36*'Discount 1'!BJ36</f>
        <v>88.264799999999994</v>
      </c>
      <c r="BL86" s="12">
        <f>BL36*'Discount 1'!BK36</f>
        <v>89.588771999999992</v>
      </c>
      <c r="BM86" s="12">
        <f>BM36*'Discount 1'!BL36</f>
        <v>89.588771999999992</v>
      </c>
      <c r="BN86" s="12">
        <f>BN36*'Discount 1'!BM36</f>
        <v>89.588771999999992</v>
      </c>
      <c r="BO86" s="12">
        <f>BO36*'Discount 1'!BN36</f>
        <v>100.51423199999998</v>
      </c>
      <c r="BP86" s="12">
        <f>BP36*'Discount 1'!BO36</f>
        <v>97.782866999999996</v>
      </c>
      <c r="BQ86" s="12">
        <f>BQ36*'Discount 1'!BP36</f>
        <v>97.782866999999996</v>
      </c>
      <c r="BR86" s="12">
        <f>BR36*'Discount 1'!BQ36</f>
        <v>97.782866999999996</v>
      </c>
      <c r="BS86" s="12">
        <f>BS36*'Discount 1'!BR36</f>
        <v>99.738524339999984</v>
      </c>
      <c r="BT86" s="12">
        <f>BT36*'Discount 1'!BS36</f>
        <v>99.738524339999984</v>
      </c>
      <c r="BU86" s="12">
        <f>BU36*'Discount 1'!BT36</f>
        <v>107.35319849435997</v>
      </c>
      <c r="BV86" s="12">
        <f>BV36*'Discount 1'!BU36</f>
        <v>107.35319849435997</v>
      </c>
      <c r="BW86" s="12">
        <f>BW36*'Discount 1'!BV36</f>
        <v>107.35319849435997</v>
      </c>
      <c r="BX86" s="12">
        <f>BX36*'Discount 1'!BW36</f>
        <v>107.35319849435997</v>
      </c>
      <c r="BY86" s="12">
        <f>BY36*'Discount 1'!BX36</f>
        <v>107.35319849435997</v>
      </c>
      <c r="BZ86" s="12">
        <f>BZ36*'Discount 1'!BY36</f>
        <v>107.35319849435997</v>
      </c>
      <c r="CA86" s="12">
        <f>CA36*'Discount 1'!BZ36</f>
        <v>120.43176074747997</v>
      </c>
      <c r="CB86" s="12">
        <f>CB36*'Discount 1'!CA36</f>
        <v>117.16212018419998</v>
      </c>
      <c r="CC86" s="12">
        <f>CC36*'Discount 1'!CB36</f>
        <v>113.06144597775298</v>
      </c>
      <c r="CD86" s="12">
        <f>CD36*'Discount 1'!CC36</f>
        <v>113.06144597775298</v>
      </c>
      <c r="CE86" s="12">
        <f>CE36*'Discount 1'!CD36</f>
        <v>113.06144597775298</v>
      </c>
      <c r="CF86" s="12">
        <f>CF36*'Discount 1'!CE36</f>
        <v>113.06144597775298</v>
      </c>
      <c r="CG86" s="12">
        <f t="shared" si="48"/>
        <v>175.5</v>
      </c>
      <c r="CH86" s="12">
        <f t="shared" si="49"/>
        <v>175.5</v>
      </c>
      <c r="CI86" s="12">
        <f t="shared" si="50"/>
        <v>179.22059999999996</v>
      </c>
      <c r="CJ86" s="12">
        <f t="shared" si="51"/>
        <v>178.00964999999997</v>
      </c>
      <c r="CK86" s="12">
        <f t="shared" si="52"/>
        <v>708.23024999999996</v>
      </c>
      <c r="CL86" s="12">
        <f t="shared" si="53"/>
        <v>255.10680000000002</v>
      </c>
      <c r="CM86" s="12">
        <f t="shared" si="54"/>
        <v>262.76000399999998</v>
      </c>
      <c r="CN86" s="12">
        <f t="shared" si="55"/>
        <v>258.32523599999996</v>
      </c>
      <c r="CO86" s="12">
        <f t="shared" si="56"/>
        <v>256.10785199999998</v>
      </c>
      <c r="CP86" s="12">
        <f t="shared" si="57"/>
        <v>1032.299892</v>
      </c>
      <c r="CQ86" s="12">
        <f t="shared" si="58"/>
        <v>264.7944</v>
      </c>
      <c r="CR86" s="12">
        <f t="shared" si="59"/>
        <v>268.76631599999996</v>
      </c>
      <c r="CS86" s="12">
        <f t="shared" si="60"/>
        <v>264.39613199999997</v>
      </c>
      <c r="CT86" s="12">
        <f t="shared" si="61"/>
        <v>265.70718719999991</v>
      </c>
      <c r="CU86" s="12">
        <f t="shared" si="62"/>
        <v>1063.6640351999999</v>
      </c>
      <c r="CV86" s="12">
        <f t="shared" si="63"/>
        <v>264.7944</v>
      </c>
      <c r="CW86" s="12">
        <f t="shared" si="64"/>
        <v>268.76631599999996</v>
      </c>
      <c r="CX86" s="12">
        <f t="shared" si="65"/>
        <v>296.07996599999996</v>
      </c>
      <c r="CY86" s="12">
        <f t="shared" si="66"/>
        <v>297.25991567999995</v>
      </c>
      <c r="CZ86" s="12">
        <f t="shared" si="67"/>
        <v>1126.9005976799999</v>
      </c>
      <c r="DA86" s="12">
        <f t="shared" si="68"/>
        <v>264.7944</v>
      </c>
      <c r="DB86" s="12">
        <f t="shared" si="69"/>
        <v>268.76631599999996</v>
      </c>
      <c r="DC86" s="12">
        <f t="shared" si="70"/>
        <v>296.07996599999996</v>
      </c>
      <c r="DD86" s="12">
        <f t="shared" si="71"/>
        <v>297.25991567999995</v>
      </c>
      <c r="DE86" s="12">
        <f t="shared" si="72"/>
        <v>1126.9005976799999</v>
      </c>
      <c r="DF86" s="12">
        <f t="shared" si="73"/>
        <v>322.05959548307993</v>
      </c>
      <c r="DG86" s="12">
        <f t="shared" si="74"/>
        <v>322.05959548307993</v>
      </c>
      <c r="DH86" s="12">
        <f t="shared" si="75"/>
        <v>350.65532690943292</v>
      </c>
      <c r="DI86" s="12">
        <f t="shared" si="76"/>
        <v>339.18433793325892</v>
      </c>
      <c r="DJ86" s="12">
        <f t="shared" si="77"/>
        <v>1333.9588558088519</v>
      </c>
      <c r="DK86" s="12">
        <f>SUM(M86:CHOOSE(YTD,M86,N86,O86,P86,Q86,R86,S86,T86,U86,V86,W86,X86))</f>
        <v>175.5</v>
      </c>
      <c r="DL86" s="12">
        <f>SUM(Y86:CHOOSE(YTD,Y86,Z86,AA86,AB86,AC86,AD86,AE86,AF86,AG86,AH86,AI86,AJ86))</f>
        <v>255.10680000000002</v>
      </c>
      <c r="DM86" s="12">
        <f>SUM(AK86:CHOOSE(YTD,AK86,AL86,AM86,AN86,AO86,AP86,AQ86,AR86,AS86,AT86,AU86,AV86))</f>
        <v>264.7944</v>
      </c>
      <c r="DN86" s="12">
        <f>SUM(AW86:CHOOSE(YTD,AW86,AX86,AY86,AZ86,BA86,BB86,BC86,BD86,BE86,BF86,BG86,BH86))</f>
        <v>264.7944</v>
      </c>
      <c r="DO86" s="12">
        <f>SUM(BI86:CHOOSE(YTD,BI86,BJ86,BK86,BL86,BM86,BN86,BO86,BP86,BQ86,BR86,BS86,BT86))</f>
        <v>264.7944</v>
      </c>
      <c r="DP86" s="12">
        <f>SUM(BU86:CHOOSE(YTD,BU86,BV86,BW86,BX86,BY86,BZ86,CA86,CB86,CC86,CD86,CE86,CF86))</f>
        <v>322.05959548307993</v>
      </c>
    </row>
    <row r="87" spans="1:120" x14ac:dyDescent="0.15">
      <c r="A87" s="12" t="str">
        <f t="shared" si="33"/>
        <v>Discount 1</v>
      </c>
      <c r="B87" s="12" t="str">
        <f t="shared" ref="B87:K87" si="97">B37</f>
        <v>SKU36</v>
      </c>
      <c r="C87" s="12" t="str">
        <f t="shared" si="97"/>
        <v>SKUName36</v>
      </c>
      <c r="D87" s="12" t="str">
        <f t="shared" si="97"/>
        <v>Brand 10</v>
      </c>
      <c r="E87" s="12" t="str">
        <f t="shared" si="97"/>
        <v>Segment 3</v>
      </c>
      <c r="F87" s="12" t="str">
        <f t="shared" si="97"/>
        <v>Business Unit 2</v>
      </c>
      <c r="G87" s="12">
        <f t="shared" si="97"/>
        <v>0</v>
      </c>
      <c r="H87" s="12">
        <f t="shared" si="97"/>
        <v>0</v>
      </c>
      <c r="I87" s="12">
        <f t="shared" si="97"/>
        <v>0</v>
      </c>
      <c r="J87" s="12">
        <f t="shared" si="97"/>
        <v>0</v>
      </c>
      <c r="K87" s="12">
        <f t="shared" si="97"/>
        <v>0</v>
      </c>
      <c r="M87" s="12">
        <f>M37*'Discount 1'!L37</f>
        <v>31.95</v>
      </c>
      <c r="N87" s="12">
        <f>N37*'Discount 1'!M37</f>
        <v>31.95</v>
      </c>
      <c r="O87" s="12">
        <f>O37*'Discount 1'!N37</f>
        <v>31.95</v>
      </c>
      <c r="P87" s="12">
        <f>P37*'Discount 1'!O37</f>
        <v>31.95</v>
      </c>
      <c r="Q87" s="12">
        <f>Q37*'Discount 1'!P37</f>
        <v>31.95</v>
      </c>
      <c r="R87" s="12">
        <f>R37*'Discount 1'!Q37</f>
        <v>31.95</v>
      </c>
      <c r="S87" s="12">
        <f>S37*'Discount 1'!R37</f>
        <v>33.068249999999992</v>
      </c>
      <c r="T87" s="12">
        <f>T37*'Discount 1'!S37</f>
        <v>32.369624999999999</v>
      </c>
      <c r="U87" s="12">
        <f>U37*'Discount 1'!T37</f>
        <v>32.369624999999999</v>
      </c>
      <c r="V87" s="12">
        <f>V37*'Discount 1'!U37</f>
        <v>32.369624999999999</v>
      </c>
      <c r="W87" s="12">
        <f>W37*'Discount 1'!V37</f>
        <v>32.369624999999999</v>
      </c>
      <c r="X87" s="12">
        <f>X37*'Discount 1'!W37</f>
        <v>32.369624999999999</v>
      </c>
      <c r="Y87" s="12">
        <f>Y37*'Discount 1'!X37</f>
        <v>46.264499999999998</v>
      </c>
      <c r="Z87" s="12">
        <f>Z37*'Discount 1'!Y37</f>
        <v>46.264499999999998</v>
      </c>
      <c r="AA87" s="12">
        <f>AA37*'Discount 1'!Z37</f>
        <v>46.264499999999998</v>
      </c>
      <c r="AB87" s="12">
        <f>AB37*'Discount 1'!AA37</f>
        <v>47.652434999999997</v>
      </c>
      <c r="AC87" s="12">
        <f>AC37*'Discount 1'!AB37</f>
        <v>47.652434999999997</v>
      </c>
      <c r="AD87" s="12">
        <f>AD37*'Discount 1'!AC37</f>
        <v>47.652434999999997</v>
      </c>
      <c r="AE87" s="12">
        <f>AE37*'Discount 1'!AD37</f>
        <v>47.652434999999997</v>
      </c>
      <c r="AF87" s="12">
        <f>AF37*'Discount 1'!AE37</f>
        <v>46.692990000000002</v>
      </c>
      <c r="AG87" s="12">
        <f>AG37*'Discount 1'!AF37</f>
        <v>46.692990000000002</v>
      </c>
      <c r="AH87" s="12">
        <f>AH37*'Discount 1'!AG37</f>
        <v>46.692990000000002</v>
      </c>
      <c r="AI87" s="12">
        <f>AI37*'Discount 1'!AH37</f>
        <v>46.692990000000002</v>
      </c>
      <c r="AJ87" s="12">
        <f>AJ37*'Discount 1'!AI37</f>
        <v>46.692990000000002</v>
      </c>
      <c r="AK87" s="12">
        <f>AK37*'Discount 1'!AJ37</f>
        <v>48.127499999999998</v>
      </c>
      <c r="AL87" s="12">
        <f>AL37*'Discount 1'!AK37</f>
        <v>48.127499999999998</v>
      </c>
      <c r="AM87" s="12">
        <f>AM37*'Discount 1'!AL37</f>
        <v>48.127499999999998</v>
      </c>
      <c r="AN87" s="12">
        <f>AN37*'Discount 1'!AM37</f>
        <v>48.849412499999993</v>
      </c>
      <c r="AO87" s="12">
        <f>AO37*'Discount 1'!AN37</f>
        <v>48.849412499999993</v>
      </c>
      <c r="AP87" s="12">
        <f>AP37*'Discount 1'!AO37</f>
        <v>48.849412499999993</v>
      </c>
      <c r="AQ87" s="12">
        <f>AQ37*'Discount 1'!AP37</f>
        <v>48.849412499999993</v>
      </c>
      <c r="AR87" s="12">
        <f>AR37*'Discount 1'!AQ37</f>
        <v>47.903939999999992</v>
      </c>
      <c r="AS87" s="12">
        <f>AS37*'Discount 1'!AR37</f>
        <v>47.903939999999992</v>
      </c>
      <c r="AT87" s="12">
        <f>AT37*'Discount 1'!AS37</f>
        <v>47.903939999999992</v>
      </c>
      <c r="AU87" s="12">
        <f>AU37*'Discount 1'!AT37</f>
        <v>48.862018799999987</v>
      </c>
      <c r="AV87" s="12">
        <f>AV37*'Discount 1'!AU37</f>
        <v>48.862018799999987</v>
      </c>
      <c r="AW87" s="12">
        <f>AW37*'Discount 1'!AV37</f>
        <v>48.127499999999998</v>
      </c>
      <c r="AX87" s="12">
        <f>AX37*'Discount 1'!AW37</f>
        <v>48.127499999999998</v>
      </c>
      <c r="AY87" s="12">
        <f>AY37*'Discount 1'!AX37</f>
        <v>48.127499999999998</v>
      </c>
      <c r="AZ87" s="12">
        <f>AZ37*'Discount 1'!AY37</f>
        <v>48.849412499999993</v>
      </c>
      <c r="BA87" s="12">
        <f>BA37*'Discount 1'!AZ37</f>
        <v>48.849412499999993</v>
      </c>
      <c r="BB87" s="12">
        <f>BB37*'Discount 1'!BA37</f>
        <v>48.849412499999993</v>
      </c>
      <c r="BC87" s="12">
        <f>BC37*'Discount 1'!BB37</f>
        <v>54.83740499999999</v>
      </c>
      <c r="BD87" s="12">
        <f>BD37*'Discount 1'!BC37</f>
        <v>53.576774999999991</v>
      </c>
      <c r="BE87" s="12">
        <f>BE37*'Discount 1'!BD37</f>
        <v>53.576774999999991</v>
      </c>
      <c r="BF87" s="12">
        <f>BF37*'Discount 1'!BE37</f>
        <v>53.576774999999991</v>
      </c>
      <c r="BG87" s="12">
        <f>BG37*'Discount 1'!BF37</f>
        <v>54.648310499999987</v>
      </c>
      <c r="BH87" s="12">
        <f>BH37*'Discount 1'!BG37</f>
        <v>54.648310499999987</v>
      </c>
      <c r="BI87" s="12">
        <f>BI37*'Discount 1'!BH37</f>
        <v>48.127499999999998</v>
      </c>
      <c r="BJ87" s="12">
        <f>BJ37*'Discount 1'!BI37</f>
        <v>48.127499999999998</v>
      </c>
      <c r="BK87" s="12">
        <f>BK37*'Discount 1'!BJ37</f>
        <v>48.127499999999998</v>
      </c>
      <c r="BL87" s="12">
        <f>BL37*'Discount 1'!BK37</f>
        <v>48.849412499999993</v>
      </c>
      <c r="BM87" s="12">
        <f>BM37*'Discount 1'!BL37</f>
        <v>48.849412499999993</v>
      </c>
      <c r="BN87" s="12">
        <f>BN37*'Discount 1'!BM37</f>
        <v>48.849412499999993</v>
      </c>
      <c r="BO87" s="12">
        <f>BO37*'Discount 1'!BN37</f>
        <v>54.83740499999999</v>
      </c>
      <c r="BP87" s="12">
        <f>BP37*'Discount 1'!BO37</f>
        <v>53.576774999999991</v>
      </c>
      <c r="BQ87" s="12">
        <f>BQ37*'Discount 1'!BP37</f>
        <v>53.576774999999991</v>
      </c>
      <c r="BR87" s="12">
        <f>BR37*'Discount 1'!BQ37</f>
        <v>53.576774999999991</v>
      </c>
      <c r="BS87" s="12">
        <f>BS37*'Discount 1'!BR37</f>
        <v>54.648310499999987</v>
      </c>
      <c r="BT87" s="12">
        <f>BT37*'Discount 1'!BS37</f>
        <v>54.648310499999987</v>
      </c>
      <c r="BU87" s="12">
        <f>BU37*'Discount 1'!BT37</f>
        <v>58.47626392019999</v>
      </c>
      <c r="BV87" s="12">
        <f>BV37*'Discount 1'!BU37</f>
        <v>58.47626392019999</v>
      </c>
      <c r="BW87" s="12">
        <f>BW37*'Discount 1'!BV37</f>
        <v>58.47626392019999</v>
      </c>
      <c r="BX87" s="12">
        <f>BX37*'Discount 1'!BW37</f>
        <v>58.47626392019999</v>
      </c>
      <c r="BY87" s="12">
        <f>BY37*'Discount 1'!BX37</f>
        <v>58.47626392019999</v>
      </c>
      <c r="BZ87" s="12">
        <f>BZ37*'Discount 1'!BY37</f>
        <v>58.47626392019999</v>
      </c>
      <c r="CA87" s="12">
        <f>CA37*'Discount 1'!BZ37</f>
        <v>65.707199781299991</v>
      </c>
      <c r="CB87" s="12">
        <f>CB37*'Discount 1'!CA37</f>
        <v>64.135257202799991</v>
      </c>
      <c r="CC87" s="12">
        <f>CC37*'Discount 1'!CB37</f>
        <v>61.890523200701992</v>
      </c>
      <c r="CD87" s="12">
        <f>CD37*'Discount 1'!CC37</f>
        <v>61.890523200701992</v>
      </c>
      <c r="CE87" s="12">
        <f>CE37*'Discount 1'!CD37</f>
        <v>61.890523200701992</v>
      </c>
      <c r="CF87" s="12">
        <f>CF37*'Discount 1'!CE37</f>
        <v>61.890523200701992</v>
      </c>
      <c r="CG87" s="12">
        <f t="shared" si="48"/>
        <v>95.85</v>
      </c>
      <c r="CH87" s="12">
        <f t="shared" si="49"/>
        <v>95.85</v>
      </c>
      <c r="CI87" s="12">
        <f t="shared" si="50"/>
        <v>97.80749999999999</v>
      </c>
      <c r="CJ87" s="12">
        <f t="shared" si="51"/>
        <v>97.108874999999998</v>
      </c>
      <c r="CK87" s="12">
        <f t="shared" si="52"/>
        <v>386.61637499999989</v>
      </c>
      <c r="CL87" s="12">
        <f t="shared" si="53"/>
        <v>138.79349999999999</v>
      </c>
      <c r="CM87" s="12">
        <f t="shared" si="54"/>
        <v>142.95730499999999</v>
      </c>
      <c r="CN87" s="12">
        <f t="shared" si="55"/>
        <v>141.03841500000001</v>
      </c>
      <c r="CO87" s="12">
        <f t="shared" si="56"/>
        <v>140.07897</v>
      </c>
      <c r="CP87" s="12">
        <f t="shared" si="57"/>
        <v>562.86819000000003</v>
      </c>
      <c r="CQ87" s="12">
        <f t="shared" si="58"/>
        <v>144.38249999999999</v>
      </c>
      <c r="CR87" s="12">
        <f t="shared" si="59"/>
        <v>146.54823749999997</v>
      </c>
      <c r="CS87" s="12">
        <f t="shared" si="60"/>
        <v>144.65729249999998</v>
      </c>
      <c r="CT87" s="12">
        <f t="shared" si="61"/>
        <v>145.62797759999995</v>
      </c>
      <c r="CU87" s="12">
        <f t="shared" si="62"/>
        <v>581.21600759999978</v>
      </c>
      <c r="CV87" s="12">
        <f t="shared" si="63"/>
        <v>144.38249999999999</v>
      </c>
      <c r="CW87" s="12">
        <f t="shared" si="64"/>
        <v>146.54823749999997</v>
      </c>
      <c r="CX87" s="12">
        <f t="shared" si="65"/>
        <v>161.99095499999999</v>
      </c>
      <c r="CY87" s="12">
        <f t="shared" si="66"/>
        <v>162.87339599999996</v>
      </c>
      <c r="CZ87" s="12">
        <f t="shared" si="67"/>
        <v>615.79508849999991</v>
      </c>
      <c r="DA87" s="12">
        <f t="shared" si="68"/>
        <v>144.38249999999999</v>
      </c>
      <c r="DB87" s="12">
        <f t="shared" si="69"/>
        <v>146.54823749999997</v>
      </c>
      <c r="DC87" s="12">
        <f t="shared" si="70"/>
        <v>161.99095499999999</v>
      </c>
      <c r="DD87" s="12">
        <f t="shared" si="71"/>
        <v>162.87339599999996</v>
      </c>
      <c r="DE87" s="12">
        <f t="shared" si="72"/>
        <v>615.79508849999991</v>
      </c>
      <c r="DF87" s="12">
        <f t="shared" si="73"/>
        <v>175.42879176059998</v>
      </c>
      <c r="DG87" s="12">
        <f t="shared" si="74"/>
        <v>175.42879176059998</v>
      </c>
      <c r="DH87" s="12">
        <f t="shared" si="75"/>
        <v>191.73298018480199</v>
      </c>
      <c r="DI87" s="12">
        <f t="shared" si="76"/>
        <v>185.67156960210599</v>
      </c>
      <c r="DJ87" s="12">
        <f t="shared" si="77"/>
        <v>728.26213330810788</v>
      </c>
      <c r="DK87" s="12">
        <f>SUM(M87:CHOOSE(YTD,M87,N87,O87,P87,Q87,R87,S87,T87,U87,V87,W87,X87))</f>
        <v>95.85</v>
      </c>
      <c r="DL87" s="12">
        <f>SUM(Y87:CHOOSE(YTD,Y87,Z87,AA87,AB87,AC87,AD87,AE87,AF87,AG87,AH87,AI87,AJ87))</f>
        <v>138.79349999999999</v>
      </c>
      <c r="DM87" s="12">
        <f>SUM(AK87:CHOOSE(YTD,AK87,AL87,AM87,AN87,AO87,AP87,AQ87,AR87,AS87,AT87,AU87,AV87))</f>
        <v>144.38249999999999</v>
      </c>
      <c r="DN87" s="12">
        <f>SUM(AW87:CHOOSE(YTD,AW87,AX87,AY87,AZ87,BA87,BB87,BC87,BD87,BE87,BF87,BG87,BH87))</f>
        <v>144.38249999999999</v>
      </c>
      <c r="DO87" s="12">
        <f>SUM(BI87:CHOOSE(YTD,BI87,BJ87,BK87,BL87,BM87,BN87,BO87,BP87,BQ87,BR87,BS87,BT87))</f>
        <v>144.38249999999999</v>
      </c>
      <c r="DP87" s="12">
        <f>SUM(BU87:CHOOSE(YTD,BU87,BV87,BW87,BX87,BY87,BZ87,CA87,CB87,CC87,CD87,CE87,CF87))</f>
        <v>175.42879176059998</v>
      </c>
    </row>
    <row r="88" spans="1:120" x14ac:dyDescent="0.15">
      <c r="A88" s="12" t="str">
        <f t="shared" si="33"/>
        <v>Discount 1</v>
      </c>
      <c r="B88" s="12" t="str">
        <f t="shared" ref="B88:K88" si="98">B38</f>
        <v>SKU37</v>
      </c>
      <c r="C88" s="12" t="str">
        <f t="shared" si="98"/>
        <v>SKUName37</v>
      </c>
      <c r="D88" s="12" t="str">
        <f t="shared" si="98"/>
        <v>Brand 10</v>
      </c>
      <c r="E88" s="12" t="str">
        <f t="shared" si="98"/>
        <v>Segment 3</v>
      </c>
      <c r="F88" s="12" t="str">
        <f t="shared" si="98"/>
        <v>Business Unit 2</v>
      </c>
      <c r="G88" s="12">
        <f t="shared" si="98"/>
        <v>0</v>
      </c>
      <c r="H88" s="12">
        <f t="shared" si="98"/>
        <v>0</v>
      </c>
      <c r="I88" s="12">
        <f t="shared" si="98"/>
        <v>0</v>
      </c>
      <c r="J88" s="12">
        <f t="shared" si="98"/>
        <v>0</v>
      </c>
      <c r="K88" s="12">
        <f t="shared" si="98"/>
        <v>0</v>
      </c>
      <c r="M88" s="12">
        <f>M38*'Discount 1'!L38</f>
        <v>164.77500000000001</v>
      </c>
      <c r="N88" s="12">
        <f>N38*'Discount 1'!M38</f>
        <v>164.77500000000001</v>
      </c>
      <c r="O88" s="12">
        <f>O38*'Discount 1'!N38</f>
        <v>164.77500000000001</v>
      </c>
      <c r="P88" s="12">
        <f>P38*'Discount 1'!O38</f>
        <v>164.77500000000001</v>
      </c>
      <c r="Q88" s="12">
        <f>Q38*'Discount 1'!P38</f>
        <v>164.77500000000001</v>
      </c>
      <c r="R88" s="12">
        <f>R38*'Discount 1'!Q38</f>
        <v>164.77500000000001</v>
      </c>
      <c r="S88" s="12">
        <f>S38*'Discount 1'!R38</f>
        <v>170.54212499999997</v>
      </c>
      <c r="T88" s="12">
        <f>T38*'Discount 1'!S38</f>
        <v>167.51474999999996</v>
      </c>
      <c r="U88" s="12">
        <f>U38*'Discount 1'!T38</f>
        <v>167.51474999999996</v>
      </c>
      <c r="V88" s="12">
        <f>V38*'Discount 1'!U38</f>
        <v>167.51474999999996</v>
      </c>
      <c r="W88" s="12">
        <f>W38*'Discount 1'!V38</f>
        <v>167.51474999999996</v>
      </c>
      <c r="X88" s="12">
        <f>X38*'Discount 1'!W38</f>
        <v>167.51474999999996</v>
      </c>
      <c r="Y88" s="12">
        <f>Y38*'Discount 1'!X38</f>
        <v>238.15349999999998</v>
      </c>
      <c r="Z88" s="12">
        <f>Z38*'Discount 1'!Y38</f>
        <v>238.15349999999998</v>
      </c>
      <c r="AA88" s="12">
        <f>AA38*'Discount 1'!Z38</f>
        <v>238.15349999999998</v>
      </c>
      <c r="AB88" s="12">
        <f>AB38*'Discount 1'!AA38</f>
        <v>245.29810499999996</v>
      </c>
      <c r="AC88" s="12">
        <f>AC38*'Discount 1'!AB38</f>
        <v>245.29810499999996</v>
      </c>
      <c r="AD88" s="12">
        <f>AD38*'Discount 1'!AC38</f>
        <v>245.29810499999996</v>
      </c>
      <c r="AE88" s="12">
        <f>AE38*'Discount 1'!AD38</f>
        <v>245.29810499999996</v>
      </c>
      <c r="AF88" s="12">
        <f>AF38*'Discount 1'!AE38</f>
        <v>241.14050999999995</v>
      </c>
      <c r="AG88" s="12">
        <f>AG38*'Discount 1'!AF38</f>
        <v>241.14050999999995</v>
      </c>
      <c r="AH88" s="12">
        <f>AH38*'Discount 1'!AG38</f>
        <v>241.14050999999995</v>
      </c>
      <c r="AI88" s="12">
        <f>AI38*'Discount 1'!AH38</f>
        <v>241.14050999999995</v>
      </c>
      <c r="AJ88" s="12">
        <f>AJ38*'Discount 1'!AI38</f>
        <v>241.14050999999995</v>
      </c>
      <c r="AK88" s="12">
        <f>AK38*'Discount 1'!AJ38</f>
        <v>247.57199999999997</v>
      </c>
      <c r="AL88" s="12">
        <f>AL38*'Discount 1'!AK38</f>
        <v>247.57199999999997</v>
      </c>
      <c r="AM88" s="12">
        <f>AM38*'Discount 1'!AL38</f>
        <v>247.57199999999997</v>
      </c>
      <c r="AN88" s="12">
        <f>AN38*'Discount 1'!AM38</f>
        <v>251.28557999999998</v>
      </c>
      <c r="AO88" s="12">
        <f>AO38*'Discount 1'!AN38</f>
        <v>251.28557999999998</v>
      </c>
      <c r="AP88" s="12">
        <f>AP38*'Discount 1'!AO38</f>
        <v>251.28557999999998</v>
      </c>
      <c r="AQ88" s="12">
        <f>AQ38*'Discount 1'!AP38</f>
        <v>251.28557999999998</v>
      </c>
      <c r="AR88" s="12">
        <f>AR38*'Discount 1'!AQ38</f>
        <v>247.18853249999998</v>
      </c>
      <c r="AS88" s="12">
        <f>AS38*'Discount 1'!AR38</f>
        <v>247.18853249999998</v>
      </c>
      <c r="AT88" s="12">
        <f>AT38*'Discount 1'!AS38</f>
        <v>247.18853249999998</v>
      </c>
      <c r="AU88" s="12">
        <f>AU38*'Discount 1'!AT38</f>
        <v>252.13230314999998</v>
      </c>
      <c r="AV88" s="12">
        <f>AV38*'Discount 1'!AU38</f>
        <v>252.13230314999998</v>
      </c>
      <c r="AW88" s="12">
        <f>AW38*'Discount 1'!AV38</f>
        <v>247.57199999999997</v>
      </c>
      <c r="AX88" s="12">
        <f>AX38*'Discount 1'!AW38</f>
        <v>247.57199999999997</v>
      </c>
      <c r="AY88" s="12">
        <f>AY38*'Discount 1'!AX38</f>
        <v>247.57199999999997</v>
      </c>
      <c r="AZ88" s="12">
        <f>AZ38*'Discount 1'!AY38</f>
        <v>251.28557999999998</v>
      </c>
      <c r="BA88" s="12">
        <f>BA38*'Discount 1'!AZ38</f>
        <v>251.28557999999998</v>
      </c>
      <c r="BB88" s="12">
        <f>BB38*'Discount 1'!BA38</f>
        <v>251.28557999999998</v>
      </c>
      <c r="BC88" s="12">
        <f>BC38*'Discount 1'!BB38</f>
        <v>281.33059499999996</v>
      </c>
      <c r="BD88" s="12">
        <f>BD38*'Discount 1'!BC38</f>
        <v>277.23354749999993</v>
      </c>
      <c r="BE88" s="12">
        <f>BE38*'Discount 1'!BD38</f>
        <v>277.23354749999993</v>
      </c>
      <c r="BF88" s="12">
        <f>BF38*'Discount 1'!BE38</f>
        <v>277.23354749999993</v>
      </c>
      <c r="BG88" s="12">
        <f>BG38*'Discount 1'!BF38</f>
        <v>282.77821845</v>
      </c>
      <c r="BH88" s="12">
        <f>BH38*'Discount 1'!BG38</f>
        <v>282.77821845</v>
      </c>
      <c r="BI88" s="12">
        <f>BI38*'Discount 1'!BH38</f>
        <v>247.57199999999997</v>
      </c>
      <c r="BJ88" s="12">
        <f>BJ38*'Discount 1'!BI38</f>
        <v>247.57199999999997</v>
      </c>
      <c r="BK88" s="12">
        <f>BK38*'Discount 1'!BJ38</f>
        <v>247.57199999999997</v>
      </c>
      <c r="BL88" s="12">
        <f>BL38*'Discount 1'!BK38</f>
        <v>251.28557999999998</v>
      </c>
      <c r="BM88" s="12">
        <f>BM38*'Discount 1'!BL38</f>
        <v>251.28557999999998</v>
      </c>
      <c r="BN88" s="12">
        <f>BN38*'Discount 1'!BM38</f>
        <v>251.28557999999998</v>
      </c>
      <c r="BO88" s="12">
        <f>BO38*'Discount 1'!BN38</f>
        <v>281.33059499999996</v>
      </c>
      <c r="BP88" s="12">
        <f>BP38*'Discount 1'!BO38</f>
        <v>277.23354749999993</v>
      </c>
      <c r="BQ88" s="12">
        <f>BQ38*'Discount 1'!BP38</f>
        <v>277.23354749999993</v>
      </c>
      <c r="BR88" s="12">
        <f>BR38*'Discount 1'!BQ38</f>
        <v>277.23354749999993</v>
      </c>
      <c r="BS88" s="12">
        <f>BS38*'Discount 1'!BR38</f>
        <v>282.77821845</v>
      </c>
      <c r="BT88" s="12">
        <f>BT38*'Discount 1'!BS38</f>
        <v>282.77821845</v>
      </c>
      <c r="BU88" s="12">
        <f>BU38*'Discount 1'!BT38</f>
        <v>301.07940186869996</v>
      </c>
      <c r="BV88" s="12">
        <f>BV38*'Discount 1'!BU38</f>
        <v>301.07940186869996</v>
      </c>
      <c r="BW88" s="12">
        <f>BW38*'Discount 1'!BV38</f>
        <v>301.07940186869996</v>
      </c>
      <c r="BX88" s="12">
        <f>BX38*'Discount 1'!BW38</f>
        <v>301.07940186869996</v>
      </c>
      <c r="BY88" s="12">
        <f>BY38*'Discount 1'!BX38</f>
        <v>301.07940186869996</v>
      </c>
      <c r="BZ88" s="12">
        <f>BZ38*'Discount 1'!BY38</f>
        <v>301.07940186869996</v>
      </c>
      <c r="CA88" s="12">
        <f>CA38*'Discount 1'!BZ38</f>
        <v>336.5005079709</v>
      </c>
      <c r="CB88" s="12">
        <f>CB38*'Discount 1'!CA38</f>
        <v>332.41345726679998</v>
      </c>
      <c r="CC88" s="12">
        <f>CC38*'Discount 1'!CB38</f>
        <v>320.7789862624619</v>
      </c>
      <c r="CD88" s="12">
        <f>CD38*'Discount 1'!CC38</f>
        <v>320.7789862624619</v>
      </c>
      <c r="CE88" s="12">
        <f>CE38*'Discount 1'!CD38</f>
        <v>320.7789862624619</v>
      </c>
      <c r="CF88" s="12">
        <f>CF38*'Discount 1'!CE38</f>
        <v>320.7789862624619</v>
      </c>
      <c r="CG88" s="12">
        <f t="shared" si="48"/>
        <v>494.32500000000005</v>
      </c>
      <c r="CH88" s="12">
        <f t="shared" si="49"/>
        <v>494.32500000000005</v>
      </c>
      <c r="CI88" s="12">
        <f t="shared" si="50"/>
        <v>505.57162499999993</v>
      </c>
      <c r="CJ88" s="12">
        <f t="shared" si="51"/>
        <v>502.54424999999992</v>
      </c>
      <c r="CK88" s="12">
        <f t="shared" si="52"/>
        <v>1996.7658750000003</v>
      </c>
      <c r="CL88" s="12">
        <f t="shared" si="53"/>
        <v>714.46049999999991</v>
      </c>
      <c r="CM88" s="12">
        <f t="shared" si="54"/>
        <v>735.89431499999989</v>
      </c>
      <c r="CN88" s="12">
        <f t="shared" si="55"/>
        <v>727.57912499999986</v>
      </c>
      <c r="CO88" s="12">
        <f t="shared" si="56"/>
        <v>723.42152999999985</v>
      </c>
      <c r="CP88" s="12">
        <f t="shared" si="57"/>
        <v>2901.3554699999995</v>
      </c>
      <c r="CQ88" s="12">
        <f t="shared" si="58"/>
        <v>742.71599999999989</v>
      </c>
      <c r="CR88" s="12">
        <f t="shared" si="59"/>
        <v>753.85673999999995</v>
      </c>
      <c r="CS88" s="12">
        <f t="shared" si="60"/>
        <v>745.66264499999988</v>
      </c>
      <c r="CT88" s="12">
        <f t="shared" si="61"/>
        <v>751.45313879999992</v>
      </c>
      <c r="CU88" s="12">
        <f t="shared" si="62"/>
        <v>2993.6885238</v>
      </c>
      <c r="CV88" s="12">
        <f t="shared" si="63"/>
        <v>742.71599999999989</v>
      </c>
      <c r="CW88" s="12">
        <f t="shared" si="64"/>
        <v>753.85673999999995</v>
      </c>
      <c r="CX88" s="12">
        <f t="shared" si="65"/>
        <v>835.79768999999987</v>
      </c>
      <c r="CY88" s="12">
        <f t="shared" si="66"/>
        <v>842.78998439999987</v>
      </c>
      <c r="CZ88" s="12">
        <f t="shared" si="67"/>
        <v>3175.1604143999998</v>
      </c>
      <c r="DA88" s="12">
        <f t="shared" si="68"/>
        <v>742.71599999999989</v>
      </c>
      <c r="DB88" s="12">
        <f t="shared" si="69"/>
        <v>753.85673999999995</v>
      </c>
      <c r="DC88" s="12">
        <f t="shared" si="70"/>
        <v>835.79768999999987</v>
      </c>
      <c r="DD88" s="12">
        <f t="shared" si="71"/>
        <v>842.78998439999987</v>
      </c>
      <c r="DE88" s="12">
        <f t="shared" si="72"/>
        <v>3175.1604143999998</v>
      </c>
      <c r="DF88" s="12">
        <f t="shared" si="73"/>
        <v>903.23820560609988</v>
      </c>
      <c r="DG88" s="12">
        <f t="shared" si="74"/>
        <v>903.23820560609988</v>
      </c>
      <c r="DH88" s="12">
        <f t="shared" si="75"/>
        <v>989.69295150016194</v>
      </c>
      <c r="DI88" s="12">
        <f t="shared" si="76"/>
        <v>962.3369587873857</v>
      </c>
      <c r="DJ88" s="12">
        <f t="shared" si="77"/>
        <v>3758.5063214997467</v>
      </c>
      <c r="DK88" s="12">
        <f>SUM(M88:CHOOSE(YTD,M88,N88,O88,P88,Q88,R88,S88,T88,U88,V88,W88,X88))</f>
        <v>494.32500000000005</v>
      </c>
      <c r="DL88" s="12">
        <f>SUM(Y88:CHOOSE(YTD,Y88,Z88,AA88,AB88,AC88,AD88,AE88,AF88,AG88,AH88,AI88,AJ88))</f>
        <v>714.46049999999991</v>
      </c>
      <c r="DM88" s="12">
        <f>SUM(AK88:CHOOSE(YTD,AK88,AL88,AM88,AN88,AO88,AP88,AQ88,AR88,AS88,AT88,AU88,AV88))</f>
        <v>742.71599999999989</v>
      </c>
      <c r="DN88" s="12">
        <f>SUM(AW88:CHOOSE(YTD,AW88,AX88,AY88,AZ88,BA88,BB88,BC88,BD88,BE88,BF88,BG88,BH88))</f>
        <v>742.71599999999989</v>
      </c>
      <c r="DO88" s="12">
        <f>SUM(BI88:CHOOSE(YTD,BI88,BJ88,BK88,BL88,BM88,BN88,BO88,BP88,BQ88,BR88,BS88,BT88))</f>
        <v>742.71599999999989</v>
      </c>
      <c r="DP88" s="12">
        <f>SUM(BU88:CHOOSE(YTD,BU88,BV88,BW88,BX88,BY88,BZ88,CA88,CB88,CC88,CD88,CE88,CF88))</f>
        <v>903.23820560609988</v>
      </c>
    </row>
    <row r="89" spans="1:120" x14ac:dyDescent="0.15">
      <c r="A89" s="12" t="str">
        <f t="shared" si="33"/>
        <v>Discount 1</v>
      </c>
      <c r="B89" s="12" t="str">
        <f t="shared" ref="B89:K89" si="99">B39</f>
        <v>SKU38</v>
      </c>
      <c r="C89" s="12" t="str">
        <f t="shared" si="99"/>
        <v>SKUName38</v>
      </c>
      <c r="D89" s="12" t="str">
        <f t="shared" si="99"/>
        <v>Brand 10</v>
      </c>
      <c r="E89" s="12" t="str">
        <f t="shared" si="99"/>
        <v>Segment 3</v>
      </c>
      <c r="F89" s="12" t="str">
        <f t="shared" si="99"/>
        <v>Business Unit 2</v>
      </c>
      <c r="G89" s="12">
        <f t="shared" si="99"/>
        <v>0</v>
      </c>
      <c r="H89" s="12">
        <f t="shared" si="99"/>
        <v>0</v>
      </c>
      <c r="I89" s="12">
        <f t="shared" si="99"/>
        <v>0</v>
      </c>
      <c r="J89" s="12">
        <f t="shared" si="99"/>
        <v>0</v>
      </c>
      <c r="K89" s="12">
        <f t="shared" si="99"/>
        <v>0</v>
      </c>
      <c r="M89" s="12">
        <f>M39*'Discount 1'!L39</f>
        <v>14.82</v>
      </c>
      <c r="N89" s="12">
        <f>N39*'Discount 1'!M39</f>
        <v>14.82</v>
      </c>
      <c r="O89" s="12">
        <f>O39*'Discount 1'!N39</f>
        <v>14.82</v>
      </c>
      <c r="P89" s="12">
        <f>P39*'Discount 1'!O39</f>
        <v>14.82</v>
      </c>
      <c r="Q89" s="12">
        <f>Q39*'Discount 1'!P39</f>
        <v>14.82</v>
      </c>
      <c r="R89" s="12">
        <f>R39*'Discount 1'!Q39</f>
        <v>14.82</v>
      </c>
      <c r="S89" s="12">
        <f>S39*'Discount 1'!R39</f>
        <v>15.338699999999998</v>
      </c>
      <c r="T89" s="12">
        <f>T39*'Discount 1'!S39</f>
        <v>14.935049999999997</v>
      </c>
      <c r="U89" s="12">
        <f>U39*'Discount 1'!T39</f>
        <v>14.935049999999997</v>
      </c>
      <c r="V89" s="12">
        <f>V39*'Discount 1'!U39</f>
        <v>14.935049999999997</v>
      </c>
      <c r="W89" s="12">
        <f>W39*'Discount 1'!V39</f>
        <v>14.935049999999997</v>
      </c>
      <c r="X89" s="12">
        <f>X39*'Discount 1'!W39</f>
        <v>14.935049999999997</v>
      </c>
      <c r="Y89" s="12">
        <f>Y39*'Discount 1'!X39</f>
        <v>21.527999999999999</v>
      </c>
      <c r="Z89" s="12">
        <f>Z39*'Discount 1'!Y39</f>
        <v>21.527999999999999</v>
      </c>
      <c r="AA89" s="12">
        <f>AA39*'Discount 1'!Z39</f>
        <v>21.527999999999999</v>
      </c>
      <c r="AB89" s="12">
        <f>AB39*'Discount 1'!AA39</f>
        <v>22.173840000000002</v>
      </c>
      <c r="AC89" s="12">
        <f>AC39*'Discount 1'!AB39</f>
        <v>22.173840000000002</v>
      </c>
      <c r="AD89" s="12">
        <f>AD39*'Discount 1'!AC39</f>
        <v>22.173840000000002</v>
      </c>
      <c r="AE89" s="12">
        <f>AE39*'Discount 1'!AD39</f>
        <v>22.173840000000002</v>
      </c>
      <c r="AF89" s="12">
        <f>AF39*'Discount 1'!AE39</f>
        <v>21.619494</v>
      </c>
      <c r="AG89" s="12">
        <f>AG39*'Discount 1'!AF39</f>
        <v>21.619494</v>
      </c>
      <c r="AH89" s="12">
        <f>AH39*'Discount 1'!AG39</f>
        <v>21.619494</v>
      </c>
      <c r="AI89" s="12">
        <f>AI39*'Discount 1'!AH39</f>
        <v>21.619494</v>
      </c>
      <c r="AJ89" s="12">
        <f>AJ39*'Discount 1'!AI39</f>
        <v>21.619494</v>
      </c>
      <c r="AK89" s="12">
        <f>AK39*'Discount 1'!AJ39</f>
        <v>22.066199999999998</v>
      </c>
      <c r="AL89" s="12">
        <f>AL39*'Discount 1'!AK39</f>
        <v>22.066199999999998</v>
      </c>
      <c r="AM89" s="12">
        <f>AM39*'Discount 1'!AL39</f>
        <v>22.066199999999998</v>
      </c>
      <c r="AN89" s="12">
        <f>AN39*'Discount 1'!AM39</f>
        <v>22.397192999999998</v>
      </c>
      <c r="AO89" s="12">
        <f>AO39*'Discount 1'!AN39</f>
        <v>22.397192999999998</v>
      </c>
      <c r="AP89" s="12">
        <f>AP39*'Discount 1'!AO39</f>
        <v>22.397192999999998</v>
      </c>
      <c r="AQ89" s="12">
        <f>AQ39*'Discount 1'!AP39</f>
        <v>22.397192999999998</v>
      </c>
      <c r="AR89" s="12">
        <f>AR39*'Discount 1'!AQ39</f>
        <v>21.850919999999999</v>
      </c>
      <c r="AS89" s="12">
        <f>AS39*'Discount 1'!AR39</f>
        <v>21.850919999999999</v>
      </c>
      <c r="AT89" s="12">
        <f>AT39*'Discount 1'!AS39</f>
        <v>21.850919999999999</v>
      </c>
      <c r="AU89" s="12">
        <f>AU39*'Discount 1'!AT39</f>
        <v>22.287938399999994</v>
      </c>
      <c r="AV89" s="12">
        <f>AV39*'Discount 1'!AU39</f>
        <v>22.287938399999994</v>
      </c>
      <c r="AW89" s="12">
        <f>AW39*'Discount 1'!AV39</f>
        <v>22.066199999999998</v>
      </c>
      <c r="AX89" s="12">
        <f>AX39*'Discount 1'!AW39</f>
        <v>22.066199999999998</v>
      </c>
      <c r="AY89" s="12">
        <f>AY39*'Discount 1'!AX39</f>
        <v>22.066199999999998</v>
      </c>
      <c r="AZ89" s="12">
        <f>AZ39*'Discount 1'!AY39</f>
        <v>22.397192999999998</v>
      </c>
      <c r="BA89" s="12">
        <f>BA39*'Discount 1'!AZ39</f>
        <v>22.397192999999998</v>
      </c>
      <c r="BB89" s="12">
        <f>BB39*'Discount 1'!BA39</f>
        <v>22.397192999999998</v>
      </c>
      <c r="BC89" s="12">
        <f>BC39*'Discount 1'!BB39</f>
        <v>25.128557999999995</v>
      </c>
      <c r="BD89" s="12">
        <f>BD39*'Discount 1'!BC39</f>
        <v>24.582284999999999</v>
      </c>
      <c r="BE89" s="12">
        <f>BE39*'Discount 1'!BD39</f>
        <v>24.582284999999999</v>
      </c>
      <c r="BF89" s="12">
        <f>BF39*'Discount 1'!BE39</f>
        <v>24.582284999999999</v>
      </c>
      <c r="BG89" s="12">
        <f>BG39*'Discount 1'!BF39</f>
        <v>25.073930699999998</v>
      </c>
      <c r="BH89" s="12">
        <f>BH39*'Discount 1'!BG39</f>
        <v>25.073930699999998</v>
      </c>
      <c r="BI89" s="12">
        <f>BI39*'Discount 1'!BH39</f>
        <v>22.066199999999998</v>
      </c>
      <c r="BJ89" s="12">
        <f>BJ39*'Discount 1'!BI39</f>
        <v>22.066199999999998</v>
      </c>
      <c r="BK89" s="12">
        <f>BK39*'Discount 1'!BJ39</f>
        <v>22.066199999999998</v>
      </c>
      <c r="BL89" s="12">
        <f>BL39*'Discount 1'!BK39</f>
        <v>22.397192999999998</v>
      </c>
      <c r="BM89" s="12">
        <f>BM39*'Discount 1'!BL39</f>
        <v>22.397192999999998</v>
      </c>
      <c r="BN89" s="12">
        <f>BN39*'Discount 1'!BM39</f>
        <v>22.397192999999998</v>
      </c>
      <c r="BO89" s="12">
        <f>BO39*'Discount 1'!BN39</f>
        <v>25.128557999999995</v>
      </c>
      <c r="BP89" s="12">
        <f>BP39*'Discount 1'!BO39</f>
        <v>24.582284999999999</v>
      </c>
      <c r="BQ89" s="12">
        <f>BQ39*'Discount 1'!BP39</f>
        <v>24.582284999999999</v>
      </c>
      <c r="BR89" s="12">
        <f>BR39*'Discount 1'!BQ39</f>
        <v>24.582284999999999</v>
      </c>
      <c r="BS89" s="12">
        <f>BS39*'Discount 1'!BR39</f>
        <v>25.073930699999998</v>
      </c>
      <c r="BT89" s="12">
        <f>BT39*'Discount 1'!BS39</f>
        <v>25.073930699999998</v>
      </c>
      <c r="BU89" s="12">
        <f>BU39*'Discount 1'!BT39</f>
        <v>26.702064600119993</v>
      </c>
      <c r="BV89" s="12">
        <f>BV39*'Discount 1'!BU39</f>
        <v>26.702064600119993</v>
      </c>
      <c r="BW89" s="12">
        <f>BW39*'Discount 1'!BV39</f>
        <v>26.702064600119993</v>
      </c>
      <c r="BX89" s="12">
        <f>BX39*'Discount 1'!BW39</f>
        <v>26.702064600119993</v>
      </c>
      <c r="BY89" s="12">
        <f>BY39*'Discount 1'!BX39</f>
        <v>26.702064600119993</v>
      </c>
      <c r="BZ89" s="12">
        <f>BZ39*'Discount 1'!BY39</f>
        <v>26.702064600119993</v>
      </c>
      <c r="CA89" s="12">
        <f>CA39*'Discount 1'!BZ39</f>
        <v>29.971705163399992</v>
      </c>
      <c r="CB89" s="12">
        <f>CB39*'Discount 1'!CA39</f>
        <v>29.426765069519995</v>
      </c>
      <c r="CC89" s="12">
        <f>CC39*'Discount 1'!CB39</f>
        <v>28.396828292086795</v>
      </c>
      <c r="CD89" s="12">
        <f>CD39*'Discount 1'!CC39</f>
        <v>28.396828292086795</v>
      </c>
      <c r="CE89" s="12">
        <f>CE39*'Discount 1'!CD39</f>
        <v>28.396828292086795</v>
      </c>
      <c r="CF89" s="12">
        <f>CF39*'Discount 1'!CE39</f>
        <v>28.396828292086795</v>
      </c>
      <c r="CG89" s="12">
        <f t="shared" si="48"/>
        <v>44.46</v>
      </c>
      <c r="CH89" s="12">
        <f t="shared" si="49"/>
        <v>44.46</v>
      </c>
      <c r="CI89" s="12">
        <f t="shared" si="50"/>
        <v>45.208799999999989</v>
      </c>
      <c r="CJ89" s="12">
        <f t="shared" si="51"/>
        <v>44.80514999999999</v>
      </c>
      <c r="CK89" s="12">
        <f t="shared" si="52"/>
        <v>178.93394999999995</v>
      </c>
      <c r="CL89" s="12">
        <f t="shared" si="53"/>
        <v>64.584000000000003</v>
      </c>
      <c r="CM89" s="12">
        <f t="shared" si="54"/>
        <v>66.52152000000001</v>
      </c>
      <c r="CN89" s="12">
        <f t="shared" si="55"/>
        <v>65.412828000000005</v>
      </c>
      <c r="CO89" s="12">
        <f t="shared" si="56"/>
        <v>64.858481999999995</v>
      </c>
      <c r="CP89" s="12">
        <f t="shared" si="57"/>
        <v>261.37683000000004</v>
      </c>
      <c r="CQ89" s="12">
        <f t="shared" si="58"/>
        <v>66.198599999999999</v>
      </c>
      <c r="CR89" s="12">
        <f t="shared" si="59"/>
        <v>67.19157899999999</v>
      </c>
      <c r="CS89" s="12">
        <f t="shared" si="60"/>
        <v>66.099032999999991</v>
      </c>
      <c r="CT89" s="12">
        <f t="shared" si="61"/>
        <v>66.426796799999977</v>
      </c>
      <c r="CU89" s="12">
        <f t="shared" si="62"/>
        <v>265.91600879999999</v>
      </c>
      <c r="CV89" s="12">
        <f t="shared" si="63"/>
        <v>66.198599999999999</v>
      </c>
      <c r="CW89" s="12">
        <f t="shared" si="64"/>
        <v>67.19157899999999</v>
      </c>
      <c r="CX89" s="12">
        <f t="shared" si="65"/>
        <v>74.293127999999996</v>
      </c>
      <c r="CY89" s="12">
        <f t="shared" si="66"/>
        <v>74.730146399999995</v>
      </c>
      <c r="CZ89" s="12">
        <f t="shared" si="67"/>
        <v>282.41345340000004</v>
      </c>
      <c r="DA89" s="12">
        <f t="shared" si="68"/>
        <v>66.198599999999999</v>
      </c>
      <c r="DB89" s="12">
        <f t="shared" si="69"/>
        <v>67.19157899999999</v>
      </c>
      <c r="DC89" s="12">
        <f t="shared" si="70"/>
        <v>74.293127999999996</v>
      </c>
      <c r="DD89" s="12">
        <f t="shared" si="71"/>
        <v>74.730146399999995</v>
      </c>
      <c r="DE89" s="12">
        <f t="shared" si="72"/>
        <v>282.41345340000004</v>
      </c>
      <c r="DF89" s="12">
        <f t="shared" si="73"/>
        <v>80.106193800359975</v>
      </c>
      <c r="DG89" s="12">
        <f t="shared" si="74"/>
        <v>80.106193800359975</v>
      </c>
      <c r="DH89" s="12">
        <f t="shared" si="75"/>
        <v>87.795298525006785</v>
      </c>
      <c r="DI89" s="12">
        <f t="shared" si="76"/>
        <v>85.190484876260385</v>
      </c>
      <c r="DJ89" s="12">
        <f t="shared" si="77"/>
        <v>333.19817100198719</v>
      </c>
      <c r="DK89" s="12">
        <f>SUM(M89:CHOOSE(YTD,M89,N89,O89,P89,Q89,R89,S89,T89,U89,V89,W89,X89))</f>
        <v>44.46</v>
      </c>
      <c r="DL89" s="12">
        <f>SUM(Y89:CHOOSE(YTD,Y89,Z89,AA89,AB89,AC89,AD89,AE89,AF89,AG89,AH89,AI89,AJ89))</f>
        <v>64.584000000000003</v>
      </c>
      <c r="DM89" s="12">
        <f>SUM(AK89:CHOOSE(YTD,AK89,AL89,AM89,AN89,AO89,AP89,AQ89,AR89,AS89,AT89,AU89,AV89))</f>
        <v>66.198599999999999</v>
      </c>
      <c r="DN89" s="12">
        <f>SUM(AW89:CHOOSE(YTD,AW89,AX89,AY89,AZ89,BA89,BB89,BC89,BD89,BE89,BF89,BG89,BH89))</f>
        <v>66.198599999999999</v>
      </c>
      <c r="DO89" s="12">
        <f>SUM(BI89:CHOOSE(YTD,BI89,BJ89,BK89,BL89,BM89,BN89,BO89,BP89,BQ89,BR89,BS89,BT89))</f>
        <v>66.198599999999999</v>
      </c>
      <c r="DP89" s="12">
        <f>SUM(BU89:CHOOSE(YTD,BU89,BV89,BW89,BX89,BY89,BZ89,CA89,CB89,CC89,CD89,CE89,CF89))</f>
        <v>80.106193800359975</v>
      </c>
    </row>
    <row r="90" spans="1:120" x14ac:dyDescent="0.15">
      <c r="A90" s="12" t="str">
        <f t="shared" si="33"/>
        <v>Discount 1</v>
      </c>
      <c r="B90" s="12" t="str">
        <f t="shared" ref="B90:K90" si="100">B40</f>
        <v>SKU39</v>
      </c>
      <c r="C90" s="12" t="str">
        <f t="shared" si="100"/>
        <v>SKUName39</v>
      </c>
      <c r="D90" s="12" t="str">
        <f t="shared" si="100"/>
        <v>Brand 10</v>
      </c>
      <c r="E90" s="12" t="str">
        <f t="shared" si="100"/>
        <v>Segment 3</v>
      </c>
      <c r="F90" s="12" t="str">
        <f t="shared" si="100"/>
        <v>Business Unit 2</v>
      </c>
      <c r="G90" s="12">
        <f t="shared" si="100"/>
        <v>0</v>
      </c>
      <c r="H90" s="12">
        <f t="shared" si="100"/>
        <v>0</v>
      </c>
      <c r="I90" s="12">
        <f t="shared" si="100"/>
        <v>0</v>
      </c>
      <c r="J90" s="12">
        <f t="shared" si="100"/>
        <v>0</v>
      </c>
      <c r="K90" s="12">
        <f t="shared" si="100"/>
        <v>0</v>
      </c>
      <c r="M90" s="12">
        <f>M40*'Discount 1'!L40</f>
        <v>45.9</v>
      </c>
      <c r="N90" s="12">
        <f>N40*'Discount 1'!M40</f>
        <v>45.9</v>
      </c>
      <c r="O90" s="12">
        <f>O40*'Discount 1'!N40</f>
        <v>45.9</v>
      </c>
      <c r="P90" s="12">
        <f>P40*'Discount 1'!O40</f>
        <v>45.9</v>
      </c>
      <c r="Q90" s="12">
        <f>Q40*'Discount 1'!P40</f>
        <v>45.9</v>
      </c>
      <c r="R90" s="12">
        <f>R40*'Discount 1'!Q40</f>
        <v>45.9</v>
      </c>
      <c r="S90" s="12">
        <f>S40*'Discount 1'!R40</f>
        <v>47.506499999999996</v>
      </c>
      <c r="T90" s="12">
        <f>T40*'Discount 1'!S40</f>
        <v>46.574999999999996</v>
      </c>
      <c r="U90" s="12">
        <f>U40*'Discount 1'!T40</f>
        <v>46.574999999999996</v>
      </c>
      <c r="V90" s="12">
        <f>V40*'Discount 1'!U40</f>
        <v>46.574999999999996</v>
      </c>
      <c r="W90" s="12">
        <f>W40*'Discount 1'!V40</f>
        <v>46.574999999999996</v>
      </c>
      <c r="X90" s="12">
        <f>X40*'Discount 1'!W40</f>
        <v>46.574999999999996</v>
      </c>
      <c r="Y90" s="12">
        <f>Y40*'Discount 1'!X40</f>
        <v>66.653999999999996</v>
      </c>
      <c r="Z90" s="12">
        <f>Z40*'Discount 1'!Y40</f>
        <v>66.653999999999996</v>
      </c>
      <c r="AA90" s="12">
        <f>AA40*'Discount 1'!Z40</f>
        <v>66.653999999999996</v>
      </c>
      <c r="AB90" s="12">
        <f>AB40*'Discount 1'!AA40</f>
        <v>68.653620000000004</v>
      </c>
      <c r="AC90" s="12">
        <f>AC40*'Discount 1'!AB40</f>
        <v>68.653620000000004</v>
      </c>
      <c r="AD90" s="12">
        <f>AD40*'Discount 1'!AC40</f>
        <v>68.653620000000004</v>
      </c>
      <c r="AE90" s="12">
        <f>AE40*'Discount 1'!AD40</f>
        <v>68.653620000000004</v>
      </c>
      <c r="AF90" s="12">
        <f>AF40*'Discount 1'!AE40</f>
        <v>67.37436000000001</v>
      </c>
      <c r="AG90" s="12">
        <f>AG40*'Discount 1'!AF40</f>
        <v>67.37436000000001</v>
      </c>
      <c r="AH90" s="12">
        <f>AH40*'Discount 1'!AG40</f>
        <v>67.37436000000001</v>
      </c>
      <c r="AI90" s="12">
        <f>AI40*'Discount 1'!AH40</f>
        <v>67.37436000000001</v>
      </c>
      <c r="AJ90" s="12">
        <f>AJ40*'Discount 1'!AI40</f>
        <v>67.37436000000001</v>
      </c>
      <c r="AK90" s="12">
        <f>AK40*'Discount 1'!AJ40</f>
        <v>69.138000000000005</v>
      </c>
      <c r="AL90" s="12">
        <f>AL40*'Discount 1'!AK40</f>
        <v>69.138000000000005</v>
      </c>
      <c r="AM90" s="12">
        <f>AM40*'Discount 1'!AL40</f>
        <v>69.138000000000005</v>
      </c>
      <c r="AN90" s="12">
        <f>AN40*'Discount 1'!AM40</f>
        <v>70.175069999999991</v>
      </c>
      <c r="AO90" s="12">
        <f>AO40*'Discount 1'!AN40</f>
        <v>70.175069999999991</v>
      </c>
      <c r="AP90" s="12">
        <f>AP40*'Discount 1'!AO40</f>
        <v>70.175069999999991</v>
      </c>
      <c r="AQ90" s="12">
        <f>AQ40*'Discount 1'!AP40</f>
        <v>70.175069999999991</v>
      </c>
      <c r="AR90" s="12">
        <f>AR40*'Discount 1'!AQ40</f>
        <v>68.914439999999985</v>
      </c>
      <c r="AS90" s="12">
        <f>AS40*'Discount 1'!AR40</f>
        <v>68.914439999999985</v>
      </c>
      <c r="AT90" s="12">
        <f>AT40*'Discount 1'!AS40</f>
        <v>68.914439999999985</v>
      </c>
      <c r="AU90" s="12">
        <f>AU40*'Discount 1'!AT40</f>
        <v>70.292728799999992</v>
      </c>
      <c r="AV90" s="12">
        <f>AV40*'Discount 1'!AU40</f>
        <v>70.292728799999992</v>
      </c>
      <c r="AW90" s="12">
        <f>AW40*'Discount 1'!AV40</f>
        <v>69.138000000000005</v>
      </c>
      <c r="AX90" s="12">
        <f>AX40*'Discount 1'!AW40</f>
        <v>69.138000000000005</v>
      </c>
      <c r="AY90" s="12">
        <f>AY40*'Discount 1'!AX40</f>
        <v>69.138000000000005</v>
      </c>
      <c r="AZ90" s="12">
        <f>AZ40*'Discount 1'!AY40</f>
        <v>70.175069999999991</v>
      </c>
      <c r="BA90" s="12">
        <f>BA40*'Discount 1'!AZ40</f>
        <v>70.175069999999991</v>
      </c>
      <c r="BB90" s="12">
        <f>BB40*'Discount 1'!BA40</f>
        <v>70.175069999999991</v>
      </c>
      <c r="BC90" s="12">
        <f>BC40*'Discount 1'!BB40</f>
        <v>78.579269999999994</v>
      </c>
      <c r="BD90" s="12">
        <f>BD40*'Discount 1'!BC40</f>
        <v>77.318639999999988</v>
      </c>
      <c r="BE90" s="12">
        <f>BE40*'Discount 1'!BD40</f>
        <v>77.318639999999988</v>
      </c>
      <c r="BF90" s="12">
        <f>BF40*'Discount 1'!BE40</f>
        <v>77.318639999999988</v>
      </c>
      <c r="BG90" s="12">
        <f>BG40*'Discount 1'!BF40</f>
        <v>78.865012800000002</v>
      </c>
      <c r="BH90" s="12">
        <f>BH40*'Discount 1'!BG40</f>
        <v>78.865012800000002</v>
      </c>
      <c r="BI90" s="12">
        <f>BI40*'Discount 1'!BH40</f>
        <v>69.138000000000005</v>
      </c>
      <c r="BJ90" s="12">
        <f>BJ40*'Discount 1'!BI40</f>
        <v>69.138000000000005</v>
      </c>
      <c r="BK90" s="12">
        <f>BK40*'Discount 1'!BJ40</f>
        <v>69.138000000000005</v>
      </c>
      <c r="BL90" s="12">
        <f>BL40*'Discount 1'!BK40</f>
        <v>70.175069999999991</v>
      </c>
      <c r="BM90" s="12">
        <f>BM40*'Discount 1'!BL40</f>
        <v>70.175069999999991</v>
      </c>
      <c r="BN90" s="12">
        <f>BN40*'Discount 1'!BM40</f>
        <v>70.175069999999991</v>
      </c>
      <c r="BO90" s="12">
        <f>BO40*'Discount 1'!BN40</f>
        <v>78.579269999999994</v>
      </c>
      <c r="BP90" s="12">
        <f>BP40*'Discount 1'!BO40</f>
        <v>77.318639999999988</v>
      </c>
      <c r="BQ90" s="12">
        <f>BQ40*'Discount 1'!BP40</f>
        <v>77.318639999999988</v>
      </c>
      <c r="BR90" s="12">
        <f>BR40*'Discount 1'!BQ40</f>
        <v>77.318639999999988</v>
      </c>
      <c r="BS90" s="12">
        <f>BS40*'Discount 1'!BR40</f>
        <v>78.865012800000002</v>
      </c>
      <c r="BT90" s="12">
        <f>BT40*'Discount 1'!BS40</f>
        <v>78.865012800000002</v>
      </c>
      <c r="BU90" s="12">
        <f>BU40*'Discount 1'!BT40</f>
        <v>83.836937519999992</v>
      </c>
      <c r="BV90" s="12">
        <f>BV40*'Discount 1'!BU40</f>
        <v>83.836937519999992</v>
      </c>
      <c r="BW90" s="12">
        <f>BW40*'Discount 1'!BV40</f>
        <v>83.836937519999992</v>
      </c>
      <c r="BX90" s="12">
        <f>BX40*'Discount 1'!BW40</f>
        <v>83.836937519999992</v>
      </c>
      <c r="BY90" s="12">
        <f>BY40*'Discount 1'!BX40</f>
        <v>83.836937519999992</v>
      </c>
      <c r="BZ90" s="12">
        <f>BZ40*'Discount 1'!BY40</f>
        <v>83.836937519999992</v>
      </c>
      <c r="CA90" s="12">
        <f>CA40*'Discount 1'!BZ40</f>
        <v>93.897370022399997</v>
      </c>
      <c r="CB90" s="12">
        <f>CB40*'Discount 1'!CA40</f>
        <v>92.639815959599986</v>
      </c>
      <c r="CC90" s="12">
        <f>CC40*'Discount 1'!CB40</f>
        <v>89.397422401013998</v>
      </c>
      <c r="CD90" s="12">
        <f>CD40*'Discount 1'!CC40</f>
        <v>89.397422401013998</v>
      </c>
      <c r="CE90" s="12">
        <f>CE40*'Discount 1'!CD40</f>
        <v>89.397422401013998</v>
      </c>
      <c r="CF90" s="12">
        <f>CF40*'Discount 1'!CE40</f>
        <v>89.397422401013998</v>
      </c>
      <c r="CG90" s="12">
        <f t="shared" si="48"/>
        <v>137.69999999999999</v>
      </c>
      <c r="CH90" s="12">
        <f t="shared" si="49"/>
        <v>137.69999999999999</v>
      </c>
      <c r="CI90" s="12">
        <f t="shared" si="50"/>
        <v>140.65649999999999</v>
      </c>
      <c r="CJ90" s="12">
        <f t="shared" si="51"/>
        <v>139.72499999999999</v>
      </c>
      <c r="CK90" s="12">
        <f t="shared" si="52"/>
        <v>555.78149999999994</v>
      </c>
      <c r="CL90" s="12">
        <f t="shared" si="53"/>
        <v>199.96199999999999</v>
      </c>
      <c r="CM90" s="12">
        <f t="shared" si="54"/>
        <v>205.96086000000003</v>
      </c>
      <c r="CN90" s="12">
        <f t="shared" si="55"/>
        <v>203.40234000000004</v>
      </c>
      <c r="CO90" s="12">
        <f t="shared" si="56"/>
        <v>202.12308000000002</v>
      </c>
      <c r="CP90" s="12">
        <f t="shared" si="57"/>
        <v>811.44828000000007</v>
      </c>
      <c r="CQ90" s="12">
        <f t="shared" si="58"/>
        <v>207.41400000000002</v>
      </c>
      <c r="CR90" s="12">
        <f t="shared" si="59"/>
        <v>210.52520999999996</v>
      </c>
      <c r="CS90" s="12">
        <f t="shared" si="60"/>
        <v>208.00394999999995</v>
      </c>
      <c r="CT90" s="12">
        <f t="shared" si="61"/>
        <v>209.49989759999997</v>
      </c>
      <c r="CU90" s="12">
        <f t="shared" si="62"/>
        <v>835.44305759999997</v>
      </c>
      <c r="CV90" s="12">
        <f t="shared" si="63"/>
        <v>207.41400000000002</v>
      </c>
      <c r="CW90" s="12">
        <f t="shared" si="64"/>
        <v>210.52520999999996</v>
      </c>
      <c r="CX90" s="12">
        <f t="shared" si="65"/>
        <v>233.21654999999996</v>
      </c>
      <c r="CY90" s="12">
        <f t="shared" si="66"/>
        <v>235.04866559999999</v>
      </c>
      <c r="CZ90" s="12">
        <f t="shared" si="67"/>
        <v>886.20442560000004</v>
      </c>
      <c r="DA90" s="12">
        <f t="shared" si="68"/>
        <v>207.41400000000002</v>
      </c>
      <c r="DB90" s="12">
        <f t="shared" si="69"/>
        <v>210.52520999999996</v>
      </c>
      <c r="DC90" s="12">
        <f t="shared" si="70"/>
        <v>233.21654999999996</v>
      </c>
      <c r="DD90" s="12">
        <f t="shared" si="71"/>
        <v>235.04866559999999</v>
      </c>
      <c r="DE90" s="12">
        <f t="shared" si="72"/>
        <v>886.20442560000004</v>
      </c>
      <c r="DF90" s="12">
        <f t="shared" si="73"/>
        <v>251.51081255999998</v>
      </c>
      <c r="DG90" s="12">
        <f t="shared" si="74"/>
        <v>251.51081255999998</v>
      </c>
      <c r="DH90" s="12">
        <f t="shared" si="75"/>
        <v>275.93460838301399</v>
      </c>
      <c r="DI90" s="12">
        <f t="shared" si="76"/>
        <v>268.19226720304198</v>
      </c>
      <c r="DJ90" s="12">
        <f t="shared" si="77"/>
        <v>1047.1485007060558</v>
      </c>
      <c r="DK90" s="12">
        <f>SUM(M90:CHOOSE(YTD,M90,N90,O90,P90,Q90,R90,S90,T90,U90,V90,W90,X90))</f>
        <v>137.69999999999999</v>
      </c>
      <c r="DL90" s="12">
        <f>SUM(Y90:CHOOSE(YTD,Y90,Z90,AA90,AB90,AC90,AD90,AE90,AF90,AG90,AH90,AI90,AJ90))</f>
        <v>199.96199999999999</v>
      </c>
      <c r="DM90" s="12">
        <f>SUM(AK90:CHOOSE(YTD,AK90,AL90,AM90,AN90,AO90,AP90,AQ90,AR90,AS90,AT90,AU90,AV90))</f>
        <v>207.41400000000002</v>
      </c>
      <c r="DN90" s="12">
        <f>SUM(AW90:CHOOSE(YTD,AW90,AX90,AY90,AZ90,BA90,BB90,BC90,BD90,BE90,BF90,BG90,BH90))</f>
        <v>207.41400000000002</v>
      </c>
      <c r="DO90" s="12">
        <f>SUM(BI90:CHOOSE(YTD,BI90,BJ90,BK90,BL90,BM90,BN90,BO90,BP90,BQ90,BR90,BS90,BT90))</f>
        <v>207.41400000000002</v>
      </c>
      <c r="DP90" s="12">
        <f>SUM(BU90:CHOOSE(YTD,BU90,BV90,BW90,BX90,BY90,BZ90,CA90,CB90,CC90,CD90,CE90,CF90))</f>
        <v>251.51081255999998</v>
      </c>
    </row>
    <row r="91" spans="1:120" x14ac:dyDescent="0.15">
      <c r="A91" s="12" t="str">
        <f t="shared" si="33"/>
        <v>Discount 1</v>
      </c>
      <c r="B91" s="12" t="str">
        <f t="shared" ref="B91:K91" si="101">B41</f>
        <v>SKU40</v>
      </c>
      <c r="C91" s="12" t="str">
        <f t="shared" si="101"/>
        <v>SKUName40</v>
      </c>
      <c r="D91" s="12" t="str">
        <f t="shared" si="101"/>
        <v>Brand 11</v>
      </c>
      <c r="E91" s="12" t="str">
        <f t="shared" si="101"/>
        <v>Segment 3</v>
      </c>
      <c r="F91" s="12" t="str">
        <f t="shared" si="101"/>
        <v>Business Unit 2</v>
      </c>
      <c r="G91" s="12">
        <f t="shared" si="101"/>
        <v>0</v>
      </c>
      <c r="H91" s="12">
        <f t="shared" si="101"/>
        <v>0</v>
      </c>
      <c r="I91" s="12">
        <f t="shared" si="101"/>
        <v>0</v>
      </c>
      <c r="J91" s="12">
        <f t="shared" si="101"/>
        <v>0</v>
      </c>
      <c r="K91" s="12">
        <f t="shared" si="101"/>
        <v>0</v>
      </c>
      <c r="M91" s="12">
        <f>M41*'Discount 1'!L41</f>
        <v>5.625</v>
      </c>
      <c r="N91" s="12">
        <f>N41*'Discount 1'!M41</f>
        <v>5.625</v>
      </c>
      <c r="O91" s="12">
        <f>O41*'Discount 1'!N41</f>
        <v>5.625</v>
      </c>
      <c r="P91" s="12">
        <f>P41*'Discount 1'!O41</f>
        <v>5.625</v>
      </c>
      <c r="Q91" s="12">
        <f>Q41*'Discount 1'!P41</f>
        <v>5.625</v>
      </c>
      <c r="R91" s="12">
        <f>R41*'Discount 1'!Q41</f>
        <v>5.625</v>
      </c>
      <c r="S91" s="12">
        <f>S41*'Discount 1'!R41</f>
        <v>5.8218749999999986</v>
      </c>
      <c r="T91" s="12">
        <f>T41*'Discount 1'!S41</f>
        <v>5.8218749999999986</v>
      </c>
      <c r="U91" s="12">
        <f>U41*'Discount 1'!T41</f>
        <v>5.8218749999999986</v>
      </c>
      <c r="V91" s="12">
        <f>V41*'Discount 1'!U41</f>
        <v>5.8218749999999986</v>
      </c>
      <c r="W91" s="12">
        <f>W41*'Discount 1'!V41</f>
        <v>5.8218749999999986</v>
      </c>
      <c r="X91" s="12">
        <f>X41*'Discount 1'!W41</f>
        <v>5.8218749999999986</v>
      </c>
      <c r="Y91" s="12">
        <f>Y41*'Discount 1'!X41</f>
        <v>8.0730000000000004</v>
      </c>
      <c r="Z91" s="12">
        <f>Z41*'Discount 1'!Y41</f>
        <v>8.0730000000000004</v>
      </c>
      <c r="AA91" s="12">
        <f>AA41*'Discount 1'!Z41</f>
        <v>8.0730000000000004</v>
      </c>
      <c r="AB91" s="12">
        <f>AB41*'Discount 1'!AA41</f>
        <v>8.3151899999999994</v>
      </c>
      <c r="AC91" s="12">
        <f>AC41*'Discount 1'!AB41</f>
        <v>8.3151899999999994</v>
      </c>
      <c r="AD91" s="12">
        <f>AD41*'Discount 1'!AC41</f>
        <v>8.3151899999999994</v>
      </c>
      <c r="AE91" s="12">
        <f>AE41*'Discount 1'!AD41</f>
        <v>8.3151899999999994</v>
      </c>
      <c r="AF91" s="12">
        <f>AF41*'Discount 1'!AE41</f>
        <v>8.3151899999999994</v>
      </c>
      <c r="AG91" s="12">
        <f>AG41*'Discount 1'!AF41</f>
        <v>8.3151899999999994</v>
      </c>
      <c r="AH91" s="12">
        <f>AH41*'Discount 1'!AG41</f>
        <v>8.3151899999999994</v>
      </c>
      <c r="AI91" s="12">
        <f>AI41*'Discount 1'!AH41</f>
        <v>8.3151899999999994</v>
      </c>
      <c r="AJ91" s="12">
        <f>AJ41*'Discount 1'!AI41</f>
        <v>8.3151899999999994</v>
      </c>
      <c r="AK91" s="12">
        <f>AK41*'Discount 1'!AJ41</f>
        <v>8.3834999999999997</v>
      </c>
      <c r="AL91" s="12">
        <f>AL41*'Discount 1'!AK41</f>
        <v>8.3834999999999997</v>
      </c>
      <c r="AM91" s="12">
        <f>AM41*'Discount 1'!AL41</f>
        <v>8.3834999999999997</v>
      </c>
      <c r="AN91" s="12">
        <f>AN41*'Discount 1'!AM41</f>
        <v>8.5092524999999988</v>
      </c>
      <c r="AO91" s="12">
        <f>AO41*'Discount 1'!AN41</f>
        <v>8.5092524999999988</v>
      </c>
      <c r="AP91" s="12">
        <f>AP41*'Discount 1'!AO41</f>
        <v>8.5092524999999988</v>
      </c>
      <c r="AQ91" s="12">
        <f>AQ41*'Discount 1'!AP41</f>
        <v>8.5092524999999988</v>
      </c>
      <c r="AR91" s="12">
        <f>AR41*'Discount 1'!AQ41</f>
        <v>8.5092524999999988</v>
      </c>
      <c r="AS91" s="12">
        <f>AS41*'Discount 1'!AR41</f>
        <v>8.5092524999999988</v>
      </c>
      <c r="AT91" s="12">
        <f>AT41*'Discount 1'!AS41</f>
        <v>8.5092524999999988</v>
      </c>
      <c r="AU91" s="12">
        <f>AU41*'Discount 1'!AT41</f>
        <v>8.6794375499999976</v>
      </c>
      <c r="AV91" s="12">
        <f>AV41*'Discount 1'!AU41</f>
        <v>8.6794375499999976</v>
      </c>
      <c r="AW91" s="12">
        <f>AW41*'Discount 1'!AV41</f>
        <v>8.3834999999999997</v>
      </c>
      <c r="AX91" s="12">
        <f>AX41*'Discount 1'!AW41</f>
        <v>8.3834999999999997</v>
      </c>
      <c r="AY91" s="12">
        <f>AY41*'Discount 1'!AX41</f>
        <v>8.3834999999999997</v>
      </c>
      <c r="AZ91" s="12">
        <f>AZ41*'Discount 1'!AY41</f>
        <v>8.5092524999999988</v>
      </c>
      <c r="BA91" s="12">
        <f>BA41*'Discount 1'!AZ41</f>
        <v>8.5092524999999988</v>
      </c>
      <c r="BB91" s="12">
        <f>BB41*'Discount 1'!BA41</f>
        <v>8.5092524999999988</v>
      </c>
      <c r="BC91" s="12">
        <f>BC41*'Discount 1'!BB41</f>
        <v>9.454724999999998</v>
      </c>
      <c r="BD91" s="12">
        <f>BD41*'Discount 1'!BC41</f>
        <v>9.454724999999998</v>
      </c>
      <c r="BE91" s="12">
        <f>BE41*'Discount 1'!BD41</f>
        <v>9.454724999999998</v>
      </c>
      <c r="BF91" s="12">
        <f>BF41*'Discount 1'!BE41</f>
        <v>9.454724999999998</v>
      </c>
      <c r="BG91" s="12">
        <f>BG41*'Discount 1'!BF41</f>
        <v>9.6438194999999975</v>
      </c>
      <c r="BH91" s="12">
        <f>BH41*'Discount 1'!BG41</f>
        <v>9.6438194999999975</v>
      </c>
      <c r="BI91" s="12">
        <f>BI41*'Discount 1'!BH41</f>
        <v>8.3834999999999997</v>
      </c>
      <c r="BJ91" s="12">
        <f>BJ41*'Discount 1'!BI41</f>
        <v>8.3834999999999997</v>
      </c>
      <c r="BK91" s="12">
        <f>BK41*'Discount 1'!BJ41</f>
        <v>8.3834999999999997</v>
      </c>
      <c r="BL91" s="12">
        <f>BL41*'Discount 1'!BK41</f>
        <v>8.5092524999999988</v>
      </c>
      <c r="BM91" s="12">
        <f>BM41*'Discount 1'!BL41</f>
        <v>8.5092524999999988</v>
      </c>
      <c r="BN91" s="12">
        <f>BN41*'Discount 1'!BM41</f>
        <v>8.5092524999999988</v>
      </c>
      <c r="BO91" s="12">
        <f>BO41*'Discount 1'!BN41</f>
        <v>9.454724999999998</v>
      </c>
      <c r="BP91" s="12">
        <f>BP41*'Discount 1'!BO41</f>
        <v>9.454724999999998</v>
      </c>
      <c r="BQ91" s="12">
        <f>BQ41*'Discount 1'!BP41</f>
        <v>9.454724999999998</v>
      </c>
      <c r="BR91" s="12">
        <f>BR41*'Discount 1'!BQ41</f>
        <v>9.454724999999998</v>
      </c>
      <c r="BS91" s="12">
        <f>BS41*'Discount 1'!BR41</f>
        <v>9.6438194999999975</v>
      </c>
      <c r="BT91" s="12">
        <f>BT41*'Discount 1'!BS41</f>
        <v>9.6438194999999975</v>
      </c>
      <c r="BU91" s="12">
        <f>BU41*'Discount 1'!BT41</f>
        <v>10.060432502399998</v>
      </c>
      <c r="BV91" s="12">
        <f>BV41*'Discount 1'!BU41</f>
        <v>10.060432502399998</v>
      </c>
      <c r="BW91" s="12">
        <f>BW41*'Discount 1'!BV41</f>
        <v>10.060432502399998</v>
      </c>
      <c r="BX91" s="12">
        <f>BX41*'Discount 1'!BW41</f>
        <v>10.060432502399998</v>
      </c>
      <c r="BY91" s="12">
        <f>BY41*'Discount 1'!BX41</f>
        <v>10.060432502399998</v>
      </c>
      <c r="BZ91" s="12">
        <f>BZ41*'Discount 1'!BY41</f>
        <v>10.060432502399998</v>
      </c>
      <c r="CA91" s="12">
        <f>CA41*'Discount 1'!BZ41</f>
        <v>11.317986565199996</v>
      </c>
      <c r="CB91" s="12">
        <f>CB41*'Discount 1'!CA41</f>
        <v>11.317986565199996</v>
      </c>
      <c r="CC91" s="12">
        <f>CC41*'Discount 1'!CB41</f>
        <v>10.921857035417998</v>
      </c>
      <c r="CD91" s="12">
        <f>CD41*'Discount 1'!CC41</f>
        <v>10.921857035417998</v>
      </c>
      <c r="CE91" s="12">
        <f>CE41*'Discount 1'!CD41</f>
        <v>10.921857035417998</v>
      </c>
      <c r="CF91" s="12">
        <f>CF41*'Discount 1'!CE41</f>
        <v>10.921857035417998</v>
      </c>
      <c r="CG91" s="12">
        <f t="shared" si="48"/>
        <v>16.875</v>
      </c>
      <c r="CH91" s="12">
        <f t="shared" si="49"/>
        <v>16.875</v>
      </c>
      <c r="CI91" s="12">
        <f t="shared" si="50"/>
        <v>17.465624999999996</v>
      </c>
      <c r="CJ91" s="12">
        <f t="shared" si="51"/>
        <v>17.465624999999996</v>
      </c>
      <c r="CK91" s="12">
        <f t="shared" si="52"/>
        <v>68.681249999999991</v>
      </c>
      <c r="CL91" s="12">
        <f t="shared" si="53"/>
        <v>24.219000000000001</v>
      </c>
      <c r="CM91" s="12">
        <f t="shared" si="54"/>
        <v>24.945569999999996</v>
      </c>
      <c r="CN91" s="12">
        <f t="shared" si="55"/>
        <v>24.945569999999996</v>
      </c>
      <c r="CO91" s="12">
        <f t="shared" si="56"/>
        <v>24.945569999999996</v>
      </c>
      <c r="CP91" s="12">
        <f t="shared" si="57"/>
        <v>99.055710000000005</v>
      </c>
      <c r="CQ91" s="12">
        <f t="shared" si="58"/>
        <v>25.150500000000001</v>
      </c>
      <c r="CR91" s="12">
        <f t="shared" si="59"/>
        <v>25.527757499999996</v>
      </c>
      <c r="CS91" s="12">
        <f t="shared" si="60"/>
        <v>25.527757499999996</v>
      </c>
      <c r="CT91" s="12">
        <f t="shared" si="61"/>
        <v>25.868127599999994</v>
      </c>
      <c r="CU91" s="12">
        <f t="shared" si="62"/>
        <v>102.07414260000002</v>
      </c>
      <c r="CV91" s="12">
        <f t="shared" si="63"/>
        <v>25.150500000000001</v>
      </c>
      <c r="CW91" s="12">
        <f t="shared" si="64"/>
        <v>25.527757499999996</v>
      </c>
      <c r="CX91" s="12">
        <f t="shared" si="65"/>
        <v>28.364174999999996</v>
      </c>
      <c r="CY91" s="12">
        <f t="shared" si="66"/>
        <v>28.742363999999995</v>
      </c>
      <c r="CZ91" s="12">
        <f t="shared" si="67"/>
        <v>107.78479649999997</v>
      </c>
      <c r="DA91" s="12">
        <f t="shared" si="68"/>
        <v>25.150500000000001</v>
      </c>
      <c r="DB91" s="12">
        <f t="shared" si="69"/>
        <v>25.527757499999996</v>
      </c>
      <c r="DC91" s="12">
        <f t="shared" si="70"/>
        <v>28.364174999999996</v>
      </c>
      <c r="DD91" s="12">
        <f t="shared" si="71"/>
        <v>28.742363999999995</v>
      </c>
      <c r="DE91" s="12">
        <f t="shared" si="72"/>
        <v>107.78479649999997</v>
      </c>
      <c r="DF91" s="12">
        <f t="shared" si="73"/>
        <v>30.181297507199993</v>
      </c>
      <c r="DG91" s="12">
        <f t="shared" si="74"/>
        <v>30.181297507199993</v>
      </c>
      <c r="DH91" s="12">
        <f t="shared" si="75"/>
        <v>33.55783016581799</v>
      </c>
      <c r="DI91" s="12">
        <f t="shared" si="76"/>
        <v>32.765571106253994</v>
      </c>
      <c r="DJ91" s="12">
        <f t="shared" si="77"/>
        <v>126.68599628647199</v>
      </c>
      <c r="DK91" s="12">
        <f>SUM(M91:CHOOSE(YTD,M91,N91,O91,P91,Q91,R91,S91,T91,U91,V91,W91,X91))</f>
        <v>16.875</v>
      </c>
      <c r="DL91" s="12">
        <f>SUM(Y91:CHOOSE(YTD,Y91,Z91,AA91,AB91,AC91,AD91,AE91,AF91,AG91,AH91,AI91,AJ91))</f>
        <v>24.219000000000001</v>
      </c>
      <c r="DM91" s="12">
        <f>SUM(AK91:CHOOSE(YTD,AK91,AL91,AM91,AN91,AO91,AP91,AQ91,AR91,AS91,AT91,AU91,AV91))</f>
        <v>25.150500000000001</v>
      </c>
      <c r="DN91" s="12">
        <f>SUM(AW91:CHOOSE(YTD,AW91,AX91,AY91,AZ91,BA91,BB91,BC91,BD91,BE91,BF91,BG91,BH91))</f>
        <v>25.150500000000001</v>
      </c>
      <c r="DO91" s="12">
        <f>SUM(BI91:CHOOSE(YTD,BI91,BJ91,BK91,BL91,BM91,BN91,BO91,BP91,BQ91,BR91,BS91,BT91))</f>
        <v>25.150500000000001</v>
      </c>
      <c r="DP91" s="12">
        <f>SUM(BU91:CHOOSE(YTD,BU91,BV91,BW91,BX91,BY91,BZ91,CA91,CB91,CC91,CD91,CE91,CF91))</f>
        <v>30.181297507199993</v>
      </c>
    </row>
    <row r="92" spans="1:120" x14ac:dyDescent="0.15">
      <c r="A92" s="12" t="str">
        <f t="shared" si="33"/>
        <v>Discount 1</v>
      </c>
      <c r="B92" s="12" t="str">
        <f t="shared" ref="B92:K92" si="102">B42</f>
        <v>SKU41</v>
      </c>
      <c r="C92" s="12" t="str">
        <f t="shared" si="102"/>
        <v>SKUName41</v>
      </c>
      <c r="D92" s="12" t="str">
        <f t="shared" si="102"/>
        <v>Brand 11</v>
      </c>
      <c r="E92" s="12" t="str">
        <f t="shared" si="102"/>
        <v>Segment 3</v>
      </c>
      <c r="F92" s="12" t="str">
        <f t="shared" si="102"/>
        <v>Business Unit 2</v>
      </c>
      <c r="G92" s="12">
        <f t="shared" si="102"/>
        <v>0</v>
      </c>
      <c r="H92" s="12">
        <f t="shared" si="102"/>
        <v>0</v>
      </c>
      <c r="I92" s="12">
        <f t="shared" si="102"/>
        <v>0</v>
      </c>
      <c r="J92" s="12">
        <f t="shared" si="102"/>
        <v>0</v>
      </c>
      <c r="K92" s="12">
        <f t="shared" si="102"/>
        <v>0</v>
      </c>
      <c r="M92" s="12">
        <f>M42*'Discount 1'!L42</f>
        <v>64.8</v>
      </c>
      <c r="N92" s="12">
        <f>N42*'Discount 1'!M42</f>
        <v>64.8</v>
      </c>
      <c r="O92" s="12">
        <f>O42*'Discount 1'!N42</f>
        <v>64.8</v>
      </c>
      <c r="P92" s="12">
        <f>P42*'Discount 1'!O42</f>
        <v>64.8</v>
      </c>
      <c r="Q92" s="12">
        <f>Q42*'Discount 1'!P42</f>
        <v>64.8</v>
      </c>
      <c r="R92" s="12">
        <f>R42*'Discount 1'!Q42</f>
        <v>64.8</v>
      </c>
      <c r="S92" s="12">
        <f>S42*'Discount 1'!R42</f>
        <v>67.067999999999998</v>
      </c>
      <c r="T92" s="12">
        <f>T42*'Discount 1'!S42</f>
        <v>65.57759999999999</v>
      </c>
      <c r="U92" s="12">
        <f>U42*'Discount 1'!T42</f>
        <v>65.57759999999999</v>
      </c>
      <c r="V92" s="12">
        <f>V42*'Discount 1'!U42</f>
        <v>65.57759999999999</v>
      </c>
      <c r="W92" s="12">
        <f>W42*'Discount 1'!V42</f>
        <v>65.57759999999999</v>
      </c>
      <c r="X92" s="12">
        <f>X42*'Discount 1'!W42</f>
        <v>65.57759999999999</v>
      </c>
      <c r="Y92" s="12">
        <f>Y42*'Discount 1'!X42</f>
        <v>94.0608</v>
      </c>
      <c r="Z92" s="12">
        <f>Z42*'Discount 1'!Y42</f>
        <v>94.0608</v>
      </c>
      <c r="AA92" s="12">
        <f>AA42*'Discount 1'!Z42</f>
        <v>94.0608</v>
      </c>
      <c r="AB92" s="12">
        <f>AB42*'Discount 1'!AA42</f>
        <v>96.882623999999993</v>
      </c>
      <c r="AC92" s="12">
        <f>AC42*'Discount 1'!AB42</f>
        <v>96.882623999999993</v>
      </c>
      <c r="AD92" s="12">
        <f>AD42*'Discount 1'!AC42</f>
        <v>96.882623999999993</v>
      </c>
      <c r="AE92" s="12">
        <f>AE42*'Discount 1'!AD42</f>
        <v>96.882623999999993</v>
      </c>
      <c r="AF92" s="12">
        <f>AF42*'Discount 1'!AE42</f>
        <v>94.835808</v>
      </c>
      <c r="AG92" s="12">
        <f>AG42*'Discount 1'!AF42</f>
        <v>94.835808</v>
      </c>
      <c r="AH92" s="12">
        <f>AH42*'Discount 1'!AG42</f>
        <v>94.835808</v>
      </c>
      <c r="AI92" s="12">
        <f>AI42*'Discount 1'!AH42</f>
        <v>94.835808</v>
      </c>
      <c r="AJ92" s="12">
        <f>AJ42*'Discount 1'!AI42</f>
        <v>94.835808</v>
      </c>
      <c r="AK92" s="12">
        <f>AK42*'Discount 1'!AJ42</f>
        <v>97.372799999999984</v>
      </c>
      <c r="AL92" s="12">
        <f>AL42*'Discount 1'!AK42</f>
        <v>97.372799999999984</v>
      </c>
      <c r="AM92" s="12">
        <f>AM42*'Discount 1'!AL42</f>
        <v>97.372799999999984</v>
      </c>
      <c r="AN92" s="12">
        <f>AN42*'Discount 1'!AM42</f>
        <v>98.833391999999975</v>
      </c>
      <c r="AO92" s="12">
        <f>AO42*'Discount 1'!AN42</f>
        <v>98.833391999999975</v>
      </c>
      <c r="AP92" s="12">
        <f>AP42*'Discount 1'!AO42</f>
        <v>98.833391999999975</v>
      </c>
      <c r="AQ92" s="12">
        <f>AQ42*'Discount 1'!AP42</f>
        <v>98.833391999999975</v>
      </c>
      <c r="AR92" s="12">
        <f>AR42*'Discount 1'!AQ42</f>
        <v>96.816383999999985</v>
      </c>
      <c r="AS92" s="12">
        <f>AS42*'Discount 1'!AR42</f>
        <v>96.816383999999985</v>
      </c>
      <c r="AT92" s="12">
        <f>AT42*'Discount 1'!AS42</f>
        <v>96.816383999999985</v>
      </c>
      <c r="AU92" s="12">
        <f>AU42*'Discount 1'!AT42</f>
        <v>98.752711679999976</v>
      </c>
      <c r="AV92" s="12">
        <f>AV42*'Discount 1'!AU42</f>
        <v>98.752711679999976</v>
      </c>
      <c r="AW92" s="12">
        <f>AW42*'Discount 1'!AV42</f>
        <v>97.372799999999984</v>
      </c>
      <c r="AX92" s="12">
        <f>AX42*'Discount 1'!AW42</f>
        <v>97.372799999999984</v>
      </c>
      <c r="AY92" s="12">
        <f>AY42*'Discount 1'!AX42</f>
        <v>97.372799999999984</v>
      </c>
      <c r="AZ92" s="12">
        <f>AZ42*'Discount 1'!AY42</f>
        <v>98.833391999999975</v>
      </c>
      <c r="BA92" s="12">
        <f>BA42*'Discount 1'!AZ42</f>
        <v>98.833391999999975</v>
      </c>
      <c r="BB92" s="12">
        <f>BB42*'Discount 1'!BA42</f>
        <v>98.833391999999975</v>
      </c>
      <c r="BC92" s="12">
        <f>BC42*'Discount 1'!BB42</f>
        <v>110.93543999999997</v>
      </c>
      <c r="BD92" s="12">
        <f>BD42*'Discount 1'!BC42</f>
        <v>108.24609599999997</v>
      </c>
      <c r="BE92" s="12">
        <f>BE42*'Discount 1'!BD42</f>
        <v>108.24609599999997</v>
      </c>
      <c r="BF92" s="12">
        <f>BF42*'Discount 1'!BE42</f>
        <v>108.24609599999997</v>
      </c>
      <c r="BG92" s="12">
        <f>BG42*'Discount 1'!BF42</f>
        <v>110.41101791999998</v>
      </c>
      <c r="BH92" s="12">
        <f>BH42*'Discount 1'!BG42</f>
        <v>110.41101791999998</v>
      </c>
      <c r="BI92" s="12">
        <f>BI42*'Discount 1'!BH42</f>
        <v>97.372799999999984</v>
      </c>
      <c r="BJ92" s="12">
        <f>BJ42*'Discount 1'!BI42</f>
        <v>97.372799999999984</v>
      </c>
      <c r="BK92" s="12">
        <f>BK42*'Discount 1'!BJ42</f>
        <v>97.372799999999984</v>
      </c>
      <c r="BL92" s="12">
        <f>BL42*'Discount 1'!BK42</f>
        <v>98.833391999999975</v>
      </c>
      <c r="BM92" s="12">
        <f>BM42*'Discount 1'!BL42</f>
        <v>98.833391999999975</v>
      </c>
      <c r="BN92" s="12">
        <f>BN42*'Discount 1'!BM42</f>
        <v>98.833391999999975</v>
      </c>
      <c r="BO92" s="12">
        <f>BO42*'Discount 1'!BN42</f>
        <v>110.93543999999997</v>
      </c>
      <c r="BP92" s="12">
        <f>BP42*'Discount 1'!BO42</f>
        <v>108.24609599999997</v>
      </c>
      <c r="BQ92" s="12">
        <f>BQ42*'Discount 1'!BP42</f>
        <v>108.24609599999997</v>
      </c>
      <c r="BR92" s="12">
        <f>BR42*'Discount 1'!BQ42</f>
        <v>108.24609599999997</v>
      </c>
      <c r="BS92" s="12">
        <f>BS42*'Discount 1'!BR42</f>
        <v>110.41101791999998</v>
      </c>
      <c r="BT92" s="12">
        <f>BT42*'Discount 1'!BS42</f>
        <v>110.41101791999998</v>
      </c>
      <c r="BU92" s="12">
        <f>BU42*'Discount 1'!BT42</f>
        <v>118.04240802815997</v>
      </c>
      <c r="BV92" s="12">
        <f>BV42*'Discount 1'!BU42</f>
        <v>118.04240802815997</v>
      </c>
      <c r="BW92" s="12">
        <f>BW42*'Discount 1'!BV42</f>
        <v>118.04240802815997</v>
      </c>
      <c r="BX92" s="12">
        <f>BX42*'Discount 1'!BW42</f>
        <v>118.04240802815997</v>
      </c>
      <c r="BY92" s="12">
        <f>BY42*'Discount 1'!BX42</f>
        <v>118.04240802815997</v>
      </c>
      <c r="BZ92" s="12">
        <f>BZ42*'Discount 1'!BY42</f>
        <v>118.04240802815997</v>
      </c>
      <c r="CA92" s="12">
        <f>CA42*'Discount 1'!BZ42</f>
        <v>132.79770903167994</v>
      </c>
      <c r="CB92" s="12">
        <f>CB42*'Discount 1'!CA42</f>
        <v>129.44423153087996</v>
      </c>
      <c r="CC92" s="12">
        <f>CC42*'Discount 1'!CB42</f>
        <v>124.91368342729916</v>
      </c>
      <c r="CD92" s="12">
        <f>CD42*'Discount 1'!CC42</f>
        <v>124.91368342729916</v>
      </c>
      <c r="CE92" s="12">
        <f>CE42*'Discount 1'!CD42</f>
        <v>124.91368342729916</v>
      </c>
      <c r="CF92" s="12">
        <f>CF42*'Discount 1'!CE42</f>
        <v>124.91368342729916</v>
      </c>
      <c r="CG92" s="12">
        <f t="shared" si="48"/>
        <v>194.39999999999998</v>
      </c>
      <c r="CH92" s="12">
        <f t="shared" si="49"/>
        <v>194.39999999999998</v>
      </c>
      <c r="CI92" s="12">
        <f t="shared" si="50"/>
        <v>198.22319999999999</v>
      </c>
      <c r="CJ92" s="12">
        <f t="shared" si="51"/>
        <v>196.73279999999997</v>
      </c>
      <c r="CK92" s="12">
        <f t="shared" si="52"/>
        <v>783.75599999999986</v>
      </c>
      <c r="CL92" s="12">
        <f t="shared" si="53"/>
        <v>282.18240000000003</v>
      </c>
      <c r="CM92" s="12">
        <f t="shared" si="54"/>
        <v>290.64787200000001</v>
      </c>
      <c r="CN92" s="12">
        <f t="shared" si="55"/>
        <v>286.55423999999999</v>
      </c>
      <c r="CO92" s="12">
        <f t="shared" si="56"/>
        <v>284.50742400000001</v>
      </c>
      <c r="CP92" s="12">
        <f t="shared" si="57"/>
        <v>1143.891936</v>
      </c>
      <c r="CQ92" s="12">
        <f t="shared" si="58"/>
        <v>292.11839999999995</v>
      </c>
      <c r="CR92" s="12">
        <f t="shared" si="59"/>
        <v>296.5001759999999</v>
      </c>
      <c r="CS92" s="12">
        <f t="shared" si="60"/>
        <v>292.46615999999995</v>
      </c>
      <c r="CT92" s="12">
        <f t="shared" si="61"/>
        <v>294.32180735999998</v>
      </c>
      <c r="CU92" s="12">
        <f t="shared" si="62"/>
        <v>1175.4065433599999</v>
      </c>
      <c r="CV92" s="12">
        <f t="shared" si="63"/>
        <v>292.11839999999995</v>
      </c>
      <c r="CW92" s="12">
        <f t="shared" si="64"/>
        <v>296.5001759999999</v>
      </c>
      <c r="CX92" s="12">
        <f t="shared" si="65"/>
        <v>327.4276319999999</v>
      </c>
      <c r="CY92" s="12">
        <f t="shared" si="66"/>
        <v>329.06813183999992</v>
      </c>
      <c r="CZ92" s="12">
        <f t="shared" si="67"/>
        <v>1245.1143398399997</v>
      </c>
      <c r="DA92" s="12">
        <f t="shared" si="68"/>
        <v>292.11839999999995</v>
      </c>
      <c r="DB92" s="12">
        <f t="shared" si="69"/>
        <v>296.5001759999999</v>
      </c>
      <c r="DC92" s="12">
        <f t="shared" si="70"/>
        <v>327.4276319999999</v>
      </c>
      <c r="DD92" s="12">
        <f t="shared" si="71"/>
        <v>329.06813183999992</v>
      </c>
      <c r="DE92" s="12">
        <f t="shared" si="72"/>
        <v>1245.1143398399997</v>
      </c>
      <c r="DF92" s="12">
        <f t="shared" si="73"/>
        <v>354.12722408447991</v>
      </c>
      <c r="DG92" s="12">
        <f t="shared" si="74"/>
        <v>354.12722408447991</v>
      </c>
      <c r="DH92" s="12">
        <f t="shared" si="75"/>
        <v>387.15562398985901</v>
      </c>
      <c r="DI92" s="12">
        <f t="shared" si="76"/>
        <v>374.74105028189751</v>
      </c>
      <c r="DJ92" s="12">
        <f t="shared" si="77"/>
        <v>1470.1511224407168</v>
      </c>
      <c r="DK92" s="12">
        <f>SUM(M92:CHOOSE(YTD,M92,N92,O92,P92,Q92,R92,S92,T92,U92,V92,W92,X92))</f>
        <v>194.39999999999998</v>
      </c>
      <c r="DL92" s="12">
        <f>SUM(Y92:CHOOSE(YTD,Y92,Z92,AA92,AB92,AC92,AD92,AE92,AF92,AG92,AH92,AI92,AJ92))</f>
        <v>282.18240000000003</v>
      </c>
      <c r="DM92" s="12">
        <f>SUM(AK92:CHOOSE(YTD,AK92,AL92,AM92,AN92,AO92,AP92,AQ92,AR92,AS92,AT92,AU92,AV92))</f>
        <v>292.11839999999995</v>
      </c>
      <c r="DN92" s="12">
        <f>SUM(AW92:CHOOSE(YTD,AW92,AX92,AY92,AZ92,BA92,BB92,BC92,BD92,BE92,BF92,BG92,BH92))</f>
        <v>292.11839999999995</v>
      </c>
      <c r="DO92" s="12">
        <f>SUM(BI92:CHOOSE(YTD,BI92,BJ92,BK92,BL92,BM92,BN92,BO92,BP92,BQ92,BR92,BS92,BT92))</f>
        <v>292.11839999999995</v>
      </c>
      <c r="DP92" s="12">
        <f>SUM(BU92:CHOOSE(YTD,BU92,BV92,BW92,BX92,BY92,BZ92,CA92,CB92,CC92,CD92,CE92,CF92))</f>
        <v>354.12722408447991</v>
      </c>
    </row>
    <row r="93" spans="1:120" x14ac:dyDescent="0.15">
      <c r="A93" s="12" t="str">
        <f t="shared" si="33"/>
        <v>Discount 1</v>
      </c>
      <c r="B93" s="12" t="str">
        <f t="shared" ref="B93:K93" si="103">B43</f>
        <v>SKU42</v>
      </c>
      <c r="C93" s="12" t="str">
        <f t="shared" si="103"/>
        <v>SKUName42</v>
      </c>
      <c r="D93" s="12" t="str">
        <f t="shared" si="103"/>
        <v>Brand 11</v>
      </c>
      <c r="E93" s="12" t="str">
        <f t="shared" si="103"/>
        <v>Segment 3</v>
      </c>
      <c r="F93" s="12" t="str">
        <f t="shared" si="103"/>
        <v>Business Unit 2</v>
      </c>
      <c r="G93" s="12">
        <f t="shared" si="103"/>
        <v>0</v>
      </c>
      <c r="H93" s="12">
        <f t="shared" si="103"/>
        <v>0</v>
      </c>
      <c r="I93" s="12">
        <f t="shared" si="103"/>
        <v>0</v>
      </c>
      <c r="J93" s="12">
        <f t="shared" si="103"/>
        <v>0</v>
      </c>
      <c r="K93" s="12">
        <f t="shared" si="103"/>
        <v>0</v>
      </c>
      <c r="M93" s="12">
        <f>M43*'Discount 1'!L43</f>
        <v>15.809999999999999</v>
      </c>
      <c r="N93" s="12">
        <f>N43*'Discount 1'!M43</f>
        <v>15.809999999999999</v>
      </c>
      <c r="O93" s="12">
        <f>O43*'Discount 1'!N43</f>
        <v>15.809999999999999</v>
      </c>
      <c r="P93" s="12">
        <f>P43*'Discount 1'!O43</f>
        <v>15.809999999999999</v>
      </c>
      <c r="Q93" s="12">
        <f>Q43*'Discount 1'!P43</f>
        <v>15.809999999999999</v>
      </c>
      <c r="R93" s="12">
        <f>R43*'Discount 1'!Q43</f>
        <v>15.809999999999999</v>
      </c>
      <c r="S93" s="12">
        <f>S43*'Discount 1'!R43</f>
        <v>16.363350000000001</v>
      </c>
      <c r="T93" s="12">
        <f>T43*'Discount 1'!S43</f>
        <v>16.363350000000001</v>
      </c>
      <c r="U93" s="12">
        <f>U43*'Discount 1'!T43</f>
        <v>16.363350000000001</v>
      </c>
      <c r="V93" s="12">
        <f>V43*'Discount 1'!U43</f>
        <v>16.363350000000001</v>
      </c>
      <c r="W93" s="12">
        <f>W43*'Discount 1'!V43</f>
        <v>16.363350000000001</v>
      </c>
      <c r="X93" s="12">
        <f>X43*'Discount 1'!W43</f>
        <v>16.363350000000001</v>
      </c>
      <c r="Y93" s="12">
        <f>Y43*'Discount 1'!X43</f>
        <v>23.101199999999999</v>
      </c>
      <c r="Z93" s="12">
        <f>Z43*'Discount 1'!Y43</f>
        <v>23.101199999999999</v>
      </c>
      <c r="AA93" s="12">
        <f>AA43*'Discount 1'!Z43</f>
        <v>23.101199999999999</v>
      </c>
      <c r="AB93" s="12">
        <f>AB43*'Discount 1'!AA43</f>
        <v>23.794236000000001</v>
      </c>
      <c r="AC93" s="12">
        <f>AC43*'Discount 1'!AB43</f>
        <v>23.794236000000001</v>
      </c>
      <c r="AD93" s="12">
        <f>AD43*'Discount 1'!AC43</f>
        <v>23.794236000000001</v>
      </c>
      <c r="AE93" s="12">
        <f>AE43*'Discount 1'!AD43</f>
        <v>23.794236000000001</v>
      </c>
      <c r="AF93" s="12">
        <f>AF43*'Discount 1'!AE43</f>
        <v>23.794236000000001</v>
      </c>
      <c r="AG93" s="12">
        <f>AG43*'Discount 1'!AF43</f>
        <v>23.794236000000001</v>
      </c>
      <c r="AH93" s="12">
        <f>AH43*'Discount 1'!AG43</f>
        <v>23.794236000000001</v>
      </c>
      <c r="AI93" s="12">
        <f>AI43*'Discount 1'!AH43</f>
        <v>23.794236000000001</v>
      </c>
      <c r="AJ93" s="12">
        <f>AJ43*'Discount 1'!AI43</f>
        <v>23.794236000000001</v>
      </c>
      <c r="AK93" s="12">
        <f>AK43*'Discount 1'!AJ43</f>
        <v>24.384600000000002</v>
      </c>
      <c r="AL93" s="12">
        <f>AL43*'Discount 1'!AK43</f>
        <v>24.384600000000002</v>
      </c>
      <c r="AM93" s="12">
        <f>AM43*'Discount 1'!AL43</f>
        <v>24.384600000000002</v>
      </c>
      <c r="AN93" s="12">
        <f>AN43*'Discount 1'!AM43</f>
        <v>24.750368999999996</v>
      </c>
      <c r="AO93" s="12">
        <f>AO43*'Discount 1'!AN43</f>
        <v>24.750368999999996</v>
      </c>
      <c r="AP93" s="12">
        <f>AP43*'Discount 1'!AO43</f>
        <v>24.750368999999996</v>
      </c>
      <c r="AQ93" s="12">
        <f>AQ43*'Discount 1'!AP43</f>
        <v>24.750368999999996</v>
      </c>
      <c r="AR93" s="12">
        <f>AR43*'Discount 1'!AQ43</f>
        <v>24.750368999999996</v>
      </c>
      <c r="AS93" s="12">
        <f>AS43*'Discount 1'!AR43</f>
        <v>24.750368999999996</v>
      </c>
      <c r="AT93" s="12">
        <f>AT43*'Discount 1'!AS43</f>
        <v>24.750368999999996</v>
      </c>
      <c r="AU93" s="12">
        <f>AU43*'Discount 1'!AT43</f>
        <v>25.24537638</v>
      </c>
      <c r="AV93" s="12">
        <f>AV43*'Discount 1'!AU43</f>
        <v>25.24537638</v>
      </c>
      <c r="AW93" s="12">
        <f>AW43*'Discount 1'!AV43</f>
        <v>24.384600000000002</v>
      </c>
      <c r="AX93" s="12">
        <f>AX43*'Discount 1'!AW43</f>
        <v>24.384600000000002</v>
      </c>
      <c r="AY93" s="12">
        <f>AY43*'Discount 1'!AX43</f>
        <v>24.384600000000002</v>
      </c>
      <c r="AZ93" s="12">
        <f>AZ43*'Discount 1'!AY43</f>
        <v>24.750368999999996</v>
      </c>
      <c r="BA93" s="12">
        <f>BA43*'Discount 1'!AZ43</f>
        <v>24.750368999999996</v>
      </c>
      <c r="BB93" s="12">
        <f>BB43*'Discount 1'!BA43</f>
        <v>24.750368999999996</v>
      </c>
      <c r="BC93" s="12">
        <f>BC43*'Discount 1'!BB43</f>
        <v>27.355670999999997</v>
      </c>
      <c r="BD93" s="12">
        <f>BD43*'Discount 1'!BC43</f>
        <v>27.355670999999997</v>
      </c>
      <c r="BE93" s="12">
        <f>BE43*'Discount 1'!BD43</f>
        <v>27.355670999999997</v>
      </c>
      <c r="BF93" s="12">
        <f>BF43*'Discount 1'!BE43</f>
        <v>27.355670999999997</v>
      </c>
      <c r="BG93" s="12">
        <f>BG43*'Discount 1'!BF43</f>
        <v>27.90278442</v>
      </c>
      <c r="BH93" s="12">
        <f>BH43*'Discount 1'!BG43</f>
        <v>27.90278442</v>
      </c>
      <c r="BI93" s="12">
        <f>BI43*'Discount 1'!BH43</f>
        <v>24.384600000000002</v>
      </c>
      <c r="BJ93" s="12">
        <f>BJ43*'Discount 1'!BI43</f>
        <v>24.384600000000002</v>
      </c>
      <c r="BK93" s="12">
        <f>BK43*'Discount 1'!BJ43</f>
        <v>24.384600000000002</v>
      </c>
      <c r="BL93" s="12">
        <f>BL43*'Discount 1'!BK43</f>
        <v>24.750368999999996</v>
      </c>
      <c r="BM93" s="12">
        <f>BM43*'Discount 1'!BL43</f>
        <v>24.750368999999996</v>
      </c>
      <c r="BN93" s="12">
        <f>BN43*'Discount 1'!BM43</f>
        <v>24.750368999999996</v>
      </c>
      <c r="BO93" s="12">
        <f>BO43*'Discount 1'!BN43</f>
        <v>27.355670999999997</v>
      </c>
      <c r="BP93" s="12">
        <f>BP43*'Discount 1'!BO43</f>
        <v>27.355670999999997</v>
      </c>
      <c r="BQ93" s="12">
        <f>BQ43*'Discount 1'!BP43</f>
        <v>27.355670999999997</v>
      </c>
      <c r="BR93" s="12">
        <f>BR43*'Discount 1'!BQ43</f>
        <v>27.355670999999997</v>
      </c>
      <c r="BS93" s="12">
        <f>BS43*'Discount 1'!BR43</f>
        <v>27.90278442</v>
      </c>
      <c r="BT93" s="12">
        <f>BT43*'Discount 1'!BS43</f>
        <v>27.90278442</v>
      </c>
      <c r="BU93" s="12">
        <f>BU43*'Discount 1'!BT43</f>
        <v>29.887868225879998</v>
      </c>
      <c r="BV93" s="12">
        <f>BV43*'Discount 1'!BU43</f>
        <v>29.887868225879998</v>
      </c>
      <c r="BW93" s="12">
        <f>BW43*'Discount 1'!BV43</f>
        <v>29.887868225879998</v>
      </c>
      <c r="BX93" s="12">
        <f>BX43*'Discount 1'!BW43</f>
        <v>29.887868225879998</v>
      </c>
      <c r="BY93" s="12">
        <f>BY43*'Discount 1'!BX43</f>
        <v>29.887868225879998</v>
      </c>
      <c r="BZ93" s="12">
        <f>BZ43*'Discount 1'!BY43</f>
        <v>29.887868225879998</v>
      </c>
      <c r="CA93" s="12">
        <f>CA43*'Discount 1'!BZ43</f>
        <v>32.486813288999997</v>
      </c>
      <c r="CB93" s="12">
        <f>CB43*'Discount 1'!CA43</f>
        <v>32.486813288999997</v>
      </c>
      <c r="CC93" s="12">
        <f>CC43*'Discount 1'!CB43</f>
        <v>31.349774823884996</v>
      </c>
      <c r="CD93" s="12">
        <f>CD43*'Discount 1'!CC43</f>
        <v>31.349774823884996</v>
      </c>
      <c r="CE93" s="12">
        <f>CE43*'Discount 1'!CD43</f>
        <v>31.349774823884996</v>
      </c>
      <c r="CF93" s="12">
        <f>CF43*'Discount 1'!CE43</f>
        <v>31.349774823884996</v>
      </c>
      <c r="CG93" s="12">
        <f t="shared" si="48"/>
        <v>47.429999999999993</v>
      </c>
      <c r="CH93" s="12">
        <f t="shared" si="49"/>
        <v>47.429999999999993</v>
      </c>
      <c r="CI93" s="12">
        <f t="shared" si="50"/>
        <v>49.090050000000005</v>
      </c>
      <c r="CJ93" s="12">
        <f t="shared" si="51"/>
        <v>49.090050000000005</v>
      </c>
      <c r="CK93" s="12">
        <f t="shared" si="52"/>
        <v>193.0401</v>
      </c>
      <c r="CL93" s="12">
        <f t="shared" si="53"/>
        <v>69.303599999999989</v>
      </c>
      <c r="CM93" s="12">
        <f t="shared" si="54"/>
        <v>71.382708000000008</v>
      </c>
      <c r="CN93" s="12">
        <f t="shared" si="55"/>
        <v>71.382708000000008</v>
      </c>
      <c r="CO93" s="12">
        <f t="shared" si="56"/>
        <v>71.382708000000008</v>
      </c>
      <c r="CP93" s="12">
        <f t="shared" si="57"/>
        <v>283.45172400000007</v>
      </c>
      <c r="CQ93" s="12">
        <f t="shared" si="58"/>
        <v>73.153800000000004</v>
      </c>
      <c r="CR93" s="12">
        <f t="shared" si="59"/>
        <v>74.25110699999999</v>
      </c>
      <c r="CS93" s="12">
        <f t="shared" si="60"/>
        <v>74.25110699999999</v>
      </c>
      <c r="CT93" s="12">
        <f t="shared" si="61"/>
        <v>75.241121759999999</v>
      </c>
      <c r="CU93" s="12">
        <f t="shared" si="62"/>
        <v>296.89713575999997</v>
      </c>
      <c r="CV93" s="12">
        <f t="shared" si="63"/>
        <v>73.153800000000004</v>
      </c>
      <c r="CW93" s="12">
        <f t="shared" si="64"/>
        <v>74.25110699999999</v>
      </c>
      <c r="CX93" s="12">
        <f t="shared" si="65"/>
        <v>82.067012999999989</v>
      </c>
      <c r="CY93" s="12">
        <f t="shared" si="66"/>
        <v>83.161239839999993</v>
      </c>
      <c r="CZ93" s="12">
        <f t="shared" si="67"/>
        <v>312.63315983999996</v>
      </c>
      <c r="DA93" s="12">
        <f t="shared" si="68"/>
        <v>73.153800000000004</v>
      </c>
      <c r="DB93" s="12">
        <f t="shared" si="69"/>
        <v>74.25110699999999</v>
      </c>
      <c r="DC93" s="12">
        <f t="shared" si="70"/>
        <v>82.067012999999989</v>
      </c>
      <c r="DD93" s="12">
        <f t="shared" si="71"/>
        <v>83.161239839999993</v>
      </c>
      <c r="DE93" s="12">
        <f t="shared" si="72"/>
        <v>312.63315983999996</v>
      </c>
      <c r="DF93" s="12">
        <f t="shared" si="73"/>
        <v>89.663604677639995</v>
      </c>
      <c r="DG93" s="12">
        <f t="shared" si="74"/>
        <v>89.663604677639995</v>
      </c>
      <c r="DH93" s="12">
        <f t="shared" si="75"/>
        <v>96.323401401884993</v>
      </c>
      <c r="DI93" s="12">
        <f t="shared" si="76"/>
        <v>94.049324471654984</v>
      </c>
      <c r="DJ93" s="12">
        <f t="shared" si="77"/>
        <v>369.69993522882004</v>
      </c>
      <c r="DK93" s="12">
        <f>SUM(M93:CHOOSE(YTD,M93,N93,O93,P93,Q93,R93,S93,T93,U93,V93,W93,X93))</f>
        <v>47.429999999999993</v>
      </c>
      <c r="DL93" s="12">
        <f>SUM(Y93:CHOOSE(YTD,Y93,Z93,AA93,AB93,AC93,AD93,AE93,AF93,AG93,AH93,AI93,AJ93))</f>
        <v>69.303599999999989</v>
      </c>
      <c r="DM93" s="12">
        <f>SUM(AK93:CHOOSE(YTD,AK93,AL93,AM93,AN93,AO93,AP93,AQ93,AR93,AS93,AT93,AU93,AV93))</f>
        <v>73.153800000000004</v>
      </c>
      <c r="DN93" s="12">
        <f>SUM(AW93:CHOOSE(YTD,AW93,AX93,AY93,AZ93,BA93,BB93,BC93,BD93,BE93,BF93,BG93,BH93))</f>
        <v>73.153800000000004</v>
      </c>
      <c r="DO93" s="12">
        <f>SUM(BI93:CHOOSE(YTD,BI93,BJ93,BK93,BL93,BM93,BN93,BO93,BP93,BQ93,BR93,BS93,BT93))</f>
        <v>73.153800000000004</v>
      </c>
      <c r="DP93" s="12">
        <f>SUM(BU93:CHOOSE(YTD,BU93,BV93,BW93,BX93,BY93,BZ93,CA93,CB93,CC93,CD93,CE93,CF93))</f>
        <v>89.663604677639995</v>
      </c>
    </row>
    <row r="94" spans="1:120" x14ac:dyDescent="0.15">
      <c r="A94" s="12" t="str">
        <f t="shared" si="33"/>
        <v>Discount 1</v>
      </c>
      <c r="B94" s="12" t="str">
        <f t="shared" ref="B94:K94" si="104">B44</f>
        <v>SKU43</v>
      </c>
      <c r="C94" s="12" t="str">
        <f t="shared" si="104"/>
        <v>SKUName43</v>
      </c>
      <c r="D94" s="12" t="str">
        <f t="shared" si="104"/>
        <v>Brand 12</v>
      </c>
      <c r="E94" s="12" t="str">
        <f t="shared" si="104"/>
        <v>Segment 3</v>
      </c>
      <c r="F94" s="12" t="str">
        <f t="shared" si="104"/>
        <v>Business Unit 2</v>
      </c>
      <c r="G94" s="12">
        <f t="shared" si="104"/>
        <v>0</v>
      </c>
      <c r="H94" s="12">
        <f t="shared" si="104"/>
        <v>0</v>
      </c>
      <c r="I94" s="12">
        <f t="shared" si="104"/>
        <v>0</v>
      </c>
      <c r="J94" s="12">
        <f t="shared" si="104"/>
        <v>0</v>
      </c>
      <c r="K94" s="12">
        <f t="shared" si="104"/>
        <v>0</v>
      </c>
      <c r="M94" s="12">
        <f>M44*'Discount 1'!L44</f>
        <v>194.04</v>
      </c>
      <c r="N94" s="12">
        <f>N44*'Discount 1'!M44</f>
        <v>194.04</v>
      </c>
      <c r="O94" s="12">
        <f>O44*'Discount 1'!N44</f>
        <v>194.04</v>
      </c>
      <c r="P94" s="12">
        <f>P44*'Discount 1'!O44</f>
        <v>194.04</v>
      </c>
      <c r="Q94" s="12">
        <f>Q44*'Discount 1'!P44</f>
        <v>194.04</v>
      </c>
      <c r="R94" s="12">
        <f>R44*'Discount 1'!Q44</f>
        <v>194.04</v>
      </c>
      <c r="S94" s="12">
        <f>S44*'Discount 1'!R44</f>
        <v>200.83139999999997</v>
      </c>
      <c r="T94" s="12">
        <f>T44*'Discount 1'!S44</f>
        <v>197.24512499999997</v>
      </c>
      <c r="U94" s="12">
        <f>U44*'Discount 1'!T44</f>
        <v>197.24512499999997</v>
      </c>
      <c r="V94" s="12">
        <f>V44*'Discount 1'!U44</f>
        <v>197.24512499999997</v>
      </c>
      <c r="W94" s="12">
        <f>W44*'Discount 1'!V44</f>
        <v>197.24512499999997</v>
      </c>
      <c r="X94" s="12">
        <f>X44*'Discount 1'!W44</f>
        <v>197.24512499999997</v>
      </c>
      <c r="Y94" s="12">
        <f>Y44*'Discount 1'!X44</f>
        <v>280.52640000000002</v>
      </c>
      <c r="Z94" s="12">
        <f>Z44*'Discount 1'!Y44</f>
        <v>280.52640000000002</v>
      </c>
      <c r="AA94" s="12">
        <f>AA44*'Discount 1'!Z44</f>
        <v>280.52640000000002</v>
      </c>
      <c r="AB94" s="12">
        <f>AB44*'Discount 1'!AA44</f>
        <v>288.94219199999998</v>
      </c>
      <c r="AC94" s="12">
        <f>AC44*'Discount 1'!AB44</f>
        <v>288.94219199999998</v>
      </c>
      <c r="AD94" s="12">
        <f>AD44*'Discount 1'!AC44</f>
        <v>288.94219199999998</v>
      </c>
      <c r="AE94" s="12">
        <f>AE44*'Discount 1'!AD44</f>
        <v>288.94219199999998</v>
      </c>
      <c r="AF94" s="12">
        <f>AF44*'Discount 1'!AE44</f>
        <v>284.01704100000001</v>
      </c>
      <c r="AG94" s="12">
        <f>AG44*'Discount 1'!AF44</f>
        <v>284.01704100000001</v>
      </c>
      <c r="AH94" s="12">
        <f>AH44*'Discount 1'!AG44</f>
        <v>284.01704100000001</v>
      </c>
      <c r="AI94" s="12">
        <f>AI44*'Discount 1'!AH44</f>
        <v>284.01704100000001</v>
      </c>
      <c r="AJ94" s="12">
        <f>AJ44*'Discount 1'!AI44</f>
        <v>284.01704100000001</v>
      </c>
      <c r="AK94" s="12">
        <f>AK44*'Discount 1'!AJ44</f>
        <v>291.68369999999999</v>
      </c>
      <c r="AL94" s="12">
        <f>AL44*'Discount 1'!AK44</f>
        <v>291.68369999999999</v>
      </c>
      <c r="AM94" s="12">
        <f>AM44*'Discount 1'!AL44</f>
        <v>291.68369999999999</v>
      </c>
      <c r="AN94" s="12">
        <f>AN44*'Discount 1'!AM44</f>
        <v>296.05895549999997</v>
      </c>
      <c r="AO94" s="12">
        <f>AO44*'Discount 1'!AN44</f>
        <v>296.05895549999997</v>
      </c>
      <c r="AP94" s="12">
        <f>AP44*'Discount 1'!AO44</f>
        <v>296.05895549999997</v>
      </c>
      <c r="AQ94" s="12">
        <f>AQ44*'Discount 1'!AP44</f>
        <v>296.05895549999997</v>
      </c>
      <c r="AR94" s="12">
        <f>AR44*'Discount 1'!AQ44</f>
        <v>291.20552999999995</v>
      </c>
      <c r="AS94" s="12">
        <f>AS44*'Discount 1'!AR44</f>
        <v>291.20552999999995</v>
      </c>
      <c r="AT94" s="12">
        <f>AT44*'Discount 1'!AS44</f>
        <v>291.20552999999995</v>
      </c>
      <c r="AU94" s="12">
        <f>AU44*'Discount 1'!AT44</f>
        <v>297.02964059999994</v>
      </c>
      <c r="AV94" s="12">
        <f>AV44*'Discount 1'!AU44</f>
        <v>297.02964059999994</v>
      </c>
      <c r="AW94" s="12">
        <f>AW44*'Discount 1'!AV44</f>
        <v>291.68369999999999</v>
      </c>
      <c r="AX94" s="12">
        <f>AX44*'Discount 1'!AW44</f>
        <v>291.68369999999999</v>
      </c>
      <c r="AY94" s="12">
        <f>AY44*'Discount 1'!AX44</f>
        <v>291.68369999999999</v>
      </c>
      <c r="AZ94" s="12">
        <f>AZ44*'Discount 1'!AY44</f>
        <v>296.05895549999997</v>
      </c>
      <c r="BA94" s="12">
        <f>BA44*'Discount 1'!AZ44</f>
        <v>296.05895549999997</v>
      </c>
      <c r="BB94" s="12">
        <f>BB44*'Discount 1'!BA44</f>
        <v>296.05895549999997</v>
      </c>
      <c r="BC94" s="12">
        <f>BC44*'Discount 1'!BB44</f>
        <v>331.65074249999992</v>
      </c>
      <c r="BD94" s="12">
        <f>BD44*'Discount 1'!BC44</f>
        <v>326.79731699999996</v>
      </c>
      <c r="BE94" s="12">
        <f>BE44*'Discount 1'!BD44</f>
        <v>326.79731699999996</v>
      </c>
      <c r="BF94" s="12">
        <f>BF44*'Discount 1'!BE44</f>
        <v>326.79731699999996</v>
      </c>
      <c r="BG94" s="12">
        <f>BG44*'Discount 1'!BF44</f>
        <v>333.33326333999992</v>
      </c>
      <c r="BH94" s="12">
        <f>BH44*'Discount 1'!BG44</f>
        <v>333.33326333999992</v>
      </c>
      <c r="BI94" s="12">
        <f>BI44*'Discount 1'!BH44</f>
        <v>291.68369999999999</v>
      </c>
      <c r="BJ94" s="12">
        <f>BJ44*'Discount 1'!BI44</f>
        <v>291.68369999999999</v>
      </c>
      <c r="BK94" s="12">
        <f>BK44*'Discount 1'!BJ44</f>
        <v>291.68369999999999</v>
      </c>
      <c r="BL94" s="12">
        <f>BL44*'Discount 1'!BK44</f>
        <v>296.05895549999997</v>
      </c>
      <c r="BM94" s="12">
        <f>BM44*'Discount 1'!BL44</f>
        <v>296.05895549999997</v>
      </c>
      <c r="BN94" s="12">
        <f>BN44*'Discount 1'!BM44</f>
        <v>296.05895549999997</v>
      </c>
      <c r="BO94" s="12">
        <f>BO44*'Discount 1'!BN44</f>
        <v>331.65074249999992</v>
      </c>
      <c r="BP94" s="12">
        <f>BP44*'Discount 1'!BO44</f>
        <v>326.79731699999996</v>
      </c>
      <c r="BQ94" s="12">
        <f>BQ44*'Discount 1'!BP44</f>
        <v>326.79731699999996</v>
      </c>
      <c r="BR94" s="12">
        <f>BR44*'Discount 1'!BQ44</f>
        <v>326.79731699999996</v>
      </c>
      <c r="BS94" s="12">
        <f>BS44*'Discount 1'!BR44</f>
        <v>333.33326333999992</v>
      </c>
      <c r="BT94" s="12">
        <f>BT44*'Discount 1'!BS44</f>
        <v>333.33326333999992</v>
      </c>
      <c r="BU94" s="12">
        <f>BU44*'Discount 1'!BT44</f>
        <v>355.0494303971999</v>
      </c>
      <c r="BV94" s="12">
        <f>BV44*'Discount 1'!BU44</f>
        <v>355.0494303971999</v>
      </c>
      <c r="BW94" s="12">
        <f>BW44*'Discount 1'!BV44</f>
        <v>355.0494303971999</v>
      </c>
      <c r="BX94" s="12">
        <f>BX44*'Discount 1'!BW44</f>
        <v>355.0494303971999</v>
      </c>
      <c r="BY94" s="12">
        <f>BY44*'Discount 1'!BX44</f>
        <v>355.0494303971999</v>
      </c>
      <c r="BZ94" s="12">
        <f>BZ44*'Discount 1'!BY44</f>
        <v>355.0494303971999</v>
      </c>
      <c r="CA94" s="12">
        <f>CA44*'Discount 1'!BZ44</f>
        <v>397.0098176259599</v>
      </c>
      <c r="CB94" s="12">
        <f>CB44*'Discount 1'!CA44</f>
        <v>390.55437343691995</v>
      </c>
      <c r="CC94" s="12">
        <f>CC44*'Discount 1'!CB44</f>
        <v>376.88497036662767</v>
      </c>
      <c r="CD94" s="12">
        <f>CD44*'Discount 1'!CC44</f>
        <v>376.88497036662767</v>
      </c>
      <c r="CE94" s="12">
        <f>CE44*'Discount 1'!CD44</f>
        <v>376.88497036662767</v>
      </c>
      <c r="CF94" s="12">
        <f>CF44*'Discount 1'!CE44</f>
        <v>376.88497036662767</v>
      </c>
      <c r="CG94" s="12">
        <f t="shared" si="48"/>
        <v>582.12</v>
      </c>
      <c r="CH94" s="12">
        <f t="shared" si="49"/>
        <v>582.12</v>
      </c>
      <c r="CI94" s="12">
        <f t="shared" si="50"/>
        <v>595.32164999999986</v>
      </c>
      <c r="CJ94" s="12">
        <f t="shared" si="51"/>
        <v>591.73537499999998</v>
      </c>
      <c r="CK94" s="12">
        <f t="shared" si="52"/>
        <v>2351.2970249999998</v>
      </c>
      <c r="CL94" s="12">
        <f t="shared" si="53"/>
        <v>841.57920000000013</v>
      </c>
      <c r="CM94" s="12">
        <f t="shared" si="54"/>
        <v>866.82657599999993</v>
      </c>
      <c r="CN94" s="12">
        <f t="shared" si="55"/>
        <v>856.9762740000001</v>
      </c>
      <c r="CO94" s="12">
        <f t="shared" si="56"/>
        <v>852.05112299999996</v>
      </c>
      <c r="CP94" s="12">
        <f t="shared" si="57"/>
        <v>3417.4331730000004</v>
      </c>
      <c r="CQ94" s="12">
        <f t="shared" si="58"/>
        <v>875.05109999999991</v>
      </c>
      <c r="CR94" s="12">
        <f t="shared" si="59"/>
        <v>888.17686649999996</v>
      </c>
      <c r="CS94" s="12">
        <f t="shared" si="60"/>
        <v>878.47001549999982</v>
      </c>
      <c r="CT94" s="12">
        <f t="shared" si="61"/>
        <v>885.26481119999994</v>
      </c>
      <c r="CU94" s="12">
        <f t="shared" si="62"/>
        <v>3526.9627931999994</v>
      </c>
      <c r="CV94" s="12">
        <f t="shared" si="63"/>
        <v>875.05109999999991</v>
      </c>
      <c r="CW94" s="12">
        <f t="shared" si="64"/>
        <v>888.17686649999996</v>
      </c>
      <c r="CX94" s="12">
        <f t="shared" si="65"/>
        <v>985.24537649999979</v>
      </c>
      <c r="CY94" s="12">
        <f t="shared" si="66"/>
        <v>993.46384367999974</v>
      </c>
      <c r="CZ94" s="12">
        <f t="shared" si="67"/>
        <v>3741.9371866799997</v>
      </c>
      <c r="DA94" s="12">
        <f t="shared" si="68"/>
        <v>875.05109999999991</v>
      </c>
      <c r="DB94" s="12">
        <f t="shared" si="69"/>
        <v>888.17686649999996</v>
      </c>
      <c r="DC94" s="12">
        <f t="shared" si="70"/>
        <v>985.24537649999979</v>
      </c>
      <c r="DD94" s="12">
        <f t="shared" si="71"/>
        <v>993.46384367999974</v>
      </c>
      <c r="DE94" s="12">
        <f t="shared" si="72"/>
        <v>3741.9371866799997</v>
      </c>
      <c r="DF94" s="12">
        <f t="shared" si="73"/>
        <v>1065.1482911915996</v>
      </c>
      <c r="DG94" s="12">
        <f t="shared" si="74"/>
        <v>1065.1482911915996</v>
      </c>
      <c r="DH94" s="12">
        <f t="shared" si="75"/>
        <v>1164.4491614295075</v>
      </c>
      <c r="DI94" s="12">
        <f t="shared" si="76"/>
        <v>1130.6549110998831</v>
      </c>
      <c r="DJ94" s="12">
        <f t="shared" si="77"/>
        <v>4425.4006549125907</v>
      </c>
      <c r="DK94" s="12">
        <f>SUM(M94:CHOOSE(YTD,M94,N94,O94,P94,Q94,R94,S94,T94,U94,V94,W94,X94))</f>
        <v>582.12</v>
      </c>
      <c r="DL94" s="12">
        <f>SUM(Y94:CHOOSE(YTD,Y94,Z94,AA94,AB94,AC94,AD94,AE94,AF94,AG94,AH94,AI94,AJ94))</f>
        <v>841.57920000000013</v>
      </c>
      <c r="DM94" s="12">
        <f>SUM(AK94:CHOOSE(YTD,AK94,AL94,AM94,AN94,AO94,AP94,AQ94,AR94,AS94,AT94,AU94,AV94))</f>
        <v>875.05109999999991</v>
      </c>
      <c r="DN94" s="12">
        <f>SUM(AW94:CHOOSE(YTD,AW94,AX94,AY94,AZ94,BA94,BB94,BC94,BD94,BE94,BF94,BG94,BH94))</f>
        <v>875.05109999999991</v>
      </c>
      <c r="DO94" s="12">
        <f>SUM(BI94:CHOOSE(YTD,BI94,BJ94,BK94,BL94,BM94,BN94,BO94,BP94,BQ94,BR94,BS94,BT94))</f>
        <v>875.05109999999991</v>
      </c>
      <c r="DP94" s="12">
        <f>SUM(BU94:CHOOSE(YTD,BU94,BV94,BW94,BX94,BY94,BZ94,CA94,CB94,CC94,CD94,CE94,CF94))</f>
        <v>1065.1482911915996</v>
      </c>
    </row>
    <row r="95" spans="1:120" x14ac:dyDescent="0.15">
      <c r="A95" s="12" t="str">
        <f t="shared" si="33"/>
        <v>Discount 1</v>
      </c>
      <c r="B95" s="12" t="str">
        <f t="shared" ref="B95:K95" si="105">B45</f>
        <v>SKU44</v>
      </c>
      <c r="C95" s="12" t="str">
        <f t="shared" si="105"/>
        <v>SKUName44</v>
      </c>
      <c r="D95" s="12" t="str">
        <f t="shared" si="105"/>
        <v>Brand 12</v>
      </c>
      <c r="E95" s="12" t="str">
        <f t="shared" si="105"/>
        <v>Segment 3</v>
      </c>
      <c r="F95" s="12" t="str">
        <f t="shared" si="105"/>
        <v>Business Unit 2</v>
      </c>
      <c r="G95" s="12">
        <f t="shared" si="105"/>
        <v>0</v>
      </c>
      <c r="H95" s="12">
        <f t="shared" si="105"/>
        <v>0</v>
      </c>
      <c r="I95" s="12">
        <f t="shared" si="105"/>
        <v>0</v>
      </c>
      <c r="J95" s="12">
        <f t="shared" si="105"/>
        <v>0</v>
      </c>
      <c r="K95" s="12">
        <f t="shared" si="105"/>
        <v>0</v>
      </c>
      <c r="M95" s="12">
        <f>M45*'Discount 1'!L45</f>
        <v>33.93</v>
      </c>
      <c r="N95" s="12">
        <f>N45*'Discount 1'!M45</f>
        <v>33.93</v>
      </c>
      <c r="O95" s="12">
        <f>O45*'Discount 1'!N45</f>
        <v>33.93</v>
      </c>
      <c r="P95" s="12">
        <f>P45*'Discount 1'!O45</f>
        <v>33.93</v>
      </c>
      <c r="Q95" s="12">
        <f>Q45*'Discount 1'!P45</f>
        <v>33.93</v>
      </c>
      <c r="R95" s="12">
        <f>R45*'Discount 1'!Q45</f>
        <v>33.93</v>
      </c>
      <c r="S95" s="12">
        <f>S45*'Discount 1'!R45</f>
        <v>35.117549999999994</v>
      </c>
      <c r="T95" s="12">
        <f>T45*'Discount 1'!S45</f>
        <v>33.90659999999999</v>
      </c>
      <c r="U95" s="12">
        <f>U45*'Discount 1'!T45</f>
        <v>33.90659999999999</v>
      </c>
      <c r="V95" s="12">
        <f>V45*'Discount 1'!U45</f>
        <v>33.90659999999999</v>
      </c>
      <c r="W95" s="12">
        <f>W45*'Discount 1'!V45</f>
        <v>33.90659999999999</v>
      </c>
      <c r="X95" s="12">
        <f>X45*'Discount 1'!W45</f>
        <v>33.90659999999999</v>
      </c>
      <c r="Y95" s="12">
        <f>Y45*'Discount 1'!X45</f>
        <v>48.437999999999995</v>
      </c>
      <c r="Z95" s="12">
        <f>Z45*'Discount 1'!Y45</f>
        <v>48.437999999999995</v>
      </c>
      <c r="AA95" s="12">
        <f>AA45*'Discount 1'!Z45</f>
        <v>48.437999999999995</v>
      </c>
      <c r="AB95" s="12">
        <f>AB45*'Discount 1'!AA45</f>
        <v>49.89114</v>
      </c>
      <c r="AC95" s="12">
        <f>AC45*'Discount 1'!AB45</f>
        <v>49.89114</v>
      </c>
      <c r="AD95" s="12">
        <f>AD45*'Discount 1'!AC45</f>
        <v>49.89114</v>
      </c>
      <c r="AE95" s="12">
        <f>AE45*'Discount 1'!AD45</f>
        <v>49.89114</v>
      </c>
      <c r="AF95" s="12">
        <f>AF45*'Discount 1'!AE45</f>
        <v>48.228102</v>
      </c>
      <c r="AG95" s="12">
        <f>AG45*'Discount 1'!AF45</f>
        <v>48.228102</v>
      </c>
      <c r="AH95" s="12">
        <f>AH45*'Discount 1'!AG45</f>
        <v>48.228102</v>
      </c>
      <c r="AI95" s="12">
        <f>AI45*'Discount 1'!AH45</f>
        <v>48.228102</v>
      </c>
      <c r="AJ95" s="12">
        <f>AJ45*'Discount 1'!AI45</f>
        <v>48.228102</v>
      </c>
      <c r="AK95" s="12">
        <f>AK45*'Discount 1'!AJ45</f>
        <v>51.667199999999994</v>
      </c>
      <c r="AL95" s="12">
        <f>AL45*'Discount 1'!AK45</f>
        <v>51.667199999999994</v>
      </c>
      <c r="AM95" s="12">
        <f>AM45*'Discount 1'!AL45</f>
        <v>51.667199999999994</v>
      </c>
      <c r="AN95" s="12">
        <f>AN45*'Discount 1'!AM45</f>
        <v>52.442207999999994</v>
      </c>
      <c r="AO95" s="12">
        <f>AO45*'Discount 1'!AN45</f>
        <v>52.442207999999994</v>
      </c>
      <c r="AP95" s="12">
        <f>AP45*'Discount 1'!AO45</f>
        <v>52.442207999999994</v>
      </c>
      <c r="AQ95" s="12">
        <f>AQ45*'Discount 1'!AP45</f>
        <v>52.442207999999994</v>
      </c>
      <c r="AR95" s="12">
        <f>AR45*'Discount 1'!AQ45</f>
        <v>50.803388999999989</v>
      </c>
      <c r="AS95" s="12">
        <f>AS45*'Discount 1'!AR45</f>
        <v>50.803388999999989</v>
      </c>
      <c r="AT95" s="12">
        <f>AT45*'Discount 1'!AS45</f>
        <v>50.803388999999989</v>
      </c>
      <c r="AU95" s="12">
        <f>AU45*'Discount 1'!AT45</f>
        <v>51.819456779999996</v>
      </c>
      <c r="AV95" s="12">
        <f>AV45*'Discount 1'!AU45</f>
        <v>51.819456779999996</v>
      </c>
      <c r="AW95" s="12">
        <f>AW45*'Discount 1'!AV45</f>
        <v>51.667199999999994</v>
      </c>
      <c r="AX95" s="12">
        <f>AX45*'Discount 1'!AW45</f>
        <v>51.667199999999994</v>
      </c>
      <c r="AY95" s="12">
        <f>AY45*'Discount 1'!AX45</f>
        <v>51.667199999999994</v>
      </c>
      <c r="AZ95" s="12">
        <f>AZ45*'Discount 1'!AY45</f>
        <v>52.442207999999994</v>
      </c>
      <c r="BA95" s="12">
        <f>BA45*'Discount 1'!AZ45</f>
        <v>52.442207999999994</v>
      </c>
      <c r="BB95" s="12">
        <f>BB45*'Discount 1'!BA45</f>
        <v>52.442207999999994</v>
      </c>
      <c r="BC95" s="12">
        <f>BC45*'Discount 1'!BB45</f>
        <v>58.997483999999986</v>
      </c>
      <c r="BD95" s="12">
        <f>BD45*'Discount 1'!BC45</f>
        <v>57.358664999999995</v>
      </c>
      <c r="BE95" s="12">
        <f>BE45*'Discount 1'!BD45</f>
        <v>57.358664999999995</v>
      </c>
      <c r="BF95" s="12">
        <f>BF45*'Discount 1'!BE45</f>
        <v>57.358664999999995</v>
      </c>
      <c r="BG95" s="12">
        <f>BG45*'Discount 1'!BF45</f>
        <v>58.505838299999986</v>
      </c>
      <c r="BH95" s="12">
        <f>BH45*'Discount 1'!BG45</f>
        <v>58.505838299999986</v>
      </c>
      <c r="BI95" s="12">
        <f>BI45*'Discount 1'!BH45</f>
        <v>51.667199999999994</v>
      </c>
      <c r="BJ95" s="12">
        <f>BJ45*'Discount 1'!BI45</f>
        <v>51.667199999999994</v>
      </c>
      <c r="BK95" s="12">
        <f>BK45*'Discount 1'!BJ45</f>
        <v>51.667199999999994</v>
      </c>
      <c r="BL95" s="12">
        <f>BL45*'Discount 1'!BK45</f>
        <v>52.442207999999994</v>
      </c>
      <c r="BM95" s="12">
        <f>BM45*'Discount 1'!BL45</f>
        <v>52.442207999999994</v>
      </c>
      <c r="BN95" s="12">
        <f>BN45*'Discount 1'!BM45</f>
        <v>52.442207999999994</v>
      </c>
      <c r="BO95" s="12">
        <f>BO45*'Discount 1'!BN45</f>
        <v>58.997483999999986</v>
      </c>
      <c r="BP95" s="12">
        <f>BP45*'Discount 1'!BO45</f>
        <v>57.358664999999995</v>
      </c>
      <c r="BQ95" s="12">
        <f>BQ45*'Discount 1'!BP45</f>
        <v>57.358664999999995</v>
      </c>
      <c r="BR95" s="12">
        <f>BR45*'Discount 1'!BQ45</f>
        <v>57.358664999999995</v>
      </c>
      <c r="BS95" s="12">
        <f>BS45*'Discount 1'!BR45</f>
        <v>58.505838299999986</v>
      </c>
      <c r="BT95" s="12">
        <f>BT45*'Discount 1'!BS45</f>
        <v>58.505838299999986</v>
      </c>
      <c r="BU95" s="12">
        <f>BU45*'Discount 1'!BT45</f>
        <v>62.123170702319989</v>
      </c>
      <c r="BV95" s="12">
        <f>BV45*'Discount 1'!BU45</f>
        <v>62.123170702319989</v>
      </c>
      <c r="BW95" s="12">
        <f>BW45*'Discount 1'!BV45</f>
        <v>62.123170702319989</v>
      </c>
      <c r="BX95" s="12">
        <f>BX45*'Discount 1'!BW45</f>
        <v>62.123170702319989</v>
      </c>
      <c r="BY95" s="12">
        <f>BY45*'Discount 1'!BX45</f>
        <v>62.123170702319989</v>
      </c>
      <c r="BZ95" s="12">
        <f>BZ45*'Discount 1'!BY45</f>
        <v>62.123170702319989</v>
      </c>
      <c r="CA95" s="12">
        <f>CA45*'Discount 1'!BZ45</f>
        <v>70.297272110519984</v>
      </c>
      <c r="CB95" s="12">
        <f>CB45*'Discount 1'!CA45</f>
        <v>68.662451828879981</v>
      </c>
      <c r="CC95" s="12">
        <f>CC45*'Discount 1'!CB45</f>
        <v>66.259266014869183</v>
      </c>
      <c r="CD95" s="12">
        <f>CD45*'Discount 1'!CC45</f>
        <v>66.259266014869183</v>
      </c>
      <c r="CE95" s="12">
        <f>CE45*'Discount 1'!CD45</f>
        <v>66.259266014869183</v>
      </c>
      <c r="CF95" s="12">
        <f>CF45*'Discount 1'!CE45</f>
        <v>66.259266014869183</v>
      </c>
      <c r="CG95" s="12">
        <f t="shared" si="48"/>
        <v>101.78999999999999</v>
      </c>
      <c r="CH95" s="12">
        <f t="shared" si="49"/>
        <v>101.78999999999999</v>
      </c>
      <c r="CI95" s="12">
        <f t="shared" si="50"/>
        <v>102.93074999999999</v>
      </c>
      <c r="CJ95" s="12">
        <f t="shared" si="51"/>
        <v>101.71979999999996</v>
      </c>
      <c r="CK95" s="12">
        <f t="shared" si="52"/>
        <v>408.23054999999988</v>
      </c>
      <c r="CL95" s="12">
        <f t="shared" si="53"/>
        <v>145.31399999999999</v>
      </c>
      <c r="CM95" s="12">
        <f t="shared" si="54"/>
        <v>149.67341999999999</v>
      </c>
      <c r="CN95" s="12">
        <f t="shared" si="55"/>
        <v>146.34734399999999</v>
      </c>
      <c r="CO95" s="12">
        <f t="shared" si="56"/>
        <v>144.68430599999999</v>
      </c>
      <c r="CP95" s="12">
        <f t="shared" si="57"/>
        <v>586.01906999999994</v>
      </c>
      <c r="CQ95" s="12">
        <f t="shared" si="58"/>
        <v>155.0016</v>
      </c>
      <c r="CR95" s="12">
        <f t="shared" si="59"/>
        <v>157.32662399999998</v>
      </c>
      <c r="CS95" s="12">
        <f t="shared" si="60"/>
        <v>154.04898599999996</v>
      </c>
      <c r="CT95" s="12">
        <f t="shared" si="61"/>
        <v>154.44230255999997</v>
      </c>
      <c r="CU95" s="12">
        <f t="shared" si="62"/>
        <v>620.81951255999991</v>
      </c>
      <c r="CV95" s="12">
        <f t="shared" si="63"/>
        <v>155.0016</v>
      </c>
      <c r="CW95" s="12">
        <f t="shared" si="64"/>
        <v>157.32662399999998</v>
      </c>
      <c r="CX95" s="12">
        <f t="shared" si="65"/>
        <v>173.71481399999999</v>
      </c>
      <c r="CY95" s="12">
        <f t="shared" si="66"/>
        <v>174.37034159999996</v>
      </c>
      <c r="CZ95" s="12">
        <f t="shared" si="67"/>
        <v>660.41337959999976</v>
      </c>
      <c r="DA95" s="12">
        <f t="shared" si="68"/>
        <v>155.0016</v>
      </c>
      <c r="DB95" s="12">
        <f t="shared" si="69"/>
        <v>157.32662399999998</v>
      </c>
      <c r="DC95" s="12">
        <f t="shared" si="70"/>
        <v>173.71481399999999</v>
      </c>
      <c r="DD95" s="12">
        <f t="shared" si="71"/>
        <v>174.37034159999996</v>
      </c>
      <c r="DE95" s="12">
        <f t="shared" si="72"/>
        <v>660.41337959999976</v>
      </c>
      <c r="DF95" s="12">
        <f t="shared" si="73"/>
        <v>186.36951210695997</v>
      </c>
      <c r="DG95" s="12">
        <f t="shared" si="74"/>
        <v>186.36951210695997</v>
      </c>
      <c r="DH95" s="12">
        <f t="shared" si="75"/>
        <v>205.21898995426915</v>
      </c>
      <c r="DI95" s="12">
        <f t="shared" si="76"/>
        <v>198.77779804460755</v>
      </c>
      <c r="DJ95" s="12">
        <f t="shared" si="77"/>
        <v>776.73581221279642</v>
      </c>
      <c r="DK95" s="12">
        <f>SUM(M95:CHOOSE(YTD,M95,N95,O95,P95,Q95,R95,S95,T95,U95,V95,W95,X95))</f>
        <v>101.78999999999999</v>
      </c>
      <c r="DL95" s="12">
        <f>SUM(Y95:CHOOSE(YTD,Y95,Z95,AA95,AB95,AC95,AD95,AE95,AF95,AG95,AH95,AI95,AJ95))</f>
        <v>145.31399999999999</v>
      </c>
      <c r="DM95" s="12">
        <f>SUM(AK95:CHOOSE(YTD,AK95,AL95,AM95,AN95,AO95,AP95,AQ95,AR95,AS95,AT95,AU95,AV95))</f>
        <v>155.0016</v>
      </c>
      <c r="DN95" s="12">
        <f>SUM(AW95:CHOOSE(YTD,AW95,AX95,AY95,AZ95,BA95,BB95,BC95,BD95,BE95,BF95,BG95,BH95))</f>
        <v>155.0016</v>
      </c>
      <c r="DO95" s="12">
        <f>SUM(BI95:CHOOSE(YTD,BI95,BJ95,BK95,BL95,BM95,BN95,BO95,BP95,BQ95,BR95,BS95,BT95))</f>
        <v>155.0016</v>
      </c>
      <c r="DP95" s="12">
        <f>SUM(BU95:CHOOSE(YTD,BU95,BV95,BW95,BX95,BY95,BZ95,CA95,CB95,CC95,CD95,CE95,CF95))</f>
        <v>186.36951210695997</v>
      </c>
    </row>
    <row r="96" spans="1:120" x14ac:dyDescent="0.15">
      <c r="A96" s="12" t="str">
        <f t="shared" si="33"/>
        <v>Discount 1</v>
      </c>
      <c r="B96" s="12" t="str">
        <f t="shared" ref="B96:K96" si="106">B46</f>
        <v>SKU45</v>
      </c>
      <c r="C96" s="12" t="str">
        <f t="shared" si="106"/>
        <v>SKUName45</v>
      </c>
      <c r="D96" s="12" t="str">
        <f t="shared" si="106"/>
        <v>Brand 13</v>
      </c>
      <c r="E96" s="12" t="str">
        <f t="shared" si="106"/>
        <v>Segment 4</v>
      </c>
      <c r="F96" s="12" t="str">
        <f t="shared" si="106"/>
        <v>Business Unit 2</v>
      </c>
      <c r="G96" s="12">
        <f t="shared" si="106"/>
        <v>0</v>
      </c>
      <c r="H96" s="12">
        <f t="shared" si="106"/>
        <v>0</v>
      </c>
      <c r="I96" s="12">
        <f t="shared" si="106"/>
        <v>0</v>
      </c>
      <c r="J96" s="12">
        <f t="shared" si="106"/>
        <v>0</v>
      </c>
      <c r="K96" s="12">
        <f t="shared" si="106"/>
        <v>0</v>
      </c>
      <c r="M96" s="12">
        <f>M46*'Discount 1'!L46</f>
        <v>72.599999999999994</v>
      </c>
      <c r="N96" s="12">
        <f>N46*'Discount 1'!M46</f>
        <v>72.599999999999994</v>
      </c>
      <c r="O96" s="12">
        <f>O46*'Discount 1'!N46</f>
        <v>72.599999999999994</v>
      </c>
      <c r="P96" s="12">
        <f>P46*'Discount 1'!O46</f>
        <v>72.599999999999994</v>
      </c>
      <c r="Q96" s="12">
        <f>Q46*'Discount 1'!P46</f>
        <v>72.599999999999994</v>
      </c>
      <c r="R96" s="12">
        <f>R46*'Discount 1'!Q46</f>
        <v>72.599999999999994</v>
      </c>
      <c r="S96" s="12">
        <f>S46*'Discount 1'!R46</f>
        <v>75.140999999999991</v>
      </c>
      <c r="T96" s="12">
        <f>T46*'Discount 1'!S46</f>
        <v>73.774799999999999</v>
      </c>
      <c r="U96" s="12">
        <f>U46*'Discount 1'!T46</f>
        <v>73.774799999999999</v>
      </c>
      <c r="V96" s="12">
        <f>V46*'Discount 1'!U46</f>
        <v>73.774799999999999</v>
      </c>
      <c r="W96" s="12">
        <f>W46*'Discount 1'!V46</f>
        <v>73.774799999999999</v>
      </c>
      <c r="X96" s="12">
        <f>X46*'Discount 1'!W46</f>
        <v>73.774799999999999</v>
      </c>
      <c r="Y96" s="12">
        <f>Y46*'Discount 1'!X46</f>
        <v>105.65280000000001</v>
      </c>
      <c r="Z96" s="12">
        <f>Z46*'Discount 1'!Y46</f>
        <v>105.65280000000001</v>
      </c>
      <c r="AA96" s="12">
        <f>AA46*'Discount 1'!Z46</f>
        <v>105.65280000000001</v>
      </c>
      <c r="AB96" s="12">
        <f>AB46*'Discount 1'!AA46</f>
        <v>108.822384</v>
      </c>
      <c r="AC96" s="12">
        <f>AC46*'Discount 1'!AB46</f>
        <v>108.822384</v>
      </c>
      <c r="AD96" s="12">
        <f>AD46*'Discount 1'!AC46</f>
        <v>108.822384</v>
      </c>
      <c r="AE96" s="12">
        <f>AE46*'Discount 1'!AD46</f>
        <v>108.822384</v>
      </c>
      <c r="AF96" s="12">
        <f>AF46*'Discount 1'!AE46</f>
        <v>106.00801200000001</v>
      </c>
      <c r="AG96" s="12">
        <f>AG46*'Discount 1'!AF46</f>
        <v>106.00801200000001</v>
      </c>
      <c r="AH96" s="12">
        <f>AH46*'Discount 1'!AG46</f>
        <v>106.00801200000001</v>
      </c>
      <c r="AI96" s="12">
        <f>AI46*'Discount 1'!AH46</f>
        <v>106.00801200000001</v>
      </c>
      <c r="AJ96" s="12">
        <f>AJ46*'Discount 1'!AI46</f>
        <v>106.00801200000001</v>
      </c>
      <c r="AK96" s="12">
        <f>AK46*'Discount 1'!AJ46</f>
        <v>109.29600000000001</v>
      </c>
      <c r="AL96" s="12">
        <f>AL46*'Discount 1'!AK46</f>
        <v>109.29600000000001</v>
      </c>
      <c r="AM96" s="12">
        <f>AM46*'Discount 1'!AL46</f>
        <v>109.29600000000001</v>
      </c>
      <c r="AN96" s="12">
        <f>AN46*'Discount 1'!AM46</f>
        <v>110.93543999999999</v>
      </c>
      <c r="AO96" s="12">
        <f>AO46*'Discount 1'!AN46</f>
        <v>110.93543999999999</v>
      </c>
      <c r="AP96" s="12">
        <f>AP46*'Discount 1'!AO46</f>
        <v>110.93543999999999</v>
      </c>
      <c r="AQ96" s="12">
        <f>AQ46*'Discount 1'!AP46</f>
        <v>110.93543999999999</v>
      </c>
      <c r="AR96" s="12">
        <f>AR46*'Discount 1'!AQ46</f>
        <v>109.08651599999999</v>
      </c>
      <c r="AS96" s="12">
        <f>AS46*'Discount 1'!AR46</f>
        <v>109.08651599999999</v>
      </c>
      <c r="AT96" s="12">
        <f>AT46*'Discount 1'!AS46</f>
        <v>109.08651599999999</v>
      </c>
      <c r="AU96" s="12">
        <f>AU46*'Discount 1'!AT46</f>
        <v>111.26824631999999</v>
      </c>
      <c r="AV96" s="12">
        <f>AV46*'Discount 1'!AU46</f>
        <v>111.26824631999999</v>
      </c>
      <c r="AW96" s="12">
        <f>AW46*'Discount 1'!AV46</f>
        <v>109.29600000000001</v>
      </c>
      <c r="AX96" s="12">
        <f>AX46*'Discount 1'!AW46</f>
        <v>109.29600000000001</v>
      </c>
      <c r="AY96" s="12">
        <f>AY46*'Discount 1'!AX46</f>
        <v>109.29600000000001</v>
      </c>
      <c r="AZ96" s="12">
        <f>AZ46*'Discount 1'!AY46</f>
        <v>110.93543999999999</v>
      </c>
      <c r="BA96" s="12">
        <f>BA46*'Discount 1'!AZ46</f>
        <v>110.93543999999999</v>
      </c>
      <c r="BB96" s="12">
        <f>BB46*'Discount 1'!BA46</f>
        <v>110.93543999999999</v>
      </c>
      <c r="BC96" s="12">
        <f>BC46*'Discount 1'!BB46</f>
        <v>123.87790799999999</v>
      </c>
      <c r="BD96" s="12">
        <f>BD46*'Discount 1'!BC46</f>
        <v>122.02898399999998</v>
      </c>
      <c r="BE96" s="12">
        <f>BE46*'Discount 1'!BD46</f>
        <v>122.02898399999998</v>
      </c>
      <c r="BF96" s="12">
        <f>BF46*'Discount 1'!BE46</f>
        <v>122.02898399999998</v>
      </c>
      <c r="BG96" s="12">
        <f>BG46*'Discount 1'!BF46</f>
        <v>124.46956367999999</v>
      </c>
      <c r="BH96" s="12">
        <f>BH46*'Discount 1'!BG46</f>
        <v>124.46956367999999</v>
      </c>
      <c r="BI96" s="12">
        <f>BI46*'Discount 1'!BH46</f>
        <v>109.29600000000001</v>
      </c>
      <c r="BJ96" s="12">
        <f>BJ46*'Discount 1'!BI46</f>
        <v>109.29600000000001</v>
      </c>
      <c r="BK96" s="12">
        <f>BK46*'Discount 1'!BJ46</f>
        <v>109.29600000000001</v>
      </c>
      <c r="BL96" s="12">
        <f>BL46*'Discount 1'!BK46</f>
        <v>110.93543999999999</v>
      </c>
      <c r="BM96" s="12">
        <f>BM46*'Discount 1'!BL46</f>
        <v>110.93543999999999</v>
      </c>
      <c r="BN96" s="12">
        <f>BN46*'Discount 1'!BM46</f>
        <v>110.93543999999999</v>
      </c>
      <c r="BO96" s="12">
        <f>BO46*'Discount 1'!BN46</f>
        <v>123.87790799999999</v>
      </c>
      <c r="BP96" s="12">
        <f>BP46*'Discount 1'!BO46</f>
        <v>122.02898399999998</v>
      </c>
      <c r="BQ96" s="12">
        <f>BQ46*'Discount 1'!BP46</f>
        <v>122.02898399999998</v>
      </c>
      <c r="BR96" s="12">
        <f>BR46*'Discount 1'!BQ46</f>
        <v>122.02898399999998</v>
      </c>
      <c r="BS96" s="12">
        <f>BS46*'Discount 1'!BR46</f>
        <v>124.46956367999999</v>
      </c>
      <c r="BT96" s="12">
        <f>BT46*'Discount 1'!BS46</f>
        <v>124.46956367999999</v>
      </c>
      <c r="BU96" s="12">
        <f>BU46*'Discount 1'!BT46</f>
        <v>132.79770903168</v>
      </c>
      <c r="BV96" s="12">
        <f>BV46*'Discount 1'!BU46</f>
        <v>132.79770903168</v>
      </c>
      <c r="BW96" s="12">
        <f>BW46*'Discount 1'!BV46</f>
        <v>132.79770903168</v>
      </c>
      <c r="BX96" s="12">
        <f>BX46*'Discount 1'!BW46</f>
        <v>132.79770903168</v>
      </c>
      <c r="BY96" s="12">
        <f>BY46*'Discount 1'!BX46</f>
        <v>132.79770903168</v>
      </c>
      <c r="BZ96" s="12">
        <f>BZ46*'Discount 1'!BY46</f>
        <v>132.79770903168</v>
      </c>
      <c r="CA96" s="12">
        <f>CA46*'Discount 1'!BZ46</f>
        <v>148.47521634792</v>
      </c>
      <c r="CB96" s="12">
        <f>CB46*'Discount 1'!CA46</f>
        <v>145.70859740975999</v>
      </c>
      <c r="CC96" s="12">
        <f>CC46*'Discount 1'!CB46</f>
        <v>140.60879650041838</v>
      </c>
      <c r="CD96" s="12">
        <f>CD46*'Discount 1'!CC46</f>
        <v>140.60879650041838</v>
      </c>
      <c r="CE96" s="12">
        <f>CE46*'Discount 1'!CD46</f>
        <v>140.60879650041838</v>
      </c>
      <c r="CF96" s="12">
        <f>CF46*'Discount 1'!CE46</f>
        <v>140.60879650041838</v>
      </c>
      <c r="CG96" s="12">
        <f t="shared" si="48"/>
        <v>217.79999999999998</v>
      </c>
      <c r="CH96" s="12">
        <f t="shared" si="49"/>
        <v>217.79999999999998</v>
      </c>
      <c r="CI96" s="12">
        <f t="shared" si="50"/>
        <v>222.69059999999999</v>
      </c>
      <c r="CJ96" s="12">
        <f t="shared" si="51"/>
        <v>221.3244</v>
      </c>
      <c r="CK96" s="12">
        <f t="shared" si="52"/>
        <v>879.61500000000012</v>
      </c>
      <c r="CL96" s="12">
        <f t="shared" si="53"/>
        <v>316.95840000000004</v>
      </c>
      <c r="CM96" s="12">
        <f t="shared" si="54"/>
        <v>326.467152</v>
      </c>
      <c r="CN96" s="12">
        <f t="shared" si="55"/>
        <v>320.83840800000002</v>
      </c>
      <c r="CO96" s="12">
        <f t="shared" si="56"/>
        <v>318.02403600000002</v>
      </c>
      <c r="CP96" s="12">
        <f t="shared" si="57"/>
        <v>1282.2879960000002</v>
      </c>
      <c r="CQ96" s="12">
        <f t="shared" si="58"/>
        <v>327.88800000000003</v>
      </c>
      <c r="CR96" s="12">
        <f t="shared" si="59"/>
        <v>332.80631999999997</v>
      </c>
      <c r="CS96" s="12">
        <f t="shared" si="60"/>
        <v>329.10847200000001</v>
      </c>
      <c r="CT96" s="12">
        <f t="shared" si="61"/>
        <v>331.62300863999997</v>
      </c>
      <c r="CU96" s="12">
        <f t="shared" si="62"/>
        <v>1321.4258006399996</v>
      </c>
      <c r="CV96" s="12">
        <f t="shared" si="63"/>
        <v>327.88800000000003</v>
      </c>
      <c r="CW96" s="12">
        <f t="shared" si="64"/>
        <v>332.80631999999997</v>
      </c>
      <c r="CX96" s="12">
        <f t="shared" si="65"/>
        <v>367.93587599999995</v>
      </c>
      <c r="CY96" s="12">
        <f t="shared" si="66"/>
        <v>370.96811135999997</v>
      </c>
      <c r="CZ96" s="12">
        <f t="shared" si="67"/>
        <v>1399.59830736</v>
      </c>
      <c r="DA96" s="12">
        <f t="shared" si="68"/>
        <v>327.88800000000003</v>
      </c>
      <c r="DB96" s="12">
        <f t="shared" si="69"/>
        <v>332.80631999999997</v>
      </c>
      <c r="DC96" s="12">
        <f t="shared" si="70"/>
        <v>367.93587599999995</v>
      </c>
      <c r="DD96" s="12">
        <f t="shared" si="71"/>
        <v>370.96811135999997</v>
      </c>
      <c r="DE96" s="12">
        <f t="shared" si="72"/>
        <v>1399.59830736</v>
      </c>
      <c r="DF96" s="12">
        <f t="shared" si="73"/>
        <v>398.39312709503997</v>
      </c>
      <c r="DG96" s="12">
        <f t="shared" si="74"/>
        <v>398.39312709503997</v>
      </c>
      <c r="DH96" s="12">
        <f t="shared" si="75"/>
        <v>434.79261025809842</v>
      </c>
      <c r="DI96" s="12">
        <f t="shared" si="76"/>
        <v>421.82638950125511</v>
      </c>
      <c r="DJ96" s="12">
        <f t="shared" si="77"/>
        <v>1653.4052539494332</v>
      </c>
      <c r="DK96" s="12">
        <f>SUM(M96:CHOOSE(YTD,M96,N96,O96,P96,Q96,R96,S96,T96,U96,V96,W96,X96))</f>
        <v>217.79999999999998</v>
      </c>
      <c r="DL96" s="12">
        <f>SUM(Y96:CHOOSE(YTD,Y96,Z96,AA96,AB96,AC96,AD96,AE96,AF96,AG96,AH96,AI96,AJ96))</f>
        <v>316.95840000000004</v>
      </c>
      <c r="DM96" s="12">
        <f>SUM(AK96:CHOOSE(YTD,AK96,AL96,AM96,AN96,AO96,AP96,AQ96,AR96,AS96,AT96,AU96,AV96))</f>
        <v>327.88800000000003</v>
      </c>
      <c r="DN96" s="12">
        <f>SUM(AW96:CHOOSE(YTD,AW96,AX96,AY96,AZ96,BA96,BB96,BC96,BD96,BE96,BF96,BG96,BH96))</f>
        <v>327.88800000000003</v>
      </c>
      <c r="DO96" s="12">
        <f>SUM(BI96:CHOOSE(YTD,BI96,BJ96,BK96,BL96,BM96,BN96,BO96,BP96,BQ96,BR96,BS96,BT96))</f>
        <v>327.88800000000003</v>
      </c>
      <c r="DP96" s="12">
        <f>SUM(BU96:CHOOSE(YTD,BU96,BV96,BW96,BX96,BY96,BZ96,CA96,CB96,CC96,CD96,CE96,CF96))</f>
        <v>398.39312709503997</v>
      </c>
    </row>
    <row r="97" spans="1:120" x14ac:dyDescent="0.15">
      <c r="A97" s="12" t="str">
        <f t="shared" si="33"/>
        <v>Discount 1</v>
      </c>
      <c r="B97" s="12" t="str">
        <f t="shared" ref="B97:K97" si="107">B47</f>
        <v>SKU46</v>
      </c>
      <c r="C97" s="12" t="str">
        <f t="shared" si="107"/>
        <v>SKUName46</v>
      </c>
      <c r="D97" s="12" t="str">
        <f t="shared" si="107"/>
        <v>Brand 14</v>
      </c>
      <c r="E97" s="12" t="str">
        <f t="shared" si="107"/>
        <v>Segment 4</v>
      </c>
      <c r="F97" s="12" t="str">
        <f t="shared" si="107"/>
        <v>Business Unit 2</v>
      </c>
      <c r="G97" s="12">
        <f t="shared" si="107"/>
        <v>0</v>
      </c>
      <c r="H97" s="12">
        <f t="shared" si="107"/>
        <v>0</v>
      </c>
      <c r="I97" s="12">
        <f t="shared" si="107"/>
        <v>0</v>
      </c>
      <c r="J97" s="12">
        <f t="shared" si="107"/>
        <v>0</v>
      </c>
      <c r="K97" s="12">
        <f t="shared" si="107"/>
        <v>0</v>
      </c>
      <c r="M97" s="12">
        <f>M47*'Discount 1'!L47</f>
        <v>18.63</v>
      </c>
      <c r="N97" s="12">
        <f>N47*'Discount 1'!M47</f>
        <v>18.63</v>
      </c>
      <c r="O97" s="12">
        <f>O47*'Discount 1'!N47</f>
        <v>18.63</v>
      </c>
      <c r="P97" s="12">
        <f>P47*'Discount 1'!O47</f>
        <v>18.63</v>
      </c>
      <c r="Q97" s="12">
        <f>Q47*'Discount 1'!P47</f>
        <v>18.63</v>
      </c>
      <c r="R97" s="12">
        <f>R47*'Discount 1'!Q47</f>
        <v>18.63</v>
      </c>
      <c r="S97" s="12">
        <f>S47*'Discount 1'!R47</f>
        <v>19.282049999999998</v>
      </c>
      <c r="T97" s="12">
        <f>T47*'Discount 1'!S47</f>
        <v>19.002599999999997</v>
      </c>
      <c r="U97" s="12">
        <f>U47*'Discount 1'!T47</f>
        <v>19.002599999999997</v>
      </c>
      <c r="V97" s="12">
        <f>V47*'Discount 1'!U47</f>
        <v>19.002599999999997</v>
      </c>
      <c r="W97" s="12">
        <f>W47*'Discount 1'!V47</f>
        <v>19.002599999999997</v>
      </c>
      <c r="X97" s="12">
        <f>X47*'Discount 1'!W47</f>
        <v>19.002599999999997</v>
      </c>
      <c r="Y97" s="12">
        <f>Y47*'Discount 1'!X47</f>
        <v>26.827199999999998</v>
      </c>
      <c r="Z97" s="12">
        <f>Z47*'Discount 1'!Y47</f>
        <v>26.827199999999998</v>
      </c>
      <c r="AA97" s="12">
        <f>AA47*'Discount 1'!Z47</f>
        <v>26.827199999999998</v>
      </c>
      <c r="AB97" s="12">
        <f>AB47*'Discount 1'!AA47</f>
        <v>27.632016</v>
      </c>
      <c r="AC97" s="12">
        <f>AC47*'Discount 1'!AB47</f>
        <v>27.632016</v>
      </c>
      <c r="AD97" s="12">
        <f>AD47*'Discount 1'!AC47</f>
        <v>27.632016</v>
      </c>
      <c r="AE97" s="12">
        <f>AE47*'Discount 1'!AD47</f>
        <v>27.632016</v>
      </c>
      <c r="AF97" s="12">
        <f>AF47*'Discount 1'!AE47</f>
        <v>27.248238000000001</v>
      </c>
      <c r="AG97" s="12">
        <f>AG47*'Discount 1'!AF47</f>
        <v>27.248238000000001</v>
      </c>
      <c r="AH97" s="12">
        <f>AH47*'Discount 1'!AG47</f>
        <v>27.248238000000001</v>
      </c>
      <c r="AI97" s="12">
        <f>AI47*'Discount 1'!AH47</f>
        <v>27.248238000000001</v>
      </c>
      <c r="AJ97" s="12">
        <f>AJ47*'Discount 1'!AI47</f>
        <v>27.248238000000001</v>
      </c>
      <c r="AK97" s="12">
        <f>AK47*'Discount 1'!AJ47</f>
        <v>27.945</v>
      </c>
      <c r="AL97" s="12">
        <f>AL47*'Discount 1'!AK47</f>
        <v>27.945</v>
      </c>
      <c r="AM97" s="12">
        <f>AM47*'Discount 1'!AL47</f>
        <v>27.945</v>
      </c>
      <c r="AN97" s="12">
        <f>AN47*'Discount 1'!AM47</f>
        <v>28.364174999999996</v>
      </c>
      <c r="AO97" s="12">
        <f>AO47*'Discount 1'!AN47</f>
        <v>28.364174999999996</v>
      </c>
      <c r="AP97" s="12">
        <f>AP47*'Discount 1'!AO47</f>
        <v>28.364174999999996</v>
      </c>
      <c r="AQ97" s="12">
        <f>AQ47*'Discount 1'!AP47</f>
        <v>28.364174999999996</v>
      </c>
      <c r="AR97" s="12">
        <f>AR47*'Discount 1'!AQ47</f>
        <v>27.985985999999993</v>
      </c>
      <c r="AS97" s="12">
        <f>AS47*'Discount 1'!AR47</f>
        <v>27.985985999999993</v>
      </c>
      <c r="AT97" s="12">
        <f>AT47*'Discount 1'!AS47</f>
        <v>27.985985999999993</v>
      </c>
      <c r="AU97" s="12">
        <f>AU47*'Discount 1'!AT47</f>
        <v>28.545705719999994</v>
      </c>
      <c r="AV97" s="12">
        <f>AV47*'Discount 1'!AU47</f>
        <v>28.545705719999994</v>
      </c>
      <c r="AW97" s="12">
        <f>AW47*'Discount 1'!AV47</f>
        <v>27.945</v>
      </c>
      <c r="AX97" s="12">
        <f>AX47*'Discount 1'!AW47</f>
        <v>27.945</v>
      </c>
      <c r="AY97" s="12">
        <f>AY47*'Discount 1'!AX47</f>
        <v>27.945</v>
      </c>
      <c r="AZ97" s="12">
        <f>AZ47*'Discount 1'!AY47</f>
        <v>28.364174999999996</v>
      </c>
      <c r="BA97" s="12">
        <f>BA47*'Discount 1'!AZ47</f>
        <v>28.364174999999996</v>
      </c>
      <c r="BB97" s="12">
        <f>BB47*'Discount 1'!BA47</f>
        <v>28.364174999999996</v>
      </c>
      <c r="BC97" s="12">
        <f>BC47*'Discount 1'!BB47</f>
        <v>31.767875999999994</v>
      </c>
      <c r="BD97" s="12">
        <f>BD47*'Discount 1'!BC47</f>
        <v>31.389686999999995</v>
      </c>
      <c r="BE97" s="12">
        <f>BE47*'Discount 1'!BD47</f>
        <v>31.389686999999995</v>
      </c>
      <c r="BF97" s="12">
        <f>BF47*'Discount 1'!BE47</f>
        <v>31.389686999999995</v>
      </c>
      <c r="BG97" s="12">
        <f>BG47*'Discount 1'!BF47</f>
        <v>32.017480739999989</v>
      </c>
      <c r="BH97" s="12">
        <f>BH47*'Discount 1'!BG47</f>
        <v>32.017480739999989</v>
      </c>
      <c r="BI97" s="12">
        <f>BI47*'Discount 1'!BH47</f>
        <v>27.945</v>
      </c>
      <c r="BJ97" s="12">
        <f>BJ47*'Discount 1'!BI47</f>
        <v>27.945</v>
      </c>
      <c r="BK97" s="12">
        <f>BK47*'Discount 1'!BJ47</f>
        <v>27.945</v>
      </c>
      <c r="BL97" s="12">
        <f>BL47*'Discount 1'!BK47</f>
        <v>28.364174999999996</v>
      </c>
      <c r="BM97" s="12">
        <f>BM47*'Discount 1'!BL47</f>
        <v>28.364174999999996</v>
      </c>
      <c r="BN97" s="12">
        <f>BN47*'Discount 1'!BM47</f>
        <v>28.364174999999996</v>
      </c>
      <c r="BO97" s="12">
        <f>BO47*'Discount 1'!BN47</f>
        <v>31.767875999999994</v>
      </c>
      <c r="BP97" s="12">
        <f>BP47*'Discount 1'!BO47</f>
        <v>31.389686999999995</v>
      </c>
      <c r="BQ97" s="12">
        <f>BQ47*'Discount 1'!BP47</f>
        <v>31.389686999999995</v>
      </c>
      <c r="BR97" s="12">
        <f>BR47*'Discount 1'!BQ47</f>
        <v>31.389686999999995</v>
      </c>
      <c r="BS97" s="12">
        <f>BS47*'Discount 1'!BR47</f>
        <v>32.017480739999989</v>
      </c>
      <c r="BT97" s="12">
        <f>BT47*'Discount 1'!BS47</f>
        <v>32.017480739999989</v>
      </c>
      <c r="BU97" s="12">
        <f>BU47*'Discount 1'!BT47</f>
        <v>33.953959695599991</v>
      </c>
      <c r="BV97" s="12">
        <f>BV47*'Discount 1'!BU47</f>
        <v>33.953959695599991</v>
      </c>
      <c r="BW97" s="12">
        <f>BW47*'Discount 1'!BV47</f>
        <v>33.953959695599991</v>
      </c>
      <c r="BX97" s="12">
        <f>BX47*'Discount 1'!BW47</f>
        <v>33.953959695599991</v>
      </c>
      <c r="BY97" s="12">
        <f>BY47*'Discount 1'!BX47</f>
        <v>33.953959695599991</v>
      </c>
      <c r="BZ97" s="12">
        <f>BZ47*'Discount 1'!BY47</f>
        <v>33.953959695599991</v>
      </c>
      <c r="CA97" s="12">
        <f>CA47*'Discount 1'!BZ47</f>
        <v>38.103888102839989</v>
      </c>
      <c r="CB97" s="12">
        <f>CB47*'Discount 1'!CA47</f>
        <v>37.726621883999989</v>
      </c>
      <c r="CC97" s="12">
        <f>CC47*'Discount 1'!CB47</f>
        <v>36.406190118059989</v>
      </c>
      <c r="CD97" s="12">
        <f>CD47*'Discount 1'!CC47</f>
        <v>36.406190118059989</v>
      </c>
      <c r="CE97" s="12">
        <f>CE47*'Discount 1'!CD47</f>
        <v>36.406190118059989</v>
      </c>
      <c r="CF97" s="12">
        <f>CF47*'Discount 1'!CE47</f>
        <v>36.406190118059989</v>
      </c>
      <c r="CG97" s="12">
        <f t="shared" si="48"/>
        <v>55.89</v>
      </c>
      <c r="CH97" s="12">
        <f t="shared" si="49"/>
        <v>55.89</v>
      </c>
      <c r="CI97" s="12">
        <f t="shared" si="50"/>
        <v>57.28725</v>
      </c>
      <c r="CJ97" s="12">
        <f t="shared" si="51"/>
        <v>57.007799999999989</v>
      </c>
      <c r="CK97" s="12">
        <f t="shared" si="52"/>
        <v>226.07505</v>
      </c>
      <c r="CL97" s="12">
        <f t="shared" si="53"/>
        <v>80.481599999999986</v>
      </c>
      <c r="CM97" s="12">
        <f t="shared" si="54"/>
        <v>82.896048000000008</v>
      </c>
      <c r="CN97" s="12">
        <f t="shared" si="55"/>
        <v>82.128491999999994</v>
      </c>
      <c r="CO97" s="12">
        <f t="shared" si="56"/>
        <v>81.744714000000002</v>
      </c>
      <c r="CP97" s="12">
        <f t="shared" si="57"/>
        <v>327.250854</v>
      </c>
      <c r="CQ97" s="12">
        <f t="shared" si="58"/>
        <v>83.835000000000008</v>
      </c>
      <c r="CR97" s="12">
        <f t="shared" si="59"/>
        <v>85.092524999999995</v>
      </c>
      <c r="CS97" s="12">
        <f t="shared" si="60"/>
        <v>84.336146999999983</v>
      </c>
      <c r="CT97" s="12">
        <f t="shared" si="61"/>
        <v>85.07739743999997</v>
      </c>
      <c r="CU97" s="12">
        <f t="shared" si="62"/>
        <v>338.34106943999996</v>
      </c>
      <c r="CV97" s="12">
        <f t="shared" si="63"/>
        <v>83.835000000000008</v>
      </c>
      <c r="CW97" s="12">
        <f t="shared" si="64"/>
        <v>85.092524999999995</v>
      </c>
      <c r="CX97" s="12">
        <f t="shared" si="65"/>
        <v>94.547249999999991</v>
      </c>
      <c r="CY97" s="12">
        <f t="shared" si="66"/>
        <v>95.424648479999973</v>
      </c>
      <c r="CZ97" s="12">
        <f t="shared" si="67"/>
        <v>358.89942347999994</v>
      </c>
      <c r="DA97" s="12">
        <f t="shared" si="68"/>
        <v>83.835000000000008</v>
      </c>
      <c r="DB97" s="12">
        <f t="shared" si="69"/>
        <v>85.092524999999995</v>
      </c>
      <c r="DC97" s="12">
        <f t="shared" si="70"/>
        <v>94.547249999999991</v>
      </c>
      <c r="DD97" s="12">
        <f t="shared" si="71"/>
        <v>95.424648479999973</v>
      </c>
      <c r="DE97" s="12">
        <f t="shared" si="72"/>
        <v>358.89942347999994</v>
      </c>
      <c r="DF97" s="12">
        <f t="shared" si="73"/>
        <v>101.86187908679997</v>
      </c>
      <c r="DG97" s="12">
        <f t="shared" si="74"/>
        <v>101.86187908679997</v>
      </c>
      <c r="DH97" s="12">
        <f t="shared" si="75"/>
        <v>112.23670010489997</v>
      </c>
      <c r="DI97" s="12">
        <f t="shared" si="76"/>
        <v>109.21857035417997</v>
      </c>
      <c r="DJ97" s="12">
        <f t="shared" si="77"/>
        <v>425.17902863267994</v>
      </c>
      <c r="DK97" s="12">
        <f>SUM(M97:CHOOSE(YTD,M97,N97,O97,P97,Q97,R97,S97,T97,U97,V97,W97,X97))</f>
        <v>55.89</v>
      </c>
      <c r="DL97" s="12">
        <f>SUM(Y97:CHOOSE(YTD,Y97,Z97,AA97,AB97,AC97,AD97,AE97,AF97,AG97,AH97,AI97,AJ97))</f>
        <v>80.481599999999986</v>
      </c>
      <c r="DM97" s="12">
        <f>SUM(AK97:CHOOSE(YTD,AK97,AL97,AM97,AN97,AO97,AP97,AQ97,AR97,AS97,AT97,AU97,AV97))</f>
        <v>83.835000000000008</v>
      </c>
      <c r="DN97" s="12">
        <f>SUM(AW97:CHOOSE(YTD,AW97,AX97,AY97,AZ97,BA97,BB97,BC97,BD97,BE97,BF97,BG97,BH97))</f>
        <v>83.835000000000008</v>
      </c>
      <c r="DO97" s="12">
        <f>SUM(BI97:CHOOSE(YTD,BI97,BJ97,BK97,BL97,BM97,BN97,BO97,BP97,BQ97,BR97,BS97,BT97))</f>
        <v>83.835000000000008</v>
      </c>
      <c r="DP97" s="12">
        <f>SUM(BU97:CHOOSE(YTD,BU97,BV97,BW97,BX97,BY97,BZ97,CA97,CB97,CC97,CD97,CE97,CF97))</f>
        <v>101.86187908679997</v>
      </c>
    </row>
    <row r="98" spans="1:120" x14ac:dyDescent="0.15">
      <c r="A98" s="12" t="str">
        <f t="shared" si="33"/>
        <v>Discount 1</v>
      </c>
      <c r="B98" s="12" t="str">
        <f t="shared" ref="B98:K98" si="108">B48</f>
        <v>SKU47</v>
      </c>
      <c r="C98" s="12" t="str">
        <f t="shared" si="108"/>
        <v>SKUName47</v>
      </c>
      <c r="D98" s="12" t="str">
        <f t="shared" si="108"/>
        <v>Brand 14</v>
      </c>
      <c r="E98" s="12" t="str">
        <f t="shared" si="108"/>
        <v>Segment 4</v>
      </c>
      <c r="F98" s="12" t="str">
        <f t="shared" si="108"/>
        <v>Business Unit 2</v>
      </c>
      <c r="G98" s="12">
        <f t="shared" si="108"/>
        <v>0</v>
      </c>
      <c r="H98" s="12">
        <f t="shared" si="108"/>
        <v>0</v>
      </c>
      <c r="I98" s="12">
        <f t="shared" si="108"/>
        <v>0</v>
      </c>
      <c r="J98" s="12">
        <f t="shared" si="108"/>
        <v>0</v>
      </c>
      <c r="K98" s="12">
        <f t="shared" si="108"/>
        <v>0</v>
      </c>
      <c r="M98" s="12">
        <f>M48*'Discount 1'!L48</f>
        <v>35.549999999999997</v>
      </c>
      <c r="N98" s="12">
        <f>N48*'Discount 1'!M48</f>
        <v>35.549999999999997</v>
      </c>
      <c r="O98" s="12">
        <f>O48*'Discount 1'!N48</f>
        <v>35.549999999999997</v>
      </c>
      <c r="P98" s="12">
        <f>P48*'Discount 1'!O48</f>
        <v>35.549999999999997</v>
      </c>
      <c r="Q98" s="12">
        <f>Q48*'Discount 1'!P48</f>
        <v>35.549999999999997</v>
      </c>
      <c r="R98" s="12">
        <f>R48*'Discount 1'!Q48</f>
        <v>35.549999999999997</v>
      </c>
      <c r="S98" s="12">
        <f>S48*'Discount 1'!R48</f>
        <v>36.794249999999998</v>
      </c>
      <c r="T98" s="12">
        <f>T48*'Discount 1'!S48</f>
        <v>36.095624999999998</v>
      </c>
      <c r="U98" s="12">
        <f>U48*'Discount 1'!T48</f>
        <v>36.095624999999998</v>
      </c>
      <c r="V98" s="12">
        <f>V48*'Discount 1'!U48</f>
        <v>36.095624999999998</v>
      </c>
      <c r="W98" s="12">
        <f>W48*'Discount 1'!V48</f>
        <v>36.095624999999998</v>
      </c>
      <c r="X98" s="12">
        <f>X48*'Discount 1'!W48</f>
        <v>36.095624999999998</v>
      </c>
      <c r="Y98" s="12">
        <f>Y48*'Discount 1'!X48</f>
        <v>51.542999999999992</v>
      </c>
      <c r="Z98" s="12">
        <f>Z48*'Discount 1'!Y48</f>
        <v>51.542999999999992</v>
      </c>
      <c r="AA98" s="12">
        <f>AA48*'Discount 1'!Z48</f>
        <v>51.542999999999992</v>
      </c>
      <c r="AB98" s="12">
        <f>AB48*'Discount 1'!AA48</f>
        <v>53.089289999999991</v>
      </c>
      <c r="AC98" s="12">
        <f>AC48*'Discount 1'!AB48</f>
        <v>53.089289999999991</v>
      </c>
      <c r="AD98" s="12">
        <f>AD48*'Discount 1'!AC48</f>
        <v>53.089289999999991</v>
      </c>
      <c r="AE98" s="12">
        <f>AE48*'Discount 1'!AD48</f>
        <v>53.089289999999991</v>
      </c>
      <c r="AF98" s="12">
        <f>AF48*'Discount 1'!AE48</f>
        <v>52.129844999999996</v>
      </c>
      <c r="AG98" s="12">
        <f>AG48*'Discount 1'!AF48</f>
        <v>52.129844999999996</v>
      </c>
      <c r="AH98" s="12">
        <f>AH48*'Discount 1'!AG48</f>
        <v>52.129844999999996</v>
      </c>
      <c r="AI98" s="12">
        <f>AI48*'Discount 1'!AH48</f>
        <v>52.129844999999996</v>
      </c>
      <c r="AJ98" s="12">
        <f>AJ48*'Discount 1'!AI48</f>
        <v>52.129844999999996</v>
      </c>
      <c r="AK98" s="12">
        <f>AK48*'Discount 1'!AJ48</f>
        <v>53.405999999999999</v>
      </c>
      <c r="AL98" s="12">
        <f>AL48*'Discount 1'!AK48</f>
        <v>53.405999999999999</v>
      </c>
      <c r="AM98" s="12">
        <f>AM48*'Discount 1'!AL48</f>
        <v>53.405999999999999</v>
      </c>
      <c r="AN98" s="12">
        <f>AN48*'Discount 1'!AM48</f>
        <v>54.207089999999994</v>
      </c>
      <c r="AO98" s="12">
        <f>AO48*'Discount 1'!AN48</f>
        <v>54.207089999999994</v>
      </c>
      <c r="AP98" s="12">
        <f>AP48*'Discount 1'!AO48</f>
        <v>54.207089999999994</v>
      </c>
      <c r="AQ98" s="12">
        <f>AQ48*'Discount 1'!AP48</f>
        <v>54.207089999999994</v>
      </c>
      <c r="AR98" s="12">
        <f>AR48*'Discount 1'!AQ48</f>
        <v>53.261617499999993</v>
      </c>
      <c r="AS98" s="12">
        <f>AS48*'Discount 1'!AR48</f>
        <v>53.261617499999993</v>
      </c>
      <c r="AT98" s="12">
        <f>AT48*'Discount 1'!AS48</f>
        <v>53.261617499999993</v>
      </c>
      <c r="AU98" s="12">
        <f>AU48*'Discount 1'!AT48</f>
        <v>54.326849849999988</v>
      </c>
      <c r="AV98" s="12">
        <f>AV48*'Discount 1'!AU48</f>
        <v>54.326849849999988</v>
      </c>
      <c r="AW98" s="12">
        <f>AW48*'Discount 1'!AV48</f>
        <v>53.405999999999999</v>
      </c>
      <c r="AX98" s="12">
        <f>AX48*'Discount 1'!AW48</f>
        <v>53.405999999999999</v>
      </c>
      <c r="AY98" s="12">
        <f>AY48*'Discount 1'!AX48</f>
        <v>53.405999999999999</v>
      </c>
      <c r="AZ98" s="12">
        <f>AZ48*'Discount 1'!AY48</f>
        <v>54.207089999999994</v>
      </c>
      <c r="BA98" s="12">
        <f>BA48*'Discount 1'!AZ48</f>
        <v>54.207089999999994</v>
      </c>
      <c r="BB98" s="12">
        <f>BB48*'Discount 1'!BA48</f>
        <v>54.207089999999994</v>
      </c>
      <c r="BC98" s="12">
        <f>BC48*'Discount 1'!BB48</f>
        <v>60.825397499999994</v>
      </c>
      <c r="BD98" s="12">
        <f>BD48*'Discount 1'!BC48</f>
        <v>59.564767499999988</v>
      </c>
      <c r="BE98" s="12">
        <f>BE48*'Discount 1'!BD48</f>
        <v>59.564767499999988</v>
      </c>
      <c r="BF98" s="12">
        <f>BF48*'Discount 1'!BE48</f>
        <v>59.564767499999988</v>
      </c>
      <c r="BG98" s="12">
        <f>BG48*'Discount 1'!BF48</f>
        <v>60.756062849999992</v>
      </c>
      <c r="BH98" s="12">
        <f>BH48*'Discount 1'!BG48</f>
        <v>60.756062849999992</v>
      </c>
      <c r="BI98" s="12">
        <f>BI48*'Discount 1'!BH48</f>
        <v>53.405999999999999</v>
      </c>
      <c r="BJ98" s="12">
        <f>BJ48*'Discount 1'!BI48</f>
        <v>53.405999999999999</v>
      </c>
      <c r="BK98" s="12">
        <f>BK48*'Discount 1'!BJ48</f>
        <v>53.405999999999999</v>
      </c>
      <c r="BL98" s="12">
        <f>BL48*'Discount 1'!BK48</f>
        <v>54.207089999999994</v>
      </c>
      <c r="BM98" s="12">
        <f>BM48*'Discount 1'!BL48</f>
        <v>54.207089999999994</v>
      </c>
      <c r="BN98" s="12">
        <f>BN48*'Discount 1'!BM48</f>
        <v>54.207089999999994</v>
      </c>
      <c r="BO98" s="12">
        <f>BO48*'Discount 1'!BN48</f>
        <v>60.825397499999994</v>
      </c>
      <c r="BP98" s="12">
        <f>BP48*'Discount 1'!BO48</f>
        <v>59.564767499999988</v>
      </c>
      <c r="BQ98" s="12">
        <f>BQ48*'Discount 1'!BP48</f>
        <v>59.564767499999988</v>
      </c>
      <c r="BR98" s="12">
        <f>BR48*'Discount 1'!BQ48</f>
        <v>59.564767499999988</v>
      </c>
      <c r="BS98" s="12">
        <f>BS48*'Discount 1'!BR48</f>
        <v>60.756062849999992</v>
      </c>
      <c r="BT98" s="12">
        <f>BT48*'Discount 1'!BS48</f>
        <v>60.756062849999992</v>
      </c>
      <c r="BU98" s="12">
        <f>BU48*'Discount 1'!BT48</f>
        <v>64.764034234199997</v>
      </c>
      <c r="BV98" s="12">
        <f>BV48*'Discount 1'!BU48</f>
        <v>64.764034234199997</v>
      </c>
      <c r="BW98" s="12">
        <f>BW48*'Discount 1'!BV48</f>
        <v>64.764034234199997</v>
      </c>
      <c r="BX98" s="12">
        <f>BX48*'Discount 1'!BW48</f>
        <v>64.764034234199997</v>
      </c>
      <c r="BY98" s="12">
        <f>BY48*'Discount 1'!BX48</f>
        <v>64.764034234199997</v>
      </c>
      <c r="BZ98" s="12">
        <f>BZ48*'Discount 1'!BY48</f>
        <v>64.764034234199997</v>
      </c>
      <c r="CA98" s="12">
        <f>CA48*'Discount 1'!BZ48</f>
        <v>72.938135642399985</v>
      </c>
      <c r="CB98" s="12">
        <f>CB48*'Discount 1'!CA48</f>
        <v>71.366193063899985</v>
      </c>
      <c r="CC98" s="12">
        <f>CC48*'Discount 1'!CB48</f>
        <v>68.868376306663492</v>
      </c>
      <c r="CD98" s="12">
        <f>CD48*'Discount 1'!CC48</f>
        <v>68.868376306663492</v>
      </c>
      <c r="CE98" s="12">
        <f>CE48*'Discount 1'!CD48</f>
        <v>68.868376306663492</v>
      </c>
      <c r="CF98" s="12">
        <f>CF48*'Discount 1'!CE48</f>
        <v>68.868376306663492</v>
      </c>
      <c r="CG98" s="12">
        <f t="shared" si="48"/>
        <v>106.64999999999999</v>
      </c>
      <c r="CH98" s="12">
        <f t="shared" si="49"/>
        <v>106.64999999999999</v>
      </c>
      <c r="CI98" s="12">
        <f t="shared" si="50"/>
        <v>108.98549999999999</v>
      </c>
      <c r="CJ98" s="12">
        <f t="shared" si="51"/>
        <v>108.28687499999999</v>
      </c>
      <c r="CK98" s="12">
        <f t="shared" si="52"/>
        <v>430.57237499999997</v>
      </c>
      <c r="CL98" s="12">
        <f t="shared" si="53"/>
        <v>154.62899999999996</v>
      </c>
      <c r="CM98" s="12">
        <f t="shared" si="54"/>
        <v>159.26786999999996</v>
      </c>
      <c r="CN98" s="12">
        <f t="shared" si="55"/>
        <v>157.34897999999998</v>
      </c>
      <c r="CO98" s="12">
        <f t="shared" si="56"/>
        <v>156.389535</v>
      </c>
      <c r="CP98" s="12">
        <f t="shared" si="57"/>
        <v>627.63538500000004</v>
      </c>
      <c r="CQ98" s="12">
        <f t="shared" si="58"/>
        <v>160.21799999999999</v>
      </c>
      <c r="CR98" s="12">
        <f t="shared" si="59"/>
        <v>162.62126999999998</v>
      </c>
      <c r="CS98" s="12">
        <f t="shared" si="60"/>
        <v>160.73032499999999</v>
      </c>
      <c r="CT98" s="12">
        <f t="shared" si="61"/>
        <v>161.91531719999995</v>
      </c>
      <c r="CU98" s="12">
        <f t="shared" si="62"/>
        <v>645.48491219999994</v>
      </c>
      <c r="CV98" s="12">
        <f t="shared" si="63"/>
        <v>160.21799999999999</v>
      </c>
      <c r="CW98" s="12">
        <f t="shared" si="64"/>
        <v>162.62126999999998</v>
      </c>
      <c r="CX98" s="12">
        <f t="shared" si="65"/>
        <v>179.95493249999998</v>
      </c>
      <c r="CY98" s="12">
        <f t="shared" si="66"/>
        <v>181.07689319999997</v>
      </c>
      <c r="CZ98" s="12">
        <f t="shared" si="67"/>
        <v>683.87109570000007</v>
      </c>
      <c r="DA98" s="12">
        <f t="shared" si="68"/>
        <v>160.21799999999999</v>
      </c>
      <c r="DB98" s="12">
        <f t="shared" si="69"/>
        <v>162.62126999999998</v>
      </c>
      <c r="DC98" s="12">
        <f t="shared" si="70"/>
        <v>179.95493249999998</v>
      </c>
      <c r="DD98" s="12">
        <f t="shared" si="71"/>
        <v>181.07689319999997</v>
      </c>
      <c r="DE98" s="12">
        <f t="shared" si="72"/>
        <v>683.87109570000007</v>
      </c>
      <c r="DF98" s="12">
        <f t="shared" si="73"/>
        <v>194.2921027026</v>
      </c>
      <c r="DG98" s="12">
        <f t="shared" si="74"/>
        <v>194.2921027026</v>
      </c>
      <c r="DH98" s="12">
        <f t="shared" si="75"/>
        <v>213.17270501296346</v>
      </c>
      <c r="DI98" s="12">
        <f t="shared" si="76"/>
        <v>206.60512891999048</v>
      </c>
      <c r="DJ98" s="12">
        <f t="shared" si="77"/>
        <v>808.36203933815409</v>
      </c>
      <c r="DK98" s="12">
        <f>SUM(M98:CHOOSE(YTD,M98,N98,O98,P98,Q98,R98,S98,T98,U98,V98,W98,X98))</f>
        <v>106.64999999999999</v>
      </c>
      <c r="DL98" s="12">
        <f>SUM(Y98:CHOOSE(YTD,Y98,Z98,AA98,AB98,AC98,AD98,AE98,AF98,AG98,AH98,AI98,AJ98))</f>
        <v>154.62899999999996</v>
      </c>
      <c r="DM98" s="12">
        <f>SUM(AK98:CHOOSE(YTD,AK98,AL98,AM98,AN98,AO98,AP98,AQ98,AR98,AS98,AT98,AU98,AV98))</f>
        <v>160.21799999999999</v>
      </c>
      <c r="DN98" s="12">
        <f>SUM(AW98:CHOOSE(YTD,AW98,AX98,AY98,AZ98,BA98,BB98,BC98,BD98,BE98,BF98,BG98,BH98))</f>
        <v>160.21799999999999</v>
      </c>
      <c r="DO98" s="12">
        <f>SUM(BI98:CHOOSE(YTD,BI98,BJ98,BK98,BL98,BM98,BN98,BO98,BP98,BQ98,BR98,BS98,BT98))</f>
        <v>160.21799999999999</v>
      </c>
      <c r="DP98" s="12">
        <f>SUM(BU98:CHOOSE(YTD,BU98,BV98,BW98,BX98,BY98,BZ98,CA98,CB98,CC98,CD98,CE98,CF98))</f>
        <v>194.2921027026</v>
      </c>
    </row>
    <row r="99" spans="1:120" x14ac:dyDescent="0.15">
      <c r="A99" s="12" t="str">
        <f t="shared" si="33"/>
        <v>Discount 1</v>
      </c>
      <c r="B99" s="12" t="str">
        <f t="shared" ref="B99:K99" si="109">B49</f>
        <v>SKU48</v>
      </c>
      <c r="C99" s="12" t="str">
        <f t="shared" si="109"/>
        <v>SKUName48</v>
      </c>
      <c r="D99" s="12" t="str">
        <f t="shared" si="109"/>
        <v>Brand 15</v>
      </c>
      <c r="E99" s="12" t="str">
        <f t="shared" si="109"/>
        <v>Segment 4</v>
      </c>
      <c r="F99" s="12" t="str">
        <f t="shared" si="109"/>
        <v>Business Unit 2</v>
      </c>
      <c r="G99" s="12">
        <f t="shared" si="109"/>
        <v>0</v>
      </c>
      <c r="H99" s="12">
        <f t="shared" si="109"/>
        <v>0</v>
      </c>
      <c r="I99" s="12">
        <f t="shared" si="109"/>
        <v>0</v>
      </c>
      <c r="J99" s="12">
        <f t="shared" si="109"/>
        <v>0</v>
      </c>
      <c r="K99" s="12">
        <f t="shared" si="109"/>
        <v>0</v>
      </c>
      <c r="M99" s="12">
        <f>M49*'Discount 1'!L49</f>
        <v>88.83</v>
      </c>
      <c r="N99" s="12">
        <f>N49*'Discount 1'!M49</f>
        <v>88.83</v>
      </c>
      <c r="O99" s="12">
        <f>O49*'Discount 1'!N49</f>
        <v>88.83</v>
      </c>
      <c r="P99" s="12">
        <f>P49*'Discount 1'!O49</f>
        <v>88.83</v>
      </c>
      <c r="Q99" s="12">
        <f>Q49*'Discount 1'!P49</f>
        <v>88.83</v>
      </c>
      <c r="R99" s="12">
        <f>R49*'Discount 1'!Q49</f>
        <v>88.83</v>
      </c>
      <c r="S99" s="12">
        <f>S49*'Discount 1'!R49</f>
        <v>91.939049999999995</v>
      </c>
      <c r="T99" s="12">
        <f>T49*'Discount 1'!S49</f>
        <v>89.75002499999998</v>
      </c>
      <c r="U99" s="12">
        <f>U49*'Discount 1'!T49</f>
        <v>89.75002499999998</v>
      </c>
      <c r="V99" s="12">
        <f>V49*'Discount 1'!U49</f>
        <v>89.75002499999998</v>
      </c>
      <c r="W99" s="12">
        <f>W49*'Discount 1'!V49</f>
        <v>89.75002499999998</v>
      </c>
      <c r="X99" s="12">
        <f>X49*'Discount 1'!W49</f>
        <v>89.75002499999998</v>
      </c>
      <c r="Y99" s="12">
        <f>Y49*'Discount 1'!X49</f>
        <v>128.4228</v>
      </c>
      <c r="Z99" s="12">
        <f>Z49*'Discount 1'!Y49</f>
        <v>128.4228</v>
      </c>
      <c r="AA99" s="12">
        <f>AA49*'Discount 1'!Z49</f>
        <v>128.4228</v>
      </c>
      <c r="AB99" s="12">
        <f>AB49*'Discount 1'!AA49</f>
        <v>132.27548400000001</v>
      </c>
      <c r="AC99" s="12">
        <f>AC49*'Discount 1'!AB49</f>
        <v>132.27548400000001</v>
      </c>
      <c r="AD99" s="12">
        <f>AD49*'Discount 1'!AC49</f>
        <v>132.27548400000001</v>
      </c>
      <c r="AE99" s="12">
        <f>AE49*'Discount 1'!AD49</f>
        <v>132.27548400000001</v>
      </c>
      <c r="AF99" s="12">
        <f>AF49*'Discount 1'!AE49</f>
        <v>129.26922299999998</v>
      </c>
      <c r="AG99" s="12">
        <f>AG49*'Discount 1'!AF49</f>
        <v>129.26922299999998</v>
      </c>
      <c r="AH99" s="12">
        <f>AH49*'Discount 1'!AG49</f>
        <v>129.26922299999998</v>
      </c>
      <c r="AI99" s="12">
        <f>AI49*'Discount 1'!AH49</f>
        <v>129.26922299999998</v>
      </c>
      <c r="AJ99" s="12">
        <f>AJ49*'Discount 1'!AI49</f>
        <v>129.26922299999998</v>
      </c>
      <c r="AK99" s="12">
        <f>AK49*'Discount 1'!AJ49</f>
        <v>133.28729999999999</v>
      </c>
      <c r="AL99" s="12">
        <f>AL49*'Discount 1'!AK49</f>
        <v>133.28729999999999</v>
      </c>
      <c r="AM99" s="12">
        <f>AM49*'Discount 1'!AL49</f>
        <v>133.28729999999999</v>
      </c>
      <c r="AN99" s="12">
        <f>AN49*'Discount 1'!AM49</f>
        <v>135.28660949999997</v>
      </c>
      <c r="AO99" s="12">
        <f>AO49*'Discount 1'!AN49</f>
        <v>135.28660949999997</v>
      </c>
      <c r="AP99" s="12">
        <f>AP49*'Discount 1'!AO49</f>
        <v>135.28660949999997</v>
      </c>
      <c r="AQ99" s="12">
        <f>AQ49*'Discount 1'!AP49</f>
        <v>135.28660949999997</v>
      </c>
      <c r="AR99" s="12">
        <f>AR49*'Discount 1'!AQ49</f>
        <v>132.32412899999997</v>
      </c>
      <c r="AS99" s="12">
        <f>AS49*'Discount 1'!AR49</f>
        <v>132.32412899999997</v>
      </c>
      <c r="AT99" s="12">
        <f>AT49*'Discount 1'!AS49</f>
        <v>132.32412899999997</v>
      </c>
      <c r="AU99" s="12">
        <f>AU49*'Discount 1'!AT49</f>
        <v>134.97061157999997</v>
      </c>
      <c r="AV99" s="12">
        <f>AV49*'Discount 1'!AU49</f>
        <v>134.97061157999997</v>
      </c>
      <c r="AW99" s="12">
        <f>AW49*'Discount 1'!AV49</f>
        <v>133.28729999999999</v>
      </c>
      <c r="AX99" s="12">
        <f>AX49*'Discount 1'!AW49</f>
        <v>133.28729999999999</v>
      </c>
      <c r="AY99" s="12">
        <f>AY49*'Discount 1'!AX49</f>
        <v>133.28729999999999</v>
      </c>
      <c r="AZ99" s="12">
        <f>AZ49*'Discount 1'!AY49</f>
        <v>135.28660949999997</v>
      </c>
      <c r="BA99" s="12">
        <f>BA49*'Discount 1'!AZ49</f>
        <v>135.28660949999997</v>
      </c>
      <c r="BB99" s="12">
        <f>BB49*'Discount 1'!BA49</f>
        <v>135.28660949999997</v>
      </c>
      <c r="BC99" s="12">
        <f>BC49*'Discount 1'!BB49</f>
        <v>151.08650549999996</v>
      </c>
      <c r="BD99" s="12">
        <f>BD49*'Discount 1'!BC49</f>
        <v>148.12402499999996</v>
      </c>
      <c r="BE99" s="12">
        <f>BE49*'Discount 1'!BD49</f>
        <v>148.12402499999996</v>
      </c>
      <c r="BF99" s="12">
        <f>BF49*'Discount 1'!BE49</f>
        <v>148.12402499999996</v>
      </c>
      <c r="BG99" s="12">
        <f>BG49*'Discount 1'!BF49</f>
        <v>151.08650549999996</v>
      </c>
      <c r="BH99" s="12">
        <f>BH49*'Discount 1'!BG49</f>
        <v>151.08650549999996</v>
      </c>
      <c r="BI99" s="12">
        <f>BI49*'Discount 1'!BH49</f>
        <v>133.28729999999999</v>
      </c>
      <c r="BJ99" s="12">
        <f>BJ49*'Discount 1'!BI49</f>
        <v>133.28729999999999</v>
      </c>
      <c r="BK99" s="12">
        <f>BK49*'Discount 1'!BJ49</f>
        <v>133.28729999999999</v>
      </c>
      <c r="BL99" s="12">
        <f>BL49*'Discount 1'!BK49</f>
        <v>135.28660949999997</v>
      </c>
      <c r="BM99" s="12">
        <f>BM49*'Discount 1'!BL49</f>
        <v>135.28660949999997</v>
      </c>
      <c r="BN99" s="12">
        <f>BN49*'Discount 1'!BM49</f>
        <v>135.28660949999997</v>
      </c>
      <c r="BO99" s="12">
        <f>BO49*'Discount 1'!BN49</f>
        <v>151.08650549999996</v>
      </c>
      <c r="BP99" s="12">
        <f>BP49*'Discount 1'!BO49</f>
        <v>148.12402499999996</v>
      </c>
      <c r="BQ99" s="12">
        <f>BQ49*'Discount 1'!BP49</f>
        <v>148.12402499999996</v>
      </c>
      <c r="BR99" s="12">
        <f>BR49*'Discount 1'!BQ49</f>
        <v>148.12402499999996</v>
      </c>
      <c r="BS99" s="12">
        <f>BS49*'Discount 1'!BR49</f>
        <v>151.08650549999996</v>
      </c>
      <c r="BT99" s="12">
        <f>BT49*'Discount 1'!BS49</f>
        <v>151.08650549999996</v>
      </c>
      <c r="BU99" s="12">
        <f>BU49*'Discount 1'!BT49</f>
        <v>161.55377860103997</v>
      </c>
      <c r="BV99" s="12">
        <f>BV49*'Discount 1'!BU49</f>
        <v>161.55377860103997</v>
      </c>
      <c r="BW99" s="12">
        <f>BW49*'Discount 1'!BV49</f>
        <v>161.55377860103997</v>
      </c>
      <c r="BX99" s="12">
        <f>BX49*'Discount 1'!BW49</f>
        <v>161.55377860103997</v>
      </c>
      <c r="BY99" s="12">
        <f>BY49*'Discount 1'!BX49</f>
        <v>161.55377860103997</v>
      </c>
      <c r="BZ99" s="12">
        <f>BZ49*'Discount 1'!BY49</f>
        <v>161.55377860103997</v>
      </c>
      <c r="CA99" s="12">
        <f>CA49*'Discount 1'!BZ49</f>
        <v>181.25545891823998</v>
      </c>
      <c r="CB99" s="12">
        <f>CB49*'Discount 1'!CA49</f>
        <v>177.31512285479997</v>
      </c>
      <c r="CC99" s="12">
        <f>CC49*'Discount 1'!CB49</f>
        <v>171.10909355488195</v>
      </c>
      <c r="CD99" s="12">
        <f>CD49*'Discount 1'!CC49</f>
        <v>171.10909355488195</v>
      </c>
      <c r="CE99" s="12">
        <f>CE49*'Discount 1'!CD49</f>
        <v>171.10909355488195</v>
      </c>
      <c r="CF99" s="12">
        <f>CF49*'Discount 1'!CE49</f>
        <v>171.10909355488195</v>
      </c>
      <c r="CG99" s="12">
        <f t="shared" si="48"/>
        <v>266.49</v>
      </c>
      <c r="CH99" s="12">
        <f t="shared" si="49"/>
        <v>266.49</v>
      </c>
      <c r="CI99" s="12">
        <f t="shared" si="50"/>
        <v>271.43909999999994</v>
      </c>
      <c r="CJ99" s="12">
        <f t="shared" si="51"/>
        <v>269.25007499999992</v>
      </c>
      <c r="CK99" s="12">
        <f t="shared" si="52"/>
        <v>1073.6691749999998</v>
      </c>
      <c r="CL99" s="12">
        <f t="shared" si="53"/>
        <v>385.26839999999999</v>
      </c>
      <c r="CM99" s="12">
        <f t="shared" si="54"/>
        <v>396.82645200000002</v>
      </c>
      <c r="CN99" s="12">
        <f t="shared" si="55"/>
        <v>390.81393000000003</v>
      </c>
      <c r="CO99" s="12">
        <f t="shared" si="56"/>
        <v>387.80766899999992</v>
      </c>
      <c r="CP99" s="12">
        <f t="shared" si="57"/>
        <v>1560.716451</v>
      </c>
      <c r="CQ99" s="12">
        <f t="shared" si="58"/>
        <v>399.86189999999999</v>
      </c>
      <c r="CR99" s="12">
        <f t="shared" si="59"/>
        <v>405.85982849999994</v>
      </c>
      <c r="CS99" s="12">
        <f t="shared" si="60"/>
        <v>399.93486749999988</v>
      </c>
      <c r="CT99" s="12">
        <f t="shared" si="61"/>
        <v>402.26535215999991</v>
      </c>
      <c r="CU99" s="12">
        <f t="shared" si="62"/>
        <v>1607.9219481599998</v>
      </c>
      <c r="CV99" s="12">
        <f t="shared" si="63"/>
        <v>399.86189999999999</v>
      </c>
      <c r="CW99" s="12">
        <f t="shared" si="64"/>
        <v>405.85982849999994</v>
      </c>
      <c r="CX99" s="12">
        <f t="shared" si="65"/>
        <v>447.33455549999985</v>
      </c>
      <c r="CY99" s="12">
        <f t="shared" si="66"/>
        <v>450.29703599999982</v>
      </c>
      <c r="CZ99" s="12">
        <f t="shared" si="67"/>
        <v>1703.3533199999997</v>
      </c>
      <c r="DA99" s="12">
        <f t="shared" si="68"/>
        <v>399.86189999999999</v>
      </c>
      <c r="DB99" s="12">
        <f t="shared" si="69"/>
        <v>405.85982849999994</v>
      </c>
      <c r="DC99" s="12">
        <f t="shared" si="70"/>
        <v>447.33455549999985</v>
      </c>
      <c r="DD99" s="12">
        <f t="shared" si="71"/>
        <v>450.29703599999982</v>
      </c>
      <c r="DE99" s="12">
        <f t="shared" si="72"/>
        <v>1703.3533199999997</v>
      </c>
      <c r="DF99" s="12">
        <f t="shared" si="73"/>
        <v>484.66133580311987</v>
      </c>
      <c r="DG99" s="12">
        <f t="shared" si="74"/>
        <v>484.66133580311987</v>
      </c>
      <c r="DH99" s="12">
        <f t="shared" si="75"/>
        <v>529.67967532792193</v>
      </c>
      <c r="DI99" s="12">
        <f t="shared" si="76"/>
        <v>513.32728066464585</v>
      </c>
      <c r="DJ99" s="12">
        <f t="shared" si="77"/>
        <v>2012.3296275988073</v>
      </c>
      <c r="DK99" s="12">
        <f>SUM(M99:CHOOSE(YTD,M99,N99,O99,P99,Q99,R99,S99,T99,U99,V99,W99,X99))</f>
        <v>266.49</v>
      </c>
      <c r="DL99" s="12">
        <f>SUM(Y99:CHOOSE(YTD,Y99,Z99,AA99,AB99,AC99,AD99,AE99,AF99,AG99,AH99,AI99,AJ99))</f>
        <v>385.26839999999999</v>
      </c>
      <c r="DM99" s="12">
        <f>SUM(AK99:CHOOSE(YTD,AK99,AL99,AM99,AN99,AO99,AP99,AQ99,AR99,AS99,AT99,AU99,AV99))</f>
        <v>399.86189999999999</v>
      </c>
      <c r="DN99" s="12">
        <f>SUM(AW99:CHOOSE(YTD,AW99,AX99,AY99,AZ99,BA99,BB99,BC99,BD99,BE99,BF99,BG99,BH99))</f>
        <v>399.86189999999999</v>
      </c>
      <c r="DO99" s="12">
        <f>SUM(BI99:CHOOSE(YTD,BI99,BJ99,BK99,BL99,BM99,BN99,BO99,BP99,BQ99,BR99,BS99,BT99))</f>
        <v>399.86189999999999</v>
      </c>
      <c r="DP99" s="12">
        <f>SUM(BU99:CHOOSE(YTD,BU99,BV99,BW99,BX99,BY99,BZ99,CA99,CB99,CC99,CD99,CE99,CF99))</f>
        <v>484.66133580311987</v>
      </c>
    </row>
    <row r="100" spans="1:120" x14ac:dyDescent="0.15">
      <c r="A100" s="12" t="str">
        <f t="shared" si="33"/>
        <v>Discount 1</v>
      </c>
      <c r="B100" s="12" t="str">
        <f t="shared" ref="B100:K100" si="110">B50</f>
        <v>SKU49</v>
      </c>
      <c r="C100" s="12" t="str">
        <f t="shared" si="110"/>
        <v>SKUName49</v>
      </c>
      <c r="D100" s="12" t="str">
        <f t="shared" si="110"/>
        <v>Brand 16</v>
      </c>
      <c r="E100" s="12" t="str">
        <f t="shared" si="110"/>
        <v>Segment 4</v>
      </c>
      <c r="F100" s="12" t="str">
        <f t="shared" si="110"/>
        <v>Business Unit 2</v>
      </c>
      <c r="G100" s="12">
        <f t="shared" si="110"/>
        <v>0</v>
      </c>
      <c r="H100" s="12">
        <f t="shared" si="110"/>
        <v>0</v>
      </c>
      <c r="I100" s="12">
        <f t="shared" si="110"/>
        <v>0</v>
      </c>
      <c r="J100" s="12">
        <f t="shared" si="110"/>
        <v>0</v>
      </c>
      <c r="K100" s="12">
        <f t="shared" si="110"/>
        <v>0</v>
      </c>
      <c r="M100" s="12">
        <f>M50*'Discount 1'!L50</f>
        <v>46.62</v>
      </c>
      <c r="N100" s="12">
        <f>N50*'Discount 1'!M50</f>
        <v>46.62</v>
      </c>
      <c r="O100" s="12">
        <f>O50*'Discount 1'!N50</f>
        <v>46.62</v>
      </c>
      <c r="P100" s="12">
        <f>P50*'Discount 1'!O50</f>
        <v>46.62</v>
      </c>
      <c r="Q100" s="12">
        <f>Q50*'Discount 1'!P50</f>
        <v>46.62</v>
      </c>
      <c r="R100" s="12">
        <f>R50*'Discount 1'!Q50</f>
        <v>46.62</v>
      </c>
      <c r="S100" s="12">
        <f>S50*'Discount 1'!R50</f>
        <v>48.251699999999992</v>
      </c>
      <c r="T100" s="12">
        <f>T50*'Discount 1'!S50</f>
        <v>46.947600000000001</v>
      </c>
      <c r="U100" s="12">
        <f>U50*'Discount 1'!T50</f>
        <v>46.947600000000001</v>
      </c>
      <c r="V100" s="12">
        <f>V50*'Discount 1'!U50</f>
        <v>46.947600000000001</v>
      </c>
      <c r="W100" s="12">
        <f>W50*'Discount 1'!V50</f>
        <v>46.947600000000001</v>
      </c>
      <c r="X100" s="12">
        <f>X50*'Discount 1'!W50</f>
        <v>46.947600000000001</v>
      </c>
      <c r="Y100" s="12">
        <f>Y50*'Discount 1'!X50</f>
        <v>67.813199999999995</v>
      </c>
      <c r="Z100" s="12">
        <f>Z50*'Discount 1'!Y50</f>
        <v>67.813199999999995</v>
      </c>
      <c r="AA100" s="12">
        <f>AA50*'Discount 1'!Z50</f>
        <v>67.813199999999995</v>
      </c>
      <c r="AB100" s="12">
        <f>AB50*'Discount 1'!AA50</f>
        <v>69.847595999999996</v>
      </c>
      <c r="AC100" s="12">
        <f>AC50*'Discount 1'!AB50</f>
        <v>69.847595999999996</v>
      </c>
      <c r="AD100" s="12">
        <f>AD50*'Discount 1'!AC50</f>
        <v>69.847595999999996</v>
      </c>
      <c r="AE100" s="12">
        <f>AE50*'Discount 1'!AD50</f>
        <v>69.847595999999996</v>
      </c>
      <c r="AF100" s="12">
        <f>AF50*'Discount 1'!AE50</f>
        <v>68.056632000000008</v>
      </c>
      <c r="AG100" s="12">
        <f>AG50*'Discount 1'!AF50</f>
        <v>68.056632000000008</v>
      </c>
      <c r="AH100" s="12">
        <f>AH50*'Discount 1'!AG50</f>
        <v>68.056632000000008</v>
      </c>
      <c r="AI100" s="12">
        <f>AI50*'Discount 1'!AH50</f>
        <v>68.056632000000008</v>
      </c>
      <c r="AJ100" s="12">
        <f>AJ50*'Discount 1'!AI50</f>
        <v>68.056632000000008</v>
      </c>
      <c r="AK100" s="12">
        <f>AK50*'Discount 1'!AJ50</f>
        <v>69.552000000000007</v>
      </c>
      <c r="AL100" s="12">
        <f>AL50*'Discount 1'!AK50</f>
        <v>69.552000000000007</v>
      </c>
      <c r="AM100" s="12">
        <f>AM50*'Discount 1'!AL50</f>
        <v>69.552000000000007</v>
      </c>
      <c r="AN100" s="12">
        <f>AN50*'Discount 1'!AM50</f>
        <v>70.595279999999988</v>
      </c>
      <c r="AO100" s="12">
        <f>AO50*'Discount 1'!AN50</f>
        <v>70.595279999999988</v>
      </c>
      <c r="AP100" s="12">
        <f>AP50*'Discount 1'!AO50</f>
        <v>70.595279999999988</v>
      </c>
      <c r="AQ100" s="12">
        <f>AQ50*'Discount 1'!AP50</f>
        <v>70.595279999999988</v>
      </c>
      <c r="AR100" s="12">
        <f>AR50*'Discount 1'!AQ50</f>
        <v>68.830398000000002</v>
      </c>
      <c r="AS100" s="12">
        <f>AS50*'Discount 1'!AR50</f>
        <v>68.830398000000002</v>
      </c>
      <c r="AT100" s="12">
        <f>AT50*'Discount 1'!AS50</f>
        <v>68.830398000000002</v>
      </c>
      <c r="AU100" s="12">
        <f>AU50*'Discount 1'!AT50</f>
        <v>70.207005959999989</v>
      </c>
      <c r="AV100" s="12">
        <f>AV50*'Discount 1'!AU50</f>
        <v>70.207005959999989</v>
      </c>
      <c r="AW100" s="12">
        <f>AW50*'Discount 1'!AV50</f>
        <v>69.552000000000007</v>
      </c>
      <c r="AX100" s="12">
        <f>AX50*'Discount 1'!AW50</f>
        <v>69.552000000000007</v>
      </c>
      <c r="AY100" s="12">
        <f>AY50*'Discount 1'!AX50</f>
        <v>69.552000000000007</v>
      </c>
      <c r="AZ100" s="12">
        <f>AZ50*'Discount 1'!AY50</f>
        <v>70.595279999999988</v>
      </c>
      <c r="BA100" s="12">
        <f>BA50*'Discount 1'!AZ50</f>
        <v>70.595279999999988</v>
      </c>
      <c r="BB100" s="12">
        <f>BB50*'Discount 1'!BA50</f>
        <v>70.595279999999988</v>
      </c>
      <c r="BC100" s="12">
        <f>BC50*'Discount 1'!BB50</f>
        <v>79.419689999999989</v>
      </c>
      <c r="BD100" s="12">
        <f>BD50*'Discount 1'!BC50</f>
        <v>77.654807999999989</v>
      </c>
      <c r="BE100" s="12">
        <f>BE50*'Discount 1'!BD50</f>
        <v>77.654807999999989</v>
      </c>
      <c r="BF100" s="12">
        <f>BF50*'Discount 1'!BE50</f>
        <v>77.654807999999989</v>
      </c>
      <c r="BG100" s="12">
        <f>BG50*'Discount 1'!BF50</f>
        <v>79.207904159999984</v>
      </c>
      <c r="BH100" s="12">
        <f>BH50*'Discount 1'!BG50</f>
        <v>79.207904159999984</v>
      </c>
      <c r="BI100" s="12">
        <f>BI50*'Discount 1'!BH50</f>
        <v>69.552000000000007</v>
      </c>
      <c r="BJ100" s="12">
        <f>BJ50*'Discount 1'!BI50</f>
        <v>69.552000000000007</v>
      </c>
      <c r="BK100" s="12">
        <f>BK50*'Discount 1'!BJ50</f>
        <v>69.552000000000007</v>
      </c>
      <c r="BL100" s="12">
        <f>BL50*'Discount 1'!BK50</f>
        <v>70.595279999999988</v>
      </c>
      <c r="BM100" s="12">
        <f>BM50*'Discount 1'!BL50</f>
        <v>70.595279999999988</v>
      </c>
      <c r="BN100" s="12">
        <f>BN50*'Discount 1'!BM50</f>
        <v>70.595279999999988</v>
      </c>
      <c r="BO100" s="12">
        <f>BO50*'Discount 1'!BN50</f>
        <v>79.419689999999989</v>
      </c>
      <c r="BP100" s="12">
        <f>BP50*'Discount 1'!BO50</f>
        <v>77.654807999999989</v>
      </c>
      <c r="BQ100" s="12">
        <f>BQ50*'Discount 1'!BP50</f>
        <v>77.654807999999989</v>
      </c>
      <c r="BR100" s="12">
        <f>BR50*'Discount 1'!BQ50</f>
        <v>77.654807999999989</v>
      </c>
      <c r="BS100" s="12">
        <f>BS50*'Discount 1'!BR50</f>
        <v>79.207904159999984</v>
      </c>
      <c r="BT100" s="12">
        <f>BT50*'Discount 1'!BS50</f>
        <v>79.207904159999984</v>
      </c>
      <c r="BU100" s="12">
        <f>BU50*'Discount 1'!BT50</f>
        <v>84.50763302016</v>
      </c>
      <c r="BV100" s="12">
        <f>BV50*'Discount 1'!BU50</f>
        <v>84.50763302016</v>
      </c>
      <c r="BW100" s="12">
        <f>BW50*'Discount 1'!BV50</f>
        <v>84.50763302016</v>
      </c>
      <c r="BX100" s="12">
        <f>BX50*'Discount 1'!BW50</f>
        <v>84.50763302016</v>
      </c>
      <c r="BY100" s="12">
        <f>BY50*'Discount 1'!BX50</f>
        <v>84.50763302016</v>
      </c>
      <c r="BZ100" s="12">
        <f>BZ50*'Discount 1'!BY50</f>
        <v>84.50763302016</v>
      </c>
      <c r="CA100" s="12">
        <f>CA50*'Discount 1'!BZ50</f>
        <v>95.071087147679989</v>
      </c>
      <c r="CB100" s="12">
        <f>CB50*'Discount 1'!CA50</f>
        <v>93.310511459759979</v>
      </c>
      <c r="CC100" s="12">
        <f>CC50*'Discount 1'!CB50</f>
        <v>90.044643558668398</v>
      </c>
      <c r="CD100" s="12">
        <f>CD50*'Discount 1'!CC50</f>
        <v>90.044643558668398</v>
      </c>
      <c r="CE100" s="12">
        <f>CE50*'Discount 1'!CD50</f>
        <v>90.044643558668398</v>
      </c>
      <c r="CF100" s="12">
        <f>CF50*'Discount 1'!CE50</f>
        <v>90.044643558668398</v>
      </c>
      <c r="CG100" s="12">
        <f t="shared" si="48"/>
        <v>139.85999999999999</v>
      </c>
      <c r="CH100" s="12">
        <f t="shared" si="49"/>
        <v>139.85999999999999</v>
      </c>
      <c r="CI100" s="12">
        <f t="shared" si="50"/>
        <v>142.14689999999999</v>
      </c>
      <c r="CJ100" s="12">
        <f t="shared" si="51"/>
        <v>140.84280000000001</v>
      </c>
      <c r="CK100" s="12">
        <f t="shared" si="52"/>
        <v>562.7097</v>
      </c>
      <c r="CL100" s="12">
        <f t="shared" si="53"/>
        <v>203.43959999999998</v>
      </c>
      <c r="CM100" s="12">
        <f t="shared" si="54"/>
        <v>209.54278799999997</v>
      </c>
      <c r="CN100" s="12">
        <f t="shared" si="55"/>
        <v>205.96086</v>
      </c>
      <c r="CO100" s="12">
        <f t="shared" si="56"/>
        <v>204.16989600000002</v>
      </c>
      <c r="CP100" s="12">
        <f t="shared" si="57"/>
        <v>823.11314400000015</v>
      </c>
      <c r="CQ100" s="12">
        <f t="shared" si="58"/>
        <v>208.65600000000001</v>
      </c>
      <c r="CR100" s="12">
        <f t="shared" si="59"/>
        <v>211.78583999999995</v>
      </c>
      <c r="CS100" s="12">
        <f t="shared" si="60"/>
        <v>208.25607600000001</v>
      </c>
      <c r="CT100" s="12">
        <f t="shared" si="61"/>
        <v>209.24440992000001</v>
      </c>
      <c r="CU100" s="12">
        <f t="shared" si="62"/>
        <v>837.94232592000003</v>
      </c>
      <c r="CV100" s="12">
        <f t="shared" si="63"/>
        <v>208.65600000000001</v>
      </c>
      <c r="CW100" s="12">
        <f t="shared" si="64"/>
        <v>211.78583999999995</v>
      </c>
      <c r="CX100" s="12">
        <f t="shared" si="65"/>
        <v>234.72930599999995</v>
      </c>
      <c r="CY100" s="12">
        <f t="shared" si="66"/>
        <v>236.07061631999994</v>
      </c>
      <c r="CZ100" s="12">
        <f t="shared" si="67"/>
        <v>891.24176232000002</v>
      </c>
      <c r="DA100" s="12">
        <f t="shared" si="68"/>
        <v>208.65600000000001</v>
      </c>
      <c r="DB100" s="12">
        <f t="shared" si="69"/>
        <v>211.78583999999995</v>
      </c>
      <c r="DC100" s="12">
        <f t="shared" si="70"/>
        <v>234.72930599999995</v>
      </c>
      <c r="DD100" s="12">
        <f t="shared" si="71"/>
        <v>236.07061631999994</v>
      </c>
      <c r="DE100" s="12">
        <f t="shared" si="72"/>
        <v>891.24176232000002</v>
      </c>
      <c r="DF100" s="12">
        <f t="shared" si="73"/>
        <v>253.52289906048</v>
      </c>
      <c r="DG100" s="12">
        <f t="shared" si="74"/>
        <v>253.52289906048</v>
      </c>
      <c r="DH100" s="12">
        <f t="shared" si="75"/>
        <v>278.42624216610835</v>
      </c>
      <c r="DI100" s="12">
        <f t="shared" si="76"/>
        <v>270.13393067600521</v>
      </c>
      <c r="DJ100" s="12">
        <f t="shared" si="77"/>
        <v>1055.6059709630738</v>
      </c>
      <c r="DK100" s="12">
        <f>SUM(M100:CHOOSE(YTD,M100,N100,O100,P100,Q100,R100,S100,T100,U100,V100,W100,X100))</f>
        <v>139.85999999999999</v>
      </c>
      <c r="DL100" s="12">
        <f>SUM(Y100:CHOOSE(YTD,Y100,Z100,AA100,AB100,AC100,AD100,AE100,AF100,AG100,AH100,AI100,AJ100))</f>
        <v>203.43959999999998</v>
      </c>
      <c r="DM100" s="12">
        <f>SUM(AK100:CHOOSE(YTD,AK100,AL100,AM100,AN100,AO100,AP100,AQ100,AR100,AS100,AT100,AU100,AV100))</f>
        <v>208.65600000000001</v>
      </c>
      <c r="DN100" s="12">
        <f>SUM(AW100:CHOOSE(YTD,AW100,AX100,AY100,AZ100,BA100,BB100,BC100,BD100,BE100,BF100,BG100,BH100))</f>
        <v>208.65600000000001</v>
      </c>
      <c r="DO100" s="12">
        <f>SUM(BI100:CHOOSE(YTD,BI100,BJ100,BK100,BL100,BM100,BN100,BO100,BP100,BQ100,BR100,BS100,BT100))</f>
        <v>208.65600000000001</v>
      </c>
      <c r="DP100" s="12">
        <f>SUM(BU100:CHOOSE(YTD,BU100,BV100,BW100,BX100,BY100,BZ100,CA100,CB100,CC100,CD100,CE100,CF100))</f>
        <v>253.52289906048</v>
      </c>
    </row>
    <row r="101" spans="1:120" x14ac:dyDescent="0.15">
      <c r="A101" s="12" t="str">
        <f t="shared" si="33"/>
        <v>Discount 1</v>
      </c>
      <c r="B101" s="12" t="str">
        <f t="shared" ref="B101:K101" si="111">B51</f>
        <v>SKU50</v>
      </c>
      <c r="C101" s="12" t="str">
        <f t="shared" si="111"/>
        <v>SKUName50</v>
      </c>
      <c r="D101" s="12" t="str">
        <f t="shared" si="111"/>
        <v>Brand 16</v>
      </c>
      <c r="E101" s="12" t="str">
        <f t="shared" si="111"/>
        <v>Segment 4</v>
      </c>
      <c r="F101" s="12" t="str">
        <f t="shared" si="111"/>
        <v>Business Unit 2</v>
      </c>
      <c r="G101" s="12">
        <f t="shared" si="111"/>
        <v>0</v>
      </c>
      <c r="H101" s="12">
        <f t="shared" si="111"/>
        <v>0</v>
      </c>
      <c r="I101" s="12">
        <f t="shared" si="111"/>
        <v>0</v>
      </c>
      <c r="J101" s="12">
        <f t="shared" si="111"/>
        <v>0</v>
      </c>
      <c r="K101" s="12">
        <f t="shared" si="111"/>
        <v>0</v>
      </c>
      <c r="M101" s="12">
        <f>M51*'Discount 1'!L51</f>
        <v>62.594999999999999</v>
      </c>
      <c r="N101" s="12">
        <f>N51*'Discount 1'!M51</f>
        <v>62.594999999999999</v>
      </c>
      <c r="O101" s="12">
        <f>O51*'Discount 1'!N51</f>
        <v>62.594999999999999</v>
      </c>
      <c r="P101" s="12">
        <f>P51*'Discount 1'!O51</f>
        <v>62.594999999999999</v>
      </c>
      <c r="Q101" s="12">
        <f>Q51*'Discount 1'!P51</f>
        <v>62.594999999999999</v>
      </c>
      <c r="R101" s="12">
        <f>R51*'Discount 1'!Q51</f>
        <v>62.594999999999999</v>
      </c>
      <c r="S101" s="12">
        <f>S51*'Discount 1'!R51</f>
        <v>64.785824999999988</v>
      </c>
      <c r="T101" s="12">
        <f>T51*'Discount 1'!S51</f>
        <v>63.574874999999992</v>
      </c>
      <c r="U101" s="12">
        <f>U51*'Discount 1'!T51</f>
        <v>63.574874999999992</v>
      </c>
      <c r="V101" s="12">
        <f>V51*'Discount 1'!U51</f>
        <v>63.574874999999992</v>
      </c>
      <c r="W101" s="12">
        <f>W51*'Discount 1'!V51</f>
        <v>63.574874999999992</v>
      </c>
      <c r="X101" s="12">
        <f>X51*'Discount 1'!W51</f>
        <v>63.574874999999992</v>
      </c>
      <c r="Y101" s="12">
        <f>Y51*'Discount 1'!X51</f>
        <v>90.417599999999979</v>
      </c>
      <c r="Z101" s="12">
        <f>Z51*'Discount 1'!Y51</f>
        <v>90.417599999999979</v>
      </c>
      <c r="AA101" s="12">
        <f>AA51*'Discount 1'!Z51</f>
        <v>90.417599999999979</v>
      </c>
      <c r="AB101" s="12">
        <f>AB51*'Discount 1'!AA51</f>
        <v>93.130127999999999</v>
      </c>
      <c r="AC101" s="12">
        <f>AC51*'Discount 1'!AB51</f>
        <v>93.130127999999999</v>
      </c>
      <c r="AD101" s="12">
        <f>AD51*'Discount 1'!AC51</f>
        <v>93.130127999999999</v>
      </c>
      <c r="AE101" s="12">
        <f>AE51*'Discount 1'!AD51</f>
        <v>93.130127999999999</v>
      </c>
      <c r="AF101" s="12">
        <f>AF51*'Discount 1'!AE51</f>
        <v>91.467089999999985</v>
      </c>
      <c r="AG101" s="12">
        <f>AG51*'Discount 1'!AF51</f>
        <v>91.467089999999985</v>
      </c>
      <c r="AH101" s="12">
        <f>AH51*'Discount 1'!AG51</f>
        <v>91.467089999999985</v>
      </c>
      <c r="AI101" s="12">
        <f>AI51*'Discount 1'!AH51</f>
        <v>91.467089999999985</v>
      </c>
      <c r="AJ101" s="12">
        <f>AJ51*'Discount 1'!AI51</f>
        <v>91.467089999999985</v>
      </c>
      <c r="AK101" s="12">
        <f>AK51*'Discount 1'!AJ51</f>
        <v>94.454099999999983</v>
      </c>
      <c r="AL101" s="12">
        <f>AL51*'Discount 1'!AK51</f>
        <v>94.454099999999983</v>
      </c>
      <c r="AM101" s="12">
        <f>AM51*'Discount 1'!AL51</f>
        <v>94.454099999999983</v>
      </c>
      <c r="AN101" s="12">
        <f>AN51*'Discount 1'!AM51</f>
        <v>95.870911499999991</v>
      </c>
      <c r="AO101" s="12">
        <f>AO51*'Discount 1'!AN51</f>
        <v>95.870911499999991</v>
      </c>
      <c r="AP101" s="12">
        <f>AP51*'Discount 1'!AO51</f>
        <v>95.870911499999991</v>
      </c>
      <c r="AQ101" s="12">
        <f>AQ51*'Discount 1'!AP51</f>
        <v>95.870911499999991</v>
      </c>
      <c r="AR101" s="12">
        <f>AR51*'Discount 1'!AQ51</f>
        <v>93.412682999999987</v>
      </c>
      <c r="AS101" s="12">
        <f>AS51*'Discount 1'!AR51</f>
        <v>93.412682999999987</v>
      </c>
      <c r="AT101" s="12">
        <f>AT51*'Discount 1'!AS51</f>
        <v>93.412682999999987</v>
      </c>
      <c r="AU101" s="12">
        <f>AU51*'Discount 1'!AT51</f>
        <v>95.280936659999995</v>
      </c>
      <c r="AV101" s="12">
        <f>AV51*'Discount 1'!AU51</f>
        <v>95.280936659999995</v>
      </c>
      <c r="AW101" s="12">
        <f>AW51*'Discount 1'!AV51</f>
        <v>94.454099999999983</v>
      </c>
      <c r="AX101" s="12">
        <f>AX51*'Discount 1'!AW51</f>
        <v>94.454099999999983</v>
      </c>
      <c r="AY101" s="12">
        <f>AY51*'Discount 1'!AX51</f>
        <v>94.454099999999983</v>
      </c>
      <c r="AZ101" s="12">
        <f>AZ51*'Discount 1'!AY51</f>
        <v>95.870911499999991</v>
      </c>
      <c r="BA101" s="12">
        <f>BA51*'Discount 1'!AZ51</f>
        <v>95.870911499999991</v>
      </c>
      <c r="BB101" s="12">
        <f>BB51*'Discount 1'!BA51</f>
        <v>95.870911499999991</v>
      </c>
      <c r="BC101" s="12">
        <f>BC51*'Discount 1'!BB51</f>
        <v>107.34264449999999</v>
      </c>
      <c r="BD101" s="12">
        <f>BD51*'Discount 1'!BC51</f>
        <v>104.88441599999999</v>
      </c>
      <c r="BE101" s="12">
        <f>BE51*'Discount 1'!BD51</f>
        <v>104.88441599999999</v>
      </c>
      <c r="BF101" s="12">
        <f>BF51*'Discount 1'!BE51</f>
        <v>104.88441599999999</v>
      </c>
      <c r="BG101" s="12">
        <f>BG51*'Discount 1'!BF51</f>
        <v>106.98210431999998</v>
      </c>
      <c r="BH101" s="12">
        <f>BH51*'Discount 1'!BG51</f>
        <v>106.98210431999998</v>
      </c>
      <c r="BI101" s="12">
        <f>BI51*'Discount 1'!BH51</f>
        <v>94.454099999999983</v>
      </c>
      <c r="BJ101" s="12">
        <f>BJ51*'Discount 1'!BI51</f>
        <v>94.454099999999983</v>
      </c>
      <c r="BK101" s="12">
        <f>BK51*'Discount 1'!BJ51</f>
        <v>94.454099999999983</v>
      </c>
      <c r="BL101" s="12">
        <f>BL51*'Discount 1'!BK51</f>
        <v>95.870911499999991</v>
      </c>
      <c r="BM101" s="12">
        <f>BM51*'Discount 1'!BL51</f>
        <v>95.870911499999991</v>
      </c>
      <c r="BN101" s="12">
        <f>BN51*'Discount 1'!BM51</f>
        <v>95.870911499999991</v>
      </c>
      <c r="BO101" s="12">
        <f>BO51*'Discount 1'!BN51</f>
        <v>107.34264449999999</v>
      </c>
      <c r="BP101" s="12">
        <f>BP51*'Discount 1'!BO51</f>
        <v>104.88441599999999</v>
      </c>
      <c r="BQ101" s="12">
        <f>BQ51*'Discount 1'!BP51</f>
        <v>104.88441599999999</v>
      </c>
      <c r="BR101" s="12">
        <f>BR51*'Discount 1'!BQ51</f>
        <v>104.88441599999999</v>
      </c>
      <c r="BS101" s="12">
        <f>BS51*'Discount 1'!BR51</f>
        <v>106.98210431999998</v>
      </c>
      <c r="BT101" s="12">
        <f>BT51*'Discount 1'!BS51</f>
        <v>106.98210431999998</v>
      </c>
      <c r="BU101" s="12">
        <f>BU51*'Discount 1'!BT51</f>
        <v>114.43741971479996</v>
      </c>
      <c r="BV101" s="12">
        <f>BV51*'Discount 1'!BU51</f>
        <v>114.43741971479996</v>
      </c>
      <c r="BW101" s="12">
        <f>BW51*'Discount 1'!BV51</f>
        <v>114.43741971479996</v>
      </c>
      <c r="BX101" s="12">
        <f>BX51*'Discount 1'!BW51</f>
        <v>114.43741971479996</v>
      </c>
      <c r="BY101" s="12">
        <f>BY51*'Discount 1'!BX51</f>
        <v>114.43741971479996</v>
      </c>
      <c r="BZ101" s="12">
        <f>BZ51*'Discount 1'!BY51</f>
        <v>114.43741971479996</v>
      </c>
      <c r="CA101" s="12">
        <f>CA51*'Discount 1'!BZ51</f>
        <v>128.33339210873999</v>
      </c>
      <c r="CB101" s="12">
        <f>CB51*'Discount 1'!CA51</f>
        <v>125.88116168627998</v>
      </c>
      <c r="CC101" s="12">
        <f>CC51*'Discount 1'!CB51</f>
        <v>121.47532102726016</v>
      </c>
      <c r="CD101" s="12">
        <f>CD51*'Discount 1'!CC51</f>
        <v>121.47532102726016</v>
      </c>
      <c r="CE101" s="12">
        <f>CE51*'Discount 1'!CD51</f>
        <v>121.47532102726016</v>
      </c>
      <c r="CF101" s="12">
        <f>CF51*'Discount 1'!CE51</f>
        <v>121.47532102726016</v>
      </c>
      <c r="CG101" s="12">
        <f t="shared" si="48"/>
        <v>187.785</v>
      </c>
      <c r="CH101" s="12">
        <f t="shared" si="49"/>
        <v>187.785</v>
      </c>
      <c r="CI101" s="12">
        <f t="shared" si="50"/>
        <v>191.93557499999997</v>
      </c>
      <c r="CJ101" s="12">
        <f t="shared" si="51"/>
        <v>190.72462499999997</v>
      </c>
      <c r="CK101" s="12">
        <f t="shared" si="52"/>
        <v>758.23020000000008</v>
      </c>
      <c r="CL101" s="12">
        <f t="shared" si="53"/>
        <v>271.25279999999992</v>
      </c>
      <c r="CM101" s="12">
        <f t="shared" si="54"/>
        <v>279.39038399999998</v>
      </c>
      <c r="CN101" s="12">
        <f t="shared" si="55"/>
        <v>276.06430799999998</v>
      </c>
      <c r="CO101" s="12">
        <f t="shared" si="56"/>
        <v>274.40126999999995</v>
      </c>
      <c r="CP101" s="12">
        <f t="shared" si="57"/>
        <v>1101.1087619999998</v>
      </c>
      <c r="CQ101" s="12">
        <f t="shared" si="58"/>
        <v>283.36229999999995</v>
      </c>
      <c r="CR101" s="12">
        <f t="shared" si="59"/>
        <v>287.61273449999999</v>
      </c>
      <c r="CS101" s="12">
        <f t="shared" si="60"/>
        <v>282.69627749999995</v>
      </c>
      <c r="CT101" s="12">
        <f t="shared" si="61"/>
        <v>283.97455631999998</v>
      </c>
      <c r="CU101" s="12">
        <f t="shared" si="62"/>
        <v>1137.6458683199999</v>
      </c>
      <c r="CV101" s="12">
        <f t="shared" si="63"/>
        <v>283.36229999999995</v>
      </c>
      <c r="CW101" s="12">
        <f t="shared" si="64"/>
        <v>287.61273449999999</v>
      </c>
      <c r="CX101" s="12">
        <f t="shared" si="65"/>
        <v>317.11147649999998</v>
      </c>
      <c r="CY101" s="12">
        <f t="shared" si="66"/>
        <v>318.84862463999991</v>
      </c>
      <c r="CZ101" s="12">
        <f t="shared" si="67"/>
        <v>1206.9351356399998</v>
      </c>
      <c r="DA101" s="12">
        <f t="shared" si="68"/>
        <v>283.36229999999995</v>
      </c>
      <c r="DB101" s="12">
        <f t="shared" si="69"/>
        <v>287.61273449999999</v>
      </c>
      <c r="DC101" s="12">
        <f t="shared" si="70"/>
        <v>317.11147649999998</v>
      </c>
      <c r="DD101" s="12">
        <f t="shared" si="71"/>
        <v>318.84862463999991</v>
      </c>
      <c r="DE101" s="12">
        <f t="shared" si="72"/>
        <v>1206.9351356399998</v>
      </c>
      <c r="DF101" s="12">
        <f t="shared" si="73"/>
        <v>343.31225914439989</v>
      </c>
      <c r="DG101" s="12">
        <f t="shared" si="74"/>
        <v>343.31225914439989</v>
      </c>
      <c r="DH101" s="12">
        <f t="shared" si="75"/>
        <v>375.68987482228016</v>
      </c>
      <c r="DI101" s="12">
        <f t="shared" si="76"/>
        <v>364.42596308178048</v>
      </c>
      <c r="DJ101" s="12">
        <f t="shared" si="77"/>
        <v>1426.7403561928604</v>
      </c>
      <c r="DK101" s="12">
        <f>SUM(M101:CHOOSE(YTD,M101,N101,O101,P101,Q101,R101,S101,T101,U101,V101,W101,X101))</f>
        <v>187.785</v>
      </c>
      <c r="DL101" s="12">
        <f>SUM(Y101:CHOOSE(YTD,Y101,Z101,AA101,AB101,AC101,AD101,AE101,AF101,AG101,AH101,AI101,AJ101))</f>
        <v>271.25279999999992</v>
      </c>
      <c r="DM101" s="12">
        <f>SUM(AK101:CHOOSE(YTD,AK101,AL101,AM101,AN101,AO101,AP101,AQ101,AR101,AS101,AT101,AU101,AV101))</f>
        <v>283.36229999999995</v>
      </c>
      <c r="DN101" s="12">
        <f>SUM(AW101:CHOOSE(YTD,AW101,AX101,AY101,AZ101,BA101,BB101,BC101,BD101,BE101,BF101,BG101,BH101))</f>
        <v>283.36229999999995</v>
      </c>
      <c r="DO101" s="12">
        <f>SUM(BI101:CHOOSE(YTD,BI101,BJ101,BK101,BL101,BM101,BN101,BO101,BP101,BQ101,BR101,BS101,BT101))</f>
        <v>283.36229999999995</v>
      </c>
      <c r="DP101" s="12">
        <f>SUM(BU101:CHOOSE(YTD,BU101,BV101,BW101,BX101,BY101,BZ101,CA101,CB101,CC101,CD101,CE101,CF101))</f>
        <v>343.31225914439989</v>
      </c>
    </row>
    <row r="102" spans="1:120" x14ac:dyDescent="0.15">
      <c r="A102" s="12" t="str">
        <f>Lists!B$41</f>
        <v>Discount 2</v>
      </c>
      <c r="B102" s="12" t="str">
        <f>B52</f>
        <v>SKU1</v>
      </c>
      <c r="C102" s="12" t="str">
        <f t="shared" ref="C102:K102" si="112">C52</f>
        <v>SKUName1</v>
      </c>
      <c r="D102" s="12" t="str">
        <f t="shared" si="112"/>
        <v>Brand 1</v>
      </c>
      <c r="E102" s="12" t="str">
        <f t="shared" si="112"/>
        <v>Segment 1</v>
      </c>
      <c r="F102" s="12" t="str">
        <f t="shared" si="112"/>
        <v>Business Unit 1</v>
      </c>
      <c r="G102" s="12">
        <f t="shared" si="112"/>
        <v>0</v>
      </c>
      <c r="H102" s="12">
        <f t="shared" si="112"/>
        <v>0</v>
      </c>
      <c r="I102" s="12">
        <f t="shared" si="112"/>
        <v>0</v>
      </c>
      <c r="J102" s="12">
        <f t="shared" si="112"/>
        <v>0</v>
      </c>
      <c r="K102" s="12">
        <f t="shared" si="112"/>
        <v>0</v>
      </c>
      <c r="M102" s="12">
        <f>M2*'Discount 2'!L2</f>
        <v>11.5</v>
      </c>
      <c r="N102" s="12">
        <f>N2*'Discount 2'!M2</f>
        <v>11.5</v>
      </c>
      <c r="O102" s="12">
        <f>O2*'Discount 2'!N2</f>
        <v>11.5</v>
      </c>
      <c r="P102" s="12">
        <f>P2*'Discount 2'!O2</f>
        <v>11.5</v>
      </c>
      <c r="Q102" s="12">
        <f>Q2*'Discount 2'!P2</f>
        <v>11.5</v>
      </c>
      <c r="R102" s="12">
        <f>R2*'Discount 2'!Q2</f>
        <v>11.5</v>
      </c>
      <c r="S102" s="12">
        <f>S2*'Discount 2'!R2</f>
        <v>11.902500000000002</v>
      </c>
      <c r="T102" s="12">
        <f>T2*'Discount 2'!S2</f>
        <v>11.902500000000002</v>
      </c>
      <c r="U102" s="12">
        <f>U2*'Discount 2'!T2</f>
        <v>11.902500000000002</v>
      </c>
      <c r="V102" s="12">
        <f>V2*'Discount 2'!U2</f>
        <v>11.902500000000002</v>
      </c>
      <c r="W102" s="12">
        <f>W2*'Discount 2'!V2</f>
        <v>11.902500000000002</v>
      </c>
      <c r="X102" s="12">
        <f>X2*'Discount 2'!W2</f>
        <v>11.902500000000002</v>
      </c>
      <c r="Y102" s="12">
        <f>Y2*'Discount 2'!X2</f>
        <v>11.902500000000002</v>
      </c>
      <c r="Z102" s="12">
        <f>Z2*'Discount 2'!Y2</f>
        <v>11.902500000000002</v>
      </c>
      <c r="AA102" s="12">
        <f>AA2*'Discount 2'!Z2</f>
        <v>11.902500000000002</v>
      </c>
      <c r="AB102" s="12">
        <f>AB2*'Discount 2'!AA2</f>
        <v>12.259575</v>
      </c>
      <c r="AC102" s="12">
        <f>AC2*'Discount 2'!AB2</f>
        <v>12.259575</v>
      </c>
      <c r="AD102" s="12">
        <f>AD2*'Discount 2'!AC2</f>
        <v>12.259575</v>
      </c>
      <c r="AE102" s="12">
        <f>AE2*'Discount 2'!AD2</f>
        <v>12.259575</v>
      </c>
      <c r="AF102" s="12">
        <f>AF2*'Discount 2'!AE2</f>
        <v>12.259575</v>
      </c>
      <c r="AG102" s="12">
        <f>AG2*'Discount 2'!AF2</f>
        <v>12.259575</v>
      </c>
      <c r="AH102" s="12">
        <f>AH2*'Discount 2'!AG2</f>
        <v>12.259575</v>
      </c>
      <c r="AI102" s="12">
        <f>AI2*'Discount 2'!AH2</f>
        <v>12.259575</v>
      </c>
      <c r="AJ102" s="12">
        <f>AJ2*'Discount 2'!AI2</f>
        <v>12.259575</v>
      </c>
      <c r="AK102" s="12">
        <f>AK2*'Discount 2'!AJ2</f>
        <v>11.902500000000002</v>
      </c>
      <c r="AL102" s="12">
        <f>AL2*'Discount 2'!AK2</f>
        <v>11.902500000000002</v>
      </c>
      <c r="AM102" s="12">
        <f>AM2*'Discount 2'!AL2</f>
        <v>11.902500000000002</v>
      </c>
      <c r="AN102" s="12">
        <f>AN2*'Discount 2'!AM2</f>
        <v>12.081037500000001</v>
      </c>
      <c r="AO102" s="12">
        <f>AO2*'Discount 2'!AN2</f>
        <v>12.081037500000001</v>
      </c>
      <c r="AP102" s="12">
        <f>AP2*'Discount 2'!AO2</f>
        <v>12.081037500000001</v>
      </c>
      <c r="AQ102" s="12">
        <f>AQ2*'Discount 2'!AP2</f>
        <v>12.081037500000001</v>
      </c>
      <c r="AR102" s="12">
        <f>AR2*'Discount 2'!AQ2</f>
        <v>12.081037500000001</v>
      </c>
      <c r="AS102" s="12">
        <f>AS2*'Discount 2'!AR2</f>
        <v>12.081037500000001</v>
      </c>
      <c r="AT102" s="12">
        <f>AT2*'Discount 2'!AS2</f>
        <v>12.081037500000001</v>
      </c>
      <c r="AU102" s="12">
        <f>AU2*'Discount 2'!AT2</f>
        <v>12.322658250000002</v>
      </c>
      <c r="AV102" s="12">
        <f>AV2*'Discount 2'!AU2</f>
        <v>12.322658250000002</v>
      </c>
      <c r="AW102" s="12">
        <f>AW2*'Discount 2'!AV2</f>
        <v>11.902500000000002</v>
      </c>
      <c r="AX102" s="12">
        <f>AX2*'Discount 2'!AW2</f>
        <v>11.902500000000002</v>
      </c>
      <c r="AY102" s="12">
        <f>AY2*'Discount 2'!AX2</f>
        <v>11.902500000000002</v>
      </c>
      <c r="AZ102" s="12">
        <f>AZ2*'Discount 2'!AY2</f>
        <v>12.081037500000001</v>
      </c>
      <c r="BA102" s="12">
        <f>BA2*'Discount 2'!AZ2</f>
        <v>12.081037500000001</v>
      </c>
      <c r="BB102" s="12">
        <f>BB2*'Discount 2'!BA2</f>
        <v>12.081037500000001</v>
      </c>
      <c r="BC102" s="12">
        <f>BC2*'Discount 2'!BB2</f>
        <v>14.497244999999999</v>
      </c>
      <c r="BD102" s="12">
        <f>BD2*'Discount 2'!BC2</f>
        <v>14.497244999999999</v>
      </c>
      <c r="BE102" s="12">
        <f>BE2*'Discount 2'!BD2</f>
        <v>14.497244999999999</v>
      </c>
      <c r="BF102" s="12">
        <f>BF2*'Discount 2'!BE2</f>
        <v>14.497244999999999</v>
      </c>
      <c r="BG102" s="12">
        <f>BG2*'Discount 2'!BF2</f>
        <v>14.7871899</v>
      </c>
      <c r="BH102" s="12">
        <f>BH2*'Discount 2'!BG2</f>
        <v>14.7871899</v>
      </c>
      <c r="BI102" s="12">
        <f>BI2*'Discount 2'!BH2</f>
        <v>11.902500000000002</v>
      </c>
      <c r="BJ102" s="12">
        <f>BJ2*'Discount 2'!BI2</f>
        <v>11.902500000000002</v>
      </c>
      <c r="BK102" s="12">
        <f>BK2*'Discount 2'!BJ2</f>
        <v>11.902500000000002</v>
      </c>
      <c r="BL102" s="12">
        <f>BL2*'Discount 2'!BK2</f>
        <v>12.081037500000001</v>
      </c>
      <c r="BM102" s="12">
        <f>BM2*'Discount 2'!BL2</f>
        <v>12.081037500000001</v>
      </c>
      <c r="BN102" s="12">
        <f>BN2*'Discount 2'!BM2</f>
        <v>12.081037500000001</v>
      </c>
      <c r="BO102" s="12">
        <f>BO2*'Discount 2'!BN2</f>
        <v>14.497244999999999</v>
      </c>
      <c r="BP102" s="12">
        <f>BP2*'Discount 2'!BO2</f>
        <v>14.497244999999999</v>
      </c>
      <c r="BQ102" s="12">
        <f>BQ2*'Discount 2'!BP2</f>
        <v>14.497244999999999</v>
      </c>
      <c r="BR102" s="12">
        <f>BR2*'Discount 2'!BQ2</f>
        <v>14.497244999999999</v>
      </c>
      <c r="BS102" s="12">
        <f>BS2*'Discount 2'!BR2</f>
        <v>14.7871899</v>
      </c>
      <c r="BT102" s="12">
        <f>BT2*'Discount 2'!BS2</f>
        <v>14.7871899</v>
      </c>
      <c r="BU102" s="12">
        <f>BU2*'Discount 2'!BT2</f>
        <v>14.4618717222</v>
      </c>
      <c r="BV102" s="12">
        <f>BV2*'Discount 2'!BU2</f>
        <v>14.4618717222</v>
      </c>
      <c r="BW102" s="12">
        <f>BW2*'Discount 2'!BV2</f>
        <v>14.4618717222</v>
      </c>
      <c r="BX102" s="12">
        <f>BX2*'Discount 2'!BW2</f>
        <v>14.4618717222</v>
      </c>
      <c r="BY102" s="12">
        <f>BY2*'Discount 2'!BX2</f>
        <v>14.4618717222</v>
      </c>
      <c r="BZ102" s="12">
        <f>BZ2*'Discount 2'!BY2</f>
        <v>14.4618717222</v>
      </c>
      <c r="CA102" s="12">
        <f>CA2*'Discount 2'!BZ2</f>
        <v>16.872183675900001</v>
      </c>
      <c r="CB102" s="12">
        <f>CB2*'Discount 2'!CA2</f>
        <v>16.872183675900001</v>
      </c>
      <c r="CC102" s="12">
        <f>CC2*'Discount 2'!CB2</f>
        <v>16.281657247243498</v>
      </c>
      <c r="CD102" s="12">
        <f>CD2*'Discount 2'!CC2</f>
        <v>16.281657247243498</v>
      </c>
      <c r="CE102" s="12">
        <f>CE2*'Discount 2'!CD2</f>
        <v>16.281657247243498</v>
      </c>
      <c r="CF102" s="12">
        <f>CF2*'Discount 2'!CE2</f>
        <v>16.281657247243498</v>
      </c>
      <c r="CG102" s="12">
        <f t="shared" si="48"/>
        <v>34.5</v>
      </c>
      <c r="CH102" s="12">
        <f t="shared" si="49"/>
        <v>34.5</v>
      </c>
      <c r="CI102" s="12">
        <f t="shared" si="50"/>
        <v>35.707500000000003</v>
      </c>
      <c r="CJ102" s="12">
        <f t="shared" si="51"/>
        <v>35.707500000000003</v>
      </c>
      <c r="CK102" s="12">
        <f t="shared" si="52"/>
        <v>140.41500000000002</v>
      </c>
      <c r="CL102" s="12">
        <f t="shared" si="53"/>
        <v>35.707500000000003</v>
      </c>
      <c r="CM102" s="12">
        <f t="shared" si="54"/>
        <v>36.778725000000001</v>
      </c>
      <c r="CN102" s="12">
        <f t="shared" si="55"/>
        <v>36.778725000000001</v>
      </c>
      <c r="CO102" s="12">
        <f t="shared" si="56"/>
        <v>36.778725000000001</v>
      </c>
      <c r="CP102" s="12">
        <f t="shared" si="57"/>
        <v>146.04367500000001</v>
      </c>
      <c r="CQ102" s="12">
        <f t="shared" si="58"/>
        <v>35.707500000000003</v>
      </c>
      <c r="CR102" s="12">
        <f t="shared" si="59"/>
        <v>36.243112500000002</v>
      </c>
      <c r="CS102" s="12">
        <f t="shared" si="60"/>
        <v>36.243112500000002</v>
      </c>
      <c r="CT102" s="12">
        <f t="shared" si="61"/>
        <v>36.726354000000008</v>
      </c>
      <c r="CU102" s="12">
        <f t="shared" si="62"/>
        <v>144.92007900000002</v>
      </c>
      <c r="CV102" s="12">
        <f t="shared" si="63"/>
        <v>35.707500000000003</v>
      </c>
      <c r="CW102" s="12">
        <f t="shared" si="64"/>
        <v>36.243112500000002</v>
      </c>
      <c r="CX102" s="12">
        <f t="shared" si="65"/>
        <v>43.491734999999998</v>
      </c>
      <c r="CY102" s="12">
        <f t="shared" si="66"/>
        <v>44.071624800000002</v>
      </c>
      <c r="CZ102" s="12">
        <f t="shared" si="67"/>
        <v>159.51397229999995</v>
      </c>
      <c r="DA102" s="12">
        <f t="shared" si="68"/>
        <v>35.707500000000003</v>
      </c>
      <c r="DB102" s="12">
        <f t="shared" si="69"/>
        <v>36.243112500000002</v>
      </c>
      <c r="DC102" s="12">
        <f t="shared" si="70"/>
        <v>43.491734999999998</v>
      </c>
      <c r="DD102" s="12">
        <f t="shared" si="71"/>
        <v>44.071624800000002</v>
      </c>
      <c r="DE102" s="12">
        <f t="shared" si="72"/>
        <v>159.51397229999995</v>
      </c>
      <c r="DF102" s="12">
        <f t="shared" si="73"/>
        <v>43.385615166599997</v>
      </c>
      <c r="DG102" s="12">
        <f t="shared" si="74"/>
        <v>43.385615166599997</v>
      </c>
      <c r="DH102" s="12">
        <f t="shared" si="75"/>
        <v>50.026024599043495</v>
      </c>
      <c r="DI102" s="12">
        <f t="shared" si="76"/>
        <v>48.84497174173049</v>
      </c>
      <c r="DJ102" s="12">
        <f t="shared" si="77"/>
        <v>185.64222667397397</v>
      </c>
      <c r="DK102" s="12">
        <f>SUM(M102:CHOOSE(YTD,M102,N102,O102,P102,Q102,R102,S102,T102,U102,V102,W102,X102))</f>
        <v>34.5</v>
      </c>
      <c r="DL102" s="12">
        <f>SUM(Y102:CHOOSE(YTD,Y102,Z102,AA102,AB102,AC102,AD102,AE102,AF102,AG102,AH102,AI102,AJ102))</f>
        <v>35.707500000000003</v>
      </c>
      <c r="DM102" s="12">
        <f>SUM(AK102:CHOOSE(YTD,AK102,AL102,AM102,AN102,AO102,AP102,AQ102,AR102,AS102,AT102,AU102,AV102))</f>
        <v>35.707500000000003</v>
      </c>
      <c r="DN102" s="12">
        <f>SUM(AW102:CHOOSE(YTD,AW102,AX102,AY102,AZ102,BA102,BB102,BC102,BD102,BE102,BF102,BG102,BH102))</f>
        <v>35.707500000000003</v>
      </c>
      <c r="DO102" s="12">
        <f>SUM(BI102:CHOOSE(YTD,BI102,BJ102,BK102,BL102,BM102,BN102,BO102,BP102,BQ102,BR102,BS102,BT102))</f>
        <v>35.707500000000003</v>
      </c>
      <c r="DP102" s="12">
        <f>SUM(BU102:CHOOSE(YTD,BU102,BV102,BW102,BX102,BY102,BZ102,CA102,CB102,CC102,CD102,CE102,CF102))</f>
        <v>43.385615166599997</v>
      </c>
    </row>
    <row r="103" spans="1:120" x14ac:dyDescent="0.15">
      <c r="A103" s="12" t="str">
        <f>A102</f>
        <v>Discount 2</v>
      </c>
      <c r="B103" s="12" t="str">
        <f t="shared" ref="B103:K103" si="113">B53</f>
        <v>SKU2</v>
      </c>
      <c r="C103" s="12" t="str">
        <f t="shared" si="113"/>
        <v>SKUName2</v>
      </c>
      <c r="D103" s="12" t="str">
        <f t="shared" si="113"/>
        <v>Brand 1</v>
      </c>
      <c r="E103" s="12" t="str">
        <f t="shared" si="113"/>
        <v>Segment 1</v>
      </c>
      <c r="F103" s="12" t="str">
        <f t="shared" si="113"/>
        <v>Business Unit 1</v>
      </c>
      <c r="G103" s="12">
        <f t="shared" si="113"/>
        <v>0</v>
      </c>
      <c r="H103" s="12">
        <f t="shared" si="113"/>
        <v>0</v>
      </c>
      <c r="I103" s="12">
        <f t="shared" si="113"/>
        <v>0</v>
      </c>
      <c r="J103" s="12">
        <f t="shared" si="113"/>
        <v>0</v>
      </c>
      <c r="K103" s="12">
        <f t="shared" si="113"/>
        <v>0</v>
      </c>
      <c r="M103" s="12">
        <f>M3*'Discount 2'!L3</f>
        <v>116.85000000000001</v>
      </c>
      <c r="N103" s="12">
        <f>N3*'Discount 2'!M3</f>
        <v>116.85000000000001</v>
      </c>
      <c r="O103" s="12">
        <f>O3*'Discount 2'!N3</f>
        <v>116.85000000000001</v>
      </c>
      <c r="P103" s="12">
        <f>P3*'Discount 2'!O3</f>
        <v>116.85000000000001</v>
      </c>
      <c r="Q103" s="12">
        <f>Q3*'Discount 2'!P3</f>
        <v>116.85000000000001</v>
      </c>
      <c r="R103" s="12">
        <f>R3*'Discount 2'!Q3</f>
        <v>116.85000000000001</v>
      </c>
      <c r="S103" s="12">
        <f>S3*'Discount 2'!R3</f>
        <v>120.93974999999999</v>
      </c>
      <c r="T103" s="12">
        <f>T3*'Discount 2'!S3</f>
        <v>118.81799999999998</v>
      </c>
      <c r="U103" s="12">
        <f>U3*'Discount 2'!T3</f>
        <v>118.81799999999998</v>
      </c>
      <c r="V103" s="12">
        <f>V3*'Discount 2'!U3</f>
        <v>118.81799999999998</v>
      </c>
      <c r="W103" s="12">
        <f>W3*'Discount 2'!V3</f>
        <v>118.81799999999998</v>
      </c>
      <c r="X103" s="12">
        <f>X3*'Discount 2'!W3</f>
        <v>118.81799999999998</v>
      </c>
      <c r="Y103" s="12">
        <f>Y3*'Discount 2'!X3</f>
        <v>127.30500000000001</v>
      </c>
      <c r="Z103" s="12">
        <f>Z3*'Discount 2'!Y3</f>
        <v>127.30500000000001</v>
      </c>
      <c r="AA103" s="12">
        <f>AA3*'Discount 2'!Z3</f>
        <v>127.30500000000001</v>
      </c>
      <c r="AB103" s="12">
        <f>AB3*'Discount 2'!AA3</f>
        <v>131.12414999999999</v>
      </c>
      <c r="AC103" s="12">
        <f>AC3*'Discount 2'!AB3</f>
        <v>131.12414999999999</v>
      </c>
      <c r="AD103" s="12">
        <f>AD3*'Discount 2'!AC3</f>
        <v>131.12414999999999</v>
      </c>
      <c r="AE103" s="12">
        <f>AE3*'Discount 2'!AD3</f>
        <v>131.12414999999999</v>
      </c>
      <c r="AF103" s="12">
        <f>AF3*'Discount 2'!AE3</f>
        <v>128.93874749999998</v>
      </c>
      <c r="AG103" s="12">
        <f>AG3*'Discount 2'!AF3</f>
        <v>128.93874749999998</v>
      </c>
      <c r="AH103" s="12">
        <f>AH3*'Discount 2'!AG3</f>
        <v>128.93874749999998</v>
      </c>
      <c r="AI103" s="12">
        <f>AI3*'Discount 2'!AH3</f>
        <v>128.93874749999998</v>
      </c>
      <c r="AJ103" s="12">
        <f>AJ3*'Discount 2'!AI3</f>
        <v>128.93874749999998</v>
      </c>
      <c r="AK103" s="12">
        <f>AK3*'Discount 2'!AJ3</f>
        <v>131.54849999999999</v>
      </c>
      <c r="AL103" s="12">
        <f>AL3*'Discount 2'!AK3</f>
        <v>131.54849999999999</v>
      </c>
      <c r="AM103" s="12">
        <f>AM3*'Discount 2'!AL3</f>
        <v>131.54849999999999</v>
      </c>
      <c r="AN103" s="12">
        <f>AN3*'Discount 2'!AM3</f>
        <v>133.52172749999997</v>
      </c>
      <c r="AO103" s="12">
        <f>AO3*'Discount 2'!AN3</f>
        <v>133.52172749999997</v>
      </c>
      <c r="AP103" s="12">
        <f>AP3*'Discount 2'!AO3</f>
        <v>133.52172749999997</v>
      </c>
      <c r="AQ103" s="12">
        <f>AQ3*'Discount 2'!AP3</f>
        <v>133.52172749999997</v>
      </c>
      <c r="AR103" s="12">
        <f>AR3*'Discount 2'!AQ3</f>
        <v>131.36815124999998</v>
      </c>
      <c r="AS103" s="12">
        <f>AS3*'Discount 2'!AR3</f>
        <v>131.36815124999998</v>
      </c>
      <c r="AT103" s="12">
        <f>AT3*'Discount 2'!AS3</f>
        <v>131.36815124999998</v>
      </c>
      <c r="AU103" s="12">
        <f>AU3*'Discount 2'!AT3</f>
        <v>133.99551427499998</v>
      </c>
      <c r="AV103" s="12">
        <f>AV3*'Discount 2'!AU3</f>
        <v>133.99551427499998</v>
      </c>
      <c r="AW103" s="12">
        <f>AW3*'Discount 2'!AV3</f>
        <v>131.54849999999999</v>
      </c>
      <c r="AX103" s="12">
        <f>AX3*'Discount 2'!AW3</f>
        <v>131.54849999999999</v>
      </c>
      <c r="AY103" s="12">
        <f>AY3*'Discount 2'!AX3</f>
        <v>131.54849999999999</v>
      </c>
      <c r="AZ103" s="12">
        <f>AZ3*'Discount 2'!AY3</f>
        <v>133.52172749999997</v>
      </c>
      <c r="BA103" s="12">
        <f>BA3*'Discount 2'!AZ3</f>
        <v>133.52172749999997</v>
      </c>
      <c r="BB103" s="12">
        <f>BB3*'Discount 2'!BA3</f>
        <v>133.52172749999997</v>
      </c>
      <c r="BC103" s="12">
        <f>BC3*'Discount 2'!BB3</f>
        <v>148.59676124999999</v>
      </c>
      <c r="BD103" s="12">
        <f>BD3*'Discount 2'!BC3</f>
        <v>146.44318499999997</v>
      </c>
      <c r="BE103" s="12">
        <f>BE3*'Discount 2'!BD3</f>
        <v>146.44318499999997</v>
      </c>
      <c r="BF103" s="12">
        <f>BF3*'Discount 2'!BE3</f>
        <v>146.44318499999997</v>
      </c>
      <c r="BG103" s="12">
        <f>BG3*'Discount 2'!BF3</f>
        <v>149.37204869999997</v>
      </c>
      <c r="BH103" s="12">
        <f>BH3*'Discount 2'!BG3</f>
        <v>149.37204869999997</v>
      </c>
      <c r="BI103" s="12">
        <f>BI3*'Discount 2'!BH3</f>
        <v>131.54849999999999</v>
      </c>
      <c r="BJ103" s="12">
        <f>BJ3*'Discount 2'!BI3</f>
        <v>131.54849999999999</v>
      </c>
      <c r="BK103" s="12">
        <f>BK3*'Discount 2'!BJ3</f>
        <v>131.54849999999999</v>
      </c>
      <c r="BL103" s="12">
        <f>BL3*'Discount 2'!BK3</f>
        <v>133.52172749999997</v>
      </c>
      <c r="BM103" s="12">
        <f>BM3*'Discount 2'!BL3</f>
        <v>133.52172749999997</v>
      </c>
      <c r="BN103" s="12">
        <f>BN3*'Discount 2'!BM3</f>
        <v>133.52172749999997</v>
      </c>
      <c r="BO103" s="12">
        <f>BO3*'Discount 2'!BN3</f>
        <v>148.59676124999999</v>
      </c>
      <c r="BP103" s="12">
        <f>BP3*'Discount 2'!BO3</f>
        <v>146.44318499999997</v>
      </c>
      <c r="BQ103" s="12">
        <f>BQ3*'Discount 2'!BP3</f>
        <v>146.44318499999997</v>
      </c>
      <c r="BR103" s="12">
        <f>BR3*'Discount 2'!BQ3</f>
        <v>146.44318499999997</v>
      </c>
      <c r="BS103" s="12">
        <f>BS3*'Discount 2'!BR3</f>
        <v>149.37204869999997</v>
      </c>
      <c r="BT103" s="12">
        <f>BT3*'Discount 2'!BS3</f>
        <v>149.37204869999997</v>
      </c>
      <c r="BU103" s="12">
        <f>BU3*'Discount 2'!BT3</f>
        <v>158.97579277229997</v>
      </c>
      <c r="BV103" s="12">
        <f>BV3*'Discount 2'!BU3</f>
        <v>158.97579277229997</v>
      </c>
      <c r="BW103" s="12">
        <f>BW3*'Discount 2'!BV3</f>
        <v>158.97579277229997</v>
      </c>
      <c r="BX103" s="12">
        <f>BX3*'Discount 2'!BW3</f>
        <v>158.97579277229997</v>
      </c>
      <c r="BY103" s="12">
        <f>BY3*'Discount 2'!BX3</f>
        <v>158.97579277229997</v>
      </c>
      <c r="BZ103" s="12">
        <f>BZ3*'Discount 2'!BY3</f>
        <v>158.97579277229997</v>
      </c>
      <c r="CA103" s="12">
        <f>CA3*'Discount 2'!BZ3</f>
        <v>178.31068648784995</v>
      </c>
      <c r="CB103" s="12">
        <f>CB3*'Discount 2'!CA3</f>
        <v>176.16236496389996</v>
      </c>
      <c r="CC103" s="12">
        <f>CC3*'Discount 2'!CB3</f>
        <v>169.99668219016345</v>
      </c>
      <c r="CD103" s="12">
        <f>CD3*'Discount 2'!CC3</f>
        <v>169.99668219016345</v>
      </c>
      <c r="CE103" s="12">
        <f>CE3*'Discount 2'!CD3</f>
        <v>169.99668219016345</v>
      </c>
      <c r="CF103" s="12">
        <f>CF3*'Discount 2'!CE3</f>
        <v>169.99668219016345</v>
      </c>
      <c r="CG103" s="12">
        <f t="shared" si="48"/>
        <v>350.55</v>
      </c>
      <c r="CH103" s="12">
        <f t="shared" si="49"/>
        <v>350.55</v>
      </c>
      <c r="CI103" s="12">
        <f t="shared" si="50"/>
        <v>358.57574999999997</v>
      </c>
      <c r="CJ103" s="12">
        <f t="shared" si="51"/>
        <v>356.45399999999995</v>
      </c>
      <c r="CK103" s="12">
        <f t="shared" si="52"/>
        <v>1416.1297499999998</v>
      </c>
      <c r="CL103" s="12">
        <f t="shared" si="53"/>
        <v>381.91500000000002</v>
      </c>
      <c r="CM103" s="12">
        <f t="shared" si="54"/>
        <v>393.37244999999996</v>
      </c>
      <c r="CN103" s="12">
        <f t="shared" si="55"/>
        <v>389.00164499999994</v>
      </c>
      <c r="CO103" s="12">
        <f t="shared" si="56"/>
        <v>386.81624249999993</v>
      </c>
      <c r="CP103" s="12">
        <f t="shared" si="57"/>
        <v>1551.1053374999997</v>
      </c>
      <c r="CQ103" s="12">
        <f t="shared" si="58"/>
        <v>394.64549999999997</v>
      </c>
      <c r="CR103" s="12">
        <f t="shared" si="59"/>
        <v>400.56518249999988</v>
      </c>
      <c r="CS103" s="12">
        <f t="shared" si="60"/>
        <v>396.25802999999996</v>
      </c>
      <c r="CT103" s="12">
        <f t="shared" si="61"/>
        <v>399.35917979999999</v>
      </c>
      <c r="CU103" s="12">
        <f t="shared" si="62"/>
        <v>1590.8278922999998</v>
      </c>
      <c r="CV103" s="12">
        <f t="shared" si="63"/>
        <v>394.64549999999997</v>
      </c>
      <c r="CW103" s="12">
        <f t="shared" si="64"/>
        <v>400.56518249999988</v>
      </c>
      <c r="CX103" s="12">
        <f t="shared" si="65"/>
        <v>441.48313124999993</v>
      </c>
      <c r="CY103" s="12">
        <f t="shared" si="66"/>
        <v>445.18728239999984</v>
      </c>
      <c r="CZ103" s="12">
        <f t="shared" si="67"/>
        <v>1681.8810961500003</v>
      </c>
      <c r="DA103" s="12">
        <f t="shared" si="68"/>
        <v>394.64549999999997</v>
      </c>
      <c r="DB103" s="12">
        <f t="shared" si="69"/>
        <v>400.56518249999988</v>
      </c>
      <c r="DC103" s="12">
        <f t="shared" si="70"/>
        <v>441.48313124999993</v>
      </c>
      <c r="DD103" s="12">
        <f t="shared" si="71"/>
        <v>445.18728239999984</v>
      </c>
      <c r="DE103" s="12">
        <f t="shared" si="72"/>
        <v>1681.8810961500003</v>
      </c>
      <c r="DF103" s="12">
        <f t="shared" si="73"/>
        <v>476.92737831689988</v>
      </c>
      <c r="DG103" s="12">
        <f t="shared" si="74"/>
        <v>476.92737831689988</v>
      </c>
      <c r="DH103" s="12">
        <f t="shared" si="75"/>
        <v>524.46973364191342</v>
      </c>
      <c r="DI103" s="12">
        <f t="shared" si="76"/>
        <v>509.99004657049034</v>
      </c>
      <c r="DJ103" s="12">
        <f t="shared" si="77"/>
        <v>1988.3145368462037</v>
      </c>
      <c r="DK103" s="12">
        <f>SUM(M103:CHOOSE(YTD,M103,N103,O103,P103,Q103,R103,S103,T103,U103,V103,W103,X103))</f>
        <v>350.55</v>
      </c>
      <c r="DL103" s="12">
        <f>SUM(Y103:CHOOSE(YTD,Y103,Z103,AA103,AB103,AC103,AD103,AE103,AF103,AG103,AH103,AI103,AJ103))</f>
        <v>381.91500000000002</v>
      </c>
      <c r="DM103" s="12">
        <f>SUM(AK103:CHOOSE(YTD,AK103,AL103,AM103,AN103,AO103,AP103,AQ103,AR103,AS103,AT103,AU103,AV103))</f>
        <v>394.64549999999997</v>
      </c>
      <c r="DN103" s="12">
        <f>SUM(AW103:CHOOSE(YTD,AW103,AX103,AY103,AZ103,BA103,BB103,BC103,BD103,BE103,BF103,BG103,BH103))</f>
        <v>394.64549999999997</v>
      </c>
      <c r="DO103" s="12">
        <f>SUM(BI103:CHOOSE(YTD,BI103,BJ103,BK103,BL103,BM103,BN103,BO103,BP103,BQ103,BR103,BS103,BT103))</f>
        <v>394.64549999999997</v>
      </c>
      <c r="DP103" s="12">
        <f>SUM(BU103:CHOOSE(YTD,BU103,BV103,BW103,BX103,BY103,BZ103,CA103,CB103,CC103,CD103,CE103,CF103))</f>
        <v>476.92737831689988</v>
      </c>
    </row>
    <row r="104" spans="1:120" x14ac:dyDescent="0.15">
      <c r="A104" s="12" t="str">
        <f t="shared" ref="A104:A151" si="114">A103</f>
        <v>Discount 2</v>
      </c>
      <c r="B104" s="12" t="str">
        <f t="shared" ref="B104:K104" si="115">B54</f>
        <v>SKU3</v>
      </c>
      <c r="C104" s="12" t="str">
        <f t="shared" si="115"/>
        <v>SKUName3</v>
      </c>
      <c r="D104" s="12" t="str">
        <f t="shared" si="115"/>
        <v>Brand 1</v>
      </c>
      <c r="E104" s="12" t="str">
        <f t="shared" si="115"/>
        <v>Segment 1</v>
      </c>
      <c r="F104" s="12" t="str">
        <f t="shared" si="115"/>
        <v>Business Unit 1</v>
      </c>
      <c r="G104" s="12">
        <f t="shared" si="115"/>
        <v>0</v>
      </c>
      <c r="H104" s="12">
        <f t="shared" si="115"/>
        <v>0</v>
      </c>
      <c r="I104" s="12">
        <f t="shared" si="115"/>
        <v>0</v>
      </c>
      <c r="J104" s="12">
        <f t="shared" si="115"/>
        <v>0</v>
      </c>
      <c r="K104" s="12">
        <f t="shared" si="115"/>
        <v>0</v>
      </c>
      <c r="M104" s="12">
        <f>M4*'Discount 2'!L4</f>
        <v>116.35000000000001</v>
      </c>
      <c r="N104" s="12">
        <f>N4*'Discount 2'!M4</f>
        <v>116.35000000000001</v>
      </c>
      <c r="O104" s="12">
        <f>O4*'Discount 2'!N4</f>
        <v>116.35000000000001</v>
      </c>
      <c r="P104" s="12">
        <f>P4*'Discount 2'!O4</f>
        <v>116.35000000000001</v>
      </c>
      <c r="Q104" s="12">
        <f>Q4*'Discount 2'!P4</f>
        <v>116.35000000000001</v>
      </c>
      <c r="R104" s="12">
        <f>R4*'Discount 2'!Q4</f>
        <v>116.35000000000001</v>
      </c>
      <c r="S104" s="12">
        <f>S4*'Discount 2'!R4</f>
        <v>120.42224999999999</v>
      </c>
      <c r="T104" s="12">
        <f>T4*'Discount 2'!S4</f>
        <v>117.73124999999999</v>
      </c>
      <c r="U104" s="12">
        <f>U4*'Discount 2'!T4</f>
        <v>117.73124999999999</v>
      </c>
      <c r="V104" s="12">
        <f>V4*'Discount 2'!U4</f>
        <v>117.73124999999999</v>
      </c>
      <c r="W104" s="12">
        <f>W4*'Discount 2'!V4</f>
        <v>117.73124999999999</v>
      </c>
      <c r="X104" s="12">
        <f>X4*'Discount 2'!W4</f>
        <v>117.73124999999999</v>
      </c>
      <c r="Y104" s="12">
        <f>Y4*'Discount 2'!X4</f>
        <v>126.47699999999998</v>
      </c>
      <c r="Z104" s="12">
        <f>Z4*'Discount 2'!Y4</f>
        <v>126.47699999999998</v>
      </c>
      <c r="AA104" s="12">
        <f>AA4*'Discount 2'!Z4</f>
        <v>126.47699999999998</v>
      </c>
      <c r="AB104" s="12">
        <f>AB4*'Discount 2'!AA4</f>
        <v>130.27131</v>
      </c>
      <c r="AC104" s="12">
        <f>AC4*'Discount 2'!AB4</f>
        <v>130.27131</v>
      </c>
      <c r="AD104" s="12">
        <f>AD4*'Discount 2'!AC4</f>
        <v>130.27131</v>
      </c>
      <c r="AE104" s="12">
        <f>AE4*'Discount 2'!AD4</f>
        <v>130.27131</v>
      </c>
      <c r="AF104" s="12">
        <f>AF4*'Discount 2'!AE4</f>
        <v>127.49957999999999</v>
      </c>
      <c r="AG104" s="12">
        <f>AG4*'Discount 2'!AF4</f>
        <v>127.49957999999999</v>
      </c>
      <c r="AH104" s="12">
        <f>AH4*'Discount 2'!AG4</f>
        <v>127.49957999999999</v>
      </c>
      <c r="AI104" s="12">
        <f>AI4*'Discount 2'!AH4</f>
        <v>127.49957999999999</v>
      </c>
      <c r="AJ104" s="12">
        <f>AJ4*'Discount 2'!AI4</f>
        <v>127.49957999999999</v>
      </c>
      <c r="AK104" s="12">
        <f>AK4*'Discount 2'!AJ4</f>
        <v>131.18624999999997</v>
      </c>
      <c r="AL104" s="12">
        <f>AL4*'Discount 2'!AK4</f>
        <v>131.18624999999997</v>
      </c>
      <c r="AM104" s="12">
        <f>AM4*'Discount 2'!AL4</f>
        <v>131.18624999999997</v>
      </c>
      <c r="AN104" s="12">
        <f>AN4*'Discount 2'!AM4</f>
        <v>133.15404375</v>
      </c>
      <c r="AO104" s="12">
        <f>AO4*'Discount 2'!AN4</f>
        <v>133.15404375</v>
      </c>
      <c r="AP104" s="12">
        <f>AP4*'Discount 2'!AO4</f>
        <v>133.15404375</v>
      </c>
      <c r="AQ104" s="12">
        <f>AQ4*'Discount 2'!AP4</f>
        <v>133.15404375</v>
      </c>
      <c r="AR104" s="12">
        <f>AR4*'Discount 2'!AQ4</f>
        <v>130.42267874999999</v>
      </c>
      <c r="AS104" s="12">
        <f>AS4*'Discount 2'!AR4</f>
        <v>130.42267874999999</v>
      </c>
      <c r="AT104" s="12">
        <f>AT4*'Discount 2'!AS4</f>
        <v>130.42267874999999</v>
      </c>
      <c r="AU104" s="12">
        <f>AU4*'Discount 2'!AT4</f>
        <v>133.03113232499999</v>
      </c>
      <c r="AV104" s="12">
        <f>AV4*'Discount 2'!AU4</f>
        <v>133.03113232499999</v>
      </c>
      <c r="AW104" s="12">
        <f>AW4*'Discount 2'!AV4</f>
        <v>131.18624999999997</v>
      </c>
      <c r="AX104" s="12">
        <f>AX4*'Discount 2'!AW4</f>
        <v>131.18624999999997</v>
      </c>
      <c r="AY104" s="12">
        <f>AY4*'Discount 2'!AX4</f>
        <v>131.18624999999997</v>
      </c>
      <c r="AZ104" s="12">
        <f>AZ4*'Discount 2'!AY4</f>
        <v>133.15404375</v>
      </c>
      <c r="BA104" s="12">
        <f>BA4*'Discount 2'!AZ4</f>
        <v>133.15404375</v>
      </c>
      <c r="BB104" s="12">
        <f>BB4*'Discount 2'!BA4</f>
        <v>133.15404375</v>
      </c>
      <c r="BC104" s="12">
        <f>BC4*'Discount 2'!BB4</f>
        <v>148.85939249999998</v>
      </c>
      <c r="BD104" s="12">
        <f>BD4*'Discount 2'!BC4</f>
        <v>146.1280275</v>
      </c>
      <c r="BE104" s="12">
        <f>BE4*'Discount 2'!BD4</f>
        <v>146.1280275</v>
      </c>
      <c r="BF104" s="12">
        <f>BF4*'Discount 2'!BE4</f>
        <v>146.1280275</v>
      </c>
      <c r="BG104" s="12">
        <f>BG4*'Discount 2'!BF4</f>
        <v>149.05058804999996</v>
      </c>
      <c r="BH104" s="12">
        <f>BH4*'Discount 2'!BG4</f>
        <v>149.05058804999996</v>
      </c>
      <c r="BI104" s="12">
        <f>BI4*'Discount 2'!BH4</f>
        <v>131.18624999999997</v>
      </c>
      <c r="BJ104" s="12">
        <f>BJ4*'Discount 2'!BI4</f>
        <v>131.18624999999997</v>
      </c>
      <c r="BK104" s="12">
        <f>BK4*'Discount 2'!BJ4</f>
        <v>131.18624999999997</v>
      </c>
      <c r="BL104" s="12">
        <f>BL4*'Discount 2'!BK4</f>
        <v>133.15404375</v>
      </c>
      <c r="BM104" s="12">
        <f>BM4*'Discount 2'!BL4</f>
        <v>133.15404375</v>
      </c>
      <c r="BN104" s="12">
        <f>BN4*'Discount 2'!BM4</f>
        <v>133.15404375</v>
      </c>
      <c r="BO104" s="12">
        <f>BO4*'Discount 2'!BN4</f>
        <v>148.85939249999998</v>
      </c>
      <c r="BP104" s="12">
        <f>BP4*'Discount 2'!BO4</f>
        <v>146.1280275</v>
      </c>
      <c r="BQ104" s="12">
        <f>BQ4*'Discount 2'!BP4</f>
        <v>146.1280275</v>
      </c>
      <c r="BR104" s="12">
        <f>BR4*'Discount 2'!BQ4</f>
        <v>146.1280275</v>
      </c>
      <c r="BS104" s="12">
        <f>BS4*'Discount 2'!BR4</f>
        <v>149.05058804999996</v>
      </c>
      <c r="BT104" s="12">
        <f>BT4*'Discount 2'!BS4</f>
        <v>149.05058804999996</v>
      </c>
      <c r="BU104" s="12">
        <f>BU4*'Discount 2'!BT4</f>
        <v>159.39497745989999</v>
      </c>
      <c r="BV104" s="12">
        <f>BV4*'Discount 2'!BU4</f>
        <v>159.39497745989999</v>
      </c>
      <c r="BW104" s="12">
        <f>BW4*'Discount 2'!BV4</f>
        <v>159.39497745989999</v>
      </c>
      <c r="BX104" s="12">
        <f>BX4*'Discount 2'!BW4</f>
        <v>159.39497745989999</v>
      </c>
      <c r="BY104" s="12">
        <f>BY4*'Discount 2'!BX4</f>
        <v>159.39497745989999</v>
      </c>
      <c r="BZ104" s="12">
        <f>BZ4*'Discount 2'!BY4</f>
        <v>159.39497745989999</v>
      </c>
      <c r="CA104" s="12">
        <f>CA4*'Discount 2'!BZ4</f>
        <v>178.46788074569997</v>
      </c>
      <c r="CB104" s="12">
        <f>CB4*'Discount 2'!CA4</f>
        <v>175.06200515894997</v>
      </c>
      <c r="CC104" s="12">
        <f>CC4*'Discount 2'!CB4</f>
        <v>168.9348349783867</v>
      </c>
      <c r="CD104" s="12">
        <f>CD4*'Discount 2'!CC4</f>
        <v>168.9348349783867</v>
      </c>
      <c r="CE104" s="12">
        <f>CE4*'Discount 2'!CD4</f>
        <v>168.9348349783867</v>
      </c>
      <c r="CF104" s="12">
        <f>CF4*'Discount 2'!CE4</f>
        <v>168.9348349783867</v>
      </c>
      <c r="CG104" s="12">
        <f t="shared" si="48"/>
        <v>349.05</v>
      </c>
      <c r="CH104" s="12">
        <f t="shared" si="49"/>
        <v>349.05</v>
      </c>
      <c r="CI104" s="12">
        <f t="shared" si="50"/>
        <v>355.88474999999994</v>
      </c>
      <c r="CJ104" s="12">
        <f t="shared" si="51"/>
        <v>353.19374999999997</v>
      </c>
      <c r="CK104" s="12">
        <f t="shared" si="52"/>
        <v>1407.1785000000002</v>
      </c>
      <c r="CL104" s="12">
        <f t="shared" si="53"/>
        <v>379.43099999999993</v>
      </c>
      <c r="CM104" s="12">
        <f t="shared" si="54"/>
        <v>390.81393000000003</v>
      </c>
      <c r="CN104" s="12">
        <f t="shared" si="55"/>
        <v>385.27046999999999</v>
      </c>
      <c r="CO104" s="12">
        <f t="shared" si="56"/>
        <v>382.49874</v>
      </c>
      <c r="CP104" s="12">
        <f t="shared" si="57"/>
        <v>1538.0141399999995</v>
      </c>
      <c r="CQ104" s="12">
        <f t="shared" si="58"/>
        <v>393.55874999999992</v>
      </c>
      <c r="CR104" s="12">
        <f t="shared" si="59"/>
        <v>399.46213124999997</v>
      </c>
      <c r="CS104" s="12">
        <f t="shared" si="60"/>
        <v>393.99940124999995</v>
      </c>
      <c r="CT104" s="12">
        <f t="shared" si="61"/>
        <v>396.48494339999996</v>
      </c>
      <c r="CU104" s="12">
        <f t="shared" si="62"/>
        <v>1583.5052258999999</v>
      </c>
      <c r="CV104" s="12">
        <f t="shared" si="63"/>
        <v>393.55874999999992</v>
      </c>
      <c r="CW104" s="12">
        <f t="shared" si="64"/>
        <v>399.46213124999997</v>
      </c>
      <c r="CX104" s="12">
        <f t="shared" si="65"/>
        <v>441.11544749999996</v>
      </c>
      <c r="CY104" s="12">
        <f t="shared" si="66"/>
        <v>444.22920359999989</v>
      </c>
      <c r="CZ104" s="12">
        <f t="shared" si="67"/>
        <v>1678.3655323499997</v>
      </c>
      <c r="DA104" s="12">
        <f t="shared" si="68"/>
        <v>393.55874999999992</v>
      </c>
      <c r="DB104" s="12">
        <f t="shared" si="69"/>
        <v>399.46213124999997</v>
      </c>
      <c r="DC104" s="12">
        <f t="shared" si="70"/>
        <v>441.11544749999996</v>
      </c>
      <c r="DD104" s="12">
        <f t="shared" si="71"/>
        <v>444.22920359999989</v>
      </c>
      <c r="DE104" s="12">
        <f t="shared" si="72"/>
        <v>1678.3655323499997</v>
      </c>
      <c r="DF104" s="12">
        <f t="shared" si="73"/>
        <v>478.18493237969994</v>
      </c>
      <c r="DG104" s="12">
        <f t="shared" si="74"/>
        <v>478.18493237969994</v>
      </c>
      <c r="DH104" s="12">
        <f t="shared" si="75"/>
        <v>522.46472088303665</v>
      </c>
      <c r="DI104" s="12">
        <f t="shared" si="76"/>
        <v>506.80450493516014</v>
      </c>
      <c r="DJ104" s="12">
        <f t="shared" si="77"/>
        <v>1985.639090577597</v>
      </c>
      <c r="DK104" s="12">
        <f>SUM(M104:CHOOSE(YTD,M104,N104,O104,P104,Q104,R104,S104,T104,U104,V104,W104,X104))</f>
        <v>349.05</v>
      </c>
      <c r="DL104" s="12">
        <f>SUM(Y104:CHOOSE(YTD,Y104,Z104,AA104,AB104,AC104,AD104,AE104,AF104,AG104,AH104,AI104,AJ104))</f>
        <v>379.43099999999993</v>
      </c>
      <c r="DM104" s="12">
        <f>SUM(AK104:CHOOSE(YTD,AK104,AL104,AM104,AN104,AO104,AP104,AQ104,AR104,AS104,AT104,AU104,AV104))</f>
        <v>393.55874999999992</v>
      </c>
      <c r="DN104" s="12">
        <f>SUM(AW104:CHOOSE(YTD,AW104,AX104,AY104,AZ104,BA104,BB104,BC104,BD104,BE104,BF104,BG104,BH104))</f>
        <v>393.55874999999992</v>
      </c>
      <c r="DO104" s="12">
        <f>SUM(BI104:CHOOSE(YTD,BI104,BJ104,BK104,BL104,BM104,BN104,BO104,BP104,BQ104,BR104,BS104,BT104))</f>
        <v>393.55874999999992</v>
      </c>
      <c r="DP104" s="12">
        <f>SUM(BU104:CHOOSE(YTD,BU104,BV104,BW104,BX104,BY104,BZ104,CA104,CB104,CC104,CD104,CE104,CF104))</f>
        <v>478.18493237969994</v>
      </c>
    </row>
    <row r="105" spans="1:120" x14ac:dyDescent="0.15">
      <c r="A105" s="12" t="str">
        <f t="shared" si="114"/>
        <v>Discount 2</v>
      </c>
      <c r="B105" s="12" t="str">
        <f t="shared" ref="B105:K105" si="116">B55</f>
        <v>SKU4</v>
      </c>
      <c r="C105" s="12" t="str">
        <f t="shared" si="116"/>
        <v>SKUName4</v>
      </c>
      <c r="D105" s="12" t="str">
        <f t="shared" si="116"/>
        <v>Brand 1</v>
      </c>
      <c r="E105" s="12" t="str">
        <f t="shared" si="116"/>
        <v>Segment 1</v>
      </c>
      <c r="F105" s="12" t="str">
        <f t="shared" si="116"/>
        <v>Business Unit 1</v>
      </c>
      <c r="G105" s="12">
        <f t="shared" si="116"/>
        <v>0</v>
      </c>
      <c r="H105" s="12">
        <f t="shared" si="116"/>
        <v>0</v>
      </c>
      <c r="I105" s="12">
        <f t="shared" si="116"/>
        <v>0</v>
      </c>
      <c r="J105" s="12">
        <f t="shared" si="116"/>
        <v>0</v>
      </c>
      <c r="K105" s="12">
        <f t="shared" si="116"/>
        <v>0</v>
      </c>
      <c r="M105" s="12">
        <f>M5*'Discount 2'!L5</f>
        <v>275.40000000000003</v>
      </c>
      <c r="N105" s="12">
        <f>N5*'Discount 2'!M5</f>
        <v>275.40000000000003</v>
      </c>
      <c r="O105" s="12">
        <f>O5*'Discount 2'!N5</f>
        <v>275.40000000000003</v>
      </c>
      <c r="P105" s="12">
        <f>P5*'Discount 2'!O5</f>
        <v>275.40000000000003</v>
      </c>
      <c r="Q105" s="12">
        <f>Q5*'Discount 2'!P5</f>
        <v>275.40000000000003</v>
      </c>
      <c r="R105" s="12">
        <f>R5*'Discount 2'!Q5</f>
        <v>275.40000000000003</v>
      </c>
      <c r="S105" s="12">
        <f>S5*'Discount 2'!R5</f>
        <v>285.03899999999999</v>
      </c>
      <c r="T105" s="12">
        <f>T5*'Discount 2'!S5</f>
        <v>280.84724999999997</v>
      </c>
      <c r="U105" s="12">
        <f>U5*'Discount 2'!T5</f>
        <v>280.84724999999997</v>
      </c>
      <c r="V105" s="12">
        <f>V5*'Discount 2'!U5</f>
        <v>280.84724999999997</v>
      </c>
      <c r="W105" s="12">
        <f>W5*'Discount 2'!V5</f>
        <v>280.84724999999997</v>
      </c>
      <c r="X105" s="12">
        <f>X5*'Discount 2'!W5</f>
        <v>280.84724999999997</v>
      </c>
      <c r="Y105" s="12">
        <f>Y5*'Discount 2'!X5</f>
        <v>297.61425000000003</v>
      </c>
      <c r="Z105" s="12">
        <f>Z5*'Discount 2'!Y5</f>
        <v>297.61425000000003</v>
      </c>
      <c r="AA105" s="12">
        <f>AA5*'Discount 2'!Z5</f>
        <v>297.61425000000003</v>
      </c>
      <c r="AB105" s="12">
        <f>AB5*'Discount 2'!AA5</f>
        <v>306.54267750000002</v>
      </c>
      <c r="AC105" s="12">
        <f>AC5*'Discount 2'!AB5</f>
        <v>306.54267750000002</v>
      </c>
      <c r="AD105" s="12">
        <f>AD5*'Discount 2'!AC5</f>
        <v>306.54267750000002</v>
      </c>
      <c r="AE105" s="12">
        <f>AE5*'Discount 2'!AD5</f>
        <v>306.54267750000002</v>
      </c>
      <c r="AF105" s="12">
        <f>AF5*'Discount 2'!AE5</f>
        <v>302.22517499999998</v>
      </c>
      <c r="AG105" s="12">
        <f>AG5*'Discount 2'!AF5</f>
        <v>302.22517499999998</v>
      </c>
      <c r="AH105" s="12">
        <f>AH5*'Discount 2'!AG5</f>
        <v>302.22517499999998</v>
      </c>
      <c r="AI105" s="12">
        <f>AI5*'Discount 2'!AH5</f>
        <v>302.22517499999998</v>
      </c>
      <c r="AJ105" s="12">
        <f>AJ5*'Discount 2'!AI5</f>
        <v>302.22517499999998</v>
      </c>
      <c r="AK105" s="12">
        <f>AK5*'Discount 2'!AJ5</f>
        <v>310.18950000000001</v>
      </c>
      <c r="AL105" s="12">
        <f>AL5*'Discount 2'!AK5</f>
        <v>310.18950000000001</v>
      </c>
      <c r="AM105" s="12">
        <f>AM5*'Discount 2'!AL5</f>
        <v>310.18950000000001</v>
      </c>
      <c r="AN105" s="12">
        <f>AN5*'Discount 2'!AM5</f>
        <v>314.84234249999997</v>
      </c>
      <c r="AO105" s="12">
        <f>AO5*'Discount 2'!AN5</f>
        <v>314.84234249999997</v>
      </c>
      <c r="AP105" s="12">
        <f>AP5*'Discount 2'!AO5</f>
        <v>314.84234249999997</v>
      </c>
      <c r="AQ105" s="12">
        <f>AQ5*'Discount 2'!AP5</f>
        <v>314.84234249999997</v>
      </c>
      <c r="AR105" s="12">
        <f>AR5*'Discount 2'!AQ5</f>
        <v>310.58771624999997</v>
      </c>
      <c r="AS105" s="12">
        <f>AS5*'Discount 2'!AR5</f>
        <v>310.58771624999997</v>
      </c>
      <c r="AT105" s="12">
        <f>AT5*'Discount 2'!AS5</f>
        <v>310.58771624999997</v>
      </c>
      <c r="AU105" s="12">
        <f>AU5*'Discount 2'!AT5</f>
        <v>316.79947057499999</v>
      </c>
      <c r="AV105" s="12">
        <f>AV5*'Discount 2'!AU5</f>
        <v>316.79947057499999</v>
      </c>
      <c r="AW105" s="12">
        <f>AW5*'Discount 2'!AV5</f>
        <v>310.18950000000001</v>
      </c>
      <c r="AX105" s="12">
        <f>AX5*'Discount 2'!AW5</f>
        <v>310.18950000000001</v>
      </c>
      <c r="AY105" s="12">
        <f>AY5*'Discount 2'!AX5</f>
        <v>310.18950000000001</v>
      </c>
      <c r="AZ105" s="12">
        <f>AZ5*'Discount 2'!AY5</f>
        <v>314.84234249999997</v>
      </c>
      <c r="BA105" s="12">
        <f>BA5*'Discount 2'!AZ5</f>
        <v>314.84234249999997</v>
      </c>
      <c r="BB105" s="12">
        <f>BB5*'Discount 2'!BA5</f>
        <v>314.84234249999997</v>
      </c>
      <c r="BC105" s="12">
        <f>BC5*'Discount 2'!BB5</f>
        <v>353.13397874999993</v>
      </c>
      <c r="BD105" s="12">
        <f>BD5*'Discount 2'!BC5</f>
        <v>348.87935249999992</v>
      </c>
      <c r="BE105" s="12">
        <f>BE5*'Discount 2'!BD5</f>
        <v>348.87935249999992</v>
      </c>
      <c r="BF105" s="12">
        <f>BF5*'Discount 2'!BE5</f>
        <v>348.87935249999992</v>
      </c>
      <c r="BG105" s="12">
        <f>BG5*'Discount 2'!BF5</f>
        <v>355.85693954999994</v>
      </c>
      <c r="BH105" s="12">
        <f>BH5*'Discount 2'!BG5</f>
        <v>355.85693954999994</v>
      </c>
      <c r="BI105" s="12">
        <f>BI5*'Discount 2'!BH5</f>
        <v>310.18950000000001</v>
      </c>
      <c r="BJ105" s="12">
        <f>BJ5*'Discount 2'!BI5</f>
        <v>310.18950000000001</v>
      </c>
      <c r="BK105" s="12">
        <f>BK5*'Discount 2'!BJ5</f>
        <v>310.18950000000001</v>
      </c>
      <c r="BL105" s="12">
        <f>BL5*'Discount 2'!BK5</f>
        <v>314.84234249999997</v>
      </c>
      <c r="BM105" s="12">
        <f>BM5*'Discount 2'!BL5</f>
        <v>314.84234249999997</v>
      </c>
      <c r="BN105" s="12">
        <f>BN5*'Discount 2'!BM5</f>
        <v>314.84234249999997</v>
      </c>
      <c r="BO105" s="12">
        <f>BO5*'Discount 2'!BN5</f>
        <v>353.13397874999993</v>
      </c>
      <c r="BP105" s="12">
        <f>BP5*'Discount 2'!BO5</f>
        <v>348.87935249999992</v>
      </c>
      <c r="BQ105" s="12">
        <f>BQ5*'Discount 2'!BP5</f>
        <v>348.87935249999992</v>
      </c>
      <c r="BR105" s="12">
        <f>BR5*'Discount 2'!BQ5</f>
        <v>348.87935249999992</v>
      </c>
      <c r="BS105" s="12">
        <f>BS5*'Discount 2'!BR5</f>
        <v>355.85693954999994</v>
      </c>
      <c r="BT105" s="12">
        <f>BT5*'Discount 2'!BS5</f>
        <v>355.85693954999994</v>
      </c>
      <c r="BU105" s="12">
        <f>BU5*'Discount 2'!BT5</f>
        <v>377.73780161355</v>
      </c>
      <c r="BV105" s="12">
        <f>BV5*'Discount 2'!BU5</f>
        <v>377.73780161355</v>
      </c>
      <c r="BW105" s="12">
        <f>BW5*'Discount 2'!BV5</f>
        <v>377.73780161355</v>
      </c>
      <c r="BX105" s="12">
        <f>BX5*'Discount 2'!BW5</f>
        <v>377.73780161355</v>
      </c>
      <c r="BY105" s="12">
        <f>BY5*'Discount 2'!BX5</f>
        <v>377.73780161355</v>
      </c>
      <c r="BZ105" s="12">
        <f>BZ5*'Discount 2'!BY5</f>
        <v>377.73780161355</v>
      </c>
      <c r="CA105" s="12">
        <f>CA5*'Discount 2'!BZ5</f>
        <v>424.42449619499996</v>
      </c>
      <c r="CB105" s="12">
        <f>CB5*'Discount 2'!CA5</f>
        <v>415.93600627110004</v>
      </c>
      <c r="CC105" s="12">
        <f>CC5*'Discount 2'!CB5</f>
        <v>401.37824605161154</v>
      </c>
      <c r="CD105" s="12">
        <f>CD5*'Discount 2'!CC5</f>
        <v>401.37824605161154</v>
      </c>
      <c r="CE105" s="12">
        <f>CE5*'Discount 2'!CD5</f>
        <v>401.37824605161154</v>
      </c>
      <c r="CF105" s="12">
        <f>CF5*'Discount 2'!CE5</f>
        <v>401.37824605161154</v>
      </c>
      <c r="CG105" s="12">
        <f t="shared" si="48"/>
        <v>826.2</v>
      </c>
      <c r="CH105" s="12">
        <f t="shared" si="49"/>
        <v>826.2</v>
      </c>
      <c r="CI105" s="12">
        <f t="shared" si="50"/>
        <v>846.73350000000005</v>
      </c>
      <c r="CJ105" s="12">
        <f t="shared" si="51"/>
        <v>842.54174999999987</v>
      </c>
      <c r="CK105" s="12">
        <f t="shared" si="52"/>
        <v>3341.6752499999993</v>
      </c>
      <c r="CL105" s="12">
        <f t="shared" si="53"/>
        <v>892.84275000000002</v>
      </c>
      <c r="CM105" s="12">
        <f t="shared" si="54"/>
        <v>919.62803250000002</v>
      </c>
      <c r="CN105" s="12">
        <f t="shared" si="55"/>
        <v>910.99302749999993</v>
      </c>
      <c r="CO105" s="12">
        <f t="shared" si="56"/>
        <v>906.67552499999988</v>
      </c>
      <c r="CP105" s="12">
        <f t="shared" si="57"/>
        <v>3630.1393350000003</v>
      </c>
      <c r="CQ105" s="12">
        <f t="shared" si="58"/>
        <v>930.56850000000009</v>
      </c>
      <c r="CR105" s="12">
        <f t="shared" si="59"/>
        <v>944.52702749999992</v>
      </c>
      <c r="CS105" s="12">
        <f t="shared" si="60"/>
        <v>936.01777499999992</v>
      </c>
      <c r="CT105" s="12">
        <f t="shared" si="61"/>
        <v>944.18665739999994</v>
      </c>
      <c r="CU105" s="12">
        <f t="shared" si="62"/>
        <v>3755.2999599000004</v>
      </c>
      <c r="CV105" s="12">
        <f t="shared" si="63"/>
        <v>930.56850000000009</v>
      </c>
      <c r="CW105" s="12">
        <f t="shared" si="64"/>
        <v>944.52702749999992</v>
      </c>
      <c r="CX105" s="12">
        <f t="shared" si="65"/>
        <v>1050.8926837499998</v>
      </c>
      <c r="CY105" s="12">
        <f t="shared" si="66"/>
        <v>1060.5932315999999</v>
      </c>
      <c r="CZ105" s="12">
        <f t="shared" si="67"/>
        <v>3986.5814428500003</v>
      </c>
      <c r="DA105" s="12">
        <f t="shared" si="68"/>
        <v>930.56850000000009</v>
      </c>
      <c r="DB105" s="12">
        <f t="shared" si="69"/>
        <v>944.52702749999992</v>
      </c>
      <c r="DC105" s="12">
        <f t="shared" si="70"/>
        <v>1050.8926837499998</v>
      </c>
      <c r="DD105" s="12">
        <f t="shared" si="71"/>
        <v>1060.5932315999999</v>
      </c>
      <c r="DE105" s="12">
        <f t="shared" si="72"/>
        <v>3986.5814428500003</v>
      </c>
      <c r="DF105" s="12">
        <f t="shared" si="73"/>
        <v>1133.2134048406501</v>
      </c>
      <c r="DG105" s="12">
        <f t="shared" si="74"/>
        <v>1133.2134048406501</v>
      </c>
      <c r="DH105" s="12">
        <f t="shared" si="75"/>
        <v>1241.7387485177114</v>
      </c>
      <c r="DI105" s="12">
        <f t="shared" si="76"/>
        <v>1204.1347381548346</v>
      </c>
      <c r="DJ105" s="12">
        <f t="shared" si="77"/>
        <v>4712.3002963538447</v>
      </c>
      <c r="DK105" s="12">
        <f>SUM(M105:CHOOSE(YTD,M105,N105,O105,P105,Q105,R105,S105,T105,U105,V105,W105,X105))</f>
        <v>826.2</v>
      </c>
      <c r="DL105" s="12">
        <f>SUM(Y105:CHOOSE(YTD,Y105,Z105,AA105,AB105,AC105,AD105,AE105,AF105,AG105,AH105,AI105,AJ105))</f>
        <v>892.84275000000002</v>
      </c>
      <c r="DM105" s="12">
        <f>SUM(AK105:CHOOSE(YTD,AK105,AL105,AM105,AN105,AO105,AP105,AQ105,AR105,AS105,AT105,AU105,AV105))</f>
        <v>930.56850000000009</v>
      </c>
      <c r="DN105" s="12">
        <f>SUM(AW105:CHOOSE(YTD,AW105,AX105,AY105,AZ105,BA105,BB105,BC105,BD105,BE105,BF105,BG105,BH105))</f>
        <v>930.56850000000009</v>
      </c>
      <c r="DO105" s="12">
        <f>SUM(BI105:CHOOSE(YTD,BI105,BJ105,BK105,BL105,BM105,BN105,BO105,BP105,BQ105,BR105,BS105,BT105))</f>
        <v>930.56850000000009</v>
      </c>
      <c r="DP105" s="12">
        <f>SUM(BU105:CHOOSE(YTD,BU105,BV105,BW105,BX105,BY105,BZ105,CA105,CB105,CC105,CD105,CE105,CF105))</f>
        <v>1133.2134048406501</v>
      </c>
    </row>
    <row r="106" spans="1:120" x14ac:dyDescent="0.15">
      <c r="A106" s="12" t="str">
        <f t="shared" si="114"/>
        <v>Discount 2</v>
      </c>
      <c r="B106" s="12" t="str">
        <f t="shared" ref="B106:K106" si="117">B56</f>
        <v>SKU5</v>
      </c>
      <c r="C106" s="12" t="str">
        <f t="shared" si="117"/>
        <v>SKUName5</v>
      </c>
      <c r="D106" s="12" t="str">
        <f t="shared" si="117"/>
        <v>Brand 1</v>
      </c>
      <c r="E106" s="12" t="str">
        <f t="shared" si="117"/>
        <v>Segment 1</v>
      </c>
      <c r="F106" s="12" t="str">
        <f t="shared" si="117"/>
        <v>Business Unit 1</v>
      </c>
      <c r="G106" s="12">
        <f t="shared" si="117"/>
        <v>0</v>
      </c>
      <c r="H106" s="12">
        <f t="shared" si="117"/>
        <v>0</v>
      </c>
      <c r="I106" s="12">
        <f t="shared" si="117"/>
        <v>0</v>
      </c>
      <c r="J106" s="12">
        <f t="shared" si="117"/>
        <v>0</v>
      </c>
      <c r="K106" s="12">
        <f t="shared" si="117"/>
        <v>0</v>
      </c>
      <c r="M106" s="12">
        <f>M6*'Discount 2'!L6</f>
        <v>26.25</v>
      </c>
      <c r="N106" s="12">
        <f>N6*'Discount 2'!M6</f>
        <v>26.25</v>
      </c>
      <c r="O106" s="12">
        <f>O6*'Discount 2'!N6</f>
        <v>26.25</v>
      </c>
      <c r="P106" s="12">
        <f>P6*'Discount 2'!O6</f>
        <v>26.25</v>
      </c>
      <c r="Q106" s="12">
        <f>Q6*'Discount 2'!P6</f>
        <v>26.25</v>
      </c>
      <c r="R106" s="12">
        <f>R6*'Discount 2'!Q6</f>
        <v>26.25</v>
      </c>
      <c r="S106" s="12">
        <f>S6*'Discount 2'!R6</f>
        <v>27.168750000000003</v>
      </c>
      <c r="T106" s="12">
        <f>T6*'Discount 2'!S6</f>
        <v>26.651250000000001</v>
      </c>
      <c r="U106" s="12">
        <f>U6*'Discount 2'!T6</f>
        <v>26.651250000000001</v>
      </c>
      <c r="V106" s="12">
        <f>V6*'Discount 2'!U6</f>
        <v>26.651250000000001</v>
      </c>
      <c r="W106" s="12">
        <f>W6*'Discount 2'!V6</f>
        <v>26.651250000000001</v>
      </c>
      <c r="X106" s="12">
        <f>X6*'Discount 2'!W6</f>
        <v>26.651250000000001</v>
      </c>
      <c r="Y106" s="12">
        <f>Y6*'Discount 2'!X6</f>
        <v>28.462500000000002</v>
      </c>
      <c r="Z106" s="12">
        <f>Z6*'Discount 2'!Y6</f>
        <v>28.462500000000002</v>
      </c>
      <c r="AA106" s="12">
        <f>AA6*'Discount 2'!Z6</f>
        <v>28.462500000000002</v>
      </c>
      <c r="AB106" s="12">
        <f>AB6*'Discount 2'!AA6</f>
        <v>29.316375000000001</v>
      </c>
      <c r="AC106" s="12">
        <f>AC6*'Discount 2'!AB6</f>
        <v>29.316375000000001</v>
      </c>
      <c r="AD106" s="12">
        <f>AD6*'Discount 2'!AC6</f>
        <v>29.316375000000001</v>
      </c>
      <c r="AE106" s="12">
        <f>AE6*'Discount 2'!AD6</f>
        <v>29.316375000000001</v>
      </c>
      <c r="AF106" s="12">
        <f>AF6*'Discount 2'!AE6</f>
        <v>28.783350000000002</v>
      </c>
      <c r="AG106" s="12">
        <f>AG6*'Discount 2'!AF6</f>
        <v>28.783350000000002</v>
      </c>
      <c r="AH106" s="12">
        <f>AH6*'Discount 2'!AG6</f>
        <v>28.783350000000002</v>
      </c>
      <c r="AI106" s="12">
        <f>AI6*'Discount 2'!AH6</f>
        <v>28.783350000000002</v>
      </c>
      <c r="AJ106" s="12">
        <f>AJ6*'Discount 2'!AI6</f>
        <v>28.783350000000002</v>
      </c>
      <c r="AK106" s="12">
        <f>AK6*'Discount 2'!AJ6</f>
        <v>29.497499999999999</v>
      </c>
      <c r="AL106" s="12">
        <f>AL6*'Discount 2'!AK6</f>
        <v>29.497499999999999</v>
      </c>
      <c r="AM106" s="12">
        <f>AM6*'Discount 2'!AL6</f>
        <v>29.497499999999999</v>
      </c>
      <c r="AN106" s="12">
        <f>AN6*'Discount 2'!AM6</f>
        <v>29.939962499999996</v>
      </c>
      <c r="AO106" s="12">
        <f>AO6*'Discount 2'!AN6</f>
        <v>29.939962499999996</v>
      </c>
      <c r="AP106" s="12">
        <f>AP6*'Discount 2'!AO6</f>
        <v>29.939962499999996</v>
      </c>
      <c r="AQ106" s="12">
        <f>AQ6*'Discount 2'!AP6</f>
        <v>29.939962499999996</v>
      </c>
      <c r="AR106" s="12">
        <f>AR6*'Discount 2'!AQ6</f>
        <v>29.414699999999996</v>
      </c>
      <c r="AS106" s="12">
        <f>AS6*'Discount 2'!AR6</f>
        <v>29.414699999999996</v>
      </c>
      <c r="AT106" s="12">
        <f>AT6*'Discount 2'!AS6</f>
        <v>29.414699999999996</v>
      </c>
      <c r="AU106" s="12">
        <f>AU6*'Discount 2'!AT6</f>
        <v>30.002993999999997</v>
      </c>
      <c r="AV106" s="12">
        <f>AV6*'Discount 2'!AU6</f>
        <v>30.002993999999997</v>
      </c>
      <c r="AW106" s="12">
        <f>AW6*'Discount 2'!AV6</f>
        <v>29.497499999999999</v>
      </c>
      <c r="AX106" s="12">
        <f>AX6*'Discount 2'!AW6</f>
        <v>29.497499999999999</v>
      </c>
      <c r="AY106" s="12">
        <f>AY6*'Discount 2'!AX6</f>
        <v>29.497499999999999</v>
      </c>
      <c r="AZ106" s="12">
        <f>AZ6*'Discount 2'!AY6</f>
        <v>29.939962499999996</v>
      </c>
      <c r="BA106" s="12">
        <f>BA6*'Discount 2'!AZ6</f>
        <v>29.939962499999996</v>
      </c>
      <c r="BB106" s="12">
        <f>BB6*'Discount 2'!BA6</f>
        <v>29.939962499999996</v>
      </c>
      <c r="BC106" s="12">
        <f>BC6*'Discount 2'!BB6</f>
        <v>33.616799999999998</v>
      </c>
      <c r="BD106" s="12">
        <f>BD6*'Discount 2'!BC6</f>
        <v>32.828906249999996</v>
      </c>
      <c r="BE106" s="12">
        <f>BE6*'Discount 2'!BD6</f>
        <v>32.828906249999996</v>
      </c>
      <c r="BF106" s="12">
        <f>BF6*'Discount 2'!BE6</f>
        <v>32.828906249999996</v>
      </c>
      <c r="BG106" s="12">
        <f>BG6*'Discount 2'!BF6</f>
        <v>33.485484374999999</v>
      </c>
      <c r="BH106" s="12">
        <f>BH6*'Discount 2'!BG6</f>
        <v>33.485484374999999</v>
      </c>
      <c r="BI106" s="12">
        <f>BI6*'Discount 2'!BH6</f>
        <v>29.497499999999999</v>
      </c>
      <c r="BJ106" s="12">
        <f>BJ6*'Discount 2'!BI6</f>
        <v>29.497499999999999</v>
      </c>
      <c r="BK106" s="12">
        <f>BK6*'Discount 2'!BJ6</f>
        <v>29.497499999999999</v>
      </c>
      <c r="BL106" s="12">
        <f>BL6*'Discount 2'!BK6</f>
        <v>29.939962499999996</v>
      </c>
      <c r="BM106" s="12">
        <f>BM6*'Discount 2'!BL6</f>
        <v>29.939962499999996</v>
      </c>
      <c r="BN106" s="12">
        <f>BN6*'Discount 2'!BM6</f>
        <v>29.939962499999996</v>
      </c>
      <c r="BO106" s="12">
        <f>BO6*'Discount 2'!BN6</f>
        <v>33.616799999999998</v>
      </c>
      <c r="BP106" s="12">
        <f>BP6*'Discount 2'!BO6</f>
        <v>32.828906249999996</v>
      </c>
      <c r="BQ106" s="12">
        <f>BQ6*'Discount 2'!BP6</f>
        <v>32.828906249999996</v>
      </c>
      <c r="BR106" s="12">
        <f>BR6*'Discount 2'!BQ6</f>
        <v>32.828906249999996</v>
      </c>
      <c r="BS106" s="12">
        <f>BS6*'Discount 2'!BR6</f>
        <v>33.485484374999999</v>
      </c>
      <c r="BT106" s="12">
        <f>BT6*'Discount 2'!BS6</f>
        <v>33.485484374999999</v>
      </c>
      <c r="BU106" s="12">
        <f>BU6*'Discount 2'!BT6</f>
        <v>35.892688875749997</v>
      </c>
      <c r="BV106" s="12">
        <f>BV6*'Discount 2'!BU6</f>
        <v>35.892688875749997</v>
      </c>
      <c r="BW106" s="12">
        <f>BW6*'Discount 2'!BV6</f>
        <v>35.892688875749997</v>
      </c>
      <c r="BX106" s="12">
        <f>BX6*'Discount 2'!BW6</f>
        <v>35.892688875749997</v>
      </c>
      <c r="BY106" s="12">
        <f>BY6*'Discount 2'!BX6</f>
        <v>35.892688875749997</v>
      </c>
      <c r="BZ106" s="12">
        <f>BZ6*'Discount 2'!BY6</f>
        <v>35.892688875749997</v>
      </c>
      <c r="CA106" s="12">
        <f>CA6*'Discount 2'!BZ6</f>
        <v>40.346526181499996</v>
      </c>
      <c r="CB106" s="12">
        <f>CB6*'Discount 2'!CA6</f>
        <v>39.298564462499996</v>
      </c>
      <c r="CC106" s="12">
        <f>CC6*'Discount 2'!CB6</f>
        <v>37.923114706312496</v>
      </c>
      <c r="CD106" s="12">
        <f>CD6*'Discount 2'!CC6</f>
        <v>37.923114706312496</v>
      </c>
      <c r="CE106" s="12">
        <f>CE6*'Discount 2'!CD6</f>
        <v>37.923114706312496</v>
      </c>
      <c r="CF106" s="12">
        <f>CF6*'Discount 2'!CE6</f>
        <v>37.923114706312496</v>
      </c>
      <c r="CG106" s="12">
        <f t="shared" si="48"/>
        <v>78.75</v>
      </c>
      <c r="CH106" s="12">
        <f t="shared" si="49"/>
        <v>78.75</v>
      </c>
      <c r="CI106" s="12">
        <f t="shared" si="50"/>
        <v>80.471250000000012</v>
      </c>
      <c r="CJ106" s="12">
        <f t="shared" si="51"/>
        <v>79.953749999999999</v>
      </c>
      <c r="CK106" s="12">
        <f t="shared" si="52"/>
        <v>317.92500000000001</v>
      </c>
      <c r="CL106" s="12">
        <f t="shared" si="53"/>
        <v>85.387500000000003</v>
      </c>
      <c r="CM106" s="12">
        <f t="shared" si="54"/>
        <v>87.949125000000009</v>
      </c>
      <c r="CN106" s="12">
        <f t="shared" si="55"/>
        <v>86.883075000000005</v>
      </c>
      <c r="CO106" s="12">
        <f t="shared" si="56"/>
        <v>86.35005000000001</v>
      </c>
      <c r="CP106" s="12">
        <f t="shared" si="57"/>
        <v>346.56974999999994</v>
      </c>
      <c r="CQ106" s="12">
        <f t="shared" si="58"/>
        <v>88.492499999999993</v>
      </c>
      <c r="CR106" s="12">
        <f t="shared" si="59"/>
        <v>89.819887499999993</v>
      </c>
      <c r="CS106" s="12">
        <f t="shared" si="60"/>
        <v>88.769362499999986</v>
      </c>
      <c r="CT106" s="12">
        <f t="shared" si="61"/>
        <v>89.420687999999998</v>
      </c>
      <c r="CU106" s="12">
        <f t="shared" si="62"/>
        <v>356.50243799999998</v>
      </c>
      <c r="CV106" s="12">
        <f t="shared" si="63"/>
        <v>88.492499999999993</v>
      </c>
      <c r="CW106" s="12">
        <f t="shared" si="64"/>
        <v>89.819887499999993</v>
      </c>
      <c r="CX106" s="12">
        <f t="shared" si="65"/>
        <v>99.274612499999989</v>
      </c>
      <c r="CY106" s="12">
        <f t="shared" si="66"/>
        <v>99.799874999999986</v>
      </c>
      <c r="CZ106" s="12">
        <f t="shared" si="67"/>
        <v>377.38687499999997</v>
      </c>
      <c r="DA106" s="12">
        <f t="shared" si="68"/>
        <v>88.492499999999993</v>
      </c>
      <c r="DB106" s="12">
        <f t="shared" si="69"/>
        <v>89.819887499999993</v>
      </c>
      <c r="DC106" s="12">
        <f t="shared" si="70"/>
        <v>99.274612499999989</v>
      </c>
      <c r="DD106" s="12">
        <f t="shared" si="71"/>
        <v>99.799874999999986</v>
      </c>
      <c r="DE106" s="12">
        <f t="shared" si="72"/>
        <v>377.38687499999997</v>
      </c>
      <c r="DF106" s="12">
        <f t="shared" si="73"/>
        <v>107.67806662724999</v>
      </c>
      <c r="DG106" s="12">
        <f t="shared" si="74"/>
        <v>107.67806662724999</v>
      </c>
      <c r="DH106" s="12">
        <f t="shared" si="75"/>
        <v>117.5682053503125</v>
      </c>
      <c r="DI106" s="12">
        <f t="shared" si="76"/>
        <v>113.76934411893748</v>
      </c>
      <c r="DJ106" s="12">
        <f t="shared" si="77"/>
        <v>446.69368272374999</v>
      </c>
      <c r="DK106" s="12">
        <f>SUM(M106:CHOOSE(YTD,M106,N106,O106,P106,Q106,R106,S106,T106,U106,V106,W106,X106))</f>
        <v>78.75</v>
      </c>
      <c r="DL106" s="12">
        <f>SUM(Y106:CHOOSE(YTD,Y106,Z106,AA106,AB106,AC106,AD106,AE106,AF106,AG106,AH106,AI106,AJ106))</f>
        <v>85.387500000000003</v>
      </c>
      <c r="DM106" s="12">
        <f>SUM(AK106:CHOOSE(YTD,AK106,AL106,AM106,AN106,AO106,AP106,AQ106,AR106,AS106,AT106,AU106,AV106))</f>
        <v>88.492499999999993</v>
      </c>
      <c r="DN106" s="12">
        <f>SUM(AW106:CHOOSE(YTD,AW106,AX106,AY106,AZ106,BA106,BB106,BC106,BD106,BE106,BF106,BG106,BH106))</f>
        <v>88.492499999999993</v>
      </c>
      <c r="DO106" s="12">
        <f>SUM(BI106:CHOOSE(YTD,BI106,BJ106,BK106,BL106,BM106,BN106,BO106,BP106,BQ106,BR106,BS106,BT106))</f>
        <v>88.492499999999993</v>
      </c>
      <c r="DP106" s="12">
        <f>SUM(BU106:CHOOSE(YTD,BU106,BV106,BW106,BX106,BY106,BZ106,CA106,CB106,CC106,CD106,CE106,CF106))</f>
        <v>107.67806662724999</v>
      </c>
    </row>
    <row r="107" spans="1:120" x14ac:dyDescent="0.15">
      <c r="A107" s="12" t="str">
        <f t="shared" si="114"/>
        <v>Discount 2</v>
      </c>
      <c r="B107" s="12" t="str">
        <f t="shared" ref="B107:K107" si="118">B57</f>
        <v>SKU6</v>
      </c>
      <c r="C107" s="12" t="str">
        <f t="shared" si="118"/>
        <v>SKUName6</v>
      </c>
      <c r="D107" s="12" t="str">
        <f t="shared" si="118"/>
        <v>Brand 2</v>
      </c>
      <c r="E107" s="12" t="str">
        <f t="shared" si="118"/>
        <v>Segment 1</v>
      </c>
      <c r="F107" s="12" t="str">
        <f t="shared" si="118"/>
        <v>Business Unit 1</v>
      </c>
      <c r="G107" s="12">
        <f t="shared" si="118"/>
        <v>0</v>
      </c>
      <c r="H107" s="12">
        <f t="shared" si="118"/>
        <v>0</v>
      </c>
      <c r="I107" s="12">
        <f t="shared" si="118"/>
        <v>0</v>
      </c>
      <c r="J107" s="12">
        <f t="shared" si="118"/>
        <v>0</v>
      </c>
      <c r="K107" s="12">
        <f t="shared" si="118"/>
        <v>0</v>
      </c>
      <c r="M107" s="12">
        <f>M7*'Discount 2'!L7</f>
        <v>51</v>
      </c>
      <c r="N107" s="12">
        <f>N7*'Discount 2'!M7</f>
        <v>51</v>
      </c>
      <c r="O107" s="12">
        <f>O7*'Discount 2'!N7</f>
        <v>51</v>
      </c>
      <c r="P107" s="12">
        <f>P7*'Discount 2'!O7</f>
        <v>51</v>
      </c>
      <c r="Q107" s="12">
        <f>Q7*'Discount 2'!P7</f>
        <v>51</v>
      </c>
      <c r="R107" s="12">
        <f>R7*'Discount 2'!Q7</f>
        <v>51</v>
      </c>
      <c r="S107" s="12">
        <f>S7*'Discount 2'!R7</f>
        <v>52.784999999999997</v>
      </c>
      <c r="T107" s="12">
        <f>T7*'Discount 2'!S7</f>
        <v>52.784999999999997</v>
      </c>
      <c r="U107" s="12">
        <f>U7*'Discount 2'!T7</f>
        <v>52.784999999999997</v>
      </c>
      <c r="V107" s="12">
        <f>V7*'Discount 2'!U7</f>
        <v>52.784999999999997</v>
      </c>
      <c r="W107" s="12">
        <f>W7*'Discount 2'!V7</f>
        <v>52.784999999999997</v>
      </c>
      <c r="X107" s="12">
        <f>X7*'Discount 2'!W7</f>
        <v>52.784999999999997</v>
      </c>
      <c r="Y107" s="12">
        <f>Y7*'Discount 2'!X7</f>
        <v>56.304000000000002</v>
      </c>
      <c r="Z107" s="12">
        <f>Z7*'Discount 2'!Y7</f>
        <v>56.304000000000002</v>
      </c>
      <c r="AA107" s="12">
        <f>AA7*'Discount 2'!Z7</f>
        <v>56.304000000000002</v>
      </c>
      <c r="AB107" s="12">
        <f>AB7*'Discount 2'!AA7</f>
        <v>57.993120000000005</v>
      </c>
      <c r="AC107" s="12">
        <f>AC7*'Discount 2'!AB7</f>
        <v>57.993120000000005</v>
      </c>
      <c r="AD107" s="12">
        <f>AD7*'Discount 2'!AC7</f>
        <v>57.993120000000005</v>
      </c>
      <c r="AE107" s="12">
        <f>AE7*'Discount 2'!AD7</f>
        <v>57.993120000000005</v>
      </c>
      <c r="AF107" s="12">
        <f>AF7*'Discount 2'!AE7</f>
        <v>57.993120000000005</v>
      </c>
      <c r="AG107" s="12">
        <f>AG7*'Discount 2'!AF7</f>
        <v>57.993120000000005</v>
      </c>
      <c r="AH107" s="12">
        <f>AH7*'Discount 2'!AG7</f>
        <v>57.993120000000005</v>
      </c>
      <c r="AI107" s="12">
        <f>AI7*'Discount 2'!AH7</f>
        <v>57.993120000000005</v>
      </c>
      <c r="AJ107" s="12">
        <f>AJ7*'Discount 2'!AI7</f>
        <v>57.993120000000005</v>
      </c>
      <c r="AK107" s="12">
        <f>AK7*'Discount 2'!AJ7</f>
        <v>56.304000000000002</v>
      </c>
      <c r="AL107" s="12">
        <f>AL7*'Discount 2'!AK7</f>
        <v>56.304000000000002</v>
      </c>
      <c r="AM107" s="12">
        <f>AM7*'Discount 2'!AL7</f>
        <v>56.304000000000002</v>
      </c>
      <c r="AN107" s="12">
        <f>AN7*'Discount 2'!AM7</f>
        <v>57.148559999999989</v>
      </c>
      <c r="AO107" s="12">
        <f>AO7*'Discount 2'!AN7</f>
        <v>57.148559999999989</v>
      </c>
      <c r="AP107" s="12">
        <f>AP7*'Discount 2'!AO7</f>
        <v>57.148559999999989</v>
      </c>
      <c r="AQ107" s="12">
        <f>AQ7*'Discount 2'!AP7</f>
        <v>57.148559999999989</v>
      </c>
      <c r="AR107" s="12">
        <f>AR7*'Discount 2'!AQ7</f>
        <v>57.148559999999989</v>
      </c>
      <c r="AS107" s="12">
        <f>AS7*'Discount 2'!AR7</f>
        <v>57.148559999999989</v>
      </c>
      <c r="AT107" s="12">
        <f>AT7*'Discount 2'!AS7</f>
        <v>57.148559999999989</v>
      </c>
      <c r="AU107" s="12">
        <f>AU7*'Discount 2'!AT7</f>
        <v>58.291531199999987</v>
      </c>
      <c r="AV107" s="12">
        <f>AV7*'Discount 2'!AU7</f>
        <v>58.291531199999987</v>
      </c>
      <c r="AW107" s="12">
        <f>AW7*'Discount 2'!AV7</f>
        <v>56.304000000000002</v>
      </c>
      <c r="AX107" s="12">
        <f>AX7*'Discount 2'!AW7</f>
        <v>56.304000000000002</v>
      </c>
      <c r="AY107" s="12">
        <f>AY7*'Discount 2'!AX7</f>
        <v>56.304000000000002</v>
      </c>
      <c r="AZ107" s="12">
        <f>AZ7*'Discount 2'!AY7</f>
        <v>57.148559999999989</v>
      </c>
      <c r="BA107" s="12">
        <f>BA7*'Discount 2'!AZ7</f>
        <v>57.148559999999989</v>
      </c>
      <c r="BB107" s="12">
        <f>BB7*'Discount 2'!BA7</f>
        <v>57.148559999999989</v>
      </c>
      <c r="BC107" s="12">
        <f>BC7*'Discount 2'!BB7</f>
        <v>64.292129999999986</v>
      </c>
      <c r="BD107" s="12">
        <f>BD7*'Discount 2'!BC7</f>
        <v>64.292129999999986</v>
      </c>
      <c r="BE107" s="12">
        <f>BE7*'Discount 2'!BD7</f>
        <v>64.292129999999986</v>
      </c>
      <c r="BF107" s="12">
        <f>BF7*'Discount 2'!BE7</f>
        <v>64.292129999999986</v>
      </c>
      <c r="BG107" s="12">
        <f>BG7*'Discount 2'!BF7</f>
        <v>65.577972599999995</v>
      </c>
      <c r="BH107" s="12">
        <f>BH7*'Discount 2'!BG7</f>
        <v>65.577972599999995</v>
      </c>
      <c r="BI107" s="12">
        <f>BI7*'Discount 2'!BH7</f>
        <v>56.304000000000002</v>
      </c>
      <c r="BJ107" s="12">
        <f>BJ7*'Discount 2'!BI7</f>
        <v>56.304000000000002</v>
      </c>
      <c r="BK107" s="12">
        <f>BK7*'Discount 2'!BJ7</f>
        <v>56.304000000000002</v>
      </c>
      <c r="BL107" s="12">
        <f>BL7*'Discount 2'!BK7</f>
        <v>57.148559999999989</v>
      </c>
      <c r="BM107" s="12">
        <f>BM7*'Discount 2'!BL7</f>
        <v>57.148559999999989</v>
      </c>
      <c r="BN107" s="12">
        <f>BN7*'Discount 2'!BM7</f>
        <v>57.148559999999989</v>
      </c>
      <c r="BO107" s="12">
        <f>BO7*'Discount 2'!BN7</f>
        <v>64.292129999999986</v>
      </c>
      <c r="BP107" s="12">
        <f>BP7*'Discount 2'!BO7</f>
        <v>64.292129999999986</v>
      </c>
      <c r="BQ107" s="12">
        <f>BQ7*'Discount 2'!BP7</f>
        <v>64.292129999999986</v>
      </c>
      <c r="BR107" s="12">
        <f>BR7*'Discount 2'!BQ7</f>
        <v>64.292129999999986</v>
      </c>
      <c r="BS107" s="12">
        <f>BS7*'Discount 2'!BR7</f>
        <v>65.577972599999995</v>
      </c>
      <c r="BT107" s="12">
        <f>BT7*'Discount 2'!BS7</f>
        <v>65.577972599999995</v>
      </c>
      <c r="BU107" s="12">
        <f>BU7*'Discount 2'!BT7</f>
        <v>67.698327047399985</v>
      </c>
      <c r="BV107" s="12">
        <f>BV7*'Discount 2'!BU7</f>
        <v>67.698327047399985</v>
      </c>
      <c r="BW107" s="12">
        <f>BW7*'Discount 2'!BV7</f>
        <v>67.698327047399985</v>
      </c>
      <c r="BX107" s="12">
        <f>BX7*'Discount 2'!BW7</f>
        <v>67.698327047399985</v>
      </c>
      <c r="BY107" s="12">
        <f>BY7*'Discount 2'!BX7</f>
        <v>67.698327047399985</v>
      </c>
      <c r="BZ107" s="12">
        <f>BZ7*'Discount 2'!BY7</f>
        <v>67.698327047399985</v>
      </c>
      <c r="CA107" s="12">
        <f>CA7*'Discount 2'!BZ7</f>
        <v>78.387536581199981</v>
      </c>
      <c r="CB107" s="12">
        <f>CB7*'Discount 2'!CA7</f>
        <v>78.387536581199981</v>
      </c>
      <c r="CC107" s="12">
        <f>CC7*'Discount 2'!CB7</f>
        <v>75.643972800857966</v>
      </c>
      <c r="CD107" s="12">
        <f>CD7*'Discount 2'!CC7</f>
        <v>75.643972800857966</v>
      </c>
      <c r="CE107" s="12">
        <f>CE7*'Discount 2'!CD7</f>
        <v>75.643972800857966</v>
      </c>
      <c r="CF107" s="12">
        <f>CF7*'Discount 2'!CE7</f>
        <v>75.643972800857966</v>
      </c>
      <c r="CG107" s="12">
        <f t="shared" si="48"/>
        <v>153</v>
      </c>
      <c r="CH107" s="12">
        <f t="shared" si="49"/>
        <v>153</v>
      </c>
      <c r="CI107" s="12">
        <f t="shared" si="50"/>
        <v>158.35499999999999</v>
      </c>
      <c r="CJ107" s="12">
        <f t="shared" si="51"/>
        <v>158.35499999999999</v>
      </c>
      <c r="CK107" s="12">
        <f t="shared" si="52"/>
        <v>622.70999999999981</v>
      </c>
      <c r="CL107" s="12">
        <f t="shared" si="53"/>
        <v>168.91200000000001</v>
      </c>
      <c r="CM107" s="12">
        <f t="shared" si="54"/>
        <v>173.97936000000001</v>
      </c>
      <c r="CN107" s="12">
        <f t="shared" si="55"/>
        <v>173.97936000000001</v>
      </c>
      <c r="CO107" s="12">
        <f t="shared" si="56"/>
        <v>173.97936000000001</v>
      </c>
      <c r="CP107" s="12">
        <f t="shared" si="57"/>
        <v>690.85007999999982</v>
      </c>
      <c r="CQ107" s="12">
        <f t="shared" si="58"/>
        <v>168.91200000000001</v>
      </c>
      <c r="CR107" s="12">
        <f t="shared" si="59"/>
        <v>171.44567999999998</v>
      </c>
      <c r="CS107" s="12">
        <f t="shared" si="60"/>
        <v>171.44567999999998</v>
      </c>
      <c r="CT107" s="12">
        <f t="shared" si="61"/>
        <v>173.73162239999996</v>
      </c>
      <c r="CU107" s="12">
        <f t="shared" si="62"/>
        <v>685.53498239999988</v>
      </c>
      <c r="CV107" s="12">
        <f t="shared" si="63"/>
        <v>168.91200000000001</v>
      </c>
      <c r="CW107" s="12">
        <f t="shared" si="64"/>
        <v>171.44567999999998</v>
      </c>
      <c r="CX107" s="12">
        <f t="shared" si="65"/>
        <v>192.87638999999996</v>
      </c>
      <c r="CY107" s="12">
        <f t="shared" si="66"/>
        <v>195.44807520000001</v>
      </c>
      <c r="CZ107" s="12">
        <f t="shared" si="67"/>
        <v>728.68214519999992</v>
      </c>
      <c r="DA107" s="12">
        <f t="shared" si="68"/>
        <v>168.91200000000001</v>
      </c>
      <c r="DB107" s="12">
        <f t="shared" si="69"/>
        <v>171.44567999999998</v>
      </c>
      <c r="DC107" s="12">
        <f t="shared" si="70"/>
        <v>192.87638999999996</v>
      </c>
      <c r="DD107" s="12">
        <f t="shared" si="71"/>
        <v>195.44807520000001</v>
      </c>
      <c r="DE107" s="12">
        <f t="shared" si="72"/>
        <v>728.68214519999992</v>
      </c>
      <c r="DF107" s="12">
        <f t="shared" si="73"/>
        <v>203.09498114219997</v>
      </c>
      <c r="DG107" s="12">
        <f t="shared" si="74"/>
        <v>203.09498114219997</v>
      </c>
      <c r="DH107" s="12">
        <f t="shared" si="75"/>
        <v>232.41904596325793</v>
      </c>
      <c r="DI107" s="12">
        <f t="shared" si="76"/>
        <v>226.9319184025739</v>
      </c>
      <c r="DJ107" s="12">
        <f t="shared" si="77"/>
        <v>865.54092665023154</v>
      </c>
      <c r="DK107" s="12">
        <f>SUM(M107:CHOOSE(YTD,M107,N107,O107,P107,Q107,R107,S107,T107,U107,V107,W107,X107))</f>
        <v>153</v>
      </c>
      <c r="DL107" s="12">
        <f>SUM(Y107:CHOOSE(YTD,Y107,Z107,AA107,AB107,AC107,AD107,AE107,AF107,AG107,AH107,AI107,AJ107))</f>
        <v>168.91200000000001</v>
      </c>
      <c r="DM107" s="12">
        <f>SUM(AK107:CHOOSE(YTD,AK107,AL107,AM107,AN107,AO107,AP107,AQ107,AR107,AS107,AT107,AU107,AV107))</f>
        <v>168.91200000000001</v>
      </c>
      <c r="DN107" s="12">
        <f>SUM(AW107:CHOOSE(YTD,AW107,AX107,AY107,AZ107,BA107,BB107,BC107,BD107,BE107,BF107,BG107,BH107))</f>
        <v>168.91200000000001</v>
      </c>
      <c r="DO107" s="12">
        <f>SUM(BI107:CHOOSE(YTD,BI107,BJ107,BK107,BL107,BM107,BN107,BO107,BP107,BQ107,BR107,BS107,BT107))</f>
        <v>168.91200000000001</v>
      </c>
      <c r="DP107" s="12">
        <f>SUM(BU107:CHOOSE(YTD,BU107,BV107,BW107,BX107,BY107,BZ107,CA107,CB107,CC107,CD107,CE107,CF107))</f>
        <v>203.09498114219997</v>
      </c>
    </row>
    <row r="108" spans="1:120" x14ac:dyDescent="0.15">
      <c r="A108" s="12" t="str">
        <f t="shared" si="114"/>
        <v>Discount 2</v>
      </c>
      <c r="B108" s="12" t="str">
        <f t="shared" ref="B108:K108" si="119">B58</f>
        <v>SKU7</v>
      </c>
      <c r="C108" s="12" t="str">
        <f t="shared" si="119"/>
        <v>SKUName7</v>
      </c>
      <c r="D108" s="12" t="str">
        <f t="shared" si="119"/>
        <v>Brand 2</v>
      </c>
      <c r="E108" s="12" t="str">
        <f t="shared" si="119"/>
        <v>Segment 1</v>
      </c>
      <c r="F108" s="12" t="str">
        <f t="shared" si="119"/>
        <v>Business Unit 1</v>
      </c>
      <c r="G108" s="12">
        <f t="shared" si="119"/>
        <v>0</v>
      </c>
      <c r="H108" s="12">
        <f t="shared" si="119"/>
        <v>0</v>
      </c>
      <c r="I108" s="12">
        <f t="shared" si="119"/>
        <v>0</v>
      </c>
      <c r="J108" s="12">
        <f t="shared" si="119"/>
        <v>0</v>
      </c>
      <c r="K108" s="12">
        <f t="shared" si="119"/>
        <v>0</v>
      </c>
      <c r="M108" s="12">
        <f>M8*'Discount 2'!L8</f>
        <v>262.2</v>
      </c>
      <c r="N108" s="12">
        <f>N8*'Discount 2'!M8</f>
        <v>262.2</v>
      </c>
      <c r="O108" s="12">
        <f>O8*'Discount 2'!N8</f>
        <v>262.2</v>
      </c>
      <c r="P108" s="12">
        <f>P8*'Discount 2'!O8</f>
        <v>262.2</v>
      </c>
      <c r="Q108" s="12">
        <f>Q8*'Discount 2'!P8</f>
        <v>262.2</v>
      </c>
      <c r="R108" s="12">
        <f>R8*'Discount 2'!Q8</f>
        <v>262.2</v>
      </c>
      <c r="S108" s="12">
        <f>S8*'Discount 2'!R8</f>
        <v>271.37700000000001</v>
      </c>
      <c r="T108" s="12">
        <f>T8*'Discount 2'!S8</f>
        <v>265.47750000000002</v>
      </c>
      <c r="U108" s="12">
        <f>U8*'Discount 2'!T8</f>
        <v>265.47750000000002</v>
      </c>
      <c r="V108" s="12">
        <f>V8*'Discount 2'!U8</f>
        <v>265.47750000000002</v>
      </c>
      <c r="W108" s="12">
        <f>W8*'Discount 2'!V8</f>
        <v>265.47750000000002</v>
      </c>
      <c r="X108" s="12">
        <f>X8*'Discount 2'!W8</f>
        <v>265.47750000000002</v>
      </c>
      <c r="Y108" s="12">
        <f>Y8*'Discount 2'!X8</f>
        <v>286.12574999999998</v>
      </c>
      <c r="Z108" s="12">
        <f>Z8*'Discount 2'!Y8</f>
        <v>286.12574999999998</v>
      </c>
      <c r="AA108" s="12">
        <f>AA8*'Discount 2'!Z8</f>
        <v>286.12574999999998</v>
      </c>
      <c r="AB108" s="12">
        <f>AB8*'Discount 2'!AA8</f>
        <v>294.70952249999999</v>
      </c>
      <c r="AC108" s="12">
        <f>AC8*'Discount 2'!AB8</f>
        <v>294.70952249999999</v>
      </c>
      <c r="AD108" s="12">
        <f>AD8*'Discount 2'!AC8</f>
        <v>294.70952249999999</v>
      </c>
      <c r="AE108" s="12">
        <f>AE8*'Discount 2'!AD8</f>
        <v>294.70952249999999</v>
      </c>
      <c r="AF108" s="12">
        <f>AF8*'Discount 2'!AE8</f>
        <v>288.6330375</v>
      </c>
      <c r="AG108" s="12">
        <f>AG8*'Discount 2'!AF8</f>
        <v>288.6330375</v>
      </c>
      <c r="AH108" s="12">
        <f>AH8*'Discount 2'!AG8</f>
        <v>288.6330375</v>
      </c>
      <c r="AI108" s="12">
        <f>AI8*'Discount 2'!AH8</f>
        <v>288.6330375</v>
      </c>
      <c r="AJ108" s="12">
        <f>AJ8*'Discount 2'!AI8</f>
        <v>288.6330375</v>
      </c>
      <c r="AK108" s="12">
        <f>AK8*'Discount 2'!AJ8</f>
        <v>294.97500000000002</v>
      </c>
      <c r="AL108" s="12">
        <f>AL8*'Discount 2'!AK8</f>
        <v>294.97500000000002</v>
      </c>
      <c r="AM108" s="12">
        <f>AM8*'Discount 2'!AL8</f>
        <v>294.97500000000002</v>
      </c>
      <c r="AN108" s="12">
        <f>AN8*'Discount 2'!AM8</f>
        <v>299.39962499999996</v>
      </c>
      <c r="AO108" s="12">
        <f>AO8*'Discount 2'!AN8</f>
        <v>299.39962499999996</v>
      </c>
      <c r="AP108" s="12">
        <f>AP8*'Discount 2'!AO8</f>
        <v>299.39962499999996</v>
      </c>
      <c r="AQ108" s="12">
        <f>AQ8*'Discount 2'!AP8</f>
        <v>299.39962499999996</v>
      </c>
      <c r="AR108" s="12">
        <f>AR8*'Discount 2'!AQ8</f>
        <v>293.41163249999994</v>
      </c>
      <c r="AS108" s="12">
        <f>AS8*'Discount 2'!AR8</f>
        <v>293.41163249999994</v>
      </c>
      <c r="AT108" s="12">
        <f>AT8*'Discount 2'!AS8</f>
        <v>293.41163249999994</v>
      </c>
      <c r="AU108" s="12">
        <f>AU8*'Discount 2'!AT8</f>
        <v>299.27986514999998</v>
      </c>
      <c r="AV108" s="12">
        <f>AV8*'Discount 2'!AU8</f>
        <v>299.27986514999998</v>
      </c>
      <c r="AW108" s="12">
        <f>AW8*'Discount 2'!AV8</f>
        <v>294.97500000000002</v>
      </c>
      <c r="AX108" s="12">
        <f>AX8*'Discount 2'!AW8</f>
        <v>294.97500000000002</v>
      </c>
      <c r="AY108" s="12">
        <f>AY8*'Discount 2'!AX8</f>
        <v>294.97500000000002</v>
      </c>
      <c r="AZ108" s="12">
        <f>AZ8*'Discount 2'!AY8</f>
        <v>299.39962499999996</v>
      </c>
      <c r="BA108" s="12">
        <f>BA8*'Discount 2'!AZ8</f>
        <v>299.39962499999996</v>
      </c>
      <c r="BB108" s="12">
        <f>BB8*'Discount 2'!BA8</f>
        <v>299.39962499999996</v>
      </c>
      <c r="BC108" s="12">
        <f>BC8*'Discount 2'!BB8</f>
        <v>335.32757999999995</v>
      </c>
      <c r="BD108" s="12">
        <f>BD8*'Discount 2'!BC8</f>
        <v>329.33958749999999</v>
      </c>
      <c r="BE108" s="12">
        <f>BE8*'Discount 2'!BD8</f>
        <v>329.33958749999999</v>
      </c>
      <c r="BF108" s="12">
        <f>BF8*'Discount 2'!BE8</f>
        <v>329.33958749999999</v>
      </c>
      <c r="BG108" s="12">
        <f>BG8*'Discount 2'!BF8</f>
        <v>335.92637924999997</v>
      </c>
      <c r="BH108" s="12">
        <f>BH8*'Discount 2'!BG8</f>
        <v>335.92637924999997</v>
      </c>
      <c r="BI108" s="12">
        <f>BI8*'Discount 2'!BH8</f>
        <v>294.97500000000002</v>
      </c>
      <c r="BJ108" s="12">
        <f>BJ8*'Discount 2'!BI8</f>
        <v>294.97500000000002</v>
      </c>
      <c r="BK108" s="12">
        <f>BK8*'Discount 2'!BJ8</f>
        <v>294.97500000000002</v>
      </c>
      <c r="BL108" s="12">
        <f>BL8*'Discount 2'!BK8</f>
        <v>299.39962499999996</v>
      </c>
      <c r="BM108" s="12">
        <f>BM8*'Discount 2'!BL8</f>
        <v>299.39962499999996</v>
      </c>
      <c r="BN108" s="12">
        <f>BN8*'Discount 2'!BM8</f>
        <v>299.39962499999996</v>
      </c>
      <c r="BO108" s="12">
        <f>BO8*'Discount 2'!BN8</f>
        <v>335.32757999999995</v>
      </c>
      <c r="BP108" s="12">
        <f>BP8*'Discount 2'!BO8</f>
        <v>329.33958749999999</v>
      </c>
      <c r="BQ108" s="12">
        <f>BQ8*'Discount 2'!BP8</f>
        <v>329.33958749999999</v>
      </c>
      <c r="BR108" s="12">
        <f>BR8*'Discount 2'!BQ8</f>
        <v>329.33958749999999</v>
      </c>
      <c r="BS108" s="12">
        <f>BS8*'Discount 2'!BR8</f>
        <v>335.92637924999997</v>
      </c>
      <c r="BT108" s="12">
        <f>BT8*'Discount 2'!BS8</f>
        <v>335.92637924999997</v>
      </c>
      <c r="BU108" s="12">
        <f>BU8*'Discount 2'!BT8</f>
        <v>358.40290789799997</v>
      </c>
      <c r="BV108" s="12">
        <f>BV8*'Discount 2'!BU8</f>
        <v>358.40290789799997</v>
      </c>
      <c r="BW108" s="12">
        <f>BW8*'Discount 2'!BV8</f>
        <v>358.40290789799997</v>
      </c>
      <c r="BX108" s="12">
        <f>BX8*'Discount 2'!BW8</f>
        <v>358.40290789799997</v>
      </c>
      <c r="BY108" s="12">
        <f>BY8*'Discount 2'!BX8</f>
        <v>358.40290789799997</v>
      </c>
      <c r="BZ108" s="12">
        <f>BZ8*'Discount 2'!BY8</f>
        <v>358.40290789799997</v>
      </c>
      <c r="CA108" s="12">
        <f>CA8*'Discount 2'!BZ8</f>
        <v>400.21658048609993</v>
      </c>
      <c r="CB108" s="12">
        <f>CB8*'Discount 2'!CA8</f>
        <v>394.24319868779992</v>
      </c>
      <c r="CC108" s="12">
        <f>CC8*'Discount 2'!CB8</f>
        <v>380.44468673372694</v>
      </c>
      <c r="CD108" s="12">
        <f>CD8*'Discount 2'!CC8</f>
        <v>380.44468673372694</v>
      </c>
      <c r="CE108" s="12">
        <f>CE8*'Discount 2'!CD8</f>
        <v>380.44468673372694</v>
      </c>
      <c r="CF108" s="12">
        <f>CF8*'Discount 2'!CE8</f>
        <v>380.44468673372694</v>
      </c>
      <c r="CG108" s="12">
        <f t="shared" si="48"/>
        <v>786.59999999999991</v>
      </c>
      <c r="CH108" s="12">
        <f t="shared" si="49"/>
        <v>786.59999999999991</v>
      </c>
      <c r="CI108" s="12">
        <f t="shared" si="50"/>
        <v>802.33200000000011</v>
      </c>
      <c r="CJ108" s="12">
        <f t="shared" si="51"/>
        <v>796.43250000000012</v>
      </c>
      <c r="CK108" s="12">
        <f t="shared" si="52"/>
        <v>3171.9645</v>
      </c>
      <c r="CL108" s="12">
        <f t="shared" si="53"/>
        <v>858.37725</v>
      </c>
      <c r="CM108" s="12">
        <f t="shared" si="54"/>
        <v>884.12856749999992</v>
      </c>
      <c r="CN108" s="12">
        <f t="shared" si="55"/>
        <v>871.97559750000005</v>
      </c>
      <c r="CO108" s="12">
        <f t="shared" si="56"/>
        <v>865.8991125</v>
      </c>
      <c r="CP108" s="12">
        <f t="shared" si="57"/>
        <v>3480.3805274999995</v>
      </c>
      <c r="CQ108" s="12">
        <f t="shared" si="58"/>
        <v>884.92500000000007</v>
      </c>
      <c r="CR108" s="12">
        <f t="shared" si="59"/>
        <v>898.19887499999982</v>
      </c>
      <c r="CS108" s="12">
        <f t="shared" si="60"/>
        <v>886.22288999999978</v>
      </c>
      <c r="CT108" s="12">
        <f t="shared" si="61"/>
        <v>891.97136279999995</v>
      </c>
      <c r="CU108" s="12">
        <f t="shared" si="62"/>
        <v>3561.3181277999993</v>
      </c>
      <c r="CV108" s="12">
        <f t="shared" si="63"/>
        <v>884.92500000000007</v>
      </c>
      <c r="CW108" s="12">
        <f t="shared" si="64"/>
        <v>898.19887499999982</v>
      </c>
      <c r="CX108" s="12">
        <f t="shared" si="65"/>
        <v>994.006755</v>
      </c>
      <c r="CY108" s="12">
        <f t="shared" si="66"/>
        <v>1001.1923459999999</v>
      </c>
      <c r="CZ108" s="12">
        <f t="shared" si="67"/>
        <v>3778.3229760000004</v>
      </c>
      <c r="DA108" s="12">
        <f t="shared" si="68"/>
        <v>884.92500000000007</v>
      </c>
      <c r="DB108" s="12">
        <f t="shared" si="69"/>
        <v>898.19887499999982</v>
      </c>
      <c r="DC108" s="12">
        <f t="shared" si="70"/>
        <v>994.006755</v>
      </c>
      <c r="DD108" s="12">
        <f t="shared" si="71"/>
        <v>1001.1923459999999</v>
      </c>
      <c r="DE108" s="12">
        <f t="shared" si="72"/>
        <v>3778.3229760000004</v>
      </c>
      <c r="DF108" s="12">
        <f t="shared" si="73"/>
        <v>1075.2087236939999</v>
      </c>
      <c r="DG108" s="12">
        <f t="shared" si="74"/>
        <v>1075.2087236939999</v>
      </c>
      <c r="DH108" s="12">
        <f t="shared" si="75"/>
        <v>1174.9044659076267</v>
      </c>
      <c r="DI108" s="12">
        <f t="shared" si="76"/>
        <v>1141.3340602011808</v>
      </c>
      <c r="DJ108" s="12">
        <f t="shared" si="77"/>
        <v>4466.6559734968077</v>
      </c>
      <c r="DK108" s="12">
        <f>SUM(M108:CHOOSE(YTD,M108,N108,O108,P108,Q108,R108,S108,T108,U108,V108,W108,X108))</f>
        <v>786.59999999999991</v>
      </c>
      <c r="DL108" s="12">
        <f>SUM(Y108:CHOOSE(YTD,Y108,Z108,AA108,AB108,AC108,AD108,AE108,AF108,AG108,AH108,AI108,AJ108))</f>
        <v>858.37725</v>
      </c>
      <c r="DM108" s="12">
        <f>SUM(AK108:CHOOSE(YTD,AK108,AL108,AM108,AN108,AO108,AP108,AQ108,AR108,AS108,AT108,AU108,AV108))</f>
        <v>884.92500000000007</v>
      </c>
      <c r="DN108" s="12">
        <f>SUM(AW108:CHOOSE(YTD,AW108,AX108,AY108,AZ108,BA108,BB108,BC108,BD108,BE108,BF108,BG108,BH108))</f>
        <v>884.92500000000007</v>
      </c>
      <c r="DO108" s="12">
        <f>SUM(BI108:CHOOSE(YTD,BI108,BJ108,BK108,BL108,BM108,BN108,BO108,BP108,BQ108,BR108,BS108,BT108))</f>
        <v>884.92500000000007</v>
      </c>
      <c r="DP108" s="12">
        <f>SUM(BU108:CHOOSE(YTD,BU108,BV108,BW108,BX108,BY108,BZ108,CA108,CB108,CC108,CD108,CE108,CF108))</f>
        <v>1075.2087236939999</v>
      </c>
    </row>
    <row r="109" spans="1:120" x14ac:dyDescent="0.15">
      <c r="A109" s="12" t="str">
        <f t="shared" si="114"/>
        <v>Discount 2</v>
      </c>
      <c r="B109" s="12" t="str">
        <f t="shared" ref="B109:K109" si="120">B59</f>
        <v>SKU8</v>
      </c>
      <c r="C109" s="12" t="str">
        <f t="shared" si="120"/>
        <v>SKUName8</v>
      </c>
      <c r="D109" s="12" t="str">
        <f t="shared" si="120"/>
        <v>Brand 2</v>
      </c>
      <c r="E109" s="12" t="str">
        <f t="shared" si="120"/>
        <v>Segment 1</v>
      </c>
      <c r="F109" s="12" t="str">
        <f t="shared" si="120"/>
        <v>Business Unit 1</v>
      </c>
      <c r="G109" s="12">
        <f t="shared" si="120"/>
        <v>0</v>
      </c>
      <c r="H109" s="12">
        <f t="shared" si="120"/>
        <v>0</v>
      </c>
      <c r="I109" s="12">
        <f t="shared" si="120"/>
        <v>0</v>
      </c>
      <c r="J109" s="12">
        <f t="shared" si="120"/>
        <v>0</v>
      </c>
      <c r="K109" s="12">
        <f t="shared" si="120"/>
        <v>0</v>
      </c>
      <c r="M109" s="12">
        <f>M9*'Discount 2'!L9</f>
        <v>77.550000000000011</v>
      </c>
      <c r="N109" s="12">
        <f>N9*'Discount 2'!M9</f>
        <v>77.550000000000011</v>
      </c>
      <c r="O109" s="12">
        <f>O9*'Discount 2'!N9</f>
        <v>77.550000000000011</v>
      </c>
      <c r="P109" s="12">
        <f>P9*'Discount 2'!O9</f>
        <v>77.550000000000011</v>
      </c>
      <c r="Q109" s="12">
        <f>Q9*'Discount 2'!P9</f>
        <v>77.550000000000011</v>
      </c>
      <c r="R109" s="12">
        <f>R9*'Discount 2'!Q9</f>
        <v>77.550000000000011</v>
      </c>
      <c r="S109" s="12">
        <f>S9*'Discount 2'!R9</f>
        <v>80.26424999999999</v>
      </c>
      <c r="T109" s="12">
        <f>T9*'Discount 2'!S9</f>
        <v>78.556499999999986</v>
      </c>
      <c r="U109" s="12">
        <f>U9*'Discount 2'!T9</f>
        <v>78.556499999999986</v>
      </c>
      <c r="V109" s="12">
        <f>V9*'Discount 2'!U9</f>
        <v>78.556499999999986</v>
      </c>
      <c r="W109" s="12">
        <f>W9*'Discount 2'!V9</f>
        <v>78.556499999999986</v>
      </c>
      <c r="X109" s="12">
        <f>X9*'Discount 2'!W9</f>
        <v>78.556499999999986</v>
      </c>
      <c r="Y109" s="12">
        <f>Y9*'Discount 2'!X9</f>
        <v>83.679749999999999</v>
      </c>
      <c r="Z109" s="12">
        <f>Z9*'Discount 2'!Y9</f>
        <v>83.679749999999999</v>
      </c>
      <c r="AA109" s="12">
        <f>AA9*'Discount 2'!Z9</f>
        <v>83.679749999999999</v>
      </c>
      <c r="AB109" s="12">
        <f>AB9*'Discount 2'!AA9</f>
        <v>86.190142499999993</v>
      </c>
      <c r="AC109" s="12">
        <f>AC9*'Discount 2'!AB9</f>
        <v>86.190142499999993</v>
      </c>
      <c r="AD109" s="12">
        <f>AD9*'Discount 2'!AC9</f>
        <v>86.190142499999993</v>
      </c>
      <c r="AE109" s="12">
        <f>AE9*'Discount 2'!AD9</f>
        <v>86.190142499999993</v>
      </c>
      <c r="AF109" s="12">
        <f>AF9*'Discount 2'!AE9</f>
        <v>84.431159999999991</v>
      </c>
      <c r="AG109" s="12">
        <f>AG9*'Discount 2'!AF9</f>
        <v>84.431159999999991</v>
      </c>
      <c r="AH109" s="12">
        <f>AH9*'Discount 2'!AG9</f>
        <v>84.431159999999991</v>
      </c>
      <c r="AI109" s="12">
        <f>AI9*'Discount 2'!AH9</f>
        <v>84.431159999999991</v>
      </c>
      <c r="AJ109" s="12">
        <f>AJ9*'Discount 2'!AI9</f>
        <v>84.431159999999991</v>
      </c>
      <c r="AK109" s="12">
        <f>AK9*'Discount 2'!AJ9</f>
        <v>87.095249999999993</v>
      </c>
      <c r="AL109" s="12">
        <f>AL9*'Discount 2'!AK9</f>
        <v>87.095249999999993</v>
      </c>
      <c r="AM109" s="12">
        <f>AM9*'Discount 2'!AL9</f>
        <v>87.095249999999993</v>
      </c>
      <c r="AN109" s="12">
        <f>AN9*'Discount 2'!AM9</f>
        <v>88.401678749999974</v>
      </c>
      <c r="AO109" s="12">
        <f>AO9*'Discount 2'!AN9</f>
        <v>88.401678749999974</v>
      </c>
      <c r="AP109" s="12">
        <f>AP9*'Discount 2'!AO9</f>
        <v>88.401678749999974</v>
      </c>
      <c r="AQ109" s="12">
        <f>AQ9*'Discount 2'!AP9</f>
        <v>88.401678749999974</v>
      </c>
      <c r="AR109" s="12">
        <f>AR9*'Discount 2'!AQ9</f>
        <v>86.668312499999985</v>
      </c>
      <c r="AS109" s="12">
        <f>AS9*'Discount 2'!AR9</f>
        <v>86.668312499999985</v>
      </c>
      <c r="AT109" s="12">
        <f>AT9*'Discount 2'!AS9</f>
        <v>86.668312499999985</v>
      </c>
      <c r="AU109" s="12">
        <f>AU9*'Discount 2'!AT9</f>
        <v>88.401678749999974</v>
      </c>
      <c r="AV109" s="12">
        <f>AV9*'Discount 2'!AU9</f>
        <v>88.401678749999974</v>
      </c>
      <c r="AW109" s="12">
        <f>AW9*'Discount 2'!AV9</f>
        <v>87.095249999999993</v>
      </c>
      <c r="AX109" s="12">
        <f>AX9*'Discount 2'!AW9</f>
        <v>87.095249999999993</v>
      </c>
      <c r="AY109" s="12">
        <f>AY9*'Discount 2'!AX9</f>
        <v>87.095249999999993</v>
      </c>
      <c r="AZ109" s="12">
        <f>AZ9*'Discount 2'!AY9</f>
        <v>88.401678749999974</v>
      </c>
      <c r="BA109" s="12">
        <f>BA9*'Discount 2'!AZ9</f>
        <v>88.401678749999974</v>
      </c>
      <c r="BB109" s="12">
        <f>BB9*'Discount 2'!BA9</f>
        <v>88.401678749999974</v>
      </c>
      <c r="BC109" s="12">
        <f>BC9*'Discount 2'!BB9</f>
        <v>98.801876249999978</v>
      </c>
      <c r="BD109" s="12">
        <f>BD9*'Discount 2'!BC9</f>
        <v>97.068509999999975</v>
      </c>
      <c r="BE109" s="12">
        <f>BE9*'Discount 2'!BD9</f>
        <v>97.068509999999975</v>
      </c>
      <c r="BF109" s="12">
        <f>BF9*'Discount 2'!BE9</f>
        <v>97.068509999999975</v>
      </c>
      <c r="BG109" s="12">
        <f>BG9*'Discount 2'!BF9</f>
        <v>99.009880199999969</v>
      </c>
      <c r="BH109" s="12">
        <f>BH9*'Discount 2'!BG9</f>
        <v>99.009880199999969</v>
      </c>
      <c r="BI109" s="12">
        <f>BI9*'Discount 2'!BH9</f>
        <v>87.095249999999993</v>
      </c>
      <c r="BJ109" s="12">
        <f>BJ9*'Discount 2'!BI9</f>
        <v>87.095249999999993</v>
      </c>
      <c r="BK109" s="12">
        <f>BK9*'Discount 2'!BJ9</f>
        <v>87.095249999999993</v>
      </c>
      <c r="BL109" s="12">
        <f>BL9*'Discount 2'!BK9</f>
        <v>88.401678749999974</v>
      </c>
      <c r="BM109" s="12">
        <f>BM9*'Discount 2'!BL9</f>
        <v>88.401678749999974</v>
      </c>
      <c r="BN109" s="12">
        <f>BN9*'Discount 2'!BM9</f>
        <v>88.401678749999974</v>
      </c>
      <c r="BO109" s="12">
        <f>BO9*'Discount 2'!BN9</f>
        <v>98.801876249999978</v>
      </c>
      <c r="BP109" s="12">
        <f>BP9*'Discount 2'!BO9</f>
        <v>97.068509999999975</v>
      </c>
      <c r="BQ109" s="12">
        <f>BQ9*'Discount 2'!BP9</f>
        <v>97.068509999999975</v>
      </c>
      <c r="BR109" s="12">
        <f>BR9*'Discount 2'!BQ9</f>
        <v>97.068509999999975</v>
      </c>
      <c r="BS109" s="12">
        <f>BS9*'Discount 2'!BR9</f>
        <v>99.009880199999969</v>
      </c>
      <c r="BT109" s="12">
        <f>BT9*'Discount 2'!BS9</f>
        <v>99.009880199999969</v>
      </c>
      <c r="BU109" s="12">
        <f>BU9*'Discount 2'!BT9</f>
        <v>105.47734701734997</v>
      </c>
      <c r="BV109" s="12">
        <f>BV9*'Discount 2'!BU9</f>
        <v>105.47734701734997</v>
      </c>
      <c r="BW109" s="12">
        <f>BW9*'Discount 2'!BV9</f>
        <v>105.47734701734997</v>
      </c>
      <c r="BX109" s="12">
        <f>BX9*'Discount 2'!BW9</f>
        <v>105.47734701734997</v>
      </c>
      <c r="BY109" s="12">
        <f>BY9*'Discount 2'!BX9</f>
        <v>105.47734701734997</v>
      </c>
      <c r="BZ109" s="12">
        <f>BZ9*'Discount 2'!BY9</f>
        <v>105.47734701734997</v>
      </c>
      <c r="CA109" s="12">
        <f>CA9*'Discount 2'!BZ9</f>
        <v>117.58130487179997</v>
      </c>
      <c r="CB109" s="12">
        <f>CB9*'Discount 2'!CA9</f>
        <v>115.85216803544998</v>
      </c>
      <c r="CC109" s="12">
        <f>CC9*'Discount 2'!CB9</f>
        <v>111.79734215420922</v>
      </c>
      <c r="CD109" s="12">
        <f>CD9*'Discount 2'!CC9</f>
        <v>111.79734215420922</v>
      </c>
      <c r="CE109" s="12">
        <f>CE9*'Discount 2'!CD9</f>
        <v>111.79734215420922</v>
      </c>
      <c r="CF109" s="12">
        <f>CF9*'Discount 2'!CE9</f>
        <v>111.79734215420922</v>
      </c>
      <c r="CG109" s="12">
        <f t="shared" si="48"/>
        <v>232.65000000000003</v>
      </c>
      <c r="CH109" s="12">
        <f t="shared" si="49"/>
        <v>232.65000000000003</v>
      </c>
      <c r="CI109" s="12">
        <f t="shared" si="50"/>
        <v>237.37724999999995</v>
      </c>
      <c r="CJ109" s="12">
        <f t="shared" si="51"/>
        <v>235.66949999999997</v>
      </c>
      <c r="CK109" s="12">
        <f t="shared" si="52"/>
        <v>938.34675000000016</v>
      </c>
      <c r="CL109" s="12">
        <f t="shared" si="53"/>
        <v>251.03924999999998</v>
      </c>
      <c r="CM109" s="12">
        <f t="shared" si="54"/>
        <v>258.57042749999999</v>
      </c>
      <c r="CN109" s="12">
        <f t="shared" si="55"/>
        <v>255.05246249999999</v>
      </c>
      <c r="CO109" s="12">
        <f t="shared" si="56"/>
        <v>253.29347999999999</v>
      </c>
      <c r="CP109" s="12">
        <f t="shared" si="57"/>
        <v>1017.9556199999998</v>
      </c>
      <c r="CQ109" s="12">
        <f t="shared" si="58"/>
        <v>261.28575000000001</v>
      </c>
      <c r="CR109" s="12">
        <f t="shared" si="59"/>
        <v>265.20503624999992</v>
      </c>
      <c r="CS109" s="12">
        <f t="shared" si="60"/>
        <v>261.73830374999994</v>
      </c>
      <c r="CT109" s="12">
        <f t="shared" si="61"/>
        <v>263.4716699999999</v>
      </c>
      <c r="CU109" s="12">
        <f t="shared" si="62"/>
        <v>1051.7007599999997</v>
      </c>
      <c r="CV109" s="12">
        <f t="shared" si="63"/>
        <v>261.28575000000001</v>
      </c>
      <c r="CW109" s="12">
        <f t="shared" si="64"/>
        <v>265.20503624999992</v>
      </c>
      <c r="CX109" s="12">
        <f t="shared" si="65"/>
        <v>292.93889624999997</v>
      </c>
      <c r="CY109" s="12">
        <f t="shared" si="66"/>
        <v>295.08827039999994</v>
      </c>
      <c r="CZ109" s="12">
        <f t="shared" si="67"/>
        <v>1114.5179528999997</v>
      </c>
      <c r="DA109" s="12">
        <f t="shared" si="68"/>
        <v>261.28575000000001</v>
      </c>
      <c r="DB109" s="12">
        <f t="shared" si="69"/>
        <v>265.20503624999992</v>
      </c>
      <c r="DC109" s="12">
        <f t="shared" si="70"/>
        <v>292.93889624999997</v>
      </c>
      <c r="DD109" s="12">
        <f t="shared" si="71"/>
        <v>295.08827039999994</v>
      </c>
      <c r="DE109" s="12">
        <f t="shared" si="72"/>
        <v>1114.5179528999997</v>
      </c>
      <c r="DF109" s="12">
        <f t="shared" si="73"/>
        <v>316.4320410520499</v>
      </c>
      <c r="DG109" s="12">
        <f t="shared" si="74"/>
        <v>316.4320410520499</v>
      </c>
      <c r="DH109" s="12">
        <f t="shared" si="75"/>
        <v>345.23081506145917</v>
      </c>
      <c r="DI109" s="12">
        <f t="shared" si="76"/>
        <v>335.39202646262765</v>
      </c>
      <c r="DJ109" s="12">
        <f t="shared" si="77"/>
        <v>1313.4869236281866</v>
      </c>
      <c r="DK109" s="12">
        <f>SUM(M109:CHOOSE(YTD,M109,N109,O109,P109,Q109,R109,S109,T109,U109,V109,W109,X109))</f>
        <v>232.65000000000003</v>
      </c>
      <c r="DL109" s="12">
        <f>SUM(Y109:CHOOSE(YTD,Y109,Z109,AA109,AB109,AC109,AD109,AE109,AF109,AG109,AH109,AI109,AJ109))</f>
        <v>251.03924999999998</v>
      </c>
      <c r="DM109" s="12">
        <f>SUM(AK109:CHOOSE(YTD,AK109,AL109,AM109,AN109,AO109,AP109,AQ109,AR109,AS109,AT109,AU109,AV109))</f>
        <v>261.28575000000001</v>
      </c>
      <c r="DN109" s="12">
        <f>SUM(AW109:CHOOSE(YTD,AW109,AX109,AY109,AZ109,BA109,BB109,BC109,BD109,BE109,BF109,BG109,BH109))</f>
        <v>261.28575000000001</v>
      </c>
      <c r="DO109" s="12">
        <f>SUM(BI109:CHOOSE(YTD,BI109,BJ109,BK109,BL109,BM109,BN109,BO109,BP109,BQ109,BR109,BS109,BT109))</f>
        <v>261.28575000000001</v>
      </c>
      <c r="DP109" s="12">
        <f>SUM(BU109:CHOOSE(YTD,BU109,BV109,BW109,BX109,BY109,BZ109,CA109,CB109,CC109,CD109,CE109,CF109))</f>
        <v>316.4320410520499</v>
      </c>
    </row>
    <row r="110" spans="1:120" x14ac:dyDescent="0.15">
      <c r="A110" s="12" t="str">
        <f t="shared" si="114"/>
        <v>Discount 2</v>
      </c>
      <c r="B110" s="12" t="str">
        <f t="shared" ref="B110:K110" si="121">B60</f>
        <v>SKU9</v>
      </c>
      <c r="C110" s="12" t="str">
        <f t="shared" si="121"/>
        <v>SKUName9</v>
      </c>
      <c r="D110" s="12" t="str">
        <f t="shared" si="121"/>
        <v>Brand 2</v>
      </c>
      <c r="E110" s="12" t="str">
        <f t="shared" si="121"/>
        <v>Segment 1</v>
      </c>
      <c r="F110" s="12" t="str">
        <f t="shared" si="121"/>
        <v>Business Unit 1</v>
      </c>
      <c r="G110" s="12">
        <f t="shared" si="121"/>
        <v>0</v>
      </c>
      <c r="H110" s="12">
        <f t="shared" si="121"/>
        <v>0</v>
      </c>
      <c r="I110" s="12">
        <f t="shared" si="121"/>
        <v>0</v>
      </c>
      <c r="J110" s="12">
        <f t="shared" si="121"/>
        <v>0</v>
      </c>
      <c r="K110" s="12">
        <f t="shared" si="121"/>
        <v>0</v>
      </c>
      <c r="M110" s="12">
        <f>M10*'Discount 2'!L10</f>
        <v>62.5</v>
      </c>
      <c r="N110" s="12">
        <f>N10*'Discount 2'!M10</f>
        <v>62.5</v>
      </c>
      <c r="O110" s="12">
        <f>O10*'Discount 2'!N10</f>
        <v>62.5</v>
      </c>
      <c r="P110" s="12">
        <f>P10*'Discount 2'!O10</f>
        <v>62.5</v>
      </c>
      <c r="Q110" s="12">
        <f>Q10*'Discount 2'!P10</f>
        <v>62.5</v>
      </c>
      <c r="R110" s="12">
        <f>R10*'Discount 2'!Q10</f>
        <v>62.5</v>
      </c>
      <c r="S110" s="12">
        <f>S10*'Discount 2'!R10</f>
        <v>64.6875</v>
      </c>
      <c r="T110" s="12">
        <f>T10*'Discount 2'!S10</f>
        <v>63.652500000000003</v>
      </c>
      <c r="U110" s="12">
        <f>U10*'Discount 2'!T10</f>
        <v>63.652500000000003</v>
      </c>
      <c r="V110" s="12">
        <f>V10*'Discount 2'!U10</f>
        <v>63.652500000000003</v>
      </c>
      <c r="W110" s="12">
        <f>W10*'Discount 2'!V10</f>
        <v>63.652500000000003</v>
      </c>
      <c r="X110" s="12">
        <f>X10*'Discount 2'!W10</f>
        <v>63.652500000000003</v>
      </c>
      <c r="Y110" s="12">
        <f>Y10*'Discount 2'!X10</f>
        <v>67.792500000000004</v>
      </c>
      <c r="Z110" s="12">
        <f>Z10*'Discount 2'!Y10</f>
        <v>67.792500000000004</v>
      </c>
      <c r="AA110" s="12">
        <f>AA10*'Discount 2'!Z10</f>
        <v>67.792500000000004</v>
      </c>
      <c r="AB110" s="12">
        <f>AB10*'Discount 2'!AA10</f>
        <v>69.82627500000001</v>
      </c>
      <c r="AC110" s="12">
        <f>AC10*'Discount 2'!AB10</f>
        <v>69.82627500000001</v>
      </c>
      <c r="AD110" s="12">
        <f>AD10*'Discount 2'!AC10</f>
        <v>69.82627500000001</v>
      </c>
      <c r="AE110" s="12">
        <f>AE10*'Discount 2'!AD10</f>
        <v>69.82627500000001</v>
      </c>
      <c r="AF110" s="12">
        <f>AF10*'Discount 2'!AE10</f>
        <v>68.760225000000005</v>
      </c>
      <c r="AG110" s="12">
        <f>AG10*'Discount 2'!AF10</f>
        <v>68.760225000000005</v>
      </c>
      <c r="AH110" s="12">
        <f>AH10*'Discount 2'!AG10</f>
        <v>68.760225000000005</v>
      </c>
      <c r="AI110" s="12">
        <f>AI10*'Discount 2'!AH10</f>
        <v>68.760225000000005</v>
      </c>
      <c r="AJ110" s="12">
        <f>AJ10*'Discount 2'!AI10</f>
        <v>68.760225000000005</v>
      </c>
      <c r="AK110" s="12">
        <f>AK10*'Discount 2'!AJ10</f>
        <v>70.38</v>
      </c>
      <c r="AL110" s="12">
        <f>AL10*'Discount 2'!AK10</f>
        <v>70.38</v>
      </c>
      <c r="AM110" s="12">
        <f>AM10*'Discount 2'!AL10</f>
        <v>70.38</v>
      </c>
      <c r="AN110" s="12">
        <f>AN10*'Discount 2'!AM10</f>
        <v>71.435699999999983</v>
      </c>
      <c r="AO110" s="12">
        <f>AO10*'Discount 2'!AN10</f>
        <v>71.435699999999983</v>
      </c>
      <c r="AP110" s="12">
        <f>AP10*'Discount 2'!AO10</f>
        <v>71.435699999999983</v>
      </c>
      <c r="AQ110" s="12">
        <f>AQ10*'Discount 2'!AP10</f>
        <v>71.435699999999983</v>
      </c>
      <c r="AR110" s="12">
        <f>AR10*'Discount 2'!AQ10</f>
        <v>70.38517499999999</v>
      </c>
      <c r="AS110" s="12">
        <f>AS10*'Discount 2'!AR10</f>
        <v>70.38517499999999</v>
      </c>
      <c r="AT110" s="12">
        <f>AT10*'Discount 2'!AS10</f>
        <v>70.38517499999999</v>
      </c>
      <c r="AU110" s="12">
        <f>AU10*'Discount 2'!AT10</f>
        <v>71.7928785</v>
      </c>
      <c r="AV110" s="12">
        <f>AV10*'Discount 2'!AU10</f>
        <v>71.7928785</v>
      </c>
      <c r="AW110" s="12">
        <f>AW10*'Discount 2'!AV10</f>
        <v>70.38</v>
      </c>
      <c r="AX110" s="12">
        <f>AX10*'Discount 2'!AW10</f>
        <v>70.38</v>
      </c>
      <c r="AY110" s="12">
        <f>AY10*'Discount 2'!AX10</f>
        <v>70.38</v>
      </c>
      <c r="AZ110" s="12">
        <f>AZ10*'Discount 2'!AY10</f>
        <v>71.435699999999983</v>
      </c>
      <c r="BA110" s="12">
        <f>BA10*'Discount 2'!AZ10</f>
        <v>71.435699999999983</v>
      </c>
      <c r="BB110" s="12">
        <f>BB10*'Discount 2'!BA10</f>
        <v>71.435699999999983</v>
      </c>
      <c r="BC110" s="12">
        <f>BC10*'Discount 2'!BB10</f>
        <v>79.8399</v>
      </c>
      <c r="BD110" s="12">
        <f>BD10*'Discount 2'!BC10</f>
        <v>78.789374999999993</v>
      </c>
      <c r="BE110" s="12">
        <f>BE10*'Discount 2'!BD10</f>
        <v>78.789374999999993</v>
      </c>
      <c r="BF110" s="12">
        <f>BF10*'Discount 2'!BE10</f>
        <v>78.789374999999993</v>
      </c>
      <c r="BG110" s="12">
        <f>BG10*'Discount 2'!BF10</f>
        <v>80.365162499999997</v>
      </c>
      <c r="BH110" s="12">
        <f>BH10*'Discount 2'!BG10</f>
        <v>80.365162499999997</v>
      </c>
      <c r="BI110" s="12">
        <f>BI10*'Discount 2'!BH10</f>
        <v>70.38</v>
      </c>
      <c r="BJ110" s="12">
        <f>BJ10*'Discount 2'!BI10</f>
        <v>70.38</v>
      </c>
      <c r="BK110" s="12">
        <f>BK10*'Discount 2'!BJ10</f>
        <v>70.38</v>
      </c>
      <c r="BL110" s="12">
        <f>BL10*'Discount 2'!BK10</f>
        <v>71.435699999999983</v>
      </c>
      <c r="BM110" s="12">
        <f>BM10*'Discount 2'!BL10</f>
        <v>71.435699999999983</v>
      </c>
      <c r="BN110" s="12">
        <f>BN10*'Discount 2'!BM10</f>
        <v>71.435699999999983</v>
      </c>
      <c r="BO110" s="12">
        <f>BO10*'Discount 2'!BN10</f>
        <v>79.8399</v>
      </c>
      <c r="BP110" s="12">
        <f>BP10*'Discount 2'!BO10</f>
        <v>78.789374999999993</v>
      </c>
      <c r="BQ110" s="12">
        <f>BQ10*'Discount 2'!BP10</f>
        <v>78.789374999999993</v>
      </c>
      <c r="BR110" s="12">
        <f>BR10*'Discount 2'!BQ10</f>
        <v>78.789374999999993</v>
      </c>
      <c r="BS110" s="12">
        <f>BS10*'Discount 2'!BR10</f>
        <v>80.365162499999997</v>
      </c>
      <c r="BT110" s="12">
        <f>BT10*'Discount 2'!BS10</f>
        <v>80.365162499999997</v>
      </c>
      <c r="BU110" s="12">
        <f>BU10*'Discount 2'!BT10</f>
        <v>85.408880098499992</v>
      </c>
      <c r="BV110" s="12">
        <f>BV10*'Discount 2'!BU10</f>
        <v>85.408880098499992</v>
      </c>
      <c r="BW110" s="12">
        <f>BW10*'Discount 2'!BV10</f>
        <v>85.408880098499992</v>
      </c>
      <c r="BX110" s="12">
        <f>BX10*'Discount 2'!BW10</f>
        <v>85.408880098499992</v>
      </c>
      <c r="BY110" s="12">
        <f>BY10*'Discount 2'!BX10</f>
        <v>85.408880098499992</v>
      </c>
      <c r="BZ110" s="12">
        <f>BZ10*'Discount 2'!BY10</f>
        <v>85.408880098499992</v>
      </c>
      <c r="CA110" s="12">
        <f>CA10*'Discount 2'!BZ10</f>
        <v>95.364516428999991</v>
      </c>
      <c r="CB110" s="12">
        <f>CB10*'Discount 2'!CA10</f>
        <v>94.316554709999991</v>
      </c>
      <c r="CC110" s="12">
        <f>CC10*'Discount 2'!CB10</f>
        <v>91.015475295149997</v>
      </c>
      <c r="CD110" s="12">
        <f>CD10*'Discount 2'!CC10</f>
        <v>91.015475295149997</v>
      </c>
      <c r="CE110" s="12">
        <f>CE10*'Discount 2'!CD10</f>
        <v>91.015475295149997</v>
      </c>
      <c r="CF110" s="12">
        <f>CF10*'Discount 2'!CE10</f>
        <v>91.015475295149997</v>
      </c>
      <c r="CG110" s="12">
        <f t="shared" si="48"/>
        <v>187.5</v>
      </c>
      <c r="CH110" s="12">
        <f t="shared" si="49"/>
        <v>187.5</v>
      </c>
      <c r="CI110" s="12">
        <f t="shared" si="50"/>
        <v>191.99250000000001</v>
      </c>
      <c r="CJ110" s="12">
        <f t="shared" si="51"/>
        <v>190.95750000000001</v>
      </c>
      <c r="CK110" s="12">
        <f t="shared" si="52"/>
        <v>757.95000000000016</v>
      </c>
      <c r="CL110" s="12">
        <f t="shared" si="53"/>
        <v>203.3775</v>
      </c>
      <c r="CM110" s="12">
        <f t="shared" si="54"/>
        <v>209.47882500000003</v>
      </c>
      <c r="CN110" s="12">
        <f t="shared" si="55"/>
        <v>207.34672499999999</v>
      </c>
      <c r="CO110" s="12">
        <f t="shared" si="56"/>
        <v>206.28067500000003</v>
      </c>
      <c r="CP110" s="12">
        <f t="shared" si="57"/>
        <v>826.48372500000005</v>
      </c>
      <c r="CQ110" s="12">
        <f t="shared" si="58"/>
        <v>211.14</v>
      </c>
      <c r="CR110" s="12">
        <f t="shared" si="59"/>
        <v>214.30709999999993</v>
      </c>
      <c r="CS110" s="12">
        <f t="shared" si="60"/>
        <v>212.20604999999995</v>
      </c>
      <c r="CT110" s="12">
        <f t="shared" si="61"/>
        <v>213.97093199999998</v>
      </c>
      <c r="CU110" s="12">
        <f t="shared" si="62"/>
        <v>851.62408200000004</v>
      </c>
      <c r="CV110" s="12">
        <f t="shared" si="63"/>
        <v>211.14</v>
      </c>
      <c r="CW110" s="12">
        <f t="shared" si="64"/>
        <v>214.30709999999993</v>
      </c>
      <c r="CX110" s="12">
        <f t="shared" si="65"/>
        <v>237.41865000000001</v>
      </c>
      <c r="CY110" s="12">
        <f t="shared" si="66"/>
        <v>239.5197</v>
      </c>
      <c r="CZ110" s="12">
        <f t="shared" si="67"/>
        <v>902.38544999999988</v>
      </c>
      <c r="DA110" s="12">
        <f t="shared" si="68"/>
        <v>211.14</v>
      </c>
      <c r="DB110" s="12">
        <f t="shared" si="69"/>
        <v>214.30709999999993</v>
      </c>
      <c r="DC110" s="12">
        <f t="shared" si="70"/>
        <v>237.41865000000001</v>
      </c>
      <c r="DD110" s="12">
        <f t="shared" si="71"/>
        <v>239.5197</v>
      </c>
      <c r="DE110" s="12">
        <f t="shared" si="72"/>
        <v>902.38544999999988</v>
      </c>
      <c r="DF110" s="12">
        <f t="shared" si="73"/>
        <v>256.22664029549998</v>
      </c>
      <c r="DG110" s="12">
        <f t="shared" si="74"/>
        <v>256.22664029549998</v>
      </c>
      <c r="DH110" s="12">
        <f t="shared" si="75"/>
        <v>280.69654643414998</v>
      </c>
      <c r="DI110" s="12">
        <f t="shared" si="76"/>
        <v>273.04642588544999</v>
      </c>
      <c r="DJ110" s="12">
        <f t="shared" si="77"/>
        <v>1066.1962529106002</v>
      </c>
      <c r="DK110" s="12">
        <f>SUM(M110:CHOOSE(YTD,M110,N110,O110,P110,Q110,R110,S110,T110,U110,V110,W110,X110))</f>
        <v>187.5</v>
      </c>
      <c r="DL110" s="12">
        <f>SUM(Y110:CHOOSE(YTD,Y110,Z110,AA110,AB110,AC110,AD110,AE110,AF110,AG110,AH110,AI110,AJ110))</f>
        <v>203.3775</v>
      </c>
      <c r="DM110" s="12">
        <f>SUM(AK110:CHOOSE(YTD,AK110,AL110,AM110,AN110,AO110,AP110,AQ110,AR110,AS110,AT110,AU110,AV110))</f>
        <v>211.14</v>
      </c>
      <c r="DN110" s="12">
        <f>SUM(AW110:CHOOSE(YTD,AW110,AX110,AY110,AZ110,BA110,BB110,BC110,BD110,BE110,BF110,BG110,BH110))</f>
        <v>211.14</v>
      </c>
      <c r="DO110" s="12">
        <f>SUM(BI110:CHOOSE(YTD,BI110,BJ110,BK110,BL110,BM110,BN110,BO110,BP110,BQ110,BR110,BS110,BT110))</f>
        <v>211.14</v>
      </c>
      <c r="DP110" s="12">
        <f>SUM(BU110:CHOOSE(YTD,BU110,BV110,BW110,BX110,BY110,BZ110,CA110,CB110,CC110,CD110,CE110,CF110))</f>
        <v>256.22664029549998</v>
      </c>
    </row>
    <row r="111" spans="1:120" x14ac:dyDescent="0.15">
      <c r="A111" s="12" t="str">
        <f t="shared" si="114"/>
        <v>Discount 2</v>
      </c>
      <c r="B111" s="12" t="str">
        <f t="shared" ref="B111:K111" si="122">B61</f>
        <v>SKU10</v>
      </c>
      <c r="C111" s="12" t="str">
        <f t="shared" si="122"/>
        <v>SKUName10</v>
      </c>
      <c r="D111" s="12" t="str">
        <f t="shared" si="122"/>
        <v>Brand 2</v>
      </c>
      <c r="E111" s="12" t="str">
        <f t="shared" si="122"/>
        <v>Segment 1</v>
      </c>
      <c r="F111" s="12" t="str">
        <f t="shared" si="122"/>
        <v>Business Unit 1</v>
      </c>
      <c r="G111" s="12">
        <f t="shared" si="122"/>
        <v>0</v>
      </c>
      <c r="H111" s="12">
        <f t="shared" si="122"/>
        <v>0</v>
      </c>
      <c r="I111" s="12">
        <f t="shared" si="122"/>
        <v>0</v>
      </c>
      <c r="J111" s="12">
        <f t="shared" si="122"/>
        <v>0</v>
      </c>
      <c r="K111" s="12">
        <f t="shared" si="122"/>
        <v>0</v>
      </c>
      <c r="M111" s="12">
        <f>M11*'Discount 2'!L11</f>
        <v>74.100000000000009</v>
      </c>
      <c r="N111" s="12">
        <f>N11*'Discount 2'!M11</f>
        <v>74.100000000000009</v>
      </c>
      <c r="O111" s="12">
        <f>O11*'Discount 2'!N11</f>
        <v>74.100000000000009</v>
      </c>
      <c r="P111" s="12">
        <f>P11*'Discount 2'!O11</f>
        <v>74.100000000000009</v>
      </c>
      <c r="Q111" s="12">
        <f>Q11*'Discount 2'!P11</f>
        <v>74.100000000000009</v>
      </c>
      <c r="R111" s="12">
        <f>R11*'Discount 2'!Q11</f>
        <v>74.100000000000009</v>
      </c>
      <c r="S111" s="12">
        <f>S11*'Discount 2'!R11</f>
        <v>76.6935</v>
      </c>
      <c r="T111" s="12">
        <f>T11*'Discount 2'!S11</f>
        <v>74.727000000000004</v>
      </c>
      <c r="U111" s="12">
        <f>U11*'Discount 2'!T11</f>
        <v>74.727000000000004</v>
      </c>
      <c r="V111" s="12">
        <f>V11*'Discount 2'!U11</f>
        <v>74.727000000000004</v>
      </c>
      <c r="W111" s="12">
        <f>W11*'Discount 2'!V11</f>
        <v>74.727000000000004</v>
      </c>
      <c r="X111" s="12">
        <f>X11*'Discount 2'!W11</f>
        <v>74.727000000000004</v>
      </c>
      <c r="Y111" s="12">
        <f>Y11*'Discount 2'!X11</f>
        <v>80.626500000000007</v>
      </c>
      <c r="Z111" s="12">
        <f>Z11*'Discount 2'!Y11</f>
        <v>80.626500000000007</v>
      </c>
      <c r="AA111" s="12">
        <f>AA11*'Discount 2'!Z11</f>
        <v>80.626500000000007</v>
      </c>
      <c r="AB111" s="12">
        <f>AB11*'Discount 2'!AA11</f>
        <v>83.04529500000001</v>
      </c>
      <c r="AC111" s="12">
        <f>AC11*'Discount 2'!AB11</f>
        <v>83.04529500000001</v>
      </c>
      <c r="AD111" s="12">
        <f>AD11*'Discount 2'!AC11</f>
        <v>83.04529500000001</v>
      </c>
      <c r="AE111" s="12">
        <f>AE11*'Discount 2'!AD11</f>
        <v>83.04529500000001</v>
      </c>
      <c r="AF111" s="12">
        <f>AF11*'Discount 2'!AE11</f>
        <v>81.019800000000018</v>
      </c>
      <c r="AG111" s="12">
        <f>AG11*'Discount 2'!AF11</f>
        <v>81.019800000000018</v>
      </c>
      <c r="AH111" s="12">
        <f>AH11*'Discount 2'!AG11</f>
        <v>81.019800000000018</v>
      </c>
      <c r="AI111" s="12">
        <f>AI11*'Discount 2'!AH11</f>
        <v>81.019800000000018</v>
      </c>
      <c r="AJ111" s="12">
        <f>AJ11*'Discount 2'!AI11</f>
        <v>81.019800000000018</v>
      </c>
      <c r="AK111" s="12">
        <f>AK11*'Discount 2'!AJ11</f>
        <v>84.5595</v>
      </c>
      <c r="AL111" s="12">
        <f>AL11*'Discount 2'!AK11</f>
        <v>84.5595</v>
      </c>
      <c r="AM111" s="12">
        <f>AM11*'Discount 2'!AL11</f>
        <v>84.5595</v>
      </c>
      <c r="AN111" s="12">
        <f>AN11*'Discount 2'!AM11</f>
        <v>85.82789249999999</v>
      </c>
      <c r="AO111" s="12">
        <f>AO11*'Discount 2'!AN11</f>
        <v>85.82789249999999</v>
      </c>
      <c r="AP111" s="12">
        <f>AP11*'Discount 2'!AO11</f>
        <v>85.82789249999999</v>
      </c>
      <c r="AQ111" s="12">
        <f>AQ11*'Discount 2'!AP11</f>
        <v>85.82789249999999</v>
      </c>
      <c r="AR111" s="12">
        <f>AR11*'Discount 2'!AQ11</f>
        <v>81.835897499999987</v>
      </c>
      <c r="AS111" s="12">
        <f>AS11*'Discount 2'!AR11</f>
        <v>81.835897499999987</v>
      </c>
      <c r="AT111" s="12">
        <f>AT11*'Discount 2'!AS11</f>
        <v>81.835897499999987</v>
      </c>
      <c r="AU111" s="12">
        <f>AU11*'Discount 2'!AT11</f>
        <v>83.472615449999992</v>
      </c>
      <c r="AV111" s="12">
        <f>AV11*'Discount 2'!AU11</f>
        <v>83.472615449999992</v>
      </c>
      <c r="AW111" s="12">
        <f>AW11*'Discount 2'!AV11</f>
        <v>84.5595</v>
      </c>
      <c r="AX111" s="12">
        <f>AX11*'Discount 2'!AW11</f>
        <v>84.5595</v>
      </c>
      <c r="AY111" s="12">
        <f>AY11*'Discount 2'!AX11</f>
        <v>84.5595</v>
      </c>
      <c r="AZ111" s="12">
        <f>AZ11*'Discount 2'!AY11</f>
        <v>85.82789249999999</v>
      </c>
      <c r="BA111" s="12">
        <f>BA11*'Discount 2'!AZ11</f>
        <v>85.82789249999999</v>
      </c>
      <c r="BB111" s="12">
        <f>BB11*'Discount 2'!BA11</f>
        <v>85.82789249999999</v>
      </c>
      <c r="BC111" s="12">
        <f>BC11*'Discount 2'!BB11</f>
        <v>95.807879999999983</v>
      </c>
      <c r="BD111" s="12">
        <f>BD11*'Discount 2'!BC11</f>
        <v>91.81588499999998</v>
      </c>
      <c r="BE111" s="12">
        <f>BE11*'Discount 2'!BD11</f>
        <v>91.81588499999998</v>
      </c>
      <c r="BF111" s="12">
        <f>BF11*'Discount 2'!BE11</f>
        <v>91.81588499999998</v>
      </c>
      <c r="BG111" s="12">
        <f>BG11*'Discount 2'!BF11</f>
        <v>93.652202699999989</v>
      </c>
      <c r="BH111" s="12">
        <f>BH11*'Discount 2'!BG11</f>
        <v>93.652202699999989</v>
      </c>
      <c r="BI111" s="12">
        <f>BI11*'Discount 2'!BH11</f>
        <v>84.5595</v>
      </c>
      <c r="BJ111" s="12">
        <f>BJ11*'Discount 2'!BI11</f>
        <v>84.5595</v>
      </c>
      <c r="BK111" s="12">
        <f>BK11*'Discount 2'!BJ11</f>
        <v>84.5595</v>
      </c>
      <c r="BL111" s="12">
        <f>BL11*'Discount 2'!BK11</f>
        <v>85.82789249999999</v>
      </c>
      <c r="BM111" s="12">
        <f>BM11*'Discount 2'!BL11</f>
        <v>85.82789249999999</v>
      </c>
      <c r="BN111" s="12">
        <f>BN11*'Discount 2'!BM11</f>
        <v>85.82789249999999</v>
      </c>
      <c r="BO111" s="12">
        <f>BO11*'Discount 2'!BN11</f>
        <v>95.807879999999983</v>
      </c>
      <c r="BP111" s="12">
        <f>BP11*'Discount 2'!BO11</f>
        <v>91.81588499999998</v>
      </c>
      <c r="BQ111" s="12">
        <f>BQ11*'Discount 2'!BP11</f>
        <v>91.81588499999998</v>
      </c>
      <c r="BR111" s="12">
        <f>BR11*'Discount 2'!BQ11</f>
        <v>91.81588499999998</v>
      </c>
      <c r="BS111" s="12">
        <f>BS11*'Discount 2'!BR11</f>
        <v>93.652202699999989</v>
      </c>
      <c r="BT111" s="12">
        <f>BT11*'Discount 2'!BS11</f>
        <v>93.652202699999989</v>
      </c>
      <c r="BU111" s="12">
        <f>BU11*'Discount 2'!BT11</f>
        <v>103.53861783719999</v>
      </c>
      <c r="BV111" s="12">
        <f>BV11*'Discount 2'!BU11</f>
        <v>103.53861783719999</v>
      </c>
      <c r="BW111" s="12">
        <f>BW11*'Discount 2'!BV11</f>
        <v>103.53861783719999</v>
      </c>
      <c r="BX111" s="12">
        <f>BX11*'Discount 2'!BW11</f>
        <v>103.53861783719999</v>
      </c>
      <c r="BY111" s="12">
        <f>BY11*'Discount 2'!BX11</f>
        <v>103.53861783719999</v>
      </c>
      <c r="BZ111" s="12">
        <f>BZ11*'Discount 2'!BY11</f>
        <v>103.53861783719999</v>
      </c>
      <c r="CA111" s="12">
        <f>CA11*'Discount 2'!BZ11</f>
        <v>115.4853814338</v>
      </c>
      <c r="CB111" s="12">
        <f>CB11*'Discount 2'!CA11</f>
        <v>109.51199963549999</v>
      </c>
      <c r="CC111" s="12">
        <f>CC11*'Discount 2'!CB11</f>
        <v>105.67907964825747</v>
      </c>
      <c r="CD111" s="12">
        <f>CD11*'Discount 2'!CC11</f>
        <v>105.67907964825747</v>
      </c>
      <c r="CE111" s="12">
        <f>CE11*'Discount 2'!CD11</f>
        <v>105.67907964825747</v>
      </c>
      <c r="CF111" s="12">
        <f>CF11*'Discount 2'!CE11</f>
        <v>105.67907964825747</v>
      </c>
      <c r="CG111" s="12">
        <f t="shared" si="48"/>
        <v>222.3</v>
      </c>
      <c r="CH111" s="12">
        <f t="shared" si="49"/>
        <v>222.3</v>
      </c>
      <c r="CI111" s="12">
        <f t="shared" si="50"/>
        <v>226.14750000000001</v>
      </c>
      <c r="CJ111" s="12">
        <f t="shared" si="51"/>
        <v>224.18100000000001</v>
      </c>
      <c r="CK111" s="12">
        <f t="shared" si="52"/>
        <v>894.92849999999999</v>
      </c>
      <c r="CL111" s="12">
        <f t="shared" si="53"/>
        <v>241.87950000000001</v>
      </c>
      <c r="CM111" s="12">
        <f t="shared" si="54"/>
        <v>249.13588500000003</v>
      </c>
      <c r="CN111" s="12">
        <f t="shared" si="55"/>
        <v>245.08489500000007</v>
      </c>
      <c r="CO111" s="12">
        <f t="shared" si="56"/>
        <v>243.05940000000004</v>
      </c>
      <c r="CP111" s="12">
        <f t="shared" si="57"/>
        <v>979.15968000000021</v>
      </c>
      <c r="CQ111" s="12">
        <f t="shared" si="58"/>
        <v>253.67849999999999</v>
      </c>
      <c r="CR111" s="12">
        <f t="shared" si="59"/>
        <v>257.4836775</v>
      </c>
      <c r="CS111" s="12">
        <f t="shared" si="60"/>
        <v>249.49968749999996</v>
      </c>
      <c r="CT111" s="12">
        <f t="shared" si="61"/>
        <v>248.78112839999994</v>
      </c>
      <c r="CU111" s="12">
        <f t="shared" si="62"/>
        <v>1009.4429933999999</v>
      </c>
      <c r="CV111" s="12">
        <f t="shared" si="63"/>
        <v>253.67849999999999</v>
      </c>
      <c r="CW111" s="12">
        <f t="shared" si="64"/>
        <v>257.4836775</v>
      </c>
      <c r="CX111" s="12">
        <f t="shared" si="65"/>
        <v>279.43964999999992</v>
      </c>
      <c r="CY111" s="12">
        <f t="shared" si="66"/>
        <v>279.12029039999993</v>
      </c>
      <c r="CZ111" s="12">
        <f t="shared" si="67"/>
        <v>1069.7221178999998</v>
      </c>
      <c r="DA111" s="12">
        <f t="shared" si="68"/>
        <v>253.67849999999999</v>
      </c>
      <c r="DB111" s="12">
        <f t="shared" si="69"/>
        <v>257.4836775</v>
      </c>
      <c r="DC111" s="12">
        <f t="shared" si="70"/>
        <v>279.43964999999992</v>
      </c>
      <c r="DD111" s="12">
        <f t="shared" si="71"/>
        <v>279.12029039999993</v>
      </c>
      <c r="DE111" s="12">
        <f t="shared" si="72"/>
        <v>1069.7221178999998</v>
      </c>
      <c r="DF111" s="12">
        <f t="shared" si="73"/>
        <v>310.61585351159999</v>
      </c>
      <c r="DG111" s="12">
        <f t="shared" si="74"/>
        <v>310.61585351159999</v>
      </c>
      <c r="DH111" s="12">
        <f t="shared" si="75"/>
        <v>330.67646071755746</v>
      </c>
      <c r="DI111" s="12">
        <f t="shared" si="76"/>
        <v>317.03723894477241</v>
      </c>
      <c r="DJ111" s="12">
        <f t="shared" si="77"/>
        <v>1268.9454066855296</v>
      </c>
      <c r="DK111" s="12">
        <f>SUM(M111:CHOOSE(YTD,M111,N111,O111,P111,Q111,R111,S111,T111,U111,V111,W111,X111))</f>
        <v>222.3</v>
      </c>
      <c r="DL111" s="12">
        <f>SUM(Y111:CHOOSE(YTD,Y111,Z111,AA111,AB111,AC111,AD111,AE111,AF111,AG111,AH111,AI111,AJ111))</f>
        <v>241.87950000000001</v>
      </c>
      <c r="DM111" s="12">
        <f>SUM(AK111:CHOOSE(YTD,AK111,AL111,AM111,AN111,AO111,AP111,AQ111,AR111,AS111,AT111,AU111,AV111))</f>
        <v>253.67849999999999</v>
      </c>
      <c r="DN111" s="12">
        <f>SUM(AW111:CHOOSE(YTD,AW111,AX111,AY111,AZ111,BA111,BB111,BC111,BD111,BE111,BF111,BG111,BH111))</f>
        <v>253.67849999999999</v>
      </c>
      <c r="DO111" s="12">
        <f>SUM(BI111:CHOOSE(YTD,BI111,BJ111,BK111,BL111,BM111,BN111,BO111,BP111,BQ111,BR111,BS111,BT111))</f>
        <v>253.67849999999999</v>
      </c>
      <c r="DP111" s="12">
        <f>SUM(BU111:CHOOSE(YTD,BU111,BV111,BW111,BX111,BY111,BZ111,CA111,CB111,CC111,CD111,CE111,CF111))</f>
        <v>310.61585351159999</v>
      </c>
    </row>
    <row r="112" spans="1:120" x14ac:dyDescent="0.15">
      <c r="A112" s="12" t="str">
        <f t="shared" si="114"/>
        <v>Discount 2</v>
      </c>
      <c r="B112" s="12" t="str">
        <f t="shared" ref="B112:K112" si="123">B62</f>
        <v>SKU11</v>
      </c>
      <c r="C112" s="12" t="str">
        <f t="shared" si="123"/>
        <v>SKUName11</v>
      </c>
      <c r="D112" s="12" t="str">
        <f t="shared" si="123"/>
        <v>Brand 3</v>
      </c>
      <c r="E112" s="12" t="str">
        <f t="shared" si="123"/>
        <v>Segment 1</v>
      </c>
      <c r="F112" s="12" t="str">
        <f t="shared" si="123"/>
        <v>Business Unit 1</v>
      </c>
      <c r="G112" s="12">
        <f t="shared" si="123"/>
        <v>0</v>
      </c>
      <c r="H112" s="12">
        <f t="shared" si="123"/>
        <v>0</v>
      </c>
      <c r="I112" s="12">
        <f t="shared" si="123"/>
        <v>0</v>
      </c>
      <c r="J112" s="12">
        <f t="shared" si="123"/>
        <v>0</v>
      </c>
      <c r="K112" s="12">
        <f t="shared" si="123"/>
        <v>0</v>
      </c>
      <c r="M112" s="12">
        <f>M12*'Discount 2'!L12</f>
        <v>405.15000000000003</v>
      </c>
      <c r="N112" s="12">
        <f>N12*'Discount 2'!M12</f>
        <v>405.15000000000003</v>
      </c>
      <c r="O112" s="12">
        <f>O12*'Discount 2'!N12</f>
        <v>405.15000000000003</v>
      </c>
      <c r="P112" s="12">
        <f>P12*'Discount 2'!O12</f>
        <v>405.15000000000003</v>
      </c>
      <c r="Q112" s="12">
        <f>Q12*'Discount 2'!P12</f>
        <v>405.15000000000003</v>
      </c>
      <c r="R112" s="12">
        <f>R12*'Discount 2'!Q12</f>
        <v>405.15000000000003</v>
      </c>
      <c r="S112" s="12">
        <f>S12*'Discount 2'!R12</f>
        <v>419.33024999999998</v>
      </c>
      <c r="T112" s="12">
        <f>T12*'Discount 2'!S12</f>
        <v>411.77474999999998</v>
      </c>
      <c r="U112" s="12">
        <f>U12*'Discount 2'!T12</f>
        <v>411.77474999999998</v>
      </c>
      <c r="V112" s="12">
        <f>V12*'Discount 2'!U12</f>
        <v>411.77474999999998</v>
      </c>
      <c r="W112" s="12">
        <f>W12*'Discount 2'!V12</f>
        <v>411.77474999999998</v>
      </c>
      <c r="X112" s="12">
        <f>X12*'Discount 2'!W12</f>
        <v>411.77474999999998</v>
      </c>
      <c r="Y112" s="12">
        <f>Y12*'Discount 2'!X12</f>
        <v>441.99675000000002</v>
      </c>
      <c r="Z112" s="12">
        <f>Z12*'Discount 2'!Y12</f>
        <v>441.99675000000002</v>
      </c>
      <c r="AA112" s="12">
        <f>AA12*'Discount 2'!Z12</f>
        <v>441.99675000000002</v>
      </c>
      <c r="AB112" s="12">
        <f>AB12*'Discount 2'!AA12</f>
        <v>455.25665249999997</v>
      </c>
      <c r="AC112" s="12">
        <f>AC12*'Discount 2'!AB12</f>
        <v>455.25665249999997</v>
      </c>
      <c r="AD112" s="12">
        <f>AD12*'Discount 2'!AC12</f>
        <v>455.25665249999997</v>
      </c>
      <c r="AE112" s="12">
        <f>AE12*'Discount 2'!AD12</f>
        <v>455.25665249999997</v>
      </c>
      <c r="AF112" s="12">
        <f>AF12*'Discount 2'!AE12</f>
        <v>443.58340499999997</v>
      </c>
      <c r="AG112" s="12">
        <f>AG12*'Discount 2'!AF12</f>
        <v>443.58340499999997</v>
      </c>
      <c r="AH112" s="12">
        <f>AH12*'Discount 2'!AG12</f>
        <v>443.58340499999997</v>
      </c>
      <c r="AI112" s="12">
        <f>AI12*'Discount 2'!AH12</f>
        <v>443.58340499999997</v>
      </c>
      <c r="AJ112" s="12">
        <f>AJ12*'Discount 2'!AI12</f>
        <v>443.58340499999997</v>
      </c>
      <c r="AK112" s="12">
        <f>AK12*'Discount 2'!AJ12</f>
        <v>457.10774999999995</v>
      </c>
      <c r="AL112" s="12">
        <f>AL12*'Discount 2'!AK12</f>
        <v>457.10774999999995</v>
      </c>
      <c r="AM112" s="12">
        <f>AM12*'Discount 2'!AL12</f>
        <v>457.10774999999995</v>
      </c>
      <c r="AN112" s="12">
        <f>AN12*'Discount 2'!AM12</f>
        <v>463.96436625000001</v>
      </c>
      <c r="AO112" s="12">
        <f>AO12*'Discount 2'!AN12</f>
        <v>463.96436625000001</v>
      </c>
      <c r="AP112" s="12">
        <f>AP12*'Discount 2'!AO12</f>
        <v>463.96436625000001</v>
      </c>
      <c r="AQ112" s="12">
        <f>AQ12*'Discount 2'!AP12</f>
        <v>463.96436625000001</v>
      </c>
      <c r="AR112" s="12">
        <f>AR12*'Discount 2'!AQ12</f>
        <v>456.29553375</v>
      </c>
      <c r="AS112" s="12">
        <f>AS12*'Discount 2'!AR12</f>
        <v>456.29553375</v>
      </c>
      <c r="AT112" s="12">
        <f>AT12*'Discount 2'!AS12</f>
        <v>456.29553375</v>
      </c>
      <c r="AU112" s="12">
        <f>AU12*'Discount 2'!AT12</f>
        <v>465.42144442499995</v>
      </c>
      <c r="AV112" s="12">
        <f>AV12*'Discount 2'!AU12</f>
        <v>465.42144442499995</v>
      </c>
      <c r="AW112" s="12">
        <f>AW12*'Discount 2'!AV12</f>
        <v>457.10774999999995</v>
      </c>
      <c r="AX112" s="12">
        <f>AX12*'Discount 2'!AW12</f>
        <v>457.10774999999995</v>
      </c>
      <c r="AY112" s="12">
        <f>AY12*'Discount 2'!AX12</f>
        <v>457.10774999999995</v>
      </c>
      <c r="AZ112" s="12">
        <f>AZ12*'Discount 2'!AY12</f>
        <v>463.96436625000001</v>
      </c>
      <c r="BA112" s="12">
        <f>BA12*'Discount 2'!AZ12</f>
        <v>463.96436625000001</v>
      </c>
      <c r="BB112" s="12">
        <f>BB12*'Discount 2'!BA12</f>
        <v>463.96436625000001</v>
      </c>
      <c r="BC112" s="12">
        <f>BC12*'Discount 2'!BB12</f>
        <v>521.48060999999996</v>
      </c>
      <c r="BD112" s="12">
        <f>BD12*'Discount 2'!BC12</f>
        <v>509.97736124999994</v>
      </c>
      <c r="BE112" s="12">
        <f>BE12*'Discount 2'!BD12</f>
        <v>509.97736124999994</v>
      </c>
      <c r="BF112" s="12">
        <f>BF12*'Discount 2'!BE12</f>
        <v>509.97736124999994</v>
      </c>
      <c r="BG112" s="12">
        <f>BG12*'Discount 2'!BF12</f>
        <v>520.176908475</v>
      </c>
      <c r="BH112" s="12">
        <f>BH12*'Discount 2'!BG12</f>
        <v>520.176908475</v>
      </c>
      <c r="BI112" s="12">
        <f>BI12*'Discount 2'!BH12</f>
        <v>457.10774999999995</v>
      </c>
      <c r="BJ112" s="12">
        <f>BJ12*'Discount 2'!BI12</f>
        <v>457.10774999999995</v>
      </c>
      <c r="BK112" s="12">
        <f>BK12*'Discount 2'!BJ12</f>
        <v>457.10774999999995</v>
      </c>
      <c r="BL112" s="12">
        <f>BL12*'Discount 2'!BK12</f>
        <v>463.96436625000001</v>
      </c>
      <c r="BM112" s="12">
        <f>BM12*'Discount 2'!BL12</f>
        <v>463.96436625000001</v>
      </c>
      <c r="BN112" s="12">
        <f>BN12*'Discount 2'!BM12</f>
        <v>463.96436625000001</v>
      </c>
      <c r="BO112" s="12">
        <f>BO12*'Discount 2'!BN12</f>
        <v>521.48060999999996</v>
      </c>
      <c r="BP112" s="12">
        <f>BP12*'Discount 2'!BO12</f>
        <v>509.97736124999994</v>
      </c>
      <c r="BQ112" s="12">
        <f>BQ12*'Discount 2'!BP12</f>
        <v>509.97736124999994</v>
      </c>
      <c r="BR112" s="12">
        <f>BR12*'Discount 2'!BQ12</f>
        <v>509.97736124999994</v>
      </c>
      <c r="BS112" s="12">
        <f>BS12*'Discount 2'!BR12</f>
        <v>520.176908475</v>
      </c>
      <c r="BT112" s="12">
        <f>BT12*'Discount 2'!BS12</f>
        <v>520.176908475</v>
      </c>
      <c r="BU112" s="12">
        <f>BU12*'Discount 2'!BT12</f>
        <v>554.63373978075003</v>
      </c>
      <c r="BV112" s="12">
        <f>BV12*'Discount 2'!BU12</f>
        <v>554.63373978075003</v>
      </c>
      <c r="BW112" s="12">
        <f>BW12*'Discount 2'!BV12</f>
        <v>554.63373978075003</v>
      </c>
      <c r="BX112" s="12">
        <f>BX12*'Discount 2'!BW12</f>
        <v>554.63373978075003</v>
      </c>
      <c r="BY112" s="12">
        <f>BY12*'Discount 2'!BX12</f>
        <v>554.63373978075003</v>
      </c>
      <c r="BZ112" s="12">
        <f>BZ12*'Discount 2'!BY12</f>
        <v>554.63373978075003</v>
      </c>
      <c r="CA112" s="12">
        <f>CA12*'Discount 2'!BZ12</f>
        <v>623.48482471904993</v>
      </c>
      <c r="CB112" s="12">
        <f>CB12*'Discount 2'!CA12</f>
        <v>612.00964389599994</v>
      </c>
      <c r="CC112" s="12">
        <f>CC12*'Discount 2'!CB12</f>
        <v>590.58930635963998</v>
      </c>
      <c r="CD112" s="12">
        <f>CD12*'Discount 2'!CC12</f>
        <v>590.58930635963998</v>
      </c>
      <c r="CE112" s="12">
        <f>CE12*'Discount 2'!CD12</f>
        <v>590.58930635963998</v>
      </c>
      <c r="CF112" s="12">
        <f>CF12*'Discount 2'!CE12</f>
        <v>590.58930635963998</v>
      </c>
      <c r="CG112" s="12">
        <f t="shared" si="48"/>
        <v>1215.45</v>
      </c>
      <c r="CH112" s="12">
        <f t="shared" si="49"/>
        <v>1215.45</v>
      </c>
      <c r="CI112" s="12">
        <f t="shared" si="50"/>
        <v>1242.8797500000001</v>
      </c>
      <c r="CJ112" s="12">
        <f t="shared" si="51"/>
        <v>1235.3242499999999</v>
      </c>
      <c r="CK112" s="12">
        <f t="shared" si="52"/>
        <v>4909.1039999999994</v>
      </c>
      <c r="CL112" s="12">
        <f t="shared" si="53"/>
        <v>1325.9902500000001</v>
      </c>
      <c r="CM112" s="12">
        <f t="shared" si="54"/>
        <v>1365.7699574999999</v>
      </c>
      <c r="CN112" s="12">
        <f t="shared" si="55"/>
        <v>1342.4234624999999</v>
      </c>
      <c r="CO112" s="12">
        <f t="shared" si="56"/>
        <v>1330.750215</v>
      </c>
      <c r="CP112" s="12">
        <f t="shared" si="57"/>
        <v>5364.9338850000013</v>
      </c>
      <c r="CQ112" s="12">
        <f t="shared" si="58"/>
        <v>1371.3232499999999</v>
      </c>
      <c r="CR112" s="12">
        <f t="shared" si="59"/>
        <v>1391.89309875</v>
      </c>
      <c r="CS112" s="12">
        <f t="shared" si="60"/>
        <v>1376.55543375</v>
      </c>
      <c r="CT112" s="12">
        <f t="shared" si="61"/>
        <v>1387.1384225999998</v>
      </c>
      <c r="CU112" s="12">
        <f t="shared" si="62"/>
        <v>5526.9102051</v>
      </c>
      <c r="CV112" s="12">
        <f t="shared" si="63"/>
        <v>1371.3232499999999</v>
      </c>
      <c r="CW112" s="12">
        <f t="shared" si="64"/>
        <v>1391.89309875</v>
      </c>
      <c r="CX112" s="12">
        <f t="shared" si="65"/>
        <v>1541.4353324999997</v>
      </c>
      <c r="CY112" s="12">
        <f t="shared" si="66"/>
        <v>1550.3311782000001</v>
      </c>
      <c r="CZ112" s="12">
        <f t="shared" si="67"/>
        <v>5854.9828594500013</v>
      </c>
      <c r="DA112" s="12">
        <f t="shared" si="68"/>
        <v>1371.3232499999999</v>
      </c>
      <c r="DB112" s="12">
        <f t="shared" si="69"/>
        <v>1391.89309875</v>
      </c>
      <c r="DC112" s="12">
        <f t="shared" si="70"/>
        <v>1541.4353324999997</v>
      </c>
      <c r="DD112" s="12">
        <f t="shared" si="71"/>
        <v>1550.3311782000001</v>
      </c>
      <c r="DE112" s="12">
        <f t="shared" si="72"/>
        <v>5854.9828594500013</v>
      </c>
      <c r="DF112" s="12">
        <f t="shared" si="73"/>
        <v>1663.90121934225</v>
      </c>
      <c r="DG112" s="12">
        <f t="shared" si="74"/>
        <v>1663.90121934225</v>
      </c>
      <c r="DH112" s="12">
        <f t="shared" si="75"/>
        <v>1826.0837749746897</v>
      </c>
      <c r="DI112" s="12">
        <f t="shared" si="76"/>
        <v>1771.7679190789199</v>
      </c>
      <c r="DJ112" s="12">
        <f t="shared" si="77"/>
        <v>6925.6541327381092</v>
      </c>
      <c r="DK112" s="12">
        <f>SUM(M112:CHOOSE(YTD,M112,N112,O112,P112,Q112,R112,S112,T112,U112,V112,W112,X112))</f>
        <v>1215.45</v>
      </c>
      <c r="DL112" s="12">
        <f>SUM(Y112:CHOOSE(YTD,Y112,Z112,AA112,AB112,AC112,AD112,AE112,AF112,AG112,AH112,AI112,AJ112))</f>
        <v>1325.9902500000001</v>
      </c>
      <c r="DM112" s="12">
        <f>SUM(AK112:CHOOSE(YTD,AK112,AL112,AM112,AN112,AO112,AP112,AQ112,AR112,AS112,AT112,AU112,AV112))</f>
        <v>1371.3232499999999</v>
      </c>
      <c r="DN112" s="12">
        <f>SUM(AW112:CHOOSE(YTD,AW112,AX112,AY112,AZ112,BA112,BB112,BC112,BD112,BE112,BF112,BG112,BH112))</f>
        <v>1371.3232499999999</v>
      </c>
      <c r="DO112" s="12">
        <f>SUM(BI112:CHOOSE(YTD,BI112,BJ112,BK112,BL112,BM112,BN112,BO112,BP112,BQ112,BR112,BS112,BT112))</f>
        <v>1371.3232499999999</v>
      </c>
      <c r="DP112" s="12">
        <f>SUM(BU112:CHOOSE(YTD,BU112,BV112,BW112,BX112,BY112,BZ112,CA112,CB112,CC112,CD112,CE112,CF112))</f>
        <v>1663.90121934225</v>
      </c>
    </row>
    <row r="113" spans="1:120" x14ac:dyDescent="0.15">
      <c r="A113" s="12" t="str">
        <f t="shared" si="114"/>
        <v>Discount 2</v>
      </c>
      <c r="B113" s="12" t="str">
        <f t="shared" ref="B113:K113" si="124">B63</f>
        <v>SKU12</v>
      </c>
      <c r="C113" s="12" t="str">
        <f t="shared" si="124"/>
        <v>SKUName12</v>
      </c>
      <c r="D113" s="12" t="str">
        <f t="shared" si="124"/>
        <v>Brand 3</v>
      </c>
      <c r="E113" s="12" t="str">
        <f t="shared" si="124"/>
        <v>Segment 1</v>
      </c>
      <c r="F113" s="12" t="str">
        <f t="shared" si="124"/>
        <v>Business Unit 1</v>
      </c>
      <c r="G113" s="12">
        <f t="shared" si="124"/>
        <v>0</v>
      </c>
      <c r="H113" s="12">
        <f t="shared" si="124"/>
        <v>0</v>
      </c>
      <c r="I113" s="12">
        <f t="shared" si="124"/>
        <v>0</v>
      </c>
      <c r="J113" s="12">
        <f t="shared" si="124"/>
        <v>0</v>
      </c>
      <c r="K113" s="12">
        <f t="shared" si="124"/>
        <v>0</v>
      </c>
      <c r="M113" s="12">
        <f>M13*'Discount 2'!L13</f>
        <v>536.05000000000007</v>
      </c>
      <c r="N113" s="12">
        <f>N13*'Discount 2'!M13</f>
        <v>536.05000000000007</v>
      </c>
      <c r="O113" s="12">
        <f>O13*'Discount 2'!N13</f>
        <v>536.05000000000007</v>
      </c>
      <c r="P113" s="12">
        <f>P13*'Discount 2'!O13</f>
        <v>536.05000000000007</v>
      </c>
      <c r="Q113" s="12">
        <f>Q13*'Discount 2'!P13</f>
        <v>536.05000000000007</v>
      </c>
      <c r="R113" s="12">
        <f>R13*'Discount 2'!Q13</f>
        <v>536.05000000000007</v>
      </c>
      <c r="S113" s="12">
        <f>S13*'Discount 2'!R13</f>
        <v>554.81175000000007</v>
      </c>
      <c r="T113" s="12">
        <f>T13*'Discount 2'!S13</f>
        <v>543.7890000000001</v>
      </c>
      <c r="U113" s="12">
        <f>U13*'Discount 2'!T13</f>
        <v>543.7890000000001</v>
      </c>
      <c r="V113" s="12">
        <f>V13*'Discount 2'!U13</f>
        <v>543.7890000000001</v>
      </c>
      <c r="W113" s="12">
        <f>W13*'Discount 2'!V13</f>
        <v>543.7890000000001</v>
      </c>
      <c r="X113" s="12">
        <f>X13*'Discount 2'!W13</f>
        <v>543.7890000000001</v>
      </c>
      <c r="Y113" s="12">
        <f>Y13*'Discount 2'!X13</f>
        <v>584.20574999999997</v>
      </c>
      <c r="Z113" s="12">
        <f>Z13*'Discount 2'!Y13</f>
        <v>584.20574999999997</v>
      </c>
      <c r="AA113" s="12">
        <f>AA13*'Discount 2'!Z13</f>
        <v>584.20574999999997</v>
      </c>
      <c r="AB113" s="12">
        <f>AB13*'Discount 2'!AA13</f>
        <v>601.7319225</v>
      </c>
      <c r="AC113" s="12">
        <f>AC13*'Discount 2'!AB13</f>
        <v>601.7319225</v>
      </c>
      <c r="AD113" s="12">
        <f>AD13*'Discount 2'!AC13</f>
        <v>601.7319225</v>
      </c>
      <c r="AE113" s="12">
        <f>AE13*'Discount 2'!AD13</f>
        <v>601.7319225</v>
      </c>
      <c r="AF113" s="12">
        <f>AF13*'Discount 2'!AE13</f>
        <v>586.59401250000008</v>
      </c>
      <c r="AG113" s="12">
        <f>AG13*'Discount 2'!AF13</f>
        <v>586.59401250000008</v>
      </c>
      <c r="AH113" s="12">
        <f>AH13*'Discount 2'!AG13</f>
        <v>586.59401250000008</v>
      </c>
      <c r="AI113" s="12">
        <f>AI13*'Discount 2'!AH13</f>
        <v>586.59401250000008</v>
      </c>
      <c r="AJ113" s="12">
        <f>AJ13*'Discount 2'!AI13</f>
        <v>586.59401250000008</v>
      </c>
      <c r="AK113" s="12">
        <f>AK13*'Discount 2'!AJ13</f>
        <v>606.25125000000003</v>
      </c>
      <c r="AL113" s="12">
        <f>AL13*'Discount 2'!AK13</f>
        <v>606.25125000000003</v>
      </c>
      <c r="AM113" s="12">
        <f>AM13*'Discount 2'!AL13</f>
        <v>606.25125000000003</v>
      </c>
      <c r="AN113" s="12">
        <f>AN13*'Discount 2'!AM13</f>
        <v>615.34501875000001</v>
      </c>
      <c r="AO113" s="12">
        <f>AO13*'Discount 2'!AN13</f>
        <v>615.34501875000001</v>
      </c>
      <c r="AP113" s="12">
        <f>AP13*'Discount 2'!AO13</f>
        <v>615.34501875000001</v>
      </c>
      <c r="AQ113" s="12">
        <f>AQ13*'Discount 2'!AP13</f>
        <v>615.34501875000001</v>
      </c>
      <c r="AR113" s="12">
        <f>AR13*'Discount 2'!AQ13</f>
        <v>600.42756374999988</v>
      </c>
      <c r="AS113" s="12">
        <f>AS13*'Discount 2'!AR13</f>
        <v>600.42756374999988</v>
      </c>
      <c r="AT113" s="12">
        <f>AT13*'Discount 2'!AS13</f>
        <v>600.42756374999988</v>
      </c>
      <c r="AU113" s="12">
        <f>AU13*'Discount 2'!AT13</f>
        <v>612.43611502500005</v>
      </c>
      <c r="AV113" s="12">
        <f>AV13*'Discount 2'!AU13</f>
        <v>612.43611502500005</v>
      </c>
      <c r="AW113" s="12">
        <f>AW13*'Discount 2'!AV13</f>
        <v>606.25125000000003</v>
      </c>
      <c r="AX113" s="12">
        <f>AX13*'Discount 2'!AW13</f>
        <v>606.25125000000003</v>
      </c>
      <c r="AY113" s="12">
        <f>AY13*'Discount 2'!AX13</f>
        <v>606.25125000000003</v>
      </c>
      <c r="AZ113" s="12">
        <f>AZ13*'Discount 2'!AY13</f>
        <v>615.34501875000001</v>
      </c>
      <c r="BA113" s="12">
        <f>BA13*'Discount 2'!AZ13</f>
        <v>615.34501875000001</v>
      </c>
      <c r="BB113" s="12">
        <f>BB13*'Discount 2'!BA13</f>
        <v>615.34501875000001</v>
      </c>
      <c r="BC113" s="12">
        <f>BC13*'Discount 2'!BB13</f>
        <v>689.93229374999999</v>
      </c>
      <c r="BD113" s="12">
        <f>BD13*'Discount 2'!BC13</f>
        <v>671.28547500000002</v>
      </c>
      <c r="BE113" s="12">
        <f>BE13*'Discount 2'!BD13</f>
        <v>671.28547500000002</v>
      </c>
      <c r="BF113" s="12">
        <f>BF13*'Discount 2'!BE13</f>
        <v>671.28547500000002</v>
      </c>
      <c r="BG113" s="12">
        <f>BG13*'Discount 2'!BF13</f>
        <v>684.71118449999994</v>
      </c>
      <c r="BH113" s="12">
        <f>BH13*'Discount 2'!BG13</f>
        <v>684.71118449999994</v>
      </c>
      <c r="BI113" s="12">
        <f>BI13*'Discount 2'!BH13</f>
        <v>606.25125000000003</v>
      </c>
      <c r="BJ113" s="12">
        <f>BJ13*'Discount 2'!BI13</f>
        <v>606.25125000000003</v>
      </c>
      <c r="BK113" s="12">
        <f>BK13*'Discount 2'!BJ13</f>
        <v>606.25125000000003</v>
      </c>
      <c r="BL113" s="12">
        <f>BL13*'Discount 2'!BK13</f>
        <v>615.34501875000001</v>
      </c>
      <c r="BM113" s="12">
        <f>BM13*'Discount 2'!BL13</f>
        <v>615.34501875000001</v>
      </c>
      <c r="BN113" s="12">
        <f>BN13*'Discount 2'!BM13</f>
        <v>615.34501875000001</v>
      </c>
      <c r="BO113" s="12">
        <f>BO13*'Discount 2'!BN13</f>
        <v>689.93229374999999</v>
      </c>
      <c r="BP113" s="12">
        <f>BP13*'Discount 2'!BO13</f>
        <v>671.28547500000002</v>
      </c>
      <c r="BQ113" s="12">
        <f>BQ13*'Discount 2'!BP13</f>
        <v>671.28547500000002</v>
      </c>
      <c r="BR113" s="12">
        <f>BR13*'Discount 2'!BQ13</f>
        <v>671.28547500000002</v>
      </c>
      <c r="BS113" s="12">
        <f>BS13*'Discount 2'!BR13</f>
        <v>684.71118449999994</v>
      </c>
      <c r="BT113" s="12">
        <f>BT13*'Discount 2'!BS13</f>
        <v>684.71118449999994</v>
      </c>
      <c r="BU113" s="12">
        <f>BU13*'Discount 2'!BT13</f>
        <v>736.61229228510001</v>
      </c>
      <c r="BV113" s="12">
        <f>BV13*'Discount 2'!BU13</f>
        <v>736.61229228510001</v>
      </c>
      <c r="BW113" s="12">
        <f>BW13*'Discount 2'!BV13</f>
        <v>736.61229228510001</v>
      </c>
      <c r="BX113" s="12">
        <f>BX13*'Discount 2'!BW13</f>
        <v>736.61229228510001</v>
      </c>
      <c r="BY113" s="12">
        <f>BY13*'Discount 2'!BX13</f>
        <v>736.61229228510001</v>
      </c>
      <c r="BZ113" s="12">
        <f>BZ13*'Discount 2'!BY13</f>
        <v>736.61229228510001</v>
      </c>
      <c r="CA113" s="12">
        <f>CA13*'Discount 2'!BZ13</f>
        <v>825.89863074389996</v>
      </c>
      <c r="CB113" s="12">
        <f>CB13*'Discount 2'!CA13</f>
        <v>803.57704612919997</v>
      </c>
      <c r="CC113" s="12">
        <f>CC13*'Discount 2'!CB13</f>
        <v>775.45184951467786</v>
      </c>
      <c r="CD113" s="12">
        <f>CD13*'Discount 2'!CC13</f>
        <v>775.45184951467786</v>
      </c>
      <c r="CE113" s="12">
        <f>CE13*'Discount 2'!CD13</f>
        <v>775.45184951467786</v>
      </c>
      <c r="CF113" s="12">
        <f>CF13*'Discount 2'!CE13</f>
        <v>775.45184951467786</v>
      </c>
      <c r="CG113" s="12">
        <f t="shared" si="48"/>
        <v>1608.15</v>
      </c>
      <c r="CH113" s="12">
        <f t="shared" si="49"/>
        <v>1608.15</v>
      </c>
      <c r="CI113" s="12">
        <f t="shared" si="50"/>
        <v>1642.3897500000003</v>
      </c>
      <c r="CJ113" s="12">
        <f t="shared" si="51"/>
        <v>1631.3670000000002</v>
      </c>
      <c r="CK113" s="12">
        <f t="shared" si="52"/>
        <v>6490.0567499999997</v>
      </c>
      <c r="CL113" s="12">
        <f t="shared" si="53"/>
        <v>1752.6172499999998</v>
      </c>
      <c r="CM113" s="12">
        <f t="shared" si="54"/>
        <v>1805.1957674999999</v>
      </c>
      <c r="CN113" s="12">
        <f t="shared" si="55"/>
        <v>1774.9199475</v>
      </c>
      <c r="CO113" s="12">
        <f t="shared" si="56"/>
        <v>1759.7820375000001</v>
      </c>
      <c r="CP113" s="12">
        <f t="shared" si="57"/>
        <v>7092.5150024999984</v>
      </c>
      <c r="CQ113" s="12">
        <f t="shared" si="58"/>
        <v>1818.7537500000001</v>
      </c>
      <c r="CR113" s="12">
        <f t="shared" si="59"/>
        <v>1846.03505625</v>
      </c>
      <c r="CS113" s="12">
        <f t="shared" si="60"/>
        <v>1816.2001462499998</v>
      </c>
      <c r="CT113" s="12">
        <f t="shared" si="61"/>
        <v>1825.2997937999999</v>
      </c>
      <c r="CU113" s="12">
        <f t="shared" si="62"/>
        <v>7306.2887462999988</v>
      </c>
      <c r="CV113" s="12">
        <f t="shared" si="63"/>
        <v>1818.7537500000001</v>
      </c>
      <c r="CW113" s="12">
        <f t="shared" si="64"/>
        <v>1846.03505625</v>
      </c>
      <c r="CX113" s="12">
        <f t="shared" si="65"/>
        <v>2032.5032437499999</v>
      </c>
      <c r="CY113" s="12">
        <f t="shared" si="66"/>
        <v>2040.707844</v>
      </c>
      <c r="CZ113" s="12">
        <f t="shared" si="67"/>
        <v>7737.9998939999996</v>
      </c>
      <c r="DA113" s="12">
        <f t="shared" si="68"/>
        <v>1818.7537500000001</v>
      </c>
      <c r="DB113" s="12">
        <f t="shared" si="69"/>
        <v>1846.03505625</v>
      </c>
      <c r="DC113" s="12">
        <f t="shared" si="70"/>
        <v>2032.5032437499999</v>
      </c>
      <c r="DD113" s="12">
        <f t="shared" si="71"/>
        <v>2040.707844</v>
      </c>
      <c r="DE113" s="12">
        <f t="shared" si="72"/>
        <v>7737.9998939999996</v>
      </c>
      <c r="DF113" s="12">
        <f t="shared" si="73"/>
        <v>2209.8368768553</v>
      </c>
      <c r="DG113" s="12">
        <f t="shared" si="74"/>
        <v>2209.8368768553</v>
      </c>
      <c r="DH113" s="12">
        <f t="shared" si="75"/>
        <v>2404.927526387778</v>
      </c>
      <c r="DI113" s="12">
        <f t="shared" si="76"/>
        <v>2326.3555485440338</v>
      </c>
      <c r="DJ113" s="12">
        <f t="shared" si="77"/>
        <v>9150.9568286424128</v>
      </c>
      <c r="DK113" s="12">
        <f>SUM(M113:CHOOSE(YTD,M113,N113,O113,P113,Q113,R113,S113,T113,U113,V113,W113,X113))</f>
        <v>1608.15</v>
      </c>
      <c r="DL113" s="12">
        <f>SUM(Y113:CHOOSE(YTD,Y113,Z113,AA113,AB113,AC113,AD113,AE113,AF113,AG113,AH113,AI113,AJ113))</f>
        <v>1752.6172499999998</v>
      </c>
      <c r="DM113" s="12">
        <f>SUM(AK113:CHOOSE(YTD,AK113,AL113,AM113,AN113,AO113,AP113,AQ113,AR113,AS113,AT113,AU113,AV113))</f>
        <v>1818.7537500000001</v>
      </c>
      <c r="DN113" s="12">
        <f>SUM(AW113:CHOOSE(YTD,AW113,AX113,AY113,AZ113,BA113,BB113,BC113,BD113,BE113,BF113,BG113,BH113))</f>
        <v>1818.7537500000001</v>
      </c>
      <c r="DO113" s="12">
        <f>SUM(BI113:CHOOSE(YTD,BI113,BJ113,BK113,BL113,BM113,BN113,BO113,BP113,BQ113,BR113,BS113,BT113))</f>
        <v>1818.7537500000001</v>
      </c>
      <c r="DP113" s="12">
        <f>SUM(BU113:CHOOSE(YTD,BU113,BV113,BW113,BX113,BY113,BZ113,CA113,CB113,CC113,CD113,CE113,CF113))</f>
        <v>2209.8368768553</v>
      </c>
    </row>
    <row r="114" spans="1:120" x14ac:dyDescent="0.15">
      <c r="A114" s="12" t="str">
        <f t="shared" si="114"/>
        <v>Discount 2</v>
      </c>
      <c r="B114" s="12" t="str">
        <f t="shared" ref="B114:K114" si="125">B64</f>
        <v>SKU13</v>
      </c>
      <c r="C114" s="12" t="str">
        <f t="shared" si="125"/>
        <v>SKUName13</v>
      </c>
      <c r="D114" s="12" t="str">
        <f t="shared" si="125"/>
        <v>Brand 4</v>
      </c>
      <c r="E114" s="12" t="str">
        <f t="shared" si="125"/>
        <v>Segment 1</v>
      </c>
      <c r="F114" s="12" t="str">
        <f t="shared" si="125"/>
        <v>Business Unit 1</v>
      </c>
      <c r="G114" s="12">
        <f t="shared" si="125"/>
        <v>0</v>
      </c>
      <c r="H114" s="12">
        <f t="shared" si="125"/>
        <v>0</v>
      </c>
      <c r="I114" s="12">
        <f t="shared" si="125"/>
        <v>0</v>
      </c>
      <c r="J114" s="12">
        <f t="shared" si="125"/>
        <v>0</v>
      </c>
      <c r="K114" s="12">
        <f t="shared" si="125"/>
        <v>0</v>
      </c>
      <c r="M114" s="12">
        <f>M14*'Discount 2'!L14</f>
        <v>26.25</v>
      </c>
      <c r="N114" s="12">
        <f>N14*'Discount 2'!M14</f>
        <v>26.25</v>
      </c>
      <c r="O114" s="12">
        <f>O14*'Discount 2'!N14</f>
        <v>26.25</v>
      </c>
      <c r="P114" s="12">
        <f>P14*'Discount 2'!O14</f>
        <v>26.25</v>
      </c>
      <c r="Q114" s="12">
        <f>Q14*'Discount 2'!P14</f>
        <v>26.25</v>
      </c>
      <c r="R114" s="12">
        <f>R14*'Discount 2'!Q14</f>
        <v>26.25</v>
      </c>
      <c r="S114" s="12">
        <f>S14*'Discount 2'!R14</f>
        <v>27.168750000000003</v>
      </c>
      <c r="T114" s="12">
        <f>T14*'Discount 2'!S14</f>
        <v>26.651250000000001</v>
      </c>
      <c r="U114" s="12">
        <f>U14*'Discount 2'!T14</f>
        <v>26.651250000000001</v>
      </c>
      <c r="V114" s="12">
        <f>V14*'Discount 2'!U14</f>
        <v>26.651250000000001</v>
      </c>
      <c r="W114" s="12">
        <f>W14*'Discount 2'!V14</f>
        <v>26.651250000000001</v>
      </c>
      <c r="X114" s="12">
        <f>X14*'Discount 2'!W14</f>
        <v>26.651250000000001</v>
      </c>
      <c r="Y114" s="12">
        <f>Y14*'Discount 2'!X14</f>
        <v>28.462500000000002</v>
      </c>
      <c r="Z114" s="12">
        <f>Z14*'Discount 2'!Y14</f>
        <v>28.462500000000002</v>
      </c>
      <c r="AA114" s="12">
        <f>AA14*'Discount 2'!Z14</f>
        <v>28.462500000000002</v>
      </c>
      <c r="AB114" s="12">
        <f>AB14*'Discount 2'!AA14</f>
        <v>29.316375000000001</v>
      </c>
      <c r="AC114" s="12">
        <f>AC14*'Discount 2'!AB14</f>
        <v>29.316375000000001</v>
      </c>
      <c r="AD114" s="12">
        <f>AD14*'Discount 2'!AC14</f>
        <v>29.316375000000001</v>
      </c>
      <c r="AE114" s="12">
        <f>AE14*'Discount 2'!AD14</f>
        <v>29.316375000000001</v>
      </c>
      <c r="AF114" s="12">
        <f>AF14*'Discount 2'!AE14</f>
        <v>28.783350000000002</v>
      </c>
      <c r="AG114" s="12">
        <f>AG14*'Discount 2'!AF14</f>
        <v>28.783350000000002</v>
      </c>
      <c r="AH114" s="12">
        <f>AH14*'Discount 2'!AG14</f>
        <v>28.783350000000002</v>
      </c>
      <c r="AI114" s="12">
        <f>AI14*'Discount 2'!AH14</f>
        <v>28.783350000000002</v>
      </c>
      <c r="AJ114" s="12">
        <f>AJ14*'Discount 2'!AI14</f>
        <v>28.783350000000002</v>
      </c>
      <c r="AK114" s="12">
        <f>AK14*'Discount 2'!AJ14</f>
        <v>29.497499999999999</v>
      </c>
      <c r="AL114" s="12">
        <f>AL14*'Discount 2'!AK14</f>
        <v>29.497499999999999</v>
      </c>
      <c r="AM114" s="12">
        <f>AM14*'Discount 2'!AL14</f>
        <v>29.497499999999999</v>
      </c>
      <c r="AN114" s="12">
        <f>AN14*'Discount 2'!AM14</f>
        <v>29.939962499999996</v>
      </c>
      <c r="AO114" s="12">
        <f>AO14*'Discount 2'!AN14</f>
        <v>29.939962499999996</v>
      </c>
      <c r="AP114" s="12">
        <f>AP14*'Discount 2'!AO14</f>
        <v>29.939962499999996</v>
      </c>
      <c r="AQ114" s="12">
        <f>AQ14*'Discount 2'!AP14</f>
        <v>29.939962499999996</v>
      </c>
      <c r="AR114" s="12">
        <f>AR14*'Discount 2'!AQ14</f>
        <v>29.414699999999996</v>
      </c>
      <c r="AS114" s="12">
        <f>AS14*'Discount 2'!AR14</f>
        <v>29.414699999999996</v>
      </c>
      <c r="AT114" s="12">
        <f>AT14*'Discount 2'!AS14</f>
        <v>29.414699999999996</v>
      </c>
      <c r="AU114" s="12">
        <f>AU14*'Discount 2'!AT14</f>
        <v>30.002993999999997</v>
      </c>
      <c r="AV114" s="12">
        <f>AV14*'Discount 2'!AU14</f>
        <v>30.002993999999997</v>
      </c>
      <c r="AW114" s="12">
        <f>AW14*'Discount 2'!AV14</f>
        <v>29.497499999999999</v>
      </c>
      <c r="AX114" s="12">
        <f>AX14*'Discount 2'!AW14</f>
        <v>29.497499999999999</v>
      </c>
      <c r="AY114" s="12">
        <f>AY14*'Discount 2'!AX14</f>
        <v>29.497499999999999</v>
      </c>
      <c r="AZ114" s="12">
        <f>AZ14*'Discount 2'!AY14</f>
        <v>29.939962499999996</v>
      </c>
      <c r="BA114" s="12">
        <f>BA14*'Discount 2'!AZ14</f>
        <v>29.939962499999996</v>
      </c>
      <c r="BB114" s="12">
        <f>BB14*'Discount 2'!BA14</f>
        <v>29.939962499999996</v>
      </c>
      <c r="BC114" s="12">
        <f>BC14*'Discount 2'!BB14</f>
        <v>33.616799999999998</v>
      </c>
      <c r="BD114" s="12">
        <f>BD14*'Discount 2'!BC14</f>
        <v>32.828906249999996</v>
      </c>
      <c r="BE114" s="12">
        <f>BE14*'Discount 2'!BD14</f>
        <v>32.828906249999996</v>
      </c>
      <c r="BF114" s="12">
        <f>BF14*'Discount 2'!BE14</f>
        <v>32.828906249999996</v>
      </c>
      <c r="BG114" s="12">
        <f>BG14*'Discount 2'!BF14</f>
        <v>33.485484374999999</v>
      </c>
      <c r="BH114" s="12">
        <f>BH14*'Discount 2'!BG14</f>
        <v>33.485484374999999</v>
      </c>
      <c r="BI114" s="12">
        <f>BI14*'Discount 2'!BH14</f>
        <v>29.497499999999999</v>
      </c>
      <c r="BJ114" s="12">
        <f>BJ14*'Discount 2'!BI14</f>
        <v>29.497499999999999</v>
      </c>
      <c r="BK114" s="12">
        <f>BK14*'Discount 2'!BJ14</f>
        <v>29.497499999999999</v>
      </c>
      <c r="BL114" s="12">
        <f>BL14*'Discount 2'!BK14</f>
        <v>29.939962499999996</v>
      </c>
      <c r="BM114" s="12">
        <f>BM14*'Discount 2'!BL14</f>
        <v>29.939962499999996</v>
      </c>
      <c r="BN114" s="12">
        <f>BN14*'Discount 2'!BM14</f>
        <v>29.939962499999996</v>
      </c>
      <c r="BO114" s="12">
        <f>BO14*'Discount 2'!BN14</f>
        <v>33.616799999999998</v>
      </c>
      <c r="BP114" s="12">
        <f>BP14*'Discount 2'!BO14</f>
        <v>32.828906249999996</v>
      </c>
      <c r="BQ114" s="12">
        <f>BQ14*'Discount 2'!BP14</f>
        <v>32.828906249999996</v>
      </c>
      <c r="BR114" s="12">
        <f>BR14*'Discount 2'!BQ14</f>
        <v>32.828906249999996</v>
      </c>
      <c r="BS114" s="12">
        <f>BS14*'Discount 2'!BR14</f>
        <v>33.485484374999999</v>
      </c>
      <c r="BT114" s="12">
        <f>BT14*'Discount 2'!BS14</f>
        <v>33.485484374999999</v>
      </c>
      <c r="BU114" s="12">
        <f>BU14*'Discount 2'!BT14</f>
        <v>35.892688875749997</v>
      </c>
      <c r="BV114" s="12">
        <f>BV14*'Discount 2'!BU14</f>
        <v>35.892688875749997</v>
      </c>
      <c r="BW114" s="12">
        <f>BW14*'Discount 2'!BV14</f>
        <v>35.892688875749997</v>
      </c>
      <c r="BX114" s="12">
        <f>BX14*'Discount 2'!BW14</f>
        <v>35.892688875749997</v>
      </c>
      <c r="BY114" s="12">
        <f>BY14*'Discount 2'!BX14</f>
        <v>35.892688875749997</v>
      </c>
      <c r="BZ114" s="12">
        <f>BZ14*'Discount 2'!BY14</f>
        <v>35.892688875749997</v>
      </c>
      <c r="CA114" s="12">
        <f>CA14*'Discount 2'!BZ14</f>
        <v>40.346526181499996</v>
      </c>
      <c r="CB114" s="12">
        <f>CB14*'Discount 2'!CA14</f>
        <v>39.298564462499996</v>
      </c>
      <c r="CC114" s="12">
        <f>CC14*'Discount 2'!CB14</f>
        <v>37.923114706312496</v>
      </c>
      <c r="CD114" s="12">
        <f>CD14*'Discount 2'!CC14</f>
        <v>37.923114706312496</v>
      </c>
      <c r="CE114" s="12">
        <f>CE14*'Discount 2'!CD14</f>
        <v>37.923114706312496</v>
      </c>
      <c r="CF114" s="12">
        <f>CF14*'Discount 2'!CE14</f>
        <v>37.923114706312496</v>
      </c>
      <c r="CG114" s="12">
        <f t="shared" si="48"/>
        <v>78.75</v>
      </c>
      <c r="CH114" s="12">
        <f t="shared" si="49"/>
        <v>78.75</v>
      </c>
      <c r="CI114" s="12">
        <f t="shared" si="50"/>
        <v>80.471250000000012</v>
      </c>
      <c r="CJ114" s="12">
        <f t="shared" si="51"/>
        <v>79.953749999999999</v>
      </c>
      <c r="CK114" s="12">
        <f t="shared" si="52"/>
        <v>317.92500000000001</v>
      </c>
      <c r="CL114" s="12">
        <f t="shared" si="53"/>
        <v>85.387500000000003</v>
      </c>
      <c r="CM114" s="12">
        <f t="shared" si="54"/>
        <v>87.949125000000009</v>
      </c>
      <c r="CN114" s="12">
        <f t="shared" si="55"/>
        <v>86.883075000000005</v>
      </c>
      <c r="CO114" s="12">
        <f t="shared" si="56"/>
        <v>86.35005000000001</v>
      </c>
      <c r="CP114" s="12">
        <f t="shared" si="57"/>
        <v>346.56974999999994</v>
      </c>
      <c r="CQ114" s="12">
        <f t="shared" si="58"/>
        <v>88.492499999999993</v>
      </c>
      <c r="CR114" s="12">
        <f t="shared" si="59"/>
        <v>89.819887499999993</v>
      </c>
      <c r="CS114" s="12">
        <f t="shared" si="60"/>
        <v>88.769362499999986</v>
      </c>
      <c r="CT114" s="12">
        <f t="shared" si="61"/>
        <v>89.420687999999998</v>
      </c>
      <c r="CU114" s="12">
        <f t="shared" si="62"/>
        <v>356.50243799999998</v>
      </c>
      <c r="CV114" s="12">
        <f t="shared" si="63"/>
        <v>88.492499999999993</v>
      </c>
      <c r="CW114" s="12">
        <f t="shared" si="64"/>
        <v>89.819887499999993</v>
      </c>
      <c r="CX114" s="12">
        <f t="shared" si="65"/>
        <v>99.274612499999989</v>
      </c>
      <c r="CY114" s="12">
        <f t="shared" si="66"/>
        <v>99.799874999999986</v>
      </c>
      <c r="CZ114" s="12">
        <f t="shared" si="67"/>
        <v>377.38687499999997</v>
      </c>
      <c r="DA114" s="12">
        <f t="shared" si="68"/>
        <v>88.492499999999993</v>
      </c>
      <c r="DB114" s="12">
        <f t="shared" si="69"/>
        <v>89.819887499999993</v>
      </c>
      <c r="DC114" s="12">
        <f t="shared" si="70"/>
        <v>99.274612499999989</v>
      </c>
      <c r="DD114" s="12">
        <f t="shared" si="71"/>
        <v>99.799874999999986</v>
      </c>
      <c r="DE114" s="12">
        <f t="shared" si="72"/>
        <v>377.38687499999997</v>
      </c>
      <c r="DF114" s="12">
        <f t="shared" si="73"/>
        <v>107.67806662724999</v>
      </c>
      <c r="DG114" s="12">
        <f t="shared" si="74"/>
        <v>107.67806662724999</v>
      </c>
      <c r="DH114" s="12">
        <f t="shared" si="75"/>
        <v>117.5682053503125</v>
      </c>
      <c r="DI114" s="12">
        <f t="shared" si="76"/>
        <v>113.76934411893748</v>
      </c>
      <c r="DJ114" s="12">
        <f t="shared" si="77"/>
        <v>446.69368272374999</v>
      </c>
      <c r="DK114" s="12">
        <f>SUM(M114:CHOOSE(YTD,M114,N114,O114,P114,Q114,R114,S114,T114,U114,V114,W114,X114))</f>
        <v>78.75</v>
      </c>
      <c r="DL114" s="12">
        <f>SUM(Y114:CHOOSE(YTD,Y114,Z114,AA114,AB114,AC114,AD114,AE114,AF114,AG114,AH114,AI114,AJ114))</f>
        <v>85.387500000000003</v>
      </c>
      <c r="DM114" s="12">
        <f>SUM(AK114:CHOOSE(YTD,AK114,AL114,AM114,AN114,AO114,AP114,AQ114,AR114,AS114,AT114,AU114,AV114))</f>
        <v>88.492499999999993</v>
      </c>
      <c r="DN114" s="12">
        <f>SUM(AW114:CHOOSE(YTD,AW114,AX114,AY114,AZ114,BA114,BB114,BC114,BD114,BE114,BF114,BG114,BH114))</f>
        <v>88.492499999999993</v>
      </c>
      <c r="DO114" s="12">
        <f>SUM(BI114:CHOOSE(YTD,BI114,BJ114,BK114,BL114,BM114,BN114,BO114,BP114,BQ114,BR114,BS114,BT114))</f>
        <v>88.492499999999993</v>
      </c>
      <c r="DP114" s="12">
        <f>SUM(BU114:CHOOSE(YTD,BU114,BV114,BW114,BX114,BY114,BZ114,CA114,CB114,CC114,CD114,CE114,CF114))</f>
        <v>107.67806662724999</v>
      </c>
    </row>
    <row r="115" spans="1:120" x14ac:dyDescent="0.15">
      <c r="A115" s="12" t="str">
        <f t="shared" si="114"/>
        <v>Discount 2</v>
      </c>
      <c r="B115" s="12" t="str">
        <f t="shared" ref="B115:K115" si="126">B65</f>
        <v>SKU14</v>
      </c>
      <c r="C115" s="12" t="str">
        <f t="shared" si="126"/>
        <v>SKUName14</v>
      </c>
      <c r="D115" s="12" t="str">
        <f t="shared" si="126"/>
        <v>Brand 4</v>
      </c>
      <c r="E115" s="12" t="str">
        <f t="shared" si="126"/>
        <v>Segment 1</v>
      </c>
      <c r="F115" s="12" t="str">
        <f t="shared" si="126"/>
        <v>Business Unit 1</v>
      </c>
      <c r="G115" s="12">
        <f t="shared" si="126"/>
        <v>0</v>
      </c>
      <c r="H115" s="12">
        <f t="shared" si="126"/>
        <v>0</v>
      </c>
      <c r="I115" s="12">
        <f t="shared" si="126"/>
        <v>0</v>
      </c>
      <c r="J115" s="12">
        <f t="shared" si="126"/>
        <v>0</v>
      </c>
      <c r="K115" s="12">
        <f t="shared" si="126"/>
        <v>0</v>
      </c>
      <c r="M115" s="12">
        <f>M15*'Discount 2'!L15</f>
        <v>31.6</v>
      </c>
      <c r="N115" s="12">
        <f>N15*'Discount 2'!M15</f>
        <v>31.6</v>
      </c>
      <c r="O115" s="12">
        <f>O15*'Discount 2'!N15</f>
        <v>31.6</v>
      </c>
      <c r="P115" s="12">
        <f>P15*'Discount 2'!O15</f>
        <v>31.6</v>
      </c>
      <c r="Q115" s="12">
        <f>Q15*'Discount 2'!P15</f>
        <v>31.6</v>
      </c>
      <c r="R115" s="12">
        <f>R15*'Discount 2'!Q15</f>
        <v>31.6</v>
      </c>
      <c r="S115" s="12">
        <f>S15*'Discount 2'!R15</f>
        <v>32.706000000000003</v>
      </c>
      <c r="T115" s="12">
        <f>T15*'Discount 2'!S15</f>
        <v>32.085000000000001</v>
      </c>
      <c r="U115" s="12">
        <f>U15*'Discount 2'!T15</f>
        <v>32.085000000000001</v>
      </c>
      <c r="V115" s="12">
        <f>V15*'Discount 2'!U15</f>
        <v>32.085000000000001</v>
      </c>
      <c r="W115" s="12">
        <f>W15*'Discount 2'!V15</f>
        <v>32.085000000000001</v>
      </c>
      <c r="X115" s="12">
        <f>X15*'Discount 2'!W15</f>
        <v>32.085000000000001</v>
      </c>
      <c r="Y115" s="12">
        <f>Y15*'Discount 2'!X15</f>
        <v>34.361999999999995</v>
      </c>
      <c r="Z115" s="12">
        <f>Z15*'Discount 2'!Y15</f>
        <v>34.361999999999995</v>
      </c>
      <c r="AA115" s="12">
        <f>AA15*'Discount 2'!Z15</f>
        <v>34.361999999999995</v>
      </c>
      <c r="AB115" s="12">
        <f>AB15*'Discount 2'!AA15</f>
        <v>35.392859999999999</v>
      </c>
      <c r="AC115" s="12">
        <f>AC15*'Discount 2'!AB15</f>
        <v>35.392859999999999</v>
      </c>
      <c r="AD115" s="12">
        <f>AD15*'Discount 2'!AC15</f>
        <v>35.392859999999999</v>
      </c>
      <c r="AE115" s="12">
        <f>AE15*'Discount 2'!AD15</f>
        <v>35.392859999999999</v>
      </c>
      <c r="AF115" s="12">
        <f>AF15*'Discount 2'!AE15</f>
        <v>34.753229999999995</v>
      </c>
      <c r="AG115" s="12">
        <f>AG15*'Discount 2'!AF15</f>
        <v>34.753229999999995</v>
      </c>
      <c r="AH115" s="12">
        <f>AH15*'Discount 2'!AG15</f>
        <v>34.753229999999995</v>
      </c>
      <c r="AI115" s="12">
        <f>AI15*'Discount 2'!AH15</f>
        <v>34.753229999999995</v>
      </c>
      <c r="AJ115" s="12">
        <f>AJ15*'Discount 2'!AI15</f>
        <v>34.753229999999995</v>
      </c>
      <c r="AK115" s="12">
        <f>AK15*'Discount 2'!AJ15</f>
        <v>35.603999999999999</v>
      </c>
      <c r="AL115" s="12">
        <f>AL15*'Discount 2'!AK15</f>
        <v>35.603999999999999</v>
      </c>
      <c r="AM115" s="12">
        <f>AM15*'Discount 2'!AL15</f>
        <v>35.603999999999999</v>
      </c>
      <c r="AN115" s="12">
        <f>AN15*'Discount 2'!AM15</f>
        <v>36.138059999999989</v>
      </c>
      <c r="AO115" s="12">
        <f>AO15*'Discount 2'!AN15</f>
        <v>36.138059999999989</v>
      </c>
      <c r="AP115" s="12">
        <f>AP15*'Discount 2'!AO15</f>
        <v>36.138059999999989</v>
      </c>
      <c r="AQ115" s="12">
        <f>AQ15*'Discount 2'!AP15</f>
        <v>36.138059999999989</v>
      </c>
      <c r="AR115" s="12">
        <f>AR15*'Discount 2'!AQ15</f>
        <v>35.507744999999993</v>
      </c>
      <c r="AS115" s="12">
        <f>AS15*'Discount 2'!AR15</f>
        <v>35.507744999999993</v>
      </c>
      <c r="AT115" s="12">
        <f>AT15*'Discount 2'!AS15</f>
        <v>35.507744999999993</v>
      </c>
      <c r="AU115" s="12">
        <f>AU15*'Discount 2'!AT15</f>
        <v>36.217899899999992</v>
      </c>
      <c r="AV115" s="12">
        <f>AV15*'Discount 2'!AU15</f>
        <v>36.217899899999992</v>
      </c>
      <c r="AW115" s="12">
        <f>AW15*'Discount 2'!AV15</f>
        <v>35.603999999999999</v>
      </c>
      <c r="AX115" s="12">
        <f>AX15*'Discount 2'!AW15</f>
        <v>35.603999999999999</v>
      </c>
      <c r="AY115" s="12">
        <f>AY15*'Discount 2'!AX15</f>
        <v>35.603999999999999</v>
      </c>
      <c r="AZ115" s="12">
        <f>AZ15*'Discount 2'!AY15</f>
        <v>36.138059999999989</v>
      </c>
      <c r="BA115" s="12">
        <f>BA15*'Discount 2'!AZ15</f>
        <v>36.138059999999989</v>
      </c>
      <c r="BB115" s="12">
        <f>BB15*'Discount 2'!BA15</f>
        <v>36.138059999999989</v>
      </c>
      <c r="BC115" s="12">
        <f>BC15*'Discount 2'!BB15</f>
        <v>40.550264999999996</v>
      </c>
      <c r="BD115" s="12">
        <f>BD15*'Discount 2'!BC15</f>
        <v>39.709844999999994</v>
      </c>
      <c r="BE115" s="12">
        <f>BE15*'Discount 2'!BD15</f>
        <v>39.709844999999994</v>
      </c>
      <c r="BF115" s="12">
        <f>BF15*'Discount 2'!BE15</f>
        <v>39.709844999999994</v>
      </c>
      <c r="BG115" s="12">
        <f>BG15*'Discount 2'!BF15</f>
        <v>40.504041899999997</v>
      </c>
      <c r="BH115" s="12">
        <f>BH15*'Discount 2'!BG15</f>
        <v>40.504041899999997</v>
      </c>
      <c r="BI115" s="12">
        <f>BI15*'Discount 2'!BH15</f>
        <v>35.603999999999999</v>
      </c>
      <c r="BJ115" s="12">
        <f>BJ15*'Discount 2'!BI15</f>
        <v>35.603999999999999</v>
      </c>
      <c r="BK115" s="12">
        <f>BK15*'Discount 2'!BJ15</f>
        <v>35.603999999999999</v>
      </c>
      <c r="BL115" s="12">
        <f>BL15*'Discount 2'!BK15</f>
        <v>36.138059999999989</v>
      </c>
      <c r="BM115" s="12">
        <f>BM15*'Discount 2'!BL15</f>
        <v>36.138059999999989</v>
      </c>
      <c r="BN115" s="12">
        <f>BN15*'Discount 2'!BM15</f>
        <v>36.138059999999989</v>
      </c>
      <c r="BO115" s="12">
        <f>BO15*'Discount 2'!BN15</f>
        <v>40.550264999999996</v>
      </c>
      <c r="BP115" s="12">
        <f>BP15*'Discount 2'!BO15</f>
        <v>39.709844999999994</v>
      </c>
      <c r="BQ115" s="12">
        <f>BQ15*'Discount 2'!BP15</f>
        <v>39.709844999999994</v>
      </c>
      <c r="BR115" s="12">
        <f>BR15*'Discount 2'!BQ15</f>
        <v>39.709844999999994</v>
      </c>
      <c r="BS115" s="12">
        <f>BS15*'Discount 2'!BR15</f>
        <v>40.504041899999997</v>
      </c>
      <c r="BT115" s="12">
        <f>BT15*'Discount 2'!BS15</f>
        <v>40.504041899999997</v>
      </c>
      <c r="BU115" s="12">
        <f>BU15*'Discount 2'!BT15</f>
        <v>43.176022822799986</v>
      </c>
      <c r="BV115" s="12">
        <f>BV15*'Discount 2'!BU15</f>
        <v>43.176022822799986</v>
      </c>
      <c r="BW115" s="12">
        <f>BW15*'Discount 2'!BV15</f>
        <v>43.176022822799986</v>
      </c>
      <c r="BX115" s="12">
        <f>BX15*'Discount 2'!BW15</f>
        <v>43.176022822799986</v>
      </c>
      <c r="BY115" s="12">
        <f>BY15*'Discount 2'!BX15</f>
        <v>43.176022822799986</v>
      </c>
      <c r="BZ115" s="12">
        <f>BZ15*'Discount 2'!BY15</f>
        <v>43.176022822799986</v>
      </c>
      <c r="CA115" s="12">
        <f>CA15*'Discount 2'!BZ15</f>
        <v>48.62542376159999</v>
      </c>
      <c r="CB115" s="12">
        <f>CB15*'Discount 2'!CA15</f>
        <v>47.57746204259999</v>
      </c>
      <c r="CC115" s="12">
        <f>CC15*'Discount 2'!CB15</f>
        <v>45.912250871108988</v>
      </c>
      <c r="CD115" s="12">
        <f>CD15*'Discount 2'!CC15</f>
        <v>45.912250871108988</v>
      </c>
      <c r="CE115" s="12">
        <f>CE15*'Discount 2'!CD15</f>
        <v>45.912250871108988</v>
      </c>
      <c r="CF115" s="12">
        <f>CF15*'Discount 2'!CE15</f>
        <v>45.912250871108988</v>
      </c>
      <c r="CG115" s="12">
        <f t="shared" si="48"/>
        <v>94.800000000000011</v>
      </c>
      <c r="CH115" s="12">
        <f t="shared" si="49"/>
        <v>94.800000000000011</v>
      </c>
      <c r="CI115" s="12">
        <f t="shared" si="50"/>
        <v>96.876000000000005</v>
      </c>
      <c r="CJ115" s="12">
        <f t="shared" si="51"/>
        <v>96.254999999999995</v>
      </c>
      <c r="CK115" s="12">
        <f t="shared" si="52"/>
        <v>382.73099999999994</v>
      </c>
      <c r="CL115" s="12">
        <f t="shared" si="53"/>
        <v>103.08599999999998</v>
      </c>
      <c r="CM115" s="12">
        <f t="shared" si="54"/>
        <v>106.17858</v>
      </c>
      <c r="CN115" s="12">
        <f t="shared" si="55"/>
        <v>104.89931999999999</v>
      </c>
      <c r="CO115" s="12">
        <f t="shared" si="56"/>
        <v>104.25968999999998</v>
      </c>
      <c r="CP115" s="12">
        <f t="shared" si="57"/>
        <v>418.42358999999982</v>
      </c>
      <c r="CQ115" s="12">
        <f t="shared" si="58"/>
        <v>106.812</v>
      </c>
      <c r="CR115" s="12">
        <f t="shared" si="59"/>
        <v>108.41417999999996</v>
      </c>
      <c r="CS115" s="12">
        <f t="shared" si="60"/>
        <v>107.15354999999997</v>
      </c>
      <c r="CT115" s="12">
        <f t="shared" si="61"/>
        <v>107.94354479999998</v>
      </c>
      <c r="CU115" s="12">
        <f t="shared" si="62"/>
        <v>430.32327479999992</v>
      </c>
      <c r="CV115" s="12">
        <f t="shared" si="63"/>
        <v>106.812</v>
      </c>
      <c r="CW115" s="12">
        <f t="shared" si="64"/>
        <v>108.41417999999996</v>
      </c>
      <c r="CX115" s="12">
        <f t="shared" si="65"/>
        <v>119.969955</v>
      </c>
      <c r="CY115" s="12">
        <f t="shared" si="66"/>
        <v>120.71792879999998</v>
      </c>
      <c r="CZ115" s="12">
        <f t="shared" si="67"/>
        <v>455.91406379999989</v>
      </c>
      <c r="DA115" s="12">
        <f t="shared" si="68"/>
        <v>106.812</v>
      </c>
      <c r="DB115" s="12">
        <f t="shared" si="69"/>
        <v>108.41417999999996</v>
      </c>
      <c r="DC115" s="12">
        <f t="shared" si="70"/>
        <v>119.969955</v>
      </c>
      <c r="DD115" s="12">
        <f t="shared" si="71"/>
        <v>120.71792879999998</v>
      </c>
      <c r="DE115" s="12">
        <f t="shared" si="72"/>
        <v>455.91406379999989</v>
      </c>
      <c r="DF115" s="12">
        <f t="shared" si="73"/>
        <v>129.52806846839997</v>
      </c>
      <c r="DG115" s="12">
        <f t="shared" si="74"/>
        <v>129.52806846839997</v>
      </c>
      <c r="DH115" s="12">
        <f t="shared" si="75"/>
        <v>142.11513667530897</v>
      </c>
      <c r="DI115" s="12">
        <f t="shared" si="76"/>
        <v>137.73675261332696</v>
      </c>
      <c r="DJ115" s="12">
        <f t="shared" si="77"/>
        <v>538.90802622543595</v>
      </c>
      <c r="DK115" s="12">
        <f>SUM(M115:CHOOSE(YTD,M115,N115,O115,P115,Q115,R115,S115,T115,U115,V115,W115,X115))</f>
        <v>94.800000000000011</v>
      </c>
      <c r="DL115" s="12">
        <f>SUM(Y115:CHOOSE(YTD,Y115,Z115,AA115,AB115,AC115,AD115,AE115,AF115,AG115,AH115,AI115,AJ115))</f>
        <v>103.08599999999998</v>
      </c>
      <c r="DM115" s="12">
        <f>SUM(AK115:CHOOSE(YTD,AK115,AL115,AM115,AN115,AO115,AP115,AQ115,AR115,AS115,AT115,AU115,AV115))</f>
        <v>106.812</v>
      </c>
      <c r="DN115" s="12">
        <f>SUM(AW115:CHOOSE(YTD,AW115,AX115,AY115,AZ115,BA115,BB115,BC115,BD115,BE115,BF115,BG115,BH115))</f>
        <v>106.812</v>
      </c>
      <c r="DO115" s="12">
        <f>SUM(BI115:CHOOSE(YTD,BI115,BJ115,BK115,BL115,BM115,BN115,BO115,BP115,BQ115,BR115,BS115,BT115))</f>
        <v>106.812</v>
      </c>
      <c r="DP115" s="12">
        <f>SUM(BU115:CHOOSE(YTD,BU115,BV115,BW115,BX115,BY115,BZ115,CA115,CB115,CC115,CD115,CE115,CF115))</f>
        <v>129.52806846839997</v>
      </c>
    </row>
    <row r="116" spans="1:120" x14ac:dyDescent="0.15">
      <c r="A116" s="12" t="str">
        <f t="shared" si="114"/>
        <v>Discount 2</v>
      </c>
      <c r="B116" s="12" t="str">
        <f t="shared" ref="B116:K116" si="127">B66</f>
        <v>SKU15</v>
      </c>
      <c r="C116" s="12" t="str">
        <f t="shared" si="127"/>
        <v>SKUName15</v>
      </c>
      <c r="D116" s="12" t="str">
        <f t="shared" si="127"/>
        <v>Brand 4</v>
      </c>
      <c r="E116" s="12" t="str">
        <f t="shared" si="127"/>
        <v>Segment 1</v>
      </c>
      <c r="F116" s="12" t="str">
        <f t="shared" si="127"/>
        <v>Business Unit 1</v>
      </c>
      <c r="G116" s="12">
        <f t="shared" si="127"/>
        <v>0</v>
      </c>
      <c r="H116" s="12">
        <f t="shared" si="127"/>
        <v>0</v>
      </c>
      <c r="I116" s="12">
        <f t="shared" si="127"/>
        <v>0</v>
      </c>
      <c r="J116" s="12">
        <f t="shared" si="127"/>
        <v>0</v>
      </c>
      <c r="K116" s="12">
        <f t="shared" si="127"/>
        <v>0</v>
      </c>
      <c r="M116" s="12">
        <f>M16*'Discount 2'!L16</f>
        <v>510.6</v>
      </c>
      <c r="N116" s="12">
        <f>N16*'Discount 2'!M16</f>
        <v>510.6</v>
      </c>
      <c r="O116" s="12">
        <f>O16*'Discount 2'!N16</f>
        <v>510.6</v>
      </c>
      <c r="P116" s="12">
        <f>P16*'Discount 2'!O16</f>
        <v>510.6</v>
      </c>
      <c r="Q116" s="12">
        <f>Q16*'Discount 2'!P16</f>
        <v>510.6</v>
      </c>
      <c r="R116" s="12">
        <f>R16*'Discount 2'!Q16</f>
        <v>510.6</v>
      </c>
      <c r="S116" s="12">
        <f>S16*'Discount 2'!R16</f>
        <v>528.47099999999989</v>
      </c>
      <c r="T116" s="12">
        <f>T16*'Discount 2'!S16</f>
        <v>517.75874999999996</v>
      </c>
      <c r="U116" s="12">
        <f>U16*'Discount 2'!T16</f>
        <v>517.75874999999996</v>
      </c>
      <c r="V116" s="12">
        <f>V16*'Discount 2'!U16</f>
        <v>517.75874999999996</v>
      </c>
      <c r="W116" s="12">
        <f>W16*'Discount 2'!V16</f>
        <v>517.75874999999996</v>
      </c>
      <c r="X116" s="12">
        <f>X16*'Discount 2'!W16</f>
        <v>517.75874999999996</v>
      </c>
      <c r="Y116" s="12">
        <f>Y16*'Discount 2'!X16</f>
        <v>553.46624999999995</v>
      </c>
      <c r="Z116" s="12">
        <f>Z16*'Discount 2'!Y16</f>
        <v>553.46624999999995</v>
      </c>
      <c r="AA116" s="12">
        <f>AA16*'Discount 2'!Z16</f>
        <v>553.46624999999995</v>
      </c>
      <c r="AB116" s="12">
        <f>AB16*'Discount 2'!AA16</f>
        <v>570.07023749999996</v>
      </c>
      <c r="AC116" s="12">
        <f>AC16*'Discount 2'!AB16</f>
        <v>570.07023749999996</v>
      </c>
      <c r="AD116" s="12">
        <f>AD16*'Discount 2'!AC16</f>
        <v>570.07023749999996</v>
      </c>
      <c r="AE116" s="12">
        <f>AE16*'Discount 2'!AD16</f>
        <v>570.07023749999996</v>
      </c>
      <c r="AF116" s="12">
        <f>AF16*'Discount 2'!AE16</f>
        <v>559.03661999999997</v>
      </c>
      <c r="AG116" s="12">
        <f>AG16*'Discount 2'!AF16</f>
        <v>559.03661999999997</v>
      </c>
      <c r="AH116" s="12">
        <f>AH16*'Discount 2'!AG16</f>
        <v>559.03661999999997</v>
      </c>
      <c r="AI116" s="12">
        <f>AI16*'Discount 2'!AH16</f>
        <v>559.03661999999997</v>
      </c>
      <c r="AJ116" s="12">
        <f>AJ16*'Discount 2'!AI16</f>
        <v>559.03661999999997</v>
      </c>
      <c r="AK116" s="12">
        <f>AK16*'Discount 2'!AJ16</f>
        <v>574.89074999999991</v>
      </c>
      <c r="AL116" s="12">
        <f>AL16*'Discount 2'!AK16</f>
        <v>574.89074999999991</v>
      </c>
      <c r="AM116" s="12">
        <f>AM16*'Discount 2'!AL16</f>
        <v>574.89074999999991</v>
      </c>
      <c r="AN116" s="12">
        <f>AN16*'Discount 2'!AM16</f>
        <v>583.51411124999993</v>
      </c>
      <c r="AO116" s="12">
        <f>AO16*'Discount 2'!AN16</f>
        <v>583.51411124999993</v>
      </c>
      <c r="AP116" s="12">
        <f>AP16*'Discount 2'!AO16</f>
        <v>583.51411124999993</v>
      </c>
      <c r="AQ116" s="12">
        <f>AQ16*'Discount 2'!AP16</f>
        <v>583.51411124999993</v>
      </c>
      <c r="AR116" s="12">
        <f>AR16*'Discount 2'!AQ16</f>
        <v>572.64117750000003</v>
      </c>
      <c r="AS116" s="12">
        <f>AS16*'Discount 2'!AR16</f>
        <v>572.64117750000003</v>
      </c>
      <c r="AT116" s="12">
        <f>AT16*'Discount 2'!AS16</f>
        <v>572.64117750000003</v>
      </c>
      <c r="AU116" s="12">
        <f>AU16*'Discount 2'!AT16</f>
        <v>584.09400104999997</v>
      </c>
      <c r="AV116" s="12">
        <f>AV16*'Discount 2'!AU16</f>
        <v>584.09400104999997</v>
      </c>
      <c r="AW116" s="12">
        <f>AW16*'Discount 2'!AV16</f>
        <v>574.89074999999991</v>
      </c>
      <c r="AX116" s="12">
        <f>AX16*'Discount 2'!AW16</f>
        <v>574.89074999999991</v>
      </c>
      <c r="AY116" s="12">
        <f>AY16*'Discount 2'!AX16</f>
        <v>574.89074999999991</v>
      </c>
      <c r="AZ116" s="12">
        <f>AZ16*'Discount 2'!AY16</f>
        <v>583.51411124999993</v>
      </c>
      <c r="BA116" s="12">
        <f>BA16*'Discount 2'!AZ16</f>
        <v>583.51411124999993</v>
      </c>
      <c r="BB116" s="12">
        <f>BB16*'Discount 2'!BA16</f>
        <v>583.51411124999993</v>
      </c>
      <c r="BC116" s="12">
        <f>BC16*'Discount 2'!BB16</f>
        <v>652.37602500000003</v>
      </c>
      <c r="BD116" s="12">
        <f>BD16*'Discount 2'!BC16</f>
        <v>641.50309125000001</v>
      </c>
      <c r="BE116" s="12">
        <f>BE16*'Discount 2'!BD16</f>
        <v>641.50309125000001</v>
      </c>
      <c r="BF116" s="12">
        <f>BF16*'Discount 2'!BE16</f>
        <v>641.50309125000001</v>
      </c>
      <c r="BG116" s="12">
        <f>BG16*'Discount 2'!BF16</f>
        <v>654.33315307500004</v>
      </c>
      <c r="BH116" s="12">
        <f>BH16*'Discount 2'!BG16</f>
        <v>654.33315307500004</v>
      </c>
      <c r="BI116" s="12">
        <f>BI16*'Discount 2'!BH16</f>
        <v>574.89074999999991</v>
      </c>
      <c r="BJ116" s="12">
        <f>BJ16*'Discount 2'!BI16</f>
        <v>574.89074999999991</v>
      </c>
      <c r="BK116" s="12">
        <f>BK16*'Discount 2'!BJ16</f>
        <v>574.89074999999991</v>
      </c>
      <c r="BL116" s="12">
        <f>BL16*'Discount 2'!BK16</f>
        <v>583.51411124999993</v>
      </c>
      <c r="BM116" s="12">
        <f>BM16*'Discount 2'!BL16</f>
        <v>583.51411124999993</v>
      </c>
      <c r="BN116" s="12">
        <f>BN16*'Discount 2'!BM16</f>
        <v>583.51411124999993</v>
      </c>
      <c r="BO116" s="12">
        <f>BO16*'Discount 2'!BN16</f>
        <v>652.37602500000003</v>
      </c>
      <c r="BP116" s="12">
        <f>BP16*'Discount 2'!BO16</f>
        <v>641.50309125000001</v>
      </c>
      <c r="BQ116" s="12">
        <f>BQ16*'Discount 2'!BP16</f>
        <v>641.50309125000001</v>
      </c>
      <c r="BR116" s="12">
        <f>BR16*'Discount 2'!BQ16</f>
        <v>641.50309125000001</v>
      </c>
      <c r="BS116" s="12">
        <f>BS16*'Discount 2'!BR16</f>
        <v>654.33315307500004</v>
      </c>
      <c r="BT116" s="12">
        <f>BT16*'Discount 2'!BS16</f>
        <v>654.33315307500004</v>
      </c>
      <c r="BU116" s="12">
        <f>BU16*'Discount 2'!BT16</f>
        <v>697.78531059615</v>
      </c>
      <c r="BV116" s="12">
        <f>BV16*'Discount 2'!BU16</f>
        <v>697.78531059615</v>
      </c>
      <c r="BW116" s="12">
        <f>BW16*'Discount 2'!BV16</f>
        <v>697.78531059615</v>
      </c>
      <c r="BX116" s="12">
        <f>BX16*'Discount 2'!BW16</f>
        <v>697.78531059615</v>
      </c>
      <c r="BY116" s="12">
        <f>BY16*'Discount 2'!BX16</f>
        <v>697.78531059615</v>
      </c>
      <c r="BZ116" s="12">
        <f>BZ16*'Discount 2'!BY16</f>
        <v>697.78531059615</v>
      </c>
      <c r="CA116" s="12">
        <f>CA16*'Discount 2'!BZ16</f>
        <v>780.9410729988</v>
      </c>
      <c r="CB116" s="12">
        <f>CB16*'Discount 2'!CA16</f>
        <v>766.47920127659995</v>
      </c>
      <c r="CC116" s="12">
        <f>CC16*'Discount 2'!CB16</f>
        <v>739.65242923191897</v>
      </c>
      <c r="CD116" s="12">
        <f>CD16*'Discount 2'!CC16</f>
        <v>739.65242923191897</v>
      </c>
      <c r="CE116" s="12">
        <f>CE16*'Discount 2'!CD16</f>
        <v>739.65242923191897</v>
      </c>
      <c r="CF116" s="12">
        <f>CF16*'Discount 2'!CE16</f>
        <v>739.65242923191897</v>
      </c>
      <c r="CG116" s="12">
        <f t="shared" si="48"/>
        <v>1531.8000000000002</v>
      </c>
      <c r="CH116" s="12">
        <f t="shared" si="49"/>
        <v>1531.8000000000002</v>
      </c>
      <c r="CI116" s="12">
        <f t="shared" si="50"/>
        <v>1563.9884999999999</v>
      </c>
      <c r="CJ116" s="12">
        <f t="shared" si="51"/>
        <v>1553.2762499999999</v>
      </c>
      <c r="CK116" s="12">
        <f t="shared" si="52"/>
        <v>6180.8647499999997</v>
      </c>
      <c r="CL116" s="12">
        <f t="shared" si="53"/>
        <v>1660.3987499999998</v>
      </c>
      <c r="CM116" s="12">
        <f t="shared" si="54"/>
        <v>1710.2107124999998</v>
      </c>
      <c r="CN116" s="12">
        <f t="shared" si="55"/>
        <v>1688.1434774999998</v>
      </c>
      <c r="CO116" s="12">
        <f t="shared" si="56"/>
        <v>1677.10986</v>
      </c>
      <c r="CP116" s="12">
        <f t="shared" si="57"/>
        <v>6735.8627999999999</v>
      </c>
      <c r="CQ116" s="12">
        <f t="shared" si="58"/>
        <v>1724.6722499999996</v>
      </c>
      <c r="CR116" s="12">
        <f t="shared" si="59"/>
        <v>1750.5423337499997</v>
      </c>
      <c r="CS116" s="12">
        <f t="shared" si="60"/>
        <v>1728.7964662499999</v>
      </c>
      <c r="CT116" s="12">
        <f t="shared" si="61"/>
        <v>1740.8291795999999</v>
      </c>
      <c r="CU116" s="12">
        <f t="shared" si="62"/>
        <v>6944.8402295999986</v>
      </c>
      <c r="CV116" s="12">
        <f t="shared" si="63"/>
        <v>1724.6722499999996</v>
      </c>
      <c r="CW116" s="12">
        <f t="shared" si="64"/>
        <v>1750.5423337499997</v>
      </c>
      <c r="CX116" s="12">
        <f t="shared" si="65"/>
        <v>1935.3822075000003</v>
      </c>
      <c r="CY116" s="12">
        <f t="shared" si="66"/>
        <v>1950.1693974</v>
      </c>
      <c r="CZ116" s="12">
        <f t="shared" si="67"/>
        <v>7360.7661886499991</v>
      </c>
      <c r="DA116" s="12">
        <f t="shared" si="68"/>
        <v>1724.6722499999996</v>
      </c>
      <c r="DB116" s="12">
        <f t="shared" si="69"/>
        <v>1750.5423337499997</v>
      </c>
      <c r="DC116" s="12">
        <f t="shared" si="70"/>
        <v>1935.3822075000003</v>
      </c>
      <c r="DD116" s="12">
        <f t="shared" si="71"/>
        <v>1950.1693974</v>
      </c>
      <c r="DE116" s="12">
        <f t="shared" si="72"/>
        <v>7360.7661886499991</v>
      </c>
      <c r="DF116" s="12">
        <f t="shared" si="73"/>
        <v>2093.3559317884501</v>
      </c>
      <c r="DG116" s="12">
        <f t="shared" si="74"/>
        <v>2093.3559317884501</v>
      </c>
      <c r="DH116" s="12">
        <f t="shared" si="75"/>
        <v>2287.0727035073191</v>
      </c>
      <c r="DI116" s="12">
        <f t="shared" si="76"/>
        <v>2218.9572876957568</v>
      </c>
      <c r="DJ116" s="12">
        <f t="shared" si="77"/>
        <v>8692.7418547799771</v>
      </c>
      <c r="DK116" s="12">
        <f>SUM(M116:CHOOSE(YTD,M116,N116,O116,P116,Q116,R116,S116,T116,U116,V116,W116,X116))</f>
        <v>1531.8000000000002</v>
      </c>
      <c r="DL116" s="12">
        <f>SUM(Y116:CHOOSE(YTD,Y116,Z116,AA116,AB116,AC116,AD116,AE116,AF116,AG116,AH116,AI116,AJ116))</f>
        <v>1660.3987499999998</v>
      </c>
      <c r="DM116" s="12">
        <f>SUM(AK116:CHOOSE(YTD,AK116,AL116,AM116,AN116,AO116,AP116,AQ116,AR116,AS116,AT116,AU116,AV116))</f>
        <v>1724.6722499999996</v>
      </c>
      <c r="DN116" s="12">
        <f>SUM(AW116:CHOOSE(YTD,AW116,AX116,AY116,AZ116,BA116,BB116,BC116,BD116,BE116,BF116,BG116,BH116))</f>
        <v>1724.6722499999996</v>
      </c>
      <c r="DO116" s="12">
        <f>SUM(BI116:CHOOSE(YTD,BI116,BJ116,BK116,BL116,BM116,BN116,BO116,BP116,BQ116,BR116,BS116,BT116))</f>
        <v>1724.6722499999996</v>
      </c>
      <c r="DP116" s="12">
        <f>SUM(BU116:CHOOSE(YTD,BU116,BV116,BW116,BX116,BY116,BZ116,CA116,CB116,CC116,CD116,CE116,CF116))</f>
        <v>2093.3559317884501</v>
      </c>
    </row>
    <row r="117" spans="1:120" x14ac:dyDescent="0.15">
      <c r="A117" s="12" t="str">
        <f t="shared" si="114"/>
        <v>Discount 2</v>
      </c>
      <c r="B117" s="12" t="str">
        <f t="shared" ref="B117:K117" si="128">B67</f>
        <v>SKU16</v>
      </c>
      <c r="C117" s="12" t="str">
        <f t="shared" si="128"/>
        <v>SKUName16</v>
      </c>
      <c r="D117" s="12" t="str">
        <f t="shared" si="128"/>
        <v>Brand 4</v>
      </c>
      <c r="E117" s="12" t="str">
        <f t="shared" si="128"/>
        <v>Segment 1</v>
      </c>
      <c r="F117" s="12" t="str">
        <f t="shared" si="128"/>
        <v>Business Unit 1</v>
      </c>
      <c r="G117" s="12">
        <f t="shared" si="128"/>
        <v>0</v>
      </c>
      <c r="H117" s="12">
        <f t="shared" si="128"/>
        <v>0</v>
      </c>
      <c r="I117" s="12">
        <f t="shared" si="128"/>
        <v>0</v>
      </c>
      <c r="J117" s="12">
        <f t="shared" si="128"/>
        <v>0</v>
      </c>
      <c r="K117" s="12">
        <f t="shared" si="128"/>
        <v>0</v>
      </c>
      <c r="M117" s="12">
        <f>M17*'Discount 2'!L17</f>
        <v>468.70000000000005</v>
      </c>
      <c r="N117" s="12">
        <f>N17*'Discount 2'!M17</f>
        <v>468.70000000000005</v>
      </c>
      <c r="O117" s="12">
        <f>O17*'Discount 2'!N17</f>
        <v>468.70000000000005</v>
      </c>
      <c r="P117" s="12">
        <f>P17*'Discount 2'!O17</f>
        <v>468.70000000000005</v>
      </c>
      <c r="Q117" s="12">
        <f>Q17*'Discount 2'!P17</f>
        <v>468.70000000000005</v>
      </c>
      <c r="R117" s="12">
        <f>R17*'Discount 2'!Q17</f>
        <v>468.70000000000005</v>
      </c>
      <c r="S117" s="12">
        <f>S17*'Discount 2'!R17</f>
        <v>485.10449999999992</v>
      </c>
      <c r="T117" s="12">
        <f>T17*'Discount 2'!S17</f>
        <v>476.20350000000002</v>
      </c>
      <c r="U117" s="12">
        <f>U17*'Discount 2'!T17</f>
        <v>476.20350000000002</v>
      </c>
      <c r="V117" s="12">
        <f>V17*'Discount 2'!U17</f>
        <v>476.20350000000002</v>
      </c>
      <c r="W117" s="12">
        <f>W17*'Discount 2'!V17</f>
        <v>476.20350000000002</v>
      </c>
      <c r="X117" s="12">
        <f>X17*'Discount 2'!W17</f>
        <v>476.20350000000002</v>
      </c>
      <c r="Y117" s="12">
        <f>Y17*'Discount 2'!X17</f>
        <v>507.35699999999997</v>
      </c>
      <c r="Z117" s="12">
        <f>Z17*'Discount 2'!Y17</f>
        <v>507.35699999999997</v>
      </c>
      <c r="AA117" s="12">
        <f>AA17*'Discount 2'!Z17</f>
        <v>507.35699999999997</v>
      </c>
      <c r="AB117" s="12">
        <f>AB17*'Discount 2'!AA17</f>
        <v>522.57770999999991</v>
      </c>
      <c r="AC117" s="12">
        <f>AC17*'Discount 2'!AB17</f>
        <v>522.57770999999991</v>
      </c>
      <c r="AD117" s="12">
        <f>AD17*'Discount 2'!AC17</f>
        <v>522.57770999999991</v>
      </c>
      <c r="AE117" s="12">
        <f>AE17*'Discount 2'!AD17</f>
        <v>522.57770999999991</v>
      </c>
      <c r="AF117" s="12">
        <f>AF17*'Discount 2'!AE17</f>
        <v>513.40967999999998</v>
      </c>
      <c r="AG117" s="12">
        <f>AG17*'Discount 2'!AF17</f>
        <v>513.40967999999998</v>
      </c>
      <c r="AH117" s="12">
        <f>AH17*'Discount 2'!AG17</f>
        <v>513.40967999999998</v>
      </c>
      <c r="AI117" s="12">
        <f>AI17*'Discount 2'!AH17</f>
        <v>513.40967999999998</v>
      </c>
      <c r="AJ117" s="12">
        <f>AJ17*'Discount 2'!AI17</f>
        <v>513.40967999999998</v>
      </c>
      <c r="AK117" s="12">
        <f>AK17*'Discount 2'!AJ17</f>
        <v>529.60949999999991</v>
      </c>
      <c r="AL117" s="12">
        <f>AL17*'Discount 2'!AK17</f>
        <v>529.60949999999991</v>
      </c>
      <c r="AM117" s="12">
        <f>AM17*'Discount 2'!AL17</f>
        <v>529.60949999999991</v>
      </c>
      <c r="AN117" s="12">
        <f>AN17*'Discount 2'!AM17</f>
        <v>537.55364249999991</v>
      </c>
      <c r="AO117" s="12">
        <f>AO17*'Discount 2'!AN17</f>
        <v>537.55364249999991</v>
      </c>
      <c r="AP117" s="12">
        <f>AP17*'Discount 2'!AO17</f>
        <v>537.55364249999991</v>
      </c>
      <c r="AQ117" s="12">
        <f>AQ17*'Discount 2'!AP17</f>
        <v>537.55364249999991</v>
      </c>
      <c r="AR117" s="12">
        <f>AR17*'Discount 2'!AQ17</f>
        <v>528.51912749999985</v>
      </c>
      <c r="AS117" s="12">
        <f>AS17*'Discount 2'!AR17</f>
        <v>528.51912749999985</v>
      </c>
      <c r="AT117" s="12">
        <f>AT17*'Discount 2'!AS17</f>
        <v>528.51912749999985</v>
      </c>
      <c r="AU117" s="12">
        <f>AU17*'Discount 2'!AT17</f>
        <v>539.08951004999994</v>
      </c>
      <c r="AV117" s="12">
        <f>AV17*'Discount 2'!AU17</f>
        <v>539.08951004999994</v>
      </c>
      <c r="AW117" s="12">
        <f>AW17*'Discount 2'!AV17</f>
        <v>529.60949999999991</v>
      </c>
      <c r="AX117" s="12">
        <f>AX17*'Discount 2'!AW17</f>
        <v>529.60949999999991</v>
      </c>
      <c r="AY117" s="12">
        <f>AY17*'Discount 2'!AX17</f>
        <v>529.60949999999991</v>
      </c>
      <c r="AZ117" s="12">
        <f>AZ17*'Discount 2'!AY17</f>
        <v>537.55364249999991</v>
      </c>
      <c r="BA117" s="12">
        <f>BA17*'Discount 2'!AZ17</f>
        <v>537.55364249999991</v>
      </c>
      <c r="BB117" s="12">
        <f>BB17*'Discount 2'!BA17</f>
        <v>537.55364249999991</v>
      </c>
      <c r="BC117" s="12">
        <f>BC17*'Discount 2'!BB17</f>
        <v>600.79524749999985</v>
      </c>
      <c r="BD117" s="12">
        <f>BD17*'Discount 2'!BC17</f>
        <v>591.76073249999979</v>
      </c>
      <c r="BE117" s="12">
        <f>BE17*'Discount 2'!BD17</f>
        <v>591.76073249999979</v>
      </c>
      <c r="BF117" s="12">
        <f>BF17*'Discount 2'!BE17</f>
        <v>591.76073249999979</v>
      </c>
      <c r="BG117" s="12">
        <f>BG17*'Discount 2'!BF17</f>
        <v>603.59594714999992</v>
      </c>
      <c r="BH117" s="12">
        <f>BH17*'Discount 2'!BG17</f>
        <v>603.59594714999992</v>
      </c>
      <c r="BI117" s="12">
        <f>BI17*'Discount 2'!BH17</f>
        <v>529.60949999999991</v>
      </c>
      <c r="BJ117" s="12">
        <f>BJ17*'Discount 2'!BI17</f>
        <v>529.60949999999991</v>
      </c>
      <c r="BK117" s="12">
        <f>BK17*'Discount 2'!BJ17</f>
        <v>529.60949999999991</v>
      </c>
      <c r="BL117" s="12">
        <f>BL17*'Discount 2'!BK17</f>
        <v>537.55364249999991</v>
      </c>
      <c r="BM117" s="12">
        <f>BM17*'Discount 2'!BL17</f>
        <v>537.55364249999991</v>
      </c>
      <c r="BN117" s="12">
        <f>BN17*'Discount 2'!BM17</f>
        <v>537.55364249999991</v>
      </c>
      <c r="BO117" s="12">
        <f>BO17*'Discount 2'!BN17</f>
        <v>600.79524749999985</v>
      </c>
      <c r="BP117" s="12">
        <f>BP17*'Discount 2'!BO17</f>
        <v>591.76073249999979</v>
      </c>
      <c r="BQ117" s="12">
        <f>BQ17*'Discount 2'!BP17</f>
        <v>591.76073249999979</v>
      </c>
      <c r="BR117" s="12">
        <f>BR17*'Discount 2'!BQ17</f>
        <v>591.76073249999979</v>
      </c>
      <c r="BS117" s="12">
        <f>BS17*'Discount 2'!BR17</f>
        <v>603.59594714999992</v>
      </c>
      <c r="BT117" s="12">
        <f>BT17*'Discount 2'!BS17</f>
        <v>603.59594714999992</v>
      </c>
      <c r="BU117" s="12">
        <f>BU17*'Discount 2'!BT17</f>
        <v>644.39166101309991</v>
      </c>
      <c r="BV117" s="12">
        <f>BV17*'Discount 2'!BU17</f>
        <v>644.39166101309991</v>
      </c>
      <c r="BW117" s="12">
        <f>BW17*'Discount 2'!BV17</f>
        <v>644.39166101309991</v>
      </c>
      <c r="BX117" s="12">
        <f>BX17*'Discount 2'!BW17</f>
        <v>644.39166101309991</v>
      </c>
      <c r="BY117" s="12">
        <f>BY17*'Discount 2'!BX17</f>
        <v>644.39166101309991</v>
      </c>
      <c r="BZ117" s="12">
        <f>BZ17*'Discount 2'!BY17</f>
        <v>644.39166101309991</v>
      </c>
      <c r="CA117" s="12">
        <f>CA17*'Discount 2'!BZ17</f>
        <v>720.99766267199993</v>
      </c>
      <c r="CB117" s="12">
        <f>CB17*'Discount 2'!CA17</f>
        <v>707.47895649689985</v>
      </c>
      <c r="CC117" s="12">
        <f>CC17*'Discount 2'!CB17</f>
        <v>682.71719301950839</v>
      </c>
      <c r="CD117" s="12">
        <f>CD17*'Discount 2'!CC17</f>
        <v>682.71719301950839</v>
      </c>
      <c r="CE117" s="12">
        <f>CE17*'Discount 2'!CD17</f>
        <v>682.71719301950839</v>
      </c>
      <c r="CF117" s="12">
        <f>CF17*'Discount 2'!CE17</f>
        <v>682.71719301950839</v>
      </c>
      <c r="CG117" s="12">
        <f t="shared" si="48"/>
        <v>1406.1000000000001</v>
      </c>
      <c r="CH117" s="12">
        <f t="shared" si="49"/>
        <v>1406.1000000000001</v>
      </c>
      <c r="CI117" s="12">
        <f t="shared" si="50"/>
        <v>1437.5115000000001</v>
      </c>
      <c r="CJ117" s="12">
        <f t="shared" si="51"/>
        <v>1428.6105</v>
      </c>
      <c r="CK117" s="12">
        <f t="shared" si="52"/>
        <v>5678.3219999999983</v>
      </c>
      <c r="CL117" s="12">
        <f t="shared" si="53"/>
        <v>1522.0709999999999</v>
      </c>
      <c r="CM117" s="12">
        <f t="shared" si="54"/>
        <v>1567.7331299999996</v>
      </c>
      <c r="CN117" s="12">
        <f t="shared" si="55"/>
        <v>1549.3970699999998</v>
      </c>
      <c r="CO117" s="12">
        <f t="shared" si="56"/>
        <v>1540.2290399999999</v>
      </c>
      <c r="CP117" s="12">
        <f t="shared" si="57"/>
        <v>6179.4302399999988</v>
      </c>
      <c r="CQ117" s="12">
        <f t="shared" si="58"/>
        <v>1588.8284999999996</v>
      </c>
      <c r="CR117" s="12">
        <f t="shared" si="59"/>
        <v>1612.6609274999996</v>
      </c>
      <c r="CS117" s="12">
        <f t="shared" si="60"/>
        <v>1594.5918974999995</v>
      </c>
      <c r="CT117" s="12">
        <f t="shared" si="61"/>
        <v>1606.6981475999999</v>
      </c>
      <c r="CU117" s="12">
        <f t="shared" si="62"/>
        <v>6402.7794725999993</v>
      </c>
      <c r="CV117" s="12">
        <f t="shared" si="63"/>
        <v>1588.8284999999996</v>
      </c>
      <c r="CW117" s="12">
        <f t="shared" si="64"/>
        <v>1612.6609274999996</v>
      </c>
      <c r="CX117" s="12">
        <f t="shared" si="65"/>
        <v>1784.3167124999995</v>
      </c>
      <c r="CY117" s="12">
        <f t="shared" si="66"/>
        <v>1798.9526267999995</v>
      </c>
      <c r="CZ117" s="12">
        <f t="shared" si="67"/>
        <v>6784.7587667999987</v>
      </c>
      <c r="DA117" s="12">
        <f t="shared" si="68"/>
        <v>1588.8284999999996</v>
      </c>
      <c r="DB117" s="12">
        <f t="shared" si="69"/>
        <v>1612.6609274999996</v>
      </c>
      <c r="DC117" s="12">
        <f t="shared" si="70"/>
        <v>1784.3167124999995</v>
      </c>
      <c r="DD117" s="12">
        <f t="shared" si="71"/>
        <v>1798.9526267999995</v>
      </c>
      <c r="DE117" s="12">
        <f t="shared" si="72"/>
        <v>6784.7587667999987</v>
      </c>
      <c r="DF117" s="12">
        <f t="shared" si="73"/>
        <v>1933.1749830392996</v>
      </c>
      <c r="DG117" s="12">
        <f t="shared" si="74"/>
        <v>1933.1749830392996</v>
      </c>
      <c r="DH117" s="12">
        <f t="shared" si="75"/>
        <v>2111.1938121884082</v>
      </c>
      <c r="DI117" s="12">
        <f t="shared" si="76"/>
        <v>2048.1515790585254</v>
      </c>
      <c r="DJ117" s="12">
        <f t="shared" si="77"/>
        <v>8025.6953573255323</v>
      </c>
      <c r="DK117" s="12">
        <f>SUM(M117:CHOOSE(YTD,M117,N117,O117,P117,Q117,R117,S117,T117,U117,V117,W117,X117))</f>
        <v>1406.1000000000001</v>
      </c>
      <c r="DL117" s="12">
        <f>SUM(Y117:CHOOSE(YTD,Y117,Z117,AA117,AB117,AC117,AD117,AE117,AF117,AG117,AH117,AI117,AJ117))</f>
        <v>1522.0709999999999</v>
      </c>
      <c r="DM117" s="12">
        <f>SUM(AK117:CHOOSE(YTD,AK117,AL117,AM117,AN117,AO117,AP117,AQ117,AR117,AS117,AT117,AU117,AV117))</f>
        <v>1588.8284999999996</v>
      </c>
      <c r="DN117" s="12">
        <f>SUM(AW117:CHOOSE(YTD,AW117,AX117,AY117,AZ117,BA117,BB117,BC117,BD117,BE117,BF117,BG117,BH117))</f>
        <v>1588.8284999999996</v>
      </c>
      <c r="DO117" s="12">
        <f>SUM(BI117:CHOOSE(YTD,BI117,BJ117,BK117,BL117,BM117,BN117,BO117,BP117,BQ117,BR117,BS117,BT117))</f>
        <v>1588.8284999999996</v>
      </c>
      <c r="DP117" s="12">
        <f>SUM(BU117:CHOOSE(YTD,BU117,BV117,BW117,BX117,BY117,BZ117,CA117,CB117,CC117,CD117,CE117,CF117))</f>
        <v>1933.1749830392996</v>
      </c>
    </row>
    <row r="118" spans="1:120" x14ac:dyDescent="0.15">
      <c r="A118" s="12" t="str">
        <f t="shared" si="114"/>
        <v>Discount 2</v>
      </c>
      <c r="B118" s="12" t="str">
        <f t="shared" ref="B118:K118" si="129">B68</f>
        <v>SKU17</v>
      </c>
      <c r="C118" s="12" t="str">
        <f t="shared" si="129"/>
        <v>SKUName17</v>
      </c>
      <c r="D118" s="12" t="str">
        <f t="shared" si="129"/>
        <v>Brand 4</v>
      </c>
      <c r="E118" s="12" t="str">
        <f t="shared" si="129"/>
        <v>Segment 1</v>
      </c>
      <c r="F118" s="12" t="str">
        <f t="shared" si="129"/>
        <v>Business Unit 1</v>
      </c>
      <c r="G118" s="12">
        <f t="shared" si="129"/>
        <v>0</v>
      </c>
      <c r="H118" s="12">
        <f t="shared" si="129"/>
        <v>0</v>
      </c>
      <c r="I118" s="12">
        <f t="shared" si="129"/>
        <v>0</v>
      </c>
      <c r="J118" s="12">
        <f t="shared" si="129"/>
        <v>0</v>
      </c>
      <c r="K118" s="12">
        <f t="shared" si="129"/>
        <v>0</v>
      </c>
      <c r="M118" s="12">
        <f>M18*'Discount 2'!L18</f>
        <v>196.8</v>
      </c>
      <c r="N118" s="12">
        <f>N18*'Discount 2'!M18</f>
        <v>196.8</v>
      </c>
      <c r="O118" s="12">
        <f>O18*'Discount 2'!N18</f>
        <v>196.8</v>
      </c>
      <c r="P118" s="12">
        <f>P18*'Discount 2'!O18</f>
        <v>196.8</v>
      </c>
      <c r="Q118" s="12">
        <f>Q18*'Discount 2'!P18</f>
        <v>196.8</v>
      </c>
      <c r="R118" s="12">
        <f>R18*'Discount 2'!Q18</f>
        <v>196.8</v>
      </c>
      <c r="S118" s="12">
        <f>S18*'Discount 2'!R18</f>
        <v>203.68799999999999</v>
      </c>
      <c r="T118" s="12">
        <f>T18*'Discount 2'!S18</f>
        <v>198.72</v>
      </c>
      <c r="U118" s="12">
        <f>U18*'Discount 2'!T18</f>
        <v>198.72</v>
      </c>
      <c r="V118" s="12">
        <f>V18*'Discount 2'!U18</f>
        <v>198.72</v>
      </c>
      <c r="W118" s="12">
        <f>W18*'Discount 2'!V18</f>
        <v>198.72</v>
      </c>
      <c r="X118" s="12">
        <f>X18*'Discount 2'!W18</f>
        <v>198.72</v>
      </c>
      <c r="Y118" s="12">
        <f>Y18*'Discount 2'!X18</f>
        <v>213.624</v>
      </c>
      <c r="Z118" s="12">
        <f>Z18*'Discount 2'!Y18</f>
        <v>213.624</v>
      </c>
      <c r="AA118" s="12">
        <f>AA18*'Discount 2'!Z18</f>
        <v>213.624</v>
      </c>
      <c r="AB118" s="12">
        <f>AB18*'Discount 2'!AA18</f>
        <v>220.03271999999998</v>
      </c>
      <c r="AC118" s="12">
        <f>AC18*'Discount 2'!AB18</f>
        <v>220.03271999999998</v>
      </c>
      <c r="AD118" s="12">
        <f>AD18*'Discount 2'!AC18</f>
        <v>220.03271999999998</v>
      </c>
      <c r="AE118" s="12">
        <f>AE18*'Discount 2'!AD18</f>
        <v>220.03271999999998</v>
      </c>
      <c r="AF118" s="12">
        <f>AF18*'Discount 2'!AE18</f>
        <v>214.91567999999998</v>
      </c>
      <c r="AG118" s="12">
        <f>AG18*'Discount 2'!AF18</f>
        <v>214.91567999999998</v>
      </c>
      <c r="AH118" s="12">
        <f>AH18*'Discount 2'!AG18</f>
        <v>214.91567999999998</v>
      </c>
      <c r="AI118" s="12">
        <f>AI18*'Discount 2'!AH18</f>
        <v>214.91567999999998</v>
      </c>
      <c r="AJ118" s="12">
        <f>AJ18*'Discount 2'!AI18</f>
        <v>214.91567999999998</v>
      </c>
      <c r="AK118" s="12">
        <f>AK18*'Discount 2'!AJ18</f>
        <v>221.07599999999999</v>
      </c>
      <c r="AL118" s="12">
        <f>AL18*'Discount 2'!AK18</f>
        <v>221.07599999999999</v>
      </c>
      <c r="AM118" s="12">
        <f>AM18*'Discount 2'!AL18</f>
        <v>221.07599999999999</v>
      </c>
      <c r="AN118" s="12">
        <f>AN18*'Discount 2'!AM18</f>
        <v>224.39213999999998</v>
      </c>
      <c r="AO118" s="12">
        <f>AO18*'Discount 2'!AN18</f>
        <v>224.39213999999998</v>
      </c>
      <c r="AP118" s="12">
        <f>AP18*'Discount 2'!AO18</f>
        <v>224.39213999999998</v>
      </c>
      <c r="AQ118" s="12">
        <f>AQ18*'Discount 2'!AP18</f>
        <v>224.39213999999998</v>
      </c>
      <c r="AR118" s="12">
        <f>AR18*'Discount 2'!AQ18</f>
        <v>219.34961999999996</v>
      </c>
      <c r="AS118" s="12">
        <f>AS18*'Discount 2'!AR18</f>
        <v>219.34961999999996</v>
      </c>
      <c r="AT118" s="12">
        <f>AT18*'Discount 2'!AS18</f>
        <v>219.34961999999996</v>
      </c>
      <c r="AU118" s="12">
        <f>AU18*'Discount 2'!AT18</f>
        <v>223.73661239999998</v>
      </c>
      <c r="AV118" s="12">
        <f>AV18*'Discount 2'!AU18</f>
        <v>223.73661239999998</v>
      </c>
      <c r="AW118" s="12">
        <f>AW18*'Discount 2'!AV18</f>
        <v>221.07599999999999</v>
      </c>
      <c r="AX118" s="12">
        <f>AX18*'Discount 2'!AW18</f>
        <v>221.07599999999999</v>
      </c>
      <c r="AY118" s="12">
        <f>AY18*'Discount 2'!AX18</f>
        <v>221.07599999999999</v>
      </c>
      <c r="AZ118" s="12">
        <f>AZ18*'Discount 2'!AY18</f>
        <v>224.39213999999998</v>
      </c>
      <c r="BA118" s="12">
        <f>BA18*'Discount 2'!AZ18</f>
        <v>224.39213999999998</v>
      </c>
      <c r="BB118" s="12">
        <f>BB18*'Discount 2'!BA18</f>
        <v>224.39213999999998</v>
      </c>
      <c r="BC118" s="12">
        <f>BC18*'Discount 2'!BB18</f>
        <v>252.12599999999995</v>
      </c>
      <c r="BD118" s="12">
        <f>BD18*'Discount 2'!BC18</f>
        <v>244.56221999999994</v>
      </c>
      <c r="BE118" s="12">
        <f>BE18*'Discount 2'!BD18</f>
        <v>244.56221999999994</v>
      </c>
      <c r="BF118" s="12">
        <f>BF18*'Discount 2'!BE18</f>
        <v>244.56221999999994</v>
      </c>
      <c r="BG118" s="12">
        <f>BG18*'Discount 2'!BF18</f>
        <v>249.45346439999994</v>
      </c>
      <c r="BH118" s="12">
        <f>BH18*'Discount 2'!BG18</f>
        <v>249.45346439999994</v>
      </c>
      <c r="BI118" s="12">
        <f>BI18*'Discount 2'!BH18</f>
        <v>221.07599999999999</v>
      </c>
      <c r="BJ118" s="12">
        <f>BJ18*'Discount 2'!BI18</f>
        <v>221.07599999999999</v>
      </c>
      <c r="BK118" s="12">
        <f>BK18*'Discount 2'!BJ18</f>
        <v>221.07599999999999</v>
      </c>
      <c r="BL118" s="12">
        <f>BL18*'Discount 2'!BK18</f>
        <v>224.39213999999998</v>
      </c>
      <c r="BM118" s="12">
        <f>BM18*'Discount 2'!BL18</f>
        <v>224.39213999999998</v>
      </c>
      <c r="BN118" s="12">
        <f>BN18*'Discount 2'!BM18</f>
        <v>224.39213999999998</v>
      </c>
      <c r="BO118" s="12">
        <f>BO18*'Discount 2'!BN18</f>
        <v>252.12599999999995</v>
      </c>
      <c r="BP118" s="12">
        <f>BP18*'Discount 2'!BO18</f>
        <v>244.56221999999994</v>
      </c>
      <c r="BQ118" s="12">
        <f>BQ18*'Discount 2'!BP18</f>
        <v>244.56221999999994</v>
      </c>
      <c r="BR118" s="12">
        <f>BR18*'Discount 2'!BQ18</f>
        <v>244.56221999999994</v>
      </c>
      <c r="BS118" s="12">
        <f>BS18*'Discount 2'!BR18</f>
        <v>249.45346439999994</v>
      </c>
      <c r="BT118" s="12">
        <f>BT18*'Discount 2'!BS18</f>
        <v>249.45346439999994</v>
      </c>
      <c r="BU118" s="12">
        <f>BU18*'Discount 2'!BT18</f>
        <v>269.11656943919996</v>
      </c>
      <c r="BV118" s="12">
        <f>BV18*'Discount 2'!BU18</f>
        <v>269.11656943919996</v>
      </c>
      <c r="BW118" s="12">
        <f>BW18*'Discount 2'!BV18</f>
        <v>269.11656943919996</v>
      </c>
      <c r="BX118" s="12">
        <f>BX18*'Discount 2'!BW18</f>
        <v>269.11656943919996</v>
      </c>
      <c r="BY118" s="12">
        <f>BY18*'Discount 2'!BX18</f>
        <v>269.11656943919996</v>
      </c>
      <c r="BZ118" s="12">
        <f>BZ18*'Discount 2'!BY18</f>
        <v>269.11656943919996</v>
      </c>
      <c r="CA118" s="12">
        <f>CA18*'Discount 2'!BZ18</f>
        <v>301.81297507199992</v>
      </c>
      <c r="CB118" s="12">
        <f>CB18*'Discount 2'!CA18</f>
        <v>291.75254256959994</v>
      </c>
      <c r="CC118" s="12">
        <f>CC18*'Discount 2'!CB18</f>
        <v>281.54120357966389</v>
      </c>
      <c r="CD118" s="12">
        <f>CD18*'Discount 2'!CC18</f>
        <v>281.54120357966389</v>
      </c>
      <c r="CE118" s="12">
        <f>CE18*'Discount 2'!CD18</f>
        <v>281.54120357966389</v>
      </c>
      <c r="CF118" s="12">
        <f>CF18*'Discount 2'!CE18</f>
        <v>281.54120357966389</v>
      </c>
      <c r="CG118" s="12">
        <f t="shared" si="48"/>
        <v>590.40000000000009</v>
      </c>
      <c r="CH118" s="12">
        <f t="shared" si="49"/>
        <v>590.40000000000009</v>
      </c>
      <c r="CI118" s="12">
        <f t="shared" si="50"/>
        <v>601.12800000000004</v>
      </c>
      <c r="CJ118" s="12">
        <f t="shared" si="51"/>
        <v>596.16</v>
      </c>
      <c r="CK118" s="12">
        <f t="shared" si="52"/>
        <v>2378.0879999999997</v>
      </c>
      <c r="CL118" s="12">
        <f t="shared" si="53"/>
        <v>640.87199999999996</v>
      </c>
      <c r="CM118" s="12">
        <f t="shared" si="54"/>
        <v>660.09816000000001</v>
      </c>
      <c r="CN118" s="12">
        <f t="shared" si="55"/>
        <v>649.86407999999994</v>
      </c>
      <c r="CO118" s="12">
        <f t="shared" si="56"/>
        <v>644.74703999999997</v>
      </c>
      <c r="CP118" s="12">
        <f t="shared" si="57"/>
        <v>2595.5812799999999</v>
      </c>
      <c r="CQ118" s="12">
        <f t="shared" si="58"/>
        <v>663.22799999999995</v>
      </c>
      <c r="CR118" s="12">
        <f t="shared" si="59"/>
        <v>673.17642000000001</v>
      </c>
      <c r="CS118" s="12">
        <f t="shared" si="60"/>
        <v>663.09137999999984</v>
      </c>
      <c r="CT118" s="12">
        <f t="shared" si="61"/>
        <v>666.82284479999998</v>
      </c>
      <c r="CU118" s="12">
        <f t="shared" si="62"/>
        <v>2666.3186447999997</v>
      </c>
      <c r="CV118" s="12">
        <f t="shared" si="63"/>
        <v>663.22799999999995</v>
      </c>
      <c r="CW118" s="12">
        <f t="shared" si="64"/>
        <v>673.17642000000001</v>
      </c>
      <c r="CX118" s="12">
        <f t="shared" si="65"/>
        <v>741.2504399999998</v>
      </c>
      <c r="CY118" s="12">
        <f t="shared" si="66"/>
        <v>743.46914879999986</v>
      </c>
      <c r="CZ118" s="12">
        <f t="shared" si="67"/>
        <v>2821.1240087999995</v>
      </c>
      <c r="DA118" s="12">
        <f t="shared" si="68"/>
        <v>663.22799999999995</v>
      </c>
      <c r="DB118" s="12">
        <f t="shared" si="69"/>
        <v>673.17642000000001</v>
      </c>
      <c r="DC118" s="12">
        <f t="shared" si="70"/>
        <v>741.2504399999998</v>
      </c>
      <c r="DD118" s="12">
        <f t="shared" si="71"/>
        <v>743.46914879999986</v>
      </c>
      <c r="DE118" s="12">
        <f t="shared" si="72"/>
        <v>2821.1240087999995</v>
      </c>
      <c r="DF118" s="12">
        <f t="shared" si="73"/>
        <v>807.34970831759983</v>
      </c>
      <c r="DG118" s="12">
        <f t="shared" si="74"/>
        <v>807.34970831759983</v>
      </c>
      <c r="DH118" s="12">
        <f t="shared" si="75"/>
        <v>875.1067212212638</v>
      </c>
      <c r="DI118" s="12">
        <f t="shared" si="76"/>
        <v>844.6236107389916</v>
      </c>
      <c r="DJ118" s="12">
        <f t="shared" si="77"/>
        <v>3334.4297485954557</v>
      </c>
      <c r="DK118" s="12">
        <f>SUM(M118:CHOOSE(YTD,M118,N118,O118,P118,Q118,R118,S118,T118,U118,V118,W118,X118))</f>
        <v>590.40000000000009</v>
      </c>
      <c r="DL118" s="12">
        <f>SUM(Y118:CHOOSE(YTD,Y118,Z118,AA118,AB118,AC118,AD118,AE118,AF118,AG118,AH118,AI118,AJ118))</f>
        <v>640.87199999999996</v>
      </c>
      <c r="DM118" s="12">
        <f>SUM(AK118:CHOOSE(YTD,AK118,AL118,AM118,AN118,AO118,AP118,AQ118,AR118,AS118,AT118,AU118,AV118))</f>
        <v>663.22799999999995</v>
      </c>
      <c r="DN118" s="12">
        <f>SUM(AW118:CHOOSE(YTD,AW118,AX118,AY118,AZ118,BA118,BB118,BC118,BD118,BE118,BF118,BG118,BH118))</f>
        <v>663.22799999999995</v>
      </c>
      <c r="DO118" s="12">
        <f>SUM(BI118:CHOOSE(YTD,BI118,BJ118,BK118,BL118,BM118,BN118,BO118,BP118,BQ118,BR118,BS118,BT118))</f>
        <v>663.22799999999995</v>
      </c>
      <c r="DP118" s="12">
        <f>SUM(BU118:CHOOSE(YTD,BU118,BV118,BW118,BX118,BY118,BZ118,CA118,CB118,CC118,CD118,CE118,CF118))</f>
        <v>807.34970831759983</v>
      </c>
    </row>
    <row r="119" spans="1:120" x14ac:dyDescent="0.15">
      <c r="A119" s="12" t="str">
        <f t="shared" si="114"/>
        <v>Discount 2</v>
      </c>
      <c r="B119" s="12" t="str">
        <f t="shared" ref="B119:K119" si="130">B69</f>
        <v>SKU18</v>
      </c>
      <c r="C119" s="12" t="str">
        <f t="shared" si="130"/>
        <v>SKUName18</v>
      </c>
      <c r="D119" s="12" t="str">
        <f t="shared" si="130"/>
        <v>Brand 4</v>
      </c>
      <c r="E119" s="12" t="str">
        <f t="shared" si="130"/>
        <v>Segment 1</v>
      </c>
      <c r="F119" s="12" t="str">
        <f t="shared" si="130"/>
        <v>Business Unit 1</v>
      </c>
      <c r="G119" s="12">
        <f t="shared" si="130"/>
        <v>0</v>
      </c>
      <c r="H119" s="12">
        <f t="shared" si="130"/>
        <v>0</v>
      </c>
      <c r="I119" s="12">
        <f t="shared" si="130"/>
        <v>0</v>
      </c>
      <c r="J119" s="12">
        <f t="shared" si="130"/>
        <v>0</v>
      </c>
      <c r="K119" s="12">
        <f t="shared" si="130"/>
        <v>0</v>
      </c>
      <c r="M119" s="12">
        <f>M19*'Discount 2'!L19</f>
        <v>387.6</v>
      </c>
      <c r="N119" s="12">
        <f>N19*'Discount 2'!M19</f>
        <v>387.6</v>
      </c>
      <c r="O119" s="12">
        <f>O19*'Discount 2'!N19</f>
        <v>387.6</v>
      </c>
      <c r="P119" s="12">
        <f>P19*'Discount 2'!O19</f>
        <v>387.6</v>
      </c>
      <c r="Q119" s="12">
        <f>Q19*'Discount 2'!P19</f>
        <v>387.6</v>
      </c>
      <c r="R119" s="12">
        <f>R19*'Discount 2'!Q19</f>
        <v>387.6</v>
      </c>
      <c r="S119" s="12">
        <f>S19*'Discount 2'!R19</f>
        <v>401.166</v>
      </c>
      <c r="T119" s="12">
        <f>T19*'Discount 2'!S19</f>
        <v>393.3</v>
      </c>
      <c r="U119" s="12">
        <f>U19*'Discount 2'!T19</f>
        <v>393.3</v>
      </c>
      <c r="V119" s="12">
        <f>V19*'Discount 2'!U19</f>
        <v>393.3</v>
      </c>
      <c r="W119" s="12">
        <f>W19*'Discount 2'!V19</f>
        <v>393.3</v>
      </c>
      <c r="X119" s="12">
        <f>X19*'Discount 2'!W19</f>
        <v>393.3</v>
      </c>
      <c r="Y119" s="12">
        <f>Y19*'Discount 2'!X19</f>
        <v>420.83099999999996</v>
      </c>
      <c r="Z119" s="12">
        <f>Z19*'Discount 2'!Y19</f>
        <v>420.83099999999996</v>
      </c>
      <c r="AA119" s="12">
        <f>AA19*'Discount 2'!Z19</f>
        <v>420.83099999999996</v>
      </c>
      <c r="AB119" s="12">
        <f>AB19*'Discount 2'!AA19</f>
        <v>433.45593000000002</v>
      </c>
      <c r="AC119" s="12">
        <f>AC19*'Discount 2'!AB19</f>
        <v>433.45593000000002</v>
      </c>
      <c r="AD119" s="12">
        <f>AD19*'Discount 2'!AC19</f>
        <v>433.45593000000002</v>
      </c>
      <c r="AE119" s="12">
        <f>AE19*'Discount 2'!AD19</f>
        <v>433.45593000000002</v>
      </c>
      <c r="AF119" s="12">
        <f>AF19*'Discount 2'!AE19</f>
        <v>425.35395</v>
      </c>
      <c r="AG119" s="12">
        <f>AG19*'Discount 2'!AF19</f>
        <v>425.35395</v>
      </c>
      <c r="AH119" s="12">
        <f>AH19*'Discount 2'!AG19</f>
        <v>425.35395</v>
      </c>
      <c r="AI119" s="12">
        <f>AI19*'Discount 2'!AH19</f>
        <v>425.35395</v>
      </c>
      <c r="AJ119" s="12">
        <f>AJ19*'Discount 2'!AI19</f>
        <v>425.35395</v>
      </c>
      <c r="AK119" s="12">
        <f>AK19*'Discount 2'!AJ19</f>
        <v>436.56300000000005</v>
      </c>
      <c r="AL119" s="12">
        <f>AL19*'Discount 2'!AK19</f>
        <v>436.56300000000005</v>
      </c>
      <c r="AM119" s="12">
        <f>AM19*'Discount 2'!AL19</f>
        <v>436.56300000000005</v>
      </c>
      <c r="AN119" s="12">
        <f>AN19*'Discount 2'!AM19</f>
        <v>443.11144499999995</v>
      </c>
      <c r="AO119" s="12">
        <f>AO19*'Discount 2'!AN19</f>
        <v>443.11144499999995</v>
      </c>
      <c r="AP119" s="12">
        <f>AP19*'Discount 2'!AO19</f>
        <v>443.11144499999995</v>
      </c>
      <c r="AQ119" s="12">
        <f>AQ19*'Discount 2'!AP19</f>
        <v>443.11144499999995</v>
      </c>
      <c r="AR119" s="12">
        <f>AR19*'Discount 2'!AQ19</f>
        <v>435.12745499999994</v>
      </c>
      <c r="AS119" s="12">
        <f>AS19*'Discount 2'!AR19</f>
        <v>435.12745499999994</v>
      </c>
      <c r="AT119" s="12">
        <f>AT19*'Discount 2'!AS19</f>
        <v>435.12745499999994</v>
      </c>
      <c r="AU119" s="12">
        <f>AU19*'Discount 2'!AT19</f>
        <v>443.8300041</v>
      </c>
      <c r="AV119" s="12">
        <f>AV19*'Discount 2'!AU19</f>
        <v>443.8300041</v>
      </c>
      <c r="AW119" s="12">
        <f>AW19*'Discount 2'!AV19</f>
        <v>436.56300000000005</v>
      </c>
      <c r="AX119" s="12">
        <f>AX19*'Discount 2'!AW19</f>
        <v>436.56300000000005</v>
      </c>
      <c r="AY119" s="12">
        <f>AY19*'Discount 2'!AX19</f>
        <v>436.56300000000005</v>
      </c>
      <c r="AZ119" s="12">
        <f>AZ19*'Discount 2'!AY19</f>
        <v>443.11144499999995</v>
      </c>
      <c r="BA119" s="12">
        <f>BA19*'Discount 2'!AZ19</f>
        <v>443.11144499999995</v>
      </c>
      <c r="BB119" s="12">
        <f>BB19*'Discount 2'!BA19</f>
        <v>443.11144499999995</v>
      </c>
      <c r="BC119" s="12">
        <f>BC19*'Discount 2'!BB19</f>
        <v>495.00737999999996</v>
      </c>
      <c r="BD119" s="12">
        <f>BD19*'Discount 2'!BC19</f>
        <v>487.02338999999995</v>
      </c>
      <c r="BE119" s="12">
        <f>BE19*'Discount 2'!BD19</f>
        <v>487.02338999999995</v>
      </c>
      <c r="BF119" s="12">
        <f>BF19*'Discount 2'!BE19</f>
        <v>487.02338999999995</v>
      </c>
      <c r="BG119" s="12">
        <f>BG19*'Discount 2'!BF19</f>
        <v>496.76385779999993</v>
      </c>
      <c r="BH119" s="12">
        <f>BH19*'Discount 2'!BG19</f>
        <v>496.76385779999993</v>
      </c>
      <c r="BI119" s="12">
        <f>BI19*'Discount 2'!BH19</f>
        <v>436.56300000000005</v>
      </c>
      <c r="BJ119" s="12">
        <f>BJ19*'Discount 2'!BI19</f>
        <v>436.56300000000005</v>
      </c>
      <c r="BK119" s="12">
        <f>BK19*'Discount 2'!BJ19</f>
        <v>436.56300000000005</v>
      </c>
      <c r="BL119" s="12">
        <f>BL19*'Discount 2'!BK19</f>
        <v>443.11144499999995</v>
      </c>
      <c r="BM119" s="12">
        <f>BM19*'Discount 2'!BL19</f>
        <v>443.11144499999995</v>
      </c>
      <c r="BN119" s="12">
        <f>BN19*'Discount 2'!BM19</f>
        <v>443.11144499999995</v>
      </c>
      <c r="BO119" s="12">
        <f>BO19*'Discount 2'!BN19</f>
        <v>495.00737999999996</v>
      </c>
      <c r="BP119" s="12">
        <f>BP19*'Discount 2'!BO19</f>
        <v>487.02338999999995</v>
      </c>
      <c r="BQ119" s="12">
        <f>BQ19*'Discount 2'!BP19</f>
        <v>487.02338999999995</v>
      </c>
      <c r="BR119" s="12">
        <f>BR19*'Discount 2'!BQ19</f>
        <v>487.02338999999995</v>
      </c>
      <c r="BS119" s="12">
        <f>BS19*'Discount 2'!BR19</f>
        <v>496.76385779999993</v>
      </c>
      <c r="BT119" s="12">
        <f>BT19*'Discount 2'!BS19</f>
        <v>496.76385779999993</v>
      </c>
      <c r="BU119" s="12">
        <f>BU19*'Discount 2'!BT19</f>
        <v>529.63985278259997</v>
      </c>
      <c r="BV119" s="12">
        <f>BV19*'Discount 2'!BU19</f>
        <v>529.63985278259997</v>
      </c>
      <c r="BW119" s="12">
        <f>BW19*'Discount 2'!BV19</f>
        <v>529.63985278259997</v>
      </c>
      <c r="BX119" s="12">
        <f>BX19*'Discount 2'!BW19</f>
        <v>529.63985278259997</v>
      </c>
      <c r="BY119" s="12">
        <f>BY19*'Discount 2'!BX19</f>
        <v>529.63985278259997</v>
      </c>
      <c r="BZ119" s="12">
        <f>BZ19*'Discount 2'!BY19</f>
        <v>529.63985278259997</v>
      </c>
      <c r="CA119" s="12">
        <f>CA19*'Discount 2'!BZ19</f>
        <v>593.35592529780001</v>
      </c>
      <c r="CB119" s="12">
        <f>CB19*'Discount 2'!CA19</f>
        <v>581.40916170119999</v>
      </c>
      <c r="CC119" s="12">
        <f>CC19*'Discount 2'!CB19</f>
        <v>561.05984104165793</v>
      </c>
      <c r="CD119" s="12">
        <f>CD19*'Discount 2'!CC19</f>
        <v>561.05984104165793</v>
      </c>
      <c r="CE119" s="12">
        <f>CE19*'Discount 2'!CD19</f>
        <v>561.05984104165793</v>
      </c>
      <c r="CF119" s="12">
        <f>CF19*'Discount 2'!CE19</f>
        <v>561.05984104165793</v>
      </c>
      <c r="CG119" s="12">
        <f t="shared" si="48"/>
        <v>1162.8000000000002</v>
      </c>
      <c r="CH119" s="12">
        <f t="shared" si="49"/>
        <v>1162.8000000000002</v>
      </c>
      <c r="CI119" s="12">
        <f t="shared" si="50"/>
        <v>1187.7660000000001</v>
      </c>
      <c r="CJ119" s="12">
        <f t="shared" si="51"/>
        <v>1179.9000000000001</v>
      </c>
      <c r="CK119" s="12">
        <f t="shared" si="52"/>
        <v>4693.2660000000005</v>
      </c>
      <c r="CL119" s="12">
        <f t="shared" si="53"/>
        <v>1262.4929999999999</v>
      </c>
      <c r="CM119" s="12">
        <f t="shared" si="54"/>
        <v>1300.36779</v>
      </c>
      <c r="CN119" s="12">
        <f t="shared" si="55"/>
        <v>1284.16383</v>
      </c>
      <c r="CO119" s="12">
        <f t="shared" si="56"/>
        <v>1276.06185</v>
      </c>
      <c r="CP119" s="12">
        <f t="shared" si="57"/>
        <v>5123.0864700000002</v>
      </c>
      <c r="CQ119" s="12">
        <f t="shared" si="58"/>
        <v>1309.6890000000001</v>
      </c>
      <c r="CR119" s="12">
        <f t="shared" si="59"/>
        <v>1329.3343349999998</v>
      </c>
      <c r="CS119" s="12">
        <f t="shared" si="60"/>
        <v>1313.3663549999997</v>
      </c>
      <c r="CT119" s="12">
        <f t="shared" si="61"/>
        <v>1322.7874631999998</v>
      </c>
      <c r="CU119" s="12">
        <f t="shared" si="62"/>
        <v>5275.1771532000002</v>
      </c>
      <c r="CV119" s="12">
        <f t="shared" si="63"/>
        <v>1309.6890000000001</v>
      </c>
      <c r="CW119" s="12">
        <f t="shared" si="64"/>
        <v>1329.3343349999998</v>
      </c>
      <c r="CX119" s="12">
        <f t="shared" si="65"/>
        <v>1469.0541599999997</v>
      </c>
      <c r="CY119" s="12">
        <f t="shared" si="66"/>
        <v>1480.5511055999998</v>
      </c>
      <c r="CZ119" s="12">
        <f t="shared" si="67"/>
        <v>5588.6286005999991</v>
      </c>
      <c r="DA119" s="12">
        <f t="shared" si="68"/>
        <v>1309.6890000000001</v>
      </c>
      <c r="DB119" s="12">
        <f t="shared" si="69"/>
        <v>1329.3343349999998</v>
      </c>
      <c r="DC119" s="12">
        <f t="shared" si="70"/>
        <v>1469.0541599999997</v>
      </c>
      <c r="DD119" s="12">
        <f t="shared" si="71"/>
        <v>1480.5511055999998</v>
      </c>
      <c r="DE119" s="12">
        <f t="shared" si="72"/>
        <v>5588.6286005999991</v>
      </c>
      <c r="DF119" s="12">
        <f t="shared" si="73"/>
        <v>1588.9195583477999</v>
      </c>
      <c r="DG119" s="12">
        <f t="shared" si="74"/>
        <v>1588.9195583477999</v>
      </c>
      <c r="DH119" s="12">
        <f t="shared" si="75"/>
        <v>1735.8249280406581</v>
      </c>
      <c r="DI119" s="12">
        <f t="shared" si="76"/>
        <v>1683.1795231249739</v>
      </c>
      <c r="DJ119" s="12">
        <f t="shared" si="77"/>
        <v>6596.8435678612313</v>
      </c>
      <c r="DK119" s="12">
        <f>SUM(M119:CHOOSE(YTD,M119,N119,O119,P119,Q119,R119,S119,T119,U119,V119,W119,X119))</f>
        <v>1162.8000000000002</v>
      </c>
      <c r="DL119" s="12">
        <f>SUM(Y119:CHOOSE(YTD,Y119,Z119,AA119,AB119,AC119,AD119,AE119,AF119,AG119,AH119,AI119,AJ119))</f>
        <v>1262.4929999999999</v>
      </c>
      <c r="DM119" s="12">
        <f>SUM(AK119:CHOOSE(YTD,AK119,AL119,AM119,AN119,AO119,AP119,AQ119,AR119,AS119,AT119,AU119,AV119))</f>
        <v>1309.6890000000001</v>
      </c>
      <c r="DN119" s="12">
        <f>SUM(AW119:CHOOSE(YTD,AW119,AX119,AY119,AZ119,BA119,BB119,BC119,BD119,BE119,BF119,BG119,BH119))</f>
        <v>1309.6890000000001</v>
      </c>
      <c r="DO119" s="12">
        <f>SUM(BI119:CHOOSE(YTD,BI119,BJ119,BK119,BL119,BM119,BN119,BO119,BP119,BQ119,BR119,BS119,BT119))</f>
        <v>1309.6890000000001</v>
      </c>
      <c r="DP119" s="12">
        <f>SUM(BU119:CHOOSE(YTD,BU119,BV119,BW119,BX119,BY119,BZ119,CA119,CB119,CC119,CD119,CE119,CF119))</f>
        <v>1588.9195583477999</v>
      </c>
    </row>
    <row r="120" spans="1:120" x14ac:dyDescent="0.15">
      <c r="A120" s="12" t="str">
        <f t="shared" si="114"/>
        <v>Discount 2</v>
      </c>
      <c r="B120" s="12" t="str">
        <f t="shared" ref="B120:K120" si="131">B70</f>
        <v>SKU19</v>
      </c>
      <c r="C120" s="12" t="str">
        <f t="shared" si="131"/>
        <v>SKUName19</v>
      </c>
      <c r="D120" s="12" t="str">
        <f t="shared" si="131"/>
        <v>Brand 4</v>
      </c>
      <c r="E120" s="12" t="str">
        <f t="shared" si="131"/>
        <v>Segment 1</v>
      </c>
      <c r="F120" s="12" t="str">
        <f t="shared" si="131"/>
        <v>Business Unit 1</v>
      </c>
      <c r="G120" s="12">
        <f t="shared" si="131"/>
        <v>0</v>
      </c>
      <c r="H120" s="12">
        <f t="shared" si="131"/>
        <v>0</v>
      </c>
      <c r="I120" s="12">
        <f t="shared" si="131"/>
        <v>0</v>
      </c>
      <c r="J120" s="12">
        <f t="shared" si="131"/>
        <v>0</v>
      </c>
      <c r="K120" s="12">
        <f t="shared" si="131"/>
        <v>0</v>
      </c>
      <c r="M120" s="12">
        <f>M20*'Discount 2'!L20</f>
        <v>189.10000000000002</v>
      </c>
      <c r="N120" s="12">
        <f>N20*'Discount 2'!M20</f>
        <v>189.10000000000002</v>
      </c>
      <c r="O120" s="12">
        <f>O20*'Discount 2'!N20</f>
        <v>189.10000000000002</v>
      </c>
      <c r="P120" s="12">
        <f>P20*'Discount 2'!O20</f>
        <v>189.10000000000002</v>
      </c>
      <c r="Q120" s="12">
        <f>Q20*'Discount 2'!P20</f>
        <v>189.10000000000002</v>
      </c>
      <c r="R120" s="12">
        <f>R20*'Discount 2'!Q20</f>
        <v>189.10000000000002</v>
      </c>
      <c r="S120" s="12">
        <f>S20*'Discount 2'!R20</f>
        <v>195.71850000000001</v>
      </c>
      <c r="T120" s="12">
        <f>T20*'Discount 2'!S20</f>
        <v>192.56174999999999</v>
      </c>
      <c r="U120" s="12">
        <f>U20*'Discount 2'!T20</f>
        <v>192.56174999999999</v>
      </c>
      <c r="V120" s="12">
        <f>V20*'Discount 2'!U20</f>
        <v>192.56174999999999</v>
      </c>
      <c r="W120" s="12">
        <f>W20*'Discount 2'!V20</f>
        <v>192.56174999999999</v>
      </c>
      <c r="X120" s="12">
        <f>X20*'Discount 2'!W20</f>
        <v>192.56174999999999</v>
      </c>
      <c r="Y120" s="12">
        <f>Y20*'Discount 2'!X20</f>
        <v>205.18875</v>
      </c>
      <c r="Z120" s="12">
        <f>Z20*'Discount 2'!Y20</f>
        <v>205.18875</v>
      </c>
      <c r="AA120" s="12">
        <f>AA20*'Discount 2'!Z20</f>
        <v>205.18875</v>
      </c>
      <c r="AB120" s="12">
        <f>AB20*'Discount 2'!AA20</f>
        <v>211.3444125</v>
      </c>
      <c r="AC120" s="12">
        <f>AC20*'Discount 2'!AB20</f>
        <v>211.3444125</v>
      </c>
      <c r="AD120" s="12">
        <f>AD20*'Discount 2'!AC20</f>
        <v>211.3444125</v>
      </c>
      <c r="AE120" s="12">
        <f>AE20*'Discount 2'!AD20</f>
        <v>211.3444125</v>
      </c>
      <c r="AF120" s="12">
        <f>AF20*'Discount 2'!AE20</f>
        <v>208.09296000000001</v>
      </c>
      <c r="AG120" s="12">
        <f>AG20*'Discount 2'!AF20</f>
        <v>208.09296000000001</v>
      </c>
      <c r="AH120" s="12">
        <f>AH20*'Discount 2'!AG20</f>
        <v>208.09296000000001</v>
      </c>
      <c r="AI120" s="12">
        <f>AI20*'Discount 2'!AH20</f>
        <v>208.09296000000001</v>
      </c>
      <c r="AJ120" s="12">
        <f>AJ20*'Discount 2'!AI20</f>
        <v>208.09296000000001</v>
      </c>
      <c r="AK120" s="12">
        <f>AK20*'Discount 2'!AJ20</f>
        <v>214.65900000000002</v>
      </c>
      <c r="AL120" s="12">
        <f>AL20*'Discount 2'!AK20</f>
        <v>214.65900000000002</v>
      </c>
      <c r="AM120" s="12">
        <f>AM20*'Discount 2'!AL20</f>
        <v>214.65900000000002</v>
      </c>
      <c r="AN120" s="12">
        <f>AN20*'Discount 2'!AM20</f>
        <v>217.87888499999997</v>
      </c>
      <c r="AO120" s="12">
        <f>AO20*'Discount 2'!AN20</f>
        <v>217.87888499999997</v>
      </c>
      <c r="AP120" s="12">
        <f>AP20*'Discount 2'!AO20</f>
        <v>217.87888499999997</v>
      </c>
      <c r="AQ120" s="12">
        <f>AQ20*'Discount 2'!AP20</f>
        <v>217.87888499999997</v>
      </c>
      <c r="AR120" s="12">
        <f>AR20*'Discount 2'!AQ20</f>
        <v>211.47068249999998</v>
      </c>
      <c r="AS120" s="12">
        <f>AS20*'Discount 2'!AR20</f>
        <v>211.47068249999998</v>
      </c>
      <c r="AT120" s="12">
        <f>AT20*'Discount 2'!AS20</f>
        <v>211.47068249999998</v>
      </c>
      <c r="AU120" s="12">
        <f>AU20*'Discount 2'!AT20</f>
        <v>215.70009614999995</v>
      </c>
      <c r="AV120" s="12">
        <f>AV20*'Discount 2'!AU20</f>
        <v>215.70009614999995</v>
      </c>
      <c r="AW120" s="12">
        <f>AW20*'Discount 2'!AV20</f>
        <v>214.65900000000002</v>
      </c>
      <c r="AX120" s="12">
        <f>AX20*'Discount 2'!AW20</f>
        <v>214.65900000000002</v>
      </c>
      <c r="AY120" s="12">
        <f>AY20*'Discount 2'!AX20</f>
        <v>214.65900000000002</v>
      </c>
      <c r="AZ120" s="12">
        <f>AZ20*'Discount 2'!AY20</f>
        <v>217.87888499999997</v>
      </c>
      <c r="BA120" s="12">
        <f>BA20*'Discount 2'!AZ20</f>
        <v>217.87888499999997</v>
      </c>
      <c r="BB120" s="12">
        <f>BB20*'Discount 2'!BA20</f>
        <v>217.87888499999997</v>
      </c>
      <c r="BC120" s="12">
        <f>BC20*'Discount 2'!BB20</f>
        <v>243.51169499999997</v>
      </c>
      <c r="BD120" s="12">
        <f>BD20*'Discount 2'!BC20</f>
        <v>237.10349249999996</v>
      </c>
      <c r="BE120" s="12">
        <f>BE20*'Discount 2'!BD20</f>
        <v>237.10349249999996</v>
      </c>
      <c r="BF120" s="12">
        <f>BF20*'Discount 2'!BE20</f>
        <v>237.10349249999996</v>
      </c>
      <c r="BG120" s="12">
        <f>BG20*'Discount 2'!BF20</f>
        <v>241.84556234999997</v>
      </c>
      <c r="BH120" s="12">
        <f>BH20*'Discount 2'!BG20</f>
        <v>241.84556234999997</v>
      </c>
      <c r="BI120" s="12">
        <f>BI20*'Discount 2'!BH20</f>
        <v>214.65900000000002</v>
      </c>
      <c r="BJ120" s="12">
        <f>BJ20*'Discount 2'!BI20</f>
        <v>214.65900000000002</v>
      </c>
      <c r="BK120" s="12">
        <f>BK20*'Discount 2'!BJ20</f>
        <v>214.65900000000002</v>
      </c>
      <c r="BL120" s="12">
        <f>BL20*'Discount 2'!BK20</f>
        <v>217.87888499999997</v>
      </c>
      <c r="BM120" s="12">
        <f>BM20*'Discount 2'!BL20</f>
        <v>217.87888499999997</v>
      </c>
      <c r="BN120" s="12">
        <f>BN20*'Discount 2'!BM20</f>
        <v>217.87888499999997</v>
      </c>
      <c r="BO120" s="12">
        <f>BO20*'Discount 2'!BN20</f>
        <v>243.51169499999997</v>
      </c>
      <c r="BP120" s="12">
        <f>BP20*'Discount 2'!BO20</f>
        <v>237.10349249999996</v>
      </c>
      <c r="BQ120" s="12">
        <f>BQ20*'Discount 2'!BP20</f>
        <v>237.10349249999996</v>
      </c>
      <c r="BR120" s="12">
        <f>BR20*'Discount 2'!BQ20</f>
        <v>237.10349249999996</v>
      </c>
      <c r="BS120" s="12">
        <f>BS20*'Discount 2'!BR20</f>
        <v>241.84556234999997</v>
      </c>
      <c r="BT120" s="12">
        <f>BT20*'Discount 2'!BS20</f>
        <v>241.84556234999997</v>
      </c>
      <c r="BU120" s="12">
        <f>BU20*'Discount 2'!BT20</f>
        <v>262.09522592189995</v>
      </c>
      <c r="BV120" s="12">
        <f>BV20*'Discount 2'!BU20</f>
        <v>262.09522592189995</v>
      </c>
      <c r="BW120" s="12">
        <f>BW20*'Discount 2'!BV20</f>
        <v>262.09522592189995</v>
      </c>
      <c r="BX120" s="12">
        <f>BX20*'Discount 2'!BW20</f>
        <v>262.09522592189995</v>
      </c>
      <c r="BY120" s="12">
        <f>BY20*'Discount 2'!BX20</f>
        <v>262.09522592189995</v>
      </c>
      <c r="BZ120" s="12">
        <f>BZ20*'Discount 2'!BY20</f>
        <v>262.09522592189995</v>
      </c>
      <c r="CA120" s="12">
        <f>CA20*'Discount 2'!BZ20</f>
        <v>290.86177510844993</v>
      </c>
      <c r="CB120" s="12">
        <f>CB20*'Discount 2'!CA20</f>
        <v>284.46920862254996</v>
      </c>
      <c r="CC120" s="12">
        <f>CC20*'Discount 2'!CB20</f>
        <v>274.51278632076065</v>
      </c>
      <c r="CD120" s="12">
        <f>CD20*'Discount 2'!CC20</f>
        <v>274.51278632076065</v>
      </c>
      <c r="CE120" s="12">
        <f>CE20*'Discount 2'!CD20</f>
        <v>274.51278632076065</v>
      </c>
      <c r="CF120" s="12">
        <f>CF20*'Discount 2'!CE20</f>
        <v>274.51278632076065</v>
      </c>
      <c r="CG120" s="12">
        <f t="shared" si="48"/>
        <v>567.30000000000007</v>
      </c>
      <c r="CH120" s="12">
        <f t="shared" si="49"/>
        <v>567.30000000000007</v>
      </c>
      <c r="CI120" s="12">
        <f t="shared" si="50"/>
        <v>580.84199999999998</v>
      </c>
      <c r="CJ120" s="12">
        <f t="shared" si="51"/>
        <v>577.68525</v>
      </c>
      <c r="CK120" s="12">
        <f t="shared" si="52"/>
        <v>2293.12725</v>
      </c>
      <c r="CL120" s="12">
        <f t="shared" si="53"/>
        <v>615.56624999999997</v>
      </c>
      <c r="CM120" s="12">
        <f t="shared" si="54"/>
        <v>634.03323750000004</v>
      </c>
      <c r="CN120" s="12">
        <f t="shared" si="55"/>
        <v>627.53033249999999</v>
      </c>
      <c r="CO120" s="12">
        <f t="shared" si="56"/>
        <v>624.27888000000007</v>
      </c>
      <c r="CP120" s="12">
        <f t="shared" si="57"/>
        <v>2501.4087</v>
      </c>
      <c r="CQ120" s="12">
        <f t="shared" si="58"/>
        <v>643.97700000000009</v>
      </c>
      <c r="CR120" s="12">
        <f t="shared" si="59"/>
        <v>653.63665499999991</v>
      </c>
      <c r="CS120" s="12">
        <f t="shared" si="60"/>
        <v>640.82024999999987</v>
      </c>
      <c r="CT120" s="12">
        <f t="shared" si="61"/>
        <v>642.87087479999991</v>
      </c>
      <c r="CU120" s="12">
        <f t="shared" si="62"/>
        <v>2581.3047797999998</v>
      </c>
      <c r="CV120" s="12">
        <f t="shared" si="63"/>
        <v>643.97700000000009</v>
      </c>
      <c r="CW120" s="12">
        <f t="shared" si="64"/>
        <v>653.63665499999991</v>
      </c>
      <c r="CX120" s="12">
        <f t="shared" si="65"/>
        <v>717.71867999999995</v>
      </c>
      <c r="CY120" s="12">
        <f t="shared" si="66"/>
        <v>720.79461719999995</v>
      </c>
      <c r="CZ120" s="12">
        <f t="shared" si="67"/>
        <v>2736.1269521999998</v>
      </c>
      <c r="DA120" s="12">
        <f t="shared" si="68"/>
        <v>643.97700000000009</v>
      </c>
      <c r="DB120" s="12">
        <f t="shared" si="69"/>
        <v>653.63665499999991</v>
      </c>
      <c r="DC120" s="12">
        <f t="shared" si="70"/>
        <v>717.71867999999995</v>
      </c>
      <c r="DD120" s="12">
        <f t="shared" si="71"/>
        <v>720.79461719999995</v>
      </c>
      <c r="DE120" s="12">
        <f t="shared" si="72"/>
        <v>2736.1269521999998</v>
      </c>
      <c r="DF120" s="12">
        <f t="shared" si="73"/>
        <v>786.2856777656998</v>
      </c>
      <c r="DG120" s="12">
        <f t="shared" si="74"/>
        <v>786.2856777656998</v>
      </c>
      <c r="DH120" s="12">
        <f t="shared" si="75"/>
        <v>849.84377005176043</v>
      </c>
      <c r="DI120" s="12">
        <f t="shared" si="76"/>
        <v>823.53835896228202</v>
      </c>
      <c r="DJ120" s="12">
        <f t="shared" si="77"/>
        <v>3245.9534845454432</v>
      </c>
      <c r="DK120" s="12">
        <f>SUM(M120:CHOOSE(YTD,M120,N120,O120,P120,Q120,R120,S120,T120,U120,V120,W120,X120))</f>
        <v>567.30000000000007</v>
      </c>
      <c r="DL120" s="12">
        <f>SUM(Y120:CHOOSE(YTD,Y120,Z120,AA120,AB120,AC120,AD120,AE120,AF120,AG120,AH120,AI120,AJ120))</f>
        <v>615.56624999999997</v>
      </c>
      <c r="DM120" s="12">
        <f>SUM(AK120:CHOOSE(YTD,AK120,AL120,AM120,AN120,AO120,AP120,AQ120,AR120,AS120,AT120,AU120,AV120))</f>
        <v>643.97700000000009</v>
      </c>
      <c r="DN120" s="12">
        <f>SUM(AW120:CHOOSE(YTD,AW120,AX120,AY120,AZ120,BA120,BB120,BC120,BD120,BE120,BF120,BG120,BH120))</f>
        <v>643.97700000000009</v>
      </c>
      <c r="DO120" s="12">
        <f>SUM(BI120:CHOOSE(YTD,BI120,BJ120,BK120,BL120,BM120,BN120,BO120,BP120,BQ120,BR120,BS120,BT120))</f>
        <v>643.97700000000009</v>
      </c>
      <c r="DP120" s="12">
        <f>SUM(BU120:CHOOSE(YTD,BU120,BV120,BW120,BX120,BY120,BZ120,CA120,CB120,CC120,CD120,CE120,CF120))</f>
        <v>786.2856777656998</v>
      </c>
    </row>
    <row r="121" spans="1:120" x14ac:dyDescent="0.15">
      <c r="A121" s="12" t="str">
        <f t="shared" si="114"/>
        <v>Discount 2</v>
      </c>
      <c r="B121" s="12" t="str">
        <f t="shared" ref="B121:K121" si="132">B71</f>
        <v>SKU20</v>
      </c>
      <c r="C121" s="12" t="str">
        <f t="shared" si="132"/>
        <v>SKUName20</v>
      </c>
      <c r="D121" s="12" t="str">
        <f t="shared" si="132"/>
        <v>Brand 5</v>
      </c>
      <c r="E121" s="12" t="str">
        <f t="shared" si="132"/>
        <v>Segment 1</v>
      </c>
      <c r="F121" s="12" t="str">
        <f t="shared" si="132"/>
        <v>Business Unit 1</v>
      </c>
      <c r="G121" s="12">
        <f t="shared" si="132"/>
        <v>0</v>
      </c>
      <c r="H121" s="12">
        <f t="shared" si="132"/>
        <v>0</v>
      </c>
      <c r="I121" s="12">
        <f t="shared" si="132"/>
        <v>0</v>
      </c>
      <c r="J121" s="12">
        <f t="shared" si="132"/>
        <v>0</v>
      </c>
      <c r="K121" s="12">
        <f t="shared" si="132"/>
        <v>0</v>
      </c>
      <c r="M121" s="12">
        <f>M21*'Discount 2'!L21</f>
        <v>20.3</v>
      </c>
      <c r="N121" s="12">
        <f>N21*'Discount 2'!M21</f>
        <v>20.3</v>
      </c>
      <c r="O121" s="12">
        <f>O21*'Discount 2'!N21</f>
        <v>20.3</v>
      </c>
      <c r="P121" s="12">
        <f>P21*'Discount 2'!O21</f>
        <v>20.3</v>
      </c>
      <c r="Q121" s="12">
        <f>Q21*'Discount 2'!P21</f>
        <v>20.3</v>
      </c>
      <c r="R121" s="12">
        <f>R21*'Discount 2'!Q21</f>
        <v>20.3</v>
      </c>
      <c r="S121" s="12">
        <f>S21*'Discount 2'!R21</f>
        <v>21.0105</v>
      </c>
      <c r="T121" s="12">
        <f>T21*'Discount 2'!S21</f>
        <v>20.648250000000001</v>
      </c>
      <c r="U121" s="12">
        <f>U21*'Discount 2'!T21</f>
        <v>20.648250000000001</v>
      </c>
      <c r="V121" s="12">
        <f>V21*'Discount 2'!U21</f>
        <v>20.648250000000001</v>
      </c>
      <c r="W121" s="12">
        <f>W21*'Discount 2'!V21</f>
        <v>20.648250000000001</v>
      </c>
      <c r="X121" s="12">
        <f>X21*'Discount 2'!W21</f>
        <v>20.648250000000001</v>
      </c>
      <c r="Y121" s="12">
        <f>Y21*'Discount 2'!X21</f>
        <v>22.097249999999999</v>
      </c>
      <c r="Z121" s="12">
        <f>Z21*'Discount 2'!Y21</f>
        <v>22.097249999999999</v>
      </c>
      <c r="AA121" s="12">
        <f>AA21*'Discount 2'!Z21</f>
        <v>22.097249999999999</v>
      </c>
      <c r="AB121" s="12">
        <f>AB21*'Discount 2'!AA21</f>
        <v>22.760167500000001</v>
      </c>
      <c r="AC121" s="12">
        <f>AC21*'Discount 2'!AB21</f>
        <v>22.760167500000001</v>
      </c>
      <c r="AD121" s="12">
        <f>AD21*'Discount 2'!AC21</f>
        <v>22.760167500000001</v>
      </c>
      <c r="AE121" s="12">
        <f>AE21*'Discount 2'!AD21</f>
        <v>22.760167500000001</v>
      </c>
      <c r="AF121" s="12">
        <f>AF21*'Discount 2'!AE21</f>
        <v>22.387050000000002</v>
      </c>
      <c r="AG121" s="12">
        <f>AG21*'Discount 2'!AF21</f>
        <v>22.387050000000002</v>
      </c>
      <c r="AH121" s="12">
        <f>AH21*'Discount 2'!AG21</f>
        <v>22.387050000000002</v>
      </c>
      <c r="AI121" s="12">
        <f>AI21*'Discount 2'!AH21</f>
        <v>22.387050000000002</v>
      </c>
      <c r="AJ121" s="12">
        <f>AJ21*'Discount 2'!AI21</f>
        <v>22.387050000000002</v>
      </c>
      <c r="AK121" s="12">
        <f>AK21*'Discount 2'!AJ21</f>
        <v>22.821749999999998</v>
      </c>
      <c r="AL121" s="12">
        <f>AL21*'Discount 2'!AK21</f>
        <v>22.821749999999998</v>
      </c>
      <c r="AM121" s="12">
        <f>AM21*'Discount 2'!AL21</f>
        <v>22.821749999999998</v>
      </c>
      <c r="AN121" s="12">
        <f>AN21*'Discount 2'!AM21</f>
        <v>23.164076249999994</v>
      </c>
      <c r="AO121" s="12">
        <f>AO21*'Discount 2'!AN21</f>
        <v>23.164076249999994</v>
      </c>
      <c r="AP121" s="12">
        <f>AP21*'Discount 2'!AO21</f>
        <v>23.164076249999994</v>
      </c>
      <c r="AQ121" s="12">
        <f>AQ21*'Discount 2'!AP21</f>
        <v>23.164076249999994</v>
      </c>
      <c r="AR121" s="12">
        <f>AR21*'Discount 2'!AQ21</f>
        <v>22.796392499999996</v>
      </c>
      <c r="AS121" s="12">
        <f>AS21*'Discount 2'!AR21</f>
        <v>22.796392499999996</v>
      </c>
      <c r="AT121" s="12">
        <f>AT21*'Discount 2'!AS21</f>
        <v>22.796392499999996</v>
      </c>
      <c r="AU121" s="12">
        <f>AU21*'Discount 2'!AT21</f>
        <v>23.252320349999998</v>
      </c>
      <c r="AV121" s="12">
        <f>AV21*'Discount 2'!AU21</f>
        <v>23.252320349999998</v>
      </c>
      <c r="AW121" s="12">
        <f>AW21*'Discount 2'!AV21</f>
        <v>22.821749999999998</v>
      </c>
      <c r="AX121" s="12">
        <f>AX21*'Discount 2'!AW21</f>
        <v>22.821749999999998</v>
      </c>
      <c r="AY121" s="12">
        <f>AY21*'Discount 2'!AX21</f>
        <v>22.821749999999998</v>
      </c>
      <c r="AZ121" s="12">
        <f>AZ21*'Discount 2'!AY21</f>
        <v>23.164076249999994</v>
      </c>
      <c r="BA121" s="12">
        <f>BA21*'Discount 2'!AZ21</f>
        <v>23.164076249999994</v>
      </c>
      <c r="BB121" s="12">
        <f>BB21*'Discount 2'!BA21</f>
        <v>23.164076249999994</v>
      </c>
      <c r="BC121" s="12">
        <f>BC21*'Discount 2'!BB21</f>
        <v>26.105546249999993</v>
      </c>
      <c r="BD121" s="12">
        <f>BD21*'Discount 2'!BC21</f>
        <v>25.370178749999994</v>
      </c>
      <c r="BE121" s="12">
        <f>BE21*'Discount 2'!BD21</f>
        <v>25.370178749999994</v>
      </c>
      <c r="BF121" s="12">
        <f>BF21*'Discount 2'!BE21</f>
        <v>25.370178749999994</v>
      </c>
      <c r="BG121" s="12">
        <f>BG21*'Discount 2'!BF21</f>
        <v>25.877582324999999</v>
      </c>
      <c r="BH121" s="12">
        <f>BH21*'Discount 2'!BG21</f>
        <v>25.877582324999999</v>
      </c>
      <c r="BI121" s="12">
        <f>BI21*'Discount 2'!BH21</f>
        <v>22.821749999999998</v>
      </c>
      <c r="BJ121" s="12">
        <f>BJ21*'Discount 2'!BI21</f>
        <v>22.821749999999998</v>
      </c>
      <c r="BK121" s="12">
        <f>BK21*'Discount 2'!BJ21</f>
        <v>22.821749999999998</v>
      </c>
      <c r="BL121" s="12">
        <f>BL21*'Discount 2'!BK21</f>
        <v>23.164076249999994</v>
      </c>
      <c r="BM121" s="12">
        <f>BM21*'Discount 2'!BL21</f>
        <v>23.164076249999994</v>
      </c>
      <c r="BN121" s="12">
        <f>BN21*'Discount 2'!BM21</f>
        <v>23.164076249999994</v>
      </c>
      <c r="BO121" s="12">
        <f>BO21*'Discount 2'!BN21</f>
        <v>26.105546249999993</v>
      </c>
      <c r="BP121" s="12">
        <f>BP21*'Discount 2'!BO21</f>
        <v>25.370178749999994</v>
      </c>
      <c r="BQ121" s="12">
        <f>BQ21*'Discount 2'!BP21</f>
        <v>25.370178749999994</v>
      </c>
      <c r="BR121" s="12">
        <f>BR21*'Discount 2'!BQ21</f>
        <v>25.370178749999994</v>
      </c>
      <c r="BS121" s="12">
        <f>BS21*'Discount 2'!BR21</f>
        <v>25.877582324999999</v>
      </c>
      <c r="BT121" s="12">
        <f>BT21*'Discount 2'!BS21</f>
        <v>25.877582324999999</v>
      </c>
      <c r="BU121" s="12">
        <f>BU21*'Discount 2'!BT21</f>
        <v>27.875781725399992</v>
      </c>
      <c r="BV121" s="12">
        <f>BV21*'Discount 2'!BU21</f>
        <v>27.875781725399992</v>
      </c>
      <c r="BW121" s="12">
        <f>BW21*'Discount 2'!BV21</f>
        <v>27.875781725399992</v>
      </c>
      <c r="BX121" s="12">
        <f>BX21*'Discount 2'!BW21</f>
        <v>27.875781725399992</v>
      </c>
      <c r="BY121" s="12">
        <f>BY21*'Discount 2'!BX21</f>
        <v>27.875781725399992</v>
      </c>
      <c r="BZ121" s="12">
        <f>BZ21*'Discount 2'!BY21</f>
        <v>27.875781725399992</v>
      </c>
      <c r="CA121" s="12">
        <f>CA21*'Discount 2'!BZ21</f>
        <v>31.176861140249994</v>
      </c>
      <c r="CB121" s="12">
        <f>CB21*'Discount 2'!CA21</f>
        <v>30.443287936949993</v>
      </c>
      <c r="CC121" s="12">
        <f>CC21*'Discount 2'!CB21</f>
        <v>29.377772859156746</v>
      </c>
      <c r="CD121" s="12">
        <f>CD21*'Discount 2'!CC21</f>
        <v>29.377772859156746</v>
      </c>
      <c r="CE121" s="12">
        <f>CE21*'Discount 2'!CD21</f>
        <v>29.377772859156746</v>
      </c>
      <c r="CF121" s="12">
        <f>CF21*'Discount 2'!CE21</f>
        <v>29.377772859156746</v>
      </c>
      <c r="CG121" s="12">
        <f t="shared" si="48"/>
        <v>60.900000000000006</v>
      </c>
      <c r="CH121" s="12">
        <f t="shared" si="49"/>
        <v>60.900000000000006</v>
      </c>
      <c r="CI121" s="12">
        <f t="shared" si="50"/>
        <v>62.307000000000002</v>
      </c>
      <c r="CJ121" s="12">
        <f t="shared" si="51"/>
        <v>61.944749999999999</v>
      </c>
      <c r="CK121" s="12">
        <f t="shared" si="52"/>
        <v>246.05174999999994</v>
      </c>
      <c r="CL121" s="12">
        <f t="shared" si="53"/>
        <v>66.291749999999993</v>
      </c>
      <c r="CM121" s="12">
        <f t="shared" si="54"/>
        <v>68.280502500000011</v>
      </c>
      <c r="CN121" s="12">
        <f t="shared" si="55"/>
        <v>67.534267499999999</v>
      </c>
      <c r="CO121" s="12">
        <f t="shared" si="56"/>
        <v>67.161150000000006</v>
      </c>
      <c r="CP121" s="12">
        <f t="shared" si="57"/>
        <v>269.26766999999995</v>
      </c>
      <c r="CQ121" s="12">
        <f t="shared" si="58"/>
        <v>68.465249999999997</v>
      </c>
      <c r="CR121" s="12">
        <f t="shared" si="59"/>
        <v>69.492228749999981</v>
      </c>
      <c r="CS121" s="12">
        <f t="shared" si="60"/>
        <v>68.756861249999986</v>
      </c>
      <c r="CT121" s="12">
        <f t="shared" si="61"/>
        <v>69.301033199999992</v>
      </c>
      <c r="CU121" s="12">
        <f t="shared" si="62"/>
        <v>276.01537319999994</v>
      </c>
      <c r="CV121" s="12">
        <f t="shared" si="63"/>
        <v>68.465249999999997</v>
      </c>
      <c r="CW121" s="12">
        <f t="shared" si="64"/>
        <v>69.492228749999981</v>
      </c>
      <c r="CX121" s="12">
        <f t="shared" si="65"/>
        <v>76.845903749999977</v>
      </c>
      <c r="CY121" s="12">
        <f t="shared" si="66"/>
        <v>77.125343399999991</v>
      </c>
      <c r="CZ121" s="12">
        <f t="shared" si="67"/>
        <v>291.9287258999999</v>
      </c>
      <c r="DA121" s="12">
        <f t="shared" si="68"/>
        <v>68.465249999999997</v>
      </c>
      <c r="DB121" s="12">
        <f t="shared" si="69"/>
        <v>69.492228749999981</v>
      </c>
      <c r="DC121" s="12">
        <f t="shared" si="70"/>
        <v>76.845903749999977</v>
      </c>
      <c r="DD121" s="12">
        <f t="shared" si="71"/>
        <v>77.125343399999991</v>
      </c>
      <c r="DE121" s="12">
        <f t="shared" si="72"/>
        <v>291.9287258999999</v>
      </c>
      <c r="DF121" s="12">
        <f t="shared" si="73"/>
        <v>83.627345176199981</v>
      </c>
      <c r="DG121" s="12">
        <f t="shared" si="74"/>
        <v>83.627345176199981</v>
      </c>
      <c r="DH121" s="12">
        <f t="shared" si="75"/>
        <v>90.997921936356732</v>
      </c>
      <c r="DI121" s="12">
        <f t="shared" si="76"/>
        <v>88.133318577470234</v>
      </c>
      <c r="DJ121" s="12">
        <f t="shared" si="77"/>
        <v>346.38593086622683</v>
      </c>
      <c r="DK121" s="12">
        <f>SUM(M121:CHOOSE(YTD,M121,N121,O121,P121,Q121,R121,S121,T121,U121,V121,W121,X121))</f>
        <v>60.900000000000006</v>
      </c>
      <c r="DL121" s="12">
        <f>SUM(Y121:CHOOSE(YTD,Y121,Z121,AA121,AB121,AC121,AD121,AE121,AF121,AG121,AH121,AI121,AJ121))</f>
        <v>66.291749999999993</v>
      </c>
      <c r="DM121" s="12">
        <f>SUM(AK121:CHOOSE(YTD,AK121,AL121,AM121,AN121,AO121,AP121,AQ121,AR121,AS121,AT121,AU121,AV121))</f>
        <v>68.465249999999997</v>
      </c>
      <c r="DN121" s="12">
        <f>SUM(AW121:CHOOSE(YTD,AW121,AX121,AY121,AZ121,BA121,BB121,BC121,BD121,BE121,BF121,BG121,BH121))</f>
        <v>68.465249999999997</v>
      </c>
      <c r="DO121" s="12">
        <f>SUM(BI121:CHOOSE(YTD,BI121,BJ121,BK121,BL121,BM121,BN121,BO121,BP121,BQ121,BR121,BS121,BT121))</f>
        <v>68.465249999999997</v>
      </c>
      <c r="DP121" s="12">
        <f>SUM(BU121:CHOOSE(YTD,BU121,BV121,BW121,BX121,BY121,BZ121,CA121,CB121,CC121,CD121,CE121,CF121))</f>
        <v>83.627345176199981</v>
      </c>
    </row>
    <row r="122" spans="1:120" x14ac:dyDescent="0.15">
      <c r="A122" s="12" t="str">
        <f t="shared" si="114"/>
        <v>Discount 2</v>
      </c>
      <c r="B122" s="12" t="str">
        <f t="shared" ref="B122:K122" si="133">B72</f>
        <v>SKU21</v>
      </c>
      <c r="C122" s="12" t="str">
        <f t="shared" si="133"/>
        <v>SKUName21</v>
      </c>
      <c r="D122" s="12" t="str">
        <f t="shared" si="133"/>
        <v>Brand 5</v>
      </c>
      <c r="E122" s="12" t="str">
        <f t="shared" si="133"/>
        <v>Segment 1</v>
      </c>
      <c r="F122" s="12" t="str">
        <f t="shared" si="133"/>
        <v>Business Unit 1</v>
      </c>
      <c r="G122" s="12">
        <f t="shared" si="133"/>
        <v>0</v>
      </c>
      <c r="H122" s="12">
        <f t="shared" si="133"/>
        <v>0</v>
      </c>
      <c r="I122" s="12">
        <f t="shared" si="133"/>
        <v>0</v>
      </c>
      <c r="J122" s="12">
        <f t="shared" si="133"/>
        <v>0</v>
      </c>
      <c r="K122" s="12">
        <f t="shared" si="133"/>
        <v>0</v>
      </c>
      <c r="M122" s="12">
        <f>M22*'Discount 2'!L22</f>
        <v>338.1</v>
      </c>
      <c r="N122" s="12">
        <f>N22*'Discount 2'!M22</f>
        <v>338.1</v>
      </c>
      <c r="O122" s="12">
        <f>O22*'Discount 2'!N22</f>
        <v>338.1</v>
      </c>
      <c r="P122" s="12">
        <f>P22*'Discount 2'!O22</f>
        <v>338.1</v>
      </c>
      <c r="Q122" s="12">
        <f>Q22*'Discount 2'!P22</f>
        <v>338.1</v>
      </c>
      <c r="R122" s="12">
        <f>R22*'Discount 2'!Q22</f>
        <v>338.1</v>
      </c>
      <c r="S122" s="12">
        <f>S22*'Discount 2'!R22</f>
        <v>349.93349999999998</v>
      </c>
      <c r="T122" s="12">
        <f>T22*'Discount 2'!S22</f>
        <v>342.32625000000002</v>
      </c>
      <c r="U122" s="12">
        <f>U22*'Discount 2'!T22</f>
        <v>342.32625000000002</v>
      </c>
      <c r="V122" s="12">
        <f>V22*'Discount 2'!U22</f>
        <v>342.32625000000002</v>
      </c>
      <c r="W122" s="12">
        <f>W22*'Discount 2'!V22</f>
        <v>342.32625000000002</v>
      </c>
      <c r="X122" s="12">
        <f>X22*'Discount 2'!W22</f>
        <v>342.32625000000002</v>
      </c>
      <c r="Y122" s="12">
        <f>Y22*'Discount 2'!X22</f>
        <v>367.68374999999997</v>
      </c>
      <c r="Z122" s="12">
        <f>Z22*'Discount 2'!Y22</f>
        <v>367.68374999999997</v>
      </c>
      <c r="AA122" s="12">
        <f>AA22*'Discount 2'!Z22</f>
        <v>367.68374999999997</v>
      </c>
      <c r="AB122" s="12">
        <f>AB22*'Discount 2'!AA22</f>
        <v>378.71426250000002</v>
      </c>
      <c r="AC122" s="12">
        <f>AC22*'Discount 2'!AB22</f>
        <v>378.71426250000002</v>
      </c>
      <c r="AD122" s="12">
        <f>AD22*'Discount 2'!AC22</f>
        <v>378.71426250000002</v>
      </c>
      <c r="AE122" s="12">
        <f>AE22*'Discount 2'!AD22</f>
        <v>378.71426250000002</v>
      </c>
      <c r="AF122" s="12">
        <f>AF22*'Discount 2'!AE22</f>
        <v>370.87879500000003</v>
      </c>
      <c r="AG122" s="12">
        <f>AG22*'Discount 2'!AF22</f>
        <v>370.87879500000003</v>
      </c>
      <c r="AH122" s="12">
        <f>AH22*'Discount 2'!AG22</f>
        <v>370.87879500000003</v>
      </c>
      <c r="AI122" s="12">
        <f>AI22*'Discount 2'!AH22</f>
        <v>370.87879500000003</v>
      </c>
      <c r="AJ122" s="12">
        <f>AJ22*'Discount 2'!AI22</f>
        <v>370.87879500000003</v>
      </c>
      <c r="AK122" s="12">
        <f>AK22*'Discount 2'!AJ22</f>
        <v>380.36249999999995</v>
      </c>
      <c r="AL122" s="12">
        <f>AL22*'Discount 2'!AK22</f>
        <v>380.36249999999995</v>
      </c>
      <c r="AM122" s="12">
        <f>AM22*'Discount 2'!AL22</f>
        <v>380.36249999999995</v>
      </c>
      <c r="AN122" s="12">
        <f>AN22*'Discount 2'!AM22</f>
        <v>386.06793749999997</v>
      </c>
      <c r="AO122" s="12">
        <f>AO22*'Discount 2'!AN22</f>
        <v>386.06793749999997</v>
      </c>
      <c r="AP122" s="12">
        <f>AP22*'Discount 2'!AO22</f>
        <v>386.06793749999997</v>
      </c>
      <c r="AQ122" s="12">
        <f>AQ22*'Discount 2'!AP22</f>
        <v>386.06793749999997</v>
      </c>
      <c r="AR122" s="12">
        <f>AR22*'Discount 2'!AQ22</f>
        <v>378.34657874999994</v>
      </c>
      <c r="AS122" s="12">
        <f>AS22*'Discount 2'!AR22</f>
        <v>378.34657874999994</v>
      </c>
      <c r="AT122" s="12">
        <f>AT22*'Discount 2'!AS22</f>
        <v>378.34657874999994</v>
      </c>
      <c r="AU122" s="12">
        <f>AU22*'Discount 2'!AT22</f>
        <v>385.91351032499995</v>
      </c>
      <c r="AV122" s="12">
        <f>AV22*'Discount 2'!AU22</f>
        <v>385.91351032499995</v>
      </c>
      <c r="AW122" s="12">
        <f>AW22*'Discount 2'!AV22</f>
        <v>380.36249999999995</v>
      </c>
      <c r="AX122" s="12">
        <f>AX22*'Discount 2'!AW22</f>
        <v>380.36249999999995</v>
      </c>
      <c r="AY122" s="12">
        <f>AY22*'Discount 2'!AX22</f>
        <v>380.36249999999995</v>
      </c>
      <c r="AZ122" s="12">
        <f>AZ22*'Discount 2'!AY22</f>
        <v>386.06793749999997</v>
      </c>
      <c r="BA122" s="12">
        <f>BA22*'Discount 2'!AZ22</f>
        <v>386.06793749999997</v>
      </c>
      <c r="BB122" s="12">
        <f>BB22*'Discount 2'!BA22</f>
        <v>386.06793749999997</v>
      </c>
      <c r="BC122" s="12">
        <f>BC22*'Discount 2'!BB22</f>
        <v>432.39608999999996</v>
      </c>
      <c r="BD122" s="12">
        <f>BD22*'Discount 2'!BC22</f>
        <v>424.67473124999992</v>
      </c>
      <c r="BE122" s="12">
        <f>BE22*'Discount 2'!BD22</f>
        <v>424.67473124999992</v>
      </c>
      <c r="BF122" s="12">
        <f>BF22*'Discount 2'!BE22</f>
        <v>424.67473124999992</v>
      </c>
      <c r="BG122" s="12">
        <f>BG22*'Discount 2'!BF22</f>
        <v>433.16822587499996</v>
      </c>
      <c r="BH122" s="12">
        <f>BH22*'Discount 2'!BG22</f>
        <v>433.16822587499996</v>
      </c>
      <c r="BI122" s="12">
        <f>BI22*'Discount 2'!BH22</f>
        <v>380.36249999999995</v>
      </c>
      <c r="BJ122" s="12">
        <f>BJ22*'Discount 2'!BI22</f>
        <v>380.36249999999995</v>
      </c>
      <c r="BK122" s="12">
        <f>BK22*'Discount 2'!BJ22</f>
        <v>380.36249999999995</v>
      </c>
      <c r="BL122" s="12">
        <f>BL22*'Discount 2'!BK22</f>
        <v>386.06793749999997</v>
      </c>
      <c r="BM122" s="12">
        <f>BM22*'Discount 2'!BL22</f>
        <v>386.06793749999997</v>
      </c>
      <c r="BN122" s="12">
        <f>BN22*'Discount 2'!BM22</f>
        <v>386.06793749999997</v>
      </c>
      <c r="BO122" s="12">
        <f>BO22*'Discount 2'!BN22</f>
        <v>432.39608999999996</v>
      </c>
      <c r="BP122" s="12">
        <f>BP22*'Discount 2'!BO22</f>
        <v>424.67473124999992</v>
      </c>
      <c r="BQ122" s="12">
        <f>BQ22*'Discount 2'!BP22</f>
        <v>424.67473124999992</v>
      </c>
      <c r="BR122" s="12">
        <f>BR22*'Discount 2'!BQ22</f>
        <v>424.67473124999992</v>
      </c>
      <c r="BS122" s="12">
        <f>BS22*'Discount 2'!BR22</f>
        <v>433.16822587499996</v>
      </c>
      <c r="BT122" s="12">
        <f>BT22*'Discount 2'!BS22</f>
        <v>433.16822587499996</v>
      </c>
      <c r="BU122" s="12">
        <f>BU22*'Discount 2'!BT22</f>
        <v>462.15111807899996</v>
      </c>
      <c r="BV122" s="12">
        <f>BV22*'Discount 2'!BU22</f>
        <v>462.15111807899996</v>
      </c>
      <c r="BW122" s="12">
        <f>BW22*'Discount 2'!BV22</f>
        <v>462.15111807899996</v>
      </c>
      <c r="BX122" s="12">
        <f>BX22*'Discount 2'!BW22</f>
        <v>462.15111807899996</v>
      </c>
      <c r="BY122" s="12">
        <f>BY22*'Discount 2'!BX22</f>
        <v>462.15111807899996</v>
      </c>
      <c r="BZ122" s="12">
        <f>BZ22*'Discount 2'!BY22</f>
        <v>462.15111807899996</v>
      </c>
      <c r="CA122" s="12">
        <f>CA22*'Discount 2'!BZ22</f>
        <v>518.63625473309992</v>
      </c>
      <c r="CB122" s="12">
        <f>CB22*'Discount 2'!CA22</f>
        <v>508.36622988689987</v>
      </c>
      <c r="CC122" s="12">
        <f>CC22*'Discount 2'!CB22</f>
        <v>490.57341184085845</v>
      </c>
      <c r="CD122" s="12">
        <f>CD22*'Discount 2'!CC22</f>
        <v>490.57341184085845</v>
      </c>
      <c r="CE122" s="12">
        <f>CE22*'Discount 2'!CD22</f>
        <v>490.57341184085845</v>
      </c>
      <c r="CF122" s="12">
        <f>CF22*'Discount 2'!CE22</f>
        <v>490.57341184085845</v>
      </c>
      <c r="CG122" s="12">
        <f t="shared" si="48"/>
        <v>1014.3000000000001</v>
      </c>
      <c r="CH122" s="12">
        <f t="shared" si="49"/>
        <v>1014.3000000000001</v>
      </c>
      <c r="CI122" s="12">
        <f t="shared" si="50"/>
        <v>1034.586</v>
      </c>
      <c r="CJ122" s="12">
        <f t="shared" si="51"/>
        <v>1026.97875</v>
      </c>
      <c r="CK122" s="12">
        <f t="shared" si="52"/>
        <v>4090.1647500000004</v>
      </c>
      <c r="CL122" s="12">
        <f t="shared" si="53"/>
        <v>1103.05125</v>
      </c>
      <c r="CM122" s="12">
        <f t="shared" si="54"/>
        <v>1136.1427874999999</v>
      </c>
      <c r="CN122" s="12">
        <f t="shared" si="55"/>
        <v>1120.4718525000001</v>
      </c>
      <c r="CO122" s="12">
        <f t="shared" si="56"/>
        <v>1112.636385</v>
      </c>
      <c r="CP122" s="12">
        <f t="shared" si="57"/>
        <v>4472.302275</v>
      </c>
      <c r="CQ122" s="12">
        <f t="shared" si="58"/>
        <v>1141.0874999999999</v>
      </c>
      <c r="CR122" s="12">
        <f t="shared" si="59"/>
        <v>1158.2038124999999</v>
      </c>
      <c r="CS122" s="12">
        <f t="shared" si="60"/>
        <v>1142.7610949999998</v>
      </c>
      <c r="CT122" s="12">
        <f t="shared" si="61"/>
        <v>1150.1735993999998</v>
      </c>
      <c r="CU122" s="12">
        <f t="shared" si="62"/>
        <v>4592.2260068999994</v>
      </c>
      <c r="CV122" s="12">
        <f t="shared" si="63"/>
        <v>1141.0874999999999</v>
      </c>
      <c r="CW122" s="12">
        <f t="shared" si="64"/>
        <v>1158.2038124999999</v>
      </c>
      <c r="CX122" s="12">
        <f t="shared" si="65"/>
        <v>1281.7455524999998</v>
      </c>
      <c r="CY122" s="12">
        <f t="shared" si="66"/>
        <v>1291.0111829999998</v>
      </c>
      <c r="CZ122" s="12">
        <f t="shared" si="67"/>
        <v>4872.0480479999997</v>
      </c>
      <c r="DA122" s="12">
        <f t="shared" si="68"/>
        <v>1141.0874999999999</v>
      </c>
      <c r="DB122" s="12">
        <f t="shared" si="69"/>
        <v>1158.2038124999999</v>
      </c>
      <c r="DC122" s="12">
        <f t="shared" si="70"/>
        <v>1281.7455524999998</v>
      </c>
      <c r="DD122" s="12">
        <f t="shared" si="71"/>
        <v>1291.0111829999998</v>
      </c>
      <c r="DE122" s="12">
        <f t="shared" si="72"/>
        <v>4872.0480479999997</v>
      </c>
      <c r="DF122" s="12">
        <f t="shared" si="73"/>
        <v>1386.453354237</v>
      </c>
      <c r="DG122" s="12">
        <f t="shared" si="74"/>
        <v>1386.453354237</v>
      </c>
      <c r="DH122" s="12">
        <f t="shared" si="75"/>
        <v>1517.5758964608583</v>
      </c>
      <c r="DI122" s="12">
        <f t="shared" si="76"/>
        <v>1471.7202355225754</v>
      </c>
      <c r="DJ122" s="12">
        <f t="shared" si="77"/>
        <v>5762.2028404574321</v>
      </c>
      <c r="DK122" s="12">
        <f>SUM(M122:CHOOSE(YTD,M122,N122,O122,P122,Q122,R122,S122,T122,U122,V122,W122,X122))</f>
        <v>1014.3000000000001</v>
      </c>
      <c r="DL122" s="12">
        <f>SUM(Y122:CHOOSE(YTD,Y122,Z122,AA122,AB122,AC122,AD122,AE122,AF122,AG122,AH122,AI122,AJ122))</f>
        <v>1103.05125</v>
      </c>
      <c r="DM122" s="12">
        <f>SUM(AK122:CHOOSE(YTD,AK122,AL122,AM122,AN122,AO122,AP122,AQ122,AR122,AS122,AT122,AU122,AV122))</f>
        <v>1141.0874999999999</v>
      </c>
      <c r="DN122" s="12">
        <f>SUM(AW122:CHOOSE(YTD,AW122,AX122,AY122,AZ122,BA122,BB122,BC122,BD122,BE122,BF122,BG122,BH122))</f>
        <v>1141.0874999999999</v>
      </c>
      <c r="DO122" s="12">
        <f>SUM(BI122:CHOOSE(YTD,BI122,BJ122,BK122,BL122,BM122,BN122,BO122,BP122,BQ122,BR122,BS122,BT122))</f>
        <v>1141.0874999999999</v>
      </c>
      <c r="DP122" s="12">
        <f>SUM(BU122:CHOOSE(YTD,BU122,BV122,BW122,BX122,BY122,BZ122,CA122,CB122,CC122,CD122,CE122,CF122))</f>
        <v>1386.453354237</v>
      </c>
    </row>
    <row r="123" spans="1:120" x14ac:dyDescent="0.15">
      <c r="A123" s="12" t="str">
        <f t="shared" si="114"/>
        <v>Discount 2</v>
      </c>
      <c r="B123" s="12" t="str">
        <f t="shared" ref="B123:K123" si="134">B73</f>
        <v>SKU22</v>
      </c>
      <c r="C123" s="12" t="str">
        <f t="shared" si="134"/>
        <v>SKUName22</v>
      </c>
      <c r="D123" s="12" t="str">
        <f t="shared" si="134"/>
        <v>Brand 5</v>
      </c>
      <c r="E123" s="12" t="str">
        <f t="shared" si="134"/>
        <v>Segment 1</v>
      </c>
      <c r="F123" s="12" t="str">
        <f t="shared" si="134"/>
        <v>Business Unit 1</v>
      </c>
      <c r="G123" s="12">
        <f t="shared" si="134"/>
        <v>0</v>
      </c>
      <c r="H123" s="12">
        <f t="shared" si="134"/>
        <v>0</v>
      </c>
      <c r="I123" s="12">
        <f t="shared" si="134"/>
        <v>0</v>
      </c>
      <c r="J123" s="12">
        <f t="shared" si="134"/>
        <v>0</v>
      </c>
      <c r="K123" s="12">
        <f t="shared" si="134"/>
        <v>0</v>
      </c>
      <c r="M123" s="12">
        <f>M23*'Discount 2'!L23</f>
        <v>103.35000000000001</v>
      </c>
      <c r="N123" s="12">
        <f>N23*'Discount 2'!M23</f>
        <v>103.35000000000001</v>
      </c>
      <c r="O123" s="12">
        <f>O23*'Discount 2'!N23</f>
        <v>103.35000000000001</v>
      </c>
      <c r="P123" s="12">
        <f>P23*'Discount 2'!O23</f>
        <v>103.35000000000001</v>
      </c>
      <c r="Q123" s="12">
        <f>Q23*'Discount 2'!P23</f>
        <v>103.35000000000001</v>
      </c>
      <c r="R123" s="12">
        <f>R23*'Discount 2'!Q23</f>
        <v>103.35000000000001</v>
      </c>
      <c r="S123" s="12">
        <f>S23*'Discount 2'!R23</f>
        <v>106.96724999999999</v>
      </c>
      <c r="T123" s="12">
        <f>T23*'Discount 2'!S23</f>
        <v>104.94899999999998</v>
      </c>
      <c r="U123" s="12">
        <f>U23*'Discount 2'!T23</f>
        <v>104.94899999999998</v>
      </c>
      <c r="V123" s="12">
        <f>V23*'Discount 2'!U23</f>
        <v>104.94899999999998</v>
      </c>
      <c r="W123" s="12">
        <f>W23*'Discount 2'!V23</f>
        <v>104.94899999999998</v>
      </c>
      <c r="X123" s="12">
        <f>X23*'Discount 2'!W23</f>
        <v>104.94899999999998</v>
      </c>
      <c r="Y123" s="12">
        <f>Y23*'Discount 2'!X23</f>
        <v>112.34924999999998</v>
      </c>
      <c r="Z123" s="12">
        <f>Z23*'Discount 2'!Y23</f>
        <v>112.34924999999998</v>
      </c>
      <c r="AA123" s="12">
        <f>AA23*'Discount 2'!Z23</f>
        <v>112.34924999999998</v>
      </c>
      <c r="AB123" s="12">
        <f>AB23*'Discount 2'!AA23</f>
        <v>115.7197275</v>
      </c>
      <c r="AC123" s="12">
        <f>AC23*'Discount 2'!AB23</f>
        <v>115.7197275</v>
      </c>
      <c r="AD123" s="12">
        <f>AD23*'Discount 2'!AC23</f>
        <v>115.7197275</v>
      </c>
      <c r="AE123" s="12">
        <f>AE23*'Discount 2'!AD23</f>
        <v>115.7197275</v>
      </c>
      <c r="AF123" s="12">
        <f>AF23*'Discount 2'!AE23</f>
        <v>113.64093000000001</v>
      </c>
      <c r="AG123" s="12">
        <f>AG23*'Discount 2'!AF23</f>
        <v>113.64093000000001</v>
      </c>
      <c r="AH123" s="12">
        <f>AH23*'Discount 2'!AG23</f>
        <v>113.64093000000001</v>
      </c>
      <c r="AI123" s="12">
        <f>AI23*'Discount 2'!AH23</f>
        <v>113.64093000000001</v>
      </c>
      <c r="AJ123" s="12">
        <f>AJ23*'Discount 2'!AI23</f>
        <v>113.64093000000001</v>
      </c>
      <c r="AK123" s="12">
        <f>AK23*'Discount 2'!AJ23</f>
        <v>116.38574999999999</v>
      </c>
      <c r="AL123" s="12">
        <f>AL23*'Discount 2'!AK23</f>
        <v>116.38574999999999</v>
      </c>
      <c r="AM123" s="12">
        <f>AM23*'Discount 2'!AL23</f>
        <v>116.38574999999999</v>
      </c>
      <c r="AN123" s="12">
        <f>AN23*'Discount 2'!AM23</f>
        <v>118.13153624999998</v>
      </c>
      <c r="AO123" s="12">
        <f>AO23*'Discount 2'!AN23</f>
        <v>118.13153624999998</v>
      </c>
      <c r="AP123" s="12">
        <f>AP23*'Discount 2'!AO23</f>
        <v>118.13153624999998</v>
      </c>
      <c r="AQ123" s="12">
        <f>AQ23*'Discount 2'!AP23</f>
        <v>118.13153624999998</v>
      </c>
      <c r="AR123" s="12">
        <f>AR23*'Discount 2'!AQ23</f>
        <v>116.08301249999998</v>
      </c>
      <c r="AS123" s="12">
        <f>AS23*'Discount 2'!AR23</f>
        <v>116.08301249999998</v>
      </c>
      <c r="AT123" s="12">
        <f>AT23*'Discount 2'!AS23</f>
        <v>116.08301249999998</v>
      </c>
      <c r="AU123" s="12">
        <f>AU23*'Discount 2'!AT23</f>
        <v>118.40467274999999</v>
      </c>
      <c r="AV123" s="12">
        <f>AV23*'Discount 2'!AU23</f>
        <v>118.40467274999999</v>
      </c>
      <c r="AW123" s="12">
        <f>AW23*'Discount 2'!AV23</f>
        <v>116.38574999999999</v>
      </c>
      <c r="AX123" s="12">
        <f>AX23*'Discount 2'!AW23</f>
        <v>116.38574999999999</v>
      </c>
      <c r="AY123" s="12">
        <f>AY23*'Discount 2'!AX23</f>
        <v>116.38574999999999</v>
      </c>
      <c r="AZ123" s="12">
        <f>AZ23*'Discount 2'!AY23</f>
        <v>118.13153624999998</v>
      </c>
      <c r="BA123" s="12">
        <f>BA23*'Discount 2'!AZ23</f>
        <v>118.13153624999998</v>
      </c>
      <c r="BB123" s="12">
        <f>BB23*'Discount 2'!BA23</f>
        <v>118.13153624999998</v>
      </c>
      <c r="BC123" s="12">
        <f>BC23*'Discount 2'!BB23</f>
        <v>132.47120249999998</v>
      </c>
      <c r="BD123" s="12">
        <f>BD23*'Discount 2'!BC23</f>
        <v>129.73983749999999</v>
      </c>
      <c r="BE123" s="12">
        <f>BE23*'Discount 2'!BD23</f>
        <v>129.73983749999999</v>
      </c>
      <c r="BF123" s="12">
        <f>BF23*'Discount 2'!BE23</f>
        <v>129.73983749999999</v>
      </c>
      <c r="BG123" s="12">
        <f>BG23*'Discount 2'!BF23</f>
        <v>132.33463424999999</v>
      </c>
      <c r="BH123" s="12">
        <f>BH23*'Discount 2'!BG23</f>
        <v>132.33463424999999</v>
      </c>
      <c r="BI123" s="12">
        <f>BI23*'Discount 2'!BH23</f>
        <v>116.38574999999999</v>
      </c>
      <c r="BJ123" s="12">
        <f>BJ23*'Discount 2'!BI23</f>
        <v>116.38574999999999</v>
      </c>
      <c r="BK123" s="12">
        <f>BK23*'Discount 2'!BJ23</f>
        <v>116.38574999999999</v>
      </c>
      <c r="BL123" s="12">
        <f>BL23*'Discount 2'!BK23</f>
        <v>118.13153624999998</v>
      </c>
      <c r="BM123" s="12">
        <f>BM23*'Discount 2'!BL23</f>
        <v>118.13153624999998</v>
      </c>
      <c r="BN123" s="12">
        <f>BN23*'Discount 2'!BM23</f>
        <v>118.13153624999998</v>
      </c>
      <c r="BO123" s="12">
        <f>BO23*'Discount 2'!BN23</f>
        <v>132.47120249999998</v>
      </c>
      <c r="BP123" s="12">
        <f>BP23*'Discount 2'!BO23</f>
        <v>129.73983749999999</v>
      </c>
      <c r="BQ123" s="12">
        <f>BQ23*'Discount 2'!BP23</f>
        <v>129.73983749999999</v>
      </c>
      <c r="BR123" s="12">
        <f>BR23*'Discount 2'!BQ23</f>
        <v>129.73983749999999</v>
      </c>
      <c r="BS123" s="12">
        <f>BS23*'Discount 2'!BR23</f>
        <v>132.33463424999999</v>
      </c>
      <c r="BT123" s="12">
        <f>BT23*'Discount 2'!BS23</f>
        <v>132.33463424999999</v>
      </c>
      <c r="BU123" s="12">
        <f>BU23*'Discount 2'!BT23</f>
        <v>141.68442440879997</v>
      </c>
      <c r="BV123" s="12">
        <f>BV23*'Discount 2'!BU23</f>
        <v>141.68442440879997</v>
      </c>
      <c r="BW123" s="12">
        <f>BW23*'Discount 2'!BV23</f>
        <v>141.68442440879997</v>
      </c>
      <c r="BX123" s="12">
        <f>BX23*'Discount 2'!BW23</f>
        <v>141.68442440879997</v>
      </c>
      <c r="BY123" s="12">
        <f>BY23*'Discount 2'!BX23</f>
        <v>141.68442440879997</v>
      </c>
      <c r="BZ123" s="12">
        <f>BZ23*'Discount 2'!BY23</f>
        <v>141.68442440879997</v>
      </c>
      <c r="CA123" s="12">
        <f>CA23*'Discount 2'!BZ23</f>
        <v>158.71380234254997</v>
      </c>
      <c r="CB123" s="12">
        <f>CB23*'Discount 2'!CA23</f>
        <v>155.30792675579997</v>
      </c>
      <c r="CC123" s="12">
        <f>CC23*'Discount 2'!CB23</f>
        <v>149.87214931934696</v>
      </c>
      <c r="CD123" s="12">
        <f>CD23*'Discount 2'!CC23</f>
        <v>149.87214931934696</v>
      </c>
      <c r="CE123" s="12">
        <f>CE23*'Discount 2'!CD23</f>
        <v>149.87214931934696</v>
      </c>
      <c r="CF123" s="12">
        <f>CF23*'Discount 2'!CE23</f>
        <v>149.87214931934696</v>
      </c>
      <c r="CG123" s="12">
        <f t="shared" si="48"/>
        <v>310.05</v>
      </c>
      <c r="CH123" s="12">
        <f t="shared" si="49"/>
        <v>310.05</v>
      </c>
      <c r="CI123" s="12">
        <f t="shared" si="50"/>
        <v>316.86524999999995</v>
      </c>
      <c r="CJ123" s="12">
        <f t="shared" si="51"/>
        <v>314.84699999999998</v>
      </c>
      <c r="CK123" s="12">
        <f t="shared" si="52"/>
        <v>1251.8122500000002</v>
      </c>
      <c r="CL123" s="12">
        <f t="shared" si="53"/>
        <v>337.04774999999995</v>
      </c>
      <c r="CM123" s="12">
        <f t="shared" si="54"/>
        <v>347.15918250000004</v>
      </c>
      <c r="CN123" s="12">
        <f t="shared" si="55"/>
        <v>343.00158750000003</v>
      </c>
      <c r="CO123" s="12">
        <f t="shared" si="56"/>
        <v>340.92279000000002</v>
      </c>
      <c r="CP123" s="12">
        <f t="shared" si="57"/>
        <v>1368.13131</v>
      </c>
      <c r="CQ123" s="12">
        <f t="shared" si="58"/>
        <v>349.15724999999998</v>
      </c>
      <c r="CR123" s="12">
        <f t="shared" si="59"/>
        <v>354.39460874999997</v>
      </c>
      <c r="CS123" s="12">
        <f t="shared" si="60"/>
        <v>350.29756124999994</v>
      </c>
      <c r="CT123" s="12">
        <f t="shared" si="61"/>
        <v>352.89235799999994</v>
      </c>
      <c r="CU123" s="12">
        <f t="shared" si="62"/>
        <v>1406.7417779999996</v>
      </c>
      <c r="CV123" s="12">
        <f t="shared" si="63"/>
        <v>349.15724999999998</v>
      </c>
      <c r="CW123" s="12">
        <f t="shared" si="64"/>
        <v>354.39460874999997</v>
      </c>
      <c r="CX123" s="12">
        <f t="shared" si="65"/>
        <v>391.95087749999993</v>
      </c>
      <c r="CY123" s="12">
        <f t="shared" si="66"/>
        <v>394.40910599999995</v>
      </c>
      <c r="CZ123" s="12">
        <f t="shared" si="67"/>
        <v>1489.9118422499996</v>
      </c>
      <c r="DA123" s="12">
        <f t="shared" si="68"/>
        <v>349.15724999999998</v>
      </c>
      <c r="DB123" s="12">
        <f t="shared" si="69"/>
        <v>354.39460874999997</v>
      </c>
      <c r="DC123" s="12">
        <f t="shared" si="70"/>
        <v>391.95087749999993</v>
      </c>
      <c r="DD123" s="12">
        <f t="shared" si="71"/>
        <v>394.40910599999995</v>
      </c>
      <c r="DE123" s="12">
        <f t="shared" si="72"/>
        <v>1489.9118422499996</v>
      </c>
      <c r="DF123" s="12">
        <f t="shared" si="73"/>
        <v>425.05327322639994</v>
      </c>
      <c r="DG123" s="12">
        <f t="shared" si="74"/>
        <v>425.05327322639994</v>
      </c>
      <c r="DH123" s="12">
        <f t="shared" si="75"/>
        <v>463.8938784176969</v>
      </c>
      <c r="DI123" s="12">
        <f t="shared" si="76"/>
        <v>449.61644795804091</v>
      </c>
      <c r="DJ123" s="12">
        <f t="shared" si="77"/>
        <v>1763.6168728285379</v>
      </c>
      <c r="DK123" s="12">
        <f>SUM(M123:CHOOSE(YTD,M123,N123,O123,P123,Q123,R123,S123,T123,U123,V123,W123,X123))</f>
        <v>310.05</v>
      </c>
      <c r="DL123" s="12">
        <f>SUM(Y123:CHOOSE(YTD,Y123,Z123,AA123,AB123,AC123,AD123,AE123,AF123,AG123,AH123,AI123,AJ123))</f>
        <v>337.04774999999995</v>
      </c>
      <c r="DM123" s="12">
        <f>SUM(AK123:CHOOSE(YTD,AK123,AL123,AM123,AN123,AO123,AP123,AQ123,AR123,AS123,AT123,AU123,AV123))</f>
        <v>349.15724999999998</v>
      </c>
      <c r="DN123" s="12">
        <f>SUM(AW123:CHOOSE(YTD,AW123,AX123,AY123,AZ123,BA123,BB123,BC123,BD123,BE123,BF123,BG123,BH123))</f>
        <v>349.15724999999998</v>
      </c>
      <c r="DO123" s="12">
        <f>SUM(BI123:CHOOSE(YTD,BI123,BJ123,BK123,BL123,BM123,BN123,BO123,BP123,BQ123,BR123,BS123,BT123))</f>
        <v>349.15724999999998</v>
      </c>
      <c r="DP123" s="12">
        <f>SUM(BU123:CHOOSE(YTD,BU123,BV123,BW123,BX123,BY123,BZ123,CA123,CB123,CC123,CD123,CE123,CF123))</f>
        <v>425.05327322639994</v>
      </c>
    </row>
    <row r="124" spans="1:120" x14ac:dyDescent="0.15">
      <c r="A124" s="12" t="str">
        <f t="shared" si="114"/>
        <v>Discount 2</v>
      </c>
      <c r="B124" s="12" t="str">
        <f t="shared" ref="B124:K124" si="135">B74</f>
        <v>SKU23</v>
      </c>
      <c r="C124" s="12" t="str">
        <f t="shared" si="135"/>
        <v>SKUName23</v>
      </c>
      <c r="D124" s="12" t="str">
        <f t="shared" si="135"/>
        <v>Brand 6</v>
      </c>
      <c r="E124" s="12" t="str">
        <f t="shared" si="135"/>
        <v>Segment 1</v>
      </c>
      <c r="F124" s="12" t="str">
        <f t="shared" si="135"/>
        <v>Business Unit 1</v>
      </c>
      <c r="G124" s="12">
        <f t="shared" si="135"/>
        <v>0</v>
      </c>
      <c r="H124" s="12">
        <f t="shared" si="135"/>
        <v>0</v>
      </c>
      <c r="I124" s="12">
        <f t="shared" si="135"/>
        <v>0</v>
      </c>
      <c r="J124" s="12">
        <f t="shared" si="135"/>
        <v>0</v>
      </c>
      <c r="K124" s="12">
        <f t="shared" si="135"/>
        <v>0</v>
      </c>
      <c r="M124" s="12">
        <f>M24*'Discount 2'!L24</f>
        <v>245.10000000000002</v>
      </c>
      <c r="N124" s="12">
        <f>N24*'Discount 2'!M24</f>
        <v>245.10000000000002</v>
      </c>
      <c r="O124" s="12">
        <f>O24*'Discount 2'!N24</f>
        <v>245.10000000000002</v>
      </c>
      <c r="P124" s="12">
        <f>P24*'Discount 2'!O24</f>
        <v>245.10000000000002</v>
      </c>
      <c r="Q124" s="12">
        <f>Q24*'Discount 2'!P24</f>
        <v>245.10000000000002</v>
      </c>
      <c r="R124" s="12">
        <f>R24*'Discount 2'!Q24</f>
        <v>245.10000000000002</v>
      </c>
      <c r="S124" s="12">
        <f>S24*'Discount 2'!R24</f>
        <v>253.67849999999999</v>
      </c>
      <c r="T124" s="12">
        <f>T24*'Discount 2'!S24</f>
        <v>249.22799999999998</v>
      </c>
      <c r="U124" s="12">
        <f>U24*'Discount 2'!T24</f>
        <v>249.22799999999998</v>
      </c>
      <c r="V124" s="12">
        <f>V24*'Discount 2'!U24</f>
        <v>249.22799999999998</v>
      </c>
      <c r="W124" s="12">
        <f>W24*'Discount 2'!V24</f>
        <v>249.22799999999998</v>
      </c>
      <c r="X124" s="12">
        <f>X24*'Discount 2'!W24</f>
        <v>249.22799999999998</v>
      </c>
      <c r="Y124" s="12">
        <f>Y24*'Discount 2'!X24</f>
        <v>267.02999999999997</v>
      </c>
      <c r="Z124" s="12">
        <f>Z24*'Discount 2'!Y24</f>
        <v>267.02999999999997</v>
      </c>
      <c r="AA124" s="12">
        <f>AA24*'Discount 2'!Z24</f>
        <v>267.02999999999997</v>
      </c>
      <c r="AB124" s="12">
        <f>AB24*'Discount 2'!AA24</f>
        <v>275.04089999999997</v>
      </c>
      <c r="AC124" s="12">
        <f>AC24*'Discount 2'!AB24</f>
        <v>275.04089999999997</v>
      </c>
      <c r="AD124" s="12">
        <f>AD24*'Discount 2'!AC24</f>
        <v>275.04089999999997</v>
      </c>
      <c r="AE124" s="12">
        <f>AE24*'Discount 2'!AD24</f>
        <v>275.04089999999997</v>
      </c>
      <c r="AF124" s="12">
        <f>AF24*'Discount 2'!AE24</f>
        <v>270.456885</v>
      </c>
      <c r="AG124" s="12">
        <f>AG24*'Discount 2'!AF24</f>
        <v>270.456885</v>
      </c>
      <c r="AH124" s="12">
        <f>AH24*'Discount 2'!AG24</f>
        <v>270.456885</v>
      </c>
      <c r="AI124" s="12">
        <f>AI24*'Discount 2'!AH24</f>
        <v>270.456885</v>
      </c>
      <c r="AJ124" s="12">
        <f>AJ24*'Discount 2'!AI24</f>
        <v>270.456885</v>
      </c>
      <c r="AK124" s="12">
        <f>AK24*'Discount 2'!AJ24</f>
        <v>275.93099999999998</v>
      </c>
      <c r="AL124" s="12">
        <f>AL24*'Discount 2'!AK24</f>
        <v>275.93099999999998</v>
      </c>
      <c r="AM124" s="12">
        <f>AM24*'Discount 2'!AL24</f>
        <v>275.93099999999998</v>
      </c>
      <c r="AN124" s="12">
        <f>AN24*'Discount 2'!AM24</f>
        <v>280.06996499999991</v>
      </c>
      <c r="AO124" s="12">
        <f>AO24*'Discount 2'!AN24</f>
        <v>280.06996499999991</v>
      </c>
      <c r="AP124" s="12">
        <f>AP24*'Discount 2'!AO24</f>
        <v>280.06996499999991</v>
      </c>
      <c r="AQ124" s="12">
        <f>AQ24*'Discount 2'!AP24</f>
        <v>280.06996499999991</v>
      </c>
      <c r="AR124" s="12">
        <f>AR24*'Discount 2'!AQ24</f>
        <v>275.55270749999994</v>
      </c>
      <c r="AS124" s="12">
        <f>AS24*'Discount 2'!AR24</f>
        <v>275.55270749999994</v>
      </c>
      <c r="AT124" s="12">
        <f>AT24*'Discount 2'!AS24</f>
        <v>275.55270749999994</v>
      </c>
      <c r="AU124" s="12">
        <f>AU24*'Discount 2'!AT24</f>
        <v>281.06376164999995</v>
      </c>
      <c r="AV124" s="12">
        <f>AV24*'Discount 2'!AU24</f>
        <v>281.06376164999995</v>
      </c>
      <c r="AW124" s="12">
        <f>AW24*'Discount 2'!AV24</f>
        <v>275.93099999999998</v>
      </c>
      <c r="AX124" s="12">
        <f>AX24*'Discount 2'!AW24</f>
        <v>275.93099999999998</v>
      </c>
      <c r="AY124" s="12">
        <f>AY24*'Discount 2'!AX24</f>
        <v>275.93099999999998</v>
      </c>
      <c r="AZ124" s="12">
        <f>AZ24*'Discount 2'!AY24</f>
        <v>280.06996499999991</v>
      </c>
      <c r="BA124" s="12">
        <f>BA24*'Discount 2'!AZ24</f>
        <v>280.06996499999991</v>
      </c>
      <c r="BB124" s="12">
        <f>BB24*'Discount 2'!BA24</f>
        <v>280.06996499999991</v>
      </c>
      <c r="BC124" s="12">
        <f>BC24*'Discount 2'!BB24</f>
        <v>313.94939624999995</v>
      </c>
      <c r="BD124" s="12">
        <f>BD24*'Discount 2'!BC24</f>
        <v>309.43213874999992</v>
      </c>
      <c r="BE124" s="12">
        <f>BE24*'Discount 2'!BD24</f>
        <v>309.43213874999992</v>
      </c>
      <c r="BF124" s="12">
        <f>BF24*'Discount 2'!BE24</f>
        <v>309.43213874999992</v>
      </c>
      <c r="BG124" s="12">
        <f>BG24*'Discount 2'!BF24</f>
        <v>315.62078152499998</v>
      </c>
      <c r="BH124" s="12">
        <f>BH24*'Discount 2'!BG24</f>
        <v>315.62078152499998</v>
      </c>
      <c r="BI124" s="12">
        <f>BI24*'Discount 2'!BH24</f>
        <v>275.93099999999998</v>
      </c>
      <c r="BJ124" s="12">
        <f>BJ24*'Discount 2'!BI24</f>
        <v>275.93099999999998</v>
      </c>
      <c r="BK124" s="12">
        <f>BK24*'Discount 2'!BJ24</f>
        <v>275.93099999999998</v>
      </c>
      <c r="BL124" s="12">
        <f>BL24*'Discount 2'!BK24</f>
        <v>280.06996499999991</v>
      </c>
      <c r="BM124" s="12">
        <f>BM24*'Discount 2'!BL24</f>
        <v>280.06996499999991</v>
      </c>
      <c r="BN124" s="12">
        <f>BN24*'Discount 2'!BM24</f>
        <v>280.06996499999991</v>
      </c>
      <c r="BO124" s="12">
        <f>BO24*'Discount 2'!BN24</f>
        <v>313.94939624999995</v>
      </c>
      <c r="BP124" s="12">
        <f>BP24*'Discount 2'!BO24</f>
        <v>309.43213874999992</v>
      </c>
      <c r="BQ124" s="12">
        <f>BQ24*'Discount 2'!BP24</f>
        <v>309.43213874999992</v>
      </c>
      <c r="BR124" s="12">
        <f>BR24*'Discount 2'!BQ24</f>
        <v>309.43213874999992</v>
      </c>
      <c r="BS124" s="12">
        <f>BS24*'Discount 2'!BR24</f>
        <v>315.62078152499998</v>
      </c>
      <c r="BT124" s="12">
        <f>BT24*'Discount 2'!BS24</f>
        <v>315.62078152499998</v>
      </c>
      <c r="BU124" s="12">
        <f>BU24*'Discount 2'!BT24</f>
        <v>335.71453668164992</v>
      </c>
      <c r="BV124" s="12">
        <f>BV24*'Discount 2'!BU24</f>
        <v>335.71453668164992</v>
      </c>
      <c r="BW124" s="12">
        <f>BW24*'Discount 2'!BV24</f>
        <v>335.71453668164992</v>
      </c>
      <c r="BX124" s="12">
        <f>BX24*'Discount 2'!BW24</f>
        <v>335.71453668164992</v>
      </c>
      <c r="BY124" s="12">
        <f>BY24*'Discount 2'!BX24</f>
        <v>335.71453668164992</v>
      </c>
      <c r="BZ124" s="12">
        <f>BZ24*'Discount 2'!BY24</f>
        <v>335.71453668164992</v>
      </c>
      <c r="CA124" s="12">
        <f>CA24*'Discount 2'!BZ24</f>
        <v>376.27065520694993</v>
      </c>
      <c r="CB124" s="12">
        <f>CB24*'Discount 2'!CA24</f>
        <v>369.51130211939994</v>
      </c>
      <c r="CC124" s="12">
        <f>CC24*'Discount 2'!CB24</f>
        <v>356.57840654522096</v>
      </c>
      <c r="CD124" s="12">
        <f>CD24*'Discount 2'!CC24</f>
        <v>356.57840654522096</v>
      </c>
      <c r="CE124" s="12">
        <f>CE24*'Discount 2'!CD24</f>
        <v>356.57840654522096</v>
      </c>
      <c r="CF124" s="12">
        <f>CF24*'Discount 2'!CE24</f>
        <v>356.57840654522096</v>
      </c>
      <c r="CG124" s="12">
        <f t="shared" si="48"/>
        <v>735.30000000000007</v>
      </c>
      <c r="CH124" s="12">
        <f t="shared" si="49"/>
        <v>735.30000000000007</v>
      </c>
      <c r="CI124" s="12">
        <f t="shared" si="50"/>
        <v>752.13449999999989</v>
      </c>
      <c r="CJ124" s="12">
        <f t="shared" si="51"/>
        <v>747.68399999999997</v>
      </c>
      <c r="CK124" s="12">
        <f t="shared" si="52"/>
        <v>2970.4185000000002</v>
      </c>
      <c r="CL124" s="12">
        <f t="shared" si="53"/>
        <v>801.08999999999992</v>
      </c>
      <c r="CM124" s="12">
        <f t="shared" si="54"/>
        <v>825.1226999999999</v>
      </c>
      <c r="CN124" s="12">
        <f t="shared" si="55"/>
        <v>815.95467000000008</v>
      </c>
      <c r="CO124" s="12">
        <f t="shared" si="56"/>
        <v>811.37065499999994</v>
      </c>
      <c r="CP124" s="12">
        <f t="shared" si="57"/>
        <v>3253.5380249999998</v>
      </c>
      <c r="CQ124" s="12">
        <f t="shared" si="58"/>
        <v>827.79299999999989</v>
      </c>
      <c r="CR124" s="12">
        <f t="shared" si="59"/>
        <v>840.20989499999973</v>
      </c>
      <c r="CS124" s="12">
        <f t="shared" si="60"/>
        <v>831.1753799999999</v>
      </c>
      <c r="CT124" s="12">
        <f t="shared" si="61"/>
        <v>837.68023079999978</v>
      </c>
      <c r="CU124" s="12">
        <f t="shared" si="62"/>
        <v>3336.858505799999</v>
      </c>
      <c r="CV124" s="12">
        <f t="shared" si="63"/>
        <v>827.79299999999989</v>
      </c>
      <c r="CW124" s="12">
        <f t="shared" si="64"/>
        <v>840.20989499999973</v>
      </c>
      <c r="CX124" s="12">
        <f t="shared" si="65"/>
        <v>932.81367374999979</v>
      </c>
      <c r="CY124" s="12">
        <f t="shared" si="66"/>
        <v>940.67370179999989</v>
      </c>
      <c r="CZ124" s="12">
        <f t="shared" si="67"/>
        <v>3541.4902705499994</v>
      </c>
      <c r="DA124" s="12">
        <f t="shared" si="68"/>
        <v>827.79299999999989</v>
      </c>
      <c r="DB124" s="12">
        <f t="shared" si="69"/>
        <v>840.20989499999973</v>
      </c>
      <c r="DC124" s="12">
        <f t="shared" si="70"/>
        <v>932.81367374999979</v>
      </c>
      <c r="DD124" s="12">
        <f t="shared" si="71"/>
        <v>940.67370179999989</v>
      </c>
      <c r="DE124" s="12">
        <f t="shared" si="72"/>
        <v>3541.4902705499994</v>
      </c>
      <c r="DF124" s="12">
        <f t="shared" si="73"/>
        <v>1007.1436100449498</v>
      </c>
      <c r="DG124" s="12">
        <f t="shared" si="74"/>
        <v>1007.1436100449498</v>
      </c>
      <c r="DH124" s="12">
        <f t="shared" si="75"/>
        <v>1102.3603638715708</v>
      </c>
      <c r="DI124" s="12">
        <f t="shared" si="76"/>
        <v>1069.7352196356628</v>
      </c>
      <c r="DJ124" s="12">
        <f t="shared" si="77"/>
        <v>4186.3828035971328</v>
      </c>
      <c r="DK124" s="12">
        <f>SUM(M124:CHOOSE(YTD,M124,N124,O124,P124,Q124,R124,S124,T124,U124,V124,W124,X124))</f>
        <v>735.30000000000007</v>
      </c>
      <c r="DL124" s="12">
        <f>SUM(Y124:CHOOSE(YTD,Y124,Z124,AA124,AB124,AC124,AD124,AE124,AF124,AG124,AH124,AI124,AJ124))</f>
        <v>801.08999999999992</v>
      </c>
      <c r="DM124" s="12">
        <f>SUM(AK124:CHOOSE(YTD,AK124,AL124,AM124,AN124,AO124,AP124,AQ124,AR124,AS124,AT124,AU124,AV124))</f>
        <v>827.79299999999989</v>
      </c>
      <c r="DN124" s="12">
        <f>SUM(AW124:CHOOSE(YTD,AW124,AX124,AY124,AZ124,BA124,BB124,BC124,BD124,BE124,BF124,BG124,BH124))</f>
        <v>827.79299999999989</v>
      </c>
      <c r="DO124" s="12">
        <f>SUM(BI124:CHOOSE(YTD,BI124,BJ124,BK124,BL124,BM124,BN124,BO124,BP124,BQ124,BR124,BS124,BT124))</f>
        <v>827.79299999999989</v>
      </c>
      <c r="DP124" s="12">
        <f>SUM(BU124:CHOOSE(YTD,BU124,BV124,BW124,BX124,BY124,BZ124,CA124,CB124,CC124,CD124,CE124,CF124))</f>
        <v>1007.1436100449498</v>
      </c>
    </row>
    <row r="125" spans="1:120" x14ac:dyDescent="0.15">
      <c r="A125" s="12" t="str">
        <f t="shared" si="114"/>
        <v>Discount 2</v>
      </c>
      <c r="B125" s="12" t="str">
        <f t="shared" ref="B125:K125" si="136">B75</f>
        <v>SKU24</v>
      </c>
      <c r="C125" s="12" t="str">
        <f t="shared" si="136"/>
        <v>SKUName24</v>
      </c>
      <c r="D125" s="12" t="str">
        <f t="shared" si="136"/>
        <v>Brand 7</v>
      </c>
      <c r="E125" s="12" t="str">
        <f t="shared" si="136"/>
        <v>Segment 1</v>
      </c>
      <c r="F125" s="12" t="str">
        <f t="shared" si="136"/>
        <v>Business Unit 1</v>
      </c>
      <c r="G125" s="12">
        <f t="shared" si="136"/>
        <v>0</v>
      </c>
      <c r="H125" s="12">
        <f t="shared" si="136"/>
        <v>0</v>
      </c>
      <c r="I125" s="12">
        <f t="shared" si="136"/>
        <v>0</v>
      </c>
      <c r="J125" s="12">
        <f t="shared" si="136"/>
        <v>0</v>
      </c>
      <c r="K125" s="12">
        <f t="shared" si="136"/>
        <v>0</v>
      </c>
      <c r="M125" s="12">
        <f>M25*'Discount 2'!L25</f>
        <v>199.95000000000002</v>
      </c>
      <c r="N125" s="12">
        <f>N25*'Discount 2'!M25</f>
        <v>199.95000000000002</v>
      </c>
      <c r="O125" s="12">
        <f>O25*'Discount 2'!N25</f>
        <v>199.95000000000002</v>
      </c>
      <c r="P125" s="12">
        <f>P25*'Discount 2'!O25</f>
        <v>199.95000000000002</v>
      </c>
      <c r="Q125" s="12">
        <f>Q25*'Discount 2'!P25</f>
        <v>199.95000000000002</v>
      </c>
      <c r="R125" s="12">
        <f>R25*'Discount 2'!Q25</f>
        <v>199.95000000000002</v>
      </c>
      <c r="S125" s="12">
        <f>S25*'Discount 2'!R25</f>
        <v>206.94824999999997</v>
      </c>
      <c r="T125" s="12">
        <f>T25*'Discount 2'!S25</f>
        <v>202.49775</v>
      </c>
      <c r="U125" s="12">
        <f>U25*'Discount 2'!T25</f>
        <v>202.49775</v>
      </c>
      <c r="V125" s="12">
        <f>V25*'Discount 2'!U25</f>
        <v>202.49775</v>
      </c>
      <c r="W125" s="12">
        <f>W25*'Discount 2'!V25</f>
        <v>202.49775</v>
      </c>
      <c r="X125" s="12">
        <f>X25*'Discount 2'!W25</f>
        <v>202.49775</v>
      </c>
      <c r="Y125" s="12">
        <f>Y25*'Discount 2'!X25</f>
        <v>218.0745</v>
      </c>
      <c r="Z125" s="12">
        <f>Z25*'Discount 2'!Y25</f>
        <v>218.0745</v>
      </c>
      <c r="AA125" s="12">
        <f>AA25*'Discount 2'!Z25</f>
        <v>218.0745</v>
      </c>
      <c r="AB125" s="12">
        <f>AB25*'Discount 2'!AA25</f>
        <v>224.61673499999998</v>
      </c>
      <c r="AC125" s="12">
        <f>AC25*'Discount 2'!AB25</f>
        <v>224.61673499999998</v>
      </c>
      <c r="AD125" s="12">
        <f>AD25*'Discount 2'!AC25</f>
        <v>224.61673499999998</v>
      </c>
      <c r="AE125" s="12">
        <f>AE25*'Discount 2'!AD25</f>
        <v>224.61673499999998</v>
      </c>
      <c r="AF125" s="12">
        <f>AF25*'Discount 2'!AE25</f>
        <v>220.03271999999998</v>
      </c>
      <c r="AG125" s="12">
        <f>AG25*'Discount 2'!AF25</f>
        <v>220.03271999999998</v>
      </c>
      <c r="AH125" s="12">
        <f>AH25*'Discount 2'!AG25</f>
        <v>220.03271999999998</v>
      </c>
      <c r="AI125" s="12">
        <f>AI25*'Discount 2'!AH25</f>
        <v>220.03271999999998</v>
      </c>
      <c r="AJ125" s="12">
        <f>AJ25*'Discount 2'!AI25</f>
        <v>220.03271999999998</v>
      </c>
      <c r="AK125" s="12">
        <f>AK25*'Discount 2'!AJ25</f>
        <v>224.75024999999997</v>
      </c>
      <c r="AL125" s="12">
        <f>AL25*'Discount 2'!AK25</f>
        <v>224.75024999999997</v>
      </c>
      <c r="AM125" s="12">
        <f>AM25*'Discount 2'!AL25</f>
        <v>224.75024999999997</v>
      </c>
      <c r="AN125" s="12">
        <f>AN25*'Discount 2'!AM25</f>
        <v>228.12150374999993</v>
      </c>
      <c r="AO125" s="12">
        <f>AO25*'Discount 2'!AN25</f>
        <v>228.12150374999993</v>
      </c>
      <c r="AP125" s="12">
        <f>AP25*'Discount 2'!AO25</f>
        <v>228.12150374999993</v>
      </c>
      <c r="AQ125" s="12">
        <f>AQ25*'Discount 2'!AP25</f>
        <v>228.12150374999993</v>
      </c>
      <c r="AR125" s="12">
        <f>AR25*'Discount 2'!AQ25</f>
        <v>223.60424624999996</v>
      </c>
      <c r="AS125" s="12">
        <f>AS25*'Discount 2'!AR25</f>
        <v>223.60424624999996</v>
      </c>
      <c r="AT125" s="12">
        <f>AT25*'Discount 2'!AS25</f>
        <v>223.60424624999996</v>
      </c>
      <c r="AU125" s="12">
        <f>AU25*'Discount 2'!AT25</f>
        <v>228.07633117499995</v>
      </c>
      <c r="AV125" s="12">
        <f>AV25*'Discount 2'!AU25</f>
        <v>228.07633117499995</v>
      </c>
      <c r="AW125" s="12">
        <f>AW25*'Discount 2'!AV25</f>
        <v>224.75024999999997</v>
      </c>
      <c r="AX125" s="12">
        <f>AX25*'Discount 2'!AW25</f>
        <v>224.75024999999997</v>
      </c>
      <c r="AY125" s="12">
        <f>AY25*'Discount 2'!AX25</f>
        <v>224.75024999999997</v>
      </c>
      <c r="AZ125" s="12">
        <f>AZ25*'Discount 2'!AY25</f>
        <v>228.12150374999993</v>
      </c>
      <c r="BA125" s="12">
        <f>BA25*'Discount 2'!AZ25</f>
        <v>228.12150374999993</v>
      </c>
      <c r="BB125" s="12">
        <f>BB25*'Discount 2'!BA25</f>
        <v>228.12150374999993</v>
      </c>
      <c r="BC125" s="12">
        <f>BC25*'Discount 2'!BB25</f>
        <v>255.22504874999996</v>
      </c>
      <c r="BD125" s="12">
        <f>BD25*'Discount 2'!BC25</f>
        <v>250.70779124999996</v>
      </c>
      <c r="BE125" s="12">
        <f>BE25*'Discount 2'!BD25</f>
        <v>250.70779124999996</v>
      </c>
      <c r="BF125" s="12">
        <f>BF25*'Discount 2'!BE25</f>
        <v>250.70779124999996</v>
      </c>
      <c r="BG125" s="12">
        <f>BG25*'Discount 2'!BF25</f>
        <v>255.72194707499995</v>
      </c>
      <c r="BH125" s="12">
        <f>BH25*'Discount 2'!BG25</f>
        <v>255.72194707499995</v>
      </c>
      <c r="BI125" s="12">
        <f>BI25*'Discount 2'!BH25</f>
        <v>224.75024999999997</v>
      </c>
      <c r="BJ125" s="12">
        <f>BJ25*'Discount 2'!BI25</f>
        <v>224.75024999999997</v>
      </c>
      <c r="BK125" s="12">
        <f>BK25*'Discount 2'!BJ25</f>
        <v>224.75024999999997</v>
      </c>
      <c r="BL125" s="12">
        <f>BL25*'Discount 2'!BK25</f>
        <v>228.12150374999993</v>
      </c>
      <c r="BM125" s="12">
        <f>BM25*'Discount 2'!BL25</f>
        <v>228.12150374999993</v>
      </c>
      <c r="BN125" s="12">
        <f>BN25*'Discount 2'!BM25</f>
        <v>228.12150374999993</v>
      </c>
      <c r="BO125" s="12">
        <f>BO25*'Discount 2'!BN25</f>
        <v>255.22504874999996</v>
      </c>
      <c r="BP125" s="12">
        <f>BP25*'Discount 2'!BO25</f>
        <v>250.70779124999996</v>
      </c>
      <c r="BQ125" s="12">
        <f>BQ25*'Discount 2'!BP25</f>
        <v>250.70779124999996</v>
      </c>
      <c r="BR125" s="12">
        <f>BR25*'Discount 2'!BQ25</f>
        <v>250.70779124999996</v>
      </c>
      <c r="BS125" s="12">
        <f>BS25*'Discount 2'!BR25</f>
        <v>255.72194707499995</v>
      </c>
      <c r="BT125" s="12">
        <f>BT25*'Discount 2'!BS25</f>
        <v>255.72194707499995</v>
      </c>
      <c r="BU125" s="12">
        <f>BU25*'Discount 2'!BT25</f>
        <v>272.62724119784997</v>
      </c>
      <c r="BV125" s="12">
        <f>BV25*'Discount 2'!BU25</f>
        <v>272.62724119784997</v>
      </c>
      <c r="BW125" s="12">
        <f>BW25*'Discount 2'!BV25</f>
        <v>272.62724119784997</v>
      </c>
      <c r="BX125" s="12">
        <f>BX25*'Discount 2'!BW25</f>
        <v>272.62724119784997</v>
      </c>
      <c r="BY125" s="12">
        <f>BY25*'Discount 2'!BX25</f>
        <v>272.62724119784997</v>
      </c>
      <c r="BZ125" s="12">
        <f>BZ25*'Discount 2'!BY25</f>
        <v>272.62724119784997</v>
      </c>
      <c r="CA125" s="12">
        <f>CA25*'Discount 2'!BZ25</f>
        <v>306.42400663559994</v>
      </c>
      <c r="CB125" s="12">
        <f>CB25*'Discount 2'!CA25</f>
        <v>299.6646535480499</v>
      </c>
      <c r="CC125" s="12">
        <f>CC25*'Discount 2'!CB25</f>
        <v>289.17639067386818</v>
      </c>
      <c r="CD125" s="12">
        <f>CD25*'Discount 2'!CC25</f>
        <v>289.17639067386818</v>
      </c>
      <c r="CE125" s="12">
        <f>CE25*'Discount 2'!CD25</f>
        <v>289.17639067386818</v>
      </c>
      <c r="CF125" s="12">
        <f>CF25*'Discount 2'!CE25</f>
        <v>289.17639067386818</v>
      </c>
      <c r="CG125" s="12">
        <f t="shared" si="48"/>
        <v>599.85</v>
      </c>
      <c r="CH125" s="12">
        <f t="shared" si="49"/>
        <v>599.85</v>
      </c>
      <c r="CI125" s="12">
        <f t="shared" si="50"/>
        <v>611.94374999999991</v>
      </c>
      <c r="CJ125" s="12">
        <f t="shared" si="51"/>
        <v>607.49324999999999</v>
      </c>
      <c r="CK125" s="12">
        <f t="shared" si="52"/>
        <v>2419.1370000000002</v>
      </c>
      <c r="CL125" s="12">
        <f t="shared" si="53"/>
        <v>654.22350000000006</v>
      </c>
      <c r="CM125" s="12">
        <f t="shared" si="54"/>
        <v>673.85020499999996</v>
      </c>
      <c r="CN125" s="12">
        <f t="shared" si="55"/>
        <v>664.68217499999992</v>
      </c>
      <c r="CO125" s="12">
        <f t="shared" si="56"/>
        <v>660.09816000000001</v>
      </c>
      <c r="CP125" s="12">
        <f t="shared" si="57"/>
        <v>2652.8540400000002</v>
      </c>
      <c r="CQ125" s="12">
        <f t="shared" si="58"/>
        <v>674.25074999999993</v>
      </c>
      <c r="CR125" s="12">
        <f t="shared" si="59"/>
        <v>684.36451124999985</v>
      </c>
      <c r="CS125" s="12">
        <f t="shared" si="60"/>
        <v>675.32999624999979</v>
      </c>
      <c r="CT125" s="12">
        <f t="shared" si="61"/>
        <v>679.75690859999986</v>
      </c>
      <c r="CU125" s="12">
        <f t="shared" si="62"/>
        <v>2713.702166099999</v>
      </c>
      <c r="CV125" s="12">
        <f t="shared" si="63"/>
        <v>674.25074999999993</v>
      </c>
      <c r="CW125" s="12">
        <f t="shared" si="64"/>
        <v>684.36451124999985</v>
      </c>
      <c r="CX125" s="12">
        <f t="shared" si="65"/>
        <v>756.64063124999984</v>
      </c>
      <c r="CY125" s="12">
        <f t="shared" si="66"/>
        <v>762.15168539999991</v>
      </c>
      <c r="CZ125" s="12">
        <f t="shared" si="67"/>
        <v>2877.4075778999995</v>
      </c>
      <c r="DA125" s="12">
        <f t="shared" si="68"/>
        <v>674.25074999999993</v>
      </c>
      <c r="DB125" s="12">
        <f t="shared" si="69"/>
        <v>684.36451124999985</v>
      </c>
      <c r="DC125" s="12">
        <f t="shared" si="70"/>
        <v>756.64063124999984</v>
      </c>
      <c r="DD125" s="12">
        <f t="shared" si="71"/>
        <v>762.15168539999991</v>
      </c>
      <c r="DE125" s="12">
        <f t="shared" si="72"/>
        <v>2877.4075778999995</v>
      </c>
      <c r="DF125" s="12">
        <f t="shared" si="73"/>
        <v>817.88172359354985</v>
      </c>
      <c r="DG125" s="12">
        <f t="shared" si="74"/>
        <v>817.88172359354985</v>
      </c>
      <c r="DH125" s="12">
        <f t="shared" si="75"/>
        <v>895.26505085751796</v>
      </c>
      <c r="DI125" s="12">
        <f t="shared" si="76"/>
        <v>867.52917202160461</v>
      </c>
      <c r="DJ125" s="12">
        <f t="shared" si="77"/>
        <v>3398.5576700662232</v>
      </c>
      <c r="DK125" s="12">
        <f>SUM(M125:CHOOSE(YTD,M125,N125,O125,P125,Q125,R125,S125,T125,U125,V125,W125,X125))</f>
        <v>599.85</v>
      </c>
      <c r="DL125" s="12">
        <f>SUM(Y125:CHOOSE(YTD,Y125,Z125,AA125,AB125,AC125,AD125,AE125,AF125,AG125,AH125,AI125,AJ125))</f>
        <v>654.22350000000006</v>
      </c>
      <c r="DM125" s="12">
        <f>SUM(AK125:CHOOSE(YTD,AK125,AL125,AM125,AN125,AO125,AP125,AQ125,AR125,AS125,AT125,AU125,AV125))</f>
        <v>674.25074999999993</v>
      </c>
      <c r="DN125" s="12">
        <f>SUM(AW125:CHOOSE(YTD,AW125,AX125,AY125,AZ125,BA125,BB125,BC125,BD125,BE125,BF125,BG125,BH125))</f>
        <v>674.25074999999993</v>
      </c>
      <c r="DO125" s="12">
        <f>SUM(BI125:CHOOSE(YTD,BI125,BJ125,BK125,BL125,BM125,BN125,BO125,BP125,BQ125,BR125,BS125,BT125))</f>
        <v>674.25074999999993</v>
      </c>
      <c r="DP125" s="12">
        <f>SUM(BU125:CHOOSE(YTD,BU125,BV125,BW125,BX125,BY125,BZ125,CA125,CB125,CC125,CD125,CE125,CF125))</f>
        <v>817.88172359354985</v>
      </c>
    </row>
    <row r="126" spans="1:120" x14ac:dyDescent="0.15">
      <c r="A126" s="12" t="str">
        <f t="shared" si="114"/>
        <v>Discount 2</v>
      </c>
      <c r="B126" s="12" t="str">
        <f t="shared" ref="B126:K126" si="137">B76</f>
        <v>SKU25</v>
      </c>
      <c r="C126" s="12" t="str">
        <f t="shared" si="137"/>
        <v>SKUName25</v>
      </c>
      <c r="D126" s="12" t="str">
        <f t="shared" si="137"/>
        <v>Brand 7</v>
      </c>
      <c r="E126" s="12" t="str">
        <f t="shared" si="137"/>
        <v>Segment 1</v>
      </c>
      <c r="F126" s="12" t="str">
        <f t="shared" si="137"/>
        <v>Business Unit 1</v>
      </c>
      <c r="G126" s="12">
        <f t="shared" si="137"/>
        <v>0</v>
      </c>
      <c r="H126" s="12">
        <f t="shared" si="137"/>
        <v>0</v>
      </c>
      <c r="I126" s="12">
        <f t="shared" si="137"/>
        <v>0</v>
      </c>
      <c r="J126" s="12">
        <f t="shared" si="137"/>
        <v>0</v>
      </c>
      <c r="K126" s="12">
        <f t="shared" si="137"/>
        <v>0</v>
      </c>
      <c r="M126" s="12">
        <f>M26*'Discount 2'!L26</f>
        <v>378</v>
      </c>
      <c r="N126" s="12">
        <f>N26*'Discount 2'!M26</f>
        <v>378</v>
      </c>
      <c r="O126" s="12">
        <f>O26*'Discount 2'!N26</f>
        <v>378</v>
      </c>
      <c r="P126" s="12">
        <f>P26*'Discount 2'!O26</f>
        <v>378</v>
      </c>
      <c r="Q126" s="12">
        <f>Q26*'Discount 2'!P26</f>
        <v>378</v>
      </c>
      <c r="R126" s="12">
        <f>R26*'Discount 2'!Q26</f>
        <v>378</v>
      </c>
      <c r="S126" s="12">
        <f>S26*'Discount 2'!R26</f>
        <v>391.23</v>
      </c>
      <c r="T126" s="12">
        <f>T26*'Discount 2'!S26</f>
        <v>382.536</v>
      </c>
      <c r="U126" s="12">
        <f>U26*'Discount 2'!T26</f>
        <v>382.536</v>
      </c>
      <c r="V126" s="12">
        <f>V26*'Discount 2'!U26</f>
        <v>382.536</v>
      </c>
      <c r="W126" s="12">
        <f>W26*'Discount 2'!V26</f>
        <v>382.536</v>
      </c>
      <c r="X126" s="12">
        <f>X26*'Discount 2'!W26</f>
        <v>382.536</v>
      </c>
      <c r="Y126" s="12">
        <f>Y26*'Discount 2'!X26</f>
        <v>412.96499999999997</v>
      </c>
      <c r="Z126" s="12">
        <f>Z26*'Discount 2'!Y26</f>
        <v>412.96499999999997</v>
      </c>
      <c r="AA126" s="12">
        <f>AA26*'Discount 2'!Z26</f>
        <v>412.96499999999997</v>
      </c>
      <c r="AB126" s="12">
        <f>AB26*'Discount 2'!AA26</f>
        <v>425.35395</v>
      </c>
      <c r="AC126" s="12">
        <f>AC26*'Discount 2'!AB26</f>
        <v>425.35395</v>
      </c>
      <c r="AD126" s="12">
        <f>AD26*'Discount 2'!AC26</f>
        <v>425.35395</v>
      </c>
      <c r="AE126" s="12">
        <f>AE26*'Discount 2'!AD26</f>
        <v>425.35395</v>
      </c>
      <c r="AF126" s="12">
        <f>AF26*'Discount 2'!AE26</f>
        <v>411.92172000000005</v>
      </c>
      <c r="AG126" s="12">
        <f>AG26*'Discount 2'!AF26</f>
        <v>411.92172000000005</v>
      </c>
      <c r="AH126" s="12">
        <f>AH26*'Discount 2'!AG26</f>
        <v>411.92172000000005</v>
      </c>
      <c r="AI126" s="12">
        <f>AI26*'Discount 2'!AH26</f>
        <v>411.92172000000005</v>
      </c>
      <c r="AJ126" s="12">
        <f>AJ26*'Discount 2'!AI26</f>
        <v>411.92172000000005</v>
      </c>
      <c r="AK126" s="12">
        <f>AK26*'Discount 2'!AJ26</f>
        <v>426.00599999999997</v>
      </c>
      <c r="AL126" s="12">
        <f>AL26*'Discount 2'!AK26</f>
        <v>426.00599999999997</v>
      </c>
      <c r="AM126" s="12">
        <f>AM26*'Discount 2'!AL26</f>
        <v>426.00599999999997</v>
      </c>
      <c r="AN126" s="12">
        <f>AN26*'Discount 2'!AM26</f>
        <v>432.39608999999996</v>
      </c>
      <c r="AO126" s="12">
        <f>AO26*'Discount 2'!AN26</f>
        <v>432.39608999999996</v>
      </c>
      <c r="AP126" s="12">
        <f>AP26*'Discount 2'!AO26</f>
        <v>432.39608999999996</v>
      </c>
      <c r="AQ126" s="12">
        <f>AQ26*'Discount 2'!AP26</f>
        <v>432.39608999999996</v>
      </c>
      <c r="AR126" s="12">
        <f>AR26*'Discount 2'!AQ26</f>
        <v>423.57167999999996</v>
      </c>
      <c r="AS126" s="12">
        <f>AS26*'Discount 2'!AR26</f>
        <v>423.57167999999996</v>
      </c>
      <c r="AT126" s="12">
        <f>AT26*'Discount 2'!AS26</f>
        <v>423.57167999999996</v>
      </c>
      <c r="AU126" s="12">
        <f>AU26*'Discount 2'!AT26</f>
        <v>432.04311359999997</v>
      </c>
      <c r="AV126" s="12">
        <f>AV26*'Discount 2'!AU26</f>
        <v>432.04311359999997</v>
      </c>
      <c r="AW126" s="12">
        <f>AW26*'Discount 2'!AV26</f>
        <v>426.00599999999997</v>
      </c>
      <c r="AX126" s="12">
        <f>AX26*'Discount 2'!AW26</f>
        <v>426.00599999999997</v>
      </c>
      <c r="AY126" s="12">
        <f>AY26*'Discount 2'!AX26</f>
        <v>426.00599999999997</v>
      </c>
      <c r="AZ126" s="12">
        <f>AZ26*'Discount 2'!AY26</f>
        <v>432.39608999999996</v>
      </c>
      <c r="BA126" s="12">
        <f>BA26*'Discount 2'!AZ26</f>
        <v>432.39608999999996</v>
      </c>
      <c r="BB126" s="12">
        <f>BB26*'Discount 2'!BA26</f>
        <v>432.39608999999996</v>
      </c>
      <c r="BC126" s="12">
        <f>BC26*'Discount 2'!BB26</f>
        <v>485.34254999999996</v>
      </c>
      <c r="BD126" s="12">
        <f>BD26*'Discount 2'!BC26</f>
        <v>476.51813999999996</v>
      </c>
      <c r="BE126" s="12">
        <f>BE26*'Discount 2'!BD26</f>
        <v>476.51813999999996</v>
      </c>
      <c r="BF126" s="12">
        <f>BF26*'Discount 2'!BE26</f>
        <v>476.51813999999996</v>
      </c>
      <c r="BG126" s="12">
        <f>BG26*'Discount 2'!BF26</f>
        <v>486.04850279999994</v>
      </c>
      <c r="BH126" s="12">
        <f>BH26*'Discount 2'!BG26</f>
        <v>486.04850279999994</v>
      </c>
      <c r="BI126" s="12">
        <f>BI26*'Discount 2'!BH26</f>
        <v>426.00599999999997</v>
      </c>
      <c r="BJ126" s="12">
        <f>BJ26*'Discount 2'!BI26</f>
        <v>426.00599999999997</v>
      </c>
      <c r="BK126" s="12">
        <f>BK26*'Discount 2'!BJ26</f>
        <v>426.00599999999997</v>
      </c>
      <c r="BL126" s="12">
        <f>BL26*'Discount 2'!BK26</f>
        <v>432.39608999999996</v>
      </c>
      <c r="BM126" s="12">
        <f>BM26*'Discount 2'!BL26</f>
        <v>432.39608999999996</v>
      </c>
      <c r="BN126" s="12">
        <f>BN26*'Discount 2'!BM26</f>
        <v>432.39608999999996</v>
      </c>
      <c r="BO126" s="12">
        <f>BO26*'Discount 2'!BN26</f>
        <v>485.34254999999996</v>
      </c>
      <c r="BP126" s="12">
        <f>BP26*'Discount 2'!BO26</f>
        <v>476.51813999999996</v>
      </c>
      <c r="BQ126" s="12">
        <f>BQ26*'Discount 2'!BP26</f>
        <v>476.51813999999996</v>
      </c>
      <c r="BR126" s="12">
        <f>BR26*'Discount 2'!BQ26</f>
        <v>476.51813999999996</v>
      </c>
      <c r="BS126" s="12">
        <f>BS26*'Discount 2'!BR26</f>
        <v>486.04850279999994</v>
      </c>
      <c r="BT126" s="12">
        <f>BT26*'Discount 2'!BS26</f>
        <v>486.04850279999994</v>
      </c>
      <c r="BU126" s="12">
        <f>BU26*'Discount 2'!BT26</f>
        <v>519.36982793640004</v>
      </c>
      <c r="BV126" s="12">
        <f>BV26*'Discount 2'!BU26</f>
        <v>519.36982793640004</v>
      </c>
      <c r="BW126" s="12">
        <f>BW26*'Discount 2'!BV26</f>
        <v>519.36982793640004</v>
      </c>
      <c r="BX126" s="12">
        <f>BX26*'Discount 2'!BW26</f>
        <v>519.36982793640004</v>
      </c>
      <c r="BY126" s="12">
        <f>BY26*'Discount 2'!BX26</f>
        <v>519.36982793640004</v>
      </c>
      <c r="BZ126" s="12">
        <f>BZ26*'Discount 2'!BY26</f>
        <v>519.36982793640004</v>
      </c>
      <c r="CA126" s="12">
        <f>CA26*'Discount 2'!BZ26</f>
        <v>580.98997701359997</v>
      </c>
      <c r="CB126" s="12">
        <f>CB26*'Discount 2'!CA26</f>
        <v>572.18709857399995</v>
      </c>
      <c r="CC126" s="12">
        <f>CC26*'Discount 2'!CB26</f>
        <v>552.16055012390996</v>
      </c>
      <c r="CD126" s="12">
        <f>CD26*'Discount 2'!CC26</f>
        <v>552.16055012390996</v>
      </c>
      <c r="CE126" s="12">
        <f>CE26*'Discount 2'!CD26</f>
        <v>552.16055012390996</v>
      </c>
      <c r="CF126" s="12">
        <f>CF26*'Discount 2'!CE26</f>
        <v>552.16055012390996</v>
      </c>
      <c r="CG126" s="12">
        <f t="shared" si="48"/>
        <v>1134</v>
      </c>
      <c r="CH126" s="12">
        <f t="shared" si="49"/>
        <v>1134</v>
      </c>
      <c r="CI126" s="12">
        <f t="shared" si="50"/>
        <v>1156.3020000000001</v>
      </c>
      <c r="CJ126" s="12">
        <f t="shared" si="51"/>
        <v>1147.6079999999999</v>
      </c>
      <c r="CK126" s="12">
        <f t="shared" si="52"/>
        <v>4571.91</v>
      </c>
      <c r="CL126" s="12">
        <f t="shared" si="53"/>
        <v>1238.895</v>
      </c>
      <c r="CM126" s="12">
        <f t="shared" si="54"/>
        <v>1276.06185</v>
      </c>
      <c r="CN126" s="12">
        <f t="shared" si="55"/>
        <v>1249.19739</v>
      </c>
      <c r="CO126" s="12">
        <f t="shared" si="56"/>
        <v>1235.7651600000002</v>
      </c>
      <c r="CP126" s="12">
        <f t="shared" si="57"/>
        <v>4999.9194000000016</v>
      </c>
      <c r="CQ126" s="12">
        <f t="shared" si="58"/>
        <v>1278.018</v>
      </c>
      <c r="CR126" s="12">
        <f t="shared" si="59"/>
        <v>1297.1882699999999</v>
      </c>
      <c r="CS126" s="12">
        <f t="shared" si="60"/>
        <v>1279.53945</v>
      </c>
      <c r="CT126" s="12">
        <f t="shared" si="61"/>
        <v>1287.6579072</v>
      </c>
      <c r="CU126" s="12">
        <f t="shared" si="62"/>
        <v>5142.4036271999994</v>
      </c>
      <c r="CV126" s="12">
        <f t="shared" si="63"/>
        <v>1278.018</v>
      </c>
      <c r="CW126" s="12">
        <f t="shared" si="64"/>
        <v>1297.1882699999999</v>
      </c>
      <c r="CX126" s="12">
        <f t="shared" si="65"/>
        <v>1438.3788299999999</v>
      </c>
      <c r="CY126" s="12">
        <f t="shared" si="66"/>
        <v>1448.6151455999998</v>
      </c>
      <c r="CZ126" s="12">
        <f t="shared" si="67"/>
        <v>5462.2002456</v>
      </c>
      <c r="DA126" s="12">
        <f t="shared" si="68"/>
        <v>1278.018</v>
      </c>
      <c r="DB126" s="12">
        <f t="shared" si="69"/>
        <v>1297.1882699999999</v>
      </c>
      <c r="DC126" s="12">
        <f t="shared" si="70"/>
        <v>1438.3788299999999</v>
      </c>
      <c r="DD126" s="12">
        <f t="shared" si="71"/>
        <v>1448.6151455999998</v>
      </c>
      <c r="DE126" s="12">
        <f t="shared" si="72"/>
        <v>5462.2002456</v>
      </c>
      <c r="DF126" s="12">
        <f t="shared" si="73"/>
        <v>1558.1094838092001</v>
      </c>
      <c r="DG126" s="12">
        <f t="shared" si="74"/>
        <v>1558.1094838092001</v>
      </c>
      <c r="DH126" s="12">
        <f t="shared" si="75"/>
        <v>1705.3376257115101</v>
      </c>
      <c r="DI126" s="12">
        <f t="shared" si="76"/>
        <v>1656.4816503717298</v>
      </c>
      <c r="DJ126" s="12">
        <f t="shared" si="77"/>
        <v>6478.0382437016397</v>
      </c>
      <c r="DK126" s="12">
        <f>SUM(M126:CHOOSE(YTD,M126,N126,O126,P126,Q126,R126,S126,T126,U126,V126,W126,X126))</f>
        <v>1134</v>
      </c>
      <c r="DL126" s="12">
        <f>SUM(Y126:CHOOSE(YTD,Y126,Z126,AA126,AB126,AC126,AD126,AE126,AF126,AG126,AH126,AI126,AJ126))</f>
        <v>1238.895</v>
      </c>
      <c r="DM126" s="12">
        <f>SUM(AK126:CHOOSE(YTD,AK126,AL126,AM126,AN126,AO126,AP126,AQ126,AR126,AS126,AT126,AU126,AV126))</f>
        <v>1278.018</v>
      </c>
      <c r="DN126" s="12">
        <f>SUM(AW126:CHOOSE(YTD,AW126,AX126,AY126,AZ126,BA126,BB126,BC126,BD126,BE126,BF126,BG126,BH126))</f>
        <v>1278.018</v>
      </c>
      <c r="DO126" s="12">
        <f>SUM(BI126:CHOOSE(YTD,BI126,BJ126,BK126,BL126,BM126,BN126,BO126,BP126,BQ126,BR126,BS126,BT126))</f>
        <v>1278.018</v>
      </c>
      <c r="DP126" s="12">
        <f>SUM(BU126:CHOOSE(YTD,BU126,BV126,BW126,BX126,BY126,BZ126,CA126,CB126,CC126,CD126,CE126,CF126))</f>
        <v>1558.1094838092001</v>
      </c>
    </row>
    <row r="127" spans="1:120" x14ac:dyDescent="0.15">
      <c r="A127" s="12" t="str">
        <f t="shared" si="114"/>
        <v>Discount 2</v>
      </c>
      <c r="B127" s="12" t="str">
        <f t="shared" ref="B127:K127" si="138">B77</f>
        <v>SKU26</v>
      </c>
      <c r="C127" s="12" t="str">
        <f t="shared" si="138"/>
        <v>SKUName26</v>
      </c>
      <c r="D127" s="12" t="str">
        <f t="shared" si="138"/>
        <v>Brand 7</v>
      </c>
      <c r="E127" s="12" t="str">
        <f t="shared" si="138"/>
        <v>Segment 1</v>
      </c>
      <c r="F127" s="12" t="str">
        <f t="shared" si="138"/>
        <v>Business Unit 1</v>
      </c>
      <c r="G127" s="12">
        <f t="shared" si="138"/>
        <v>0</v>
      </c>
      <c r="H127" s="12">
        <f t="shared" si="138"/>
        <v>0</v>
      </c>
      <c r="I127" s="12">
        <f t="shared" si="138"/>
        <v>0</v>
      </c>
      <c r="J127" s="12">
        <f t="shared" si="138"/>
        <v>0</v>
      </c>
      <c r="K127" s="12">
        <f t="shared" si="138"/>
        <v>0</v>
      </c>
      <c r="M127" s="12">
        <f>M27*'Discount 2'!L27</f>
        <v>251.60000000000002</v>
      </c>
      <c r="N127" s="12">
        <f>N27*'Discount 2'!M27</f>
        <v>251.60000000000002</v>
      </c>
      <c r="O127" s="12">
        <f>O27*'Discount 2'!N27</f>
        <v>251.60000000000002</v>
      </c>
      <c r="P127" s="12">
        <f>P27*'Discount 2'!O27</f>
        <v>251.60000000000002</v>
      </c>
      <c r="Q127" s="12">
        <f>Q27*'Discount 2'!P27</f>
        <v>251.60000000000002</v>
      </c>
      <c r="R127" s="12">
        <f>R27*'Discount 2'!Q27</f>
        <v>251.60000000000002</v>
      </c>
      <c r="S127" s="12">
        <f>S27*'Discount 2'!R27</f>
        <v>260.40600000000001</v>
      </c>
      <c r="T127" s="12">
        <f>T27*'Discount 2'!S27</f>
        <v>256.887</v>
      </c>
      <c r="U127" s="12">
        <f>U27*'Discount 2'!T27</f>
        <v>256.887</v>
      </c>
      <c r="V127" s="12">
        <f>V27*'Discount 2'!U27</f>
        <v>256.887</v>
      </c>
      <c r="W127" s="12">
        <f>W27*'Discount 2'!V27</f>
        <v>256.887</v>
      </c>
      <c r="X127" s="12">
        <f>X27*'Discount 2'!W27</f>
        <v>256.887</v>
      </c>
      <c r="Y127" s="12">
        <f>Y27*'Discount 2'!X27</f>
        <v>274.48199999999997</v>
      </c>
      <c r="Z127" s="12">
        <f>Z27*'Discount 2'!Y27</f>
        <v>274.48199999999997</v>
      </c>
      <c r="AA127" s="12">
        <f>AA27*'Discount 2'!Z27</f>
        <v>274.48199999999997</v>
      </c>
      <c r="AB127" s="12">
        <f>AB27*'Discount 2'!AA27</f>
        <v>282.71646000000004</v>
      </c>
      <c r="AC127" s="12">
        <f>AC27*'Discount 2'!AB27</f>
        <v>282.71646000000004</v>
      </c>
      <c r="AD127" s="12">
        <f>AD27*'Discount 2'!AC27</f>
        <v>282.71646000000004</v>
      </c>
      <c r="AE127" s="12">
        <f>AE27*'Discount 2'!AD27</f>
        <v>282.71646000000004</v>
      </c>
      <c r="AF127" s="12">
        <f>AF27*'Discount 2'!AE27</f>
        <v>279.09189000000003</v>
      </c>
      <c r="AG127" s="12">
        <f>AG27*'Discount 2'!AF27</f>
        <v>279.09189000000003</v>
      </c>
      <c r="AH127" s="12">
        <f>AH27*'Discount 2'!AG27</f>
        <v>279.09189000000003</v>
      </c>
      <c r="AI127" s="12">
        <f>AI27*'Discount 2'!AH27</f>
        <v>279.09189000000003</v>
      </c>
      <c r="AJ127" s="12">
        <f>AJ27*'Discount 2'!AI27</f>
        <v>279.09189000000003</v>
      </c>
      <c r="AK127" s="12">
        <f>AK27*'Discount 2'!AJ27</f>
        <v>285.03899999999999</v>
      </c>
      <c r="AL127" s="12">
        <f>AL27*'Discount 2'!AK27</f>
        <v>285.03899999999999</v>
      </c>
      <c r="AM127" s="12">
        <f>AM27*'Discount 2'!AL27</f>
        <v>285.03899999999999</v>
      </c>
      <c r="AN127" s="12">
        <f>AN27*'Discount 2'!AM27</f>
        <v>289.31458499999997</v>
      </c>
      <c r="AO127" s="12">
        <f>AO27*'Discount 2'!AN27</f>
        <v>289.31458499999997</v>
      </c>
      <c r="AP127" s="12">
        <f>AP27*'Discount 2'!AO27</f>
        <v>289.31458499999997</v>
      </c>
      <c r="AQ127" s="12">
        <f>AQ27*'Discount 2'!AP27</f>
        <v>289.31458499999997</v>
      </c>
      <c r="AR127" s="12">
        <f>AR27*'Discount 2'!AQ27</f>
        <v>285.74279999999993</v>
      </c>
      <c r="AS127" s="12">
        <f>AS27*'Discount 2'!AR27</f>
        <v>285.74279999999993</v>
      </c>
      <c r="AT127" s="12">
        <f>AT27*'Discount 2'!AS27</f>
        <v>285.74279999999993</v>
      </c>
      <c r="AU127" s="12">
        <f>AU27*'Discount 2'!AT27</f>
        <v>291.45765599999999</v>
      </c>
      <c r="AV127" s="12">
        <f>AV27*'Discount 2'!AU27</f>
        <v>291.45765599999999</v>
      </c>
      <c r="AW127" s="12">
        <f>AW27*'Discount 2'!AV27</f>
        <v>285.03899999999999</v>
      </c>
      <c r="AX127" s="12">
        <f>AX27*'Discount 2'!AW27</f>
        <v>285.03899999999999</v>
      </c>
      <c r="AY127" s="12">
        <f>AY27*'Discount 2'!AX27</f>
        <v>285.03899999999999</v>
      </c>
      <c r="AZ127" s="12">
        <f>AZ27*'Discount 2'!AY27</f>
        <v>289.31458499999997</v>
      </c>
      <c r="BA127" s="12">
        <f>BA27*'Discount 2'!AZ27</f>
        <v>289.31458499999997</v>
      </c>
      <c r="BB127" s="12">
        <f>BB27*'Discount 2'!BA27</f>
        <v>289.31458499999997</v>
      </c>
      <c r="BC127" s="12">
        <f>BC27*'Discount 2'!BB27</f>
        <v>325.03243499999996</v>
      </c>
      <c r="BD127" s="12">
        <f>BD27*'Discount 2'!BC27</f>
        <v>321.46064999999999</v>
      </c>
      <c r="BE127" s="12">
        <f>BE27*'Discount 2'!BD27</f>
        <v>321.46064999999999</v>
      </c>
      <c r="BF127" s="12">
        <f>BF27*'Discount 2'!BE27</f>
        <v>321.46064999999999</v>
      </c>
      <c r="BG127" s="12">
        <f>BG27*'Discount 2'!BF27</f>
        <v>327.88986299999993</v>
      </c>
      <c r="BH127" s="12">
        <f>BH27*'Discount 2'!BG27</f>
        <v>327.88986299999993</v>
      </c>
      <c r="BI127" s="12">
        <f>BI27*'Discount 2'!BH27</f>
        <v>285.03899999999999</v>
      </c>
      <c r="BJ127" s="12">
        <f>BJ27*'Discount 2'!BI27</f>
        <v>285.03899999999999</v>
      </c>
      <c r="BK127" s="12">
        <f>BK27*'Discount 2'!BJ27</f>
        <v>285.03899999999999</v>
      </c>
      <c r="BL127" s="12">
        <f>BL27*'Discount 2'!BK27</f>
        <v>289.31458499999997</v>
      </c>
      <c r="BM127" s="12">
        <f>BM27*'Discount 2'!BL27</f>
        <v>289.31458499999997</v>
      </c>
      <c r="BN127" s="12">
        <f>BN27*'Discount 2'!BM27</f>
        <v>289.31458499999997</v>
      </c>
      <c r="BO127" s="12">
        <f>BO27*'Discount 2'!BN27</f>
        <v>325.03243499999996</v>
      </c>
      <c r="BP127" s="12">
        <f>BP27*'Discount 2'!BO27</f>
        <v>321.46064999999999</v>
      </c>
      <c r="BQ127" s="12">
        <f>BQ27*'Discount 2'!BP27</f>
        <v>321.46064999999999</v>
      </c>
      <c r="BR127" s="12">
        <f>BR27*'Discount 2'!BQ27</f>
        <v>321.46064999999999</v>
      </c>
      <c r="BS127" s="12">
        <f>BS27*'Discount 2'!BR27</f>
        <v>327.88986299999993</v>
      </c>
      <c r="BT127" s="12">
        <f>BT27*'Discount 2'!BS27</f>
        <v>327.88986299999993</v>
      </c>
      <c r="BU127" s="12">
        <f>BU27*'Discount 2'!BT27</f>
        <v>345.6177749261999</v>
      </c>
      <c r="BV127" s="12">
        <f>BV27*'Discount 2'!BU27</f>
        <v>345.6177749261999</v>
      </c>
      <c r="BW127" s="12">
        <f>BW27*'Discount 2'!BV27</f>
        <v>345.6177749261999</v>
      </c>
      <c r="BX127" s="12">
        <f>BX27*'Discount 2'!BW27</f>
        <v>345.6177749261999</v>
      </c>
      <c r="BY127" s="12">
        <f>BY27*'Discount 2'!BX27</f>
        <v>345.6177749261999</v>
      </c>
      <c r="BZ127" s="12">
        <f>BZ27*'Discount 2'!BY27</f>
        <v>345.6177749261999</v>
      </c>
      <c r="CA127" s="12">
        <f>CA27*'Discount 2'!BZ27</f>
        <v>388.37461306139994</v>
      </c>
      <c r="CB127" s="12">
        <f>CB27*'Discount 2'!CA27</f>
        <v>384.81154321679992</v>
      </c>
      <c r="CC127" s="12">
        <f>CC27*'Discount 2'!CB27</f>
        <v>371.34313920421187</v>
      </c>
      <c r="CD127" s="12">
        <f>CD27*'Discount 2'!CC27</f>
        <v>371.34313920421187</v>
      </c>
      <c r="CE127" s="12">
        <f>CE27*'Discount 2'!CD27</f>
        <v>371.34313920421187</v>
      </c>
      <c r="CF127" s="12">
        <f>CF27*'Discount 2'!CE27</f>
        <v>371.34313920421187</v>
      </c>
      <c r="CG127" s="12">
        <f t="shared" si="48"/>
        <v>754.80000000000007</v>
      </c>
      <c r="CH127" s="12">
        <f t="shared" si="49"/>
        <v>754.80000000000007</v>
      </c>
      <c r="CI127" s="12">
        <f t="shared" si="50"/>
        <v>774.18000000000006</v>
      </c>
      <c r="CJ127" s="12">
        <f t="shared" si="51"/>
        <v>770.66100000000006</v>
      </c>
      <c r="CK127" s="12">
        <f t="shared" si="52"/>
        <v>3054.4410000000003</v>
      </c>
      <c r="CL127" s="12">
        <f t="shared" si="53"/>
        <v>823.44599999999991</v>
      </c>
      <c r="CM127" s="12">
        <f t="shared" si="54"/>
        <v>848.14938000000006</v>
      </c>
      <c r="CN127" s="12">
        <f t="shared" si="55"/>
        <v>840.90024000000005</v>
      </c>
      <c r="CO127" s="12">
        <f t="shared" si="56"/>
        <v>837.2756700000001</v>
      </c>
      <c r="CP127" s="12">
        <f t="shared" si="57"/>
        <v>3349.771290000001</v>
      </c>
      <c r="CQ127" s="12">
        <f t="shared" si="58"/>
        <v>855.11699999999996</v>
      </c>
      <c r="CR127" s="12">
        <f t="shared" si="59"/>
        <v>867.9437549999999</v>
      </c>
      <c r="CS127" s="12">
        <f t="shared" si="60"/>
        <v>860.80018499999983</v>
      </c>
      <c r="CT127" s="12">
        <f t="shared" si="61"/>
        <v>868.65811199999985</v>
      </c>
      <c r="CU127" s="12">
        <f t="shared" si="62"/>
        <v>3452.5190520000001</v>
      </c>
      <c r="CV127" s="12">
        <f t="shared" si="63"/>
        <v>855.11699999999996</v>
      </c>
      <c r="CW127" s="12">
        <f t="shared" si="64"/>
        <v>867.9437549999999</v>
      </c>
      <c r="CX127" s="12">
        <f t="shared" si="65"/>
        <v>967.95373499999994</v>
      </c>
      <c r="CY127" s="12">
        <f t="shared" si="66"/>
        <v>977.24037599999974</v>
      </c>
      <c r="CZ127" s="12">
        <f t="shared" si="67"/>
        <v>3668.2548659999998</v>
      </c>
      <c r="DA127" s="12">
        <f t="shared" si="68"/>
        <v>855.11699999999996</v>
      </c>
      <c r="DB127" s="12">
        <f t="shared" si="69"/>
        <v>867.9437549999999</v>
      </c>
      <c r="DC127" s="12">
        <f t="shared" si="70"/>
        <v>967.95373499999994</v>
      </c>
      <c r="DD127" s="12">
        <f t="shared" si="71"/>
        <v>977.24037599999974</v>
      </c>
      <c r="DE127" s="12">
        <f t="shared" si="72"/>
        <v>3668.2548659999998</v>
      </c>
      <c r="DF127" s="12">
        <f t="shared" si="73"/>
        <v>1036.8533247785997</v>
      </c>
      <c r="DG127" s="12">
        <f t="shared" si="74"/>
        <v>1036.8533247785997</v>
      </c>
      <c r="DH127" s="12">
        <f t="shared" si="75"/>
        <v>1144.5292954824117</v>
      </c>
      <c r="DI127" s="12">
        <f t="shared" si="76"/>
        <v>1114.0294176126356</v>
      </c>
      <c r="DJ127" s="12">
        <f t="shared" si="77"/>
        <v>4332.2653626522479</v>
      </c>
      <c r="DK127" s="12">
        <f>SUM(M127:CHOOSE(YTD,M127,N127,O127,P127,Q127,R127,S127,T127,U127,V127,W127,X127))</f>
        <v>754.80000000000007</v>
      </c>
      <c r="DL127" s="12">
        <f>SUM(Y127:CHOOSE(YTD,Y127,Z127,AA127,AB127,AC127,AD127,AE127,AF127,AG127,AH127,AI127,AJ127))</f>
        <v>823.44599999999991</v>
      </c>
      <c r="DM127" s="12">
        <f>SUM(AK127:CHOOSE(YTD,AK127,AL127,AM127,AN127,AO127,AP127,AQ127,AR127,AS127,AT127,AU127,AV127))</f>
        <v>855.11699999999996</v>
      </c>
      <c r="DN127" s="12">
        <f>SUM(AW127:CHOOSE(YTD,AW127,AX127,AY127,AZ127,BA127,BB127,BC127,BD127,BE127,BF127,BG127,BH127))</f>
        <v>855.11699999999996</v>
      </c>
      <c r="DO127" s="12">
        <f>SUM(BI127:CHOOSE(YTD,BI127,BJ127,BK127,BL127,BM127,BN127,BO127,BP127,BQ127,BR127,BS127,BT127))</f>
        <v>855.11699999999996</v>
      </c>
      <c r="DP127" s="12">
        <f>SUM(BU127:CHOOSE(YTD,BU127,BV127,BW127,BX127,BY127,BZ127,CA127,CB127,CC127,CD127,CE127,CF127))</f>
        <v>1036.8533247785997</v>
      </c>
    </row>
    <row r="128" spans="1:120" x14ac:dyDescent="0.15">
      <c r="A128" s="12" t="str">
        <f t="shared" si="114"/>
        <v>Discount 2</v>
      </c>
      <c r="B128" s="12" t="str">
        <f t="shared" ref="B128:K128" si="139">B78</f>
        <v>SKU27</v>
      </c>
      <c r="C128" s="12" t="str">
        <f t="shared" si="139"/>
        <v>SKUName27</v>
      </c>
      <c r="D128" s="12" t="str">
        <f t="shared" si="139"/>
        <v>Brand 7</v>
      </c>
      <c r="E128" s="12" t="str">
        <f t="shared" si="139"/>
        <v>Segment 1</v>
      </c>
      <c r="F128" s="12" t="str">
        <f t="shared" si="139"/>
        <v>Business Unit 1</v>
      </c>
      <c r="G128" s="12">
        <f t="shared" si="139"/>
        <v>0</v>
      </c>
      <c r="H128" s="12">
        <f t="shared" si="139"/>
        <v>0</v>
      </c>
      <c r="I128" s="12">
        <f t="shared" si="139"/>
        <v>0</v>
      </c>
      <c r="J128" s="12">
        <f t="shared" si="139"/>
        <v>0</v>
      </c>
      <c r="K128" s="12">
        <f t="shared" si="139"/>
        <v>0</v>
      </c>
      <c r="M128" s="12">
        <f>M28*'Discount 2'!L28</f>
        <v>222.3</v>
      </c>
      <c r="N128" s="12">
        <f>N28*'Discount 2'!M28</f>
        <v>222.3</v>
      </c>
      <c r="O128" s="12">
        <f>O28*'Discount 2'!N28</f>
        <v>222.3</v>
      </c>
      <c r="P128" s="12">
        <f>P28*'Discount 2'!O28</f>
        <v>222.3</v>
      </c>
      <c r="Q128" s="12">
        <f>Q28*'Discount 2'!P28</f>
        <v>222.3</v>
      </c>
      <c r="R128" s="12">
        <f>R28*'Discount 2'!Q28</f>
        <v>222.3</v>
      </c>
      <c r="S128" s="12">
        <f>S28*'Discount 2'!R28</f>
        <v>230.0805</v>
      </c>
      <c r="T128" s="12">
        <f>T28*'Discount 2'!S28</f>
        <v>226.04399999999998</v>
      </c>
      <c r="U128" s="12">
        <f>U28*'Discount 2'!T28</f>
        <v>226.04399999999998</v>
      </c>
      <c r="V128" s="12">
        <f>V28*'Discount 2'!U28</f>
        <v>226.04399999999998</v>
      </c>
      <c r="W128" s="12">
        <f>W28*'Discount 2'!V28</f>
        <v>226.04399999999998</v>
      </c>
      <c r="X128" s="12">
        <f>X28*'Discount 2'!W28</f>
        <v>226.04399999999998</v>
      </c>
      <c r="Y128" s="12">
        <f>Y28*'Discount 2'!X28</f>
        <v>242.18999999999997</v>
      </c>
      <c r="Z128" s="12">
        <f>Z28*'Discount 2'!Y28</f>
        <v>242.18999999999997</v>
      </c>
      <c r="AA128" s="12">
        <f>AA28*'Discount 2'!Z28</f>
        <v>242.18999999999997</v>
      </c>
      <c r="AB128" s="12">
        <f>AB28*'Discount 2'!AA28</f>
        <v>249.45569999999998</v>
      </c>
      <c r="AC128" s="12">
        <f>AC28*'Discount 2'!AB28</f>
        <v>249.45569999999998</v>
      </c>
      <c r="AD128" s="12">
        <f>AD28*'Discount 2'!AC28</f>
        <v>249.45569999999998</v>
      </c>
      <c r="AE128" s="12">
        <f>AE28*'Discount 2'!AD28</f>
        <v>249.45569999999998</v>
      </c>
      <c r="AF128" s="12">
        <f>AF28*'Discount 2'!AE28</f>
        <v>245.29810499999999</v>
      </c>
      <c r="AG128" s="12">
        <f>AG28*'Discount 2'!AF28</f>
        <v>245.29810499999999</v>
      </c>
      <c r="AH128" s="12">
        <f>AH28*'Discount 2'!AG28</f>
        <v>245.29810499999999</v>
      </c>
      <c r="AI128" s="12">
        <f>AI28*'Discount 2'!AH28</f>
        <v>245.29810499999999</v>
      </c>
      <c r="AJ128" s="12">
        <f>AJ28*'Discount 2'!AI28</f>
        <v>245.29810499999999</v>
      </c>
      <c r="AK128" s="12">
        <f>AK28*'Discount 2'!AJ28</f>
        <v>250.26299999999998</v>
      </c>
      <c r="AL128" s="12">
        <f>AL28*'Discount 2'!AK28</f>
        <v>250.26299999999998</v>
      </c>
      <c r="AM128" s="12">
        <f>AM28*'Discount 2'!AL28</f>
        <v>250.26299999999998</v>
      </c>
      <c r="AN128" s="12">
        <f>AN28*'Discount 2'!AM28</f>
        <v>254.01694499999996</v>
      </c>
      <c r="AO128" s="12">
        <f>AO28*'Discount 2'!AN28</f>
        <v>254.01694499999996</v>
      </c>
      <c r="AP128" s="12">
        <f>AP28*'Discount 2'!AO28</f>
        <v>254.01694499999996</v>
      </c>
      <c r="AQ128" s="12">
        <f>AQ28*'Discount 2'!AP28</f>
        <v>254.01694499999996</v>
      </c>
      <c r="AR128" s="12">
        <f>AR28*'Discount 2'!AQ28</f>
        <v>249.91989749999999</v>
      </c>
      <c r="AS128" s="12">
        <f>AS28*'Discount 2'!AR28</f>
        <v>249.91989749999999</v>
      </c>
      <c r="AT128" s="12">
        <f>AT28*'Discount 2'!AS28</f>
        <v>249.91989749999999</v>
      </c>
      <c r="AU128" s="12">
        <f>AU28*'Discount 2'!AT28</f>
        <v>254.91829544999996</v>
      </c>
      <c r="AV128" s="12">
        <f>AV28*'Discount 2'!AU28</f>
        <v>254.91829544999996</v>
      </c>
      <c r="AW128" s="12">
        <f>AW28*'Discount 2'!AV28</f>
        <v>250.26299999999998</v>
      </c>
      <c r="AX128" s="12">
        <f>AX28*'Discount 2'!AW28</f>
        <v>250.26299999999998</v>
      </c>
      <c r="AY128" s="12">
        <f>AY28*'Discount 2'!AX28</f>
        <v>250.26299999999998</v>
      </c>
      <c r="AZ128" s="12">
        <f>AZ28*'Discount 2'!AY28</f>
        <v>254.01694499999996</v>
      </c>
      <c r="BA128" s="12">
        <f>BA28*'Discount 2'!AZ28</f>
        <v>254.01694499999996</v>
      </c>
      <c r="BB128" s="12">
        <f>BB28*'Discount 2'!BA28</f>
        <v>254.01694499999996</v>
      </c>
      <c r="BC128" s="12">
        <f>BC28*'Discount 2'!BB28</f>
        <v>284.74480124999997</v>
      </c>
      <c r="BD128" s="12">
        <f>BD28*'Discount 2'!BC28</f>
        <v>280.64775374999994</v>
      </c>
      <c r="BE128" s="12">
        <f>BE28*'Discount 2'!BD28</f>
        <v>280.64775374999994</v>
      </c>
      <c r="BF128" s="12">
        <f>BF28*'Discount 2'!BE28</f>
        <v>280.64775374999994</v>
      </c>
      <c r="BG128" s="12">
        <f>BG28*'Discount 2'!BF28</f>
        <v>286.26070882499994</v>
      </c>
      <c r="BH128" s="12">
        <f>BH28*'Discount 2'!BG28</f>
        <v>286.26070882499994</v>
      </c>
      <c r="BI128" s="12">
        <f>BI28*'Discount 2'!BH28</f>
        <v>250.26299999999998</v>
      </c>
      <c r="BJ128" s="12">
        <f>BJ28*'Discount 2'!BI28</f>
        <v>250.26299999999998</v>
      </c>
      <c r="BK128" s="12">
        <f>BK28*'Discount 2'!BJ28</f>
        <v>250.26299999999998</v>
      </c>
      <c r="BL128" s="12">
        <f>BL28*'Discount 2'!BK28</f>
        <v>254.01694499999996</v>
      </c>
      <c r="BM128" s="12">
        <f>BM28*'Discount 2'!BL28</f>
        <v>254.01694499999996</v>
      </c>
      <c r="BN128" s="12">
        <f>BN28*'Discount 2'!BM28</f>
        <v>254.01694499999996</v>
      </c>
      <c r="BO128" s="12">
        <f>BO28*'Discount 2'!BN28</f>
        <v>284.74480124999997</v>
      </c>
      <c r="BP128" s="12">
        <f>BP28*'Discount 2'!BO28</f>
        <v>280.64775374999994</v>
      </c>
      <c r="BQ128" s="12">
        <f>BQ28*'Discount 2'!BP28</f>
        <v>280.64775374999994</v>
      </c>
      <c r="BR128" s="12">
        <f>BR28*'Discount 2'!BQ28</f>
        <v>280.64775374999994</v>
      </c>
      <c r="BS128" s="12">
        <f>BS28*'Discount 2'!BR28</f>
        <v>286.26070882499994</v>
      </c>
      <c r="BT128" s="12">
        <f>BT28*'Discount 2'!BS28</f>
        <v>286.26070882499994</v>
      </c>
      <c r="BU128" s="12">
        <f>BU28*'Discount 2'!BT28</f>
        <v>304.48527745544993</v>
      </c>
      <c r="BV128" s="12">
        <f>BV28*'Discount 2'!BU28</f>
        <v>304.48527745544993</v>
      </c>
      <c r="BW128" s="12">
        <f>BW28*'Discount 2'!BV28</f>
        <v>304.48527745544993</v>
      </c>
      <c r="BX128" s="12">
        <f>BX28*'Discount 2'!BW28</f>
        <v>304.48527745544993</v>
      </c>
      <c r="BY128" s="12">
        <f>BY28*'Discount 2'!BX28</f>
        <v>304.48527745544993</v>
      </c>
      <c r="BZ128" s="12">
        <f>BZ28*'Discount 2'!BY28</f>
        <v>304.48527745544993</v>
      </c>
      <c r="CA128" s="12">
        <f>CA28*'Discount 2'!BZ28</f>
        <v>341.26873379234991</v>
      </c>
      <c r="CB128" s="12">
        <f>CB28*'Discount 2'!CA28</f>
        <v>335.1381577361999</v>
      </c>
      <c r="CC128" s="12">
        <f>CC28*'Discount 2'!CB28</f>
        <v>323.40832221543292</v>
      </c>
      <c r="CD128" s="12">
        <f>CD28*'Discount 2'!CC28</f>
        <v>323.40832221543292</v>
      </c>
      <c r="CE128" s="12">
        <f>CE28*'Discount 2'!CD28</f>
        <v>323.40832221543292</v>
      </c>
      <c r="CF128" s="12">
        <f>CF28*'Discount 2'!CE28</f>
        <v>323.40832221543292</v>
      </c>
      <c r="CG128" s="12">
        <f t="shared" si="48"/>
        <v>666.90000000000009</v>
      </c>
      <c r="CH128" s="12">
        <f t="shared" si="49"/>
        <v>666.90000000000009</v>
      </c>
      <c r="CI128" s="12">
        <f t="shared" si="50"/>
        <v>682.16849999999999</v>
      </c>
      <c r="CJ128" s="12">
        <f t="shared" si="51"/>
        <v>678.13199999999995</v>
      </c>
      <c r="CK128" s="12">
        <f t="shared" si="52"/>
        <v>2694.1004999999996</v>
      </c>
      <c r="CL128" s="12">
        <f t="shared" si="53"/>
        <v>726.56999999999994</v>
      </c>
      <c r="CM128" s="12">
        <f t="shared" si="54"/>
        <v>748.36709999999994</v>
      </c>
      <c r="CN128" s="12">
        <f t="shared" si="55"/>
        <v>740.05190999999991</v>
      </c>
      <c r="CO128" s="12">
        <f t="shared" si="56"/>
        <v>735.89431500000001</v>
      </c>
      <c r="CP128" s="12">
        <f t="shared" si="57"/>
        <v>2950.8833249999993</v>
      </c>
      <c r="CQ128" s="12">
        <f t="shared" si="58"/>
        <v>750.78899999999999</v>
      </c>
      <c r="CR128" s="12">
        <f t="shared" si="59"/>
        <v>762.05083499999989</v>
      </c>
      <c r="CS128" s="12">
        <f t="shared" si="60"/>
        <v>753.85673999999995</v>
      </c>
      <c r="CT128" s="12">
        <f t="shared" si="61"/>
        <v>759.75648839999985</v>
      </c>
      <c r="CU128" s="12">
        <f t="shared" si="62"/>
        <v>3026.4530633999993</v>
      </c>
      <c r="CV128" s="12">
        <f t="shared" si="63"/>
        <v>750.78899999999999</v>
      </c>
      <c r="CW128" s="12">
        <f t="shared" si="64"/>
        <v>762.05083499999989</v>
      </c>
      <c r="CX128" s="12">
        <f t="shared" si="65"/>
        <v>846.04030874999989</v>
      </c>
      <c r="CY128" s="12">
        <f t="shared" si="66"/>
        <v>853.16917139999987</v>
      </c>
      <c r="CZ128" s="12">
        <f t="shared" si="67"/>
        <v>3212.0493151499995</v>
      </c>
      <c r="DA128" s="12">
        <f t="shared" si="68"/>
        <v>750.78899999999999</v>
      </c>
      <c r="DB128" s="12">
        <f t="shared" si="69"/>
        <v>762.05083499999989</v>
      </c>
      <c r="DC128" s="12">
        <f t="shared" si="70"/>
        <v>846.04030874999989</v>
      </c>
      <c r="DD128" s="12">
        <f t="shared" si="71"/>
        <v>853.16917139999987</v>
      </c>
      <c r="DE128" s="12">
        <f t="shared" si="72"/>
        <v>3212.0493151499995</v>
      </c>
      <c r="DF128" s="12">
        <f t="shared" si="73"/>
        <v>913.4558323663498</v>
      </c>
      <c r="DG128" s="12">
        <f t="shared" si="74"/>
        <v>913.4558323663498</v>
      </c>
      <c r="DH128" s="12">
        <f t="shared" si="75"/>
        <v>999.81521374398267</v>
      </c>
      <c r="DI128" s="12">
        <f t="shared" si="76"/>
        <v>970.22496664629875</v>
      </c>
      <c r="DJ128" s="12">
        <f t="shared" si="77"/>
        <v>3796.9518451229815</v>
      </c>
      <c r="DK128" s="12">
        <f>SUM(M128:CHOOSE(YTD,M128,N128,O128,P128,Q128,R128,S128,T128,U128,V128,W128,X128))</f>
        <v>666.90000000000009</v>
      </c>
      <c r="DL128" s="12">
        <f>SUM(Y128:CHOOSE(YTD,Y128,Z128,AA128,AB128,AC128,AD128,AE128,AF128,AG128,AH128,AI128,AJ128))</f>
        <v>726.56999999999994</v>
      </c>
      <c r="DM128" s="12">
        <f>SUM(AK128:CHOOSE(YTD,AK128,AL128,AM128,AN128,AO128,AP128,AQ128,AR128,AS128,AT128,AU128,AV128))</f>
        <v>750.78899999999999</v>
      </c>
      <c r="DN128" s="12">
        <f>SUM(AW128:CHOOSE(YTD,AW128,AX128,AY128,AZ128,BA128,BB128,BC128,BD128,BE128,BF128,BG128,BH128))</f>
        <v>750.78899999999999</v>
      </c>
      <c r="DO128" s="12">
        <f>SUM(BI128:CHOOSE(YTD,BI128,BJ128,BK128,BL128,BM128,BN128,BO128,BP128,BQ128,BR128,BS128,BT128))</f>
        <v>750.78899999999999</v>
      </c>
      <c r="DP128" s="12">
        <f>SUM(BU128:CHOOSE(YTD,BU128,BV128,BW128,BX128,BY128,BZ128,CA128,CB128,CC128,CD128,CE128,CF128))</f>
        <v>913.4558323663498</v>
      </c>
    </row>
    <row r="129" spans="1:120" x14ac:dyDescent="0.15">
      <c r="A129" s="12" t="str">
        <f t="shared" si="114"/>
        <v>Discount 2</v>
      </c>
      <c r="B129" s="12" t="str">
        <f t="shared" ref="B129:K129" si="140">B79</f>
        <v>SKU28</v>
      </c>
      <c r="C129" s="12" t="str">
        <f t="shared" si="140"/>
        <v>SKUName28</v>
      </c>
      <c r="D129" s="12" t="str">
        <f t="shared" si="140"/>
        <v>Brand 8</v>
      </c>
      <c r="E129" s="12" t="str">
        <f t="shared" si="140"/>
        <v>Segment 2</v>
      </c>
      <c r="F129" s="12" t="str">
        <f t="shared" si="140"/>
        <v>Business Unit 1</v>
      </c>
      <c r="G129" s="12">
        <f t="shared" si="140"/>
        <v>0</v>
      </c>
      <c r="H129" s="12">
        <f t="shared" si="140"/>
        <v>0</v>
      </c>
      <c r="I129" s="12">
        <f t="shared" si="140"/>
        <v>0</v>
      </c>
      <c r="J129" s="12">
        <f t="shared" si="140"/>
        <v>0</v>
      </c>
      <c r="K129" s="12">
        <f t="shared" si="140"/>
        <v>0</v>
      </c>
      <c r="M129" s="12">
        <f>M29*'Discount 2'!L29</f>
        <v>308.10000000000002</v>
      </c>
      <c r="N129" s="12">
        <f>N29*'Discount 2'!M29</f>
        <v>308.10000000000002</v>
      </c>
      <c r="O129" s="12">
        <f>O29*'Discount 2'!N29</f>
        <v>308.10000000000002</v>
      </c>
      <c r="P129" s="12">
        <f>P29*'Discount 2'!O29</f>
        <v>308.10000000000002</v>
      </c>
      <c r="Q129" s="12">
        <f>Q29*'Discount 2'!P29</f>
        <v>308.10000000000002</v>
      </c>
      <c r="R129" s="12">
        <f>R29*'Discount 2'!Q29</f>
        <v>308.10000000000002</v>
      </c>
      <c r="S129" s="12">
        <f>S29*'Discount 2'!R29</f>
        <v>318.88349999999997</v>
      </c>
      <c r="T129" s="12">
        <f>T29*'Discount 2'!S29</f>
        <v>312.82874999999996</v>
      </c>
      <c r="U129" s="12">
        <f>U29*'Discount 2'!T29</f>
        <v>312.82874999999996</v>
      </c>
      <c r="V129" s="12">
        <f>V29*'Discount 2'!U29</f>
        <v>312.82874999999996</v>
      </c>
      <c r="W129" s="12">
        <f>W29*'Discount 2'!V29</f>
        <v>312.82874999999996</v>
      </c>
      <c r="X129" s="12">
        <f>X29*'Discount 2'!W29</f>
        <v>312.82874999999996</v>
      </c>
      <c r="Y129" s="12">
        <f>Y29*'Discount 2'!X29</f>
        <v>335.02949999999998</v>
      </c>
      <c r="Z129" s="12">
        <f>Z29*'Discount 2'!Y29</f>
        <v>335.02949999999998</v>
      </c>
      <c r="AA129" s="12">
        <f>AA29*'Discount 2'!Z29</f>
        <v>335.02949999999998</v>
      </c>
      <c r="AB129" s="12">
        <f>AB29*'Discount 2'!AA29</f>
        <v>345.08038499999998</v>
      </c>
      <c r="AC129" s="12">
        <f>AC29*'Discount 2'!AB29</f>
        <v>345.08038499999998</v>
      </c>
      <c r="AD129" s="12">
        <f>AD29*'Discount 2'!AC29</f>
        <v>345.08038499999998</v>
      </c>
      <c r="AE129" s="12">
        <f>AE29*'Discount 2'!AD29</f>
        <v>345.08038499999998</v>
      </c>
      <c r="AF129" s="12">
        <f>AF29*'Discount 2'!AE29</f>
        <v>338.84399250000001</v>
      </c>
      <c r="AG129" s="12">
        <f>AG29*'Discount 2'!AF29</f>
        <v>338.84399250000001</v>
      </c>
      <c r="AH129" s="12">
        <f>AH29*'Discount 2'!AG29</f>
        <v>338.84399250000001</v>
      </c>
      <c r="AI129" s="12">
        <f>AI29*'Discount 2'!AH29</f>
        <v>338.84399250000001</v>
      </c>
      <c r="AJ129" s="12">
        <f>AJ29*'Discount 2'!AI29</f>
        <v>338.84399250000001</v>
      </c>
      <c r="AK129" s="12">
        <f>AK29*'Discount 2'!AJ29</f>
        <v>347.13899999999995</v>
      </c>
      <c r="AL129" s="12">
        <f>AL29*'Discount 2'!AK29</f>
        <v>347.13899999999995</v>
      </c>
      <c r="AM129" s="12">
        <f>AM29*'Discount 2'!AL29</f>
        <v>347.13899999999995</v>
      </c>
      <c r="AN129" s="12">
        <f>AN29*'Discount 2'!AM29</f>
        <v>352.34608499999996</v>
      </c>
      <c r="AO129" s="12">
        <f>AO29*'Discount 2'!AN29</f>
        <v>352.34608499999996</v>
      </c>
      <c r="AP129" s="12">
        <f>AP29*'Discount 2'!AO29</f>
        <v>352.34608499999996</v>
      </c>
      <c r="AQ129" s="12">
        <f>AQ29*'Discount 2'!AP29</f>
        <v>352.34608499999996</v>
      </c>
      <c r="AR129" s="12">
        <f>AR29*'Discount 2'!AQ29</f>
        <v>346.20051374999997</v>
      </c>
      <c r="AS129" s="12">
        <f>AS29*'Discount 2'!AR29</f>
        <v>346.20051374999997</v>
      </c>
      <c r="AT129" s="12">
        <f>AT29*'Discount 2'!AS29</f>
        <v>346.20051374999997</v>
      </c>
      <c r="AU129" s="12">
        <f>AU29*'Discount 2'!AT29</f>
        <v>353.12452402499997</v>
      </c>
      <c r="AV129" s="12">
        <f>AV29*'Discount 2'!AU29</f>
        <v>353.12452402499997</v>
      </c>
      <c r="AW129" s="12">
        <f>AW29*'Discount 2'!AV29</f>
        <v>347.13899999999995</v>
      </c>
      <c r="AX129" s="12">
        <f>AX29*'Discount 2'!AW29</f>
        <v>347.13899999999995</v>
      </c>
      <c r="AY129" s="12">
        <f>AY29*'Discount 2'!AX29</f>
        <v>347.13899999999995</v>
      </c>
      <c r="AZ129" s="12">
        <f>AZ29*'Discount 2'!AY29</f>
        <v>352.34608499999996</v>
      </c>
      <c r="BA129" s="12">
        <f>BA29*'Discount 2'!AZ29</f>
        <v>352.34608499999996</v>
      </c>
      <c r="BB129" s="12">
        <f>BB29*'Discount 2'!BA29</f>
        <v>352.34608499999996</v>
      </c>
      <c r="BC129" s="12">
        <f>BC29*'Discount 2'!BB29</f>
        <v>395.36508374999994</v>
      </c>
      <c r="BD129" s="12">
        <f>BD29*'Discount 2'!BC29</f>
        <v>387.17098874999994</v>
      </c>
      <c r="BE129" s="12">
        <f>BE29*'Discount 2'!BD29</f>
        <v>387.17098874999994</v>
      </c>
      <c r="BF129" s="12">
        <f>BF29*'Discount 2'!BE29</f>
        <v>387.17098874999994</v>
      </c>
      <c r="BG129" s="12">
        <f>BG29*'Discount 2'!BF29</f>
        <v>394.91440852499994</v>
      </c>
      <c r="BH129" s="12">
        <f>BH29*'Discount 2'!BG29</f>
        <v>394.91440852499994</v>
      </c>
      <c r="BI129" s="12">
        <f>BI29*'Discount 2'!BH29</f>
        <v>347.13899999999995</v>
      </c>
      <c r="BJ129" s="12">
        <f>BJ29*'Discount 2'!BI29</f>
        <v>347.13899999999995</v>
      </c>
      <c r="BK129" s="12">
        <f>BK29*'Discount 2'!BJ29</f>
        <v>347.13899999999995</v>
      </c>
      <c r="BL129" s="12">
        <f>BL29*'Discount 2'!BK29</f>
        <v>352.34608499999996</v>
      </c>
      <c r="BM129" s="12">
        <f>BM29*'Discount 2'!BL29</f>
        <v>352.34608499999996</v>
      </c>
      <c r="BN129" s="12">
        <f>BN29*'Discount 2'!BM29</f>
        <v>352.34608499999996</v>
      </c>
      <c r="BO129" s="12">
        <f>BO29*'Discount 2'!BN29</f>
        <v>395.36508374999994</v>
      </c>
      <c r="BP129" s="12">
        <f>BP29*'Discount 2'!BO29</f>
        <v>387.17098874999994</v>
      </c>
      <c r="BQ129" s="12">
        <f>BQ29*'Discount 2'!BP29</f>
        <v>387.17098874999994</v>
      </c>
      <c r="BR129" s="12">
        <f>BR29*'Discount 2'!BQ29</f>
        <v>387.17098874999994</v>
      </c>
      <c r="BS129" s="12">
        <f>BS29*'Discount 2'!BR29</f>
        <v>394.91440852499994</v>
      </c>
      <c r="BT129" s="12">
        <f>BT29*'Discount 2'!BS29</f>
        <v>394.91440852499994</v>
      </c>
      <c r="BU129" s="12">
        <f>BU29*'Discount 2'!BT29</f>
        <v>420.96622252229992</v>
      </c>
      <c r="BV129" s="12">
        <f>BV29*'Discount 2'!BU29</f>
        <v>420.96622252229992</v>
      </c>
      <c r="BW129" s="12">
        <f>BW29*'Discount 2'!BV29</f>
        <v>420.96622252229992</v>
      </c>
      <c r="BX129" s="12">
        <f>BX29*'Discount 2'!BW29</f>
        <v>420.96622252229992</v>
      </c>
      <c r="BY129" s="12">
        <f>BY29*'Discount 2'!BX29</f>
        <v>420.96622252229992</v>
      </c>
      <c r="BZ129" s="12">
        <f>BZ29*'Discount 2'!BY29</f>
        <v>420.96622252229992</v>
      </c>
      <c r="CA129" s="12">
        <f>CA29*'Discount 2'!BZ29</f>
        <v>474.09788167559992</v>
      </c>
      <c r="CB129" s="12">
        <f>CB29*'Discount 2'!CA29</f>
        <v>463.88025491534995</v>
      </c>
      <c r="CC129" s="12">
        <f>CC29*'Discount 2'!CB29</f>
        <v>447.64444599331267</v>
      </c>
      <c r="CD129" s="12">
        <f>CD29*'Discount 2'!CC29</f>
        <v>447.64444599331267</v>
      </c>
      <c r="CE129" s="12">
        <f>CE29*'Discount 2'!CD29</f>
        <v>447.64444599331267</v>
      </c>
      <c r="CF129" s="12">
        <f>CF29*'Discount 2'!CE29</f>
        <v>447.64444599331267</v>
      </c>
      <c r="CG129" s="12">
        <f t="shared" si="48"/>
        <v>924.30000000000007</v>
      </c>
      <c r="CH129" s="12">
        <f t="shared" si="49"/>
        <v>924.30000000000007</v>
      </c>
      <c r="CI129" s="12">
        <f t="shared" si="50"/>
        <v>944.54099999999994</v>
      </c>
      <c r="CJ129" s="12">
        <f t="shared" si="51"/>
        <v>938.48624999999993</v>
      </c>
      <c r="CK129" s="12">
        <f t="shared" si="52"/>
        <v>3731.6272500000005</v>
      </c>
      <c r="CL129" s="12">
        <f t="shared" si="53"/>
        <v>1005.0885</v>
      </c>
      <c r="CM129" s="12">
        <f t="shared" si="54"/>
        <v>1035.2411549999999</v>
      </c>
      <c r="CN129" s="12">
        <f t="shared" si="55"/>
        <v>1022.76837</v>
      </c>
      <c r="CO129" s="12">
        <f t="shared" si="56"/>
        <v>1016.5319775</v>
      </c>
      <c r="CP129" s="12">
        <f t="shared" si="57"/>
        <v>4079.630002500001</v>
      </c>
      <c r="CQ129" s="12">
        <f t="shared" si="58"/>
        <v>1041.4169999999999</v>
      </c>
      <c r="CR129" s="12">
        <f t="shared" si="59"/>
        <v>1057.0382549999999</v>
      </c>
      <c r="CS129" s="12">
        <f t="shared" si="60"/>
        <v>1044.7471125</v>
      </c>
      <c r="CT129" s="12">
        <f t="shared" si="61"/>
        <v>1052.4495617999999</v>
      </c>
      <c r="CU129" s="12">
        <f t="shared" si="62"/>
        <v>4195.6519293000001</v>
      </c>
      <c r="CV129" s="12">
        <f t="shared" si="63"/>
        <v>1041.4169999999999</v>
      </c>
      <c r="CW129" s="12">
        <f t="shared" si="64"/>
        <v>1057.0382549999999</v>
      </c>
      <c r="CX129" s="12">
        <f t="shared" si="65"/>
        <v>1169.7070612499997</v>
      </c>
      <c r="CY129" s="12">
        <f t="shared" si="66"/>
        <v>1176.9998057999999</v>
      </c>
      <c r="CZ129" s="12">
        <f t="shared" si="67"/>
        <v>4445.1621220500001</v>
      </c>
      <c r="DA129" s="12">
        <f t="shared" si="68"/>
        <v>1041.4169999999999</v>
      </c>
      <c r="DB129" s="12">
        <f t="shared" si="69"/>
        <v>1057.0382549999999</v>
      </c>
      <c r="DC129" s="12">
        <f t="shared" si="70"/>
        <v>1169.7070612499997</v>
      </c>
      <c r="DD129" s="12">
        <f t="shared" si="71"/>
        <v>1176.9998057999999</v>
      </c>
      <c r="DE129" s="12">
        <f t="shared" si="72"/>
        <v>4445.1621220500001</v>
      </c>
      <c r="DF129" s="12">
        <f t="shared" si="73"/>
        <v>1262.8986675668998</v>
      </c>
      <c r="DG129" s="12">
        <f t="shared" si="74"/>
        <v>1262.8986675668998</v>
      </c>
      <c r="DH129" s="12">
        <f t="shared" si="75"/>
        <v>1385.6225825842625</v>
      </c>
      <c r="DI129" s="12">
        <f t="shared" si="76"/>
        <v>1342.933337979938</v>
      </c>
      <c r="DJ129" s="12">
        <f t="shared" si="77"/>
        <v>5254.3532556980008</v>
      </c>
      <c r="DK129" s="12">
        <f>SUM(M129:CHOOSE(YTD,M129,N129,O129,P129,Q129,R129,S129,T129,U129,V129,W129,X129))</f>
        <v>924.30000000000007</v>
      </c>
      <c r="DL129" s="12">
        <f>SUM(Y129:CHOOSE(YTD,Y129,Z129,AA129,AB129,AC129,AD129,AE129,AF129,AG129,AH129,AI129,AJ129))</f>
        <v>1005.0885</v>
      </c>
      <c r="DM129" s="12">
        <f>SUM(AK129:CHOOSE(YTD,AK129,AL129,AM129,AN129,AO129,AP129,AQ129,AR129,AS129,AT129,AU129,AV129))</f>
        <v>1041.4169999999999</v>
      </c>
      <c r="DN129" s="12">
        <f>SUM(AW129:CHOOSE(YTD,AW129,AX129,AY129,AZ129,BA129,BB129,BC129,BD129,BE129,BF129,BG129,BH129))</f>
        <v>1041.4169999999999</v>
      </c>
      <c r="DO129" s="12">
        <f>SUM(BI129:CHOOSE(YTD,BI129,BJ129,BK129,BL129,BM129,BN129,BO129,BP129,BQ129,BR129,BS129,BT129))</f>
        <v>1041.4169999999999</v>
      </c>
      <c r="DP129" s="12">
        <f>SUM(BU129:CHOOSE(YTD,BU129,BV129,BW129,BX129,BY129,BZ129,CA129,CB129,CC129,CD129,CE129,CF129))</f>
        <v>1262.8986675668998</v>
      </c>
    </row>
    <row r="130" spans="1:120" x14ac:dyDescent="0.15">
      <c r="A130" s="12" t="str">
        <f t="shared" si="114"/>
        <v>Discount 2</v>
      </c>
      <c r="B130" s="12" t="str">
        <f t="shared" ref="B130:K130" si="141">B80</f>
        <v>SKU29</v>
      </c>
      <c r="C130" s="12" t="str">
        <f t="shared" si="141"/>
        <v>SKUName29</v>
      </c>
      <c r="D130" s="12" t="str">
        <f t="shared" si="141"/>
        <v>Brand 8</v>
      </c>
      <c r="E130" s="12" t="str">
        <f t="shared" si="141"/>
        <v>Segment 2</v>
      </c>
      <c r="F130" s="12" t="str">
        <f t="shared" si="141"/>
        <v>Business Unit 1</v>
      </c>
      <c r="G130" s="12">
        <f t="shared" si="141"/>
        <v>0</v>
      </c>
      <c r="H130" s="12">
        <f t="shared" si="141"/>
        <v>0</v>
      </c>
      <c r="I130" s="12">
        <f t="shared" si="141"/>
        <v>0</v>
      </c>
      <c r="J130" s="12">
        <f t="shared" si="141"/>
        <v>0</v>
      </c>
      <c r="K130" s="12">
        <f t="shared" si="141"/>
        <v>0</v>
      </c>
      <c r="M130" s="12">
        <f>M30*'Discount 2'!L30</f>
        <v>620.1</v>
      </c>
      <c r="N130" s="12">
        <f>N30*'Discount 2'!M30</f>
        <v>620.1</v>
      </c>
      <c r="O130" s="12">
        <f>O30*'Discount 2'!N30</f>
        <v>620.1</v>
      </c>
      <c r="P130" s="12">
        <f>P30*'Discount 2'!O30</f>
        <v>620.1</v>
      </c>
      <c r="Q130" s="12">
        <f>Q30*'Discount 2'!P30</f>
        <v>620.1</v>
      </c>
      <c r="R130" s="12">
        <f>R30*'Discount 2'!Q30</f>
        <v>620.1</v>
      </c>
      <c r="S130" s="12">
        <f>S30*'Discount 2'!R30</f>
        <v>641.80349999999999</v>
      </c>
      <c r="T130" s="12">
        <f>T30*'Discount 2'!S30</f>
        <v>629.69399999999996</v>
      </c>
      <c r="U130" s="12">
        <f>U30*'Discount 2'!T30</f>
        <v>629.69399999999996</v>
      </c>
      <c r="V130" s="12">
        <f>V30*'Discount 2'!U30</f>
        <v>629.69399999999996</v>
      </c>
      <c r="W130" s="12">
        <f>W30*'Discount 2'!V30</f>
        <v>629.69399999999996</v>
      </c>
      <c r="X130" s="12">
        <f>X30*'Discount 2'!W30</f>
        <v>629.69399999999996</v>
      </c>
      <c r="Y130" s="12">
        <f>Y30*'Discount 2'!X30</f>
        <v>674.0954999999999</v>
      </c>
      <c r="Z130" s="12">
        <f>Z30*'Discount 2'!Y30</f>
        <v>674.0954999999999</v>
      </c>
      <c r="AA130" s="12">
        <f>AA30*'Discount 2'!Z30</f>
        <v>674.0954999999999</v>
      </c>
      <c r="AB130" s="12">
        <f>AB30*'Discount 2'!AA30</f>
        <v>694.31836500000009</v>
      </c>
      <c r="AC130" s="12">
        <f>AC30*'Discount 2'!AB30</f>
        <v>694.31836500000009</v>
      </c>
      <c r="AD130" s="12">
        <f>AD30*'Discount 2'!AC30</f>
        <v>694.31836500000009</v>
      </c>
      <c r="AE130" s="12">
        <f>AE30*'Discount 2'!AD30</f>
        <v>694.31836500000009</v>
      </c>
      <c r="AF130" s="12">
        <f>AF30*'Discount 2'!AE30</f>
        <v>681.84558000000004</v>
      </c>
      <c r="AG130" s="12">
        <f>AG30*'Discount 2'!AF30</f>
        <v>681.84558000000004</v>
      </c>
      <c r="AH130" s="12">
        <f>AH30*'Discount 2'!AG30</f>
        <v>681.84558000000004</v>
      </c>
      <c r="AI130" s="12">
        <f>AI30*'Discount 2'!AH30</f>
        <v>681.84558000000004</v>
      </c>
      <c r="AJ130" s="12">
        <f>AJ30*'Discount 2'!AI30</f>
        <v>681.84558000000004</v>
      </c>
      <c r="AK130" s="12">
        <f>AK30*'Discount 2'!AJ30</f>
        <v>698.31449999999995</v>
      </c>
      <c r="AL130" s="12">
        <f>AL30*'Discount 2'!AK30</f>
        <v>698.31449999999995</v>
      </c>
      <c r="AM130" s="12">
        <f>AM30*'Discount 2'!AL30</f>
        <v>698.31449999999995</v>
      </c>
      <c r="AN130" s="12">
        <f>AN30*'Discount 2'!AM30</f>
        <v>708.78921749999995</v>
      </c>
      <c r="AO130" s="12">
        <f>AO30*'Discount 2'!AN30</f>
        <v>708.78921749999995</v>
      </c>
      <c r="AP130" s="12">
        <f>AP30*'Discount 2'!AO30</f>
        <v>708.78921749999995</v>
      </c>
      <c r="AQ130" s="12">
        <f>AQ30*'Discount 2'!AP30</f>
        <v>708.78921749999995</v>
      </c>
      <c r="AR130" s="12">
        <f>AR30*'Discount 2'!AQ30</f>
        <v>696.49807499999997</v>
      </c>
      <c r="AS130" s="12">
        <f>AS30*'Discount 2'!AR30</f>
        <v>696.49807499999997</v>
      </c>
      <c r="AT130" s="12">
        <f>AT30*'Discount 2'!AS30</f>
        <v>696.49807499999997</v>
      </c>
      <c r="AU130" s="12">
        <f>AU30*'Discount 2'!AT30</f>
        <v>710.42803649999996</v>
      </c>
      <c r="AV130" s="12">
        <f>AV30*'Discount 2'!AU30</f>
        <v>710.42803649999996</v>
      </c>
      <c r="AW130" s="12">
        <f>AW30*'Discount 2'!AV30</f>
        <v>698.31449999999995</v>
      </c>
      <c r="AX130" s="12">
        <f>AX30*'Discount 2'!AW30</f>
        <v>698.31449999999995</v>
      </c>
      <c r="AY130" s="12">
        <f>AY30*'Discount 2'!AX30</f>
        <v>698.31449999999995</v>
      </c>
      <c r="AZ130" s="12">
        <f>AZ30*'Discount 2'!AY30</f>
        <v>708.78921749999995</v>
      </c>
      <c r="BA130" s="12">
        <f>BA30*'Discount 2'!AZ30</f>
        <v>708.78921749999995</v>
      </c>
      <c r="BB130" s="12">
        <f>BB30*'Discount 2'!BA30</f>
        <v>708.78921749999995</v>
      </c>
      <c r="BC130" s="12">
        <f>BC30*'Discount 2'!BB30</f>
        <v>794.82721499999991</v>
      </c>
      <c r="BD130" s="12">
        <f>BD30*'Discount 2'!BC30</f>
        <v>778.4390249999999</v>
      </c>
      <c r="BE130" s="12">
        <f>BE30*'Discount 2'!BD30</f>
        <v>778.4390249999999</v>
      </c>
      <c r="BF130" s="12">
        <f>BF30*'Discount 2'!BE30</f>
        <v>778.4390249999999</v>
      </c>
      <c r="BG130" s="12">
        <f>BG30*'Discount 2'!BF30</f>
        <v>794.0078054999999</v>
      </c>
      <c r="BH130" s="12">
        <f>BH30*'Discount 2'!BG30</f>
        <v>794.0078054999999</v>
      </c>
      <c r="BI130" s="12">
        <f>BI30*'Discount 2'!BH30</f>
        <v>698.31449999999995</v>
      </c>
      <c r="BJ130" s="12">
        <f>BJ30*'Discount 2'!BI30</f>
        <v>698.31449999999995</v>
      </c>
      <c r="BK130" s="12">
        <f>BK30*'Discount 2'!BJ30</f>
        <v>698.31449999999995</v>
      </c>
      <c r="BL130" s="12">
        <f>BL30*'Discount 2'!BK30</f>
        <v>708.78921749999995</v>
      </c>
      <c r="BM130" s="12">
        <f>BM30*'Discount 2'!BL30</f>
        <v>708.78921749999995</v>
      </c>
      <c r="BN130" s="12">
        <f>BN30*'Discount 2'!BM30</f>
        <v>708.78921749999995</v>
      </c>
      <c r="BO130" s="12">
        <f>BO30*'Discount 2'!BN30</f>
        <v>794.82721499999991</v>
      </c>
      <c r="BP130" s="12">
        <f>BP30*'Discount 2'!BO30</f>
        <v>778.4390249999999</v>
      </c>
      <c r="BQ130" s="12">
        <f>BQ30*'Discount 2'!BP30</f>
        <v>778.4390249999999</v>
      </c>
      <c r="BR130" s="12">
        <f>BR30*'Discount 2'!BQ30</f>
        <v>778.4390249999999</v>
      </c>
      <c r="BS130" s="12">
        <f>BS30*'Discount 2'!BR30</f>
        <v>794.0078054999999</v>
      </c>
      <c r="BT130" s="12">
        <f>BT30*'Discount 2'!BS30</f>
        <v>794.0078054999999</v>
      </c>
      <c r="BU130" s="12">
        <f>BU30*'Discount 2'!BT30</f>
        <v>850.10654645279976</v>
      </c>
      <c r="BV130" s="12">
        <f>BV30*'Discount 2'!BU30</f>
        <v>850.10654645279976</v>
      </c>
      <c r="BW130" s="12">
        <f>BW30*'Discount 2'!BV30</f>
        <v>850.10654645279976</v>
      </c>
      <c r="BX130" s="12">
        <f>BX30*'Discount 2'!BW30</f>
        <v>850.10654645279976</v>
      </c>
      <c r="BY130" s="12">
        <f>BY30*'Discount 2'!BX30</f>
        <v>850.10654645279976</v>
      </c>
      <c r="BZ130" s="12">
        <f>BZ30*'Discount 2'!BY30</f>
        <v>850.10654645279976</v>
      </c>
      <c r="CA130" s="12">
        <f>CA30*'Discount 2'!BZ30</f>
        <v>952.28281405529981</v>
      </c>
      <c r="CB130" s="12">
        <f>CB30*'Discount 2'!CA30</f>
        <v>931.84756053479987</v>
      </c>
      <c r="CC130" s="12">
        <f>CC30*'Discount 2'!CB30</f>
        <v>899.23289591608182</v>
      </c>
      <c r="CD130" s="12">
        <f>CD30*'Discount 2'!CC30</f>
        <v>899.23289591608182</v>
      </c>
      <c r="CE130" s="12">
        <f>CE30*'Discount 2'!CD30</f>
        <v>899.23289591608182</v>
      </c>
      <c r="CF130" s="12">
        <f>CF30*'Discount 2'!CE30</f>
        <v>899.23289591608182</v>
      </c>
      <c r="CG130" s="12">
        <f t="shared" si="48"/>
        <v>1860.3000000000002</v>
      </c>
      <c r="CH130" s="12">
        <f t="shared" si="49"/>
        <v>1860.3000000000002</v>
      </c>
      <c r="CI130" s="12">
        <f t="shared" si="50"/>
        <v>1901.1914999999999</v>
      </c>
      <c r="CJ130" s="12">
        <f t="shared" si="51"/>
        <v>1889.0819999999999</v>
      </c>
      <c r="CK130" s="12">
        <f t="shared" si="52"/>
        <v>7510.8734999999979</v>
      </c>
      <c r="CL130" s="12">
        <f t="shared" si="53"/>
        <v>2022.2864999999997</v>
      </c>
      <c r="CM130" s="12">
        <f t="shared" si="54"/>
        <v>2082.9550950000003</v>
      </c>
      <c r="CN130" s="12">
        <f t="shared" si="55"/>
        <v>2058.0095250000004</v>
      </c>
      <c r="CO130" s="12">
        <f t="shared" si="56"/>
        <v>2045.53674</v>
      </c>
      <c r="CP130" s="12">
        <f t="shared" si="57"/>
        <v>8208.7878600000004</v>
      </c>
      <c r="CQ130" s="12">
        <f t="shared" si="58"/>
        <v>2094.9434999999999</v>
      </c>
      <c r="CR130" s="12">
        <f t="shared" si="59"/>
        <v>2126.3676525000001</v>
      </c>
      <c r="CS130" s="12">
        <f t="shared" si="60"/>
        <v>2101.7853674999997</v>
      </c>
      <c r="CT130" s="12">
        <f t="shared" si="61"/>
        <v>2117.3541479999999</v>
      </c>
      <c r="CU130" s="12">
        <f t="shared" si="62"/>
        <v>8440.4506679999977</v>
      </c>
      <c r="CV130" s="12">
        <f t="shared" si="63"/>
        <v>2094.9434999999999</v>
      </c>
      <c r="CW130" s="12">
        <f t="shared" si="64"/>
        <v>2126.3676525000001</v>
      </c>
      <c r="CX130" s="12">
        <f t="shared" si="65"/>
        <v>2351.7052649999996</v>
      </c>
      <c r="CY130" s="12">
        <f t="shared" si="66"/>
        <v>2366.4546359999995</v>
      </c>
      <c r="CZ130" s="12">
        <f t="shared" si="67"/>
        <v>8939.4710534999977</v>
      </c>
      <c r="DA130" s="12">
        <f t="shared" si="68"/>
        <v>2094.9434999999999</v>
      </c>
      <c r="DB130" s="12">
        <f t="shared" si="69"/>
        <v>2126.3676525000001</v>
      </c>
      <c r="DC130" s="12">
        <f t="shared" si="70"/>
        <v>2351.7052649999996</v>
      </c>
      <c r="DD130" s="12">
        <f t="shared" si="71"/>
        <v>2366.4546359999995</v>
      </c>
      <c r="DE130" s="12">
        <f t="shared" si="72"/>
        <v>8939.4710534999977</v>
      </c>
      <c r="DF130" s="12">
        <f t="shared" si="73"/>
        <v>2550.3196393583994</v>
      </c>
      <c r="DG130" s="12">
        <f t="shared" si="74"/>
        <v>2550.3196393583994</v>
      </c>
      <c r="DH130" s="12">
        <f t="shared" si="75"/>
        <v>2783.3632705061814</v>
      </c>
      <c r="DI130" s="12">
        <f t="shared" si="76"/>
        <v>2697.6986877482454</v>
      </c>
      <c r="DJ130" s="12">
        <f t="shared" si="77"/>
        <v>10581.701236971228</v>
      </c>
      <c r="DK130" s="12">
        <f>SUM(M130:CHOOSE(YTD,M130,N130,O130,P130,Q130,R130,S130,T130,U130,V130,W130,X130))</f>
        <v>1860.3000000000002</v>
      </c>
      <c r="DL130" s="12">
        <f>SUM(Y130:CHOOSE(YTD,Y130,Z130,AA130,AB130,AC130,AD130,AE130,AF130,AG130,AH130,AI130,AJ130))</f>
        <v>2022.2864999999997</v>
      </c>
      <c r="DM130" s="12">
        <f>SUM(AK130:CHOOSE(YTD,AK130,AL130,AM130,AN130,AO130,AP130,AQ130,AR130,AS130,AT130,AU130,AV130))</f>
        <v>2094.9434999999999</v>
      </c>
      <c r="DN130" s="12">
        <f>SUM(AW130:CHOOSE(YTD,AW130,AX130,AY130,AZ130,BA130,BB130,BC130,BD130,BE130,BF130,BG130,BH130))</f>
        <v>2094.9434999999999</v>
      </c>
      <c r="DO130" s="12">
        <f>SUM(BI130:CHOOSE(YTD,BI130,BJ130,BK130,BL130,BM130,BN130,BO130,BP130,BQ130,BR130,BS130,BT130))</f>
        <v>2094.9434999999999</v>
      </c>
      <c r="DP130" s="12">
        <f>SUM(BU130:CHOOSE(YTD,BU130,BV130,BW130,BX130,BY130,BZ130,CA130,CB130,CC130,CD130,CE130,CF130))</f>
        <v>2550.3196393583994</v>
      </c>
    </row>
    <row r="131" spans="1:120" x14ac:dyDescent="0.15">
      <c r="A131" s="12" t="str">
        <f t="shared" si="114"/>
        <v>Discount 2</v>
      </c>
      <c r="B131" s="12" t="str">
        <f t="shared" ref="B131:K131" si="142">B81</f>
        <v>SKU30</v>
      </c>
      <c r="C131" s="12" t="str">
        <f t="shared" si="142"/>
        <v>SKUName30</v>
      </c>
      <c r="D131" s="12" t="str">
        <f t="shared" si="142"/>
        <v>Brand 8</v>
      </c>
      <c r="E131" s="12" t="str">
        <f t="shared" si="142"/>
        <v>Segment 2</v>
      </c>
      <c r="F131" s="12" t="str">
        <f t="shared" si="142"/>
        <v>Business Unit 1</v>
      </c>
      <c r="G131" s="12">
        <f t="shared" si="142"/>
        <v>0</v>
      </c>
      <c r="H131" s="12">
        <f t="shared" si="142"/>
        <v>0</v>
      </c>
      <c r="I131" s="12">
        <f t="shared" si="142"/>
        <v>0</v>
      </c>
      <c r="J131" s="12">
        <f t="shared" si="142"/>
        <v>0</v>
      </c>
      <c r="K131" s="12">
        <f t="shared" si="142"/>
        <v>0</v>
      </c>
      <c r="M131" s="12">
        <f>M31*'Discount 2'!L31</f>
        <v>252.45000000000002</v>
      </c>
      <c r="N131" s="12">
        <f>N31*'Discount 2'!M31</f>
        <v>252.45000000000002</v>
      </c>
      <c r="O131" s="12">
        <f>O31*'Discount 2'!N31</f>
        <v>252.45000000000002</v>
      </c>
      <c r="P131" s="12">
        <f>P31*'Discount 2'!O31</f>
        <v>252.45000000000002</v>
      </c>
      <c r="Q131" s="12">
        <f>Q31*'Discount 2'!P31</f>
        <v>252.45000000000002</v>
      </c>
      <c r="R131" s="12">
        <f>R31*'Discount 2'!Q31</f>
        <v>252.45000000000002</v>
      </c>
      <c r="S131" s="12">
        <f>S31*'Discount 2'!R31</f>
        <v>261.28574999999995</v>
      </c>
      <c r="T131" s="12">
        <f>T31*'Discount 2'!S31</f>
        <v>256.00725</v>
      </c>
      <c r="U131" s="12">
        <f>U31*'Discount 2'!T31</f>
        <v>256.00725</v>
      </c>
      <c r="V131" s="12">
        <f>V31*'Discount 2'!U31</f>
        <v>256.00725</v>
      </c>
      <c r="W131" s="12">
        <f>W31*'Discount 2'!V31</f>
        <v>256.00725</v>
      </c>
      <c r="X131" s="12">
        <f>X31*'Discount 2'!W31</f>
        <v>256.00725</v>
      </c>
      <c r="Y131" s="12">
        <f>Y31*'Discount 2'!X31</f>
        <v>274.48199999999997</v>
      </c>
      <c r="Z131" s="12">
        <f>Z31*'Discount 2'!Y31</f>
        <v>274.48199999999997</v>
      </c>
      <c r="AA131" s="12">
        <f>AA31*'Discount 2'!Z31</f>
        <v>274.48199999999997</v>
      </c>
      <c r="AB131" s="12">
        <f>AB31*'Discount 2'!AA31</f>
        <v>282.71646000000004</v>
      </c>
      <c r="AC131" s="12">
        <f>AC31*'Discount 2'!AB31</f>
        <v>282.71646000000004</v>
      </c>
      <c r="AD131" s="12">
        <f>AD31*'Discount 2'!AC31</f>
        <v>282.71646000000004</v>
      </c>
      <c r="AE131" s="12">
        <f>AE31*'Discount 2'!AD31</f>
        <v>282.71646000000004</v>
      </c>
      <c r="AF131" s="12">
        <f>AF31*'Discount 2'!AE31</f>
        <v>277.279605</v>
      </c>
      <c r="AG131" s="12">
        <f>AG31*'Discount 2'!AF31</f>
        <v>277.279605</v>
      </c>
      <c r="AH131" s="12">
        <f>AH31*'Discount 2'!AG31</f>
        <v>277.279605</v>
      </c>
      <c r="AI131" s="12">
        <f>AI31*'Discount 2'!AH31</f>
        <v>277.279605</v>
      </c>
      <c r="AJ131" s="12">
        <f>AJ31*'Discount 2'!AI31</f>
        <v>277.279605</v>
      </c>
      <c r="AK131" s="12">
        <f>AK31*'Discount 2'!AJ31</f>
        <v>285.03899999999999</v>
      </c>
      <c r="AL131" s="12">
        <f>AL31*'Discount 2'!AK31</f>
        <v>285.03899999999999</v>
      </c>
      <c r="AM131" s="12">
        <f>AM31*'Discount 2'!AL31</f>
        <v>285.03899999999999</v>
      </c>
      <c r="AN131" s="12">
        <f>AN31*'Discount 2'!AM31</f>
        <v>289.31458499999997</v>
      </c>
      <c r="AO131" s="12">
        <f>AO31*'Discount 2'!AN31</f>
        <v>289.31458499999997</v>
      </c>
      <c r="AP131" s="12">
        <f>AP31*'Discount 2'!AO31</f>
        <v>289.31458499999997</v>
      </c>
      <c r="AQ131" s="12">
        <f>AQ31*'Discount 2'!AP31</f>
        <v>289.31458499999997</v>
      </c>
      <c r="AR131" s="12">
        <f>AR31*'Discount 2'!AQ31</f>
        <v>283.95690749999994</v>
      </c>
      <c r="AS131" s="12">
        <f>AS31*'Discount 2'!AR31</f>
        <v>283.95690749999994</v>
      </c>
      <c r="AT131" s="12">
        <f>AT31*'Discount 2'!AS31</f>
        <v>283.95690749999994</v>
      </c>
      <c r="AU131" s="12">
        <f>AU31*'Discount 2'!AT31</f>
        <v>289.63604564999997</v>
      </c>
      <c r="AV131" s="12">
        <f>AV31*'Discount 2'!AU31</f>
        <v>289.63604564999997</v>
      </c>
      <c r="AW131" s="12">
        <f>AW31*'Discount 2'!AV31</f>
        <v>285.03899999999999</v>
      </c>
      <c r="AX131" s="12">
        <f>AX31*'Discount 2'!AW31</f>
        <v>285.03899999999999</v>
      </c>
      <c r="AY131" s="12">
        <f>AY31*'Discount 2'!AX31</f>
        <v>285.03899999999999</v>
      </c>
      <c r="AZ131" s="12">
        <f>AZ31*'Discount 2'!AY31</f>
        <v>289.31458499999997</v>
      </c>
      <c r="BA131" s="12">
        <f>BA31*'Discount 2'!AZ31</f>
        <v>289.31458499999997</v>
      </c>
      <c r="BB131" s="12">
        <f>BB31*'Discount 2'!BA31</f>
        <v>289.31458499999997</v>
      </c>
      <c r="BC131" s="12">
        <f>BC31*'Discount 2'!BB31</f>
        <v>324.13948875</v>
      </c>
      <c r="BD131" s="12">
        <f>BD31*'Discount 2'!BC31</f>
        <v>318.78181124999998</v>
      </c>
      <c r="BE131" s="12">
        <f>BE31*'Discount 2'!BD31</f>
        <v>318.78181124999998</v>
      </c>
      <c r="BF131" s="12">
        <f>BF31*'Discount 2'!BE31</f>
        <v>318.78181124999998</v>
      </c>
      <c r="BG131" s="12">
        <f>BG31*'Discount 2'!BF31</f>
        <v>325.15744747500003</v>
      </c>
      <c r="BH131" s="12">
        <f>BH31*'Discount 2'!BG31</f>
        <v>325.15744747500003</v>
      </c>
      <c r="BI131" s="12">
        <f>BI31*'Discount 2'!BH31</f>
        <v>285.03899999999999</v>
      </c>
      <c r="BJ131" s="12">
        <f>BJ31*'Discount 2'!BI31</f>
        <v>285.03899999999999</v>
      </c>
      <c r="BK131" s="12">
        <f>BK31*'Discount 2'!BJ31</f>
        <v>285.03899999999999</v>
      </c>
      <c r="BL131" s="12">
        <f>BL31*'Discount 2'!BK31</f>
        <v>289.31458499999997</v>
      </c>
      <c r="BM131" s="12">
        <f>BM31*'Discount 2'!BL31</f>
        <v>289.31458499999997</v>
      </c>
      <c r="BN131" s="12">
        <f>BN31*'Discount 2'!BM31</f>
        <v>289.31458499999997</v>
      </c>
      <c r="BO131" s="12">
        <f>BO31*'Discount 2'!BN31</f>
        <v>324.13948875</v>
      </c>
      <c r="BP131" s="12">
        <f>BP31*'Discount 2'!BO31</f>
        <v>318.78181124999998</v>
      </c>
      <c r="BQ131" s="12">
        <f>BQ31*'Discount 2'!BP31</f>
        <v>318.78181124999998</v>
      </c>
      <c r="BR131" s="12">
        <f>BR31*'Discount 2'!BQ31</f>
        <v>318.78181124999998</v>
      </c>
      <c r="BS131" s="12">
        <f>BS31*'Discount 2'!BR31</f>
        <v>325.15744747500003</v>
      </c>
      <c r="BT131" s="12">
        <f>BT31*'Discount 2'!BS31</f>
        <v>325.15744747500003</v>
      </c>
      <c r="BU131" s="12">
        <f>BU31*'Discount 2'!BT31</f>
        <v>347.39930984850002</v>
      </c>
      <c r="BV131" s="12">
        <f>BV31*'Discount 2'!BU31</f>
        <v>347.39930984850002</v>
      </c>
      <c r="BW131" s="12">
        <f>BW31*'Discount 2'!BV31</f>
        <v>347.39930984850002</v>
      </c>
      <c r="BX131" s="12">
        <f>BX31*'Discount 2'!BW31</f>
        <v>347.39930984850002</v>
      </c>
      <c r="BY131" s="12">
        <f>BY31*'Discount 2'!BX31</f>
        <v>347.39930984850002</v>
      </c>
      <c r="BZ131" s="12">
        <f>BZ31*'Discount 2'!BY31</f>
        <v>347.39930984850002</v>
      </c>
      <c r="CA131" s="12">
        <f>CA31*'Discount 2'!BZ31</f>
        <v>387.48384560024999</v>
      </c>
      <c r="CB131" s="12">
        <f>CB31*'Discount 2'!CA31</f>
        <v>382.13924083334996</v>
      </c>
      <c r="CC131" s="12">
        <f>CC31*'Discount 2'!CB31</f>
        <v>368.76436740418274</v>
      </c>
      <c r="CD131" s="12">
        <f>CD31*'Discount 2'!CC31</f>
        <v>368.76436740418274</v>
      </c>
      <c r="CE131" s="12">
        <f>CE31*'Discount 2'!CD31</f>
        <v>368.76436740418274</v>
      </c>
      <c r="CF131" s="12">
        <f>CF31*'Discount 2'!CE31</f>
        <v>368.76436740418274</v>
      </c>
      <c r="CG131" s="12">
        <f t="shared" ref="CG131:CG194" si="143">SUM(M131:O131)</f>
        <v>757.35</v>
      </c>
      <c r="CH131" s="12">
        <f t="shared" ref="CH131:CH194" si="144">SUM(P131:R131)</f>
        <v>757.35</v>
      </c>
      <c r="CI131" s="12">
        <f t="shared" ref="CI131:CI194" si="145">SUM(S131:U131)</f>
        <v>773.30024999999989</v>
      </c>
      <c r="CJ131" s="12">
        <f t="shared" ref="CJ131:CJ194" si="146">SUM(V131:X131)</f>
        <v>768.02175</v>
      </c>
      <c r="CK131" s="12">
        <f t="shared" ref="CK131:CK194" si="147">SUM(M131:X131)</f>
        <v>3056.0220000000004</v>
      </c>
      <c r="CL131" s="12">
        <f t="shared" ref="CL131:CL194" si="148">SUM(Y131:AA131)</f>
        <v>823.44599999999991</v>
      </c>
      <c r="CM131" s="12">
        <f t="shared" ref="CM131:CM194" si="149">SUM(AB131:AD131)</f>
        <v>848.14938000000006</v>
      </c>
      <c r="CN131" s="12">
        <f t="shared" ref="CN131:CN194" si="150">SUM(AE131:AG131)</f>
        <v>837.27566999999999</v>
      </c>
      <c r="CO131" s="12">
        <f t="shared" ref="CO131:CO194" si="151">SUM(AH131:AJ131)</f>
        <v>831.83881500000007</v>
      </c>
      <c r="CP131" s="12">
        <f t="shared" ref="CP131:CP194" si="152">SUM(Y131:AJ131)</f>
        <v>3340.7098650000012</v>
      </c>
      <c r="CQ131" s="12">
        <f t="shared" ref="CQ131:CQ194" si="153">SUM(AK131:AM131)</f>
        <v>855.11699999999996</v>
      </c>
      <c r="CR131" s="12">
        <f t="shared" ref="CR131:CR194" si="154">SUM(AN131:AP131)</f>
        <v>867.9437549999999</v>
      </c>
      <c r="CS131" s="12">
        <f t="shared" ref="CS131:CS194" si="155">SUM(AQ131:AS131)</f>
        <v>857.22839999999985</v>
      </c>
      <c r="CT131" s="12">
        <f t="shared" ref="CT131:CT194" si="156">SUM(AT131:AV131)</f>
        <v>863.22899879999977</v>
      </c>
      <c r="CU131" s="12">
        <f t="shared" ref="CU131:CU194" si="157">SUM(AK131:AV131)</f>
        <v>3443.5181538000002</v>
      </c>
      <c r="CV131" s="12">
        <f t="shared" ref="CV131:CV194" si="158">SUM($AW131:$AY131)</f>
        <v>855.11699999999996</v>
      </c>
      <c r="CW131" s="12">
        <f t="shared" ref="CW131:CW194" si="159">SUM($AZ131:$BB131)</f>
        <v>867.9437549999999</v>
      </c>
      <c r="CX131" s="12">
        <f t="shared" ref="CX131:CX194" si="160">SUM($BC131:$BE131)</f>
        <v>961.70311124999989</v>
      </c>
      <c r="CY131" s="12">
        <f t="shared" ref="CY131:CY194" si="161">SUM($BF131:$BH131)</f>
        <v>969.09670619999997</v>
      </c>
      <c r="CZ131" s="12">
        <f t="shared" ref="CZ131:CZ194" si="162">SUM(AW131:BH131)</f>
        <v>3653.8605724499998</v>
      </c>
      <c r="DA131" s="12">
        <f t="shared" ref="DA131:DA194" si="163">SUM($BI131:$BK131)</f>
        <v>855.11699999999996</v>
      </c>
      <c r="DB131" s="12">
        <f t="shared" ref="DB131:DB194" si="164">SUM($BL131:$BN131)</f>
        <v>867.9437549999999</v>
      </c>
      <c r="DC131" s="12">
        <f t="shared" ref="DC131:DC194" si="165">SUM($BO131:$BQ131)</f>
        <v>961.70311124999989</v>
      </c>
      <c r="DD131" s="12">
        <f t="shared" ref="DD131:DD194" si="166">SUM($BR131:$BT131)</f>
        <v>969.09670619999997</v>
      </c>
      <c r="DE131" s="12">
        <f t="shared" ref="DE131:DE194" si="167">SUM(BI131:BT131)</f>
        <v>3653.8605724499998</v>
      </c>
      <c r="DF131" s="12">
        <f t="shared" ref="DF131:DF194" si="168">SUM(BU131:BW131)</f>
        <v>1042.1979295455001</v>
      </c>
      <c r="DG131" s="12">
        <f t="shared" ref="DG131:DG194" si="169">SUM(BX131:BZ131)</f>
        <v>1042.1979295455001</v>
      </c>
      <c r="DH131" s="12">
        <f t="shared" ref="DH131:DH194" si="170">SUM(CA131:CC131)</f>
        <v>1138.3874538377827</v>
      </c>
      <c r="DI131" s="12">
        <f t="shared" ref="DI131:DI194" si="171">SUM(CD131:CF131)</f>
        <v>1106.2931022125481</v>
      </c>
      <c r="DJ131" s="12">
        <f t="shared" ref="DJ131:DJ194" si="172">SUM(BU131:CF131)</f>
        <v>4329.0764151413314</v>
      </c>
      <c r="DK131" s="12">
        <f>SUM(M131:CHOOSE(YTD,M131,N131,O131,P131,Q131,R131,S131,T131,U131,V131,W131,X131))</f>
        <v>757.35</v>
      </c>
      <c r="DL131" s="12">
        <f>SUM(Y131:CHOOSE(YTD,Y131,Z131,AA131,AB131,AC131,AD131,AE131,AF131,AG131,AH131,AI131,AJ131))</f>
        <v>823.44599999999991</v>
      </c>
      <c r="DM131" s="12">
        <f>SUM(AK131:CHOOSE(YTD,AK131,AL131,AM131,AN131,AO131,AP131,AQ131,AR131,AS131,AT131,AU131,AV131))</f>
        <v>855.11699999999996</v>
      </c>
      <c r="DN131" s="12">
        <f>SUM(AW131:CHOOSE(YTD,AW131,AX131,AY131,AZ131,BA131,BB131,BC131,BD131,BE131,BF131,BG131,BH131))</f>
        <v>855.11699999999996</v>
      </c>
      <c r="DO131" s="12">
        <f>SUM(BI131:CHOOSE(YTD,BI131,BJ131,BK131,BL131,BM131,BN131,BO131,BP131,BQ131,BR131,BS131,BT131))</f>
        <v>855.11699999999996</v>
      </c>
      <c r="DP131" s="12">
        <f>SUM(BU131:CHOOSE(YTD,BU131,BV131,BW131,BX131,BY131,BZ131,CA131,CB131,CC131,CD131,CE131,CF131))</f>
        <v>1042.1979295455001</v>
      </c>
    </row>
    <row r="132" spans="1:120" x14ac:dyDescent="0.15">
      <c r="A132" s="12" t="str">
        <f t="shared" si="114"/>
        <v>Discount 2</v>
      </c>
      <c r="B132" s="12" t="str">
        <f t="shared" ref="B132:K132" si="173">B82</f>
        <v>SKU31</v>
      </c>
      <c r="C132" s="12" t="str">
        <f t="shared" si="173"/>
        <v>SKUName31</v>
      </c>
      <c r="D132" s="12" t="str">
        <f t="shared" si="173"/>
        <v>Brand 8</v>
      </c>
      <c r="E132" s="12" t="str">
        <f t="shared" si="173"/>
        <v>Segment 2</v>
      </c>
      <c r="F132" s="12" t="str">
        <f t="shared" si="173"/>
        <v>Business Unit 1</v>
      </c>
      <c r="G132" s="12">
        <f t="shared" si="173"/>
        <v>0</v>
      </c>
      <c r="H132" s="12">
        <f t="shared" si="173"/>
        <v>0</v>
      </c>
      <c r="I132" s="12">
        <f t="shared" si="173"/>
        <v>0</v>
      </c>
      <c r="J132" s="12">
        <f t="shared" si="173"/>
        <v>0</v>
      </c>
      <c r="K132" s="12">
        <f t="shared" si="173"/>
        <v>0</v>
      </c>
      <c r="M132" s="12">
        <f>M32*'Discount 2'!L32</f>
        <v>513.5</v>
      </c>
      <c r="N132" s="12">
        <f>N32*'Discount 2'!M32</f>
        <v>513.5</v>
      </c>
      <c r="O132" s="12">
        <f>O32*'Discount 2'!N32</f>
        <v>513.5</v>
      </c>
      <c r="P132" s="12">
        <f>P32*'Discount 2'!O32</f>
        <v>513.5</v>
      </c>
      <c r="Q132" s="12">
        <f>Q32*'Discount 2'!P32</f>
        <v>513.5</v>
      </c>
      <c r="R132" s="12">
        <f>R32*'Discount 2'!Q32</f>
        <v>513.5</v>
      </c>
      <c r="S132" s="12">
        <f>S32*'Discount 2'!R32</f>
        <v>531.47249999999997</v>
      </c>
      <c r="T132" s="12">
        <f>T32*'Discount 2'!S32</f>
        <v>521.38124999999991</v>
      </c>
      <c r="U132" s="12">
        <f>U32*'Discount 2'!T32</f>
        <v>521.38124999999991</v>
      </c>
      <c r="V132" s="12">
        <f>V32*'Discount 2'!U32</f>
        <v>521.38124999999991</v>
      </c>
      <c r="W132" s="12">
        <f>W32*'Discount 2'!V32</f>
        <v>521.38124999999991</v>
      </c>
      <c r="X132" s="12">
        <f>X32*'Discount 2'!W32</f>
        <v>521.38124999999991</v>
      </c>
      <c r="Y132" s="12">
        <f>Y32*'Discount 2'!X32</f>
        <v>558.38249999999994</v>
      </c>
      <c r="Z132" s="12">
        <f>Z32*'Discount 2'!Y32</f>
        <v>558.38249999999994</v>
      </c>
      <c r="AA132" s="12">
        <f>AA32*'Discount 2'!Z32</f>
        <v>558.38249999999994</v>
      </c>
      <c r="AB132" s="12">
        <f>AB32*'Discount 2'!AA32</f>
        <v>575.13397499999996</v>
      </c>
      <c r="AC132" s="12">
        <f>AC32*'Discount 2'!AB32</f>
        <v>575.13397499999996</v>
      </c>
      <c r="AD132" s="12">
        <f>AD32*'Discount 2'!AC32</f>
        <v>575.13397499999996</v>
      </c>
      <c r="AE132" s="12">
        <f>AE32*'Discount 2'!AD32</f>
        <v>575.13397499999996</v>
      </c>
      <c r="AF132" s="12">
        <f>AF32*'Discount 2'!AE32</f>
        <v>564.73998749999998</v>
      </c>
      <c r="AG132" s="12">
        <f>AG32*'Discount 2'!AF32</f>
        <v>564.73998749999998</v>
      </c>
      <c r="AH132" s="12">
        <f>AH32*'Discount 2'!AG32</f>
        <v>564.73998749999998</v>
      </c>
      <c r="AI132" s="12">
        <f>AI32*'Discount 2'!AH32</f>
        <v>564.73998749999998</v>
      </c>
      <c r="AJ132" s="12">
        <f>AJ32*'Discount 2'!AI32</f>
        <v>564.73998749999998</v>
      </c>
      <c r="AK132" s="12">
        <f>AK32*'Discount 2'!AJ32</f>
        <v>578.56499999999994</v>
      </c>
      <c r="AL132" s="12">
        <f>AL32*'Discount 2'!AK32</f>
        <v>578.56499999999994</v>
      </c>
      <c r="AM132" s="12">
        <f>AM32*'Discount 2'!AL32</f>
        <v>578.56499999999994</v>
      </c>
      <c r="AN132" s="12">
        <f>AN32*'Discount 2'!AM32</f>
        <v>587.24347499999999</v>
      </c>
      <c r="AO132" s="12">
        <f>AO32*'Discount 2'!AN32</f>
        <v>587.24347499999999</v>
      </c>
      <c r="AP132" s="12">
        <f>AP32*'Discount 2'!AO32</f>
        <v>587.24347499999999</v>
      </c>
      <c r="AQ132" s="12">
        <f>AQ32*'Discount 2'!AP32</f>
        <v>587.24347499999999</v>
      </c>
      <c r="AR132" s="12">
        <f>AR32*'Discount 2'!AQ32</f>
        <v>577.00085624999997</v>
      </c>
      <c r="AS132" s="12">
        <f>AS32*'Discount 2'!AR32</f>
        <v>577.00085624999997</v>
      </c>
      <c r="AT132" s="12">
        <f>AT32*'Discount 2'!AS32</f>
        <v>577.00085624999997</v>
      </c>
      <c r="AU132" s="12">
        <f>AU32*'Discount 2'!AT32</f>
        <v>588.54087337499993</v>
      </c>
      <c r="AV132" s="12">
        <f>AV32*'Discount 2'!AU32</f>
        <v>588.54087337499993</v>
      </c>
      <c r="AW132" s="12">
        <f>AW32*'Discount 2'!AV32</f>
        <v>578.56499999999994</v>
      </c>
      <c r="AX132" s="12">
        <f>AX32*'Discount 2'!AW32</f>
        <v>578.56499999999994</v>
      </c>
      <c r="AY132" s="12">
        <f>AY32*'Discount 2'!AX32</f>
        <v>578.56499999999994</v>
      </c>
      <c r="AZ132" s="12">
        <f>AZ32*'Discount 2'!AY32</f>
        <v>587.24347499999999</v>
      </c>
      <c r="BA132" s="12">
        <f>BA32*'Discount 2'!AZ32</f>
        <v>587.24347499999999</v>
      </c>
      <c r="BB132" s="12">
        <f>BB32*'Discount 2'!BA32</f>
        <v>587.24347499999999</v>
      </c>
      <c r="BC132" s="12">
        <f>BC32*'Discount 2'!BB32</f>
        <v>658.9418062499999</v>
      </c>
      <c r="BD132" s="12">
        <f>BD32*'Discount 2'!BC32</f>
        <v>645.28498124999987</v>
      </c>
      <c r="BE132" s="12">
        <f>BE32*'Discount 2'!BD32</f>
        <v>645.28498124999987</v>
      </c>
      <c r="BF132" s="12">
        <f>BF32*'Discount 2'!BE32</f>
        <v>645.28498124999987</v>
      </c>
      <c r="BG132" s="12">
        <f>BG32*'Discount 2'!BF32</f>
        <v>658.190680875</v>
      </c>
      <c r="BH132" s="12">
        <f>BH32*'Discount 2'!BG32</f>
        <v>658.190680875</v>
      </c>
      <c r="BI132" s="12">
        <f>BI32*'Discount 2'!BH32</f>
        <v>578.56499999999994</v>
      </c>
      <c r="BJ132" s="12">
        <f>BJ32*'Discount 2'!BI32</f>
        <v>578.56499999999994</v>
      </c>
      <c r="BK132" s="12">
        <f>BK32*'Discount 2'!BJ32</f>
        <v>578.56499999999994</v>
      </c>
      <c r="BL132" s="12">
        <f>BL32*'Discount 2'!BK32</f>
        <v>587.24347499999999</v>
      </c>
      <c r="BM132" s="12">
        <f>BM32*'Discount 2'!BL32</f>
        <v>587.24347499999999</v>
      </c>
      <c r="BN132" s="12">
        <f>BN32*'Discount 2'!BM32</f>
        <v>587.24347499999999</v>
      </c>
      <c r="BO132" s="12">
        <f>BO32*'Discount 2'!BN32</f>
        <v>658.9418062499999</v>
      </c>
      <c r="BP132" s="12">
        <f>BP32*'Discount 2'!BO32</f>
        <v>645.28498124999987</v>
      </c>
      <c r="BQ132" s="12">
        <f>BQ32*'Discount 2'!BP32</f>
        <v>645.28498124999987</v>
      </c>
      <c r="BR132" s="12">
        <f>BR32*'Discount 2'!BQ32</f>
        <v>645.28498124999987</v>
      </c>
      <c r="BS132" s="12">
        <f>BS32*'Discount 2'!BR32</f>
        <v>658.190680875</v>
      </c>
      <c r="BT132" s="12">
        <f>BT32*'Discount 2'!BS32</f>
        <v>658.190680875</v>
      </c>
      <c r="BU132" s="12">
        <f>BU32*'Discount 2'!BT32</f>
        <v>701.61037087049999</v>
      </c>
      <c r="BV132" s="12">
        <f>BV32*'Discount 2'!BU32</f>
        <v>701.61037087049999</v>
      </c>
      <c r="BW132" s="12">
        <f>BW32*'Discount 2'!BV32</f>
        <v>701.61037087049999</v>
      </c>
      <c r="BX132" s="12">
        <f>BX32*'Discount 2'!BW32</f>
        <v>701.61037087049999</v>
      </c>
      <c r="BY132" s="12">
        <f>BY32*'Discount 2'!BX32</f>
        <v>701.61037087049999</v>
      </c>
      <c r="BZ132" s="12">
        <f>BZ32*'Discount 2'!BY32</f>
        <v>701.61037087049999</v>
      </c>
      <c r="CA132" s="12">
        <f>CA32*'Discount 2'!BZ32</f>
        <v>790.16313612599993</v>
      </c>
      <c r="CB132" s="12">
        <f>CB32*'Discount 2'!CA32</f>
        <v>773.13375819224996</v>
      </c>
      <c r="CC132" s="12">
        <f>CC32*'Discount 2'!CB32</f>
        <v>746.07407665552114</v>
      </c>
      <c r="CD132" s="12">
        <f>CD32*'Discount 2'!CC32</f>
        <v>746.07407665552114</v>
      </c>
      <c r="CE132" s="12">
        <f>CE32*'Discount 2'!CD32</f>
        <v>746.07407665552114</v>
      </c>
      <c r="CF132" s="12">
        <f>CF32*'Discount 2'!CE32</f>
        <v>746.07407665552114</v>
      </c>
      <c r="CG132" s="12">
        <f t="shared" si="143"/>
        <v>1540.5</v>
      </c>
      <c r="CH132" s="12">
        <f t="shared" si="144"/>
        <v>1540.5</v>
      </c>
      <c r="CI132" s="12">
        <f t="shared" si="145"/>
        <v>1574.2349999999997</v>
      </c>
      <c r="CJ132" s="12">
        <f t="shared" si="146"/>
        <v>1564.1437499999997</v>
      </c>
      <c r="CK132" s="12">
        <f t="shared" si="147"/>
        <v>6219.3787500000017</v>
      </c>
      <c r="CL132" s="12">
        <f t="shared" si="148"/>
        <v>1675.1474999999998</v>
      </c>
      <c r="CM132" s="12">
        <f t="shared" si="149"/>
        <v>1725.4019249999999</v>
      </c>
      <c r="CN132" s="12">
        <f t="shared" si="150"/>
        <v>1704.6139499999999</v>
      </c>
      <c r="CO132" s="12">
        <f t="shared" si="151"/>
        <v>1694.2199624999998</v>
      </c>
      <c r="CP132" s="12">
        <f t="shared" si="152"/>
        <v>6799.3833374999995</v>
      </c>
      <c r="CQ132" s="12">
        <f t="shared" si="153"/>
        <v>1735.6949999999997</v>
      </c>
      <c r="CR132" s="12">
        <f t="shared" si="154"/>
        <v>1761.730425</v>
      </c>
      <c r="CS132" s="12">
        <f t="shared" si="155"/>
        <v>1741.2451874999999</v>
      </c>
      <c r="CT132" s="12">
        <f t="shared" si="156"/>
        <v>1754.0826029999998</v>
      </c>
      <c r="CU132" s="12">
        <f t="shared" si="157"/>
        <v>6992.7532154999999</v>
      </c>
      <c r="CV132" s="12">
        <f t="shared" si="158"/>
        <v>1735.6949999999997</v>
      </c>
      <c r="CW132" s="12">
        <f t="shared" si="159"/>
        <v>1761.730425</v>
      </c>
      <c r="CX132" s="12">
        <f t="shared" si="160"/>
        <v>1949.5117687499996</v>
      </c>
      <c r="CY132" s="12">
        <f t="shared" si="161"/>
        <v>1961.6663429999999</v>
      </c>
      <c r="CZ132" s="12">
        <f t="shared" si="162"/>
        <v>7408.6035367499999</v>
      </c>
      <c r="DA132" s="12">
        <f t="shared" si="163"/>
        <v>1735.6949999999997</v>
      </c>
      <c r="DB132" s="12">
        <f t="shared" si="164"/>
        <v>1761.730425</v>
      </c>
      <c r="DC132" s="12">
        <f t="shared" si="165"/>
        <v>1949.5117687499996</v>
      </c>
      <c r="DD132" s="12">
        <f t="shared" si="166"/>
        <v>1961.6663429999999</v>
      </c>
      <c r="DE132" s="12">
        <f t="shared" si="167"/>
        <v>7408.6035367499999</v>
      </c>
      <c r="DF132" s="12">
        <f t="shared" si="168"/>
        <v>2104.8311126115</v>
      </c>
      <c r="DG132" s="12">
        <f t="shared" si="169"/>
        <v>2104.8311126115</v>
      </c>
      <c r="DH132" s="12">
        <f t="shared" si="170"/>
        <v>2309.3709709737714</v>
      </c>
      <c r="DI132" s="12">
        <f t="shared" si="171"/>
        <v>2238.2222299665636</v>
      </c>
      <c r="DJ132" s="12">
        <f t="shared" si="172"/>
        <v>8757.2554261633341</v>
      </c>
      <c r="DK132" s="12">
        <f>SUM(M132:CHOOSE(YTD,M132,N132,O132,P132,Q132,R132,S132,T132,U132,V132,W132,X132))</f>
        <v>1540.5</v>
      </c>
      <c r="DL132" s="12">
        <f>SUM(Y132:CHOOSE(YTD,Y132,Z132,AA132,AB132,AC132,AD132,AE132,AF132,AG132,AH132,AI132,AJ132))</f>
        <v>1675.1474999999998</v>
      </c>
      <c r="DM132" s="12">
        <f>SUM(AK132:CHOOSE(YTD,AK132,AL132,AM132,AN132,AO132,AP132,AQ132,AR132,AS132,AT132,AU132,AV132))</f>
        <v>1735.6949999999997</v>
      </c>
      <c r="DN132" s="12">
        <f>SUM(AW132:CHOOSE(YTD,AW132,AX132,AY132,AZ132,BA132,BB132,BC132,BD132,BE132,BF132,BG132,BH132))</f>
        <v>1735.6949999999997</v>
      </c>
      <c r="DO132" s="12">
        <f>SUM(BI132:CHOOSE(YTD,BI132,BJ132,BK132,BL132,BM132,BN132,BO132,BP132,BQ132,BR132,BS132,BT132))</f>
        <v>1735.6949999999997</v>
      </c>
      <c r="DP132" s="12">
        <f>SUM(BU132:CHOOSE(YTD,BU132,BV132,BW132,BX132,BY132,BZ132,CA132,CB132,CC132,CD132,CE132,CF132))</f>
        <v>2104.8311126115</v>
      </c>
    </row>
    <row r="133" spans="1:120" x14ac:dyDescent="0.15">
      <c r="A133" s="12" t="str">
        <f t="shared" si="114"/>
        <v>Discount 2</v>
      </c>
      <c r="B133" s="12" t="str">
        <f t="shared" ref="B133:K133" si="174">B83</f>
        <v>SKU32</v>
      </c>
      <c r="C133" s="12" t="str">
        <f t="shared" si="174"/>
        <v>SKUName32</v>
      </c>
      <c r="D133" s="12" t="str">
        <f t="shared" si="174"/>
        <v>Brand 8</v>
      </c>
      <c r="E133" s="12" t="str">
        <f t="shared" si="174"/>
        <v>Segment 2</v>
      </c>
      <c r="F133" s="12" t="str">
        <f t="shared" si="174"/>
        <v>Business Unit 1</v>
      </c>
      <c r="G133" s="12">
        <f t="shared" si="174"/>
        <v>0</v>
      </c>
      <c r="H133" s="12">
        <f t="shared" si="174"/>
        <v>0</v>
      </c>
      <c r="I133" s="12">
        <f t="shared" si="174"/>
        <v>0</v>
      </c>
      <c r="J133" s="12">
        <f t="shared" si="174"/>
        <v>0</v>
      </c>
      <c r="K133" s="12">
        <f t="shared" si="174"/>
        <v>0</v>
      </c>
      <c r="M133" s="12">
        <f>M33*'Discount 2'!L33</f>
        <v>150.15</v>
      </c>
      <c r="N133" s="12">
        <f>N33*'Discount 2'!M33</f>
        <v>150.15</v>
      </c>
      <c r="O133" s="12">
        <f>O33*'Discount 2'!N33</f>
        <v>150.15</v>
      </c>
      <c r="P133" s="12">
        <f>P33*'Discount 2'!O33</f>
        <v>150.15</v>
      </c>
      <c r="Q133" s="12">
        <f>Q33*'Discount 2'!P33</f>
        <v>150.15</v>
      </c>
      <c r="R133" s="12">
        <f>R33*'Discount 2'!Q33</f>
        <v>150.15</v>
      </c>
      <c r="S133" s="12">
        <f>S33*'Discount 2'!R33</f>
        <v>155.40525000000002</v>
      </c>
      <c r="T133" s="12">
        <f>T33*'Discount 2'!S33</f>
        <v>152.14500000000001</v>
      </c>
      <c r="U133" s="12">
        <f>U33*'Discount 2'!T33</f>
        <v>152.14500000000001</v>
      </c>
      <c r="V133" s="12">
        <f>V33*'Discount 2'!U33</f>
        <v>152.14500000000001</v>
      </c>
      <c r="W133" s="12">
        <f>W33*'Discount 2'!V33</f>
        <v>152.14500000000001</v>
      </c>
      <c r="X133" s="12">
        <f>X33*'Discount 2'!W33</f>
        <v>152.14500000000001</v>
      </c>
      <c r="Y133" s="12">
        <f>Y33*'Discount 2'!X33</f>
        <v>163.01250000000002</v>
      </c>
      <c r="Z133" s="12">
        <f>Z33*'Discount 2'!Y33</f>
        <v>163.01250000000002</v>
      </c>
      <c r="AA133" s="12">
        <f>AA33*'Discount 2'!Z33</f>
        <v>163.01250000000002</v>
      </c>
      <c r="AB133" s="12">
        <f>AB33*'Discount 2'!AA33</f>
        <v>167.90287499999999</v>
      </c>
      <c r="AC133" s="12">
        <f>AC33*'Discount 2'!AB33</f>
        <v>167.90287499999999</v>
      </c>
      <c r="AD133" s="12">
        <f>AD33*'Discount 2'!AC33</f>
        <v>167.90287499999999</v>
      </c>
      <c r="AE133" s="12">
        <f>AE33*'Discount 2'!AD33</f>
        <v>167.90287499999999</v>
      </c>
      <c r="AF133" s="12">
        <f>AF33*'Discount 2'!AE33</f>
        <v>164.54481750000002</v>
      </c>
      <c r="AG133" s="12">
        <f>AG33*'Discount 2'!AF33</f>
        <v>164.54481750000002</v>
      </c>
      <c r="AH133" s="12">
        <f>AH33*'Discount 2'!AG33</f>
        <v>164.54481750000002</v>
      </c>
      <c r="AI133" s="12">
        <f>AI33*'Discount 2'!AH33</f>
        <v>164.54481750000002</v>
      </c>
      <c r="AJ133" s="12">
        <f>AJ33*'Discount 2'!AI33</f>
        <v>164.54481750000002</v>
      </c>
      <c r="AK133" s="12">
        <f>AK33*'Discount 2'!AJ33</f>
        <v>169.53300000000002</v>
      </c>
      <c r="AL133" s="12">
        <f>AL33*'Discount 2'!AK33</f>
        <v>169.53300000000002</v>
      </c>
      <c r="AM133" s="12">
        <f>AM33*'Discount 2'!AL33</f>
        <v>169.53300000000002</v>
      </c>
      <c r="AN133" s="12">
        <f>AN33*'Discount 2'!AM33</f>
        <v>172.07599500000001</v>
      </c>
      <c r="AO133" s="12">
        <f>AO33*'Discount 2'!AN33</f>
        <v>172.07599500000001</v>
      </c>
      <c r="AP133" s="12">
        <f>AP33*'Discount 2'!AO33</f>
        <v>172.07599500000001</v>
      </c>
      <c r="AQ133" s="12">
        <f>AQ33*'Discount 2'!AP33</f>
        <v>172.07599500000001</v>
      </c>
      <c r="AR133" s="12">
        <f>AR33*'Discount 2'!AQ33</f>
        <v>168.76684124999997</v>
      </c>
      <c r="AS133" s="12">
        <f>AS33*'Discount 2'!AR33</f>
        <v>168.76684124999997</v>
      </c>
      <c r="AT133" s="12">
        <f>AT33*'Discount 2'!AS33</f>
        <v>168.76684124999997</v>
      </c>
      <c r="AU133" s="12">
        <f>AU33*'Discount 2'!AT33</f>
        <v>172.14217807499998</v>
      </c>
      <c r="AV133" s="12">
        <f>AV33*'Discount 2'!AU33</f>
        <v>172.14217807499998</v>
      </c>
      <c r="AW133" s="12">
        <f>AW33*'Discount 2'!AV33</f>
        <v>169.53300000000002</v>
      </c>
      <c r="AX133" s="12">
        <f>AX33*'Discount 2'!AW33</f>
        <v>169.53300000000002</v>
      </c>
      <c r="AY133" s="12">
        <f>AY33*'Discount 2'!AX33</f>
        <v>169.53300000000002</v>
      </c>
      <c r="AZ133" s="12">
        <f>AZ33*'Discount 2'!AY33</f>
        <v>172.07599500000001</v>
      </c>
      <c r="BA133" s="12">
        <f>BA33*'Discount 2'!AZ33</f>
        <v>172.07599500000001</v>
      </c>
      <c r="BB133" s="12">
        <f>BB33*'Discount 2'!BA33</f>
        <v>172.07599500000001</v>
      </c>
      <c r="BC133" s="12">
        <f>BC33*'Discount 2'!BB33</f>
        <v>193.03396874999999</v>
      </c>
      <c r="BD133" s="12">
        <f>BD33*'Discount 2'!BC33</f>
        <v>188.62176374999999</v>
      </c>
      <c r="BE133" s="12">
        <f>BE33*'Discount 2'!BD33</f>
        <v>188.62176374999999</v>
      </c>
      <c r="BF133" s="12">
        <f>BF33*'Discount 2'!BE33</f>
        <v>188.62176374999999</v>
      </c>
      <c r="BG133" s="12">
        <f>BG33*'Discount 2'!BF33</f>
        <v>192.39419902499998</v>
      </c>
      <c r="BH133" s="12">
        <f>BH33*'Discount 2'!BG33</f>
        <v>192.39419902499998</v>
      </c>
      <c r="BI133" s="12">
        <f>BI33*'Discount 2'!BH33</f>
        <v>169.53300000000002</v>
      </c>
      <c r="BJ133" s="12">
        <f>BJ33*'Discount 2'!BI33</f>
        <v>169.53300000000002</v>
      </c>
      <c r="BK133" s="12">
        <f>BK33*'Discount 2'!BJ33</f>
        <v>169.53300000000002</v>
      </c>
      <c r="BL133" s="12">
        <f>BL33*'Discount 2'!BK33</f>
        <v>172.07599500000001</v>
      </c>
      <c r="BM133" s="12">
        <f>BM33*'Discount 2'!BL33</f>
        <v>172.07599500000001</v>
      </c>
      <c r="BN133" s="12">
        <f>BN33*'Discount 2'!BM33</f>
        <v>172.07599500000001</v>
      </c>
      <c r="BO133" s="12">
        <f>BO33*'Discount 2'!BN33</f>
        <v>193.03396874999999</v>
      </c>
      <c r="BP133" s="12">
        <f>BP33*'Discount 2'!BO33</f>
        <v>188.62176374999999</v>
      </c>
      <c r="BQ133" s="12">
        <f>BQ33*'Discount 2'!BP33</f>
        <v>188.62176374999999</v>
      </c>
      <c r="BR133" s="12">
        <f>BR33*'Discount 2'!BQ33</f>
        <v>188.62176374999999</v>
      </c>
      <c r="BS133" s="12">
        <f>BS33*'Discount 2'!BR33</f>
        <v>192.39419902499998</v>
      </c>
      <c r="BT133" s="12">
        <f>BT33*'Discount 2'!BS33</f>
        <v>192.39419902499998</v>
      </c>
      <c r="BU133" s="12">
        <f>BU33*'Discount 2'!BT33</f>
        <v>205.76728352564999</v>
      </c>
      <c r="BV133" s="12">
        <f>BV33*'Discount 2'!BU33</f>
        <v>205.76728352564999</v>
      </c>
      <c r="BW133" s="12">
        <f>BW33*'Discount 2'!BV33</f>
        <v>205.76728352564999</v>
      </c>
      <c r="BX133" s="12">
        <f>BX33*'Discount 2'!BW33</f>
        <v>205.76728352564999</v>
      </c>
      <c r="BY133" s="12">
        <f>BY33*'Discount 2'!BX33</f>
        <v>205.76728352564999</v>
      </c>
      <c r="BZ133" s="12">
        <f>BZ33*'Discount 2'!BY33</f>
        <v>205.76728352564999</v>
      </c>
      <c r="CA133" s="12">
        <f>CA33*'Discount 2'!BZ33</f>
        <v>231.07555903949998</v>
      </c>
      <c r="CB133" s="12">
        <f>CB33*'Discount 2'!CA33</f>
        <v>225.57376001475001</v>
      </c>
      <c r="CC133" s="12">
        <f>CC33*'Discount 2'!CB33</f>
        <v>217.67867841423373</v>
      </c>
      <c r="CD133" s="12">
        <f>CD33*'Discount 2'!CC33</f>
        <v>217.67867841423373</v>
      </c>
      <c r="CE133" s="12">
        <f>CE33*'Discount 2'!CD33</f>
        <v>217.67867841423373</v>
      </c>
      <c r="CF133" s="12">
        <f>CF33*'Discount 2'!CE33</f>
        <v>217.67867841423373</v>
      </c>
      <c r="CG133" s="12">
        <f t="shared" si="143"/>
        <v>450.45000000000005</v>
      </c>
      <c r="CH133" s="12">
        <f t="shared" si="144"/>
        <v>450.45000000000005</v>
      </c>
      <c r="CI133" s="12">
        <f t="shared" si="145"/>
        <v>459.69524999999999</v>
      </c>
      <c r="CJ133" s="12">
        <f t="shared" si="146"/>
        <v>456.43500000000006</v>
      </c>
      <c r="CK133" s="12">
        <f t="shared" si="147"/>
        <v>1817.0302499999998</v>
      </c>
      <c r="CL133" s="12">
        <f t="shared" si="148"/>
        <v>489.03750000000002</v>
      </c>
      <c r="CM133" s="12">
        <f t="shared" si="149"/>
        <v>503.70862499999998</v>
      </c>
      <c r="CN133" s="12">
        <f t="shared" si="150"/>
        <v>496.99251000000004</v>
      </c>
      <c r="CO133" s="12">
        <f t="shared" si="151"/>
        <v>493.63445250000007</v>
      </c>
      <c r="CP133" s="12">
        <f t="shared" si="152"/>
        <v>1983.3730875000006</v>
      </c>
      <c r="CQ133" s="12">
        <f t="shared" si="153"/>
        <v>508.59900000000005</v>
      </c>
      <c r="CR133" s="12">
        <f t="shared" si="154"/>
        <v>516.22798499999999</v>
      </c>
      <c r="CS133" s="12">
        <f t="shared" si="155"/>
        <v>509.60967749999998</v>
      </c>
      <c r="CT133" s="12">
        <f t="shared" si="156"/>
        <v>513.05119739999986</v>
      </c>
      <c r="CU133" s="12">
        <f t="shared" si="157"/>
        <v>2047.4878598999999</v>
      </c>
      <c r="CV133" s="12">
        <f t="shared" si="158"/>
        <v>508.59900000000005</v>
      </c>
      <c r="CW133" s="12">
        <f t="shared" si="159"/>
        <v>516.22798499999999</v>
      </c>
      <c r="CX133" s="12">
        <f t="shared" si="160"/>
        <v>570.27749625000001</v>
      </c>
      <c r="CY133" s="12">
        <f t="shared" si="161"/>
        <v>573.41016179999997</v>
      </c>
      <c r="CZ133" s="12">
        <f t="shared" si="162"/>
        <v>2168.5146430499999</v>
      </c>
      <c r="DA133" s="12">
        <f t="shared" si="163"/>
        <v>508.59900000000005</v>
      </c>
      <c r="DB133" s="12">
        <f t="shared" si="164"/>
        <v>516.22798499999999</v>
      </c>
      <c r="DC133" s="12">
        <f t="shared" si="165"/>
        <v>570.27749625000001</v>
      </c>
      <c r="DD133" s="12">
        <f t="shared" si="166"/>
        <v>573.41016179999997</v>
      </c>
      <c r="DE133" s="12">
        <f t="shared" si="167"/>
        <v>2168.5146430499999</v>
      </c>
      <c r="DF133" s="12">
        <f t="shared" si="168"/>
        <v>617.30185057694996</v>
      </c>
      <c r="DG133" s="12">
        <f t="shared" si="169"/>
        <v>617.30185057694996</v>
      </c>
      <c r="DH133" s="12">
        <f t="shared" si="170"/>
        <v>674.32799746848377</v>
      </c>
      <c r="DI133" s="12">
        <f t="shared" si="171"/>
        <v>653.03603524270125</v>
      </c>
      <c r="DJ133" s="12">
        <f t="shared" si="172"/>
        <v>2561.9677338650845</v>
      </c>
      <c r="DK133" s="12">
        <f>SUM(M133:CHOOSE(YTD,M133,N133,O133,P133,Q133,R133,S133,T133,U133,V133,W133,X133))</f>
        <v>450.45000000000005</v>
      </c>
      <c r="DL133" s="12">
        <f>SUM(Y133:CHOOSE(YTD,Y133,Z133,AA133,AB133,AC133,AD133,AE133,AF133,AG133,AH133,AI133,AJ133))</f>
        <v>489.03750000000002</v>
      </c>
      <c r="DM133" s="12">
        <f>SUM(AK133:CHOOSE(YTD,AK133,AL133,AM133,AN133,AO133,AP133,AQ133,AR133,AS133,AT133,AU133,AV133))</f>
        <v>508.59900000000005</v>
      </c>
      <c r="DN133" s="12">
        <f>SUM(AW133:CHOOSE(YTD,AW133,AX133,AY133,AZ133,BA133,BB133,BC133,BD133,BE133,BF133,BG133,BH133))</f>
        <v>508.59900000000005</v>
      </c>
      <c r="DO133" s="12">
        <f>SUM(BI133:CHOOSE(YTD,BI133,BJ133,BK133,BL133,BM133,BN133,BO133,BP133,BQ133,BR133,BS133,BT133))</f>
        <v>508.59900000000005</v>
      </c>
      <c r="DP133" s="12">
        <f>SUM(BU133:CHOOSE(YTD,BU133,BV133,BW133,BX133,BY133,BZ133,CA133,CB133,CC133,CD133,CE133,CF133))</f>
        <v>617.30185057694996</v>
      </c>
    </row>
    <row r="134" spans="1:120" x14ac:dyDescent="0.15">
      <c r="A134" s="12" t="str">
        <f t="shared" si="114"/>
        <v>Discount 2</v>
      </c>
      <c r="B134" s="12" t="str">
        <f t="shared" ref="B134:K134" si="175">B84</f>
        <v>SKU33</v>
      </c>
      <c r="C134" s="12" t="str">
        <f t="shared" si="175"/>
        <v>SKUName33</v>
      </c>
      <c r="D134" s="12" t="str">
        <f t="shared" si="175"/>
        <v>Brand 8</v>
      </c>
      <c r="E134" s="12" t="str">
        <f t="shared" si="175"/>
        <v>Segment 2</v>
      </c>
      <c r="F134" s="12" t="str">
        <f t="shared" si="175"/>
        <v>Business Unit 1</v>
      </c>
      <c r="G134" s="12">
        <f t="shared" si="175"/>
        <v>0</v>
      </c>
      <c r="H134" s="12">
        <f t="shared" si="175"/>
        <v>0</v>
      </c>
      <c r="I134" s="12">
        <f t="shared" si="175"/>
        <v>0</v>
      </c>
      <c r="J134" s="12">
        <f t="shared" si="175"/>
        <v>0</v>
      </c>
      <c r="K134" s="12">
        <f t="shared" si="175"/>
        <v>0</v>
      </c>
      <c r="M134" s="12">
        <f>M34*'Discount 2'!L34</f>
        <v>172.20000000000002</v>
      </c>
      <c r="N134" s="12">
        <f>N34*'Discount 2'!M34</f>
        <v>172.20000000000002</v>
      </c>
      <c r="O134" s="12">
        <f>O34*'Discount 2'!N34</f>
        <v>172.20000000000002</v>
      </c>
      <c r="P134" s="12">
        <f>P34*'Discount 2'!O34</f>
        <v>172.20000000000002</v>
      </c>
      <c r="Q134" s="12">
        <f>Q34*'Discount 2'!P34</f>
        <v>172.20000000000002</v>
      </c>
      <c r="R134" s="12">
        <f>R34*'Discount 2'!Q34</f>
        <v>172.20000000000002</v>
      </c>
      <c r="S134" s="12">
        <f>S34*'Discount 2'!R34</f>
        <v>178.22699999999998</v>
      </c>
      <c r="T134" s="12">
        <f>T34*'Discount 2'!S34</f>
        <v>175.32899999999998</v>
      </c>
      <c r="U134" s="12">
        <f>U34*'Discount 2'!T34</f>
        <v>175.32899999999998</v>
      </c>
      <c r="V134" s="12">
        <f>V34*'Discount 2'!U34</f>
        <v>175.32899999999998</v>
      </c>
      <c r="W134" s="12">
        <f>W34*'Discount 2'!V34</f>
        <v>175.32899999999998</v>
      </c>
      <c r="X134" s="12">
        <f>X34*'Discount 2'!W34</f>
        <v>175.32899999999998</v>
      </c>
      <c r="Y134" s="12">
        <f>Y34*'Discount 2'!X34</f>
        <v>186.92099999999999</v>
      </c>
      <c r="Z134" s="12">
        <f>Z34*'Discount 2'!Y34</f>
        <v>186.92099999999999</v>
      </c>
      <c r="AA134" s="12">
        <f>AA34*'Discount 2'!Z34</f>
        <v>186.92099999999999</v>
      </c>
      <c r="AB134" s="12">
        <f>AB34*'Discount 2'!AA34</f>
        <v>192.52863000000002</v>
      </c>
      <c r="AC134" s="12">
        <f>AC34*'Discount 2'!AB34</f>
        <v>192.52863000000002</v>
      </c>
      <c r="AD134" s="12">
        <f>AD34*'Discount 2'!AC34</f>
        <v>192.52863000000002</v>
      </c>
      <c r="AE134" s="12">
        <f>AE34*'Discount 2'!AD34</f>
        <v>192.52863000000002</v>
      </c>
      <c r="AF134" s="12">
        <f>AF34*'Discount 2'!AE34</f>
        <v>189.54369</v>
      </c>
      <c r="AG134" s="12">
        <f>AG34*'Discount 2'!AF34</f>
        <v>189.54369</v>
      </c>
      <c r="AH134" s="12">
        <f>AH34*'Discount 2'!AG34</f>
        <v>189.54369</v>
      </c>
      <c r="AI134" s="12">
        <f>AI34*'Discount 2'!AH34</f>
        <v>189.54369</v>
      </c>
      <c r="AJ134" s="12">
        <f>AJ34*'Discount 2'!AI34</f>
        <v>189.54369</v>
      </c>
      <c r="AK134" s="12">
        <f>AK34*'Discount 2'!AJ34</f>
        <v>194.166</v>
      </c>
      <c r="AL134" s="12">
        <f>AL34*'Discount 2'!AK34</f>
        <v>194.166</v>
      </c>
      <c r="AM134" s="12">
        <f>AM34*'Discount 2'!AL34</f>
        <v>194.166</v>
      </c>
      <c r="AN134" s="12">
        <f>AN34*'Discount 2'!AM34</f>
        <v>197.07848999999996</v>
      </c>
      <c r="AO134" s="12">
        <f>AO34*'Discount 2'!AN34</f>
        <v>197.07848999999996</v>
      </c>
      <c r="AP134" s="12">
        <f>AP34*'Discount 2'!AO34</f>
        <v>197.07848999999996</v>
      </c>
      <c r="AQ134" s="12">
        <f>AQ34*'Discount 2'!AP34</f>
        <v>197.07848999999996</v>
      </c>
      <c r="AR134" s="12">
        <f>AR34*'Discount 2'!AQ34</f>
        <v>194.13701999999998</v>
      </c>
      <c r="AS134" s="12">
        <f>AS34*'Discount 2'!AR34</f>
        <v>194.13701999999998</v>
      </c>
      <c r="AT134" s="12">
        <f>AT34*'Discount 2'!AS34</f>
        <v>194.13701999999998</v>
      </c>
      <c r="AU134" s="12">
        <f>AU34*'Discount 2'!AT34</f>
        <v>198.01976039999997</v>
      </c>
      <c r="AV134" s="12">
        <f>AV34*'Discount 2'!AU34</f>
        <v>198.01976039999997</v>
      </c>
      <c r="AW134" s="12">
        <f>AW34*'Discount 2'!AV34</f>
        <v>194.166</v>
      </c>
      <c r="AX134" s="12">
        <f>AX34*'Discount 2'!AW34</f>
        <v>194.166</v>
      </c>
      <c r="AY134" s="12">
        <f>AY34*'Discount 2'!AX34</f>
        <v>194.166</v>
      </c>
      <c r="AZ134" s="12">
        <f>AZ34*'Discount 2'!AY34</f>
        <v>197.07848999999996</v>
      </c>
      <c r="BA134" s="12">
        <f>BA34*'Discount 2'!AZ34</f>
        <v>197.07848999999996</v>
      </c>
      <c r="BB134" s="12">
        <f>BB34*'Discount 2'!BA34</f>
        <v>197.07848999999996</v>
      </c>
      <c r="BC134" s="12">
        <f>BC34*'Discount 2'!BB34</f>
        <v>220.61024999999995</v>
      </c>
      <c r="BD134" s="12">
        <f>BD34*'Discount 2'!BC34</f>
        <v>217.66877999999994</v>
      </c>
      <c r="BE134" s="12">
        <f>BE34*'Discount 2'!BD34</f>
        <v>217.66877999999994</v>
      </c>
      <c r="BF134" s="12">
        <f>BF34*'Discount 2'!BE34</f>
        <v>217.66877999999994</v>
      </c>
      <c r="BG134" s="12">
        <f>BG34*'Discount 2'!BF34</f>
        <v>222.02215559999996</v>
      </c>
      <c r="BH134" s="12">
        <f>BH34*'Discount 2'!BG34</f>
        <v>222.02215559999996</v>
      </c>
      <c r="BI134" s="12">
        <f>BI34*'Discount 2'!BH34</f>
        <v>194.166</v>
      </c>
      <c r="BJ134" s="12">
        <f>BJ34*'Discount 2'!BI34</f>
        <v>194.166</v>
      </c>
      <c r="BK134" s="12">
        <f>BK34*'Discount 2'!BJ34</f>
        <v>194.166</v>
      </c>
      <c r="BL134" s="12">
        <f>BL34*'Discount 2'!BK34</f>
        <v>197.07848999999996</v>
      </c>
      <c r="BM134" s="12">
        <f>BM34*'Discount 2'!BL34</f>
        <v>197.07848999999996</v>
      </c>
      <c r="BN134" s="12">
        <f>BN34*'Discount 2'!BM34</f>
        <v>197.07848999999996</v>
      </c>
      <c r="BO134" s="12">
        <f>BO34*'Discount 2'!BN34</f>
        <v>220.61024999999995</v>
      </c>
      <c r="BP134" s="12">
        <f>BP34*'Discount 2'!BO34</f>
        <v>217.66877999999994</v>
      </c>
      <c r="BQ134" s="12">
        <f>BQ34*'Discount 2'!BP34</f>
        <v>217.66877999999994</v>
      </c>
      <c r="BR134" s="12">
        <f>BR34*'Discount 2'!BQ34</f>
        <v>217.66877999999994</v>
      </c>
      <c r="BS134" s="12">
        <f>BS34*'Discount 2'!BR34</f>
        <v>222.02215559999996</v>
      </c>
      <c r="BT134" s="12">
        <f>BT34*'Discount 2'!BS34</f>
        <v>222.02215559999996</v>
      </c>
      <c r="BU134" s="12">
        <f>BU34*'Discount 2'!BT34</f>
        <v>236.21057146259997</v>
      </c>
      <c r="BV134" s="12">
        <f>BV34*'Discount 2'!BU34</f>
        <v>236.21057146259997</v>
      </c>
      <c r="BW134" s="12">
        <f>BW34*'Discount 2'!BV34</f>
        <v>236.21057146259997</v>
      </c>
      <c r="BX134" s="12">
        <f>BX34*'Discount 2'!BW34</f>
        <v>236.21057146259997</v>
      </c>
      <c r="BY134" s="12">
        <f>BY34*'Discount 2'!BX34</f>
        <v>236.21057146259997</v>
      </c>
      <c r="BZ134" s="12">
        <f>BZ34*'Discount 2'!BY34</f>
        <v>236.21057146259997</v>
      </c>
      <c r="CA134" s="12">
        <f>CA34*'Discount 2'!BZ34</f>
        <v>264.08635318799992</v>
      </c>
      <c r="CB134" s="12">
        <f>CB34*'Discount 2'!CA34</f>
        <v>261.15206037479993</v>
      </c>
      <c r="CC134" s="12">
        <f>CC34*'Discount 2'!CB34</f>
        <v>252.01173826168193</v>
      </c>
      <c r="CD134" s="12">
        <f>CD34*'Discount 2'!CC34</f>
        <v>252.01173826168193</v>
      </c>
      <c r="CE134" s="12">
        <f>CE34*'Discount 2'!CD34</f>
        <v>252.01173826168193</v>
      </c>
      <c r="CF134" s="12">
        <f>CF34*'Discount 2'!CE34</f>
        <v>252.01173826168193</v>
      </c>
      <c r="CG134" s="12">
        <f t="shared" si="143"/>
        <v>516.6</v>
      </c>
      <c r="CH134" s="12">
        <f t="shared" si="144"/>
        <v>516.6</v>
      </c>
      <c r="CI134" s="12">
        <f t="shared" si="145"/>
        <v>528.88499999999988</v>
      </c>
      <c r="CJ134" s="12">
        <f t="shared" si="146"/>
        <v>525.98699999999997</v>
      </c>
      <c r="CK134" s="12">
        <f t="shared" si="147"/>
        <v>2088.0720000000001</v>
      </c>
      <c r="CL134" s="12">
        <f t="shared" si="148"/>
        <v>560.76299999999992</v>
      </c>
      <c r="CM134" s="12">
        <f t="shared" si="149"/>
        <v>577.58589000000006</v>
      </c>
      <c r="CN134" s="12">
        <f t="shared" si="150"/>
        <v>571.61600999999996</v>
      </c>
      <c r="CO134" s="12">
        <f t="shared" si="151"/>
        <v>568.63107000000002</v>
      </c>
      <c r="CP134" s="12">
        <f t="shared" si="152"/>
        <v>2278.5959699999999</v>
      </c>
      <c r="CQ134" s="12">
        <f t="shared" si="153"/>
        <v>582.49800000000005</v>
      </c>
      <c r="CR134" s="12">
        <f t="shared" si="154"/>
        <v>591.23546999999985</v>
      </c>
      <c r="CS134" s="12">
        <f t="shared" si="155"/>
        <v>585.35252999999989</v>
      </c>
      <c r="CT134" s="12">
        <f t="shared" si="156"/>
        <v>590.17654079999988</v>
      </c>
      <c r="CU134" s="12">
        <f t="shared" si="157"/>
        <v>2349.2625407999994</v>
      </c>
      <c r="CV134" s="12">
        <f t="shared" si="158"/>
        <v>582.49800000000005</v>
      </c>
      <c r="CW134" s="12">
        <f t="shared" si="159"/>
        <v>591.23546999999985</v>
      </c>
      <c r="CX134" s="12">
        <f t="shared" si="160"/>
        <v>655.94780999999989</v>
      </c>
      <c r="CY134" s="12">
        <f t="shared" si="161"/>
        <v>661.71309119999978</v>
      </c>
      <c r="CZ134" s="12">
        <f t="shared" si="162"/>
        <v>2491.3943712</v>
      </c>
      <c r="DA134" s="12">
        <f t="shared" si="163"/>
        <v>582.49800000000005</v>
      </c>
      <c r="DB134" s="12">
        <f t="shared" si="164"/>
        <v>591.23546999999985</v>
      </c>
      <c r="DC134" s="12">
        <f t="shared" si="165"/>
        <v>655.94780999999989</v>
      </c>
      <c r="DD134" s="12">
        <f t="shared" si="166"/>
        <v>661.71309119999978</v>
      </c>
      <c r="DE134" s="12">
        <f t="shared" si="167"/>
        <v>2491.3943712</v>
      </c>
      <c r="DF134" s="12">
        <f t="shared" si="168"/>
        <v>708.63171438779989</v>
      </c>
      <c r="DG134" s="12">
        <f t="shared" si="169"/>
        <v>708.63171438779989</v>
      </c>
      <c r="DH134" s="12">
        <f t="shared" si="170"/>
        <v>777.2501518244818</v>
      </c>
      <c r="DI134" s="12">
        <f t="shared" si="171"/>
        <v>756.03521478504581</v>
      </c>
      <c r="DJ134" s="12">
        <f t="shared" si="172"/>
        <v>2950.5487953851271</v>
      </c>
      <c r="DK134" s="12">
        <f>SUM(M134:CHOOSE(YTD,M134,N134,O134,P134,Q134,R134,S134,T134,U134,V134,W134,X134))</f>
        <v>516.6</v>
      </c>
      <c r="DL134" s="12">
        <f>SUM(Y134:CHOOSE(YTD,Y134,Z134,AA134,AB134,AC134,AD134,AE134,AF134,AG134,AH134,AI134,AJ134))</f>
        <v>560.76299999999992</v>
      </c>
      <c r="DM134" s="12">
        <f>SUM(AK134:CHOOSE(YTD,AK134,AL134,AM134,AN134,AO134,AP134,AQ134,AR134,AS134,AT134,AU134,AV134))</f>
        <v>582.49800000000005</v>
      </c>
      <c r="DN134" s="12">
        <f>SUM(AW134:CHOOSE(YTD,AW134,AX134,AY134,AZ134,BA134,BB134,BC134,BD134,BE134,BF134,BG134,BH134))</f>
        <v>582.49800000000005</v>
      </c>
      <c r="DO134" s="12">
        <f>SUM(BI134:CHOOSE(YTD,BI134,BJ134,BK134,BL134,BM134,BN134,BO134,BP134,BQ134,BR134,BS134,BT134))</f>
        <v>582.49800000000005</v>
      </c>
      <c r="DP134" s="12">
        <f>SUM(BU134:CHOOSE(YTD,BU134,BV134,BW134,BX134,BY134,BZ134,CA134,CB134,CC134,CD134,CE134,CF134))</f>
        <v>708.63171438779989</v>
      </c>
    </row>
    <row r="135" spans="1:120" x14ac:dyDescent="0.15">
      <c r="A135" s="12" t="str">
        <f t="shared" si="114"/>
        <v>Discount 2</v>
      </c>
      <c r="B135" s="12" t="str">
        <f t="shared" ref="B135:K135" si="176">B85</f>
        <v>SKU34</v>
      </c>
      <c r="C135" s="12" t="str">
        <f t="shared" si="176"/>
        <v>SKUName34</v>
      </c>
      <c r="D135" s="12" t="str">
        <f t="shared" si="176"/>
        <v>Brand 9</v>
      </c>
      <c r="E135" s="12" t="str">
        <f t="shared" si="176"/>
        <v>Segment 2</v>
      </c>
      <c r="F135" s="12" t="str">
        <f t="shared" si="176"/>
        <v>Business Unit 1</v>
      </c>
      <c r="G135" s="12">
        <f t="shared" si="176"/>
        <v>0</v>
      </c>
      <c r="H135" s="12">
        <f t="shared" si="176"/>
        <v>0</v>
      </c>
      <c r="I135" s="12">
        <f t="shared" si="176"/>
        <v>0</v>
      </c>
      <c r="J135" s="12">
        <f t="shared" si="176"/>
        <v>0</v>
      </c>
      <c r="K135" s="12">
        <f t="shared" si="176"/>
        <v>0</v>
      </c>
      <c r="M135" s="12">
        <f>M35*'Discount 2'!L35</f>
        <v>252</v>
      </c>
      <c r="N135" s="12">
        <f>N35*'Discount 2'!M35</f>
        <v>252</v>
      </c>
      <c r="O135" s="12">
        <f>O35*'Discount 2'!N35</f>
        <v>252</v>
      </c>
      <c r="P135" s="12">
        <f>P35*'Discount 2'!O35</f>
        <v>252</v>
      </c>
      <c r="Q135" s="12">
        <f>Q35*'Discount 2'!P35</f>
        <v>252</v>
      </c>
      <c r="R135" s="12">
        <f>R35*'Discount 2'!Q35</f>
        <v>252</v>
      </c>
      <c r="S135" s="12">
        <f>S35*'Discount 2'!R35</f>
        <v>260.82</v>
      </c>
      <c r="T135" s="12">
        <f>T35*'Discount 2'!S35</f>
        <v>255.85199999999998</v>
      </c>
      <c r="U135" s="12">
        <f>U35*'Discount 2'!T35</f>
        <v>255.85199999999998</v>
      </c>
      <c r="V135" s="12">
        <f>V35*'Discount 2'!U35</f>
        <v>255.85199999999998</v>
      </c>
      <c r="W135" s="12">
        <f>W35*'Discount 2'!V35</f>
        <v>255.85199999999998</v>
      </c>
      <c r="X135" s="12">
        <f>X35*'Discount 2'!W35</f>
        <v>255.85199999999998</v>
      </c>
      <c r="Y135" s="12">
        <f>Y35*'Discount 2'!X35</f>
        <v>273.23999999999995</v>
      </c>
      <c r="Z135" s="12">
        <f>Z35*'Discount 2'!Y35</f>
        <v>273.23999999999995</v>
      </c>
      <c r="AA135" s="12">
        <f>AA35*'Discount 2'!Z35</f>
        <v>273.23999999999995</v>
      </c>
      <c r="AB135" s="12">
        <f>AB35*'Discount 2'!AA35</f>
        <v>281.43720000000002</v>
      </c>
      <c r="AC135" s="12">
        <f>AC35*'Discount 2'!AB35</f>
        <v>281.43720000000002</v>
      </c>
      <c r="AD135" s="12">
        <f>AD35*'Discount 2'!AC35</f>
        <v>281.43720000000002</v>
      </c>
      <c r="AE135" s="12">
        <f>AE35*'Discount 2'!AD35</f>
        <v>281.43720000000002</v>
      </c>
      <c r="AF135" s="12">
        <f>AF35*'Discount 2'!AE35</f>
        <v>276.32015999999999</v>
      </c>
      <c r="AG135" s="12">
        <f>AG35*'Discount 2'!AF35</f>
        <v>276.32015999999999</v>
      </c>
      <c r="AH135" s="12">
        <f>AH35*'Discount 2'!AG35</f>
        <v>276.32015999999999</v>
      </c>
      <c r="AI135" s="12">
        <f>AI35*'Discount 2'!AH35</f>
        <v>276.32015999999999</v>
      </c>
      <c r="AJ135" s="12">
        <f>AJ35*'Discount 2'!AI35</f>
        <v>276.32015999999999</v>
      </c>
      <c r="AK135" s="12">
        <f>AK35*'Discount 2'!AJ35</f>
        <v>283.17599999999999</v>
      </c>
      <c r="AL135" s="12">
        <f>AL35*'Discount 2'!AK35</f>
        <v>283.17599999999999</v>
      </c>
      <c r="AM135" s="12">
        <f>AM35*'Discount 2'!AL35</f>
        <v>283.17599999999999</v>
      </c>
      <c r="AN135" s="12">
        <f>AN35*'Discount 2'!AM35</f>
        <v>287.42363999999992</v>
      </c>
      <c r="AO135" s="12">
        <f>AO35*'Discount 2'!AN35</f>
        <v>287.42363999999992</v>
      </c>
      <c r="AP135" s="12">
        <f>AP35*'Discount 2'!AO35</f>
        <v>287.42363999999992</v>
      </c>
      <c r="AQ135" s="12">
        <f>AQ35*'Discount 2'!AP35</f>
        <v>287.42363999999992</v>
      </c>
      <c r="AR135" s="12">
        <f>AR35*'Discount 2'!AQ35</f>
        <v>282.38111999999995</v>
      </c>
      <c r="AS135" s="12">
        <f>AS35*'Discount 2'!AR35</f>
        <v>282.38111999999995</v>
      </c>
      <c r="AT135" s="12">
        <f>AT35*'Discount 2'!AS35</f>
        <v>282.38111999999995</v>
      </c>
      <c r="AU135" s="12">
        <f>AU35*'Discount 2'!AT35</f>
        <v>288.0287424</v>
      </c>
      <c r="AV135" s="12">
        <f>AV35*'Discount 2'!AU35</f>
        <v>288.0287424</v>
      </c>
      <c r="AW135" s="12">
        <f>AW35*'Discount 2'!AV35</f>
        <v>283.17599999999999</v>
      </c>
      <c r="AX135" s="12">
        <f>AX35*'Discount 2'!AW35</f>
        <v>283.17599999999999</v>
      </c>
      <c r="AY135" s="12">
        <f>AY35*'Discount 2'!AX35</f>
        <v>283.17599999999999</v>
      </c>
      <c r="AZ135" s="12">
        <f>AZ35*'Discount 2'!AY35</f>
        <v>287.42363999999992</v>
      </c>
      <c r="BA135" s="12">
        <f>BA35*'Discount 2'!AZ35</f>
        <v>287.42363999999992</v>
      </c>
      <c r="BB135" s="12">
        <f>BB35*'Discount 2'!BA35</f>
        <v>287.42363999999992</v>
      </c>
      <c r="BC135" s="12">
        <f>BC35*'Discount 2'!BB35</f>
        <v>322.72127999999998</v>
      </c>
      <c r="BD135" s="12">
        <f>BD35*'Discount 2'!BC35</f>
        <v>315.15749999999997</v>
      </c>
      <c r="BE135" s="12">
        <f>BE35*'Discount 2'!BD35</f>
        <v>315.15749999999997</v>
      </c>
      <c r="BF135" s="12">
        <f>BF35*'Discount 2'!BE35</f>
        <v>315.15749999999997</v>
      </c>
      <c r="BG135" s="12">
        <f>BG35*'Discount 2'!BF35</f>
        <v>321.46064999999999</v>
      </c>
      <c r="BH135" s="12">
        <f>BH35*'Discount 2'!BG35</f>
        <v>321.46064999999999</v>
      </c>
      <c r="BI135" s="12">
        <f>BI35*'Discount 2'!BH35</f>
        <v>283.17599999999999</v>
      </c>
      <c r="BJ135" s="12">
        <f>BJ35*'Discount 2'!BI35</f>
        <v>283.17599999999999</v>
      </c>
      <c r="BK135" s="12">
        <f>BK35*'Discount 2'!BJ35</f>
        <v>283.17599999999999</v>
      </c>
      <c r="BL135" s="12">
        <f>BL35*'Discount 2'!BK35</f>
        <v>287.42363999999992</v>
      </c>
      <c r="BM135" s="12">
        <f>BM35*'Discount 2'!BL35</f>
        <v>287.42363999999992</v>
      </c>
      <c r="BN135" s="12">
        <f>BN35*'Discount 2'!BM35</f>
        <v>287.42363999999992</v>
      </c>
      <c r="BO135" s="12">
        <f>BO35*'Discount 2'!BN35</f>
        <v>322.72127999999998</v>
      </c>
      <c r="BP135" s="12">
        <f>BP35*'Discount 2'!BO35</f>
        <v>315.15749999999997</v>
      </c>
      <c r="BQ135" s="12">
        <f>BQ35*'Discount 2'!BP35</f>
        <v>315.15749999999997</v>
      </c>
      <c r="BR135" s="12">
        <f>BR35*'Discount 2'!BQ35</f>
        <v>315.15749999999997</v>
      </c>
      <c r="BS135" s="12">
        <f>BS35*'Discount 2'!BR35</f>
        <v>321.46064999999999</v>
      </c>
      <c r="BT135" s="12">
        <f>BT35*'Discount 2'!BS35</f>
        <v>321.46064999999999</v>
      </c>
      <c r="BU135" s="12">
        <f>BU35*'Discount 2'!BT35</f>
        <v>344.56981320719996</v>
      </c>
      <c r="BV135" s="12">
        <f>BV35*'Discount 2'!BU35</f>
        <v>344.56981320719996</v>
      </c>
      <c r="BW135" s="12">
        <f>BW35*'Discount 2'!BV35</f>
        <v>344.56981320719996</v>
      </c>
      <c r="BX135" s="12">
        <f>BX35*'Discount 2'!BW35</f>
        <v>344.56981320719996</v>
      </c>
      <c r="BY135" s="12">
        <f>BY35*'Discount 2'!BX35</f>
        <v>344.56981320719996</v>
      </c>
      <c r="BZ135" s="12">
        <f>BZ35*'Discount 2'!BY35</f>
        <v>344.56981320719996</v>
      </c>
      <c r="CA135" s="12">
        <f>CA35*'Discount 2'!BZ35</f>
        <v>387.32665134239994</v>
      </c>
      <c r="CB135" s="12">
        <f>CB35*'Discount 2'!CA35</f>
        <v>377.26621883999996</v>
      </c>
      <c r="CC135" s="12">
        <f>CC35*'Discount 2'!CB35</f>
        <v>364.06190118059993</v>
      </c>
      <c r="CD135" s="12">
        <f>CD35*'Discount 2'!CC35</f>
        <v>364.06190118059993</v>
      </c>
      <c r="CE135" s="12">
        <f>CE35*'Discount 2'!CD35</f>
        <v>364.06190118059993</v>
      </c>
      <c r="CF135" s="12">
        <f>CF35*'Discount 2'!CE35</f>
        <v>364.06190118059993</v>
      </c>
      <c r="CG135" s="12">
        <f t="shared" si="143"/>
        <v>756</v>
      </c>
      <c r="CH135" s="12">
        <f t="shared" si="144"/>
        <v>756</v>
      </c>
      <c r="CI135" s="12">
        <f t="shared" si="145"/>
        <v>772.524</v>
      </c>
      <c r="CJ135" s="12">
        <f t="shared" si="146"/>
        <v>767.55599999999993</v>
      </c>
      <c r="CK135" s="12">
        <f t="shared" si="147"/>
        <v>3052.0799999999995</v>
      </c>
      <c r="CL135" s="12">
        <f t="shared" si="148"/>
        <v>819.7199999999998</v>
      </c>
      <c r="CM135" s="12">
        <f t="shared" si="149"/>
        <v>844.3116</v>
      </c>
      <c r="CN135" s="12">
        <f t="shared" si="150"/>
        <v>834.07752000000005</v>
      </c>
      <c r="CO135" s="12">
        <f t="shared" si="151"/>
        <v>828.96047999999996</v>
      </c>
      <c r="CP135" s="12">
        <f t="shared" si="152"/>
        <v>3327.0696000000007</v>
      </c>
      <c r="CQ135" s="12">
        <f t="shared" si="153"/>
        <v>849.52800000000002</v>
      </c>
      <c r="CR135" s="12">
        <f t="shared" si="154"/>
        <v>862.27091999999971</v>
      </c>
      <c r="CS135" s="12">
        <f t="shared" si="155"/>
        <v>852.18587999999977</v>
      </c>
      <c r="CT135" s="12">
        <f t="shared" si="156"/>
        <v>858.43860479999989</v>
      </c>
      <c r="CU135" s="12">
        <f t="shared" si="157"/>
        <v>3422.4234047999994</v>
      </c>
      <c r="CV135" s="12">
        <f t="shared" si="158"/>
        <v>849.52800000000002</v>
      </c>
      <c r="CW135" s="12">
        <f t="shared" si="159"/>
        <v>862.27091999999971</v>
      </c>
      <c r="CX135" s="12">
        <f t="shared" si="160"/>
        <v>953.03628000000003</v>
      </c>
      <c r="CY135" s="12">
        <f t="shared" si="161"/>
        <v>958.0788</v>
      </c>
      <c r="CZ135" s="12">
        <f t="shared" si="162"/>
        <v>3622.9139999999993</v>
      </c>
      <c r="DA135" s="12">
        <f t="shared" si="163"/>
        <v>849.52800000000002</v>
      </c>
      <c r="DB135" s="12">
        <f t="shared" si="164"/>
        <v>862.27091999999971</v>
      </c>
      <c r="DC135" s="12">
        <f t="shared" si="165"/>
        <v>953.03628000000003</v>
      </c>
      <c r="DD135" s="12">
        <f t="shared" si="166"/>
        <v>958.0788</v>
      </c>
      <c r="DE135" s="12">
        <f t="shared" si="167"/>
        <v>3622.9139999999993</v>
      </c>
      <c r="DF135" s="12">
        <f t="shared" si="168"/>
        <v>1033.7094396215998</v>
      </c>
      <c r="DG135" s="12">
        <f t="shared" si="169"/>
        <v>1033.7094396215998</v>
      </c>
      <c r="DH135" s="12">
        <f t="shared" si="170"/>
        <v>1128.6547713629998</v>
      </c>
      <c r="DI135" s="12">
        <f t="shared" si="171"/>
        <v>1092.1857035417997</v>
      </c>
      <c r="DJ135" s="12">
        <f t="shared" si="172"/>
        <v>4288.2593541479991</v>
      </c>
      <c r="DK135" s="12">
        <f>SUM(M135:CHOOSE(YTD,M135,N135,O135,P135,Q135,R135,S135,T135,U135,V135,W135,X135))</f>
        <v>756</v>
      </c>
      <c r="DL135" s="12">
        <f>SUM(Y135:CHOOSE(YTD,Y135,Z135,AA135,AB135,AC135,AD135,AE135,AF135,AG135,AH135,AI135,AJ135))</f>
        <v>819.7199999999998</v>
      </c>
      <c r="DM135" s="12">
        <f>SUM(AK135:CHOOSE(YTD,AK135,AL135,AM135,AN135,AO135,AP135,AQ135,AR135,AS135,AT135,AU135,AV135))</f>
        <v>849.52800000000002</v>
      </c>
      <c r="DN135" s="12">
        <f>SUM(AW135:CHOOSE(YTD,AW135,AX135,AY135,AZ135,BA135,BB135,BC135,BD135,BE135,BF135,BG135,BH135))</f>
        <v>849.52800000000002</v>
      </c>
      <c r="DO135" s="12">
        <f>SUM(BI135:CHOOSE(YTD,BI135,BJ135,BK135,BL135,BM135,BN135,BO135,BP135,BQ135,BR135,BS135,BT135))</f>
        <v>849.52800000000002</v>
      </c>
      <c r="DP135" s="12">
        <f>SUM(BU135:CHOOSE(YTD,BU135,BV135,BW135,BX135,BY135,BZ135,CA135,CB135,CC135,CD135,CE135,CF135))</f>
        <v>1033.7094396215998</v>
      </c>
    </row>
    <row r="136" spans="1:120" x14ac:dyDescent="0.15">
      <c r="A136" s="12" t="str">
        <f t="shared" si="114"/>
        <v>Discount 2</v>
      </c>
      <c r="B136" s="12" t="str">
        <f t="shared" ref="B136:K136" si="177">B86</f>
        <v>SKU35</v>
      </c>
      <c r="C136" s="12" t="str">
        <f t="shared" si="177"/>
        <v>SKUName35</v>
      </c>
      <c r="D136" s="12" t="str">
        <f t="shared" si="177"/>
        <v>Brand 9</v>
      </c>
      <c r="E136" s="12" t="str">
        <f t="shared" si="177"/>
        <v>Segment 2</v>
      </c>
      <c r="F136" s="12" t="str">
        <f t="shared" si="177"/>
        <v>Business Unit 1</v>
      </c>
      <c r="G136" s="12">
        <f t="shared" si="177"/>
        <v>0</v>
      </c>
      <c r="H136" s="12">
        <f t="shared" si="177"/>
        <v>0</v>
      </c>
      <c r="I136" s="12">
        <f t="shared" si="177"/>
        <v>0</v>
      </c>
      <c r="J136" s="12">
        <f t="shared" si="177"/>
        <v>0</v>
      </c>
      <c r="K136" s="12">
        <f t="shared" si="177"/>
        <v>0</v>
      </c>
      <c r="M136" s="12">
        <f>M36*'Discount 2'!L36</f>
        <v>195</v>
      </c>
      <c r="N136" s="12">
        <f>N36*'Discount 2'!M36</f>
        <v>195</v>
      </c>
      <c r="O136" s="12">
        <f>O36*'Discount 2'!N36</f>
        <v>195</v>
      </c>
      <c r="P136" s="12">
        <f>P36*'Discount 2'!O36</f>
        <v>195</v>
      </c>
      <c r="Q136" s="12">
        <f>Q36*'Discount 2'!P36</f>
        <v>195</v>
      </c>
      <c r="R136" s="12">
        <f>R36*'Discount 2'!Q36</f>
        <v>195</v>
      </c>
      <c r="S136" s="12">
        <f>S36*'Discount 2'!R36</f>
        <v>201.82499999999999</v>
      </c>
      <c r="T136" s="12">
        <f>T36*'Discount 2'!S36</f>
        <v>197.7885</v>
      </c>
      <c r="U136" s="12">
        <f>U36*'Discount 2'!T36</f>
        <v>197.7885</v>
      </c>
      <c r="V136" s="12">
        <f>V36*'Discount 2'!U36</f>
        <v>197.7885</v>
      </c>
      <c r="W136" s="12">
        <f>W36*'Discount 2'!V36</f>
        <v>197.7885</v>
      </c>
      <c r="X136" s="12">
        <f>X36*'Discount 2'!W36</f>
        <v>197.7885</v>
      </c>
      <c r="Y136" s="12">
        <f>Y36*'Discount 2'!X36</f>
        <v>212.589</v>
      </c>
      <c r="Z136" s="12">
        <f>Z36*'Discount 2'!Y36</f>
        <v>212.589</v>
      </c>
      <c r="AA136" s="12">
        <f>AA36*'Discount 2'!Z36</f>
        <v>212.589</v>
      </c>
      <c r="AB136" s="12">
        <f>AB36*'Discount 2'!AA36</f>
        <v>218.96666999999999</v>
      </c>
      <c r="AC136" s="12">
        <f>AC36*'Discount 2'!AB36</f>
        <v>218.96666999999999</v>
      </c>
      <c r="AD136" s="12">
        <f>AD36*'Discount 2'!AC36</f>
        <v>218.96666999999999</v>
      </c>
      <c r="AE136" s="12">
        <f>AE36*'Discount 2'!AD36</f>
        <v>218.96666999999999</v>
      </c>
      <c r="AF136" s="12">
        <f>AF36*'Discount 2'!AE36</f>
        <v>213.42320999999998</v>
      </c>
      <c r="AG136" s="12">
        <f>AG36*'Discount 2'!AF36</f>
        <v>213.42320999999998</v>
      </c>
      <c r="AH136" s="12">
        <f>AH36*'Discount 2'!AG36</f>
        <v>213.42320999999998</v>
      </c>
      <c r="AI136" s="12">
        <f>AI36*'Discount 2'!AH36</f>
        <v>213.42320999999998</v>
      </c>
      <c r="AJ136" s="12">
        <f>AJ36*'Discount 2'!AI36</f>
        <v>213.42320999999998</v>
      </c>
      <c r="AK136" s="12">
        <f>AK36*'Discount 2'!AJ36</f>
        <v>220.66200000000001</v>
      </c>
      <c r="AL136" s="12">
        <f>AL36*'Discount 2'!AK36</f>
        <v>220.66200000000001</v>
      </c>
      <c r="AM136" s="12">
        <f>AM36*'Discount 2'!AL36</f>
        <v>220.66200000000001</v>
      </c>
      <c r="AN136" s="12">
        <f>AN36*'Discount 2'!AM36</f>
        <v>223.97192999999999</v>
      </c>
      <c r="AO136" s="12">
        <f>AO36*'Discount 2'!AN36</f>
        <v>223.97192999999999</v>
      </c>
      <c r="AP136" s="12">
        <f>AP36*'Discount 2'!AO36</f>
        <v>223.97192999999999</v>
      </c>
      <c r="AQ136" s="12">
        <f>AQ36*'Discount 2'!AP36</f>
        <v>223.97192999999999</v>
      </c>
      <c r="AR136" s="12">
        <f>AR36*'Discount 2'!AQ36</f>
        <v>218.50919999999996</v>
      </c>
      <c r="AS136" s="12">
        <f>AS36*'Discount 2'!AR36</f>
        <v>218.50919999999996</v>
      </c>
      <c r="AT136" s="12">
        <f>AT36*'Discount 2'!AS36</f>
        <v>218.50919999999996</v>
      </c>
      <c r="AU136" s="12">
        <f>AU36*'Discount 2'!AT36</f>
        <v>222.87938399999996</v>
      </c>
      <c r="AV136" s="12">
        <f>AV36*'Discount 2'!AU36</f>
        <v>222.87938399999996</v>
      </c>
      <c r="AW136" s="12">
        <f>AW36*'Discount 2'!AV36</f>
        <v>220.66200000000001</v>
      </c>
      <c r="AX136" s="12">
        <f>AX36*'Discount 2'!AW36</f>
        <v>220.66200000000001</v>
      </c>
      <c r="AY136" s="12">
        <f>AY36*'Discount 2'!AX36</f>
        <v>220.66200000000001</v>
      </c>
      <c r="AZ136" s="12">
        <f>AZ36*'Discount 2'!AY36</f>
        <v>223.97192999999999</v>
      </c>
      <c r="BA136" s="12">
        <f>BA36*'Discount 2'!AZ36</f>
        <v>223.97192999999999</v>
      </c>
      <c r="BB136" s="12">
        <f>BB36*'Discount 2'!BA36</f>
        <v>223.97192999999999</v>
      </c>
      <c r="BC136" s="12">
        <f>BC36*'Discount 2'!BB36</f>
        <v>251.28557999999995</v>
      </c>
      <c r="BD136" s="12">
        <f>BD36*'Discount 2'!BC36</f>
        <v>244.45716749999997</v>
      </c>
      <c r="BE136" s="12">
        <f>BE36*'Discount 2'!BD36</f>
        <v>244.45716749999997</v>
      </c>
      <c r="BF136" s="12">
        <f>BF36*'Discount 2'!BE36</f>
        <v>244.45716749999997</v>
      </c>
      <c r="BG136" s="12">
        <f>BG36*'Discount 2'!BF36</f>
        <v>249.34631084999998</v>
      </c>
      <c r="BH136" s="12">
        <f>BH36*'Discount 2'!BG36</f>
        <v>249.34631084999998</v>
      </c>
      <c r="BI136" s="12">
        <f>BI36*'Discount 2'!BH36</f>
        <v>220.66200000000001</v>
      </c>
      <c r="BJ136" s="12">
        <f>BJ36*'Discount 2'!BI36</f>
        <v>220.66200000000001</v>
      </c>
      <c r="BK136" s="12">
        <f>BK36*'Discount 2'!BJ36</f>
        <v>220.66200000000001</v>
      </c>
      <c r="BL136" s="12">
        <f>BL36*'Discount 2'!BK36</f>
        <v>223.97192999999999</v>
      </c>
      <c r="BM136" s="12">
        <f>BM36*'Discount 2'!BL36</f>
        <v>223.97192999999999</v>
      </c>
      <c r="BN136" s="12">
        <f>BN36*'Discount 2'!BM36</f>
        <v>223.97192999999999</v>
      </c>
      <c r="BO136" s="12">
        <f>BO36*'Discount 2'!BN36</f>
        <v>251.28557999999995</v>
      </c>
      <c r="BP136" s="12">
        <f>BP36*'Discount 2'!BO36</f>
        <v>244.45716749999997</v>
      </c>
      <c r="BQ136" s="12">
        <f>BQ36*'Discount 2'!BP36</f>
        <v>244.45716749999997</v>
      </c>
      <c r="BR136" s="12">
        <f>BR36*'Discount 2'!BQ36</f>
        <v>244.45716749999997</v>
      </c>
      <c r="BS136" s="12">
        <f>BS36*'Discount 2'!BR36</f>
        <v>249.34631084999998</v>
      </c>
      <c r="BT136" s="12">
        <f>BT36*'Discount 2'!BS36</f>
        <v>249.34631084999998</v>
      </c>
      <c r="BU136" s="12">
        <f>BU36*'Discount 2'!BT36</f>
        <v>268.38299623589995</v>
      </c>
      <c r="BV136" s="12">
        <f>BV36*'Discount 2'!BU36</f>
        <v>268.38299623589995</v>
      </c>
      <c r="BW136" s="12">
        <f>BW36*'Discount 2'!BV36</f>
        <v>268.38299623589995</v>
      </c>
      <c r="BX136" s="12">
        <f>BX36*'Discount 2'!BW36</f>
        <v>268.38299623589995</v>
      </c>
      <c r="BY136" s="12">
        <f>BY36*'Discount 2'!BX36</f>
        <v>268.38299623589995</v>
      </c>
      <c r="BZ136" s="12">
        <f>BZ36*'Discount 2'!BY36</f>
        <v>268.38299623589995</v>
      </c>
      <c r="CA136" s="12">
        <f>CA36*'Discount 2'!BZ36</f>
        <v>301.0794018686999</v>
      </c>
      <c r="CB136" s="12">
        <f>CB36*'Discount 2'!CA36</f>
        <v>292.90530046049997</v>
      </c>
      <c r="CC136" s="12">
        <f>CC36*'Discount 2'!CB36</f>
        <v>282.65361494438247</v>
      </c>
      <c r="CD136" s="12">
        <f>CD36*'Discount 2'!CC36</f>
        <v>282.65361494438247</v>
      </c>
      <c r="CE136" s="12">
        <f>CE36*'Discount 2'!CD36</f>
        <v>282.65361494438247</v>
      </c>
      <c r="CF136" s="12">
        <f>CF36*'Discount 2'!CE36</f>
        <v>282.65361494438247</v>
      </c>
      <c r="CG136" s="12">
        <f t="shared" si="143"/>
        <v>585</v>
      </c>
      <c r="CH136" s="12">
        <f t="shared" si="144"/>
        <v>585</v>
      </c>
      <c r="CI136" s="12">
        <f t="shared" si="145"/>
        <v>597.40200000000004</v>
      </c>
      <c r="CJ136" s="12">
        <f t="shared" si="146"/>
        <v>593.3655</v>
      </c>
      <c r="CK136" s="12">
        <f t="shared" si="147"/>
        <v>2360.7675000000004</v>
      </c>
      <c r="CL136" s="12">
        <f t="shared" si="148"/>
        <v>637.76700000000005</v>
      </c>
      <c r="CM136" s="12">
        <f t="shared" si="149"/>
        <v>656.90000999999995</v>
      </c>
      <c r="CN136" s="12">
        <f t="shared" si="150"/>
        <v>645.81308999999987</v>
      </c>
      <c r="CO136" s="12">
        <f t="shared" si="151"/>
        <v>640.26963000000001</v>
      </c>
      <c r="CP136" s="12">
        <f t="shared" si="152"/>
        <v>2580.74973</v>
      </c>
      <c r="CQ136" s="12">
        <f t="shared" si="153"/>
        <v>661.98599999999999</v>
      </c>
      <c r="CR136" s="12">
        <f t="shared" si="154"/>
        <v>671.91579000000002</v>
      </c>
      <c r="CS136" s="12">
        <f t="shared" si="155"/>
        <v>660.99032999999986</v>
      </c>
      <c r="CT136" s="12">
        <f t="shared" si="156"/>
        <v>664.26796799999988</v>
      </c>
      <c r="CU136" s="12">
        <f t="shared" si="157"/>
        <v>2659.1600879999996</v>
      </c>
      <c r="CV136" s="12">
        <f t="shared" si="158"/>
        <v>661.98599999999999</v>
      </c>
      <c r="CW136" s="12">
        <f t="shared" si="159"/>
        <v>671.91579000000002</v>
      </c>
      <c r="CX136" s="12">
        <f t="shared" si="160"/>
        <v>740.19991499999992</v>
      </c>
      <c r="CY136" s="12">
        <f t="shared" si="161"/>
        <v>743.14978919999999</v>
      </c>
      <c r="CZ136" s="12">
        <f t="shared" si="162"/>
        <v>2817.2514941999998</v>
      </c>
      <c r="DA136" s="12">
        <f t="shared" si="163"/>
        <v>661.98599999999999</v>
      </c>
      <c r="DB136" s="12">
        <f t="shared" si="164"/>
        <v>671.91579000000002</v>
      </c>
      <c r="DC136" s="12">
        <f t="shared" si="165"/>
        <v>740.19991499999992</v>
      </c>
      <c r="DD136" s="12">
        <f t="shared" si="166"/>
        <v>743.14978919999999</v>
      </c>
      <c r="DE136" s="12">
        <f t="shared" si="167"/>
        <v>2817.2514941999998</v>
      </c>
      <c r="DF136" s="12">
        <f t="shared" si="168"/>
        <v>805.1489887076998</v>
      </c>
      <c r="DG136" s="12">
        <f t="shared" si="169"/>
        <v>805.1489887076998</v>
      </c>
      <c r="DH136" s="12">
        <f t="shared" si="170"/>
        <v>876.63831727358229</v>
      </c>
      <c r="DI136" s="12">
        <f t="shared" si="171"/>
        <v>847.96084483314735</v>
      </c>
      <c r="DJ136" s="12">
        <f t="shared" si="172"/>
        <v>3334.8971395221288</v>
      </c>
      <c r="DK136" s="12">
        <f>SUM(M136:CHOOSE(YTD,M136,N136,O136,P136,Q136,R136,S136,T136,U136,V136,W136,X136))</f>
        <v>585</v>
      </c>
      <c r="DL136" s="12">
        <f>SUM(Y136:CHOOSE(YTD,Y136,Z136,AA136,AB136,AC136,AD136,AE136,AF136,AG136,AH136,AI136,AJ136))</f>
        <v>637.76700000000005</v>
      </c>
      <c r="DM136" s="12">
        <f>SUM(AK136:CHOOSE(YTD,AK136,AL136,AM136,AN136,AO136,AP136,AQ136,AR136,AS136,AT136,AU136,AV136))</f>
        <v>661.98599999999999</v>
      </c>
      <c r="DN136" s="12">
        <f>SUM(AW136:CHOOSE(YTD,AW136,AX136,AY136,AZ136,BA136,BB136,BC136,BD136,BE136,BF136,BG136,BH136))</f>
        <v>661.98599999999999</v>
      </c>
      <c r="DO136" s="12">
        <f>SUM(BI136:CHOOSE(YTD,BI136,BJ136,BK136,BL136,BM136,BN136,BO136,BP136,BQ136,BR136,BS136,BT136))</f>
        <v>661.98599999999999</v>
      </c>
      <c r="DP136" s="12">
        <f>SUM(BU136:CHOOSE(YTD,BU136,BV136,BW136,BX136,BY136,BZ136,CA136,CB136,CC136,CD136,CE136,CF136))</f>
        <v>805.1489887076998</v>
      </c>
    </row>
    <row r="137" spans="1:120" x14ac:dyDescent="0.15">
      <c r="A137" s="12" t="str">
        <f t="shared" si="114"/>
        <v>Discount 2</v>
      </c>
      <c r="B137" s="12" t="str">
        <f t="shared" ref="B137:K137" si="178">B87</f>
        <v>SKU36</v>
      </c>
      <c r="C137" s="12" t="str">
        <f t="shared" si="178"/>
        <v>SKUName36</v>
      </c>
      <c r="D137" s="12" t="str">
        <f t="shared" si="178"/>
        <v>Brand 10</v>
      </c>
      <c r="E137" s="12" t="str">
        <f t="shared" si="178"/>
        <v>Segment 3</v>
      </c>
      <c r="F137" s="12" t="str">
        <f t="shared" si="178"/>
        <v>Business Unit 2</v>
      </c>
      <c r="G137" s="12">
        <f t="shared" si="178"/>
        <v>0</v>
      </c>
      <c r="H137" s="12">
        <f t="shared" si="178"/>
        <v>0</v>
      </c>
      <c r="I137" s="12">
        <f t="shared" si="178"/>
        <v>0</v>
      </c>
      <c r="J137" s="12">
        <f t="shared" si="178"/>
        <v>0</v>
      </c>
      <c r="K137" s="12">
        <f t="shared" si="178"/>
        <v>0</v>
      </c>
      <c r="M137" s="12">
        <f>M37*'Discount 2'!L37</f>
        <v>106.5</v>
      </c>
      <c r="N137" s="12">
        <f>N37*'Discount 2'!M37</f>
        <v>106.5</v>
      </c>
      <c r="O137" s="12">
        <f>O37*'Discount 2'!N37</f>
        <v>106.5</v>
      </c>
      <c r="P137" s="12">
        <f>P37*'Discount 2'!O37</f>
        <v>106.5</v>
      </c>
      <c r="Q137" s="12">
        <f>Q37*'Discount 2'!P37</f>
        <v>106.5</v>
      </c>
      <c r="R137" s="12">
        <f>R37*'Discount 2'!Q37</f>
        <v>106.5</v>
      </c>
      <c r="S137" s="12">
        <f>S37*'Discount 2'!R37</f>
        <v>110.22749999999999</v>
      </c>
      <c r="T137" s="12">
        <f>T37*'Discount 2'!S37</f>
        <v>107.89875000000001</v>
      </c>
      <c r="U137" s="12">
        <f>U37*'Discount 2'!T37</f>
        <v>107.89875000000001</v>
      </c>
      <c r="V137" s="12">
        <f>V37*'Discount 2'!U37</f>
        <v>107.89875000000001</v>
      </c>
      <c r="W137" s="12">
        <f>W37*'Discount 2'!V37</f>
        <v>107.89875000000001</v>
      </c>
      <c r="X137" s="12">
        <f>X37*'Discount 2'!W37</f>
        <v>107.89875000000001</v>
      </c>
      <c r="Y137" s="12">
        <f>Y37*'Discount 2'!X37</f>
        <v>115.66125</v>
      </c>
      <c r="Z137" s="12">
        <f>Z37*'Discount 2'!Y37</f>
        <v>115.66125</v>
      </c>
      <c r="AA137" s="12">
        <f>AA37*'Discount 2'!Z37</f>
        <v>115.66125</v>
      </c>
      <c r="AB137" s="12">
        <f>AB37*'Discount 2'!AA37</f>
        <v>119.13108749999999</v>
      </c>
      <c r="AC137" s="12">
        <f>AC37*'Discount 2'!AB37</f>
        <v>119.13108749999999</v>
      </c>
      <c r="AD137" s="12">
        <f>AD37*'Discount 2'!AC37</f>
        <v>119.13108749999999</v>
      </c>
      <c r="AE137" s="12">
        <f>AE37*'Discount 2'!AD37</f>
        <v>119.13108749999999</v>
      </c>
      <c r="AF137" s="12">
        <f>AF37*'Discount 2'!AE37</f>
        <v>116.73247500000001</v>
      </c>
      <c r="AG137" s="12">
        <f>AG37*'Discount 2'!AF37</f>
        <v>116.73247500000001</v>
      </c>
      <c r="AH137" s="12">
        <f>AH37*'Discount 2'!AG37</f>
        <v>116.73247500000001</v>
      </c>
      <c r="AI137" s="12">
        <f>AI37*'Discount 2'!AH37</f>
        <v>116.73247500000001</v>
      </c>
      <c r="AJ137" s="12">
        <f>AJ37*'Discount 2'!AI37</f>
        <v>116.73247500000001</v>
      </c>
      <c r="AK137" s="12">
        <f>AK37*'Discount 2'!AJ37</f>
        <v>120.31875000000001</v>
      </c>
      <c r="AL137" s="12">
        <f>AL37*'Discount 2'!AK37</f>
        <v>120.31875000000001</v>
      </c>
      <c r="AM137" s="12">
        <f>AM37*'Discount 2'!AL37</f>
        <v>120.31875000000001</v>
      </c>
      <c r="AN137" s="12">
        <f>AN37*'Discount 2'!AM37</f>
        <v>122.12353124999998</v>
      </c>
      <c r="AO137" s="12">
        <f>AO37*'Discount 2'!AN37</f>
        <v>122.12353124999998</v>
      </c>
      <c r="AP137" s="12">
        <f>AP37*'Discount 2'!AO37</f>
        <v>122.12353124999998</v>
      </c>
      <c r="AQ137" s="12">
        <f>AQ37*'Discount 2'!AP37</f>
        <v>122.12353124999998</v>
      </c>
      <c r="AR137" s="12">
        <f>AR37*'Discount 2'!AQ37</f>
        <v>119.75984999999999</v>
      </c>
      <c r="AS137" s="12">
        <f>AS37*'Discount 2'!AR37</f>
        <v>119.75984999999999</v>
      </c>
      <c r="AT137" s="12">
        <f>AT37*'Discount 2'!AS37</f>
        <v>119.75984999999999</v>
      </c>
      <c r="AU137" s="12">
        <f>AU37*'Discount 2'!AT37</f>
        <v>122.15504699999997</v>
      </c>
      <c r="AV137" s="12">
        <f>AV37*'Discount 2'!AU37</f>
        <v>122.15504699999997</v>
      </c>
      <c r="AW137" s="12">
        <f>AW37*'Discount 2'!AV37</f>
        <v>120.31875000000001</v>
      </c>
      <c r="AX137" s="12">
        <f>AX37*'Discount 2'!AW37</f>
        <v>120.31875000000001</v>
      </c>
      <c r="AY137" s="12">
        <f>AY37*'Discount 2'!AX37</f>
        <v>120.31875000000001</v>
      </c>
      <c r="AZ137" s="12">
        <f>AZ37*'Discount 2'!AY37</f>
        <v>122.12353124999998</v>
      </c>
      <c r="BA137" s="12">
        <f>BA37*'Discount 2'!AZ37</f>
        <v>122.12353124999998</v>
      </c>
      <c r="BB137" s="12">
        <f>BB37*'Discount 2'!BA37</f>
        <v>122.12353124999998</v>
      </c>
      <c r="BC137" s="12">
        <f>BC37*'Discount 2'!BB37</f>
        <v>137.09351249999997</v>
      </c>
      <c r="BD137" s="12">
        <f>BD37*'Discount 2'!BC37</f>
        <v>133.94193749999997</v>
      </c>
      <c r="BE137" s="12">
        <f>BE37*'Discount 2'!BD37</f>
        <v>133.94193749999997</v>
      </c>
      <c r="BF137" s="12">
        <f>BF37*'Discount 2'!BE37</f>
        <v>133.94193749999997</v>
      </c>
      <c r="BG137" s="12">
        <f>BG37*'Discount 2'!BF37</f>
        <v>136.62077624999998</v>
      </c>
      <c r="BH137" s="12">
        <f>BH37*'Discount 2'!BG37</f>
        <v>136.62077624999998</v>
      </c>
      <c r="BI137" s="12">
        <f>BI37*'Discount 2'!BH37</f>
        <v>120.31875000000001</v>
      </c>
      <c r="BJ137" s="12">
        <f>BJ37*'Discount 2'!BI37</f>
        <v>120.31875000000001</v>
      </c>
      <c r="BK137" s="12">
        <f>BK37*'Discount 2'!BJ37</f>
        <v>120.31875000000001</v>
      </c>
      <c r="BL137" s="12">
        <f>BL37*'Discount 2'!BK37</f>
        <v>122.12353124999998</v>
      </c>
      <c r="BM137" s="12">
        <f>BM37*'Discount 2'!BL37</f>
        <v>122.12353124999998</v>
      </c>
      <c r="BN137" s="12">
        <f>BN37*'Discount 2'!BM37</f>
        <v>122.12353124999998</v>
      </c>
      <c r="BO137" s="12">
        <f>BO37*'Discount 2'!BN37</f>
        <v>137.09351249999997</v>
      </c>
      <c r="BP137" s="12">
        <f>BP37*'Discount 2'!BO37</f>
        <v>133.94193749999997</v>
      </c>
      <c r="BQ137" s="12">
        <f>BQ37*'Discount 2'!BP37</f>
        <v>133.94193749999997</v>
      </c>
      <c r="BR137" s="12">
        <f>BR37*'Discount 2'!BQ37</f>
        <v>133.94193749999997</v>
      </c>
      <c r="BS137" s="12">
        <f>BS37*'Discount 2'!BR37</f>
        <v>136.62077624999998</v>
      </c>
      <c r="BT137" s="12">
        <f>BT37*'Discount 2'!BS37</f>
        <v>136.62077624999998</v>
      </c>
      <c r="BU137" s="12">
        <f>BU37*'Discount 2'!BT37</f>
        <v>146.19065980049999</v>
      </c>
      <c r="BV137" s="12">
        <f>BV37*'Discount 2'!BU37</f>
        <v>146.19065980049999</v>
      </c>
      <c r="BW137" s="12">
        <f>BW37*'Discount 2'!BV37</f>
        <v>146.19065980049999</v>
      </c>
      <c r="BX137" s="12">
        <f>BX37*'Discount 2'!BW37</f>
        <v>146.19065980049999</v>
      </c>
      <c r="BY137" s="12">
        <f>BY37*'Discount 2'!BX37</f>
        <v>146.19065980049999</v>
      </c>
      <c r="BZ137" s="12">
        <f>BZ37*'Discount 2'!BY37</f>
        <v>146.19065980049999</v>
      </c>
      <c r="CA137" s="12">
        <f>CA37*'Discount 2'!BZ37</f>
        <v>164.26799945324998</v>
      </c>
      <c r="CB137" s="12">
        <f>CB37*'Discount 2'!CA37</f>
        <v>160.33814300699999</v>
      </c>
      <c r="CC137" s="12">
        <f>CC37*'Discount 2'!CB37</f>
        <v>154.726308001755</v>
      </c>
      <c r="CD137" s="12">
        <f>CD37*'Discount 2'!CC37</f>
        <v>154.726308001755</v>
      </c>
      <c r="CE137" s="12">
        <f>CE37*'Discount 2'!CD37</f>
        <v>154.726308001755</v>
      </c>
      <c r="CF137" s="12">
        <f>CF37*'Discount 2'!CE37</f>
        <v>154.726308001755</v>
      </c>
      <c r="CG137" s="12">
        <f t="shared" si="143"/>
        <v>319.5</v>
      </c>
      <c r="CH137" s="12">
        <f t="shared" si="144"/>
        <v>319.5</v>
      </c>
      <c r="CI137" s="12">
        <f t="shared" si="145"/>
        <v>326.02499999999998</v>
      </c>
      <c r="CJ137" s="12">
        <f t="shared" si="146"/>
        <v>323.69625000000002</v>
      </c>
      <c r="CK137" s="12">
        <f t="shared" si="147"/>
        <v>1288.7212500000003</v>
      </c>
      <c r="CL137" s="12">
        <f t="shared" si="148"/>
        <v>346.98374999999999</v>
      </c>
      <c r="CM137" s="12">
        <f t="shared" si="149"/>
        <v>357.39326249999999</v>
      </c>
      <c r="CN137" s="12">
        <f t="shared" si="150"/>
        <v>352.59603750000002</v>
      </c>
      <c r="CO137" s="12">
        <f t="shared" si="151"/>
        <v>350.19742500000001</v>
      </c>
      <c r="CP137" s="12">
        <f t="shared" si="152"/>
        <v>1407.1704750000001</v>
      </c>
      <c r="CQ137" s="12">
        <f t="shared" si="153"/>
        <v>360.95625000000001</v>
      </c>
      <c r="CR137" s="12">
        <f t="shared" si="154"/>
        <v>366.37059374999995</v>
      </c>
      <c r="CS137" s="12">
        <f t="shared" si="155"/>
        <v>361.64323124999993</v>
      </c>
      <c r="CT137" s="12">
        <f t="shared" si="156"/>
        <v>364.06994399999991</v>
      </c>
      <c r="CU137" s="12">
        <f t="shared" si="157"/>
        <v>1453.040019</v>
      </c>
      <c r="CV137" s="12">
        <f t="shared" si="158"/>
        <v>360.95625000000001</v>
      </c>
      <c r="CW137" s="12">
        <f t="shared" si="159"/>
        <v>366.37059374999995</v>
      </c>
      <c r="CX137" s="12">
        <f t="shared" si="160"/>
        <v>404.97738749999996</v>
      </c>
      <c r="CY137" s="12">
        <f t="shared" si="161"/>
        <v>407.18348999999989</v>
      </c>
      <c r="CZ137" s="12">
        <f t="shared" si="162"/>
        <v>1539.48772125</v>
      </c>
      <c r="DA137" s="12">
        <f t="shared" si="163"/>
        <v>360.95625000000001</v>
      </c>
      <c r="DB137" s="12">
        <f t="shared" si="164"/>
        <v>366.37059374999995</v>
      </c>
      <c r="DC137" s="12">
        <f t="shared" si="165"/>
        <v>404.97738749999996</v>
      </c>
      <c r="DD137" s="12">
        <f t="shared" si="166"/>
        <v>407.18348999999989</v>
      </c>
      <c r="DE137" s="12">
        <f t="shared" si="167"/>
        <v>1539.48772125</v>
      </c>
      <c r="DF137" s="12">
        <f t="shared" si="168"/>
        <v>438.57197940149996</v>
      </c>
      <c r="DG137" s="12">
        <f t="shared" si="169"/>
        <v>438.57197940149996</v>
      </c>
      <c r="DH137" s="12">
        <f t="shared" si="170"/>
        <v>479.332450462005</v>
      </c>
      <c r="DI137" s="12">
        <f t="shared" si="171"/>
        <v>464.178924005265</v>
      </c>
      <c r="DJ137" s="12">
        <f t="shared" si="172"/>
        <v>1820.6553332702706</v>
      </c>
      <c r="DK137" s="12">
        <f>SUM(M137:CHOOSE(YTD,M137,N137,O137,P137,Q137,R137,S137,T137,U137,V137,W137,X137))</f>
        <v>319.5</v>
      </c>
      <c r="DL137" s="12">
        <f>SUM(Y137:CHOOSE(YTD,Y137,Z137,AA137,AB137,AC137,AD137,AE137,AF137,AG137,AH137,AI137,AJ137))</f>
        <v>346.98374999999999</v>
      </c>
      <c r="DM137" s="12">
        <f>SUM(AK137:CHOOSE(YTD,AK137,AL137,AM137,AN137,AO137,AP137,AQ137,AR137,AS137,AT137,AU137,AV137))</f>
        <v>360.95625000000001</v>
      </c>
      <c r="DN137" s="12">
        <f>SUM(AW137:CHOOSE(YTD,AW137,AX137,AY137,AZ137,BA137,BB137,BC137,BD137,BE137,BF137,BG137,BH137))</f>
        <v>360.95625000000001</v>
      </c>
      <c r="DO137" s="12">
        <f>SUM(BI137:CHOOSE(YTD,BI137,BJ137,BK137,BL137,BM137,BN137,BO137,BP137,BQ137,BR137,BS137,BT137))</f>
        <v>360.95625000000001</v>
      </c>
      <c r="DP137" s="12">
        <f>SUM(BU137:CHOOSE(YTD,BU137,BV137,BW137,BX137,BY137,BZ137,CA137,CB137,CC137,CD137,CE137,CF137))</f>
        <v>438.57197940149996</v>
      </c>
    </row>
    <row r="138" spans="1:120" x14ac:dyDescent="0.15">
      <c r="A138" s="12" t="str">
        <f t="shared" si="114"/>
        <v>Discount 2</v>
      </c>
      <c r="B138" s="12" t="str">
        <f t="shared" ref="B138:K138" si="179">B88</f>
        <v>SKU37</v>
      </c>
      <c r="C138" s="12" t="str">
        <f t="shared" si="179"/>
        <v>SKUName37</v>
      </c>
      <c r="D138" s="12" t="str">
        <f t="shared" si="179"/>
        <v>Brand 10</v>
      </c>
      <c r="E138" s="12" t="str">
        <f t="shared" si="179"/>
        <v>Segment 3</v>
      </c>
      <c r="F138" s="12" t="str">
        <f t="shared" si="179"/>
        <v>Business Unit 2</v>
      </c>
      <c r="G138" s="12">
        <f t="shared" si="179"/>
        <v>0</v>
      </c>
      <c r="H138" s="12">
        <f t="shared" si="179"/>
        <v>0</v>
      </c>
      <c r="I138" s="12">
        <f t="shared" si="179"/>
        <v>0</v>
      </c>
      <c r="J138" s="12">
        <f t="shared" si="179"/>
        <v>0</v>
      </c>
      <c r="K138" s="12">
        <f t="shared" si="179"/>
        <v>0</v>
      </c>
      <c r="M138" s="12">
        <f>M38*'Discount 2'!L38</f>
        <v>549.25</v>
      </c>
      <c r="N138" s="12">
        <f>N38*'Discount 2'!M38</f>
        <v>549.25</v>
      </c>
      <c r="O138" s="12">
        <f>O38*'Discount 2'!N38</f>
        <v>549.25</v>
      </c>
      <c r="P138" s="12">
        <f>P38*'Discount 2'!O38</f>
        <v>549.25</v>
      </c>
      <c r="Q138" s="12">
        <f>Q38*'Discount 2'!P38</f>
        <v>549.25</v>
      </c>
      <c r="R138" s="12">
        <f>R38*'Discount 2'!Q38</f>
        <v>549.25</v>
      </c>
      <c r="S138" s="12">
        <f>S38*'Discount 2'!R38</f>
        <v>568.47375</v>
      </c>
      <c r="T138" s="12">
        <f>T38*'Discount 2'!S38</f>
        <v>558.38249999999994</v>
      </c>
      <c r="U138" s="12">
        <f>U38*'Discount 2'!T38</f>
        <v>558.38249999999994</v>
      </c>
      <c r="V138" s="12">
        <f>V38*'Discount 2'!U38</f>
        <v>558.38249999999994</v>
      </c>
      <c r="W138" s="12">
        <f>W38*'Discount 2'!V38</f>
        <v>558.38249999999994</v>
      </c>
      <c r="X138" s="12">
        <f>X38*'Discount 2'!W38</f>
        <v>558.38249999999994</v>
      </c>
      <c r="Y138" s="12">
        <f>Y38*'Discount 2'!X38</f>
        <v>595.38374999999996</v>
      </c>
      <c r="Z138" s="12">
        <f>Z38*'Discount 2'!Y38</f>
        <v>595.38374999999996</v>
      </c>
      <c r="AA138" s="12">
        <f>AA38*'Discount 2'!Z38</f>
        <v>595.38374999999996</v>
      </c>
      <c r="AB138" s="12">
        <f>AB38*'Discount 2'!AA38</f>
        <v>613.24526249999997</v>
      </c>
      <c r="AC138" s="12">
        <f>AC38*'Discount 2'!AB38</f>
        <v>613.24526249999997</v>
      </c>
      <c r="AD138" s="12">
        <f>AD38*'Discount 2'!AC38</f>
        <v>613.24526249999997</v>
      </c>
      <c r="AE138" s="12">
        <f>AE38*'Discount 2'!AD38</f>
        <v>613.24526249999997</v>
      </c>
      <c r="AF138" s="12">
        <f>AF38*'Discount 2'!AE38</f>
        <v>602.85127499999987</v>
      </c>
      <c r="AG138" s="12">
        <f>AG38*'Discount 2'!AF38</f>
        <v>602.85127499999987</v>
      </c>
      <c r="AH138" s="12">
        <f>AH38*'Discount 2'!AG38</f>
        <v>602.85127499999987</v>
      </c>
      <c r="AI138" s="12">
        <f>AI38*'Discount 2'!AH38</f>
        <v>602.85127499999987</v>
      </c>
      <c r="AJ138" s="12">
        <f>AJ38*'Discount 2'!AI38</f>
        <v>602.85127499999987</v>
      </c>
      <c r="AK138" s="12">
        <f>AK38*'Discount 2'!AJ38</f>
        <v>618.92999999999995</v>
      </c>
      <c r="AL138" s="12">
        <f>AL38*'Discount 2'!AK38</f>
        <v>618.92999999999995</v>
      </c>
      <c r="AM138" s="12">
        <f>AM38*'Discount 2'!AL38</f>
        <v>618.92999999999995</v>
      </c>
      <c r="AN138" s="12">
        <f>AN38*'Discount 2'!AM38</f>
        <v>628.21394999999995</v>
      </c>
      <c r="AO138" s="12">
        <f>AO38*'Discount 2'!AN38</f>
        <v>628.21394999999995</v>
      </c>
      <c r="AP138" s="12">
        <f>AP38*'Discount 2'!AO38</f>
        <v>628.21394999999995</v>
      </c>
      <c r="AQ138" s="12">
        <f>AQ38*'Discount 2'!AP38</f>
        <v>628.21394999999995</v>
      </c>
      <c r="AR138" s="12">
        <f>AR38*'Discount 2'!AQ38</f>
        <v>617.97133124999993</v>
      </c>
      <c r="AS138" s="12">
        <f>AS38*'Discount 2'!AR38</f>
        <v>617.97133124999993</v>
      </c>
      <c r="AT138" s="12">
        <f>AT38*'Discount 2'!AS38</f>
        <v>617.97133124999993</v>
      </c>
      <c r="AU138" s="12">
        <f>AU38*'Discount 2'!AT38</f>
        <v>630.33075787500002</v>
      </c>
      <c r="AV138" s="12">
        <f>AV38*'Discount 2'!AU38</f>
        <v>630.33075787500002</v>
      </c>
      <c r="AW138" s="12">
        <f>AW38*'Discount 2'!AV38</f>
        <v>618.92999999999995</v>
      </c>
      <c r="AX138" s="12">
        <f>AX38*'Discount 2'!AW38</f>
        <v>618.92999999999995</v>
      </c>
      <c r="AY138" s="12">
        <f>AY38*'Discount 2'!AX38</f>
        <v>618.92999999999995</v>
      </c>
      <c r="AZ138" s="12">
        <f>AZ38*'Discount 2'!AY38</f>
        <v>628.21394999999995</v>
      </c>
      <c r="BA138" s="12">
        <f>BA38*'Discount 2'!AZ38</f>
        <v>628.21394999999995</v>
      </c>
      <c r="BB138" s="12">
        <f>BB38*'Discount 2'!BA38</f>
        <v>628.21394999999995</v>
      </c>
      <c r="BC138" s="12">
        <f>BC38*'Discount 2'!BB38</f>
        <v>703.32648749999998</v>
      </c>
      <c r="BD138" s="12">
        <f>BD38*'Discount 2'!BC38</f>
        <v>693.08386874999997</v>
      </c>
      <c r="BE138" s="12">
        <f>BE38*'Discount 2'!BD38</f>
        <v>693.08386874999997</v>
      </c>
      <c r="BF138" s="12">
        <f>BF38*'Discount 2'!BE38</f>
        <v>693.08386874999997</v>
      </c>
      <c r="BG138" s="12">
        <f>BG38*'Discount 2'!BF38</f>
        <v>706.94554612499996</v>
      </c>
      <c r="BH138" s="12">
        <f>BH38*'Discount 2'!BG38</f>
        <v>706.94554612499996</v>
      </c>
      <c r="BI138" s="12">
        <f>BI38*'Discount 2'!BH38</f>
        <v>618.92999999999995</v>
      </c>
      <c r="BJ138" s="12">
        <f>BJ38*'Discount 2'!BI38</f>
        <v>618.92999999999995</v>
      </c>
      <c r="BK138" s="12">
        <f>BK38*'Discount 2'!BJ38</f>
        <v>618.92999999999995</v>
      </c>
      <c r="BL138" s="12">
        <f>BL38*'Discount 2'!BK38</f>
        <v>628.21394999999995</v>
      </c>
      <c r="BM138" s="12">
        <f>BM38*'Discount 2'!BL38</f>
        <v>628.21394999999995</v>
      </c>
      <c r="BN138" s="12">
        <f>BN38*'Discount 2'!BM38</f>
        <v>628.21394999999995</v>
      </c>
      <c r="BO138" s="12">
        <f>BO38*'Discount 2'!BN38</f>
        <v>703.32648749999998</v>
      </c>
      <c r="BP138" s="12">
        <f>BP38*'Discount 2'!BO38</f>
        <v>693.08386874999997</v>
      </c>
      <c r="BQ138" s="12">
        <f>BQ38*'Discount 2'!BP38</f>
        <v>693.08386874999997</v>
      </c>
      <c r="BR138" s="12">
        <f>BR38*'Discount 2'!BQ38</f>
        <v>693.08386874999997</v>
      </c>
      <c r="BS138" s="12">
        <f>BS38*'Discount 2'!BR38</f>
        <v>706.94554612499996</v>
      </c>
      <c r="BT138" s="12">
        <f>BT38*'Discount 2'!BS38</f>
        <v>706.94554612499996</v>
      </c>
      <c r="BU138" s="12">
        <f>BU38*'Discount 2'!BT38</f>
        <v>752.69850467175002</v>
      </c>
      <c r="BV138" s="12">
        <f>BV38*'Discount 2'!BU38</f>
        <v>752.69850467175002</v>
      </c>
      <c r="BW138" s="12">
        <f>BW38*'Discount 2'!BV38</f>
        <v>752.69850467175002</v>
      </c>
      <c r="BX138" s="12">
        <f>BX38*'Discount 2'!BW38</f>
        <v>752.69850467175002</v>
      </c>
      <c r="BY138" s="12">
        <f>BY38*'Discount 2'!BX38</f>
        <v>752.69850467175002</v>
      </c>
      <c r="BZ138" s="12">
        <f>BZ38*'Discount 2'!BY38</f>
        <v>752.69850467175002</v>
      </c>
      <c r="CA138" s="12">
        <f>CA38*'Discount 2'!BZ38</f>
        <v>841.25126992725006</v>
      </c>
      <c r="CB138" s="12">
        <f>CB38*'Discount 2'!CA38</f>
        <v>831.03364316699992</v>
      </c>
      <c r="CC138" s="12">
        <f>CC38*'Discount 2'!CB38</f>
        <v>801.9474656561548</v>
      </c>
      <c r="CD138" s="12">
        <f>CD38*'Discount 2'!CC38</f>
        <v>801.9474656561548</v>
      </c>
      <c r="CE138" s="12">
        <f>CE38*'Discount 2'!CD38</f>
        <v>801.9474656561548</v>
      </c>
      <c r="CF138" s="12">
        <f>CF38*'Discount 2'!CE38</f>
        <v>801.9474656561548</v>
      </c>
      <c r="CG138" s="12">
        <f t="shared" si="143"/>
        <v>1647.75</v>
      </c>
      <c r="CH138" s="12">
        <f t="shared" si="144"/>
        <v>1647.75</v>
      </c>
      <c r="CI138" s="12">
        <f t="shared" si="145"/>
        <v>1685.2387499999998</v>
      </c>
      <c r="CJ138" s="12">
        <f t="shared" si="146"/>
        <v>1675.1474999999998</v>
      </c>
      <c r="CK138" s="12">
        <f t="shared" si="147"/>
        <v>6655.8862499999987</v>
      </c>
      <c r="CL138" s="12">
        <f t="shared" si="148"/>
        <v>1786.1512499999999</v>
      </c>
      <c r="CM138" s="12">
        <f t="shared" si="149"/>
        <v>1839.7357874999998</v>
      </c>
      <c r="CN138" s="12">
        <f t="shared" si="150"/>
        <v>1818.9478124999996</v>
      </c>
      <c r="CO138" s="12">
        <f t="shared" si="151"/>
        <v>1808.5538249999995</v>
      </c>
      <c r="CP138" s="12">
        <f t="shared" si="152"/>
        <v>7253.3886750000001</v>
      </c>
      <c r="CQ138" s="12">
        <f t="shared" si="153"/>
        <v>1856.79</v>
      </c>
      <c r="CR138" s="12">
        <f t="shared" si="154"/>
        <v>1884.64185</v>
      </c>
      <c r="CS138" s="12">
        <f t="shared" si="155"/>
        <v>1864.1566124999999</v>
      </c>
      <c r="CT138" s="12">
        <f t="shared" si="156"/>
        <v>1878.6328469999999</v>
      </c>
      <c r="CU138" s="12">
        <f t="shared" si="157"/>
        <v>7484.2213094999988</v>
      </c>
      <c r="CV138" s="12">
        <f t="shared" si="158"/>
        <v>1856.79</v>
      </c>
      <c r="CW138" s="12">
        <f t="shared" si="159"/>
        <v>1884.64185</v>
      </c>
      <c r="CX138" s="12">
        <f t="shared" si="160"/>
        <v>2089.4942249999999</v>
      </c>
      <c r="CY138" s="12">
        <f t="shared" si="161"/>
        <v>2106.9749609999999</v>
      </c>
      <c r="CZ138" s="12">
        <f t="shared" si="162"/>
        <v>7937.9010359999993</v>
      </c>
      <c r="DA138" s="12">
        <f t="shared" si="163"/>
        <v>1856.79</v>
      </c>
      <c r="DB138" s="12">
        <f t="shared" si="164"/>
        <v>1884.64185</v>
      </c>
      <c r="DC138" s="12">
        <f t="shared" si="165"/>
        <v>2089.4942249999999</v>
      </c>
      <c r="DD138" s="12">
        <f t="shared" si="166"/>
        <v>2106.9749609999999</v>
      </c>
      <c r="DE138" s="12">
        <f t="shared" si="167"/>
        <v>7937.9010359999993</v>
      </c>
      <c r="DF138" s="12">
        <f t="shared" si="168"/>
        <v>2258.09551401525</v>
      </c>
      <c r="DG138" s="12">
        <f t="shared" si="169"/>
        <v>2258.09551401525</v>
      </c>
      <c r="DH138" s="12">
        <f t="shared" si="170"/>
        <v>2474.2323787504047</v>
      </c>
      <c r="DI138" s="12">
        <f t="shared" si="171"/>
        <v>2405.8423969684645</v>
      </c>
      <c r="DJ138" s="12">
        <f t="shared" si="172"/>
        <v>9396.2658037493693</v>
      </c>
      <c r="DK138" s="12">
        <f>SUM(M138:CHOOSE(YTD,M138,N138,O138,P138,Q138,R138,S138,T138,U138,V138,W138,X138))</f>
        <v>1647.75</v>
      </c>
      <c r="DL138" s="12">
        <f>SUM(Y138:CHOOSE(YTD,Y138,Z138,AA138,AB138,AC138,AD138,AE138,AF138,AG138,AH138,AI138,AJ138))</f>
        <v>1786.1512499999999</v>
      </c>
      <c r="DM138" s="12">
        <f>SUM(AK138:CHOOSE(YTD,AK138,AL138,AM138,AN138,AO138,AP138,AQ138,AR138,AS138,AT138,AU138,AV138))</f>
        <v>1856.79</v>
      </c>
      <c r="DN138" s="12">
        <f>SUM(AW138:CHOOSE(YTD,AW138,AX138,AY138,AZ138,BA138,BB138,BC138,BD138,BE138,BF138,BG138,BH138))</f>
        <v>1856.79</v>
      </c>
      <c r="DO138" s="12">
        <f>SUM(BI138:CHOOSE(YTD,BI138,BJ138,BK138,BL138,BM138,BN138,BO138,BP138,BQ138,BR138,BS138,BT138))</f>
        <v>1856.79</v>
      </c>
      <c r="DP138" s="12">
        <f>SUM(BU138:CHOOSE(YTD,BU138,BV138,BW138,BX138,BY138,BZ138,CA138,CB138,CC138,CD138,CE138,CF138))</f>
        <v>2258.09551401525</v>
      </c>
    </row>
    <row r="139" spans="1:120" x14ac:dyDescent="0.15">
      <c r="A139" s="12" t="str">
        <f t="shared" si="114"/>
        <v>Discount 2</v>
      </c>
      <c r="B139" s="12" t="str">
        <f t="shared" ref="B139:K139" si="180">B89</f>
        <v>SKU38</v>
      </c>
      <c r="C139" s="12" t="str">
        <f t="shared" si="180"/>
        <v>SKUName38</v>
      </c>
      <c r="D139" s="12" t="str">
        <f t="shared" si="180"/>
        <v>Brand 10</v>
      </c>
      <c r="E139" s="12" t="str">
        <f t="shared" si="180"/>
        <v>Segment 3</v>
      </c>
      <c r="F139" s="12" t="str">
        <f t="shared" si="180"/>
        <v>Business Unit 2</v>
      </c>
      <c r="G139" s="12">
        <f t="shared" si="180"/>
        <v>0</v>
      </c>
      <c r="H139" s="12">
        <f t="shared" si="180"/>
        <v>0</v>
      </c>
      <c r="I139" s="12">
        <f t="shared" si="180"/>
        <v>0</v>
      </c>
      <c r="J139" s="12">
        <f t="shared" si="180"/>
        <v>0</v>
      </c>
      <c r="K139" s="12">
        <f t="shared" si="180"/>
        <v>0</v>
      </c>
      <c r="M139" s="12">
        <f>M39*'Discount 2'!L39</f>
        <v>49.400000000000006</v>
      </c>
      <c r="N139" s="12">
        <f>N39*'Discount 2'!M39</f>
        <v>49.400000000000006</v>
      </c>
      <c r="O139" s="12">
        <f>O39*'Discount 2'!N39</f>
        <v>49.400000000000006</v>
      </c>
      <c r="P139" s="12">
        <f>P39*'Discount 2'!O39</f>
        <v>49.400000000000006</v>
      </c>
      <c r="Q139" s="12">
        <f>Q39*'Discount 2'!P39</f>
        <v>49.400000000000006</v>
      </c>
      <c r="R139" s="12">
        <f>R39*'Discount 2'!Q39</f>
        <v>49.400000000000006</v>
      </c>
      <c r="S139" s="12">
        <f>S39*'Discount 2'!R39</f>
        <v>51.128999999999998</v>
      </c>
      <c r="T139" s="12">
        <f>T39*'Discount 2'!S39</f>
        <v>49.783499999999997</v>
      </c>
      <c r="U139" s="12">
        <f>U39*'Discount 2'!T39</f>
        <v>49.783499999999997</v>
      </c>
      <c r="V139" s="12">
        <f>V39*'Discount 2'!U39</f>
        <v>49.783499999999997</v>
      </c>
      <c r="W139" s="12">
        <f>W39*'Discount 2'!V39</f>
        <v>49.783499999999997</v>
      </c>
      <c r="X139" s="12">
        <f>X39*'Discount 2'!W39</f>
        <v>49.783499999999997</v>
      </c>
      <c r="Y139" s="12">
        <f>Y39*'Discount 2'!X39</f>
        <v>53.819999999999993</v>
      </c>
      <c r="Z139" s="12">
        <f>Z39*'Discount 2'!Y39</f>
        <v>53.819999999999993</v>
      </c>
      <c r="AA139" s="12">
        <f>AA39*'Discount 2'!Z39</f>
        <v>53.819999999999993</v>
      </c>
      <c r="AB139" s="12">
        <f>AB39*'Discount 2'!AA39</f>
        <v>55.434600000000003</v>
      </c>
      <c r="AC139" s="12">
        <f>AC39*'Discount 2'!AB39</f>
        <v>55.434600000000003</v>
      </c>
      <c r="AD139" s="12">
        <f>AD39*'Discount 2'!AC39</f>
        <v>55.434600000000003</v>
      </c>
      <c r="AE139" s="12">
        <f>AE39*'Discount 2'!AD39</f>
        <v>55.434600000000003</v>
      </c>
      <c r="AF139" s="12">
        <f>AF39*'Discount 2'!AE39</f>
        <v>54.048735000000001</v>
      </c>
      <c r="AG139" s="12">
        <f>AG39*'Discount 2'!AF39</f>
        <v>54.048735000000001</v>
      </c>
      <c r="AH139" s="12">
        <f>AH39*'Discount 2'!AG39</f>
        <v>54.048735000000001</v>
      </c>
      <c r="AI139" s="12">
        <f>AI39*'Discount 2'!AH39</f>
        <v>54.048735000000001</v>
      </c>
      <c r="AJ139" s="12">
        <f>AJ39*'Discount 2'!AI39</f>
        <v>54.048735000000001</v>
      </c>
      <c r="AK139" s="12">
        <f>AK39*'Discount 2'!AJ39</f>
        <v>55.165500000000002</v>
      </c>
      <c r="AL139" s="12">
        <f>AL39*'Discount 2'!AK39</f>
        <v>55.165500000000002</v>
      </c>
      <c r="AM139" s="12">
        <f>AM39*'Discount 2'!AL39</f>
        <v>55.165500000000002</v>
      </c>
      <c r="AN139" s="12">
        <f>AN39*'Discount 2'!AM39</f>
        <v>55.992982499999997</v>
      </c>
      <c r="AO139" s="12">
        <f>AO39*'Discount 2'!AN39</f>
        <v>55.992982499999997</v>
      </c>
      <c r="AP139" s="12">
        <f>AP39*'Discount 2'!AO39</f>
        <v>55.992982499999997</v>
      </c>
      <c r="AQ139" s="12">
        <f>AQ39*'Discount 2'!AP39</f>
        <v>55.992982499999997</v>
      </c>
      <c r="AR139" s="12">
        <f>AR39*'Discount 2'!AQ39</f>
        <v>54.627299999999991</v>
      </c>
      <c r="AS139" s="12">
        <f>AS39*'Discount 2'!AR39</f>
        <v>54.627299999999991</v>
      </c>
      <c r="AT139" s="12">
        <f>AT39*'Discount 2'!AS39</f>
        <v>54.627299999999991</v>
      </c>
      <c r="AU139" s="12">
        <f>AU39*'Discount 2'!AT39</f>
        <v>55.71984599999999</v>
      </c>
      <c r="AV139" s="12">
        <f>AV39*'Discount 2'!AU39</f>
        <v>55.71984599999999</v>
      </c>
      <c r="AW139" s="12">
        <f>AW39*'Discount 2'!AV39</f>
        <v>55.165500000000002</v>
      </c>
      <c r="AX139" s="12">
        <f>AX39*'Discount 2'!AW39</f>
        <v>55.165500000000002</v>
      </c>
      <c r="AY139" s="12">
        <f>AY39*'Discount 2'!AX39</f>
        <v>55.165500000000002</v>
      </c>
      <c r="AZ139" s="12">
        <f>AZ39*'Discount 2'!AY39</f>
        <v>55.992982499999997</v>
      </c>
      <c r="BA139" s="12">
        <f>BA39*'Discount 2'!AZ39</f>
        <v>55.992982499999997</v>
      </c>
      <c r="BB139" s="12">
        <f>BB39*'Discount 2'!BA39</f>
        <v>55.992982499999997</v>
      </c>
      <c r="BC139" s="12">
        <f>BC39*'Discount 2'!BB39</f>
        <v>62.821394999999988</v>
      </c>
      <c r="BD139" s="12">
        <f>BD39*'Discount 2'!BC39</f>
        <v>61.455712499999997</v>
      </c>
      <c r="BE139" s="12">
        <f>BE39*'Discount 2'!BD39</f>
        <v>61.455712499999997</v>
      </c>
      <c r="BF139" s="12">
        <f>BF39*'Discount 2'!BE39</f>
        <v>61.455712499999997</v>
      </c>
      <c r="BG139" s="12">
        <f>BG39*'Discount 2'!BF39</f>
        <v>62.684826749999992</v>
      </c>
      <c r="BH139" s="12">
        <f>BH39*'Discount 2'!BG39</f>
        <v>62.684826749999992</v>
      </c>
      <c r="BI139" s="12">
        <f>BI39*'Discount 2'!BH39</f>
        <v>55.165500000000002</v>
      </c>
      <c r="BJ139" s="12">
        <f>BJ39*'Discount 2'!BI39</f>
        <v>55.165500000000002</v>
      </c>
      <c r="BK139" s="12">
        <f>BK39*'Discount 2'!BJ39</f>
        <v>55.165500000000002</v>
      </c>
      <c r="BL139" s="12">
        <f>BL39*'Discount 2'!BK39</f>
        <v>55.992982499999997</v>
      </c>
      <c r="BM139" s="12">
        <f>BM39*'Discount 2'!BL39</f>
        <v>55.992982499999997</v>
      </c>
      <c r="BN139" s="12">
        <f>BN39*'Discount 2'!BM39</f>
        <v>55.992982499999997</v>
      </c>
      <c r="BO139" s="12">
        <f>BO39*'Discount 2'!BN39</f>
        <v>62.821394999999988</v>
      </c>
      <c r="BP139" s="12">
        <f>BP39*'Discount 2'!BO39</f>
        <v>61.455712499999997</v>
      </c>
      <c r="BQ139" s="12">
        <f>BQ39*'Discount 2'!BP39</f>
        <v>61.455712499999997</v>
      </c>
      <c r="BR139" s="12">
        <f>BR39*'Discount 2'!BQ39</f>
        <v>61.455712499999997</v>
      </c>
      <c r="BS139" s="12">
        <f>BS39*'Discount 2'!BR39</f>
        <v>62.684826749999992</v>
      </c>
      <c r="BT139" s="12">
        <f>BT39*'Discount 2'!BS39</f>
        <v>62.684826749999992</v>
      </c>
      <c r="BU139" s="12">
        <f>BU39*'Discount 2'!BT39</f>
        <v>66.755161500299991</v>
      </c>
      <c r="BV139" s="12">
        <f>BV39*'Discount 2'!BU39</f>
        <v>66.755161500299991</v>
      </c>
      <c r="BW139" s="12">
        <f>BW39*'Discount 2'!BV39</f>
        <v>66.755161500299991</v>
      </c>
      <c r="BX139" s="12">
        <f>BX39*'Discount 2'!BW39</f>
        <v>66.755161500299991</v>
      </c>
      <c r="BY139" s="12">
        <f>BY39*'Discount 2'!BX39</f>
        <v>66.755161500299991</v>
      </c>
      <c r="BZ139" s="12">
        <f>BZ39*'Discount 2'!BY39</f>
        <v>66.755161500299991</v>
      </c>
      <c r="CA139" s="12">
        <f>CA39*'Discount 2'!BZ39</f>
        <v>74.929262908499979</v>
      </c>
      <c r="CB139" s="12">
        <f>CB39*'Discount 2'!CA39</f>
        <v>73.56691267379999</v>
      </c>
      <c r="CC139" s="12">
        <f>CC39*'Discount 2'!CB39</f>
        <v>70.99207073021698</v>
      </c>
      <c r="CD139" s="12">
        <f>CD39*'Discount 2'!CC39</f>
        <v>70.99207073021698</v>
      </c>
      <c r="CE139" s="12">
        <f>CE39*'Discount 2'!CD39</f>
        <v>70.99207073021698</v>
      </c>
      <c r="CF139" s="12">
        <f>CF39*'Discount 2'!CE39</f>
        <v>70.99207073021698</v>
      </c>
      <c r="CG139" s="12">
        <f t="shared" si="143"/>
        <v>148.20000000000002</v>
      </c>
      <c r="CH139" s="12">
        <f t="shared" si="144"/>
        <v>148.20000000000002</v>
      </c>
      <c r="CI139" s="12">
        <f t="shared" si="145"/>
        <v>150.696</v>
      </c>
      <c r="CJ139" s="12">
        <f t="shared" si="146"/>
        <v>149.35049999999998</v>
      </c>
      <c r="CK139" s="12">
        <f t="shared" si="147"/>
        <v>596.44650000000001</v>
      </c>
      <c r="CL139" s="12">
        <f t="shared" si="148"/>
        <v>161.45999999999998</v>
      </c>
      <c r="CM139" s="12">
        <f t="shared" si="149"/>
        <v>166.30380000000002</v>
      </c>
      <c r="CN139" s="12">
        <f t="shared" si="150"/>
        <v>163.53207</v>
      </c>
      <c r="CO139" s="12">
        <f t="shared" si="151"/>
        <v>162.14620500000001</v>
      </c>
      <c r="CP139" s="12">
        <f t="shared" si="152"/>
        <v>653.44207499999993</v>
      </c>
      <c r="CQ139" s="12">
        <f t="shared" si="153"/>
        <v>165.4965</v>
      </c>
      <c r="CR139" s="12">
        <f t="shared" si="154"/>
        <v>167.9789475</v>
      </c>
      <c r="CS139" s="12">
        <f t="shared" si="155"/>
        <v>165.24758249999996</v>
      </c>
      <c r="CT139" s="12">
        <f t="shared" si="156"/>
        <v>166.06699199999997</v>
      </c>
      <c r="CU139" s="12">
        <f t="shared" si="157"/>
        <v>664.79002199999991</v>
      </c>
      <c r="CV139" s="12">
        <f t="shared" si="158"/>
        <v>165.4965</v>
      </c>
      <c r="CW139" s="12">
        <f t="shared" si="159"/>
        <v>167.9789475</v>
      </c>
      <c r="CX139" s="12">
        <f t="shared" si="160"/>
        <v>185.73281999999998</v>
      </c>
      <c r="CY139" s="12">
        <f t="shared" si="161"/>
        <v>186.82536599999997</v>
      </c>
      <c r="CZ139" s="12">
        <f t="shared" si="162"/>
        <v>706.03363349999984</v>
      </c>
      <c r="DA139" s="12">
        <f t="shared" si="163"/>
        <v>165.4965</v>
      </c>
      <c r="DB139" s="12">
        <f t="shared" si="164"/>
        <v>167.9789475</v>
      </c>
      <c r="DC139" s="12">
        <f t="shared" si="165"/>
        <v>185.73281999999998</v>
      </c>
      <c r="DD139" s="12">
        <f t="shared" si="166"/>
        <v>186.82536599999997</v>
      </c>
      <c r="DE139" s="12">
        <f t="shared" si="167"/>
        <v>706.03363349999984</v>
      </c>
      <c r="DF139" s="12">
        <f t="shared" si="168"/>
        <v>200.26548450089996</v>
      </c>
      <c r="DG139" s="12">
        <f t="shared" si="169"/>
        <v>200.26548450089996</v>
      </c>
      <c r="DH139" s="12">
        <f t="shared" si="170"/>
        <v>219.48824631251694</v>
      </c>
      <c r="DI139" s="12">
        <f t="shared" si="171"/>
        <v>212.97621219065093</v>
      </c>
      <c r="DJ139" s="12">
        <f t="shared" si="172"/>
        <v>832.99542750496767</v>
      </c>
      <c r="DK139" s="12">
        <f>SUM(M139:CHOOSE(YTD,M139,N139,O139,P139,Q139,R139,S139,T139,U139,V139,W139,X139))</f>
        <v>148.20000000000002</v>
      </c>
      <c r="DL139" s="12">
        <f>SUM(Y139:CHOOSE(YTD,Y139,Z139,AA139,AB139,AC139,AD139,AE139,AF139,AG139,AH139,AI139,AJ139))</f>
        <v>161.45999999999998</v>
      </c>
      <c r="DM139" s="12">
        <f>SUM(AK139:CHOOSE(YTD,AK139,AL139,AM139,AN139,AO139,AP139,AQ139,AR139,AS139,AT139,AU139,AV139))</f>
        <v>165.4965</v>
      </c>
      <c r="DN139" s="12">
        <f>SUM(AW139:CHOOSE(YTD,AW139,AX139,AY139,AZ139,BA139,BB139,BC139,BD139,BE139,BF139,BG139,BH139))</f>
        <v>165.4965</v>
      </c>
      <c r="DO139" s="12">
        <f>SUM(BI139:CHOOSE(YTD,BI139,BJ139,BK139,BL139,BM139,BN139,BO139,BP139,BQ139,BR139,BS139,BT139))</f>
        <v>165.4965</v>
      </c>
      <c r="DP139" s="12">
        <f>SUM(BU139:CHOOSE(YTD,BU139,BV139,BW139,BX139,BY139,BZ139,CA139,CB139,CC139,CD139,CE139,CF139))</f>
        <v>200.26548450089996</v>
      </c>
    </row>
    <row r="140" spans="1:120" x14ac:dyDescent="0.15">
      <c r="A140" s="12" t="str">
        <f t="shared" si="114"/>
        <v>Discount 2</v>
      </c>
      <c r="B140" s="12" t="str">
        <f t="shared" ref="B140:K140" si="181">B90</f>
        <v>SKU39</v>
      </c>
      <c r="C140" s="12" t="str">
        <f t="shared" si="181"/>
        <v>SKUName39</v>
      </c>
      <c r="D140" s="12" t="str">
        <f t="shared" si="181"/>
        <v>Brand 10</v>
      </c>
      <c r="E140" s="12" t="str">
        <f t="shared" si="181"/>
        <v>Segment 3</v>
      </c>
      <c r="F140" s="12" t="str">
        <f t="shared" si="181"/>
        <v>Business Unit 2</v>
      </c>
      <c r="G140" s="12">
        <f t="shared" si="181"/>
        <v>0</v>
      </c>
      <c r="H140" s="12">
        <f t="shared" si="181"/>
        <v>0</v>
      </c>
      <c r="I140" s="12">
        <f t="shared" si="181"/>
        <v>0</v>
      </c>
      <c r="J140" s="12">
        <f t="shared" si="181"/>
        <v>0</v>
      </c>
      <c r="K140" s="12">
        <f t="shared" si="181"/>
        <v>0</v>
      </c>
      <c r="M140" s="12">
        <f>M40*'Discount 2'!L40</f>
        <v>153</v>
      </c>
      <c r="N140" s="12">
        <f>N40*'Discount 2'!M40</f>
        <v>153</v>
      </c>
      <c r="O140" s="12">
        <f>O40*'Discount 2'!N40</f>
        <v>153</v>
      </c>
      <c r="P140" s="12">
        <f>P40*'Discount 2'!O40</f>
        <v>153</v>
      </c>
      <c r="Q140" s="12">
        <f>Q40*'Discount 2'!P40</f>
        <v>153</v>
      </c>
      <c r="R140" s="12">
        <f>R40*'Discount 2'!Q40</f>
        <v>153</v>
      </c>
      <c r="S140" s="12">
        <f>S40*'Discount 2'!R40</f>
        <v>158.35500000000002</v>
      </c>
      <c r="T140" s="12">
        <f>T40*'Discount 2'!S40</f>
        <v>155.25</v>
      </c>
      <c r="U140" s="12">
        <f>U40*'Discount 2'!T40</f>
        <v>155.25</v>
      </c>
      <c r="V140" s="12">
        <f>V40*'Discount 2'!U40</f>
        <v>155.25</v>
      </c>
      <c r="W140" s="12">
        <f>W40*'Discount 2'!V40</f>
        <v>155.25</v>
      </c>
      <c r="X140" s="12">
        <f>X40*'Discount 2'!W40</f>
        <v>155.25</v>
      </c>
      <c r="Y140" s="12">
        <f>Y40*'Discount 2'!X40</f>
        <v>166.63499999999999</v>
      </c>
      <c r="Z140" s="12">
        <f>Z40*'Discount 2'!Y40</f>
        <v>166.63499999999999</v>
      </c>
      <c r="AA140" s="12">
        <f>AA40*'Discount 2'!Z40</f>
        <v>166.63499999999999</v>
      </c>
      <c r="AB140" s="12">
        <f>AB40*'Discount 2'!AA40</f>
        <v>171.63405</v>
      </c>
      <c r="AC140" s="12">
        <f>AC40*'Discount 2'!AB40</f>
        <v>171.63405</v>
      </c>
      <c r="AD140" s="12">
        <f>AD40*'Discount 2'!AC40</f>
        <v>171.63405</v>
      </c>
      <c r="AE140" s="12">
        <f>AE40*'Discount 2'!AD40</f>
        <v>171.63405</v>
      </c>
      <c r="AF140" s="12">
        <f>AF40*'Discount 2'!AE40</f>
        <v>168.43590000000003</v>
      </c>
      <c r="AG140" s="12">
        <f>AG40*'Discount 2'!AF40</f>
        <v>168.43590000000003</v>
      </c>
      <c r="AH140" s="12">
        <f>AH40*'Discount 2'!AG40</f>
        <v>168.43590000000003</v>
      </c>
      <c r="AI140" s="12">
        <f>AI40*'Discount 2'!AH40</f>
        <v>168.43590000000003</v>
      </c>
      <c r="AJ140" s="12">
        <f>AJ40*'Discount 2'!AI40</f>
        <v>168.43590000000003</v>
      </c>
      <c r="AK140" s="12">
        <f>AK40*'Discount 2'!AJ40</f>
        <v>172.84500000000003</v>
      </c>
      <c r="AL140" s="12">
        <f>AL40*'Discount 2'!AK40</f>
        <v>172.84500000000003</v>
      </c>
      <c r="AM140" s="12">
        <f>AM40*'Discount 2'!AL40</f>
        <v>172.84500000000003</v>
      </c>
      <c r="AN140" s="12">
        <f>AN40*'Discount 2'!AM40</f>
        <v>175.43767499999998</v>
      </c>
      <c r="AO140" s="12">
        <f>AO40*'Discount 2'!AN40</f>
        <v>175.43767499999998</v>
      </c>
      <c r="AP140" s="12">
        <f>AP40*'Discount 2'!AO40</f>
        <v>175.43767499999998</v>
      </c>
      <c r="AQ140" s="12">
        <f>AQ40*'Discount 2'!AP40</f>
        <v>175.43767499999998</v>
      </c>
      <c r="AR140" s="12">
        <f>AR40*'Discount 2'!AQ40</f>
        <v>172.28609999999998</v>
      </c>
      <c r="AS140" s="12">
        <f>AS40*'Discount 2'!AR40</f>
        <v>172.28609999999998</v>
      </c>
      <c r="AT140" s="12">
        <f>AT40*'Discount 2'!AS40</f>
        <v>172.28609999999998</v>
      </c>
      <c r="AU140" s="12">
        <f>AU40*'Discount 2'!AT40</f>
        <v>175.73182199999999</v>
      </c>
      <c r="AV140" s="12">
        <f>AV40*'Discount 2'!AU40</f>
        <v>175.73182199999999</v>
      </c>
      <c r="AW140" s="12">
        <f>AW40*'Discount 2'!AV40</f>
        <v>172.84500000000003</v>
      </c>
      <c r="AX140" s="12">
        <f>AX40*'Discount 2'!AW40</f>
        <v>172.84500000000003</v>
      </c>
      <c r="AY140" s="12">
        <f>AY40*'Discount 2'!AX40</f>
        <v>172.84500000000003</v>
      </c>
      <c r="AZ140" s="12">
        <f>AZ40*'Discount 2'!AY40</f>
        <v>175.43767499999998</v>
      </c>
      <c r="BA140" s="12">
        <f>BA40*'Discount 2'!AZ40</f>
        <v>175.43767499999998</v>
      </c>
      <c r="BB140" s="12">
        <f>BB40*'Discount 2'!BA40</f>
        <v>175.43767499999998</v>
      </c>
      <c r="BC140" s="12">
        <f>BC40*'Discount 2'!BB40</f>
        <v>196.44817499999999</v>
      </c>
      <c r="BD140" s="12">
        <f>BD40*'Discount 2'!BC40</f>
        <v>193.29659999999998</v>
      </c>
      <c r="BE140" s="12">
        <f>BE40*'Discount 2'!BD40</f>
        <v>193.29659999999998</v>
      </c>
      <c r="BF140" s="12">
        <f>BF40*'Discount 2'!BE40</f>
        <v>193.29659999999998</v>
      </c>
      <c r="BG140" s="12">
        <f>BG40*'Discount 2'!BF40</f>
        <v>197.162532</v>
      </c>
      <c r="BH140" s="12">
        <f>BH40*'Discount 2'!BG40</f>
        <v>197.162532</v>
      </c>
      <c r="BI140" s="12">
        <f>BI40*'Discount 2'!BH40</f>
        <v>172.84500000000003</v>
      </c>
      <c r="BJ140" s="12">
        <f>BJ40*'Discount 2'!BI40</f>
        <v>172.84500000000003</v>
      </c>
      <c r="BK140" s="12">
        <f>BK40*'Discount 2'!BJ40</f>
        <v>172.84500000000003</v>
      </c>
      <c r="BL140" s="12">
        <f>BL40*'Discount 2'!BK40</f>
        <v>175.43767499999998</v>
      </c>
      <c r="BM140" s="12">
        <f>BM40*'Discount 2'!BL40</f>
        <v>175.43767499999998</v>
      </c>
      <c r="BN140" s="12">
        <f>BN40*'Discount 2'!BM40</f>
        <v>175.43767499999998</v>
      </c>
      <c r="BO140" s="12">
        <f>BO40*'Discount 2'!BN40</f>
        <v>196.44817499999999</v>
      </c>
      <c r="BP140" s="12">
        <f>BP40*'Discount 2'!BO40</f>
        <v>193.29659999999998</v>
      </c>
      <c r="BQ140" s="12">
        <f>BQ40*'Discount 2'!BP40</f>
        <v>193.29659999999998</v>
      </c>
      <c r="BR140" s="12">
        <f>BR40*'Discount 2'!BQ40</f>
        <v>193.29659999999998</v>
      </c>
      <c r="BS140" s="12">
        <f>BS40*'Discount 2'!BR40</f>
        <v>197.162532</v>
      </c>
      <c r="BT140" s="12">
        <f>BT40*'Discount 2'!BS40</f>
        <v>197.162532</v>
      </c>
      <c r="BU140" s="12">
        <f>BU40*'Discount 2'!BT40</f>
        <v>209.59234379999998</v>
      </c>
      <c r="BV140" s="12">
        <f>BV40*'Discount 2'!BU40</f>
        <v>209.59234379999998</v>
      </c>
      <c r="BW140" s="12">
        <f>BW40*'Discount 2'!BV40</f>
        <v>209.59234379999998</v>
      </c>
      <c r="BX140" s="12">
        <f>BX40*'Discount 2'!BW40</f>
        <v>209.59234379999998</v>
      </c>
      <c r="BY140" s="12">
        <f>BY40*'Discount 2'!BX40</f>
        <v>209.59234379999998</v>
      </c>
      <c r="BZ140" s="12">
        <f>BZ40*'Discount 2'!BY40</f>
        <v>209.59234379999998</v>
      </c>
      <c r="CA140" s="12">
        <f>CA40*'Discount 2'!BZ40</f>
        <v>234.74342505599998</v>
      </c>
      <c r="CB140" s="12">
        <f>CB40*'Discount 2'!CA40</f>
        <v>231.59953989899998</v>
      </c>
      <c r="CC140" s="12">
        <f>CC40*'Discount 2'!CB40</f>
        <v>223.493556002535</v>
      </c>
      <c r="CD140" s="12">
        <f>CD40*'Discount 2'!CC40</f>
        <v>223.493556002535</v>
      </c>
      <c r="CE140" s="12">
        <f>CE40*'Discount 2'!CD40</f>
        <v>223.493556002535</v>
      </c>
      <c r="CF140" s="12">
        <f>CF40*'Discount 2'!CE40</f>
        <v>223.493556002535</v>
      </c>
      <c r="CG140" s="12">
        <f t="shared" si="143"/>
        <v>459</v>
      </c>
      <c r="CH140" s="12">
        <f t="shared" si="144"/>
        <v>459</v>
      </c>
      <c r="CI140" s="12">
        <f t="shared" si="145"/>
        <v>468.85500000000002</v>
      </c>
      <c r="CJ140" s="12">
        <f t="shared" si="146"/>
        <v>465.75</v>
      </c>
      <c r="CK140" s="12">
        <f t="shared" si="147"/>
        <v>1852.605</v>
      </c>
      <c r="CL140" s="12">
        <f t="shared" si="148"/>
        <v>499.90499999999997</v>
      </c>
      <c r="CM140" s="12">
        <f t="shared" si="149"/>
        <v>514.90215000000001</v>
      </c>
      <c r="CN140" s="12">
        <f t="shared" si="150"/>
        <v>508.50585000000012</v>
      </c>
      <c r="CO140" s="12">
        <f t="shared" si="151"/>
        <v>505.30770000000007</v>
      </c>
      <c r="CP140" s="12">
        <f t="shared" si="152"/>
        <v>2028.6206999999997</v>
      </c>
      <c r="CQ140" s="12">
        <f t="shared" si="153"/>
        <v>518.53500000000008</v>
      </c>
      <c r="CR140" s="12">
        <f t="shared" si="154"/>
        <v>526.31302499999993</v>
      </c>
      <c r="CS140" s="12">
        <f t="shared" si="155"/>
        <v>520.00987499999997</v>
      </c>
      <c r="CT140" s="12">
        <f t="shared" si="156"/>
        <v>523.74974399999996</v>
      </c>
      <c r="CU140" s="12">
        <f t="shared" si="157"/>
        <v>2088.6076440000002</v>
      </c>
      <c r="CV140" s="12">
        <f t="shared" si="158"/>
        <v>518.53500000000008</v>
      </c>
      <c r="CW140" s="12">
        <f t="shared" si="159"/>
        <v>526.31302499999993</v>
      </c>
      <c r="CX140" s="12">
        <f t="shared" si="160"/>
        <v>583.04137500000002</v>
      </c>
      <c r="CY140" s="12">
        <f t="shared" si="161"/>
        <v>587.62166400000001</v>
      </c>
      <c r="CZ140" s="12">
        <f t="shared" si="162"/>
        <v>2215.5110639999998</v>
      </c>
      <c r="DA140" s="12">
        <f t="shared" si="163"/>
        <v>518.53500000000008</v>
      </c>
      <c r="DB140" s="12">
        <f t="shared" si="164"/>
        <v>526.31302499999993</v>
      </c>
      <c r="DC140" s="12">
        <f t="shared" si="165"/>
        <v>583.04137500000002</v>
      </c>
      <c r="DD140" s="12">
        <f t="shared" si="166"/>
        <v>587.62166400000001</v>
      </c>
      <c r="DE140" s="12">
        <f t="shared" si="167"/>
        <v>2215.5110639999998</v>
      </c>
      <c r="DF140" s="12">
        <f t="shared" si="168"/>
        <v>628.77703139999994</v>
      </c>
      <c r="DG140" s="12">
        <f t="shared" si="169"/>
        <v>628.77703139999994</v>
      </c>
      <c r="DH140" s="12">
        <f t="shared" si="170"/>
        <v>689.83652095753496</v>
      </c>
      <c r="DI140" s="12">
        <f t="shared" si="171"/>
        <v>670.480668007605</v>
      </c>
      <c r="DJ140" s="12">
        <f t="shared" si="172"/>
        <v>2617.8712517651402</v>
      </c>
      <c r="DK140" s="12">
        <f>SUM(M140:CHOOSE(YTD,M140,N140,O140,P140,Q140,R140,S140,T140,U140,V140,W140,X140))</f>
        <v>459</v>
      </c>
      <c r="DL140" s="12">
        <f>SUM(Y140:CHOOSE(YTD,Y140,Z140,AA140,AB140,AC140,AD140,AE140,AF140,AG140,AH140,AI140,AJ140))</f>
        <v>499.90499999999997</v>
      </c>
      <c r="DM140" s="12">
        <f>SUM(AK140:CHOOSE(YTD,AK140,AL140,AM140,AN140,AO140,AP140,AQ140,AR140,AS140,AT140,AU140,AV140))</f>
        <v>518.53500000000008</v>
      </c>
      <c r="DN140" s="12">
        <f>SUM(AW140:CHOOSE(YTD,AW140,AX140,AY140,AZ140,BA140,BB140,BC140,BD140,BE140,BF140,BG140,BH140))</f>
        <v>518.53500000000008</v>
      </c>
      <c r="DO140" s="12">
        <f>SUM(BI140:CHOOSE(YTD,BI140,BJ140,BK140,BL140,BM140,BN140,BO140,BP140,BQ140,BR140,BS140,BT140))</f>
        <v>518.53500000000008</v>
      </c>
      <c r="DP140" s="12">
        <f>SUM(BU140:CHOOSE(YTD,BU140,BV140,BW140,BX140,BY140,BZ140,CA140,CB140,CC140,CD140,CE140,CF140))</f>
        <v>628.77703139999994</v>
      </c>
    </row>
    <row r="141" spans="1:120" x14ac:dyDescent="0.15">
      <c r="A141" s="12" t="str">
        <f t="shared" si="114"/>
        <v>Discount 2</v>
      </c>
      <c r="B141" s="12" t="str">
        <f t="shared" ref="B141:K141" si="182">B91</f>
        <v>SKU40</v>
      </c>
      <c r="C141" s="12" t="str">
        <f t="shared" si="182"/>
        <v>SKUName40</v>
      </c>
      <c r="D141" s="12" t="str">
        <f t="shared" si="182"/>
        <v>Brand 11</v>
      </c>
      <c r="E141" s="12" t="str">
        <f t="shared" si="182"/>
        <v>Segment 3</v>
      </c>
      <c r="F141" s="12" t="str">
        <f t="shared" si="182"/>
        <v>Business Unit 2</v>
      </c>
      <c r="G141" s="12">
        <f t="shared" si="182"/>
        <v>0</v>
      </c>
      <c r="H141" s="12">
        <f t="shared" si="182"/>
        <v>0</v>
      </c>
      <c r="I141" s="12">
        <f t="shared" si="182"/>
        <v>0</v>
      </c>
      <c r="J141" s="12">
        <f t="shared" si="182"/>
        <v>0</v>
      </c>
      <c r="K141" s="12">
        <f t="shared" si="182"/>
        <v>0</v>
      </c>
      <c r="M141" s="12">
        <f>M41*'Discount 2'!L41</f>
        <v>18.75</v>
      </c>
      <c r="N141" s="12">
        <f>N41*'Discount 2'!M41</f>
        <v>18.75</v>
      </c>
      <c r="O141" s="12">
        <f>O41*'Discount 2'!N41</f>
        <v>18.75</v>
      </c>
      <c r="P141" s="12">
        <f>P41*'Discount 2'!O41</f>
        <v>18.75</v>
      </c>
      <c r="Q141" s="12">
        <f>Q41*'Discount 2'!P41</f>
        <v>18.75</v>
      </c>
      <c r="R141" s="12">
        <f>R41*'Discount 2'!Q41</f>
        <v>18.75</v>
      </c>
      <c r="S141" s="12">
        <f>S41*'Discount 2'!R41</f>
        <v>19.40625</v>
      </c>
      <c r="T141" s="12">
        <f>T41*'Discount 2'!S41</f>
        <v>19.40625</v>
      </c>
      <c r="U141" s="12">
        <f>U41*'Discount 2'!T41</f>
        <v>19.40625</v>
      </c>
      <c r="V141" s="12">
        <f>V41*'Discount 2'!U41</f>
        <v>19.40625</v>
      </c>
      <c r="W141" s="12">
        <f>W41*'Discount 2'!V41</f>
        <v>19.40625</v>
      </c>
      <c r="X141" s="12">
        <f>X41*'Discount 2'!W41</f>
        <v>19.40625</v>
      </c>
      <c r="Y141" s="12">
        <f>Y41*'Discount 2'!X41</f>
        <v>20.182500000000001</v>
      </c>
      <c r="Z141" s="12">
        <f>Z41*'Discount 2'!Y41</f>
        <v>20.182500000000001</v>
      </c>
      <c r="AA141" s="12">
        <f>AA41*'Discount 2'!Z41</f>
        <v>20.182500000000001</v>
      </c>
      <c r="AB141" s="12">
        <f>AB41*'Discount 2'!AA41</f>
        <v>20.787974999999999</v>
      </c>
      <c r="AC141" s="12">
        <f>AC41*'Discount 2'!AB41</f>
        <v>20.787974999999999</v>
      </c>
      <c r="AD141" s="12">
        <f>AD41*'Discount 2'!AC41</f>
        <v>20.787974999999999</v>
      </c>
      <c r="AE141" s="12">
        <f>AE41*'Discount 2'!AD41</f>
        <v>20.787974999999999</v>
      </c>
      <c r="AF141" s="12">
        <f>AF41*'Discount 2'!AE41</f>
        <v>20.787974999999999</v>
      </c>
      <c r="AG141" s="12">
        <f>AG41*'Discount 2'!AF41</f>
        <v>20.787974999999999</v>
      </c>
      <c r="AH141" s="12">
        <f>AH41*'Discount 2'!AG41</f>
        <v>20.787974999999999</v>
      </c>
      <c r="AI141" s="12">
        <f>AI41*'Discount 2'!AH41</f>
        <v>20.787974999999999</v>
      </c>
      <c r="AJ141" s="12">
        <f>AJ41*'Discount 2'!AI41</f>
        <v>20.787974999999999</v>
      </c>
      <c r="AK141" s="12">
        <f>AK41*'Discount 2'!AJ41</f>
        <v>20.958749999999998</v>
      </c>
      <c r="AL141" s="12">
        <f>AL41*'Discount 2'!AK41</f>
        <v>20.958749999999998</v>
      </c>
      <c r="AM141" s="12">
        <f>AM41*'Discount 2'!AL41</f>
        <v>20.958749999999998</v>
      </c>
      <c r="AN141" s="12">
        <f>AN41*'Discount 2'!AM41</f>
        <v>21.273131249999995</v>
      </c>
      <c r="AO141" s="12">
        <f>AO41*'Discount 2'!AN41</f>
        <v>21.273131249999995</v>
      </c>
      <c r="AP141" s="12">
        <f>AP41*'Discount 2'!AO41</f>
        <v>21.273131249999995</v>
      </c>
      <c r="AQ141" s="12">
        <f>AQ41*'Discount 2'!AP41</f>
        <v>21.273131249999995</v>
      </c>
      <c r="AR141" s="12">
        <f>AR41*'Discount 2'!AQ41</f>
        <v>21.273131249999995</v>
      </c>
      <c r="AS141" s="12">
        <f>AS41*'Discount 2'!AR41</f>
        <v>21.273131249999995</v>
      </c>
      <c r="AT141" s="12">
        <f>AT41*'Discount 2'!AS41</f>
        <v>21.273131249999995</v>
      </c>
      <c r="AU141" s="12">
        <f>AU41*'Discount 2'!AT41</f>
        <v>21.698593874999997</v>
      </c>
      <c r="AV141" s="12">
        <f>AV41*'Discount 2'!AU41</f>
        <v>21.698593874999997</v>
      </c>
      <c r="AW141" s="12">
        <f>AW41*'Discount 2'!AV41</f>
        <v>20.958749999999998</v>
      </c>
      <c r="AX141" s="12">
        <f>AX41*'Discount 2'!AW41</f>
        <v>20.958749999999998</v>
      </c>
      <c r="AY141" s="12">
        <f>AY41*'Discount 2'!AX41</f>
        <v>20.958749999999998</v>
      </c>
      <c r="AZ141" s="12">
        <f>AZ41*'Discount 2'!AY41</f>
        <v>21.273131249999995</v>
      </c>
      <c r="BA141" s="12">
        <f>BA41*'Discount 2'!AZ41</f>
        <v>21.273131249999995</v>
      </c>
      <c r="BB141" s="12">
        <f>BB41*'Discount 2'!BA41</f>
        <v>21.273131249999995</v>
      </c>
      <c r="BC141" s="12">
        <f>BC41*'Discount 2'!BB41</f>
        <v>23.636812499999998</v>
      </c>
      <c r="BD141" s="12">
        <f>BD41*'Discount 2'!BC41</f>
        <v>23.636812499999998</v>
      </c>
      <c r="BE141" s="12">
        <f>BE41*'Discount 2'!BD41</f>
        <v>23.636812499999998</v>
      </c>
      <c r="BF141" s="12">
        <f>BF41*'Discount 2'!BE41</f>
        <v>23.636812499999998</v>
      </c>
      <c r="BG141" s="12">
        <f>BG41*'Discount 2'!BF41</f>
        <v>24.109548749999995</v>
      </c>
      <c r="BH141" s="12">
        <f>BH41*'Discount 2'!BG41</f>
        <v>24.109548749999995</v>
      </c>
      <c r="BI141" s="12">
        <f>BI41*'Discount 2'!BH41</f>
        <v>20.958749999999998</v>
      </c>
      <c r="BJ141" s="12">
        <f>BJ41*'Discount 2'!BI41</f>
        <v>20.958749999999998</v>
      </c>
      <c r="BK141" s="12">
        <f>BK41*'Discount 2'!BJ41</f>
        <v>20.958749999999998</v>
      </c>
      <c r="BL141" s="12">
        <f>BL41*'Discount 2'!BK41</f>
        <v>21.273131249999995</v>
      </c>
      <c r="BM141" s="12">
        <f>BM41*'Discount 2'!BL41</f>
        <v>21.273131249999995</v>
      </c>
      <c r="BN141" s="12">
        <f>BN41*'Discount 2'!BM41</f>
        <v>21.273131249999995</v>
      </c>
      <c r="BO141" s="12">
        <f>BO41*'Discount 2'!BN41</f>
        <v>23.636812499999998</v>
      </c>
      <c r="BP141" s="12">
        <f>BP41*'Discount 2'!BO41</f>
        <v>23.636812499999998</v>
      </c>
      <c r="BQ141" s="12">
        <f>BQ41*'Discount 2'!BP41</f>
        <v>23.636812499999998</v>
      </c>
      <c r="BR141" s="12">
        <f>BR41*'Discount 2'!BQ41</f>
        <v>23.636812499999998</v>
      </c>
      <c r="BS141" s="12">
        <f>BS41*'Discount 2'!BR41</f>
        <v>24.109548749999995</v>
      </c>
      <c r="BT141" s="12">
        <f>BT41*'Discount 2'!BS41</f>
        <v>24.109548749999995</v>
      </c>
      <c r="BU141" s="12">
        <f>BU41*'Discount 2'!BT41</f>
        <v>25.151081255999998</v>
      </c>
      <c r="BV141" s="12">
        <f>BV41*'Discount 2'!BU41</f>
        <v>25.151081255999998</v>
      </c>
      <c r="BW141" s="12">
        <f>BW41*'Discount 2'!BV41</f>
        <v>25.151081255999998</v>
      </c>
      <c r="BX141" s="12">
        <f>BX41*'Discount 2'!BW41</f>
        <v>25.151081255999998</v>
      </c>
      <c r="BY141" s="12">
        <f>BY41*'Discount 2'!BX41</f>
        <v>25.151081255999998</v>
      </c>
      <c r="BZ141" s="12">
        <f>BZ41*'Discount 2'!BY41</f>
        <v>25.151081255999998</v>
      </c>
      <c r="CA141" s="12">
        <f>CA41*'Discount 2'!BZ41</f>
        <v>28.294966412999994</v>
      </c>
      <c r="CB141" s="12">
        <f>CB41*'Discount 2'!CA41</f>
        <v>28.294966412999994</v>
      </c>
      <c r="CC141" s="12">
        <f>CC41*'Discount 2'!CB41</f>
        <v>27.304642588544993</v>
      </c>
      <c r="CD141" s="12">
        <f>CD41*'Discount 2'!CC41</f>
        <v>27.304642588544993</v>
      </c>
      <c r="CE141" s="12">
        <f>CE41*'Discount 2'!CD41</f>
        <v>27.304642588544993</v>
      </c>
      <c r="CF141" s="12">
        <f>CF41*'Discount 2'!CE41</f>
        <v>27.304642588544993</v>
      </c>
      <c r="CG141" s="12">
        <f t="shared" si="143"/>
        <v>56.25</v>
      </c>
      <c r="CH141" s="12">
        <f t="shared" si="144"/>
        <v>56.25</v>
      </c>
      <c r="CI141" s="12">
        <f t="shared" si="145"/>
        <v>58.21875</v>
      </c>
      <c r="CJ141" s="12">
        <f t="shared" si="146"/>
        <v>58.21875</v>
      </c>
      <c r="CK141" s="12">
        <f t="shared" si="147"/>
        <v>228.9375</v>
      </c>
      <c r="CL141" s="12">
        <f t="shared" si="148"/>
        <v>60.547499999999999</v>
      </c>
      <c r="CM141" s="12">
        <f t="shared" si="149"/>
        <v>62.363924999999995</v>
      </c>
      <c r="CN141" s="12">
        <f t="shared" si="150"/>
        <v>62.363924999999995</v>
      </c>
      <c r="CO141" s="12">
        <f t="shared" si="151"/>
        <v>62.363924999999995</v>
      </c>
      <c r="CP141" s="12">
        <f t="shared" si="152"/>
        <v>247.63927499999994</v>
      </c>
      <c r="CQ141" s="12">
        <f t="shared" si="153"/>
        <v>62.876249999999999</v>
      </c>
      <c r="CR141" s="12">
        <f t="shared" si="154"/>
        <v>63.819393749999989</v>
      </c>
      <c r="CS141" s="12">
        <f t="shared" si="155"/>
        <v>63.819393749999989</v>
      </c>
      <c r="CT141" s="12">
        <f t="shared" si="156"/>
        <v>64.670318999999992</v>
      </c>
      <c r="CU141" s="12">
        <f t="shared" si="157"/>
        <v>255.18535649999998</v>
      </c>
      <c r="CV141" s="12">
        <f t="shared" si="158"/>
        <v>62.876249999999999</v>
      </c>
      <c r="CW141" s="12">
        <f t="shared" si="159"/>
        <v>63.819393749999989</v>
      </c>
      <c r="CX141" s="12">
        <f t="shared" si="160"/>
        <v>70.9104375</v>
      </c>
      <c r="CY141" s="12">
        <f t="shared" si="161"/>
        <v>71.855909999999994</v>
      </c>
      <c r="CZ141" s="12">
        <f t="shared" si="162"/>
        <v>269.46199124999993</v>
      </c>
      <c r="DA141" s="12">
        <f t="shared" si="163"/>
        <v>62.876249999999999</v>
      </c>
      <c r="DB141" s="12">
        <f t="shared" si="164"/>
        <v>63.819393749999989</v>
      </c>
      <c r="DC141" s="12">
        <f t="shared" si="165"/>
        <v>70.9104375</v>
      </c>
      <c r="DD141" s="12">
        <f t="shared" si="166"/>
        <v>71.855909999999994</v>
      </c>
      <c r="DE141" s="12">
        <f t="shared" si="167"/>
        <v>269.46199124999993</v>
      </c>
      <c r="DF141" s="12">
        <f t="shared" si="168"/>
        <v>75.453243767999993</v>
      </c>
      <c r="DG141" s="12">
        <f t="shared" si="169"/>
        <v>75.453243767999993</v>
      </c>
      <c r="DH141" s="12">
        <f t="shared" si="170"/>
        <v>83.894575414544988</v>
      </c>
      <c r="DI141" s="12">
        <f t="shared" si="171"/>
        <v>81.91392776563498</v>
      </c>
      <c r="DJ141" s="12">
        <f t="shared" si="172"/>
        <v>316.71499071617995</v>
      </c>
      <c r="DK141" s="12">
        <f>SUM(M141:CHOOSE(YTD,M141,N141,O141,P141,Q141,R141,S141,T141,U141,V141,W141,X141))</f>
        <v>56.25</v>
      </c>
      <c r="DL141" s="12">
        <f>SUM(Y141:CHOOSE(YTD,Y141,Z141,AA141,AB141,AC141,AD141,AE141,AF141,AG141,AH141,AI141,AJ141))</f>
        <v>60.547499999999999</v>
      </c>
      <c r="DM141" s="12">
        <f>SUM(AK141:CHOOSE(YTD,AK141,AL141,AM141,AN141,AO141,AP141,AQ141,AR141,AS141,AT141,AU141,AV141))</f>
        <v>62.876249999999999</v>
      </c>
      <c r="DN141" s="12">
        <f>SUM(AW141:CHOOSE(YTD,AW141,AX141,AY141,AZ141,BA141,BB141,BC141,BD141,BE141,BF141,BG141,BH141))</f>
        <v>62.876249999999999</v>
      </c>
      <c r="DO141" s="12">
        <f>SUM(BI141:CHOOSE(YTD,BI141,BJ141,BK141,BL141,BM141,BN141,BO141,BP141,BQ141,BR141,BS141,BT141))</f>
        <v>62.876249999999999</v>
      </c>
      <c r="DP141" s="12">
        <f>SUM(BU141:CHOOSE(YTD,BU141,BV141,BW141,BX141,BY141,BZ141,CA141,CB141,CC141,CD141,CE141,CF141))</f>
        <v>75.453243767999993</v>
      </c>
    </row>
    <row r="142" spans="1:120" x14ac:dyDescent="0.15">
      <c r="A142" s="12" t="str">
        <f t="shared" si="114"/>
        <v>Discount 2</v>
      </c>
      <c r="B142" s="12" t="str">
        <f t="shared" ref="B142:K142" si="183">B92</f>
        <v>SKU41</v>
      </c>
      <c r="C142" s="12" t="str">
        <f t="shared" si="183"/>
        <v>SKUName41</v>
      </c>
      <c r="D142" s="12" t="str">
        <f t="shared" si="183"/>
        <v>Brand 11</v>
      </c>
      <c r="E142" s="12" t="str">
        <f t="shared" si="183"/>
        <v>Segment 3</v>
      </c>
      <c r="F142" s="12" t="str">
        <f t="shared" si="183"/>
        <v>Business Unit 2</v>
      </c>
      <c r="G142" s="12">
        <f t="shared" si="183"/>
        <v>0</v>
      </c>
      <c r="H142" s="12">
        <f t="shared" si="183"/>
        <v>0</v>
      </c>
      <c r="I142" s="12">
        <f t="shared" si="183"/>
        <v>0</v>
      </c>
      <c r="J142" s="12">
        <f t="shared" si="183"/>
        <v>0</v>
      </c>
      <c r="K142" s="12">
        <f t="shared" si="183"/>
        <v>0</v>
      </c>
      <c r="M142" s="12">
        <f>M42*'Discount 2'!L42</f>
        <v>216</v>
      </c>
      <c r="N142" s="12">
        <f>N42*'Discount 2'!M42</f>
        <v>216</v>
      </c>
      <c r="O142" s="12">
        <f>O42*'Discount 2'!N42</f>
        <v>216</v>
      </c>
      <c r="P142" s="12">
        <f>P42*'Discount 2'!O42</f>
        <v>216</v>
      </c>
      <c r="Q142" s="12">
        <f>Q42*'Discount 2'!P42</f>
        <v>216</v>
      </c>
      <c r="R142" s="12">
        <f>R42*'Discount 2'!Q42</f>
        <v>216</v>
      </c>
      <c r="S142" s="12">
        <f>S42*'Discount 2'!R42</f>
        <v>223.56</v>
      </c>
      <c r="T142" s="12">
        <f>T42*'Discount 2'!S42</f>
        <v>218.59199999999998</v>
      </c>
      <c r="U142" s="12">
        <f>U42*'Discount 2'!T42</f>
        <v>218.59199999999998</v>
      </c>
      <c r="V142" s="12">
        <f>V42*'Discount 2'!U42</f>
        <v>218.59199999999998</v>
      </c>
      <c r="W142" s="12">
        <f>W42*'Discount 2'!V42</f>
        <v>218.59199999999998</v>
      </c>
      <c r="X142" s="12">
        <f>X42*'Discount 2'!W42</f>
        <v>218.59199999999998</v>
      </c>
      <c r="Y142" s="12">
        <f>Y42*'Discount 2'!X42</f>
        <v>235.15200000000002</v>
      </c>
      <c r="Z142" s="12">
        <f>Z42*'Discount 2'!Y42</f>
        <v>235.15200000000002</v>
      </c>
      <c r="AA142" s="12">
        <f>AA42*'Discount 2'!Z42</f>
        <v>235.15200000000002</v>
      </c>
      <c r="AB142" s="12">
        <f>AB42*'Discount 2'!AA42</f>
        <v>242.20656</v>
      </c>
      <c r="AC142" s="12">
        <f>AC42*'Discount 2'!AB42</f>
        <v>242.20656</v>
      </c>
      <c r="AD142" s="12">
        <f>AD42*'Discount 2'!AC42</f>
        <v>242.20656</v>
      </c>
      <c r="AE142" s="12">
        <f>AE42*'Discount 2'!AD42</f>
        <v>242.20656</v>
      </c>
      <c r="AF142" s="12">
        <f>AF42*'Discount 2'!AE42</f>
        <v>237.08951999999999</v>
      </c>
      <c r="AG142" s="12">
        <f>AG42*'Discount 2'!AF42</f>
        <v>237.08951999999999</v>
      </c>
      <c r="AH142" s="12">
        <f>AH42*'Discount 2'!AG42</f>
        <v>237.08951999999999</v>
      </c>
      <c r="AI142" s="12">
        <f>AI42*'Discount 2'!AH42</f>
        <v>237.08951999999999</v>
      </c>
      <c r="AJ142" s="12">
        <f>AJ42*'Discount 2'!AI42</f>
        <v>237.08951999999999</v>
      </c>
      <c r="AK142" s="12">
        <f>AK42*'Discount 2'!AJ42</f>
        <v>243.43199999999999</v>
      </c>
      <c r="AL142" s="12">
        <f>AL42*'Discount 2'!AK42</f>
        <v>243.43199999999999</v>
      </c>
      <c r="AM142" s="12">
        <f>AM42*'Discount 2'!AL42</f>
        <v>243.43199999999999</v>
      </c>
      <c r="AN142" s="12">
        <f>AN42*'Discount 2'!AM42</f>
        <v>247.08347999999992</v>
      </c>
      <c r="AO142" s="12">
        <f>AO42*'Discount 2'!AN42</f>
        <v>247.08347999999992</v>
      </c>
      <c r="AP142" s="12">
        <f>AP42*'Discount 2'!AO42</f>
        <v>247.08347999999992</v>
      </c>
      <c r="AQ142" s="12">
        <f>AQ42*'Discount 2'!AP42</f>
        <v>247.08347999999992</v>
      </c>
      <c r="AR142" s="12">
        <f>AR42*'Discount 2'!AQ42</f>
        <v>242.04095999999996</v>
      </c>
      <c r="AS142" s="12">
        <f>AS42*'Discount 2'!AR42</f>
        <v>242.04095999999996</v>
      </c>
      <c r="AT142" s="12">
        <f>AT42*'Discount 2'!AS42</f>
        <v>242.04095999999996</v>
      </c>
      <c r="AU142" s="12">
        <f>AU42*'Discount 2'!AT42</f>
        <v>246.88177919999995</v>
      </c>
      <c r="AV142" s="12">
        <f>AV42*'Discount 2'!AU42</f>
        <v>246.88177919999995</v>
      </c>
      <c r="AW142" s="12">
        <f>AW42*'Discount 2'!AV42</f>
        <v>243.43199999999999</v>
      </c>
      <c r="AX142" s="12">
        <f>AX42*'Discount 2'!AW42</f>
        <v>243.43199999999999</v>
      </c>
      <c r="AY142" s="12">
        <f>AY42*'Discount 2'!AX42</f>
        <v>243.43199999999999</v>
      </c>
      <c r="AZ142" s="12">
        <f>AZ42*'Discount 2'!AY42</f>
        <v>247.08347999999992</v>
      </c>
      <c r="BA142" s="12">
        <f>BA42*'Discount 2'!AZ42</f>
        <v>247.08347999999992</v>
      </c>
      <c r="BB142" s="12">
        <f>BB42*'Discount 2'!BA42</f>
        <v>247.08347999999992</v>
      </c>
      <c r="BC142" s="12">
        <f>BC42*'Discount 2'!BB42</f>
        <v>277.33859999999993</v>
      </c>
      <c r="BD142" s="12">
        <f>BD42*'Discount 2'!BC42</f>
        <v>270.61523999999991</v>
      </c>
      <c r="BE142" s="12">
        <f>BE42*'Discount 2'!BD42</f>
        <v>270.61523999999991</v>
      </c>
      <c r="BF142" s="12">
        <f>BF42*'Discount 2'!BE42</f>
        <v>270.61523999999991</v>
      </c>
      <c r="BG142" s="12">
        <f>BG42*'Discount 2'!BF42</f>
        <v>276.02754479999993</v>
      </c>
      <c r="BH142" s="12">
        <f>BH42*'Discount 2'!BG42</f>
        <v>276.02754479999993</v>
      </c>
      <c r="BI142" s="12">
        <f>BI42*'Discount 2'!BH42</f>
        <v>243.43199999999999</v>
      </c>
      <c r="BJ142" s="12">
        <f>BJ42*'Discount 2'!BI42</f>
        <v>243.43199999999999</v>
      </c>
      <c r="BK142" s="12">
        <f>BK42*'Discount 2'!BJ42</f>
        <v>243.43199999999999</v>
      </c>
      <c r="BL142" s="12">
        <f>BL42*'Discount 2'!BK42</f>
        <v>247.08347999999992</v>
      </c>
      <c r="BM142" s="12">
        <f>BM42*'Discount 2'!BL42</f>
        <v>247.08347999999992</v>
      </c>
      <c r="BN142" s="12">
        <f>BN42*'Discount 2'!BM42</f>
        <v>247.08347999999992</v>
      </c>
      <c r="BO142" s="12">
        <f>BO42*'Discount 2'!BN42</f>
        <v>277.33859999999993</v>
      </c>
      <c r="BP142" s="12">
        <f>BP42*'Discount 2'!BO42</f>
        <v>270.61523999999991</v>
      </c>
      <c r="BQ142" s="12">
        <f>BQ42*'Discount 2'!BP42</f>
        <v>270.61523999999991</v>
      </c>
      <c r="BR142" s="12">
        <f>BR42*'Discount 2'!BQ42</f>
        <v>270.61523999999991</v>
      </c>
      <c r="BS142" s="12">
        <f>BS42*'Discount 2'!BR42</f>
        <v>276.02754479999993</v>
      </c>
      <c r="BT142" s="12">
        <f>BT42*'Discount 2'!BS42</f>
        <v>276.02754479999993</v>
      </c>
      <c r="BU142" s="12">
        <f>BU42*'Discount 2'!BT42</f>
        <v>295.10602007039995</v>
      </c>
      <c r="BV142" s="12">
        <f>BV42*'Discount 2'!BU42</f>
        <v>295.10602007039995</v>
      </c>
      <c r="BW142" s="12">
        <f>BW42*'Discount 2'!BV42</f>
        <v>295.10602007039995</v>
      </c>
      <c r="BX142" s="12">
        <f>BX42*'Discount 2'!BW42</f>
        <v>295.10602007039995</v>
      </c>
      <c r="BY142" s="12">
        <f>BY42*'Discount 2'!BX42</f>
        <v>295.10602007039995</v>
      </c>
      <c r="BZ142" s="12">
        <f>BZ42*'Discount 2'!BY42</f>
        <v>295.10602007039995</v>
      </c>
      <c r="CA142" s="12">
        <f>CA42*'Discount 2'!BZ42</f>
        <v>331.9942725791999</v>
      </c>
      <c r="CB142" s="12">
        <f>CB42*'Discount 2'!CA42</f>
        <v>323.6105788271999</v>
      </c>
      <c r="CC142" s="12">
        <f>CC42*'Discount 2'!CB42</f>
        <v>312.28420856824795</v>
      </c>
      <c r="CD142" s="12">
        <f>CD42*'Discount 2'!CC42</f>
        <v>312.28420856824795</v>
      </c>
      <c r="CE142" s="12">
        <f>CE42*'Discount 2'!CD42</f>
        <v>312.28420856824795</v>
      </c>
      <c r="CF142" s="12">
        <f>CF42*'Discount 2'!CE42</f>
        <v>312.28420856824795</v>
      </c>
      <c r="CG142" s="12">
        <f t="shared" si="143"/>
        <v>648</v>
      </c>
      <c r="CH142" s="12">
        <f t="shared" si="144"/>
        <v>648</v>
      </c>
      <c r="CI142" s="12">
        <f t="shared" si="145"/>
        <v>660.74399999999991</v>
      </c>
      <c r="CJ142" s="12">
        <f t="shared" si="146"/>
        <v>655.77599999999995</v>
      </c>
      <c r="CK142" s="12">
        <f t="shared" si="147"/>
        <v>2612.5200000000004</v>
      </c>
      <c r="CL142" s="12">
        <f t="shared" si="148"/>
        <v>705.45600000000002</v>
      </c>
      <c r="CM142" s="12">
        <f t="shared" si="149"/>
        <v>726.61968000000002</v>
      </c>
      <c r="CN142" s="12">
        <f t="shared" si="150"/>
        <v>716.38559999999995</v>
      </c>
      <c r="CO142" s="12">
        <f t="shared" si="151"/>
        <v>711.26855999999998</v>
      </c>
      <c r="CP142" s="12">
        <f t="shared" si="152"/>
        <v>2859.7298400000004</v>
      </c>
      <c r="CQ142" s="12">
        <f t="shared" si="153"/>
        <v>730.29599999999994</v>
      </c>
      <c r="CR142" s="12">
        <f t="shared" si="154"/>
        <v>741.2504399999998</v>
      </c>
      <c r="CS142" s="12">
        <f t="shared" si="155"/>
        <v>731.16539999999986</v>
      </c>
      <c r="CT142" s="12">
        <f t="shared" si="156"/>
        <v>735.80451839999989</v>
      </c>
      <c r="CU142" s="12">
        <f t="shared" si="157"/>
        <v>2938.5163583999997</v>
      </c>
      <c r="CV142" s="12">
        <f t="shared" si="158"/>
        <v>730.29599999999994</v>
      </c>
      <c r="CW142" s="12">
        <f t="shared" si="159"/>
        <v>741.2504399999998</v>
      </c>
      <c r="CX142" s="12">
        <f t="shared" si="160"/>
        <v>818.56907999999976</v>
      </c>
      <c r="CY142" s="12">
        <f t="shared" si="161"/>
        <v>822.67032959999983</v>
      </c>
      <c r="CZ142" s="12">
        <f t="shared" si="162"/>
        <v>3112.785849599999</v>
      </c>
      <c r="DA142" s="12">
        <f t="shared" si="163"/>
        <v>730.29599999999994</v>
      </c>
      <c r="DB142" s="12">
        <f t="shared" si="164"/>
        <v>741.2504399999998</v>
      </c>
      <c r="DC142" s="12">
        <f t="shared" si="165"/>
        <v>818.56907999999976</v>
      </c>
      <c r="DD142" s="12">
        <f t="shared" si="166"/>
        <v>822.67032959999983</v>
      </c>
      <c r="DE142" s="12">
        <f t="shared" si="167"/>
        <v>3112.785849599999</v>
      </c>
      <c r="DF142" s="12">
        <f t="shared" si="168"/>
        <v>885.31806021119985</v>
      </c>
      <c r="DG142" s="12">
        <f t="shared" si="169"/>
        <v>885.31806021119985</v>
      </c>
      <c r="DH142" s="12">
        <f t="shared" si="170"/>
        <v>967.88905997464781</v>
      </c>
      <c r="DI142" s="12">
        <f t="shared" si="171"/>
        <v>936.85262570474379</v>
      </c>
      <c r="DJ142" s="12">
        <f t="shared" si="172"/>
        <v>3675.3778061017906</v>
      </c>
      <c r="DK142" s="12">
        <f>SUM(M142:CHOOSE(YTD,M142,N142,O142,P142,Q142,R142,S142,T142,U142,V142,W142,X142))</f>
        <v>648</v>
      </c>
      <c r="DL142" s="12">
        <f>SUM(Y142:CHOOSE(YTD,Y142,Z142,AA142,AB142,AC142,AD142,AE142,AF142,AG142,AH142,AI142,AJ142))</f>
        <v>705.45600000000002</v>
      </c>
      <c r="DM142" s="12">
        <f>SUM(AK142:CHOOSE(YTD,AK142,AL142,AM142,AN142,AO142,AP142,AQ142,AR142,AS142,AT142,AU142,AV142))</f>
        <v>730.29599999999994</v>
      </c>
      <c r="DN142" s="12">
        <f>SUM(AW142:CHOOSE(YTD,AW142,AX142,AY142,AZ142,BA142,BB142,BC142,BD142,BE142,BF142,BG142,BH142))</f>
        <v>730.29599999999994</v>
      </c>
      <c r="DO142" s="12">
        <f>SUM(BI142:CHOOSE(YTD,BI142,BJ142,BK142,BL142,BM142,BN142,BO142,BP142,BQ142,BR142,BS142,BT142))</f>
        <v>730.29599999999994</v>
      </c>
      <c r="DP142" s="12">
        <f>SUM(BU142:CHOOSE(YTD,BU142,BV142,BW142,BX142,BY142,BZ142,CA142,CB142,CC142,CD142,CE142,CF142))</f>
        <v>885.31806021119985</v>
      </c>
    </row>
    <row r="143" spans="1:120" x14ac:dyDescent="0.15">
      <c r="A143" s="12" t="str">
        <f t="shared" si="114"/>
        <v>Discount 2</v>
      </c>
      <c r="B143" s="12" t="str">
        <f t="shared" ref="B143:K143" si="184">B93</f>
        <v>SKU42</v>
      </c>
      <c r="C143" s="12" t="str">
        <f t="shared" si="184"/>
        <v>SKUName42</v>
      </c>
      <c r="D143" s="12" t="str">
        <f t="shared" si="184"/>
        <v>Brand 11</v>
      </c>
      <c r="E143" s="12" t="str">
        <f t="shared" si="184"/>
        <v>Segment 3</v>
      </c>
      <c r="F143" s="12" t="str">
        <f t="shared" si="184"/>
        <v>Business Unit 2</v>
      </c>
      <c r="G143" s="12">
        <f t="shared" si="184"/>
        <v>0</v>
      </c>
      <c r="H143" s="12">
        <f t="shared" si="184"/>
        <v>0</v>
      </c>
      <c r="I143" s="12">
        <f t="shared" si="184"/>
        <v>0</v>
      </c>
      <c r="J143" s="12">
        <f t="shared" si="184"/>
        <v>0</v>
      </c>
      <c r="K143" s="12">
        <f t="shared" si="184"/>
        <v>0</v>
      </c>
      <c r="M143" s="12">
        <f>M43*'Discount 2'!L43</f>
        <v>52.7</v>
      </c>
      <c r="N143" s="12">
        <f>N43*'Discount 2'!M43</f>
        <v>52.7</v>
      </c>
      <c r="O143" s="12">
        <f>O43*'Discount 2'!N43</f>
        <v>52.7</v>
      </c>
      <c r="P143" s="12">
        <f>P43*'Discount 2'!O43</f>
        <v>52.7</v>
      </c>
      <c r="Q143" s="12">
        <f>Q43*'Discount 2'!P43</f>
        <v>52.7</v>
      </c>
      <c r="R143" s="12">
        <f>R43*'Discount 2'!Q43</f>
        <v>52.7</v>
      </c>
      <c r="S143" s="12">
        <f>S43*'Discount 2'!R43</f>
        <v>54.544500000000006</v>
      </c>
      <c r="T143" s="12">
        <f>T43*'Discount 2'!S43</f>
        <v>54.544500000000006</v>
      </c>
      <c r="U143" s="12">
        <f>U43*'Discount 2'!T43</f>
        <v>54.544500000000006</v>
      </c>
      <c r="V143" s="12">
        <f>V43*'Discount 2'!U43</f>
        <v>54.544500000000006</v>
      </c>
      <c r="W143" s="12">
        <f>W43*'Discount 2'!V43</f>
        <v>54.544500000000006</v>
      </c>
      <c r="X143" s="12">
        <f>X43*'Discount 2'!W43</f>
        <v>54.544500000000006</v>
      </c>
      <c r="Y143" s="12">
        <f>Y43*'Discount 2'!X43</f>
        <v>57.753</v>
      </c>
      <c r="Z143" s="12">
        <f>Z43*'Discount 2'!Y43</f>
        <v>57.753</v>
      </c>
      <c r="AA143" s="12">
        <f>AA43*'Discount 2'!Z43</f>
        <v>57.753</v>
      </c>
      <c r="AB143" s="12">
        <f>AB43*'Discount 2'!AA43</f>
        <v>59.485590000000002</v>
      </c>
      <c r="AC143" s="12">
        <f>AC43*'Discount 2'!AB43</f>
        <v>59.485590000000002</v>
      </c>
      <c r="AD143" s="12">
        <f>AD43*'Discount 2'!AC43</f>
        <v>59.485590000000002</v>
      </c>
      <c r="AE143" s="12">
        <f>AE43*'Discount 2'!AD43</f>
        <v>59.485590000000002</v>
      </c>
      <c r="AF143" s="12">
        <f>AF43*'Discount 2'!AE43</f>
        <v>59.485590000000002</v>
      </c>
      <c r="AG143" s="12">
        <f>AG43*'Discount 2'!AF43</f>
        <v>59.485590000000002</v>
      </c>
      <c r="AH143" s="12">
        <f>AH43*'Discount 2'!AG43</f>
        <v>59.485590000000002</v>
      </c>
      <c r="AI143" s="12">
        <f>AI43*'Discount 2'!AH43</f>
        <v>59.485590000000002</v>
      </c>
      <c r="AJ143" s="12">
        <f>AJ43*'Discount 2'!AI43</f>
        <v>59.485590000000002</v>
      </c>
      <c r="AK143" s="12">
        <f>AK43*'Discount 2'!AJ43</f>
        <v>60.961500000000001</v>
      </c>
      <c r="AL143" s="12">
        <f>AL43*'Discount 2'!AK43</f>
        <v>60.961500000000001</v>
      </c>
      <c r="AM143" s="12">
        <f>AM43*'Discount 2'!AL43</f>
        <v>60.961500000000001</v>
      </c>
      <c r="AN143" s="12">
        <f>AN43*'Discount 2'!AM43</f>
        <v>61.875922499999994</v>
      </c>
      <c r="AO143" s="12">
        <f>AO43*'Discount 2'!AN43</f>
        <v>61.875922499999994</v>
      </c>
      <c r="AP143" s="12">
        <f>AP43*'Discount 2'!AO43</f>
        <v>61.875922499999994</v>
      </c>
      <c r="AQ143" s="12">
        <f>AQ43*'Discount 2'!AP43</f>
        <v>61.875922499999994</v>
      </c>
      <c r="AR143" s="12">
        <f>AR43*'Discount 2'!AQ43</f>
        <v>61.875922499999994</v>
      </c>
      <c r="AS143" s="12">
        <f>AS43*'Discount 2'!AR43</f>
        <v>61.875922499999994</v>
      </c>
      <c r="AT143" s="12">
        <f>AT43*'Discount 2'!AS43</f>
        <v>61.875922499999994</v>
      </c>
      <c r="AU143" s="12">
        <f>AU43*'Discount 2'!AT43</f>
        <v>63.113440949999998</v>
      </c>
      <c r="AV143" s="12">
        <f>AV43*'Discount 2'!AU43</f>
        <v>63.113440949999998</v>
      </c>
      <c r="AW143" s="12">
        <f>AW43*'Discount 2'!AV43</f>
        <v>60.961500000000001</v>
      </c>
      <c r="AX143" s="12">
        <f>AX43*'Discount 2'!AW43</f>
        <v>60.961500000000001</v>
      </c>
      <c r="AY143" s="12">
        <f>AY43*'Discount 2'!AX43</f>
        <v>60.961500000000001</v>
      </c>
      <c r="AZ143" s="12">
        <f>AZ43*'Discount 2'!AY43</f>
        <v>61.875922499999994</v>
      </c>
      <c r="BA143" s="12">
        <f>BA43*'Discount 2'!AZ43</f>
        <v>61.875922499999994</v>
      </c>
      <c r="BB143" s="12">
        <f>BB43*'Discount 2'!BA43</f>
        <v>61.875922499999994</v>
      </c>
      <c r="BC143" s="12">
        <f>BC43*'Discount 2'!BB43</f>
        <v>68.389177500000002</v>
      </c>
      <c r="BD143" s="12">
        <f>BD43*'Discount 2'!BC43</f>
        <v>68.389177500000002</v>
      </c>
      <c r="BE143" s="12">
        <f>BE43*'Discount 2'!BD43</f>
        <v>68.389177500000002</v>
      </c>
      <c r="BF143" s="12">
        <f>BF43*'Discount 2'!BE43</f>
        <v>68.389177500000002</v>
      </c>
      <c r="BG143" s="12">
        <f>BG43*'Discount 2'!BF43</f>
        <v>69.756961050000001</v>
      </c>
      <c r="BH143" s="12">
        <f>BH43*'Discount 2'!BG43</f>
        <v>69.756961050000001</v>
      </c>
      <c r="BI143" s="12">
        <f>BI43*'Discount 2'!BH43</f>
        <v>60.961500000000001</v>
      </c>
      <c r="BJ143" s="12">
        <f>BJ43*'Discount 2'!BI43</f>
        <v>60.961500000000001</v>
      </c>
      <c r="BK143" s="12">
        <f>BK43*'Discount 2'!BJ43</f>
        <v>60.961500000000001</v>
      </c>
      <c r="BL143" s="12">
        <f>BL43*'Discount 2'!BK43</f>
        <v>61.875922499999994</v>
      </c>
      <c r="BM143" s="12">
        <f>BM43*'Discount 2'!BL43</f>
        <v>61.875922499999994</v>
      </c>
      <c r="BN143" s="12">
        <f>BN43*'Discount 2'!BM43</f>
        <v>61.875922499999994</v>
      </c>
      <c r="BO143" s="12">
        <f>BO43*'Discount 2'!BN43</f>
        <v>68.389177500000002</v>
      </c>
      <c r="BP143" s="12">
        <f>BP43*'Discount 2'!BO43</f>
        <v>68.389177500000002</v>
      </c>
      <c r="BQ143" s="12">
        <f>BQ43*'Discount 2'!BP43</f>
        <v>68.389177500000002</v>
      </c>
      <c r="BR143" s="12">
        <f>BR43*'Discount 2'!BQ43</f>
        <v>68.389177500000002</v>
      </c>
      <c r="BS143" s="12">
        <f>BS43*'Discount 2'!BR43</f>
        <v>69.756961050000001</v>
      </c>
      <c r="BT143" s="12">
        <f>BT43*'Discount 2'!BS43</f>
        <v>69.756961050000001</v>
      </c>
      <c r="BU143" s="12">
        <f>BU43*'Discount 2'!BT43</f>
        <v>74.719670564699996</v>
      </c>
      <c r="BV143" s="12">
        <f>BV43*'Discount 2'!BU43</f>
        <v>74.719670564699996</v>
      </c>
      <c r="BW143" s="12">
        <f>BW43*'Discount 2'!BV43</f>
        <v>74.719670564699996</v>
      </c>
      <c r="BX143" s="12">
        <f>BX43*'Discount 2'!BW43</f>
        <v>74.719670564699996</v>
      </c>
      <c r="BY143" s="12">
        <f>BY43*'Discount 2'!BX43</f>
        <v>74.719670564699996</v>
      </c>
      <c r="BZ143" s="12">
        <f>BZ43*'Discount 2'!BY43</f>
        <v>74.719670564699996</v>
      </c>
      <c r="CA143" s="12">
        <f>CA43*'Discount 2'!BZ43</f>
        <v>81.217033222499992</v>
      </c>
      <c r="CB143" s="12">
        <f>CB43*'Discount 2'!CA43</f>
        <v>81.217033222499992</v>
      </c>
      <c r="CC143" s="12">
        <f>CC43*'Discount 2'!CB43</f>
        <v>78.374437059712491</v>
      </c>
      <c r="CD143" s="12">
        <f>CD43*'Discount 2'!CC43</f>
        <v>78.374437059712491</v>
      </c>
      <c r="CE143" s="12">
        <f>CE43*'Discount 2'!CD43</f>
        <v>78.374437059712491</v>
      </c>
      <c r="CF143" s="12">
        <f>CF43*'Discount 2'!CE43</f>
        <v>78.374437059712491</v>
      </c>
      <c r="CG143" s="12">
        <f t="shared" si="143"/>
        <v>158.10000000000002</v>
      </c>
      <c r="CH143" s="12">
        <f t="shared" si="144"/>
        <v>158.10000000000002</v>
      </c>
      <c r="CI143" s="12">
        <f t="shared" si="145"/>
        <v>163.63350000000003</v>
      </c>
      <c r="CJ143" s="12">
        <f t="shared" si="146"/>
        <v>163.63350000000003</v>
      </c>
      <c r="CK143" s="12">
        <f t="shared" si="147"/>
        <v>643.46699999999998</v>
      </c>
      <c r="CL143" s="12">
        <f t="shared" si="148"/>
        <v>173.25900000000001</v>
      </c>
      <c r="CM143" s="12">
        <f t="shared" si="149"/>
        <v>178.45677000000001</v>
      </c>
      <c r="CN143" s="12">
        <f t="shared" si="150"/>
        <v>178.45677000000001</v>
      </c>
      <c r="CO143" s="12">
        <f t="shared" si="151"/>
        <v>178.45677000000001</v>
      </c>
      <c r="CP143" s="12">
        <f t="shared" si="152"/>
        <v>708.62931000000003</v>
      </c>
      <c r="CQ143" s="12">
        <f t="shared" si="153"/>
        <v>182.8845</v>
      </c>
      <c r="CR143" s="12">
        <f t="shared" si="154"/>
        <v>185.62776749999998</v>
      </c>
      <c r="CS143" s="12">
        <f t="shared" si="155"/>
        <v>185.62776749999998</v>
      </c>
      <c r="CT143" s="12">
        <f t="shared" si="156"/>
        <v>188.10280439999997</v>
      </c>
      <c r="CU143" s="12">
        <f t="shared" si="157"/>
        <v>742.24283940000009</v>
      </c>
      <c r="CV143" s="12">
        <f t="shared" si="158"/>
        <v>182.8845</v>
      </c>
      <c r="CW143" s="12">
        <f t="shared" si="159"/>
        <v>185.62776749999998</v>
      </c>
      <c r="CX143" s="12">
        <f t="shared" si="160"/>
        <v>205.16753249999999</v>
      </c>
      <c r="CY143" s="12">
        <f t="shared" si="161"/>
        <v>207.90309959999999</v>
      </c>
      <c r="CZ143" s="12">
        <f t="shared" si="162"/>
        <v>781.58289959999991</v>
      </c>
      <c r="DA143" s="12">
        <f t="shared" si="163"/>
        <v>182.8845</v>
      </c>
      <c r="DB143" s="12">
        <f t="shared" si="164"/>
        <v>185.62776749999998</v>
      </c>
      <c r="DC143" s="12">
        <f t="shared" si="165"/>
        <v>205.16753249999999</v>
      </c>
      <c r="DD143" s="12">
        <f t="shared" si="166"/>
        <v>207.90309959999999</v>
      </c>
      <c r="DE143" s="12">
        <f t="shared" si="167"/>
        <v>781.58289959999991</v>
      </c>
      <c r="DF143" s="12">
        <f t="shared" si="168"/>
        <v>224.1590116941</v>
      </c>
      <c r="DG143" s="12">
        <f t="shared" si="169"/>
        <v>224.1590116941</v>
      </c>
      <c r="DH143" s="12">
        <f t="shared" si="170"/>
        <v>240.80850350471246</v>
      </c>
      <c r="DI143" s="12">
        <f t="shared" si="171"/>
        <v>235.12331117913749</v>
      </c>
      <c r="DJ143" s="12">
        <f t="shared" si="172"/>
        <v>924.2498380720499</v>
      </c>
      <c r="DK143" s="12">
        <f>SUM(M143:CHOOSE(YTD,M143,N143,O143,P143,Q143,R143,S143,T143,U143,V143,W143,X143))</f>
        <v>158.10000000000002</v>
      </c>
      <c r="DL143" s="12">
        <f>SUM(Y143:CHOOSE(YTD,Y143,Z143,AA143,AB143,AC143,AD143,AE143,AF143,AG143,AH143,AI143,AJ143))</f>
        <v>173.25900000000001</v>
      </c>
      <c r="DM143" s="12">
        <f>SUM(AK143:CHOOSE(YTD,AK143,AL143,AM143,AN143,AO143,AP143,AQ143,AR143,AS143,AT143,AU143,AV143))</f>
        <v>182.8845</v>
      </c>
      <c r="DN143" s="12">
        <f>SUM(AW143:CHOOSE(YTD,AW143,AX143,AY143,AZ143,BA143,BB143,BC143,BD143,BE143,BF143,BG143,BH143))</f>
        <v>182.8845</v>
      </c>
      <c r="DO143" s="12">
        <f>SUM(BI143:CHOOSE(YTD,BI143,BJ143,BK143,BL143,BM143,BN143,BO143,BP143,BQ143,BR143,BS143,BT143))</f>
        <v>182.8845</v>
      </c>
      <c r="DP143" s="12">
        <f>SUM(BU143:CHOOSE(YTD,BU143,BV143,BW143,BX143,BY143,BZ143,CA143,CB143,CC143,CD143,CE143,CF143))</f>
        <v>224.1590116941</v>
      </c>
    </row>
    <row r="144" spans="1:120" x14ac:dyDescent="0.15">
      <c r="A144" s="12" t="str">
        <f t="shared" si="114"/>
        <v>Discount 2</v>
      </c>
      <c r="B144" s="12" t="str">
        <f t="shared" ref="B144:K144" si="185">B94</f>
        <v>SKU43</v>
      </c>
      <c r="C144" s="12" t="str">
        <f t="shared" si="185"/>
        <v>SKUName43</v>
      </c>
      <c r="D144" s="12" t="str">
        <f t="shared" si="185"/>
        <v>Brand 12</v>
      </c>
      <c r="E144" s="12" t="str">
        <f t="shared" si="185"/>
        <v>Segment 3</v>
      </c>
      <c r="F144" s="12" t="str">
        <f t="shared" si="185"/>
        <v>Business Unit 2</v>
      </c>
      <c r="G144" s="12">
        <f t="shared" si="185"/>
        <v>0</v>
      </c>
      <c r="H144" s="12">
        <f t="shared" si="185"/>
        <v>0</v>
      </c>
      <c r="I144" s="12">
        <f t="shared" si="185"/>
        <v>0</v>
      </c>
      <c r="J144" s="12">
        <f t="shared" si="185"/>
        <v>0</v>
      </c>
      <c r="K144" s="12">
        <f t="shared" si="185"/>
        <v>0</v>
      </c>
      <c r="M144" s="12">
        <f>M44*'Discount 2'!L44</f>
        <v>646.80000000000007</v>
      </c>
      <c r="N144" s="12">
        <f>N44*'Discount 2'!M44</f>
        <v>646.80000000000007</v>
      </c>
      <c r="O144" s="12">
        <f>O44*'Discount 2'!N44</f>
        <v>646.80000000000007</v>
      </c>
      <c r="P144" s="12">
        <f>P44*'Discount 2'!O44</f>
        <v>646.80000000000007</v>
      </c>
      <c r="Q144" s="12">
        <f>Q44*'Discount 2'!P44</f>
        <v>646.80000000000007</v>
      </c>
      <c r="R144" s="12">
        <f>R44*'Discount 2'!Q44</f>
        <v>646.80000000000007</v>
      </c>
      <c r="S144" s="12">
        <f>S44*'Discount 2'!R44</f>
        <v>669.43799999999999</v>
      </c>
      <c r="T144" s="12">
        <f>T44*'Discount 2'!S44</f>
        <v>657.48374999999999</v>
      </c>
      <c r="U144" s="12">
        <f>U44*'Discount 2'!T44</f>
        <v>657.48374999999999</v>
      </c>
      <c r="V144" s="12">
        <f>V44*'Discount 2'!U44</f>
        <v>657.48374999999999</v>
      </c>
      <c r="W144" s="12">
        <f>W44*'Discount 2'!V44</f>
        <v>657.48374999999999</v>
      </c>
      <c r="X144" s="12">
        <f>X44*'Discount 2'!W44</f>
        <v>657.48374999999999</v>
      </c>
      <c r="Y144" s="12">
        <f>Y44*'Discount 2'!X44</f>
        <v>701.31600000000003</v>
      </c>
      <c r="Z144" s="12">
        <f>Z44*'Discount 2'!Y44</f>
        <v>701.31600000000003</v>
      </c>
      <c r="AA144" s="12">
        <f>AA44*'Discount 2'!Z44</f>
        <v>701.31600000000003</v>
      </c>
      <c r="AB144" s="12">
        <f>AB44*'Discount 2'!AA44</f>
        <v>722.35548000000006</v>
      </c>
      <c r="AC144" s="12">
        <f>AC44*'Discount 2'!AB44</f>
        <v>722.35548000000006</v>
      </c>
      <c r="AD144" s="12">
        <f>AD44*'Discount 2'!AC44</f>
        <v>722.35548000000006</v>
      </c>
      <c r="AE144" s="12">
        <f>AE44*'Discount 2'!AD44</f>
        <v>722.35548000000006</v>
      </c>
      <c r="AF144" s="12">
        <f>AF44*'Discount 2'!AE44</f>
        <v>710.04260250000004</v>
      </c>
      <c r="AG144" s="12">
        <f>AG44*'Discount 2'!AF44</f>
        <v>710.04260250000004</v>
      </c>
      <c r="AH144" s="12">
        <f>AH44*'Discount 2'!AG44</f>
        <v>710.04260250000004</v>
      </c>
      <c r="AI144" s="12">
        <f>AI44*'Discount 2'!AH44</f>
        <v>710.04260250000004</v>
      </c>
      <c r="AJ144" s="12">
        <f>AJ44*'Discount 2'!AI44</f>
        <v>710.04260250000004</v>
      </c>
      <c r="AK144" s="12">
        <f>AK44*'Discount 2'!AJ44</f>
        <v>729.20925</v>
      </c>
      <c r="AL144" s="12">
        <f>AL44*'Discount 2'!AK44</f>
        <v>729.20925</v>
      </c>
      <c r="AM144" s="12">
        <f>AM44*'Discount 2'!AL44</f>
        <v>729.20925</v>
      </c>
      <c r="AN144" s="12">
        <f>AN44*'Discount 2'!AM44</f>
        <v>740.14738874999989</v>
      </c>
      <c r="AO144" s="12">
        <f>AO44*'Discount 2'!AN44</f>
        <v>740.14738874999989</v>
      </c>
      <c r="AP144" s="12">
        <f>AP44*'Discount 2'!AO44</f>
        <v>740.14738874999989</v>
      </c>
      <c r="AQ144" s="12">
        <f>AQ44*'Discount 2'!AP44</f>
        <v>740.14738874999989</v>
      </c>
      <c r="AR144" s="12">
        <f>AR44*'Discount 2'!AQ44</f>
        <v>728.01382499999988</v>
      </c>
      <c r="AS144" s="12">
        <f>AS44*'Discount 2'!AR44</f>
        <v>728.01382499999988</v>
      </c>
      <c r="AT144" s="12">
        <f>AT44*'Discount 2'!AS44</f>
        <v>728.01382499999988</v>
      </c>
      <c r="AU144" s="12">
        <f>AU44*'Discount 2'!AT44</f>
        <v>742.57410149999987</v>
      </c>
      <c r="AV144" s="12">
        <f>AV44*'Discount 2'!AU44</f>
        <v>742.57410149999987</v>
      </c>
      <c r="AW144" s="12">
        <f>AW44*'Discount 2'!AV44</f>
        <v>729.20925</v>
      </c>
      <c r="AX144" s="12">
        <f>AX44*'Discount 2'!AW44</f>
        <v>729.20925</v>
      </c>
      <c r="AY144" s="12">
        <f>AY44*'Discount 2'!AX44</f>
        <v>729.20925</v>
      </c>
      <c r="AZ144" s="12">
        <f>AZ44*'Discount 2'!AY44</f>
        <v>740.14738874999989</v>
      </c>
      <c r="BA144" s="12">
        <f>BA44*'Discount 2'!AZ44</f>
        <v>740.14738874999989</v>
      </c>
      <c r="BB144" s="12">
        <f>BB44*'Discount 2'!BA44</f>
        <v>740.14738874999989</v>
      </c>
      <c r="BC144" s="12">
        <f>BC44*'Discount 2'!BB44</f>
        <v>829.12685624999983</v>
      </c>
      <c r="BD144" s="12">
        <f>BD44*'Discount 2'!BC44</f>
        <v>816.99329249999982</v>
      </c>
      <c r="BE144" s="12">
        <f>BE44*'Discount 2'!BD44</f>
        <v>816.99329249999982</v>
      </c>
      <c r="BF144" s="12">
        <f>BF44*'Discount 2'!BE44</f>
        <v>816.99329249999982</v>
      </c>
      <c r="BG144" s="12">
        <f>BG44*'Discount 2'!BF44</f>
        <v>833.33315834999985</v>
      </c>
      <c r="BH144" s="12">
        <f>BH44*'Discount 2'!BG44</f>
        <v>833.33315834999985</v>
      </c>
      <c r="BI144" s="12">
        <f>BI44*'Discount 2'!BH44</f>
        <v>729.20925</v>
      </c>
      <c r="BJ144" s="12">
        <f>BJ44*'Discount 2'!BI44</f>
        <v>729.20925</v>
      </c>
      <c r="BK144" s="12">
        <f>BK44*'Discount 2'!BJ44</f>
        <v>729.20925</v>
      </c>
      <c r="BL144" s="12">
        <f>BL44*'Discount 2'!BK44</f>
        <v>740.14738874999989</v>
      </c>
      <c r="BM144" s="12">
        <f>BM44*'Discount 2'!BL44</f>
        <v>740.14738874999989</v>
      </c>
      <c r="BN144" s="12">
        <f>BN44*'Discount 2'!BM44</f>
        <v>740.14738874999989</v>
      </c>
      <c r="BO144" s="12">
        <f>BO44*'Discount 2'!BN44</f>
        <v>829.12685624999983</v>
      </c>
      <c r="BP144" s="12">
        <f>BP44*'Discount 2'!BO44</f>
        <v>816.99329249999982</v>
      </c>
      <c r="BQ144" s="12">
        <f>BQ44*'Discount 2'!BP44</f>
        <v>816.99329249999982</v>
      </c>
      <c r="BR144" s="12">
        <f>BR44*'Discount 2'!BQ44</f>
        <v>816.99329249999982</v>
      </c>
      <c r="BS144" s="12">
        <f>BS44*'Discount 2'!BR44</f>
        <v>833.33315834999985</v>
      </c>
      <c r="BT144" s="12">
        <f>BT44*'Discount 2'!BS44</f>
        <v>833.33315834999985</v>
      </c>
      <c r="BU144" s="12">
        <f>BU44*'Discount 2'!BT44</f>
        <v>887.6235759929998</v>
      </c>
      <c r="BV144" s="12">
        <f>BV44*'Discount 2'!BU44</f>
        <v>887.6235759929998</v>
      </c>
      <c r="BW144" s="12">
        <f>BW44*'Discount 2'!BV44</f>
        <v>887.6235759929998</v>
      </c>
      <c r="BX144" s="12">
        <f>BX44*'Discount 2'!BW44</f>
        <v>887.6235759929998</v>
      </c>
      <c r="BY144" s="12">
        <f>BY44*'Discount 2'!BX44</f>
        <v>887.6235759929998</v>
      </c>
      <c r="BZ144" s="12">
        <f>BZ44*'Discount 2'!BY44</f>
        <v>887.6235759929998</v>
      </c>
      <c r="CA144" s="12">
        <f>CA44*'Discount 2'!BZ44</f>
        <v>992.52454406489983</v>
      </c>
      <c r="CB144" s="12">
        <f>CB44*'Discount 2'!CA44</f>
        <v>976.38593359229981</v>
      </c>
      <c r="CC144" s="12">
        <f>CC44*'Discount 2'!CB44</f>
        <v>942.21242591656926</v>
      </c>
      <c r="CD144" s="12">
        <f>CD44*'Discount 2'!CC44</f>
        <v>942.21242591656926</v>
      </c>
      <c r="CE144" s="12">
        <f>CE44*'Discount 2'!CD44</f>
        <v>942.21242591656926</v>
      </c>
      <c r="CF144" s="12">
        <f>CF44*'Discount 2'!CE44</f>
        <v>942.21242591656926</v>
      </c>
      <c r="CG144" s="12">
        <f t="shared" si="143"/>
        <v>1940.4</v>
      </c>
      <c r="CH144" s="12">
        <f t="shared" si="144"/>
        <v>1940.4</v>
      </c>
      <c r="CI144" s="12">
        <f t="shared" si="145"/>
        <v>1984.4054999999998</v>
      </c>
      <c r="CJ144" s="12">
        <f t="shared" si="146"/>
        <v>1972.4512500000001</v>
      </c>
      <c r="CK144" s="12">
        <f t="shared" si="147"/>
        <v>7837.6567500000019</v>
      </c>
      <c r="CL144" s="12">
        <f t="shared" si="148"/>
        <v>2103.9480000000003</v>
      </c>
      <c r="CM144" s="12">
        <f t="shared" si="149"/>
        <v>2167.0664400000001</v>
      </c>
      <c r="CN144" s="12">
        <f t="shared" si="150"/>
        <v>2142.440685</v>
      </c>
      <c r="CO144" s="12">
        <f t="shared" si="151"/>
        <v>2130.1278075</v>
      </c>
      <c r="CP144" s="12">
        <f t="shared" si="152"/>
        <v>8543.5829324999995</v>
      </c>
      <c r="CQ144" s="12">
        <f t="shared" si="153"/>
        <v>2187.6277500000001</v>
      </c>
      <c r="CR144" s="12">
        <f t="shared" si="154"/>
        <v>2220.4421662499999</v>
      </c>
      <c r="CS144" s="12">
        <f t="shared" si="155"/>
        <v>2196.1750387499997</v>
      </c>
      <c r="CT144" s="12">
        <f t="shared" si="156"/>
        <v>2213.1620279999997</v>
      </c>
      <c r="CU144" s="12">
        <f t="shared" si="157"/>
        <v>8817.4069829999989</v>
      </c>
      <c r="CV144" s="12">
        <f t="shared" si="158"/>
        <v>2187.6277500000001</v>
      </c>
      <c r="CW144" s="12">
        <f t="shared" si="159"/>
        <v>2220.4421662499999</v>
      </c>
      <c r="CX144" s="12">
        <f t="shared" si="160"/>
        <v>2463.1134412499996</v>
      </c>
      <c r="CY144" s="12">
        <f t="shared" si="161"/>
        <v>2483.6596091999995</v>
      </c>
      <c r="CZ144" s="12">
        <f t="shared" si="162"/>
        <v>9354.8429666999982</v>
      </c>
      <c r="DA144" s="12">
        <f t="shared" si="163"/>
        <v>2187.6277500000001</v>
      </c>
      <c r="DB144" s="12">
        <f t="shared" si="164"/>
        <v>2220.4421662499999</v>
      </c>
      <c r="DC144" s="12">
        <f t="shared" si="165"/>
        <v>2463.1134412499996</v>
      </c>
      <c r="DD144" s="12">
        <f t="shared" si="166"/>
        <v>2483.6596091999995</v>
      </c>
      <c r="DE144" s="12">
        <f t="shared" si="167"/>
        <v>9354.8429666999982</v>
      </c>
      <c r="DF144" s="12">
        <f t="shared" si="168"/>
        <v>2662.8707279789996</v>
      </c>
      <c r="DG144" s="12">
        <f t="shared" si="169"/>
        <v>2662.8707279789996</v>
      </c>
      <c r="DH144" s="12">
        <f t="shared" si="170"/>
        <v>2911.1229035737688</v>
      </c>
      <c r="DI144" s="12">
        <f t="shared" si="171"/>
        <v>2826.6372777497077</v>
      </c>
      <c r="DJ144" s="12">
        <f t="shared" si="172"/>
        <v>11063.501637281472</v>
      </c>
      <c r="DK144" s="12">
        <f>SUM(M144:CHOOSE(YTD,M144,N144,O144,P144,Q144,R144,S144,T144,U144,V144,W144,X144))</f>
        <v>1940.4</v>
      </c>
      <c r="DL144" s="12">
        <f>SUM(Y144:CHOOSE(YTD,Y144,Z144,AA144,AB144,AC144,AD144,AE144,AF144,AG144,AH144,AI144,AJ144))</f>
        <v>2103.9480000000003</v>
      </c>
      <c r="DM144" s="12">
        <f>SUM(AK144:CHOOSE(YTD,AK144,AL144,AM144,AN144,AO144,AP144,AQ144,AR144,AS144,AT144,AU144,AV144))</f>
        <v>2187.6277500000001</v>
      </c>
      <c r="DN144" s="12">
        <f>SUM(AW144:CHOOSE(YTD,AW144,AX144,AY144,AZ144,BA144,BB144,BC144,BD144,BE144,BF144,BG144,BH144))</f>
        <v>2187.6277500000001</v>
      </c>
      <c r="DO144" s="12">
        <f>SUM(BI144:CHOOSE(YTD,BI144,BJ144,BK144,BL144,BM144,BN144,BO144,BP144,BQ144,BR144,BS144,BT144))</f>
        <v>2187.6277500000001</v>
      </c>
      <c r="DP144" s="12">
        <f>SUM(BU144:CHOOSE(YTD,BU144,BV144,BW144,BX144,BY144,BZ144,CA144,CB144,CC144,CD144,CE144,CF144))</f>
        <v>2662.8707279789996</v>
      </c>
    </row>
    <row r="145" spans="1:120" x14ac:dyDescent="0.15">
      <c r="A145" s="12" t="str">
        <f t="shared" si="114"/>
        <v>Discount 2</v>
      </c>
      <c r="B145" s="12" t="str">
        <f t="shared" ref="B145:K145" si="186">B95</f>
        <v>SKU44</v>
      </c>
      <c r="C145" s="12" t="str">
        <f t="shared" si="186"/>
        <v>SKUName44</v>
      </c>
      <c r="D145" s="12" t="str">
        <f t="shared" si="186"/>
        <v>Brand 12</v>
      </c>
      <c r="E145" s="12" t="str">
        <f t="shared" si="186"/>
        <v>Segment 3</v>
      </c>
      <c r="F145" s="12" t="str">
        <f t="shared" si="186"/>
        <v>Business Unit 2</v>
      </c>
      <c r="G145" s="12">
        <f t="shared" si="186"/>
        <v>0</v>
      </c>
      <c r="H145" s="12">
        <f t="shared" si="186"/>
        <v>0</v>
      </c>
      <c r="I145" s="12">
        <f t="shared" si="186"/>
        <v>0</v>
      </c>
      <c r="J145" s="12">
        <f t="shared" si="186"/>
        <v>0</v>
      </c>
      <c r="K145" s="12">
        <f t="shared" si="186"/>
        <v>0</v>
      </c>
      <c r="M145" s="12">
        <f>M45*'Discount 2'!L45</f>
        <v>113.10000000000001</v>
      </c>
      <c r="N145" s="12">
        <f>N45*'Discount 2'!M45</f>
        <v>113.10000000000001</v>
      </c>
      <c r="O145" s="12">
        <f>O45*'Discount 2'!N45</f>
        <v>113.10000000000001</v>
      </c>
      <c r="P145" s="12">
        <f>P45*'Discount 2'!O45</f>
        <v>113.10000000000001</v>
      </c>
      <c r="Q145" s="12">
        <f>Q45*'Discount 2'!P45</f>
        <v>113.10000000000001</v>
      </c>
      <c r="R145" s="12">
        <f>R45*'Discount 2'!Q45</f>
        <v>113.10000000000001</v>
      </c>
      <c r="S145" s="12">
        <f>S45*'Discount 2'!R45</f>
        <v>117.05849999999998</v>
      </c>
      <c r="T145" s="12">
        <f>T45*'Discount 2'!S45</f>
        <v>113.02199999999999</v>
      </c>
      <c r="U145" s="12">
        <f>U45*'Discount 2'!T45</f>
        <v>113.02199999999999</v>
      </c>
      <c r="V145" s="12">
        <f>V45*'Discount 2'!U45</f>
        <v>113.02199999999999</v>
      </c>
      <c r="W145" s="12">
        <f>W45*'Discount 2'!V45</f>
        <v>113.02199999999999</v>
      </c>
      <c r="X145" s="12">
        <f>X45*'Discount 2'!W45</f>
        <v>113.02199999999999</v>
      </c>
      <c r="Y145" s="12">
        <f>Y45*'Discount 2'!X45</f>
        <v>121.09499999999998</v>
      </c>
      <c r="Z145" s="12">
        <f>Z45*'Discount 2'!Y45</f>
        <v>121.09499999999998</v>
      </c>
      <c r="AA145" s="12">
        <f>AA45*'Discount 2'!Z45</f>
        <v>121.09499999999998</v>
      </c>
      <c r="AB145" s="12">
        <f>AB45*'Discount 2'!AA45</f>
        <v>124.72784999999999</v>
      </c>
      <c r="AC145" s="12">
        <f>AC45*'Discount 2'!AB45</f>
        <v>124.72784999999999</v>
      </c>
      <c r="AD145" s="12">
        <f>AD45*'Discount 2'!AC45</f>
        <v>124.72784999999999</v>
      </c>
      <c r="AE145" s="12">
        <f>AE45*'Discount 2'!AD45</f>
        <v>124.72784999999999</v>
      </c>
      <c r="AF145" s="12">
        <f>AF45*'Discount 2'!AE45</f>
        <v>120.570255</v>
      </c>
      <c r="AG145" s="12">
        <f>AG45*'Discount 2'!AF45</f>
        <v>120.570255</v>
      </c>
      <c r="AH145" s="12">
        <f>AH45*'Discount 2'!AG45</f>
        <v>120.570255</v>
      </c>
      <c r="AI145" s="12">
        <f>AI45*'Discount 2'!AH45</f>
        <v>120.570255</v>
      </c>
      <c r="AJ145" s="12">
        <f>AJ45*'Discount 2'!AI45</f>
        <v>120.570255</v>
      </c>
      <c r="AK145" s="12">
        <f>AK45*'Discount 2'!AJ45</f>
        <v>129.16799999999998</v>
      </c>
      <c r="AL145" s="12">
        <f>AL45*'Discount 2'!AK45</f>
        <v>129.16799999999998</v>
      </c>
      <c r="AM145" s="12">
        <f>AM45*'Discount 2'!AL45</f>
        <v>129.16799999999998</v>
      </c>
      <c r="AN145" s="12">
        <f>AN45*'Discount 2'!AM45</f>
        <v>131.10551999999998</v>
      </c>
      <c r="AO145" s="12">
        <f>AO45*'Discount 2'!AN45</f>
        <v>131.10551999999998</v>
      </c>
      <c r="AP145" s="12">
        <f>AP45*'Discount 2'!AO45</f>
        <v>131.10551999999998</v>
      </c>
      <c r="AQ145" s="12">
        <f>AQ45*'Discount 2'!AP45</f>
        <v>131.10551999999998</v>
      </c>
      <c r="AR145" s="12">
        <f>AR45*'Discount 2'!AQ45</f>
        <v>127.00847249999998</v>
      </c>
      <c r="AS145" s="12">
        <f>AS45*'Discount 2'!AR45</f>
        <v>127.00847249999998</v>
      </c>
      <c r="AT145" s="12">
        <f>AT45*'Discount 2'!AS45</f>
        <v>127.00847249999998</v>
      </c>
      <c r="AU145" s="12">
        <f>AU45*'Discount 2'!AT45</f>
        <v>129.54864194999999</v>
      </c>
      <c r="AV145" s="12">
        <f>AV45*'Discount 2'!AU45</f>
        <v>129.54864194999999</v>
      </c>
      <c r="AW145" s="12">
        <f>AW45*'Discount 2'!AV45</f>
        <v>129.16799999999998</v>
      </c>
      <c r="AX145" s="12">
        <f>AX45*'Discount 2'!AW45</f>
        <v>129.16799999999998</v>
      </c>
      <c r="AY145" s="12">
        <f>AY45*'Discount 2'!AX45</f>
        <v>129.16799999999998</v>
      </c>
      <c r="AZ145" s="12">
        <f>AZ45*'Discount 2'!AY45</f>
        <v>131.10551999999998</v>
      </c>
      <c r="BA145" s="12">
        <f>BA45*'Discount 2'!AZ45</f>
        <v>131.10551999999998</v>
      </c>
      <c r="BB145" s="12">
        <f>BB45*'Discount 2'!BA45</f>
        <v>131.10551999999998</v>
      </c>
      <c r="BC145" s="12">
        <f>BC45*'Discount 2'!BB45</f>
        <v>147.49370999999996</v>
      </c>
      <c r="BD145" s="12">
        <f>BD45*'Discount 2'!BC45</f>
        <v>143.39666249999999</v>
      </c>
      <c r="BE145" s="12">
        <f>BE45*'Discount 2'!BD45</f>
        <v>143.39666249999999</v>
      </c>
      <c r="BF145" s="12">
        <f>BF45*'Discount 2'!BE45</f>
        <v>143.39666249999999</v>
      </c>
      <c r="BG145" s="12">
        <f>BG45*'Discount 2'!BF45</f>
        <v>146.26459574999998</v>
      </c>
      <c r="BH145" s="12">
        <f>BH45*'Discount 2'!BG45</f>
        <v>146.26459574999998</v>
      </c>
      <c r="BI145" s="12">
        <f>BI45*'Discount 2'!BH45</f>
        <v>129.16799999999998</v>
      </c>
      <c r="BJ145" s="12">
        <f>BJ45*'Discount 2'!BI45</f>
        <v>129.16799999999998</v>
      </c>
      <c r="BK145" s="12">
        <f>BK45*'Discount 2'!BJ45</f>
        <v>129.16799999999998</v>
      </c>
      <c r="BL145" s="12">
        <f>BL45*'Discount 2'!BK45</f>
        <v>131.10551999999998</v>
      </c>
      <c r="BM145" s="12">
        <f>BM45*'Discount 2'!BL45</f>
        <v>131.10551999999998</v>
      </c>
      <c r="BN145" s="12">
        <f>BN45*'Discount 2'!BM45</f>
        <v>131.10551999999998</v>
      </c>
      <c r="BO145" s="12">
        <f>BO45*'Discount 2'!BN45</f>
        <v>147.49370999999996</v>
      </c>
      <c r="BP145" s="12">
        <f>BP45*'Discount 2'!BO45</f>
        <v>143.39666249999999</v>
      </c>
      <c r="BQ145" s="12">
        <f>BQ45*'Discount 2'!BP45</f>
        <v>143.39666249999999</v>
      </c>
      <c r="BR145" s="12">
        <f>BR45*'Discount 2'!BQ45</f>
        <v>143.39666249999999</v>
      </c>
      <c r="BS145" s="12">
        <f>BS45*'Discount 2'!BR45</f>
        <v>146.26459574999998</v>
      </c>
      <c r="BT145" s="12">
        <f>BT45*'Discount 2'!BS45</f>
        <v>146.26459574999998</v>
      </c>
      <c r="BU145" s="12">
        <f>BU45*'Discount 2'!BT45</f>
        <v>155.30792675579997</v>
      </c>
      <c r="BV145" s="12">
        <f>BV45*'Discount 2'!BU45</f>
        <v>155.30792675579997</v>
      </c>
      <c r="BW145" s="12">
        <f>BW45*'Discount 2'!BV45</f>
        <v>155.30792675579997</v>
      </c>
      <c r="BX145" s="12">
        <f>BX45*'Discount 2'!BW45</f>
        <v>155.30792675579997</v>
      </c>
      <c r="BY145" s="12">
        <f>BY45*'Discount 2'!BX45</f>
        <v>155.30792675579997</v>
      </c>
      <c r="BZ145" s="12">
        <f>BZ45*'Discount 2'!BY45</f>
        <v>155.30792675579997</v>
      </c>
      <c r="CA145" s="12">
        <f>CA45*'Discount 2'!BZ45</f>
        <v>175.74318027629997</v>
      </c>
      <c r="CB145" s="12">
        <f>CB45*'Discount 2'!CA45</f>
        <v>171.65612957219997</v>
      </c>
      <c r="CC145" s="12">
        <f>CC45*'Discount 2'!CB45</f>
        <v>165.64816503717296</v>
      </c>
      <c r="CD145" s="12">
        <f>CD45*'Discount 2'!CC45</f>
        <v>165.64816503717296</v>
      </c>
      <c r="CE145" s="12">
        <f>CE45*'Discount 2'!CD45</f>
        <v>165.64816503717296</v>
      </c>
      <c r="CF145" s="12">
        <f>CF45*'Discount 2'!CE45</f>
        <v>165.64816503717296</v>
      </c>
      <c r="CG145" s="12">
        <f t="shared" si="143"/>
        <v>339.3</v>
      </c>
      <c r="CH145" s="12">
        <f t="shared" si="144"/>
        <v>339.3</v>
      </c>
      <c r="CI145" s="12">
        <f t="shared" si="145"/>
        <v>343.10249999999996</v>
      </c>
      <c r="CJ145" s="12">
        <f t="shared" si="146"/>
        <v>339.06599999999997</v>
      </c>
      <c r="CK145" s="12">
        <f t="shared" si="147"/>
        <v>1360.7684999999997</v>
      </c>
      <c r="CL145" s="12">
        <f t="shared" si="148"/>
        <v>363.28499999999997</v>
      </c>
      <c r="CM145" s="12">
        <f t="shared" si="149"/>
        <v>374.18354999999997</v>
      </c>
      <c r="CN145" s="12">
        <f t="shared" si="150"/>
        <v>365.86836</v>
      </c>
      <c r="CO145" s="12">
        <f t="shared" si="151"/>
        <v>361.71076500000004</v>
      </c>
      <c r="CP145" s="12">
        <f t="shared" si="152"/>
        <v>1465.0476750000003</v>
      </c>
      <c r="CQ145" s="12">
        <f t="shared" si="153"/>
        <v>387.50399999999991</v>
      </c>
      <c r="CR145" s="12">
        <f t="shared" si="154"/>
        <v>393.31655999999998</v>
      </c>
      <c r="CS145" s="12">
        <f t="shared" si="155"/>
        <v>385.12246499999998</v>
      </c>
      <c r="CT145" s="12">
        <f t="shared" si="156"/>
        <v>386.10575639999996</v>
      </c>
      <c r="CU145" s="12">
        <f t="shared" si="157"/>
        <v>1552.0487813999996</v>
      </c>
      <c r="CV145" s="12">
        <f t="shared" si="158"/>
        <v>387.50399999999991</v>
      </c>
      <c r="CW145" s="12">
        <f t="shared" si="159"/>
        <v>393.31655999999998</v>
      </c>
      <c r="CX145" s="12">
        <f t="shared" si="160"/>
        <v>434.28703499999995</v>
      </c>
      <c r="CY145" s="12">
        <f t="shared" si="161"/>
        <v>435.92585399999996</v>
      </c>
      <c r="CZ145" s="12">
        <f t="shared" si="162"/>
        <v>1651.0334489999996</v>
      </c>
      <c r="DA145" s="12">
        <f t="shared" si="163"/>
        <v>387.50399999999991</v>
      </c>
      <c r="DB145" s="12">
        <f t="shared" si="164"/>
        <v>393.31655999999998</v>
      </c>
      <c r="DC145" s="12">
        <f t="shared" si="165"/>
        <v>434.28703499999995</v>
      </c>
      <c r="DD145" s="12">
        <f t="shared" si="166"/>
        <v>435.92585399999996</v>
      </c>
      <c r="DE145" s="12">
        <f t="shared" si="167"/>
        <v>1651.0334489999996</v>
      </c>
      <c r="DF145" s="12">
        <f t="shared" si="168"/>
        <v>465.92378026739993</v>
      </c>
      <c r="DG145" s="12">
        <f t="shared" si="169"/>
        <v>465.92378026739993</v>
      </c>
      <c r="DH145" s="12">
        <f t="shared" si="170"/>
        <v>513.04747488567284</v>
      </c>
      <c r="DI145" s="12">
        <f t="shared" si="171"/>
        <v>496.9444951115189</v>
      </c>
      <c r="DJ145" s="12">
        <f t="shared" si="172"/>
        <v>1941.8395305319914</v>
      </c>
      <c r="DK145" s="12">
        <f>SUM(M145:CHOOSE(YTD,M145,N145,O145,P145,Q145,R145,S145,T145,U145,V145,W145,X145))</f>
        <v>339.3</v>
      </c>
      <c r="DL145" s="12">
        <f>SUM(Y145:CHOOSE(YTD,Y145,Z145,AA145,AB145,AC145,AD145,AE145,AF145,AG145,AH145,AI145,AJ145))</f>
        <v>363.28499999999997</v>
      </c>
      <c r="DM145" s="12">
        <f>SUM(AK145:CHOOSE(YTD,AK145,AL145,AM145,AN145,AO145,AP145,AQ145,AR145,AS145,AT145,AU145,AV145))</f>
        <v>387.50399999999991</v>
      </c>
      <c r="DN145" s="12">
        <f>SUM(AW145:CHOOSE(YTD,AW145,AX145,AY145,AZ145,BA145,BB145,BC145,BD145,BE145,BF145,BG145,BH145))</f>
        <v>387.50399999999991</v>
      </c>
      <c r="DO145" s="12">
        <f>SUM(BI145:CHOOSE(YTD,BI145,BJ145,BK145,BL145,BM145,BN145,BO145,BP145,BQ145,BR145,BS145,BT145))</f>
        <v>387.50399999999991</v>
      </c>
      <c r="DP145" s="12">
        <f>SUM(BU145:CHOOSE(YTD,BU145,BV145,BW145,BX145,BY145,BZ145,CA145,CB145,CC145,CD145,CE145,CF145))</f>
        <v>465.92378026739993</v>
      </c>
    </row>
    <row r="146" spans="1:120" x14ac:dyDescent="0.15">
      <c r="A146" s="12" t="str">
        <f t="shared" si="114"/>
        <v>Discount 2</v>
      </c>
      <c r="B146" s="12" t="str">
        <f t="shared" ref="B146:K146" si="187">B96</f>
        <v>SKU45</v>
      </c>
      <c r="C146" s="12" t="str">
        <f t="shared" si="187"/>
        <v>SKUName45</v>
      </c>
      <c r="D146" s="12" t="str">
        <f t="shared" si="187"/>
        <v>Brand 13</v>
      </c>
      <c r="E146" s="12" t="str">
        <f t="shared" si="187"/>
        <v>Segment 4</v>
      </c>
      <c r="F146" s="12" t="str">
        <f t="shared" si="187"/>
        <v>Business Unit 2</v>
      </c>
      <c r="G146" s="12">
        <f t="shared" si="187"/>
        <v>0</v>
      </c>
      <c r="H146" s="12">
        <f t="shared" si="187"/>
        <v>0</v>
      </c>
      <c r="I146" s="12">
        <f t="shared" si="187"/>
        <v>0</v>
      </c>
      <c r="J146" s="12">
        <f t="shared" si="187"/>
        <v>0</v>
      </c>
      <c r="K146" s="12">
        <f t="shared" si="187"/>
        <v>0</v>
      </c>
      <c r="M146" s="12">
        <f>M46*'Discount 2'!L46</f>
        <v>242</v>
      </c>
      <c r="N146" s="12">
        <f>N46*'Discount 2'!M46</f>
        <v>242</v>
      </c>
      <c r="O146" s="12">
        <f>O46*'Discount 2'!N46</f>
        <v>242</v>
      </c>
      <c r="P146" s="12">
        <f>P46*'Discount 2'!O46</f>
        <v>242</v>
      </c>
      <c r="Q146" s="12">
        <f>Q46*'Discount 2'!P46</f>
        <v>242</v>
      </c>
      <c r="R146" s="12">
        <f>R46*'Discount 2'!Q46</f>
        <v>242</v>
      </c>
      <c r="S146" s="12">
        <f>S46*'Discount 2'!R46</f>
        <v>250.47</v>
      </c>
      <c r="T146" s="12">
        <f>T46*'Discount 2'!S46</f>
        <v>245.916</v>
      </c>
      <c r="U146" s="12">
        <f>U46*'Discount 2'!T46</f>
        <v>245.916</v>
      </c>
      <c r="V146" s="12">
        <f>V46*'Discount 2'!U46</f>
        <v>245.916</v>
      </c>
      <c r="W146" s="12">
        <f>W46*'Discount 2'!V46</f>
        <v>245.916</v>
      </c>
      <c r="X146" s="12">
        <f>X46*'Discount 2'!W46</f>
        <v>245.916</v>
      </c>
      <c r="Y146" s="12">
        <f>Y46*'Discount 2'!X46</f>
        <v>264.13200000000001</v>
      </c>
      <c r="Z146" s="12">
        <f>Z46*'Discount 2'!Y46</f>
        <v>264.13200000000001</v>
      </c>
      <c r="AA146" s="12">
        <f>AA46*'Discount 2'!Z46</f>
        <v>264.13200000000001</v>
      </c>
      <c r="AB146" s="12">
        <f>AB46*'Discount 2'!AA46</f>
        <v>272.05596000000003</v>
      </c>
      <c r="AC146" s="12">
        <f>AC46*'Discount 2'!AB46</f>
        <v>272.05596000000003</v>
      </c>
      <c r="AD146" s="12">
        <f>AD46*'Discount 2'!AC46</f>
        <v>272.05596000000003</v>
      </c>
      <c r="AE146" s="12">
        <f>AE46*'Discount 2'!AD46</f>
        <v>272.05596000000003</v>
      </c>
      <c r="AF146" s="12">
        <f>AF46*'Discount 2'!AE46</f>
        <v>265.02003000000002</v>
      </c>
      <c r="AG146" s="12">
        <f>AG46*'Discount 2'!AF46</f>
        <v>265.02003000000002</v>
      </c>
      <c r="AH146" s="12">
        <f>AH46*'Discount 2'!AG46</f>
        <v>265.02003000000002</v>
      </c>
      <c r="AI146" s="12">
        <f>AI46*'Discount 2'!AH46</f>
        <v>265.02003000000002</v>
      </c>
      <c r="AJ146" s="12">
        <f>AJ46*'Discount 2'!AI46</f>
        <v>265.02003000000002</v>
      </c>
      <c r="AK146" s="12">
        <f>AK46*'Discount 2'!AJ46</f>
        <v>273.24</v>
      </c>
      <c r="AL146" s="12">
        <f>AL46*'Discount 2'!AK46</f>
        <v>273.24</v>
      </c>
      <c r="AM146" s="12">
        <f>AM46*'Discount 2'!AL46</f>
        <v>273.24</v>
      </c>
      <c r="AN146" s="12">
        <f>AN46*'Discount 2'!AM46</f>
        <v>277.33859999999999</v>
      </c>
      <c r="AO146" s="12">
        <f>AO46*'Discount 2'!AN46</f>
        <v>277.33859999999999</v>
      </c>
      <c r="AP146" s="12">
        <f>AP46*'Discount 2'!AO46</f>
        <v>277.33859999999999</v>
      </c>
      <c r="AQ146" s="12">
        <f>AQ46*'Discount 2'!AP46</f>
        <v>277.33859999999999</v>
      </c>
      <c r="AR146" s="12">
        <f>AR46*'Discount 2'!AQ46</f>
        <v>272.71629000000001</v>
      </c>
      <c r="AS146" s="12">
        <f>AS46*'Discount 2'!AR46</f>
        <v>272.71629000000001</v>
      </c>
      <c r="AT146" s="12">
        <f>AT46*'Discount 2'!AS46</f>
        <v>272.71629000000001</v>
      </c>
      <c r="AU146" s="12">
        <f>AU46*'Discount 2'!AT46</f>
        <v>278.17061579999995</v>
      </c>
      <c r="AV146" s="12">
        <f>AV46*'Discount 2'!AU46</f>
        <v>278.17061579999995</v>
      </c>
      <c r="AW146" s="12">
        <f>AW46*'Discount 2'!AV46</f>
        <v>273.24</v>
      </c>
      <c r="AX146" s="12">
        <f>AX46*'Discount 2'!AW46</f>
        <v>273.24</v>
      </c>
      <c r="AY146" s="12">
        <f>AY46*'Discount 2'!AX46</f>
        <v>273.24</v>
      </c>
      <c r="AZ146" s="12">
        <f>AZ46*'Discount 2'!AY46</f>
        <v>277.33859999999999</v>
      </c>
      <c r="BA146" s="12">
        <f>BA46*'Discount 2'!AZ46</f>
        <v>277.33859999999999</v>
      </c>
      <c r="BB146" s="12">
        <f>BB46*'Discount 2'!BA46</f>
        <v>277.33859999999999</v>
      </c>
      <c r="BC146" s="12">
        <f>BC46*'Discount 2'!BB46</f>
        <v>309.69477000000001</v>
      </c>
      <c r="BD146" s="12">
        <f>BD46*'Discount 2'!BC46</f>
        <v>305.07245999999998</v>
      </c>
      <c r="BE146" s="12">
        <f>BE46*'Discount 2'!BD46</f>
        <v>305.07245999999998</v>
      </c>
      <c r="BF146" s="12">
        <f>BF46*'Discount 2'!BE46</f>
        <v>305.07245999999998</v>
      </c>
      <c r="BG146" s="12">
        <f>BG46*'Discount 2'!BF46</f>
        <v>311.17390920000003</v>
      </c>
      <c r="BH146" s="12">
        <f>BH46*'Discount 2'!BG46</f>
        <v>311.17390920000003</v>
      </c>
      <c r="BI146" s="12">
        <f>BI46*'Discount 2'!BH46</f>
        <v>273.24</v>
      </c>
      <c r="BJ146" s="12">
        <f>BJ46*'Discount 2'!BI46</f>
        <v>273.24</v>
      </c>
      <c r="BK146" s="12">
        <f>BK46*'Discount 2'!BJ46</f>
        <v>273.24</v>
      </c>
      <c r="BL146" s="12">
        <f>BL46*'Discount 2'!BK46</f>
        <v>277.33859999999999</v>
      </c>
      <c r="BM146" s="12">
        <f>BM46*'Discount 2'!BL46</f>
        <v>277.33859999999999</v>
      </c>
      <c r="BN146" s="12">
        <f>BN46*'Discount 2'!BM46</f>
        <v>277.33859999999999</v>
      </c>
      <c r="BO146" s="12">
        <f>BO46*'Discount 2'!BN46</f>
        <v>309.69477000000001</v>
      </c>
      <c r="BP146" s="12">
        <f>BP46*'Discount 2'!BO46</f>
        <v>305.07245999999998</v>
      </c>
      <c r="BQ146" s="12">
        <f>BQ46*'Discount 2'!BP46</f>
        <v>305.07245999999998</v>
      </c>
      <c r="BR146" s="12">
        <f>BR46*'Discount 2'!BQ46</f>
        <v>305.07245999999998</v>
      </c>
      <c r="BS146" s="12">
        <f>BS46*'Discount 2'!BR46</f>
        <v>311.17390920000003</v>
      </c>
      <c r="BT146" s="12">
        <f>BT46*'Discount 2'!BS46</f>
        <v>311.17390920000003</v>
      </c>
      <c r="BU146" s="12">
        <f>BU46*'Discount 2'!BT46</f>
        <v>331.99427257920001</v>
      </c>
      <c r="BV146" s="12">
        <f>BV46*'Discount 2'!BU46</f>
        <v>331.99427257920001</v>
      </c>
      <c r="BW146" s="12">
        <f>BW46*'Discount 2'!BV46</f>
        <v>331.99427257920001</v>
      </c>
      <c r="BX146" s="12">
        <f>BX46*'Discount 2'!BW46</f>
        <v>331.99427257920001</v>
      </c>
      <c r="BY146" s="12">
        <f>BY46*'Discount 2'!BX46</f>
        <v>331.99427257920001</v>
      </c>
      <c r="BZ146" s="12">
        <f>BZ46*'Discount 2'!BY46</f>
        <v>331.99427257920001</v>
      </c>
      <c r="CA146" s="12">
        <f>CA46*'Discount 2'!BZ46</f>
        <v>371.18804086980003</v>
      </c>
      <c r="CB146" s="12">
        <f>CB46*'Discount 2'!CA46</f>
        <v>364.2714935244</v>
      </c>
      <c r="CC146" s="12">
        <f>CC46*'Discount 2'!CB46</f>
        <v>351.52199125104596</v>
      </c>
      <c r="CD146" s="12">
        <f>CD46*'Discount 2'!CC46</f>
        <v>351.52199125104596</v>
      </c>
      <c r="CE146" s="12">
        <f>CE46*'Discount 2'!CD46</f>
        <v>351.52199125104596</v>
      </c>
      <c r="CF146" s="12">
        <f>CF46*'Discount 2'!CE46</f>
        <v>351.52199125104596</v>
      </c>
      <c r="CG146" s="12">
        <f t="shared" si="143"/>
        <v>726</v>
      </c>
      <c r="CH146" s="12">
        <f t="shared" si="144"/>
        <v>726</v>
      </c>
      <c r="CI146" s="12">
        <f t="shared" si="145"/>
        <v>742.30199999999991</v>
      </c>
      <c r="CJ146" s="12">
        <f t="shared" si="146"/>
        <v>737.74800000000005</v>
      </c>
      <c r="CK146" s="12">
        <f t="shared" si="147"/>
        <v>2932.0500000000006</v>
      </c>
      <c r="CL146" s="12">
        <f t="shared" si="148"/>
        <v>792.39599999999996</v>
      </c>
      <c r="CM146" s="12">
        <f t="shared" si="149"/>
        <v>816.16788000000008</v>
      </c>
      <c r="CN146" s="12">
        <f t="shared" si="150"/>
        <v>802.09602000000007</v>
      </c>
      <c r="CO146" s="12">
        <f t="shared" si="151"/>
        <v>795.06009000000006</v>
      </c>
      <c r="CP146" s="12">
        <f t="shared" si="152"/>
        <v>3205.719990000001</v>
      </c>
      <c r="CQ146" s="12">
        <f t="shared" si="153"/>
        <v>819.72</v>
      </c>
      <c r="CR146" s="12">
        <f t="shared" si="154"/>
        <v>832.0157999999999</v>
      </c>
      <c r="CS146" s="12">
        <f t="shared" si="155"/>
        <v>822.77117999999996</v>
      </c>
      <c r="CT146" s="12">
        <f t="shared" si="156"/>
        <v>829.05752159999997</v>
      </c>
      <c r="CU146" s="12">
        <f t="shared" si="157"/>
        <v>3303.5645015999999</v>
      </c>
      <c r="CV146" s="12">
        <f t="shared" si="158"/>
        <v>819.72</v>
      </c>
      <c r="CW146" s="12">
        <f t="shared" si="159"/>
        <v>832.0157999999999</v>
      </c>
      <c r="CX146" s="12">
        <f t="shared" si="160"/>
        <v>919.83968999999991</v>
      </c>
      <c r="CY146" s="12">
        <f t="shared" si="161"/>
        <v>927.42027840000003</v>
      </c>
      <c r="CZ146" s="12">
        <f t="shared" si="162"/>
        <v>3498.9957684000001</v>
      </c>
      <c r="DA146" s="12">
        <f t="shared" si="163"/>
        <v>819.72</v>
      </c>
      <c r="DB146" s="12">
        <f t="shared" si="164"/>
        <v>832.0157999999999</v>
      </c>
      <c r="DC146" s="12">
        <f t="shared" si="165"/>
        <v>919.83968999999991</v>
      </c>
      <c r="DD146" s="12">
        <f t="shared" si="166"/>
        <v>927.42027840000003</v>
      </c>
      <c r="DE146" s="12">
        <f t="shared" si="167"/>
        <v>3498.9957684000001</v>
      </c>
      <c r="DF146" s="12">
        <f t="shared" si="168"/>
        <v>995.98281773760004</v>
      </c>
      <c r="DG146" s="12">
        <f t="shared" si="169"/>
        <v>995.98281773760004</v>
      </c>
      <c r="DH146" s="12">
        <f t="shared" si="170"/>
        <v>1086.9815256452462</v>
      </c>
      <c r="DI146" s="12">
        <f t="shared" si="171"/>
        <v>1054.5659737531378</v>
      </c>
      <c r="DJ146" s="12">
        <f t="shared" si="172"/>
        <v>4133.513134873584</v>
      </c>
      <c r="DK146" s="12">
        <f>SUM(M146:CHOOSE(YTD,M146,N146,O146,P146,Q146,R146,S146,T146,U146,V146,W146,X146))</f>
        <v>726</v>
      </c>
      <c r="DL146" s="12">
        <f>SUM(Y146:CHOOSE(YTD,Y146,Z146,AA146,AB146,AC146,AD146,AE146,AF146,AG146,AH146,AI146,AJ146))</f>
        <v>792.39599999999996</v>
      </c>
      <c r="DM146" s="12">
        <f>SUM(AK146:CHOOSE(YTD,AK146,AL146,AM146,AN146,AO146,AP146,AQ146,AR146,AS146,AT146,AU146,AV146))</f>
        <v>819.72</v>
      </c>
      <c r="DN146" s="12">
        <f>SUM(AW146:CHOOSE(YTD,AW146,AX146,AY146,AZ146,BA146,BB146,BC146,BD146,BE146,BF146,BG146,BH146))</f>
        <v>819.72</v>
      </c>
      <c r="DO146" s="12">
        <f>SUM(BI146:CHOOSE(YTD,BI146,BJ146,BK146,BL146,BM146,BN146,BO146,BP146,BQ146,BR146,BS146,BT146))</f>
        <v>819.72</v>
      </c>
      <c r="DP146" s="12">
        <f>SUM(BU146:CHOOSE(YTD,BU146,BV146,BW146,BX146,BY146,BZ146,CA146,CB146,CC146,CD146,CE146,CF146))</f>
        <v>995.98281773760004</v>
      </c>
    </row>
    <row r="147" spans="1:120" x14ac:dyDescent="0.15">
      <c r="A147" s="12" t="str">
        <f t="shared" si="114"/>
        <v>Discount 2</v>
      </c>
      <c r="B147" s="12" t="str">
        <f t="shared" ref="B147:K147" si="188">B97</f>
        <v>SKU46</v>
      </c>
      <c r="C147" s="12" t="str">
        <f t="shared" si="188"/>
        <v>SKUName46</v>
      </c>
      <c r="D147" s="12" t="str">
        <f t="shared" si="188"/>
        <v>Brand 14</v>
      </c>
      <c r="E147" s="12" t="str">
        <f t="shared" si="188"/>
        <v>Segment 4</v>
      </c>
      <c r="F147" s="12" t="str">
        <f t="shared" si="188"/>
        <v>Business Unit 2</v>
      </c>
      <c r="G147" s="12">
        <f t="shared" si="188"/>
        <v>0</v>
      </c>
      <c r="H147" s="12">
        <f t="shared" si="188"/>
        <v>0</v>
      </c>
      <c r="I147" s="12">
        <f t="shared" si="188"/>
        <v>0</v>
      </c>
      <c r="J147" s="12">
        <f t="shared" si="188"/>
        <v>0</v>
      </c>
      <c r="K147" s="12">
        <f t="shared" si="188"/>
        <v>0</v>
      </c>
      <c r="M147" s="12">
        <f>M47*'Discount 2'!L47</f>
        <v>62.1</v>
      </c>
      <c r="N147" s="12">
        <f>N47*'Discount 2'!M47</f>
        <v>62.1</v>
      </c>
      <c r="O147" s="12">
        <f>O47*'Discount 2'!N47</f>
        <v>62.1</v>
      </c>
      <c r="P147" s="12">
        <f>P47*'Discount 2'!O47</f>
        <v>62.1</v>
      </c>
      <c r="Q147" s="12">
        <f>Q47*'Discount 2'!P47</f>
        <v>62.1</v>
      </c>
      <c r="R147" s="12">
        <f>R47*'Discount 2'!Q47</f>
        <v>62.1</v>
      </c>
      <c r="S147" s="12">
        <f>S47*'Discount 2'!R47</f>
        <v>64.273499999999999</v>
      </c>
      <c r="T147" s="12">
        <f>T47*'Discount 2'!S47</f>
        <v>63.341999999999999</v>
      </c>
      <c r="U147" s="12">
        <f>U47*'Discount 2'!T47</f>
        <v>63.341999999999999</v>
      </c>
      <c r="V147" s="12">
        <f>V47*'Discount 2'!U47</f>
        <v>63.341999999999999</v>
      </c>
      <c r="W147" s="12">
        <f>W47*'Discount 2'!V47</f>
        <v>63.341999999999999</v>
      </c>
      <c r="X147" s="12">
        <f>X47*'Discount 2'!W47</f>
        <v>63.341999999999999</v>
      </c>
      <c r="Y147" s="12">
        <f>Y47*'Discount 2'!X47</f>
        <v>67.067999999999998</v>
      </c>
      <c r="Z147" s="12">
        <f>Z47*'Discount 2'!Y47</f>
        <v>67.067999999999998</v>
      </c>
      <c r="AA147" s="12">
        <f>AA47*'Discount 2'!Z47</f>
        <v>67.067999999999998</v>
      </c>
      <c r="AB147" s="12">
        <f>AB47*'Discount 2'!AA47</f>
        <v>69.080039999999997</v>
      </c>
      <c r="AC147" s="12">
        <f>AC47*'Discount 2'!AB47</f>
        <v>69.080039999999997</v>
      </c>
      <c r="AD147" s="12">
        <f>AD47*'Discount 2'!AC47</f>
        <v>69.080039999999997</v>
      </c>
      <c r="AE147" s="12">
        <f>AE47*'Discount 2'!AD47</f>
        <v>69.080039999999997</v>
      </c>
      <c r="AF147" s="12">
        <f>AF47*'Discount 2'!AE47</f>
        <v>68.120595000000009</v>
      </c>
      <c r="AG147" s="12">
        <f>AG47*'Discount 2'!AF47</f>
        <v>68.120595000000009</v>
      </c>
      <c r="AH147" s="12">
        <f>AH47*'Discount 2'!AG47</f>
        <v>68.120595000000009</v>
      </c>
      <c r="AI147" s="12">
        <f>AI47*'Discount 2'!AH47</f>
        <v>68.120595000000009</v>
      </c>
      <c r="AJ147" s="12">
        <f>AJ47*'Discount 2'!AI47</f>
        <v>68.120595000000009</v>
      </c>
      <c r="AK147" s="12">
        <f>AK47*'Discount 2'!AJ47</f>
        <v>69.862499999999997</v>
      </c>
      <c r="AL147" s="12">
        <f>AL47*'Discount 2'!AK47</f>
        <v>69.862499999999997</v>
      </c>
      <c r="AM147" s="12">
        <f>AM47*'Discount 2'!AL47</f>
        <v>69.862499999999997</v>
      </c>
      <c r="AN147" s="12">
        <f>AN47*'Discount 2'!AM47</f>
        <v>70.910437499999986</v>
      </c>
      <c r="AO147" s="12">
        <f>AO47*'Discount 2'!AN47</f>
        <v>70.910437499999986</v>
      </c>
      <c r="AP147" s="12">
        <f>AP47*'Discount 2'!AO47</f>
        <v>70.910437499999986</v>
      </c>
      <c r="AQ147" s="12">
        <f>AQ47*'Discount 2'!AP47</f>
        <v>70.910437499999986</v>
      </c>
      <c r="AR147" s="12">
        <f>AR47*'Discount 2'!AQ47</f>
        <v>69.964964999999992</v>
      </c>
      <c r="AS147" s="12">
        <f>AS47*'Discount 2'!AR47</f>
        <v>69.964964999999992</v>
      </c>
      <c r="AT147" s="12">
        <f>AT47*'Discount 2'!AS47</f>
        <v>69.964964999999992</v>
      </c>
      <c r="AU147" s="12">
        <f>AU47*'Discount 2'!AT47</f>
        <v>71.364264299999988</v>
      </c>
      <c r="AV147" s="12">
        <f>AV47*'Discount 2'!AU47</f>
        <v>71.364264299999988</v>
      </c>
      <c r="AW147" s="12">
        <f>AW47*'Discount 2'!AV47</f>
        <v>69.862499999999997</v>
      </c>
      <c r="AX147" s="12">
        <f>AX47*'Discount 2'!AW47</f>
        <v>69.862499999999997</v>
      </c>
      <c r="AY147" s="12">
        <f>AY47*'Discount 2'!AX47</f>
        <v>69.862499999999997</v>
      </c>
      <c r="AZ147" s="12">
        <f>AZ47*'Discount 2'!AY47</f>
        <v>70.910437499999986</v>
      </c>
      <c r="BA147" s="12">
        <f>BA47*'Discount 2'!AZ47</f>
        <v>70.910437499999986</v>
      </c>
      <c r="BB147" s="12">
        <f>BB47*'Discount 2'!BA47</f>
        <v>70.910437499999986</v>
      </c>
      <c r="BC147" s="12">
        <f>BC47*'Discount 2'!BB47</f>
        <v>79.419689999999989</v>
      </c>
      <c r="BD147" s="12">
        <f>BD47*'Discount 2'!BC47</f>
        <v>78.474217499999995</v>
      </c>
      <c r="BE147" s="12">
        <f>BE47*'Discount 2'!BD47</f>
        <v>78.474217499999995</v>
      </c>
      <c r="BF147" s="12">
        <f>BF47*'Discount 2'!BE47</f>
        <v>78.474217499999995</v>
      </c>
      <c r="BG147" s="12">
        <f>BG47*'Discount 2'!BF47</f>
        <v>80.043701849999991</v>
      </c>
      <c r="BH147" s="12">
        <f>BH47*'Discount 2'!BG47</f>
        <v>80.043701849999991</v>
      </c>
      <c r="BI147" s="12">
        <f>BI47*'Discount 2'!BH47</f>
        <v>69.862499999999997</v>
      </c>
      <c r="BJ147" s="12">
        <f>BJ47*'Discount 2'!BI47</f>
        <v>69.862499999999997</v>
      </c>
      <c r="BK147" s="12">
        <f>BK47*'Discount 2'!BJ47</f>
        <v>69.862499999999997</v>
      </c>
      <c r="BL147" s="12">
        <f>BL47*'Discount 2'!BK47</f>
        <v>70.910437499999986</v>
      </c>
      <c r="BM147" s="12">
        <f>BM47*'Discount 2'!BL47</f>
        <v>70.910437499999986</v>
      </c>
      <c r="BN147" s="12">
        <f>BN47*'Discount 2'!BM47</f>
        <v>70.910437499999986</v>
      </c>
      <c r="BO147" s="12">
        <f>BO47*'Discount 2'!BN47</f>
        <v>79.419689999999989</v>
      </c>
      <c r="BP147" s="12">
        <f>BP47*'Discount 2'!BO47</f>
        <v>78.474217499999995</v>
      </c>
      <c r="BQ147" s="12">
        <f>BQ47*'Discount 2'!BP47</f>
        <v>78.474217499999995</v>
      </c>
      <c r="BR147" s="12">
        <f>BR47*'Discount 2'!BQ47</f>
        <v>78.474217499999995</v>
      </c>
      <c r="BS147" s="12">
        <f>BS47*'Discount 2'!BR47</f>
        <v>80.043701849999991</v>
      </c>
      <c r="BT147" s="12">
        <f>BT47*'Discount 2'!BS47</f>
        <v>80.043701849999991</v>
      </c>
      <c r="BU147" s="12">
        <f>BU47*'Discount 2'!BT47</f>
        <v>84.884899238999992</v>
      </c>
      <c r="BV147" s="12">
        <f>BV47*'Discount 2'!BU47</f>
        <v>84.884899238999992</v>
      </c>
      <c r="BW147" s="12">
        <f>BW47*'Discount 2'!BV47</f>
        <v>84.884899238999992</v>
      </c>
      <c r="BX147" s="12">
        <f>BX47*'Discount 2'!BW47</f>
        <v>84.884899238999992</v>
      </c>
      <c r="BY147" s="12">
        <f>BY47*'Discount 2'!BX47</f>
        <v>84.884899238999992</v>
      </c>
      <c r="BZ147" s="12">
        <f>BZ47*'Discount 2'!BY47</f>
        <v>84.884899238999992</v>
      </c>
      <c r="CA147" s="12">
        <f>CA47*'Discount 2'!BZ47</f>
        <v>95.259720257099971</v>
      </c>
      <c r="CB147" s="12">
        <f>CB47*'Discount 2'!CA47</f>
        <v>94.316554709999977</v>
      </c>
      <c r="CC147" s="12">
        <f>CC47*'Discount 2'!CB47</f>
        <v>91.015475295149983</v>
      </c>
      <c r="CD147" s="12">
        <f>CD47*'Discount 2'!CC47</f>
        <v>91.015475295149983</v>
      </c>
      <c r="CE147" s="12">
        <f>CE47*'Discount 2'!CD47</f>
        <v>91.015475295149983</v>
      </c>
      <c r="CF147" s="12">
        <f>CF47*'Discount 2'!CE47</f>
        <v>91.015475295149983</v>
      </c>
      <c r="CG147" s="12">
        <f t="shared" si="143"/>
        <v>186.3</v>
      </c>
      <c r="CH147" s="12">
        <f t="shared" si="144"/>
        <v>186.3</v>
      </c>
      <c r="CI147" s="12">
        <f t="shared" si="145"/>
        <v>190.95749999999998</v>
      </c>
      <c r="CJ147" s="12">
        <f t="shared" si="146"/>
        <v>190.02600000000001</v>
      </c>
      <c r="CK147" s="12">
        <f t="shared" si="147"/>
        <v>753.58349999999996</v>
      </c>
      <c r="CL147" s="12">
        <f t="shared" si="148"/>
        <v>201.20400000000001</v>
      </c>
      <c r="CM147" s="12">
        <f t="shared" si="149"/>
        <v>207.24011999999999</v>
      </c>
      <c r="CN147" s="12">
        <f t="shared" si="150"/>
        <v>205.32123000000001</v>
      </c>
      <c r="CO147" s="12">
        <f t="shared" si="151"/>
        <v>204.36178500000003</v>
      </c>
      <c r="CP147" s="12">
        <f t="shared" si="152"/>
        <v>818.12713499999995</v>
      </c>
      <c r="CQ147" s="12">
        <f t="shared" si="153"/>
        <v>209.58749999999998</v>
      </c>
      <c r="CR147" s="12">
        <f t="shared" si="154"/>
        <v>212.73131249999994</v>
      </c>
      <c r="CS147" s="12">
        <f t="shared" si="155"/>
        <v>210.84036749999996</v>
      </c>
      <c r="CT147" s="12">
        <f t="shared" si="156"/>
        <v>212.69349359999995</v>
      </c>
      <c r="CU147" s="12">
        <f t="shared" si="157"/>
        <v>845.85267359999989</v>
      </c>
      <c r="CV147" s="12">
        <f t="shared" si="158"/>
        <v>209.58749999999998</v>
      </c>
      <c r="CW147" s="12">
        <f t="shared" si="159"/>
        <v>212.73131249999994</v>
      </c>
      <c r="CX147" s="12">
        <f t="shared" si="160"/>
        <v>236.36812499999996</v>
      </c>
      <c r="CY147" s="12">
        <f t="shared" si="161"/>
        <v>238.56162119999999</v>
      </c>
      <c r="CZ147" s="12">
        <f t="shared" si="162"/>
        <v>897.24855869999988</v>
      </c>
      <c r="DA147" s="12">
        <f t="shared" si="163"/>
        <v>209.58749999999998</v>
      </c>
      <c r="DB147" s="12">
        <f t="shared" si="164"/>
        <v>212.73131249999994</v>
      </c>
      <c r="DC147" s="12">
        <f t="shared" si="165"/>
        <v>236.36812499999996</v>
      </c>
      <c r="DD147" s="12">
        <f t="shared" si="166"/>
        <v>238.56162119999999</v>
      </c>
      <c r="DE147" s="12">
        <f t="shared" si="167"/>
        <v>897.24855869999988</v>
      </c>
      <c r="DF147" s="12">
        <f t="shared" si="168"/>
        <v>254.65469771699998</v>
      </c>
      <c r="DG147" s="12">
        <f t="shared" si="169"/>
        <v>254.65469771699998</v>
      </c>
      <c r="DH147" s="12">
        <f t="shared" si="170"/>
        <v>280.59175026224995</v>
      </c>
      <c r="DI147" s="12">
        <f t="shared" si="171"/>
        <v>273.04642588544993</v>
      </c>
      <c r="DJ147" s="12">
        <f t="shared" si="172"/>
        <v>1062.9475715816998</v>
      </c>
      <c r="DK147" s="12">
        <f>SUM(M147:CHOOSE(YTD,M147,N147,O147,P147,Q147,R147,S147,T147,U147,V147,W147,X147))</f>
        <v>186.3</v>
      </c>
      <c r="DL147" s="12">
        <f>SUM(Y147:CHOOSE(YTD,Y147,Z147,AA147,AB147,AC147,AD147,AE147,AF147,AG147,AH147,AI147,AJ147))</f>
        <v>201.20400000000001</v>
      </c>
      <c r="DM147" s="12">
        <f>SUM(AK147:CHOOSE(YTD,AK147,AL147,AM147,AN147,AO147,AP147,AQ147,AR147,AS147,AT147,AU147,AV147))</f>
        <v>209.58749999999998</v>
      </c>
      <c r="DN147" s="12">
        <f>SUM(AW147:CHOOSE(YTD,AW147,AX147,AY147,AZ147,BA147,BB147,BC147,BD147,BE147,BF147,BG147,BH147))</f>
        <v>209.58749999999998</v>
      </c>
      <c r="DO147" s="12">
        <f>SUM(BI147:CHOOSE(YTD,BI147,BJ147,BK147,BL147,BM147,BN147,BO147,BP147,BQ147,BR147,BS147,BT147))</f>
        <v>209.58749999999998</v>
      </c>
      <c r="DP147" s="12">
        <f>SUM(BU147:CHOOSE(YTD,BU147,BV147,BW147,BX147,BY147,BZ147,CA147,CB147,CC147,CD147,CE147,CF147))</f>
        <v>254.65469771699998</v>
      </c>
    </row>
    <row r="148" spans="1:120" x14ac:dyDescent="0.15">
      <c r="A148" s="12" t="str">
        <f t="shared" si="114"/>
        <v>Discount 2</v>
      </c>
      <c r="B148" s="12" t="str">
        <f t="shared" ref="B148:K148" si="189">B98</f>
        <v>SKU47</v>
      </c>
      <c r="C148" s="12" t="str">
        <f t="shared" si="189"/>
        <v>SKUName47</v>
      </c>
      <c r="D148" s="12" t="str">
        <f t="shared" si="189"/>
        <v>Brand 14</v>
      </c>
      <c r="E148" s="12" t="str">
        <f t="shared" si="189"/>
        <v>Segment 4</v>
      </c>
      <c r="F148" s="12" t="str">
        <f t="shared" si="189"/>
        <v>Business Unit 2</v>
      </c>
      <c r="G148" s="12">
        <f t="shared" si="189"/>
        <v>0</v>
      </c>
      <c r="H148" s="12">
        <f t="shared" si="189"/>
        <v>0</v>
      </c>
      <c r="I148" s="12">
        <f t="shared" si="189"/>
        <v>0</v>
      </c>
      <c r="J148" s="12">
        <f t="shared" si="189"/>
        <v>0</v>
      </c>
      <c r="K148" s="12">
        <f t="shared" si="189"/>
        <v>0</v>
      </c>
      <c r="M148" s="12">
        <f>M48*'Discount 2'!L48</f>
        <v>118.5</v>
      </c>
      <c r="N148" s="12">
        <f>N48*'Discount 2'!M48</f>
        <v>118.5</v>
      </c>
      <c r="O148" s="12">
        <f>O48*'Discount 2'!N48</f>
        <v>118.5</v>
      </c>
      <c r="P148" s="12">
        <f>P48*'Discount 2'!O48</f>
        <v>118.5</v>
      </c>
      <c r="Q148" s="12">
        <f>Q48*'Discount 2'!P48</f>
        <v>118.5</v>
      </c>
      <c r="R148" s="12">
        <f>R48*'Discount 2'!Q48</f>
        <v>118.5</v>
      </c>
      <c r="S148" s="12">
        <f>S48*'Discount 2'!R48</f>
        <v>122.64749999999999</v>
      </c>
      <c r="T148" s="12">
        <f>T48*'Discount 2'!S48</f>
        <v>120.31875000000001</v>
      </c>
      <c r="U148" s="12">
        <f>U48*'Discount 2'!T48</f>
        <v>120.31875000000001</v>
      </c>
      <c r="V148" s="12">
        <f>V48*'Discount 2'!U48</f>
        <v>120.31875000000001</v>
      </c>
      <c r="W148" s="12">
        <f>W48*'Discount 2'!V48</f>
        <v>120.31875000000001</v>
      </c>
      <c r="X148" s="12">
        <f>X48*'Discount 2'!W48</f>
        <v>120.31875000000001</v>
      </c>
      <c r="Y148" s="12">
        <f>Y48*'Discount 2'!X48</f>
        <v>128.85749999999999</v>
      </c>
      <c r="Z148" s="12">
        <f>Z48*'Discount 2'!Y48</f>
        <v>128.85749999999999</v>
      </c>
      <c r="AA148" s="12">
        <f>AA48*'Discount 2'!Z48</f>
        <v>128.85749999999999</v>
      </c>
      <c r="AB148" s="12">
        <f>AB48*'Discount 2'!AA48</f>
        <v>132.72322499999999</v>
      </c>
      <c r="AC148" s="12">
        <f>AC48*'Discount 2'!AB48</f>
        <v>132.72322499999999</v>
      </c>
      <c r="AD148" s="12">
        <f>AD48*'Discount 2'!AC48</f>
        <v>132.72322499999999</v>
      </c>
      <c r="AE148" s="12">
        <f>AE48*'Discount 2'!AD48</f>
        <v>132.72322499999999</v>
      </c>
      <c r="AF148" s="12">
        <f>AF48*'Discount 2'!AE48</f>
        <v>130.3246125</v>
      </c>
      <c r="AG148" s="12">
        <f>AG48*'Discount 2'!AF48</f>
        <v>130.3246125</v>
      </c>
      <c r="AH148" s="12">
        <f>AH48*'Discount 2'!AG48</f>
        <v>130.3246125</v>
      </c>
      <c r="AI148" s="12">
        <f>AI48*'Discount 2'!AH48</f>
        <v>130.3246125</v>
      </c>
      <c r="AJ148" s="12">
        <f>AJ48*'Discount 2'!AI48</f>
        <v>130.3246125</v>
      </c>
      <c r="AK148" s="12">
        <f>AK48*'Discount 2'!AJ48</f>
        <v>133.51499999999999</v>
      </c>
      <c r="AL148" s="12">
        <f>AL48*'Discount 2'!AK48</f>
        <v>133.51499999999999</v>
      </c>
      <c r="AM148" s="12">
        <f>AM48*'Discount 2'!AL48</f>
        <v>133.51499999999999</v>
      </c>
      <c r="AN148" s="12">
        <f>AN48*'Discount 2'!AM48</f>
        <v>135.51772499999998</v>
      </c>
      <c r="AO148" s="12">
        <f>AO48*'Discount 2'!AN48</f>
        <v>135.51772499999998</v>
      </c>
      <c r="AP148" s="12">
        <f>AP48*'Discount 2'!AO48</f>
        <v>135.51772499999998</v>
      </c>
      <c r="AQ148" s="12">
        <f>AQ48*'Discount 2'!AP48</f>
        <v>135.51772499999998</v>
      </c>
      <c r="AR148" s="12">
        <f>AR48*'Discount 2'!AQ48</f>
        <v>133.15404375</v>
      </c>
      <c r="AS148" s="12">
        <f>AS48*'Discount 2'!AR48</f>
        <v>133.15404375</v>
      </c>
      <c r="AT148" s="12">
        <f>AT48*'Discount 2'!AS48</f>
        <v>133.15404375</v>
      </c>
      <c r="AU148" s="12">
        <f>AU48*'Discount 2'!AT48</f>
        <v>135.81712462499999</v>
      </c>
      <c r="AV148" s="12">
        <f>AV48*'Discount 2'!AU48</f>
        <v>135.81712462499999</v>
      </c>
      <c r="AW148" s="12">
        <f>AW48*'Discount 2'!AV48</f>
        <v>133.51499999999999</v>
      </c>
      <c r="AX148" s="12">
        <f>AX48*'Discount 2'!AW48</f>
        <v>133.51499999999999</v>
      </c>
      <c r="AY148" s="12">
        <f>AY48*'Discount 2'!AX48</f>
        <v>133.51499999999999</v>
      </c>
      <c r="AZ148" s="12">
        <f>AZ48*'Discount 2'!AY48</f>
        <v>135.51772499999998</v>
      </c>
      <c r="BA148" s="12">
        <f>BA48*'Discount 2'!AZ48</f>
        <v>135.51772499999998</v>
      </c>
      <c r="BB148" s="12">
        <f>BB48*'Discount 2'!BA48</f>
        <v>135.51772499999998</v>
      </c>
      <c r="BC148" s="12">
        <f>BC48*'Discount 2'!BB48</f>
        <v>152.06349374999999</v>
      </c>
      <c r="BD148" s="12">
        <f>BD48*'Discount 2'!BC48</f>
        <v>148.91191874999998</v>
      </c>
      <c r="BE148" s="12">
        <f>BE48*'Discount 2'!BD48</f>
        <v>148.91191874999998</v>
      </c>
      <c r="BF148" s="12">
        <f>BF48*'Discount 2'!BE48</f>
        <v>148.91191874999998</v>
      </c>
      <c r="BG148" s="12">
        <f>BG48*'Discount 2'!BF48</f>
        <v>151.89015712499997</v>
      </c>
      <c r="BH148" s="12">
        <f>BH48*'Discount 2'!BG48</f>
        <v>151.89015712499997</v>
      </c>
      <c r="BI148" s="12">
        <f>BI48*'Discount 2'!BH48</f>
        <v>133.51499999999999</v>
      </c>
      <c r="BJ148" s="12">
        <f>BJ48*'Discount 2'!BI48</f>
        <v>133.51499999999999</v>
      </c>
      <c r="BK148" s="12">
        <f>BK48*'Discount 2'!BJ48</f>
        <v>133.51499999999999</v>
      </c>
      <c r="BL148" s="12">
        <f>BL48*'Discount 2'!BK48</f>
        <v>135.51772499999998</v>
      </c>
      <c r="BM148" s="12">
        <f>BM48*'Discount 2'!BL48</f>
        <v>135.51772499999998</v>
      </c>
      <c r="BN148" s="12">
        <f>BN48*'Discount 2'!BM48</f>
        <v>135.51772499999998</v>
      </c>
      <c r="BO148" s="12">
        <f>BO48*'Discount 2'!BN48</f>
        <v>152.06349374999999</v>
      </c>
      <c r="BP148" s="12">
        <f>BP48*'Discount 2'!BO48</f>
        <v>148.91191874999998</v>
      </c>
      <c r="BQ148" s="12">
        <f>BQ48*'Discount 2'!BP48</f>
        <v>148.91191874999998</v>
      </c>
      <c r="BR148" s="12">
        <f>BR48*'Discount 2'!BQ48</f>
        <v>148.91191874999998</v>
      </c>
      <c r="BS148" s="12">
        <f>BS48*'Discount 2'!BR48</f>
        <v>151.89015712499997</v>
      </c>
      <c r="BT148" s="12">
        <f>BT48*'Discount 2'!BS48</f>
        <v>151.89015712499997</v>
      </c>
      <c r="BU148" s="12">
        <f>BU48*'Discount 2'!BT48</f>
        <v>161.91008558549998</v>
      </c>
      <c r="BV148" s="12">
        <f>BV48*'Discount 2'!BU48</f>
        <v>161.91008558549998</v>
      </c>
      <c r="BW148" s="12">
        <f>BW48*'Discount 2'!BV48</f>
        <v>161.91008558549998</v>
      </c>
      <c r="BX148" s="12">
        <f>BX48*'Discount 2'!BW48</f>
        <v>161.91008558549998</v>
      </c>
      <c r="BY148" s="12">
        <f>BY48*'Discount 2'!BX48</f>
        <v>161.91008558549998</v>
      </c>
      <c r="BZ148" s="12">
        <f>BZ48*'Discount 2'!BY48</f>
        <v>161.91008558549998</v>
      </c>
      <c r="CA148" s="12">
        <f>CA48*'Discount 2'!BZ48</f>
        <v>182.34533910599998</v>
      </c>
      <c r="CB148" s="12">
        <f>CB48*'Discount 2'!CA48</f>
        <v>178.41548265974996</v>
      </c>
      <c r="CC148" s="12">
        <f>CC48*'Discount 2'!CB48</f>
        <v>172.17094076665873</v>
      </c>
      <c r="CD148" s="12">
        <f>CD48*'Discount 2'!CC48</f>
        <v>172.17094076665873</v>
      </c>
      <c r="CE148" s="12">
        <f>CE48*'Discount 2'!CD48</f>
        <v>172.17094076665873</v>
      </c>
      <c r="CF148" s="12">
        <f>CF48*'Discount 2'!CE48</f>
        <v>172.17094076665873</v>
      </c>
      <c r="CG148" s="12">
        <f t="shared" si="143"/>
        <v>355.5</v>
      </c>
      <c r="CH148" s="12">
        <f t="shared" si="144"/>
        <v>355.5</v>
      </c>
      <c r="CI148" s="12">
        <f t="shared" si="145"/>
        <v>363.28500000000003</v>
      </c>
      <c r="CJ148" s="12">
        <f t="shared" si="146"/>
        <v>360.95625000000001</v>
      </c>
      <c r="CK148" s="12">
        <f t="shared" si="147"/>
        <v>1435.2412499999998</v>
      </c>
      <c r="CL148" s="12">
        <f t="shared" si="148"/>
        <v>386.57249999999999</v>
      </c>
      <c r="CM148" s="12">
        <f t="shared" si="149"/>
        <v>398.16967499999998</v>
      </c>
      <c r="CN148" s="12">
        <f t="shared" si="150"/>
        <v>393.37245000000001</v>
      </c>
      <c r="CO148" s="12">
        <f t="shared" si="151"/>
        <v>390.9738375</v>
      </c>
      <c r="CP148" s="12">
        <f t="shared" si="152"/>
        <v>1569.0884625000001</v>
      </c>
      <c r="CQ148" s="12">
        <f t="shared" si="153"/>
        <v>400.54499999999996</v>
      </c>
      <c r="CR148" s="12">
        <f t="shared" si="154"/>
        <v>406.55317499999995</v>
      </c>
      <c r="CS148" s="12">
        <f t="shared" si="155"/>
        <v>401.82581249999998</v>
      </c>
      <c r="CT148" s="12">
        <f t="shared" si="156"/>
        <v>404.78829299999995</v>
      </c>
      <c r="CU148" s="12">
        <f t="shared" si="157"/>
        <v>1613.7122804999997</v>
      </c>
      <c r="CV148" s="12">
        <f t="shared" si="158"/>
        <v>400.54499999999996</v>
      </c>
      <c r="CW148" s="12">
        <f t="shared" si="159"/>
        <v>406.55317499999995</v>
      </c>
      <c r="CX148" s="12">
        <f t="shared" si="160"/>
        <v>449.88733124999993</v>
      </c>
      <c r="CY148" s="12">
        <f t="shared" si="161"/>
        <v>452.69223299999993</v>
      </c>
      <c r="CZ148" s="12">
        <f t="shared" si="162"/>
        <v>1709.6777392499998</v>
      </c>
      <c r="DA148" s="12">
        <f t="shared" si="163"/>
        <v>400.54499999999996</v>
      </c>
      <c r="DB148" s="12">
        <f t="shared" si="164"/>
        <v>406.55317499999995</v>
      </c>
      <c r="DC148" s="12">
        <f t="shared" si="165"/>
        <v>449.88733124999993</v>
      </c>
      <c r="DD148" s="12">
        <f t="shared" si="166"/>
        <v>452.69223299999993</v>
      </c>
      <c r="DE148" s="12">
        <f t="shared" si="167"/>
        <v>1709.6777392499998</v>
      </c>
      <c r="DF148" s="12">
        <f t="shared" si="168"/>
        <v>485.73025675649995</v>
      </c>
      <c r="DG148" s="12">
        <f t="shared" si="169"/>
        <v>485.73025675649995</v>
      </c>
      <c r="DH148" s="12">
        <f t="shared" si="170"/>
        <v>532.9317625324087</v>
      </c>
      <c r="DI148" s="12">
        <f t="shared" si="171"/>
        <v>516.51282229997616</v>
      </c>
      <c r="DJ148" s="12">
        <f t="shared" si="172"/>
        <v>2020.9050983453849</v>
      </c>
      <c r="DK148" s="12">
        <f>SUM(M148:CHOOSE(YTD,M148,N148,O148,P148,Q148,R148,S148,T148,U148,V148,W148,X148))</f>
        <v>355.5</v>
      </c>
      <c r="DL148" s="12">
        <f>SUM(Y148:CHOOSE(YTD,Y148,Z148,AA148,AB148,AC148,AD148,AE148,AF148,AG148,AH148,AI148,AJ148))</f>
        <v>386.57249999999999</v>
      </c>
      <c r="DM148" s="12">
        <f>SUM(AK148:CHOOSE(YTD,AK148,AL148,AM148,AN148,AO148,AP148,AQ148,AR148,AS148,AT148,AU148,AV148))</f>
        <v>400.54499999999996</v>
      </c>
      <c r="DN148" s="12">
        <f>SUM(AW148:CHOOSE(YTD,AW148,AX148,AY148,AZ148,BA148,BB148,BC148,BD148,BE148,BF148,BG148,BH148))</f>
        <v>400.54499999999996</v>
      </c>
      <c r="DO148" s="12">
        <f>SUM(BI148:CHOOSE(YTD,BI148,BJ148,BK148,BL148,BM148,BN148,BO148,BP148,BQ148,BR148,BS148,BT148))</f>
        <v>400.54499999999996</v>
      </c>
      <c r="DP148" s="12">
        <f>SUM(BU148:CHOOSE(YTD,BU148,BV148,BW148,BX148,BY148,BZ148,CA148,CB148,CC148,CD148,CE148,CF148))</f>
        <v>485.73025675649995</v>
      </c>
    </row>
    <row r="149" spans="1:120" x14ac:dyDescent="0.15">
      <c r="A149" s="12" t="str">
        <f t="shared" si="114"/>
        <v>Discount 2</v>
      </c>
      <c r="B149" s="12" t="str">
        <f t="shared" ref="B149:K149" si="190">B99</f>
        <v>SKU48</v>
      </c>
      <c r="C149" s="12" t="str">
        <f t="shared" si="190"/>
        <v>SKUName48</v>
      </c>
      <c r="D149" s="12" t="str">
        <f t="shared" si="190"/>
        <v>Brand 15</v>
      </c>
      <c r="E149" s="12" t="str">
        <f t="shared" si="190"/>
        <v>Segment 4</v>
      </c>
      <c r="F149" s="12" t="str">
        <f t="shared" si="190"/>
        <v>Business Unit 2</v>
      </c>
      <c r="G149" s="12">
        <f t="shared" si="190"/>
        <v>0</v>
      </c>
      <c r="H149" s="12">
        <f t="shared" si="190"/>
        <v>0</v>
      </c>
      <c r="I149" s="12">
        <f t="shared" si="190"/>
        <v>0</v>
      </c>
      <c r="J149" s="12">
        <f t="shared" si="190"/>
        <v>0</v>
      </c>
      <c r="K149" s="12">
        <f t="shared" si="190"/>
        <v>0</v>
      </c>
      <c r="M149" s="12">
        <f>M49*'Discount 2'!L49</f>
        <v>296.10000000000002</v>
      </c>
      <c r="N149" s="12">
        <f>N49*'Discount 2'!M49</f>
        <v>296.10000000000002</v>
      </c>
      <c r="O149" s="12">
        <f>O49*'Discount 2'!N49</f>
        <v>296.10000000000002</v>
      </c>
      <c r="P149" s="12">
        <f>P49*'Discount 2'!O49</f>
        <v>296.10000000000002</v>
      </c>
      <c r="Q149" s="12">
        <f>Q49*'Discount 2'!P49</f>
        <v>296.10000000000002</v>
      </c>
      <c r="R149" s="12">
        <f>R49*'Discount 2'!Q49</f>
        <v>296.10000000000002</v>
      </c>
      <c r="S149" s="12">
        <f>S49*'Discount 2'!R49</f>
        <v>306.46350000000001</v>
      </c>
      <c r="T149" s="12">
        <f>T49*'Discount 2'!S49</f>
        <v>299.16674999999998</v>
      </c>
      <c r="U149" s="12">
        <f>U49*'Discount 2'!T49</f>
        <v>299.16674999999998</v>
      </c>
      <c r="V149" s="12">
        <f>V49*'Discount 2'!U49</f>
        <v>299.16674999999998</v>
      </c>
      <c r="W149" s="12">
        <f>W49*'Discount 2'!V49</f>
        <v>299.16674999999998</v>
      </c>
      <c r="X149" s="12">
        <f>X49*'Discount 2'!W49</f>
        <v>299.16674999999998</v>
      </c>
      <c r="Y149" s="12">
        <f>Y49*'Discount 2'!X49</f>
        <v>321.05700000000002</v>
      </c>
      <c r="Z149" s="12">
        <f>Z49*'Discount 2'!Y49</f>
        <v>321.05700000000002</v>
      </c>
      <c r="AA149" s="12">
        <f>AA49*'Discount 2'!Z49</f>
        <v>321.05700000000002</v>
      </c>
      <c r="AB149" s="12">
        <f>AB49*'Discount 2'!AA49</f>
        <v>330.68871000000001</v>
      </c>
      <c r="AC149" s="12">
        <f>AC49*'Discount 2'!AB49</f>
        <v>330.68871000000001</v>
      </c>
      <c r="AD149" s="12">
        <f>AD49*'Discount 2'!AC49</f>
        <v>330.68871000000001</v>
      </c>
      <c r="AE149" s="12">
        <f>AE49*'Discount 2'!AD49</f>
        <v>330.68871000000001</v>
      </c>
      <c r="AF149" s="12">
        <f>AF49*'Discount 2'!AE49</f>
        <v>323.17305749999997</v>
      </c>
      <c r="AG149" s="12">
        <f>AG49*'Discount 2'!AF49</f>
        <v>323.17305749999997</v>
      </c>
      <c r="AH149" s="12">
        <f>AH49*'Discount 2'!AG49</f>
        <v>323.17305749999997</v>
      </c>
      <c r="AI149" s="12">
        <f>AI49*'Discount 2'!AH49</f>
        <v>323.17305749999997</v>
      </c>
      <c r="AJ149" s="12">
        <f>AJ49*'Discount 2'!AI49</f>
        <v>323.17305749999997</v>
      </c>
      <c r="AK149" s="12">
        <f>AK49*'Discount 2'!AJ49</f>
        <v>333.21825000000001</v>
      </c>
      <c r="AL149" s="12">
        <f>AL49*'Discount 2'!AK49</f>
        <v>333.21825000000001</v>
      </c>
      <c r="AM149" s="12">
        <f>AM49*'Discount 2'!AL49</f>
        <v>333.21825000000001</v>
      </c>
      <c r="AN149" s="12">
        <f>AN49*'Discount 2'!AM49</f>
        <v>338.21652374999996</v>
      </c>
      <c r="AO149" s="12">
        <f>AO49*'Discount 2'!AN49</f>
        <v>338.21652374999996</v>
      </c>
      <c r="AP149" s="12">
        <f>AP49*'Discount 2'!AO49</f>
        <v>338.21652374999996</v>
      </c>
      <c r="AQ149" s="12">
        <f>AQ49*'Discount 2'!AP49</f>
        <v>338.21652374999996</v>
      </c>
      <c r="AR149" s="12">
        <f>AR49*'Discount 2'!AQ49</f>
        <v>330.81032249999998</v>
      </c>
      <c r="AS149" s="12">
        <f>AS49*'Discount 2'!AR49</f>
        <v>330.81032249999998</v>
      </c>
      <c r="AT149" s="12">
        <f>AT49*'Discount 2'!AS49</f>
        <v>330.81032249999998</v>
      </c>
      <c r="AU149" s="12">
        <f>AU49*'Discount 2'!AT49</f>
        <v>337.42652894999992</v>
      </c>
      <c r="AV149" s="12">
        <f>AV49*'Discount 2'!AU49</f>
        <v>337.42652894999992</v>
      </c>
      <c r="AW149" s="12">
        <f>AW49*'Discount 2'!AV49</f>
        <v>333.21825000000001</v>
      </c>
      <c r="AX149" s="12">
        <f>AX49*'Discount 2'!AW49</f>
        <v>333.21825000000001</v>
      </c>
      <c r="AY149" s="12">
        <f>AY49*'Discount 2'!AX49</f>
        <v>333.21825000000001</v>
      </c>
      <c r="AZ149" s="12">
        <f>AZ49*'Discount 2'!AY49</f>
        <v>338.21652374999996</v>
      </c>
      <c r="BA149" s="12">
        <f>BA49*'Discount 2'!AZ49</f>
        <v>338.21652374999996</v>
      </c>
      <c r="BB149" s="12">
        <f>BB49*'Discount 2'!BA49</f>
        <v>338.21652374999996</v>
      </c>
      <c r="BC149" s="12">
        <f>BC49*'Discount 2'!BB49</f>
        <v>377.71626374999994</v>
      </c>
      <c r="BD149" s="12">
        <f>BD49*'Discount 2'!BC49</f>
        <v>370.31006249999996</v>
      </c>
      <c r="BE149" s="12">
        <f>BE49*'Discount 2'!BD49</f>
        <v>370.31006249999996</v>
      </c>
      <c r="BF149" s="12">
        <f>BF49*'Discount 2'!BE49</f>
        <v>370.31006249999996</v>
      </c>
      <c r="BG149" s="12">
        <f>BG49*'Discount 2'!BF49</f>
        <v>377.71626374999994</v>
      </c>
      <c r="BH149" s="12">
        <f>BH49*'Discount 2'!BG49</f>
        <v>377.71626374999994</v>
      </c>
      <c r="BI149" s="12">
        <f>BI49*'Discount 2'!BH49</f>
        <v>333.21825000000001</v>
      </c>
      <c r="BJ149" s="12">
        <f>BJ49*'Discount 2'!BI49</f>
        <v>333.21825000000001</v>
      </c>
      <c r="BK149" s="12">
        <f>BK49*'Discount 2'!BJ49</f>
        <v>333.21825000000001</v>
      </c>
      <c r="BL149" s="12">
        <f>BL49*'Discount 2'!BK49</f>
        <v>338.21652374999996</v>
      </c>
      <c r="BM149" s="12">
        <f>BM49*'Discount 2'!BL49</f>
        <v>338.21652374999996</v>
      </c>
      <c r="BN149" s="12">
        <f>BN49*'Discount 2'!BM49</f>
        <v>338.21652374999996</v>
      </c>
      <c r="BO149" s="12">
        <f>BO49*'Discount 2'!BN49</f>
        <v>377.71626374999994</v>
      </c>
      <c r="BP149" s="12">
        <f>BP49*'Discount 2'!BO49</f>
        <v>370.31006249999996</v>
      </c>
      <c r="BQ149" s="12">
        <f>BQ49*'Discount 2'!BP49</f>
        <v>370.31006249999996</v>
      </c>
      <c r="BR149" s="12">
        <f>BR49*'Discount 2'!BQ49</f>
        <v>370.31006249999996</v>
      </c>
      <c r="BS149" s="12">
        <f>BS49*'Discount 2'!BR49</f>
        <v>377.71626374999994</v>
      </c>
      <c r="BT149" s="12">
        <f>BT49*'Discount 2'!BS49</f>
        <v>377.71626374999994</v>
      </c>
      <c r="BU149" s="12">
        <f>BU49*'Discount 2'!BT49</f>
        <v>403.88444650259993</v>
      </c>
      <c r="BV149" s="12">
        <f>BV49*'Discount 2'!BU49</f>
        <v>403.88444650259993</v>
      </c>
      <c r="BW149" s="12">
        <f>BW49*'Discount 2'!BV49</f>
        <v>403.88444650259993</v>
      </c>
      <c r="BX149" s="12">
        <f>BX49*'Discount 2'!BW49</f>
        <v>403.88444650259993</v>
      </c>
      <c r="BY149" s="12">
        <f>BY49*'Discount 2'!BX49</f>
        <v>403.88444650259993</v>
      </c>
      <c r="BZ149" s="12">
        <f>BZ49*'Discount 2'!BY49</f>
        <v>403.88444650259993</v>
      </c>
      <c r="CA149" s="12">
        <f>CA49*'Discount 2'!BZ49</f>
        <v>453.13864729559992</v>
      </c>
      <c r="CB149" s="12">
        <f>CB49*'Discount 2'!CA49</f>
        <v>443.2878071369999</v>
      </c>
      <c r="CC149" s="12">
        <f>CC49*'Discount 2'!CB49</f>
        <v>427.77273388720488</v>
      </c>
      <c r="CD149" s="12">
        <f>CD49*'Discount 2'!CC49</f>
        <v>427.77273388720488</v>
      </c>
      <c r="CE149" s="12">
        <f>CE49*'Discount 2'!CD49</f>
        <v>427.77273388720488</v>
      </c>
      <c r="CF149" s="12">
        <f>CF49*'Discount 2'!CE49</f>
        <v>427.77273388720488</v>
      </c>
      <c r="CG149" s="12">
        <f t="shared" si="143"/>
        <v>888.30000000000007</v>
      </c>
      <c r="CH149" s="12">
        <f t="shared" si="144"/>
        <v>888.30000000000007</v>
      </c>
      <c r="CI149" s="12">
        <f t="shared" si="145"/>
        <v>904.79699999999991</v>
      </c>
      <c r="CJ149" s="12">
        <f t="shared" si="146"/>
        <v>897.50024999999994</v>
      </c>
      <c r="CK149" s="12">
        <f t="shared" si="147"/>
        <v>3578.8972499999991</v>
      </c>
      <c r="CL149" s="12">
        <f t="shared" si="148"/>
        <v>963.17100000000005</v>
      </c>
      <c r="CM149" s="12">
        <f t="shared" si="149"/>
        <v>992.06613000000004</v>
      </c>
      <c r="CN149" s="12">
        <f t="shared" si="150"/>
        <v>977.03482499999996</v>
      </c>
      <c r="CO149" s="12">
        <f t="shared" si="151"/>
        <v>969.51917249999997</v>
      </c>
      <c r="CP149" s="12">
        <f t="shared" si="152"/>
        <v>3901.7911275000006</v>
      </c>
      <c r="CQ149" s="12">
        <f t="shared" si="153"/>
        <v>999.65475000000004</v>
      </c>
      <c r="CR149" s="12">
        <f t="shared" si="154"/>
        <v>1014.6495712499999</v>
      </c>
      <c r="CS149" s="12">
        <f t="shared" si="155"/>
        <v>999.83716874999993</v>
      </c>
      <c r="CT149" s="12">
        <f t="shared" si="156"/>
        <v>1005.6633803999998</v>
      </c>
      <c r="CU149" s="12">
        <f t="shared" si="157"/>
        <v>4019.8048703999993</v>
      </c>
      <c r="CV149" s="12">
        <f t="shared" si="158"/>
        <v>999.65475000000004</v>
      </c>
      <c r="CW149" s="12">
        <f t="shared" si="159"/>
        <v>1014.6495712499999</v>
      </c>
      <c r="CX149" s="12">
        <f t="shared" si="160"/>
        <v>1118.33638875</v>
      </c>
      <c r="CY149" s="12">
        <f t="shared" si="161"/>
        <v>1125.7425899999998</v>
      </c>
      <c r="CZ149" s="12">
        <f t="shared" si="162"/>
        <v>4258.3832999999995</v>
      </c>
      <c r="DA149" s="12">
        <f t="shared" si="163"/>
        <v>999.65475000000004</v>
      </c>
      <c r="DB149" s="12">
        <f t="shared" si="164"/>
        <v>1014.6495712499999</v>
      </c>
      <c r="DC149" s="12">
        <f t="shared" si="165"/>
        <v>1118.33638875</v>
      </c>
      <c r="DD149" s="12">
        <f t="shared" si="166"/>
        <v>1125.7425899999998</v>
      </c>
      <c r="DE149" s="12">
        <f t="shared" si="167"/>
        <v>4258.3832999999995</v>
      </c>
      <c r="DF149" s="12">
        <f t="shared" si="168"/>
        <v>1211.6533395077997</v>
      </c>
      <c r="DG149" s="12">
        <f t="shared" si="169"/>
        <v>1211.6533395077997</v>
      </c>
      <c r="DH149" s="12">
        <f t="shared" si="170"/>
        <v>1324.1991883198048</v>
      </c>
      <c r="DI149" s="12">
        <f t="shared" si="171"/>
        <v>1283.3182016616147</v>
      </c>
      <c r="DJ149" s="12">
        <f t="shared" si="172"/>
        <v>5030.8240689970189</v>
      </c>
      <c r="DK149" s="12">
        <f>SUM(M149:CHOOSE(YTD,M149,N149,O149,P149,Q149,R149,S149,T149,U149,V149,W149,X149))</f>
        <v>888.30000000000007</v>
      </c>
      <c r="DL149" s="12">
        <f>SUM(Y149:CHOOSE(YTD,Y149,Z149,AA149,AB149,AC149,AD149,AE149,AF149,AG149,AH149,AI149,AJ149))</f>
        <v>963.17100000000005</v>
      </c>
      <c r="DM149" s="12">
        <f>SUM(AK149:CHOOSE(YTD,AK149,AL149,AM149,AN149,AO149,AP149,AQ149,AR149,AS149,AT149,AU149,AV149))</f>
        <v>999.65475000000004</v>
      </c>
      <c r="DN149" s="12">
        <f>SUM(AW149:CHOOSE(YTD,AW149,AX149,AY149,AZ149,BA149,BB149,BC149,BD149,BE149,BF149,BG149,BH149))</f>
        <v>999.65475000000004</v>
      </c>
      <c r="DO149" s="12">
        <f>SUM(BI149:CHOOSE(YTD,BI149,BJ149,BK149,BL149,BM149,BN149,BO149,BP149,BQ149,BR149,BS149,BT149))</f>
        <v>999.65475000000004</v>
      </c>
      <c r="DP149" s="12">
        <f>SUM(BU149:CHOOSE(YTD,BU149,BV149,BW149,BX149,BY149,BZ149,CA149,CB149,CC149,CD149,CE149,CF149))</f>
        <v>1211.6533395077997</v>
      </c>
    </row>
    <row r="150" spans="1:120" x14ac:dyDescent="0.15">
      <c r="A150" s="12" t="str">
        <f t="shared" si="114"/>
        <v>Discount 2</v>
      </c>
      <c r="B150" s="12" t="str">
        <f t="shared" ref="B150:K150" si="191">B100</f>
        <v>SKU49</v>
      </c>
      <c r="C150" s="12" t="str">
        <f t="shared" si="191"/>
        <v>SKUName49</v>
      </c>
      <c r="D150" s="12" t="str">
        <f t="shared" si="191"/>
        <v>Brand 16</v>
      </c>
      <c r="E150" s="12" t="str">
        <f t="shared" si="191"/>
        <v>Segment 4</v>
      </c>
      <c r="F150" s="12" t="str">
        <f t="shared" si="191"/>
        <v>Business Unit 2</v>
      </c>
      <c r="G150" s="12">
        <f t="shared" si="191"/>
        <v>0</v>
      </c>
      <c r="H150" s="12">
        <f t="shared" si="191"/>
        <v>0</v>
      </c>
      <c r="I150" s="12">
        <f t="shared" si="191"/>
        <v>0</v>
      </c>
      <c r="J150" s="12">
        <f t="shared" si="191"/>
        <v>0</v>
      </c>
      <c r="K150" s="12">
        <f t="shared" si="191"/>
        <v>0</v>
      </c>
      <c r="M150" s="12">
        <f>M50*'Discount 2'!L50</f>
        <v>155.4</v>
      </c>
      <c r="N150" s="12">
        <f>N50*'Discount 2'!M50</f>
        <v>155.4</v>
      </c>
      <c r="O150" s="12">
        <f>O50*'Discount 2'!N50</f>
        <v>155.4</v>
      </c>
      <c r="P150" s="12">
        <f>P50*'Discount 2'!O50</f>
        <v>155.4</v>
      </c>
      <c r="Q150" s="12">
        <f>Q50*'Discount 2'!P50</f>
        <v>155.4</v>
      </c>
      <c r="R150" s="12">
        <f>R50*'Discount 2'!Q50</f>
        <v>155.4</v>
      </c>
      <c r="S150" s="12">
        <f>S50*'Discount 2'!R50</f>
        <v>160.839</v>
      </c>
      <c r="T150" s="12">
        <f>T50*'Discount 2'!S50</f>
        <v>156.49200000000002</v>
      </c>
      <c r="U150" s="12">
        <f>U50*'Discount 2'!T50</f>
        <v>156.49200000000002</v>
      </c>
      <c r="V150" s="12">
        <f>V50*'Discount 2'!U50</f>
        <v>156.49200000000002</v>
      </c>
      <c r="W150" s="12">
        <f>W50*'Discount 2'!V50</f>
        <v>156.49200000000002</v>
      </c>
      <c r="X150" s="12">
        <f>X50*'Discount 2'!W50</f>
        <v>156.49200000000002</v>
      </c>
      <c r="Y150" s="12">
        <f>Y50*'Discount 2'!X50</f>
        <v>169.53300000000002</v>
      </c>
      <c r="Z150" s="12">
        <f>Z50*'Discount 2'!Y50</f>
        <v>169.53300000000002</v>
      </c>
      <c r="AA150" s="12">
        <f>AA50*'Discount 2'!Z50</f>
        <v>169.53300000000002</v>
      </c>
      <c r="AB150" s="12">
        <f>AB50*'Discount 2'!AA50</f>
        <v>174.61899</v>
      </c>
      <c r="AC150" s="12">
        <f>AC50*'Discount 2'!AB50</f>
        <v>174.61899</v>
      </c>
      <c r="AD150" s="12">
        <f>AD50*'Discount 2'!AC50</f>
        <v>174.61899</v>
      </c>
      <c r="AE150" s="12">
        <f>AE50*'Discount 2'!AD50</f>
        <v>174.61899</v>
      </c>
      <c r="AF150" s="12">
        <f>AF50*'Discount 2'!AE50</f>
        <v>170.14158</v>
      </c>
      <c r="AG150" s="12">
        <f>AG50*'Discount 2'!AF50</f>
        <v>170.14158</v>
      </c>
      <c r="AH150" s="12">
        <f>AH50*'Discount 2'!AG50</f>
        <v>170.14158</v>
      </c>
      <c r="AI150" s="12">
        <f>AI50*'Discount 2'!AH50</f>
        <v>170.14158</v>
      </c>
      <c r="AJ150" s="12">
        <f>AJ50*'Discount 2'!AI50</f>
        <v>170.14158</v>
      </c>
      <c r="AK150" s="12">
        <f>AK50*'Discount 2'!AJ50</f>
        <v>173.88</v>
      </c>
      <c r="AL150" s="12">
        <f>AL50*'Discount 2'!AK50</f>
        <v>173.88</v>
      </c>
      <c r="AM150" s="12">
        <f>AM50*'Discount 2'!AL50</f>
        <v>173.88</v>
      </c>
      <c r="AN150" s="12">
        <f>AN50*'Discount 2'!AM50</f>
        <v>176.48820000000001</v>
      </c>
      <c r="AO150" s="12">
        <f>AO50*'Discount 2'!AN50</f>
        <v>176.48820000000001</v>
      </c>
      <c r="AP150" s="12">
        <f>AP50*'Discount 2'!AO50</f>
        <v>176.48820000000001</v>
      </c>
      <c r="AQ150" s="12">
        <f>AQ50*'Discount 2'!AP50</f>
        <v>176.48820000000001</v>
      </c>
      <c r="AR150" s="12">
        <f>AR50*'Discount 2'!AQ50</f>
        <v>172.07599500000001</v>
      </c>
      <c r="AS150" s="12">
        <f>AS50*'Discount 2'!AR50</f>
        <v>172.07599500000001</v>
      </c>
      <c r="AT150" s="12">
        <f>AT50*'Discount 2'!AS50</f>
        <v>172.07599500000001</v>
      </c>
      <c r="AU150" s="12">
        <f>AU50*'Discount 2'!AT50</f>
        <v>175.51751489999998</v>
      </c>
      <c r="AV150" s="12">
        <f>AV50*'Discount 2'!AU50</f>
        <v>175.51751489999998</v>
      </c>
      <c r="AW150" s="12">
        <f>AW50*'Discount 2'!AV50</f>
        <v>173.88</v>
      </c>
      <c r="AX150" s="12">
        <f>AX50*'Discount 2'!AW50</f>
        <v>173.88</v>
      </c>
      <c r="AY150" s="12">
        <f>AY50*'Discount 2'!AX50</f>
        <v>173.88</v>
      </c>
      <c r="AZ150" s="12">
        <f>AZ50*'Discount 2'!AY50</f>
        <v>176.48820000000001</v>
      </c>
      <c r="BA150" s="12">
        <f>BA50*'Discount 2'!AZ50</f>
        <v>176.48820000000001</v>
      </c>
      <c r="BB150" s="12">
        <f>BB50*'Discount 2'!BA50</f>
        <v>176.48820000000001</v>
      </c>
      <c r="BC150" s="12">
        <f>BC50*'Discount 2'!BB50</f>
        <v>198.54922499999998</v>
      </c>
      <c r="BD150" s="12">
        <f>BD50*'Discount 2'!BC50</f>
        <v>194.13702000000001</v>
      </c>
      <c r="BE150" s="12">
        <f>BE50*'Discount 2'!BD50</f>
        <v>194.13702000000001</v>
      </c>
      <c r="BF150" s="12">
        <f>BF50*'Discount 2'!BE50</f>
        <v>194.13702000000001</v>
      </c>
      <c r="BG150" s="12">
        <f>BG50*'Discount 2'!BF50</f>
        <v>198.0197604</v>
      </c>
      <c r="BH150" s="12">
        <f>BH50*'Discount 2'!BG50</f>
        <v>198.0197604</v>
      </c>
      <c r="BI150" s="12">
        <f>BI50*'Discount 2'!BH50</f>
        <v>173.88</v>
      </c>
      <c r="BJ150" s="12">
        <f>BJ50*'Discount 2'!BI50</f>
        <v>173.88</v>
      </c>
      <c r="BK150" s="12">
        <f>BK50*'Discount 2'!BJ50</f>
        <v>173.88</v>
      </c>
      <c r="BL150" s="12">
        <f>BL50*'Discount 2'!BK50</f>
        <v>176.48820000000001</v>
      </c>
      <c r="BM150" s="12">
        <f>BM50*'Discount 2'!BL50</f>
        <v>176.48820000000001</v>
      </c>
      <c r="BN150" s="12">
        <f>BN50*'Discount 2'!BM50</f>
        <v>176.48820000000001</v>
      </c>
      <c r="BO150" s="12">
        <f>BO50*'Discount 2'!BN50</f>
        <v>198.54922499999998</v>
      </c>
      <c r="BP150" s="12">
        <f>BP50*'Discount 2'!BO50</f>
        <v>194.13702000000001</v>
      </c>
      <c r="BQ150" s="12">
        <f>BQ50*'Discount 2'!BP50</f>
        <v>194.13702000000001</v>
      </c>
      <c r="BR150" s="12">
        <f>BR50*'Discount 2'!BQ50</f>
        <v>194.13702000000001</v>
      </c>
      <c r="BS150" s="12">
        <f>BS50*'Discount 2'!BR50</f>
        <v>198.0197604</v>
      </c>
      <c r="BT150" s="12">
        <f>BT50*'Discount 2'!BS50</f>
        <v>198.0197604</v>
      </c>
      <c r="BU150" s="12">
        <f>BU50*'Discount 2'!BT50</f>
        <v>211.26908255039999</v>
      </c>
      <c r="BV150" s="12">
        <f>BV50*'Discount 2'!BU50</f>
        <v>211.26908255039999</v>
      </c>
      <c r="BW150" s="12">
        <f>BW50*'Discount 2'!BV50</f>
        <v>211.26908255039999</v>
      </c>
      <c r="BX150" s="12">
        <f>BX50*'Discount 2'!BW50</f>
        <v>211.26908255039999</v>
      </c>
      <c r="BY150" s="12">
        <f>BY50*'Discount 2'!BX50</f>
        <v>211.26908255039999</v>
      </c>
      <c r="BZ150" s="12">
        <f>BZ50*'Discount 2'!BY50</f>
        <v>211.26908255039999</v>
      </c>
      <c r="CA150" s="12">
        <f>CA50*'Discount 2'!BZ50</f>
        <v>237.67771786919999</v>
      </c>
      <c r="CB150" s="12">
        <f>CB50*'Discount 2'!CA50</f>
        <v>233.27627864939996</v>
      </c>
      <c r="CC150" s="12">
        <f>CC50*'Discount 2'!CB50</f>
        <v>225.11160889667099</v>
      </c>
      <c r="CD150" s="12">
        <f>CD50*'Discount 2'!CC50</f>
        <v>225.11160889667099</v>
      </c>
      <c r="CE150" s="12">
        <f>CE50*'Discount 2'!CD50</f>
        <v>225.11160889667099</v>
      </c>
      <c r="CF150" s="12">
        <f>CF50*'Discount 2'!CE50</f>
        <v>225.11160889667099</v>
      </c>
      <c r="CG150" s="12">
        <f t="shared" si="143"/>
        <v>466.20000000000005</v>
      </c>
      <c r="CH150" s="12">
        <f t="shared" si="144"/>
        <v>466.20000000000005</v>
      </c>
      <c r="CI150" s="12">
        <f t="shared" si="145"/>
        <v>473.82300000000004</v>
      </c>
      <c r="CJ150" s="12">
        <f t="shared" si="146"/>
        <v>469.47600000000006</v>
      </c>
      <c r="CK150" s="12">
        <f t="shared" si="147"/>
        <v>1875.6989999999998</v>
      </c>
      <c r="CL150" s="12">
        <f t="shared" si="148"/>
        <v>508.59900000000005</v>
      </c>
      <c r="CM150" s="12">
        <f t="shared" si="149"/>
        <v>523.85697000000005</v>
      </c>
      <c r="CN150" s="12">
        <f t="shared" si="150"/>
        <v>514.90215000000001</v>
      </c>
      <c r="CO150" s="12">
        <f t="shared" si="151"/>
        <v>510.42474000000004</v>
      </c>
      <c r="CP150" s="12">
        <f t="shared" si="152"/>
        <v>2057.7828599999998</v>
      </c>
      <c r="CQ150" s="12">
        <f t="shared" si="153"/>
        <v>521.64</v>
      </c>
      <c r="CR150" s="12">
        <f t="shared" si="154"/>
        <v>529.46460000000002</v>
      </c>
      <c r="CS150" s="12">
        <f t="shared" si="155"/>
        <v>520.64019000000008</v>
      </c>
      <c r="CT150" s="12">
        <f t="shared" si="156"/>
        <v>523.1110248</v>
      </c>
      <c r="CU150" s="12">
        <f t="shared" si="157"/>
        <v>2094.8558147999997</v>
      </c>
      <c r="CV150" s="12">
        <f t="shared" si="158"/>
        <v>521.64</v>
      </c>
      <c r="CW150" s="12">
        <f t="shared" si="159"/>
        <v>529.46460000000002</v>
      </c>
      <c r="CX150" s="12">
        <f t="shared" si="160"/>
        <v>586.82326499999999</v>
      </c>
      <c r="CY150" s="12">
        <f t="shared" si="161"/>
        <v>590.1765408</v>
      </c>
      <c r="CZ150" s="12">
        <f t="shared" si="162"/>
        <v>2228.1044058000002</v>
      </c>
      <c r="DA150" s="12">
        <f t="shared" si="163"/>
        <v>521.64</v>
      </c>
      <c r="DB150" s="12">
        <f t="shared" si="164"/>
        <v>529.46460000000002</v>
      </c>
      <c r="DC150" s="12">
        <f t="shared" si="165"/>
        <v>586.82326499999999</v>
      </c>
      <c r="DD150" s="12">
        <f t="shared" si="166"/>
        <v>590.1765408</v>
      </c>
      <c r="DE150" s="12">
        <f t="shared" si="167"/>
        <v>2228.1044058000002</v>
      </c>
      <c r="DF150" s="12">
        <f t="shared" si="168"/>
        <v>633.80724765119999</v>
      </c>
      <c r="DG150" s="12">
        <f t="shared" si="169"/>
        <v>633.80724765119999</v>
      </c>
      <c r="DH150" s="12">
        <f t="shared" si="170"/>
        <v>696.06560541527097</v>
      </c>
      <c r="DI150" s="12">
        <f t="shared" si="171"/>
        <v>675.33482669001296</v>
      </c>
      <c r="DJ150" s="12">
        <f t="shared" si="172"/>
        <v>2639.0149274076839</v>
      </c>
      <c r="DK150" s="12">
        <f>SUM(M150:CHOOSE(YTD,M150,N150,O150,P150,Q150,R150,S150,T150,U150,V150,W150,X150))</f>
        <v>466.20000000000005</v>
      </c>
      <c r="DL150" s="12">
        <f>SUM(Y150:CHOOSE(YTD,Y150,Z150,AA150,AB150,AC150,AD150,AE150,AF150,AG150,AH150,AI150,AJ150))</f>
        <v>508.59900000000005</v>
      </c>
      <c r="DM150" s="12">
        <f>SUM(AK150:CHOOSE(YTD,AK150,AL150,AM150,AN150,AO150,AP150,AQ150,AR150,AS150,AT150,AU150,AV150))</f>
        <v>521.64</v>
      </c>
      <c r="DN150" s="12">
        <f>SUM(AW150:CHOOSE(YTD,AW150,AX150,AY150,AZ150,BA150,BB150,BC150,BD150,BE150,BF150,BG150,BH150))</f>
        <v>521.64</v>
      </c>
      <c r="DO150" s="12">
        <f>SUM(BI150:CHOOSE(YTD,BI150,BJ150,BK150,BL150,BM150,BN150,BO150,BP150,BQ150,BR150,BS150,BT150))</f>
        <v>521.64</v>
      </c>
      <c r="DP150" s="12">
        <f>SUM(BU150:CHOOSE(YTD,BU150,BV150,BW150,BX150,BY150,BZ150,CA150,CB150,CC150,CD150,CE150,CF150))</f>
        <v>633.80724765119999</v>
      </c>
    </row>
    <row r="151" spans="1:120" x14ac:dyDescent="0.15">
      <c r="A151" s="12" t="str">
        <f t="shared" si="114"/>
        <v>Discount 2</v>
      </c>
      <c r="B151" s="12" t="str">
        <f t="shared" ref="B151:K151" si="192">B101</f>
        <v>SKU50</v>
      </c>
      <c r="C151" s="12" t="str">
        <f t="shared" si="192"/>
        <v>SKUName50</v>
      </c>
      <c r="D151" s="12" t="str">
        <f t="shared" si="192"/>
        <v>Brand 16</v>
      </c>
      <c r="E151" s="12" t="str">
        <f t="shared" si="192"/>
        <v>Segment 4</v>
      </c>
      <c r="F151" s="12" t="str">
        <f t="shared" si="192"/>
        <v>Business Unit 2</v>
      </c>
      <c r="G151" s="12">
        <f t="shared" si="192"/>
        <v>0</v>
      </c>
      <c r="H151" s="12">
        <f t="shared" si="192"/>
        <v>0</v>
      </c>
      <c r="I151" s="12">
        <f t="shared" si="192"/>
        <v>0</v>
      </c>
      <c r="J151" s="12">
        <f t="shared" si="192"/>
        <v>0</v>
      </c>
      <c r="K151" s="12">
        <f t="shared" si="192"/>
        <v>0</v>
      </c>
      <c r="M151" s="12">
        <f>M51*'Discount 2'!L51</f>
        <v>208.65</v>
      </c>
      <c r="N151" s="12">
        <f>N51*'Discount 2'!M51</f>
        <v>208.65</v>
      </c>
      <c r="O151" s="12">
        <f>O51*'Discount 2'!N51</f>
        <v>208.65</v>
      </c>
      <c r="P151" s="12">
        <f>P51*'Discount 2'!O51</f>
        <v>208.65</v>
      </c>
      <c r="Q151" s="12">
        <f>Q51*'Discount 2'!P51</f>
        <v>208.65</v>
      </c>
      <c r="R151" s="12">
        <f>R51*'Discount 2'!Q51</f>
        <v>208.65</v>
      </c>
      <c r="S151" s="12">
        <f>S51*'Discount 2'!R51</f>
        <v>215.95274999999998</v>
      </c>
      <c r="T151" s="12">
        <f>T51*'Discount 2'!S51</f>
        <v>211.91624999999999</v>
      </c>
      <c r="U151" s="12">
        <f>U51*'Discount 2'!T51</f>
        <v>211.91624999999999</v>
      </c>
      <c r="V151" s="12">
        <f>V51*'Discount 2'!U51</f>
        <v>211.91624999999999</v>
      </c>
      <c r="W151" s="12">
        <f>W51*'Discount 2'!V51</f>
        <v>211.91624999999999</v>
      </c>
      <c r="X151" s="12">
        <f>X51*'Discount 2'!W51</f>
        <v>211.91624999999999</v>
      </c>
      <c r="Y151" s="12">
        <f>Y51*'Discount 2'!X51</f>
        <v>226.04399999999998</v>
      </c>
      <c r="Z151" s="12">
        <f>Z51*'Discount 2'!Y51</f>
        <v>226.04399999999998</v>
      </c>
      <c r="AA151" s="12">
        <f>AA51*'Discount 2'!Z51</f>
        <v>226.04399999999998</v>
      </c>
      <c r="AB151" s="12">
        <f>AB51*'Discount 2'!AA51</f>
        <v>232.82532000000003</v>
      </c>
      <c r="AC151" s="12">
        <f>AC51*'Discount 2'!AB51</f>
        <v>232.82532000000003</v>
      </c>
      <c r="AD151" s="12">
        <f>AD51*'Discount 2'!AC51</f>
        <v>232.82532000000003</v>
      </c>
      <c r="AE151" s="12">
        <f>AE51*'Discount 2'!AD51</f>
        <v>232.82532000000003</v>
      </c>
      <c r="AF151" s="12">
        <f>AF51*'Discount 2'!AE51</f>
        <v>228.66772499999999</v>
      </c>
      <c r="AG151" s="12">
        <f>AG51*'Discount 2'!AF51</f>
        <v>228.66772499999999</v>
      </c>
      <c r="AH151" s="12">
        <f>AH51*'Discount 2'!AG51</f>
        <v>228.66772499999999</v>
      </c>
      <c r="AI151" s="12">
        <f>AI51*'Discount 2'!AH51</f>
        <v>228.66772499999999</v>
      </c>
      <c r="AJ151" s="12">
        <f>AJ51*'Discount 2'!AI51</f>
        <v>228.66772499999999</v>
      </c>
      <c r="AK151" s="12">
        <f>AK51*'Discount 2'!AJ51</f>
        <v>236.13524999999996</v>
      </c>
      <c r="AL151" s="12">
        <f>AL51*'Discount 2'!AK51</f>
        <v>236.13524999999996</v>
      </c>
      <c r="AM151" s="12">
        <f>AM51*'Discount 2'!AL51</f>
        <v>236.13524999999996</v>
      </c>
      <c r="AN151" s="12">
        <f>AN51*'Discount 2'!AM51</f>
        <v>239.67727874999997</v>
      </c>
      <c r="AO151" s="12">
        <f>AO51*'Discount 2'!AN51</f>
        <v>239.67727874999997</v>
      </c>
      <c r="AP151" s="12">
        <f>AP51*'Discount 2'!AO51</f>
        <v>239.67727874999997</v>
      </c>
      <c r="AQ151" s="12">
        <f>AQ51*'Discount 2'!AP51</f>
        <v>239.67727874999997</v>
      </c>
      <c r="AR151" s="12">
        <f>AR51*'Discount 2'!AQ51</f>
        <v>233.53170749999995</v>
      </c>
      <c r="AS151" s="12">
        <f>AS51*'Discount 2'!AR51</f>
        <v>233.53170749999995</v>
      </c>
      <c r="AT151" s="12">
        <f>AT51*'Discount 2'!AS51</f>
        <v>233.53170749999995</v>
      </c>
      <c r="AU151" s="12">
        <f>AU51*'Discount 2'!AT51</f>
        <v>238.20234164999999</v>
      </c>
      <c r="AV151" s="12">
        <f>AV51*'Discount 2'!AU51</f>
        <v>238.20234164999999</v>
      </c>
      <c r="AW151" s="12">
        <f>AW51*'Discount 2'!AV51</f>
        <v>236.13524999999996</v>
      </c>
      <c r="AX151" s="12">
        <f>AX51*'Discount 2'!AW51</f>
        <v>236.13524999999996</v>
      </c>
      <c r="AY151" s="12">
        <f>AY51*'Discount 2'!AX51</f>
        <v>236.13524999999996</v>
      </c>
      <c r="AZ151" s="12">
        <f>AZ51*'Discount 2'!AY51</f>
        <v>239.67727874999997</v>
      </c>
      <c r="BA151" s="12">
        <f>BA51*'Discount 2'!AZ51</f>
        <v>239.67727874999997</v>
      </c>
      <c r="BB151" s="12">
        <f>BB51*'Discount 2'!BA51</f>
        <v>239.67727874999997</v>
      </c>
      <c r="BC151" s="12">
        <f>BC51*'Discount 2'!BB51</f>
        <v>268.35661124999996</v>
      </c>
      <c r="BD151" s="12">
        <f>BD51*'Discount 2'!BC51</f>
        <v>262.21103999999997</v>
      </c>
      <c r="BE151" s="12">
        <f>BE51*'Discount 2'!BD51</f>
        <v>262.21103999999997</v>
      </c>
      <c r="BF151" s="12">
        <f>BF51*'Discount 2'!BE51</f>
        <v>262.21103999999997</v>
      </c>
      <c r="BG151" s="12">
        <f>BG51*'Discount 2'!BF51</f>
        <v>267.45526079999996</v>
      </c>
      <c r="BH151" s="12">
        <f>BH51*'Discount 2'!BG51</f>
        <v>267.45526079999996</v>
      </c>
      <c r="BI151" s="12">
        <f>BI51*'Discount 2'!BH51</f>
        <v>236.13524999999996</v>
      </c>
      <c r="BJ151" s="12">
        <f>BJ51*'Discount 2'!BI51</f>
        <v>236.13524999999996</v>
      </c>
      <c r="BK151" s="12">
        <f>BK51*'Discount 2'!BJ51</f>
        <v>236.13524999999996</v>
      </c>
      <c r="BL151" s="12">
        <f>BL51*'Discount 2'!BK51</f>
        <v>239.67727874999997</v>
      </c>
      <c r="BM151" s="12">
        <f>BM51*'Discount 2'!BL51</f>
        <v>239.67727874999997</v>
      </c>
      <c r="BN151" s="12">
        <f>BN51*'Discount 2'!BM51</f>
        <v>239.67727874999997</v>
      </c>
      <c r="BO151" s="12">
        <f>BO51*'Discount 2'!BN51</f>
        <v>268.35661124999996</v>
      </c>
      <c r="BP151" s="12">
        <f>BP51*'Discount 2'!BO51</f>
        <v>262.21103999999997</v>
      </c>
      <c r="BQ151" s="12">
        <f>BQ51*'Discount 2'!BP51</f>
        <v>262.21103999999997</v>
      </c>
      <c r="BR151" s="12">
        <f>BR51*'Discount 2'!BQ51</f>
        <v>262.21103999999997</v>
      </c>
      <c r="BS151" s="12">
        <f>BS51*'Discount 2'!BR51</f>
        <v>267.45526079999996</v>
      </c>
      <c r="BT151" s="12">
        <f>BT51*'Discount 2'!BS51</f>
        <v>267.45526079999996</v>
      </c>
      <c r="BU151" s="12">
        <f>BU51*'Discount 2'!BT51</f>
        <v>286.09354928699992</v>
      </c>
      <c r="BV151" s="12">
        <f>BV51*'Discount 2'!BU51</f>
        <v>286.09354928699992</v>
      </c>
      <c r="BW151" s="12">
        <f>BW51*'Discount 2'!BV51</f>
        <v>286.09354928699992</v>
      </c>
      <c r="BX151" s="12">
        <f>BX51*'Discount 2'!BW51</f>
        <v>286.09354928699992</v>
      </c>
      <c r="BY151" s="12">
        <f>BY51*'Discount 2'!BX51</f>
        <v>286.09354928699992</v>
      </c>
      <c r="BZ151" s="12">
        <f>BZ51*'Discount 2'!BY51</f>
        <v>286.09354928699992</v>
      </c>
      <c r="CA151" s="12">
        <f>CA51*'Discount 2'!BZ51</f>
        <v>320.83348027184996</v>
      </c>
      <c r="CB151" s="12">
        <f>CB51*'Discount 2'!CA51</f>
        <v>314.70290421569996</v>
      </c>
      <c r="CC151" s="12">
        <f>CC51*'Discount 2'!CB51</f>
        <v>303.68830256815039</v>
      </c>
      <c r="CD151" s="12">
        <f>CD51*'Discount 2'!CC51</f>
        <v>303.68830256815039</v>
      </c>
      <c r="CE151" s="12">
        <f>CE51*'Discount 2'!CD51</f>
        <v>303.68830256815039</v>
      </c>
      <c r="CF151" s="12">
        <f>CF51*'Discount 2'!CE51</f>
        <v>303.68830256815039</v>
      </c>
      <c r="CG151" s="12">
        <f t="shared" si="143"/>
        <v>625.95000000000005</v>
      </c>
      <c r="CH151" s="12">
        <f t="shared" si="144"/>
        <v>625.95000000000005</v>
      </c>
      <c r="CI151" s="12">
        <f t="shared" si="145"/>
        <v>639.78524999999991</v>
      </c>
      <c r="CJ151" s="12">
        <f t="shared" si="146"/>
        <v>635.74874999999997</v>
      </c>
      <c r="CK151" s="12">
        <f t="shared" si="147"/>
        <v>2527.4340000000002</v>
      </c>
      <c r="CL151" s="12">
        <f t="shared" si="148"/>
        <v>678.13199999999995</v>
      </c>
      <c r="CM151" s="12">
        <f t="shared" si="149"/>
        <v>698.4759600000001</v>
      </c>
      <c r="CN151" s="12">
        <f t="shared" si="150"/>
        <v>690.16077000000007</v>
      </c>
      <c r="CO151" s="12">
        <f t="shared" si="151"/>
        <v>686.00317499999994</v>
      </c>
      <c r="CP151" s="12">
        <f t="shared" si="152"/>
        <v>2752.7719049999992</v>
      </c>
      <c r="CQ151" s="12">
        <f t="shared" si="153"/>
        <v>708.4057499999999</v>
      </c>
      <c r="CR151" s="12">
        <f t="shared" si="154"/>
        <v>719.03183624999997</v>
      </c>
      <c r="CS151" s="12">
        <f t="shared" si="155"/>
        <v>706.74069374999988</v>
      </c>
      <c r="CT151" s="12">
        <f t="shared" si="156"/>
        <v>709.93639079999991</v>
      </c>
      <c r="CU151" s="12">
        <f t="shared" si="157"/>
        <v>2844.1146707999997</v>
      </c>
      <c r="CV151" s="12">
        <f t="shared" si="158"/>
        <v>708.4057499999999</v>
      </c>
      <c r="CW151" s="12">
        <f t="shared" si="159"/>
        <v>719.03183624999997</v>
      </c>
      <c r="CX151" s="12">
        <f t="shared" si="160"/>
        <v>792.77869124999984</v>
      </c>
      <c r="CY151" s="12">
        <f t="shared" si="161"/>
        <v>797.12156159999995</v>
      </c>
      <c r="CZ151" s="12">
        <f t="shared" si="162"/>
        <v>3017.3378390999997</v>
      </c>
      <c r="DA151" s="12">
        <f t="shared" si="163"/>
        <v>708.4057499999999</v>
      </c>
      <c r="DB151" s="12">
        <f t="shared" si="164"/>
        <v>719.03183624999997</v>
      </c>
      <c r="DC151" s="12">
        <f t="shared" si="165"/>
        <v>792.77869124999984</v>
      </c>
      <c r="DD151" s="12">
        <f t="shared" si="166"/>
        <v>797.12156159999995</v>
      </c>
      <c r="DE151" s="12">
        <f t="shared" si="167"/>
        <v>3017.3378390999997</v>
      </c>
      <c r="DF151" s="12">
        <f t="shared" si="168"/>
        <v>858.28064786099981</v>
      </c>
      <c r="DG151" s="12">
        <f t="shared" si="169"/>
        <v>858.28064786099981</v>
      </c>
      <c r="DH151" s="12">
        <f t="shared" si="170"/>
        <v>939.22468705570031</v>
      </c>
      <c r="DI151" s="12">
        <f t="shared" si="171"/>
        <v>911.06490770445112</v>
      </c>
      <c r="DJ151" s="12">
        <f t="shared" si="172"/>
        <v>3566.850890482151</v>
      </c>
      <c r="DK151" s="12">
        <f>SUM(M151:CHOOSE(YTD,M151,N151,O151,P151,Q151,R151,S151,T151,U151,V151,W151,X151))</f>
        <v>625.95000000000005</v>
      </c>
      <c r="DL151" s="12">
        <f>SUM(Y151:CHOOSE(YTD,Y151,Z151,AA151,AB151,AC151,AD151,AE151,AF151,AG151,AH151,AI151,AJ151))</f>
        <v>678.13199999999995</v>
      </c>
      <c r="DM151" s="12">
        <f>SUM(AK151:CHOOSE(YTD,AK151,AL151,AM151,AN151,AO151,AP151,AQ151,AR151,AS151,AT151,AU151,AV151))</f>
        <v>708.4057499999999</v>
      </c>
      <c r="DN151" s="12">
        <f>SUM(AW151:CHOOSE(YTD,AW151,AX151,AY151,AZ151,BA151,BB151,BC151,BD151,BE151,BF151,BG151,BH151))</f>
        <v>708.4057499999999</v>
      </c>
      <c r="DO151" s="12">
        <f>SUM(BI151:CHOOSE(YTD,BI151,BJ151,BK151,BL151,BM151,BN151,BO151,BP151,BQ151,BR151,BS151,BT151))</f>
        <v>708.4057499999999</v>
      </c>
      <c r="DP151" s="12">
        <f>SUM(BU151:CHOOSE(YTD,BU151,BV151,BW151,BX151,BY151,BZ151,CA151,CB151,CC151,CD151,CE151,CF151))</f>
        <v>858.28064786099981</v>
      </c>
    </row>
    <row r="152" spans="1:120" x14ac:dyDescent="0.15">
      <c r="A152" s="12" t="str">
        <f>Lists!B$42</f>
        <v>Discount 3</v>
      </c>
      <c r="B152" s="12" t="str">
        <f>B102</f>
        <v>SKU1</v>
      </c>
      <c r="C152" s="12" t="str">
        <f t="shared" ref="C152:K152" si="193">C102</f>
        <v>SKUName1</v>
      </c>
      <c r="D152" s="12" t="str">
        <f t="shared" si="193"/>
        <v>Brand 1</v>
      </c>
      <c r="E152" s="12" t="str">
        <f t="shared" si="193"/>
        <v>Segment 1</v>
      </c>
      <c r="F152" s="12" t="str">
        <f t="shared" si="193"/>
        <v>Business Unit 1</v>
      </c>
      <c r="G152" s="12">
        <f t="shared" si="193"/>
        <v>0</v>
      </c>
      <c r="H152" s="12">
        <f t="shared" si="193"/>
        <v>0</v>
      </c>
      <c r="I152" s="12">
        <f t="shared" si="193"/>
        <v>0</v>
      </c>
      <c r="J152" s="12">
        <f t="shared" si="193"/>
        <v>0</v>
      </c>
      <c r="K152" s="12">
        <f t="shared" si="193"/>
        <v>0</v>
      </c>
      <c r="M152" s="12">
        <f>M2*'Discount 3'!L2</f>
        <v>1.84</v>
      </c>
      <c r="N152" s="12">
        <f>N2*'Discount 3'!M2</f>
        <v>1.84</v>
      </c>
      <c r="O152" s="12">
        <f>O2*'Discount 3'!N2</f>
        <v>1.84</v>
      </c>
      <c r="P152" s="12">
        <f>P2*'Discount 3'!O2</f>
        <v>1.84</v>
      </c>
      <c r="Q152" s="12">
        <f>Q2*'Discount 3'!P2</f>
        <v>1.84</v>
      </c>
      <c r="R152" s="12">
        <f>R2*'Discount 3'!Q2</f>
        <v>1.84</v>
      </c>
      <c r="S152" s="12">
        <f>S2*'Discount 3'!R2</f>
        <v>1.9044000000000001</v>
      </c>
      <c r="T152" s="12">
        <f>T2*'Discount 3'!S2</f>
        <v>1.9044000000000001</v>
      </c>
      <c r="U152" s="12">
        <f>U2*'Discount 3'!T2</f>
        <v>1.9044000000000001</v>
      </c>
      <c r="V152" s="12">
        <f>V2*'Discount 3'!U2</f>
        <v>1.9044000000000001</v>
      </c>
      <c r="W152" s="12">
        <f>W2*'Discount 3'!V2</f>
        <v>1.9044000000000001</v>
      </c>
      <c r="X152" s="12">
        <f>X2*'Discount 3'!W2</f>
        <v>1.9044000000000001</v>
      </c>
      <c r="Y152" s="12">
        <f>Y2*'Discount 3'!X2</f>
        <v>1.9044000000000001</v>
      </c>
      <c r="Z152" s="12">
        <f>Z2*'Discount 3'!Y2</f>
        <v>1.9044000000000001</v>
      </c>
      <c r="AA152" s="12">
        <f>AA2*'Discount 3'!Z2</f>
        <v>1.9044000000000001</v>
      </c>
      <c r="AB152" s="12">
        <f>AB2*'Discount 3'!AA2</f>
        <v>1.9615320000000001</v>
      </c>
      <c r="AC152" s="12">
        <f>AC2*'Discount 3'!AB2</f>
        <v>1.9615320000000001</v>
      </c>
      <c r="AD152" s="12">
        <f>AD2*'Discount 3'!AC2</f>
        <v>1.9615320000000001</v>
      </c>
      <c r="AE152" s="12">
        <f>AE2*'Discount 3'!AD2</f>
        <v>1.9615320000000001</v>
      </c>
      <c r="AF152" s="12">
        <f>AF2*'Discount 3'!AE2</f>
        <v>1.9615320000000001</v>
      </c>
      <c r="AG152" s="12">
        <f>AG2*'Discount 3'!AF2</f>
        <v>1.9615320000000001</v>
      </c>
      <c r="AH152" s="12">
        <f>AH2*'Discount 3'!AG2</f>
        <v>1.9615320000000001</v>
      </c>
      <c r="AI152" s="12">
        <f>AI2*'Discount 3'!AH2</f>
        <v>1.9615320000000001</v>
      </c>
      <c r="AJ152" s="12">
        <f>AJ2*'Discount 3'!AI2</f>
        <v>1.9615320000000001</v>
      </c>
      <c r="AK152" s="12">
        <f>AK2*'Discount 3'!AJ2</f>
        <v>1.9044000000000001</v>
      </c>
      <c r="AL152" s="12">
        <f>AL2*'Discount 3'!AK2</f>
        <v>1.9044000000000001</v>
      </c>
      <c r="AM152" s="12">
        <f>AM2*'Discount 3'!AL2</f>
        <v>1.9044000000000001</v>
      </c>
      <c r="AN152" s="12">
        <f>AN2*'Discount 3'!AM2</f>
        <v>1.932966</v>
      </c>
      <c r="AO152" s="12">
        <f>AO2*'Discount 3'!AN2</f>
        <v>1.932966</v>
      </c>
      <c r="AP152" s="12">
        <f>AP2*'Discount 3'!AO2</f>
        <v>1.932966</v>
      </c>
      <c r="AQ152" s="12">
        <f>AQ2*'Discount 3'!AP2</f>
        <v>1.932966</v>
      </c>
      <c r="AR152" s="12">
        <f>AR2*'Discount 3'!AQ2</f>
        <v>1.932966</v>
      </c>
      <c r="AS152" s="12">
        <f>AS2*'Discount 3'!AR2</f>
        <v>1.932966</v>
      </c>
      <c r="AT152" s="12">
        <f>AT2*'Discount 3'!AS2</f>
        <v>1.932966</v>
      </c>
      <c r="AU152" s="12">
        <f>AU2*'Discount 3'!AT2</f>
        <v>1.9716253200000002</v>
      </c>
      <c r="AV152" s="12">
        <f>AV2*'Discount 3'!AU2</f>
        <v>1.9716253200000002</v>
      </c>
      <c r="AW152" s="12">
        <f>AW2*'Discount 3'!AV2</f>
        <v>1.9044000000000001</v>
      </c>
      <c r="AX152" s="12">
        <f>AX2*'Discount 3'!AW2</f>
        <v>1.9044000000000001</v>
      </c>
      <c r="AY152" s="12">
        <f>AY2*'Discount 3'!AX2</f>
        <v>1.9044000000000001</v>
      </c>
      <c r="AZ152" s="12">
        <f>AZ2*'Discount 3'!AY2</f>
        <v>1.932966</v>
      </c>
      <c r="BA152" s="12">
        <f>BA2*'Discount 3'!AZ2</f>
        <v>1.932966</v>
      </c>
      <c r="BB152" s="12">
        <f>BB2*'Discount 3'!BA2</f>
        <v>1.932966</v>
      </c>
      <c r="BC152" s="12">
        <f>BC2*'Discount 3'!BB2</f>
        <v>2.3195591999999996</v>
      </c>
      <c r="BD152" s="12">
        <f>BD2*'Discount 3'!BC2</f>
        <v>2.3195591999999996</v>
      </c>
      <c r="BE152" s="12">
        <f>BE2*'Discount 3'!BD2</f>
        <v>2.3195591999999996</v>
      </c>
      <c r="BF152" s="12">
        <f>BF2*'Discount 3'!BE2</f>
        <v>2.3195591999999996</v>
      </c>
      <c r="BG152" s="12">
        <f>BG2*'Discount 3'!BF2</f>
        <v>2.365950384</v>
      </c>
      <c r="BH152" s="12">
        <f>BH2*'Discount 3'!BG2</f>
        <v>2.365950384</v>
      </c>
      <c r="BI152" s="12">
        <f>BI2*'Discount 3'!BH2</f>
        <v>1.9044000000000001</v>
      </c>
      <c r="BJ152" s="12">
        <f>BJ2*'Discount 3'!BI2</f>
        <v>1.9044000000000001</v>
      </c>
      <c r="BK152" s="12">
        <f>BK2*'Discount 3'!BJ2</f>
        <v>1.9044000000000001</v>
      </c>
      <c r="BL152" s="12">
        <f>BL2*'Discount 3'!BK2</f>
        <v>1.932966</v>
      </c>
      <c r="BM152" s="12">
        <f>BM2*'Discount 3'!BL2</f>
        <v>1.932966</v>
      </c>
      <c r="BN152" s="12">
        <f>BN2*'Discount 3'!BM2</f>
        <v>1.932966</v>
      </c>
      <c r="BO152" s="12">
        <f>BO2*'Discount 3'!BN2</f>
        <v>2.3195591999999996</v>
      </c>
      <c r="BP152" s="12">
        <f>BP2*'Discount 3'!BO2</f>
        <v>2.3195591999999996</v>
      </c>
      <c r="BQ152" s="12">
        <f>BQ2*'Discount 3'!BP2</f>
        <v>2.3195591999999996</v>
      </c>
      <c r="BR152" s="12">
        <f>BR2*'Discount 3'!BQ2</f>
        <v>2.3195591999999996</v>
      </c>
      <c r="BS152" s="12">
        <f>BS2*'Discount 3'!BR2</f>
        <v>2.365950384</v>
      </c>
      <c r="BT152" s="12">
        <f>BT2*'Discount 3'!BS2</f>
        <v>2.365950384</v>
      </c>
      <c r="BU152" s="12">
        <f>BU2*'Discount 3'!BT2</f>
        <v>2.3138994755519997</v>
      </c>
      <c r="BV152" s="12">
        <f>BV2*'Discount 3'!BU2</f>
        <v>2.3138994755519997</v>
      </c>
      <c r="BW152" s="12">
        <f>BW2*'Discount 3'!BV2</f>
        <v>2.3138994755519997</v>
      </c>
      <c r="BX152" s="12">
        <f>BX2*'Discount 3'!BW2</f>
        <v>2.3138994755519997</v>
      </c>
      <c r="BY152" s="12">
        <f>BY2*'Discount 3'!BX2</f>
        <v>2.3138994755519997</v>
      </c>
      <c r="BZ152" s="12">
        <f>BZ2*'Discount 3'!BY2</f>
        <v>2.3138994755519997</v>
      </c>
      <c r="CA152" s="12">
        <f>CA2*'Discount 3'!BZ2</f>
        <v>2.6995493881439998</v>
      </c>
      <c r="CB152" s="12">
        <f>CB2*'Discount 3'!CA2</f>
        <v>2.6995493881439998</v>
      </c>
      <c r="CC152" s="12">
        <f>CC2*'Discount 3'!CB2</f>
        <v>2.60506515955896</v>
      </c>
      <c r="CD152" s="12">
        <f>CD2*'Discount 3'!CC2</f>
        <v>2.60506515955896</v>
      </c>
      <c r="CE152" s="12">
        <f>CE2*'Discount 3'!CD2</f>
        <v>2.60506515955896</v>
      </c>
      <c r="CF152" s="12">
        <f>CF2*'Discount 3'!CE2</f>
        <v>2.60506515955896</v>
      </c>
      <c r="CG152" s="12">
        <f t="shared" si="143"/>
        <v>5.5200000000000005</v>
      </c>
      <c r="CH152" s="12">
        <f t="shared" si="144"/>
        <v>5.5200000000000005</v>
      </c>
      <c r="CI152" s="12">
        <f t="shared" si="145"/>
        <v>5.7132000000000005</v>
      </c>
      <c r="CJ152" s="12">
        <f t="shared" si="146"/>
        <v>5.7132000000000005</v>
      </c>
      <c r="CK152" s="12">
        <f t="shared" si="147"/>
        <v>22.4664</v>
      </c>
      <c r="CL152" s="12">
        <f t="shared" si="148"/>
        <v>5.7132000000000005</v>
      </c>
      <c r="CM152" s="12">
        <f t="shared" si="149"/>
        <v>5.8845960000000002</v>
      </c>
      <c r="CN152" s="12">
        <f t="shared" si="150"/>
        <v>5.8845960000000002</v>
      </c>
      <c r="CO152" s="12">
        <f t="shared" si="151"/>
        <v>5.8845960000000002</v>
      </c>
      <c r="CP152" s="12">
        <f t="shared" si="152"/>
        <v>23.366987999999999</v>
      </c>
      <c r="CQ152" s="12">
        <f t="shared" si="153"/>
        <v>5.7132000000000005</v>
      </c>
      <c r="CR152" s="12">
        <f t="shared" si="154"/>
        <v>5.7988979999999994</v>
      </c>
      <c r="CS152" s="12">
        <f t="shared" si="155"/>
        <v>5.7988979999999994</v>
      </c>
      <c r="CT152" s="12">
        <f t="shared" si="156"/>
        <v>5.8762166400000009</v>
      </c>
      <c r="CU152" s="12">
        <f t="shared" si="157"/>
        <v>23.187212640000006</v>
      </c>
      <c r="CV152" s="12">
        <f t="shared" si="158"/>
        <v>5.7132000000000005</v>
      </c>
      <c r="CW152" s="12">
        <f t="shared" si="159"/>
        <v>5.7988979999999994</v>
      </c>
      <c r="CX152" s="12">
        <f t="shared" si="160"/>
        <v>6.9586775999999988</v>
      </c>
      <c r="CY152" s="12">
        <f t="shared" si="161"/>
        <v>7.0514599679999996</v>
      </c>
      <c r="CZ152" s="12">
        <f t="shared" si="162"/>
        <v>25.522235568000006</v>
      </c>
      <c r="DA152" s="12">
        <f t="shared" si="163"/>
        <v>5.7132000000000005</v>
      </c>
      <c r="DB152" s="12">
        <f t="shared" si="164"/>
        <v>5.7988979999999994</v>
      </c>
      <c r="DC152" s="12">
        <f t="shared" si="165"/>
        <v>6.9586775999999988</v>
      </c>
      <c r="DD152" s="12">
        <f t="shared" si="166"/>
        <v>7.0514599679999996</v>
      </c>
      <c r="DE152" s="12">
        <f t="shared" si="167"/>
        <v>25.522235568000006</v>
      </c>
      <c r="DF152" s="12">
        <f t="shared" si="168"/>
        <v>6.9416984266559991</v>
      </c>
      <c r="DG152" s="12">
        <f t="shared" si="169"/>
        <v>6.9416984266559991</v>
      </c>
      <c r="DH152" s="12">
        <f t="shared" si="170"/>
        <v>8.0041639358469592</v>
      </c>
      <c r="DI152" s="12">
        <f t="shared" si="171"/>
        <v>7.8151954786768805</v>
      </c>
      <c r="DJ152" s="12">
        <f t="shared" si="172"/>
        <v>29.702756267835841</v>
      </c>
      <c r="DK152" s="12">
        <f>SUM(M152:CHOOSE(YTD,M152,N152,O152,P152,Q152,R152,S152,T152,U152,V152,W152,X152))</f>
        <v>5.5200000000000005</v>
      </c>
      <c r="DL152" s="12">
        <f>SUM(Y152:CHOOSE(YTD,Y152,Z152,AA152,AB152,AC152,AD152,AE152,AF152,AG152,AH152,AI152,AJ152))</f>
        <v>5.7132000000000005</v>
      </c>
      <c r="DM152" s="12">
        <f>SUM(AK152:CHOOSE(YTD,AK152,AL152,AM152,AN152,AO152,AP152,AQ152,AR152,AS152,AT152,AU152,AV152))</f>
        <v>5.7132000000000005</v>
      </c>
      <c r="DN152" s="12">
        <f>SUM(AW152:CHOOSE(YTD,AW152,AX152,AY152,AZ152,BA152,BB152,BC152,BD152,BE152,BF152,BG152,BH152))</f>
        <v>5.7132000000000005</v>
      </c>
      <c r="DO152" s="12">
        <f>SUM(BI152:CHOOSE(YTD,BI152,BJ152,BK152,BL152,BM152,BN152,BO152,BP152,BQ152,BR152,BS152,BT152))</f>
        <v>5.7132000000000005</v>
      </c>
      <c r="DP152" s="12">
        <f>SUM(BU152:CHOOSE(YTD,BU152,BV152,BW152,BX152,BY152,BZ152,CA152,CB152,CC152,CD152,CE152,CF152))</f>
        <v>6.9416984266559991</v>
      </c>
    </row>
    <row r="153" spans="1:120" x14ac:dyDescent="0.15">
      <c r="A153" s="12" t="str">
        <f>A152</f>
        <v>Discount 3</v>
      </c>
      <c r="B153" s="12" t="str">
        <f t="shared" ref="B153:K153" si="194">B103</f>
        <v>SKU2</v>
      </c>
      <c r="C153" s="12" t="str">
        <f t="shared" si="194"/>
        <v>SKUName2</v>
      </c>
      <c r="D153" s="12" t="str">
        <f t="shared" si="194"/>
        <v>Brand 1</v>
      </c>
      <c r="E153" s="12" t="str">
        <f t="shared" si="194"/>
        <v>Segment 1</v>
      </c>
      <c r="F153" s="12" t="str">
        <f t="shared" si="194"/>
        <v>Business Unit 1</v>
      </c>
      <c r="G153" s="12">
        <f t="shared" si="194"/>
        <v>0</v>
      </c>
      <c r="H153" s="12">
        <f t="shared" si="194"/>
        <v>0</v>
      </c>
      <c r="I153" s="12">
        <f t="shared" si="194"/>
        <v>0</v>
      </c>
      <c r="J153" s="12">
        <f t="shared" si="194"/>
        <v>0</v>
      </c>
      <c r="K153" s="12">
        <f t="shared" si="194"/>
        <v>0</v>
      </c>
      <c r="M153" s="12">
        <f>M3*'Discount 3'!L3</f>
        <v>18.696000000000002</v>
      </c>
      <c r="N153" s="12">
        <f>N3*'Discount 3'!M3</f>
        <v>18.696000000000002</v>
      </c>
      <c r="O153" s="12">
        <f>O3*'Discount 3'!N3</f>
        <v>18.696000000000002</v>
      </c>
      <c r="P153" s="12">
        <f>P3*'Discount 3'!O3</f>
        <v>18.696000000000002</v>
      </c>
      <c r="Q153" s="12">
        <f>Q3*'Discount 3'!P3</f>
        <v>18.696000000000002</v>
      </c>
      <c r="R153" s="12">
        <f>R3*'Discount 3'!Q3</f>
        <v>18.696000000000002</v>
      </c>
      <c r="S153" s="12">
        <f>S3*'Discount 3'!R3</f>
        <v>19.350359999999998</v>
      </c>
      <c r="T153" s="12">
        <f>T3*'Discount 3'!S3</f>
        <v>19.010879999999997</v>
      </c>
      <c r="U153" s="12">
        <f>U3*'Discount 3'!T3</f>
        <v>19.010879999999997</v>
      </c>
      <c r="V153" s="12">
        <f>V3*'Discount 3'!U3</f>
        <v>19.010879999999997</v>
      </c>
      <c r="W153" s="12">
        <f>W3*'Discount 3'!V3</f>
        <v>19.010879999999997</v>
      </c>
      <c r="X153" s="12">
        <f>X3*'Discount 3'!W3</f>
        <v>19.010879999999997</v>
      </c>
      <c r="Y153" s="12">
        <f>Y3*'Discount 3'!X3</f>
        <v>20.3688</v>
      </c>
      <c r="Z153" s="12">
        <f>Z3*'Discount 3'!Y3</f>
        <v>20.3688</v>
      </c>
      <c r="AA153" s="12">
        <f>AA3*'Discount 3'!Z3</f>
        <v>20.3688</v>
      </c>
      <c r="AB153" s="12">
        <f>AB3*'Discount 3'!AA3</f>
        <v>20.979863999999999</v>
      </c>
      <c r="AC153" s="12">
        <f>AC3*'Discount 3'!AB3</f>
        <v>20.979863999999999</v>
      </c>
      <c r="AD153" s="12">
        <f>AD3*'Discount 3'!AC3</f>
        <v>20.979863999999999</v>
      </c>
      <c r="AE153" s="12">
        <f>AE3*'Discount 3'!AD3</f>
        <v>20.979863999999999</v>
      </c>
      <c r="AF153" s="12">
        <f>AF3*'Discount 3'!AE3</f>
        <v>20.630199599999997</v>
      </c>
      <c r="AG153" s="12">
        <f>AG3*'Discount 3'!AF3</f>
        <v>20.630199599999997</v>
      </c>
      <c r="AH153" s="12">
        <f>AH3*'Discount 3'!AG3</f>
        <v>20.630199599999997</v>
      </c>
      <c r="AI153" s="12">
        <f>AI3*'Discount 3'!AH3</f>
        <v>20.630199599999997</v>
      </c>
      <c r="AJ153" s="12">
        <f>AJ3*'Discount 3'!AI3</f>
        <v>20.630199599999997</v>
      </c>
      <c r="AK153" s="12">
        <f>AK3*'Discount 3'!AJ3</f>
        <v>21.04776</v>
      </c>
      <c r="AL153" s="12">
        <f>AL3*'Discount 3'!AK3</f>
        <v>21.04776</v>
      </c>
      <c r="AM153" s="12">
        <f>AM3*'Discount 3'!AL3</f>
        <v>21.04776</v>
      </c>
      <c r="AN153" s="12">
        <f>AN3*'Discount 3'!AM3</f>
        <v>21.363476399999996</v>
      </c>
      <c r="AO153" s="12">
        <f>AO3*'Discount 3'!AN3</f>
        <v>21.363476399999996</v>
      </c>
      <c r="AP153" s="12">
        <f>AP3*'Discount 3'!AO3</f>
        <v>21.363476399999996</v>
      </c>
      <c r="AQ153" s="12">
        <f>AQ3*'Discount 3'!AP3</f>
        <v>21.363476399999996</v>
      </c>
      <c r="AR153" s="12">
        <f>AR3*'Discount 3'!AQ3</f>
        <v>21.018904199999998</v>
      </c>
      <c r="AS153" s="12">
        <f>AS3*'Discount 3'!AR3</f>
        <v>21.018904199999998</v>
      </c>
      <c r="AT153" s="12">
        <f>AT3*'Discount 3'!AS3</f>
        <v>21.018904199999998</v>
      </c>
      <c r="AU153" s="12">
        <f>AU3*'Discount 3'!AT3</f>
        <v>21.439282283999997</v>
      </c>
      <c r="AV153" s="12">
        <f>AV3*'Discount 3'!AU3</f>
        <v>21.439282283999997</v>
      </c>
      <c r="AW153" s="12">
        <f>AW3*'Discount 3'!AV3</f>
        <v>21.04776</v>
      </c>
      <c r="AX153" s="12">
        <f>AX3*'Discount 3'!AW3</f>
        <v>21.04776</v>
      </c>
      <c r="AY153" s="12">
        <f>AY3*'Discount 3'!AX3</f>
        <v>21.04776</v>
      </c>
      <c r="AZ153" s="12">
        <f>AZ3*'Discount 3'!AY3</f>
        <v>21.363476399999996</v>
      </c>
      <c r="BA153" s="12">
        <f>BA3*'Discount 3'!AZ3</f>
        <v>21.363476399999996</v>
      </c>
      <c r="BB153" s="12">
        <f>BB3*'Discount 3'!BA3</f>
        <v>21.363476399999996</v>
      </c>
      <c r="BC153" s="12">
        <f>BC3*'Discount 3'!BB3</f>
        <v>23.775481799999998</v>
      </c>
      <c r="BD153" s="12">
        <f>BD3*'Discount 3'!BC3</f>
        <v>23.430909599999996</v>
      </c>
      <c r="BE153" s="12">
        <f>BE3*'Discount 3'!BD3</f>
        <v>23.430909599999996</v>
      </c>
      <c r="BF153" s="12">
        <f>BF3*'Discount 3'!BE3</f>
        <v>23.430909599999996</v>
      </c>
      <c r="BG153" s="12">
        <f>BG3*'Discount 3'!BF3</f>
        <v>23.899527791999994</v>
      </c>
      <c r="BH153" s="12">
        <f>BH3*'Discount 3'!BG3</f>
        <v>23.899527791999994</v>
      </c>
      <c r="BI153" s="12">
        <f>BI3*'Discount 3'!BH3</f>
        <v>21.04776</v>
      </c>
      <c r="BJ153" s="12">
        <f>BJ3*'Discount 3'!BI3</f>
        <v>21.04776</v>
      </c>
      <c r="BK153" s="12">
        <f>BK3*'Discount 3'!BJ3</f>
        <v>21.04776</v>
      </c>
      <c r="BL153" s="12">
        <f>BL3*'Discount 3'!BK3</f>
        <v>21.363476399999996</v>
      </c>
      <c r="BM153" s="12">
        <f>BM3*'Discount 3'!BL3</f>
        <v>21.363476399999996</v>
      </c>
      <c r="BN153" s="12">
        <f>BN3*'Discount 3'!BM3</f>
        <v>21.363476399999996</v>
      </c>
      <c r="BO153" s="12">
        <f>BO3*'Discount 3'!BN3</f>
        <v>23.775481799999998</v>
      </c>
      <c r="BP153" s="12">
        <f>BP3*'Discount 3'!BO3</f>
        <v>23.430909599999996</v>
      </c>
      <c r="BQ153" s="12">
        <f>BQ3*'Discount 3'!BP3</f>
        <v>23.430909599999996</v>
      </c>
      <c r="BR153" s="12">
        <f>BR3*'Discount 3'!BQ3</f>
        <v>23.430909599999996</v>
      </c>
      <c r="BS153" s="12">
        <f>BS3*'Discount 3'!BR3</f>
        <v>23.899527791999994</v>
      </c>
      <c r="BT153" s="12">
        <f>BT3*'Discount 3'!BS3</f>
        <v>23.899527791999994</v>
      </c>
      <c r="BU153" s="12">
        <f>BU3*'Discount 3'!BT3</f>
        <v>25.436126843567994</v>
      </c>
      <c r="BV153" s="12">
        <f>BV3*'Discount 3'!BU3</f>
        <v>25.436126843567994</v>
      </c>
      <c r="BW153" s="12">
        <f>BW3*'Discount 3'!BV3</f>
        <v>25.436126843567994</v>
      </c>
      <c r="BX153" s="12">
        <f>BX3*'Discount 3'!BW3</f>
        <v>25.436126843567994</v>
      </c>
      <c r="BY153" s="12">
        <f>BY3*'Discount 3'!BX3</f>
        <v>25.436126843567994</v>
      </c>
      <c r="BZ153" s="12">
        <f>BZ3*'Discount 3'!BY3</f>
        <v>25.436126843567994</v>
      </c>
      <c r="CA153" s="12">
        <f>CA3*'Discount 3'!BZ3</f>
        <v>28.529709838055993</v>
      </c>
      <c r="CB153" s="12">
        <f>CB3*'Discount 3'!CA3</f>
        <v>28.185978394223991</v>
      </c>
      <c r="CC153" s="12">
        <f>CC3*'Discount 3'!CB3</f>
        <v>27.19946915042615</v>
      </c>
      <c r="CD153" s="12">
        <f>CD3*'Discount 3'!CC3</f>
        <v>27.19946915042615</v>
      </c>
      <c r="CE153" s="12">
        <f>CE3*'Discount 3'!CD3</f>
        <v>27.19946915042615</v>
      </c>
      <c r="CF153" s="12">
        <f>CF3*'Discount 3'!CE3</f>
        <v>27.19946915042615</v>
      </c>
      <c r="CG153" s="12">
        <f t="shared" si="143"/>
        <v>56.088000000000008</v>
      </c>
      <c r="CH153" s="12">
        <f t="shared" si="144"/>
        <v>56.088000000000008</v>
      </c>
      <c r="CI153" s="12">
        <f t="shared" si="145"/>
        <v>57.372119999999995</v>
      </c>
      <c r="CJ153" s="12">
        <f t="shared" si="146"/>
        <v>57.032639999999986</v>
      </c>
      <c r="CK153" s="12">
        <f t="shared" si="147"/>
        <v>226.58075999999994</v>
      </c>
      <c r="CL153" s="12">
        <f t="shared" si="148"/>
        <v>61.106400000000001</v>
      </c>
      <c r="CM153" s="12">
        <f t="shared" si="149"/>
        <v>62.939591999999998</v>
      </c>
      <c r="CN153" s="12">
        <f t="shared" si="150"/>
        <v>62.240263199999994</v>
      </c>
      <c r="CO153" s="12">
        <f t="shared" si="151"/>
        <v>61.890598799999992</v>
      </c>
      <c r="CP153" s="12">
        <f t="shared" si="152"/>
        <v>248.17685399999996</v>
      </c>
      <c r="CQ153" s="12">
        <f t="shared" si="153"/>
        <v>63.143280000000004</v>
      </c>
      <c r="CR153" s="12">
        <f t="shared" si="154"/>
        <v>64.090429199999988</v>
      </c>
      <c r="CS153" s="12">
        <f t="shared" si="155"/>
        <v>63.401284799999985</v>
      </c>
      <c r="CT153" s="12">
        <f t="shared" si="156"/>
        <v>63.897468767999996</v>
      </c>
      <c r="CU153" s="12">
        <f t="shared" si="157"/>
        <v>254.53246276800002</v>
      </c>
      <c r="CV153" s="12">
        <f t="shared" si="158"/>
        <v>63.143280000000004</v>
      </c>
      <c r="CW153" s="12">
        <f t="shared" si="159"/>
        <v>64.090429199999988</v>
      </c>
      <c r="CX153" s="12">
        <f t="shared" si="160"/>
        <v>70.637300999999994</v>
      </c>
      <c r="CY153" s="12">
        <f t="shared" si="161"/>
        <v>71.22996518399998</v>
      </c>
      <c r="CZ153" s="12">
        <f t="shared" si="162"/>
        <v>269.10097538399998</v>
      </c>
      <c r="DA153" s="12">
        <f t="shared" si="163"/>
        <v>63.143280000000004</v>
      </c>
      <c r="DB153" s="12">
        <f t="shared" si="164"/>
        <v>64.090429199999988</v>
      </c>
      <c r="DC153" s="12">
        <f t="shared" si="165"/>
        <v>70.637300999999994</v>
      </c>
      <c r="DD153" s="12">
        <f t="shared" si="166"/>
        <v>71.22996518399998</v>
      </c>
      <c r="DE153" s="12">
        <f t="shared" si="167"/>
        <v>269.10097538399998</v>
      </c>
      <c r="DF153" s="12">
        <f t="shared" si="168"/>
        <v>76.308380530703985</v>
      </c>
      <c r="DG153" s="12">
        <f t="shared" si="169"/>
        <v>76.308380530703985</v>
      </c>
      <c r="DH153" s="12">
        <f t="shared" si="170"/>
        <v>83.915157382706141</v>
      </c>
      <c r="DI153" s="12">
        <f t="shared" si="171"/>
        <v>81.598407451278447</v>
      </c>
      <c r="DJ153" s="12">
        <f t="shared" si="172"/>
        <v>318.1303258953925</v>
      </c>
      <c r="DK153" s="12">
        <f>SUM(M153:CHOOSE(YTD,M153,N153,O153,P153,Q153,R153,S153,T153,U153,V153,W153,X153))</f>
        <v>56.088000000000008</v>
      </c>
      <c r="DL153" s="12">
        <f>SUM(Y153:CHOOSE(YTD,Y153,Z153,AA153,AB153,AC153,AD153,AE153,AF153,AG153,AH153,AI153,AJ153))</f>
        <v>61.106400000000001</v>
      </c>
      <c r="DM153" s="12">
        <f>SUM(AK153:CHOOSE(YTD,AK153,AL153,AM153,AN153,AO153,AP153,AQ153,AR153,AS153,AT153,AU153,AV153))</f>
        <v>63.143280000000004</v>
      </c>
      <c r="DN153" s="12">
        <f>SUM(AW153:CHOOSE(YTD,AW153,AX153,AY153,AZ153,BA153,BB153,BC153,BD153,BE153,BF153,BG153,BH153))</f>
        <v>63.143280000000004</v>
      </c>
      <c r="DO153" s="12">
        <f>SUM(BI153:CHOOSE(YTD,BI153,BJ153,BK153,BL153,BM153,BN153,BO153,BP153,BQ153,BR153,BS153,BT153))</f>
        <v>63.143280000000004</v>
      </c>
      <c r="DP153" s="12">
        <f>SUM(BU153:CHOOSE(YTD,BU153,BV153,BW153,BX153,BY153,BZ153,CA153,CB153,CC153,CD153,CE153,CF153))</f>
        <v>76.308380530703985</v>
      </c>
    </row>
    <row r="154" spans="1:120" x14ac:dyDescent="0.15">
      <c r="A154" s="12" t="str">
        <f t="shared" ref="A154:A201" si="195">A153</f>
        <v>Discount 3</v>
      </c>
      <c r="B154" s="12" t="str">
        <f t="shared" ref="B154:K154" si="196">B104</f>
        <v>SKU3</v>
      </c>
      <c r="C154" s="12" t="str">
        <f t="shared" si="196"/>
        <v>SKUName3</v>
      </c>
      <c r="D154" s="12" t="str">
        <f t="shared" si="196"/>
        <v>Brand 1</v>
      </c>
      <c r="E154" s="12" t="str">
        <f t="shared" si="196"/>
        <v>Segment 1</v>
      </c>
      <c r="F154" s="12" t="str">
        <f t="shared" si="196"/>
        <v>Business Unit 1</v>
      </c>
      <c r="G154" s="12">
        <f t="shared" si="196"/>
        <v>0</v>
      </c>
      <c r="H154" s="12">
        <f t="shared" si="196"/>
        <v>0</v>
      </c>
      <c r="I154" s="12">
        <f t="shared" si="196"/>
        <v>0</v>
      </c>
      <c r="J154" s="12">
        <f t="shared" si="196"/>
        <v>0</v>
      </c>
      <c r="K154" s="12">
        <f t="shared" si="196"/>
        <v>0</v>
      </c>
      <c r="M154" s="12">
        <f>M4*'Discount 3'!L4</f>
        <v>18.616</v>
      </c>
      <c r="N154" s="12">
        <f>N4*'Discount 3'!M4</f>
        <v>18.616</v>
      </c>
      <c r="O154" s="12">
        <f>O4*'Discount 3'!N4</f>
        <v>18.616</v>
      </c>
      <c r="P154" s="12">
        <f>P4*'Discount 3'!O4</f>
        <v>18.616</v>
      </c>
      <c r="Q154" s="12">
        <f>Q4*'Discount 3'!P4</f>
        <v>18.616</v>
      </c>
      <c r="R154" s="12">
        <f>R4*'Discount 3'!Q4</f>
        <v>18.616</v>
      </c>
      <c r="S154" s="12">
        <f>S4*'Discount 3'!R4</f>
        <v>19.26756</v>
      </c>
      <c r="T154" s="12">
        <f>T4*'Discount 3'!S4</f>
        <v>18.836999999999996</v>
      </c>
      <c r="U154" s="12">
        <f>U4*'Discount 3'!T4</f>
        <v>18.836999999999996</v>
      </c>
      <c r="V154" s="12">
        <f>V4*'Discount 3'!U4</f>
        <v>18.836999999999996</v>
      </c>
      <c r="W154" s="12">
        <f>W4*'Discount 3'!V4</f>
        <v>18.836999999999996</v>
      </c>
      <c r="X154" s="12">
        <f>X4*'Discount 3'!W4</f>
        <v>18.836999999999996</v>
      </c>
      <c r="Y154" s="12">
        <f>Y4*'Discount 3'!X4</f>
        <v>20.236319999999996</v>
      </c>
      <c r="Z154" s="12">
        <f>Z4*'Discount 3'!Y4</f>
        <v>20.236319999999996</v>
      </c>
      <c r="AA154" s="12">
        <f>AA4*'Discount 3'!Z4</f>
        <v>20.236319999999996</v>
      </c>
      <c r="AB154" s="12">
        <f>AB4*'Discount 3'!AA4</f>
        <v>20.843409600000001</v>
      </c>
      <c r="AC154" s="12">
        <f>AC4*'Discount 3'!AB4</f>
        <v>20.843409600000001</v>
      </c>
      <c r="AD154" s="12">
        <f>AD4*'Discount 3'!AC4</f>
        <v>20.843409600000001</v>
      </c>
      <c r="AE154" s="12">
        <f>AE4*'Discount 3'!AD4</f>
        <v>20.843409600000001</v>
      </c>
      <c r="AF154" s="12">
        <f>AF4*'Discount 3'!AE4</f>
        <v>20.399932799999998</v>
      </c>
      <c r="AG154" s="12">
        <f>AG4*'Discount 3'!AF4</f>
        <v>20.399932799999998</v>
      </c>
      <c r="AH154" s="12">
        <f>AH4*'Discount 3'!AG4</f>
        <v>20.399932799999998</v>
      </c>
      <c r="AI154" s="12">
        <f>AI4*'Discount 3'!AH4</f>
        <v>20.399932799999998</v>
      </c>
      <c r="AJ154" s="12">
        <f>AJ4*'Discount 3'!AI4</f>
        <v>20.399932799999998</v>
      </c>
      <c r="AK154" s="12">
        <f>AK4*'Discount 3'!AJ4</f>
        <v>20.989799999999995</v>
      </c>
      <c r="AL154" s="12">
        <f>AL4*'Discount 3'!AK4</f>
        <v>20.989799999999995</v>
      </c>
      <c r="AM154" s="12">
        <f>AM4*'Discount 3'!AL4</f>
        <v>20.989799999999995</v>
      </c>
      <c r="AN154" s="12">
        <f>AN4*'Discount 3'!AM4</f>
        <v>21.304646999999999</v>
      </c>
      <c r="AO154" s="12">
        <f>AO4*'Discount 3'!AN4</f>
        <v>21.304646999999999</v>
      </c>
      <c r="AP154" s="12">
        <f>AP4*'Discount 3'!AO4</f>
        <v>21.304646999999999</v>
      </c>
      <c r="AQ154" s="12">
        <f>AQ4*'Discount 3'!AP4</f>
        <v>21.304646999999999</v>
      </c>
      <c r="AR154" s="12">
        <f>AR4*'Discount 3'!AQ4</f>
        <v>20.867628599999996</v>
      </c>
      <c r="AS154" s="12">
        <f>AS4*'Discount 3'!AR4</f>
        <v>20.867628599999996</v>
      </c>
      <c r="AT154" s="12">
        <f>AT4*'Discount 3'!AS4</f>
        <v>20.867628599999996</v>
      </c>
      <c r="AU154" s="12">
        <f>AU4*'Discount 3'!AT4</f>
        <v>21.284981171999995</v>
      </c>
      <c r="AV154" s="12">
        <f>AV4*'Discount 3'!AU4</f>
        <v>21.284981171999995</v>
      </c>
      <c r="AW154" s="12">
        <f>AW4*'Discount 3'!AV4</f>
        <v>20.989799999999995</v>
      </c>
      <c r="AX154" s="12">
        <f>AX4*'Discount 3'!AW4</f>
        <v>20.989799999999995</v>
      </c>
      <c r="AY154" s="12">
        <f>AY4*'Discount 3'!AX4</f>
        <v>20.989799999999995</v>
      </c>
      <c r="AZ154" s="12">
        <f>AZ4*'Discount 3'!AY4</f>
        <v>21.304646999999999</v>
      </c>
      <c r="BA154" s="12">
        <f>BA4*'Discount 3'!AZ4</f>
        <v>21.304646999999999</v>
      </c>
      <c r="BB154" s="12">
        <f>BB4*'Discount 3'!BA4</f>
        <v>21.304646999999999</v>
      </c>
      <c r="BC154" s="12">
        <f>BC4*'Discount 3'!BB4</f>
        <v>23.817502799999996</v>
      </c>
      <c r="BD154" s="12">
        <f>BD4*'Discount 3'!BC4</f>
        <v>23.380484399999997</v>
      </c>
      <c r="BE154" s="12">
        <f>BE4*'Discount 3'!BD4</f>
        <v>23.380484399999997</v>
      </c>
      <c r="BF154" s="12">
        <f>BF4*'Discount 3'!BE4</f>
        <v>23.380484399999997</v>
      </c>
      <c r="BG154" s="12">
        <f>BG4*'Discount 3'!BF4</f>
        <v>23.848094087999996</v>
      </c>
      <c r="BH154" s="12">
        <f>BH4*'Discount 3'!BG4</f>
        <v>23.848094087999996</v>
      </c>
      <c r="BI154" s="12">
        <f>BI4*'Discount 3'!BH4</f>
        <v>20.989799999999995</v>
      </c>
      <c r="BJ154" s="12">
        <f>BJ4*'Discount 3'!BI4</f>
        <v>20.989799999999995</v>
      </c>
      <c r="BK154" s="12">
        <f>BK4*'Discount 3'!BJ4</f>
        <v>20.989799999999995</v>
      </c>
      <c r="BL154" s="12">
        <f>BL4*'Discount 3'!BK4</f>
        <v>21.304646999999999</v>
      </c>
      <c r="BM154" s="12">
        <f>BM4*'Discount 3'!BL4</f>
        <v>21.304646999999999</v>
      </c>
      <c r="BN154" s="12">
        <f>BN4*'Discount 3'!BM4</f>
        <v>21.304646999999999</v>
      </c>
      <c r="BO154" s="12">
        <f>BO4*'Discount 3'!BN4</f>
        <v>23.817502799999996</v>
      </c>
      <c r="BP154" s="12">
        <f>BP4*'Discount 3'!BO4</f>
        <v>23.380484399999997</v>
      </c>
      <c r="BQ154" s="12">
        <f>BQ4*'Discount 3'!BP4</f>
        <v>23.380484399999997</v>
      </c>
      <c r="BR154" s="12">
        <f>BR4*'Discount 3'!BQ4</f>
        <v>23.380484399999997</v>
      </c>
      <c r="BS154" s="12">
        <f>BS4*'Discount 3'!BR4</f>
        <v>23.848094087999996</v>
      </c>
      <c r="BT154" s="12">
        <f>BT4*'Discount 3'!BS4</f>
        <v>23.848094087999996</v>
      </c>
      <c r="BU154" s="12">
        <f>BU4*'Discount 3'!BT4</f>
        <v>25.503196393583995</v>
      </c>
      <c r="BV154" s="12">
        <f>BV4*'Discount 3'!BU4</f>
        <v>25.503196393583995</v>
      </c>
      <c r="BW154" s="12">
        <f>BW4*'Discount 3'!BV4</f>
        <v>25.503196393583995</v>
      </c>
      <c r="BX154" s="12">
        <f>BX4*'Discount 3'!BW4</f>
        <v>25.503196393583995</v>
      </c>
      <c r="BY154" s="12">
        <f>BY4*'Discount 3'!BX4</f>
        <v>25.503196393583995</v>
      </c>
      <c r="BZ154" s="12">
        <f>BZ4*'Discount 3'!BY4</f>
        <v>25.503196393583995</v>
      </c>
      <c r="CA154" s="12">
        <f>CA4*'Discount 3'!BZ4</f>
        <v>28.554860919311992</v>
      </c>
      <c r="CB154" s="12">
        <f>CB4*'Discount 3'!CA4</f>
        <v>28.009920825431994</v>
      </c>
      <c r="CC154" s="12">
        <f>CC4*'Discount 3'!CB4</f>
        <v>27.029573596541873</v>
      </c>
      <c r="CD154" s="12">
        <f>CD4*'Discount 3'!CC4</f>
        <v>27.029573596541873</v>
      </c>
      <c r="CE154" s="12">
        <f>CE4*'Discount 3'!CD4</f>
        <v>27.029573596541873</v>
      </c>
      <c r="CF154" s="12">
        <f>CF4*'Discount 3'!CE4</f>
        <v>27.029573596541873</v>
      </c>
      <c r="CG154" s="12">
        <f t="shared" si="143"/>
        <v>55.847999999999999</v>
      </c>
      <c r="CH154" s="12">
        <f t="shared" si="144"/>
        <v>55.847999999999999</v>
      </c>
      <c r="CI154" s="12">
        <f t="shared" si="145"/>
        <v>56.941559999999988</v>
      </c>
      <c r="CJ154" s="12">
        <f t="shared" si="146"/>
        <v>56.510999999999989</v>
      </c>
      <c r="CK154" s="12">
        <f t="shared" si="147"/>
        <v>225.14855999999995</v>
      </c>
      <c r="CL154" s="12">
        <f t="shared" si="148"/>
        <v>60.70895999999999</v>
      </c>
      <c r="CM154" s="12">
        <f t="shared" si="149"/>
        <v>62.530228800000003</v>
      </c>
      <c r="CN154" s="12">
        <f t="shared" si="150"/>
        <v>61.643275200000005</v>
      </c>
      <c r="CO154" s="12">
        <f t="shared" si="151"/>
        <v>61.199798399999992</v>
      </c>
      <c r="CP154" s="12">
        <f t="shared" si="152"/>
        <v>246.08226239999993</v>
      </c>
      <c r="CQ154" s="12">
        <f t="shared" si="153"/>
        <v>62.969399999999986</v>
      </c>
      <c r="CR154" s="12">
        <f t="shared" si="154"/>
        <v>63.913940999999994</v>
      </c>
      <c r="CS154" s="12">
        <f t="shared" si="155"/>
        <v>63.039904199999988</v>
      </c>
      <c r="CT154" s="12">
        <f t="shared" si="156"/>
        <v>63.437590943999986</v>
      </c>
      <c r="CU154" s="12">
        <f t="shared" si="157"/>
        <v>253.36083614399993</v>
      </c>
      <c r="CV154" s="12">
        <f t="shared" si="158"/>
        <v>62.969399999999986</v>
      </c>
      <c r="CW154" s="12">
        <f t="shared" si="159"/>
        <v>63.913940999999994</v>
      </c>
      <c r="CX154" s="12">
        <f t="shared" si="160"/>
        <v>70.578471599999986</v>
      </c>
      <c r="CY154" s="12">
        <f t="shared" si="161"/>
        <v>71.076672575999993</v>
      </c>
      <c r="CZ154" s="12">
        <f t="shared" si="162"/>
        <v>268.53848517599994</v>
      </c>
      <c r="DA154" s="12">
        <f t="shared" si="163"/>
        <v>62.969399999999986</v>
      </c>
      <c r="DB154" s="12">
        <f t="shared" si="164"/>
        <v>63.913940999999994</v>
      </c>
      <c r="DC154" s="12">
        <f t="shared" si="165"/>
        <v>70.578471599999986</v>
      </c>
      <c r="DD154" s="12">
        <f t="shared" si="166"/>
        <v>71.076672575999993</v>
      </c>
      <c r="DE154" s="12">
        <f t="shared" si="167"/>
        <v>268.53848517599994</v>
      </c>
      <c r="DF154" s="12">
        <f t="shared" si="168"/>
        <v>76.509589180751988</v>
      </c>
      <c r="DG154" s="12">
        <f t="shared" si="169"/>
        <v>76.509589180751988</v>
      </c>
      <c r="DH154" s="12">
        <f t="shared" si="170"/>
        <v>83.594355341285848</v>
      </c>
      <c r="DI154" s="12">
        <f t="shared" si="171"/>
        <v>81.088720789625626</v>
      </c>
      <c r="DJ154" s="12">
        <f t="shared" si="172"/>
        <v>317.70225449241542</v>
      </c>
      <c r="DK154" s="12">
        <f>SUM(M154:CHOOSE(YTD,M154,N154,O154,P154,Q154,R154,S154,T154,U154,V154,W154,X154))</f>
        <v>55.847999999999999</v>
      </c>
      <c r="DL154" s="12">
        <f>SUM(Y154:CHOOSE(YTD,Y154,Z154,AA154,AB154,AC154,AD154,AE154,AF154,AG154,AH154,AI154,AJ154))</f>
        <v>60.70895999999999</v>
      </c>
      <c r="DM154" s="12">
        <f>SUM(AK154:CHOOSE(YTD,AK154,AL154,AM154,AN154,AO154,AP154,AQ154,AR154,AS154,AT154,AU154,AV154))</f>
        <v>62.969399999999986</v>
      </c>
      <c r="DN154" s="12">
        <f>SUM(AW154:CHOOSE(YTD,AW154,AX154,AY154,AZ154,BA154,BB154,BC154,BD154,BE154,BF154,BG154,BH154))</f>
        <v>62.969399999999986</v>
      </c>
      <c r="DO154" s="12">
        <f>SUM(BI154:CHOOSE(YTD,BI154,BJ154,BK154,BL154,BM154,BN154,BO154,BP154,BQ154,BR154,BS154,BT154))</f>
        <v>62.969399999999986</v>
      </c>
      <c r="DP154" s="12">
        <f>SUM(BU154:CHOOSE(YTD,BU154,BV154,BW154,BX154,BY154,BZ154,CA154,CB154,CC154,CD154,CE154,CF154))</f>
        <v>76.509589180751988</v>
      </c>
    </row>
    <row r="155" spans="1:120" x14ac:dyDescent="0.15">
      <c r="A155" s="12" t="str">
        <f t="shared" si="195"/>
        <v>Discount 3</v>
      </c>
      <c r="B155" s="12" t="str">
        <f t="shared" ref="B155:K155" si="197">B105</f>
        <v>SKU4</v>
      </c>
      <c r="C155" s="12" t="str">
        <f t="shared" si="197"/>
        <v>SKUName4</v>
      </c>
      <c r="D155" s="12" t="str">
        <f t="shared" si="197"/>
        <v>Brand 1</v>
      </c>
      <c r="E155" s="12" t="str">
        <f t="shared" si="197"/>
        <v>Segment 1</v>
      </c>
      <c r="F155" s="12" t="str">
        <f t="shared" si="197"/>
        <v>Business Unit 1</v>
      </c>
      <c r="G155" s="12">
        <f t="shared" si="197"/>
        <v>0</v>
      </c>
      <c r="H155" s="12">
        <f t="shared" si="197"/>
        <v>0</v>
      </c>
      <c r="I155" s="12">
        <f t="shared" si="197"/>
        <v>0</v>
      </c>
      <c r="J155" s="12">
        <f t="shared" si="197"/>
        <v>0</v>
      </c>
      <c r="K155" s="12">
        <f t="shared" si="197"/>
        <v>0</v>
      </c>
      <c r="M155" s="12">
        <f>M5*'Discount 3'!L5</f>
        <v>44.064</v>
      </c>
      <c r="N155" s="12">
        <f>N5*'Discount 3'!M5</f>
        <v>44.064</v>
      </c>
      <c r="O155" s="12">
        <f>O5*'Discount 3'!N5</f>
        <v>44.064</v>
      </c>
      <c r="P155" s="12">
        <f>P5*'Discount 3'!O5</f>
        <v>44.064</v>
      </c>
      <c r="Q155" s="12">
        <f>Q5*'Discount 3'!P5</f>
        <v>44.064</v>
      </c>
      <c r="R155" s="12">
        <f>R5*'Discount 3'!Q5</f>
        <v>44.064</v>
      </c>
      <c r="S155" s="12">
        <f>S5*'Discount 3'!R5</f>
        <v>45.60624</v>
      </c>
      <c r="T155" s="12">
        <f>T5*'Discount 3'!S5</f>
        <v>44.935559999999995</v>
      </c>
      <c r="U155" s="12">
        <f>U5*'Discount 3'!T5</f>
        <v>44.935559999999995</v>
      </c>
      <c r="V155" s="12">
        <f>V5*'Discount 3'!U5</f>
        <v>44.935559999999995</v>
      </c>
      <c r="W155" s="12">
        <f>W5*'Discount 3'!V5</f>
        <v>44.935559999999995</v>
      </c>
      <c r="X155" s="12">
        <f>X5*'Discount 3'!W5</f>
        <v>44.935559999999995</v>
      </c>
      <c r="Y155" s="12">
        <f>Y5*'Discount 3'!X5</f>
        <v>47.618279999999999</v>
      </c>
      <c r="Z155" s="12">
        <f>Z5*'Discount 3'!Y5</f>
        <v>47.618279999999999</v>
      </c>
      <c r="AA155" s="12">
        <f>AA5*'Discount 3'!Z5</f>
        <v>47.618279999999999</v>
      </c>
      <c r="AB155" s="12">
        <f>AB5*'Discount 3'!AA5</f>
        <v>49.046828400000003</v>
      </c>
      <c r="AC155" s="12">
        <f>AC5*'Discount 3'!AB5</f>
        <v>49.046828400000003</v>
      </c>
      <c r="AD155" s="12">
        <f>AD5*'Discount 3'!AC5</f>
        <v>49.046828400000003</v>
      </c>
      <c r="AE155" s="12">
        <f>AE5*'Discount 3'!AD5</f>
        <v>49.046828400000003</v>
      </c>
      <c r="AF155" s="12">
        <f>AF5*'Discount 3'!AE5</f>
        <v>48.356028000000002</v>
      </c>
      <c r="AG155" s="12">
        <f>AG5*'Discount 3'!AF5</f>
        <v>48.356028000000002</v>
      </c>
      <c r="AH155" s="12">
        <f>AH5*'Discount 3'!AG5</f>
        <v>48.356028000000002</v>
      </c>
      <c r="AI155" s="12">
        <f>AI5*'Discount 3'!AH5</f>
        <v>48.356028000000002</v>
      </c>
      <c r="AJ155" s="12">
        <f>AJ5*'Discount 3'!AI5</f>
        <v>48.356028000000002</v>
      </c>
      <c r="AK155" s="12">
        <f>AK5*'Discount 3'!AJ5</f>
        <v>49.630319999999998</v>
      </c>
      <c r="AL155" s="12">
        <f>AL5*'Discount 3'!AK5</f>
        <v>49.630319999999998</v>
      </c>
      <c r="AM155" s="12">
        <f>AM5*'Discount 3'!AL5</f>
        <v>49.630319999999998</v>
      </c>
      <c r="AN155" s="12">
        <f>AN5*'Discount 3'!AM5</f>
        <v>50.37477479999999</v>
      </c>
      <c r="AO155" s="12">
        <f>AO5*'Discount 3'!AN5</f>
        <v>50.37477479999999</v>
      </c>
      <c r="AP155" s="12">
        <f>AP5*'Discount 3'!AO5</f>
        <v>50.37477479999999</v>
      </c>
      <c r="AQ155" s="12">
        <f>AQ5*'Discount 3'!AP5</f>
        <v>50.37477479999999</v>
      </c>
      <c r="AR155" s="12">
        <f>AR5*'Discount 3'!AQ5</f>
        <v>49.694034599999995</v>
      </c>
      <c r="AS155" s="12">
        <f>AS5*'Discount 3'!AR5</f>
        <v>49.694034599999995</v>
      </c>
      <c r="AT155" s="12">
        <f>AT5*'Discount 3'!AS5</f>
        <v>49.694034599999995</v>
      </c>
      <c r="AU155" s="12">
        <f>AU5*'Discount 3'!AT5</f>
        <v>50.687915291999992</v>
      </c>
      <c r="AV155" s="12">
        <f>AV5*'Discount 3'!AU5</f>
        <v>50.687915291999992</v>
      </c>
      <c r="AW155" s="12">
        <f>AW5*'Discount 3'!AV5</f>
        <v>49.630319999999998</v>
      </c>
      <c r="AX155" s="12">
        <f>AX5*'Discount 3'!AW5</f>
        <v>49.630319999999998</v>
      </c>
      <c r="AY155" s="12">
        <f>AY5*'Discount 3'!AX5</f>
        <v>49.630319999999998</v>
      </c>
      <c r="AZ155" s="12">
        <f>AZ5*'Discount 3'!AY5</f>
        <v>50.37477479999999</v>
      </c>
      <c r="BA155" s="12">
        <f>BA5*'Discount 3'!AZ5</f>
        <v>50.37477479999999</v>
      </c>
      <c r="BB155" s="12">
        <f>BB5*'Discount 3'!BA5</f>
        <v>50.37477479999999</v>
      </c>
      <c r="BC155" s="12">
        <f>BC5*'Discount 3'!BB5</f>
        <v>56.501436599999991</v>
      </c>
      <c r="BD155" s="12">
        <f>BD5*'Discount 3'!BC5</f>
        <v>55.820696399999989</v>
      </c>
      <c r="BE155" s="12">
        <f>BE5*'Discount 3'!BD5</f>
        <v>55.820696399999989</v>
      </c>
      <c r="BF155" s="12">
        <f>BF5*'Discount 3'!BE5</f>
        <v>55.820696399999989</v>
      </c>
      <c r="BG155" s="12">
        <f>BG5*'Discount 3'!BF5</f>
        <v>56.937110327999989</v>
      </c>
      <c r="BH155" s="12">
        <f>BH5*'Discount 3'!BG5</f>
        <v>56.937110327999989</v>
      </c>
      <c r="BI155" s="12">
        <f>BI5*'Discount 3'!BH5</f>
        <v>49.630319999999998</v>
      </c>
      <c r="BJ155" s="12">
        <f>BJ5*'Discount 3'!BI5</f>
        <v>49.630319999999998</v>
      </c>
      <c r="BK155" s="12">
        <f>BK5*'Discount 3'!BJ5</f>
        <v>49.630319999999998</v>
      </c>
      <c r="BL155" s="12">
        <f>BL5*'Discount 3'!BK5</f>
        <v>50.37477479999999</v>
      </c>
      <c r="BM155" s="12">
        <f>BM5*'Discount 3'!BL5</f>
        <v>50.37477479999999</v>
      </c>
      <c r="BN155" s="12">
        <f>BN5*'Discount 3'!BM5</f>
        <v>50.37477479999999</v>
      </c>
      <c r="BO155" s="12">
        <f>BO5*'Discount 3'!BN5</f>
        <v>56.501436599999991</v>
      </c>
      <c r="BP155" s="12">
        <f>BP5*'Discount 3'!BO5</f>
        <v>55.820696399999989</v>
      </c>
      <c r="BQ155" s="12">
        <f>BQ5*'Discount 3'!BP5</f>
        <v>55.820696399999989</v>
      </c>
      <c r="BR155" s="12">
        <f>BR5*'Discount 3'!BQ5</f>
        <v>55.820696399999989</v>
      </c>
      <c r="BS155" s="12">
        <f>BS5*'Discount 3'!BR5</f>
        <v>56.937110327999989</v>
      </c>
      <c r="BT155" s="12">
        <f>BT5*'Discount 3'!BS5</f>
        <v>56.937110327999989</v>
      </c>
      <c r="BU155" s="12">
        <f>BU5*'Discount 3'!BT5</f>
        <v>60.438048258167996</v>
      </c>
      <c r="BV155" s="12">
        <f>BV5*'Discount 3'!BU5</f>
        <v>60.438048258167996</v>
      </c>
      <c r="BW155" s="12">
        <f>BW5*'Discount 3'!BV5</f>
        <v>60.438048258167996</v>
      </c>
      <c r="BX155" s="12">
        <f>BX5*'Discount 3'!BW5</f>
        <v>60.438048258167996</v>
      </c>
      <c r="BY155" s="12">
        <f>BY5*'Discount 3'!BX5</f>
        <v>60.438048258167996</v>
      </c>
      <c r="BZ155" s="12">
        <f>BZ5*'Discount 3'!BY5</f>
        <v>60.438048258167996</v>
      </c>
      <c r="CA155" s="12">
        <f>CA5*'Discount 3'!BZ5</f>
        <v>67.907919391199997</v>
      </c>
      <c r="CB155" s="12">
        <f>CB5*'Discount 3'!CA5</f>
        <v>66.549761003376005</v>
      </c>
      <c r="CC155" s="12">
        <f>CC5*'Discount 3'!CB5</f>
        <v>64.22051936825784</v>
      </c>
      <c r="CD155" s="12">
        <f>CD5*'Discount 3'!CC5</f>
        <v>64.22051936825784</v>
      </c>
      <c r="CE155" s="12">
        <f>CE5*'Discount 3'!CD5</f>
        <v>64.22051936825784</v>
      </c>
      <c r="CF155" s="12">
        <f>CF5*'Discount 3'!CE5</f>
        <v>64.22051936825784</v>
      </c>
      <c r="CG155" s="12">
        <f t="shared" si="143"/>
        <v>132.19200000000001</v>
      </c>
      <c r="CH155" s="12">
        <f t="shared" si="144"/>
        <v>132.19200000000001</v>
      </c>
      <c r="CI155" s="12">
        <f t="shared" si="145"/>
        <v>135.47735999999998</v>
      </c>
      <c r="CJ155" s="12">
        <f t="shared" si="146"/>
        <v>134.80667999999997</v>
      </c>
      <c r="CK155" s="12">
        <f t="shared" si="147"/>
        <v>534.66804000000002</v>
      </c>
      <c r="CL155" s="12">
        <f t="shared" si="148"/>
        <v>142.85484</v>
      </c>
      <c r="CM155" s="12">
        <f t="shared" si="149"/>
        <v>147.1404852</v>
      </c>
      <c r="CN155" s="12">
        <f t="shared" si="150"/>
        <v>145.7588844</v>
      </c>
      <c r="CO155" s="12">
        <f t="shared" si="151"/>
        <v>145.068084</v>
      </c>
      <c r="CP155" s="12">
        <f t="shared" si="152"/>
        <v>580.82229359999997</v>
      </c>
      <c r="CQ155" s="12">
        <f t="shared" si="153"/>
        <v>148.89096000000001</v>
      </c>
      <c r="CR155" s="12">
        <f t="shared" si="154"/>
        <v>151.12432439999998</v>
      </c>
      <c r="CS155" s="12">
        <f t="shared" si="155"/>
        <v>149.76284399999997</v>
      </c>
      <c r="CT155" s="12">
        <f t="shared" si="156"/>
        <v>151.06986518399998</v>
      </c>
      <c r="CU155" s="12">
        <f t="shared" si="157"/>
        <v>600.84799358399994</v>
      </c>
      <c r="CV155" s="12">
        <f t="shared" si="158"/>
        <v>148.89096000000001</v>
      </c>
      <c r="CW155" s="12">
        <f t="shared" si="159"/>
        <v>151.12432439999998</v>
      </c>
      <c r="CX155" s="12">
        <f t="shared" si="160"/>
        <v>168.14282939999998</v>
      </c>
      <c r="CY155" s="12">
        <f t="shared" si="161"/>
        <v>169.69491705599995</v>
      </c>
      <c r="CZ155" s="12">
        <f t="shared" si="162"/>
        <v>637.85303085599992</v>
      </c>
      <c r="DA155" s="12">
        <f t="shared" si="163"/>
        <v>148.89096000000001</v>
      </c>
      <c r="DB155" s="12">
        <f t="shared" si="164"/>
        <v>151.12432439999998</v>
      </c>
      <c r="DC155" s="12">
        <f t="shared" si="165"/>
        <v>168.14282939999998</v>
      </c>
      <c r="DD155" s="12">
        <f t="shared" si="166"/>
        <v>169.69491705599995</v>
      </c>
      <c r="DE155" s="12">
        <f t="shared" si="167"/>
        <v>637.85303085599992</v>
      </c>
      <c r="DF155" s="12">
        <f t="shared" si="168"/>
        <v>181.31414477450397</v>
      </c>
      <c r="DG155" s="12">
        <f t="shared" si="169"/>
        <v>181.31414477450397</v>
      </c>
      <c r="DH155" s="12">
        <f t="shared" si="170"/>
        <v>198.67819976283386</v>
      </c>
      <c r="DI155" s="12">
        <f t="shared" si="171"/>
        <v>192.66155810477352</v>
      </c>
      <c r="DJ155" s="12">
        <f t="shared" si="172"/>
        <v>753.96804741661526</v>
      </c>
      <c r="DK155" s="12">
        <f>SUM(M155:CHOOSE(YTD,M155,N155,O155,P155,Q155,R155,S155,T155,U155,V155,W155,X155))</f>
        <v>132.19200000000001</v>
      </c>
      <c r="DL155" s="12">
        <f>SUM(Y155:CHOOSE(YTD,Y155,Z155,AA155,AB155,AC155,AD155,AE155,AF155,AG155,AH155,AI155,AJ155))</f>
        <v>142.85484</v>
      </c>
      <c r="DM155" s="12">
        <f>SUM(AK155:CHOOSE(YTD,AK155,AL155,AM155,AN155,AO155,AP155,AQ155,AR155,AS155,AT155,AU155,AV155))</f>
        <v>148.89096000000001</v>
      </c>
      <c r="DN155" s="12">
        <f>SUM(AW155:CHOOSE(YTD,AW155,AX155,AY155,AZ155,BA155,BB155,BC155,BD155,BE155,BF155,BG155,BH155))</f>
        <v>148.89096000000001</v>
      </c>
      <c r="DO155" s="12">
        <f>SUM(BI155:CHOOSE(YTD,BI155,BJ155,BK155,BL155,BM155,BN155,BO155,BP155,BQ155,BR155,BS155,BT155))</f>
        <v>148.89096000000001</v>
      </c>
      <c r="DP155" s="12">
        <f>SUM(BU155:CHOOSE(YTD,BU155,BV155,BW155,BX155,BY155,BZ155,CA155,CB155,CC155,CD155,CE155,CF155))</f>
        <v>181.31414477450397</v>
      </c>
    </row>
    <row r="156" spans="1:120" x14ac:dyDescent="0.15">
      <c r="A156" s="12" t="str">
        <f t="shared" si="195"/>
        <v>Discount 3</v>
      </c>
      <c r="B156" s="12" t="str">
        <f t="shared" ref="B156:K156" si="198">B106</f>
        <v>SKU5</v>
      </c>
      <c r="C156" s="12" t="str">
        <f t="shared" si="198"/>
        <v>SKUName5</v>
      </c>
      <c r="D156" s="12" t="str">
        <f t="shared" si="198"/>
        <v>Brand 1</v>
      </c>
      <c r="E156" s="12" t="str">
        <f t="shared" si="198"/>
        <v>Segment 1</v>
      </c>
      <c r="F156" s="12" t="str">
        <f t="shared" si="198"/>
        <v>Business Unit 1</v>
      </c>
      <c r="G156" s="12">
        <f t="shared" si="198"/>
        <v>0</v>
      </c>
      <c r="H156" s="12">
        <f t="shared" si="198"/>
        <v>0</v>
      </c>
      <c r="I156" s="12">
        <f t="shared" si="198"/>
        <v>0</v>
      </c>
      <c r="J156" s="12">
        <f t="shared" si="198"/>
        <v>0</v>
      </c>
      <c r="K156" s="12">
        <f t="shared" si="198"/>
        <v>0</v>
      </c>
      <c r="M156" s="12">
        <f>M6*'Discount 3'!L6</f>
        <v>4.2</v>
      </c>
      <c r="N156" s="12">
        <f>N6*'Discount 3'!M6</f>
        <v>4.2</v>
      </c>
      <c r="O156" s="12">
        <f>O6*'Discount 3'!N6</f>
        <v>4.2</v>
      </c>
      <c r="P156" s="12">
        <f>P6*'Discount 3'!O6</f>
        <v>4.2</v>
      </c>
      <c r="Q156" s="12">
        <f>Q6*'Discount 3'!P6</f>
        <v>4.2</v>
      </c>
      <c r="R156" s="12">
        <f>R6*'Discount 3'!Q6</f>
        <v>4.2</v>
      </c>
      <c r="S156" s="12">
        <f>S6*'Discount 3'!R6</f>
        <v>4.3470000000000004</v>
      </c>
      <c r="T156" s="12">
        <f>T6*'Discount 3'!S6</f>
        <v>4.2641999999999998</v>
      </c>
      <c r="U156" s="12">
        <f>U6*'Discount 3'!T6</f>
        <v>4.2641999999999998</v>
      </c>
      <c r="V156" s="12">
        <f>V6*'Discount 3'!U6</f>
        <v>4.2641999999999998</v>
      </c>
      <c r="W156" s="12">
        <f>W6*'Discount 3'!V6</f>
        <v>4.2641999999999998</v>
      </c>
      <c r="X156" s="12">
        <f>X6*'Discount 3'!W6</f>
        <v>4.2641999999999998</v>
      </c>
      <c r="Y156" s="12">
        <f>Y6*'Discount 3'!X6</f>
        <v>4.5540000000000003</v>
      </c>
      <c r="Z156" s="12">
        <f>Z6*'Discount 3'!Y6</f>
        <v>4.5540000000000003</v>
      </c>
      <c r="AA156" s="12">
        <f>AA6*'Discount 3'!Z6</f>
        <v>4.5540000000000003</v>
      </c>
      <c r="AB156" s="12">
        <f>AB6*'Discount 3'!AA6</f>
        <v>4.69062</v>
      </c>
      <c r="AC156" s="12">
        <f>AC6*'Discount 3'!AB6</f>
        <v>4.69062</v>
      </c>
      <c r="AD156" s="12">
        <f>AD6*'Discount 3'!AC6</f>
        <v>4.69062</v>
      </c>
      <c r="AE156" s="12">
        <f>AE6*'Discount 3'!AD6</f>
        <v>4.69062</v>
      </c>
      <c r="AF156" s="12">
        <f>AF6*'Discount 3'!AE6</f>
        <v>4.6053360000000003</v>
      </c>
      <c r="AG156" s="12">
        <f>AG6*'Discount 3'!AF6</f>
        <v>4.6053360000000003</v>
      </c>
      <c r="AH156" s="12">
        <f>AH6*'Discount 3'!AG6</f>
        <v>4.6053360000000003</v>
      </c>
      <c r="AI156" s="12">
        <f>AI6*'Discount 3'!AH6</f>
        <v>4.6053360000000003</v>
      </c>
      <c r="AJ156" s="12">
        <f>AJ6*'Discount 3'!AI6</f>
        <v>4.6053360000000003</v>
      </c>
      <c r="AK156" s="12">
        <f>AK6*'Discount 3'!AJ6</f>
        <v>4.7195999999999998</v>
      </c>
      <c r="AL156" s="12">
        <f>AL6*'Discount 3'!AK6</f>
        <v>4.7195999999999998</v>
      </c>
      <c r="AM156" s="12">
        <f>AM6*'Discount 3'!AL6</f>
        <v>4.7195999999999998</v>
      </c>
      <c r="AN156" s="12">
        <f>AN6*'Discount 3'!AM6</f>
        <v>4.7903939999999992</v>
      </c>
      <c r="AO156" s="12">
        <f>AO6*'Discount 3'!AN6</f>
        <v>4.7903939999999992</v>
      </c>
      <c r="AP156" s="12">
        <f>AP6*'Discount 3'!AO6</f>
        <v>4.7903939999999992</v>
      </c>
      <c r="AQ156" s="12">
        <f>AQ6*'Discount 3'!AP6</f>
        <v>4.7903939999999992</v>
      </c>
      <c r="AR156" s="12">
        <f>AR6*'Discount 3'!AQ6</f>
        <v>4.706351999999999</v>
      </c>
      <c r="AS156" s="12">
        <f>AS6*'Discount 3'!AR6</f>
        <v>4.706351999999999</v>
      </c>
      <c r="AT156" s="12">
        <f>AT6*'Discount 3'!AS6</f>
        <v>4.706351999999999</v>
      </c>
      <c r="AU156" s="12">
        <f>AU6*'Discount 3'!AT6</f>
        <v>4.800479039999999</v>
      </c>
      <c r="AV156" s="12">
        <f>AV6*'Discount 3'!AU6</f>
        <v>4.800479039999999</v>
      </c>
      <c r="AW156" s="12">
        <f>AW6*'Discount 3'!AV6</f>
        <v>4.7195999999999998</v>
      </c>
      <c r="AX156" s="12">
        <f>AX6*'Discount 3'!AW6</f>
        <v>4.7195999999999998</v>
      </c>
      <c r="AY156" s="12">
        <f>AY6*'Discount 3'!AX6</f>
        <v>4.7195999999999998</v>
      </c>
      <c r="AZ156" s="12">
        <f>AZ6*'Discount 3'!AY6</f>
        <v>4.7903939999999992</v>
      </c>
      <c r="BA156" s="12">
        <f>BA6*'Discount 3'!AZ6</f>
        <v>4.7903939999999992</v>
      </c>
      <c r="BB156" s="12">
        <f>BB6*'Discount 3'!BA6</f>
        <v>4.7903939999999992</v>
      </c>
      <c r="BC156" s="12">
        <f>BC6*'Discount 3'!BB6</f>
        <v>5.3786879999999995</v>
      </c>
      <c r="BD156" s="12">
        <f>BD6*'Discount 3'!BC6</f>
        <v>5.2526249999999992</v>
      </c>
      <c r="BE156" s="12">
        <f>BE6*'Discount 3'!BD6</f>
        <v>5.2526249999999992</v>
      </c>
      <c r="BF156" s="12">
        <f>BF6*'Discount 3'!BE6</f>
        <v>5.2526249999999992</v>
      </c>
      <c r="BG156" s="12">
        <f>BG6*'Discount 3'!BF6</f>
        <v>5.3576775000000003</v>
      </c>
      <c r="BH156" s="12">
        <f>BH6*'Discount 3'!BG6</f>
        <v>5.3576775000000003</v>
      </c>
      <c r="BI156" s="12">
        <f>BI6*'Discount 3'!BH6</f>
        <v>4.7195999999999998</v>
      </c>
      <c r="BJ156" s="12">
        <f>BJ6*'Discount 3'!BI6</f>
        <v>4.7195999999999998</v>
      </c>
      <c r="BK156" s="12">
        <f>BK6*'Discount 3'!BJ6</f>
        <v>4.7195999999999998</v>
      </c>
      <c r="BL156" s="12">
        <f>BL6*'Discount 3'!BK6</f>
        <v>4.7903939999999992</v>
      </c>
      <c r="BM156" s="12">
        <f>BM6*'Discount 3'!BL6</f>
        <v>4.7903939999999992</v>
      </c>
      <c r="BN156" s="12">
        <f>BN6*'Discount 3'!BM6</f>
        <v>4.7903939999999992</v>
      </c>
      <c r="BO156" s="12">
        <f>BO6*'Discount 3'!BN6</f>
        <v>5.3786879999999995</v>
      </c>
      <c r="BP156" s="12">
        <f>BP6*'Discount 3'!BO6</f>
        <v>5.2526249999999992</v>
      </c>
      <c r="BQ156" s="12">
        <f>BQ6*'Discount 3'!BP6</f>
        <v>5.2526249999999992</v>
      </c>
      <c r="BR156" s="12">
        <f>BR6*'Discount 3'!BQ6</f>
        <v>5.2526249999999992</v>
      </c>
      <c r="BS156" s="12">
        <f>BS6*'Discount 3'!BR6</f>
        <v>5.3576775000000003</v>
      </c>
      <c r="BT156" s="12">
        <f>BT6*'Discount 3'!BS6</f>
        <v>5.3576775000000003</v>
      </c>
      <c r="BU156" s="12">
        <f>BU6*'Discount 3'!BT6</f>
        <v>5.7428302201199992</v>
      </c>
      <c r="BV156" s="12">
        <f>BV6*'Discount 3'!BU6</f>
        <v>5.7428302201199992</v>
      </c>
      <c r="BW156" s="12">
        <f>BW6*'Discount 3'!BV6</f>
        <v>5.7428302201199992</v>
      </c>
      <c r="BX156" s="12">
        <f>BX6*'Discount 3'!BW6</f>
        <v>5.7428302201199992</v>
      </c>
      <c r="BY156" s="12">
        <f>BY6*'Discount 3'!BX6</f>
        <v>5.7428302201199992</v>
      </c>
      <c r="BZ156" s="12">
        <f>BZ6*'Discount 3'!BY6</f>
        <v>5.7428302201199992</v>
      </c>
      <c r="CA156" s="12">
        <f>CA6*'Discount 3'!BZ6</f>
        <v>6.4554441890399996</v>
      </c>
      <c r="CB156" s="12">
        <f>CB6*'Discount 3'!CA6</f>
        <v>6.2877703139999994</v>
      </c>
      <c r="CC156" s="12">
        <f>CC6*'Discount 3'!CB6</f>
        <v>6.0676983530099999</v>
      </c>
      <c r="CD156" s="12">
        <f>CD6*'Discount 3'!CC6</f>
        <v>6.0676983530099999</v>
      </c>
      <c r="CE156" s="12">
        <f>CE6*'Discount 3'!CD6</f>
        <v>6.0676983530099999</v>
      </c>
      <c r="CF156" s="12">
        <f>CF6*'Discount 3'!CE6</f>
        <v>6.0676983530099999</v>
      </c>
      <c r="CG156" s="12">
        <f t="shared" si="143"/>
        <v>12.600000000000001</v>
      </c>
      <c r="CH156" s="12">
        <f t="shared" si="144"/>
        <v>12.600000000000001</v>
      </c>
      <c r="CI156" s="12">
        <f t="shared" si="145"/>
        <v>12.875399999999999</v>
      </c>
      <c r="CJ156" s="12">
        <f t="shared" si="146"/>
        <v>12.7926</v>
      </c>
      <c r="CK156" s="12">
        <f t="shared" si="147"/>
        <v>50.868000000000009</v>
      </c>
      <c r="CL156" s="12">
        <f t="shared" si="148"/>
        <v>13.662000000000001</v>
      </c>
      <c r="CM156" s="12">
        <f t="shared" si="149"/>
        <v>14.071860000000001</v>
      </c>
      <c r="CN156" s="12">
        <f t="shared" si="150"/>
        <v>13.901292000000002</v>
      </c>
      <c r="CO156" s="12">
        <f t="shared" si="151"/>
        <v>13.816008</v>
      </c>
      <c r="CP156" s="12">
        <f t="shared" si="152"/>
        <v>55.451160000000009</v>
      </c>
      <c r="CQ156" s="12">
        <f t="shared" si="153"/>
        <v>14.158799999999999</v>
      </c>
      <c r="CR156" s="12">
        <f t="shared" si="154"/>
        <v>14.371181999999997</v>
      </c>
      <c r="CS156" s="12">
        <f t="shared" si="155"/>
        <v>14.203097999999997</v>
      </c>
      <c r="CT156" s="12">
        <f t="shared" si="156"/>
        <v>14.307310079999997</v>
      </c>
      <c r="CU156" s="12">
        <f t="shared" si="157"/>
        <v>57.04039007999998</v>
      </c>
      <c r="CV156" s="12">
        <f t="shared" si="158"/>
        <v>14.158799999999999</v>
      </c>
      <c r="CW156" s="12">
        <f t="shared" si="159"/>
        <v>14.371181999999997</v>
      </c>
      <c r="CX156" s="12">
        <f t="shared" si="160"/>
        <v>15.883937999999997</v>
      </c>
      <c r="CY156" s="12">
        <f t="shared" si="161"/>
        <v>15.967980000000001</v>
      </c>
      <c r="CZ156" s="12">
        <f t="shared" si="162"/>
        <v>60.381900000000002</v>
      </c>
      <c r="DA156" s="12">
        <f t="shared" si="163"/>
        <v>14.158799999999999</v>
      </c>
      <c r="DB156" s="12">
        <f t="shared" si="164"/>
        <v>14.371181999999997</v>
      </c>
      <c r="DC156" s="12">
        <f t="shared" si="165"/>
        <v>15.883937999999997</v>
      </c>
      <c r="DD156" s="12">
        <f t="shared" si="166"/>
        <v>15.967980000000001</v>
      </c>
      <c r="DE156" s="12">
        <f t="shared" si="167"/>
        <v>60.381900000000002</v>
      </c>
      <c r="DF156" s="12">
        <f t="shared" si="168"/>
        <v>17.228490660359999</v>
      </c>
      <c r="DG156" s="12">
        <f t="shared" si="169"/>
        <v>17.228490660359999</v>
      </c>
      <c r="DH156" s="12">
        <f t="shared" si="170"/>
        <v>18.810912856049999</v>
      </c>
      <c r="DI156" s="12">
        <f t="shared" si="171"/>
        <v>18.203095059029998</v>
      </c>
      <c r="DJ156" s="12">
        <f t="shared" si="172"/>
        <v>71.470989235800005</v>
      </c>
      <c r="DK156" s="12">
        <f>SUM(M156:CHOOSE(YTD,M156,N156,O156,P156,Q156,R156,S156,T156,U156,V156,W156,X156))</f>
        <v>12.600000000000001</v>
      </c>
      <c r="DL156" s="12">
        <f>SUM(Y156:CHOOSE(YTD,Y156,Z156,AA156,AB156,AC156,AD156,AE156,AF156,AG156,AH156,AI156,AJ156))</f>
        <v>13.662000000000001</v>
      </c>
      <c r="DM156" s="12">
        <f>SUM(AK156:CHOOSE(YTD,AK156,AL156,AM156,AN156,AO156,AP156,AQ156,AR156,AS156,AT156,AU156,AV156))</f>
        <v>14.158799999999999</v>
      </c>
      <c r="DN156" s="12">
        <f>SUM(AW156:CHOOSE(YTD,AW156,AX156,AY156,AZ156,BA156,BB156,BC156,BD156,BE156,BF156,BG156,BH156))</f>
        <v>14.158799999999999</v>
      </c>
      <c r="DO156" s="12">
        <f>SUM(BI156:CHOOSE(YTD,BI156,BJ156,BK156,BL156,BM156,BN156,BO156,BP156,BQ156,BR156,BS156,BT156))</f>
        <v>14.158799999999999</v>
      </c>
      <c r="DP156" s="12">
        <f>SUM(BU156:CHOOSE(YTD,BU156,BV156,BW156,BX156,BY156,BZ156,CA156,CB156,CC156,CD156,CE156,CF156))</f>
        <v>17.228490660359999</v>
      </c>
    </row>
    <row r="157" spans="1:120" x14ac:dyDescent="0.15">
      <c r="A157" s="12" t="str">
        <f t="shared" si="195"/>
        <v>Discount 3</v>
      </c>
      <c r="B157" s="12" t="str">
        <f t="shared" ref="B157:K157" si="199">B107</f>
        <v>SKU6</v>
      </c>
      <c r="C157" s="12" t="str">
        <f t="shared" si="199"/>
        <v>SKUName6</v>
      </c>
      <c r="D157" s="12" t="str">
        <f t="shared" si="199"/>
        <v>Brand 2</v>
      </c>
      <c r="E157" s="12" t="str">
        <f t="shared" si="199"/>
        <v>Segment 1</v>
      </c>
      <c r="F157" s="12" t="str">
        <f t="shared" si="199"/>
        <v>Business Unit 1</v>
      </c>
      <c r="G157" s="12">
        <f t="shared" si="199"/>
        <v>0</v>
      </c>
      <c r="H157" s="12">
        <f t="shared" si="199"/>
        <v>0</v>
      </c>
      <c r="I157" s="12">
        <f t="shared" si="199"/>
        <v>0</v>
      </c>
      <c r="J157" s="12">
        <f t="shared" si="199"/>
        <v>0</v>
      </c>
      <c r="K157" s="12">
        <f t="shared" si="199"/>
        <v>0</v>
      </c>
      <c r="M157" s="12">
        <f>M7*'Discount 3'!L7</f>
        <v>8.16</v>
      </c>
      <c r="N157" s="12">
        <f>N7*'Discount 3'!M7</f>
        <v>8.16</v>
      </c>
      <c r="O157" s="12">
        <f>O7*'Discount 3'!N7</f>
        <v>8.16</v>
      </c>
      <c r="P157" s="12">
        <f>P7*'Discount 3'!O7</f>
        <v>8.16</v>
      </c>
      <c r="Q157" s="12">
        <f>Q7*'Discount 3'!P7</f>
        <v>8.16</v>
      </c>
      <c r="R157" s="12">
        <f>R7*'Discount 3'!Q7</f>
        <v>8.16</v>
      </c>
      <c r="S157" s="12">
        <f>S7*'Discount 3'!R7</f>
        <v>8.4455999999999989</v>
      </c>
      <c r="T157" s="12">
        <f>T7*'Discount 3'!S7</f>
        <v>8.4455999999999989</v>
      </c>
      <c r="U157" s="12">
        <f>U7*'Discount 3'!T7</f>
        <v>8.4455999999999989</v>
      </c>
      <c r="V157" s="12">
        <f>V7*'Discount 3'!U7</f>
        <v>8.4455999999999989</v>
      </c>
      <c r="W157" s="12">
        <f>W7*'Discount 3'!V7</f>
        <v>8.4455999999999989</v>
      </c>
      <c r="X157" s="12">
        <f>X7*'Discount 3'!W7</f>
        <v>8.4455999999999989</v>
      </c>
      <c r="Y157" s="12">
        <f>Y7*'Discount 3'!X7</f>
        <v>9.0086399999999998</v>
      </c>
      <c r="Z157" s="12">
        <f>Z7*'Discount 3'!Y7</f>
        <v>9.0086399999999998</v>
      </c>
      <c r="AA157" s="12">
        <f>AA7*'Discount 3'!Z7</f>
        <v>9.0086399999999998</v>
      </c>
      <c r="AB157" s="12">
        <f>AB7*'Discount 3'!AA7</f>
        <v>9.2788991999999997</v>
      </c>
      <c r="AC157" s="12">
        <f>AC7*'Discount 3'!AB7</f>
        <v>9.2788991999999997</v>
      </c>
      <c r="AD157" s="12">
        <f>AD7*'Discount 3'!AC7</f>
        <v>9.2788991999999997</v>
      </c>
      <c r="AE157" s="12">
        <f>AE7*'Discount 3'!AD7</f>
        <v>9.2788991999999997</v>
      </c>
      <c r="AF157" s="12">
        <f>AF7*'Discount 3'!AE7</f>
        <v>9.2788991999999997</v>
      </c>
      <c r="AG157" s="12">
        <f>AG7*'Discount 3'!AF7</f>
        <v>9.2788991999999997</v>
      </c>
      <c r="AH157" s="12">
        <f>AH7*'Discount 3'!AG7</f>
        <v>9.2788991999999997</v>
      </c>
      <c r="AI157" s="12">
        <f>AI7*'Discount 3'!AH7</f>
        <v>9.2788991999999997</v>
      </c>
      <c r="AJ157" s="12">
        <f>AJ7*'Discount 3'!AI7</f>
        <v>9.2788991999999997</v>
      </c>
      <c r="AK157" s="12">
        <f>AK7*'Discount 3'!AJ7</f>
        <v>9.0086399999999998</v>
      </c>
      <c r="AL157" s="12">
        <f>AL7*'Discount 3'!AK7</f>
        <v>9.0086399999999998</v>
      </c>
      <c r="AM157" s="12">
        <f>AM7*'Discount 3'!AL7</f>
        <v>9.0086399999999998</v>
      </c>
      <c r="AN157" s="12">
        <f>AN7*'Discount 3'!AM7</f>
        <v>9.1437695999999988</v>
      </c>
      <c r="AO157" s="12">
        <f>AO7*'Discount 3'!AN7</f>
        <v>9.1437695999999988</v>
      </c>
      <c r="AP157" s="12">
        <f>AP7*'Discount 3'!AO7</f>
        <v>9.1437695999999988</v>
      </c>
      <c r="AQ157" s="12">
        <f>AQ7*'Discount 3'!AP7</f>
        <v>9.1437695999999988</v>
      </c>
      <c r="AR157" s="12">
        <f>AR7*'Discount 3'!AQ7</f>
        <v>9.1437695999999988</v>
      </c>
      <c r="AS157" s="12">
        <f>AS7*'Discount 3'!AR7</f>
        <v>9.1437695999999988</v>
      </c>
      <c r="AT157" s="12">
        <f>AT7*'Discount 3'!AS7</f>
        <v>9.1437695999999988</v>
      </c>
      <c r="AU157" s="12">
        <f>AU7*'Discount 3'!AT7</f>
        <v>9.3266449919999985</v>
      </c>
      <c r="AV157" s="12">
        <f>AV7*'Discount 3'!AU7</f>
        <v>9.3266449919999985</v>
      </c>
      <c r="AW157" s="12">
        <f>AW7*'Discount 3'!AV7</f>
        <v>9.0086399999999998</v>
      </c>
      <c r="AX157" s="12">
        <f>AX7*'Discount 3'!AW7</f>
        <v>9.0086399999999998</v>
      </c>
      <c r="AY157" s="12">
        <f>AY7*'Discount 3'!AX7</f>
        <v>9.0086399999999998</v>
      </c>
      <c r="AZ157" s="12">
        <f>AZ7*'Discount 3'!AY7</f>
        <v>9.1437695999999988</v>
      </c>
      <c r="BA157" s="12">
        <f>BA7*'Discount 3'!AZ7</f>
        <v>9.1437695999999988</v>
      </c>
      <c r="BB157" s="12">
        <f>BB7*'Discount 3'!BA7</f>
        <v>9.1437695999999988</v>
      </c>
      <c r="BC157" s="12">
        <f>BC7*'Discount 3'!BB7</f>
        <v>10.286740799999999</v>
      </c>
      <c r="BD157" s="12">
        <f>BD7*'Discount 3'!BC7</f>
        <v>10.286740799999999</v>
      </c>
      <c r="BE157" s="12">
        <f>BE7*'Discount 3'!BD7</f>
        <v>10.286740799999999</v>
      </c>
      <c r="BF157" s="12">
        <f>BF7*'Discount 3'!BE7</f>
        <v>10.286740799999999</v>
      </c>
      <c r="BG157" s="12">
        <f>BG7*'Discount 3'!BF7</f>
        <v>10.492475615999998</v>
      </c>
      <c r="BH157" s="12">
        <f>BH7*'Discount 3'!BG7</f>
        <v>10.492475615999998</v>
      </c>
      <c r="BI157" s="12">
        <f>BI7*'Discount 3'!BH7</f>
        <v>9.0086399999999998</v>
      </c>
      <c r="BJ157" s="12">
        <f>BJ7*'Discount 3'!BI7</f>
        <v>9.0086399999999998</v>
      </c>
      <c r="BK157" s="12">
        <f>BK7*'Discount 3'!BJ7</f>
        <v>9.0086399999999998</v>
      </c>
      <c r="BL157" s="12">
        <f>BL7*'Discount 3'!BK7</f>
        <v>9.1437695999999988</v>
      </c>
      <c r="BM157" s="12">
        <f>BM7*'Discount 3'!BL7</f>
        <v>9.1437695999999988</v>
      </c>
      <c r="BN157" s="12">
        <f>BN7*'Discount 3'!BM7</f>
        <v>9.1437695999999988</v>
      </c>
      <c r="BO157" s="12">
        <f>BO7*'Discount 3'!BN7</f>
        <v>10.286740799999999</v>
      </c>
      <c r="BP157" s="12">
        <f>BP7*'Discount 3'!BO7</f>
        <v>10.286740799999999</v>
      </c>
      <c r="BQ157" s="12">
        <f>BQ7*'Discount 3'!BP7</f>
        <v>10.286740799999999</v>
      </c>
      <c r="BR157" s="12">
        <f>BR7*'Discount 3'!BQ7</f>
        <v>10.286740799999999</v>
      </c>
      <c r="BS157" s="12">
        <f>BS7*'Discount 3'!BR7</f>
        <v>10.492475615999998</v>
      </c>
      <c r="BT157" s="12">
        <f>BT7*'Discount 3'!BS7</f>
        <v>10.492475615999998</v>
      </c>
      <c r="BU157" s="12">
        <f>BU7*'Discount 3'!BT7</f>
        <v>10.831732327583998</v>
      </c>
      <c r="BV157" s="12">
        <f>BV7*'Discount 3'!BU7</f>
        <v>10.831732327583998</v>
      </c>
      <c r="BW157" s="12">
        <f>BW7*'Discount 3'!BV7</f>
        <v>10.831732327583998</v>
      </c>
      <c r="BX157" s="12">
        <f>BX7*'Discount 3'!BW7</f>
        <v>10.831732327583998</v>
      </c>
      <c r="BY157" s="12">
        <f>BY7*'Discount 3'!BX7</f>
        <v>10.831732327583998</v>
      </c>
      <c r="BZ157" s="12">
        <f>BZ7*'Discount 3'!BY7</f>
        <v>10.831732327583998</v>
      </c>
      <c r="CA157" s="12">
        <f>CA7*'Discount 3'!BZ7</f>
        <v>12.542005852991997</v>
      </c>
      <c r="CB157" s="12">
        <f>CB7*'Discount 3'!CA7</f>
        <v>12.542005852991997</v>
      </c>
      <c r="CC157" s="12">
        <f>CC7*'Discount 3'!CB7</f>
        <v>12.103035648137276</v>
      </c>
      <c r="CD157" s="12">
        <f>CD7*'Discount 3'!CC7</f>
        <v>12.103035648137276</v>
      </c>
      <c r="CE157" s="12">
        <f>CE7*'Discount 3'!CD7</f>
        <v>12.103035648137276</v>
      </c>
      <c r="CF157" s="12">
        <f>CF7*'Discount 3'!CE7</f>
        <v>12.103035648137276</v>
      </c>
      <c r="CG157" s="12">
        <f t="shared" si="143"/>
        <v>24.48</v>
      </c>
      <c r="CH157" s="12">
        <f t="shared" si="144"/>
        <v>24.48</v>
      </c>
      <c r="CI157" s="12">
        <f t="shared" si="145"/>
        <v>25.336799999999997</v>
      </c>
      <c r="CJ157" s="12">
        <f t="shared" si="146"/>
        <v>25.336799999999997</v>
      </c>
      <c r="CK157" s="12">
        <f t="shared" si="147"/>
        <v>99.633599999999987</v>
      </c>
      <c r="CL157" s="12">
        <f t="shared" si="148"/>
        <v>27.025919999999999</v>
      </c>
      <c r="CM157" s="12">
        <f t="shared" si="149"/>
        <v>27.836697600000001</v>
      </c>
      <c r="CN157" s="12">
        <f t="shared" si="150"/>
        <v>27.836697600000001</v>
      </c>
      <c r="CO157" s="12">
        <f t="shared" si="151"/>
        <v>27.836697600000001</v>
      </c>
      <c r="CP157" s="12">
        <f t="shared" si="152"/>
        <v>110.53601279999998</v>
      </c>
      <c r="CQ157" s="12">
        <f t="shared" si="153"/>
        <v>27.025919999999999</v>
      </c>
      <c r="CR157" s="12">
        <f t="shared" si="154"/>
        <v>27.431308799999996</v>
      </c>
      <c r="CS157" s="12">
        <f t="shared" si="155"/>
        <v>27.431308799999996</v>
      </c>
      <c r="CT157" s="12">
        <f t="shared" si="156"/>
        <v>27.797059583999996</v>
      </c>
      <c r="CU157" s="12">
        <f t="shared" si="157"/>
        <v>109.68559718399999</v>
      </c>
      <c r="CV157" s="12">
        <f t="shared" si="158"/>
        <v>27.025919999999999</v>
      </c>
      <c r="CW157" s="12">
        <f t="shared" si="159"/>
        <v>27.431308799999996</v>
      </c>
      <c r="CX157" s="12">
        <f t="shared" si="160"/>
        <v>30.860222399999998</v>
      </c>
      <c r="CY157" s="12">
        <f t="shared" si="161"/>
        <v>31.271692031999997</v>
      </c>
      <c r="CZ157" s="12">
        <f t="shared" si="162"/>
        <v>116.589143232</v>
      </c>
      <c r="DA157" s="12">
        <f t="shared" si="163"/>
        <v>27.025919999999999</v>
      </c>
      <c r="DB157" s="12">
        <f t="shared" si="164"/>
        <v>27.431308799999996</v>
      </c>
      <c r="DC157" s="12">
        <f t="shared" si="165"/>
        <v>30.860222399999998</v>
      </c>
      <c r="DD157" s="12">
        <f t="shared" si="166"/>
        <v>31.271692031999997</v>
      </c>
      <c r="DE157" s="12">
        <f t="shared" si="167"/>
        <v>116.589143232</v>
      </c>
      <c r="DF157" s="12">
        <f t="shared" si="168"/>
        <v>32.495196982751992</v>
      </c>
      <c r="DG157" s="12">
        <f t="shared" si="169"/>
        <v>32.495196982751992</v>
      </c>
      <c r="DH157" s="12">
        <f t="shared" si="170"/>
        <v>37.187047354121269</v>
      </c>
      <c r="DI157" s="12">
        <f t="shared" si="171"/>
        <v>36.309106944411823</v>
      </c>
      <c r="DJ157" s="12">
        <f t="shared" si="172"/>
        <v>138.48654826403708</v>
      </c>
      <c r="DK157" s="12">
        <f>SUM(M157:CHOOSE(YTD,M157,N157,O157,P157,Q157,R157,S157,T157,U157,V157,W157,X157))</f>
        <v>24.48</v>
      </c>
      <c r="DL157" s="12">
        <f>SUM(Y157:CHOOSE(YTD,Y157,Z157,AA157,AB157,AC157,AD157,AE157,AF157,AG157,AH157,AI157,AJ157))</f>
        <v>27.025919999999999</v>
      </c>
      <c r="DM157" s="12">
        <f>SUM(AK157:CHOOSE(YTD,AK157,AL157,AM157,AN157,AO157,AP157,AQ157,AR157,AS157,AT157,AU157,AV157))</f>
        <v>27.025919999999999</v>
      </c>
      <c r="DN157" s="12">
        <f>SUM(AW157:CHOOSE(YTD,AW157,AX157,AY157,AZ157,BA157,BB157,BC157,BD157,BE157,BF157,BG157,BH157))</f>
        <v>27.025919999999999</v>
      </c>
      <c r="DO157" s="12">
        <f>SUM(BI157:CHOOSE(YTD,BI157,BJ157,BK157,BL157,BM157,BN157,BO157,BP157,BQ157,BR157,BS157,BT157))</f>
        <v>27.025919999999999</v>
      </c>
      <c r="DP157" s="12">
        <f>SUM(BU157:CHOOSE(YTD,BU157,BV157,BW157,BX157,BY157,BZ157,CA157,CB157,CC157,CD157,CE157,CF157))</f>
        <v>32.495196982751992</v>
      </c>
    </row>
    <row r="158" spans="1:120" x14ac:dyDescent="0.15">
      <c r="A158" s="12" t="str">
        <f t="shared" si="195"/>
        <v>Discount 3</v>
      </c>
      <c r="B158" s="12" t="str">
        <f t="shared" ref="B158:K158" si="200">B108</f>
        <v>SKU7</v>
      </c>
      <c r="C158" s="12" t="str">
        <f t="shared" si="200"/>
        <v>SKUName7</v>
      </c>
      <c r="D158" s="12" t="str">
        <f t="shared" si="200"/>
        <v>Brand 2</v>
      </c>
      <c r="E158" s="12" t="str">
        <f t="shared" si="200"/>
        <v>Segment 1</v>
      </c>
      <c r="F158" s="12" t="str">
        <f t="shared" si="200"/>
        <v>Business Unit 1</v>
      </c>
      <c r="G158" s="12">
        <f t="shared" si="200"/>
        <v>0</v>
      </c>
      <c r="H158" s="12">
        <f t="shared" si="200"/>
        <v>0</v>
      </c>
      <c r="I158" s="12">
        <f t="shared" si="200"/>
        <v>0</v>
      </c>
      <c r="J158" s="12">
        <f t="shared" si="200"/>
        <v>0</v>
      </c>
      <c r="K158" s="12">
        <f t="shared" si="200"/>
        <v>0</v>
      </c>
      <c r="M158" s="12">
        <f>M8*'Discount 3'!L8</f>
        <v>41.951999999999998</v>
      </c>
      <c r="N158" s="12">
        <f>N8*'Discount 3'!M8</f>
        <v>41.951999999999998</v>
      </c>
      <c r="O158" s="12">
        <f>O8*'Discount 3'!N8</f>
        <v>41.951999999999998</v>
      </c>
      <c r="P158" s="12">
        <f>P8*'Discount 3'!O8</f>
        <v>41.951999999999998</v>
      </c>
      <c r="Q158" s="12">
        <f>Q8*'Discount 3'!P8</f>
        <v>41.951999999999998</v>
      </c>
      <c r="R158" s="12">
        <f>R8*'Discount 3'!Q8</f>
        <v>41.951999999999998</v>
      </c>
      <c r="S158" s="12">
        <f>S8*'Discount 3'!R8</f>
        <v>43.420320000000004</v>
      </c>
      <c r="T158" s="12">
        <f>T8*'Discount 3'!S8</f>
        <v>42.476400000000005</v>
      </c>
      <c r="U158" s="12">
        <f>U8*'Discount 3'!T8</f>
        <v>42.476400000000005</v>
      </c>
      <c r="V158" s="12">
        <f>V8*'Discount 3'!U8</f>
        <v>42.476400000000005</v>
      </c>
      <c r="W158" s="12">
        <f>W8*'Discount 3'!V8</f>
        <v>42.476400000000005</v>
      </c>
      <c r="X158" s="12">
        <f>X8*'Discount 3'!W8</f>
        <v>42.476400000000005</v>
      </c>
      <c r="Y158" s="12">
        <f>Y8*'Discount 3'!X8</f>
        <v>45.780119999999997</v>
      </c>
      <c r="Z158" s="12">
        <f>Z8*'Discount 3'!Y8</f>
        <v>45.780119999999997</v>
      </c>
      <c r="AA158" s="12">
        <f>AA8*'Discount 3'!Z8</f>
        <v>45.780119999999997</v>
      </c>
      <c r="AB158" s="12">
        <f>AB8*'Discount 3'!AA8</f>
        <v>47.153523599999993</v>
      </c>
      <c r="AC158" s="12">
        <f>AC8*'Discount 3'!AB8</f>
        <v>47.153523599999993</v>
      </c>
      <c r="AD158" s="12">
        <f>AD8*'Discount 3'!AC8</f>
        <v>47.153523599999993</v>
      </c>
      <c r="AE158" s="12">
        <f>AE8*'Discount 3'!AD8</f>
        <v>47.153523599999993</v>
      </c>
      <c r="AF158" s="12">
        <f>AF8*'Discount 3'!AE8</f>
        <v>46.181286</v>
      </c>
      <c r="AG158" s="12">
        <f>AG8*'Discount 3'!AF8</f>
        <v>46.181286</v>
      </c>
      <c r="AH158" s="12">
        <f>AH8*'Discount 3'!AG8</f>
        <v>46.181286</v>
      </c>
      <c r="AI158" s="12">
        <f>AI8*'Discount 3'!AH8</f>
        <v>46.181286</v>
      </c>
      <c r="AJ158" s="12">
        <f>AJ8*'Discount 3'!AI8</f>
        <v>46.181286</v>
      </c>
      <c r="AK158" s="12">
        <f>AK8*'Discount 3'!AJ8</f>
        <v>47.195999999999998</v>
      </c>
      <c r="AL158" s="12">
        <f>AL8*'Discount 3'!AK8</f>
        <v>47.195999999999998</v>
      </c>
      <c r="AM158" s="12">
        <f>AM8*'Discount 3'!AL8</f>
        <v>47.195999999999998</v>
      </c>
      <c r="AN158" s="12">
        <f>AN8*'Discount 3'!AM8</f>
        <v>47.903939999999999</v>
      </c>
      <c r="AO158" s="12">
        <f>AO8*'Discount 3'!AN8</f>
        <v>47.903939999999999</v>
      </c>
      <c r="AP158" s="12">
        <f>AP8*'Discount 3'!AO8</f>
        <v>47.903939999999999</v>
      </c>
      <c r="AQ158" s="12">
        <f>AQ8*'Discount 3'!AP8</f>
        <v>47.903939999999999</v>
      </c>
      <c r="AR158" s="12">
        <f>AR8*'Discount 3'!AQ8</f>
        <v>46.945861199999996</v>
      </c>
      <c r="AS158" s="12">
        <f>AS8*'Discount 3'!AR8</f>
        <v>46.945861199999996</v>
      </c>
      <c r="AT158" s="12">
        <f>AT8*'Discount 3'!AS8</f>
        <v>46.945861199999996</v>
      </c>
      <c r="AU158" s="12">
        <f>AU8*'Discount 3'!AT8</f>
        <v>47.884778423999997</v>
      </c>
      <c r="AV158" s="12">
        <f>AV8*'Discount 3'!AU8</f>
        <v>47.884778423999997</v>
      </c>
      <c r="AW158" s="12">
        <f>AW8*'Discount 3'!AV8</f>
        <v>47.195999999999998</v>
      </c>
      <c r="AX158" s="12">
        <f>AX8*'Discount 3'!AW8</f>
        <v>47.195999999999998</v>
      </c>
      <c r="AY158" s="12">
        <f>AY8*'Discount 3'!AX8</f>
        <v>47.195999999999998</v>
      </c>
      <c r="AZ158" s="12">
        <f>AZ8*'Discount 3'!AY8</f>
        <v>47.903939999999999</v>
      </c>
      <c r="BA158" s="12">
        <f>BA8*'Discount 3'!AZ8</f>
        <v>47.903939999999999</v>
      </c>
      <c r="BB158" s="12">
        <f>BB8*'Discount 3'!BA8</f>
        <v>47.903939999999999</v>
      </c>
      <c r="BC158" s="12">
        <f>BC8*'Discount 3'!BB8</f>
        <v>53.652412799999993</v>
      </c>
      <c r="BD158" s="12">
        <f>BD8*'Discount 3'!BC8</f>
        <v>52.694333999999998</v>
      </c>
      <c r="BE158" s="12">
        <f>BE8*'Discount 3'!BD8</f>
        <v>52.694333999999998</v>
      </c>
      <c r="BF158" s="12">
        <f>BF8*'Discount 3'!BE8</f>
        <v>52.694333999999998</v>
      </c>
      <c r="BG158" s="12">
        <f>BG8*'Discount 3'!BF8</f>
        <v>53.748220679999996</v>
      </c>
      <c r="BH158" s="12">
        <f>BH8*'Discount 3'!BG8</f>
        <v>53.748220679999996</v>
      </c>
      <c r="BI158" s="12">
        <f>BI8*'Discount 3'!BH8</f>
        <v>47.195999999999998</v>
      </c>
      <c r="BJ158" s="12">
        <f>BJ8*'Discount 3'!BI8</f>
        <v>47.195999999999998</v>
      </c>
      <c r="BK158" s="12">
        <f>BK8*'Discount 3'!BJ8</f>
        <v>47.195999999999998</v>
      </c>
      <c r="BL158" s="12">
        <f>BL8*'Discount 3'!BK8</f>
        <v>47.903939999999999</v>
      </c>
      <c r="BM158" s="12">
        <f>BM8*'Discount 3'!BL8</f>
        <v>47.903939999999999</v>
      </c>
      <c r="BN158" s="12">
        <f>BN8*'Discount 3'!BM8</f>
        <v>47.903939999999999</v>
      </c>
      <c r="BO158" s="12">
        <f>BO8*'Discount 3'!BN8</f>
        <v>53.652412799999993</v>
      </c>
      <c r="BP158" s="12">
        <f>BP8*'Discount 3'!BO8</f>
        <v>52.694333999999998</v>
      </c>
      <c r="BQ158" s="12">
        <f>BQ8*'Discount 3'!BP8</f>
        <v>52.694333999999998</v>
      </c>
      <c r="BR158" s="12">
        <f>BR8*'Discount 3'!BQ8</f>
        <v>52.694333999999998</v>
      </c>
      <c r="BS158" s="12">
        <f>BS8*'Discount 3'!BR8</f>
        <v>53.748220679999996</v>
      </c>
      <c r="BT158" s="12">
        <f>BT8*'Discount 3'!BS8</f>
        <v>53.748220679999996</v>
      </c>
      <c r="BU158" s="12">
        <f>BU8*'Discount 3'!BT8</f>
        <v>57.344465263679986</v>
      </c>
      <c r="BV158" s="12">
        <f>BV8*'Discount 3'!BU8</f>
        <v>57.344465263679986</v>
      </c>
      <c r="BW158" s="12">
        <f>BW8*'Discount 3'!BV8</f>
        <v>57.344465263679986</v>
      </c>
      <c r="BX158" s="12">
        <f>BX8*'Discount 3'!BW8</f>
        <v>57.344465263679986</v>
      </c>
      <c r="BY158" s="12">
        <f>BY8*'Discount 3'!BX8</f>
        <v>57.344465263679986</v>
      </c>
      <c r="BZ158" s="12">
        <f>BZ8*'Discount 3'!BY8</f>
        <v>57.344465263679986</v>
      </c>
      <c r="CA158" s="12">
        <f>CA8*'Discount 3'!BZ8</f>
        <v>64.034652877775983</v>
      </c>
      <c r="CB158" s="12">
        <f>CB8*'Discount 3'!CA8</f>
        <v>63.078911790047982</v>
      </c>
      <c r="CC158" s="12">
        <f>CC8*'Discount 3'!CB8</f>
        <v>60.871149877396313</v>
      </c>
      <c r="CD158" s="12">
        <f>CD8*'Discount 3'!CC8</f>
        <v>60.871149877396313</v>
      </c>
      <c r="CE158" s="12">
        <f>CE8*'Discount 3'!CD8</f>
        <v>60.871149877396313</v>
      </c>
      <c r="CF158" s="12">
        <f>CF8*'Discount 3'!CE8</f>
        <v>60.871149877396313</v>
      </c>
      <c r="CG158" s="12">
        <f t="shared" si="143"/>
        <v>125.85599999999999</v>
      </c>
      <c r="CH158" s="12">
        <f t="shared" si="144"/>
        <v>125.85599999999999</v>
      </c>
      <c r="CI158" s="12">
        <f t="shared" si="145"/>
        <v>128.37312000000003</v>
      </c>
      <c r="CJ158" s="12">
        <f t="shared" si="146"/>
        <v>127.42920000000001</v>
      </c>
      <c r="CK158" s="12">
        <f t="shared" si="147"/>
        <v>507.51432000000005</v>
      </c>
      <c r="CL158" s="12">
        <f t="shared" si="148"/>
        <v>137.34035999999998</v>
      </c>
      <c r="CM158" s="12">
        <f t="shared" si="149"/>
        <v>141.46057079999997</v>
      </c>
      <c r="CN158" s="12">
        <f t="shared" si="150"/>
        <v>139.5160956</v>
      </c>
      <c r="CO158" s="12">
        <f t="shared" si="151"/>
        <v>138.543858</v>
      </c>
      <c r="CP158" s="12">
        <f t="shared" si="152"/>
        <v>556.86088439999992</v>
      </c>
      <c r="CQ158" s="12">
        <f t="shared" si="153"/>
        <v>141.58799999999999</v>
      </c>
      <c r="CR158" s="12">
        <f t="shared" si="154"/>
        <v>143.71181999999999</v>
      </c>
      <c r="CS158" s="12">
        <f t="shared" si="155"/>
        <v>141.7956624</v>
      </c>
      <c r="CT158" s="12">
        <f t="shared" si="156"/>
        <v>142.71541804799998</v>
      </c>
      <c r="CU158" s="12">
        <f t="shared" si="157"/>
        <v>569.81090044799998</v>
      </c>
      <c r="CV158" s="12">
        <f t="shared" si="158"/>
        <v>141.58799999999999</v>
      </c>
      <c r="CW158" s="12">
        <f t="shared" si="159"/>
        <v>143.71181999999999</v>
      </c>
      <c r="CX158" s="12">
        <f t="shared" si="160"/>
        <v>159.04108079999997</v>
      </c>
      <c r="CY158" s="12">
        <f t="shared" si="161"/>
        <v>160.19077536</v>
      </c>
      <c r="CZ158" s="12">
        <f t="shared" si="162"/>
        <v>604.53167616000007</v>
      </c>
      <c r="DA158" s="12">
        <f t="shared" si="163"/>
        <v>141.58799999999999</v>
      </c>
      <c r="DB158" s="12">
        <f t="shared" si="164"/>
        <v>143.71181999999999</v>
      </c>
      <c r="DC158" s="12">
        <f t="shared" si="165"/>
        <v>159.04108079999997</v>
      </c>
      <c r="DD158" s="12">
        <f t="shared" si="166"/>
        <v>160.19077536</v>
      </c>
      <c r="DE158" s="12">
        <f t="shared" si="167"/>
        <v>604.53167616000007</v>
      </c>
      <c r="DF158" s="12">
        <f t="shared" si="168"/>
        <v>172.03339579103996</v>
      </c>
      <c r="DG158" s="12">
        <f t="shared" si="169"/>
        <v>172.03339579103996</v>
      </c>
      <c r="DH158" s="12">
        <f t="shared" si="170"/>
        <v>187.98471454522027</v>
      </c>
      <c r="DI158" s="12">
        <f t="shared" si="171"/>
        <v>182.61344963218895</v>
      </c>
      <c r="DJ158" s="12">
        <f t="shared" si="172"/>
        <v>714.66495575948909</v>
      </c>
      <c r="DK158" s="12">
        <f>SUM(M158:CHOOSE(YTD,M158,N158,O158,P158,Q158,R158,S158,T158,U158,V158,W158,X158))</f>
        <v>125.85599999999999</v>
      </c>
      <c r="DL158" s="12">
        <f>SUM(Y158:CHOOSE(YTD,Y158,Z158,AA158,AB158,AC158,AD158,AE158,AF158,AG158,AH158,AI158,AJ158))</f>
        <v>137.34035999999998</v>
      </c>
      <c r="DM158" s="12">
        <f>SUM(AK158:CHOOSE(YTD,AK158,AL158,AM158,AN158,AO158,AP158,AQ158,AR158,AS158,AT158,AU158,AV158))</f>
        <v>141.58799999999999</v>
      </c>
      <c r="DN158" s="12">
        <f>SUM(AW158:CHOOSE(YTD,AW158,AX158,AY158,AZ158,BA158,BB158,BC158,BD158,BE158,BF158,BG158,BH158))</f>
        <v>141.58799999999999</v>
      </c>
      <c r="DO158" s="12">
        <f>SUM(BI158:CHOOSE(YTD,BI158,BJ158,BK158,BL158,BM158,BN158,BO158,BP158,BQ158,BR158,BS158,BT158))</f>
        <v>141.58799999999999</v>
      </c>
      <c r="DP158" s="12">
        <f>SUM(BU158:CHOOSE(YTD,BU158,BV158,BW158,BX158,BY158,BZ158,CA158,CB158,CC158,CD158,CE158,CF158))</f>
        <v>172.03339579103996</v>
      </c>
    </row>
    <row r="159" spans="1:120" x14ac:dyDescent="0.15">
      <c r="A159" s="12" t="str">
        <f t="shared" si="195"/>
        <v>Discount 3</v>
      </c>
      <c r="B159" s="12" t="str">
        <f t="shared" ref="B159:K159" si="201">B109</f>
        <v>SKU8</v>
      </c>
      <c r="C159" s="12" t="str">
        <f t="shared" si="201"/>
        <v>SKUName8</v>
      </c>
      <c r="D159" s="12" t="str">
        <f t="shared" si="201"/>
        <v>Brand 2</v>
      </c>
      <c r="E159" s="12" t="str">
        <f t="shared" si="201"/>
        <v>Segment 1</v>
      </c>
      <c r="F159" s="12" t="str">
        <f t="shared" si="201"/>
        <v>Business Unit 1</v>
      </c>
      <c r="G159" s="12">
        <f t="shared" si="201"/>
        <v>0</v>
      </c>
      <c r="H159" s="12">
        <f t="shared" si="201"/>
        <v>0</v>
      </c>
      <c r="I159" s="12">
        <f t="shared" si="201"/>
        <v>0</v>
      </c>
      <c r="J159" s="12">
        <f t="shared" si="201"/>
        <v>0</v>
      </c>
      <c r="K159" s="12">
        <f t="shared" si="201"/>
        <v>0</v>
      </c>
      <c r="M159" s="12">
        <f>M9*'Discount 3'!L9</f>
        <v>12.407999999999999</v>
      </c>
      <c r="N159" s="12">
        <f>N9*'Discount 3'!M9</f>
        <v>12.407999999999999</v>
      </c>
      <c r="O159" s="12">
        <f>O9*'Discount 3'!N9</f>
        <v>12.407999999999999</v>
      </c>
      <c r="P159" s="12">
        <f>P9*'Discount 3'!O9</f>
        <v>12.407999999999999</v>
      </c>
      <c r="Q159" s="12">
        <f>Q9*'Discount 3'!P9</f>
        <v>12.407999999999999</v>
      </c>
      <c r="R159" s="12">
        <f>R9*'Discount 3'!Q9</f>
        <v>12.407999999999999</v>
      </c>
      <c r="S159" s="12">
        <f>S9*'Discount 3'!R9</f>
        <v>12.842279999999997</v>
      </c>
      <c r="T159" s="12">
        <f>T9*'Discount 3'!S9</f>
        <v>12.569039999999998</v>
      </c>
      <c r="U159" s="12">
        <f>U9*'Discount 3'!T9</f>
        <v>12.569039999999998</v>
      </c>
      <c r="V159" s="12">
        <f>V9*'Discount 3'!U9</f>
        <v>12.569039999999998</v>
      </c>
      <c r="W159" s="12">
        <f>W9*'Discount 3'!V9</f>
        <v>12.569039999999998</v>
      </c>
      <c r="X159" s="12">
        <f>X9*'Discount 3'!W9</f>
        <v>12.569039999999998</v>
      </c>
      <c r="Y159" s="12">
        <f>Y9*'Discount 3'!X9</f>
        <v>13.38876</v>
      </c>
      <c r="Z159" s="12">
        <f>Z9*'Discount 3'!Y9</f>
        <v>13.38876</v>
      </c>
      <c r="AA159" s="12">
        <f>AA9*'Discount 3'!Z9</f>
        <v>13.38876</v>
      </c>
      <c r="AB159" s="12">
        <f>AB9*'Discount 3'!AA9</f>
        <v>13.790422799999998</v>
      </c>
      <c r="AC159" s="12">
        <f>AC9*'Discount 3'!AB9</f>
        <v>13.790422799999998</v>
      </c>
      <c r="AD159" s="12">
        <f>AD9*'Discount 3'!AC9</f>
        <v>13.790422799999998</v>
      </c>
      <c r="AE159" s="12">
        <f>AE9*'Discount 3'!AD9</f>
        <v>13.790422799999998</v>
      </c>
      <c r="AF159" s="12">
        <f>AF9*'Discount 3'!AE9</f>
        <v>13.508985599999999</v>
      </c>
      <c r="AG159" s="12">
        <f>AG9*'Discount 3'!AF9</f>
        <v>13.508985599999999</v>
      </c>
      <c r="AH159" s="12">
        <f>AH9*'Discount 3'!AG9</f>
        <v>13.508985599999999</v>
      </c>
      <c r="AI159" s="12">
        <f>AI9*'Discount 3'!AH9</f>
        <v>13.508985599999999</v>
      </c>
      <c r="AJ159" s="12">
        <f>AJ9*'Discount 3'!AI9</f>
        <v>13.508985599999999</v>
      </c>
      <c r="AK159" s="12">
        <f>AK9*'Discount 3'!AJ9</f>
        <v>13.935239999999999</v>
      </c>
      <c r="AL159" s="12">
        <f>AL9*'Discount 3'!AK9</f>
        <v>13.935239999999999</v>
      </c>
      <c r="AM159" s="12">
        <f>AM9*'Discount 3'!AL9</f>
        <v>13.935239999999999</v>
      </c>
      <c r="AN159" s="12">
        <f>AN9*'Discount 3'!AM9</f>
        <v>14.144268599999997</v>
      </c>
      <c r="AO159" s="12">
        <f>AO9*'Discount 3'!AN9</f>
        <v>14.144268599999997</v>
      </c>
      <c r="AP159" s="12">
        <f>AP9*'Discount 3'!AO9</f>
        <v>14.144268599999997</v>
      </c>
      <c r="AQ159" s="12">
        <f>AQ9*'Discount 3'!AP9</f>
        <v>14.144268599999997</v>
      </c>
      <c r="AR159" s="12">
        <f>AR9*'Discount 3'!AQ9</f>
        <v>13.866929999999996</v>
      </c>
      <c r="AS159" s="12">
        <f>AS9*'Discount 3'!AR9</f>
        <v>13.866929999999996</v>
      </c>
      <c r="AT159" s="12">
        <f>AT9*'Discount 3'!AS9</f>
        <v>13.866929999999996</v>
      </c>
      <c r="AU159" s="12">
        <f>AU9*'Discount 3'!AT9</f>
        <v>14.144268599999997</v>
      </c>
      <c r="AV159" s="12">
        <f>AV9*'Discount 3'!AU9</f>
        <v>14.144268599999997</v>
      </c>
      <c r="AW159" s="12">
        <f>AW9*'Discount 3'!AV9</f>
        <v>13.935239999999999</v>
      </c>
      <c r="AX159" s="12">
        <f>AX9*'Discount 3'!AW9</f>
        <v>13.935239999999999</v>
      </c>
      <c r="AY159" s="12">
        <f>AY9*'Discount 3'!AX9</f>
        <v>13.935239999999999</v>
      </c>
      <c r="AZ159" s="12">
        <f>AZ9*'Discount 3'!AY9</f>
        <v>14.144268599999997</v>
      </c>
      <c r="BA159" s="12">
        <f>BA9*'Discount 3'!AZ9</f>
        <v>14.144268599999997</v>
      </c>
      <c r="BB159" s="12">
        <f>BB9*'Discount 3'!BA9</f>
        <v>14.144268599999997</v>
      </c>
      <c r="BC159" s="12">
        <f>BC9*'Discount 3'!BB9</f>
        <v>15.808300199999996</v>
      </c>
      <c r="BD159" s="12">
        <f>BD9*'Discount 3'!BC9</f>
        <v>15.530961599999996</v>
      </c>
      <c r="BE159" s="12">
        <f>BE9*'Discount 3'!BD9</f>
        <v>15.530961599999996</v>
      </c>
      <c r="BF159" s="12">
        <f>BF9*'Discount 3'!BE9</f>
        <v>15.530961599999996</v>
      </c>
      <c r="BG159" s="12">
        <f>BG9*'Discount 3'!BF9</f>
        <v>15.841580831999995</v>
      </c>
      <c r="BH159" s="12">
        <f>BH9*'Discount 3'!BG9</f>
        <v>15.841580831999995</v>
      </c>
      <c r="BI159" s="12">
        <f>BI9*'Discount 3'!BH9</f>
        <v>13.935239999999999</v>
      </c>
      <c r="BJ159" s="12">
        <f>BJ9*'Discount 3'!BI9</f>
        <v>13.935239999999999</v>
      </c>
      <c r="BK159" s="12">
        <f>BK9*'Discount 3'!BJ9</f>
        <v>13.935239999999999</v>
      </c>
      <c r="BL159" s="12">
        <f>BL9*'Discount 3'!BK9</f>
        <v>14.144268599999997</v>
      </c>
      <c r="BM159" s="12">
        <f>BM9*'Discount 3'!BL9</f>
        <v>14.144268599999997</v>
      </c>
      <c r="BN159" s="12">
        <f>BN9*'Discount 3'!BM9</f>
        <v>14.144268599999997</v>
      </c>
      <c r="BO159" s="12">
        <f>BO9*'Discount 3'!BN9</f>
        <v>15.808300199999996</v>
      </c>
      <c r="BP159" s="12">
        <f>BP9*'Discount 3'!BO9</f>
        <v>15.530961599999996</v>
      </c>
      <c r="BQ159" s="12">
        <f>BQ9*'Discount 3'!BP9</f>
        <v>15.530961599999996</v>
      </c>
      <c r="BR159" s="12">
        <f>BR9*'Discount 3'!BQ9</f>
        <v>15.530961599999996</v>
      </c>
      <c r="BS159" s="12">
        <f>BS9*'Discount 3'!BR9</f>
        <v>15.841580831999995</v>
      </c>
      <c r="BT159" s="12">
        <f>BT9*'Discount 3'!BS9</f>
        <v>15.841580831999995</v>
      </c>
      <c r="BU159" s="12">
        <f>BU9*'Discount 3'!BT9</f>
        <v>16.876375522775994</v>
      </c>
      <c r="BV159" s="12">
        <f>BV9*'Discount 3'!BU9</f>
        <v>16.876375522775994</v>
      </c>
      <c r="BW159" s="12">
        <f>BW9*'Discount 3'!BV9</f>
        <v>16.876375522775994</v>
      </c>
      <c r="BX159" s="12">
        <f>BX9*'Discount 3'!BW9</f>
        <v>16.876375522775994</v>
      </c>
      <c r="BY159" s="12">
        <f>BY9*'Discount 3'!BX9</f>
        <v>16.876375522775994</v>
      </c>
      <c r="BZ159" s="12">
        <f>BZ9*'Discount 3'!BY9</f>
        <v>16.876375522775994</v>
      </c>
      <c r="CA159" s="12">
        <f>CA9*'Discount 3'!BZ9</f>
        <v>18.813008779487994</v>
      </c>
      <c r="CB159" s="12">
        <f>CB9*'Discount 3'!CA9</f>
        <v>18.536346885671996</v>
      </c>
      <c r="CC159" s="12">
        <f>CC9*'Discount 3'!CB9</f>
        <v>17.887574744673476</v>
      </c>
      <c r="CD159" s="12">
        <f>CD9*'Discount 3'!CC9</f>
        <v>17.887574744673476</v>
      </c>
      <c r="CE159" s="12">
        <f>CE9*'Discount 3'!CD9</f>
        <v>17.887574744673476</v>
      </c>
      <c r="CF159" s="12">
        <f>CF9*'Discount 3'!CE9</f>
        <v>17.887574744673476</v>
      </c>
      <c r="CG159" s="12">
        <f t="shared" si="143"/>
        <v>37.223999999999997</v>
      </c>
      <c r="CH159" s="12">
        <f t="shared" si="144"/>
        <v>37.223999999999997</v>
      </c>
      <c r="CI159" s="12">
        <f t="shared" si="145"/>
        <v>37.98035999999999</v>
      </c>
      <c r="CJ159" s="12">
        <f t="shared" si="146"/>
        <v>37.707119999999989</v>
      </c>
      <c r="CK159" s="12">
        <f t="shared" si="147"/>
        <v>150.13548</v>
      </c>
      <c r="CL159" s="12">
        <f t="shared" si="148"/>
        <v>40.16628</v>
      </c>
      <c r="CM159" s="12">
        <f t="shared" si="149"/>
        <v>41.371268399999991</v>
      </c>
      <c r="CN159" s="12">
        <f t="shared" si="150"/>
        <v>40.808393999999993</v>
      </c>
      <c r="CO159" s="12">
        <f t="shared" si="151"/>
        <v>40.526956799999994</v>
      </c>
      <c r="CP159" s="12">
        <f t="shared" si="152"/>
        <v>162.87289919999998</v>
      </c>
      <c r="CQ159" s="12">
        <f t="shared" si="153"/>
        <v>41.805719999999994</v>
      </c>
      <c r="CR159" s="12">
        <f t="shared" si="154"/>
        <v>42.43280579999999</v>
      </c>
      <c r="CS159" s="12">
        <f t="shared" si="155"/>
        <v>41.878128599999989</v>
      </c>
      <c r="CT159" s="12">
        <f t="shared" si="156"/>
        <v>42.15546719999999</v>
      </c>
      <c r="CU159" s="12">
        <f t="shared" si="157"/>
        <v>168.27212159999999</v>
      </c>
      <c r="CV159" s="12">
        <f t="shared" si="158"/>
        <v>41.805719999999994</v>
      </c>
      <c r="CW159" s="12">
        <f t="shared" si="159"/>
        <v>42.43280579999999</v>
      </c>
      <c r="CX159" s="12">
        <f t="shared" si="160"/>
        <v>46.870223399999986</v>
      </c>
      <c r="CY159" s="12">
        <f t="shared" si="161"/>
        <v>47.21412326399998</v>
      </c>
      <c r="CZ159" s="12">
        <f t="shared" si="162"/>
        <v>178.32287246399997</v>
      </c>
      <c r="DA159" s="12">
        <f t="shared" si="163"/>
        <v>41.805719999999994</v>
      </c>
      <c r="DB159" s="12">
        <f t="shared" si="164"/>
        <v>42.43280579999999</v>
      </c>
      <c r="DC159" s="12">
        <f t="shared" si="165"/>
        <v>46.870223399999986</v>
      </c>
      <c r="DD159" s="12">
        <f t="shared" si="166"/>
        <v>47.21412326399998</v>
      </c>
      <c r="DE159" s="12">
        <f t="shared" si="167"/>
        <v>178.32287246399997</v>
      </c>
      <c r="DF159" s="12">
        <f t="shared" si="168"/>
        <v>50.629126568327983</v>
      </c>
      <c r="DG159" s="12">
        <f t="shared" si="169"/>
        <v>50.629126568327983</v>
      </c>
      <c r="DH159" s="12">
        <f t="shared" si="170"/>
        <v>55.236930409833462</v>
      </c>
      <c r="DI159" s="12">
        <f t="shared" si="171"/>
        <v>53.66272423402043</v>
      </c>
      <c r="DJ159" s="12">
        <f t="shared" si="172"/>
        <v>210.1579077805099</v>
      </c>
      <c r="DK159" s="12">
        <f>SUM(M159:CHOOSE(YTD,M159,N159,O159,P159,Q159,R159,S159,T159,U159,V159,W159,X159))</f>
        <v>37.223999999999997</v>
      </c>
      <c r="DL159" s="12">
        <f>SUM(Y159:CHOOSE(YTD,Y159,Z159,AA159,AB159,AC159,AD159,AE159,AF159,AG159,AH159,AI159,AJ159))</f>
        <v>40.16628</v>
      </c>
      <c r="DM159" s="12">
        <f>SUM(AK159:CHOOSE(YTD,AK159,AL159,AM159,AN159,AO159,AP159,AQ159,AR159,AS159,AT159,AU159,AV159))</f>
        <v>41.805719999999994</v>
      </c>
      <c r="DN159" s="12">
        <f>SUM(AW159:CHOOSE(YTD,AW159,AX159,AY159,AZ159,BA159,BB159,BC159,BD159,BE159,BF159,BG159,BH159))</f>
        <v>41.805719999999994</v>
      </c>
      <c r="DO159" s="12">
        <f>SUM(BI159:CHOOSE(YTD,BI159,BJ159,BK159,BL159,BM159,BN159,BO159,BP159,BQ159,BR159,BS159,BT159))</f>
        <v>41.805719999999994</v>
      </c>
      <c r="DP159" s="12">
        <f>SUM(BU159:CHOOSE(YTD,BU159,BV159,BW159,BX159,BY159,BZ159,CA159,CB159,CC159,CD159,CE159,CF159))</f>
        <v>50.629126568327983</v>
      </c>
    </row>
    <row r="160" spans="1:120" x14ac:dyDescent="0.15">
      <c r="A160" s="12" t="str">
        <f t="shared" si="195"/>
        <v>Discount 3</v>
      </c>
      <c r="B160" s="12" t="str">
        <f t="shared" ref="B160:K160" si="202">B110</f>
        <v>SKU9</v>
      </c>
      <c r="C160" s="12" t="str">
        <f t="shared" si="202"/>
        <v>SKUName9</v>
      </c>
      <c r="D160" s="12" t="str">
        <f t="shared" si="202"/>
        <v>Brand 2</v>
      </c>
      <c r="E160" s="12" t="str">
        <f t="shared" si="202"/>
        <v>Segment 1</v>
      </c>
      <c r="F160" s="12" t="str">
        <f t="shared" si="202"/>
        <v>Business Unit 1</v>
      </c>
      <c r="G160" s="12">
        <f t="shared" si="202"/>
        <v>0</v>
      </c>
      <c r="H160" s="12">
        <f t="shared" si="202"/>
        <v>0</v>
      </c>
      <c r="I160" s="12">
        <f t="shared" si="202"/>
        <v>0</v>
      </c>
      <c r="J160" s="12">
        <f t="shared" si="202"/>
        <v>0</v>
      </c>
      <c r="K160" s="12">
        <f t="shared" si="202"/>
        <v>0</v>
      </c>
      <c r="M160" s="12">
        <f>M10*'Discount 3'!L10</f>
        <v>10</v>
      </c>
      <c r="N160" s="12">
        <f>N10*'Discount 3'!M10</f>
        <v>10</v>
      </c>
      <c r="O160" s="12">
        <f>O10*'Discount 3'!N10</f>
        <v>10</v>
      </c>
      <c r="P160" s="12">
        <f>P10*'Discount 3'!O10</f>
        <v>10</v>
      </c>
      <c r="Q160" s="12">
        <f>Q10*'Discount 3'!P10</f>
        <v>10</v>
      </c>
      <c r="R160" s="12">
        <f>R10*'Discount 3'!Q10</f>
        <v>10</v>
      </c>
      <c r="S160" s="12">
        <f>S10*'Discount 3'!R10</f>
        <v>10.35</v>
      </c>
      <c r="T160" s="12">
        <f>T10*'Discount 3'!S10</f>
        <v>10.1844</v>
      </c>
      <c r="U160" s="12">
        <f>U10*'Discount 3'!T10</f>
        <v>10.1844</v>
      </c>
      <c r="V160" s="12">
        <f>V10*'Discount 3'!U10</f>
        <v>10.1844</v>
      </c>
      <c r="W160" s="12">
        <f>W10*'Discount 3'!V10</f>
        <v>10.1844</v>
      </c>
      <c r="X160" s="12">
        <f>X10*'Discount 3'!W10</f>
        <v>10.1844</v>
      </c>
      <c r="Y160" s="12">
        <f>Y10*'Discount 3'!X10</f>
        <v>10.8468</v>
      </c>
      <c r="Z160" s="12">
        <f>Z10*'Discount 3'!Y10</f>
        <v>10.8468</v>
      </c>
      <c r="AA160" s="12">
        <f>AA10*'Discount 3'!Z10</f>
        <v>10.8468</v>
      </c>
      <c r="AB160" s="12">
        <f>AB10*'Discount 3'!AA10</f>
        <v>11.172204000000002</v>
      </c>
      <c r="AC160" s="12">
        <f>AC10*'Discount 3'!AB10</f>
        <v>11.172204000000002</v>
      </c>
      <c r="AD160" s="12">
        <f>AD10*'Discount 3'!AC10</f>
        <v>11.172204000000002</v>
      </c>
      <c r="AE160" s="12">
        <f>AE10*'Discount 3'!AD10</f>
        <v>11.172204000000002</v>
      </c>
      <c r="AF160" s="12">
        <f>AF10*'Discount 3'!AE10</f>
        <v>11.001636000000001</v>
      </c>
      <c r="AG160" s="12">
        <f>AG10*'Discount 3'!AF10</f>
        <v>11.001636000000001</v>
      </c>
      <c r="AH160" s="12">
        <f>AH10*'Discount 3'!AG10</f>
        <v>11.001636000000001</v>
      </c>
      <c r="AI160" s="12">
        <f>AI10*'Discount 3'!AH10</f>
        <v>11.001636000000001</v>
      </c>
      <c r="AJ160" s="12">
        <f>AJ10*'Discount 3'!AI10</f>
        <v>11.001636000000001</v>
      </c>
      <c r="AK160" s="12">
        <f>AK10*'Discount 3'!AJ10</f>
        <v>11.2608</v>
      </c>
      <c r="AL160" s="12">
        <f>AL10*'Discount 3'!AK10</f>
        <v>11.2608</v>
      </c>
      <c r="AM160" s="12">
        <f>AM10*'Discount 3'!AL10</f>
        <v>11.2608</v>
      </c>
      <c r="AN160" s="12">
        <f>AN10*'Discount 3'!AM10</f>
        <v>11.429711999999999</v>
      </c>
      <c r="AO160" s="12">
        <f>AO10*'Discount 3'!AN10</f>
        <v>11.429711999999999</v>
      </c>
      <c r="AP160" s="12">
        <f>AP10*'Discount 3'!AO10</f>
        <v>11.429711999999999</v>
      </c>
      <c r="AQ160" s="12">
        <f>AQ10*'Discount 3'!AP10</f>
        <v>11.429711999999999</v>
      </c>
      <c r="AR160" s="12">
        <f>AR10*'Discount 3'!AQ10</f>
        <v>11.261627999999998</v>
      </c>
      <c r="AS160" s="12">
        <f>AS10*'Discount 3'!AR10</f>
        <v>11.261627999999998</v>
      </c>
      <c r="AT160" s="12">
        <f>AT10*'Discount 3'!AS10</f>
        <v>11.261627999999998</v>
      </c>
      <c r="AU160" s="12">
        <f>AU10*'Discount 3'!AT10</f>
        <v>11.48686056</v>
      </c>
      <c r="AV160" s="12">
        <f>AV10*'Discount 3'!AU10</f>
        <v>11.48686056</v>
      </c>
      <c r="AW160" s="12">
        <f>AW10*'Discount 3'!AV10</f>
        <v>11.2608</v>
      </c>
      <c r="AX160" s="12">
        <f>AX10*'Discount 3'!AW10</f>
        <v>11.2608</v>
      </c>
      <c r="AY160" s="12">
        <f>AY10*'Discount 3'!AX10</f>
        <v>11.2608</v>
      </c>
      <c r="AZ160" s="12">
        <f>AZ10*'Discount 3'!AY10</f>
        <v>11.429711999999999</v>
      </c>
      <c r="BA160" s="12">
        <f>BA10*'Discount 3'!AZ10</f>
        <v>11.429711999999999</v>
      </c>
      <c r="BB160" s="12">
        <f>BB10*'Discount 3'!BA10</f>
        <v>11.429711999999999</v>
      </c>
      <c r="BC160" s="12">
        <f>BC10*'Discount 3'!BB10</f>
        <v>12.774383999999998</v>
      </c>
      <c r="BD160" s="12">
        <f>BD10*'Discount 3'!BC10</f>
        <v>12.606299999999997</v>
      </c>
      <c r="BE160" s="12">
        <f>BE10*'Discount 3'!BD10</f>
        <v>12.606299999999997</v>
      </c>
      <c r="BF160" s="12">
        <f>BF10*'Discount 3'!BE10</f>
        <v>12.606299999999997</v>
      </c>
      <c r="BG160" s="12">
        <f>BG10*'Discount 3'!BF10</f>
        <v>12.858426</v>
      </c>
      <c r="BH160" s="12">
        <f>BH10*'Discount 3'!BG10</f>
        <v>12.858426</v>
      </c>
      <c r="BI160" s="12">
        <f>BI10*'Discount 3'!BH10</f>
        <v>11.2608</v>
      </c>
      <c r="BJ160" s="12">
        <f>BJ10*'Discount 3'!BI10</f>
        <v>11.2608</v>
      </c>
      <c r="BK160" s="12">
        <f>BK10*'Discount 3'!BJ10</f>
        <v>11.2608</v>
      </c>
      <c r="BL160" s="12">
        <f>BL10*'Discount 3'!BK10</f>
        <v>11.429711999999999</v>
      </c>
      <c r="BM160" s="12">
        <f>BM10*'Discount 3'!BL10</f>
        <v>11.429711999999999</v>
      </c>
      <c r="BN160" s="12">
        <f>BN10*'Discount 3'!BM10</f>
        <v>11.429711999999999</v>
      </c>
      <c r="BO160" s="12">
        <f>BO10*'Discount 3'!BN10</f>
        <v>12.774383999999998</v>
      </c>
      <c r="BP160" s="12">
        <f>BP10*'Discount 3'!BO10</f>
        <v>12.606299999999997</v>
      </c>
      <c r="BQ160" s="12">
        <f>BQ10*'Discount 3'!BP10</f>
        <v>12.606299999999997</v>
      </c>
      <c r="BR160" s="12">
        <f>BR10*'Discount 3'!BQ10</f>
        <v>12.606299999999997</v>
      </c>
      <c r="BS160" s="12">
        <f>BS10*'Discount 3'!BR10</f>
        <v>12.858426</v>
      </c>
      <c r="BT160" s="12">
        <f>BT10*'Discount 3'!BS10</f>
        <v>12.858426</v>
      </c>
      <c r="BU160" s="12">
        <f>BU10*'Discount 3'!BT10</f>
        <v>13.665420815759999</v>
      </c>
      <c r="BV160" s="12">
        <f>BV10*'Discount 3'!BU10</f>
        <v>13.665420815759999</v>
      </c>
      <c r="BW160" s="12">
        <f>BW10*'Discount 3'!BV10</f>
        <v>13.665420815759999</v>
      </c>
      <c r="BX160" s="12">
        <f>BX10*'Discount 3'!BW10</f>
        <v>13.665420815759999</v>
      </c>
      <c r="BY160" s="12">
        <f>BY10*'Discount 3'!BX10</f>
        <v>13.665420815759999</v>
      </c>
      <c r="BZ160" s="12">
        <f>BZ10*'Discount 3'!BY10</f>
        <v>13.665420815759999</v>
      </c>
      <c r="CA160" s="12">
        <f>CA10*'Discount 3'!BZ10</f>
        <v>15.258322628639998</v>
      </c>
      <c r="CB160" s="12">
        <f>CB10*'Discount 3'!CA10</f>
        <v>15.090648753599998</v>
      </c>
      <c r="CC160" s="12">
        <f>CC10*'Discount 3'!CB10</f>
        <v>14.562476047223997</v>
      </c>
      <c r="CD160" s="12">
        <f>CD10*'Discount 3'!CC10</f>
        <v>14.562476047223997</v>
      </c>
      <c r="CE160" s="12">
        <f>CE10*'Discount 3'!CD10</f>
        <v>14.562476047223997</v>
      </c>
      <c r="CF160" s="12">
        <f>CF10*'Discount 3'!CE10</f>
        <v>14.562476047223997</v>
      </c>
      <c r="CG160" s="12">
        <f t="shared" si="143"/>
        <v>30</v>
      </c>
      <c r="CH160" s="12">
        <f t="shared" si="144"/>
        <v>30</v>
      </c>
      <c r="CI160" s="12">
        <f t="shared" si="145"/>
        <v>30.718799999999998</v>
      </c>
      <c r="CJ160" s="12">
        <f t="shared" si="146"/>
        <v>30.5532</v>
      </c>
      <c r="CK160" s="12">
        <f t="shared" si="147"/>
        <v>121.27199999999998</v>
      </c>
      <c r="CL160" s="12">
        <f t="shared" si="148"/>
        <v>32.540399999999998</v>
      </c>
      <c r="CM160" s="12">
        <f t="shared" si="149"/>
        <v>33.516612000000009</v>
      </c>
      <c r="CN160" s="12">
        <f t="shared" si="150"/>
        <v>33.175476000000003</v>
      </c>
      <c r="CO160" s="12">
        <f t="shared" si="151"/>
        <v>33.004908</v>
      </c>
      <c r="CP160" s="12">
        <f t="shared" si="152"/>
        <v>132.23739600000002</v>
      </c>
      <c r="CQ160" s="12">
        <f t="shared" si="153"/>
        <v>33.782399999999996</v>
      </c>
      <c r="CR160" s="12">
        <f t="shared" si="154"/>
        <v>34.289135999999999</v>
      </c>
      <c r="CS160" s="12">
        <f t="shared" si="155"/>
        <v>33.952967999999998</v>
      </c>
      <c r="CT160" s="12">
        <f t="shared" si="156"/>
        <v>34.235349119999995</v>
      </c>
      <c r="CU160" s="12">
        <f t="shared" si="157"/>
        <v>136.25985311999997</v>
      </c>
      <c r="CV160" s="12">
        <f t="shared" si="158"/>
        <v>33.782399999999996</v>
      </c>
      <c r="CW160" s="12">
        <f t="shared" si="159"/>
        <v>34.289135999999999</v>
      </c>
      <c r="CX160" s="12">
        <f t="shared" si="160"/>
        <v>37.986983999999993</v>
      </c>
      <c r="CY160" s="12">
        <f t="shared" si="161"/>
        <v>38.323152</v>
      </c>
      <c r="CZ160" s="12">
        <f t="shared" si="162"/>
        <v>144.38167200000001</v>
      </c>
      <c r="DA160" s="12">
        <f t="shared" si="163"/>
        <v>33.782399999999996</v>
      </c>
      <c r="DB160" s="12">
        <f t="shared" si="164"/>
        <v>34.289135999999999</v>
      </c>
      <c r="DC160" s="12">
        <f t="shared" si="165"/>
        <v>37.986983999999993</v>
      </c>
      <c r="DD160" s="12">
        <f t="shared" si="166"/>
        <v>38.323152</v>
      </c>
      <c r="DE160" s="12">
        <f t="shared" si="167"/>
        <v>144.38167200000001</v>
      </c>
      <c r="DF160" s="12">
        <f t="shared" si="168"/>
        <v>40.996262447279996</v>
      </c>
      <c r="DG160" s="12">
        <f t="shared" si="169"/>
        <v>40.996262447279996</v>
      </c>
      <c r="DH160" s="12">
        <f t="shared" si="170"/>
        <v>44.91144742946399</v>
      </c>
      <c r="DI160" s="12">
        <f t="shared" si="171"/>
        <v>43.687428141671994</v>
      </c>
      <c r="DJ160" s="12">
        <f t="shared" si="172"/>
        <v>170.59140046569601</v>
      </c>
      <c r="DK160" s="12">
        <f>SUM(M160:CHOOSE(YTD,M160,N160,O160,P160,Q160,R160,S160,T160,U160,V160,W160,X160))</f>
        <v>30</v>
      </c>
      <c r="DL160" s="12">
        <f>SUM(Y160:CHOOSE(YTD,Y160,Z160,AA160,AB160,AC160,AD160,AE160,AF160,AG160,AH160,AI160,AJ160))</f>
        <v>32.540399999999998</v>
      </c>
      <c r="DM160" s="12">
        <f>SUM(AK160:CHOOSE(YTD,AK160,AL160,AM160,AN160,AO160,AP160,AQ160,AR160,AS160,AT160,AU160,AV160))</f>
        <v>33.782399999999996</v>
      </c>
      <c r="DN160" s="12">
        <f>SUM(AW160:CHOOSE(YTD,AW160,AX160,AY160,AZ160,BA160,BB160,BC160,BD160,BE160,BF160,BG160,BH160))</f>
        <v>33.782399999999996</v>
      </c>
      <c r="DO160" s="12">
        <f>SUM(BI160:CHOOSE(YTD,BI160,BJ160,BK160,BL160,BM160,BN160,BO160,BP160,BQ160,BR160,BS160,BT160))</f>
        <v>33.782399999999996</v>
      </c>
      <c r="DP160" s="12">
        <f>SUM(BU160:CHOOSE(YTD,BU160,BV160,BW160,BX160,BY160,BZ160,CA160,CB160,CC160,CD160,CE160,CF160))</f>
        <v>40.996262447279996</v>
      </c>
    </row>
    <row r="161" spans="1:120" x14ac:dyDescent="0.15">
      <c r="A161" s="12" t="str">
        <f t="shared" si="195"/>
        <v>Discount 3</v>
      </c>
      <c r="B161" s="12" t="str">
        <f t="shared" ref="B161:K161" si="203">B111</f>
        <v>SKU10</v>
      </c>
      <c r="C161" s="12" t="str">
        <f t="shared" si="203"/>
        <v>SKUName10</v>
      </c>
      <c r="D161" s="12" t="str">
        <f t="shared" si="203"/>
        <v>Brand 2</v>
      </c>
      <c r="E161" s="12" t="str">
        <f t="shared" si="203"/>
        <v>Segment 1</v>
      </c>
      <c r="F161" s="12" t="str">
        <f t="shared" si="203"/>
        <v>Business Unit 1</v>
      </c>
      <c r="G161" s="12">
        <f t="shared" si="203"/>
        <v>0</v>
      </c>
      <c r="H161" s="12">
        <f t="shared" si="203"/>
        <v>0</v>
      </c>
      <c r="I161" s="12">
        <f t="shared" si="203"/>
        <v>0</v>
      </c>
      <c r="J161" s="12">
        <f t="shared" si="203"/>
        <v>0</v>
      </c>
      <c r="K161" s="12">
        <f t="shared" si="203"/>
        <v>0</v>
      </c>
      <c r="M161" s="12">
        <f>M11*'Discount 3'!L11</f>
        <v>11.856</v>
      </c>
      <c r="N161" s="12">
        <f>N11*'Discount 3'!M11</f>
        <v>11.856</v>
      </c>
      <c r="O161" s="12">
        <f>O11*'Discount 3'!N11</f>
        <v>11.856</v>
      </c>
      <c r="P161" s="12">
        <f>P11*'Discount 3'!O11</f>
        <v>11.856</v>
      </c>
      <c r="Q161" s="12">
        <f>Q11*'Discount 3'!P11</f>
        <v>11.856</v>
      </c>
      <c r="R161" s="12">
        <f>R11*'Discount 3'!Q11</f>
        <v>11.856</v>
      </c>
      <c r="S161" s="12">
        <f>S11*'Discount 3'!R11</f>
        <v>12.270959999999999</v>
      </c>
      <c r="T161" s="12">
        <f>T11*'Discount 3'!S11</f>
        <v>11.95632</v>
      </c>
      <c r="U161" s="12">
        <f>U11*'Discount 3'!T11</f>
        <v>11.95632</v>
      </c>
      <c r="V161" s="12">
        <f>V11*'Discount 3'!U11</f>
        <v>11.95632</v>
      </c>
      <c r="W161" s="12">
        <f>W11*'Discount 3'!V11</f>
        <v>11.95632</v>
      </c>
      <c r="X161" s="12">
        <f>X11*'Discount 3'!W11</f>
        <v>11.95632</v>
      </c>
      <c r="Y161" s="12">
        <f>Y11*'Discount 3'!X11</f>
        <v>12.90024</v>
      </c>
      <c r="Z161" s="12">
        <f>Z11*'Discount 3'!Y11</f>
        <v>12.90024</v>
      </c>
      <c r="AA161" s="12">
        <f>AA11*'Discount 3'!Z11</f>
        <v>12.90024</v>
      </c>
      <c r="AB161" s="12">
        <f>AB11*'Discount 3'!AA11</f>
        <v>13.287247199999999</v>
      </c>
      <c r="AC161" s="12">
        <f>AC11*'Discount 3'!AB11</f>
        <v>13.287247199999999</v>
      </c>
      <c r="AD161" s="12">
        <f>AD11*'Discount 3'!AC11</f>
        <v>13.287247199999999</v>
      </c>
      <c r="AE161" s="12">
        <f>AE11*'Discount 3'!AD11</f>
        <v>13.287247199999999</v>
      </c>
      <c r="AF161" s="12">
        <f>AF11*'Discount 3'!AE11</f>
        <v>12.963168000000001</v>
      </c>
      <c r="AG161" s="12">
        <f>AG11*'Discount 3'!AF11</f>
        <v>12.963168000000001</v>
      </c>
      <c r="AH161" s="12">
        <f>AH11*'Discount 3'!AG11</f>
        <v>12.963168000000001</v>
      </c>
      <c r="AI161" s="12">
        <f>AI11*'Discount 3'!AH11</f>
        <v>12.963168000000001</v>
      </c>
      <c r="AJ161" s="12">
        <f>AJ11*'Discount 3'!AI11</f>
        <v>12.963168000000001</v>
      </c>
      <c r="AK161" s="12">
        <f>AK11*'Discount 3'!AJ11</f>
        <v>13.52952</v>
      </c>
      <c r="AL161" s="12">
        <f>AL11*'Discount 3'!AK11</f>
        <v>13.52952</v>
      </c>
      <c r="AM161" s="12">
        <f>AM11*'Discount 3'!AL11</f>
        <v>13.52952</v>
      </c>
      <c r="AN161" s="12">
        <f>AN11*'Discount 3'!AM11</f>
        <v>13.732462799999999</v>
      </c>
      <c r="AO161" s="12">
        <f>AO11*'Discount 3'!AN11</f>
        <v>13.732462799999999</v>
      </c>
      <c r="AP161" s="12">
        <f>AP11*'Discount 3'!AO11</f>
        <v>13.732462799999999</v>
      </c>
      <c r="AQ161" s="12">
        <f>AQ11*'Discount 3'!AP11</f>
        <v>13.732462799999999</v>
      </c>
      <c r="AR161" s="12">
        <f>AR11*'Discount 3'!AQ11</f>
        <v>13.093743599999998</v>
      </c>
      <c r="AS161" s="12">
        <f>AS11*'Discount 3'!AR11</f>
        <v>13.093743599999998</v>
      </c>
      <c r="AT161" s="12">
        <f>AT11*'Discount 3'!AS11</f>
        <v>13.093743599999998</v>
      </c>
      <c r="AU161" s="12">
        <f>AU11*'Discount 3'!AT11</f>
        <v>13.355618471999998</v>
      </c>
      <c r="AV161" s="12">
        <f>AV11*'Discount 3'!AU11</f>
        <v>13.355618471999998</v>
      </c>
      <c r="AW161" s="12">
        <f>AW11*'Discount 3'!AV11</f>
        <v>13.52952</v>
      </c>
      <c r="AX161" s="12">
        <f>AX11*'Discount 3'!AW11</f>
        <v>13.52952</v>
      </c>
      <c r="AY161" s="12">
        <f>AY11*'Discount 3'!AX11</f>
        <v>13.52952</v>
      </c>
      <c r="AZ161" s="12">
        <f>AZ11*'Discount 3'!AY11</f>
        <v>13.732462799999999</v>
      </c>
      <c r="BA161" s="12">
        <f>BA11*'Discount 3'!AZ11</f>
        <v>13.732462799999999</v>
      </c>
      <c r="BB161" s="12">
        <f>BB11*'Discount 3'!BA11</f>
        <v>13.732462799999999</v>
      </c>
      <c r="BC161" s="12">
        <f>BC11*'Discount 3'!BB11</f>
        <v>15.329260799999997</v>
      </c>
      <c r="BD161" s="12">
        <f>BD11*'Discount 3'!BC11</f>
        <v>14.690541599999998</v>
      </c>
      <c r="BE161" s="12">
        <f>BE11*'Discount 3'!BD11</f>
        <v>14.690541599999998</v>
      </c>
      <c r="BF161" s="12">
        <f>BF11*'Discount 3'!BE11</f>
        <v>14.690541599999998</v>
      </c>
      <c r="BG161" s="12">
        <f>BG11*'Discount 3'!BF11</f>
        <v>14.984352431999998</v>
      </c>
      <c r="BH161" s="12">
        <f>BH11*'Discount 3'!BG11</f>
        <v>14.984352431999998</v>
      </c>
      <c r="BI161" s="12">
        <f>BI11*'Discount 3'!BH11</f>
        <v>13.52952</v>
      </c>
      <c r="BJ161" s="12">
        <f>BJ11*'Discount 3'!BI11</f>
        <v>13.52952</v>
      </c>
      <c r="BK161" s="12">
        <f>BK11*'Discount 3'!BJ11</f>
        <v>13.52952</v>
      </c>
      <c r="BL161" s="12">
        <f>BL11*'Discount 3'!BK11</f>
        <v>13.732462799999999</v>
      </c>
      <c r="BM161" s="12">
        <f>BM11*'Discount 3'!BL11</f>
        <v>13.732462799999999</v>
      </c>
      <c r="BN161" s="12">
        <f>BN11*'Discount 3'!BM11</f>
        <v>13.732462799999999</v>
      </c>
      <c r="BO161" s="12">
        <f>BO11*'Discount 3'!BN11</f>
        <v>15.329260799999997</v>
      </c>
      <c r="BP161" s="12">
        <f>BP11*'Discount 3'!BO11</f>
        <v>14.690541599999998</v>
      </c>
      <c r="BQ161" s="12">
        <f>BQ11*'Discount 3'!BP11</f>
        <v>14.690541599999998</v>
      </c>
      <c r="BR161" s="12">
        <f>BR11*'Discount 3'!BQ11</f>
        <v>14.690541599999998</v>
      </c>
      <c r="BS161" s="12">
        <f>BS11*'Discount 3'!BR11</f>
        <v>14.984352431999998</v>
      </c>
      <c r="BT161" s="12">
        <f>BT11*'Discount 3'!BS11</f>
        <v>14.984352431999998</v>
      </c>
      <c r="BU161" s="12">
        <f>BU11*'Discount 3'!BT11</f>
        <v>16.566178853952</v>
      </c>
      <c r="BV161" s="12">
        <f>BV11*'Discount 3'!BU11</f>
        <v>16.566178853952</v>
      </c>
      <c r="BW161" s="12">
        <f>BW11*'Discount 3'!BV11</f>
        <v>16.566178853952</v>
      </c>
      <c r="BX161" s="12">
        <f>BX11*'Discount 3'!BW11</f>
        <v>16.566178853952</v>
      </c>
      <c r="BY161" s="12">
        <f>BY11*'Discount 3'!BX11</f>
        <v>16.566178853952</v>
      </c>
      <c r="BZ161" s="12">
        <f>BZ11*'Discount 3'!BY11</f>
        <v>16.566178853952</v>
      </c>
      <c r="CA161" s="12">
        <f>CA11*'Discount 3'!BZ11</f>
        <v>18.477661029407997</v>
      </c>
      <c r="CB161" s="12">
        <f>CB11*'Discount 3'!CA11</f>
        <v>17.521919941679997</v>
      </c>
      <c r="CC161" s="12">
        <f>CC11*'Discount 3'!CB11</f>
        <v>16.908652743721195</v>
      </c>
      <c r="CD161" s="12">
        <f>CD11*'Discount 3'!CC11</f>
        <v>16.908652743721195</v>
      </c>
      <c r="CE161" s="12">
        <f>CE11*'Discount 3'!CD11</f>
        <v>16.908652743721195</v>
      </c>
      <c r="CF161" s="12">
        <f>CF11*'Discount 3'!CE11</f>
        <v>16.908652743721195</v>
      </c>
      <c r="CG161" s="12">
        <f t="shared" si="143"/>
        <v>35.567999999999998</v>
      </c>
      <c r="CH161" s="12">
        <f t="shared" si="144"/>
        <v>35.567999999999998</v>
      </c>
      <c r="CI161" s="12">
        <f t="shared" si="145"/>
        <v>36.183599999999998</v>
      </c>
      <c r="CJ161" s="12">
        <f t="shared" si="146"/>
        <v>35.868960000000001</v>
      </c>
      <c r="CK161" s="12">
        <f t="shared" si="147"/>
        <v>143.18856000000002</v>
      </c>
      <c r="CL161" s="12">
        <f t="shared" si="148"/>
        <v>38.700720000000004</v>
      </c>
      <c r="CM161" s="12">
        <f t="shared" si="149"/>
        <v>39.861741600000002</v>
      </c>
      <c r="CN161" s="12">
        <f t="shared" si="150"/>
        <v>39.213583200000002</v>
      </c>
      <c r="CO161" s="12">
        <f t="shared" si="151"/>
        <v>38.889504000000002</v>
      </c>
      <c r="CP161" s="12">
        <f t="shared" si="152"/>
        <v>156.66554879999998</v>
      </c>
      <c r="CQ161" s="12">
        <f t="shared" si="153"/>
        <v>40.588560000000001</v>
      </c>
      <c r="CR161" s="12">
        <f t="shared" si="154"/>
        <v>41.197388399999994</v>
      </c>
      <c r="CS161" s="12">
        <f t="shared" si="155"/>
        <v>39.919949999999993</v>
      </c>
      <c r="CT161" s="12">
        <f t="shared" si="156"/>
        <v>39.804980543999996</v>
      </c>
      <c r="CU161" s="12">
        <f t="shared" si="157"/>
        <v>161.51087894399998</v>
      </c>
      <c r="CV161" s="12">
        <f t="shared" si="158"/>
        <v>40.588560000000001</v>
      </c>
      <c r="CW161" s="12">
        <f t="shared" si="159"/>
        <v>41.197388399999994</v>
      </c>
      <c r="CX161" s="12">
        <f t="shared" si="160"/>
        <v>44.710343999999992</v>
      </c>
      <c r="CY161" s="12">
        <f t="shared" si="161"/>
        <v>44.659246463999992</v>
      </c>
      <c r="CZ161" s="12">
        <f t="shared" si="162"/>
        <v>171.15553886400002</v>
      </c>
      <c r="DA161" s="12">
        <f t="shared" si="163"/>
        <v>40.588560000000001</v>
      </c>
      <c r="DB161" s="12">
        <f t="shared" si="164"/>
        <v>41.197388399999994</v>
      </c>
      <c r="DC161" s="12">
        <f t="shared" si="165"/>
        <v>44.710343999999992</v>
      </c>
      <c r="DD161" s="12">
        <f t="shared" si="166"/>
        <v>44.659246463999992</v>
      </c>
      <c r="DE161" s="12">
        <f t="shared" si="167"/>
        <v>171.15553886400002</v>
      </c>
      <c r="DF161" s="12">
        <f t="shared" si="168"/>
        <v>49.698536561856002</v>
      </c>
      <c r="DG161" s="12">
        <f t="shared" si="169"/>
        <v>49.698536561856002</v>
      </c>
      <c r="DH161" s="12">
        <f t="shared" si="170"/>
        <v>52.908233714809185</v>
      </c>
      <c r="DI161" s="12">
        <f t="shared" si="171"/>
        <v>50.725958231163588</v>
      </c>
      <c r="DJ161" s="12">
        <f t="shared" si="172"/>
        <v>203.03126506968482</v>
      </c>
      <c r="DK161" s="12">
        <f>SUM(M161:CHOOSE(YTD,M161,N161,O161,P161,Q161,R161,S161,T161,U161,V161,W161,X161))</f>
        <v>35.567999999999998</v>
      </c>
      <c r="DL161" s="12">
        <f>SUM(Y161:CHOOSE(YTD,Y161,Z161,AA161,AB161,AC161,AD161,AE161,AF161,AG161,AH161,AI161,AJ161))</f>
        <v>38.700720000000004</v>
      </c>
      <c r="DM161" s="12">
        <f>SUM(AK161:CHOOSE(YTD,AK161,AL161,AM161,AN161,AO161,AP161,AQ161,AR161,AS161,AT161,AU161,AV161))</f>
        <v>40.588560000000001</v>
      </c>
      <c r="DN161" s="12">
        <f>SUM(AW161:CHOOSE(YTD,AW161,AX161,AY161,AZ161,BA161,BB161,BC161,BD161,BE161,BF161,BG161,BH161))</f>
        <v>40.588560000000001</v>
      </c>
      <c r="DO161" s="12">
        <f>SUM(BI161:CHOOSE(YTD,BI161,BJ161,BK161,BL161,BM161,BN161,BO161,BP161,BQ161,BR161,BS161,BT161))</f>
        <v>40.588560000000001</v>
      </c>
      <c r="DP161" s="12">
        <f>SUM(BU161:CHOOSE(YTD,BU161,BV161,BW161,BX161,BY161,BZ161,CA161,CB161,CC161,CD161,CE161,CF161))</f>
        <v>49.698536561856002</v>
      </c>
    </row>
    <row r="162" spans="1:120" x14ac:dyDescent="0.15">
      <c r="A162" s="12" t="str">
        <f t="shared" si="195"/>
        <v>Discount 3</v>
      </c>
      <c r="B162" s="12" t="str">
        <f t="shared" ref="B162:K162" si="204">B112</f>
        <v>SKU11</v>
      </c>
      <c r="C162" s="12" t="str">
        <f t="shared" si="204"/>
        <v>SKUName11</v>
      </c>
      <c r="D162" s="12" t="str">
        <f t="shared" si="204"/>
        <v>Brand 3</v>
      </c>
      <c r="E162" s="12" t="str">
        <f t="shared" si="204"/>
        <v>Segment 1</v>
      </c>
      <c r="F162" s="12" t="str">
        <f t="shared" si="204"/>
        <v>Business Unit 1</v>
      </c>
      <c r="G162" s="12">
        <f t="shared" si="204"/>
        <v>0</v>
      </c>
      <c r="H162" s="12">
        <f t="shared" si="204"/>
        <v>0</v>
      </c>
      <c r="I162" s="12">
        <f t="shared" si="204"/>
        <v>0</v>
      </c>
      <c r="J162" s="12">
        <f t="shared" si="204"/>
        <v>0</v>
      </c>
      <c r="K162" s="12">
        <f t="shared" si="204"/>
        <v>0</v>
      </c>
      <c r="M162" s="12">
        <f>M12*'Discount 3'!L12</f>
        <v>64.823999999999998</v>
      </c>
      <c r="N162" s="12">
        <f>N12*'Discount 3'!M12</f>
        <v>64.823999999999998</v>
      </c>
      <c r="O162" s="12">
        <f>O12*'Discount 3'!N12</f>
        <v>64.823999999999998</v>
      </c>
      <c r="P162" s="12">
        <f>P12*'Discount 3'!O12</f>
        <v>64.823999999999998</v>
      </c>
      <c r="Q162" s="12">
        <f>Q12*'Discount 3'!P12</f>
        <v>64.823999999999998</v>
      </c>
      <c r="R162" s="12">
        <f>R12*'Discount 3'!Q12</f>
        <v>64.823999999999998</v>
      </c>
      <c r="S162" s="12">
        <f>S12*'Discount 3'!R12</f>
        <v>67.092839999999995</v>
      </c>
      <c r="T162" s="12">
        <f>T12*'Discount 3'!S12</f>
        <v>65.883959999999988</v>
      </c>
      <c r="U162" s="12">
        <f>U12*'Discount 3'!T12</f>
        <v>65.883959999999988</v>
      </c>
      <c r="V162" s="12">
        <f>V12*'Discount 3'!U12</f>
        <v>65.883959999999988</v>
      </c>
      <c r="W162" s="12">
        <f>W12*'Discount 3'!V12</f>
        <v>65.883959999999988</v>
      </c>
      <c r="X162" s="12">
        <f>X12*'Discount 3'!W12</f>
        <v>65.883959999999988</v>
      </c>
      <c r="Y162" s="12">
        <f>Y12*'Discount 3'!X12</f>
        <v>70.719480000000004</v>
      </c>
      <c r="Z162" s="12">
        <f>Z12*'Discount 3'!Y12</f>
        <v>70.719480000000004</v>
      </c>
      <c r="AA162" s="12">
        <f>AA12*'Discount 3'!Z12</f>
        <v>70.719480000000004</v>
      </c>
      <c r="AB162" s="12">
        <f>AB12*'Discount 3'!AA12</f>
        <v>72.841064399999993</v>
      </c>
      <c r="AC162" s="12">
        <f>AC12*'Discount 3'!AB12</f>
        <v>72.841064399999993</v>
      </c>
      <c r="AD162" s="12">
        <f>AD12*'Discount 3'!AC12</f>
        <v>72.841064399999993</v>
      </c>
      <c r="AE162" s="12">
        <f>AE12*'Discount 3'!AD12</f>
        <v>72.841064399999993</v>
      </c>
      <c r="AF162" s="12">
        <f>AF12*'Discount 3'!AE12</f>
        <v>70.973344799999992</v>
      </c>
      <c r="AG162" s="12">
        <f>AG12*'Discount 3'!AF12</f>
        <v>70.973344799999992</v>
      </c>
      <c r="AH162" s="12">
        <f>AH12*'Discount 3'!AG12</f>
        <v>70.973344799999992</v>
      </c>
      <c r="AI162" s="12">
        <f>AI12*'Discount 3'!AH12</f>
        <v>70.973344799999992</v>
      </c>
      <c r="AJ162" s="12">
        <f>AJ12*'Discount 3'!AI12</f>
        <v>70.973344799999992</v>
      </c>
      <c r="AK162" s="12">
        <f>AK12*'Discount 3'!AJ12</f>
        <v>73.137239999999991</v>
      </c>
      <c r="AL162" s="12">
        <f>AL12*'Discount 3'!AK12</f>
        <v>73.137239999999991</v>
      </c>
      <c r="AM162" s="12">
        <f>AM12*'Discount 3'!AL12</f>
        <v>73.137239999999991</v>
      </c>
      <c r="AN162" s="12">
        <f>AN12*'Discount 3'!AM12</f>
        <v>74.234298600000002</v>
      </c>
      <c r="AO162" s="12">
        <f>AO12*'Discount 3'!AN12</f>
        <v>74.234298600000002</v>
      </c>
      <c r="AP162" s="12">
        <f>AP12*'Discount 3'!AO12</f>
        <v>74.234298600000002</v>
      </c>
      <c r="AQ162" s="12">
        <f>AQ12*'Discount 3'!AP12</f>
        <v>74.234298600000002</v>
      </c>
      <c r="AR162" s="12">
        <f>AR12*'Discount 3'!AQ12</f>
        <v>73.007285400000001</v>
      </c>
      <c r="AS162" s="12">
        <f>AS12*'Discount 3'!AR12</f>
        <v>73.007285400000001</v>
      </c>
      <c r="AT162" s="12">
        <f>AT12*'Discount 3'!AS12</f>
        <v>73.007285400000001</v>
      </c>
      <c r="AU162" s="12">
        <f>AU12*'Discount 3'!AT12</f>
        <v>74.467431107999985</v>
      </c>
      <c r="AV162" s="12">
        <f>AV12*'Discount 3'!AU12</f>
        <v>74.467431107999985</v>
      </c>
      <c r="AW162" s="12">
        <f>AW12*'Discount 3'!AV12</f>
        <v>73.137239999999991</v>
      </c>
      <c r="AX162" s="12">
        <f>AX12*'Discount 3'!AW12</f>
        <v>73.137239999999991</v>
      </c>
      <c r="AY162" s="12">
        <f>AY12*'Discount 3'!AX12</f>
        <v>73.137239999999991</v>
      </c>
      <c r="AZ162" s="12">
        <f>AZ12*'Discount 3'!AY12</f>
        <v>74.234298600000002</v>
      </c>
      <c r="BA162" s="12">
        <f>BA12*'Discount 3'!AZ12</f>
        <v>74.234298600000002</v>
      </c>
      <c r="BB162" s="12">
        <f>BB12*'Discount 3'!BA12</f>
        <v>74.234298600000002</v>
      </c>
      <c r="BC162" s="12">
        <f>BC12*'Discount 3'!BB12</f>
        <v>83.436897599999995</v>
      </c>
      <c r="BD162" s="12">
        <f>BD12*'Discount 3'!BC12</f>
        <v>81.596377799999985</v>
      </c>
      <c r="BE162" s="12">
        <f>BE12*'Discount 3'!BD12</f>
        <v>81.596377799999985</v>
      </c>
      <c r="BF162" s="12">
        <f>BF12*'Discount 3'!BE12</f>
        <v>81.596377799999985</v>
      </c>
      <c r="BG162" s="12">
        <f>BG12*'Discount 3'!BF12</f>
        <v>83.228305355999993</v>
      </c>
      <c r="BH162" s="12">
        <f>BH12*'Discount 3'!BG12</f>
        <v>83.228305355999993</v>
      </c>
      <c r="BI162" s="12">
        <f>BI12*'Discount 3'!BH12</f>
        <v>73.137239999999991</v>
      </c>
      <c r="BJ162" s="12">
        <f>BJ12*'Discount 3'!BI12</f>
        <v>73.137239999999991</v>
      </c>
      <c r="BK162" s="12">
        <f>BK12*'Discount 3'!BJ12</f>
        <v>73.137239999999991</v>
      </c>
      <c r="BL162" s="12">
        <f>BL12*'Discount 3'!BK12</f>
        <v>74.234298600000002</v>
      </c>
      <c r="BM162" s="12">
        <f>BM12*'Discount 3'!BL12</f>
        <v>74.234298600000002</v>
      </c>
      <c r="BN162" s="12">
        <f>BN12*'Discount 3'!BM12</f>
        <v>74.234298600000002</v>
      </c>
      <c r="BO162" s="12">
        <f>BO12*'Discount 3'!BN12</f>
        <v>83.436897599999995</v>
      </c>
      <c r="BP162" s="12">
        <f>BP12*'Discount 3'!BO12</f>
        <v>81.596377799999985</v>
      </c>
      <c r="BQ162" s="12">
        <f>BQ12*'Discount 3'!BP12</f>
        <v>81.596377799999985</v>
      </c>
      <c r="BR162" s="12">
        <f>BR12*'Discount 3'!BQ12</f>
        <v>81.596377799999985</v>
      </c>
      <c r="BS162" s="12">
        <f>BS12*'Discount 3'!BR12</f>
        <v>83.228305355999993</v>
      </c>
      <c r="BT162" s="12">
        <f>BT12*'Discount 3'!BS12</f>
        <v>83.228305355999993</v>
      </c>
      <c r="BU162" s="12">
        <f>BU12*'Discount 3'!BT12</f>
        <v>88.741398364920002</v>
      </c>
      <c r="BV162" s="12">
        <f>BV12*'Discount 3'!BU12</f>
        <v>88.741398364920002</v>
      </c>
      <c r="BW162" s="12">
        <f>BW12*'Discount 3'!BV12</f>
        <v>88.741398364920002</v>
      </c>
      <c r="BX162" s="12">
        <f>BX12*'Discount 3'!BW12</f>
        <v>88.741398364920002</v>
      </c>
      <c r="BY162" s="12">
        <f>BY12*'Discount 3'!BX12</f>
        <v>88.741398364920002</v>
      </c>
      <c r="BZ162" s="12">
        <f>BZ12*'Discount 3'!BY12</f>
        <v>88.741398364920002</v>
      </c>
      <c r="CA162" s="12">
        <f>CA12*'Discount 3'!BZ12</f>
        <v>99.757571955047993</v>
      </c>
      <c r="CB162" s="12">
        <f>CB12*'Discount 3'!CA12</f>
        <v>97.921543023359988</v>
      </c>
      <c r="CC162" s="12">
        <f>CC12*'Discount 3'!CB12</f>
        <v>94.4942890175424</v>
      </c>
      <c r="CD162" s="12">
        <f>CD12*'Discount 3'!CC12</f>
        <v>94.4942890175424</v>
      </c>
      <c r="CE162" s="12">
        <f>CE12*'Discount 3'!CD12</f>
        <v>94.4942890175424</v>
      </c>
      <c r="CF162" s="12">
        <f>CF12*'Discount 3'!CE12</f>
        <v>94.4942890175424</v>
      </c>
      <c r="CG162" s="12">
        <f t="shared" si="143"/>
        <v>194.47199999999998</v>
      </c>
      <c r="CH162" s="12">
        <f t="shared" si="144"/>
        <v>194.47199999999998</v>
      </c>
      <c r="CI162" s="12">
        <f t="shared" si="145"/>
        <v>198.86075999999997</v>
      </c>
      <c r="CJ162" s="12">
        <f t="shared" si="146"/>
        <v>197.65187999999995</v>
      </c>
      <c r="CK162" s="12">
        <f t="shared" si="147"/>
        <v>785.45663999999999</v>
      </c>
      <c r="CL162" s="12">
        <f t="shared" si="148"/>
        <v>212.15844000000001</v>
      </c>
      <c r="CM162" s="12">
        <f t="shared" si="149"/>
        <v>218.52319319999998</v>
      </c>
      <c r="CN162" s="12">
        <f t="shared" si="150"/>
        <v>214.78775400000001</v>
      </c>
      <c r="CO162" s="12">
        <f t="shared" si="151"/>
        <v>212.92003439999996</v>
      </c>
      <c r="CP162" s="12">
        <f t="shared" si="152"/>
        <v>858.38942159999976</v>
      </c>
      <c r="CQ162" s="12">
        <f t="shared" si="153"/>
        <v>219.41171999999997</v>
      </c>
      <c r="CR162" s="12">
        <f t="shared" si="154"/>
        <v>222.70289580000002</v>
      </c>
      <c r="CS162" s="12">
        <f t="shared" si="155"/>
        <v>220.24886939999999</v>
      </c>
      <c r="CT162" s="12">
        <f t="shared" si="156"/>
        <v>221.94214761599994</v>
      </c>
      <c r="CU162" s="12">
        <f t="shared" si="157"/>
        <v>884.30563281600007</v>
      </c>
      <c r="CV162" s="12">
        <f t="shared" si="158"/>
        <v>219.41171999999997</v>
      </c>
      <c r="CW162" s="12">
        <f t="shared" si="159"/>
        <v>222.70289580000002</v>
      </c>
      <c r="CX162" s="12">
        <f t="shared" si="160"/>
        <v>246.62965319999995</v>
      </c>
      <c r="CY162" s="12">
        <f t="shared" si="161"/>
        <v>248.05298851199998</v>
      </c>
      <c r="CZ162" s="12">
        <f t="shared" si="162"/>
        <v>936.79725751199999</v>
      </c>
      <c r="DA162" s="12">
        <f t="shared" si="163"/>
        <v>219.41171999999997</v>
      </c>
      <c r="DB162" s="12">
        <f t="shared" si="164"/>
        <v>222.70289580000002</v>
      </c>
      <c r="DC162" s="12">
        <f t="shared" si="165"/>
        <v>246.62965319999995</v>
      </c>
      <c r="DD162" s="12">
        <f t="shared" si="166"/>
        <v>248.05298851199998</v>
      </c>
      <c r="DE162" s="12">
        <f t="shared" si="167"/>
        <v>936.79725751199999</v>
      </c>
      <c r="DF162" s="12">
        <f t="shared" si="168"/>
        <v>266.22419509476003</v>
      </c>
      <c r="DG162" s="12">
        <f t="shared" si="169"/>
        <v>266.22419509476003</v>
      </c>
      <c r="DH162" s="12">
        <f t="shared" si="170"/>
        <v>292.17340399595037</v>
      </c>
      <c r="DI162" s="12">
        <f t="shared" si="171"/>
        <v>283.48286705262717</v>
      </c>
      <c r="DJ162" s="12">
        <f t="shared" si="172"/>
        <v>1108.1046612380976</v>
      </c>
      <c r="DK162" s="12">
        <f>SUM(M162:CHOOSE(YTD,M162,N162,O162,P162,Q162,R162,S162,T162,U162,V162,W162,X162))</f>
        <v>194.47199999999998</v>
      </c>
      <c r="DL162" s="12">
        <f>SUM(Y162:CHOOSE(YTD,Y162,Z162,AA162,AB162,AC162,AD162,AE162,AF162,AG162,AH162,AI162,AJ162))</f>
        <v>212.15844000000001</v>
      </c>
      <c r="DM162" s="12">
        <f>SUM(AK162:CHOOSE(YTD,AK162,AL162,AM162,AN162,AO162,AP162,AQ162,AR162,AS162,AT162,AU162,AV162))</f>
        <v>219.41171999999997</v>
      </c>
      <c r="DN162" s="12">
        <f>SUM(AW162:CHOOSE(YTD,AW162,AX162,AY162,AZ162,BA162,BB162,BC162,BD162,BE162,BF162,BG162,BH162))</f>
        <v>219.41171999999997</v>
      </c>
      <c r="DO162" s="12">
        <f>SUM(BI162:CHOOSE(YTD,BI162,BJ162,BK162,BL162,BM162,BN162,BO162,BP162,BQ162,BR162,BS162,BT162))</f>
        <v>219.41171999999997</v>
      </c>
      <c r="DP162" s="12">
        <f>SUM(BU162:CHOOSE(YTD,BU162,BV162,BW162,BX162,BY162,BZ162,CA162,CB162,CC162,CD162,CE162,CF162))</f>
        <v>266.22419509476003</v>
      </c>
    </row>
    <row r="163" spans="1:120" x14ac:dyDescent="0.15">
      <c r="A163" s="12" t="str">
        <f t="shared" si="195"/>
        <v>Discount 3</v>
      </c>
      <c r="B163" s="12" t="str">
        <f t="shared" ref="B163:K163" si="205">B113</f>
        <v>SKU12</v>
      </c>
      <c r="C163" s="12" t="str">
        <f t="shared" si="205"/>
        <v>SKUName12</v>
      </c>
      <c r="D163" s="12" t="str">
        <f t="shared" si="205"/>
        <v>Brand 3</v>
      </c>
      <c r="E163" s="12" t="str">
        <f t="shared" si="205"/>
        <v>Segment 1</v>
      </c>
      <c r="F163" s="12" t="str">
        <f t="shared" si="205"/>
        <v>Business Unit 1</v>
      </c>
      <c r="G163" s="12">
        <f t="shared" si="205"/>
        <v>0</v>
      </c>
      <c r="H163" s="12">
        <f t="shared" si="205"/>
        <v>0</v>
      </c>
      <c r="I163" s="12">
        <f t="shared" si="205"/>
        <v>0</v>
      </c>
      <c r="J163" s="12">
        <f t="shared" si="205"/>
        <v>0</v>
      </c>
      <c r="K163" s="12">
        <f t="shared" si="205"/>
        <v>0</v>
      </c>
      <c r="M163" s="12">
        <f>M13*'Discount 3'!L13</f>
        <v>85.768000000000001</v>
      </c>
      <c r="N163" s="12">
        <f>N13*'Discount 3'!M13</f>
        <v>85.768000000000001</v>
      </c>
      <c r="O163" s="12">
        <f>O13*'Discount 3'!N13</f>
        <v>85.768000000000001</v>
      </c>
      <c r="P163" s="12">
        <f>P13*'Discount 3'!O13</f>
        <v>85.768000000000001</v>
      </c>
      <c r="Q163" s="12">
        <f>Q13*'Discount 3'!P13</f>
        <v>85.768000000000001</v>
      </c>
      <c r="R163" s="12">
        <f>R13*'Discount 3'!Q13</f>
        <v>85.768000000000001</v>
      </c>
      <c r="S163" s="12">
        <f>S13*'Discount 3'!R13</f>
        <v>88.769880000000001</v>
      </c>
      <c r="T163" s="12">
        <f>T13*'Discount 3'!S13</f>
        <v>87.006240000000005</v>
      </c>
      <c r="U163" s="12">
        <f>U13*'Discount 3'!T13</f>
        <v>87.006240000000005</v>
      </c>
      <c r="V163" s="12">
        <f>V13*'Discount 3'!U13</f>
        <v>87.006240000000005</v>
      </c>
      <c r="W163" s="12">
        <f>W13*'Discount 3'!V13</f>
        <v>87.006240000000005</v>
      </c>
      <c r="X163" s="12">
        <f>X13*'Discount 3'!W13</f>
        <v>87.006240000000005</v>
      </c>
      <c r="Y163" s="12">
        <f>Y13*'Discount 3'!X13</f>
        <v>93.472920000000002</v>
      </c>
      <c r="Z163" s="12">
        <f>Z13*'Discount 3'!Y13</f>
        <v>93.472920000000002</v>
      </c>
      <c r="AA163" s="12">
        <f>AA13*'Discount 3'!Z13</f>
        <v>93.472920000000002</v>
      </c>
      <c r="AB163" s="12">
        <f>AB13*'Discount 3'!AA13</f>
        <v>96.277107600000008</v>
      </c>
      <c r="AC163" s="12">
        <f>AC13*'Discount 3'!AB13</f>
        <v>96.277107600000008</v>
      </c>
      <c r="AD163" s="12">
        <f>AD13*'Discount 3'!AC13</f>
        <v>96.277107600000008</v>
      </c>
      <c r="AE163" s="12">
        <f>AE13*'Discount 3'!AD13</f>
        <v>96.277107600000008</v>
      </c>
      <c r="AF163" s="12">
        <f>AF13*'Discount 3'!AE13</f>
        <v>93.855041999999997</v>
      </c>
      <c r="AG163" s="12">
        <f>AG13*'Discount 3'!AF13</f>
        <v>93.855041999999997</v>
      </c>
      <c r="AH163" s="12">
        <f>AH13*'Discount 3'!AG13</f>
        <v>93.855041999999997</v>
      </c>
      <c r="AI163" s="12">
        <f>AI13*'Discount 3'!AH13</f>
        <v>93.855041999999997</v>
      </c>
      <c r="AJ163" s="12">
        <f>AJ13*'Discount 3'!AI13</f>
        <v>93.855041999999997</v>
      </c>
      <c r="AK163" s="12">
        <f>AK13*'Discount 3'!AJ13</f>
        <v>97.000199999999992</v>
      </c>
      <c r="AL163" s="12">
        <f>AL13*'Discount 3'!AK13</f>
        <v>97.000199999999992</v>
      </c>
      <c r="AM163" s="12">
        <f>AM13*'Discount 3'!AL13</f>
        <v>97.000199999999992</v>
      </c>
      <c r="AN163" s="12">
        <f>AN13*'Discount 3'!AM13</f>
        <v>98.455202999999997</v>
      </c>
      <c r="AO163" s="12">
        <f>AO13*'Discount 3'!AN13</f>
        <v>98.455202999999997</v>
      </c>
      <c r="AP163" s="12">
        <f>AP13*'Discount 3'!AO13</f>
        <v>98.455202999999997</v>
      </c>
      <c r="AQ163" s="12">
        <f>AQ13*'Discount 3'!AP13</f>
        <v>98.455202999999997</v>
      </c>
      <c r="AR163" s="12">
        <f>AR13*'Discount 3'!AQ13</f>
        <v>96.068410199999988</v>
      </c>
      <c r="AS163" s="12">
        <f>AS13*'Discount 3'!AR13</f>
        <v>96.068410199999988</v>
      </c>
      <c r="AT163" s="12">
        <f>AT13*'Discount 3'!AS13</f>
        <v>96.068410199999988</v>
      </c>
      <c r="AU163" s="12">
        <f>AU13*'Discount 3'!AT13</f>
        <v>97.989778403999992</v>
      </c>
      <c r="AV163" s="12">
        <f>AV13*'Discount 3'!AU13</f>
        <v>97.989778403999992</v>
      </c>
      <c r="AW163" s="12">
        <f>AW13*'Discount 3'!AV13</f>
        <v>97.000199999999992</v>
      </c>
      <c r="AX163" s="12">
        <f>AX13*'Discount 3'!AW13</f>
        <v>97.000199999999992</v>
      </c>
      <c r="AY163" s="12">
        <f>AY13*'Discount 3'!AX13</f>
        <v>97.000199999999992</v>
      </c>
      <c r="AZ163" s="12">
        <f>AZ13*'Discount 3'!AY13</f>
        <v>98.455202999999997</v>
      </c>
      <c r="BA163" s="12">
        <f>BA13*'Discount 3'!AZ13</f>
        <v>98.455202999999997</v>
      </c>
      <c r="BB163" s="12">
        <f>BB13*'Discount 3'!BA13</f>
        <v>98.455202999999997</v>
      </c>
      <c r="BC163" s="12">
        <f>BC13*'Discount 3'!BB13</f>
        <v>110.38916699999999</v>
      </c>
      <c r="BD163" s="12">
        <f>BD13*'Discount 3'!BC13</f>
        <v>107.405676</v>
      </c>
      <c r="BE163" s="12">
        <f>BE13*'Discount 3'!BD13</f>
        <v>107.405676</v>
      </c>
      <c r="BF163" s="12">
        <f>BF13*'Discount 3'!BE13</f>
        <v>107.405676</v>
      </c>
      <c r="BG163" s="12">
        <f>BG13*'Discount 3'!BF13</f>
        <v>109.55378952</v>
      </c>
      <c r="BH163" s="12">
        <f>BH13*'Discount 3'!BG13</f>
        <v>109.55378952</v>
      </c>
      <c r="BI163" s="12">
        <f>BI13*'Discount 3'!BH13</f>
        <v>97.000199999999992</v>
      </c>
      <c r="BJ163" s="12">
        <f>BJ13*'Discount 3'!BI13</f>
        <v>97.000199999999992</v>
      </c>
      <c r="BK163" s="12">
        <f>BK13*'Discount 3'!BJ13</f>
        <v>97.000199999999992</v>
      </c>
      <c r="BL163" s="12">
        <f>BL13*'Discount 3'!BK13</f>
        <v>98.455202999999997</v>
      </c>
      <c r="BM163" s="12">
        <f>BM13*'Discount 3'!BL13</f>
        <v>98.455202999999997</v>
      </c>
      <c r="BN163" s="12">
        <f>BN13*'Discount 3'!BM13</f>
        <v>98.455202999999997</v>
      </c>
      <c r="BO163" s="12">
        <f>BO13*'Discount 3'!BN13</f>
        <v>110.38916699999999</v>
      </c>
      <c r="BP163" s="12">
        <f>BP13*'Discount 3'!BO13</f>
        <v>107.405676</v>
      </c>
      <c r="BQ163" s="12">
        <f>BQ13*'Discount 3'!BP13</f>
        <v>107.405676</v>
      </c>
      <c r="BR163" s="12">
        <f>BR13*'Discount 3'!BQ13</f>
        <v>107.405676</v>
      </c>
      <c r="BS163" s="12">
        <f>BS13*'Discount 3'!BR13</f>
        <v>109.55378952</v>
      </c>
      <c r="BT163" s="12">
        <f>BT13*'Discount 3'!BS13</f>
        <v>109.55378952</v>
      </c>
      <c r="BU163" s="12">
        <f>BU13*'Discount 3'!BT13</f>
        <v>117.85796676561598</v>
      </c>
      <c r="BV163" s="12">
        <f>BV13*'Discount 3'!BU13</f>
        <v>117.85796676561598</v>
      </c>
      <c r="BW163" s="12">
        <f>BW13*'Discount 3'!BV13</f>
        <v>117.85796676561598</v>
      </c>
      <c r="BX163" s="12">
        <f>BX13*'Discount 3'!BW13</f>
        <v>117.85796676561598</v>
      </c>
      <c r="BY163" s="12">
        <f>BY13*'Discount 3'!BX13</f>
        <v>117.85796676561598</v>
      </c>
      <c r="BZ163" s="12">
        <f>BZ13*'Discount 3'!BY13</f>
        <v>117.85796676561598</v>
      </c>
      <c r="CA163" s="12">
        <f>CA13*'Discount 3'!BZ13</f>
        <v>132.14378091902398</v>
      </c>
      <c r="CB163" s="12">
        <f>CB13*'Discount 3'!CA13</f>
        <v>128.57232738067199</v>
      </c>
      <c r="CC163" s="12">
        <f>CC13*'Discount 3'!CB13</f>
        <v>124.07229592234846</v>
      </c>
      <c r="CD163" s="12">
        <f>CD13*'Discount 3'!CC13</f>
        <v>124.07229592234846</v>
      </c>
      <c r="CE163" s="12">
        <f>CE13*'Discount 3'!CD13</f>
        <v>124.07229592234846</v>
      </c>
      <c r="CF163" s="12">
        <f>CF13*'Discount 3'!CE13</f>
        <v>124.07229592234846</v>
      </c>
      <c r="CG163" s="12">
        <f t="shared" si="143"/>
        <v>257.30399999999997</v>
      </c>
      <c r="CH163" s="12">
        <f t="shared" si="144"/>
        <v>257.30399999999997</v>
      </c>
      <c r="CI163" s="12">
        <f t="shared" si="145"/>
        <v>262.78235999999998</v>
      </c>
      <c r="CJ163" s="12">
        <f t="shared" si="146"/>
        <v>261.01872000000003</v>
      </c>
      <c r="CK163" s="12">
        <f t="shared" si="147"/>
        <v>1038.4090800000001</v>
      </c>
      <c r="CL163" s="12">
        <f t="shared" si="148"/>
        <v>280.41876000000002</v>
      </c>
      <c r="CM163" s="12">
        <f t="shared" si="149"/>
        <v>288.83132280000001</v>
      </c>
      <c r="CN163" s="12">
        <f t="shared" si="150"/>
        <v>283.98719159999996</v>
      </c>
      <c r="CO163" s="12">
        <f t="shared" si="151"/>
        <v>281.56512599999996</v>
      </c>
      <c r="CP163" s="12">
        <f t="shared" si="152"/>
        <v>1134.8024004000001</v>
      </c>
      <c r="CQ163" s="12">
        <f t="shared" si="153"/>
        <v>291.00059999999996</v>
      </c>
      <c r="CR163" s="12">
        <f t="shared" si="154"/>
        <v>295.36560900000001</v>
      </c>
      <c r="CS163" s="12">
        <f t="shared" si="155"/>
        <v>290.59202340000002</v>
      </c>
      <c r="CT163" s="12">
        <f t="shared" si="156"/>
        <v>292.047967008</v>
      </c>
      <c r="CU163" s="12">
        <f t="shared" si="157"/>
        <v>1169.0061994079999</v>
      </c>
      <c r="CV163" s="12">
        <f t="shared" si="158"/>
        <v>291.00059999999996</v>
      </c>
      <c r="CW163" s="12">
        <f t="shared" si="159"/>
        <v>295.36560900000001</v>
      </c>
      <c r="CX163" s="12">
        <f t="shared" si="160"/>
        <v>325.20051899999999</v>
      </c>
      <c r="CY163" s="12">
        <f t="shared" si="161"/>
        <v>326.51325503999999</v>
      </c>
      <c r="CZ163" s="12">
        <f t="shared" si="162"/>
        <v>1238.0799830399997</v>
      </c>
      <c r="DA163" s="12">
        <f t="shared" si="163"/>
        <v>291.00059999999996</v>
      </c>
      <c r="DB163" s="12">
        <f t="shared" si="164"/>
        <v>295.36560900000001</v>
      </c>
      <c r="DC163" s="12">
        <f t="shared" si="165"/>
        <v>325.20051899999999</v>
      </c>
      <c r="DD163" s="12">
        <f t="shared" si="166"/>
        <v>326.51325503999999</v>
      </c>
      <c r="DE163" s="12">
        <f t="shared" si="167"/>
        <v>1238.0799830399997</v>
      </c>
      <c r="DF163" s="12">
        <f t="shared" si="168"/>
        <v>353.57390029684797</v>
      </c>
      <c r="DG163" s="12">
        <f t="shared" si="169"/>
        <v>353.57390029684797</v>
      </c>
      <c r="DH163" s="12">
        <f t="shared" si="170"/>
        <v>384.78840422204445</v>
      </c>
      <c r="DI163" s="12">
        <f t="shared" si="171"/>
        <v>372.21688776704536</v>
      </c>
      <c r="DJ163" s="12">
        <f t="shared" si="172"/>
        <v>1464.153092582786</v>
      </c>
      <c r="DK163" s="12">
        <f>SUM(M163:CHOOSE(YTD,M163,N163,O163,P163,Q163,R163,S163,T163,U163,V163,W163,X163))</f>
        <v>257.30399999999997</v>
      </c>
      <c r="DL163" s="12">
        <f>SUM(Y163:CHOOSE(YTD,Y163,Z163,AA163,AB163,AC163,AD163,AE163,AF163,AG163,AH163,AI163,AJ163))</f>
        <v>280.41876000000002</v>
      </c>
      <c r="DM163" s="12">
        <f>SUM(AK163:CHOOSE(YTD,AK163,AL163,AM163,AN163,AO163,AP163,AQ163,AR163,AS163,AT163,AU163,AV163))</f>
        <v>291.00059999999996</v>
      </c>
      <c r="DN163" s="12">
        <f>SUM(AW163:CHOOSE(YTD,AW163,AX163,AY163,AZ163,BA163,BB163,BC163,BD163,BE163,BF163,BG163,BH163))</f>
        <v>291.00059999999996</v>
      </c>
      <c r="DO163" s="12">
        <f>SUM(BI163:CHOOSE(YTD,BI163,BJ163,BK163,BL163,BM163,BN163,BO163,BP163,BQ163,BR163,BS163,BT163))</f>
        <v>291.00059999999996</v>
      </c>
      <c r="DP163" s="12">
        <f>SUM(BU163:CHOOSE(YTD,BU163,BV163,BW163,BX163,BY163,BZ163,CA163,CB163,CC163,CD163,CE163,CF163))</f>
        <v>353.57390029684797</v>
      </c>
    </row>
    <row r="164" spans="1:120" x14ac:dyDescent="0.15">
      <c r="A164" s="12" t="str">
        <f t="shared" si="195"/>
        <v>Discount 3</v>
      </c>
      <c r="B164" s="12" t="str">
        <f t="shared" ref="B164:K164" si="206">B114</f>
        <v>SKU13</v>
      </c>
      <c r="C164" s="12" t="str">
        <f t="shared" si="206"/>
        <v>SKUName13</v>
      </c>
      <c r="D164" s="12" t="str">
        <f t="shared" si="206"/>
        <v>Brand 4</v>
      </c>
      <c r="E164" s="12" t="str">
        <f t="shared" si="206"/>
        <v>Segment 1</v>
      </c>
      <c r="F164" s="12" t="str">
        <f t="shared" si="206"/>
        <v>Business Unit 1</v>
      </c>
      <c r="G164" s="12">
        <f t="shared" si="206"/>
        <v>0</v>
      </c>
      <c r="H164" s="12">
        <f t="shared" si="206"/>
        <v>0</v>
      </c>
      <c r="I164" s="12">
        <f t="shared" si="206"/>
        <v>0</v>
      </c>
      <c r="J164" s="12">
        <f t="shared" si="206"/>
        <v>0</v>
      </c>
      <c r="K164" s="12">
        <f t="shared" si="206"/>
        <v>0</v>
      </c>
      <c r="M164" s="12">
        <f>M14*'Discount 3'!L14</f>
        <v>4.2</v>
      </c>
      <c r="N164" s="12">
        <f>N14*'Discount 3'!M14</f>
        <v>4.2</v>
      </c>
      <c r="O164" s="12">
        <f>O14*'Discount 3'!N14</f>
        <v>4.2</v>
      </c>
      <c r="P164" s="12">
        <f>P14*'Discount 3'!O14</f>
        <v>4.2</v>
      </c>
      <c r="Q164" s="12">
        <f>Q14*'Discount 3'!P14</f>
        <v>4.2</v>
      </c>
      <c r="R164" s="12">
        <f>R14*'Discount 3'!Q14</f>
        <v>4.2</v>
      </c>
      <c r="S164" s="12">
        <f>S14*'Discount 3'!R14</f>
        <v>4.3470000000000004</v>
      </c>
      <c r="T164" s="12">
        <f>T14*'Discount 3'!S14</f>
        <v>4.2641999999999998</v>
      </c>
      <c r="U164" s="12">
        <f>U14*'Discount 3'!T14</f>
        <v>4.2641999999999998</v>
      </c>
      <c r="V164" s="12">
        <f>V14*'Discount 3'!U14</f>
        <v>4.2641999999999998</v>
      </c>
      <c r="W164" s="12">
        <f>W14*'Discount 3'!V14</f>
        <v>4.2641999999999998</v>
      </c>
      <c r="X164" s="12">
        <f>X14*'Discount 3'!W14</f>
        <v>4.2641999999999998</v>
      </c>
      <c r="Y164" s="12">
        <f>Y14*'Discount 3'!X14</f>
        <v>4.5540000000000003</v>
      </c>
      <c r="Z164" s="12">
        <f>Z14*'Discount 3'!Y14</f>
        <v>4.5540000000000003</v>
      </c>
      <c r="AA164" s="12">
        <f>AA14*'Discount 3'!Z14</f>
        <v>4.5540000000000003</v>
      </c>
      <c r="AB164" s="12">
        <f>AB14*'Discount 3'!AA14</f>
        <v>4.69062</v>
      </c>
      <c r="AC164" s="12">
        <f>AC14*'Discount 3'!AB14</f>
        <v>4.69062</v>
      </c>
      <c r="AD164" s="12">
        <f>AD14*'Discount 3'!AC14</f>
        <v>4.69062</v>
      </c>
      <c r="AE164" s="12">
        <f>AE14*'Discount 3'!AD14</f>
        <v>4.69062</v>
      </c>
      <c r="AF164" s="12">
        <f>AF14*'Discount 3'!AE14</f>
        <v>4.6053360000000003</v>
      </c>
      <c r="AG164" s="12">
        <f>AG14*'Discount 3'!AF14</f>
        <v>4.6053360000000003</v>
      </c>
      <c r="AH164" s="12">
        <f>AH14*'Discount 3'!AG14</f>
        <v>4.6053360000000003</v>
      </c>
      <c r="AI164" s="12">
        <f>AI14*'Discount 3'!AH14</f>
        <v>4.6053360000000003</v>
      </c>
      <c r="AJ164" s="12">
        <f>AJ14*'Discount 3'!AI14</f>
        <v>4.6053360000000003</v>
      </c>
      <c r="AK164" s="12">
        <f>AK14*'Discount 3'!AJ14</f>
        <v>4.7195999999999998</v>
      </c>
      <c r="AL164" s="12">
        <f>AL14*'Discount 3'!AK14</f>
        <v>4.7195999999999998</v>
      </c>
      <c r="AM164" s="12">
        <f>AM14*'Discount 3'!AL14</f>
        <v>4.7195999999999998</v>
      </c>
      <c r="AN164" s="12">
        <f>AN14*'Discount 3'!AM14</f>
        <v>4.7903939999999992</v>
      </c>
      <c r="AO164" s="12">
        <f>AO14*'Discount 3'!AN14</f>
        <v>4.7903939999999992</v>
      </c>
      <c r="AP164" s="12">
        <f>AP14*'Discount 3'!AO14</f>
        <v>4.7903939999999992</v>
      </c>
      <c r="AQ164" s="12">
        <f>AQ14*'Discount 3'!AP14</f>
        <v>4.7903939999999992</v>
      </c>
      <c r="AR164" s="12">
        <f>AR14*'Discount 3'!AQ14</f>
        <v>4.706351999999999</v>
      </c>
      <c r="AS164" s="12">
        <f>AS14*'Discount 3'!AR14</f>
        <v>4.706351999999999</v>
      </c>
      <c r="AT164" s="12">
        <f>AT14*'Discount 3'!AS14</f>
        <v>4.706351999999999</v>
      </c>
      <c r="AU164" s="12">
        <f>AU14*'Discount 3'!AT14</f>
        <v>4.800479039999999</v>
      </c>
      <c r="AV164" s="12">
        <f>AV14*'Discount 3'!AU14</f>
        <v>4.800479039999999</v>
      </c>
      <c r="AW164" s="12">
        <f>AW14*'Discount 3'!AV14</f>
        <v>4.7195999999999998</v>
      </c>
      <c r="AX164" s="12">
        <f>AX14*'Discount 3'!AW14</f>
        <v>4.7195999999999998</v>
      </c>
      <c r="AY164" s="12">
        <f>AY14*'Discount 3'!AX14</f>
        <v>4.7195999999999998</v>
      </c>
      <c r="AZ164" s="12">
        <f>AZ14*'Discount 3'!AY14</f>
        <v>4.7903939999999992</v>
      </c>
      <c r="BA164" s="12">
        <f>BA14*'Discount 3'!AZ14</f>
        <v>4.7903939999999992</v>
      </c>
      <c r="BB164" s="12">
        <f>BB14*'Discount 3'!BA14</f>
        <v>4.7903939999999992</v>
      </c>
      <c r="BC164" s="12">
        <f>BC14*'Discount 3'!BB14</f>
        <v>5.3786879999999995</v>
      </c>
      <c r="BD164" s="12">
        <f>BD14*'Discount 3'!BC14</f>
        <v>5.2526249999999992</v>
      </c>
      <c r="BE164" s="12">
        <f>BE14*'Discount 3'!BD14</f>
        <v>5.2526249999999992</v>
      </c>
      <c r="BF164" s="12">
        <f>BF14*'Discount 3'!BE14</f>
        <v>5.2526249999999992</v>
      </c>
      <c r="BG164" s="12">
        <f>BG14*'Discount 3'!BF14</f>
        <v>5.3576775000000003</v>
      </c>
      <c r="BH164" s="12">
        <f>BH14*'Discount 3'!BG14</f>
        <v>5.3576775000000003</v>
      </c>
      <c r="BI164" s="12">
        <f>BI14*'Discount 3'!BH14</f>
        <v>4.7195999999999998</v>
      </c>
      <c r="BJ164" s="12">
        <f>BJ14*'Discount 3'!BI14</f>
        <v>4.7195999999999998</v>
      </c>
      <c r="BK164" s="12">
        <f>BK14*'Discount 3'!BJ14</f>
        <v>4.7195999999999998</v>
      </c>
      <c r="BL164" s="12">
        <f>BL14*'Discount 3'!BK14</f>
        <v>4.7903939999999992</v>
      </c>
      <c r="BM164" s="12">
        <f>BM14*'Discount 3'!BL14</f>
        <v>4.7903939999999992</v>
      </c>
      <c r="BN164" s="12">
        <f>BN14*'Discount 3'!BM14</f>
        <v>4.7903939999999992</v>
      </c>
      <c r="BO164" s="12">
        <f>BO14*'Discount 3'!BN14</f>
        <v>5.3786879999999995</v>
      </c>
      <c r="BP164" s="12">
        <f>BP14*'Discount 3'!BO14</f>
        <v>5.2526249999999992</v>
      </c>
      <c r="BQ164" s="12">
        <f>BQ14*'Discount 3'!BP14</f>
        <v>5.2526249999999992</v>
      </c>
      <c r="BR164" s="12">
        <f>BR14*'Discount 3'!BQ14</f>
        <v>5.2526249999999992</v>
      </c>
      <c r="BS164" s="12">
        <f>BS14*'Discount 3'!BR14</f>
        <v>5.3576775000000003</v>
      </c>
      <c r="BT164" s="12">
        <f>BT14*'Discount 3'!BS14</f>
        <v>5.3576775000000003</v>
      </c>
      <c r="BU164" s="12">
        <f>BU14*'Discount 3'!BT14</f>
        <v>5.7428302201199992</v>
      </c>
      <c r="BV164" s="12">
        <f>BV14*'Discount 3'!BU14</f>
        <v>5.7428302201199992</v>
      </c>
      <c r="BW164" s="12">
        <f>BW14*'Discount 3'!BV14</f>
        <v>5.7428302201199992</v>
      </c>
      <c r="BX164" s="12">
        <f>BX14*'Discount 3'!BW14</f>
        <v>5.7428302201199992</v>
      </c>
      <c r="BY164" s="12">
        <f>BY14*'Discount 3'!BX14</f>
        <v>5.7428302201199992</v>
      </c>
      <c r="BZ164" s="12">
        <f>BZ14*'Discount 3'!BY14</f>
        <v>5.7428302201199992</v>
      </c>
      <c r="CA164" s="12">
        <f>CA14*'Discount 3'!BZ14</f>
        <v>6.4554441890399996</v>
      </c>
      <c r="CB164" s="12">
        <f>CB14*'Discount 3'!CA14</f>
        <v>6.2877703139999994</v>
      </c>
      <c r="CC164" s="12">
        <f>CC14*'Discount 3'!CB14</f>
        <v>6.0676983530099999</v>
      </c>
      <c r="CD164" s="12">
        <f>CD14*'Discount 3'!CC14</f>
        <v>6.0676983530099999</v>
      </c>
      <c r="CE164" s="12">
        <f>CE14*'Discount 3'!CD14</f>
        <v>6.0676983530099999</v>
      </c>
      <c r="CF164" s="12">
        <f>CF14*'Discount 3'!CE14</f>
        <v>6.0676983530099999</v>
      </c>
      <c r="CG164" s="12">
        <f t="shared" si="143"/>
        <v>12.600000000000001</v>
      </c>
      <c r="CH164" s="12">
        <f t="shared" si="144"/>
        <v>12.600000000000001</v>
      </c>
      <c r="CI164" s="12">
        <f t="shared" si="145"/>
        <v>12.875399999999999</v>
      </c>
      <c r="CJ164" s="12">
        <f t="shared" si="146"/>
        <v>12.7926</v>
      </c>
      <c r="CK164" s="12">
        <f t="shared" si="147"/>
        <v>50.868000000000009</v>
      </c>
      <c r="CL164" s="12">
        <f t="shared" si="148"/>
        <v>13.662000000000001</v>
      </c>
      <c r="CM164" s="12">
        <f t="shared" si="149"/>
        <v>14.071860000000001</v>
      </c>
      <c r="CN164" s="12">
        <f t="shared" si="150"/>
        <v>13.901292000000002</v>
      </c>
      <c r="CO164" s="12">
        <f t="shared" si="151"/>
        <v>13.816008</v>
      </c>
      <c r="CP164" s="12">
        <f t="shared" si="152"/>
        <v>55.451160000000009</v>
      </c>
      <c r="CQ164" s="12">
        <f t="shared" si="153"/>
        <v>14.158799999999999</v>
      </c>
      <c r="CR164" s="12">
        <f t="shared" si="154"/>
        <v>14.371181999999997</v>
      </c>
      <c r="CS164" s="12">
        <f t="shared" si="155"/>
        <v>14.203097999999997</v>
      </c>
      <c r="CT164" s="12">
        <f t="shared" si="156"/>
        <v>14.307310079999997</v>
      </c>
      <c r="CU164" s="12">
        <f t="shared" si="157"/>
        <v>57.04039007999998</v>
      </c>
      <c r="CV164" s="12">
        <f t="shared" si="158"/>
        <v>14.158799999999999</v>
      </c>
      <c r="CW164" s="12">
        <f t="shared" si="159"/>
        <v>14.371181999999997</v>
      </c>
      <c r="CX164" s="12">
        <f t="shared" si="160"/>
        <v>15.883937999999997</v>
      </c>
      <c r="CY164" s="12">
        <f t="shared" si="161"/>
        <v>15.967980000000001</v>
      </c>
      <c r="CZ164" s="12">
        <f t="shared" si="162"/>
        <v>60.381900000000002</v>
      </c>
      <c r="DA164" s="12">
        <f t="shared" si="163"/>
        <v>14.158799999999999</v>
      </c>
      <c r="DB164" s="12">
        <f t="shared" si="164"/>
        <v>14.371181999999997</v>
      </c>
      <c r="DC164" s="12">
        <f t="shared" si="165"/>
        <v>15.883937999999997</v>
      </c>
      <c r="DD164" s="12">
        <f t="shared" si="166"/>
        <v>15.967980000000001</v>
      </c>
      <c r="DE164" s="12">
        <f t="shared" si="167"/>
        <v>60.381900000000002</v>
      </c>
      <c r="DF164" s="12">
        <f t="shared" si="168"/>
        <v>17.228490660359999</v>
      </c>
      <c r="DG164" s="12">
        <f t="shared" si="169"/>
        <v>17.228490660359999</v>
      </c>
      <c r="DH164" s="12">
        <f t="shared" si="170"/>
        <v>18.810912856049999</v>
      </c>
      <c r="DI164" s="12">
        <f t="shared" si="171"/>
        <v>18.203095059029998</v>
      </c>
      <c r="DJ164" s="12">
        <f t="shared" si="172"/>
        <v>71.470989235800005</v>
      </c>
      <c r="DK164" s="12">
        <f>SUM(M164:CHOOSE(YTD,M164,N164,O164,P164,Q164,R164,S164,T164,U164,V164,W164,X164))</f>
        <v>12.600000000000001</v>
      </c>
      <c r="DL164" s="12">
        <f>SUM(Y164:CHOOSE(YTD,Y164,Z164,AA164,AB164,AC164,AD164,AE164,AF164,AG164,AH164,AI164,AJ164))</f>
        <v>13.662000000000001</v>
      </c>
      <c r="DM164" s="12">
        <f>SUM(AK164:CHOOSE(YTD,AK164,AL164,AM164,AN164,AO164,AP164,AQ164,AR164,AS164,AT164,AU164,AV164))</f>
        <v>14.158799999999999</v>
      </c>
      <c r="DN164" s="12">
        <f>SUM(AW164:CHOOSE(YTD,AW164,AX164,AY164,AZ164,BA164,BB164,BC164,BD164,BE164,BF164,BG164,BH164))</f>
        <v>14.158799999999999</v>
      </c>
      <c r="DO164" s="12">
        <f>SUM(BI164:CHOOSE(YTD,BI164,BJ164,BK164,BL164,BM164,BN164,BO164,BP164,BQ164,BR164,BS164,BT164))</f>
        <v>14.158799999999999</v>
      </c>
      <c r="DP164" s="12">
        <f>SUM(BU164:CHOOSE(YTD,BU164,BV164,BW164,BX164,BY164,BZ164,CA164,CB164,CC164,CD164,CE164,CF164))</f>
        <v>17.228490660359999</v>
      </c>
    </row>
    <row r="165" spans="1:120" x14ac:dyDescent="0.15">
      <c r="A165" s="12" t="str">
        <f t="shared" si="195"/>
        <v>Discount 3</v>
      </c>
      <c r="B165" s="12" t="str">
        <f t="shared" ref="B165:K165" si="207">B115</f>
        <v>SKU14</v>
      </c>
      <c r="C165" s="12" t="str">
        <f t="shared" si="207"/>
        <v>SKUName14</v>
      </c>
      <c r="D165" s="12" t="str">
        <f t="shared" si="207"/>
        <v>Brand 4</v>
      </c>
      <c r="E165" s="12" t="str">
        <f t="shared" si="207"/>
        <v>Segment 1</v>
      </c>
      <c r="F165" s="12" t="str">
        <f t="shared" si="207"/>
        <v>Business Unit 1</v>
      </c>
      <c r="G165" s="12">
        <f t="shared" si="207"/>
        <v>0</v>
      </c>
      <c r="H165" s="12">
        <f t="shared" si="207"/>
        <v>0</v>
      </c>
      <c r="I165" s="12">
        <f t="shared" si="207"/>
        <v>0</v>
      </c>
      <c r="J165" s="12">
        <f t="shared" si="207"/>
        <v>0</v>
      </c>
      <c r="K165" s="12">
        <f t="shared" si="207"/>
        <v>0</v>
      </c>
      <c r="M165" s="12">
        <f>M15*'Discount 3'!L15</f>
        <v>5.056</v>
      </c>
      <c r="N165" s="12">
        <f>N15*'Discount 3'!M15</f>
        <v>5.056</v>
      </c>
      <c r="O165" s="12">
        <f>O15*'Discount 3'!N15</f>
        <v>5.056</v>
      </c>
      <c r="P165" s="12">
        <f>P15*'Discount 3'!O15</f>
        <v>5.056</v>
      </c>
      <c r="Q165" s="12">
        <f>Q15*'Discount 3'!P15</f>
        <v>5.056</v>
      </c>
      <c r="R165" s="12">
        <f>R15*'Discount 3'!Q15</f>
        <v>5.056</v>
      </c>
      <c r="S165" s="12">
        <f>S15*'Discount 3'!R15</f>
        <v>5.2329600000000003</v>
      </c>
      <c r="T165" s="12">
        <f>T15*'Discount 3'!S15</f>
        <v>5.1335999999999995</v>
      </c>
      <c r="U165" s="12">
        <f>U15*'Discount 3'!T15</f>
        <v>5.1335999999999995</v>
      </c>
      <c r="V165" s="12">
        <f>V15*'Discount 3'!U15</f>
        <v>5.1335999999999995</v>
      </c>
      <c r="W165" s="12">
        <f>W15*'Discount 3'!V15</f>
        <v>5.1335999999999995</v>
      </c>
      <c r="X165" s="12">
        <f>X15*'Discount 3'!W15</f>
        <v>5.1335999999999995</v>
      </c>
      <c r="Y165" s="12">
        <f>Y15*'Discount 3'!X15</f>
        <v>5.4979199999999997</v>
      </c>
      <c r="Z165" s="12">
        <f>Z15*'Discount 3'!Y15</f>
        <v>5.4979199999999997</v>
      </c>
      <c r="AA165" s="12">
        <f>AA15*'Discount 3'!Z15</f>
        <v>5.4979199999999997</v>
      </c>
      <c r="AB165" s="12">
        <f>AB15*'Discount 3'!AA15</f>
        <v>5.6628575999999997</v>
      </c>
      <c r="AC165" s="12">
        <f>AC15*'Discount 3'!AB15</f>
        <v>5.6628575999999997</v>
      </c>
      <c r="AD165" s="12">
        <f>AD15*'Discount 3'!AC15</f>
        <v>5.6628575999999997</v>
      </c>
      <c r="AE165" s="12">
        <f>AE15*'Discount 3'!AD15</f>
        <v>5.6628575999999997</v>
      </c>
      <c r="AF165" s="12">
        <f>AF15*'Discount 3'!AE15</f>
        <v>5.5605167999999994</v>
      </c>
      <c r="AG165" s="12">
        <f>AG15*'Discount 3'!AF15</f>
        <v>5.5605167999999994</v>
      </c>
      <c r="AH165" s="12">
        <f>AH15*'Discount 3'!AG15</f>
        <v>5.5605167999999994</v>
      </c>
      <c r="AI165" s="12">
        <f>AI15*'Discount 3'!AH15</f>
        <v>5.5605167999999994</v>
      </c>
      <c r="AJ165" s="12">
        <f>AJ15*'Discount 3'!AI15</f>
        <v>5.5605167999999994</v>
      </c>
      <c r="AK165" s="12">
        <f>AK15*'Discount 3'!AJ15</f>
        <v>5.6966399999999995</v>
      </c>
      <c r="AL165" s="12">
        <f>AL15*'Discount 3'!AK15</f>
        <v>5.6966399999999995</v>
      </c>
      <c r="AM165" s="12">
        <f>AM15*'Discount 3'!AL15</f>
        <v>5.6966399999999995</v>
      </c>
      <c r="AN165" s="12">
        <f>AN15*'Discount 3'!AM15</f>
        <v>5.7820895999999982</v>
      </c>
      <c r="AO165" s="12">
        <f>AO15*'Discount 3'!AN15</f>
        <v>5.7820895999999982</v>
      </c>
      <c r="AP165" s="12">
        <f>AP15*'Discount 3'!AO15</f>
        <v>5.7820895999999982</v>
      </c>
      <c r="AQ165" s="12">
        <f>AQ15*'Discount 3'!AP15</f>
        <v>5.7820895999999982</v>
      </c>
      <c r="AR165" s="12">
        <f>AR15*'Discount 3'!AQ15</f>
        <v>5.6812391999999985</v>
      </c>
      <c r="AS165" s="12">
        <f>AS15*'Discount 3'!AR15</f>
        <v>5.6812391999999985</v>
      </c>
      <c r="AT165" s="12">
        <f>AT15*'Discount 3'!AS15</f>
        <v>5.6812391999999985</v>
      </c>
      <c r="AU165" s="12">
        <f>AU15*'Discount 3'!AT15</f>
        <v>5.7948639839999991</v>
      </c>
      <c r="AV165" s="12">
        <f>AV15*'Discount 3'!AU15</f>
        <v>5.7948639839999991</v>
      </c>
      <c r="AW165" s="12">
        <f>AW15*'Discount 3'!AV15</f>
        <v>5.6966399999999995</v>
      </c>
      <c r="AX165" s="12">
        <f>AX15*'Discount 3'!AW15</f>
        <v>5.6966399999999995</v>
      </c>
      <c r="AY165" s="12">
        <f>AY15*'Discount 3'!AX15</f>
        <v>5.6966399999999995</v>
      </c>
      <c r="AZ165" s="12">
        <f>AZ15*'Discount 3'!AY15</f>
        <v>5.7820895999999982</v>
      </c>
      <c r="BA165" s="12">
        <f>BA15*'Discount 3'!AZ15</f>
        <v>5.7820895999999982</v>
      </c>
      <c r="BB165" s="12">
        <f>BB15*'Discount 3'!BA15</f>
        <v>5.7820895999999982</v>
      </c>
      <c r="BC165" s="12">
        <f>BC15*'Discount 3'!BB15</f>
        <v>6.4880423999999985</v>
      </c>
      <c r="BD165" s="12">
        <f>BD15*'Discount 3'!BC15</f>
        <v>6.353575199999999</v>
      </c>
      <c r="BE165" s="12">
        <f>BE15*'Discount 3'!BD15</f>
        <v>6.353575199999999</v>
      </c>
      <c r="BF165" s="12">
        <f>BF15*'Discount 3'!BE15</f>
        <v>6.353575199999999</v>
      </c>
      <c r="BG165" s="12">
        <f>BG15*'Discount 3'!BF15</f>
        <v>6.4806467039999989</v>
      </c>
      <c r="BH165" s="12">
        <f>BH15*'Discount 3'!BG15</f>
        <v>6.4806467039999989</v>
      </c>
      <c r="BI165" s="12">
        <f>BI15*'Discount 3'!BH15</f>
        <v>5.6966399999999995</v>
      </c>
      <c r="BJ165" s="12">
        <f>BJ15*'Discount 3'!BI15</f>
        <v>5.6966399999999995</v>
      </c>
      <c r="BK165" s="12">
        <f>BK15*'Discount 3'!BJ15</f>
        <v>5.6966399999999995</v>
      </c>
      <c r="BL165" s="12">
        <f>BL15*'Discount 3'!BK15</f>
        <v>5.7820895999999982</v>
      </c>
      <c r="BM165" s="12">
        <f>BM15*'Discount 3'!BL15</f>
        <v>5.7820895999999982</v>
      </c>
      <c r="BN165" s="12">
        <f>BN15*'Discount 3'!BM15</f>
        <v>5.7820895999999982</v>
      </c>
      <c r="BO165" s="12">
        <f>BO15*'Discount 3'!BN15</f>
        <v>6.4880423999999985</v>
      </c>
      <c r="BP165" s="12">
        <f>BP15*'Discount 3'!BO15</f>
        <v>6.353575199999999</v>
      </c>
      <c r="BQ165" s="12">
        <f>BQ15*'Discount 3'!BP15</f>
        <v>6.353575199999999</v>
      </c>
      <c r="BR165" s="12">
        <f>BR15*'Discount 3'!BQ15</f>
        <v>6.353575199999999</v>
      </c>
      <c r="BS165" s="12">
        <f>BS15*'Discount 3'!BR15</f>
        <v>6.4806467039999989</v>
      </c>
      <c r="BT165" s="12">
        <f>BT15*'Discount 3'!BS15</f>
        <v>6.4806467039999989</v>
      </c>
      <c r="BU165" s="12">
        <f>BU15*'Discount 3'!BT15</f>
        <v>6.9081636516479978</v>
      </c>
      <c r="BV165" s="12">
        <f>BV15*'Discount 3'!BU15</f>
        <v>6.9081636516479978</v>
      </c>
      <c r="BW165" s="12">
        <f>BW15*'Discount 3'!BV15</f>
        <v>6.9081636516479978</v>
      </c>
      <c r="BX165" s="12">
        <f>BX15*'Discount 3'!BW15</f>
        <v>6.9081636516479978</v>
      </c>
      <c r="BY165" s="12">
        <f>BY15*'Discount 3'!BX15</f>
        <v>6.9081636516479978</v>
      </c>
      <c r="BZ165" s="12">
        <f>BZ15*'Discount 3'!BY15</f>
        <v>6.9081636516479978</v>
      </c>
      <c r="CA165" s="12">
        <f>CA15*'Discount 3'!BZ15</f>
        <v>7.7800678018559974</v>
      </c>
      <c r="CB165" s="12">
        <f>CB15*'Discount 3'!CA15</f>
        <v>7.6123939268159972</v>
      </c>
      <c r="CC165" s="12">
        <f>CC15*'Discount 3'!CB15</f>
        <v>7.3459601393774374</v>
      </c>
      <c r="CD165" s="12">
        <f>CD15*'Discount 3'!CC15</f>
        <v>7.3459601393774374</v>
      </c>
      <c r="CE165" s="12">
        <f>CE15*'Discount 3'!CD15</f>
        <v>7.3459601393774374</v>
      </c>
      <c r="CF165" s="12">
        <f>CF15*'Discount 3'!CE15</f>
        <v>7.3459601393774374</v>
      </c>
      <c r="CG165" s="12">
        <f t="shared" si="143"/>
        <v>15.167999999999999</v>
      </c>
      <c r="CH165" s="12">
        <f t="shared" si="144"/>
        <v>15.167999999999999</v>
      </c>
      <c r="CI165" s="12">
        <f t="shared" si="145"/>
        <v>15.500159999999999</v>
      </c>
      <c r="CJ165" s="12">
        <f t="shared" si="146"/>
        <v>15.400799999999998</v>
      </c>
      <c r="CK165" s="12">
        <f t="shared" si="147"/>
        <v>61.23696000000001</v>
      </c>
      <c r="CL165" s="12">
        <f t="shared" si="148"/>
        <v>16.493759999999998</v>
      </c>
      <c r="CM165" s="12">
        <f t="shared" si="149"/>
        <v>16.9885728</v>
      </c>
      <c r="CN165" s="12">
        <f t="shared" si="150"/>
        <v>16.783891199999999</v>
      </c>
      <c r="CO165" s="12">
        <f t="shared" si="151"/>
        <v>16.681550399999999</v>
      </c>
      <c r="CP165" s="12">
        <f t="shared" si="152"/>
        <v>66.9477744</v>
      </c>
      <c r="CQ165" s="12">
        <f t="shared" si="153"/>
        <v>17.089919999999999</v>
      </c>
      <c r="CR165" s="12">
        <f t="shared" si="154"/>
        <v>17.346268799999994</v>
      </c>
      <c r="CS165" s="12">
        <f t="shared" si="155"/>
        <v>17.144567999999992</v>
      </c>
      <c r="CT165" s="12">
        <f t="shared" si="156"/>
        <v>17.270967167999999</v>
      </c>
      <c r="CU165" s="12">
        <f t="shared" si="157"/>
        <v>68.851723968000002</v>
      </c>
      <c r="CV165" s="12">
        <f t="shared" si="158"/>
        <v>17.089919999999999</v>
      </c>
      <c r="CW165" s="12">
        <f t="shared" si="159"/>
        <v>17.346268799999994</v>
      </c>
      <c r="CX165" s="12">
        <f t="shared" si="160"/>
        <v>19.195192799999997</v>
      </c>
      <c r="CY165" s="12">
        <f t="shared" si="161"/>
        <v>19.314868607999998</v>
      </c>
      <c r="CZ165" s="12">
        <f t="shared" si="162"/>
        <v>72.946250207999995</v>
      </c>
      <c r="DA165" s="12">
        <f t="shared" si="163"/>
        <v>17.089919999999999</v>
      </c>
      <c r="DB165" s="12">
        <f t="shared" si="164"/>
        <v>17.346268799999994</v>
      </c>
      <c r="DC165" s="12">
        <f t="shared" si="165"/>
        <v>19.195192799999997</v>
      </c>
      <c r="DD165" s="12">
        <f t="shared" si="166"/>
        <v>19.314868607999998</v>
      </c>
      <c r="DE165" s="12">
        <f t="shared" si="167"/>
        <v>72.946250207999995</v>
      </c>
      <c r="DF165" s="12">
        <f t="shared" si="168"/>
        <v>20.724490954943995</v>
      </c>
      <c r="DG165" s="12">
        <f t="shared" si="169"/>
        <v>20.724490954943995</v>
      </c>
      <c r="DH165" s="12">
        <f t="shared" si="170"/>
        <v>22.738421868049432</v>
      </c>
      <c r="DI165" s="12">
        <f t="shared" si="171"/>
        <v>22.03788041813231</v>
      </c>
      <c r="DJ165" s="12">
        <f t="shared" si="172"/>
        <v>86.225284196069737</v>
      </c>
      <c r="DK165" s="12">
        <f>SUM(M165:CHOOSE(YTD,M165,N165,O165,P165,Q165,R165,S165,T165,U165,V165,W165,X165))</f>
        <v>15.167999999999999</v>
      </c>
      <c r="DL165" s="12">
        <f>SUM(Y165:CHOOSE(YTD,Y165,Z165,AA165,AB165,AC165,AD165,AE165,AF165,AG165,AH165,AI165,AJ165))</f>
        <v>16.493759999999998</v>
      </c>
      <c r="DM165" s="12">
        <f>SUM(AK165:CHOOSE(YTD,AK165,AL165,AM165,AN165,AO165,AP165,AQ165,AR165,AS165,AT165,AU165,AV165))</f>
        <v>17.089919999999999</v>
      </c>
      <c r="DN165" s="12">
        <f>SUM(AW165:CHOOSE(YTD,AW165,AX165,AY165,AZ165,BA165,BB165,BC165,BD165,BE165,BF165,BG165,BH165))</f>
        <v>17.089919999999999</v>
      </c>
      <c r="DO165" s="12">
        <f>SUM(BI165:CHOOSE(YTD,BI165,BJ165,BK165,BL165,BM165,BN165,BO165,BP165,BQ165,BR165,BS165,BT165))</f>
        <v>17.089919999999999</v>
      </c>
      <c r="DP165" s="12">
        <f>SUM(BU165:CHOOSE(YTD,BU165,BV165,BW165,BX165,BY165,BZ165,CA165,CB165,CC165,CD165,CE165,CF165))</f>
        <v>20.724490954943995</v>
      </c>
    </row>
    <row r="166" spans="1:120" x14ac:dyDescent="0.15">
      <c r="A166" s="12" t="str">
        <f t="shared" si="195"/>
        <v>Discount 3</v>
      </c>
      <c r="B166" s="12" t="str">
        <f t="shared" ref="B166:K166" si="208">B116</f>
        <v>SKU15</v>
      </c>
      <c r="C166" s="12" t="str">
        <f t="shared" si="208"/>
        <v>SKUName15</v>
      </c>
      <c r="D166" s="12" t="str">
        <f t="shared" si="208"/>
        <v>Brand 4</v>
      </c>
      <c r="E166" s="12" t="str">
        <f t="shared" si="208"/>
        <v>Segment 1</v>
      </c>
      <c r="F166" s="12" t="str">
        <f t="shared" si="208"/>
        <v>Business Unit 1</v>
      </c>
      <c r="G166" s="12">
        <f t="shared" si="208"/>
        <v>0</v>
      </c>
      <c r="H166" s="12">
        <f t="shared" si="208"/>
        <v>0</v>
      </c>
      <c r="I166" s="12">
        <f t="shared" si="208"/>
        <v>0</v>
      </c>
      <c r="J166" s="12">
        <f t="shared" si="208"/>
        <v>0</v>
      </c>
      <c r="K166" s="12">
        <f t="shared" si="208"/>
        <v>0</v>
      </c>
      <c r="M166" s="12">
        <f>M16*'Discount 3'!L16</f>
        <v>81.695999999999998</v>
      </c>
      <c r="N166" s="12">
        <f>N16*'Discount 3'!M16</f>
        <v>81.695999999999998</v>
      </c>
      <c r="O166" s="12">
        <f>O16*'Discount 3'!N16</f>
        <v>81.695999999999998</v>
      </c>
      <c r="P166" s="12">
        <f>P16*'Discount 3'!O16</f>
        <v>81.695999999999998</v>
      </c>
      <c r="Q166" s="12">
        <f>Q16*'Discount 3'!P16</f>
        <v>81.695999999999998</v>
      </c>
      <c r="R166" s="12">
        <f>R16*'Discount 3'!Q16</f>
        <v>81.695999999999998</v>
      </c>
      <c r="S166" s="12">
        <f>S16*'Discount 3'!R16</f>
        <v>84.555359999999993</v>
      </c>
      <c r="T166" s="12">
        <f>T16*'Discount 3'!S16</f>
        <v>82.841399999999993</v>
      </c>
      <c r="U166" s="12">
        <f>U16*'Discount 3'!T16</f>
        <v>82.841399999999993</v>
      </c>
      <c r="V166" s="12">
        <f>V16*'Discount 3'!U16</f>
        <v>82.841399999999993</v>
      </c>
      <c r="W166" s="12">
        <f>W16*'Discount 3'!V16</f>
        <v>82.841399999999993</v>
      </c>
      <c r="X166" s="12">
        <f>X16*'Discount 3'!W16</f>
        <v>82.841399999999993</v>
      </c>
      <c r="Y166" s="12">
        <f>Y16*'Discount 3'!X16</f>
        <v>88.554599999999994</v>
      </c>
      <c r="Z166" s="12">
        <f>Z16*'Discount 3'!Y16</f>
        <v>88.554599999999994</v>
      </c>
      <c r="AA166" s="12">
        <f>AA16*'Discount 3'!Z16</f>
        <v>88.554599999999994</v>
      </c>
      <c r="AB166" s="12">
        <f>AB16*'Discount 3'!AA16</f>
        <v>91.21123799999998</v>
      </c>
      <c r="AC166" s="12">
        <f>AC16*'Discount 3'!AB16</f>
        <v>91.21123799999998</v>
      </c>
      <c r="AD166" s="12">
        <f>AD16*'Discount 3'!AC16</f>
        <v>91.21123799999998</v>
      </c>
      <c r="AE166" s="12">
        <f>AE16*'Discount 3'!AD16</f>
        <v>91.21123799999998</v>
      </c>
      <c r="AF166" s="12">
        <f>AF16*'Discount 3'!AE16</f>
        <v>89.445859199999987</v>
      </c>
      <c r="AG166" s="12">
        <f>AG16*'Discount 3'!AF16</f>
        <v>89.445859199999987</v>
      </c>
      <c r="AH166" s="12">
        <f>AH16*'Discount 3'!AG16</f>
        <v>89.445859199999987</v>
      </c>
      <c r="AI166" s="12">
        <f>AI16*'Discount 3'!AH16</f>
        <v>89.445859199999987</v>
      </c>
      <c r="AJ166" s="12">
        <f>AJ16*'Discount 3'!AI16</f>
        <v>89.445859199999987</v>
      </c>
      <c r="AK166" s="12">
        <f>AK16*'Discount 3'!AJ16</f>
        <v>91.982519999999994</v>
      </c>
      <c r="AL166" s="12">
        <f>AL16*'Discount 3'!AK16</f>
        <v>91.982519999999994</v>
      </c>
      <c r="AM166" s="12">
        <f>AM16*'Discount 3'!AL16</f>
        <v>91.982519999999994</v>
      </c>
      <c r="AN166" s="12">
        <f>AN16*'Discount 3'!AM16</f>
        <v>93.362257799999995</v>
      </c>
      <c r="AO166" s="12">
        <f>AO16*'Discount 3'!AN16</f>
        <v>93.362257799999995</v>
      </c>
      <c r="AP166" s="12">
        <f>AP16*'Discount 3'!AO16</f>
        <v>93.362257799999995</v>
      </c>
      <c r="AQ166" s="12">
        <f>AQ16*'Discount 3'!AP16</f>
        <v>93.362257799999995</v>
      </c>
      <c r="AR166" s="12">
        <f>AR16*'Discount 3'!AQ16</f>
        <v>91.622588399999998</v>
      </c>
      <c r="AS166" s="12">
        <f>AS16*'Discount 3'!AR16</f>
        <v>91.622588399999998</v>
      </c>
      <c r="AT166" s="12">
        <f>AT16*'Discount 3'!AS16</f>
        <v>91.622588399999998</v>
      </c>
      <c r="AU166" s="12">
        <f>AU16*'Discount 3'!AT16</f>
        <v>93.455040167999996</v>
      </c>
      <c r="AV166" s="12">
        <f>AV16*'Discount 3'!AU16</f>
        <v>93.455040167999996</v>
      </c>
      <c r="AW166" s="12">
        <f>AW16*'Discount 3'!AV16</f>
        <v>91.982519999999994</v>
      </c>
      <c r="AX166" s="12">
        <f>AX16*'Discount 3'!AW16</f>
        <v>91.982519999999994</v>
      </c>
      <c r="AY166" s="12">
        <f>AY16*'Discount 3'!AX16</f>
        <v>91.982519999999994</v>
      </c>
      <c r="AZ166" s="12">
        <f>AZ16*'Discount 3'!AY16</f>
        <v>93.362257799999995</v>
      </c>
      <c r="BA166" s="12">
        <f>BA16*'Discount 3'!AZ16</f>
        <v>93.362257799999995</v>
      </c>
      <c r="BB166" s="12">
        <f>BB16*'Discount 3'!BA16</f>
        <v>93.362257799999995</v>
      </c>
      <c r="BC166" s="12">
        <f>BC16*'Discount 3'!BB16</f>
        <v>104.38016399999999</v>
      </c>
      <c r="BD166" s="12">
        <f>BD16*'Discount 3'!BC16</f>
        <v>102.6404946</v>
      </c>
      <c r="BE166" s="12">
        <f>BE16*'Discount 3'!BD16</f>
        <v>102.6404946</v>
      </c>
      <c r="BF166" s="12">
        <f>BF16*'Discount 3'!BE16</f>
        <v>102.6404946</v>
      </c>
      <c r="BG166" s="12">
        <f>BG16*'Discount 3'!BF16</f>
        <v>104.693304492</v>
      </c>
      <c r="BH166" s="12">
        <f>BH16*'Discount 3'!BG16</f>
        <v>104.693304492</v>
      </c>
      <c r="BI166" s="12">
        <f>BI16*'Discount 3'!BH16</f>
        <v>91.982519999999994</v>
      </c>
      <c r="BJ166" s="12">
        <f>BJ16*'Discount 3'!BI16</f>
        <v>91.982519999999994</v>
      </c>
      <c r="BK166" s="12">
        <f>BK16*'Discount 3'!BJ16</f>
        <v>91.982519999999994</v>
      </c>
      <c r="BL166" s="12">
        <f>BL16*'Discount 3'!BK16</f>
        <v>93.362257799999995</v>
      </c>
      <c r="BM166" s="12">
        <f>BM16*'Discount 3'!BL16</f>
        <v>93.362257799999995</v>
      </c>
      <c r="BN166" s="12">
        <f>BN16*'Discount 3'!BM16</f>
        <v>93.362257799999995</v>
      </c>
      <c r="BO166" s="12">
        <f>BO16*'Discount 3'!BN16</f>
        <v>104.38016399999999</v>
      </c>
      <c r="BP166" s="12">
        <f>BP16*'Discount 3'!BO16</f>
        <v>102.6404946</v>
      </c>
      <c r="BQ166" s="12">
        <f>BQ16*'Discount 3'!BP16</f>
        <v>102.6404946</v>
      </c>
      <c r="BR166" s="12">
        <f>BR16*'Discount 3'!BQ16</f>
        <v>102.6404946</v>
      </c>
      <c r="BS166" s="12">
        <f>BS16*'Discount 3'!BR16</f>
        <v>104.693304492</v>
      </c>
      <c r="BT166" s="12">
        <f>BT16*'Discount 3'!BS16</f>
        <v>104.693304492</v>
      </c>
      <c r="BU166" s="12">
        <f>BU16*'Discount 3'!BT16</f>
        <v>111.64564969538399</v>
      </c>
      <c r="BV166" s="12">
        <f>BV16*'Discount 3'!BU16</f>
        <v>111.64564969538399</v>
      </c>
      <c r="BW166" s="12">
        <f>BW16*'Discount 3'!BV16</f>
        <v>111.64564969538399</v>
      </c>
      <c r="BX166" s="12">
        <f>BX16*'Discount 3'!BW16</f>
        <v>111.64564969538399</v>
      </c>
      <c r="BY166" s="12">
        <f>BY16*'Discount 3'!BX16</f>
        <v>111.64564969538399</v>
      </c>
      <c r="BZ166" s="12">
        <f>BZ16*'Discount 3'!BY16</f>
        <v>111.64564969538399</v>
      </c>
      <c r="CA166" s="12">
        <f>CA16*'Discount 3'!BZ16</f>
        <v>124.95057167980799</v>
      </c>
      <c r="CB166" s="12">
        <f>CB16*'Discount 3'!CA16</f>
        <v>122.63667220425599</v>
      </c>
      <c r="CC166" s="12">
        <f>CC16*'Discount 3'!CB16</f>
        <v>118.34438867710703</v>
      </c>
      <c r="CD166" s="12">
        <f>CD16*'Discount 3'!CC16</f>
        <v>118.34438867710703</v>
      </c>
      <c r="CE166" s="12">
        <f>CE16*'Discount 3'!CD16</f>
        <v>118.34438867710703</v>
      </c>
      <c r="CF166" s="12">
        <f>CF16*'Discount 3'!CE16</f>
        <v>118.34438867710703</v>
      </c>
      <c r="CG166" s="12">
        <f t="shared" si="143"/>
        <v>245.08799999999999</v>
      </c>
      <c r="CH166" s="12">
        <f t="shared" si="144"/>
        <v>245.08799999999999</v>
      </c>
      <c r="CI166" s="12">
        <f t="shared" si="145"/>
        <v>250.23815999999997</v>
      </c>
      <c r="CJ166" s="12">
        <f t="shared" si="146"/>
        <v>248.52419999999998</v>
      </c>
      <c r="CK166" s="12">
        <f t="shared" si="147"/>
        <v>988.9383600000001</v>
      </c>
      <c r="CL166" s="12">
        <f t="shared" si="148"/>
        <v>265.66379999999998</v>
      </c>
      <c r="CM166" s="12">
        <f t="shared" si="149"/>
        <v>273.63371399999994</v>
      </c>
      <c r="CN166" s="12">
        <f t="shared" si="150"/>
        <v>270.10295639999993</v>
      </c>
      <c r="CO166" s="12">
        <f t="shared" si="151"/>
        <v>268.33757759999997</v>
      </c>
      <c r="CP166" s="12">
        <f t="shared" si="152"/>
        <v>1077.7380479999997</v>
      </c>
      <c r="CQ166" s="12">
        <f t="shared" si="153"/>
        <v>275.94755999999995</v>
      </c>
      <c r="CR166" s="12">
        <f t="shared" si="154"/>
        <v>280.08677339999997</v>
      </c>
      <c r="CS166" s="12">
        <f t="shared" si="155"/>
        <v>276.60743459999998</v>
      </c>
      <c r="CT166" s="12">
        <f t="shared" si="156"/>
        <v>278.53266873600001</v>
      </c>
      <c r="CU166" s="12">
        <f t="shared" si="157"/>
        <v>1111.174436736</v>
      </c>
      <c r="CV166" s="12">
        <f t="shared" si="158"/>
        <v>275.94755999999995</v>
      </c>
      <c r="CW166" s="12">
        <f t="shared" si="159"/>
        <v>280.08677339999997</v>
      </c>
      <c r="CX166" s="12">
        <f t="shared" si="160"/>
        <v>309.6611532</v>
      </c>
      <c r="CY166" s="12">
        <f t="shared" si="161"/>
        <v>312.02710358399997</v>
      </c>
      <c r="CZ166" s="12">
        <f t="shared" si="162"/>
        <v>1177.722590184</v>
      </c>
      <c r="DA166" s="12">
        <f t="shared" si="163"/>
        <v>275.94755999999995</v>
      </c>
      <c r="DB166" s="12">
        <f t="shared" si="164"/>
        <v>280.08677339999997</v>
      </c>
      <c r="DC166" s="12">
        <f t="shared" si="165"/>
        <v>309.6611532</v>
      </c>
      <c r="DD166" s="12">
        <f t="shared" si="166"/>
        <v>312.02710358399997</v>
      </c>
      <c r="DE166" s="12">
        <f t="shared" si="167"/>
        <v>1177.722590184</v>
      </c>
      <c r="DF166" s="12">
        <f t="shared" si="168"/>
        <v>334.93694908615197</v>
      </c>
      <c r="DG166" s="12">
        <f t="shared" si="169"/>
        <v>334.93694908615197</v>
      </c>
      <c r="DH166" s="12">
        <f t="shared" si="170"/>
        <v>365.931632561171</v>
      </c>
      <c r="DI166" s="12">
        <f t="shared" si="171"/>
        <v>355.03316603132112</v>
      </c>
      <c r="DJ166" s="12">
        <f t="shared" si="172"/>
        <v>1390.8386967647959</v>
      </c>
      <c r="DK166" s="12">
        <f>SUM(M166:CHOOSE(YTD,M166,N166,O166,P166,Q166,R166,S166,T166,U166,V166,W166,X166))</f>
        <v>245.08799999999999</v>
      </c>
      <c r="DL166" s="12">
        <f>SUM(Y166:CHOOSE(YTD,Y166,Z166,AA166,AB166,AC166,AD166,AE166,AF166,AG166,AH166,AI166,AJ166))</f>
        <v>265.66379999999998</v>
      </c>
      <c r="DM166" s="12">
        <f>SUM(AK166:CHOOSE(YTD,AK166,AL166,AM166,AN166,AO166,AP166,AQ166,AR166,AS166,AT166,AU166,AV166))</f>
        <v>275.94755999999995</v>
      </c>
      <c r="DN166" s="12">
        <f>SUM(AW166:CHOOSE(YTD,AW166,AX166,AY166,AZ166,BA166,BB166,BC166,BD166,BE166,BF166,BG166,BH166))</f>
        <v>275.94755999999995</v>
      </c>
      <c r="DO166" s="12">
        <f>SUM(BI166:CHOOSE(YTD,BI166,BJ166,BK166,BL166,BM166,BN166,BO166,BP166,BQ166,BR166,BS166,BT166))</f>
        <v>275.94755999999995</v>
      </c>
      <c r="DP166" s="12">
        <f>SUM(BU166:CHOOSE(YTD,BU166,BV166,BW166,BX166,BY166,BZ166,CA166,CB166,CC166,CD166,CE166,CF166))</f>
        <v>334.93694908615197</v>
      </c>
    </row>
    <row r="167" spans="1:120" x14ac:dyDescent="0.15">
      <c r="A167" s="12" t="str">
        <f t="shared" si="195"/>
        <v>Discount 3</v>
      </c>
      <c r="B167" s="12" t="str">
        <f t="shared" ref="B167:K167" si="209">B117</f>
        <v>SKU16</v>
      </c>
      <c r="C167" s="12" t="str">
        <f t="shared" si="209"/>
        <v>SKUName16</v>
      </c>
      <c r="D167" s="12" t="str">
        <f t="shared" si="209"/>
        <v>Brand 4</v>
      </c>
      <c r="E167" s="12" t="str">
        <f t="shared" si="209"/>
        <v>Segment 1</v>
      </c>
      <c r="F167" s="12" t="str">
        <f t="shared" si="209"/>
        <v>Business Unit 1</v>
      </c>
      <c r="G167" s="12">
        <f t="shared" si="209"/>
        <v>0</v>
      </c>
      <c r="H167" s="12">
        <f t="shared" si="209"/>
        <v>0</v>
      </c>
      <c r="I167" s="12">
        <f t="shared" si="209"/>
        <v>0</v>
      </c>
      <c r="J167" s="12">
        <f t="shared" si="209"/>
        <v>0</v>
      </c>
      <c r="K167" s="12">
        <f t="shared" si="209"/>
        <v>0</v>
      </c>
      <c r="M167" s="12">
        <f>M17*'Discount 3'!L17</f>
        <v>74.992000000000004</v>
      </c>
      <c r="N167" s="12">
        <f>N17*'Discount 3'!M17</f>
        <v>74.992000000000004</v>
      </c>
      <c r="O167" s="12">
        <f>O17*'Discount 3'!N17</f>
        <v>74.992000000000004</v>
      </c>
      <c r="P167" s="12">
        <f>P17*'Discount 3'!O17</f>
        <v>74.992000000000004</v>
      </c>
      <c r="Q167" s="12">
        <f>Q17*'Discount 3'!P17</f>
        <v>74.992000000000004</v>
      </c>
      <c r="R167" s="12">
        <f>R17*'Discount 3'!Q17</f>
        <v>74.992000000000004</v>
      </c>
      <c r="S167" s="12">
        <f>S17*'Discount 3'!R17</f>
        <v>77.616719999999987</v>
      </c>
      <c r="T167" s="12">
        <f>T17*'Discount 3'!S17</f>
        <v>76.19256</v>
      </c>
      <c r="U167" s="12">
        <f>U17*'Discount 3'!T17</f>
        <v>76.19256</v>
      </c>
      <c r="V167" s="12">
        <f>V17*'Discount 3'!U17</f>
        <v>76.19256</v>
      </c>
      <c r="W167" s="12">
        <f>W17*'Discount 3'!V17</f>
        <v>76.19256</v>
      </c>
      <c r="X167" s="12">
        <f>X17*'Discount 3'!W17</f>
        <v>76.19256</v>
      </c>
      <c r="Y167" s="12">
        <f>Y17*'Discount 3'!X17</f>
        <v>81.177120000000002</v>
      </c>
      <c r="Z167" s="12">
        <f>Z17*'Discount 3'!Y17</f>
        <v>81.177120000000002</v>
      </c>
      <c r="AA167" s="12">
        <f>AA17*'Discount 3'!Z17</f>
        <v>81.177120000000002</v>
      </c>
      <c r="AB167" s="12">
        <f>AB17*'Discount 3'!AA17</f>
        <v>83.612433599999989</v>
      </c>
      <c r="AC167" s="12">
        <f>AC17*'Discount 3'!AB17</f>
        <v>83.612433599999989</v>
      </c>
      <c r="AD167" s="12">
        <f>AD17*'Discount 3'!AC17</f>
        <v>83.612433599999989</v>
      </c>
      <c r="AE167" s="12">
        <f>AE17*'Discount 3'!AD17</f>
        <v>83.612433599999989</v>
      </c>
      <c r="AF167" s="12">
        <f>AF17*'Discount 3'!AE17</f>
        <v>82.145548799999986</v>
      </c>
      <c r="AG167" s="12">
        <f>AG17*'Discount 3'!AF17</f>
        <v>82.145548799999986</v>
      </c>
      <c r="AH167" s="12">
        <f>AH17*'Discount 3'!AG17</f>
        <v>82.145548799999986</v>
      </c>
      <c r="AI167" s="12">
        <f>AI17*'Discount 3'!AH17</f>
        <v>82.145548799999986</v>
      </c>
      <c r="AJ167" s="12">
        <f>AJ17*'Discount 3'!AI17</f>
        <v>82.145548799999986</v>
      </c>
      <c r="AK167" s="12">
        <f>AK17*'Discount 3'!AJ17</f>
        <v>84.737519999999989</v>
      </c>
      <c r="AL167" s="12">
        <f>AL17*'Discount 3'!AK17</f>
        <v>84.737519999999989</v>
      </c>
      <c r="AM167" s="12">
        <f>AM17*'Discount 3'!AL17</f>
        <v>84.737519999999989</v>
      </c>
      <c r="AN167" s="12">
        <f>AN17*'Discount 3'!AM17</f>
        <v>86.008582799999971</v>
      </c>
      <c r="AO167" s="12">
        <f>AO17*'Discount 3'!AN17</f>
        <v>86.008582799999971</v>
      </c>
      <c r="AP167" s="12">
        <f>AP17*'Discount 3'!AO17</f>
        <v>86.008582799999971</v>
      </c>
      <c r="AQ167" s="12">
        <f>AQ17*'Discount 3'!AP17</f>
        <v>86.008582799999971</v>
      </c>
      <c r="AR167" s="12">
        <f>AR17*'Discount 3'!AQ17</f>
        <v>84.563060399999969</v>
      </c>
      <c r="AS167" s="12">
        <f>AS17*'Discount 3'!AR17</f>
        <v>84.563060399999969</v>
      </c>
      <c r="AT167" s="12">
        <f>AT17*'Discount 3'!AS17</f>
        <v>84.563060399999969</v>
      </c>
      <c r="AU167" s="12">
        <f>AU17*'Discount 3'!AT17</f>
        <v>86.254321607999984</v>
      </c>
      <c r="AV167" s="12">
        <f>AV17*'Discount 3'!AU17</f>
        <v>86.254321607999984</v>
      </c>
      <c r="AW167" s="12">
        <f>AW17*'Discount 3'!AV17</f>
        <v>84.737519999999989</v>
      </c>
      <c r="AX167" s="12">
        <f>AX17*'Discount 3'!AW17</f>
        <v>84.737519999999989</v>
      </c>
      <c r="AY167" s="12">
        <f>AY17*'Discount 3'!AX17</f>
        <v>84.737519999999989</v>
      </c>
      <c r="AZ167" s="12">
        <f>AZ17*'Discount 3'!AY17</f>
        <v>86.008582799999971</v>
      </c>
      <c r="BA167" s="12">
        <f>BA17*'Discount 3'!AZ17</f>
        <v>86.008582799999971</v>
      </c>
      <c r="BB167" s="12">
        <f>BB17*'Discount 3'!BA17</f>
        <v>86.008582799999971</v>
      </c>
      <c r="BC167" s="12">
        <f>BC17*'Discount 3'!BB17</f>
        <v>96.127239599999967</v>
      </c>
      <c r="BD167" s="12">
        <f>BD17*'Discount 3'!BC17</f>
        <v>94.681717199999966</v>
      </c>
      <c r="BE167" s="12">
        <f>BE17*'Discount 3'!BD17</f>
        <v>94.681717199999966</v>
      </c>
      <c r="BF167" s="12">
        <f>BF17*'Discount 3'!BE17</f>
        <v>94.681717199999966</v>
      </c>
      <c r="BG167" s="12">
        <f>BG17*'Discount 3'!BF17</f>
        <v>96.575351543999972</v>
      </c>
      <c r="BH167" s="12">
        <f>BH17*'Discount 3'!BG17</f>
        <v>96.575351543999972</v>
      </c>
      <c r="BI167" s="12">
        <f>BI17*'Discount 3'!BH17</f>
        <v>84.737519999999989</v>
      </c>
      <c r="BJ167" s="12">
        <f>BJ17*'Discount 3'!BI17</f>
        <v>84.737519999999989</v>
      </c>
      <c r="BK167" s="12">
        <f>BK17*'Discount 3'!BJ17</f>
        <v>84.737519999999989</v>
      </c>
      <c r="BL167" s="12">
        <f>BL17*'Discount 3'!BK17</f>
        <v>86.008582799999971</v>
      </c>
      <c r="BM167" s="12">
        <f>BM17*'Discount 3'!BL17</f>
        <v>86.008582799999971</v>
      </c>
      <c r="BN167" s="12">
        <f>BN17*'Discount 3'!BM17</f>
        <v>86.008582799999971</v>
      </c>
      <c r="BO167" s="12">
        <f>BO17*'Discount 3'!BN17</f>
        <v>96.127239599999967</v>
      </c>
      <c r="BP167" s="12">
        <f>BP17*'Discount 3'!BO17</f>
        <v>94.681717199999966</v>
      </c>
      <c r="BQ167" s="12">
        <f>BQ17*'Discount 3'!BP17</f>
        <v>94.681717199999966</v>
      </c>
      <c r="BR167" s="12">
        <f>BR17*'Discount 3'!BQ17</f>
        <v>94.681717199999966</v>
      </c>
      <c r="BS167" s="12">
        <f>BS17*'Discount 3'!BR17</f>
        <v>96.575351543999972</v>
      </c>
      <c r="BT167" s="12">
        <f>BT17*'Discount 3'!BS17</f>
        <v>96.575351543999972</v>
      </c>
      <c r="BU167" s="12">
        <f>BU17*'Discount 3'!BT17</f>
        <v>103.10266576209598</v>
      </c>
      <c r="BV167" s="12">
        <f>BV17*'Discount 3'!BU17</f>
        <v>103.10266576209598</v>
      </c>
      <c r="BW167" s="12">
        <f>BW17*'Discount 3'!BV17</f>
        <v>103.10266576209598</v>
      </c>
      <c r="BX167" s="12">
        <f>BX17*'Discount 3'!BW17</f>
        <v>103.10266576209598</v>
      </c>
      <c r="BY167" s="12">
        <f>BY17*'Discount 3'!BX17</f>
        <v>103.10266576209598</v>
      </c>
      <c r="BZ167" s="12">
        <f>BZ17*'Discount 3'!BY17</f>
        <v>103.10266576209598</v>
      </c>
      <c r="CA167" s="12">
        <f>CA17*'Discount 3'!BZ17</f>
        <v>115.35962602751998</v>
      </c>
      <c r="CB167" s="12">
        <f>CB17*'Discount 3'!CA17</f>
        <v>113.19663303950396</v>
      </c>
      <c r="CC167" s="12">
        <f>CC17*'Discount 3'!CB17</f>
        <v>109.23475088312134</v>
      </c>
      <c r="CD167" s="12">
        <f>CD17*'Discount 3'!CC17</f>
        <v>109.23475088312134</v>
      </c>
      <c r="CE167" s="12">
        <f>CE17*'Discount 3'!CD17</f>
        <v>109.23475088312134</v>
      </c>
      <c r="CF167" s="12">
        <f>CF17*'Discount 3'!CE17</f>
        <v>109.23475088312134</v>
      </c>
      <c r="CG167" s="12">
        <f t="shared" si="143"/>
        <v>224.976</v>
      </c>
      <c r="CH167" s="12">
        <f t="shared" si="144"/>
        <v>224.976</v>
      </c>
      <c r="CI167" s="12">
        <f t="shared" si="145"/>
        <v>230.00184000000002</v>
      </c>
      <c r="CJ167" s="12">
        <f t="shared" si="146"/>
        <v>228.57767999999999</v>
      </c>
      <c r="CK167" s="12">
        <f t="shared" si="147"/>
        <v>908.53151999999977</v>
      </c>
      <c r="CL167" s="12">
        <f t="shared" si="148"/>
        <v>243.53136000000001</v>
      </c>
      <c r="CM167" s="12">
        <f t="shared" si="149"/>
        <v>250.83730079999998</v>
      </c>
      <c r="CN167" s="12">
        <f t="shared" si="150"/>
        <v>247.90353119999997</v>
      </c>
      <c r="CO167" s="12">
        <f t="shared" si="151"/>
        <v>246.43664639999997</v>
      </c>
      <c r="CP167" s="12">
        <f t="shared" si="152"/>
        <v>988.7088384000001</v>
      </c>
      <c r="CQ167" s="12">
        <f t="shared" si="153"/>
        <v>254.21255999999997</v>
      </c>
      <c r="CR167" s="12">
        <f t="shared" si="154"/>
        <v>258.02574839999988</v>
      </c>
      <c r="CS167" s="12">
        <f t="shared" si="155"/>
        <v>255.13470359999991</v>
      </c>
      <c r="CT167" s="12">
        <f t="shared" si="156"/>
        <v>257.07170361599992</v>
      </c>
      <c r="CU167" s="12">
        <f t="shared" si="157"/>
        <v>1024.4447156159997</v>
      </c>
      <c r="CV167" s="12">
        <f t="shared" si="158"/>
        <v>254.21255999999997</v>
      </c>
      <c r="CW167" s="12">
        <f t="shared" si="159"/>
        <v>258.02574839999988</v>
      </c>
      <c r="CX167" s="12">
        <f t="shared" si="160"/>
        <v>285.4906739999999</v>
      </c>
      <c r="CY167" s="12">
        <f t="shared" si="161"/>
        <v>287.83242028799987</v>
      </c>
      <c r="CZ167" s="12">
        <f t="shared" si="162"/>
        <v>1085.5614026879998</v>
      </c>
      <c r="DA167" s="12">
        <f t="shared" si="163"/>
        <v>254.21255999999997</v>
      </c>
      <c r="DB167" s="12">
        <f t="shared" si="164"/>
        <v>258.02574839999988</v>
      </c>
      <c r="DC167" s="12">
        <f t="shared" si="165"/>
        <v>285.4906739999999</v>
      </c>
      <c r="DD167" s="12">
        <f t="shared" si="166"/>
        <v>287.83242028799987</v>
      </c>
      <c r="DE167" s="12">
        <f t="shared" si="167"/>
        <v>1085.5614026879998</v>
      </c>
      <c r="DF167" s="12">
        <f t="shared" si="168"/>
        <v>309.30799728628796</v>
      </c>
      <c r="DG167" s="12">
        <f t="shared" si="169"/>
        <v>309.30799728628796</v>
      </c>
      <c r="DH167" s="12">
        <f t="shared" si="170"/>
        <v>337.79100995014528</v>
      </c>
      <c r="DI167" s="12">
        <f t="shared" si="171"/>
        <v>327.70425264936398</v>
      </c>
      <c r="DJ167" s="12">
        <f t="shared" si="172"/>
        <v>1284.1112571720851</v>
      </c>
      <c r="DK167" s="12">
        <f>SUM(M167:CHOOSE(YTD,M167,N167,O167,P167,Q167,R167,S167,T167,U167,V167,W167,X167))</f>
        <v>224.976</v>
      </c>
      <c r="DL167" s="12">
        <f>SUM(Y167:CHOOSE(YTD,Y167,Z167,AA167,AB167,AC167,AD167,AE167,AF167,AG167,AH167,AI167,AJ167))</f>
        <v>243.53136000000001</v>
      </c>
      <c r="DM167" s="12">
        <f>SUM(AK167:CHOOSE(YTD,AK167,AL167,AM167,AN167,AO167,AP167,AQ167,AR167,AS167,AT167,AU167,AV167))</f>
        <v>254.21255999999997</v>
      </c>
      <c r="DN167" s="12">
        <f>SUM(AW167:CHOOSE(YTD,AW167,AX167,AY167,AZ167,BA167,BB167,BC167,BD167,BE167,BF167,BG167,BH167))</f>
        <v>254.21255999999997</v>
      </c>
      <c r="DO167" s="12">
        <f>SUM(BI167:CHOOSE(YTD,BI167,BJ167,BK167,BL167,BM167,BN167,BO167,BP167,BQ167,BR167,BS167,BT167))</f>
        <v>254.21255999999997</v>
      </c>
      <c r="DP167" s="12">
        <f>SUM(BU167:CHOOSE(YTD,BU167,BV167,BW167,BX167,BY167,BZ167,CA167,CB167,CC167,CD167,CE167,CF167))</f>
        <v>309.30799728628796</v>
      </c>
    </row>
    <row r="168" spans="1:120" x14ac:dyDescent="0.15">
      <c r="A168" s="12" t="str">
        <f t="shared" si="195"/>
        <v>Discount 3</v>
      </c>
      <c r="B168" s="12" t="str">
        <f t="shared" ref="B168:K168" si="210">B118</f>
        <v>SKU17</v>
      </c>
      <c r="C168" s="12" t="str">
        <f t="shared" si="210"/>
        <v>SKUName17</v>
      </c>
      <c r="D168" s="12" t="str">
        <f t="shared" si="210"/>
        <v>Brand 4</v>
      </c>
      <c r="E168" s="12" t="str">
        <f t="shared" si="210"/>
        <v>Segment 1</v>
      </c>
      <c r="F168" s="12" t="str">
        <f t="shared" si="210"/>
        <v>Business Unit 1</v>
      </c>
      <c r="G168" s="12">
        <f t="shared" si="210"/>
        <v>0</v>
      </c>
      <c r="H168" s="12">
        <f t="shared" si="210"/>
        <v>0</v>
      </c>
      <c r="I168" s="12">
        <f t="shared" si="210"/>
        <v>0</v>
      </c>
      <c r="J168" s="12">
        <f t="shared" si="210"/>
        <v>0</v>
      </c>
      <c r="K168" s="12">
        <f t="shared" si="210"/>
        <v>0</v>
      </c>
      <c r="M168" s="12">
        <f>M18*'Discount 3'!L18</f>
        <v>31.488</v>
      </c>
      <c r="N168" s="12">
        <f>N18*'Discount 3'!M18</f>
        <v>31.488</v>
      </c>
      <c r="O168" s="12">
        <f>O18*'Discount 3'!N18</f>
        <v>31.488</v>
      </c>
      <c r="P168" s="12">
        <f>P18*'Discount 3'!O18</f>
        <v>31.488</v>
      </c>
      <c r="Q168" s="12">
        <f>Q18*'Discount 3'!P18</f>
        <v>31.488</v>
      </c>
      <c r="R168" s="12">
        <f>R18*'Discount 3'!Q18</f>
        <v>31.488</v>
      </c>
      <c r="S168" s="12">
        <f>S18*'Discount 3'!R18</f>
        <v>32.590079999999993</v>
      </c>
      <c r="T168" s="12">
        <f>T18*'Discount 3'!S18</f>
        <v>31.795199999999998</v>
      </c>
      <c r="U168" s="12">
        <f>U18*'Discount 3'!T18</f>
        <v>31.795199999999998</v>
      </c>
      <c r="V168" s="12">
        <f>V18*'Discount 3'!U18</f>
        <v>31.795199999999998</v>
      </c>
      <c r="W168" s="12">
        <f>W18*'Discount 3'!V18</f>
        <v>31.795199999999998</v>
      </c>
      <c r="X168" s="12">
        <f>X18*'Discount 3'!W18</f>
        <v>31.795199999999998</v>
      </c>
      <c r="Y168" s="12">
        <f>Y18*'Discount 3'!X18</f>
        <v>34.179839999999999</v>
      </c>
      <c r="Z168" s="12">
        <f>Z18*'Discount 3'!Y18</f>
        <v>34.179839999999999</v>
      </c>
      <c r="AA168" s="12">
        <f>AA18*'Discount 3'!Z18</f>
        <v>34.179839999999999</v>
      </c>
      <c r="AB168" s="12">
        <f>AB18*'Discount 3'!AA18</f>
        <v>35.205235199999997</v>
      </c>
      <c r="AC168" s="12">
        <f>AC18*'Discount 3'!AB18</f>
        <v>35.205235199999997</v>
      </c>
      <c r="AD168" s="12">
        <f>AD18*'Discount 3'!AC18</f>
        <v>35.205235199999997</v>
      </c>
      <c r="AE168" s="12">
        <f>AE18*'Discount 3'!AD18</f>
        <v>35.205235199999997</v>
      </c>
      <c r="AF168" s="12">
        <f>AF18*'Discount 3'!AE18</f>
        <v>34.386508799999994</v>
      </c>
      <c r="AG168" s="12">
        <f>AG18*'Discount 3'!AF18</f>
        <v>34.386508799999994</v>
      </c>
      <c r="AH168" s="12">
        <f>AH18*'Discount 3'!AG18</f>
        <v>34.386508799999994</v>
      </c>
      <c r="AI168" s="12">
        <f>AI18*'Discount 3'!AH18</f>
        <v>34.386508799999994</v>
      </c>
      <c r="AJ168" s="12">
        <f>AJ18*'Discount 3'!AI18</f>
        <v>34.386508799999994</v>
      </c>
      <c r="AK168" s="12">
        <f>AK18*'Discount 3'!AJ18</f>
        <v>35.372159999999994</v>
      </c>
      <c r="AL168" s="12">
        <f>AL18*'Discount 3'!AK18</f>
        <v>35.372159999999994</v>
      </c>
      <c r="AM168" s="12">
        <f>AM18*'Discount 3'!AL18</f>
        <v>35.372159999999994</v>
      </c>
      <c r="AN168" s="12">
        <f>AN18*'Discount 3'!AM18</f>
        <v>35.902742399999994</v>
      </c>
      <c r="AO168" s="12">
        <f>AO18*'Discount 3'!AN18</f>
        <v>35.902742399999994</v>
      </c>
      <c r="AP168" s="12">
        <f>AP18*'Discount 3'!AO18</f>
        <v>35.902742399999994</v>
      </c>
      <c r="AQ168" s="12">
        <f>AQ18*'Discount 3'!AP18</f>
        <v>35.902742399999994</v>
      </c>
      <c r="AR168" s="12">
        <f>AR18*'Discount 3'!AQ18</f>
        <v>35.095939199999997</v>
      </c>
      <c r="AS168" s="12">
        <f>AS18*'Discount 3'!AR18</f>
        <v>35.095939199999997</v>
      </c>
      <c r="AT168" s="12">
        <f>AT18*'Discount 3'!AS18</f>
        <v>35.095939199999997</v>
      </c>
      <c r="AU168" s="12">
        <f>AU18*'Discount 3'!AT18</f>
        <v>35.797857983999997</v>
      </c>
      <c r="AV168" s="12">
        <f>AV18*'Discount 3'!AU18</f>
        <v>35.797857983999997</v>
      </c>
      <c r="AW168" s="12">
        <f>AW18*'Discount 3'!AV18</f>
        <v>35.372159999999994</v>
      </c>
      <c r="AX168" s="12">
        <f>AX18*'Discount 3'!AW18</f>
        <v>35.372159999999994</v>
      </c>
      <c r="AY168" s="12">
        <f>AY18*'Discount 3'!AX18</f>
        <v>35.372159999999994</v>
      </c>
      <c r="AZ168" s="12">
        <f>AZ18*'Discount 3'!AY18</f>
        <v>35.902742399999994</v>
      </c>
      <c r="BA168" s="12">
        <f>BA18*'Discount 3'!AZ18</f>
        <v>35.902742399999994</v>
      </c>
      <c r="BB168" s="12">
        <f>BB18*'Discount 3'!BA18</f>
        <v>35.902742399999994</v>
      </c>
      <c r="BC168" s="12">
        <f>BC18*'Discount 3'!BB18</f>
        <v>40.34015999999999</v>
      </c>
      <c r="BD168" s="12">
        <f>BD18*'Discount 3'!BC18</f>
        <v>39.129955199999991</v>
      </c>
      <c r="BE168" s="12">
        <f>BE18*'Discount 3'!BD18</f>
        <v>39.129955199999991</v>
      </c>
      <c r="BF168" s="12">
        <f>BF18*'Discount 3'!BE18</f>
        <v>39.129955199999991</v>
      </c>
      <c r="BG168" s="12">
        <f>BG18*'Discount 3'!BF18</f>
        <v>39.91255430399999</v>
      </c>
      <c r="BH168" s="12">
        <f>BH18*'Discount 3'!BG18</f>
        <v>39.91255430399999</v>
      </c>
      <c r="BI168" s="12">
        <f>BI18*'Discount 3'!BH18</f>
        <v>35.372159999999994</v>
      </c>
      <c r="BJ168" s="12">
        <f>BJ18*'Discount 3'!BI18</f>
        <v>35.372159999999994</v>
      </c>
      <c r="BK168" s="12">
        <f>BK18*'Discount 3'!BJ18</f>
        <v>35.372159999999994</v>
      </c>
      <c r="BL168" s="12">
        <f>BL18*'Discount 3'!BK18</f>
        <v>35.902742399999994</v>
      </c>
      <c r="BM168" s="12">
        <f>BM18*'Discount 3'!BL18</f>
        <v>35.902742399999994</v>
      </c>
      <c r="BN168" s="12">
        <f>BN18*'Discount 3'!BM18</f>
        <v>35.902742399999994</v>
      </c>
      <c r="BO168" s="12">
        <f>BO18*'Discount 3'!BN18</f>
        <v>40.34015999999999</v>
      </c>
      <c r="BP168" s="12">
        <f>BP18*'Discount 3'!BO18</f>
        <v>39.129955199999991</v>
      </c>
      <c r="BQ168" s="12">
        <f>BQ18*'Discount 3'!BP18</f>
        <v>39.129955199999991</v>
      </c>
      <c r="BR168" s="12">
        <f>BR18*'Discount 3'!BQ18</f>
        <v>39.129955199999991</v>
      </c>
      <c r="BS168" s="12">
        <f>BS18*'Discount 3'!BR18</f>
        <v>39.91255430399999</v>
      </c>
      <c r="BT168" s="12">
        <f>BT18*'Discount 3'!BS18</f>
        <v>39.91255430399999</v>
      </c>
      <c r="BU168" s="12">
        <f>BU18*'Discount 3'!BT18</f>
        <v>43.058651110271988</v>
      </c>
      <c r="BV168" s="12">
        <f>BV18*'Discount 3'!BU18</f>
        <v>43.058651110271988</v>
      </c>
      <c r="BW168" s="12">
        <f>BW18*'Discount 3'!BV18</f>
        <v>43.058651110271988</v>
      </c>
      <c r="BX168" s="12">
        <f>BX18*'Discount 3'!BW18</f>
        <v>43.058651110271988</v>
      </c>
      <c r="BY168" s="12">
        <f>BY18*'Discount 3'!BX18</f>
        <v>43.058651110271988</v>
      </c>
      <c r="BZ168" s="12">
        <f>BZ18*'Discount 3'!BY18</f>
        <v>43.058651110271988</v>
      </c>
      <c r="CA168" s="12">
        <f>CA18*'Discount 3'!BZ18</f>
        <v>48.290076011519986</v>
      </c>
      <c r="CB168" s="12">
        <f>CB18*'Discount 3'!CA18</f>
        <v>46.680406811135988</v>
      </c>
      <c r="CC168" s="12">
        <f>CC18*'Discount 3'!CB18</f>
        <v>45.046592572746228</v>
      </c>
      <c r="CD168" s="12">
        <f>CD18*'Discount 3'!CC18</f>
        <v>45.046592572746228</v>
      </c>
      <c r="CE168" s="12">
        <f>CE18*'Discount 3'!CD18</f>
        <v>45.046592572746228</v>
      </c>
      <c r="CF168" s="12">
        <f>CF18*'Discount 3'!CE18</f>
        <v>45.046592572746228</v>
      </c>
      <c r="CG168" s="12">
        <f t="shared" si="143"/>
        <v>94.463999999999999</v>
      </c>
      <c r="CH168" s="12">
        <f t="shared" si="144"/>
        <v>94.463999999999999</v>
      </c>
      <c r="CI168" s="12">
        <f t="shared" si="145"/>
        <v>96.180479999999989</v>
      </c>
      <c r="CJ168" s="12">
        <f t="shared" si="146"/>
        <v>95.385599999999997</v>
      </c>
      <c r="CK168" s="12">
        <f t="shared" si="147"/>
        <v>380.49408000000005</v>
      </c>
      <c r="CL168" s="12">
        <f t="shared" si="148"/>
        <v>102.53952</v>
      </c>
      <c r="CM168" s="12">
        <f t="shared" si="149"/>
        <v>105.61570559999998</v>
      </c>
      <c r="CN168" s="12">
        <f t="shared" si="150"/>
        <v>103.97825279999998</v>
      </c>
      <c r="CO168" s="12">
        <f t="shared" si="151"/>
        <v>103.15952639999998</v>
      </c>
      <c r="CP168" s="12">
        <f t="shared" si="152"/>
        <v>415.29300480000001</v>
      </c>
      <c r="CQ168" s="12">
        <f t="shared" si="153"/>
        <v>106.11647999999998</v>
      </c>
      <c r="CR168" s="12">
        <f t="shared" si="154"/>
        <v>107.70822719999998</v>
      </c>
      <c r="CS168" s="12">
        <f t="shared" si="155"/>
        <v>106.0946208</v>
      </c>
      <c r="CT168" s="12">
        <f t="shared" si="156"/>
        <v>106.69165516799998</v>
      </c>
      <c r="CU168" s="12">
        <f t="shared" si="157"/>
        <v>426.61098316799996</v>
      </c>
      <c r="CV168" s="12">
        <f t="shared" si="158"/>
        <v>106.11647999999998</v>
      </c>
      <c r="CW168" s="12">
        <f t="shared" si="159"/>
        <v>107.70822719999998</v>
      </c>
      <c r="CX168" s="12">
        <f t="shared" si="160"/>
        <v>118.60007039999996</v>
      </c>
      <c r="CY168" s="12">
        <f t="shared" si="161"/>
        <v>118.95506380799998</v>
      </c>
      <c r="CZ168" s="12">
        <f t="shared" si="162"/>
        <v>451.37984140799989</v>
      </c>
      <c r="DA168" s="12">
        <f t="shared" si="163"/>
        <v>106.11647999999998</v>
      </c>
      <c r="DB168" s="12">
        <f t="shared" si="164"/>
        <v>107.70822719999998</v>
      </c>
      <c r="DC168" s="12">
        <f t="shared" si="165"/>
        <v>118.60007039999996</v>
      </c>
      <c r="DD168" s="12">
        <f t="shared" si="166"/>
        <v>118.95506380799998</v>
      </c>
      <c r="DE168" s="12">
        <f t="shared" si="167"/>
        <v>451.37984140799989</v>
      </c>
      <c r="DF168" s="12">
        <f t="shared" si="168"/>
        <v>129.17595333081596</v>
      </c>
      <c r="DG168" s="12">
        <f t="shared" si="169"/>
        <v>129.17595333081596</v>
      </c>
      <c r="DH168" s="12">
        <f t="shared" si="170"/>
        <v>140.0170753954022</v>
      </c>
      <c r="DI168" s="12">
        <f t="shared" si="171"/>
        <v>135.13977771823869</v>
      </c>
      <c r="DJ168" s="12">
        <f t="shared" si="172"/>
        <v>533.50875977527289</v>
      </c>
      <c r="DK168" s="12">
        <f>SUM(M168:CHOOSE(YTD,M168,N168,O168,P168,Q168,R168,S168,T168,U168,V168,W168,X168))</f>
        <v>94.463999999999999</v>
      </c>
      <c r="DL168" s="12">
        <f>SUM(Y168:CHOOSE(YTD,Y168,Z168,AA168,AB168,AC168,AD168,AE168,AF168,AG168,AH168,AI168,AJ168))</f>
        <v>102.53952</v>
      </c>
      <c r="DM168" s="12">
        <f>SUM(AK168:CHOOSE(YTD,AK168,AL168,AM168,AN168,AO168,AP168,AQ168,AR168,AS168,AT168,AU168,AV168))</f>
        <v>106.11647999999998</v>
      </c>
      <c r="DN168" s="12">
        <f>SUM(AW168:CHOOSE(YTD,AW168,AX168,AY168,AZ168,BA168,BB168,BC168,BD168,BE168,BF168,BG168,BH168))</f>
        <v>106.11647999999998</v>
      </c>
      <c r="DO168" s="12">
        <f>SUM(BI168:CHOOSE(YTD,BI168,BJ168,BK168,BL168,BM168,BN168,BO168,BP168,BQ168,BR168,BS168,BT168))</f>
        <v>106.11647999999998</v>
      </c>
      <c r="DP168" s="12">
        <f>SUM(BU168:CHOOSE(YTD,BU168,BV168,BW168,BX168,BY168,BZ168,CA168,CB168,CC168,CD168,CE168,CF168))</f>
        <v>129.17595333081596</v>
      </c>
    </row>
    <row r="169" spans="1:120" x14ac:dyDescent="0.15">
      <c r="A169" s="12" t="str">
        <f t="shared" si="195"/>
        <v>Discount 3</v>
      </c>
      <c r="B169" s="12" t="str">
        <f t="shared" ref="B169:K169" si="211">B119</f>
        <v>SKU18</v>
      </c>
      <c r="C169" s="12" t="str">
        <f t="shared" si="211"/>
        <v>SKUName18</v>
      </c>
      <c r="D169" s="12" t="str">
        <f t="shared" si="211"/>
        <v>Brand 4</v>
      </c>
      <c r="E169" s="12" t="str">
        <f t="shared" si="211"/>
        <v>Segment 1</v>
      </c>
      <c r="F169" s="12" t="str">
        <f t="shared" si="211"/>
        <v>Business Unit 1</v>
      </c>
      <c r="G169" s="12">
        <f t="shared" si="211"/>
        <v>0</v>
      </c>
      <c r="H169" s="12">
        <f t="shared" si="211"/>
        <v>0</v>
      </c>
      <c r="I169" s="12">
        <f t="shared" si="211"/>
        <v>0</v>
      </c>
      <c r="J169" s="12">
        <f t="shared" si="211"/>
        <v>0</v>
      </c>
      <c r="K169" s="12">
        <f t="shared" si="211"/>
        <v>0</v>
      </c>
      <c r="M169" s="12">
        <f>M19*'Discount 3'!L19</f>
        <v>62.015999999999998</v>
      </c>
      <c r="N169" s="12">
        <f>N19*'Discount 3'!M19</f>
        <v>62.015999999999998</v>
      </c>
      <c r="O169" s="12">
        <f>O19*'Discount 3'!N19</f>
        <v>62.015999999999998</v>
      </c>
      <c r="P169" s="12">
        <f>P19*'Discount 3'!O19</f>
        <v>62.015999999999998</v>
      </c>
      <c r="Q169" s="12">
        <f>Q19*'Discount 3'!P19</f>
        <v>62.015999999999998</v>
      </c>
      <c r="R169" s="12">
        <f>R19*'Discount 3'!Q19</f>
        <v>62.015999999999998</v>
      </c>
      <c r="S169" s="12">
        <f>S19*'Discount 3'!R19</f>
        <v>64.18656</v>
      </c>
      <c r="T169" s="12">
        <f>T19*'Discount 3'!S19</f>
        <v>62.928000000000004</v>
      </c>
      <c r="U169" s="12">
        <f>U19*'Discount 3'!T19</f>
        <v>62.928000000000004</v>
      </c>
      <c r="V169" s="12">
        <f>V19*'Discount 3'!U19</f>
        <v>62.928000000000004</v>
      </c>
      <c r="W169" s="12">
        <f>W19*'Discount 3'!V19</f>
        <v>62.928000000000004</v>
      </c>
      <c r="X169" s="12">
        <f>X19*'Discount 3'!W19</f>
        <v>62.928000000000004</v>
      </c>
      <c r="Y169" s="12">
        <f>Y19*'Discount 3'!X19</f>
        <v>67.33296</v>
      </c>
      <c r="Z169" s="12">
        <f>Z19*'Discount 3'!Y19</f>
        <v>67.33296</v>
      </c>
      <c r="AA169" s="12">
        <f>AA19*'Discount 3'!Z19</f>
        <v>67.33296</v>
      </c>
      <c r="AB169" s="12">
        <f>AB19*'Discount 3'!AA19</f>
        <v>69.352948799999993</v>
      </c>
      <c r="AC169" s="12">
        <f>AC19*'Discount 3'!AB19</f>
        <v>69.352948799999993</v>
      </c>
      <c r="AD169" s="12">
        <f>AD19*'Discount 3'!AC19</f>
        <v>69.352948799999993</v>
      </c>
      <c r="AE169" s="12">
        <f>AE19*'Discount 3'!AD19</f>
        <v>69.352948799999993</v>
      </c>
      <c r="AF169" s="12">
        <f>AF19*'Discount 3'!AE19</f>
        <v>68.056631999999993</v>
      </c>
      <c r="AG169" s="12">
        <f>AG19*'Discount 3'!AF19</f>
        <v>68.056631999999993</v>
      </c>
      <c r="AH169" s="12">
        <f>AH19*'Discount 3'!AG19</f>
        <v>68.056631999999993</v>
      </c>
      <c r="AI169" s="12">
        <f>AI19*'Discount 3'!AH19</f>
        <v>68.056631999999993</v>
      </c>
      <c r="AJ169" s="12">
        <f>AJ19*'Discount 3'!AI19</f>
        <v>68.056631999999993</v>
      </c>
      <c r="AK169" s="12">
        <f>AK19*'Discount 3'!AJ19</f>
        <v>69.850080000000005</v>
      </c>
      <c r="AL169" s="12">
        <f>AL19*'Discount 3'!AK19</f>
        <v>69.850080000000005</v>
      </c>
      <c r="AM169" s="12">
        <f>AM19*'Discount 3'!AL19</f>
        <v>69.850080000000005</v>
      </c>
      <c r="AN169" s="12">
        <f>AN19*'Discount 3'!AM19</f>
        <v>70.897831199999985</v>
      </c>
      <c r="AO169" s="12">
        <f>AO19*'Discount 3'!AN19</f>
        <v>70.897831199999985</v>
      </c>
      <c r="AP169" s="12">
        <f>AP19*'Discount 3'!AO19</f>
        <v>70.897831199999985</v>
      </c>
      <c r="AQ169" s="12">
        <f>AQ19*'Discount 3'!AP19</f>
        <v>70.897831199999985</v>
      </c>
      <c r="AR169" s="12">
        <f>AR19*'Discount 3'!AQ19</f>
        <v>69.620392799999991</v>
      </c>
      <c r="AS169" s="12">
        <f>AS19*'Discount 3'!AR19</f>
        <v>69.620392799999991</v>
      </c>
      <c r="AT169" s="12">
        <f>AT19*'Discount 3'!AS19</f>
        <v>69.620392799999991</v>
      </c>
      <c r="AU169" s="12">
        <f>AU19*'Discount 3'!AT19</f>
        <v>71.012800655999996</v>
      </c>
      <c r="AV169" s="12">
        <f>AV19*'Discount 3'!AU19</f>
        <v>71.012800655999996</v>
      </c>
      <c r="AW169" s="12">
        <f>AW19*'Discount 3'!AV19</f>
        <v>69.850080000000005</v>
      </c>
      <c r="AX169" s="12">
        <f>AX19*'Discount 3'!AW19</f>
        <v>69.850080000000005</v>
      </c>
      <c r="AY169" s="12">
        <f>AY19*'Discount 3'!AX19</f>
        <v>69.850080000000005</v>
      </c>
      <c r="AZ169" s="12">
        <f>AZ19*'Discount 3'!AY19</f>
        <v>70.897831199999985</v>
      </c>
      <c r="BA169" s="12">
        <f>BA19*'Discount 3'!AZ19</f>
        <v>70.897831199999985</v>
      </c>
      <c r="BB169" s="12">
        <f>BB19*'Discount 3'!BA19</f>
        <v>70.897831199999985</v>
      </c>
      <c r="BC169" s="12">
        <f>BC19*'Discount 3'!BB19</f>
        <v>79.201180799999989</v>
      </c>
      <c r="BD169" s="12">
        <f>BD19*'Discount 3'!BC19</f>
        <v>77.923742399999995</v>
      </c>
      <c r="BE169" s="12">
        <f>BE19*'Discount 3'!BD19</f>
        <v>77.923742399999995</v>
      </c>
      <c r="BF169" s="12">
        <f>BF19*'Discount 3'!BE19</f>
        <v>77.923742399999995</v>
      </c>
      <c r="BG169" s="12">
        <f>BG19*'Discount 3'!BF19</f>
        <v>79.482217247999984</v>
      </c>
      <c r="BH169" s="12">
        <f>BH19*'Discount 3'!BG19</f>
        <v>79.482217247999984</v>
      </c>
      <c r="BI169" s="12">
        <f>BI19*'Discount 3'!BH19</f>
        <v>69.850080000000005</v>
      </c>
      <c r="BJ169" s="12">
        <f>BJ19*'Discount 3'!BI19</f>
        <v>69.850080000000005</v>
      </c>
      <c r="BK169" s="12">
        <f>BK19*'Discount 3'!BJ19</f>
        <v>69.850080000000005</v>
      </c>
      <c r="BL169" s="12">
        <f>BL19*'Discount 3'!BK19</f>
        <v>70.897831199999985</v>
      </c>
      <c r="BM169" s="12">
        <f>BM19*'Discount 3'!BL19</f>
        <v>70.897831199999985</v>
      </c>
      <c r="BN169" s="12">
        <f>BN19*'Discount 3'!BM19</f>
        <v>70.897831199999985</v>
      </c>
      <c r="BO169" s="12">
        <f>BO19*'Discount 3'!BN19</f>
        <v>79.201180799999989</v>
      </c>
      <c r="BP169" s="12">
        <f>BP19*'Discount 3'!BO19</f>
        <v>77.923742399999995</v>
      </c>
      <c r="BQ169" s="12">
        <f>BQ19*'Discount 3'!BP19</f>
        <v>77.923742399999995</v>
      </c>
      <c r="BR169" s="12">
        <f>BR19*'Discount 3'!BQ19</f>
        <v>77.923742399999995</v>
      </c>
      <c r="BS169" s="12">
        <f>BS19*'Discount 3'!BR19</f>
        <v>79.482217247999984</v>
      </c>
      <c r="BT169" s="12">
        <f>BT19*'Discount 3'!BS19</f>
        <v>79.482217247999984</v>
      </c>
      <c r="BU169" s="12">
        <f>BU19*'Discount 3'!BT19</f>
        <v>84.742376445215996</v>
      </c>
      <c r="BV169" s="12">
        <f>BV19*'Discount 3'!BU19</f>
        <v>84.742376445215996</v>
      </c>
      <c r="BW169" s="12">
        <f>BW19*'Discount 3'!BV19</f>
        <v>84.742376445215996</v>
      </c>
      <c r="BX169" s="12">
        <f>BX19*'Discount 3'!BW19</f>
        <v>84.742376445215996</v>
      </c>
      <c r="BY169" s="12">
        <f>BY19*'Discount 3'!BX19</f>
        <v>84.742376445215996</v>
      </c>
      <c r="BZ169" s="12">
        <f>BZ19*'Discount 3'!BY19</f>
        <v>84.742376445215996</v>
      </c>
      <c r="CA169" s="12">
        <f>CA19*'Discount 3'!BZ19</f>
        <v>94.936948047648002</v>
      </c>
      <c r="CB169" s="12">
        <f>CB19*'Discount 3'!CA19</f>
        <v>93.025465872192001</v>
      </c>
      <c r="CC169" s="12">
        <f>CC19*'Discount 3'!CB19</f>
        <v>89.76957456666527</v>
      </c>
      <c r="CD169" s="12">
        <f>CD19*'Discount 3'!CC19</f>
        <v>89.76957456666527</v>
      </c>
      <c r="CE169" s="12">
        <f>CE19*'Discount 3'!CD19</f>
        <v>89.76957456666527</v>
      </c>
      <c r="CF169" s="12">
        <f>CF19*'Discount 3'!CE19</f>
        <v>89.76957456666527</v>
      </c>
      <c r="CG169" s="12">
        <f t="shared" si="143"/>
        <v>186.048</v>
      </c>
      <c r="CH169" s="12">
        <f t="shared" si="144"/>
        <v>186.048</v>
      </c>
      <c r="CI169" s="12">
        <f t="shared" si="145"/>
        <v>190.04256000000001</v>
      </c>
      <c r="CJ169" s="12">
        <f t="shared" si="146"/>
        <v>188.78400000000002</v>
      </c>
      <c r="CK169" s="12">
        <f t="shared" si="147"/>
        <v>750.92255999999998</v>
      </c>
      <c r="CL169" s="12">
        <f t="shared" si="148"/>
        <v>201.99887999999999</v>
      </c>
      <c r="CM169" s="12">
        <f t="shared" si="149"/>
        <v>208.05884639999999</v>
      </c>
      <c r="CN169" s="12">
        <f t="shared" si="150"/>
        <v>205.46621279999999</v>
      </c>
      <c r="CO169" s="12">
        <f t="shared" si="151"/>
        <v>204.16989599999999</v>
      </c>
      <c r="CP169" s="12">
        <f t="shared" si="152"/>
        <v>819.69383520000008</v>
      </c>
      <c r="CQ169" s="12">
        <f t="shared" si="153"/>
        <v>209.55024000000003</v>
      </c>
      <c r="CR169" s="12">
        <f t="shared" si="154"/>
        <v>212.69349359999995</v>
      </c>
      <c r="CS169" s="12">
        <f t="shared" si="155"/>
        <v>210.13861679999997</v>
      </c>
      <c r="CT169" s="12">
        <f t="shared" si="156"/>
        <v>211.64599411199998</v>
      </c>
      <c r="CU169" s="12">
        <f t="shared" si="157"/>
        <v>844.02834451199988</v>
      </c>
      <c r="CV169" s="12">
        <f t="shared" si="158"/>
        <v>209.55024000000003</v>
      </c>
      <c r="CW169" s="12">
        <f t="shared" si="159"/>
        <v>212.69349359999995</v>
      </c>
      <c r="CX169" s="12">
        <f t="shared" si="160"/>
        <v>235.04866559999999</v>
      </c>
      <c r="CY169" s="12">
        <f t="shared" si="161"/>
        <v>236.88817689599995</v>
      </c>
      <c r="CZ169" s="12">
        <f t="shared" si="162"/>
        <v>894.18057609599998</v>
      </c>
      <c r="DA169" s="12">
        <f t="shared" si="163"/>
        <v>209.55024000000003</v>
      </c>
      <c r="DB169" s="12">
        <f t="shared" si="164"/>
        <v>212.69349359999995</v>
      </c>
      <c r="DC169" s="12">
        <f t="shared" si="165"/>
        <v>235.04866559999999</v>
      </c>
      <c r="DD169" s="12">
        <f t="shared" si="166"/>
        <v>236.88817689599995</v>
      </c>
      <c r="DE169" s="12">
        <f t="shared" si="167"/>
        <v>894.18057609599998</v>
      </c>
      <c r="DF169" s="12">
        <f t="shared" si="168"/>
        <v>254.22712933564799</v>
      </c>
      <c r="DG169" s="12">
        <f t="shared" si="169"/>
        <v>254.22712933564799</v>
      </c>
      <c r="DH169" s="12">
        <f t="shared" si="170"/>
        <v>277.73198848650526</v>
      </c>
      <c r="DI169" s="12">
        <f t="shared" si="171"/>
        <v>269.30872369999582</v>
      </c>
      <c r="DJ169" s="12">
        <f t="shared" si="172"/>
        <v>1055.4949708577969</v>
      </c>
      <c r="DK169" s="12">
        <f>SUM(M169:CHOOSE(YTD,M169,N169,O169,P169,Q169,R169,S169,T169,U169,V169,W169,X169))</f>
        <v>186.048</v>
      </c>
      <c r="DL169" s="12">
        <f>SUM(Y169:CHOOSE(YTD,Y169,Z169,AA169,AB169,AC169,AD169,AE169,AF169,AG169,AH169,AI169,AJ169))</f>
        <v>201.99887999999999</v>
      </c>
      <c r="DM169" s="12">
        <f>SUM(AK169:CHOOSE(YTD,AK169,AL169,AM169,AN169,AO169,AP169,AQ169,AR169,AS169,AT169,AU169,AV169))</f>
        <v>209.55024000000003</v>
      </c>
      <c r="DN169" s="12">
        <f>SUM(AW169:CHOOSE(YTD,AW169,AX169,AY169,AZ169,BA169,BB169,BC169,BD169,BE169,BF169,BG169,BH169))</f>
        <v>209.55024000000003</v>
      </c>
      <c r="DO169" s="12">
        <f>SUM(BI169:CHOOSE(YTD,BI169,BJ169,BK169,BL169,BM169,BN169,BO169,BP169,BQ169,BR169,BS169,BT169))</f>
        <v>209.55024000000003</v>
      </c>
      <c r="DP169" s="12">
        <f>SUM(BU169:CHOOSE(YTD,BU169,BV169,BW169,BX169,BY169,BZ169,CA169,CB169,CC169,CD169,CE169,CF169))</f>
        <v>254.22712933564799</v>
      </c>
    </row>
    <row r="170" spans="1:120" x14ac:dyDescent="0.15">
      <c r="A170" s="12" t="str">
        <f t="shared" si="195"/>
        <v>Discount 3</v>
      </c>
      <c r="B170" s="12" t="str">
        <f t="shared" ref="B170:K170" si="212">B120</f>
        <v>SKU19</v>
      </c>
      <c r="C170" s="12" t="str">
        <f t="shared" si="212"/>
        <v>SKUName19</v>
      </c>
      <c r="D170" s="12" t="str">
        <f t="shared" si="212"/>
        <v>Brand 4</v>
      </c>
      <c r="E170" s="12" t="str">
        <f t="shared" si="212"/>
        <v>Segment 1</v>
      </c>
      <c r="F170" s="12" t="str">
        <f t="shared" si="212"/>
        <v>Business Unit 1</v>
      </c>
      <c r="G170" s="12">
        <f t="shared" si="212"/>
        <v>0</v>
      </c>
      <c r="H170" s="12">
        <f t="shared" si="212"/>
        <v>0</v>
      </c>
      <c r="I170" s="12">
        <f t="shared" si="212"/>
        <v>0</v>
      </c>
      <c r="J170" s="12">
        <f t="shared" si="212"/>
        <v>0</v>
      </c>
      <c r="K170" s="12">
        <f t="shared" si="212"/>
        <v>0</v>
      </c>
      <c r="M170" s="12">
        <f>M20*'Discount 3'!L20</f>
        <v>30.256</v>
      </c>
      <c r="N170" s="12">
        <f>N20*'Discount 3'!M20</f>
        <v>30.256</v>
      </c>
      <c r="O170" s="12">
        <f>O20*'Discount 3'!N20</f>
        <v>30.256</v>
      </c>
      <c r="P170" s="12">
        <f>P20*'Discount 3'!O20</f>
        <v>30.256</v>
      </c>
      <c r="Q170" s="12">
        <f>Q20*'Discount 3'!P20</f>
        <v>30.256</v>
      </c>
      <c r="R170" s="12">
        <f>R20*'Discount 3'!Q20</f>
        <v>30.256</v>
      </c>
      <c r="S170" s="12">
        <f>S20*'Discount 3'!R20</f>
        <v>31.314959999999999</v>
      </c>
      <c r="T170" s="12">
        <f>T20*'Discount 3'!S20</f>
        <v>30.80988</v>
      </c>
      <c r="U170" s="12">
        <f>U20*'Discount 3'!T20</f>
        <v>30.80988</v>
      </c>
      <c r="V170" s="12">
        <f>V20*'Discount 3'!U20</f>
        <v>30.80988</v>
      </c>
      <c r="W170" s="12">
        <f>W20*'Discount 3'!V20</f>
        <v>30.80988</v>
      </c>
      <c r="X170" s="12">
        <f>X20*'Discount 3'!W20</f>
        <v>30.80988</v>
      </c>
      <c r="Y170" s="12">
        <f>Y20*'Discount 3'!X20</f>
        <v>32.830199999999998</v>
      </c>
      <c r="Z170" s="12">
        <f>Z20*'Discount 3'!Y20</f>
        <v>32.830199999999998</v>
      </c>
      <c r="AA170" s="12">
        <f>AA20*'Discount 3'!Z20</f>
        <v>32.830199999999998</v>
      </c>
      <c r="AB170" s="12">
        <f>AB20*'Discount 3'!AA20</f>
        <v>33.815106</v>
      </c>
      <c r="AC170" s="12">
        <f>AC20*'Discount 3'!AB20</f>
        <v>33.815106</v>
      </c>
      <c r="AD170" s="12">
        <f>AD20*'Discount 3'!AC20</f>
        <v>33.815106</v>
      </c>
      <c r="AE170" s="12">
        <f>AE20*'Discount 3'!AD20</f>
        <v>33.815106</v>
      </c>
      <c r="AF170" s="12">
        <f>AF20*'Discount 3'!AE20</f>
        <v>33.294873600000003</v>
      </c>
      <c r="AG170" s="12">
        <f>AG20*'Discount 3'!AF20</f>
        <v>33.294873600000003</v>
      </c>
      <c r="AH170" s="12">
        <f>AH20*'Discount 3'!AG20</f>
        <v>33.294873600000003</v>
      </c>
      <c r="AI170" s="12">
        <f>AI20*'Discount 3'!AH20</f>
        <v>33.294873600000003</v>
      </c>
      <c r="AJ170" s="12">
        <f>AJ20*'Discount 3'!AI20</f>
        <v>33.294873600000003</v>
      </c>
      <c r="AK170" s="12">
        <f>AK20*'Discount 3'!AJ20</f>
        <v>34.345440000000004</v>
      </c>
      <c r="AL170" s="12">
        <f>AL20*'Discount 3'!AK20</f>
        <v>34.345440000000004</v>
      </c>
      <c r="AM170" s="12">
        <f>AM20*'Discount 3'!AL20</f>
        <v>34.345440000000004</v>
      </c>
      <c r="AN170" s="12">
        <f>AN20*'Discount 3'!AM20</f>
        <v>34.860621599999995</v>
      </c>
      <c r="AO170" s="12">
        <f>AO20*'Discount 3'!AN20</f>
        <v>34.860621599999995</v>
      </c>
      <c r="AP170" s="12">
        <f>AP20*'Discount 3'!AO20</f>
        <v>34.860621599999995</v>
      </c>
      <c r="AQ170" s="12">
        <f>AQ20*'Discount 3'!AP20</f>
        <v>34.860621599999995</v>
      </c>
      <c r="AR170" s="12">
        <f>AR20*'Discount 3'!AQ20</f>
        <v>33.835309199999998</v>
      </c>
      <c r="AS170" s="12">
        <f>AS20*'Discount 3'!AR20</f>
        <v>33.835309199999998</v>
      </c>
      <c r="AT170" s="12">
        <f>AT20*'Discount 3'!AS20</f>
        <v>33.835309199999998</v>
      </c>
      <c r="AU170" s="12">
        <f>AU20*'Discount 3'!AT20</f>
        <v>34.512015383999994</v>
      </c>
      <c r="AV170" s="12">
        <f>AV20*'Discount 3'!AU20</f>
        <v>34.512015383999994</v>
      </c>
      <c r="AW170" s="12">
        <f>AW20*'Discount 3'!AV20</f>
        <v>34.345440000000004</v>
      </c>
      <c r="AX170" s="12">
        <f>AX20*'Discount 3'!AW20</f>
        <v>34.345440000000004</v>
      </c>
      <c r="AY170" s="12">
        <f>AY20*'Discount 3'!AX20</f>
        <v>34.345440000000004</v>
      </c>
      <c r="AZ170" s="12">
        <f>AZ20*'Discount 3'!AY20</f>
        <v>34.860621599999995</v>
      </c>
      <c r="BA170" s="12">
        <f>BA20*'Discount 3'!AZ20</f>
        <v>34.860621599999995</v>
      </c>
      <c r="BB170" s="12">
        <f>BB20*'Discount 3'!BA20</f>
        <v>34.860621599999995</v>
      </c>
      <c r="BC170" s="12">
        <f>BC20*'Discount 3'!BB20</f>
        <v>38.961871199999997</v>
      </c>
      <c r="BD170" s="12">
        <f>BD20*'Discount 3'!BC20</f>
        <v>37.936558799999993</v>
      </c>
      <c r="BE170" s="12">
        <f>BE20*'Discount 3'!BD20</f>
        <v>37.936558799999993</v>
      </c>
      <c r="BF170" s="12">
        <f>BF20*'Discount 3'!BE20</f>
        <v>37.936558799999993</v>
      </c>
      <c r="BG170" s="12">
        <f>BG20*'Discount 3'!BF20</f>
        <v>38.695289975999991</v>
      </c>
      <c r="BH170" s="12">
        <f>BH20*'Discount 3'!BG20</f>
        <v>38.695289975999991</v>
      </c>
      <c r="BI170" s="12">
        <f>BI20*'Discount 3'!BH20</f>
        <v>34.345440000000004</v>
      </c>
      <c r="BJ170" s="12">
        <f>BJ20*'Discount 3'!BI20</f>
        <v>34.345440000000004</v>
      </c>
      <c r="BK170" s="12">
        <f>BK20*'Discount 3'!BJ20</f>
        <v>34.345440000000004</v>
      </c>
      <c r="BL170" s="12">
        <f>BL20*'Discount 3'!BK20</f>
        <v>34.860621599999995</v>
      </c>
      <c r="BM170" s="12">
        <f>BM20*'Discount 3'!BL20</f>
        <v>34.860621599999995</v>
      </c>
      <c r="BN170" s="12">
        <f>BN20*'Discount 3'!BM20</f>
        <v>34.860621599999995</v>
      </c>
      <c r="BO170" s="12">
        <f>BO20*'Discount 3'!BN20</f>
        <v>38.961871199999997</v>
      </c>
      <c r="BP170" s="12">
        <f>BP20*'Discount 3'!BO20</f>
        <v>37.936558799999993</v>
      </c>
      <c r="BQ170" s="12">
        <f>BQ20*'Discount 3'!BP20</f>
        <v>37.936558799999993</v>
      </c>
      <c r="BR170" s="12">
        <f>BR20*'Discount 3'!BQ20</f>
        <v>37.936558799999993</v>
      </c>
      <c r="BS170" s="12">
        <f>BS20*'Discount 3'!BR20</f>
        <v>38.695289975999991</v>
      </c>
      <c r="BT170" s="12">
        <f>BT20*'Discount 3'!BS20</f>
        <v>38.695289975999991</v>
      </c>
      <c r="BU170" s="12">
        <f>BU20*'Discount 3'!BT20</f>
        <v>41.935236147503986</v>
      </c>
      <c r="BV170" s="12">
        <f>BV20*'Discount 3'!BU20</f>
        <v>41.935236147503986</v>
      </c>
      <c r="BW170" s="12">
        <f>BW20*'Discount 3'!BV20</f>
        <v>41.935236147503986</v>
      </c>
      <c r="BX170" s="12">
        <f>BX20*'Discount 3'!BW20</f>
        <v>41.935236147503986</v>
      </c>
      <c r="BY170" s="12">
        <f>BY20*'Discount 3'!BX20</f>
        <v>41.935236147503986</v>
      </c>
      <c r="BZ170" s="12">
        <f>BZ20*'Discount 3'!BY20</f>
        <v>41.935236147503986</v>
      </c>
      <c r="CA170" s="12">
        <f>CA20*'Discount 3'!BZ20</f>
        <v>46.537884017351985</v>
      </c>
      <c r="CB170" s="12">
        <f>CB20*'Discount 3'!CA20</f>
        <v>45.51507337960799</v>
      </c>
      <c r="CC170" s="12">
        <f>CC20*'Discount 3'!CB20</f>
        <v>43.922045811321702</v>
      </c>
      <c r="CD170" s="12">
        <f>CD20*'Discount 3'!CC20</f>
        <v>43.922045811321702</v>
      </c>
      <c r="CE170" s="12">
        <f>CE20*'Discount 3'!CD20</f>
        <v>43.922045811321702</v>
      </c>
      <c r="CF170" s="12">
        <f>CF20*'Discount 3'!CE20</f>
        <v>43.922045811321702</v>
      </c>
      <c r="CG170" s="12">
        <f t="shared" si="143"/>
        <v>90.768000000000001</v>
      </c>
      <c r="CH170" s="12">
        <f t="shared" si="144"/>
        <v>90.768000000000001</v>
      </c>
      <c r="CI170" s="12">
        <f t="shared" si="145"/>
        <v>92.934719999999999</v>
      </c>
      <c r="CJ170" s="12">
        <f t="shared" si="146"/>
        <v>92.429640000000006</v>
      </c>
      <c r="CK170" s="12">
        <f t="shared" si="147"/>
        <v>366.90036000000003</v>
      </c>
      <c r="CL170" s="12">
        <f t="shared" si="148"/>
        <v>98.490600000000001</v>
      </c>
      <c r="CM170" s="12">
        <f t="shared" si="149"/>
        <v>101.445318</v>
      </c>
      <c r="CN170" s="12">
        <f t="shared" si="150"/>
        <v>100.40485320000001</v>
      </c>
      <c r="CO170" s="12">
        <f t="shared" si="151"/>
        <v>99.884620800000008</v>
      </c>
      <c r="CP170" s="12">
        <f t="shared" si="152"/>
        <v>400.22539200000011</v>
      </c>
      <c r="CQ170" s="12">
        <f t="shared" si="153"/>
        <v>103.03632000000002</v>
      </c>
      <c r="CR170" s="12">
        <f t="shared" si="154"/>
        <v>104.58186479999998</v>
      </c>
      <c r="CS170" s="12">
        <f t="shared" si="155"/>
        <v>102.53123999999998</v>
      </c>
      <c r="CT170" s="12">
        <f t="shared" si="156"/>
        <v>102.85933996799999</v>
      </c>
      <c r="CU170" s="12">
        <f t="shared" si="157"/>
        <v>413.00876476799999</v>
      </c>
      <c r="CV170" s="12">
        <f t="shared" si="158"/>
        <v>103.03632000000002</v>
      </c>
      <c r="CW170" s="12">
        <f t="shared" si="159"/>
        <v>104.58186479999998</v>
      </c>
      <c r="CX170" s="12">
        <f t="shared" si="160"/>
        <v>114.83498879999999</v>
      </c>
      <c r="CY170" s="12">
        <f t="shared" si="161"/>
        <v>115.32713875199997</v>
      </c>
      <c r="CZ170" s="12">
        <f t="shared" si="162"/>
        <v>437.78031235199995</v>
      </c>
      <c r="DA170" s="12">
        <f t="shared" si="163"/>
        <v>103.03632000000002</v>
      </c>
      <c r="DB170" s="12">
        <f t="shared" si="164"/>
        <v>104.58186479999998</v>
      </c>
      <c r="DC170" s="12">
        <f t="shared" si="165"/>
        <v>114.83498879999999</v>
      </c>
      <c r="DD170" s="12">
        <f t="shared" si="166"/>
        <v>115.32713875199997</v>
      </c>
      <c r="DE170" s="12">
        <f t="shared" si="167"/>
        <v>437.78031235199995</v>
      </c>
      <c r="DF170" s="12">
        <f t="shared" si="168"/>
        <v>125.80570844251196</v>
      </c>
      <c r="DG170" s="12">
        <f t="shared" si="169"/>
        <v>125.80570844251196</v>
      </c>
      <c r="DH170" s="12">
        <f t="shared" si="170"/>
        <v>135.97500320828169</v>
      </c>
      <c r="DI170" s="12">
        <f t="shared" si="171"/>
        <v>131.7661374339651</v>
      </c>
      <c r="DJ170" s="12">
        <f t="shared" si="172"/>
        <v>519.35255752727073</v>
      </c>
      <c r="DK170" s="12">
        <f>SUM(M170:CHOOSE(YTD,M170,N170,O170,P170,Q170,R170,S170,T170,U170,V170,W170,X170))</f>
        <v>90.768000000000001</v>
      </c>
      <c r="DL170" s="12">
        <f>SUM(Y170:CHOOSE(YTD,Y170,Z170,AA170,AB170,AC170,AD170,AE170,AF170,AG170,AH170,AI170,AJ170))</f>
        <v>98.490600000000001</v>
      </c>
      <c r="DM170" s="12">
        <f>SUM(AK170:CHOOSE(YTD,AK170,AL170,AM170,AN170,AO170,AP170,AQ170,AR170,AS170,AT170,AU170,AV170))</f>
        <v>103.03632000000002</v>
      </c>
      <c r="DN170" s="12">
        <f>SUM(AW170:CHOOSE(YTD,AW170,AX170,AY170,AZ170,BA170,BB170,BC170,BD170,BE170,BF170,BG170,BH170))</f>
        <v>103.03632000000002</v>
      </c>
      <c r="DO170" s="12">
        <f>SUM(BI170:CHOOSE(YTD,BI170,BJ170,BK170,BL170,BM170,BN170,BO170,BP170,BQ170,BR170,BS170,BT170))</f>
        <v>103.03632000000002</v>
      </c>
      <c r="DP170" s="12">
        <f>SUM(BU170:CHOOSE(YTD,BU170,BV170,BW170,BX170,BY170,BZ170,CA170,CB170,CC170,CD170,CE170,CF170))</f>
        <v>125.80570844251196</v>
      </c>
    </row>
    <row r="171" spans="1:120" x14ac:dyDescent="0.15">
      <c r="A171" s="12" t="str">
        <f t="shared" si="195"/>
        <v>Discount 3</v>
      </c>
      <c r="B171" s="12" t="str">
        <f t="shared" ref="B171:K171" si="213">B121</f>
        <v>SKU20</v>
      </c>
      <c r="C171" s="12" t="str">
        <f t="shared" si="213"/>
        <v>SKUName20</v>
      </c>
      <c r="D171" s="12" t="str">
        <f t="shared" si="213"/>
        <v>Brand 5</v>
      </c>
      <c r="E171" s="12" t="str">
        <f t="shared" si="213"/>
        <v>Segment 1</v>
      </c>
      <c r="F171" s="12" t="str">
        <f t="shared" si="213"/>
        <v>Business Unit 1</v>
      </c>
      <c r="G171" s="12">
        <f t="shared" si="213"/>
        <v>0</v>
      </c>
      <c r="H171" s="12">
        <f t="shared" si="213"/>
        <v>0</v>
      </c>
      <c r="I171" s="12">
        <f t="shared" si="213"/>
        <v>0</v>
      </c>
      <c r="J171" s="12">
        <f t="shared" si="213"/>
        <v>0</v>
      </c>
      <c r="K171" s="12">
        <f t="shared" si="213"/>
        <v>0</v>
      </c>
      <c r="M171" s="12">
        <f>M21*'Discount 3'!L21</f>
        <v>3.2480000000000002</v>
      </c>
      <c r="N171" s="12">
        <f>N21*'Discount 3'!M21</f>
        <v>3.2480000000000002</v>
      </c>
      <c r="O171" s="12">
        <f>O21*'Discount 3'!N21</f>
        <v>3.2480000000000002</v>
      </c>
      <c r="P171" s="12">
        <f>P21*'Discount 3'!O21</f>
        <v>3.2480000000000002</v>
      </c>
      <c r="Q171" s="12">
        <f>Q21*'Discount 3'!P21</f>
        <v>3.2480000000000002</v>
      </c>
      <c r="R171" s="12">
        <f>R21*'Discount 3'!Q21</f>
        <v>3.2480000000000002</v>
      </c>
      <c r="S171" s="12">
        <f>S21*'Discount 3'!R21</f>
        <v>3.3616799999999998</v>
      </c>
      <c r="T171" s="12">
        <f>T21*'Discount 3'!S21</f>
        <v>3.3037199999999998</v>
      </c>
      <c r="U171" s="12">
        <f>U21*'Discount 3'!T21</f>
        <v>3.3037199999999998</v>
      </c>
      <c r="V171" s="12">
        <f>V21*'Discount 3'!U21</f>
        <v>3.3037199999999998</v>
      </c>
      <c r="W171" s="12">
        <f>W21*'Discount 3'!V21</f>
        <v>3.3037199999999998</v>
      </c>
      <c r="X171" s="12">
        <f>X21*'Discount 3'!W21</f>
        <v>3.3037199999999998</v>
      </c>
      <c r="Y171" s="12">
        <f>Y21*'Discount 3'!X21</f>
        <v>3.5355599999999994</v>
      </c>
      <c r="Z171" s="12">
        <f>Z21*'Discount 3'!Y21</f>
        <v>3.5355599999999994</v>
      </c>
      <c r="AA171" s="12">
        <f>AA21*'Discount 3'!Z21</f>
        <v>3.5355599999999994</v>
      </c>
      <c r="AB171" s="12">
        <f>AB21*'Discount 3'!AA21</f>
        <v>3.6416268000000001</v>
      </c>
      <c r="AC171" s="12">
        <f>AC21*'Discount 3'!AB21</f>
        <v>3.6416268000000001</v>
      </c>
      <c r="AD171" s="12">
        <f>AD21*'Discount 3'!AC21</f>
        <v>3.6416268000000001</v>
      </c>
      <c r="AE171" s="12">
        <f>AE21*'Discount 3'!AD21</f>
        <v>3.6416268000000001</v>
      </c>
      <c r="AF171" s="12">
        <f>AF21*'Discount 3'!AE21</f>
        <v>3.581928</v>
      </c>
      <c r="AG171" s="12">
        <f>AG21*'Discount 3'!AF21</f>
        <v>3.581928</v>
      </c>
      <c r="AH171" s="12">
        <f>AH21*'Discount 3'!AG21</f>
        <v>3.581928</v>
      </c>
      <c r="AI171" s="12">
        <f>AI21*'Discount 3'!AH21</f>
        <v>3.581928</v>
      </c>
      <c r="AJ171" s="12">
        <f>AJ21*'Discount 3'!AI21</f>
        <v>3.581928</v>
      </c>
      <c r="AK171" s="12">
        <f>AK21*'Discount 3'!AJ21</f>
        <v>3.6514799999999998</v>
      </c>
      <c r="AL171" s="12">
        <f>AL21*'Discount 3'!AK21</f>
        <v>3.6514799999999998</v>
      </c>
      <c r="AM171" s="12">
        <f>AM21*'Discount 3'!AL21</f>
        <v>3.6514799999999998</v>
      </c>
      <c r="AN171" s="12">
        <f>AN21*'Discount 3'!AM21</f>
        <v>3.7062521999999989</v>
      </c>
      <c r="AO171" s="12">
        <f>AO21*'Discount 3'!AN21</f>
        <v>3.7062521999999989</v>
      </c>
      <c r="AP171" s="12">
        <f>AP21*'Discount 3'!AO21</f>
        <v>3.7062521999999989</v>
      </c>
      <c r="AQ171" s="12">
        <f>AQ21*'Discount 3'!AP21</f>
        <v>3.7062521999999989</v>
      </c>
      <c r="AR171" s="12">
        <f>AR21*'Discount 3'!AQ21</f>
        <v>3.6474227999999989</v>
      </c>
      <c r="AS171" s="12">
        <f>AS21*'Discount 3'!AR21</f>
        <v>3.6474227999999989</v>
      </c>
      <c r="AT171" s="12">
        <f>AT21*'Discount 3'!AS21</f>
        <v>3.6474227999999989</v>
      </c>
      <c r="AU171" s="12">
        <f>AU21*'Discount 3'!AT21</f>
        <v>3.7203712559999995</v>
      </c>
      <c r="AV171" s="12">
        <f>AV21*'Discount 3'!AU21</f>
        <v>3.7203712559999995</v>
      </c>
      <c r="AW171" s="12">
        <f>AW21*'Discount 3'!AV21</f>
        <v>3.6514799999999998</v>
      </c>
      <c r="AX171" s="12">
        <f>AX21*'Discount 3'!AW21</f>
        <v>3.6514799999999998</v>
      </c>
      <c r="AY171" s="12">
        <f>AY21*'Discount 3'!AX21</f>
        <v>3.6514799999999998</v>
      </c>
      <c r="AZ171" s="12">
        <f>AZ21*'Discount 3'!AY21</f>
        <v>3.7062521999999989</v>
      </c>
      <c r="BA171" s="12">
        <f>BA21*'Discount 3'!AZ21</f>
        <v>3.7062521999999989</v>
      </c>
      <c r="BB171" s="12">
        <f>BB21*'Discount 3'!BA21</f>
        <v>3.7062521999999989</v>
      </c>
      <c r="BC171" s="12">
        <f>BC21*'Discount 3'!BB21</f>
        <v>4.1768873999999991</v>
      </c>
      <c r="BD171" s="12">
        <f>BD21*'Discount 3'!BC21</f>
        <v>4.0592285999999991</v>
      </c>
      <c r="BE171" s="12">
        <f>BE21*'Discount 3'!BD21</f>
        <v>4.0592285999999991</v>
      </c>
      <c r="BF171" s="12">
        <f>BF21*'Discount 3'!BE21</f>
        <v>4.0592285999999991</v>
      </c>
      <c r="BG171" s="12">
        <f>BG21*'Discount 3'!BF21</f>
        <v>4.1404131719999997</v>
      </c>
      <c r="BH171" s="12">
        <f>BH21*'Discount 3'!BG21</f>
        <v>4.1404131719999997</v>
      </c>
      <c r="BI171" s="12">
        <f>BI21*'Discount 3'!BH21</f>
        <v>3.6514799999999998</v>
      </c>
      <c r="BJ171" s="12">
        <f>BJ21*'Discount 3'!BI21</f>
        <v>3.6514799999999998</v>
      </c>
      <c r="BK171" s="12">
        <f>BK21*'Discount 3'!BJ21</f>
        <v>3.6514799999999998</v>
      </c>
      <c r="BL171" s="12">
        <f>BL21*'Discount 3'!BK21</f>
        <v>3.7062521999999989</v>
      </c>
      <c r="BM171" s="12">
        <f>BM21*'Discount 3'!BL21</f>
        <v>3.7062521999999989</v>
      </c>
      <c r="BN171" s="12">
        <f>BN21*'Discount 3'!BM21</f>
        <v>3.7062521999999989</v>
      </c>
      <c r="BO171" s="12">
        <f>BO21*'Discount 3'!BN21</f>
        <v>4.1768873999999991</v>
      </c>
      <c r="BP171" s="12">
        <f>BP21*'Discount 3'!BO21</f>
        <v>4.0592285999999991</v>
      </c>
      <c r="BQ171" s="12">
        <f>BQ21*'Discount 3'!BP21</f>
        <v>4.0592285999999991</v>
      </c>
      <c r="BR171" s="12">
        <f>BR21*'Discount 3'!BQ21</f>
        <v>4.0592285999999991</v>
      </c>
      <c r="BS171" s="12">
        <f>BS21*'Discount 3'!BR21</f>
        <v>4.1404131719999997</v>
      </c>
      <c r="BT171" s="12">
        <f>BT21*'Discount 3'!BS21</f>
        <v>4.1404131719999997</v>
      </c>
      <c r="BU171" s="12">
        <f>BU21*'Discount 3'!BT21</f>
        <v>4.4601250760639983</v>
      </c>
      <c r="BV171" s="12">
        <f>BV21*'Discount 3'!BU21</f>
        <v>4.4601250760639983</v>
      </c>
      <c r="BW171" s="12">
        <f>BW21*'Discount 3'!BV21</f>
        <v>4.4601250760639983</v>
      </c>
      <c r="BX171" s="12">
        <f>BX21*'Discount 3'!BW21</f>
        <v>4.4601250760639983</v>
      </c>
      <c r="BY171" s="12">
        <f>BY21*'Discount 3'!BX21</f>
        <v>4.4601250760639983</v>
      </c>
      <c r="BZ171" s="12">
        <f>BZ21*'Discount 3'!BY21</f>
        <v>4.4601250760639983</v>
      </c>
      <c r="CA171" s="12">
        <f>CA21*'Discount 3'!BZ21</f>
        <v>4.9882977824399983</v>
      </c>
      <c r="CB171" s="12">
        <f>CB21*'Discount 3'!CA21</f>
        <v>4.8709260699119987</v>
      </c>
      <c r="CC171" s="12">
        <f>CC21*'Discount 3'!CB21</f>
        <v>4.7004436574650788</v>
      </c>
      <c r="CD171" s="12">
        <f>CD21*'Discount 3'!CC21</f>
        <v>4.7004436574650788</v>
      </c>
      <c r="CE171" s="12">
        <f>CE21*'Discount 3'!CD21</f>
        <v>4.7004436574650788</v>
      </c>
      <c r="CF171" s="12">
        <f>CF21*'Discount 3'!CE21</f>
        <v>4.7004436574650788</v>
      </c>
      <c r="CG171" s="12">
        <f t="shared" si="143"/>
        <v>9.7439999999999998</v>
      </c>
      <c r="CH171" s="12">
        <f t="shared" si="144"/>
        <v>9.7439999999999998</v>
      </c>
      <c r="CI171" s="12">
        <f t="shared" si="145"/>
        <v>9.9691200000000002</v>
      </c>
      <c r="CJ171" s="12">
        <f t="shared" si="146"/>
        <v>9.9111599999999989</v>
      </c>
      <c r="CK171" s="12">
        <f t="shared" si="147"/>
        <v>39.368279999999999</v>
      </c>
      <c r="CL171" s="12">
        <f t="shared" si="148"/>
        <v>10.606679999999997</v>
      </c>
      <c r="CM171" s="12">
        <f t="shared" si="149"/>
        <v>10.924880399999999</v>
      </c>
      <c r="CN171" s="12">
        <f t="shared" si="150"/>
        <v>10.8054828</v>
      </c>
      <c r="CO171" s="12">
        <f t="shared" si="151"/>
        <v>10.745784</v>
      </c>
      <c r="CP171" s="12">
        <f t="shared" si="152"/>
        <v>43.082827199999997</v>
      </c>
      <c r="CQ171" s="12">
        <f t="shared" si="153"/>
        <v>10.95444</v>
      </c>
      <c r="CR171" s="12">
        <f t="shared" si="154"/>
        <v>11.118756599999998</v>
      </c>
      <c r="CS171" s="12">
        <f t="shared" si="155"/>
        <v>11.001097799999997</v>
      </c>
      <c r="CT171" s="12">
        <f t="shared" si="156"/>
        <v>11.088165311999997</v>
      </c>
      <c r="CU171" s="12">
        <f t="shared" si="157"/>
        <v>44.162459711999993</v>
      </c>
      <c r="CV171" s="12">
        <f t="shared" si="158"/>
        <v>10.95444</v>
      </c>
      <c r="CW171" s="12">
        <f t="shared" si="159"/>
        <v>11.118756599999998</v>
      </c>
      <c r="CX171" s="12">
        <f t="shared" si="160"/>
        <v>12.295344599999998</v>
      </c>
      <c r="CY171" s="12">
        <f t="shared" si="161"/>
        <v>12.340054943999998</v>
      </c>
      <c r="CZ171" s="12">
        <f t="shared" si="162"/>
        <v>46.708596143999991</v>
      </c>
      <c r="DA171" s="12">
        <f t="shared" si="163"/>
        <v>10.95444</v>
      </c>
      <c r="DB171" s="12">
        <f t="shared" si="164"/>
        <v>11.118756599999998</v>
      </c>
      <c r="DC171" s="12">
        <f t="shared" si="165"/>
        <v>12.295344599999998</v>
      </c>
      <c r="DD171" s="12">
        <f t="shared" si="166"/>
        <v>12.340054943999998</v>
      </c>
      <c r="DE171" s="12">
        <f t="shared" si="167"/>
        <v>46.708596143999991</v>
      </c>
      <c r="DF171" s="12">
        <f t="shared" si="168"/>
        <v>13.380375228191994</v>
      </c>
      <c r="DG171" s="12">
        <f t="shared" si="169"/>
        <v>13.380375228191994</v>
      </c>
      <c r="DH171" s="12">
        <f t="shared" si="170"/>
        <v>14.559667509817075</v>
      </c>
      <c r="DI171" s="12">
        <f t="shared" si="171"/>
        <v>14.101330972395235</v>
      </c>
      <c r="DJ171" s="12">
        <f t="shared" si="172"/>
        <v>55.421748938596309</v>
      </c>
      <c r="DK171" s="12">
        <f>SUM(M171:CHOOSE(YTD,M171,N171,O171,P171,Q171,R171,S171,T171,U171,V171,W171,X171))</f>
        <v>9.7439999999999998</v>
      </c>
      <c r="DL171" s="12">
        <f>SUM(Y171:CHOOSE(YTD,Y171,Z171,AA171,AB171,AC171,AD171,AE171,AF171,AG171,AH171,AI171,AJ171))</f>
        <v>10.606679999999997</v>
      </c>
      <c r="DM171" s="12">
        <f>SUM(AK171:CHOOSE(YTD,AK171,AL171,AM171,AN171,AO171,AP171,AQ171,AR171,AS171,AT171,AU171,AV171))</f>
        <v>10.95444</v>
      </c>
      <c r="DN171" s="12">
        <f>SUM(AW171:CHOOSE(YTD,AW171,AX171,AY171,AZ171,BA171,BB171,BC171,BD171,BE171,BF171,BG171,BH171))</f>
        <v>10.95444</v>
      </c>
      <c r="DO171" s="12">
        <f>SUM(BI171:CHOOSE(YTD,BI171,BJ171,BK171,BL171,BM171,BN171,BO171,BP171,BQ171,BR171,BS171,BT171))</f>
        <v>10.95444</v>
      </c>
      <c r="DP171" s="12">
        <f>SUM(BU171:CHOOSE(YTD,BU171,BV171,BW171,BX171,BY171,BZ171,CA171,CB171,CC171,CD171,CE171,CF171))</f>
        <v>13.380375228191994</v>
      </c>
    </row>
    <row r="172" spans="1:120" x14ac:dyDescent="0.15">
      <c r="A172" s="12" t="str">
        <f t="shared" si="195"/>
        <v>Discount 3</v>
      </c>
      <c r="B172" s="12" t="str">
        <f t="shared" ref="B172:K172" si="214">B122</f>
        <v>SKU21</v>
      </c>
      <c r="C172" s="12" t="str">
        <f t="shared" si="214"/>
        <v>SKUName21</v>
      </c>
      <c r="D172" s="12" t="str">
        <f t="shared" si="214"/>
        <v>Brand 5</v>
      </c>
      <c r="E172" s="12" t="str">
        <f t="shared" si="214"/>
        <v>Segment 1</v>
      </c>
      <c r="F172" s="12" t="str">
        <f t="shared" si="214"/>
        <v>Business Unit 1</v>
      </c>
      <c r="G172" s="12">
        <f t="shared" si="214"/>
        <v>0</v>
      </c>
      <c r="H172" s="12">
        <f t="shared" si="214"/>
        <v>0</v>
      </c>
      <c r="I172" s="12">
        <f t="shared" si="214"/>
        <v>0</v>
      </c>
      <c r="J172" s="12">
        <f t="shared" si="214"/>
        <v>0</v>
      </c>
      <c r="K172" s="12">
        <f t="shared" si="214"/>
        <v>0</v>
      </c>
      <c r="M172" s="12">
        <f>M22*'Discount 3'!L22</f>
        <v>54.096000000000004</v>
      </c>
      <c r="N172" s="12">
        <f>N22*'Discount 3'!M22</f>
        <v>54.096000000000004</v>
      </c>
      <c r="O172" s="12">
        <f>O22*'Discount 3'!N22</f>
        <v>54.096000000000004</v>
      </c>
      <c r="P172" s="12">
        <f>P22*'Discount 3'!O22</f>
        <v>54.096000000000004</v>
      </c>
      <c r="Q172" s="12">
        <f>Q22*'Discount 3'!P22</f>
        <v>54.096000000000004</v>
      </c>
      <c r="R172" s="12">
        <f>R22*'Discount 3'!Q22</f>
        <v>54.096000000000004</v>
      </c>
      <c r="S172" s="12">
        <f>S22*'Discount 3'!R22</f>
        <v>55.989359999999998</v>
      </c>
      <c r="T172" s="12">
        <f>T22*'Discount 3'!S22</f>
        <v>54.772199999999998</v>
      </c>
      <c r="U172" s="12">
        <f>U22*'Discount 3'!T22</f>
        <v>54.772199999999998</v>
      </c>
      <c r="V172" s="12">
        <f>V22*'Discount 3'!U22</f>
        <v>54.772199999999998</v>
      </c>
      <c r="W172" s="12">
        <f>W22*'Discount 3'!V22</f>
        <v>54.772199999999998</v>
      </c>
      <c r="X172" s="12">
        <f>X22*'Discount 3'!W22</f>
        <v>54.772199999999998</v>
      </c>
      <c r="Y172" s="12">
        <f>Y22*'Discount 3'!X22</f>
        <v>58.829399999999993</v>
      </c>
      <c r="Z172" s="12">
        <f>Z22*'Discount 3'!Y22</f>
        <v>58.829399999999993</v>
      </c>
      <c r="AA172" s="12">
        <f>AA22*'Discount 3'!Z22</f>
        <v>58.829399999999993</v>
      </c>
      <c r="AB172" s="12">
        <f>AB22*'Discount 3'!AA22</f>
        <v>60.594282</v>
      </c>
      <c r="AC172" s="12">
        <f>AC22*'Discount 3'!AB22</f>
        <v>60.594282</v>
      </c>
      <c r="AD172" s="12">
        <f>AD22*'Discount 3'!AC22</f>
        <v>60.594282</v>
      </c>
      <c r="AE172" s="12">
        <f>AE22*'Discount 3'!AD22</f>
        <v>60.594282</v>
      </c>
      <c r="AF172" s="12">
        <f>AF22*'Discount 3'!AE22</f>
        <v>59.340607200000001</v>
      </c>
      <c r="AG172" s="12">
        <f>AG22*'Discount 3'!AF22</f>
        <v>59.340607200000001</v>
      </c>
      <c r="AH172" s="12">
        <f>AH22*'Discount 3'!AG22</f>
        <v>59.340607200000001</v>
      </c>
      <c r="AI172" s="12">
        <f>AI22*'Discount 3'!AH22</f>
        <v>59.340607200000001</v>
      </c>
      <c r="AJ172" s="12">
        <f>AJ22*'Discount 3'!AI22</f>
        <v>59.340607200000001</v>
      </c>
      <c r="AK172" s="12">
        <f>AK22*'Discount 3'!AJ22</f>
        <v>60.857999999999997</v>
      </c>
      <c r="AL172" s="12">
        <f>AL22*'Discount 3'!AK22</f>
        <v>60.857999999999997</v>
      </c>
      <c r="AM172" s="12">
        <f>AM22*'Discount 3'!AL22</f>
        <v>60.857999999999997</v>
      </c>
      <c r="AN172" s="12">
        <f>AN22*'Discount 3'!AM22</f>
        <v>61.770869999999988</v>
      </c>
      <c r="AO172" s="12">
        <f>AO22*'Discount 3'!AN22</f>
        <v>61.770869999999988</v>
      </c>
      <c r="AP172" s="12">
        <f>AP22*'Discount 3'!AO22</f>
        <v>61.770869999999988</v>
      </c>
      <c r="AQ172" s="12">
        <f>AQ22*'Discount 3'!AP22</f>
        <v>61.770869999999988</v>
      </c>
      <c r="AR172" s="12">
        <f>AR22*'Discount 3'!AQ22</f>
        <v>60.535452599999992</v>
      </c>
      <c r="AS172" s="12">
        <f>AS22*'Discount 3'!AR22</f>
        <v>60.535452599999992</v>
      </c>
      <c r="AT172" s="12">
        <f>AT22*'Discount 3'!AS22</f>
        <v>60.535452599999992</v>
      </c>
      <c r="AU172" s="12">
        <f>AU22*'Discount 3'!AT22</f>
        <v>61.746161651999991</v>
      </c>
      <c r="AV172" s="12">
        <f>AV22*'Discount 3'!AU22</f>
        <v>61.746161651999991</v>
      </c>
      <c r="AW172" s="12">
        <f>AW22*'Discount 3'!AV22</f>
        <v>60.857999999999997</v>
      </c>
      <c r="AX172" s="12">
        <f>AX22*'Discount 3'!AW22</f>
        <v>60.857999999999997</v>
      </c>
      <c r="AY172" s="12">
        <f>AY22*'Discount 3'!AX22</f>
        <v>60.857999999999997</v>
      </c>
      <c r="AZ172" s="12">
        <f>AZ22*'Discount 3'!AY22</f>
        <v>61.770869999999988</v>
      </c>
      <c r="BA172" s="12">
        <f>BA22*'Discount 3'!AZ22</f>
        <v>61.770869999999988</v>
      </c>
      <c r="BB172" s="12">
        <f>BB22*'Discount 3'!BA22</f>
        <v>61.770869999999988</v>
      </c>
      <c r="BC172" s="12">
        <f>BC22*'Discount 3'!BB22</f>
        <v>69.183374399999991</v>
      </c>
      <c r="BD172" s="12">
        <f>BD22*'Discount 3'!BC22</f>
        <v>67.947956999999988</v>
      </c>
      <c r="BE172" s="12">
        <f>BE22*'Discount 3'!BD22</f>
        <v>67.947956999999988</v>
      </c>
      <c r="BF172" s="12">
        <f>BF22*'Discount 3'!BE22</f>
        <v>67.947956999999988</v>
      </c>
      <c r="BG172" s="12">
        <f>BG22*'Discount 3'!BF22</f>
        <v>69.306916139999984</v>
      </c>
      <c r="BH172" s="12">
        <f>BH22*'Discount 3'!BG22</f>
        <v>69.306916139999984</v>
      </c>
      <c r="BI172" s="12">
        <f>BI22*'Discount 3'!BH22</f>
        <v>60.857999999999997</v>
      </c>
      <c r="BJ172" s="12">
        <f>BJ22*'Discount 3'!BI22</f>
        <v>60.857999999999997</v>
      </c>
      <c r="BK172" s="12">
        <f>BK22*'Discount 3'!BJ22</f>
        <v>60.857999999999997</v>
      </c>
      <c r="BL172" s="12">
        <f>BL22*'Discount 3'!BK22</f>
        <v>61.770869999999988</v>
      </c>
      <c r="BM172" s="12">
        <f>BM22*'Discount 3'!BL22</f>
        <v>61.770869999999988</v>
      </c>
      <c r="BN172" s="12">
        <f>BN22*'Discount 3'!BM22</f>
        <v>61.770869999999988</v>
      </c>
      <c r="BO172" s="12">
        <f>BO22*'Discount 3'!BN22</f>
        <v>69.183374399999991</v>
      </c>
      <c r="BP172" s="12">
        <f>BP22*'Discount 3'!BO22</f>
        <v>67.947956999999988</v>
      </c>
      <c r="BQ172" s="12">
        <f>BQ22*'Discount 3'!BP22</f>
        <v>67.947956999999988</v>
      </c>
      <c r="BR172" s="12">
        <f>BR22*'Discount 3'!BQ22</f>
        <v>67.947956999999988</v>
      </c>
      <c r="BS172" s="12">
        <f>BS22*'Discount 3'!BR22</f>
        <v>69.306916139999984</v>
      </c>
      <c r="BT172" s="12">
        <f>BT22*'Discount 3'!BS22</f>
        <v>69.306916139999984</v>
      </c>
      <c r="BU172" s="12">
        <f>BU22*'Discount 3'!BT22</f>
        <v>73.944178892639997</v>
      </c>
      <c r="BV172" s="12">
        <f>BV22*'Discount 3'!BU22</f>
        <v>73.944178892639997</v>
      </c>
      <c r="BW172" s="12">
        <f>BW22*'Discount 3'!BV22</f>
        <v>73.944178892639997</v>
      </c>
      <c r="BX172" s="12">
        <f>BX22*'Discount 3'!BW22</f>
        <v>73.944178892639997</v>
      </c>
      <c r="BY172" s="12">
        <f>BY22*'Discount 3'!BX22</f>
        <v>73.944178892639997</v>
      </c>
      <c r="BZ172" s="12">
        <f>BZ22*'Discount 3'!BY22</f>
        <v>73.944178892639997</v>
      </c>
      <c r="CA172" s="12">
        <f>CA22*'Discount 3'!BZ22</f>
        <v>82.981800757295971</v>
      </c>
      <c r="CB172" s="12">
        <f>CB22*'Discount 3'!CA22</f>
        <v>81.338596781903988</v>
      </c>
      <c r="CC172" s="12">
        <f>CC22*'Discount 3'!CB22</f>
        <v>78.49174589453736</v>
      </c>
      <c r="CD172" s="12">
        <f>CD22*'Discount 3'!CC22</f>
        <v>78.49174589453736</v>
      </c>
      <c r="CE172" s="12">
        <f>CE22*'Discount 3'!CD22</f>
        <v>78.49174589453736</v>
      </c>
      <c r="CF172" s="12">
        <f>CF22*'Discount 3'!CE22</f>
        <v>78.49174589453736</v>
      </c>
      <c r="CG172" s="12">
        <f t="shared" si="143"/>
        <v>162.28800000000001</v>
      </c>
      <c r="CH172" s="12">
        <f t="shared" si="144"/>
        <v>162.28800000000001</v>
      </c>
      <c r="CI172" s="12">
        <f t="shared" si="145"/>
        <v>165.53376</v>
      </c>
      <c r="CJ172" s="12">
        <f t="shared" si="146"/>
        <v>164.31659999999999</v>
      </c>
      <c r="CK172" s="12">
        <f t="shared" si="147"/>
        <v>654.42635999999993</v>
      </c>
      <c r="CL172" s="12">
        <f t="shared" si="148"/>
        <v>176.48819999999998</v>
      </c>
      <c r="CM172" s="12">
        <f t="shared" si="149"/>
        <v>181.78284600000001</v>
      </c>
      <c r="CN172" s="12">
        <f t="shared" si="150"/>
        <v>179.27549640000001</v>
      </c>
      <c r="CO172" s="12">
        <f t="shared" si="151"/>
        <v>178.02182160000001</v>
      </c>
      <c r="CP172" s="12">
        <f t="shared" si="152"/>
        <v>715.56836400000009</v>
      </c>
      <c r="CQ172" s="12">
        <f t="shared" si="153"/>
        <v>182.57399999999998</v>
      </c>
      <c r="CR172" s="12">
        <f t="shared" si="154"/>
        <v>185.31260999999995</v>
      </c>
      <c r="CS172" s="12">
        <f t="shared" si="155"/>
        <v>182.84177519999997</v>
      </c>
      <c r="CT172" s="12">
        <f t="shared" si="156"/>
        <v>184.02777590399998</v>
      </c>
      <c r="CU172" s="12">
        <f t="shared" si="157"/>
        <v>734.75616110399983</v>
      </c>
      <c r="CV172" s="12">
        <f t="shared" si="158"/>
        <v>182.57399999999998</v>
      </c>
      <c r="CW172" s="12">
        <f t="shared" si="159"/>
        <v>185.31260999999995</v>
      </c>
      <c r="CX172" s="12">
        <f t="shared" si="160"/>
        <v>205.07928839999994</v>
      </c>
      <c r="CY172" s="12">
        <f t="shared" si="161"/>
        <v>206.56178927999997</v>
      </c>
      <c r="CZ172" s="12">
        <f t="shared" si="162"/>
        <v>779.52768767999987</v>
      </c>
      <c r="DA172" s="12">
        <f t="shared" si="163"/>
        <v>182.57399999999998</v>
      </c>
      <c r="DB172" s="12">
        <f t="shared" si="164"/>
        <v>185.31260999999995</v>
      </c>
      <c r="DC172" s="12">
        <f t="shared" si="165"/>
        <v>205.07928839999994</v>
      </c>
      <c r="DD172" s="12">
        <f t="shared" si="166"/>
        <v>206.56178927999997</v>
      </c>
      <c r="DE172" s="12">
        <f t="shared" si="167"/>
        <v>779.52768767999987</v>
      </c>
      <c r="DF172" s="12">
        <f t="shared" si="168"/>
        <v>221.83253667791999</v>
      </c>
      <c r="DG172" s="12">
        <f t="shared" si="169"/>
        <v>221.83253667791999</v>
      </c>
      <c r="DH172" s="12">
        <f t="shared" si="170"/>
        <v>242.81214343373733</v>
      </c>
      <c r="DI172" s="12">
        <f t="shared" si="171"/>
        <v>235.47523768361208</v>
      </c>
      <c r="DJ172" s="12">
        <f t="shared" si="172"/>
        <v>921.95245447318962</v>
      </c>
      <c r="DK172" s="12">
        <f>SUM(M172:CHOOSE(YTD,M172,N172,O172,P172,Q172,R172,S172,T172,U172,V172,W172,X172))</f>
        <v>162.28800000000001</v>
      </c>
      <c r="DL172" s="12">
        <f>SUM(Y172:CHOOSE(YTD,Y172,Z172,AA172,AB172,AC172,AD172,AE172,AF172,AG172,AH172,AI172,AJ172))</f>
        <v>176.48819999999998</v>
      </c>
      <c r="DM172" s="12">
        <f>SUM(AK172:CHOOSE(YTD,AK172,AL172,AM172,AN172,AO172,AP172,AQ172,AR172,AS172,AT172,AU172,AV172))</f>
        <v>182.57399999999998</v>
      </c>
      <c r="DN172" s="12">
        <f>SUM(AW172:CHOOSE(YTD,AW172,AX172,AY172,AZ172,BA172,BB172,BC172,BD172,BE172,BF172,BG172,BH172))</f>
        <v>182.57399999999998</v>
      </c>
      <c r="DO172" s="12">
        <f>SUM(BI172:CHOOSE(YTD,BI172,BJ172,BK172,BL172,BM172,BN172,BO172,BP172,BQ172,BR172,BS172,BT172))</f>
        <v>182.57399999999998</v>
      </c>
      <c r="DP172" s="12">
        <f>SUM(BU172:CHOOSE(YTD,BU172,BV172,BW172,BX172,BY172,BZ172,CA172,CB172,CC172,CD172,CE172,CF172))</f>
        <v>221.83253667791999</v>
      </c>
    </row>
    <row r="173" spans="1:120" x14ac:dyDescent="0.15">
      <c r="A173" s="12" t="str">
        <f t="shared" si="195"/>
        <v>Discount 3</v>
      </c>
      <c r="B173" s="12" t="str">
        <f t="shared" ref="B173:K173" si="215">B123</f>
        <v>SKU22</v>
      </c>
      <c r="C173" s="12" t="str">
        <f t="shared" si="215"/>
        <v>SKUName22</v>
      </c>
      <c r="D173" s="12" t="str">
        <f t="shared" si="215"/>
        <v>Brand 5</v>
      </c>
      <c r="E173" s="12" t="str">
        <f t="shared" si="215"/>
        <v>Segment 1</v>
      </c>
      <c r="F173" s="12" t="str">
        <f t="shared" si="215"/>
        <v>Business Unit 1</v>
      </c>
      <c r="G173" s="12">
        <f t="shared" si="215"/>
        <v>0</v>
      </c>
      <c r="H173" s="12">
        <f t="shared" si="215"/>
        <v>0</v>
      </c>
      <c r="I173" s="12">
        <f t="shared" si="215"/>
        <v>0</v>
      </c>
      <c r="J173" s="12">
        <f t="shared" si="215"/>
        <v>0</v>
      </c>
      <c r="K173" s="12">
        <f t="shared" si="215"/>
        <v>0</v>
      </c>
      <c r="M173" s="12">
        <f>M23*'Discount 3'!L23</f>
        <v>16.536000000000001</v>
      </c>
      <c r="N173" s="12">
        <f>N23*'Discount 3'!M23</f>
        <v>16.536000000000001</v>
      </c>
      <c r="O173" s="12">
        <f>O23*'Discount 3'!N23</f>
        <v>16.536000000000001</v>
      </c>
      <c r="P173" s="12">
        <f>P23*'Discount 3'!O23</f>
        <v>16.536000000000001</v>
      </c>
      <c r="Q173" s="12">
        <f>Q23*'Discount 3'!P23</f>
        <v>16.536000000000001</v>
      </c>
      <c r="R173" s="12">
        <f>R23*'Discount 3'!Q23</f>
        <v>16.536000000000001</v>
      </c>
      <c r="S173" s="12">
        <f>S23*'Discount 3'!R23</f>
        <v>17.11476</v>
      </c>
      <c r="T173" s="12">
        <f>T23*'Discount 3'!S23</f>
        <v>16.791839999999997</v>
      </c>
      <c r="U173" s="12">
        <f>U23*'Discount 3'!T23</f>
        <v>16.791839999999997</v>
      </c>
      <c r="V173" s="12">
        <f>V23*'Discount 3'!U23</f>
        <v>16.791839999999997</v>
      </c>
      <c r="W173" s="12">
        <f>W23*'Discount 3'!V23</f>
        <v>16.791839999999997</v>
      </c>
      <c r="X173" s="12">
        <f>X23*'Discount 3'!W23</f>
        <v>16.791839999999997</v>
      </c>
      <c r="Y173" s="12">
        <f>Y23*'Discount 3'!X23</f>
        <v>17.975879999999997</v>
      </c>
      <c r="Z173" s="12">
        <f>Z23*'Discount 3'!Y23</f>
        <v>17.975879999999997</v>
      </c>
      <c r="AA173" s="12">
        <f>AA23*'Discount 3'!Z23</f>
        <v>17.975879999999997</v>
      </c>
      <c r="AB173" s="12">
        <f>AB23*'Discount 3'!AA23</f>
        <v>18.515156399999999</v>
      </c>
      <c r="AC173" s="12">
        <f>AC23*'Discount 3'!AB23</f>
        <v>18.515156399999999</v>
      </c>
      <c r="AD173" s="12">
        <f>AD23*'Discount 3'!AC23</f>
        <v>18.515156399999999</v>
      </c>
      <c r="AE173" s="12">
        <f>AE23*'Discount 3'!AD23</f>
        <v>18.515156399999999</v>
      </c>
      <c r="AF173" s="12">
        <f>AF23*'Discount 3'!AE23</f>
        <v>18.182548799999999</v>
      </c>
      <c r="AG173" s="12">
        <f>AG23*'Discount 3'!AF23</f>
        <v>18.182548799999999</v>
      </c>
      <c r="AH173" s="12">
        <f>AH23*'Discount 3'!AG23</f>
        <v>18.182548799999999</v>
      </c>
      <c r="AI173" s="12">
        <f>AI23*'Discount 3'!AH23</f>
        <v>18.182548799999999</v>
      </c>
      <c r="AJ173" s="12">
        <f>AJ23*'Discount 3'!AI23</f>
        <v>18.182548799999999</v>
      </c>
      <c r="AK173" s="12">
        <f>AK23*'Discount 3'!AJ23</f>
        <v>18.621719999999996</v>
      </c>
      <c r="AL173" s="12">
        <f>AL23*'Discount 3'!AK23</f>
        <v>18.621719999999996</v>
      </c>
      <c r="AM173" s="12">
        <f>AM23*'Discount 3'!AL23</f>
        <v>18.621719999999996</v>
      </c>
      <c r="AN173" s="12">
        <f>AN23*'Discount 3'!AM23</f>
        <v>18.901045799999995</v>
      </c>
      <c r="AO173" s="12">
        <f>AO23*'Discount 3'!AN23</f>
        <v>18.901045799999995</v>
      </c>
      <c r="AP173" s="12">
        <f>AP23*'Discount 3'!AO23</f>
        <v>18.901045799999995</v>
      </c>
      <c r="AQ173" s="12">
        <f>AQ23*'Discount 3'!AP23</f>
        <v>18.901045799999995</v>
      </c>
      <c r="AR173" s="12">
        <f>AR23*'Discount 3'!AQ23</f>
        <v>18.573281999999995</v>
      </c>
      <c r="AS173" s="12">
        <f>AS23*'Discount 3'!AR23</f>
        <v>18.573281999999995</v>
      </c>
      <c r="AT173" s="12">
        <f>AT23*'Discount 3'!AS23</f>
        <v>18.573281999999995</v>
      </c>
      <c r="AU173" s="12">
        <f>AU23*'Discount 3'!AT23</f>
        <v>18.944747639999999</v>
      </c>
      <c r="AV173" s="12">
        <f>AV23*'Discount 3'!AU23</f>
        <v>18.944747639999999</v>
      </c>
      <c r="AW173" s="12">
        <f>AW23*'Discount 3'!AV23</f>
        <v>18.621719999999996</v>
      </c>
      <c r="AX173" s="12">
        <f>AX23*'Discount 3'!AW23</f>
        <v>18.621719999999996</v>
      </c>
      <c r="AY173" s="12">
        <f>AY23*'Discount 3'!AX23</f>
        <v>18.621719999999996</v>
      </c>
      <c r="AZ173" s="12">
        <f>AZ23*'Discount 3'!AY23</f>
        <v>18.901045799999995</v>
      </c>
      <c r="BA173" s="12">
        <f>BA23*'Discount 3'!AZ23</f>
        <v>18.901045799999995</v>
      </c>
      <c r="BB173" s="12">
        <f>BB23*'Discount 3'!BA23</f>
        <v>18.901045799999995</v>
      </c>
      <c r="BC173" s="12">
        <f>BC23*'Discount 3'!BB23</f>
        <v>21.195392399999996</v>
      </c>
      <c r="BD173" s="12">
        <f>BD23*'Discount 3'!BC23</f>
        <v>20.758373999999996</v>
      </c>
      <c r="BE173" s="12">
        <f>BE23*'Discount 3'!BD23</f>
        <v>20.758373999999996</v>
      </c>
      <c r="BF173" s="12">
        <f>BF23*'Discount 3'!BE23</f>
        <v>20.758373999999996</v>
      </c>
      <c r="BG173" s="12">
        <f>BG23*'Discount 3'!BF23</f>
        <v>21.173541479999997</v>
      </c>
      <c r="BH173" s="12">
        <f>BH23*'Discount 3'!BG23</f>
        <v>21.173541479999997</v>
      </c>
      <c r="BI173" s="12">
        <f>BI23*'Discount 3'!BH23</f>
        <v>18.621719999999996</v>
      </c>
      <c r="BJ173" s="12">
        <f>BJ23*'Discount 3'!BI23</f>
        <v>18.621719999999996</v>
      </c>
      <c r="BK173" s="12">
        <f>BK23*'Discount 3'!BJ23</f>
        <v>18.621719999999996</v>
      </c>
      <c r="BL173" s="12">
        <f>BL23*'Discount 3'!BK23</f>
        <v>18.901045799999995</v>
      </c>
      <c r="BM173" s="12">
        <f>BM23*'Discount 3'!BL23</f>
        <v>18.901045799999995</v>
      </c>
      <c r="BN173" s="12">
        <f>BN23*'Discount 3'!BM23</f>
        <v>18.901045799999995</v>
      </c>
      <c r="BO173" s="12">
        <f>BO23*'Discount 3'!BN23</f>
        <v>21.195392399999996</v>
      </c>
      <c r="BP173" s="12">
        <f>BP23*'Discount 3'!BO23</f>
        <v>20.758373999999996</v>
      </c>
      <c r="BQ173" s="12">
        <f>BQ23*'Discount 3'!BP23</f>
        <v>20.758373999999996</v>
      </c>
      <c r="BR173" s="12">
        <f>BR23*'Discount 3'!BQ23</f>
        <v>20.758373999999996</v>
      </c>
      <c r="BS173" s="12">
        <f>BS23*'Discount 3'!BR23</f>
        <v>21.173541479999997</v>
      </c>
      <c r="BT173" s="12">
        <f>BT23*'Discount 3'!BS23</f>
        <v>21.173541479999997</v>
      </c>
      <c r="BU173" s="12">
        <f>BU23*'Discount 3'!BT23</f>
        <v>22.669507905407993</v>
      </c>
      <c r="BV173" s="12">
        <f>BV23*'Discount 3'!BU23</f>
        <v>22.669507905407993</v>
      </c>
      <c r="BW173" s="12">
        <f>BW23*'Discount 3'!BV23</f>
        <v>22.669507905407993</v>
      </c>
      <c r="BX173" s="12">
        <f>BX23*'Discount 3'!BW23</f>
        <v>22.669507905407993</v>
      </c>
      <c r="BY173" s="12">
        <f>BY23*'Discount 3'!BX23</f>
        <v>22.669507905407993</v>
      </c>
      <c r="BZ173" s="12">
        <f>BZ23*'Discount 3'!BY23</f>
        <v>22.669507905407993</v>
      </c>
      <c r="CA173" s="12">
        <f>CA23*'Discount 3'!BZ23</f>
        <v>25.394208374807995</v>
      </c>
      <c r="CB173" s="12">
        <f>CB23*'Discount 3'!CA23</f>
        <v>24.849268280927994</v>
      </c>
      <c r="CC173" s="12">
        <f>CC23*'Discount 3'!CB23</f>
        <v>23.979543891095513</v>
      </c>
      <c r="CD173" s="12">
        <f>CD23*'Discount 3'!CC23</f>
        <v>23.979543891095513</v>
      </c>
      <c r="CE173" s="12">
        <f>CE23*'Discount 3'!CD23</f>
        <v>23.979543891095513</v>
      </c>
      <c r="CF173" s="12">
        <f>CF23*'Discount 3'!CE23</f>
        <v>23.979543891095513</v>
      </c>
      <c r="CG173" s="12">
        <f t="shared" si="143"/>
        <v>49.608000000000004</v>
      </c>
      <c r="CH173" s="12">
        <f t="shared" si="144"/>
        <v>49.608000000000004</v>
      </c>
      <c r="CI173" s="12">
        <f t="shared" si="145"/>
        <v>50.698439999999991</v>
      </c>
      <c r="CJ173" s="12">
        <f t="shared" si="146"/>
        <v>50.375519999999995</v>
      </c>
      <c r="CK173" s="12">
        <f t="shared" si="147"/>
        <v>200.28996000000004</v>
      </c>
      <c r="CL173" s="12">
        <f t="shared" si="148"/>
        <v>53.92763999999999</v>
      </c>
      <c r="CM173" s="12">
        <f t="shared" si="149"/>
        <v>55.545469199999999</v>
      </c>
      <c r="CN173" s="12">
        <f t="shared" si="150"/>
        <v>54.880254000000001</v>
      </c>
      <c r="CO173" s="12">
        <f t="shared" si="151"/>
        <v>54.547646399999998</v>
      </c>
      <c r="CP173" s="12">
        <f t="shared" si="152"/>
        <v>218.90100960000001</v>
      </c>
      <c r="CQ173" s="12">
        <f t="shared" si="153"/>
        <v>55.865159999999989</v>
      </c>
      <c r="CR173" s="12">
        <f t="shared" si="154"/>
        <v>56.703137399999989</v>
      </c>
      <c r="CS173" s="12">
        <f t="shared" si="155"/>
        <v>56.047609799999989</v>
      </c>
      <c r="CT173" s="12">
        <f t="shared" si="156"/>
        <v>56.462777279999997</v>
      </c>
      <c r="CU173" s="12">
        <f t="shared" si="157"/>
        <v>225.07868447999999</v>
      </c>
      <c r="CV173" s="12">
        <f t="shared" si="158"/>
        <v>55.865159999999989</v>
      </c>
      <c r="CW173" s="12">
        <f t="shared" si="159"/>
        <v>56.703137399999989</v>
      </c>
      <c r="CX173" s="12">
        <f t="shared" si="160"/>
        <v>62.712140399999988</v>
      </c>
      <c r="CY173" s="12">
        <f t="shared" si="161"/>
        <v>63.105456959999991</v>
      </c>
      <c r="CZ173" s="12">
        <f t="shared" si="162"/>
        <v>238.38589475999993</v>
      </c>
      <c r="DA173" s="12">
        <f t="shared" si="163"/>
        <v>55.865159999999989</v>
      </c>
      <c r="DB173" s="12">
        <f t="shared" si="164"/>
        <v>56.703137399999989</v>
      </c>
      <c r="DC173" s="12">
        <f t="shared" si="165"/>
        <v>62.712140399999988</v>
      </c>
      <c r="DD173" s="12">
        <f t="shared" si="166"/>
        <v>63.105456959999991</v>
      </c>
      <c r="DE173" s="12">
        <f t="shared" si="167"/>
        <v>238.38589475999993</v>
      </c>
      <c r="DF173" s="12">
        <f t="shared" si="168"/>
        <v>68.008523716223976</v>
      </c>
      <c r="DG173" s="12">
        <f t="shared" si="169"/>
        <v>68.008523716223976</v>
      </c>
      <c r="DH173" s="12">
        <f t="shared" si="170"/>
        <v>74.223020546831506</v>
      </c>
      <c r="DI173" s="12">
        <f t="shared" si="171"/>
        <v>71.938631673286537</v>
      </c>
      <c r="DJ173" s="12">
        <f t="shared" si="172"/>
        <v>282.17869965256597</v>
      </c>
      <c r="DK173" s="12">
        <f>SUM(M173:CHOOSE(YTD,M173,N173,O173,P173,Q173,R173,S173,T173,U173,V173,W173,X173))</f>
        <v>49.608000000000004</v>
      </c>
      <c r="DL173" s="12">
        <f>SUM(Y173:CHOOSE(YTD,Y173,Z173,AA173,AB173,AC173,AD173,AE173,AF173,AG173,AH173,AI173,AJ173))</f>
        <v>53.92763999999999</v>
      </c>
      <c r="DM173" s="12">
        <f>SUM(AK173:CHOOSE(YTD,AK173,AL173,AM173,AN173,AO173,AP173,AQ173,AR173,AS173,AT173,AU173,AV173))</f>
        <v>55.865159999999989</v>
      </c>
      <c r="DN173" s="12">
        <f>SUM(AW173:CHOOSE(YTD,AW173,AX173,AY173,AZ173,BA173,BB173,BC173,BD173,BE173,BF173,BG173,BH173))</f>
        <v>55.865159999999989</v>
      </c>
      <c r="DO173" s="12">
        <f>SUM(BI173:CHOOSE(YTD,BI173,BJ173,BK173,BL173,BM173,BN173,BO173,BP173,BQ173,BR173,BS173,BT173))</f>
        <v>55.865159999999989</v>
      </c>
      <c r="DP173" s="12">
        <f>SUM(BU173:CHOOSE(YTD,BU173,BV173,BW173,BX173,BY173,BZ173,CA173,CB173,CC173,CD173,CE173,CF173))</f>
        <v>68.008523716223976</v>
      </c>
    </row>
    <row r="174" spans="1:120" x14ac:dyDescent="0.15">
      <c r="A174" s="12" t="str">
        <f t="shared" si="195"/>
        <v>Discount 3</v>
      </c>
      <c r="B174" s="12" t="str">
        <f t="shared" ref="B174:K174" si="216">B124</f>
        <v>SKU23</v>
      </c>
      <c r="C174" s="12" t="str">
        <f t="shared" si="216"/>
        <v>SKUName23</v>
      </c>
      <c r="D174" s="12" t="str">
        <f t="shared" si="216"/>
        <v>Brand 6</v>
      </c>
      <c r="E174" s="12" t="str">
        <f t="shared" si="216"/>
        <v>Segment 1</v>
      </c>
      <c r="F174" s="12" t="str">
        <f t="shared" si="216"/>
        <v>Business Unit 1</v>
      </c>
      <c r="G174" s="12">
        <f t="shared" si="216"/>
        <v>0</v>
      </c>
      <c r="H174" s="12">
        <f t="shared" si="216"/>
        <v>0</v>
      </c>
      <c r="I174" s="12">
        <f t="shared" si="216"/>
        <v>0</v>
      </c>
      <c r="J174" s="12">
        <f t="shared" si="216"/>
        <v>0</v>
      </c>
      <c r="K174" s="12">
        <f t="shared" si="216"/>
        <v>0</v>
      </c>
      <c r="M174" s="12">
        <f>M24*'Discount 3'!L24</f>
        <v>39.216000000000001</v>
      </c>
      <c r="N174" s="12">
        <f>N24*'Discount 3'!M24</f>
        <v>39.216000000000001</v>
      </c>
      <c r="O174" s="12">
        <f>O24*'Discount 3'!N24</f>
        <v>39.216000000000001</v>
      </c>
      <c r="P174" s="12">
        <f>P24*'Discount 3'!O24</f>
        <v>39.216000000000001</v>
      </c>
      <c r="Q174" s="12">
        <f>Q24*'Discount 3'!P24</f>
        <v>39.216000000000001</v>
      </c>
      <c r="R174" s="12">
        <f>R24*'Discount 3'!Q24</f>
        <v>39.216000000000001</v>
      </c>
      <c r="S174" s="12">
        <f>S24*'Discount 3'!R24</f>
        <v>40.588560000000001</v>
      </c>
      <c r="T174" s="12">
        <f>T24*'Discount 3'!S24</f>
        <v>39.876479999999994</v>
      </c>
      <c r="U174" s="12">
        <f>U24*'Discount 3'!T24</f>
        <v>39.876479999999994</v>
      </c>
      <c r="V174" s="12">
        <f>V24*'Discount 3'!U24</f>
        <v>39.876479999999994</v>
      </c>
      <c r="W174" s="12">
        <f>W24*'Discount 3'!V24</f>
        <v>39.876479999999994</v>
      </c>
      <c r="X174" s="12">
        <f>X24*'Discount 3'!W24</f>
        <v>39.876479999999994</v>
      </c>
      <c r="Y174" s="12">
        <f>Y24*'Discount 3'!X24</f>
        <v>42.724799999999995</v>
      </c>
      <c r="Z174" s="12">
        <f>Z24*'Discount 3'!Y24</f>
        <v>42.724799999999995</v>
      </c>
      <c r="AA174" s="12">
        <f>AA24*'Discount 3'!Z24</f>
        <v>42.724799999999995</v>
      </c>
      <c r="AB174" s="12">
        <f>AB24*'Discount 3'!AA24</f>
        <v>44.006543999999998</v>
      </c>
      <c r="AC174" s="12">
        <f>AC24*'Discount 3'!AB24</f>
        <v>44.006543999999998</v>
      </c>
      <c r="AD174" s="12">
        <f>AD24*'Discount 3'!AC24</f>
        <v>44.006543999999998</v>
      </c>
      <c r="AE174" s="12">
        <f>AE24*'Discount 3'!AD24</f>
        <v>44.006543999999998</v>
      </c>
      <c r="AF174" s="12">
        <f>AF24*'Discount 3'!AE24</f>
        <v>43.273101599999997</v>
      </c>
      <c r="AG174" s="12">
        <f>AG24*'Discount 3'!AF24</f>
        <v>43.273101599999997</v>
      </c>
      <c r="AH174" s="12">
        <f>AH24*'Discount 3'!AG24</f>
        <v>43.273101599999997</v>
      </c>
      <c r="AI174" s="12">
        <f>AI24*'Discount 3'!AH24</f>
        <v>43.273101599999997</v>
      </c>
      <c r="AJ174" s="12">
        <f>AJ24*'Discount 3'!AI24</f>
        <v>43.273101599999997</v>
      </c>
      <c r="AK174" s="12">
        <f>AK24*'Discount 3'!AJ24</f>
        <v>44.148959999999995</v>
      </c>
      <c r="AL174" s="12">
        <f>AL24*'Discount 3'!AK24</f>
        <v>44.148959999999995</v>
      </c>
      <c r="AM174" s="12">
        <f>AM24*'Discount 3'!AL24</f>
        <v>44.148959999999995</v>
      </c>
      <c r="AN174" s="12">
        <f>AN24*'Discount 3'!AM24</f>
        <v>44.811194399999984</v>
      </c>
      <c r="AO174" s="12">
        <f>AO24*'Discount 3'!AN24</f>
        <v>44.811194399999984</v>
      </c>
      <c r="AP174" s="12">
        <f>AP24*'Discount 3'!AO24</f>
        <v>44.811194399999984</v>
      </c>
      <c r="AQ174" s="12">
        <f>AQ24*'Discount 3'!AP24</f>
        <v>44.811194399999984</v>
      </c>
      <c r="AR174" s="12">
        <f>AR24*'Discount 3'!AQ24</f>
        <v>44.088433199999983</v>
      </c>
      <c r="AS174" s="12">
        <f>AS24*'Discount 3'!AR24</f>
        <v>44.088433199999983</v>
      </c>
      <c r="AT174" s="12">
        <f>AT24*'Discount 3'!AS24</f>
        <v>44.088433199999983</v>
      </c>
      <c r="AU174" s="12">
        <f>AU24*'Discount 3'!AT24</f>
        <v>44.970201863999989</v>
      </c>
      <c r="AV174" s="12">
        <f>AV24*'Discount 3'!AU24</f>
        <v>44.970201863999989</v>
      </c>
      <c r="AW174" s="12">
        <f>AW24*'Discount 3'!AV24</f>
        <v>44.148959999999995</v>
      </c>
      <c r="AX174" s="12">
        <f>AX24*'Discount 3'!AW24</f>
        <v>44.148959999999995</v>
      </c>
      <c r="AY174" s="12">
        <f>AY24*'Discount 3'!AX24</f>
        <v>44.148959999999995</v>
      </c>
      <c r="AZ174" s="12">
        <f>AZ24*'Discount 3'!AY24</f>
        <v>44.811194399999984</v>
      </c>
      <c r="BA174" s="12">
        <f>BA24*'Discount 3'!AZ24</f>
        <v>44.811194399999984</v>
      </c>
      <c r="BB174" s="12">
        <f>BB24*'Discount 3'!BA24</f>
        <v>44.811194399999984</v>
      </c>
      <c r="BC174" s="12">
        <f>BC24*'Discount 3'!BB24</f>
        <v>50.231903399999986</v>
      </c>
      <c r="BD174" s="12">
        <f>BD24*'Discount 3'!BC24</f>
        <v>49.509142199999985</v>
      </c>
      <c r="BE174" s="12">
        <f>BE24*'Discount 3'!BD24</f>
        <v>49.509142199999985</v>
      </c>
      <c r="BF174" s="12">
        <f>BF24*'Discount 3'!BE24</f>
        <v>49.509142199999985</v>
      </c>
      <c r="BG174" s="12">
        <f>BG24*'Discount 3'!BF24</f>
        <v>50.499325043999988</v>
      </c>
      <c r="BH174" s="12">
        <f>BH24*'Discount 3'!BG24</f>
        <v>50.499325043999988</v>
      </c>
      <c r="BI174" s="12">
        <f>BI24*'Discount 3'!BH24</f>
        <v>44.148959999999995</v>
      </c>
      <c r="BJ174" s="12">
        <f>BJ24*'Discount 3'!BI24</f>
        <v>44.148959999999995</v>
      </c>
      <c r="BK174" s="12">
        <f>BK24*'Discount 3'!BJ24</f>
        <v>44.148959999999995</v>
      </c>
      <c r="BL174" s="12">
        <f>BL24*'Discount 3'!BK24</f>
        <v>44.811194399999984</v>
      </c>
      <c r="BM174" s="12">
        <f>BM24*'Discount 3'!BL24</f>
        <v>44.811194399999984</v>
      </c>
      <c r="BN174" s="12">
        <f>BN24*'Discount 3'!BM24</f>
        <v>44.811194399999984</v>
      </c>
      <c r="BO174" s="12">
        <f>BO24*'Discount 3'!BN24</f>
        <v>50.231903399999986</v>
      </c>
      <c r="BP174" s="12">
        <f>BP24*'Discount 3'!BO24</f>
        <v>49.509142199999985</v>
      </c>
      <c r="BQ174" s="12">
        <f>BQ24*'Discount 3'!BP24</f>
        <v>49.509142199999985</v>
      </c>
      <c r="BR174" s="12">
        <f>BR24*'Discount 3'!BQ24</f>
        <v>49.509142199999985</v>
      </c>
      <c r="BS174" s="12">
        <f>BS24*'Discount 3'!BR24</f>
        <v>50.499325043999988</v>
      </c>
      <c r="BT174" s="12">
        <f>BT24*'Discount 3'!BS24</f>
        <v>50.499325043999988</v>
      </c>
      <c r="BU174" s="12">
        <f>BU24*'Discount 3'!BT24</f>
        <v>53.714325869063984</v>
      </c>
      <c r="BV174" s="12">
        <f>BV24*'Discount 3'!BU24</f>
        <v>53.714325869063984</v>
      </c>
      <c r="BW174" s="12">
        <f>BW24*'Discount 3'!BV24</f>
        <v>53.714325869063984</v>
      </c>
      <c r="BX174" s="12">
        <f>BX24*'Discount 3'!BW24</f>
        <v>53.714325869063984</v>
      </c>
      <c r="BY174" s="12">
        <f>BY24*'Discount 3'!BX24</f>
        <v>53.714325869063984</v>
      </c>
      <c r="BZ174" s="12">
        <f>BZ24*'Discount 3'!BY24</f>
        <v>53.714325869063984</v>
      </c>
      <c r="CA174" s="12">
        <f>CA24*'Discount 3'!BZ24</f>
        <v>60.203304833111986</v>
      </c>
      <c r="CB174" s="12">
        <f>CB24*'Discount 3'!CA24</f>
        <v>59.121808339103985</v>
      </c>
      <c r="CC174" s="12">
        <f>CC24*'Discount 3'!CB24</f>
        <v>57.052545047235348</v>
      </c>
      <c r="CD174" s="12">
        <f>CD24*'Discount 3'!CC24</f>
        <v>57.052545047235348</v>
      </c>
      <c r="CE174" s="12">
        <f>CE24*'Discount 3'!CD24</f>
        <v>57.052545047235348</v>
      </c>
      <c r="CF174" s="12">
        <f>CF24*'Discount 3'!CE24</f>
        <v>57.052545047235348</v>
      </c>
      <c r="CG174" s="12">
        <f t="shared" si="143"/>
        <v>117.648</v>
      </c>
      <c r="CH174" s="12">
        <f t="shared" si="144"/>
        <v>117.648</v>
      </c>
      <c r="CI174" s="12">
        <f t="shared" si="145"/>
        <v>120.34151999999997</v>
      </c>
      <c r="CJ174" s="12">
        <f t="shared" si="146"/>
        <v>119.62943999999999</v>
      </c>
      <c r="CK174" s="12">
        <f t="shared" si="147"/>
        <v>475.2669600000001</v>
      </c>
      <c r="CL174" s="12">
        <f t="shared" si="148"/>
        <v>128.17439999999999</v>
      </c>
      <c r="CM174" s="12">
        <f t="shared" si="149"/>
        <v>132.019632</v>
      </c>
      <c r="CN174" s="12">
        <f t="shared" si="150"/>
        <v>130.5527472</v>
      </c>
      <c r="CO174" s="12">
        <f t="shared" si="151"/>
        <v>129.8193048</v>
      </c>
      <c r="CP174" s="12">
        <f t="shared" si="152"/>
        <v>520.56608400000005</v>
      </c>
      <c r="CQ174" s="12">
        <f t="shared" si="153"/>
        <v>132.44687999999999</v>
      </c>
      <c r="CR174" s="12">
        <f t="shared" si="154"/>
        <v>134.43358319999996</v>
      </c>
      <c r="CS174" s="12">
        <f t="shared" si="155"/>
        <v>132.98806079999997</v>
      </c>
      <c r="CT174" s="12">
        <f t="shared" si="156"/>
        <v>134.02883692799998</v>
      </c>
      <c r="CU174" s="12">
        <f t="shared" si="157"/>
        <v>533.8973609279999</v>
      </c>
      <c r="CV174" s="12">
        <f t="shared" si="158"/>
        <v>132.44687999999999</v>
      </c>
      <c r="CW174" s="12">
        <f t="shared" si="159"/>
        <v>134.43358319999996</v>
      </c>
      <c r="CX174" s="12">
        <f t="shared" si="160"/>
        <v>149.25018779999996</v>
      </c>
      <c r="CY174" s="12">
        <f t="shared" si="161"/>
        <v>150.50779228799996</v>
      </c>
      <c r="CZ174" s="12">
        <f t="shared" si="162"/>
        <v>566.63844328799985</v>
      </c>
      <c r="DA174" s="12">
        <f t="shared" si="163"/>
        <v>132.44687999999999</v>
      </c>
      <c r="DB174" s="12">
        <f t="shared" si="164"/>
        <v>134.43358319999996</v>
      </c>
      <c r="DC174" s="12">
        <f t="shared" si="165"/>
        <v>149.25018779999996</v>
      </c>
      <c r="DD174" s="12">
        <f t="shared" si="166"/>
        <v>150.50779228799996</v>
      </c>
      <c r="DE174" s="12">
        <f t="shared" si="167"/>
        <v>566.63844328799985</v>
      </c>
      <c r="DF174" s="12">
        <f t="shared" si="168"/>
        <v>161.14297760719194</v>
      </c>
      <c r="DG174" s="12">
        <f t="shared" si="169"/>
        <v>161.14297760719194</v>
      </c>
      <c r="DH174" s="12">
        <f t="shared" si="170"/>
        <v>176.37765821945132</v>
      </c>
      <c r="DI174" s="12">
        <f t="shared" si="171"/>
        <v>171.15763514170604</v>
      </c>
      <c r="DJ174" s="12">
        <f t="shared" si="172"/>
        <v>669.82124857554118</v>
      </c>
      <c r="DK174" s="12">
        <f>SUM(M174:CHOOSE(YTD,M174,N174,O174,P174,Q174,R174,S174,T174,U174,V174,W174,X174))</f>
        <v>117.648</v>
      </c>
      <c r="DL174" s="12">
        <f>SUM(Y174:CHOOSE(YTD,Y174,Z174,AA174,AB174,AC174,AD174,AE174,AF174,AG174,AH174,AI174,AJ174))</f>
        <v>128.17439999999999</v>
      </c>
      <c r="DM174" s="12">
        <f>SUM(AK174:CHOOSE(YTD,AK174,AL174,AM174,AN174,AO174,AP174,AQ174,AR174,AS174,AT174,AU174,AV174))</f>
        <v>132.44687999999999</v>
      </c>
      <c r="DN174" s="12">
        <f>SUM(AW174:CHOOSE(YTD,AW174,AX174,AY174,AZ174,BA174,BB174,BC174,BD174,BE174,BF174,BG174,BH174))</f>
        <v>132.44687999999999</v>
      </c>
      <c r="DO174" s="12">
        <f>SUM(BI174:CHOOSE(YTD,BI174,BJ174,BK174,BL174,BM174,BN174,BO174,BP174,BQ174,BR174,BS174,BT174))</f>
        <v>132.44687999999999</v>
      </c>
      <c r="DP174" s="12">
        <f>SUM(BU174:CHOOSE(YTD,BU174,BV174,BW174,BX174,BY174,BZ174,CA174,CB174,CC174,CD174,CE174,CF174))</f>
        <v>161.14297760719194</v>
      </c>
    </row>
    <row r="175" spans="1:120" x14ac:dyDescent="0.15">
      <c r="A175" s="12" t="str">
        <f t="shared" si="195"/>
        <v>Discount 3</v>
      </c>
      <c r="B175" s="12" t="str">
        <f t="shared" ref="B175:K175" si="217">B125</f>
        <v>SKU24</v>
      </c>
      <c r="C175" s="12" t="str">
        <f t="shared" si="217"/>
        <v>SKUName24</v>
      </c>
      <c r="D175" s="12" t="str">
        <f t="shared" si="217"/>
        <v>Brand 7</v>
      </c>
      <c r="E175" s="12" t="str">
        <f t="shared" si="217"/>
        <v>Segment 1</v>
      </c>
      <c r="F175" s="12" t="str">
        <f t="shared" si="217"/>
        <v>Business Unit 1</v>
      </c>
      <c r="G175" s="12">
        <f t="shared" si="217"/>
        <v>0</v>
      </c>
      <c r="H175" s="12">
        <f t="shared" si="217"/>
        <v>0</v>
      </c>
      <c r="I175" s="12">
        <f t="shared" si="217"/>
        <v>0</v>
      </c>
      <c r="J175" s="12">
        <f t="shared" si="217"/>
        <v>0</v>
      </c>
      <c r="K175" s="12">
        <f t="shared" si="217"/>
        <v>0</v>
      </c>
      <c r="M175" s="12">
        <f>M25*'Discount 3'!L25</f>
        <v>31.992000000000001</v>
      </c>
      <c r="N175" s="12">
        <f>N25*'Discount 3'!M25</f>
        <v>31.992000000000001</v>
      </c>
      <c r="O175" s="12">
        <f>O25*'Discount 3'!N25</f>
        <v>31.992000000000001</v>
      </c>
      <c r="P175" s="12">
        <f>P25*'Discount 3'!O25</f>
        <v>31.992000000000001</v>
      </c>
      <c r="Q175" s="12">
        <f>Q25*'Discount 3'!P25</f>
        <v>31.992000000000001</v>
      </c>
      <c r="R175" s="12">
        <f>R25*'Discount 3'!Q25</f>
        <v>31.992000000000001</v>
      </c>
      <c r="S175" s="12">
        <f>S25*'Discount 3'!R25</f>
        <v>33.111719999999991</v>
      </c>
      <c r="T175" s="12">
        <f>T25*'Discount 3'!S25</f>
        <v>32.399639999999998</v>
      </c>
      <c r="U175" s="12">
        <f>U25*'Discount 3'!T25</f>
        <v>32.399639999999998</v>
      </c>
      <c r="V175" s="12">
        <f>V25*'Discount 3'!U25</f>
        <v>32.399639999999998</v>
      </c>
      <c r="W175" s="12">
        <f>W25*'Discount 3'!V25</f>
        <v>32.399639999999998</v>
      </c>
      <c r="X175" s="12">
        <f>X25*'Discount 3'!W25</f>
        <v>32.399639999999998</v>
      </c>
      <c r="Y175" s="12">
        <f>Y25*'Discount 3'!X25</f>
        <v>34.891919999999999</v>
      </c>
      <c r="Z175" s="12">
        <f>Z25*'Discount 3'!Y25</f>
        <v>34.891919999999999</v>
      </c>
      <c r="AA175" s="12">
        <f>AA25*'Discount 3'!Z25</f>
        <v>34.891919999999999</v>
      </c>
      <c r="AB175" s="12">
        <f>AB25*'Discount 3'!AA25</f>
        <v>35.938677599999998</v>
      </c>
      <c r="AC175" s="12">
        <f>AC25*'Discount 3'!AB25</f>
        <v>35.938677599999998</v>
      </c>
      <c r="AD175" s="12">
        <f>AD25*'Discount 3'!AC25</f>
        <v>35.938677599999998</v>
      </c>
      <c r="AE175" s="12">
        <f>AE25*'Discount 3'!AD25</f>
        <v>35.938677599999998</v>
      </c>
      <c r="AF175" s="12">
        <f>AF25*'Discount 3'!AE25</f>
        <v>35.205235199999997</v>
      </c>
      <c r="AG175" s="12">
        <f>AG25*'Discount 3'!AF25</f>
        <v>35.205235199999997</v>
      </c>
      <c r="AH175" s="12">
        <f>AH25*'Discount 3'!AG25</f>
        <v>35.205235199999997</v>
      </c>
      <c r="AI175" s="12">
        <f>AI25*'Discount 3'!AH25</f>
        <v>35.205235199999997</v>
      </c>
      <c r="AJ175" s="12">
        <f>AJ25*'Discount 3'!AI25</f>
        <v>35.205235199999997</v>
      </c>
      <c r="AK175" s="12">
        <f>AK25*'Discount 3'!AJ25</f>
        <v>35.960039999999992</v>
      </c>
      <c r="AL175" s="12">
        <f>AL25*'Discount 3'!AK25</f>
        <v>35.960039999999992</v>
      </c>
      <c r="AM175" s="12">
        <f>AM25*'Discount 3'!AL25</f>
        <v>35.960039999999992</v>
      </c>
      <c r="AN175" s="12">
        <f>AN25*'Discount 3'!AM25</f>
        <v>36.499440599999986</v>
      </c>
      <c r="AO175" s="12">
        <f>AO25*'Discount 3'!AN25</f>
        <v>36.499440599999986</v>
      </c>
      <c r="AP175" s="12">
        <f>AP25*'Discount 3'!AO25</f>
        <v>36.499440599999986</v>
      </c>
      <c r="AQ175" s="12">
        <f>AQ25*'Discount 3'!AP25</f>
        <v>36.499440599999986</v>
      </c>
      <c r="AR175" s="12">
        <f>AR25*'Discount 3'!AQ25</f>
        <v>35.776679399999992</v>
      </c>
      <c r="AS175" s="12">
        <f>AS25*'Discount 3'!AR25</f>
        <v>35.776679399999992</v>
      </c>
      <c r="AT175" s="12">
        <f>AT25*'Discount 3'!AS25</f>
        <v>35.776679399999992</v>
      </c>
      <c r="AU175" s="12">
        <f>AU25*'Discount 3'!AT25</f>
        <v>36.492212987999991</v>
      </c>
      <c r="AV175" s="12">
        <f>AV25*'Discount 3'!AU25</f>
        <v>36.492212987999991</v>
      </c>
      <c r="AW175" s="12">
        <f>AW25*'Discount 3'!AV25</f>
        <v>35.960039999999992</v>
      </c>
      <c r="AX175" s="12">
        <f>AX25*'Discount 3'!AW25</f>
        <v>35.960039999999992</v>
      </c>
      <c r="AY175" s="12">
        <f>AY25*'Discount 3'!AX25</f>
        <v>35.960039999999992</v>
      </c>
      <c r="AZ175" s="12">
        <f>AZ25*'Discount 3'!AY25</f>
        <v>36.499440599999986</v>
      </c>
      <c r="BA175" s="12">
        <f>BA25*'Discount 3'!AZ25</f>
        <v>36.499440599999986</v>
      </c>
      <c r="BB175" s="12">
        <f>BB25*'Discount 3'!BA25</f>
        <v>36.499440599999986</v>
      </c>
      <c r="BC175" s="12">
        <f>BC25*'Discount 3'!BB25</f>
        <v>40.83600779999999</v>
      </c>
      <c r="BD175" s="12">
        <f>BD25*'Discount 3'!BC25</f>
        <v>40.113246599999989</v>
      </c>
      <c r="BE175" s="12">
        <f>BE25*'Discount 3'!BD25</f>
        <v>40.113246599999989</v>
      </c>
      <c r="BF175" s="12">
        <f>BF25*'Discount 3'!BE25</f>
        <v>40.113246599999989</v>
      </c>
      <c r="BG175" s="12">
        <f>BG25*'Discount 3'!BF25</f>
        <v>40.915511531999989</v>
      </c>
      <c r="BH175" s="12">
        <f>BH25*'Discount 3'!BG25</f>
        <v>40.915511531999989</v>
      </c>
      <c r="BI175" s="12">
        <f>BI25*'Discount 3'!BH25</f>
        <v>35.960039999999992</v>
      </c>
      <c r="BJ175" s="12">
        <f>BJ25*'Discount 3'!BI25</f>
        <v>35.960039999999992</v>
      </c>
      <c r="BK175" s="12">
        <f>BK25*'Discount 3'!BJ25</f>
        <v>35.960039999999992</v>
      </c>
      <c r="BL175" s="12">
        <f>BL25*'Discount 3'!BK25</f>
        <v>36.499440599999986</v>
      </c>
      <c r="BM175" s="12">
        <f>BM25*'Discount 3'!BL25</f>
        <v>36.499440599999986</v>
      </c>
      <c r="BN175" s="12">
        <f>BN25*'Discount 3'!BM25</f>
        <v>36.499440599999986</v>
      </c>
      <c r="BO175" s="12">
        <f>BO25*'Discount 3'!BN25</f>
        <v>40.83600779999999</v>
      </c>
      <c r="BP175" s="12">
        <f>BP25*'Discount 3'!BO25</f>
        <v>40.113246599999989</v>
      </c>
      <c r="BQ175" s="12">
        <f>BQ25*'Discount 3'!BP25</f>
        <v>40.113246599999989</v>
      </c>
      <c r="BR175" s="12">
        <f>BR25*'Discount 3'!BQ25</f>
        <v>40.113246599999989</v>
      </c>
      <c r="BS175" s="12">
        <f>BS25*'Discount 3'!BR25</f>
        <v>40.915511531999989</v>
      </c>
      <c r="BT175" s="12">
        <f>BT25*'Discount 3'!BS25</f>
        <v>40.915511531999989</v>
      </c>
      <c r="BU175" s="12">
        <f>BU25*'Discount 3'!BT25</f>
        <v>43.620358591655993</v>
      </c>
      <c r="BV175" s="12">
        <f>BV25*'Discount 3'!BU25</f>
        <v>43.620358591655993</v>
      </c>
      <c r="BW175" s="12">
        <f>BW25*'Discount 3'!BV25</f>
        <v>43.620358591655993</v>
      </c>
      <c r="BX175" s="12">
        <f>BX25*'Discount 3'!BW25</f>
        <v>43.620358591655993</v>
      </c>
      <c r="BY175" s="12">
        <f>BY25*'Discount 3'!BX25</f>
        <v>43.620358591655993</v>
      </c>
      <c r="BZ175" s="12">
        <f>BZ25*'Discount 3'!BY25</f>
        <v>43.620358591655993</v>
      </c>
      <c r="CA175" s="12">
        <f>CA25*'Discount 3'!BZ25</f>
        <v>49.027841061695987</v>
      </c>
      <c r="CB175" s="12">
        <f>CB25*'Discount 3'!CA25</f>
        <v>47.946344567687987</v>
      </c>
      <c r="CC175" s="12">
        <f>CC25*'Discount 3'!CB25</f>
        <v>46.268222507818912</v>
      </c>
      <c r="CD175" s="12">
        <f>CD25*'Discount 3'!CC25</f>
        <v>46.268222507818912</v>
      </c>
      <c r="CE175" s="12">
        <f>CE25*'Discount 3'!CD25</f>
        <v>46.268222507818912</v>
      </c>
      <c r="CF175" s="12">
        <f>CF25*'Discount 3'!CE25</f>
        <v>46.268222507818912</v>
      </c>
      <c r="CG175" s="12">
        <f t="shared" si="143"/>
        <v>95.975999999999999</v>
      </c>
      <c r="CH175" s="12">
        <f t="shared" si="144"/>
        <v>95.975999999999999</v>
      </c>
      <c r="CI175" s="12">
        <f t="shared" si="145"/>
        <v>97.911000000000001</v>
      </c>
      <c r="CJ175" s="12">
        <f t="shared" si="146"/>
        <v>97.198919999999987</v>
      </c>
      <c r="CK175" s="12">
        <f t="shared" si="147"/>
        <v>387.06191999999987</v>
      </c>
      <c r="CL175" s="12">
        <f t="shared" si="148"/>
        <v>104.67576</v>
      </c>
      <c r="CM175" s="12">
        <f t="shared" si="149"/>
        <v>107.81603279999999</v>
      </c>
      <c r="CN175" s="12">
        <f t="shared" si="150"/>
        <v>106.34914799999999</v>
      </c>
      <c r="CO175" s="12">
        <f t="shared" si="151"/>
        <v>105.61570559999998</v>
      </c>
      <c r="CP175" s="12">
        <f t="shared" si="152"/>
        <v>424.45664640000001</v>
      </c>
      <c r="CQ175" s="12">
        <f t="shared" si="153"/>
        <v>107.88011999999998</v>
      </c>
      <c r="CR175" s="12">
        <f t="shared" si="154"/>
        <v>109.49832179999996</v>
      </c>
      <c r="CS175" s="12">
        <f t="shared" si="155"/>
        <v>108.05279939999997</v>
      </c>
      <c r="CT175" s="12">
        <f t="shared" si="156"/>
        <v>108.76110537599997</v>
      </c>
      <c r="CU175" s="12">
        <f t="shared" si="157"/>
        <v>434.19234657599986</v>
      </c>
      <c r="CV175" s="12">
        <f t="shared" si="158"/>
        <v>107.88011999999998</v>
      </c>
      <c r="CW175" s="12">
        <f t="shared" si="159"/>
        <v>109.49832179999996</v>
      </c>
      <c r="CX175" s="12">
        <f t="shared" si="160"/>
        <v>121.06250099999997</v>
      </c>
      <c r="CY175" s="12">
        <f t="shared" si="161"/>
        <v>121.94426966399996</v>
      </c>
      <c r="CZ175" s="12">
        <f t="shared" si="162"/>
        <v>460.38521246399978</v>
      </c>
      <c r="DA175" s="12">
        <f t="shared" si="163"/>
        <v>107.88011999999998</v>
      </c>
      <c r="DB175" s="12">
        <f t="shared" si="164"/>
        <v>109.49832179999996</v>
      </c>
      <c r="DC175" s="12">
        <f t="shared" si="165"/>
        <v>121.06250099999997</v>
      </c>
      <c r="DD175" s="12">
        <f t="shared" si="166"/>
        <v>121.94426966399996</v>
      </c>
      <c r="DE175" s="12">
        <f t="shared" si="167"/>
        <v>460.38521246399978</v>
      </c>
      <c r="DF175" s="12">
        <f t="shared" si="168"/>
        <v>130.86107577496799</v>
      </c>
      <c r="DG175" s="12">
        <f t="shared" si="169"/>
        <v>130.86107577496799</v>
      </c>
      <c r="DH175" s="12">
        <f t="shared" si="170"/>
        <v>143.24240813720289</v>
      </c>
      <c r="DI175" s="12">
        <f t="shared" si="171"/>
        <v>138.80466752345674</v>
      </c>
      <c r="DJ175" s="12">
        <f t="shared" si="172"/>
        <v>543.76922721059555</v>
      </c>
      <c r="DK175" s="12">
        <f>SUM(M175:CHOOSE(YTD,M175,N175,O175,P175,Q175,R175,S175,T175,U175,V175,W175,X175))</f>
        <v>95.975999999999999</v>
      </c>
      <c r="DL175" s="12">
        <f>SUM(Y175:CHOOSE(YTD,Y175,Z175,AA175,AB175,AC175,AD175,AE175,AF175,AG175,AH175,AI175,AJ175))</f>
        <v>104.67576</v>
      </c>
      <c r="DM175" s="12">
        <f>SUM(AK175:CHOOSE(YTD,AK175,AL175,AM175,AN175,AO175,AP175,AQ175,AR175,AS175,AT175,AU175,AV175))</f>
        <v>107.88011999999998</v>
      </c>
      <c r="DN175" s="12">
        <f>SUM(AW175:CHOOSE(YTD,AW175,AX175,AY175,AZ175,BA175,BB175,BC175,BD175,BE175,BF175,BG175,BH175))</f>
        <v>107.88011999999998</v>
      </c>
      <c r="DO175" s="12">
        <f>SUM(BI175:CHOOSE(YTD,BI175,BJ175,BK175,BL175,BM175,BN175,BO175,BP175,BQ175,BR175,BS175,BT175))</f>
        <v>107.88011999999998</v>
      </c>
      <c r="DP175" s="12">
        <f>SUM(BU175:CHOOSE(YTD,BU175,BV175,BW175,BX175,BY175,BZ175,CA175,CB175,CC175,CD175,CE175,CF175))</f>
        <v>130.86107577496799</v>
      </c>
    </row>
    <row r="176" spans="1:120" x14ac:dyDescent="0.15">
      <c r="A176" s="12" t="str">
        <f t="shared" si="195"/>
        <v>Discount 3</v>
      </c>
      <c r="B176" s="12" t="str">
        <f t="shared" ref="B176:K176" si="218">B126</f>
        <v>SKU25</v>
      </c>
      <c r="C176" s="12" t="str">
        <f t="shared" si="218"/>
        <v>SKUName25</v>
      </c>
      <c r="D176" s="12" t="str">
        <f t="shared" si="218"/>
        <v>Brand 7</v>
      </c>
      <c r="E176" s="12" t="str">
        <f t="shared" si="218"/>
        <v>Segment 1</v>
      </c>
      <c r="F176" s="12" t="str">
        <f t="shared" si="218"/>
        <v>Business Unit 1</v>
      </c>
      <c r="G176" s="12">
        <f t="shared" si="218"/>
        <v>0</v>
      </c>
      <c r="H176" s="12">
        <f t="shared" si="218"/>
        <v>0</v>
      </c>
      <c r="I176" s="12">
        <f t="shared" si="218"/>
        <v>0</v>
      </c>
      <c r="J176" s="12">
        <f t="shared" si="218"/>
        <v>0</v>
      </c>
      <c r="K176" s="12">
        <f t="shared" si="218"/>
        <v>0</v>
      </c>
      <c r="M176" s="12">
        <f>M26*'Discount 3'!L26</f>
        <v>60.480000000000004</v>
      </c>
      <c r="N176" s="12">
        <f>N26*'Discount 3'!M26</f>
        <v>60.480000000000004</v>
      </c>
      <c r="O176" s="12">
        <f>O26*'Discount 3'!N26</f>
        <v>60.480000000000004</v>
      </c>
      <c r="P176" s="12">
        <f>P26*'Discount 3'!O26</f>
        <v>60.480000000000004</v>
      </c>
      <c r="Q176" s="12">
        <f>Q26*'Discount 3'!P26</f>
        <v>60.480000000000004</v>
      </c>
      <c r="R176" s="12">
        <f>R26*'Discount 3'!Q26</f>
        <v>60.480000000000004</v>
      </c>
      <c r="S176" s="12">
        <f>S26*'Discount 3'!R26</f>
        <v>62.596799999999995</v>
      </c>
      <c r="T176" s="12">
        <f>T26*'Discount 3'!S26</f>
        <v>61.205759999999998</v>
      </c>
      <c r="U176" s="12">
        <f>U26*'Discount 3'!T26</f>
        <v>61.205759999999998</v>
      </c>
      <c r="V176" s="12">
        <f>V26*'Discount 3'!U26</f>
        <v>61.205759999999998</v>
      </c>
      <c r="W176" s="12">
        <f>W26*'Discount 3'!V26</f>
        <v>61.205759999999998</v>
      </c>
      <c r="X176" s="12">
        <f>X26*'Discount 3'!W26</f>
        <v>61.205759999999998</v>
      </c>
      <c r="Y176" s="12">
        <f>Y26*'Discount 3'!X26</f>
        <v>66.074399999999997</v>
      </c>
      <c r="Z176" s="12">
        <f>Z26*'Discount 3'!Y26</f>
        <v>66.074399999999997</v>
      </c>
      <c r="AA176" s="12">
        <f>AA26*'Discount 3'!Z26</f>
        <v>66.074399999999997</v>
      </c>
      <c r="AB176" s="12">
        <f>AB26*'Discount 3'!AA26</f>
        <v>68.056631999999993</v>
      </c>
      <c r="AC176" s="12">
        <f>AC26*'Discount 3'!AB26</f>
        <v>68.056631999999993</v>
      </c>
      <c r="AD176" s="12">
        <f>AD26*'Discount 3'!AC26</f>
        <v>68.056631999999993</v>
      </c>
      <c r="AE176" s="12">
        <f>AE26*'Discount 3'!AD26</f>
        <v>68.056631999999993</v>
      </c>
      <c r="AF176" s="12">
        <f>AF26*'Discount 3'!AE26</f>
        <v>65.907475200000007</v>
      </c>
      <c r="AG176" s="12">
        <f>AG26*'Discount 3'!AF26</f>
        <v>65.907475200000007</v>
      </c>
      <c r="AH176" s="12">
        <f>AH26*'Discount 3'!AG26</f>
        <v>65.907475200000007</v>
      </c>
      <c r="AI176" s="12">
        <f>AI26*'Discount 3'!AH26</f>
        <v>65.907475200000007</v>
      </c>
      <c r="AJ176" s="12">
        <f>AJ26*'Discount 3'!AI26</f>
        <v>65.907475200000007</v>
      </c>
      <c r="AK176" s="12">
        <f>AK26*'Discount 3'!AJ26</f>
        <v>68.160959999999989</v>
      </c>
      <c r="AL176" s="12">
        <f>AL26*'Discount 3'!AK26</f>
        <v>68.160959999999989</v>
      </c>
      <c r="AM176" s="12">
        <f>AM26*'Discount 3'!AL26</f>
        <v>68.160959999999989</v>
      </c>
      <c r="AN176" s="12">
        <f>AN26*'Discount 3'!AM26</f>
        <v>69.183374399999991</v>
      </c>
      <c r="AO176" s="12">
        <f>AO26*'Discount 3'!AN26</f>
        <v>69.183374399999991</v>
      </c>
      <c r="AP176" s="12">
        <f>AP26*'Discount 3'!AO26</f>
        <v>69.183374399999991</v>
      </c>
      <c r="AQ176" s="12">
        <f>AQ26*'Discount 3'!AP26</f>
        <v>69.183374399999991</v>
      </c>
      <c r="AR176" s="12">
        <f>AR26*'Discount 3'!AQ26</f>
        <v>67.771468799999994</v>
      </c>
      <c r="AS176" s="12">
        <f>AS26*'Discount 3'!AR26</f>
        <v>67.771468799999994</v>
      </c>
      <c r="AT176" s="12">
        <f>AT26*'Discount 3'!AS26</f>
        <v>67.771468799999994</v>
      </c>
      <c r="AU176" s="12">
        <f>AU26*'Discount 3'!AT26</f>
        <v>69.126898175999983</v>
      </c>
      <c r="AV176" s="12">
        <f>AV26*'Discount 3'!AU26</f>
        <v>69.126898175999983</v>
      </c>
      <c r="AW176" s="12">
        <f>AW26*'Discount 3'!AV26</f>
        <v>68.160959999999989</v>
      </c>
      <c r="AX176" s="12">
        <f>AX26*'Discount 3'!AW26</f>
        <v>68.160959999999989</v>
      </c>
      <c r="AY176" s="12">
        <f>AY26*'Discount 3'!AX26</f>
        <v>68.160959999999989</v>
      </c>
      <c r="AZ176" s="12">
        <f>AZ26*'Discount 3'!AY26</f>
        <v>69.183374399999991</v>
      </c>
      <c r="BA176" s="12">
        <f>BA26*'Discount 3'!AZ26</f>
        <v>69.183374399999991</v>
      </c>
      <c r="BB176" s="12">
        <f>BB26*'Discount 3'!BA26</f>
        <v>69.183374399999991</v>
      </c>
      <c r="BC176" s="12">
        <f>BC26*'Discount 3'!BB26</f>
        <v>77.654807999999989</v>
      </c>
      <c r="BD176" s="12">
        <f>BD26*'Discount 3'!BC26</f>
        <v>76.242902399999991</v>
      </c>
      <c r="BE176" s="12">
        <f>BE26*'Discount 3'!BD26</f>
        <v>76.242902399999991</v>
      </c>
      <c r="BF176" s="12">
        <f>BF26*'Discount 3'!BE26</f>
        <v>76.242902399999991</v>
      </c>
      <c r="BG176" s="12">
        <f>BG26*'Discount 3'!BF26</f>
        <v>77.76776044799999</v>
      </c>
      <c r="BH176" s="12">
        <f>BH26*'Discount 3'!BG26</f>
        <v>77.76776044799999</v>
      </c>
      <c r="BI176" s="12">
        <f>BI26*'Discount 3'!BH26</f>
        <v>68.160959999999989</v>
      </c>
      <c r="BJ176" s="12">
        <f>BJ26*'Discount 3'!BI26</f>
        <v>68.160959999999989</v>
      </c>
      <c r="BK176" s="12">
        <f>BK26*'Discount 3'!BJ26</f>
        <v>68.160959999999989</v>
      </c>
      <c r="BL176" s="12">
        <f>BL26*'Discount 3'!BK26</f>
        <v>69.183374399999991</v>
      </c>
      <c r="BM176" s="12">
        <f>BM26*'Discount 3'!BL26</f>
        <v>69.183374399999991</v>
      </c>
      <c r="BN176" s="12">
        <f>BN26*'Discount 3'!BM26</f>
        <v>69.183374399999991</v>
      </c>
      <c r="BO176" s="12">
        <f>BO26*'Discount 3'!BN26</f>
        <v>77.654807999999989</v>
      </c>
      <c r="BP176" s="12">
        <f>BP26*'Discount 3'!BO26</f>
        <v>76.242902399999991</v>
      </c>
      <c r="BQ176" s="12">
        <f>BQ26*'Discount 3'!BP26</f>
        <v>76.242902399999991</v>
      </c>
      <c r="BR176" s="12">
        <f>BR26*'Discount 3'!BQ26</f>
        <v>76.242902399999991</v>
      </c>
      <c r="BS176" s="12">
        <f>BS26*'Discount 3'!BR26</f>
        <v>77.76776044799999</v>
      </c>
      <c r="BT176" s="12">
        <f>BT26*'Discount 3'!BS26</f>
        <v>77.76776044799999</v>
      </c>
      <c r="BU176" s="12">
        <f>BU26*'Discount 3'!BT26</f>
        <v>83.099172469823998</v>
      </c>
      <c r="BV176" s="12">
        <f>BV26*'Discount 3'!BU26</f>
        <v>83.099172469823998</v>
      </c>
      <c r="BW176" s="12">
        <f>BW26*'Discount 3'!BV26</f>
        <v>83.099172469823998</v>
      </c>
      <c r="BX176" s="12">
        <f>BX26*'Discount 3'!BW26</f>
        <v>83.099172469823998</v>
      </c>
      <c r="BY176" s="12">
        <f>BY26*'Discount 3'!BX26</f>
        <v>83.099172469823998</v>
      </c>
      <c r="BZ176" s="12">
        <f>BZ26*'Discount 3'!BY26</f>
        <v>83.099172469823998</v>
      </c>
      <c r="CA176" s="12">
        <f>CA26*'Discount 3'!BZ26</f>
        <v>92.958396322176</v>
      </c>
      <c r="CB176" s="12">
        <f>CB26*'Discount 3'!CA26</f>
        <v>91.549935771839984</v>
      </c>
      <c r="CC176" s="12">
        <f>CC26*'Discount 3'!CB26</f>
        <v>88.345688019825602</v>
      </c>
      <c r="CD176" s="12">
        <f>CD26*'Discount 3'!CC26</f>
        <v>88.345688019825602</v>
      </c>
      <c r="CE176" s="12">
        <f>CE26*'Discount 3'!CD26</f>
        <v>88.345688019825602</v>
      </c>
      <c r="CF176" s="12">
        <f>CF26*'Discount 3'!CE26</f>
        <v>88.345688019825602</v>
      </c>
      <c r="CG176" s="12">
        <f t="shared" si="143"/>
        <v>181.44</v>
      </c>
      <c r="CH176" s="12">
        <f t="shared" si="144"/>
        <v>181.44</v>
      </c>
      <c r="CI176" s="12">
        <f t="shared" si="145"/>
        <v>185.00832</v>
      </c>
      <c r="CJ176" s="12">
        <f t="shared" si="146"/>
        <v>183.61727999999999</v>
      </c>
      <c r="CK176" s="12">
        <f t="shared" si="147"/>
        <v>731.50560000000019</v>
      </c>
      <c r="CL176" s="12">
        <f t="shared" si="148"/>
        <v>198.22319999999999</v>
      </c>
      <c r="CM176" s="12">
        <f t="shared" si="149"/>
        <v>204.16989599999999</v>
      </c>
      <c r="CN176" s="12">
        <f t="shared" si="150"/>
        <v>199.87158240000002</v>
      </c>
      <c r="CO176" s="12">
        <f t="shared" si="151"/>
        <v>197.72242560000001</v>
      </c>
      <c r="CP176" s="12">
        <f t="shared" si="152"/>
        <v>799.98710400000004</v>
      </c>
      <c r="CQ176" s="12">
        <f t="shared" si="153"/>
        <v>204.48287999999997</v>
      </c>
      <c r="CR176" s="12">
        <f t="shared" si="154"/>
        <v>207.55012319999997</v>
      </c>
      <c r="CS176" s="12">
        <f t="shared" si="155"/>
        <v>204.72631199999995</v>
      </c>
      <c r="CT176" s="12">
        <f t="shared" si="156"/>
        <v>206.02526515199997</v>
      </c>
      <c r="CU176" s="12">
        <f t="shared" si="157"/>
        <v>822.78458035199981</v>
      </c>
      <c r="CV176" s="12">
        <f t="shared" si="158"/>
        <v>204.48287999999997</v>
      </c>
      <c r="CW176" s="12">
        <f t="shared" si="159"/>
        <v>207.55012319999997</v>
      </c>
      <c r="CX176" s="12">
        <f t="shared" si="160"/>
        <v>230.14061279999999</v>
      </c>
      <c r="CY176" s="12">
        <f t="shared" si="161"/>
        <v>231.77842329599997</v>
      </c>
      <c r="CZ176" s="12">
        <f t="shared" si="162"/>
        <v>873.95203929600007</v>
      </c>
      <c r="DA176" s="12">
        <f t="shared" si="163"/>
        <v>204.48287999999997</v>
      </c>
      <c r="DB176" s="12">
        <f t="shared" si="164"/>
        <v>207.55012319999997</v>
      </c>
      <c r="DC176" s="12">
        <f t="shared" si="165"/>
        <v>230.14061279999999</v>
      </c>
      <c r="DD176" s="12">
        <f t="shared" si="166"/>
        <v>231.77842329599997</v>
      </c>
      <c r="DE176" s="12">
        <f t="shared" si="167"/>
        <v>873.95203929600007</v>
      </c>
      <c r="DF176" s="12">
        <f t="shared" si="168"/>
        <v>249.29751740947199</v>
      </c>
      <c r="DG176" s="12">
        <f t="shared" si="169"/>
        <v>249.29751740947199</v>
      </c>
      <c r="DH176" s="12">
        <f t="shared" si="170"/>
        <v>272.85402011384161</v>
      </c>
      <c r="DI176" s="12">
        <f t="shared" si="171"/>
        <v>265.03706405947679</v>
      </c>
      <c r="DJ176" s="12">
        <f t="shared" si="172"/>
        <v>1036.4861189922624</v>
      </c>
      <c r="DK176" s="12">
        <f>SUM(M176:CHOOSE(YTD,M176,N176,O176,P176,Q176,R176,S176,T176,U176,V176,W176,X176))</f>
        <v>181.44</v>
      </c>
      <c r="DL176" s="12">
        <f>SUM(Y176:CHOOSE(YTD,Y176,Z176,AA176,AB176,AC176,AD176,AE176,AF176,AG176,AH176,AI176,AJ176))</f>
        <v>198.22319999999999</v>
      </c>
      <c r="DM176" s="12">
        <f>SUM(AK176:CHOOSE(YTD,AK176,AL176,AM176,AN176,AO176,AP176,AQ176,AR176,AS176,AT176,AU176,AV176))</f>
        <v>204.48287999999997</v>
      </c>
      <c r="DN176" s="12">
        <f>SUM(AW176:CHOOSE(YTD,AW176,AX176,AY176,AZ176,BA176,BB176,BC176,BD176,BE176,BF176,BG176,BH176))</f>
        <v>204.48287999999997</v>
      </c>
      <c r="DO176" s="12">
        <f>SUM(BI176:CHOOSE(YTD,BI176,BJ176,BK176,BL176,BM176,BN176,BO176,BP176,BQ176,BR176,BS176,BT176))</f>
        <v>204.48287999999997</v>
      </c>
      <c r="DP176" s="12">
        <f>SUM(BU176:CHOOSE(YTD,BU176,BV176,BW176,BX176,BY176,BZ176,CA176,CB176,CC176,CD176,CE176,CF176))</f>
        <v>249.29751740947199</v>
      </c>
    </row>
    <row r="177" spans="1:120" x14ac:dyDescent="0.15">
      <c r="A177" s="12" t="str">
        <f t="shared" si="195"/>
        <v>Discount 3</v>
      </c>
      <c r="B177" s="12" t="str">
        <f t="shared" ref="B177:K177" si="219">B127</f>
        <v>SKU26</v>
      </c>
      <c r="C177" s="12" t="str">
        <f t="shared" si="219"/>
        <v>SKUName26</v>
      </c>
      <c r="D177" s="12" t="str">
        <f t="shared" si="219"/>
        <v>Brand 7</v>
      </c>
      <c r="E177" s="12" t="str">
        <f t="shared" si="219"/>
        <v>Segment 1</v>
      </c>
      <c r="F177" s="12" t="str">
        <f t="shared" si="219"/>
        <v>Business Unit 1</v>
      </c>
      <c r="G177" s="12">
        <f t="shared" si="219"/>
        <v>0</v>
      </c>
      <c r="H177" s="12">
        <f t="shared" si="219"/>
        <v>0</v>
      </c>
      <c r="I177" s="12">
        <f t="shared" si="219"/>
        <v>0</v>
      </c>
      <c r="J177" s="12">
        <f t="shared" si="219"/>
        <v>0</v>
      </c>
      <c r="K177" s="12">
        <f t="shared" si="219"/>
        <v>0</v>
      </c>
      <c r="M177" s="12">
        <f>M27*'Discount 3'!L27</f>
        <v>40.256</v>
      </c>
      <c r="N177" s="12">
        <f>N27*'Discount 3'!M27</f>
        <v>40.256</v>
      </c>
      <c r="O177" s="12">
        <f>O27*'Discount 3'!N27</f>
        <v>40.256</v>
      </c>
      <c r="P177" s="12">
        <f>P27*'Discount 3'!O27</f>
        <v>40.256</v>
      </c>
      <c r="Q177" s="12">
        <f>Q27*'Discount 3'!P27</f>
        <v>40.256</v>
      </c>
      <c r="R177" s="12">
        <f>R27*'Discount 3'!Q27</f>
        <v>40.256</v>
      </c>
      <c r="S177" s="12">
        <f>S27*'Discount 3'!R27</f>
        <v>41.664960000000001</v>
      </c>
      <c r="T177" s="12">
        <f>T27*'Discount 3'!S27</f>
        <v>41.10192</v>
      </c>
      <c r="U177" s="12">
        <f>U27*'Discount 3'!T27</f>
        <v>41.10192</v>
      </c>
      <c r="V177" s="12">
        <f>V27*'Discount 3'!U27</f>
        <v>41.10192</v>
      </c>
      <c r="W177" s="12">
        <f>W27*'Discount 3'!V27</f>
        <v>41.10192</v>
      </c>
      <c r="X177" s="12">
        <f>X27*'Discount 3'!W27</f>
        <v>41.10192</v>
      </c>
      <c r="Y177" s="12">
        <f>Y27*'Discount 3'!X27</f>
        <v>43.917119999999997</v>
      </c>
      <c r="Z177" s="12">
        <f>Z27*'Discount 3'!Y27</f>
        <v>43.917119999999997</v>
      </c>
      <c r="AA177" s="12">
        <f>AA27*'Discount 3'!Z27</f>
        <v>43.917119999999997</v>
      </c>
      <c r="AB177" s="12">
        <f>AB27*'Discount 3'!AA27</f>
        <v>45.234633600000002</v>
      </c>
      <c r="AC177" s="12">
        <f>AC27*'Discount 3'!AB27</f>
        <v>45.234633600000002</v>
      </c>
      <c r="AD177" s="12">
        <f>AD27*'Discount 3'!AC27</f>
        <v>45.234633600000002</v>
      </c>
      <c r="AE177" s="12">
        <f>AE27*'Discount 3'!AD27</f>
        <v>45.234633600000002</v>
      </c>
      <c r="AF177" s="12">
        <f>AF27*'Discount 3'!AE27</f>
        <v>44.654702400000005</v>
      </c>
      <c r="AG177" s="12">
        <f>AG27*'Discount 3'!AF27</f>
        <v>44.654702400000005</v>
      </c>
      <c r="AH177" s="12">
        <f>AH27*'Discount 3'!AG27</f>
        <v>44.654702400000005</v>
      </c>
      <c r="AI177" s="12">
        <f>AI27*'Discount 3'!AH27</f>
        <v>44.654702400000005</v>
      </c>
      <c r="AJ177" s="12">
        <f>AJ27*'Discount 3'!AI27</f>
        <v>44.654702400000005</v>
      </c>
      <c r="AK177" s="12">
        <f>AK27*'Discount 3'!AJ27</f>
        <v>45.60624</v>
      </c>
      <c r="AL177" s="12">
        <f>AL27*'Discount 3'!AK27</f>
        <v>45.60624</v>
      </c>
      <c r="AM177" s="12">
        <f>AM27*'Discount 3'!AL27</f>
        <v>45.60624</v>
      </c>
      <c r="AN177" s="12">
        <f>AN27*'Discount 3'!AM27</f>
        <v>46.29033359999999</v>
      </c>
      <c r="AO177" s="12">
        <f>AO27*'Discount 3'!AN27</f>
        <v>46.29033359999999</v>
      </c>
      <c r="AP177" s="12">
        <f>AP27*'Discount 3'!AO27</f>
        <v>46.29033359999999</v>
      </c>
      <c r="AQ177" s="12">
        <f>AQ27*'Discount 3'!AP27</f>
        <v>46.29033359999999</v>
      </c>
      <c r="AR177" s="12">
        <f>AR27*'Discount 3'!AQ27</f>
        <v>45.718847999999994</v>
      </c>
      <c r="AS177" s="12">
        <f>AS27*'Discount 3'!AR27</f>
        <v>45.718847999999994</v>
      </c>
      <c r="AT177" s="12">
        <f>AT27*'Discount 3'!AS27</f>
        <v>45.718847999999994</v>
      </c>
      <c r="AU177" s="12">
        <f>AU27*'Discount 3'!AT27</f>
        <v>46.633224959999993</v>
      </c>
      <c r="AV177" s="12">
        <f>AV27*'Discount 3'!AU27</f>
        <v>46.633224959999993</v>
      </c>
      <c r="AW177" s="12">
        <f>AW27*'Discount 3'!AV27</f>
        <v>45.60624</v>
      </c>
      <c r="AX177" s="12">
        <f>AX27*'Discount 3'!AW27</f>
        <v>45.60624</v>
      </c>
      <c r="AY177" s="12">
        <f>AY27*'Discount 3'!AX27</f>
        <v>45.60624</v>
      </c>
      <c r="AZ177" s="12">
        <f>AZ27*'Discount 3'!AY27</f>
        <v>46.29033359999999</v>
      </c>
      <c r="BA177" s="12">
        <f>BA27*'Discount 3'!AZ27</f>
        <v>46.29033359999999</v>
      </c>
      <c r="BB177" s="12">
        <f>BB27*'Discount 3'!BA27</f>
        <v>46.29033359999999</v>
      </c>
      <c r="BC177" s="12">
        <f>BC27*'Discount 3'!BB27</f>
        <v>52.005189599999994</v>
      </c>
      <c r="BD177" s="12">
        <f>BD27*'Discount 3'!BC27</f>
        <v>51.433703999999992</v>
      </c>
      <c r="BE177" s="12">
        <f>BE27*'Discount 3'!BD27</f>
        <v>51.433703999999992</v>
      </c>
      <c r="BF177" s="12">
        <f>BF27*'Discount 3'!BE27</f>
        <v>51.433703999999992</v>
      </c>
      <c r="BG177" s="12">
        <f>BG27*'Discount 3'!BF27</f>
        <v>52.462378079999986</v>
      </c>
      <c r="BH177" s="12">
        <f>BH27*'Discount 3'!BG27</f>
        <v>52.462378079999986</v>
      </c>
      <c r="BI177" s="12">
        <f>BI27*'Discount 3'!BH27</f>
        <v>45.60624</v>
      </c>
      <c r="BJ177" s="12">
        <f>BJ27*'Discount 3'!BI27</f>
        <v>45.60624</v>
      </c>
      <c r="BK177" s="12">
        <f>BK27*'Discount 3'!BJ27</f>
        <v>45.60624</v>
      </c>
      <c r="BL177" s="12">
        <f>BL27*'Discount 3'!BK27</f>
        <v>46.29033359999999</v>
      </c>
      <c r="BM177" s="12">
        <f>BM27*'Discount 3'!BL27</f>
        <v>46.29033359999999</v>
      </c>
      <c r="BN177" s="12">
        <f>BN27*'Discount 3'!BM27</f>
        <v>46.29033359999999</v>
      </c>
      <c r="BO177" s="12">
        <f>BO27*'Discount 3'!BN27</f>
        <v>52.005189599999994</v>
      </c>
      <c r="BP177" s="12">
        <f>BP27*'Discount 3'!BO27</f>
        <v>51.433703999999992</v>
      </c>
      <c r="BQ177" s="12">
        <f>BQ27*'Discount 3'!BP27</f>
        <v>51.433703999999992</v>
      </c>
      <c r="BR177" s="12">
        <f>BR27*'Discount 3'!BQ27</f>
        <v>51.433703999999992</v>
      </c>
      <c r="BS177" s="12">
        <f>BS27*'Discount 3'!BR27</f>
        <v>52.462378079999986</v>
      </c>
      <c r="BT177" s="12">
        <f>BT27*'Discount 3'!BS27</f>
        <v>52.462378079999986</v>
      </c>
      <c r="BU177" s="12">
        <f>BU27*'Discount 3'!BT27</f>
        <v>55.298843988191983</v>
      </c>
      <c r="BV177" s="12">
        <f>BV27*'Discount 3'!BU27</f>
        <v>55.298843988191983</v>
      </c>
      <c r="BW177" s="12">
        <f>BW27*'Discount 3'!BV27</f>
        <v>55.298843988191983</v>
      </c>
      <c r="BX177" s="12">
        <f>BX27*'Discount 3'!BW27</f>
        <v>55.298843988191983</v>
      </c>
      <c r="BY177" s="12">
        <f>BY27*'Discount 3'!BX27</f>
        <v>55.298843988191983</v>
      </c>
      <c r="BZ177" s="12">
        <f>BZ27*'Discount 3'!BY27</f>
        <v>55.298843988191983</v>
      </c>
      <c r="CA177" s="12">
        <f>CA27*'Discount 3'!BZ27</f>
        <v>62.139938089823985</v>
      </c>
      <c r="CB177" s="12">
        <f>CB27*'Discount 3'!CA27</f>
        <v>61.569846914687979</v>
      </c>
      <c r="CC177" s="12">
        <f>CC27*'Discount 3'!CB27</f>
        <v>59.414902272673899</v>
      </c>
      <c r="CD177" s="12">
        <f>CD27*'Discount 3'!CC27</f>
        <v>59.414902272673899</v>
      </c>
      <c r="CE177" s="12">
        <f>CE27*'Discount 3'!CD27</f>
        <v>59.414902272673899</v>
      </c>
      <c r="CF177" s="12">
        <f>CF27*'Discount 3'!CE27</f>
        <v>59.414902272673899</v>
      </c>
      <c r="CG177" s="12">
        <f t="shared" si="143"/>
        <v>120.768</v>
      </c>
      <c r="CH177" s="12">
        <f t="shared" si="144"/>
        <v>120.768</v>
      </c>
      <c r="CI177" s="12">
        <f t="shared" si="145"/>
        <v>123.86879999999999</v>
      </c>
      <c r="CJ177" s="12">
        <f t="shared" si="146"/>
        <v>123.30575999999999</v>
      </c>
      <c r="CK177" s="12">
        <f t="shared" si="147"/>
        <v>488.71056000000004</v>
      </c>
      <c r="CL177" s="12">
        <f t="shared" si="148"/>
        <v>131.75135999999998</v>
      </c>
      <c r="CM177" s="12">
        <f t="shared" si="149"/>
        <v>135.70390080000001</v>
      </c>
      <c r="CN177" s="12">
        <f t="shared" si="150"/>
        <v>134.54403840000003</v>
      </c>
      <c r="CO177" s="12">
        <f t="shared" si="151"/>
        <v>133.9641072</v>
      </c>
      <c r="CP177" s="12">
        <f t="shared" si="152"/>
        <v>535.96340640000005</v>
      </c>
      <c r="CQ177" s="12">
        <f t="shared" si="153"/>
        <v>136.81871999999998</v>
      </c>
      <c r="CR177" s="12">
        <f t="shared" si="154"/>
        <v>138.87100079999996</v>
      </c>
      <c r="CS177" s="12">
        <f t="shared" si="155"/>
        <v>137.72802959999996</v>
      </c>
      <c r="CT177" s="12">
        <f t="shared" si="156"/>
        <v>138.98529791999999</v>
      </c>
      <c r="CU177" s="12">
        <f t="shared" si="157"/>
        <v>552.40304831999993</v>
      </c>
      <c r="CV177" s="12">
        <f t="shared" si="158"/>
        <v>136.81871999999998</v>
      </c>
      <c r="CW177" s="12">
        <f t="shared" si="159"/>
        <v>138.87100079999996</v>
      </c>
      <c r="CX177" s="12">
        <f t="shared" si="160"/>
        <v>154.87259759999998</v>
      </c>
      <c r="CY177" s="12">
        <f t="shared" si="161"/>
        <v>156.35846015999996</v>
      </c>
      <c r="CZ177" s="12">
        <f t="shared" si="162"/>
        <v>586.92077855999992</v>
      </c>
      <c r="DA177" s="12">
        <f t="shared" si="163"/>
        <v>136.81871999999998</v>
      </c>
      <c r="DB177" s="12">
        <f t="shared" si="164"/>
        <v>138.87100079999996</v>
      </c>
      <c r="DC177" s="12">
        <f t="shared" si="165"/>
        <v>154.87259759999998</v>
      </c>
      <c r="DD177" s="12">
        <f t="shared" si="166"/>
        <v>156.35846015999996</v>
      </c>
      <c r="DE177" s="12">
        <f t="shared" si="167"/>
        <v>586.92077855999992</v>
      </c>
      <c r="DF177" s="12">
        <f t="shared" si="168"/>
        <v>165.89653196457596</v>
      </c>
      <c r="DG177" s="12">
        <f t="shared" si="169"/>
        <v>165.89653196457596</v>
      </c>
      <c r="DH177" s="12">
        <f t="shared" si="170"/>
        <v>183.12468727718584</v>
      </c>
      <c r="DI177" s="12">
        <f t="shared" si="171"/>
        <v>178.24470681802171</v>
      </c>
      <c r="DJ177" s="12">
        <f t="shared" si="172"/>
        <v>693.16245802435947</v>
      </c>
      <c r="DK177" s="12">
        <f>SUM(M177:CHOOSE(YTD,M177,N177,O177,P177,Q177,R177,S177,T177,U177,V177,W177,X177))</f>
        <v>120.768</v>
      </c>
      <c r="DL177" s="12">
        <f>SUM(Y177:CHOOSE(YTD,Y177,Z177,AA177,AB177,AC177,AD177,AE177,AF177,AG177,AH177,AI177,AJ177))</f>
        <v>131.75135999999998</v>
      </c>
      <c r="DM177" s="12">
        <f>SUM(AK177:CHOOSE(YTD,AK177,AL177,AM177,AN177,AO177,AP177,AQ177,AR177,AS177,AT177,AU177,AV177))</f>
        <v>136.81871999999998</v>
      </c>
      <c r="DN177" s="12">
        <f>SUM(AW177:CHOOSE(YTD,AW177,AX177,AY177,AZ177,BA177,BB177,BC177,BD177,BE177,BF177,BG177,BH177))</f>
        <v>136.81871999999998</v>
      </c>
      <c r="DO177" s="12">
        <f>SUM(BI177:CHOOSE(YTD,BI177,BJ177,BK177,BL177,BM177,BN177,BO177,BP177,BQ177,BR177,BS177,BT177))</f>
        <v>136.81871999999998</v>
      </c>
      <c r="DP177" s="12">
        <f>SUM(BU177:CHOOSE(YTD,BU177,BV177,BW177,BX177,BY177,BZ177,CA177,CB177,CC177,CD177,CE177,CF177))</f>
        <v>165.89653196457596</v>
      </c>
    </row>
    <row r="178" spans="1:120" x14ac:dyDescent="0.15">
      <c r="A178" s="12" t="str">
        <f t="shared" si="195"/>
        <v>Discount 3</v>
      </c>
      <c r="B178" s="12" t="str">
        <f t="shared" ref="B178:K178" si="220">B128</f>
        <v>SKU27</v>
      </c>
      <c r="C178" s="12" t="str">
        <f t="shared" si="220"/>
        <v>SKUName27</v>
      </c>
      <c r="D178" s="12" t="str">
        <f t="shared" si="220"/>
        <v>Brand 7</v>
      </c>
      <c r="E178" s="12" t="str">
        <f t="shared" si="220"/>
        <v>Segment 1</v>
      </c>
      <c r="F178" s="12" t="str">
        <f t="shared" si="220"/>
        <v>Business Unit 1</v>
      </c>
      <c r="G178" s="12">
        <f t="shared" si="220"/>
        <v>0</v>
      </c>
      <c r="H178" s="12">
        <f t="shared" si="220"/>
        <v>0</v>
      </c>
      <c r="I178" s="12">
        <f t="shared" si="220"/>
        <v>0</v>
      </c>
      <c r="J178" s="12">
        <f t="shared" si="220"/>
        <v>0</v>
      </c>
      <c r="K178" s="12">
        <f t="shared" si="220"/>
        <v>0</v>
      </c>
      <c r="M178" s="12">
        <f>M28*'Discount 3'!L28</f>
        <v>35.567999999999998</v>
      </c>
      <c r="N178" s="12">
        <f>N28*'Discount 3'!M28</f>
        <v>35.567999999999998</v>
      </c>
      <c r="O178" s="12">
        <f>O28*'Discount 3'!N28</f>
        <v>35.567999999999998</v>
      </c>
      <c r="P178" s="12">
        <f>P28*'Discount 3'!O28</f>
        <v>35.567999999999998</v>
      </c>
      <c r="Q178" s="12">
        <f>Q28*'Discount 3'!P28</f>
        <v>35.567999999999998</v>
      </c>
      <c r="R178" s="12">
        <f>R28*'Discount 3'!Q28</f>
        <v>35.567999999999998</v>
      </c>
      <c r="S178" s="12">
        <f>S28*'Discount 3'!R28</f>
        <v>36.81288</v>
      </c>
      <c r="T178" s="12">
        <f>T28*'Discount 3'!S28</f>
        <v>36.167039999999993</v>
      </c>
      <c r="U178" s="12">
        <f>U28*'Discount 3'!T28</f>
        <v>36.167039999999993</v>
      </c>
      <c r="V178" s="12">
        <f>V28*'Discount 3'!U28</f>
        <v>36.167039999999993</v>
      </c>
      <c r="W178" s="12">
        <f>W28*'Discount 3'!V28</f>
        <v>36.167039999999993</v>
      </c>
      <c r="X178" s="12">
        <f>X28*'Discount 3'!W28</f>
        <v>36.167039999999993</v>
      </c>
      <c r="Y178" s="12">
        <f>Y28*'Discount 3'!X28</f>
        <v>38.750399999999992</v>
      </c>
      <c r="Z178" s="12">
        <f>Z28*'Discount 3'!Y28</f>
        <v>38.750399999999992</v>
      </c>
      <c r="AA178" s="12">
        <f>AA28*'Discount 3'!Z28</f>
        <v>38.750399999999992</v>
      </c>
      <c r="AB178" s="12">
        <f>AB28*'Discount 3'!AA28</f>
        <v>39.912911999999999</v>
      </c>
      <c r="AC178" s="12">
        <f>AC28*'Discount 3'!AB28</f>
        <v>39.912911999999999</v>
      </c>
      <c r="AD178" s="12">
        <f>AD28*'Discount 3'!AC28</f>
        <v>39.912911999999999</v>
      </c>
      <c r="AE178" s="12">
        <f>AE28*'Discount 3'!AD28</f>
        <v>39.912911999999999</v>
      </c>
      <c r="AF178" s="12">
        <f>AF28*'Discount 3'!AE28</f>
        <v>39.2476968</v>
      </c>
      <c r="AG178" s="12">
        <f>AG28*'Discount 3'!AF28</f>
        <v>39.2476968</v>
      </c>
      <c r="AH178" s="12">
        <f>AH28*'Discount 3'!AG28</f>
        <v>39.2476968</v>
      </c>
      <c r="AI178" s="12">
        <f>AI28*'Discount 3'!AH28</f>
        <v>39.2476968</v>
      </c>
      <c r="AJ178" s="12">
        <f>AJ28*'Discount 3'!AI28</f>
        <v>39.2476968</v>
      </c>
      <c r="AK178" s="12">
        <f>AK28*'Discount 3'!AJ28</f>
        <v>40.042079999999999</v>
      </c>
      <c r="AL178" s="12">
        <f>AL28*'Discount 3'!AK28</f>
        <v>40.042079999999999</v>
      </c>
      <c r="AM178" s="12">
        <f>AM28*'Discount 3'!AL28</f>
        <v>40.042079999999999</v>
      </c>
      <c r="AN178" s="12">
        <f>AN28*'Discount 3'!AM28</f>
        <v>40.642711199999994</v>
      </c>
      <c r="AO178" s="12">
        <f>AO28*'Discount 3'!AN28</f>
        <v>40.642711199999994</v>
      </c>
      <c r="AP178" s="12">
        <f>AP28*'Discount 3'!AO28</f>
        <v>40.642711199999994</v>
      </c>
      <c r="AQ178" s="12">
        <f>AQ28*'Discount 3'!AP28</f>
        <v>40.642711199999994</v>
      </c>
      <c r="AR178" s="12">
        <f>AR28*'Discount 3'!AQ28</f>
        <v>39.987183599999994</v>
      </c>
      <c r="AS178" s="12">
        <f>AS28*'Discount 3'!AR28</f>
        <v>39.987183599999994</v>
      </c>
      <c r="AT178" s="12">
        <f>AT28*'Discount 3'!AS28</f>
        <v>39.987183599999994</v>
      </c>
      <c r="AU178" s="12">
        <f>AU28*'Discount 3'!AT28</f>
        <v>40.786927271999993</v>
      </c>
      <c r="AV178" s="12">
        <f>AV28*'Discount 3'!AU28</f>
        <v>40.786927271999993</v>
      </c>
      <c r="AW178" s="12">
        <f>AW28*'Discount 3'!AV28</f>
        <v>40.042079999999999</v>
      </c>
      <c r="AX178" s="12">
        <f>AX28*'Discount 3'!AW28</f>
        <v>40.042079999999999</v>
      </c>
      <c r="AY178" s="12">
        <f>AY28*'Discount 3'!AX28</f>
        <v>40.042079999999999</v>
      </c>
      <c r="AZ178" s="12">
        <f>AZ28*'Discount 3'!AY28</f>
        <v>40.642711199999994</v>
      </c>
      <c r="BA178" s="12">
        <f>BA28*'Discount 3'!AZ28</f>
        <v>40.642711199999994</v>
      </c>
      <c r="BB178" s="12">
        <f>BB28*'Discount 3'!BA28</f>
        <v>40.642711199999994</v>
      </c>
      <c r="BC178" s="12">
        <f>BC28*'Discount 3'!BB28</f>
        <v>45.559168199999995</v>
      </c>
      <c r="BD178" s="12">
        <f>BD28*'Discount 3'!BC28</f>
        <v>44.903640599999996</v>
      </c>
      <c r="BE178" s="12">
        <f>BE28*'Discount 3'!BD28</f>
        <v>44.903640599999996</v>
      </c>
      <c r="BF178" s="12">
        <f>BF28*'Discount 3'!BE28</f>
        <v>44.903640599999996</v>
      </c>
      <c r="BG178" s="12">
        <f>BG28*'Discount 3'!BF28</f>
        <v>45.801713411999991</v>
      </c>
      <c r="BH178" s="12">
        <f>BH28*'Discount 3'!BG28</f>
        <v>45.801713411999991</v>
      </c>
      <c r="BI178" s="12">
        <f>BI28*'Discount 3'!BH28</f>
        <v>40.042079999999999</v>
      </c>
      <c r="BJ178" s="12">
        <f>BJ28*'Discount 3'!BI28</f>
        <v>40.042079999999999</v>
      </c>
      <c r="BK178" s="12">
        <f>BK28*'Discount 3'!BJ28</f>
        <v>40.042079999999999</v>
      </c>
      <c r="BL178" s="12">
        <f>BL28*'Discount 3'!BK28</f>
        <v>40.642711199999994</v>
      </c>
      <c r="BM178" s="12">
        <f>BM28*'Discount 3'!BL28</f>
        <v>40.642711199999994</v>
      </c>
      <c r="BN178" s="12">
        <f>BN28*'Discount 3'!BM28</f>
        <v>40.642711199999994</v>
      </c>
      <c r="BO178" s="12">
        <f>BO28*'Discount 3'!BN28</f>
        <v>45.559168199999995</v>
      </c>
      <c r="BP178" s="12">
        <f>BP28*'Discount 3'!BO28</f>
        <v>44.903640599999996</v>
      </c>
      <c r="BQ178" s="12">
        <f>BQ28*'Discount 3'!BP28</f>
        <v>44.903640599999996</v>
      </c>
      <c r="BR178" s="12">
        <f>BR28*'Discount 3'!BQ28</f>
        <v>44.903640599999996</v>
      </c>
      <c r="BS178" s="12">
        <f>BS28*'Discount 3'!BR28</f>
        <v>45.801713411999991</v>
      </c>
      <c r="BT178" s="12">
        <f>BT28*'Discount 3'!BS28</f>
        <v>45.801713411999991</v>
      </c>
      <c r="BU178" s="12">
        <f>BU28*'Discount 3'!BT28</f>
        <v>48.717644392871989</v>
      </c>
      <c r="BV178" s="12">
        <f>BV28*'Discount 3'!BU28</f>
        <v>48.717644392871989</v>
      </c>
      <c r="BW178" s="12">
        <f>BW28*'Discount 3'!BV28</f>
        <v>48.717644392871989</v>
      </c>
      <c r="BX178" s="12">
        <f>BX28*'Discount 3'!BW28</f>
        <v>48.717644392871989</v>
      </c>
      <c r="BY178" s="12">
        <f>BY28*'Discount 3'!BX28</f>
        <v>48.717644392871989</v>
      </c>
      <c r="BZ178" s="12">
        <f>BZ28*'Discount 3'!BY28</f>
        <v>48.717644392871989</v>
      </c>
      <c r="CA178" s="12">
        <f>CA28*'Discount 3'!BZ28</f>
        <v>54.602997406775984</v>
      </c>
      <c r="CB178" s="12">
        <f>CB28*'Discount 3'!CA28</f>
        <v>53.622105237791985</v>
      </c>
      <c r="CC178" s="12">
        <f>CC28*'Discount 3'!CB28</f>
        <v>51.745331554469267</v>
      </c>
      <c r="CD178" s="12">
        <f>CD28*'Discount 3'!CC28</f>
        <v>51.745331554469267</v>
      </c>
      <c r="CE178" s="12">
        <f>CE28*'Discount 3'!CD28</f>
        <v>51.745331554469267</v>
      </c>
      <c r="CF178" s="12">
        <f>CF28*'Discount 3'!CE28</f>
        <v>51.745331554469267</v>
      </c>
      <c r="CG178" s="12">
        <f t="shared" si="143"/>
        <v>106.70399999999999</v>
      </c>
      <c r="CH178" s="12">
        <f t="shared" si="144"/>
        <v>106.70399999999999</v>
      </c>
      <c r="CI178" s="12">
        <f t="shared" si="145"/>
        <v>109.14695999999998</v>
      </c>
      <c r="CJ178" s="12">
        <f t="shared" si="146"/>
        <v>108.50111999999999</v>
      </c>
      <c r="CK178" s="12">
        <f t="shared" si="147"/>
        <v>431.05607999999989</v>
      </c>
      <c r="CL178" s="12">
        <f t="shared" si="148"/>
        <v>116.25119999999998</v>
      </c>
      <c r="CM178" s="12">
        <f t="shared" si="149"/>
        <v>119.73873599999999</v>
      </c>
      <c r="CN178" s="12">
        <f t="shared" si="150"/>
        <v>118.40830560000001</v>
      </c>
      <c r="CO178" s="12">
        <f t="shared" si="151"/>
        <v>117.7430904</v>
      </c>
      <c r="CP178" s="12">
        <f t="shared" si="152"/>
        <v>472.14133199999992</v>
      </c>
      <c r="CQ178" s="12">
        <f t="shared" si="153"/>
        <v>120.12624</v>
      </c>
      <c r="CR178" s="12">
        <f t="shared" si="154"/>
        <v>121.92813359999998</v>
      </c>
      <c r="CS178" s="12">
        <f t="shared" si="155"/>
        <v>120.61707839999998</v>
      </c>
      <c r="CT178" s="12">
        <f t="shared" si="156"/>
        <v>121.56103814399998</v>
      </c>
      <c r="CU178" s="12">
        <f t="shared" si="157"/>
        <v>484.232490144</v>
      </c>
      <c r="CV178" s="12">
        <f t="shared" si="158"/>
        <v>120.12624</v>
      </c>
      <c r="CW178" s="12">
        <f t="shared" si="159"/>
        <v>121.92813359999998</v>
      </c>
      <c r="CX178" s="12">
        <f t="shared" si="160"/>
        <v>135.36644939999999</v>
      </c>
      <c r="CY178" s="12">
        <f t="shared" si="161"/>
        <v>136.50706742399998</v>
      </c>
      <c r="CZ178" s="12">
        <f t="shared" si="162"/>
        <v>513.927890424</v>
      </c>
      <c r="DA178" s="12">
        <f t="shared" si="163"/>
        <v>120.12624</v>
      </c>
      <c r="DB178" s="12">
        <f t="shared" si="164"/>
        <v>121.92813359999998</v>
      </c>
      <c r="DC178" s="12">
        <f t="shared" si="165"/>
        <v>135.36644939999999</v>
      </c>
      <c r="DD178" s="12">
        <f t="shared" si="166"/>
        <v>136.50706742399998</v>
      </c>
      <c r="DE178" s="12">
        <f t="shared" si="167"/>
        <v>513.927890424</v>
      </c>
      <c r="DF178" s="12">
        <f t="shared" si="168"/>
        <v>146.15293317861597</v>
      </c>
      <c r="DG178" s="12">
        <f t="shared" si="169"/>
        <v>146.15293317861597</v>
      </c>
      <c r="DH178" s="12">
        <f t="shared" si="170"/>
        <v>159.97043419903724</v>
      </c>
      <c r="DI178" s="12">
        <f t="shared" si="171"/>
        <v>155.23599466340781</v>
      </c>
      <c r="DJ178" s="12">
        <f t="shared" si="172"/>
        <v>607.51229521967707</v>
      </c>
      <c r="DK178" s="12">
        <f>SUM(M178:CHOOSE(YTD,M178,N178,O178,P178,Q178,R178,S178,T178,U178,V178,W178,X178))</f>
        <v>106.70399999999999</v>
      </c>
      <c r="DL178" s="12">
        <f>SUM(Y178:CHOOSE(YTD,Y178,Z178,AA178,AB178,AC178,AD178,AE178,AF178,AG178,AH178,AI178,AJ178))</f>
        <v>116.25119999999998</v>
      </c>
      <c r="DM178" s="12">
        <f>SUM(AK178:CHOOSE(YTD,AK178,AL178,AM178,AN178,AO178,AP178,AQ178,AR178,AS178,AT178,AU178,AV178))</f>
        <v>120.12624</v>
      </c>
      <c r="DN178" s="12">
        <f>SUM(AW178:CHOOSE(YTD,AW178,AX178,AY178,AZ178,BA178,BB178,BC178,BD178,BE178,BF178,BG178,BH178))</f>
        <v>120.12624</v>
      </c>
      <c r="DO178" s="12">
        <f>SUM(BI178:CHOOSE(YTD,BI178,BJ178,BK178,BL178,BM178,BN178,BO178,BP178,BQ178,BR178,BS178,BT178))</f>
        <v>120.12624</v>
      </c>
      <c r="DP178" s="12">
        <f>SUM(BU178:CHOOSE(YTD,BU178,BV178,BW178,BX178,BY178,BZ178,CA178,CB178,CC178,CD178,CE178,CF178))</f>
        <v>146.15293317861597</v>
      </c>
    </row>
    <row r="179" spans="1:120" x14ac:dyDescent="0.15">
      <c r="A179" s="12" t="str">
        <f t="shared" si="195"/>
        <v>Discount 3</v>
      </c>
      <c r="B179" s="12" t="str">
        <f t="shared" ref="B179:K179" si="221">B129</f>
        <v>SKU28</v>
      </c>
      <c r="C179" s="12" t="str">
        <f t="shared" si="221"/>
        <v>SKUName28</v>
      </c>
      <c r="D179" s="12" t="str">
        <f t="shared" si="221"/>
        <v>Brand 8</v>
      </c>
      <c r="E179" s="12" t="str">
        <f t="shared" si="221"/>
        <v>Segment 2</v>
      </c>
      <c r="F179" s="12" t="str">
        <f t="shared" si="221"/>
        <v>Business Unit 1</v>
      </c>
      <c r="G179" s="12">
        <f t="shared" si="221"/>
        <v>0</v>
      </c>
      <c r="H179" s="12">
        <f t="shared" si="221"/>
        <v>0</v>
      </c>
      <c r="I179" s="12">
        <f t="shared" si="221"/>
        <v>0</v>
      </c>
      <c r="J179" s="12">
        <f t="shared" si="221"/>
        <v>0</v>
      </c>
      <c r="K179" s="12">
        <f t="shared" si="221"/>
        <v>0</v>
      </c>
      <c r="M179" s="12">
        <f>M29*'Discount 3'!L29</f>
        <v>49.295999999999999</v>
      </c>
      <c r="N179" s="12">
        <f>N29*'Discount 3'!M29</f>
        <v>49.295999999999999</v>
      </c>
      <c r="O179" s="12">
        <f>O29*'Discount 3'!N29</f>
        <v>49.295999999999999</v>
      </c>
      <c r="P179" s="12">
        <f>P29*'Discount 3'!O29</f>
        <v>49.295999999999999</v>
      </c>
      <c r="Q179" s="12">
        <f>Q29*'Discount 3'!P29</f>
        <v>49.295999999999999</v>
      </c>
      <c r="R179" s="12">
        <f>R29*'Discount 3'!Q29</f>
        <v>49.295999999999999</v>
      </c>
      <c r="S179" s="12">
        <f>S29*'Discount 3'!R29</f>
        <v>51.021359999999994</v>
      </c>
      <c r="T179" s="12">
        <f>T29*'Discount 3'!S29</f>
        <v>50.052599999999991</v>
      </c>
      <c r="U179" s="12">
        <f>U29*'Discount 3'!T29</f>
        <v>50.052599999999991</v>
      </c>
      <c r="V179" s="12">
        <f>V29*'Discount 3'!U29</f>
        <v>50.052599999999991</v>
      </c>
      <c r="W179" s="12">
        <f>W29*'Discount 3'!V29</f>
        <v>50.052599999999991</v>
      </c>
      <c r="X179" s="12">
        <f>X29*'Discount 3'!W29</f>
        <v>50.052599999999991</v>
      </c>
      <c r="Y179" s="12">
        <f>Y29*'Discount 3'!X29</f>
        <v>53.604719999999993</v>
      </c>
      <c r="Z179" s="12">
        <f>Z29*'Discount 3'!Y29</f>
        <v>53.604719999999993</v>
      </c>
      <c r="AA179" s="12">
        <f>AA29*'Discount 3'!Z29</f>
        <v>53.604719999999993</v>
      </c>
      <c r="AB179" s="12">
        <f>AB29*'Discount 3'!AA29</f>
        <v>55.212861599999997</v>
      </c>
      <c r="AC179" s="12">
        <f>AC29*'Discount 3'!AB29</f>
        <v>55.212861599999997</v>
      </c>
      <c r="AD179" s="12">
        <f>AD29*'Discount 3'!AC29</f>
        <v>55.212861599999997</v>
      </c>
      <c r="AE179" s="12">
        <f>AE29*'Discount 3'!AD29</f>
        <v>55.212861599999997</v>
      </c>
      <c r="AF179" s="12">
        <f>AF29*'Discount 3'!AE29</f>
        <v>54.215038800000002</v>
      </c>
      <c r="AG179" s="12">
        <f>AG29*'Discount 3'!AF29</f>
        <v>54.215038800000002</v>
      </c>
      <c r="AH179" s="12">
        <f>AH29*'Discount 3'!AG29</f>
        <v>54.215038800000002</v>
      </c>
      <c r="AI179" s="12">
        <f>AI29*'Discount 3'!AH29</f>
        <v>54.215038800000002</v>
      </c>
      <c r="AJ179" s="12">
        <f>AJ29*'Discount 3'!AI29</f>
        <v>54.215038800000002</v>
      </c>
      <c r="AK179" s="12">
        <f>AK29*'Discount 3'!AJ29</f>
        <v>55.542239999999993</v>
      </c>
      <c r="AL179" s="12">
        <f>AL29*'Discount 3'!AK29</f>
        <v>55.542239999999993</v>
      </c>
      <c r="AM179" s="12">
        <f>AM29*'Discount 3'!AL29</f>
        <v>55.542239999999993</v>
      </c>
      <c r="AN179" s="12">
        <f>AN29*'Discount 3'!AM29</f>
        <v>56.375373599999996</v>
      </c>
      <c r="AO179" s="12">
        <f>AO29*'Discount 3'!AN29</f>
        <v>56.375373599999996</v>
      </c>
      <c r="AP179" s="12">
        <f>AP29*'Discount 3'!AO29</f>
        <v>56.375373599999996</v>
      </c>
      <c r="AQ179" s="12">
        <f>AQ29*'Discount 3'!AP29</f>
        <v>56.375373599999996</v>
      </c>
      <c r="AR179" s="12">
        <f>AR29*'Discount 3'!AQ29</f>
        <v>55.39208219999999</v>
      </c>
      <c r="AS179" s="12">
        <f>AS29*'Discount 3'!AR29</f>
        <v>55.39208219999999</v>
      </c>
      <c r="AT179" s="12">
        <f>AT29*'Discount 3'!AS29</f>
        <v>55.39208219999999</v>
      </c>
      <c r="AU179" s="12">
        <f>AU29*'Discount 3'!AT29</f>
        <v>56.499923843999994</v>
      </c>
      <c r="AV179" s="12">
        <f>AV29*'Discount 3'!AU29</f>
        <v>56.499923843999994</v>
      </c>
      <c r="AW179" s="12">
        <f>AW29*'Discount 3'!AV29</f>
        <v>55.542239999999993</v>
      </c>
      <c r="AX179" s="12">
        <f>AX29*'Discount 3'!AW29</f>
        <v>55.542239999999993</v>
      </c>
      <c r="AY179" s="12">
        <f>AY29*'Discount 3'!AX29</f>
        <v>55.542239999999993</v>
      </c>
      <c r="AZ179" s="12">
        <f>AZ29*'Discount 3'!AY29</f>
        <v>56.375373599999996</v>
      </c>
      <c r="BA179" s="12">
        <f>BA29*'Discount 3'!AZ29</f>
        <v>56.375373599999996</v>
      </c>
      <c r="BB179" s="12">
        <f>BB29*'Discount 3'!BA29</f>
        <v>56.375373599999996</v>
      </c>
      <c r="BC179" s="12">
        <f>BC29*'Discount 3'!BB29</f>
        <v>63.258413399999995</v>
      </c>
      <c r="BD179" s="12">
        <f>BD29*'Discount 3'!BC29</f>
        <v>61.947358199999989</v>
      </c>
      <c r="BE179" s="12">
        <f>BE29*'Discount 3'!BD29</f>
        <v>61.947358199999989</v>
      </c>
      <c r="BF179" s="12">
        <f>BF29*'Discount 3'!BE29</f>
        <v>61.947358199999989</v>
      </c>
      <c r="BG179" s="12">
        <f>BG29*'Discount 3'!BF29</f>
        <v>63.186305363999985</v>
      </c>
      <c r="BH179" s="12">
        <f>BH29*'Discount 3'!BG29</f>
        <v>63.186305363999985</v>
      </c>
      <c r="BI179" s="12">
        <f>BI29*'Discount 3'!BH29</f>
        <v>55.542239999999993</v>
      </c>
      <c r="BJ179" s="12">
        <f>BJ29*'Discount 3'!BI29</f>
        <v>55.542239999999993</v>
      </c>
      <c r="BK179" s="12">
        <f>BK29*'Discount 3'!BJ29</f>
        <v>55.542239999999993</v>
      </c>
      <c r="BL179" s="12">
        <f>BL29*'Discount 3'!BK29</f>
        <v>56.375373599999996</v>
      </c>
      <c r="BM179" s="12">
        <f>BM29*'Discount 3'!BL29</f>
        <v>56.375373599999996</v>
      </c>
      <c r="BN179" s="12">
        <f>BN29*'Discount 3'!BM29</f>
        <v>56.375373599999996</v>
      </c>
      <c r="BO179" s="12">
        <f>BO29*'Discount 3'!BN29</f>
        <v>63.258413399999995</v>
      </c>
      <c r="BP179" s="12">
        <f>BP29*'Discount 3'!BO29</f>
        <v>61.947358199999989</v>
      </c>
      <c r="BQ179" s="12">
        <f>BQ29*'Discount 3'!BP29</f>
        <v>61.947358199999989</v>
      </c>
      <c r="BR179" s="12">
        <f>BR29*'Discount 3'!BQ29</f>
        <v>61.947358199999989</v>
      </c>
      <c r="BS179" s="12">
        <f>BS29*'Discount 3'!BR29</f>
        <v>63.186305363999985</v>
      </c>
      <c r="BT179" s="12">
        <f>BT29*'Discount 3'!BS29</f>
        <v>63.186305363999985</v>
      </c>
      <c r="BU179" s="12">
        <f>BU29*'Discount 3'!BT29</f>
        <v>67.354595603567986</v>
      </c>
      <c r="BV179" s="12">
        <f>BV29*'Discount 3'!BU29</f>
        <v>67.354595603567986</v>
      </c>
      <c r="BW179" s="12">
        <f>BW29*'Discount 3'!BV29</f>
        <v>67.354595603567986</v>
      </c>
      <c r="BX179" s="12">
        <f>BX29*'Discount 3'!BW29</f>
        <v>67.354595603567986</v>
      </c>
      <c r="BY179" s="12">
        <f>BY29*'Discount 3'!BX29</f>
        <v>67.354595603567986</v>
      </c>
      <c r="BZ179" s="12">
        <f>BZ29*'Discount 3'!BY29</f>
        <v>67.354595603567986</v>
      </c>
      <c r="CA179" s="12">
        <f>CA29*'Discount 3'!BZ29</f>
        <v>75.855661068095984</v>
      </c>
      <c r="CB179" s="12">
        <f>CB29*'Discount 3'!CA29</f>
        <v>74.22084078645598</v>
      </c>
      <c r="CC179" s="12">
        <f>CC29*'Discount 3'!CB29</f>
        <v>71.623111358930018</v>
      </c>
      <c r="CD179" s="12">
        <f>CD29*'Discount 3'!CC29</f>
        <v>71.623111358930018</v>
      </c>
      <c r="CE179" s="12">
        <f>CE29*'Discount 3'!CD29</f>
        <v>71.623111358930018</v>
      </c>
      <c r="CF179" s="12">
        <f>CF29*'Discount 3'!CE29</f>
        <v>71.623111358930018</v>
      </c>
      <c r="CG179" s="12">
        <f t="shared" si="143"/>
        <v>147.88800000000001</v>
      </c>
      <c r="CH179" s="12">
        <f t="shared" si="144"/>
        <v>147.88800000000001</v>
      </c>
      <c r="CI179" s="12">
        <f t="shared" si="145"/>
        <v>151.12655999999998</v>
      </c>
      <c r="CJ179" s="12">
        <f t="shared" si="146"/>
        <v>150.15779999999998</v>
      </c>
      <c r="CK179" s="12">
        <f t="shared" si="147"/>
        <v>597.06035999999995</v>
      </c>
      <c r="CL179" s="12">
        <f t="shared" si="148"/>
        <v>160.81415999999999</v>
      </c>
      <c r="CM179" s="12">
        <f t="shared" si="149"/>
        <v>165.63858479999999</v>
      </c>
      <c r="CN179" s="12">
        <f t="shared" si="150"/>
        <v>163.6429392</v>
      </c>
      <c r="CO179" s="12">
        <f t="shared" si="151"/>
        <v>162.64511640000001</v>
      </c>
      <c r="CP179" s="12">
        <f t="shared" si="152"/>
        <v>652.74080040000001</v>
      </c>
      <c r="CQ179" s="12">
        <f t="shared" si="153"/>
        <v>166.62671999999998</v>
      </c>
      <c r="CR179" s="12">
        <f t="shared" si="154"/>
        <v>169.1261208</v>
      </c>
      <c r="CS179" s="12">
        <f t="shared" si="155"/>
        <v>167.159538</v>
      </c>
      <c r="CT179" s="12">
        <f t="shared" si="156"/>
        <v>168.39192988799999</v>
      </c>
      <c r="CU179" s="12">
        <f t="shared" si="157"/>
        <v>671.30430868799999</v>
      </c>
      <c r="CV179" s="12">
        <f t="shared" si="158"/>
        <v>166.62671999999998</v>
      </c>
      <c r="CW179" s="12">
        <f t="shared" si="159"/>
        <v>169.1261208</v>
      </c>
      <c r="CX179" s="12">
        <f t="shared" si="160"/>
        <v>187.15312979999999</v>
      </c>
      <c r="CY179" s="12">
        <f t="shared" si="161"/>
        <v>188.31996892799995</v>
      </c>
      <c r="CZ179" s="12">
        <f t="shared" si="162"/>
        <v>711.2259395279998</v>
      </c>
      <c r="DA179" s="12">
        <f t="shared" si="163"/>
        <v>166.62671999999998</v>
      </c>
      <c r="DB179" s="12">
        <f t="shared" si="164"/>
        <v>169.1261208</v>
      </c>
      <c r="DC179" s="12">
        <f t="shared" si="165"/>
        <v>187.15312979999999</v>
      </c>
      <c r="DD179" s="12">
        <f t="shared" si="166"/>
        <v>188.31996892799995</v>
      </c>
      <c r="DE179" s="12">
        <f t="shared" si="167"/>
        <v>711.2259395279998</v>
      </c>
      <c r="DF179" s="12">
        <f t="shared" si="168"/>
        <v>202.06378681070396</v>
      </c>
      <c r="DG179" s="12">
        <f t="shared" si="169"/>
        <v>202.06378681070396</v>
      </c>
      <c r="DH179" s="12">
        <f t="shared" si="170"/>
        <v>221.699613213482</v>
      </c>
      <c r="DI179" s="12">
        <f t="shared" si="171"/>
        <v>214.86933407679004</v>
      </c>
      <c r="DJ179" s="12">
        <f t="shared" si="172"/>
        <v>840.69652091167995</v>
      </c>
      <c r="DK179" s="12">
        <f>SUM(M179:CHOOSE(YTD,M179,N179,O179,P179,Q179,R179,S179,T179,U179,V179,W179,X179))</f>
        <v>147.88800000000001</v>
      </c>
      <c r="DL179" s="12">
        <f>SUM(Y179:CHOOSE(YTD,Y179,Z179,AA179,AB179,AC179,AD179,AE179,AF179,AG179,AH179,AI179,AJ179))</f>
        <v>160.81415999999999</v>
      </c>
      <c r="DM179" s="12">
        <f>SUM(AK179:CHOOSE(YTD,AK179,AL179,AM179,AN179,AO179,AP179,AQ179,AR179,AS179,AT179,AU179,AV179))</f>
        <v>166.62671999999998</v>
      </c>
      <c r="DN179" s="12">
        <f>SUM(AW179:CHOOSE(YTD,AW179,AX179,AY179,AZ179,BA179,BB179,BC179,BD179,BE179,BF179,BG179,BH179))</f>
        <v>166.62671999999998</v>
      </c>
      <c r="DO179" s="12">
        <f>SUM(BI179:CHOOSE(YTD,BI179,BJ179,BK179,BL179,BM179,BN179,BO179,BP179,BQ179,BR179,BS179,BT179))</f>
        <v>166.62671999999998</v>
      </c>
      <c r="DP179" s="12">
        <f>SUM(BU179:CHOOSE(YTD,BU179,BV179,BW179,BX179,BY179,BZ179,CA179,CB179,CC179,CD179,CE179,CF179))</f>
        <v>202.06378681070396</v>
      </c>
    </row>
    <row r="180" spans="1:120" x14ac:dyDescent="0.15">
      <c r="A180" s="12" t="str">
        <f t="shared" si="195"/>
        <v>Discount 3</v>
      </c>
      <c r="B180" s="12" t="str">
        <f t="shared" ref="B180:K180" si="222">B130</f>
        <v>SKU29</v>
      </c>
      <c r="C180" s="12" t="str">
        <f t="shared" si="222"/>
        <v>SKUName29</v>
      </c>
      <c r="D180" s="12" t="str">
        <f t="shared" si="222"/>
        <v>Brand 8</v>
      </c>
      <c r="E180" s="12" t="str">
        <f t="shared" si="222"/>
        <v>Segment 2</v>
      </c>
      <c r="F180" s="12" t="str">
        <f t="shared" si="222"/>
        <v>Business Unit 1</v>
      </c>
      <c r="G180" s="12">
        <f t="shared" si="222"/>
        <v>0</v>
      </c>
      <c r="H180" s="12">
        <f t="shared" si="222"/>
        <v>0</v>
      </c>
      <c r="I180" s="12">
        <f t="shared" si="222"/>
        <v>0</v>
      </c>
      <c r="J180" s="12">
        <f t="shared" si="222"/>
        <v>0</v>
      </c>
      <c r="K180" s="12">
        <f t="shared" si="222"/>
        <v>0</v>
      </c>
      <c r="M180" s="12">
        <f>M30*'Discount 3'!L30</f>
        <v>99.216000000000008</v>
      </c>
      <c r="N180" s="12">
        <f>N30*'Discount 3'!M30</f>
        <v>99.216000000000008</v>
      </c>
      <c r="O180" s="12">
        <f>O30*'Discount 3'!N30</f>
        <v>99.216000000000008</v>
      </c>
      <c r="P180" s="12">
        <f>P30*'Discount 3'!O30</f>
        <v>99.216000000000008</v>
      </c>
      <c r="Q180" s="12">
        <f>Q30*'Discount 3'!P30</f>
        <v>99.216000000000008</v>
      </c>
      <c r="R180" s="12">
        <f>R30*'Discount 3'!Q30</f>
        <v>99.216000000000008</v>
      </c>
      <c r="S180" s="12">
        <f>S30*'Discount 3'!R30</f>
        <v>102.68855999999998</v>
      </c>
      <c r="T180" s="12">
        <f>T30*'Discount 3'!S30</f>
        <v>100.75103999999999</v>
      </c>
      <c r="U180" s="12">
        <f>U30*'Discount 3'!T30</f>
        <v>100.75103999999999</v>
      </c>
      <c r="V180" s="12">
        <f>V30*'Discount 3'!U30</f>
        <v>100.75103999999999</v>
      </c>
      <c r="W180" s="12">
        <f>W30*'Discount 3'!V30</f>
        <v>100.75103999999999</v>
      </c>
      <c r="X180" s="12">
        <f>X30*'Discount 3'!W30</f>
        <v>100.75103999999999</v>
      </c>
      <c r="Y180" s="12">
        <f>Y30*'Discount 3'!X30</f>
        <v>107.85527999999999</v>
      </c>
      <c r="Z180" s="12">
        <f>Z30*'Discount 3'!Y30</f>
        <v>107.85527999999999</v>
      </c>
      <c r="AA180" s="12">
        <f>AA30*'Discount 3'!Z30</f>
        <v>107.85527999999999</v>
      </c>
      <c r="AB180" s="12">
        <f>AB30*'Discount 3'!AA30</f>
        <v>111.0909384</v>
      </c>
      <c r="AC180" s="12">
        <f>AC30*'Discount 3'!AB30</f>
        <v>111.0909384</v>
      </c>
      <c r="AD180" s="12">
        <f>AD30*'Discount 3'!AC30</f>
        <v>111.0909384</v>
      </c>
      <c r="AE180" s="12">
        <f>AE30*'Discount 3'!AD30</f>
        <v>111.0909384</v>
      </c>
      <c r="AF180" s="12">
        <f>AF30*'Discount 3'!AE30</f>
        <v>109.0952928</v>
      </c>
      <c r="AG180" s="12">
        <f>AG30*'Discount 3'!AF30</f>
        <v>109.0952928</v>
      </c>
      <c r="AH180" s="12">
        <f>AH30*'Discount 3'!AG30</f>
        <v>109.0952928</v>
      </c>
      <c r="AI180" s="12">
        <f>AI30*'Discount 3'!AH30</f>
        <v>109.0952928</v>
      </c>
      <c r="AJ180" s="12">
        <f>AJ30*'Discount 3'!AI30</f>
        <v>109.0952928</v>
      </c>
      <c r="AK180" s="12">
        <f>AK30*'Discount 3'!AJ30</f>
        <v>111.73031999999999</v>
      </c>
      <c r="AL180" s="12">
        <f>AL30*'Discount 3'!AK30</f>
        <v>111.73031999999999</v>
      </c>
      <c r="AM180" s="12">
        <f>AM30*'Discount 3'!AL30</f>
        <v>111.73031999999999</v>
      </c>
      <c r="AN180" s="12">
        <f>AN30*'Discount 3'!AM30</f>
        <v>113.40627479999999</v>
      </c>
      <c r="AO180" s="12">
        <f>AO30*'Discount 3'!AN30</f>
        <v>113.40627479999999</v>
      </c>
      <c r="AP180" s="12">
        <f>AP30*'Discount 3'!AO30</f>
        <v>113.40627479999999</v>
      </c>
      <c r="AQ180" s="12">
        <f>AQ30*'Discount 3'!AP30</f>
        <v>113.40627479999999</v>
      </c>
      <c r="AR180" s="12">
        <f>AR30*'Discount 3'!AQ30</f>
        <v>111.43969199999998</v>
      </c>
      <c r="AS180" s="12">
        <f>AS30*'Discount 3'!AR30</f>
        <v>111.43969199999998</v>
      </c>
      <c r="AT180" s="12">
        <f>AT30*'Discount 3'!AS30</f>
        <v>111.43969199999998</v>
      </c>
      <c r="AU180" s="12">
        <f>AU30*'Discount 3'!AT30</f>
        <v>113.66848583999999</v>
      </c>
      <c r="AV180" s="12">
        <f>AV30*'Discount 3'!AU30</f>
        <v>113.66848583999999</v>
      </c>
      <c r="AW180" s="12">
        <f>AW30*'Discount 3'!AV30</f>
        <v>111.73031999999999</v>
      </c>
      <c r="AX180" s="12">
        <f>AX30*'Discount 3'!AW30</f>
        <v>111.73031999999999</v>
      </c>
      <c r="AY180" s="12">
        <f>AY30*'Discount 3'!AX30</f>
        <v>111.73031999999999</v>
      </c>
      <c r="AZ180" s="12">
        <f>AZ30*'Discount 3'!AY30</f>
        <v>113.40627479999999</v>
      </c>
      <c r="BA180" s="12">
        <f>BA30*'Discount 3'!AZ30</f>
        <v>113.40627479999999</v>
      </c>
      <c r="BB180" s="12">
        <f>BB30*'Discount 3'!BA30</f>
        <v>113.40627479999999</v>
      </c>
      <c r="BC180" s="12">
        <f>BC30*'Discount 3'!BB30</f>
        <v>127.17235439999999</v>
      </c>
      <c r="BD180" s="12">
        <f>BD30*'Discount 3'!BC30</f>
        <v>124.55024399999998</v>
      </c>
      <c r="BE180" s="12">
        <f>BE30*'Discount 3'!BD30</f>
        <v>124.55024399999998</v>
      </c>
      <c r="BF180" s="12">
        <f>BF30*'Discount 3'!BE30</f>
        <v>124.55024399999998</v>
      </c>
      <c r="BG180" s="12">
        <f>BG30*'Discount 3'!BF30</f>
        <v>127.04124887999997</v>
      </c>
      <c r="BH180" s="12">
        <f>BH30*'Discount 3'!BG30</f>
        <v>127.04124887999997</v>
      </c>
      <c r="BI180" s="12">
        <f>BI30*'Discount 3'!BH30</f>
        <v>111.73031999999999</v>
      </c>
      <c r="BJ180" s="12">
        <f>BJ30*'Discount 3'!BI30</f>
        <v>111.73031999999999</v>
      </c>
      <c r="BK180" s="12">
        <f>BK30*'Discount 3'!BJ30</f>
        <v>111.73031999999999</v>
      </c>
      <c r="BL180" s="12">
        <f>BL30*'Discount 3'!BK30</f>
        <v>113.40627479999999</v>
      </c>
      <c r="BM180" s="12">
        <f>BM30*'Discount 3'!BL30</f>
        <v>113.40627479999999</v>
      </c>
      <c r="BN180" s="12">
        <f>BN30*'Discount 3'!BM30</f>
        <v>113.40627479999999</v>
      </c>
      <c r="BO180" s="12">
        <f>BO30*'Discount 3'!BN30</f>
        <v>127.17235439999999</v>
      </c>
      <c r="BP180" s="12">
        <f>BP30*'Discount 3'!BO30</f>
        <v>124.55024399999998</v>
      </c>
      <c r="BQ180" s="12">
        <f>BQ30*'Discount 3'!BP30</f>
        <v>124.55024399999998</v>
      </c>
      <c r="BR180" s="12">
        <f>BR30*'Discount 3'!BQ30</f>
        <v>124.55024399999998</v>
      </c>
      <c r="BS180" s="12">
        <f>BS30*'Discount 3'!BR30</f>
        <v>127.04124887999997</v>
      </c>
      <c r="BT180" s="12">
        <f>BT30*'Discount 3'!BS30</f>
        <v>127.04124887999997</v>
      </c>
      <c r="BU180" s="12">
        <f>BU30*'Discount 3'!BT30</f>
        <v>136.01704743244795</v>
      </c>
      <c r="BV180" s="12">
        <f>BV30*'Discount 3'!BU30</f>
        <v>136.01704743244795</v>
      </c>
      <c r="BW180" s="12">
        <f>BW30*'Discount 3'!BV30</f>
        <v>136.01704743244795</v>
      </c>
      <c r="BX180" s="12">
        <f>BX30*'Discount 3'!BW30</f>
        <v>136.01704743244795</v>
      </c>
      <c r="BY180" s="12">
        <f>BY30*'Discount 3'!BX30</f>
        <v>136.01704743244795</v>
      </c>
      <c r="BZ180" s="12">
        <f>BZ30*'Discount 3'!BY30</f>
        <v>136.01704743244795</v>
      </c>
      <c r="CA180" s="12">
        <f>CA30*'Discount 3'!BZ30</f>
        <v>152.36525024884796</v>
      </c>
      <c r="CB180" s="12">
        <f>CB30*'Discount 3'!CA30</f>
        <v>149.09560968556798</v>
      </c>
      <c r="CC180" s="12">
        <f>CC30*'Discount 3'!CB30</f>
        <v>143.87726334657307</v>
      </c>
      <c r="CD180" s="12">
        <f>CD30*'Discount 3'!CC30</f>
        <v>143.87726334657307</v>
      </c>
      <c r="CE180" s="12">
        <f>CE30*'Discount 3'!CD30</f>
        <v>143.87726334657307</v>
      </c>
      <c r="CF180" s="12">
        <f>CF30*'Discount 3'!CE30</f>
        <v>143.87726334657307</v>
      </c>
      <c r="CG180" s="12">
        <f t="shared" si="143"/>
        <v>297.64800000000002</v>
      </c>
      <c r="CH180" s="12">
        <f t="shared" si="144"/>
        <v>297.64800000000002</v>
      </c>
      <c r="CI180" s="12">
        <f t="shared" si="145"/>
        <v>304.19063999999997</v>
      </c>
      <c r="CJ180" s="12">
        <f t="shared" si="146"/>
        <v>302.25311999999997</v>
      </c>
      <c r="CK180" s="12">
        <f t="shared" si="147"/>
        <v>1201.7397599999999</v>
      </c>
      <c r="CL180" s="12">
        <f t="shared" si="148"/>
        <v>323.56583999999998</v>
      </c>
      <c r="CM180" s="12">
        <f t="shared" si="149"/>
        <v>333.27281519999997</v>
      </c>
      <c r="CN180" s="12">
        <f t="shared" si="150"/>
        <v>329.28152399999999</v>
      </c>
      <c r="CO180" s="12">
        <f t="shared" si="151"/>
        <v>327.2858784</v>
      </c>
      <c r="CP180" s="12">
        <f t="shared" si="152"/>
        <v>1313.4060575999999</v>
      </c>
      <c r="CQ180" s="12">
        <f t="shared" si="153"/>
        <v>335.19095999999996</v>
      </c>
      <c r="CR180" s="12">
        <f t="shared" si="154"/>
        <v>340.21882439999996</v>
      </c>
      <c r="CS180" s="12">
        <f t="shared" si="155"/>
        <v>336.28565879999996</v>
      </c>
      <c r="CT180" s="12">
        <f t="shared" si="156"/>
        <v>338.77666367999996</v>
      </c>
      <c r="CU180" s="12">
        <f t="shared" si="157"/>
        <v>1350.4721068799995</v>
      </c>
      <c r="CV180" s="12">
        <f t="shared" si="158"/>
        <v>335.19095999999996</v>
      </c>
      <c r="CW180" s="12">
        <f t="shared" si="159"/>
        <v>340.21882439999996</v>
      </c>
      <c r="CX180" s="12">
        <f t="shared" si="160"/>
        <v>376.27284239999994</v>
      </c>
      <c r="CY180" s="12">
        <f t="shared" si="161"/>
        <v>378.63274175999993</v>
      </c>
      <c r="CZ180" s="12">
        <f t="shared" si="162"/>
        <v>1430.31536856</v>
      </c>
      <c r="DA180" s="12">
        <f t="shared" si="163"/>
        <v>335.19095999999996</v>
      </c>
      <c r="DB180" s="12">
        <f t="shared" si="164"/>
        <v>340.21882439999996</v>
      </c>
      <c r="DC180" s="12">
        <f t="shared" si="165"/>
        <v>376.27284239999994</v>
      </c>
      <c r="DD180" s="12">
        <f t="shared" si="166"/>
        <v>378.63274175999993</v>
      </c>
      <c r="DE180" s="12">
        <f t="shared" si="167"/>
        <v>1430.31536856</v>
      </c>
      <c r="DF180" s="12">
        <f t="shared" si="168"/>
        <v>408.05114229734386</v>
      </c>
      <c r="DG180" s="12">
        <f t="shared" si="169"/>
        <v>408.05114229734386</v>
      </c>
      <c r="DH180" s="12">
        <f t="shared" si="170"/>
        <v>445.33812328098895</v>
      </c>
      <c r="DI180" s="12">
        <f t="shared" si="171"/>
        <v>431.63179003971925</v>
      </c>
      <c r="DJ180" s="12">
        <f t="shared" si="172"/>
        <v>1693.0721979153959</v>
      </c>
      <c r="DK180" s="12">
        <f>SUM(M180:CHOOSE(YTD,M180,N180,O180,P180,Q180,R180,S180,T180,U180,V180,W180,X180))</f>
        <v>297.64800000000002</v>
      </c>
      <c r="DL180" s="12">
        <f>SUM(Y180:CHOOSE(YTD,Y180,Z180,AA180,AB180,AC180,AD180,AE180,AF180,AG180,AH180,AI180,AJ180))</f>
        <v>323.56583999999998</v>
      </c>
      <c r="DM180" s="12">
        <f>SUM(AK180:CHOOSE(YTD,AK180,AL180,AM180,AN180,AO180,AP180,AQ180,AR180,AS180,AT180,AU180,AV180))</f>
        <v>335.19095999999996</v>
      </c>
      <c r="DN180" s="12">
        <f>SUM(AW180:CHOOSE(YTD,AW180,AX180,AY180,AZ180,BA180,BB180,BC180,BD180,BE180,BF180,BG180,BH180))</f>
        <v>335.19095999999996</v>
      </c>
      <c r="DO180" s="12">
        <f>SUM(BI180:CHOOSE(YTD,BI180,BJ180,BK180,BL180,BM180,BN180,BO180,BP180,BQ180,BR180,BS180,BT180))</f>
        <v>335.19095999999996</v>
      </c>
      <c r="DP180" s="12">
        <f>SUM(BU180:CHOOSE(YTD,BU180,BV180,BW180,BX180,BY180,BZ180,CA180,CB180,CC180,CD180,CE180,CF180))</f>
        <v>408.05114229734386</v>
      </c>
    </row>
    <row r="181" spans="1:120" x14ac:dyDescent="0.15">
      <c r="A181" s="12" t="str">
        <f t="shared" si="195"/>
        <v>Discount 3</v>
      </c>
      <c r="B181" s="12" t="str">
        <f t="shared" ref="B181:K181" si="223">B131</f>
        <v>SKU30</v>
      </c>
      <c r="C181" s="12" t="str">
        <f t="shared" si="223"/>
        <v>SKUName30</v>
      </c>
      <c r="D181" s="12" t="str">
        <f t="shared" si="223"/>
        <v>Brand 8</v>
      </c>
      <c r="E181" s="12" t="str">
        <f t="shared" si="223"/>
        <v>Segment 2</v>
      </c>
      <c r="F181" s="12" t="str">
        <f t="shared" si="223"/>
        <v>Business Unit 1</v>
      </c>
      <c r="G181" s="12">
        <f t="shared" si="223"/>
        <v>0</v>
      </c>
      <c r="H181" s="12">
        <f t="shared" si="223"/>
        <v>0</v>
      </c>
      <c r="I181" s="12">
        <f t="shared" si="223"/>
        <v>0</v>
      </c>
      <c r="J181" s="12">
        <f t="shared" si="223"/>
        <v>0</v>
      </c>
      <c r="K181" s="12">
        <f t="shared" si="223"/>
        <v>0</v>
      </c>
      <c r="M181" s="12">
        <f>M31*'Discount 3'!L31</f>
        <v>40.392000000000003</v>
      </c>
      <c r="N181" s="12">
        <f>N31*'Discount 3'!M31</f>
        <v>40.392000000000003</v>
      </c>
      <c r="O181" s="12">
        <f>O31*'Discount 3'!N31</f>
        <v>40.392000000000003</v>
      </c>
      <c r="P181" s="12">
        <f>P31*'Discount 3'!O31</f>
        <v>40.392000000000003</v>
      </c>
      <c r="Q181" s="12">
        <f>Q31*'Discount 3'!P31</f>
        <v>40.392000000000003</v>
      </c>
      <c r="R181" s="12">
        <f>R31*'Discount 3'!Q31</f>
        <v>40.392000000000003</v>
      </c>
      <c r="S181" s="12">
        <f>S31*'Discount 3'!R31</f>
        <v>41.805719999999994</v>
      </c>
      <c r="T181" s="12">
        <f>T31*'Discount 3'!S31</f>
        <v>40.96116</v>
      </c>
      <c r="U181" s="12">
        <f>U31*'Discount 3'!T31</f>
        <v>40.96116</v>
      </c>
      <c r="V181" s="12">
        <f>V31*'Discount 3'!U31</f>
        <v>40.96116</v>
      </c>
      <c r="W181" s="12">
        <f>W31*'Discount 3'!V31</f>
        <v>40.96116</v>
      </c>
      <c r="X181" s="12">
        <f>X31*'Discount 3'!W31</f>
        <v>40.96116</v>
      </c>
      <c r="Y181" s="12">
        <f>Y31*'Discount 3'!X31</f>
        <v>43.917119999999997</v>
      </c>
      <c r="Z181" s="12">
        <f>Z31*'Discount 3'!Y31</f>
        <v>43.917119999999997</v>
      </c>
      <c r="AA181" s="12">
        <f>AA31*'Discount 3'!Z31</f>
        <v>43.917119999999997</v>
      </c>
      <c r="AB181" s="12">
        <f>AB31*'Discount 3'!AA31</f>
        <v>45.234633600000002</v>
      </c>
      <c r="AC181" s="12">
        <f>AC31*'Discount 3'!AB31</f>
        <v>45.234633600000002</v>
      </c>
      <c r="AD181" s="12">
        <f>AD31*'Discount 3'!AC31</f>
        <v>45.234633600000002</v>
      </c>
      <c r="AE181" s="12">
        <f>AE31*'Discount 3'!AD31</f>
        <v>45.234633600000002</v>
      </c>
      <c r="AF181" s="12">
        <f>AF31*'Discount 3'!AE31</f>
        <v>44.364736800000003</v>
      </c>
      <c r="AG181" s="12">
        <f>AG31*'Discount 3'!AF31</f>
        <v>44.364736800000003</v>
      </c>
      <c r="AH181" s="12">
        <f>AH31*'Discount 3'!AG31</f>
        <v>44.364736800000003</v>
      </c>
      <c r="AI181" s="12">
        <f>AI31*'Discount 3'!AH31</f>
        <v>44.364736800000003</v>
      </c>
      <c r="AJ181" s="12">
        <f>AJ31*'Discount 3'!AI31</f>
        <v>44.364736800000003</v>
      </c>
      <c r="AK181" s="12">
        <f>AK31*'Discount 3'!AJ31</f>
        <v>45.60624</v>
      </c>
      <c r="AL181" s="12">
        <f>AL31*'Discount 3'!AK31</f>
        <v>45.60624</v>
      </c>
      <c r="AM181" s="12">
        <f>AM31*'Discount 3'!AL31</f>
        <v>45.60624</v>
      </c>
      <c r="AN181" s="12">
        <f>AN31*'Discount 3'!AM31</f>
        <v>46.29033359999999</v>
      </c>
      <c r="AO181" s="12">
        <f>AO31*'Discount 3'!AN31</f>
        <v>46.29033359999999</v>
      </c>
      <c r="AP181" s="12">
        <f>AP31*'Discount 3'!AO31</f>
        <v>46.29033359999999</v>
      </c>
      <c r="AQ181" s="12">
        <f>AQ31*'Discount 3'!AP31</f>
        <v>46.29033359999999</v>
      </c>
      <c r="AR181" s="12">
        <f>AR31*'Discount 3'!AQ31</f>
        <v>45.433105199999993</v>
      </c>
      <c r="AS181" s="12">
        <f>AS31*'Discount 3'!AR31</f>
        <v>45.433105199999993</v>
      </c>
      <c r="AT181" s="12">
        <f>AT31*'Discount 3'!AS31</f>
        <v>45.433105199999993</v>
      </c>
      <c r="AU181" s="12">
        <f>AU31*'Discount 3'!AT31</f>
        <v>46.341767303999994</v>
      </c>
      <c r="AV181" s="12">
        <f>AV31*'Discount 3'!AU31</f>
        <v>46.341767303999994</v>
      </c>
      <c r="AW181" s="12">
        <f>AW31*'Discount 3'!AV31</f>
        <v>45.60624</v>
      </c>
      <c r="AX181" s="12">
        <f>AX31*'Discount 3'!AW31</f>
        <v>45.60624</v>
      </c>
      <c r="AY181" s="12">
        <f>AY31*'Discount 3'!AX31</f>
        <v>45.60624</v>
      </c>
      <c r="AZ181" s="12">
        <f>AZ31*'Discount 3'!AY31</f>
        <v>46.29033359999999</v>
      </c>
      <c r="BA181" s="12">
        <f>BA31*'Discount 3'!AZ31</f>
        <v>46.29033359999999</v>
      </c>
      <c r="BB181" s="12">
        <f>BB31*'Discount 3'!BA31</f>
        <v>46.29033359999999</v>
      </c>
      <c r="BC181" s="12">
        <f>BC31*'Discount 3'!BB31</f>
        <v>51.862318199999997</v>
      </c>
      <c r="BD181" s="12">
        <f>BD31*'Discount 3'!BC31</f>
        <v>51.005089799999993</v>
      </c>
      <c r="BE181" s="12">
        <f>BE31*'Discount 3'!BD31</f>
        <v>51.005089799999993</v>
      </c>
      <c r="BF181" s="12">
        <f>BF31*'Discount 3'!BE31</f>
        <v>51.005089799999993</v>
      </c>
      <c r="BG181" s="12">
        <f>BG31*'Discount 3'!BF31</f>
        <v>52.025191595999999</v>
      </c>
      <c r="BH181" s="12">
        <f>BH31*'Discount 3'!BG31</f>
        <v>52.025191595999999</v>
      </c>
      <c r="BI181" s="12">
        <f>BI31*'Discount 3'!BH31</f>
        <v>45.60624</v>
      </c>
      <c r="BJ181" s="12">
        <f>BJ31*'Discount 3'!BI31</f>
        <v>45.60624</v>
      </c>
      <c r="BK181" s="12">
        <f>BK31*'Discount 3'!BJ31</f>
        <v>45.60624</v>
      </c>
      <c r="BL181" s="12">
        <f>BL31*'Discount 3'!BK31</f>
        <v>46.29033359999999</v>
      </c>
      <c r="BM181" s="12">
        <f>BM31*'Discount 3'!BL31</f>
        <v>46.29033359999999</v>
      </c>
      <c r="BN181" s="12">
        <f>BN31*'Discount 3'!BM31</f>
        <v>46.29033359999999</v>
      </c>
      <c r="BO181" s="12">
        <f>BO31*'Discount 3'!BN31</f>
        <v>51.862318199999997</v>
      </c>
      <c r="BP181" s="12">
        <f>BP31*'Discount 3'!BO31</f>
        <v>51.005089799999993</v>
      </c>
      <c r="BQ181" s="12">
        <f>BQ31*'Discount 3'!BP31</f>
        <v>51.005089799999993</v>
      </c>
      <c r="BR181" s="12">
        <f>BR31*'Discount 3'!BQ31</f>
        <v>51.005089799999993</v>
      </c>
      <c r="BS181" s="12">
        <f>BS31*'Discount 3'!BR31</f>
        <v>52.025191595999999</v>
      </c>
      <c r="BT181" s="12">
        <f>BT31*'Discount 3'!BS31</f>
        <v>52.025191595999999</v>
      </c>
      <c r="BU181" s="12">
        <f>BU31*'Discount 3'!BT31</f>
        <v>55.583889575759997</v>
      </c>
      <c r="BV181" s="12">
        <f>BV31*'Discount 3'!BU31</f>
        <v>55.583889575759997</v>
      </c>
      <c r="BW181" s="12">
        <f>BW31*'Discount 3'!BV31</f>
        <v>55.583889575759997</v>
      </c>
      <c r="BX181" s="12">
        <f>BX31*'Discount 3'!BW31</f>
        <v>55.583889575759997</v>
      </c>
      <c r="BY181" s="12">
        <f>BY31*'Discount 3'!BX31</f>
        <v>55.583889575759997</v>
      </c>
      <c r="BZ181" s="12">
        <f>BZ31*'Discount 3'!BY31</f>
        <v>55.583889575759997</v>
      </c>
      <c r="CA181" s="12">
        <f>CA31*'Discount 3'!BZ31</f>
        <v>61.997415296039996</v>
      </c>
      <c r="CB181" s="12">
        <f>CB31*'Discount 3'!CA31</f>
        <v>61.142278533335997</v>
      </c>
      <c r="CC181" s="12">
        <f>CC31*'Discount 3'!CB31</f>
        <v>59.002298784669236</v>
      </c>
      <c r="CD181" s="12">
        <f>CD31*'Discount 3'!CC31</f>
        <v>59.002298784669236</v>
      </c>
      <c r="CE181" s="12">
        <f>CE31*'Discount 3'!CD31</f>
        <v>59.002298784669236</v>
      </c>
      <c r="CF181" s="12">
        <f>CF31*'Discount 3'!CE31</f>
        <v>59.002298784669236</v>
      </c>
      <c r="CG181" s="12">
        <f t="shared" si="143"/>
        <v>121.17600000000002</v>
      </c>
      <c r="CH181" s="12">
        <f t="shared" si="144"/>
        <v>121.17600000000002</v>
      </c>
      <c r="CI181" s="12">
        <f t="shared" si="145"/>
        <v>123.72803999999999</v>
      </c>
      <c r="CJ181" s="12">
        <f t="shared" si="146"/>
        <v>122.88347999999999</v>
      </c>
      <c r="CK181" s="12">
        <f t="shared" si="147"/>
        <v>488.96352000000002</v>
      </c>
      <c r="CL181" s="12">
        <f t="shared" si="148"/>
        <v>131.75135999999998</v>
      </c>
      <c r="CM181" s="12">
        <f t="shared" si="149"/>
        <v>135.70390080000001</v>
      </c>
      <c r="CN181" s="12">
        <f t="shared" si="150"/>
        <v>133.9641072</v>
      </c>
      <c r="CO181" s="12">
        <f t="shared" si="151"/>
        <v>133.09421040000001</v>
      </c>
      <c r="CP181" s="12">
        <f t="shared" si="152"/>
        <v>534.51357839999991</v>
      </c>
      <c r="CQ181" s="12">
        <f t="shared" si="153"/>
        <v>136.81871999999998</v>
      </c>
      <c r="CR181" s="12">
        <f t="shared" si="154"/>
        <v>138.87100079999996</v>
      </c>
      <c r="CS181" s="12">
        <f t="shared" si="155"/>
        <v>137.15654399999997</v>
      </c>
      <c r="CT181" s="12">
        <f t="shared" si="156"/>
        <v>138.11663980799997</v>
      </c>
      <c r="CU181" s="12">
        <f t="shared" si="157"/>
        <v>550.96290460799992</v>
      </c>
      <c r="CV181" s="12">
        <f t="shared" si="158"/>
        <v>136.81871999999998</v>
      </c>
      <c r="CW181" s="12">
        <f t="shared" si="159"/>
        <v>138.87100079999996</v>
      </c>
      <c r="CX181" s="12">
        <f t="shared" si="160"/>
        <v>153.87249779999996</v>
      </c>
      <c r="CY181" s="12">
        <f t="shared" si="161"/>
        <v>155.05547299199998</v>
      </c>
      <c r="CZ181" s="12">
        <f t="shared" si="162"/>
        <v>584.61769159200003</v>
      </c>
      <c r="DA181" s="12">
        <f t="shared" si="163"/>
        <v>136.81871999999998</v>
      </c>
      <c r="DB181" s="12">
        <f t="shared" si="164"/>
        <v>138.87100079999996</v>
      </c>
      <c r="DC181" s="12">
        <f t="shared" si="165"/>
        <v>153.87249779999996</v>
      </c>
      <c r="DD181" s="12">
        <f t="shared" si="166"/>
        <v>155.05547299199998</v>
      </c>
      <c r="DE181" s="12">
        <f t="shared" si="167"/>
        <v>584.61769159200003</v>
      </c>
      <c r="DF181" s="12">
        <f t="shared" si="168"/>
        <v>166.75166872727999</v>
      </c>
      <c r="DG181" s="12">
        <f t="shared" si="169"/>
        <v>166.75166872727999</v>
      </c>
      <c r="DH181" s="12">
        <f t="shared" si="170"/>
        <v>182.14199261404525</v>
      </c>
      <c r="DI181" s="12">
        <f t="shared" si="171"/>
        <v>177.00689635400772</v>
      </c>
      <c r="DJ181" s="12">
        <f t="shared" si="172"/>
        <v>692.65222642261313</v>
      </c>
      <c r="DK181" s="12">
        <f>SUM(M181:CHOOSE(YTD,M181,N181,O181,P181,Q181,R181,S181,T181,U181,V181,W181,X181))</f>
        <v>121.17600000000002</v>
      </c>
      <c r="DL181" s="12">
        <f>SUM(Y181:CHOOSE(YTD,Y181,Z181,AA181,AB181,AC181,AD181,AE181,AF181,AG181,AH181,AI181,AJ181))</f>
        <v>131.75135999999998</v>
      </c>
      <c r="DM181" s="12">
        <f>SUM(AK181:CHOOSE(YTD,AK181,AL181,AM181,AN181,AO181,AP181,AQ181,AR181,AS181,AT181,AU181,AV181))</f>
        <v>136.81871999999998</v>
      </c>
      <c r="DN181" s="12">
        <f>SUM(AW181:CHOOSE(YTD,AW181,AX181,AY181,AZ181,BA181,BB181,BC181,BD181,BE181,BF181,BG181,BH181))</f>
        <v>136.81871999999998</v>
      </c>
      <c r="DO181" s="12">
        <f>SUM(BI181:CHOOSE(YTD,BI181,BJ181,BK181,BL181,BM181,BN181,BO181,BP181,BQ181,BR181,BS181,BT181))</f>
        <v>136.81871999999998</v>
      </c>
      <c r="DP181" s="12">
        <f>SUM(BU181:CHOOSE(YTD,BU181,BV181,BW181,BX181,BY181,BZ181,CA181,CB181,CC181,CD181,CE181,CF181))</f>
        <v>166.75166872727999</v>
      </c>
    </row>
    <row r="182" spans="1:120" x14ac:dyDescent="0.15">
      <c r="A182" s="12" t="str">
        <f t="shared" si="195"/>
        <v>Discount 3</v>
      </c>
      <c r="B182" s="12" t="str">
        <f t="shared" ref="B182:K182" si="224">B132</f>
        <v>SKU31</v>
      </c>
      <c r="C182" s="12" t="str">
        <f t="shared" si="224"/>
        <v>SKUName31</v>
      </c>
      <c r="D182" s="12" t="str">
        <f t="shared" si="224"/>
        <v>Brand 8</v>
      </c>
      <c r="E182" s="12" t="str">
        <f t="shared" si="224"/>
        <v>Segment 2</v>
      </c>
      <c r="F182" s="12" t="str">
        <f t="shared" si="224"/>
        <v>Business Unit 1</v>
      </c>
      <c r="G182" s="12">
        <f t="shared" si="224"/>
        <v>0</v>
      </c>
      <c r="H182" s="12">
        <f t="shared" si="224"/>
        <v>0</v>
      </c>
      <c r="I182" s="12">
        <f t="shared" si="224"/>
        <v>0</v>
      </c>
      <c r="J182" s="12">
        <f t="shared" si="224"/>
        <v>0</v>
      </c>
      <c r="K182" s="12">
        <f t="shared" si="224"/>
        <v>0</v>
      </c>
      <c r="M182" s="12">
        <f>M32*'Discount 3'!L32</f>
        <v>82.16</v>
      </c>
      <c r="N182" s="12">
        <f>N32*'Discount 3'!M32</f>
        <v>82.16</v>
      </c>
      <c r="O182" s="12">
        <f>O32*'Discount 3'!N32</f>
        <v>82.16</v>
      </c>
      <c r="P182" s="12">
        <f>P32*'Discount 3'!O32</f>
        <v>82.16</v>
      </c>
      <c r="Q182" s="12">
        <f>Q32*'Discount 3'!P32</f>
        <v>82.16</v>
      </c>
      <c r="R182" s="12">
        <f>R32*'Discount 3'!Q32</f>
        <v>82.16</v>
      </c>
      <c r="S182" s="12">
        <f>S32*'Discount 3'!R32</f>
        <v>85.035599999999988</v>
      </c>
      <c r="T182" s="12">
        <f>T32*'Discount 3'!S32</f>
        <v>83.420999999999992</v>
      </c>
      <c r="U182" s="12">
        <f>U32*'Discount 3'!T32</f>
        <v>83.420999999999992</v>
      </c>
      <c r="V182" s="12">
        <f>V32*'Discount 3'!U32</f>
        <v>83.420999999999992</v>
      </c>
      <c r="W182" s="12">
        <f>W32*'Discount 3'!V32</f>
        <v>83.420999999999992</v>
      </c>
      <c r="X182" s="12">
        <f>X32*'Discount 3'!W32</f>
        <v>83.420999999999992</v>
      </c>
      <c r="Y182" s="12">
        <f>Y32*'Discount 3'!X32</f>
        <v>89.341199999999986</v>
      </c>
      <c r="Z182" s="12">
        <f>Z32*'Discount 3'!Y32</f>
        <v>89.341199999999986</v>
      </c>
      <c r="AA182" s="12">
        <f>AA32*'Discount 3'!Z32</f>
        <v>89.341199999999986</v>
      </c>
      <c r="AB182" s="12">
        <f>AB32*'Discount 3'!AA32</f>
        <v>92.021435999999994</v>
      </c>
      <c r="AC182" s="12">
        <f>AC32*'Discount 3'!AB32</f>
        <v>92.021435999999994</v>
      </c>
      <c r="AD182" s="12">
        <f>AD32*'Discount 3'!AC32</f>
        <v>92.021435999999994</v>
      </c>
      <c r="AE182" s="12">
        <f>AE32*'Discount 3'!AD32</f>
        <v>92.021435999999994</v>
      </c>
      <c r="AF182" s="12">
        <f>AF32*'Discount 3'!AE32</f>
        <v>90.358397999999994</v>
      </c>
      <c r="AG182" s="12">
        <f>AG32*'Discount 3'!AF32</f>
        <v>90.358397999999994</v>
      </c>
      <c r="AH182" s="12">
        <f>AH32*'Discount 3'!AG32</f>
        <v>90.358397999999994</v>
      </c>
      <c r="AI182" s="12">
        <f>AI32*'Discount 3'!AH32</f>
        <v>90.358397999999994</v>
      </c>
      <c r="AJ182" s="12">
        <f>AJ32*'Discount 3'!AI32</f>
        <v>90.358397999999994</v>
      </c>
      <c r="AK182" s="12">
        <f>AK32*'Discount 3'!AJ32</f>
        <v>92.570399999999992</v>
      </c>
      <c r="AL182" s="12">
        <f>AL32*'Discount 3'!AK32</f>
        <v>92.570399999999992</v>
      </c>
      <c r="AM182" s="12">
        <f>AM32*'Discount 3'!AL32</f>
        <v>92.570399999999992</v>
      </c>
      <c r="AN182" s="12">
        <f>AN32*'Discount 3'!AM32</f>
        <v>93.958955999999986</v>
      </c>
      <c r="AO182" s="12">
        <f>AO32*'Discount 3'!AN32</f>
        <v>93.958955999999986</v>
      </c>
      <c r="AP182" s="12">
        <f>AP32*'Discount 3'!AO32</f>
        <v>93.958955999999986</v>
      </c>
      <c r="AQ182" s="12">
        <f>AQ32*'Discount 3'!AP32</f>
        <v>93.958955999999986</v>
      </c>
      <c r="AR182" s="12">
        <f>AR32*'Discount 3'!AQ32</f>
        <v>92.320136999999988</v>
      </c>
      <c r="AS182" s="12">
        <f>AS32*'Discount 3'!AR32</f>
        <v>92.320136999999988</v>
      </c>
      <c r="AT182" s="12">
        <f>AT32*'Discount 3'!AS32</f>
        <v>92.320136999999988</v>
      </c>
      <c r="AU182" s="12">
        <f>AU32*'Discount 3'!AT32</f>
        <v>94.16653973999999</v>
      </c>
      <c r="AV182" s="12">
        <f>AV32*'Discount 3'!AU32</f>
        <v>94.16653973999999</v>
      </c>
      <c r="AW182" s="12">
        <f>AW32*'Discount 3'!AV32</f>
        <v>92.570399999999992</v>
      </c>
      <c r="AX182" s="12">
        <f>AX32*'Discount 3'!AW32</f>
        <v>92.570399999999992</v>
      </c>
      <c r="AY182" s="12">
        <f>AY32*'Discount 3'!AX32</f>
        <v>92.570399999999992</v>
      </c>
      <c r="AZ182" s="12">
        <f>AZ32*'Discount 3'!AY32</f>
        <v>93.958955999999986</v>
      </c>
      <c r="BA182" s="12">
        <f>BA32*'Discount 3'!AZ32</f>
        <v>93.958955999999986</v>
      </c>
      <c r="BB182" s="12">
        <f>BB32*'Discount 3'!BA32</f>
        <v>93.958955999999986</v>
      </c>
      <c r="BC182" s="12">
        <f>BC32*'Discount 3'!BB32</f>
        <v>105.43068899999999</v>
      </c>
      <c r="BD182" s="12">
        <f>BD32*'Discount 3'!BC32</f>
        <v>103.24559699999998</v>
      </c>
      <c r="BE182" s="12">
        <f>BE32*'Discount 3'!BD32</f>
        <v>103.24559699999998</v>
      </c>
      <c r="BF182" s="12">
        <f>BF32*'Discount 3'!BE32</f>
        <v>103.24559699999998</v>
      </c>
      <c r="BG182" s="12">
        <f>BG32*'Discount 3'!BF32</f>
        <v>105.31050893999999</v>
      </c>
      <c r="BH182" s="12">
        <f>BH32*'Discount 3'!BG32</f>
        <v>105.31050893999999</v>
      </c>
      <c r="BI182" s="12">
        <f>BI32*'Discount 3'!BH32</f>
        <v>92.570399999999992</v>
      </c>
      <c r="BJ182" s="12">
        <f>BJ32*'Discount 3'!BI32</f>
        <v>92.570399999999992</v>
      </c>
      <c r="BK182" s="12">
        <f>BK32*'Discount 3'!BJ32</f>
        <v>92.570399999999992</v>
      </c>
      <c r="BL182" s="12">
        <f>BL32*'Discount 3'!BK32</f>
        <v>93.958955999999986</v>
      </c>
      <c r="BM182" s="12">
        <f>BM32*'Discount 3'!BL32</f>
        <v>93.958955999999986</v>
      </c>
      <c r="BN182" s="12">
        <f>BN32*'Discount 3'!BM32</f>
        <v>93.958955999999986</v>
      </c>
      <c r="BO182" s="12">
        <f>BO32*'Discount 3'!BN32</f>
        <v>105.43068899999999</v>
      </c>
      <c r="BP182" s="12">
        <f>BP32*'Discount 3'!BO32</f>
        <v>103.24559699999998</v>
      </c>
      <c r="BQ182" s="12">
        <f>BQ32*'Discount 3'!BP32</f>
        <v>103.24559699999998</v>
      </c>
      <c r="BR182" s="12">
        <f>BR32*'Discount 3'!BQ32</f>
        <v>103.24559699999998</v>
      </c>
      <c r="BS182" s="12">
        <f>BS32*'Discount 3'!BR32</f>
        <v>105.31050893999999</v>
      </c>
      <c r="BT182" s="12">
        <f>BT32*'Discount 3'!BS32</f>
        <v>105.31050893999999</v>
      </c>
      <c r="BU182" s="12">
        <f>BU32*'Discount 3'!BT32</f>
        <v>112.25765933927998</v>
      </c>
      <c r="BV182" s="12">
        <f>BV32*'Discount 3'!BU32</f>
        <v>112.25765933927998</v>
      </c>
      <c r="BW182" s="12">
        <f>BW32*'Discount 3'!BV32</f>
        <v>112.25765933927998</v>
      </c>
      <c r="BX182" s="12">
        <f>BX32*'Discount 3'!BW32</f>
        <v>112.25765933927998</v>
      </c>
      <c r="BY182" s="12">
        <f>BY32*'Discount 3'!BX32</f>
        <v>112.25765933927998</v>
      </c>
      <c r="BZ182" s="12">
        <f>BZ32*'Discount 3'!BY32</f>
        <v>112.25765933927998</v>
      </c>
      <c r="CA182" s="12">
        <f>CA32*'Discount 3'!BZ32</f>
        <v>126.42610178015998</v>
      </c>
      <c r="CB182" s="12">
        <f>CB32*'Discount 3'!CA32</f>
        <v>123.70140131075999</v>
      </c>
      <c r="CC182" s="12">
        <f>CC32*'Discount 3'!CB32</f>
        <v>119.37185226488337</v>
      </c>
      <c r="CD182" s="12">
        <f>CD32*'Discount 3'!CC32</f>
        <v>119.37185226488337</v>
      </c>
      <c r="CE182" s="12">
        <f>CE32*'Discount 3'!CD32</f>
        <v>119.37185226488337</v>
      </c>
      <c r="CF182" s="12">
        <f>CF32*'Discount 3'!CE32</f>
        <v>119.37185226488337</v>
      </c>
      <c r="CG182" s="12">
        <f t="shared" si="143"/>
        <v>246.48</v>
      </c>
      <c r="CH182" s="12">
        <f t="shared" si="144"/>
        <v>246.48</v>
      </c>
      <c r="CI182" s="12">
        <f t="shared" si="145"/>
        <v>251.87759999999997</v>
      </c>
      <c r="CJ182" s="12">
        <f t="shared" si="146"/>
        <v>250.26299999999998</v>
      </c>
      <c r="CK182" s="12">
        <f t="shared" si="147"/>
        <v>995.10060000000021</v>
      </c>
      <c r="CL182" s="12">
        <f t="shared" si="148"/>
        <v>268.02359999999999</v>
      </c>
      <c r="CM182" s="12">
        <f t="shared" si="149"/>
        <v>276.06430799999998</v>
      </c>
      <c r="CN182" s="12">
        <f t="shared" si="150"/>
        <v>272.73823199999998</v>
      </c>
      <c r="CO182" s="12">
        <f t="shared" si="151"/>
        <v>271.07519400000001</v>
      </c>
      <c r="CP182" s="12">
        <f t="shared" si="152"/>
        <v>1087.9013339999999</v>
      </c>
      <c r="CQ182" s="12">
        <f t="shared" si="153"/>
        <v>277.71119999999996</v>
      </c>
      <c r="CR182" s="12">
        <f t="shared" si="154"/>
        <v>281.87686799999994</v>
      </c>
      <c r="CS182" s="12">
        <f t="shared" si="155"/>
        <v>278.59922999999998</v>
      </c>
      <c r="CT182" s="12">
        <f t="shared" si="156"/>
        <v>280.65321647999997</v>
      </c>
      <c r="CU182" s="12">
        <f t="shared" si="157"/>
        <v>1118.8405144799997</v>
      </c>
      <c r="CV182" s="12">
        <f t="shared" si="158"/>
        <v>277.71119999999996</v>
      </c>
      <c r="CW182" s="12">
        <f t="shared" si="159"/>
        <v>281.87686799999994</v>
      </c>
      <c r="CX182" s="12">
        <f t="shared" si="160"/>
        <v>311.92188299999992</v>
      </c>
      <c r="CY182" s="12">
        <f t="shared" si="161"/>
        <v>313.86661487999993</v>
      </c>
      <c r="CZ182" s="12">
        <f t="shared" si="162"/>
        <v>1185.37656588</v>
      </c>
      <c r="DA182" s="12">
        <f t="shared" si="163"/>
        <v>277.71119999999996</v>
      </c>
      <c r="DB182" s="12">
        <f t="shared" si="164"/>
        <v>281.87686799999994</v>
      </c>
      <c r="DC182" s="12">
        <f t="shared" si="165"/>
        <v>311.92188299999992</v>
      </c>
      <c r="DD182" s="12">
        <f t="shared" si="166"/>
        <v>313.86661487999993</v>
      </c>
      <c r="DE182" s="12">
        <f t="shared" si="167"/>
        <v>1185.37656588</v>
      </c>
      <c r="DF182" s="12">
        <f t="shared" si="168"/>
        <v>336.77297801783993</v>
      </c>
      <c r="DG182" s="12">
        <f t="shared" si="169"/>
        <v>336.77297801783993</v>
      </c>
      <c r="DH182" s="12">
        <f t="shared" si="170"/>
        <v>369.49935535580335</v>
      </c>
      <c r="DI182" s="12">
        <f t="shared" si="171"/>
        <v>358.1155567946501</v>
      </c>
      <c r="DJ182" s="12">
        <f t="shared" si="172"/>
        <v>1401.160868186133</v>
      </c>
      <c r="DK182" s="12">
        <f>SUM(M182:CHOOSE(YTD,M182,N182,O182,P182,Q182,R182,S182,T182,U182,V182,W182,X182))</f>
        <v>246.48</v>
      </c>
      <c r="DL182" s="12">
        <f>SUM(Y182:CHOOSE(YTD,Y182,Z182,AA182,AB182,AC182,AD182,AE182,AF182,AG182,AH182,AI182,AJ182))</f>
        <v>268.02359999999999</v>
      </c>
      <c r="DM182" s="12">
        <f>SUM(AK182:CHOOSE(YTD,AK182,AL182,AM182,AN182,AO182,AP182,AQ182,AR182,AS182,AT182,AU182,AV182))</f>
        <v>277.71119999999996</v>
      </c>
      <c r="DN182" s="12">
        <f>SUM(AW182:CHOOSE(YTD,AW182,AX182,AY182,AZ182,BA182,BB182,BC182,BD182,BE182,BF182,BG182,BH182))</f>
        <v>277.71119999999996</v>
      </c>
      <c r="DO182" s="12">
        <f>SUM(BI182:CHOOSE(YTD,BI182,BJ182,BK182,BL182,BM182,BN182,BO182,BP182,BQ182,BR182,BS182,BT182))</f>
        <v>277.71119999999996</v>
      </c>
      <c r="DP182" s="12">
        <f>SUM(BU182:CHOOSE(YTD,BU182,BV182,BW182,BX182,BY182,BZ182,CA182,CB182,CC182,CD182,CE182,CF182))</f>
        <v>336.77297801783993</v>
      </c>
    </row>
    <row r="183" spans="1:120" x14ac:dyDescent="0.15">
      <c r="A183" s="12" t="str">
        <f t="shared" si="195"/>
        <v>Discount 3</v>
      </c>
      <c r="B183" s="12" t="str">
        <f t="shared" ref="B183:K183" si="225">B133</f>
        <v>SKU32</v>
      </c>
      <c r="C183" s="12" t="str">
        <f t="shared" si="225"/>
        <v>SKUName32</v>
      </c>
      <c r="D183" s="12" t="str">
        <f t="shared" si="225"/>
        <v>Brand 8</v>
      </c>
      <c r="E183" s="12" t="str">
        <f t="shared" si="225"/>
        <v>Segment 2</v>
      </c>
      <c r="F183" s="12" t="str">
        <f t="shared" si="225"/>
        <v>Business Unit 1</v>
      </c>
      <c r="G183" s="12">
        <f t="shared" si="225"/>
        <v>0</v>
      </c>
      <c r="H183" s="12">
        <f t="shared" si="225"/>
        <v>0</v>
      </c>
      <c r="I183" s="12">
        <f t="shared" si="225"/>
        <v>0</v>
      </c>
      <c r="J183" s="12">
        <f t="shared" si="225"/>
        <v>0</v>
      </c>
      <c r="K183" s="12">
        <f t="shared" si="225"/>
        <v>0</v>
      </c>
      <c r="M183" s="12">
        <f>M33*'Discount 3'!L33</f>
        <v>24.024000000000001</v>
      </c>
      <c r="N183" s="12">
        <f>N33*'Discount 3'!M33</f>
        <v>24.024000000000001</v>
      </c>
      <c r="O183" s="12">
        <f>O33*'Discount 3'!N33</f>
        <v>24.024000000000001</v>
      </c>
      <c r="P183" s="12">
        <f>P33*'Discount 3'!O33</f>
        <v>24.024000000000001</v>
      </c>
      <c r="Q183" s="12">
        <f>Q33*'Discount 3'!P33</f>
        <v>24.024000000000001</v>
      </c>
      <c r="R183" s="12">
        <f>R33*'Discount 3'!Q33</f>
        <v>24.024000000000001</v>
      </c>
      <c r="S183" s="12">
        <f>S33*'Discount 3'!R33</f>
        <v>24.864840000000001</v>
      </c>
      <c r="T183" s="12">
        <f>T33*'Discount 3'!S33</f>
        <v>24.3432</v>
      </c>
      <c r="U183" s="12">
        <f>U33*'Discount 3'!T33</f>
        <v>24.3432</v>
      </c>
      <c r="V183" s="12">
        <f>V33*'Discount 3'!U33</f>
        <v>24.3432</v>
      </c>
      <c r="W183" s="12">
        <f>W33*'Discount 3'!V33</f>
        <v>24.3432</v>
      </c>
      <c r="X183" s="12">
        <f>X33*'Discount 3'!W33</f>
        <v>24.3432</v>
      </c>
      <c r="Y183" s="12">
        <f>Y33*'Discount 3'!X33</f>
        <v>26.082000000000001</v>
      </c>
      <c r="Z183" s="12">
        <f>Z33*'Discount 3'!Y33</f>
        <v>26.082000000000001</v>
      </c>
      <c r="AA183" s="12">
        <f>AA33*'Discount 3'!Z33</f>
        <v>26.082000000000001</v>
      </c>
      <c r="AB183" s="12">
        <f>AB33*'Discount 3'!AA33</f>
        <v>26.864460000000001</v>
      </c>
      <c r="AC183" s="12">
        <f>AC33*'Discount 3'!AB33</f>
        <v>26.864460000000001</v>
      </c>
      <c r="AD183" s="12">
        <f>AD33*'Discount 3'!AC33</f>
        <v>26.864460000000001</v>
      </c>
      <c r="AE183" s="12">
        <f>AE33*'Discount 3'!AD33</f>
        <v>26.864460000000001</v>
      </c>
      <c r="AF183" s="12">
        <f>AF33*'Discount 3'!AE33</f>
        <v>26.327170800000001</v>
      </c>
      <c r="AG183" s="12">
        <f>AG33*'Discount 3'!AF33</f>
        <v>26.327170800000001</v>
      </c>
      <c r="AH183" s="12">
        <f>AH33*'Discount 3'!AG33</f>
        <v>26.327170800000001</v>
      </c>
      <c r="AI183" s="12">
        <f>AI33*'Discount 3'!AH33</f>
        <v>26.327170800000001</v>
      </c>
      <c r="AJ183" s="12">
        <f>AJ33*'Discount 3'!AI33</f>
        <v>26.327170800000001</v>
      </c>
      <c r="AK183" s="12">
        <f>AK33*'Discount 3'!AJ33</f>
        <v>27.12528</v>
      </c>
      <c r="AL183" s="12">
        <f>AL33*'Discount 3'!AK33</f>
        <v>27.12528</v>
      </c>
      <c r="AM183" s="12">
        <f>AM33*'Discount 3'!AL33</f>
        <v>27.12528</v>
      </c>
      <c r="AN183" s="12">
        <f>AN33*'Discount 3'!AM33</f>
        <v>27.532159199999999</v>
      </c>
      <c r="AO183" s="12">
        <f>AO33*'Discount 3'!AN33</f>
        <v>27.532159199999999</v>
      </c>
      <c r="AP183" s="12">
        <f>AP33*'Discount 3'!AO33</f>
        <v>27.532159199999999</v>
      </c>
      <c r="AQ183" s="12">
        <f>AQ33*'Discount 3'!AP33</f>
        <v>27.532159199999999</v>
      </c>
      <c r="AR183" s="12">
        <f>AR33*'Discount 3'!AQ33</f>
        <v>27.002694599999995</v>
      </c>
      <c r="AS183" s="12">
        <f>AS33*'Discount 3'!AR33</f>
        <v>27.002694599999995</v>
      </c>
      <c r="AT183" s="12">
        <f>AT33*'Discount 3'!AS33</f>
        <v>27.002694599999995</v>
      </c>
      <c r="AU183" s="12">
        <f>AU33*'Discount 3'!AT33</f>
        <v>27.542748491999994</v>
      </c>
      <c r="AV183" s="12">
        <f>AV33*'Discount 3'!AU33</f>
        <v>27.542748491999994</v>
      </c>
      <c r="AW183" s="12">
        <f>AW33*'Discount 3'!AV33</f>
        <v>27.12528</v>
      </c>
      <c r="AX183" s="12">
        <f>AX33*'Discount 3'!AW33</f>
        <v>27.12528</v>
      </c>
      <c r="AY183" s="12">
        <f>AY33*'Discount 3'!AX33</f>
        <v>27.12528</v>
      </c>
      <c r="AZ183" s="12">
        <f>AZ33*'Discount 3'!AY33</f>
        <v>27.532159199999999</v>
      </c>
      <c r="BA183" s="12">
        <f>BA33*'Discount 3'!AZ33</f>
        <v>27.532159199999999</v>
      </c>
      <c r="BB183" s="12">
        <f>BB33*'Discount 3'!BA33</f>
        <v>27.532159199999999</v>
      </c>
      <c r="BC183" s="12">
        <f>BC33*'Discount 3'!BB33</f>
        <v>30.885434999999998</v>
      </c>
      <c r="BD183" s="12">
        <f>BD33*'Discount 3'!BC33</f>
        <v>30.179482199999995</v>
      </c>
      <c r="BE183" s="12">
        <f>BE33*'Discount 3'!BD33</f>
        <v>30.179482199999995</v>
      </c>
      <c r="BF183" s="12">
        <f>BF33*'Discount 3'!BE33</f>
        <v>30.179482199999995</v>
      </c>
      <c r="BG183" s="12">
        <f>BG33*'Discount 3'!BF33</f>
        <v>30.783071843999995</v>
      </c>
      <c r="BH183" s="12">
        <f>BH33*'Discount 3'!BG33</f>
        <v>30.783071843999995</v>
      </c>
      <c r="BI183" s="12">
        <f>BI33*'Discount 3'!BH33</f>
        <v>27.12528</v>
      </c>
      <c r="BJ183" s="12">
        <f>BJ33*'Discount 3'!BI33</f>
        <v>27.12528</v>
      </c>
      <c r="BK183" s="12">
        <f>BK33*'Discount 3'!BJ33</f>
        <v>27.12528</v>
      </c>
      <c r="BL183" s="12">
        <f>BL33*'Discount 3'!BK33</f>
        <v>27.532159199999999</v>
      </c>
      <c r="BM183" s="12">
        <f>BM33*'Discount 3'!BL33</f>
        <v>27.532159199999999</v>
      </c>
      <c r="BN183" s="12">
        <f>BN33*'Discount 3'!BM33</f>
        <v>27.532159199999999</v>
      </c>
      <c r="BO183" s="12">
        <f>BO33*'Discount 3'!BN33</f>
        <v>30.885434999999998</v>
      </c>
      <c r="BP183" s="12">
        <f>BP33*'Discount 3'!BO33</f>
        <v>30.179482199999995</v>
      </c>
      <c r="BQ183" s="12">
        <f>BQ33*'Discount 3'!BP33</f>
        <v>30.179482199999995</v>
      </c>
      <c r="BR183" s="12">
        <f>BR33*'Discount 3'!BQ33</f>
        <v>30.179482199999995</v>
      </c>
      <c r="BS183" s="12">
        <f>BS33*'Discount 3'!BR33</f>
        <v>30.783071843999995</v>
      </c>
      <c r="BT183" s="12">
        <f>BT33*'Discount 3'!BS33</f>
        <v>30.783071843999995</v>
      </c>
      <c r="BU183" s="12">
        <f>BU33*'Discount 3'!BT33</f>
        <v>32.922765364103995</v>
      </c>
      <c r="BV183" s="12">
        <f>BV33*'Discount 3'!BU33</f>
        <v>32.922765364103995</v>
      </c>
      <c r="BW183" s="12">
        <f>BW33*'Discount 3'!BV33</f>
        <v>32.922765364103995</v>
      </c>
      <c r="BX183" s="12">
        <f>BX33*'Discount 3'!BW33</f>
        <v>32.922765364103995</v>
      </c>
      <c r="BY183" s="12">
        <f>BY33*'Discount 3'!BX33</f>
        <v>32.922765364103995</v>
      </c>
      <c r="BZ183" s="12">
        <f>BZ33*'Discount 3'!BY33</f>
        <v>32.922765364103995</v>
      </c>
      <c r="CA183" s="12">
        <f>CA33*'Discount 3'!BZ33</f>
        <v>36.972089446319998</v>
      </c>
      <c r="CB183" s="12">
        <f>CB33*'Discount 3'!CA33</f>
        <v>36.09180160236</v>
      </c>
      <c r="CC183" s="12">
        <f>CC33*'Discount 3'!CB33</f>
        <v>34.828588546277395</v>
      </c>
      <c r="CD183" s="12">
        <f>CD33*'Discount 3'!CC33</f>
        <v>34.828588546277395</v>
      </c>
      <c r="CE183" s="12">
        <f>CE33*'Discount 3'!CD33</f>
        <v>34.828588546277395</v>
      </c>
      <c r="CF183" s="12">
        <f>CF33*'Discount 3'!CE33</f>
        <v>34.828588546277395</v>
      </c>
      <c r="CG183" s="12">
        <f t="shared" si="143"/>
        <v>72.072000000000003</v>
      </c>
      <c r="CH183" s="12">
        <f t="shared" si="144"/>
        <v>72.072000000000003</v>
      </c>
      <c r="CI183" s="12">
        <f t="shared" si="145"/>
        <v>73.551239999999993</v>
      </c>
      <c r="CJ183" s="12">
        <f t="shared" si="146"/>
        <v>73.029600000000002</v>
      </c>
      <c r="CK183" s="12">
        <f t="shared" si="147"/>
        <v>290.72484000000003</v>
      </c>
      <c r="CL183" s="12">
        <f t="shared" si="148"/>
        <v>78.246000000000009</v>
      </c>
      <c r="CM183" s="12">
        <f t="shared" si="149"/>
        <v>80.593379999999996</v>
      </c>
      <c r="CN183" s="12">
        <f t="shared" si="150"/>
        <v>79.518801600000003</v>
      </c>
      <c r="CO183" s="12">
        <f t="shared" si="151"/>
        <v>78.9815124</v>
      </c>
      <c r="CP183" s="12">
        <f t="shared" si="152"/>
        <v>317.33969400000001</v>
      </c>
      <c r="CQ183" s="12">
        <f t="shared" si="153"/>
        <v>81.375839999999997</v>
      </c>
      <c r="CR183" s="12">
        <f t="shared" si="154"/>
        <v>82.5964776</v>
      </c>
      <c r="CS183" s="12">
        <f t="shared" si="155"/>
        <v>81.537548399999991</v>
      </c>
      <c r="CT183" s="12">
        <f t="shared" si="156"/>
        <v>82.088191583999986</v>
      </c>
      <c r="CU183" s="12">
        <f t="shared" si="157"/>
        <v>327.59805758399995</v>
      </c>
      <c r="CV183" s="12">
        <f t="shared" si="158"/>
        <v>81.375839999999997</v>
      </c>
      <c r="CW183" s="12">
        <f t="shared" si="159"/>
        <v>82.5964776</v>
      </c>
      <c r="CX183" s="12">
        <f t="shared" si="160"/>
        <v>91.244399399999992</v>
      </c>
      <c r="CY183" s="12">
        <f t="shared" si="161"/>
        <v>91.745625887999978</v>
      </c>
      <c r="CZ183" s="12">
        <f t="shared" si="162"/>
        <v>346.96234288799997</v>
      </c>
      <c r="DA183" s="12">
        <f t="shared" si="163"/>
        <v>81.375839999999997</v>
      </c>
      <c r="DB183" s="12">
        <f t="shared" si="164"/>
        <v>82.5964776</v>
      </c>
      <c r="DC183" s="12">
        <f t="shared" si="165"/>
        <v>91.244399399999992</v>
      </c>
      <c r="DD183" s="12">
        <f t="shared" si="166"/>
        <v>91.745625887999978</v>
      </c>
      <c r="DE183" s="12">
        <f t="shared" si="167"/>
        <v>346.96234288799997</v>
      </c>
      <c r="DF183" s="12">
        <f t="shared" si="168"/>
        <v>98.768296092311985</v>
      </c>
      <c r="DG183" s="12">
        <f t="shared" si="169"/>
        <v>98.768296092311985</v>
      </c>
      <c r="DH183" s="12">
        <f t="shared" si="170"/>
        <v>107.89247959495739</v>
      </c>
      <c r="DI183" s="12">
        <f t="shared" si="171"/>
        <v>104.48576563883219</v>
      </c>
      <c r="DJ183" s="12">
        <f t="shared" si="172"/>
        <v>409.91483741841358</v>
      </c>
      <c r="DK183" s="12">
        <f>SUM(M183:CHOOSE(YTD,M183,N183,O183,P183,Q183,R183,S183,T183,U183,V183,W183,X183))</f>
        <v>72.072000000000003</v>
      </c>
      <c r="DL183" s="12">
        <f>SUM(Y183:CHOOSE(YTD,Y183,Z183,AA183,AB183,AC183,AD183,AE183,AF183,AG183,AH183,AI183,AJ183))</f>
        <v>78.246000000000009</v>
      </c>
      <c r="DM183" s="12">
        <f>SUM(AK183:CHOOSE(YTD,AK183,AL183,AM183,AN183,AO183,AP183,AQ183,AR183,AS183,AT183,AU183,AV183))</f>
        <v>81.375839999999997</v>
      </c>
      <c r="DN183" s="12">
        <f>SUM(AW183:CHOOSE(YTD,AW183,AX183,AY183,AZ183,BA183,BB183,BC183,BD183,BE183,BF183,BG183,BH183))</f>
        <v>81.375839999999997</v>
      </c>
      <c r="DO183" s="12">
        <f>SUM(BI183:CHOOSE(YTD,BI183,BJ183,BK183,BL183,BM183,BN183,BO183,BP183,BQ183,BR183,BS183,BT183))</f>
        <v>81.375839999999997</v>
      </c>
      <c r="DP183" s="12">
        <f>SUM(BU183:CHOOSE(YTD,BU183,BV183,BW183,BX183,BY183,BZ183,CA183,CB183,CC183,CD183,CE183,CF183))</f>
        <v>98.768296092311985</v>
      </c>
    </row>
    <row r="184" spans="1:120" x14ac:dyDescent="0.15">
      <c r="A184" s="12" t="str">
        <f t="shared" si="195"/>
        <v>Discount 3</v>
      </c>
      <c r="B184" s="12" t="str">
        <f t="shared" ref="B184:K184" si="226">B134</f>
        <v>SKU33</v>
      </c>
      <c r="C184" s="12" t="str">
        <f t="shared" si="226"/>
        <v>SKUName33</v>
      </c>
      <c r="D184" s="12" t="str">
        <f t="shared" si="226"/>
        <v>Brand 8</v>
      </c>
      <c r="E184" s="12" t="str">
        <f t="shared" si="226"/>
        <v>Segment 2</v>
      </c>
      <c r="F184" s="12" t="str">
        <f t="shared" si="226"/>
        <v>Business Unit 1</v>
      </c>
      <c r="G184" s="12">
        <f t="shared" si="226"/>
        <v>0</v>
      </c>
      <c r="H184" s="12">
        <f t="shared" si="226"/>
        <v>0</v>
      </c>
      <c r="I184" s="12">
        <f t="shared" si="226"/>
        <v>0</v>
      </c>
      <c r="J184" s="12">
        <f t="shared" si="226"/>
        <v>0</v>
      </c>
      <c r="K184" s="12">
        <f t="shared" si="226"/>
        <v>0</v>
      </c>
      <c r="M184" s="12">
        <f>M34*'Discount 3'!L34</f>
        <v>27.552</v>
      </c>
      <c r="N184" s="12">
        <f>N34*'Discount 3'!M34</f>
        <v>27.552</v>
      </c>
      <c r="O184" s="12">
        <f>O34*'Discount 3'!N34</f>
        <v>27.552</v>
      </c>
      <c r="P184" s="12">
        <f>P34*'Discount 3'!O34</f>
        <v>27.552</v>
      </c>
      <c r="Q184" s="12">
        <f>Q34*'Discount 3'!P34</f>
        <v>27.552</v>
      </c>
      <c r="R184" s="12">
        <f>R34*'Discount 3'!Q34</f>
        <v>27.552</v>
      </c>
      <c r="S184" s="12">
        <f>S34*'Discount 3'!R34</f>
        <v>28.516319999999997</v>
      </c>
      <c r="T184" s="12">
        <f>T34*'Discount 3'!S34</f>
        <v>28.052639999999997</v>
      </c>
      <c r="U184" s="12">
        <f>U34*'Discount 3'!T34</f>
        <v>28.052639999999997</v>
      </c>
      <c r="V184" s="12">
        <f>V34*'Discount 3'!U34</f>
        <v>28.052639999999997</v>
      </c>
      <c r="W184" s="12">
        <f>W34*'Discount 3'!V34</f>
        <v>28.052639999999997</v>
      </c>
      <c r="X184" s="12">
        <f>X34*'Discount 3'!W34</f>
        <v>28.052639999999997</v>
      </c>
      <c r="Y184" s="12">
        <f>Y34*'Discount 3'!X34</f>
        <v>29.907359999999997</v>
      </c>
      <c r="Z184" s="12">
        <f>Z34*'Discount 3'!Y34</f>
        <v>29.907359999999997</v>
      </c>
      <c r="AA184" s="12">
        <f>AA34*'Discount 3'!Z34</f>
        <v>29.907359999999997</v>
      </c>
      <c r="AB184" s="12">
        <f>AB34*'Discount 3'!AA34</f>
        <v>30.8045808</v>
      </c>
      <c r="AC184" s="12">
        <f>AC34*'Discount 3'!AB34</f>
        <v>30.8045808</v>
      </c>
      <c r="AD184" s="12">
        <f>AD34*'Discount 3'!AC34</f>
        <v>30.8045808</v>
      </c>
      <c r="AE184" s="12">
        <f>AE34*'Discount 3'!AD34</f>
        <v>30.8045808</v>
      </c>
      <c r="AF184" s="12">
        <f>AF34*'Discount 3'!AE34</f>
        <v>30.3269904</v>
      </c>
      <c r="AG184" s="12">
        <f>AG34*'Discount 3'!AF34</f>
        <v>30.3269904</v>
      </c>
      <c r="AH184" s="12">
        <f>AH34*'Discount 3'!AG34</f>
        <v>30.3269904</v>
      </c>
      <c r="AI184" s="12">
        <f>AI34*'Discount 3'!AH34</f>
        <v>30.3269904</v>
      </c>
      <c r="AJ184" s="12">
        <f>AJ34*'Discount 3'!AI34</f>
        <v>30.3269904</v>
      </c>
      <c r="AK184" s="12">
        <f>AK34*'Discount 3'!AJ34</f>
        <v>31.066559999999999</v>
      </c>
      <c r="AL184" s="12">
        <f>AL34*'Discount 3'!AK34</f>
        <v>31.066559999999999</v>
      </c>
      <c r="AM184" s="12">
        <f>AM34*'Discount 3'!AL34</f>
        <v>31.066559999999999</v>
      </c>
      <c r="AN184" s="12">
        <f>AN34*'Discount 3'!AM34</f>
        <v>31.532558399999992</v>
      </c>
      <c r="AO184" s="12">
        <f>AO34*'Discount 3'!AN34</f>
        <v>31.532558399999992</v>
      </c>
      <c r="AP184" s="12">
        <f>AP34*'Discount 3'!AO34</f>
        <v>31.532558399999992</v>
      </c>
      <c r="AQ184" s="12">
        <f>AQ34*'Discount 3'!AP34</f>
        <v>31.532558399999992</v>
      </c>
      <c r="AR184" s="12">
        <f>AR34*'Discount 3'!AQ34</f>
        <v>31.061923199999995</v>
      </c>
      <c r="AS184" s="12">
        <f>AS34*'Discount 3'!AR34</f>
        <v>31.061923199999995</v>
      </c>
      <c r="AT184" s="12">
        <f>AT34*'Discount 3'!AS34</f>
        <v>31.061923199999995</v>
      </c>
      <c r="AU184" s="12">
        <f>AU34*'Discount 3'!AT34</f>
        <v>31.683161663999993</v>
      </c>
      <c r="AV184" s="12">
        <f>AV34*'Discount 3'!AU34</f>
        <v>31.683161663999993</v>
      </c>
      <c r="AW184" s="12">
        <f>AW34*'Discount 3'!AV34</f>
        <v>31.066559999999999</v>
      </c>
      <c r="AX184" s="12">
        <f>AX34*'Discount 3'!AW34</f>
        <v>31.066559999999999</v>
      </c>
      <c r="AY184" s="12">
        <f>AY34*'Discount 3'!AX34</f>
        <v>31.066559999999999</v>
      </c>
      <c r="AZ184" s="12">
        <f>AZ34*'Discount 3'!AY34</f>
        <v>31.532558399999992</v>
      </c>
      <c r="BA184" s="12">
        <f>BA34*'Discount 3'!AZ34</f>
        <v>31.532558399999992</v>
      </c>
      <c r="BB184" s="12">
        <f>BB34*'Discount 3'!BA34</f>
        <v>31.532558399999992</v>
      </c>
      <c r="BC184" s="12">
        <f>BC34*'Discount 3'!BB34</f>
        <v>35.297639999999994</v>
      </c>
      <c r="BD184" s="12">
        <f>BD34*'Discount 3'!BC34</f>
        <v>34.82700479999999</v>
      </c>
      <c r="BE184" s="12">
        <f>BE34*'Discount 3'!BD34</f>
        <v>34.82700479999999</v>
      </c>
      <c r="BF184" s="12">
        <f>BF34*'Discount 3'!BE34</f>
        <v>34.82700479999999</v>
      </c>
      <c r="BG184" s="12">
        <f>BG34*'Discount 3'!BF34</f>
        <v>35.52354489599999</v>
      </c>
      <c r="BH184" s="12">
        <f>BH34*'Discount 3'!BG34</f>
        <v>35.52354489599999</v>
      </c>
      <c r="BI184" s="12">
        <f>BI34*'Discount 3'!BH34</f>
        <v>31.066559999999999</v>
      </c>
      <c r="BJ184" s="12">
        <f>BJ34*'Discount 3'!BI34</f>
        <v>31.066559999999999</v>
      </c>
      <c r="BK184" s="12">
        <f>BK34*'Discount 3'!BJ34</f>
        <v>31.066559999999999</v>
      </c>
      <c r="BL184" s="12">
        <f>BL34*'Discount 3'!BK34</f>
        <v>31.532558399999992</v>
      </c>
      <c r="BM184" s="12">
        <f>BM34*'Discount 3'!BL34</f>
        <v>31.532558399999992</v>
      </c>
      <c r="BN184" s="12">
        <f>BN34*'Discount 3'!BM34</f>
        <v>31.532558399999992</v>
      </c>
      <c r="BO184" s="12">
        <f>BO34*'Discount 3'!BN34</f>
        <v>35.297639999999994</v>
      </c>
      <c r="BP184" s="12">
        <f>BP34*'Discount 3'!BO34</f>
        <v>34.82700479999999</v>
      </c>
      <c r="BQ184" s="12">
        <f>BQ34*'Discount 3'!BP34</f>
        <v>34.82700479999999</v>
      </c>
      <c r="BR184" s="12">
        <f>BR34*'Discount 3'!BQ34</f>
        <v>34.82700479999999</v>
      </c>
      <c r="BS184" s="12">
        <f>BS34*'Discount 3'!BR34</f>
        <v>35.52354489599999</v>
      </c>
      <c r="BT184" s="12">
        <f>BT34*'Discount 3'!BS34</f>
        <v>35.52354489599999</v>
      </c>
      <c r="BU184" s="12">
        <f>BU34*'Discount 3'!BT34</f>
        <v>37.79369143401599</v>
      </c>
      <c r="BV184" s="12">
        <f>BV34*'Discount 3'!BU34</f>
        <v>37.79369143401599</v>
      </c>
      <c r="BW184" s="12">
        <f>BW34*'Discount 3'!BV34</f>
        <v>37.79369143401599</v>
      </c>
      <c r="BX184" s="12">
        <f>BX34*'Discount 3'!BW34</f>
        <v>37.79369143401599</v>
      </c>
      <c r="BY184" s="12">
        <f>BY34*'Discount 3'!BX34</f>
        <v>37.79369143401599</v>
      </c>
      <c r="BZ184" s="12">
        <f>BZ34*'Discount 3'!BY34</f>
        <v>37.79369143401599</v>
      </c>
      <c r="CA184" s="12">
        <f>CA34*'Discount 3'!BZ34</f>
        <v>42.253816510079993</v>
      </c>
      <c r="CB184" s="12">
        <f>CB34*'Discount 3'!CA34</f>
        <v>41.784329659967987</v>
      </c>
      <c r="CC184" s="12">
        <f>CC34*'Discount 3'!CB34</f>
        <v>40.321878121869105</v>
      </c>
      <c r="CD184" s="12">
        <f>CD34*'Discount 3'!CC34</f>
        <v>40.321878121869105</v>
      </c>
      <c r="CE184" s="12">
        <f>CE34*'Discount 3'!CD34</f>
        <v>40.321878121869105</v>
      </c>
      <c r="CF184" s="12">
        <f>CF34*'Discount 3'!CE34</f>
        <v>40.321878121869105</v>
      </c>
      <c r="CG184" s="12">
        <f t="shared" si="143"/>
        <v>82.656000000000006</v>
      </c>
      <c r="CH184" s="12">
        <f t="shared" si="144"/>
        <v>82.656000000000006</v>
      </c>
      <c r="CI184" s="12">
        <f t="shared" si="145"/>
        <v>84.621599999999987</v>
      </c>
      <c r="CJ184" s="12">
        <f t="shared" si="146"/>
        <v>84.15791999999999</v>
      </c>
      <c r="CK184" s="12">
        <f t="shared" si="147"/>
        <v>334.09151999999995</v>
      </c>
      <c r="CL184" s="12">
        <f t="shared" si="148"/>
        <v>89.722079999999991</v>
      </c>
      <c r="CM184" s="12">
        <f t="shared" si="149"/>
        <v>92.413742400000004</v>
      </c>
      <c r="CN184" s="12">
        <f t="shared" si="150"/>
        <v>91.458561599999996</v>
      </c>
      <c r="CO184" s="12">
        <f t="shared" si="151"/>
        <v>90.980971199999999</v>
      </c>
      <c r="CP184" s="12">
        <f t="shared" si="152"/>
        <v>364.57535519999999</v>
      </c>
      <c r="CQ184" s="12">
        <f t="shared" si="153"/>
        <v>93.199680000000001</v>
      </c>
      <c r="CR184" s="12">
        <f t="shared" si="154"/>
        <v>94.597675199999969</v>
      </c>
      <c r="CS184" s="12">
        <f t="shared" si="155"/>
        <v>93.65640479999999</v>
      </c>
      <c r="CT184" s="12">
        <f t="shared" si="156"/>
        <v>94.428246527999988</v>
      </c>
      <c r="CU184" s="12">
        <f t="shared" si="157"/>
        <v>375.88200652800003</v>
      </c>
      <c r="CV184" s="12">
        <f t="shared" si="158"/>
        <v>93.199680000000001</v>
      </c>
      <c r="CW184" s="12">
        <f t="shared" si="159"/>
        <v>94.597675199999969</v>
      </c>
      <c r="CX184" s="12">
        <f t="shared" si="160"/>
        <v>104.95164959999997</v>
      </c>
      <c r="CY184" s="12">
        <f t="shared" si="161"/>
        <v>105.87409459199996</v>
      </c>
      <c r="CZ184" s="12">
        <f t="shared" si="162"/>
        <v>398.62309939199992</v>
      </c>
      <c r="DA184" s="12">
        <f t="shared" si="163"/>
        <v>93.199680000000001</v>
      </c>
      <c r="DB184" s="12">
        <f t="shared" si="164"/>
        <v>94.597675199999969</v>
      </c>
      <c r="DC184" s="12">
        <f t="shared" si="165"/>
        <v>104.95164959999997</v>
      </c>
      <c r="DD184" s="12">
        <f t="shared" si="166"/>
        <v>105.87409459199996</v>
      </c>
      <c r="DE184" s="12">
        <f t="shared" si="167"/>
        <v>398.62309939199992</v>
      </c>
      <c r="DF184" s="12">
        <f t="shared" si="168"/>
        <v>113.38107430204798</v>
      </c>
      <c r="DG184" s="12">
        <f t="shared" si="169"/>
        <v>113.38107430204798</v>
      </c>
      <c r="DH184" s="12">
        <f t="shared" si="170"/>
        <v>124.36002429191709</v>
      </c>
      <c r="DI184" s="12">
        <f t="shared" si="171"/>
        <v>120.96563436560731</v>
      </c>
      <c r="DJ184" s="12">
        <f t="shared" si="172"/>
        <v>472.08780726162024</v>
      </c>
      <c r="DK184" s="12">
        <f>SUM(M184:CHOOSE(YTD,M184,N184,O184,P184,Q184,R184,S184,T184,U184,V184,W184,X184))</f>
        <v>82.656000000000006</v>
      </c>
      <c r="DL184" s="12">
        <f>SUM(Y184:CHOOSE(YTD,Y184,Z184,AA184,AB184,AC184,AD184,AE184,AF184,AG184,AH184,AI184,AJ184))</f>
        <v>89.722079999999991</v>
      </c>
      <c r="DM184" s="12">
        <f>SUM(AK184:CHOOSE(YTD,AK184,AL184,AM184,AN184,AO184,AP184,AQ184,AR184,AS184,AT184,AU184,AV184))</f>
        <v>93.199680000000001</v>
      </c>
      <c r="DN184" s="12">
        <f>SUM(AW184:CHOOSE(YTD,AW184,AX184,AY184,AZ184,BA184,BB184,BC184,BD184,BE184,BF184,BG184,BH184))</f>
        <v>93.199680000000001</v>
      </c>
      <c r="DO184" s="12">
        <f>SUM(BI184:CHOOSE(YTD,BI184,BJ184,BK184,BL184,BM184,BN184,BO184,BP184,BQ184,BR184,BS184,BT184))</f>
        <v>93.199680000000001</v>
      </c>
      <c r="DP184" s="12">
        <f>SUM(BU184:CHOOSE(YTD,BU184,BV184,BW184,BX184,BY184,BZ184,CA184,CB184,CC184,CD184,CE184,CF184))</f>
        <v>113.38107430204798</v>
      </c>
    </row>
    <row r="185" spans="1:120" x14ac:dyDescent="0.15">
      <c r="A185" s="12" t="str">
        <f t="shared" si="195"/>
        <v>Discount 3</v>
      </c>
      <c r="B185" s="12" t="str">
        <f t="shared" ref="B185:K185" si="227">B135</f>
        <v>SKU34</v>
      </c>
      <c r="C185" s="12" t="str">
        <f t="shared" si="227"/>
        <v>SKUName34</v>
      </c>
      <c r="D185" s="12" t="str">
        <f t="shared" si="227"/>
        <v>Brand 9</v>
      </c>
      <c r="E185" s="12" t="str">
        <f t="shared" si="227"/>
        <v>Segment 2</v>
      </c>
      <c r="F185" s="12" t="str">
        <f t="shared" si="227"/>
        <v>Business Unit 1</v>
      </c>
      <c r="G185" s="12">
        <f t="shared" si="227"/>
        <v>0</v>
      </c>
      <c r="H185" s="12">
        <f t="shared" si="227"/>
        <v>0</v>
      </c>
      <c r="I185" s="12">
        <f t="shared" si="227"/>
        <v>0</v>
      </c>
      <c r="J185" s="12">
        <f t="shared" si="227"/>
        <v>0</v>
      </c>
      <c r="K185" s="12">
        <f t="shared" si="227"/>
        <v>0</v>
      </c>
      <c r="M185" s="12">
        <f>M35*'Discount 3'!L35</f>
        <v>40.32</v>
      </c>
      <c r="N185" s="12">
        <f>N35*'Discount 3'!M35</f>
        <v>40.32</v>
      </c>
      <c r="O185" s="12">
        <f>O35*'Discount 3'!N35</f>
        <v>40.32</v>
      </c>
      <c r="P185" s="12">
        <f>P35*'Discount 3'!O35</f>
        <v>40.32</v>
      </c>
      <c r="Q185" s="12">
        <f>Q35*'Discount 3'!P35</f>
        <v>40.32</v>
      </c>
      <c r="R185" s="12">
        <f>R35*'Discount 3'!Q35</f>
        <v>40.32</v>
      </c>
      <c r="S185" s="12">
        <f>S35*'Discount 3'!R35</f>
        <v>41.731200000000001</v>
      </c>
      <c r="T185" s="12">
        <f>T35*'Discount 3'!S35</f>
        <v>40.936319999999995</v>
      </c>
      <c r="U185" s="12">
        <f>U35*'Discount 3'!T35</f>
        <v>40.936319999999995</v>
      </c>
      <c r="V185" s="12">
        <f>V35*'Discount 3'!U35</f>
        <v>40.936319999999995</v>
      </c>
      <c r="W185" s="12">
        <f>W35*'Discount 3'!V35</f>
        <v>40.936319999999995</v>
      </c>
      <c r="X185" s="12">
        <f>X35*'Discount 3'!W35</f>
        <v>40.936319999999995</v>
      </c>
      <c r="Y185" s="12">
        <f>Y35*'Discount 3'!X35</f>
        <v>43.718399999999995</v>
      </c>
      <c r="Z185" s="12">
        <f>Z35*'Discount 3'!Y35</f>
        <v>43.718399999999995</v>
      </c>
      <c r="AA185" s="12">
        <f>AA35*'Discount 3'!Z35</f>
        <v>43.718399999999995</v>
      </c>
      <c r="AB185" s="12">
        <f>AB35*'Discount 3'!AA35</f>
        <v>45.029952000000002</v>
      </c>
      <c r="AC185" s="12">
        <f>AC35*'Discount 3'!AB35</f>
        <v>45.029952000000002</v>
      </c>
      <c r="AD185" s="12">
        <f>AD35*'Discount 3'!AC35</f>
        <v>45.029952000000002</v>
      </c>
      <c r="AE185" s="12">
        <f>AE35*'Discount 3'!AD35</f>
        <v>45.029952000000002</v>
      </c>
      <c r="AF185" s="12">
        <f>AF35*'Discount 3'!AE35</f>
        <v>44.211225599999999</v>
      </c>
      <c r="AG185" s="12">
        <f>AG35*'Discount 3'!AF35</f>
        <v>44.211225599999999</v>
      </c>
      <c r="AH185" s="12">
        <f>AH35*'Discount 3'!AG35</f>
        <v>44.211225599999999</v>
      </c>
      <c r="AI185" s="12">
        <f>AI35*'Discount 3'!AH35</f>
        <v>44.211225599999999</v>
      </c>
      <c r="AJ185" s="12">
        <f>AJ35*'Discount 3'!AI35</f>
        <v>44.211225599999999</v>
      </c>
      <c r="AK185" s="12">
        <f>AK35*'Discount 3'!AJ35</f>
        <v>45.308159999999994</v>
      </c>
      <c r="AL185" s="12">
        <f>AL35*'Discount 3'!AK35</f>
        <v>45.308159999999994</v>
      </c>
      <c r="AM185" s="12">
        <f>AM35*'Discount 3'!AL35</f>
        <v>45.308159999999994</v>
      </c>
      <c r="AN185" s="12">
        <f>AN35*'Discount 3'!AM35</f>
        <v>45.987782399999993</v>
      </c>
      <c r="AO185" s="12">
        <f>AO35*'Discount 3'!AN35</f>
        <v>45.987782399999993</v>
      </c>
      <c r="AP185" s="12">
        <f>AP35*'Discount 3'!AO35</f>
        <v>45.987782399999993</v>
      </c>
      <c r="AQ185" s="12">
        <f>AQ35*'Discount 3'!AP35</f>
        <v>45.987782399999993</v>
      </c>
      <c r="AR185" s="12">
        <f>AR35*'Discount 3'!AQ35</f>
        <v>45.180979199999989</v>
      </c>
      <c r="AS185" s="12">
        <f>AS35*'Discount 3'!AR35</f>
        <v>45.180979199999989</v>
      </c>
      <c r="AT185" s="12">
        <f>AT35*'Discount 3'!AS35</f>
        <v>45.180979199999989</v>
      </c>
      <c r="AU185" s="12">
        <f>AU35*'Discount 3'!AT35</f>
        <v>46.084598783999994</v>
      </c>
      <c r="AV185" s="12">
        <f>AV35*'Discount 3'!AU35</f>
        <v>46.084598783999994</v>
      </c>
      <c r="AW185" s="12">
        <f>AW35*'Discount 3'!AV35</f>
        <v>45.308159999999994</v>
      </c>
      <c r="AX185" s="12">
        <f>AX35*'Discount 3'!AW35</f>
        <v>45.308159999999994</v>
      </c>
      <c r="AY185" s="12">
        <f>AY35*'Discount 3'!AX35</f>
        <v>45.308159999999994</v>
      </c>
      <c r="AZ185" s="12">
        <f>AZ35*'Discount 3'!AY35</f>
        <v>45.987782399999993</v>
      </c>
      <c r="BA185" s="12">
        <f>BA35*'Discount 3'!AZ35</f>
        <v>45.987782399999993</v>
      </c>
      <c r="BB185" s="12">
        <f>BB35*'Discount 3'!BA35</f>
        <v>45.987782399999993</v>
      </c>
      <c r="BC185" s="12">
        <f>BC35*'Discount 3'!BB35</f>
        <v>51.635404799999989</v>
      </c>
      <c r="BD185" s="12">
        <f>BD35*'Discount 3'!BC35</f>
        <v>50.42519999999999</v>
      </c>
      <c r="BE185" s="12">
        <f>BE35*'Discount 3'!BD35</f>
        <v>50.42519999999999</v>
      </c>
      <c r="BF185" s="12">
        <f>BF35*'Discount 3'!BE35</f>
        <v>50.42519999999999</v>
      </c>
      <c r="BG185" s="12">
        <f>BG35*'Discount 3'!BF35</f>
        <v>51.433703999999992</v>
      </c>
      <c r="BH185" s="12">
        <f>BH35*'Discount 3'!BG35</f>
        <v>51.433703999999992</v>
      </c>
      <c r="BI185" s="12">
        <f>BI35*'Discount 3'!BH35</f>
        <v>45.308159999999994</v>
      </c>
      <c r="BJ185" s="12">
        <f>BJ35*'Discount 3'!BI35</f>
        <v>45.308159999999994</v>
      </c>
      <c r="BK185" s="12">
        <f>BK35*'Discount 3'!BJ35</f>
        <v>45.308159999999994</v>
      </c>
      <c r="BL185" s="12">
        <f>BL35*'Discount 3'!BK35</f>
        <v>45.987782399999993</v>
      </c>
      <c r="BM185" s="12">
        <f>BM35*'Discount 3'!BL35</f>
        <v>45.987782399999993</v>
      </c>
      <c r="BN185" s="12">
        <f>BN35*'Discount 3'!BM35</f>
        <v>45.987782399999993</v>
      </c>
      <c r="BO185" s="12">
        <f>BO35*'Discount 3'!BN35</f>
        <v>51.635404799999989</v>
      </c>
      <c r="BP185" s="12">
        <f>BP35*'Discount 3'!BO35</f>
        <v>50.42519999999999</v>
      </c>
      <c r="BQ185" s="12">
        <f>BQ35*'Discount 3'!BP35</f>
        <v>50.42519999999999</v>
      </c>
      <c r="BR185" s="12">
        <f>BR35*'Discount 3'!BQ35</f>
        <v>50.42519999999999</v>
      </c>
      <c r="BS185" s="12">
        <f>BS35*'Discount 3'!BR35</f>
        <v>51.433703999999992</v>
      </c>
      <c r="BT185" s="12">
        <f>BT35*'Discount 3'!BS35</f>
        <v>51.433703999999992</v>
      </c>
      <c r="BU185" s="12">
        <f>BU35*'Discount 3'!BT35</f>
        <v>55.131170113151988</v>
      </c>
      <c r="BV185" s="12">
        <f>BV35*'Discount 3'!BU35</f>
        <v>55.131170113151988</v>
      </c>
      <c r="BW185" s="12">
        <f>BW35*'Discount 3'!BV35</f>
        <v>55.131170113151988</v>
      </c>
      <c r="BX185" s="12">
        <f>BX35*'Discount 3'!BW35</f>
        <v>55.131170113151988</v>
      </c>
      <c r="BY185" s="12">
        <f>BY35*'Discount 3'!BX35</f>
        <v>55.131170113151988</v>
      </c>
      <c r="BZ185" s="12">
        <f>BZ35*'Discount 3'!BY35</f>
        <v>55.131170113151988</v>
      </c>
      <c r="CA185" s="12">
        <f>CA35*'Discount 3'!BZ35</f>
        <v>61.972264214783991</v>
      </c>
      <c r="CB185" s="12">
        <f>CB35*'Discount 3'!CA35</f>
        <v>60.362595014399986</v>
      </c>
      <c r="CC185" s="12">
        <f>CC35*'Discount 3'!CB35</f>
        <v>58.249904188895982</v>
      </c>
      <c r="CD185" s="12">
        <f>CD35*'Discount 3'!CC35</f>
        <v>58.249904188895982</v>
      </c>
      <c r="CE185" s="12">
        <f>CE35*'Discount 3'!CD35</f>
        <v>58.249904188895982</v>
      </c>
      <c r="CF185" s="12">
        <f>CF35*'Discount 3'!CE35</f>
        <v>58.249904188895982</v>
      </c>
      <c r="CG185" s="12">
        <f t="shared" si="143"/>
        <v>120.96000000000001</v>
      </c>
      <c r="CH185" s="12">
        <f t="shared" si="144"/>
        <v>120.96000000000001</v>
      </c>
      <c r="CI185" s="12">
        <f t="shared" si="145"/>
        <v>123.60383999999999</v>
      </c>
      <c r="CJ185" s="12">
        <f t="shared" si="146"/>
        <v>122.80895999999998</v>
      </c>
      <c r="CK185" s="12">
        <f t="shared" si="147"/>
        <v>488.33280000000013</v>
      </c>
      <c r="CL185" s="12">
        <f t="shared" si="148"/>
        <v>131.15519999999998</v>
      </c>
      <c r="CM185" s="12">
        <f t="shared" si="149"/>
        <v>135.089856</v>
      </c>
      <c r="CN185" s="12">
        <f t="shared" si="150"/>
        <v>133.45240319999999</v>
      </c>
      <c r="CO185" s="12">
        <f t="shared" si="151"/>
        <v>132.63367679999999</v>
      </c>
      <c r="CP185" s="12">
        <f t="shared" si="152"/>
        <v>532.3311359999999</v>
      </c>
      <c r="CQ185" s="12">
        <f t="shared" si="153"/>
        <v>135.92447999999999</v>
      </c>
      <c r="CR185" s="12">
        <f t="shared" si="154"/>
        <v>137.96334719999999</v>
      </c>
      <c r="CS185" s="12">
        <f t="shared" si="155"/>
        <v>136.34974079999998</v>
      </c>
      <c r="CT185" s="12">
        <f t="shared" si="156"/>
        <v>137.35017676799998</v>
      </c>
      <c r="CU185" s="12">
        <f t="shared" si="157"/>
        <v>547.58774476799988</v>
      </c>
      <c r="CV185" s="12">
        <f t="shared" si="158"/>
        <v>135.92447999999999</v>
      </c>
      <c r="CW185" s="12">
        <f t="shared" si="159"/>
        <v>137.96334719999999</v>
      </c>
      <c r="CX185" s="12">
        <f t="shared" si="160"/>
        <v>152.48580479999998</v>
      </c>
      <c r="CY185" s="12">
        <f t="shared" si="161"/>
        <v>153.29260799999997</v>
      </c>
      <c r="CZ185" s="12">
        <f t="shared" si="162"/>
        <v>579.66624000000002</v>
      </c>
      <c r="DA185" s="12">
        <f t="shared" si="163"/>
        <v>135.92447999999999</v>
      </c>
      <c r="DB185" s="12">
        <f t="shared" si="164"/>
        <v>137.96334719999999</v>
      </c>
      <c r="DC185" s="12">
        <f t="shared" si="165"/>
        <v>152.48580479999998</v>
      </c>
      <c r="DD185" s="12">
        <f t="shared" si="166"/>
        <v>153.29260799999997</v>
      </c>
      <c r="DE185" s="12">
        <f t="shared" si="167"/>
        <v>579.66624000000002</v>
      </c>
      <c r="DF185" s="12">
        <f t="shared" si="168"/>
        <v>165.39351033945596</v>
      </c>
      <c r="DG185" s="12">
        <f t="shared" si="169"/>
        <v>165.39351033945596</v>
      </c>
      <c r="DH185" s="12">
        <f t="shared" si="170"/>
        <v>180.58476341807994</v>
      </c>
      <c r="DI185" s="12">
        <f t="shared" si="171"/>
        <v>174.74971256668795</v>
      </c>
      <c r="DJ185" s="12">
        <f t="shared" si="172"/>
        <v>686.12149666367964</v>
      </c>
      <c r="DK185" s="12">
        <f>SUM(M185:CHOOSE(YTD,M185,N185,O185,P185,Q185,R185,S185,T185,U185,V185,W185,X185))</f>
        <v>120.96000000000001</v>
      </c>
      <c r="DL185" s="12">
        <f>SUM(Y185:CHOOSE(YTD,Y185,Z185,AA185,AB185,AC185,AD185,AE185,AF185,AG185,AH185,AI185,AJ185))</f>
        <v>131.15519999999998</v>
      </c>
      <c r="DM185" s="12">
        <f>SUM(AK185:CHOOSE(YTD,AK185,AL185,AM185,AN185,AO185,AP185,AQ185,AR185,AS185,AT185,AU185,AV185))</f>
        <v>135.92447999999999</v>
      </c>
      <c r="DN185" s="12">
        <f>SUM(AW185:CHOOSE(YTD,AW185,AX185,AY185,AZ185,BA185,BB185,BC185,BD185,BE185,BF185,BG185,BH185))</f>
        <v>135.92447999999999</v>
      </c>
      <c r="DO185" s="12">
        <f>SUM(BI185:CHOOSE(YTD,BI185,BJ185,BK185,BL185,BM185,BN185,BO185,BP185,BQ185,BR185,BS185,BT185))</f>
        <v>135.92447999999999</v>
      </c>
      <c r="DP185" s="12">
        <f>SUM(BU185:CHOOSE(YTD,BU185,BV185,BW185,BX185,BY185,BZ185,CA185,CB185,CC185,CD185,CE185,CF185))</f>
        <v>165.39351033945596</v>
      </c>
    </row>
    <row r="186" spans="1:120" x14ac:dyDescent="0.15">
      <c r="A186" s="12" t="str">
        <f t="shared" si="195"/>
        <v>Discount 3</v>
      </c>
      <c r="B186" s="12" t="str">
        <f t="shared" ref="B186:K186" si="228">B136</f>
        <v>SKU35</v>
      </c>
      <c r="C186" s="12" t="str">
        <f t="shared" si="228"/>
        <v>SKUName35</v>
      </c>
      <c r="D186" s="12" t="str">
        <f t="shared" si="228"/>
        <v>Brand 9</v>
      </c>
      <c r="E186" s="12" t="str">
        <f t="shared" si="228"/>
        <v>Segment 2</v>
      </c>
      <c r="F186" s="12" t="str">
        <f t="shared" si="228"/>
        <v>Business Unit 1</v>
      </c>
      <c r="G186" s="12">
        <f t="shared" si="228"/>
        <v>0</v>
      </c>
      <c r="H186" s="12">
        <f t="shared" si="228"/>
        <v>0</v>
      </c>
      <c r="I186" s="12">
        <f t="shared" si="228"/>
        <v>0</v>
      </c>
      <c r="J186" s="12">
        <f t="shared" si="228"/>
        <v>0</v>
      </c>
      <c r="K186" s="12">
        <f t="shared" si="228"/>
        <v>0</v>
      </c>
      <c r="M186" s="12">
        <f>M36*'Discount 3'!L36</f>
        <v>31.2</v>
      </c>
      <c r="N186" s="12">
        <f>N36*'Discount 3'!M36</f>
        <v>31.2</v>
      </c>
      <c r="O186" s="12">
        <f>O36*'Discount 3'!N36</f>
        <v>31.2</v>
      </c>
      <c r="P186" s="12">
        <f>P36*'Discount 3'!O36</f>
        <v>31.2</v>
      </c>
      <c r="Q186" s="12">
        <f>Q36*'Discount 3'!P36</f>
        <v>31.2</v>
      </c>
      <c r="R186" s="12">
        <f>R36*'Discount 3'!Q36</f>
        <v>31.2</v>
      </c>
      <c r="S186" s="12">
        <f>S36*'Discount 3'!R36</f>
        <v>32.291999999999994</v>
      </c>
      <c r="T186" s="12">
        <f>T36*'Discount 3'!S36</f>
        <v>31.646159999999998</v>
      </c>
      <c r="U186" s="12">
        <f>U36*'Discount 3'!T36</f>
        <v>31.646159999999998</v>
      </c>
      <c r="V186" s="12">
        <f>V36*'Discount 3'!U36</f>
        <v>31.646159999999998</v>
      </c>
      <c r="W186" s="12">
        <f>W36*'Discount 3'!V36</f>
        <v>31.646159999999998</v>
      </c>
      <c r="X186" s="12">
        <f>X36*'Discount 3'!W36</f>
        <v>31.646159999999998</v>
      </c>
      <c r="Y186" s="12">
        <f>Y36*'Discount 3'!X36</f>
        <v>34.014240000000001</v>
      </c>
      <c r="Z186" s="12">
        <f>Z36*'Discount 3'!Y36</f>
        <v>34.014240000000001</v>
      </c>
      <c r="AA186" s="12">
        <f>AA36*'Discount 3'!Z36</f>
        <v>34.014240000000001</v>
      </c>
      <c r="AB186" s="12">
        <f>AB36*'Discount 3'!AA36</f>
        <v>35.034667199999994</v>
      </c>
      <c r="AC186" s="12">
        <f>AC36*'Discount 3'!AB36</f>
        <v>35.034667199999994</v>
      </c>
      <c r="AD186" s="12">
        <f>AD36*'Discount 3'!AC36</f>
        <v>35.034667199999994</v>
      </c>
      <c r="AE186" s="12">
        <f>AE36*'Discount 3'!AD36</f>
        <v>35.034667199999994</v>
      </c>
      <c r="AF186" s="12">
        <f>AF36*'Discount 3'!AE36</f>
        <v>34.147713599999996</v>
      </c>
      <c r="AG186" s="12">
        <f>AG36*'Discount 3'!AF36</f>
        <v>34.147713599999996</v>
      </c>
      <c r="AH186" s="12">
        <f>AH36*'Discount 3'!AG36</f>
        <v>34.147713599999996</v>
      </c>
      <c r="AI186" s="12">
        <f>AI36*'Discount 3'!AH36</f>
        <v>34.147713599999996</v>
      </c>
      <c r="AJ186" s="12">
        <f>AJ36*'Discount 3'!AI36</f>
        <v>34.147713599999996</v>
      </c>
      <c r="AK186" s="12">
        <f>AK36*'Discount 3'!AJ36</f>
        <v>35.30592</v>
      </c>
      <c r="AL186" s="12">
        <f>AL36*'Discount 3'!AK36</f>
        <v>35.30592</v>
      </c>
      <c r="AM186" s="12">
        <f>AM36*'Discount 3'!AL36</f>
        <v>35.30592</v>
      </c>
      <c r="AN186" s="12">
        <f>AN36*'Discount 3'!AM36</f>
        <v>35.835508799999999</v>
      </c>
      <c r="AO186" s="12">
        <f>AO36*'Discount 3'!AN36</f>
        <v>35.835508799999999</v>
      </c>
      <c r="AP186" s="12">
        <f>AP36*'Discount 3'!AO36</f>
        <v>35.835508799999999</v>
      </c>
      <c r="AQ186" s="12">
        <f>AQ36*'Discount 3'!AP36</f>
        <v>35.835508799999999</v>
      </c>
      <c r="AR186" s="12">
        <f>AR36*'Discount 3'!AQ36</f>
        <v>34.961471999999993</v>
      </c>
      <c r="AS186" s="12">
        <f>AS36*'Discount 3'!AR36</f>
        <v>34.961471999999993</v>
      </c>
      <c r="AT186" s="12">
        <f>AT36*'Discount 3'!AS36</f>
        <v>34.961471999999993</v>
      </c>
      <c r="AU186" s="12">
        <f>AU36*'Discount 3'!AT36</f>
        <v>35.66070143999999</v>
      </c>
      <c r="AV186" s="12">
        <f>AV36*'Discount 3'!AU36</f>
        <v>35.66070143999999</v>
      </c>
      <c r="AW186" s="12">
        <f>AW36*'Discount 3'!AV36</f>
        <v>35.30592</v>
      </c>
      <c r="AX186" s="12">
        <f>AX36*'Discount 3'!AW36</f>
        <v>35.30592</v>
      </c>
      <c r="AY186" s="12">
        <f>AY36*'Discount 3'!AX36</f>
        <v>35.30592</v>
      </c>
      <c r="AZ186" s="12">
        <f>AZ36*'Discount 3'!AY36</f>
        <v>35.835508799999999</v>
      </c>
      <c r="BA186" s="12">
        <f>BA36*'Discount 3'!AZ36</f>
        <v>35.835508799999999</v>
      </c>
      <c r="BB186" s="12">
        <f>BB36*'Discount 3'!BA36</f>
        <v>35.835508799999999</v>
      </c>
      <c r="BC186" s="12">
        <f>BC36*'Discount 3'!BB36</f>
        <v>40.205692799999987</v>
      </c>
      <c r="BD186" s="12">
        <f>BD36*'Discount 3'!BC36</f>
        <v>39.113146799999996</v>
      </c>
      <c r="BE186" s="12">
        <f>BE36*'Discount 3'!BD36</f>
        <v>39.113146799999996</v>
      </c>
      <c r="BF186" s="12">
        <f>BF36*'Discount 3'!BE36</f>
        <v>39.113146799999996</v>
      </c>
      <c r="BG186" s="12">
        <f>BG36*'Discount 3'!BF36</f>
        <v>39.895409735999998</v>
      </c>
      <c r="BH186" s="12">
        <f>BH36*'Discount 3'!BG36</f>
        <v>39.895409735999998</v>
      </c>
      <c r="BI186" s="12">
        <f>BI36*'Discount 3'!BH36</f>
        <v>35.30592</v>
      </c>
      <c r="BJ186" s="12">
        <f>BJ36*'Discount 3'!BI36</f>
        <v>35.30592</v>
      </c>
      <c r="BK186" s="12">
        <f>BK36*'Discount 3'!BJ36</f>
        <v>35.30592</v>
      </c>
      <c r="BL186" s="12">
        <f>BL36*'Discount 3'!BK36</f>
        <v>35.835508799999999</v>
      </c>
      <c r="BM186" s="12">
        <f>BM36*'Discount 3'!BL36</f>
        <v>35.835508799999999</v>
      </c>
      <c r="BN186" s="12">
        <f>BN36*'Discount 3'!BM36</f>
        <v>35.835508799999999</v>
      </c>
      <c r="BO186" s="12">
        <f>BO36*'Discount 3'!BN36</f>
        <v>40.205692799999987</v>
      </c>
      <c r="BP186" s="12">
        <f>BP36*'Discount 3'!BO36</f>
        <v>39.113146799999996</v>
      </c>
      <c r="BQ186" s="12">
        <f>BQ36*'Discount 3'!BP36</f>
        <v>39.113146799999996</v>
      </c>
      <c r="BR186" s="12">
        <f>BR36*'Discount 3'!BQ36</f>
        <v>39.113146799999996</v>
      </c>
      <c r="BS186" s="12">
        <f>BS36*'Discount 3'!BR36</f>
        <v>39.895409735999998</v>
      </c>
      <c r="BT186" s="12">
        <f>BT36*'Discount 3'!BS36</f>
        <v>39.895409735999998</v>
      </c>
      <c r="BU186" s="12">
        <f>BU36*'Discount 3'!BT36</f>
        <v>42.94127939774399</v>
      </c>
      <c r="BV186" s="12">
        <f>BV36*'Discount 3'!BU36</f>
        <v>42.94127939774399</v>
      </c>
      <c r="BW186" s="12">
        <f>BW36*'Discount 3'!BV36</f>
        <v>42.94127939774399</v>
      </c>
      <c r="BX186" s="12">
        <f>BX36*'Discount 3'!BW36</f>
        <v>42.94127939774399</v>
      </c>
      <c r="BY186" s="12">
        <f>BY36*'Discount 3'!BX36</f>
        <v>42.94127939774399</v>
      </c>
      <c r="BZ186" s="12">
        <f>BZ36*'Discount 3'!BY36</f>
        <v>42.94127939774399</v>
      </c>
      <c r="CA186" s="12">
        <f>CA36*'Discount 3'!BZ36</f>
        <v>48.172704298991988</v>
      </c>
      <c r="CB186" s="12">
        <f>CB36*'Discount 3'!CA36</f>
        <v>46.864848073679994</v>
      </c>
      <c r="CC186" s="12">
        <f>CC36*'Discount 3'!CB36</f>
        <v>45.22457839110119</v>
      </c>
      <c r="CD186" s="12">
        <f>CD36*'Discount 3'!CC36</f>
        <v>45.22457839110119</v>
      </c>
      <c r="CE186" s="12">
        <f>CE36*'Discount 3'!CD36</f>
        <v>45.22457839110119</v>
      </c>
      <c r="CF186" s="12">
        <f>CF36*'Discount 3'!CE36</f>
        <v>45.22457839110119</v>
      </c>
      <c r="CG186" s="12">
        <f t="shared" si="143"/>
        <v>93.6</v>
      </c>
      <c r="CH186" s="12">
        <f t="shared" si="144"/>
        <v>93.6</v>
      </c>
      <c r="CI186" s="12">
        <f t="shared" si="145"/>
        <v>95.584319999999991</v>
      </c>
      <c r="CJ186" s="12">
        <f t="shared" si="146"/>
        <v>94.938479999999998</v>
      </c>
      <c r="CK186" s="12">
        <f t="shared" si="147"/>
        <v>377.72280000000001</v>
      </c>
      <c r="CL186" s="12">
        <f t="shared" si="148"/>
        <v>102.04272</v>
      </c>
      <c r="CM186" s="12">
        <f t="shared" si="149"/>
        <v>105.10400159999998</v>
      </c>
      <c r="CN186" s="12">
        <f t="shared" si="150"/>
        <v>103.33009439999998</v>
      </c>
      <c r="CO186" s="12">
        <f t="shared" si="151"/>
        <v>102.44314079999998</v>
      </c>
      <c r="CP186" s="12">
        <f t="shared" si="152"/>
        <v>412.91995679999991</v>
      </c>
      <c r="CQ186" s="12">
        <f t="shared" si="153"/>
        <v>105.91776</v>
      </c>
      <c r="CR186" s="12">
        <f t="shared" si="154"/>
        <v>107.5065264</v>
      </c>
      <c r="CS186" s="12">
        <f t="shared" si="155"/>
        <v>105.75845279999999</v>
      </c>
      <c r="CT186" s="12">
        <f t="shared" si="156"/>
        <v>106.28287487999998</v>
      </c>
      <c r="CU186" s="12">
        <f t="shared" si="157"/>
        <v>425.46561408000002</v>
      </c>
      <c r="CV186" s="12">
        <f t="shared" si="158"/>
        <v>105.91776</v>
      </c>
      <c r="CW186" s="12">
        <f t="shared" si="159"/>
        <v>107.5065264</v>
      </c>
      <c r="CX186" s="12">
        <f t="shared" si="160"/>
        <v>118.43198639999999</v>
      </c>
      <c r="CY186" s="12">
        <f t="shared" si="161"/>
        <v>118.90396627199999</v>
      </c>
      <c r="CZ186" s="12">
        <f t="shared" si="162"/>
        <v>450.76023907199993</v>
      </c>
      <c r="DA186" s="12">
        <f t="shared" si="163"/>
        <v>105.91776</v>
      </c>
      <c r="DB186" s="12">
        <f t="shared" si="164"/>
        <v>107.5065264</v>
      </c>
      <c r="DC186" s="12">
        <f t="shared" si="165"/>
        <v>118.43198639999999</v>
      </c>
      <c r="DD186" s="12">
        <f t="shared" si="166"/>
        <v>118.90396627199999</v>
      </c>
      <c r="DE186" s="12">
        <f t="shared" si="167"/>
        <v>450.76023907199993</v>
      </c>
      <c r="DF186" s="12">
        <f t="shared" si="168"/>
        <v>128.82383819323198</v>
      </c>
      <c r="DG186" s="12">
        <f t="shared" si="169"/>
        <v>128.82383819323198</v>
      </c>
      <c r="DH186" s="12">
        <f t="shared" si="170"/>
        <v>140.26213076377317</v>
      </c>
      <c r="DI186" s="12">
        <f t="shared" si="171"/>
        <v>135.67373517330356</v>
      </c>
      <c r="DJ186" s="12">
        <f t="shared" si="172"/>
        <v>533.58354232354066</v>
      </c>
      <c r="DK186" s="12">
        <f>SUM(M186:CHOOSE(YTD,M186,N186,O186,P186,Q186,R186,S186,T186,U186,V186,W186,X186))</f>
        <v>93.6</v>
      </c>
      <c r="DL186" s="12">
        <f>SUM(Y186:CHOOSE(YTD,Y186,Z186,AA186,AB186,AC186,AD186,AE186,AF186,AG186,AH186,AI186,AJ186))</f>
        <v>102.04272</v>
      </c>
      <c r="DM186" s="12">
        <f>SUM(AK186:CHOOSE(YTD,AK186,AL186,AM186,AN186,AO186,AP186,AQ186,AR186,AS186,AT186,AU186,AV186))</f>
        <v>105.91776</v>
      </c>
      <c r="DN186" s="12">
        <f>SUM(AW186:CHOOSE(YTD,AW186,AX186,AY186,AZ186,BA186,BB186,BC186,BD186,BE186,BF186,BG186,BH186))</f>
        <v>105.91776</v>
      </c>
      <c r="DO186" s="12">
        <f>SUM(BI186:CHOOSE(YTD,BI186,BJ186,BK186,BL186,BM186,BN186,BO186,BP186,BQ186,BR186,BS186,BT186))</f>
        <v>105.91776</v>
      </c>
      <c r="DP186" s="12">
        <f>SUM(BU186:CHOOSE(YTD,BU186,BV186,BW186,BX186,BY186,BZ186,CA186,CB186,CC186,CD186,CE186,CF186))</f>
        <v>128.82383819323198</v>
      </c>
    </row>
    <row r="187" spans="1:120" x14ac:dyDescent="0.15">
      <c r="A187" s="12" t="str">
        <f t="shared" si="195"/>
        <v>Discount 3</v>
      </c>
      <c r="B187" s="12" t="str">
        <f t="shared" ref="B187:K187" si="229">B137</f>
        <v>SKU36</v>
      </c>
      <c r="C187" s="12" t="str">
        <f t="shared" si="229"/>
        <v>SKUName36</v>
      </c>
      <c r="D187" s="12" t="str">
        <f t="shared" si="229"/>
        <v>Brand 10</v>
      </c>
      <c r="E187" s="12" t="str">
        <f t="shared" si="229"/>
        <v>Segment 3</v>
      </c>
      <c r="F187" s="12" t="str">
        <f t="shared" si="229"/>
        <v>Business Unit 2</v>
      </c>
      <c r="G187" s="12">
        <f t="shared" si="229"/>
        <v>0</v>
      </c>
      <c r="H187" s="12">
        <f t="shared" si="229"/>
        <v>0</v>
      </c>
      <c r="I187" s="12">
        <f t="shared" si="229"/>
        <v>0</v>
      </c>
      <c r="J187" s="12">
        <f t="shared" si="229"/>
        <v>0</v>
      </c>
      <c r="K187" s="12">
        <f t="shared" si="229"/>
        <v>0</v>
      </c>
      <c r="M187" s="12">
        <f>M37*'Discount 3'!L37</f>
        <v>17.04</v>
      </c>
      <c r="N187" s="12">
        <f>N37*'Discount 3'!M37</f>
        <v>17.04</v>
      </c>
      <c r="O187" s="12">
        <f>O37*'Discount 3'!N37</f>
        <v>17.04</v>
      </c>
      <c r="P187" s="12">
        <f>P37*'Discount 3'!O37</f>
        <v>17.04</v>
      </c>
      <c r="Q187" s="12">
        <f>Q37*'Discount 3'!P37</f>
        <v>17.04</v>
      </c>
      <c r="R187" s="12">
        <f>R37*'Discount 3'!Q37</f>
        <v>17.04</v>
      </c>
      <c r="S187" s="12">
        <f>S37*'Discount 3'!R37</f>
        <v>17.636399999999998</v>
      </c>
      <c r="T187" s="12">
        <f>T37*'Discount 3'!S37</f>
        <v>17.2638</v>
      </c>
      <c r="U187" s="12">
        <f>U37*'Discount 3'!T37</f>
        <v>17.2638</v>
      </c>
      <c r="V187" s="12">
        <f>V37*'Discount 3'!U37</f>
        <v>17.2638</v>
      </c>
      <c r="W187" s="12">
        <f>W37*'Discount 3'!V37</f>
        <v>17.2638</v>
      </c>
      <c r="X187" s="12">
        <f>X37*'Discount 3'!W37</f>
        <v>17.2638</v>
      </c>
      <c r="Y187" s="12">
        <f>Y37*'Discount 3'!X37</f>
        <v>18.505800000000001</v>
      </c>
      <c r="Z187" s="12">
        <f>Z37*'Discount 3'!Y37</f>
        <v>18.505800000000001</v>
      </c>
      <c r="AA187" s="12">
        <f>AA37*'Discount 3'!Z37</f>
        <v>18.505800000000001</v>
      </c>
      <c r="AB187" s="12">
        <f>AB37*'Discount 3'!AA37</f>
        <v>19.060973999999998</v>
      </c>
      <c r="AC187" s="12">
        <f>AC37*'Discount 3'!AB37</f>
        <v>19.060973999999998</v>
      </c>
      <c r="AD187" s="12">
        <f>AD37*'Discount 3'!AC37</f>
        <v>19.060973999999998</v>
      </c>
      <c r="AE187" s="12">
        <f>AE37*'Discount 3'!AD37</f>
        <v>19.060973999999998</v>
      </c>
      <c r="AF187" s="12">
        <f>AF37*'Discount 3'!AE37</f>
        <v>18.677195999999999</v>
      </c>
      <c r="AG187" s="12">
        <f>AG37*'Discount 3'!AF37</f>
        <v>18.677195999999999</v>
      </c>
      <c r="AH187" s="12">
        <f>AH37*'Discount 3'!AG37</f>
        <v>18.677195999999999</v>
      </c>
      <c r="AI187" s="12">
        <f>AI37*'Discount 3'!AH37</f>
        <v>18.677195999999999</v>
      </c>
      <c r="AJ187" s="12">
        <f>AJ37*'Discount 3'!AI37</f>
        <v>18.677195999999999</v>
      </c>
      <c r="AK187" s="12">
        <f>AK37*'Discount 3'!AJ37</f>
        <v>19.251000000000001</v>
      </c>
      <c r="AL187" s="12">
        <f>AL37*'Discount 3'!AK37</f>
        <v>19.251000000000001</v>
      </c>
      <c r="AM187" s="12">
        <f>AM37*'Discount 3'!AL37</f>
        <v>19.251000000000001</v>
      </c>
      <c r="AN187" s="12">
        <f>AN37*'Discount 3'!AM37</f>
        <v>19.539764999999996</v>
      </c>
      <c r="AO187" s="12">
        <f>AO37*'Discount 3'!AN37</f>
        <v>19.539764999999996</v>
      </c>
      <c r="AP187" s="12">
        <f>AP37*'Discount 3'!AO37</f>
        <v>19.539764999999996</v>
      </c>
      <c r="AQ187" s="12">
        <f>AQ37*'Discount 3'!AP37</f>
        <v>19.539764999999996</v>
      </c>
      <c r="AR187" s="12">
        <f>AR37*'Discount 3'!AQ37</f>
        <v>19.161575999999997</v>
      </c>
      <c r="AS187" s="12">
        <f>AS37*'Discount 3'!AR37</f>
        <v>19.161575999999997</v>
      </c>
      <c r="AT187" s="12">
        <f>AT37*'Discount 3'!AS37</f>
        <v>19.161575999999997</v>
      </c>
      <c r="AU187" s="12">
        <f>AU37*'Discount 3'!AT37</f>
        <v>19.544807519999996</v>
      </c>
      <c r="AV187" s="12">
        <f>AV37*'Discount 3'!AU37</f>
        <v>19.544807519999996</v>
      </c>
      <c r="AW187" s="12">
        <f>AW37*'Discount 3'!AV37</f>
        <v>19.251000000000001</v>
      </c>
      <c r="AX187" s="12">
        <f>AX37*'Discount 3'!AW37</f>
        <v>19.251000000000001</v>
      </c>
      <c r="AY187" s="12">
        <f>AY37*'Discount 3'!AX37</f>
        <v>19.251000000000001</v>
      </c>
      <c r="AZ187" s="12">
        <f>AZ37*'Discount 3'!AY37</f>
        <v>19.539764999999996</v>
      </c>
      <c r="BA187" s="12">
        <f>BA37*'Discount 3'!AZ37</f>
        <v>19.539764999999996</v>
      </c>
      <c r="BB187" s="12">
        <f>BB37*'Discount 3'!BA37</f>
        <v>19.539764999999996</v>
      </c>
      <c r="BC187" s="12">
        <f>BC37*'Discount 3'!BB37</f>
        <v>21.934961999999995</v>
      </c>
      <c r="BD187" s="12">
        <f>BD37*'Discount 3'!BC37</f>
        <v>21.430709999999998</v>
      </c>
      <c r="BE187" s="12">
        <f>BE37*'Discount 3'!BD37</f>
        <v>21.430709999999998</v>
      </c>
      <c r="BF187" s="12">
        <f>BF37*'Discount 3'!BE37</f>
        <v>21.430709999999998</v>
      </c>
      <c r="BG187" s="12">
        <f>BG37*'Discount 3'!BF37</f>
        <v>21.859324199999996</v>
      </c>
      <c r="BH187" s="12">
        <f>BH37*'Discount 3'!BG37</f>
        <v>21.859324199999996</v>
      </c>
      <c r="BI187" s="12">
        <f>BI37*'Discount 3'!BH37</f>
        <v>19.251000000000001</v>
      </c>
      <c r="BJ187" s="12">
        <f>BJ37*'Discount 3'!BI37</f>
        <v>19.251000000000001</v>
      </c>
      <c r="BK187" s="12">
        <f>BK37*'Discount 3'!BJ37</f>
        <v>19.251000000000001</v>
      </c>
      <c r="BL187" s="12">
        <f>BL37*'Discount 3'!BK37</f>
        <v>19.539764999999996</v>
      </c>
      <c r="BM187" s="12">
        <f>BM37*'Discount 3'!BL37</f>
        <v>19.539764999999996</v>
      </c>
      <c r="BN187" s="12">
        <f>BN37*'Discount 3'!BM37</f>
        <v>19.539764999999996</v>
      </c>
      <c r="BO187" s="12">
        <f>BO37*'Discount 3'!BN37</f>
        <v>21.934961999999995</v>
      </c>
      <c r="BP187" s="12">
        <f>BP37*'Discount 3'!BO37</f>
        <v>21.430709999999998</v>
      </c>
      <c r="BQ187" s="12">
        <f>BQ37*'Discount 3'!BP37</f>
        <v>21.430709999999998</v>
      </c>
      <c r="BR187" s="12">
        <f>BR37*'Discount 3'!BQ37</f>
        <v>21.430709999999998</v>
      </c>
      <c r="BS187" s="12">
        <f>BS37*'Discount 3'!BR37</f>
        <v>21.859324199999996</v>
      </c>
      <c r="BT187" s="12">
        <f>BT37*'Discount 3'!BS37</f>
        <v>21.859324199999996</v>
      </c>
      <c r="BU187" s="12">
        <f>BU37*'Discount 3'!BT37</f>
        <v>23.390505568079998</v>
      </c>
      <c r="BV187" s="12">
        <f>BV37*'Discount 3'!BU37</f>
        <v>23.390505568079998</v>
      </c>
      <c r="BW187" s="12">
        <f>BW37*'Discount 3'!BV37</f>
        <v>23.390505568079998</v>
      </c>
      <c r="BX187" s="12">
        <f>BX37*'Discount 3'!BW37</f>
        <v>23.390505568079998</v>
      </c>
      <c r="BY187" s="12">
        <f>BY37*'Discount 3'!BX37</f>
        <v>23.390505568079998</v>
      </c>
      <c r="BZ187" s="12">
        <f>BZ37*'Discount 3'!BY37</f>
        <v>23.390505568079998</v>
      </c>
      <c r="CA187" s="12">
        <f>CA37*'Discount 3'!BZ37</f>
        <v>26.282879912519995</v>
      </c>
      <c r="CB187" s="12">
        <f>CB37*'Discount 3'!CA37</f>
        <v>25.654102881119993</v>
      </c>
      <c r="CC187" s="12">
        <f>CC37*'Discount 3'!CB37</f>
        <v>24.756209280280796</v>
      </c>
      <c r="CD187" s="12">
        <f>CD37*'Discount 3'!CC37</f>
        <v>24.756209280280796</v>
      </c>
      <c r="CE187" s="12">
        <f>CE37*'Discount 3'!CD37</f>
        <v>24.756209280280796</v>
      </c>
      <c r="CF187" s="12">
        <f>CF37*'Discount 3'!CE37</f>
        <v>24.756209280280796</v>
      </c>
      <c r="CG187" s="12">
        <f t="shared" si="143"/>
        <v>51.12</v>
      </c>
      <c r="CH187" s="12">
        <f t="shared" si="144"/>
        <v>51.12</v>
      </c>
      <c r="CI187" s="12">
        <f t="shared" si="145"/>
        <v>52.164000000000001</v>
      </c>
      <c r="CJ187" s="12">
        <f t="shared" si="146"/>
        <v>51.791399999999996</v>
      </c>
      <c r="CK187" s="12">
        <f t="shared" si="147"/>
        <v>206.19539999999998</v>
      </c>
      <c r="CL187" s="12">
        <f t="shared" si="148"/>
        <v>55.517400000000002</v>
      </c>
      <c r="CM187" s="12">
        <f t="shared" si="149"/>
        <v>57.182921999999991</v>
      </c>
      <c r="CN187" s="12">
        <f t="shared" si="150"/>
        <v>56.415365999999992</v>
      </c>
      <c r="CO187" s="12">
        <f t="shared" si="151"/>
        <v>56.031587999999999</v>
      </c>
      <c r="CP187" s="12">
        <f t="shared" si="152"/>
        <v>225.14727600000003</v>
      </c>
      <c r="CQ187" s="12">
        <f t="shared" si="153"/>
        <v>57.753</v>
      </c>
      <c r="CR187" s="12">
        <f t="shared" si="154"/>
        <v>58.619294999999987</v>
      </c>
      <c r="CS187" s="12">
        <f t="shared" si="155"/>
        <v>57.862916999999989</v>
      </c>
      <c r="CT187" s="12">
        <f t="shared" si="156"/>
        <v>58.251191039999981</v>
      </c>
      <c r="CU187" s="12">
        <f t="shared" si="157"/>
        <v>232.48640303999997</v>
      </c>
      <c r="CV187" s="12">
        <f t="shared" si="158"/>
        <v>57.753</v>
      </c>
      <c r="CW187" s="12">
        <f t="shared" si="159"/>
        <v>58.619294999999987</v>
      </c>
      <c r="CX187" s="12">
        <f t="shared" si="160"/>
        <v>64.796381999999994</v>
      </c>
      <c r="CY187" s="12">
        <f t="shared" si="161"/>
        <v>65.149358399999983</v>
      </c>
      <c r="CZ187" s="12">
        <f t="shared" si="162"/>
        <v>246.31803539999999</v>
      </c>
      <c r="DA187" s="12">
        <f t="shared" si="163"/>
        <v>57.753</v>
      </c>
      <c r="DB187" s="12">
        <f t="shared" si="164"/>
        <v>58.619294999999987</v>
      </c>
      <c r="DC187" s="12">
        <f t="shared" si="165"/>
        <v>64.796381999999994</v>
      </c>
      <c r="DD187" s="12">
        <f t="shared" si="166"/>
        <v>65.149358399999983</v>
      </c>
      <c r="DE187" s="12">
        <f t="shared" si="167"/>
        <v>246.31803539999999</v>
      </c>
      <c r="DF187" s="12">
        <f t="shared" si="168"/>
        <v>70.171516704239991</v>
      </c>
      <c r="DG187" s="12">
        <f t="shared" si="169"/>
        <v>70.171516704239991</v>
      </c>
      <c r="DH187" s="12">
        <f t="shared" si="170"/>
        <v>76.693192073920784</v>
      </c>
      <c r="DI187" s="12">
        <f t="shared" si="171"/>
        <v>74.268627840842385</v>
      </c>
      <c r="DJ187" s="12">
        <f t="shared" si="172"/>
        <v>291.30485332324315</v>
      </c>
      <c r="DK187" s="12">
        <f>SUM(M187:CHOOSE(YTD,M187,N187,O187,P187,Q187,R187,S187,T187,U187,V187,W187,X187))</f>
        <v>51.12</v>
      </c>
      <c r="DL187" s="12">
        <f>SUM(Y187:CHOOSE(YTD,Y187,Z187,AA187,AB187,AC187,AD187,AE187,AF187,AG187,AH187,AI187,AJ187))</f>
        <v>55.517400000000002</v>
      </c>
      <c r="DM187" s="12">
        <f>SUM(AK187:CHOOSE(YTD,AK187,AL187,AM187,AN187,AO187,AP187,AQ187,AR187,AS187,AT187,AU187,AV187))</f>
        <v>57.753</v>
      </c>
      <c r="DN187" s="12">
        <f>SUM(AW187:CHOOSE(YTD,AW187,AX187,AY187,AZ187,BA187,BB187,BC187,BD187,BE187,BF187,BG187,BH187))</f>
        <v>57.753</v>
      </c>
      <c r="DO187" s="12">
        <f>SUM(BI187:CHOOSE(YTD,BI187,BJ187,BK187,BL187,BM187,BN187,BO187,BP187,BQ187,BR187,BS187,BT187))</f>
        <v>57.753</v>
      </c>
      <c r="DP187" s="12">
        <f>SUM(BU187:CHOOSE(YTD,BU187,BV187,BW187,BX187,BY187,BZ187,CA187,CB187,CC187,CD187,CE187,CF187))</f>
        <v>70.171516704239991</v>
      </c>
    </row>
    <row r="188" spans="1:120" x14ac:dyDescent="0.15">
      <c r="A188" s="12" t="str">
        <f t="shared" si="195"/>
        <v>Discount 3</v>
      </c>
      <c r="B188" s="12" t="str">
        <f t="shared" ref="B188:K188" si="230">B138</f>
        <v>SKU37</v>
      </c>
      <c r="C188" s="12" t="str">
        <f t="shared" si="230"/>
        <v>SKUName37</v>
      </c>
      <c r="D188" s="12" t="str">
        <f t="shared" si="230"/>
        <v>Brand 10</v>
      </c>
      <c r="E188" s="12" t="str">
        <f t="shared" si="230"/>
        <v>Segment 3</v>
      </c>
      <c r="F188" s="12" t="str">
        <f t="shared" si="230"/>
        <v>Business Unit 2</v>
      </c>
      <c r="G188" s="12">
        <f t="shared" si="230"/>
        <v>0</v>
      </c>
      <c r="H188" s="12">
        <f t="shared" si="230"/>
        <v>0</v>
      </c>
      <c r="I188" s="12">
        <f t="shared" si="230"/>
        <v>0</v>
      </c>
      <c r="J188" s="12">
        <f t="shared" si="230"/>
        <v>0</v>
      </c>
      <c r="K188" s="12">
        <f t="shared" si="230"/>
        <v>0</v>
      </c>
      <c r="M188" s="12">
        <f>M38*'Discount 3'!L38</f>
        <v>87.88</v>
      </c>
      <c r="N188" s="12">
        <f>N38*'Discount 3'!M38</f>
        <v>87.88</v>
      </c>
      <c r="O188" s="12">
        <f>O38*'Discount 3'!N38</f>
        <v>87.88</v>
      </c>
      <c r="P188" s="12">
        <f>P38*'Discount 3'!O38</f>
        <v>87.88</v>
      </c>
      <c r="Q188" s="12">
        <f>Q38*'Discount 3'!P38</f>
        <v>87.88</v>
      </c>
      <c r="R188" s="12">
        <f>R38*'Discount 3'!Q38</f>
        <v>87.88</v>
      </c>
      <c r="S188" s="12">
        <f>S38*'Discount 3'!R38</f>
        <v>90.955799999999996</v>
      </c>
      <c r="T188" s="12">
        <f>T38*'Discount 3'!S38</f>
        <v>89.341199999999986</v>
      </c>
      <c r="U188" s="12">
        <f>U38*'Discount 3'!T38</f>
        <v>89.341199999999986</v>
      </c>
      <c r="V188" s="12">
        <f>V38*'Discount 3'!U38</f>
        <v>89.341199999999986</v>
      </c>
      <c r="W188" s="12">
        <f>W38*'Discount 3'!V38</f>
        <v>89.341199999999986</v>
      </c>
      <c r="X188" s="12">
        <f>X38*'Discount 3'!W38</f>
        <v>89.341199999999986</v>
      </c>
      <c r="Y188" s="12">
        <f>Y38*'Discount 3'!X38</f>
        <v>95.261399999999995</v>
      </c>
      <c r="Z188" s="12">
        <f>Z38*'Discount 3'!Y38</f>
        <v>95.261399999999995</v>
      </c>
      <c r="AA188" s="12">
        <f>AA38*'Discount 3'!Z38</f>
        <v>95.261399999999995</v>
      </c>
      <c r="AB188" s="12">
        <f>AB38*'Discount 3'!AA38</f>
        <v>98.119241999999986</v>
      </c>
      <c r="AC188" s="12">
        <f>AC38*'Discount 3'!AB38</f>
        <v>98.119241999999986</v>
      </c>
      <c r="AD188" s="12">
        <f>AD38*'Discount 3'!AC38</f>
        <v>98.119241999999986</v>
      </c>
      <c r="AE188" s="12">
        <f>AE38*'Discount 3'!AD38</f>
        <v>98.119241999999986</v>
      </c>
      <c r="AF188" s="12">
        <f>AF38*'Discount 3'!AE38</f>
        <v>96.456203999999985</v>
      </c>
      <c r="AG188" s="12">
        <f>AG38*'Discount 3'!AF38</f>
        <v>96.456203999999985</v>
      </c>
      <c r="AH188" s="12">
        <f>AH38*'Discount 3'!AG38</f>
        <v>96.456203999999985</v>
      </c>
      <c r="AI188" s="12">
        <f>AI38*'Discount 3'!AH38</f>
        <v>96.456203999999985</v>
      </c>
      <c r="AJ188" s="12">
        <f>AJ38*'Discount 3'!AI38</f>
        <v>96.456203999999985</v>
      </c>
      <c r="AK188" s="12">
        <f>AK38*'Discount 3'!AJ38</f>
        <v>99.02879999999999</v>
      </c>
      <c r="AL188" s="12">
        <f>AL38*'Discount 3'!AK38</f>
        <v>99.02879999999999</v>
      </c>
      <c r="AM188" s="12">
        <f>AM38*'Discount 3'!AL38</f>
        <v>99.02879999999999</v>
      </c>
      <c r="AN188" s="12">
        <f>AN38*'Discount 3'!AM38</f>
        <v>100.51423199999999</v>
      </c>
      <c r="AO188" s="12">
        <f>AO38*'Discount 3'!AN38</f>
        <v>100.51423199999999</v>
      </c>
      <c r="AP188" s="12">
        <f>AP38*'Discount 3'!AO38</f>
        <v>100.51423199999999</v>
      </c>
      <c r="AQ188" s="12">
        <f>AQ38*'Discount 3'!AP38</f>
        <v>100.51423199999999</v>
      </c>
      <c r="AR188" s="12">
        <f>AR38*'Discount 3'!AQ38</f>
        <v>98.875412999999995</v>
      </c>
      <c r="AS188" s="12">
        <f>AS38*'Discount 3'!AR38</f>
        <v>98.875412999999995</v>
      </c>
      <c r="AT188" s="12">
        <f>AT38*'Discount 3'!AS38</f>
        <v>98.875412999999995</v>
      </c>
      <c r="AU188" s="12">
        <f>AU38*'Discount 3'!AT38</f>
        <v>100.85292125999999</v>
      </c>
      <c r="AV188" s="12">
        <f>AV38*'Discount 3'!AU38</f>
        <v>100.85292125999999</v>
      </c>
      <c r="AW188" s="12">
        <f>AW38*'Discount 3'!AV38</f>
        <v>99.02879999999999</v>
      </c>
      <c r="AX188" s="12">
        <f>AX38*'Discount 3'!AW38</f>
        <v>99.02879999999999</v>
      </c>
      <c r="AY188" s="12">
        <f>AY38*'Discount 3'!AX38</f>
        <v>99.02879999999999</v>
      </c>
      <c r="AZ188" s="12">
        <f>AZ38*'Discount 3'!AY38</f>
        <v>100.51423199999999</v>
      </c>
      <c r="BA188" s="12">
        <f>BA38*'Discount 3'!AZ38</f>
        <v>100.51423199999999</v>
      </c>
      <c r="BB188" s="12">
        <f>BB38*'Discount 3'!BA38</f>
        <v>100.51423199999999</v>
      </c>
      <c r="BC188" s="12">
        <f>BC38*'Discount 3'!BB38</f>
        <v>112.53223799999999</v>
      </c>
      <c r="BD188" s="12">
        <f>BD38*'Discount 3'!BC38</f>
        <v>110.89341899999998</v>
      </c>
      <c r="BE188" s="12">
        <f>BE38*'Discount 3'!BD38</f>
        <v>110.89341899999998</v>
      </c>
      <c r="BF188" s="12">
        <f>BF38*'Discount 3'!BE38</f>
        <v>110.89341899999998</v>
      </c>
      <c r="BG188" s="12">
        <f>BG38*'Discount 3'!BF38</f>
        <v>113.11128737999999</v>
      </c>
      <c r="BH188" s="12">
        <f>BH38*'Discount 3'!BG38</f>
        <v>113.11128737999999</v>
      </c>
      <c r="BI188" s="12">
        <f>BI38*'Discount 3'!BH38</f>
        <v>99.02879999999999</v>
      </c>
      <c r="BJ188" s="12">
        <f>BJ38*'Discount 3'!BI38</f>
        <v>99.02879999999999</v>
      </c>
      <c r="BK188" s="12">
        <f>BK38*'Discount 3'!BJ38</f>
        <v>99.02879999999999</v>
      </c>
      <c r="BL188" s="12">
        <f>BL38*'Discount 3'!BK38</f>
        <v>100.51423199999999</v>
      </c>
      <c r="BM188" s="12">
        <f>BM38*'Discount 3'!BL38</f>
        <v>100.51423199999999</v>
      </c>
      <c r="BN188" s="12">
        <f>BN38*'Discount 3'!BM38</f>
        <v>100.51423199999999</v>
      </c>
      <c r="BO188" s="12">
        <f>BO38*'Discount 3'!BN38</f>
        <v>112.53223799999999</v>
      </c>
      <c r="BP188" s="12">
        <f>BP38*'Discount 3'!BO38</f>
        <v>110.89341899999998</v>
      </c>
      <c r="BQ188" s="12">
        <f>BQ38*'Discount 3'!BP38</f>
        <v>110.89341899999998</v>
      </c>
      <c r="BR188" s="12">
        <f>BR38*'Discount 3'!BQ38</f>
        <v>110.89341899999998</v>
      </c>
      <c r="BS188" s="12">
        <f>BS38*'Discount 3'!BR38</f>
        <v>113.11128737999999</v>
      </c>
      <c r="BT188" s="12">
        <f>BT38*'Discount 3'!BS38</f>
        <v>113.11128737999999</v>
      </c>
      <c r="BU188" s="12">
        <f>BU38*'Discount 3'!BT38</f>
        <v>120.43176074747998</v>
      </c>
      <c r="BV188" s="12">
        <f>BV38*'Discount 3'!BU38</f>
        <v>120.43176074747998</v>
      </c>
      <c r="BW188" s="12">
        <f>BW38*'Discount 3'!BV38</f>
        <v>120.43176074747998</v>
      </c>
      <c r="BX188" s="12">
        <f>BX38*'Discount 3'!BW38</f>
        <v>120.43176074747998</v>
      </c>
      <c r="BY188" s="12">
        <f>BY38*'Discount 3'!BX38</f>
        <v>120.43176074747998</v>
      </c>
      <c r="BZ188" s="12">
        <f>BZ38*'Discount 3'!BY38</f>
        <v>120.43176074747998</v>
      </c>
      <c r="CA188" s="12">
        <f>CA38*'Discount 3'!BZ38</f>
        <v>134.60020318836001</v>
      </c>
      <c r="CB188" s="12">
        <f>CB38*'Discount 3'!CA38</f>
        <v>132.96538290671998</v>
      </c>
      <c r="CC188" s="12">
        <f>CC38*'Discount 3'!CB38</f>
        <v>128.31159450498475</v>
      </c>
      <c r="CD188" s="12">
        <f>CD38*'Discount 3'!CC38</f>
        <v>128.31159450498475</v>
      </c>
      <c r="CE188" s="12">
        <f>CE38*'Discount 3'!CD38</f>
        <v>128.31159450498475</v>
      </c>
      <c r="CF188" s="12">
        <f>CF38*'Discount 3'!CE38</f>
        <v>128.31159450498475</v>
      </c>
      <c r="CG188" s="12">
        <f t="shared" si="143"/>
        <v>263.64</v>
      </c>
      <c r="CH188" s="12">
        <f t="shared" si="144"/>
        <v>263.64</v>
      </c>
      <c r="CI188" s="12">
        <f t="shared" si="145"/>
        <v>269.63819999999998</v>
      </c>
      <c r="CJ188" s="12">
        <f t="shared" si="146"/>
        <v>268.02359999999999</v>
      </c>
      <c r="CK188" s="12">
        <f t="shared" si="147"/>
        <v>1064.9417999999998</v>
      </c>
      <c r="CL188" s="12">
        <f t="shared" si="148"/>
        <v>285.7842</v>
      </c>
      <c r="CM188" s="12">
        <f t="shared" si="149"/>
        <v>294.35772599999996</v>
      </c>
      <c r="CN188" s="12">
        <f t="shared" si="150"/>
        <v>291.03164999999996</v>
      </c>
      <c r="CO188" s="12">
        <f t="shared" si="151"/>
        <v>289.36861199999998</v>
      </c>
      <c r="CP188" s="12">
        <f t="shared" si="152"/>
        <v>1160.5421879999999</v>
      </c>
      <c r="CQ188" s="12">
        <f t="shared" si="153"/>
        <v>297.08639999999997</v>
      </c>
      <c r="CR188" s="12">
        <f t="shared" si="154"/>
        <v>301.54269599999998</v>
      </c>
      <c r="CS188" s="12">
        <f t="shared" si="155"/>
        <v>298.26505799999995</v>
      </c>
      <c r="CT188" s="12">
        <f t="shared" si="156"/>
        <v>300.58125552000001</v>
      </c>
      <c r="CU188" s="12">
        <f t="shared" si="157"/>
        <v>1197.4754095199996</v>
      </c>
      <c r="CV188" s="12">
        <f t="shared" si="158"/>
        <v>297.08639999999997</v>
      </c>
      <c r="CW188" s="12">
        <f t="shared" si="159"/>
        <v>301.54269599999998</v>
      </c>
      <c r="CX188" s="12">
        <f t="shared" si="160"/>
        <v>334.31907599999994</v>
      </c>
      <c r="CY188" s="12">
        <f t="shared" si="161"/>
        <v>337.11599375999992</v>
      </c>
      <c r="CZ188" s="12">
        <f t="shared" si="162"/>
        <v>1270.0641657599999</v>
      </c>
      <c r="DA188" s="12">
        <f t="shared" si="163"/>
        <v>297.08639999999997</v>
      </c>
      <c r="DB188" s="12">
        <f t="shared" si="164"/>
        <v>301.54269599999998</v>
      </c>
      <c r="DC188" s="12">
        <f t="shared" si="165"/>
        <v>334.31907599999994</v>
      </c>
      <c r="DD188" s="12">
        <f t="shared" si="166"/>
        <v>337.11599375999992</v>
      </c>
      <c r="DE188" s="12">
        <f t="shared" si="167"/>
        <v>1270.0641657599999</v>
      </c>
      <c r="DF188" s="12">
        <f t="shared" si="168"/>
        <v>361.29528224243995</v>
      </c>
      <c r="DG188" s="12">
        <f t="shared" si="169"/>
        <v>361.29528224243995</v>
      </c>
      <c r="DH188" s="12">
        <f t="shared" si="170"/>
        <v>395.87718060006478</v>
      </c>
      <c r="DI188" s="12">
        <f t="shared" si="171"/>
        <v>384.93478351495423</v>
      </c>
      <c r="DJ188" s="12">
        <f t="shared" si="172"/>
        <v>1503.4025285998985</v>
      </c>
      <c r="DK188" s="12">
        <f>SUM(M188:CHOOSE(YTD,M188,N188,O188,P188,Q188,R188,S188,T188,U188,V188,W188,X188))</f>
        <v>263.64</v>
      </c>
      <c r="DL188" s="12">
        <f>SUM(Y188:CHOOSE(YTD,Y188,Z188,AA188,AB188,AC188,AD188,AE188,AF188,AG188,AH188,AI188,AJ188))</f>
        <v>285.7842</v>
      </c>
      <c r="DM188" s="12">
        <f>SUM(AK188:CHOOSE(YTD,AK188,AL188,AM188,AN188,AO188,AP188,AQ188,AR188,AS188,AT188,AU188,AV188))</f>
        <v>297.08639999999997</v>
      </c>
      <c r="DN188" s="12">
        <f>SUM(AW188:CHOOSE(YTD,AW188,AX188,AY188,AZ188,BA188,BB188,BC188,BD188,BE188,BF188,BG188,BH188))</f>
        <v>297.08639999999997</v>
      </c>
      <c r="DO188" s="12">
        <f>SUM(BI188:CHOOSE(YTD,BI188,BJ188,BK188,BL188,BM188,BN188,BO188,BP188,BQ188,BR188,BS188,BT188))</f>
        <v>297.08639999999997</v>
      </c>
      <c r="DP188" s="12">
        <f>SUM(BU188:CHOOSE(YTD,BU188,BV188,BW188,BX188,BY188,BZ188,CA188,CB188,CC188,CD188,CE188,CF188))</f>
        <v>361.29528224243995</v>
      </c>
    </row>
    <row r="189" spans="1:120" x14ac:dyDescent="0.15">
      <c r="A189" s="12" t="str">
        <f t="shared" si="195"/>
        <v>Discount 3</v>
      </c>
      <c r="B189" s="12" t="str">
        <f t="shared" ref="B189:K189" si="231">B139</f>
        <v>SKU38</v>
      </c>
      <c r="C189" s="12" t="str">
        <f t="shared" si="231"/>
        <v>SKUName38</v>
      </c>
      <c r="D189" s="12" t="str">
        <f t="shared" si="231"/>
        <v>Brand 10</v>
      </c>
      <c r="E189" s="12" t="str">
        <f t="shared" si="231"/>
        <v>Segment 3</v>
      </c>
      <c r="F189" s="12" t="str">
        <f t="shared" si="231"/>
        <v>Business Unit 2</v>
      </c>
      <c r="G189" s="12">
        <f t="shared" si="231"/>
        <v>0</v>
      </c>
      <c r="H189" s="12">
        <f t="shared" si="231"/>
        <v>0</v>
      </c>
      <c r="I189" s="12">
        <f t="shared" si="231"/>
        <v>0</v>
      </c>
      <c r="J189" s="12">
        <f t="shared" si="231"/>
        <v>0</v>
      </c>
      <c r="K189" s="12">
        <f t="shared" si="231"/>
        <v>0</v>
      </c>
      <c r="M189" s="12">
        <f>M39*'Discount 3'!L39</f>
        <v>7.9039999999999999</v>
      </c>
      <c r="N189" s="12">
        <f>N39*'Discount 3'!M39</f>
        <v>7.9039999999999999</v>
      </c>
      <c r="O189" s="12">
        <f>O39*'Discount 3'!N39</f>
        <v>7.9039999999999999</v>
      </c>
      <c r="P189" s="12">
        <f>P39*'Discount 3'!O39</f>
        <v>7.9039999999999999</v>
      </c>
      <c r="Q189" s="12">
        <f>Q39*'Discount 3'!P39</f>
        <v>7.9039999999999999</v>
      </c>
      <c r="R189" s="12">
        <f>R39*'Discount 3'!Q39</f>
        <v>7.9039999999999999</v>
      </c>
      <c r="S189" s="12">
        <f>S39*'Discount 3'!R39</f>
        <v>8.1806400000000004</v>
      </c>
      <c r="T189" s="12">
        <f>T39*'Discount 3'!S39</f>
        <v>7.9653599999999987</v>
      </c>
      <c r="U189" s="12">
        <f>U39*'Discount 3'!T39</f>
        <v>7.9653599999999987</v>
      </c>
      <c r="V189" s="12">
        <f>V39*'Discount 3'!U39</f>
        <v>7.9653599999999987</v>
      </c>
      <c r="W189" s="12">
        <f>W39*'Discount 3'!V39</f>
        <v>7.9653599999999987</v>
      </c>
      <c r="X189" s="12">
        <f>X39*'Discount 3'!W39</f>
        <v>7.9653599999999987</v>
      </c>
      <c r="Y189" s="12">
        <f>Y39*'Discount 3'!X39</f>
        <v>8.6111999999999984</v>
      </c>
      <c r="Z189" s="12">
        <f>Z39*'Discount 3'!Y39</f>
        <v>8.6111999999999984</v>
      </c>
      <c r="AA189" s="12">
        <f>AA39*'Discount 3'!Z39</f>
        <v>8.6111999999999984</v>
      </c>
      <c r="AB189" s="12">
        <f>AB39*'Discount 3'!AA39</f>
        <v>8.8695360000000001</v>
      </c>
      <c r="AC189" s="12">
        <f>AC39*'Discount 3'!AB39</f>
        <v>8.8695360000000001</v>
      </c>
      <c r="AD189" s="12">
        <f>AD39*'Discount 3'!AC39</f>
        <v>8.8695360000000001</v>
      </c>
      <c r="AE189" s="12">
        <f>AE39*'Discount 3'!AD39</f>
        <v>8.8695360000000001</v>
      </c>
      <c r="AF189" s="12">
        <f>AF39*'Discount 3'!AE39</f>
        <v>8.6477976000000005</v>
      </c>
      <c r="AG189" s="12">
        <f>AG39*'Discount 3'!AF39</f>
        <v>8.6477976000000005</v>
      </c>
      <c r="AH189" s="12">
        <f>AH39*'Discount 3'!AG39</f>
        <v>8.6477976000000005</v>
      </c>
      <c r="AI189" s="12">
        <f>AI39*'Discount 3'!AH39</f>
        <v>8.6477976000000005</v>
      </c>
      <c r="AJ189" s="12">
        <f>AJ39*'Discount 3'!AI39</f>
        <v>8.6477976000000005</v>
      </c>
      <c r="AK189" s="12">
        <f>AK39*'Discount 3'!AJ39</f>
        <v>8.8264800000000001</v>
      </c>
      <c r="AL189" s="12">
        <f>AL39*'Discount 3'!AK39</f>
        <v>8.8264800000000001</v>
      </c>
      <c r="AM189" s="12">
        <f>AM39*'Discount 3'!AL39</f>
        <v>8.8264800000000001</v>
      </c>
      <c r="AN189" s="12">
        <f>AN39*'Discount 3'!AM39</f>
        <v>8.9588771999999999</v>
      </c>
      <c r="AO189" s="12">
        <f>AO39*'Discount 3'!AN39</f>
        <v>8.9588771999999999</v>
      </c>
      <c r="AP189" s="12">
        <f>AP39*'Discount 3'!AO39</f>
        <v>8.9588771999999999</v>
      </c>
      <c r="AQ189" s="12">
        <f>AQ39*'Discount 3'!AP39</f>
        <v>8.9588771999999999</v>
      </c>
      <c r="AR189" s="12">
        <f>AR39*'Discount 3'!AQ39</f>
        <v>8.7403679999999984</v>
      </c>
      <c r="AS189" s="12">
        <f>AS39*'Discount 3'!AR39</f>
        <v>8.7403679999999984</v>
      </c>
      <c r="AT189" s="12">
        <f>AT39*'Discount 3'!AS39</f>
        <v>8.7403679999999984</v>
      </c>
      <c r="AU189" s="12">
        <f>AU39*'Discount 3'!AT39</f>
        <v>8.9151753599999974</v>
      </c>
      <c r="AV189" s="12">
        <f>AV39*'Discount 3'!AU39</f>
        <v>8.9151753599999974</v>
      </c>
      <c r="AW189" s="12">
        <f>AW39*'Discount 3'!AV39</f>
        <v>8.8264800000000001</v>
      </c>
      <c r="AX189" s="12">
        <f>AX39*'Discount 3'!AW39</f>
        <v>8.8264800000000001</v>
      </c>
      <c r="AY189" s="12">
        <f>AY39*'Discount 3'!AX39</f>
        <v>8.8264800000000001</v>
      </c>
      <c r="AZ189" s="12">
        <f>AZ39*'Discount 3'!AY39</f>
        <v>8.9588771999999999</v>
      </c>
      <c r="BA189" s="12">
        <f>BA39*'Discount 3'!AZ39</f>
        <v>8.9588771999999999</v>
      </c>
      <c r="BB189" s="12">
        <f>BB39*'Discount 3'!BA39</f>
        <v>8.9588771999999999</v>
      </c>
      <c r="BC189" s="12">
        <f>BC39*'Discount 3'!BB39</f>
        <v>10.051423199999997</v>
      </c>
      <c r="BD189" s="12">
        <f>BD39*'Discount 3'!BC39</f>
        <v>9.8329139999999988</v>
      </c>
      <c r="BE189" s="12">
        <f>BE39*'Discount 3'!BD39</f>
        <v>9.8329139999999988</v>
      </c>
      <c r="BF189" s="12">
        <f>BF39*'Discount 3'!BE39</f>
        <v>9.8329139999999988</v>
      </c>
      <c r="BG189" s="12">
        <f>BG39*'Discount 3'!BF39</f>
        <v>10.029572279999998</v>
      </c>
      <c r="BH189" s="12">
        <f>BH39*'Discount 3'!BG39</f>
        <v>10.029572279999998</v>
      </c>
      <c r="BI189" s="12">
        <f>BI39*'Discount 3'!BH39</f>
        <v>8.8264800000000001</v>
      </c>
      <c r="BJ189" s="12">
        <f>BJ39*'Discount 3'!BI39</f>
        <v>8.8264800000000001</v>
      </c>
      <c r="BK189" s="12">
        <f>BK39*'Discount 3'!BJ39</f>
        <v>8.8264800000000001</v>
      </c>
      <c r="BL189" s="12">
        <f>BL39*'Discount 3'!BK39</f>
        <v>8.9588771999999999</v>
      </c>
      <c r="BM189" s="12">
        <f>BM39*'Discount 3'!BL39</f>
        <v>8.9588771999999999</v>
      </c>
      <c r="BN189" s="12">
        <f>BN39*'Discount 3'!BM39</f>
        <v>8.9588771999999999</v>
      </c>
      <c r="BO189" s="12">
        <f>BO39*'Discount 3'!BN39</f>
        <v>10.051423199999997</v>
      </c>
      <c r="BP189" s="12">
        <f>BP39*'Discount 3'!BO39</f>
        <v>9.8329139999999988</v>
      </c>
      <c r="BQ189" s="12">
        <f>BQ39*'Discount 3'!BP39</f>
        <v>9.8329139999999988</v>
      </c>
      <c r="BR189" s="12">
        <f>BR39*'Discount 3'!BQ39</f>
        <v>9.8329139999999988</v>
      </c>
      <c r="BS189" s="12">
        <f>BS39*'Discount 3'!BR39</f>
        <v>10.029572279999998</v>
      </c>
      <c r="BT189" s="12">
        <f>BT39*'Discount 3'!BS39</f>
        <v>10.029572279999998</v>
      </c>
      <c r="BU189" s="12">
        <f>BU39*'Discount 3'!BT39</f>
        <v>10.680825840047998</v>
      </c>
      <c r="BV189" s="12">
        <f>BV39*'Discount 3'!BU39</f>
        <v>10.680825840047998</v>
      </c>
      <c r="BW189" s="12">
        <f>BW39*'Discount 3'!BV39</f>
        <v>10.680825840047998</v>
      </c>
      <c r="BX189" s="12">
        <f>BX39*'Discount 3'!BW39</f>
        <v>10.680825840047998</v>
      </c>
      <c r="BY189" s="12">
        <f>BY39*'Discount 3'!BX39</f>
        <v>10.680825840047998</v>
      </c>
      <c r="BZ189" s="12">
        <f>BZ39*'Discount 3'!BY39</f>
        <v>10.680825840047998</v>
      </c>
      <c r="CA189" s="12">
        <f>CA39*'Discount 3'!BZ39</f>
        <v>11.988682065359997</v>
      </c>
      <c r="CB189" s="12">
        <f>CB39*'Discount 3'!CA39</f>
        <v>11.770706027807996</v>
      </c>
      <c r="CC189" s="12">
        <f>CC39*'Discount 3'!CB39</f>
        <v>11.358731316834717</v>
      </c>
      <c r="CD189" s="12">
        <f>CD39*'Discount 3'!CC39</f>
        <v>11.358731316834717</v>
      </c>
      <c r="CE189" s="12">
        <f>CE39*'Discount 3'!CD39</f>
        <v>11.358731316834717</v>
      </c>
      <c r="CF189" s="12">
        <f>CF39*'Discount 3'!CE39</f>
        <v>11.358731316834717</v>
      </c>
      <c r="CG189" s="12">
        <f t="shared" si="143"/>
        <v>23.712</v>
      </c>
      <c r="CH189" s="12">
        <f t="shared" si="144"/>
        <v>23.712</v>
      </c>
      <c r="CI189" s="12">
        <f t="shared" si="145"/>
        <v>24.111359999999998</v>
      </c>
      <c r="CJ189" s="12">
        <f t="shared" si="146"/>
        <v>23.896079999999998</v>
      </c>
      <c r="CK189" s="12">
        <f t="shared" si="147"/>
        <v>95.431439999999995</v>
      </c>
      <c r="CL189" s="12">
        <f t="shared" si="148"/>
        <v>25.833599999999997</v>
      </c>
      <c r="CM189" s="12">
        <f t="shared" si="149"/>
        <v>26.608608</v>
      </c>
      <c r="CN189" s="12">
        <f t="shared" si="150"/>
        <v>26.165131200000001</v>
      </c>
      <c r="CO189" s="12">
        <f t="shared" si="151"/>
        <v>25.943392800000002</v>
      </c>
      <c r="CP189" s="12">
        <f t="shared" si="152"/>
        <v>104.55073200000001</v>
      </c>
      <c r="CQ189" s="12">
        <f t="shared" si="153"/>
        <v>26.47944</v>
      </c>
      <c r="CR189" s="12">
        <f t="shared" si="154"/>
        <v>26.8766316</v>
      </c>
      <c r="CS189" s="12">
        <f t="shared" si="155"/>
        <v>26.439613199999997</v>
      </c>
      <c r="CT189" s="12">
        <f t="shared" si="156"/>
        <v>26.570718719999995</v>
      </c>
      <c r="CU189" s="12">
        <f t="shared" si="157"/>
        <v>106.36640352000001</v>
      </c>
      <c r="CV189" s="12">
        <f t="shared" si="158"/>
        <v>26.47944</v>
      </c>
      <c r="CW189" s="12">
        <f t="shared" si="159"/>
        <v>26.8766316</v>
      </c>
      <c r="CX189" s="12">
        <f t="shared" si="160"/>
        <v>29.717251199999996</v>
      </c>
      <c r="CY189" s="12">
        <f t="shared" si="161"/>
        <v>29.892058559999995</v>
      </c>
      <c r="CZ189" s="12">
        <f t="shared" si="162"/>
        <v>112.96538135999999</v>
      </c>
      <c r="DA189" s="12">
        <f t="shared" si="163"/>
        <v>26.47944</v>
      </c>
      <c r="DB189" s="12">
        <f t="shared" si="164"/>
        <v>26.8766316</v>
      </c>
      <c r="DC189" s="12">
        <f t="shared" si="165"/>
        <v>29.717251199999996</v>
      </c>
      <c r="DD189" s="12">
        <f t="shared" si="166"/>
        <v>29.892058559999995</v>
      </c>
      <c r="DE189" s="12">
        <f t="shared" si="167"/>
        <v>112.96538135999999</v>
      </c>
      <c r="DF189" s="12">
        <f t="shared" si="168"/>
        <v>32.04247752014399</v>
      </c>
      <c r="DG189" s="12">
        <f t="shared" si="169"/>
        <v>32.04247752014399</v>
      </c>
      <c r="DH189" s="12">
        <f t="shared" si="170"/>
        <v>35.118119410002706</v>
      </c>
      <c r="DI189" s="12">
        <f t="shared" si="171"/>
        <v>34.076193950504148</v>
      </c>
      <c r="DJ189" s="12">
        <f t="shared" si="172"/>
        <v>133.27926840079488</v>
      </c>
      <c r="DK189" s="12">
        <f>SUM(M189:CHOOSE(YTD,M189,N189,O189,P189,Q189,R189,S189,T189,U189,V189,W189,X189))</f>
        <v>23.712</v>
      </c>
      <c r="DL189" s="12">
        <f>SUM(Y189:CHOOSE(YTD,Y189,Z189,AA189,AB189,AC189,AD189,AE189,AF189,AG189,AH189,AI189,AJ189))</f>
        <v>25.833599999999997</v>
      </c>
      <c r="DM189" s="12">
        <f>SUM(AK189:CHOOSE(YTD,AK189,AL189,AM189,AN189,AO189,AP189,AQ189,AR189,AS189,AT189,AU189,AV189))</f>
        <v>26.47944</v>
      </c>
      <c r="DN189" s="12">
        <f>SUM(AW189:CHOOSE(YTD,AW189,AX189,AY189,AZ189,BA189,BB189,BC189,BD189,BE189,BF189,BG189,BH189))</f>
        <v>26.47944</v>
      </c>
      <c r="DO189" s="12">
        <f>SUM(BI189:CHOOSE(YTD,BI189,BJ189,BK189,BL189,BM189,BN189,BO189,BP189,BQ189,BR189,BS189,BT189))</f>
        <v>26.47944</v>
      </c>
      <c r="DP189" s="12">
        <f>SUM(BU189:CHOOSE(YTD,BU189,BV189,BW189,BX189,BY189,BZ189,CA189,CB189,CC189,CD189,CE189,CF189))</f>
        <v>32.04247752014399</v>
      </c>
    </row>
    <row r="190" spans="1:120" x14ac:dyDescent="0.15">
      <c r="A190" s="12" t="str">
        <f t="shared" si="195"/>
        <v>Discount 3</v>
      </c>
      <c r="B190" s="12" t="str">
        <f t="shared" ref="B190:K190" si="232">B140</f>
        <v>SKU39</v>
      </c>
      <c r="C190" s="12" t="str">
        <f t="shared" si="232"/>
        <v>SKUName39</v>
      </c>
      <c r="D190" s="12" t="str">
        <f t="shared" si="232"/>
        <v>Brand 10</v>
      </c>
      <c r="E190" s="12" t="str">
        <f t="shared" si="232"/>
        <v>Segment 3</v>
      </c>
      <c r="F190" s="12" t="str">
        <f t="shared" si="232"/>
        <v>Business Unit 2</v>
      </c>
      <c r="G190" s="12">
        <f t="shared" si="232"/>
        <v>0</v>
      </c>
      <c r="H190" s="12">
        <f t="shared" si="232"/>
        <v>0</v>
      </c>
      <c r="I190" s="12">
        <f t="shared" si="232"/>
        <v>0</v>
      </c>
      <c r="J190" s="12">
        <f t="shared" si="232"/>
        <v>0</v>
      </c>
      <c r="K190" s="12">
        <f t="shared" si="232"/>
        <v>0</v>
      </c>
      <c r="M190" s="12">
        <f>M40*'Discount 3'!L40</f>
        <v>24.48</v>
      </c>
      <c r="N190" s="12">
        <f>N40*'Discount 3'!M40</f>
        <v>24.48</v>
      </c>
      <c r="O190" s="12">
        <f>O40*'Discount 3'!N40</f>
        <v>24.48</v>
      </c>
      <c r="P190" s="12">
        <f>P40*'Discount 3'!O40</f>
        <v>24.48</v>
      </c>
      <c r="Q190" s="12">
        <f>Q40*'Discount 3'!P40</f>
        <v>24.48</v>
      </c>
      <c r="R190" s="12">
        <f>R40*'Discount 3'!Q40</f>
        <v>24.48</v>
      </c>
      <c r="S190" s="12">
        <f>S40*'Discount 3'!R40</f>
        <v>25.3368</v>
      </c>
      <c r="T190" s="12">
        <f>T40*'Discount 3'!S40</f>
        <v>24.84</v>
      </c>
      <c r="U190" s="12">
        <f>U40*'Discount 3'!T40</f>
        <v>24.84</v>
      </c>
      <c r="V190" s="12">
        <f>V40*'Discount 3'!U40</f>
        <v>24.84</v>
      </c>
      <c r="W190" s="12">
        <f>W40*'Discount 3'!V40</f>
        <v>24.84</v>
      </c>
      <c r="X190" s="12">
        <f>X40*'Discount 3'!W40</f>
        <v>24.84</v>
      </c>
      <c r="Y190" s="12">
        <f>Y40*'Discount 3'!X40</f>
        <v>26.6616</v>
      </c>
      <c r="Z190" s="12">
        <f>Z40*'Discount 3'!Y40</f>
        <v>26.6616</v>
      </c>
      <c r="AA190" s="12">
        <f>AA40*'Discount 3'!Z40</f>
        <v>26.6616</v>
      </c>
      <c r="AB190" s="12">
        <f>AB40*'Discount 3'!AA40</f>
        <v>27.461448000000001</v>
      </c>
      <c r="AC190" s="12">
        <f>AC40*'Discount 3'!AB40</f>
        <v>27.461448000000001</v>
      </c>
      <c r="AD190" s="12">
        <f>AD40*'Discount 3'!AC40</f>
        <v>27.461448000000001</v>
      </c>
      <c r="AE190" s="12">
        <f>AE40*'Discount 3'!AD40</f>
        <v>27.461448000000001</v>
      </c>
      <c r="AF190" s="12">
        <f>AF40*'Discount 3'!AE40</f>
        <v>26.949744000000003</v>
      </c>
      <c r="AG190" s="12">
        <f>AG40*'Discount 3'!AF40</f>
        <v>26.949744000000003</v>
      </c>
      <c r="AH190" s="12">
        <f>AH40*'Discount 3'!AG40</f>
        <v>26.949744000000003</v>
      </c>
      <c r="AI190" s="12">
        <f>AI40*'Discount 3'!AH40</f>
        <v>26.949744000000003</v>
      </c>
      <c r="AJ190" s="12">
        <f>AJ40*'Discount 3'!AI40</f>
        <v>26.949744000000003</v>
      </c>
      <c r="AK190" s="12">
        <f>AK40*'Discount 3'!AJ40</f>
        <v>27.655200000000001</v>
      </c>
      <c r="AL190" s="12">
        <f>AL40*'Discount 3'!AK40</f>
        <v>27.655200000000001</v>
      </c>
      <c r="AM190" s="12">
        <f>AM40*'Discount 3'!AL40</f>
        <v>27.655200000000001</v>
      </c>
      <c r="AN190" s="12">
        <f>AN40*'Discount 3'!AM40</f>
        <v>28.070027999999997</v>
      </c>
      <c r="AO190" s="12">
        <f>AO40*'Discount 3'!AN40</f>
        <v>28.070027999999997</v>
      </c>
      <c r="AP190" s="12">
        <f>AP40*'Discount 3'!AO40</f>
        <v>28.070027999999997</v>
      </c>
      <c r="AQ190" s="12">
        <f>AQ40*'Discount 3'!AP40</f>
        <v>28.070027999999997</v>
      </c>
      <c r="AR190" s="12">
        <f>AR40*'Discount 3'!AQ40</f>
        <v>27.565775999999996</v>
      </c>
      <c r="AS190" s="12">
        <f>AS40*'Discount 3'!AR40</f>
        <v>27.565775999999996</v>
      </c>
      <c r="AT190" s="12">
        <f>AT40*'Discount 3'!AS40</f>
        <v>27.565775999999996</v>
      </c>
      <c r="AU190" s="12">
        <f>AU40*'Discount 3'!AT40</f>
        <v>28.117091519999999</v>
      </c>
      <c r="AV190" s="12">
        <f>AV40*'Discount 3'!AU40</f>
        <v>28.117091519999999</v>
      </c>
      <c r="AW190" s="12">
        <f>AW40*'Discount 3'!AV40</f>
        <v>27.655200000000001</v>
      </c>
      <c r="AX190" s="12">
        <f>AX40*'Discount 3'!AW40</f>
        <v>27.655200000000001</v>
      </c>
      <c r="AY190" s="12">
        <f>AY40*'Discount 3'!AX40</f>
        <v>27.655200000000001</v>
      </c>
      <c r="AZ190" s="12">
        <f>AZ40*'Discount 3'!AY40</f>
        <v>28.070027999999997</v>
      </c>
      <c r="BA190" s="12">
        <f>BA40*'Discount 3'!AZ40</f>
        <v>28.070027999999997</v>
      </c>
      <c r="BB190" s="12">
        <f>BB40*'Discount 3'!BA40</f>
        <v>28.070027999999997</v>
      </c>
      <c r="BC190" s="12">
        <f>BC40*'Discount 3'!BB40</f>
        <v>31.431707999999997</v>
      </c>
      <c r="BD190" s="12">
        <f>BD40*'Discount 3'!BC40</f>
        <v>30.927455999999996</v>
      </c>
      <c r="BE190" s="12">
        <f>BE40*'Discount 3'!BD40</f>
        <v>30.927455999999996</v>
      </c>
      <c r="BF190" s="12">
        <f>BF40*'Discount 3'!BE40</f>
        <v>30.927455999999996</v>
      </c>
      <c r="BG190" s="12">
        <f>BG40*'Discount 3'!BF40</f>
        <v>31.54600512</v>
      </c>
      <c r="BH190" s="12">
        <f>BH40*'Discount 3'!BG40</f>
        <v>31.54600512</v>
      </c>
      <c r="BI190" s="12">
        <f>BI40*'Discount 3'!BH40</f>
        <v>27.655200000000001</v>
      </c>
      <c r="BJ190" s="12">
        <f>BJ40*'Discount 3'!BI40</f>
        <v>27.655200000000001</v>
      </c>
      <c r="BK190" s="12">
        <f>BK40*'Discount 3'!BJ40</f>
        <v>27.655200000000001</v>
      </c>
      <c r="BL190" s="12">
        <f>BL40*'Discount 3'!BK40</f>
        <v>28.070027999999997</v>
      </c>
      <c r="BM190" s="12">
        <f>BM40*'Discount 3'!BL40</f>
        <v>28.070027999999997</v>
      </c>
      <c r="BN190" s="12">
        <f>BN40*'Discount 3'!BM40</f>
        <v>28.070027999999997</v>
      </c>
      <c r="BO190" s="12">
        <f>BO40*'Discount 3'!BN40</f>
        <v>31.431707999999997</v>
      </c>
      <c r="BP190" s="12">
        <f>BP40*'Discount 3'!BO40</f>
        <v>30.927455999999996</v>
      </c>
      <c r="BQ190" s="12">
        <f>BQ40*'Discount 3'!BP40</f>
        <v>30.927455999999996</v>
      </c>
      <c r="BR190" s="12">
        <f>BR40*'Discount 3'!BQ40</f>
        <v>30.927455999999996</v>
      </c>
      <c r="BS190" s="12">
        <f>BS40*'Discount 3'!BR40</f>
        <v>31.54600512</v>
      </c>
      <c r="BT190" s="12">
        <f>BT40*'Discount 3'!BS40</f>
        <v>31.54600512</v>
      </c>
      <c r="BU190" s="12">
        <f>BU40*'Discount 3'!BT40</f>
        <v>33.534775007999997</v>
      </c>
      <c r="BV190" s="12">
        <f>BV40*'Discount 3'!BU40</f>
        <v>33.534775007999997</v>
      </c>
      <c r="BW190" s="12">
        <f>BW40*'Discount 3'!BV40</f>
        <v>33.534775007999997</v>
      </c>
      <c r="BX190" s="12">
        <f>BX40*'Discount 3'!BW40</f>
        <v>33.534775007999997</v>
      </c>
      <c r="BY190" s="12">
        <f>BY40*'Discount 3'!BX40</f>
        <v>33.534775007999997</v>
      </c>
      <c r="BZ190" s="12">
        <f>BZ40*'Discount 3'!BY40</f>
        <v>33.534775007999997</v>
      </c>
      <c r="CA190" s="12">
        <f>CA40*'Discount 3'!BZ40</f>
        <v>37.558948008959995</v>
      </c>
      <c r="CB190" s="12">
        <f>CB40*'Discount 3'!CA40</f>
        <v>37.055926383839996</v>
      </c>
      <c r="CC190" s="12">
        <f>CC40*'Discount 3'!CB40</f>
        <v>35.758968960405596</v>
      </c>
      <c r="CD190" s="12">
        <f>CD40*'Discount 3'!CC40</f>
        <v>35.758968960405596</v>
      </c>
      <c r="CE190" s="12">
        <f>CE40*'Discount 3'!CD40</f>
        <v>35.758968960405596</v>
      </c>
      <c r="CF190" s="12">
        <f>CF40*'Discount 3'!CE40</f>
        <v>35.758968960405596</v>
      </c>
      <c r="CG190" s="12">
        <f t="shared" si="143"/>
        <v>73.44</v>
      </c>
      <c r="CH190" s="12">
        <f t="shared" si="144"/>
        <v>73.44</v>
      </c>
      <c r="CI190" s="12">
        <f t="shared" si="145"/>
        <v>75.016800000000003</v>
      </c>
      <c r="CJ190" s="12">
        <f t="shared" si="146"/>
        <v>74.52</v>
      </c>
      <c r="CK190" s="12">
        <f t="shared" si="147"/>
        <v>296.41679999999997</v>
      </c>
      <c r="CL190" s="12">
        <f t="shared" si="148"/>
        <v>79.984800000000007</v>
      </c>
      <c r="CM190" s="12">
        <f t="shared" si="149"/>
        <v>82.384343999999999</v>
      </c>
      <c r="CN190" s="12">
        <f t="shared" si="150"/>
        <v>81.360936000000009</v>
      </c>
      <c r="CO190" s="12">
        <f t="shared" si="151"/>
        <v>80.849232000000001</v>
      </c>
      <c r="CP190" s="12">
        <f t="shared" si="152"/>
        <v>324.57931200000002</v>
      </c>
      <c r="CQ190" s="12">
        <f t="shared" si="153"/>
        <v>82.965599999999995</v>
      </c>
      <c r="CR190" s="12">
        <f t="shared" si="154"/>
        <v>84.210083999999995</v>
      </c>
      <c r="CS190" s="12">
        <f t="shared" si="155"/>
        <v>83.201579999999993</v>
      </c>
      <c r="CT190" s="12">
        <f t="shared" si="156"/>
        <v>83.79995903999999</v>
      </c>
      <c r="CU190" s="12">
        <f t="shared" si="157"/>
        <v>334.17722303999994</v>
      </c>
      <c r="CV190" s="12">
        <f t="shared" si="158"/>
        <v>82.965599999999995</v>
      </c>
      <c r="CW190" s="12">
        <f t="shared" si="159"/>
        <v>84.210083999999995</v>
      </c>
      <c r="CX190" s="12">
        <f t="shared" si="160"/>
        <v>93.286619999999985</v>
      </c>
      <c r="CY190" s="12">
        <f t="shared" si="161"/>
        <v>94.01946624</v>
      </c>
      <c r="CZ190" s="12">
        <f t="shared" si="162"/>
        <v>354.48177024</v>
      </c>
      <c r="DA190" s="12">
        <f t="shared" si="163"/>
        <v>82.965599999999995</v>
      </c>
      <c r="DB190" s="12">
        <f t="shared" si="164"/>
        <v>84.210083999999995</v>
      </c>
      <c r="DC190" s="12">
        <f t="shared" si="165"/>
        <v>93.286619999999985</v>
      </c>
      <c r="DD190" s="12">
        <f t="shared" si="166"/>
        <v>94.01946624</v>
      </c>
      <c r="DE190" s="12">
        <f t="shared" si="167"/>
        <v>354.48177024</v>
      </c>
      <c r="DF190" s="12">
        <f t="shared" si="168"/>
        <v>100.60432502399999</v>
      </c>
      <c r="DG190" s="12">
        <f t="shared" si="169"/>
        <v>100.60432502399999</v>
      </c>
      <c r="DH190" s="12">
        <f t="shared" si="170"/>
        <v>110.37384335320559</v>
      </c>
      <c r="DI190" s="12">
        <f t="shared" si="171"/>
        <v>107.27690688121679</v>
      </c>
      <c r="DJ190" s="12">
        <f t="shared" si="172"/>
        <v>418.85940028242231</v>
      </c>
      <c r="DK190" s="12">
        <f>SUM(M190:CHOOSE(YTD,M190,N190,O190,P190,Q190,R190,S190,T190,U190,V190,W190,X190))</f>
        <v>73.44</v>
      </c>
      <c r="DL190" s="12">
        <f>SUM(Y190:CHOOSE(YTD,Y190,Z190,AA190,AB190,AC190,AD190,AE190,AF190,AG190,AH190,AI190,AJ190))</f>
        <v>79.984800000000007</v>
      </c>
      <c r="DM190" s="12">
        <f>SUM(AK190:CHOOSE(YTD,AK190,AL190,AM190,AN190,AO190,AP190,AQ190,AR190,AS190,AT190,AU190,AV190))</f>
        <v>82.965599999999995</v>
      </c>
      <c r="DN190" s="12">
        <f>SUM(AW190:CHOOSE(YTD,AW190,AX190,AY190,AZ190,BA190,BB190,BC190,BD190,BE190,BF190,BG190,BH190))</f>
        <v>82.965599999999995</v>
      </c>
      <c r="DO190" s="12">
        <f>SUM(BI190:CHOOSE(YTD,BI190,BJ190,BK190,BL190,BM190,BN190,BO190,BP190,BQ190,BR190,BS190,BT190))</f>
        <v>82.965599999999995</v>
      </c>
      <c r="DP190" s="12">
        <f>SUM(BU190:CHOOSE(YTD,BU190,BV190,BW190,BX190,BY190,BZ190,CA190,CB190,CC190,CD190,CE190,CF190))</f>
        <v>100.60432502399999</v>
      </c>
    </row>
    <row r="191" spans="1:120" x14ac:dyDescent="0.15">
      <c r="A191" s="12" t="str">
        <f t="shared" si="195"/>
        <v>Discount 3</v>
      </c>
      <c r="B191" s="12" t="str">
        <f t="shared" ref="B191:K191" si="233">B141</f>
        <v>SKU40</v>
      </c>
      <c r="C191" s="12" t="str">
        <f t="shared" si="233"/>
        <v>SKUName40</v>
      </c>
      <c r="D191" s="12" t="str">
        <f t="shared" si="233"/>
        <v>Brand 11</v>
      </c>
      <c r="E191" s="12" t="str">
        <f t="shared" si="233"/>
        <v>Segment 3</v>
      </c>
      <c r="F191" s="12" t="str">
        <f t="shared" si="233"/>
        <v>Business Unit 2</v>
      </c>
      <c r="G191" s="12">
        <f t="shared" si="233"/>
        <v>0</v>
      </c>
      <c r="H191" s="12">
        <f t="shared" si="233"/>
        <v>0</v>
      </c>
      <c r="I191" s="12">
        <f t="shared" si="233"/>
        <v>0</v>
      </c>
      <c r="J191" s="12">
        <f t="shared" si="233"/>
        <v>0</v>
      </c>
      <c r="K191" s="12">
        <f t="shared" si="233"/>
        <v>0</v>
      </c>
      <c r="M191" s="12">
        <f>M41*'Discount 3'!L41</f>
        <v>3</v>
      </c>
      <c r="N191" s="12">
        <f>N41*'Discount 3'!M41</f>
        <v>3</v>
      </c>
      <c r="O191" s="12">
        <f>O41*'Discount 3'!N41</f>
        <v>3</v>
      </c>
      <c r="P191" s="12">
        <f>P41*'Discount 3'!O41</f>
        <v>3</v>
      </c>
      <c r="Q191" s="12">
        <f>Q41*'Discount 3'!P41</f>
        <v>3</v>
      </c>
      <c r="R191" s="12">
        <f>R41*'Discount 3'!Q41</f>
        <v>3</v>
      </c>
      <c r="S191" s="12">
        <f>S41*'Discount 3'!R41</f>
        <v>3.1049999999999995</v>
      </c>
      <c r="T191" s="12">
        <f>T41*'Discount 3'!S41</f>
        <v>3.1049999999999995</v>
      </c>
      <c r="U191" s="12">
        <f>U41*'Discount 3'!T41</f>
        <v>3.1049999999999995</v>
      </c>
      <c r="V191" s="12">
        <f>V41*'Discount 3'!U41</f>
        <v>3.1049999999999995</v>
      </c>
      <c r="W191" s="12">
        <f>W41*'Discount 3'!V41</f>
        <v>3.1049999999999995</v>
      </c>
      <c r="X191" s="12">
        <f>X41*'Discount 3'!W41</f>
        <v>3.1049999999999995</v>
      </c>
      <c r="Y191" s="12">
        <f>Y41*'Discount 3'!X41</f>
        <v>3.2292000000000001</v>
      </c>
      <c r="Z191" s="12">
        <f>Z41*'Discount 3'!Y41</f>
        <v>3.2292000000000001</v>
      </c>
      <c r="AA191" s="12">
        <f>AA41*'Discount 3'!Z41</f>
        <v>3.2292000000000001</v>
      </c>
      <c r="AB191" s="12">
        <f>AB41*'Discount 3'!AA41</f>
        <v>3.3260759999999996</v>
      </c>
      <c r="AC191" s="12">
        <f>AC41*'Discount 3'!AB41</f>
        <v>3.3260759999999996</v>
      </c>
      <c r="AD191" s="12">
        <f>AD41*'Discount 3'!AC41</f>
        <v>3.3260759999999996</v>
      </c>
      <c r="AE191" s="12">
        <f>AE41*'Discount 3'!AD41</f>
        <v>3.3260759999999996</v>
      </c>
      <c r="AF191" s="12">
        <f>AF41*'Discount 3'!AE41</f>
        <v>3.3260759999999996</v>
      </c>
      <c r="AG191" s="12">
        <f>AG41*'Discount 3'!AF41</f>
        <v>3.3260759999999996</v>
      </c>
      <c r="AH191" s="12">
        <f>AH41*'Discount 3'!AG41</f>
        <v>3.3260759999999996</v>
      </c>
      <c r="AI191" s="12">
        <f>AI41*'Discount 3'!AH41</f>
        <v>3.3260759999999996</v>
      </c>
      <c r="AJ191" s="12">
        <f>AJ41*'Discount 3'!AI41</f>
        <v>3.3260759999999996</v>
      </c>
      <c r="AK191" s="12">
        <f>AK41*'Discount 3'!AJ41</f>
        <v>3.3533999999999997</v>
      </c>
      <c r="AL191" s="12">
        <f>AL41*'Discount 3'!AK41</f>
        <v>3.3533999999999997</v>
      </c>
      <c r="AM191" s="12">
        <f>AM41*'Discount 3'!AL41</f>
        <v>3.3533999999999997</v>
      </c>
      <c r="AN191" s="12">
        <f>AN41*'Discount 3'!AM41</f>
        <v>3.403700999999999</v>
      </c>
      <c r="AO191" s="12">
        <f>AO41*'Discount 3'!AN41</f>
        <v>3.403700999999999</v>
      </c>
      <c r="AP191" s="12">
        <f>AP41*'Discount 3'!AO41</f>
        <v>3.403700999999999</v>
      </c>
      <c r="AQ191" s="12">
        <f>AQ41*'Discount 3'!AP41</f>
        <v>3.403700999999999</v>
      </c>
      <c r="AR191" s="12">
        <f>AR41*'Discount 3'!AQ41</f>
        <v>3.403700999999999</v>
      </c>
      <c r="AS191" s="12">
        <f>AS41*'Discount 3'!AR41</f>
        <v>3.403700999999999</v>
      </c>
      <c r="AT191" s="12">
        <f>AT41*'Discount 3'!AS41</f>
        <v>3.403700999999999</v>
      </c>
      <c r="AU191" s="12">
        <f>AU41*'Discount 3'!AT41</f>
        <v>3.471775019999999</v>
      </c>
      <c r="AV191" s="12">
        <f>AV41*'Discount 3'!AU41</f>
        <v>3.471775019999999</v>
      </c>
      <c r="AW191" s="12">
        <f>AW41*'Discount 3'!AV41</f>
        <v>3.3533999999999997</v>
      </c>
      <c r="AX191" s="12">
        <f>AX41*'Discount 3'!AW41</f>
        <v>3.3533999999999997</v>
      </c>
      <c r="AY191" s="12">
        <f>AY41*'Discount 3'!AX41</f>
        <v>3.3533999999999997</v>
      </c>
      <c r="AZ191" s="12">
        <f>AZ41*'Discount 3'!AY41</f>
        <v>3.403700999999999</v>
      </c>
      <c r="BA191" s="12">
        <f>BA41*'Discount 3'!AZ41</f>
        <v>3.403700999999999</v>
      </c>
      <c r="BB191" s="12">
        <f>BB41*'Discount 3'!BA41</f>
        <v>3.403700999999999</v>
      </c>
      <c r="BC191" s="12">
        <f>BC41*'Discount 3'!BB41</f>
        <v>3.7818899999999993</v>
      </c>
      <c r="BD191" s="12">
        <f>BD41*'Discount 3'!BC41</f>
        <v>3.7818899999999993</v>
      </c>
      <c r="BE191" s="12">
        <f>BE41*'Discount 3'!BD41</f>
        <v>3.7818899999999993</v>
      </c>
      <c r="BF191" s="12">
        <f>BF41*'Discount 3'!BE41</f>
        <v>3.7818899999999993</v>
      </c>
      <c r="BG191" s="12">
        <f>BG41*'Discount 3'!BF41</f>
        <v>3.8575277999999988</v>
      </c>
      <c r="BH191" s="12">
        <f>BH41*'Discount 3'!BG41</f>
        <v>3.8575277999999988</v>
      </c>
      <c r="BI191" s="12">
        <f>BI41*'Discount 3'!BH41</f>
        <v>3.3533999999999997</v>
      </c>
      <c r="BJ191" s="12">
        <f>BJ41*'Discount 3'!BI41</f>
        <v>3.3533999999999997</v>
      </c>
      <c r="BK191" s="12">
        <f>BK41*'Discount 3'!BJ41</f>
        <v>3.3533999999999997</v>
      </c>
      <c r="BL191" s="12">
        <f>BL41*'Discount 3'!BK41</f>
        <v>3.403700999999999</v>
      </c>
      <c r="BM191" s="12">
        <f>BM41*'Discount 3'!BL41</f>
        <v>3.403700999999999</v>
      </c>
      <c r="BN191" s="12">
        <f>BN41*'Discount 3'!BM41</f>
        <v>3.403700999999999</v>
      </c>
      <c r="BO191" s="12">
        <f>BO41*'Discount 3'!BN41</f>
        <v>3.7818899999999993</v>
      </c>
      <c r="BP191" s="12">
        <f>BP41*'Discount 3'!BO41</f>
        <v>3.7818899999999993</v>
      </c>
      <c r="BQ191" s="12">
        <f>BQ41*'Discount 3'!BP41</f>
        <v>3.7818899999999993</v>
      </c>
      <c r="BR191" s="12">
        <f>BR41*'Discount 3'!BQ41</f>
        <v>3.7818899999999993</v>
      </c>
      <c r="BS191" s="12">
        <f>BS41*'Discount 3'!BR41</f>
        <v>3.8575277999999988</v>
      </c>
      <c r="BT191" s="12">
        <f>BT41*'Discount 3'!BS41</f>
        <v>3.8575277999999988</v>
      </c>
      <c r="BU191" s="12">
        <f>BU41*'Discount 3'!BT41</f>
        <v>4.0241730009599994</v>
      </c>
      <c r="BV191" s="12">
        <f>BV41*'Discount 3'!BU41</f>
        <v>4.0241730009599994</v>
      </c>
      <c r="BW191" s="12">
        <f>BW41*'Discount 3'!BV41</f>
        <v>4.0241730009599994</v>
      </c>
      <c r="BX191" s="12">
        <f>BX41*'Discount 3'!BW41</f>
        <v>4.0241730009599994</v>
      </c>
      <c r="BY191" s="12">
        <f>BY41*'Discount 3'!BX41</f>
        <v>4.0241730009599994</v>
      </c>
      <c r="BZ191" s="12">
        <f>BZ41*'Discount 3'!BY41</f>
        <v>4.0241730009599994</v>
      </c>
      <c r="CA191" s="12">
        <f>CA41*'Discount 3'!BZ41</f>
        <v>4.5271946260799991</v>
      </c>
      <c r="CB191" s="12">
        <f>CB41*'Discount 3'!CA41</f>
        <v>4.5271946260799991</v>
      </c>
      <c r="CC191" s="12">
        <f>CC41*'Discount 3'!CB41</f>
        <v>4.3687428141671987</v>
      </c>
      <c r="CD191" s="12">
        <f>CD41*'Discount 3'!CC41</f>
        <v>4.3687428141671987</v>
      </c>
      <c r="CE191" s="12">
        <f>CE41*'Discount 3'!CD41</f>
        <v>4.3687428141671987</v>
      </c>
      <c r="CF191" s="12">
        <f>CF41*'Discount 3'!CE41</f>
        <v>4.3687428141671987</v>
      </c>
      <c r="CG191" s="12">
        <f t="shared" si="143"/>
        <v>9</v>
      </c>
      <c r="CH191" s="12">
        <f t="shared" si="144"/>
        <v>9</v>
      </c>
      <c r="CI191" s="12">
        <f t="shared" si="145"/>
        <v>9.3149999999999977</v>
      </c>
      <c r="CJ191" s="12">
        <f t="shared" si="146"/>
        <v>9.3149999999999977</v>
      </c>
      <c r="CK191" s="12">
        <f t="shared" si="147"/>
        <v>36.629999999999995</v>
      </c>
      <c r="CL191" s="12">
        <f t="shared" si="148"/>
        <v>9.6875999999999998</v>
      </c>
      <c r="CM191" s="12">
        <f t="shared" si="149"/>
        <v>9.9782279999999979</v>
      </c>
      <c r="CN191" s="12">
        <f t="shared" si="150"/>
        <v>9.9782279999999979</v>
      </c>
      <c r="CO191" s="12">
        <f t="shared" si="151"/>
        <v>9.9782279999999979</v>
      </c>
      <c r="CP191" s="12">
        <f t="shared" si="152"/>
        <v>39.622284000000001</v>
      </c>
      <c r="CQ191" s="12">
        <f t="shared" si="153"/>
        <v>10.060199999999998</v>
      </c>
      <c r="CR191" s="12">
        <f t="shared" si="154"/>
        <v>10.211102999999998</v>
      </c>
      <c r="CS191" s="12">
        <f t="shared" si="155"/>
        <v>10.211102999999998</v>
      </c>
      <c r="CT191" s="12">
        <f t="shared" si="156"/>
        <v>10.347251039999996</v>
      </c>
      <c r="CU191" s="12">
        <f t="shared" si="157"/>
        <v>40.829657039999987</v>
      </c>
      <c r="CV191" s="12">
        <f t="shared" si="158"/>
        <v>10.060199999999998</v>
      </c>
      <c r="CW191" s="12">
        <f t="shared" si="159"/>
        <v>10.211102999999998</v>
      </c>
      <c r="CX191" s="12">
        <f t="shared" si="160"/>
        <v>11.345669999999998</v>
      </c>
      <c r="CY191" s="12">
        <f t="shared" si="161"/>
        <v>11.496945599999997</v>
      </c>
      <c r="CZ191" s="12">
        <f t="shared" si="162"/>
        <v>43.113918599999991</v>
      </c>
      <c r="DA191" s="12">
        <f t="shared" si="163"/>
        <v>10.060199999999998</v>
      </c>
      <c r="DB191" s="12">
        <f t="shared" si="164"/>
        <v>10.211102999999998</v>
      </c>
      <c r="DC191" s="12">
        <f t="shared" si="165"/>
        <v>11.345669999999998</v>
      </c>
      <c r="DD191" s="12">
        <f t="shared" si="166"/>
        <v>11.496945599999997</v>
      </c>
      <c r="DE191" s="12">
        <f t="shared" si="167"/>
        <v>43.113918599999991</v>
      </c>
      <c r="DF191" s="12">
        <f t="shared" si="168"/>
        <v>12.072519002879998</v>
      </c>
      <c r="DG191" s="12">
        <f t="shared" si="169"/>
        <v>12.072519002879998</v>
      </c>
      <c r="DH191" s="12">
        <f t="shared" si="170"/>
        <v>13.423132066327197</v>
      </c>
      <c r="DI191" s="12">
        <f t="shared" si="171"/>
        <v>13.106228442501596</v>
      </c>
      <c r="DJ191" s="12">
        <f t="shared" si="172"/>
        <v>50.674398514588788</v>
      </c>
      <c r="DK191" s="12">
        <f>SUM(M191:CHOOSE(YTD,M191,N191,O191,P191,Q191,R191,S191,T191,U191,V191,W191,X191))</f>
        <v>9</v>
      </c>
      <c r="DL191" s="12">
        <f>SUM(Y191:CHOOSE(YTD,Y191,Z191,AA191,AB191,AC191,AD191,AE191,AF191,AG191,AH191,AI191,AJ191))</f>
        <v>9.6875999999999998</v>
      </c>
      <c r="DM191" s="12">
        <f>SUM(AK191:CHOOSE(YTD,AK191,AL191,AM191,AN191,AO191,AP191,AQ191,AR191,AS191,AT191,AU191,AV191))</f>
        <v>10.060199999999998</v>
      </c>
      <c r="DN191" s="12">
        <f>SUM(AW191:CHOOSE(YTD,AW191,AX191,AY191,AZ191,BA191,BB191,BC191,BD191,BE191,BF191,BG191,BH191))</f>
        <v>10.060199999999998</v>
      </c>
      <c r="DO191" s="12">
        <f>SUM(BI191:CHOOSE(YTD,BI191,BJ191,BK191,BL191,BM191,BN191,BO191,BP191,BQ191,BR191,BS191,BT191))</f>
        <v>10.060199999999998</v>
      </c>
      <c r="DP191" s="12">
        <f>SUM(BU191:CHOOSE(YTD,BU191,BV191,BW191,BX191,BY191,BZ191,CA191,CB191,CC191,CD191,CE191,CF191))</f>
        <v>12.072519002879998</v>
      </c>
    </row>
    <row r="192" spans="1:120" x14ac:dyDescent="0.15">
      <c r="A192" s="12" t="str">
        <f t="shared" si="195"/>
        <v>Discount 3</v>
      </c>
      <c r="B192" s="12" t="str">
        <f t="shared" ref="B192:K192" si="234">B142</f>
        <v>SKU41</v>
      </c>
      <c r="C192" s="12" t="str">
        <f t="shared" si="234"/>
        <v>SKUName41</v>
      </c>
      <c r="D192" s="12" t="str">
        <f t="shared" si="234"/>
        <v>Brand 11</v>
      </c>
      <c r="E192" s="12" t="str">
        <f t="shared" si="234"/>
        <v>Segment 3</v>
      </c>
      <c r="F192" s="12" t="str">
        <f t="shared" si="234"/>
        <v>Business Unit 2</v>
      </c>
      <c r="G192" s="12">
        <f t="shared" si="234"/>
        <v>0</v>
      </c>
      <c r="H192" s="12">
        <f t="shared" si="234"/>
        <v>0</v>
      </c>
      <c r="I192" s="12">
        <f t="shared" si="234"/>
        <v>0</v>
      </c>
      <c r="J192" s="12">
        <f t="shared" si="234"/>
        <v>0</v>
      </c>
      <c r="K192" s="12">
        <f t="shared" si="234"/>
        <v>0</v>
      </c>
      <c r="M192" s="12">
        <f>M42*'Discount 3'!L42</f>
        <v>34.56</v>
      </c>
      <c r="N192" s="12">
        <f>N42*'Discount 3'!M42</f>
        <v>34.56</v>
      </c>
      <c r="O192" s="12">
        <f>O42*'Discount 3'!N42</f>
        <v>34.56</v>
      </c>
      <c r="P192" s="12">
        <f>P42*'Discount 3'!O42</f>
        <v>34.56</v>
      </c>
      <c r="Q192" s="12">
        <f>Q42*'Discount 3'!P42</f>
        <v>34.56</v>
      </c>
      <c r="R192" s="12">
        <f>R42*'Discount 3'!Q42</f>
        <v>34.56</v>
      </c>
      <c r="S192" s="12">
        <f>S42*'Discount 3'!R42</f>
        <v>35.769599999999997</v>
      </c>
      <c r="T192" s="12">
        <f>T42*'Discount 3'!S42</f>
        <v>34.974719999999998</v>
      </c>
      <c r="U192" s="12">
        <f>U42*'Discount 3'!T42</f>
        <v>34.974719999999998</v>
      </c>
      <c r="V192" s="12">
        <f>V42*'Discount 3'!U42</f>
        <v>34.974719999999998</v>
      </c>
      <c r="W192" s="12">
        <f>W42*'Discount 3'!V42</f>
        <v>34.974719999999998</v>
      </c>
      <c r="X192" s="12">
        <f>X42*'Discount 3'!W42</f>
        <v>34.974719999999998</v>
      </c>
      <c r="Y192" s="12">
        <f>Y42*'Discount 3'!X42</f>
        <v>37.624319999999997</v>
      </c>
      <c r="Z192" s="12">
        <f>Z42*'Discount 3'!Y42</f>
        <v>37.624319999999997</v>
      </c>
      <c r="AA192" s="12">
        <f>AA42*'Discount 3'!Z42</f>
        <v>37.624319999999997</v>
      </c>
      <c r="AB192" s="12">
        <f>AB42*'Discount 3'!AA42</f>
        <v>38.753049599999997</v>
      </c>
      <c r="AC192" s="12">
        <f>AC42*'Discount 3'!AB42</f>
        <v>38.753049599999997</v>
      </c>
      <c r="AD192" s="12">
        <f>AD42*'Discount 3'!AC42</f>
        <v>38.753049599999997</v>
      </c>
      <c r="AE192" s="12">
        <f>AE42*'Discount 3'!AD42</f>
        <v>38.753049599999997</v>
      </c>
      <c r="AF192" s="12">
        <f>AF42*'Discount 3'!AE42</f>
        <v>37.934323200000001</v>
      </c>
      <c r="AG192" s="12">
        <f>AG42*'Discount 3'!AF42</f>
        <v>37.934323200000001</v>
      </c>
      <c r="AH192" s="12">
        <f>AH42*'Discount 3'!AG42</f>
        <v>37.934323200000001</v>
      </c>
      <c r="AI192" s="12">
        <f>AI42*'Discount 3'!AH42</f>
        <v>37.934323200000001</v>
      </c>
      <c r="AJ192" s="12">
        <f>AJ42*'Discount 3'!AI42</f>
        <v>37.934323200000001</v>
      </c>
      <c r="AK192" s="12">
        <f>AK42*'Discount 3'!AJ42</f>
        <v>38.949119999999994</v>
      </c>
      <c r="AL192" s="12">
        <f>AL42*'Discount 3'!AK42</f>
        <v>38.949119999999994</v>
      </c>
      <c r="AM192" s="12">
        <f>AM42*'Discount 3'!AL42</f>
        <v>38.949119999999994</v>
      </c>
      <c r="AN192" s="12">
        <f>AN42*'Discount 3'!AM42</f>
        <v>39.533356799999986</v>
      </c>
      <c r="AO192" s="12">
        <f>AO42*'Discount 3'!AN42</f>
        <v>39.533356799999986</v>
      </c>
      <c r="AP192" s="12">
        <f>AP42*'Discount 3'!AO42</f>
        <v>39.533356799999986</v>
      </c>
      <c r="AQ192" s="12">
        <f>AQ42*'Discount 3'!AP42</f>
        <v>39.533356799999986</v>
      </c>
      <c r="AR192" s="12">
        <f>AR42*'Discount 3'!AQ42</f>
        <v>38.726553599999995</v>
      </c>
      <c r="AS192" s="12">
        <f>AS42*'Discount 3'!AR42</f>
        <v>38.726553599999995</v>
      </c>
      <c r="AT192" s="12">
        <f>AT42*'Discount 3'!AS42</f>
        <v>38.726553599999995</v>
      </c>
      <c r="AU192" s="12">
        <f>AU42*'Discount 3'!AT42</f>
        <v>39.50108467199999</v>
      </c>
      <c r="AV192" s="12">
        <f>AV42*'Discount 3'!AU42</f>
        <v>39.50108467199999</v>
      </c>
      <c r="AW192" s="12">
        <f>AW42*'Discount 3'!AV42</f>
        <v>38.949119999999994</v>
      </c>
      <c r="AX192" s="12">
        <f>AX42*'Discount 3'!AW42</f>
        <v>38.949119999999994</v>
      </c>
      <c r="AY192" s="12">
        <f>AY42*'Discount 3'!AX42</f>
        <v>38.949119999999994</v>
      </c>
      <c r="AZ192" s="12">
        <f>AZ42*'Discount 3'!AY42</f>
        <v>39.533356799999986</v>
      </c>
      <c r="BA192" s="12">
        <f>BA42*'Discount 3'!AZ42</f>
        <v>39.533356799999986</v>
      </c>
      <c r="BB192" s="12">
        <f>BB42*'Discount 3'!BA42</f>
        <v>39.533356799999986</v>
      </c>
      <c r="BC192" s="12">
        <f>BC42*'Discount 3'!BB42</f>
        <v>44.374175999999984</v>
      </c>
      <c r="BD192" s="12">
        <f>BD42*'Discount 3'!BC42</f>
        <v>43.298438399999988</v>
      </c>
      <c r="BE192" s="12">
        <f>BE42*'Discount 3'!BD42</f>
        <v>43.298438399999988</v>
      </c>
      <c r="BF192" s="12">
        <f>BF42*'Discount 3'!BE42</f>
        <v>43.298438399999988</v>
      </c>
      <c r="BG192" s="12">
        <f>BG42*'Discount 3'!BF42</f>
        <v>44.16440716799999</v>
      </c>
      <c r="BH192" s="12">
        <f>BH42*'Discount 3'!BG42</f>
        <v>44.16440716799999</v>
      </c>
      <c r="BI192" s="12">
        <f>BI42*'Discount 3'!BH42</f>
        <v>38.949119999999994</v>
      </c>
      <c r="BJ192" s="12">
        <f>BJ42*'Discount 3'!BI42</f>
        <v>38.949119999999994</v>
      </c>
      <c r="BK192" s="12">
        <f>BK42*'Discount 3'!BJ42</f>
        <v>38.949119999999994</v>
      </c>
      <c r="BL192" s="12">
        <f>BL42*'Discount 3'!BK42</f>
        <v>39.533356799999986</v>
      </c>
      <c r="BM192" s="12">
        <f>BM42*'Discount 3'!BL42</f>
        <v>39.533356799999986</v>
      </c>
      <c r="BN192" s="12">
        <f>BN42*'Discount 3'!BM42</f>
        <v>39.533356799999986</v>
      </c>
      <c r="BO192" s="12">
        <f>BO42*'Discount 3'!BN42</f>
        <v>44.374175999999984</v>
      </c>
      <c r="BP192" s="12">
        <f>BP42*'Discount 3'!BO42</f>
        <v>43.298438399999988</v>
      </c>
      <c r="BQ192" s="12">
        <f>BQ42*'Discount 3'!BP42</f>
        <v>43.298438399999988</v>
      </c>
      <c r="BR192" s="12">
        <f>BR42*'Discount 3'!BQ42</f>
        <v>43.298438399999988</v>
      </c>
      <c r="BS192" s="12">
        <f>BS42*'Discount 3'!BR42</f>
        <v>44.16440716799999</v>
      </c>
      <c r="BT192" s="12">
        <f>BT42*'Discount 3'!BS42</f>
        <v>44.16440716799999</v>
      </c>
      <c r="BU192" s="12">
        <f>BU42*'Discount 3'!BT42</f>
        <v>47.216963211263987</v>
      </c>
      <c r="BV192" s="12">
        <f>BV42*'Discount 3'!BU42</f>
        <v>47.216963211263987</v>
      </c>
      <c r="BW192" s="12">
        <f>BW42*'Discount 3'!BV42</f>
        <v>47.216963211263987</v>
      </c>
      <c r="BX192" s="12">
        <f>BX42*'Discount 3'!BW42</f>
        <v>47.216963211263987</v>
      </c>
      <c r="BY192" s="12">
        <f>BY42*'Discount 3'!BX42</f>
        <v>47.216963211263987</v>
      </c>
      <c r="BZ192" s="12">
        <f>BZ42*'Discount 3'!BY42</f>
        <v>47.216963211263987</v>
      </c>
      <c r="CA192" s="12">
        <f>CA42*'Discount 3'!BZ42</f>
        <v>53.119083612671979</v>
      </c>
      <c r="CB192" s="12">
        <f>CB42*'Discount 3'!CA42</f>
        <v>51.777692612351984</v>
      </c>
      <c r="CC192" s="12">
        <f>CC42*'Discount 3'!CB42</f>
        <v>49.965473370919668</v>
      </c>
      <c r="CD192" s="12">
        <f>CD42*'Discount 3'!CC42</f>
        <v>49.965473370919668</v>
      </c>
      <c r="CE192" s="12">
        <f>CE42*'Discount 3'!CD42</f>
        <v>49.965473370919668</v>
      </c>
      <c r="CF192" s="12">
        <f>CF42*'Discount 3'!CE42</f>
        <v>49.965473370919668</v>
      </c>
      <c r="CG192" s="12">
        <f t="shared" si="143"/>
        <v>103.68</v>
      </c>
      <c r="CH192" s="12">
        <f t="shared" si="144"/>
        <v>103.68</v>
      </c>
      <c r="CI192" s="12">
        <f t="shared" si="145"/>
        <v>105.71903999999998</v>
      </c>
      <c r="CJ192" s="12">
        <f t="shared" si="146"/>
        <v>104.92416</v>
      </c>
      <c r="CK192" s="12">
        <f t="shared" si="147"/>
        <v>418.00319999999999</v>
      </c>
      <c r="CL192" s="12">
        <f t="shared" si="148"/>
        <v>112.87295999999999</v>
      </c>
      <c r="CM192" s="12">
        <f t="shared" si="149"/>
        <v>116.25914879999999</v>
      </c>
      <c r="CN192" s="12">
        <f t="shared" si="150"/>
        <v>114.62169599999999</v>
      </c>
      <c r="CO192" s="12">
        <f t="shared" si="151"/>
        <v>113.80296960000001</v>
      </c>
      <c r="CP192" s="12">
        <f t="shared" si="152"/>
        <v>457.55677439999994</v>
      </c>
      <c r="CQ192" s="12">
        <f t="shared" si="153"/>
        <v>116.84735999999998</v>
      </c>
      <c r="CR192" s="12">
        <f t="shared" si="154"/>
        <v>118.60007039999996</v>
      </c>
      <c r="CS192" s="12">
        <f t="shared" si="155"/>
        <v>116.98646399999998</v>
      </c>
      <c r="CT192" s="12">
        <f t="shared" si="156"/>
        <v>117.72872294399997</v>
      </c>
      <c r="CU192" s="12">
        <f t="shared" si="157"/>
        <v>470.16261734399984</v>
      </c>
      <c r="CV192" s="12">
        <f t="shared" si="158"/>
        <v>116.84735999999998</v>
      </c>
      <c r="CW192" s="12">
        <f t="shared" si="159"/>
        <v>118.60007039999996</v>
      </c>
      <c r="CX192" s="12">
        <f t="shared" si="160"/>
        <v>130.97105279999997</v>
      </c>
      <c r="CY192" s="12">
        <f t="shared" si="161"/>
        <v>131.62725273599997</v>
      </c>
      <c r="CZ192" s="12">
        <f t="shared" si="162"/>
        <v>498.04573593599986</v>
      </c>
      <c r="DA192" s="12">
        <f t="shared" si="163"/>
        <v>116.84735999999998</v>
      </c>
      <c r="DB192" s="12">
        <f t="shared" si="164"/>
        <v>118.60007039999996</v>
      </c>
      <c r="DC192" s="12">
        <f t="shared" si="165"/>
        <v>130.97105279999997</v>
      </c>
      <c r="DD192" s="12">
        <f t="shared" si="166"/>
        <v>131.62725273599997</v>
      </c>
      <c r="DE192" s="12">
        <f t="shared" si="167"/>
        <v>498.04573593599986</v>
      </c>
      <c r="DF192" s="12">
        <f t="shared" si="168"/>
        <v>141.65088963379196</v>
      </c>
      <c r="DG192" s="12">
        <f t="shared" si="169"/>
        <v>141.65088963379196</v>
      </c>
      <c r="DH192" s="12">
        <f t="shared" si="170"/>
        <v>154.86224959594364</v>
      </c>
      <c r="DI192" s="12">
        <f t="shared" si="171"/>
        <v>149.89642011275902</v>
      </c>
      <c r="DJ192" s="12">
        <f t="shared" si="172"/>
        <v>588.06044897628658</v>
      </c>
      <c r="DK192" s="12">
        <f>SUM(M192:CHOOSE(YTD,M192,N192,O192,P192,Q192,R192,S192,T192,U192,V192,W192,X192))</f>
        <v>103.68</v>
      </c>
      <c r="DL192" s="12">
        <f>SUM(Y192:CHOOSE(YTD,Y192,Z192,AA192,AB192,AC192,AD192,AE192,AF192,AG192,AH192,AI192,AJ192))</f>
        <v>112.87295999999999</v>
      </c>
      <c r="DM192" s="12">
        <f>SUM(AK192:CHOOSE(YTD,AK192,AL192,AM192,AN192,AO192,AP192,AQ192,AR192,AS192,AT192,AU192,AV192))</f>
        <v>116.84735999999998</v>
      </c>
      <c r="DN192" s="12">
        <f>SUM(AW192:CHOOSE(YTD,AW192,AX192,AY192,AZ192,BA192,BB192,BC192,BD192,BE192,BF192,BG192,BH192))</f>
        <v>116.84735999999998</v>
      </c>
      <c r="DO192" s="12">
        <f>SUM(BI192:CHOOSE(YTD,BI192,BJ192,BK192,BL192,BM192,BN192,BO192,BP192,BQ192,BR192,BS192,BT192))</f>
        <v>116.84735999999998</v>
      </c>
      <c r="DP192" s="12">
        <f>SUM(BU192:CHOOSE(YTD,BU192,BV192,BW192,BX192,BY192,BZ192,CA192,CB192,CC192,CD192,CE192,CF192))</f>
        <v>141.65088963379196</v>
      </c>
    </row>
    <row r="193" spans="1:120" x14ac:dyDescent="0.15">
      <c r="A193" s="12" t="str">
        <f t="shared" si="195"/>
        <v>Discount 3</v>
      </c>
      <c r="B193" s="12" t="str">
        <f t="shared" ref="B193:K193" si="235">B143</f>
        <v>SKU42</v>
      </c>
      <c r="C193" s="12" t="str">
        <f t="shared" si="235"/>
        <v>SKUName42</v>
      </c>
      <c r="D193" s="12" t="str">
        <f t="shared" si="235"/>
        <v>Brand 11</v>
      </c>
      <c r="E193" s="12" t="str">
        <f t="shared" si="235"/>
        <v>Segment 3</v>
      </c>
      <c r="F193" s="12" t="str">
        <f t="shared" si="235"/>
        <v>Business Unit 2</v>
      </c>
      <c r="G193" s="12">
        <f t="shared" si="235"/>
        <v>0</v>
      </c>
      <c r="H193" s="12">
        <f t="shared" si="235"/>
        <v>0</v>
      </c>
      <c r="I193" s="12">
        <f t="shared" si="235"/>
        <v>0</v>
      </c>
      <c r="J193" s="12">
        <f t="shared" si="235"/>
        <v>0</v>
      </c>
      <c r="K193" s="12">
        <f t="shared" si="235"/>
        <v>0</v>
      </c>
      <c r="M193" s="12">
        <f>M43*'Discount 3'!L43</f>
        <v>8.4320000000000004</v>
      </c>
      <c r="N193" s="12">
        <f>N43*'Discount 3'!M43</f>
        <v>8.4320000000000004</v>
      </c>
      <c r="O193" s="12">
        <f>O43*'Discount 3'!N43</f>
        <v>8.4320000000000004</v>
      </c>
      <c r="P193" s="12">
        <f>P43*'Discount 3'!O43</f>
        <v>8.4320000000000004</v>
      </c>
      <c r="Q193" s="12">
        <f>Q43*'Discount 3'!P43</f>
        <v>8.4320000000000004</v>
      </c>
      <c r="R193" s="12">
        <f>R43*'Discount 3'!Q43</f>
        <v>8.4320000000000004</v>
      </c>
      <c r="S193" s="12">
        <f>S43*'Discount 3'!R43</f>
        <v>8.7271200000000011</v>
      </c>
      <c r="T193" s="12">
        <f>T43*'Discount 3'!S43</f>
        <v>8.7271200000000011</v>
      </c>
      <c r="U193" s="12">
        <f>U43*'Discount 3'!T43</f>
        <v>8.7271200000000011</v>
      </c>
      <c r="V193" s="12">
        <f>V43*'Discount 3'!U43</f>
        <v>8.7271200000000011</v>
      </c>
      <c r="W193" s="12">
        <f>W43*'Discount 3'!V43</f>
        <v>8.7271200000000011</v>
      </c>
      <c r="X193" s="12">
        <f>X43*'Discount 3'!W43</f>
        <v>8.7271200000000011</v>
      </c>
      <c r="Y193" s="12">
        <f>Y43*'Discount 3'!X43</f>
        <v>9.2404799999999998</v>
      </c>
      <c r="Z193" s="12">
        <f>Z43*'Discount 3'!Y43</f>
        <v>9.2404799999999998</v>
      </c>
      <c r="AA193" s="12">
        <f>AA43*'Discount 3'!Z43</f>
        <v>9.2404799999999998</v>
      </c>
      <c r="AB193" s="12">
        <f>AB43*'Discount 3'!AA43</f>
        <v>9.5176943999999999</v>
      </c>
      <c r="AC193" s="12">
        <f>AC43*'Discount 3'!AB43</f>
        <v>9.5176943999999999</v>
      </c>
      <c r="AD193" s="12">
        <f>AD43*'Discount 3'!AC43</f>
        <v>9.5176943999999999</v>
      </c>
      <c r="AE193" s="12">
        <f>AE43*'Discount 3'!AD43</f>
        <v>9.5176943999999999</v>
      </c>
      <c r="AF193" s="12">
        <f>AF43*'Discount 3'!AE43</f>
        <v>9.5176943999999999</v>
      </c>
      <c r="AG193" s="12">
        <f>AG43*'Discount 3'!AF43</f>
        <v>9.5176943999999999</v>
      </c>
      <c r="AH193" s="12">
        <f>AH43*'Discount 3'!AG43</f>
        <v>9.5176943999999999</v>
      </c>
      <c r="AI193" s="12">
        <f>AI43*'Discount 3'!AH43</f>
        <v>9.5176943999999999</v>
      </c>
      <c r="AJ193" s="12">
        <f>AJ43*'Discount 3'!AI43</f>
        <v>9.5176943999999999</v>
      </c>
      <c r="AK193" s="12">
        <f>AK43*'Discount 3'!AJ43</f>
        <v>9.7538400000000003</v>
      </c>
      <c r="AL193" s="12">
        <f>AL43*'Discount 3'!AK43</f>
        <v>9.7538400000000003</v>
      </c>
      <c r="AM193" s="12">
        <f>AM43*'Discount 3'!AL43</f>
        <v>9.7538400000000003</v>
      </c>
      <c r="AN193" s="12">
        <f>AN43*'Discount 3'!AM43</f>
        <v>9.9001475999999986</v>
      </c>
      <c r="AO193" s="12">
        <f>AO43*'Discount 3'!AN43</f>
        <v>9.9001475999999986</v>
      </c>
      <c r="AP193" s="12">
        <f>AP43*'Discount 3'!AO43</f>
        <v>9.9001475999999986</v>
      </c>
      <c r="AQ193" s="12">
        <f>AQ43*'Discount 3'!AP43</f>
        <v>9.9001475999999986</v>
      </c>
      <c r="AR193" s="12">
        <f>AR43*'Discount 3'!AQ43</f>
        <v>9.9001475999999986</v>
      </c>
      <c r="AS193" s="12">
        <f>AS43*'Discount 3'!AR43</f>
        <v>9.9001475999999986</v>
      </c>
      <c r="AT193" s="12">
        <f>AT43*'Discount 3'!AS43</f>
        <v>9.9001475999999986</v>
      </c>
      <c r="AU193" s="12">
        <f>AU43*'Discount 3'!AT43</f>
        <v>10.098150552</v>
      </c>
      <c r="AV193" s="12">
        <f>AV43*'Discount 3'!AU43</f>
        <v>10.098150552</v>
      </c>
      <c r="AW193" s="12">
        <f>AW43*'Discount 3'!AV43</f>
        <v>9.7538400000000003</v>
      </c>
      <c r="AX193" s="12">
        <f>AX43*'Discount 3'!AW43</f>
        <v>9.7538400000000003</v>
      </c>
      <c r="AY193" s="12">
        <f>AY43*'Discount 3'!AX43</f>
        <v>9.7538400000000003</v>
      </c>
      <c r="AZ193" s="12">
        <f>AZ43*'Discount 3'!AY43</f>
        <v>9.9001475999999986</v>
      </c>
      <c r="BA193" s="12">
        <f>BA43*'Discount 3'!AZ43</f>
        <v>9.9001475999999986</v>
      </c>
      <c r="BB193" s="12">
        <f>BB43*'Discount 3'!BA43</f>
        <v>9.9001475999999986</v>
      </c>
      <c r="BC193" s="12">
        <f>BC43*'Discount 3'!BB43</f>
        <v>10.9422684</v>
      </c>
      <c r="BD193" s="12">
        <f>BD43*'Discount 3'!BC43</f>
        <v>10.9422684</v>
      </c>
      <c r="BE193" s="12">
        <f>BE43*'Discount 3'!BD43</f>
        <v>10.9422684</v>
      </c>
      <c r="BF193" s="12">
        <f>BF43*'Discount 3'!BE43</f>
        <v>10.9422684</v>
      </c>
      <c r="BG193" s="12">
        <f>BG43*'Discount 3'!BF43</f>
        <v>11.161113768</v>
      </c>
      <c r="BH193" s="12">
        <f>BH43*'Discount 3'!BG43</f>
        <v>11.161113768</v>
      </c>
      <c r="BI193" s="12">
        <f>BI43*'Discount 3'!BH43</f>
        <v>9.7538400000000003</v>
      </c>
      <c r="BJ193" s="12">
        <f>BJ43*'Discount 3'!BI43</f>
        <v>9.7538400000000003</v>
      </c>
      <c r="BK193" s="12">
        <f>BK43*'Discount 3'!BJ43</f>
        <v>9.7538400000000003</v>
      </c>
      <c r="BL193" s="12">
        <f>BL43*'Discount 3'!BK43</f>
        <v>9.9001475999999986</v>
      </c>
      <c r="BM193" s="12">
        <f>BM43*'Discount 3'!BL43</f>
        <v>9.9001475999999986</v>
      </c>
      <c r="BN193" s="12">
        <f>BN43*'Discount 3'!BM43</f>
        <v>9.9001475999999986</v>
      </c>
      <c r="BO193" s="12">
        <f>BO43*'Discount 3'!BN43</f>
        <v>10.9422684</v>
      </c>
      <c r="BP193" s="12">
        <f>BP43*'Discount 3'!BO43</f>
        <v>10.9422684</v>
      </c>
      <c r="BQ193" s="12">
        <f>BQ43*'Discount 3'!BP43</f>
        <v>10.9422684</v>
      </c>
      <c r="BR193" s="12">
        <f>BR43*'Discount 3'!BQ43</f>
        <v>10.9422684</v>
      </c>
      <c r="BS193" s="12">
        <f>BS43*'Discount 3'!BR43</f>
        <v>11.161113768</v>
      </c>
      <c r="BT193" s="12">
        <f>BT43*'Discount 3'!BS43</f>
        <v>11.161113768</v>
      </c>
      <c r="BU193" s="12">
        <f>BU43*'Discount 3'!BT43</f>
        <v>11.955147290351999</v>
      </c>
      <c r="BV193" s="12">
        <f>BV43*'Discount 3'!BU43</f>
        <v>11.955147290351999</v>
      </c>
      <c r="BW193" s="12">
        <f>BW43*'Discount 3'!BV43</f>
        <v>11.955147290351999</v>
      </c>
      <c r="BX193" s="12">
        <f>BX43*'Discount 3'!BW43</f>
        <v>11.955147290351999</v>
      </c>
      <c r="BY193" s="12">
        <f>BY43*'Discount 3'!BX43</f>
        <v>11.955147290351999</v>
      </c>
      <c r="BZ193" s="12">
        <f>BZ43*'Discount 3'!BY43</f>
        <v>11.955147290351999</v>
      </c>
      <c r="CA193" s="12">
        <f>CA43*'Discount 3'!BZ43</f>
        <v>12.994725315599998</v>
      </c>
      <c r="CB193" s="12">
        <f>CB43*'Discount 3'!CA43</f>
        <v>12.994725315599998</v>
      </c>
      <c r="CC193" s="12">
        <f>CC43*'Discount 3'!CB43</f>
        <v>12.539909929553998</v>
      </c>
      <c r="CD193" s="12">
        <f>CD43*'Discount 3'!CC43</f>
        <v>12.539909929553998</v>
      </c>
      <c r="CE193" s="12">
        <f>CE43*'Discount 3'!CD43</f>
        <v>12.539909929553998</v>
      </c>
      <c r="CF193" s="12">
        <f>CF43*'Discount 3'!CE43</f>
        <v>12.539909929553998</v>
      </c>
      <c r="CG193" s="12">
        <f t="shared" si="143"/>
        <v>25.295999999999999</v>
      </c>
      <c r="CH193" s="12">
        <f t="shared" si="144"/>
        <v>25.295999999999999</v>
      </c>
      <c r="CI193" s="12">
        <f t="shared" si="145"/>
        <v>26.181360000000005</v>
      </c>
      <c r="CJ193" s="12">
        <f t="shared" si="146"/>
        <v>26.181360000000005</v>
      </c>
      <c r="CK193" s="12">
        <f t="shared" si="147"/>
        <v>102.95472000000001</v>
      </c>
      <c r="CL193" s="12">
        <f t="shared" si="148"/>
        <v>27.721440000000001</v>
      </c>
      <c r="CM193" s="12">
        <f t="shared" si="149"/>
        <v>28.5530832</v>
      </c>
      <c r="CN193" s="12">
        <f t="shared" si="150"/>
        <v>28.5530832</v>
      </c>
      <c r="CO193" s="12">
        <f t="shared" si="151"/>
        <v>28.5530832</v>
      </c>
      <c r="CP193" s="12">
        <f t="shared" si="152"/>
        <v>113.38068959999997</v>
      </c>
      <c r="CQ193" s="12">
        <f t="shared" si="153"/>
        <v>29.261520000000001</v>
      </c>
      <c r="CR193" s="12">
        <f t="shared" si="154"/>
        <v>29.700442799999998</v>
      </c>
      <c r="CS193" s="12">
        <f t="shared" si="155"/>
        <v>29.700442799999998</v>
      </c>
      <c r="CT193" s="12">
        <f t="shared" si="156"/>
        <v>30.096448703999997</v>
      </c>
      <c r="CU193" s="12">
        <f t="shared" si="157"/>
        <v>118.75885430399998</v>
      </c>
      <c r="CV193" s="12">
        <f t="shared" si="158"/>
        <v>29.261520000000001</v>
      </c>
      <c r="CW193" s="12">
        <f t="shared" si="159"/>
        <v>29.700442799999998</v>
      </c>
      <c r="CX193" s="12">
        <f t="shared" si="160"/>
        <v>32.826805199999995</v>
      </c>
      <c r="CY193" s="12">
        <f t="shared" si="161"/>
        <v>33.264495936000003</v>
      </c>
      <c r="CZ193" s="12">
        <f t="shared" si="162"/>
        <v>125.05326393600001</v>
      </c>
      <c r="DA193" s="12">
        <f t="shared" si="163"/>
        <v>29.261520000000001</v>
      </c>
      <c r="DB193" s="12">
        <f t="shared" si="164"/>
        <v>29.700442799999998</v>
      </c>
      <c r="DC193" s="12">
        <f t="shared" si="165"/>
        <v>32.826805199999995</v>
      </c>
      <c r="DD193" s="12">
        <f t="shared" si="166"/>
        <v>33.264495936000003</v>
      </c>
      <c r="DE193" s="12">
        <f t="shared" si="167"/>
        <v>125.05326393600001</v>
      </c>
      <c r="DF193" s="12">
        <f t="shared" si="168"/>
        <v>35.865441871055992</v>
      </c>
      <c r="DG193" s="12">
        <f t="shared" si="169"/>
        <v>35.865441871055992</v>
      </c>
      <c r="DH193" s="12">
        <f t="shared" si="170"/>
        <v>38.529360560753993</v>
      </c>
      <c r="DI193" s="12">
        <f t="shared" si="171"/>
        <v>37.619729788661992</v>
      </c>
      <c r="DJ193" s="12">
        <f t="shared" si="172"/>
        <v>147.87997409152797</v>
      </c>
      <c r="DK193" s="12">
        <f>SUM(M193:CHOOSE(YTD,M193,N193,O193,P193,Q193,R193,S193,T193,U193,V193,W193,X193))</f>
        <v>25.295999999999999</v>
      </c>
      <c r="DL193" s="12">
        <f>SUM(Y193:CHOOSE(YTD,Y193,Z193,AA193,AB193,AC193,AD193,AE193,AF193,AG193,AH193,AI193,AJ193))</f>
        <v>27.721440000000001</v>
      </c>
      <c r="DM193" s="12">
        <f>SUM(AK193:CHOOSE(YTD,AK193,AL193,AM193,AN193,AO193,AP193,AQ193,AR193,AS193,AT193,AU193,AV193))</f>
        <v>29.261520000000001</v>
      </c>
      <c r="DN193" s="12">
        <f>SUM(AW193:CHOOSE(YTD,AW193,AX193,AY193,AZ193,BA193,BB193,BC193,BD193,BE193,BF193,BG193,BH193))</f>
        <v>29.261520000000001</v>
      </c>
      <c r="DO193" s="12">
        <f>SUM(BI193:CHOOSE(YTD,BI193,BJ193,BK193,BL193,BM193,BN193,BO193,BP193,BQ193,BR193,BS193,BT193))</f>
        <v>29.261520000000001</v>
      </c>
      <c r="DP193" s="12">
        <f>SUM(BU193:CHOOSE(YTD,BU193,BV193,BW193,BX193,BY193,BZ193,CA193,CB193,CC193,CD193,CE193,CF193))</f>
        <v>35.865441871055992</v>
      </c>
    </row>
    <row r="194" spans="1:120" x14ac:dyDescent="0.15">
      <c r="A194" s="12" t="str">
        <f t="shared" si="195"/>
        <v>Discount 3</v>
      </c>
      <c r="B194" s="12" t="str">
        <f t="shared" ref="B194:K194" si="236">B144</f>
        <v>SKU43</v>
      </c>
      <c r="C194" s="12" t="str">
        <f t="shared" si="236"/>
        <v>SKUName43</v>
      </c>
      <c r="D194" s="12" t="str">
        <f t="shared" si="236"/>
        <v>Brand 12</v>
      </c>
      <c r="E194" s="12" t="str">
        <f t="shared" si="236"/>
        <v>Segment 3</v>
      </c>
      <c r="F194" s="12" t="str">
        <f t="shared" si="236"/>
        <v>Business Unit 2</v>
      </c>
      <c r="G194" s="12">
        <f t="shared" si="236"/>
        <v>0</v>
      </c>
      <c r="H194" s="12">
        <f t="shared" si="236"/>
        <v>0</v>
      </c>
      <c r="I194" s="12">
        <f t="shared" si="236"/>
        <v>0</v>
      </c>
      <c r="J194" s="12">
        <f t="shared" si="236"/>
        <v>0</v>
      </c>
      <c r="K194" s="12">
        <f t="shared" si="236"/>
        <v>0</v>
      </c>
      <c r="M194" s="12">
        <f>M44*'Discount 3'!L44</f>
        <v>103.488</v>
      </c>
      <c r="N194" s="12">
        <f>N44*'Discount 3'!M44</f>
        <v>103.488</v>
      </c>
      <c r="O194" s="12">
        <f>O44*'Discount 3'!N44</f>
        <v>103.488</v>
      </c>
      <c r="P194" s="12">
        <f>P44*'Discount 3'!O44</f>
        <v>103.488</v>
      </c>
      <c r="Q194" s="12">
        <f>Q44*'Discount 3'!P44</f>
        <v>103.488</v>
      </c>
      <c r="R194" s="12">
        <f>R44*'Discount 3'!Q44</f>
        <v>103.488</v>
      </c>
      <c r="S194" s="12">
        <f>S44*'Discount 3'!R44</f>
        <v>107.11008</v>
      </c>
      <c r="T194" s="12">
        <f>T44*'Discount 3'!S44</f>
        <v>105.1974</v>
      </c>
      <c r="U194" s="12">
        <f>U44*'Discount 3'!T44</f>
        <v>105.1974</v>
      </c>
      <c r="V194" s="12">
        <f>V44*'Discount 3'!U44</f>
        <v>105.1974</v>
      </c>
      <c r="W194" s="12">
        <f>W44*'Discount 3'!V44</f>
        <v>105.1974</v>
      </c>
      <c r="X194" s="12">
        <f>X44*'Discount 3'!W44</f>
        <v>105.1974</v>
      </c>
      <c r="Y194" s="12">
        <f>Y44*'Discount 3'!X44</f>
        <v>112.21056</v>
      </c>
      <c r="Z194" s="12">
        <f>Z44*'Discount 3'!Y44</f>
        <v>112.21056</v>
      </c>
      <c r="AA194" s="12">
        <f>AA44*'Discount 3'!Z44</f>
        <v>112.21056</v>
      </c>
      <c r="AB194" s="12">
        <f>AB44*'Discount 3'!AA44</f>
        <v>115.57687679999999</v>
      </c>
      <c r="AC194" s="12">
        <f>AC44*'Discount 3'!AB44</f>
        <v>115.57687679999999</v>
      </c>
      <c r="AD194" s="12">
        <f>AD44*'Discount 3'!AC44</f>
        <v>115.57687679999999</v>
      </c>
      <c r="AE194" s="12">
        <f>AE44*'Discount 3'!AD44</f>
        <v>115.57687679999999</v>
      </c>
      <c r="AF194" s="12">
        <f>AF44*'Discount 3'!AE44</f>
        <v>113.6068164</v>
      </c>
      <c r="AG194" s="12">
        <f>AG44*'Discount 3'!AF44</f>
        <v>113.6068164</v>
      </c>
      <c r="AH194" s="12">
        <f>AH44*'Discount 3'!AG44</f>
        <v>113.6068164</v>
      </c>
      <c r="AI194" s="12">
        <f>AI44*'Discount 3'!AH44</f>
        <v>113.6068164</v>
      </c>
      <c r="AJ194" s="12">
        <f>AJ44*'Discount 3'!AI44</f>
        <v>113.6068164</v>
      </c>
      <c r="AK194" s="12">
        <f>AK44*'Discount 3'!AJ44</f>
        <v>116.67348</v>
      </c>
      <c r="AL194" s="12">
        <f>AL44*'Discount 3'!AK44</f>
        <v>116.67348</v>
      </c>
      <c r="AM194" s="12">
        <f>AM44*'Discount 3'!AL44</f>
        <v>116.67348</v>
      </c>
      <c r="AN194" s="12">
        <f>AN44*'Discount 3'!AM44</f>
        <v>118.42358219999998</v>
      </c>
      <c r="AO194" s="12">
        <f>AO44*'Discount 3'!AN44</f>
        <v>118.42358219999998</v>
      </c>
      <c r="AP194" s="12">
        <f>AP44*'Discount 3'!AO44</f>
        <v>118.42358219999998</v>
      </c>
      <c r="AQ194" s="12">
        <f>AQ44*'Discount 3'!AP44</f>
        <v>118.42358219999998</v>
      </c>
      <c r="AR194" s="12">
        <f>AR44*'Discount 3'!AQ44</f>
        <v>116.48221199999998</v>
      </c>
      <c r="AS194" s="12">
        <f>AS44*'Discount 3'!AR44</f>
        <v>116.48221199999998</v>
      </c>
      <c r="AT194" s="12">
        <f>AT44*'Discount 3'!AS44</f>
        <v>116.48221199999998</v>
      </c>
      <c r="AU194" s="12">
        <f>AU44*'Discount 3'!AT44</f>
        <v>118.81185623999997</v>
      </c>
      <c r="AV194" s="12">
        <f>AV44*'Discount 3'!AU44</f>
        <v>118.81185623999997</v>
      </c>
      <c r="AW194" s="12">
        <f>AW44*'Discount 3'!AV44</f>
        <v>116.67348</v>
      </c>
      <c r="AX194" s="12">
        <f>AX44*'Discount 3'!AW44</f>
        <v>116.67348</v>
      </c>
      <c r="AY194" s="12">
        <f>AY44*'Discount 3'!AX44</f>
        <v>116.67348</v>
      </c>
      <c r="AZ194" s="12">
        <f>AZ44*'Discount 3'!AY44</f>
        <v>118.42358219999998</v>
      </c>
      <c r="BA194" s="12">
        <f>BA44*'Discount 3'!AZ44</f>
        <v>118.42358219999998</v>
      </c>
      <c r="BB194" s="12">
        <f>BB44*'Discount 3'!BA44</f>
        <v>118.42358219999998</v>
      </c>
      <c r="BC194" s="12">
        <f>BC44*'Discount 3'!BB44</f>
        <v>132.66029699999996</v>
      </c>
      <c r="BD194" s="12">
        <f>BD44*'Discount 3'!BC44</f>
        <v>130.71892679999996</v>
      </c>
      <c r="BE194" s="12">
        <f>BE44*'Discount 3'!BD44</f>
        <v>130.71892679999996</v>
      </c>
      <c r="BF194" s="12">
        <f>BF44*'Discount 3'!BE44</f>
        <v>130.71892679999996</v>
      </c>
      <c r="BG194" s="12">
        <f>BG44*'Discount 3'!BF44</f>
        <v>133.33330533599997</v>
      </c>
      <c r="BH194" s="12">
        <f>BH44*'Discount 3'!BG44</f>
        <v>133.33330533599997</v>
      </c>
      <c r="BI194" s="12">
        <f>BI44*'Discount 3'!BH44</f>
        <v>116.67348</v>
      </c>
      <c r="BJ194" s="12">
        <f>BJ44*'Discount 3'!BI44</f>
        <v>116.67348</v>
      </c>
      <c r="BK194" s="12">
        <f>BK44*'Discount 3'!BJ44</f>
        <v>116.67348</v>
      </c>
      <c r="BL194" s="12">
        <f>BL44*'Discount 3'!BK44</f>
        <v>118.42358219999998</v>
      </c>
      <c r="BM194" s="12">
        <f>BM44*'Discount 3'!BL44</f>
        <v>118.42358219999998</v>
      </c>
      <c r="BN194" s="12">
        <f>BN44*'Discount 3'!BM44</f>
        <v>118.42358219999998</v>
      </c>
      <c r="BO194" s="12">
        <f>BO44*'Discount 3'!BN44</f>
        <v>132.66029699999996</v>
      </c>
      <c r="BP194" s="12">
        <f>BP44*'Discount 3'!BO44</f>
        <v>130.71892679999996</v>
      </c>
      <c r="BQ194" s="12">
        <f>BQ44*'Discount 3'!BP44</f>
        <v>130.71892679999996</v>
      </c>
      <c r="BR194" s="12">
        <f>BR44*'Discount 3'!BQ44</f>
        <v>130.71892679999996</v>
      </c>
      <c r="BS194" s="12">
        <f>BS44*'Discount 3'!BR44</f>
        <v>133.33330533599997</v>
      </c>
      <c r="BT194" s="12">
        <f>BT44*'Discount 3'!BS44</f>
        <v>133.33330533599997</v>
      </c>
      <c r="BU194" s="12">
        <f>BU44*'Discount 3'!BT44</f>
        <v>142.01977215887996</v>
      </c>
      <c r="BV194" s="12">
        <f>BV44*'Discount 3'!BU44</f>
        <v>142.01977215887996</v>
      </c>
      <c r="BW194" s="12">
        <f>BW44*'Discount 3'!BV44</f>
        <v>142.01977215887996</v>
      </c>
      <c r="BX194" s="12">
        <f>BX44*'Discount 3'!BW44</f>
        <v>142.01977215887996</v>
      </c>
      <c r="BY194" s="12">
        <f>BY44*'Discount 3'!BX44</f>
        <v>142.01977215887996</v>
      </c>
      <c r="BZ194" s="12">
        <f>BZ44*'Discount 3'!BY44</f>
        <v>142.01977215887996</v>
      </c>
      <c r="CA194" s="12">
        <f>CA44*'Discount 3'!BZ44</f>
        <v>158.80392705038398</v>
      </c>
      <c r="CB194" s="12">
        <f>CB44*'Discount 3'!CA44</f>
        <v>156.22174937476797</v>
      </c>
      <c r="CC194" s="12">
        <f>CC44*'Discount 3'!CB44</f>
        <v>150.75398814665107</v>
      </c>
      <c r="CD194" s="12">
        <f>CD44*'Discount 3'!CC44</f>
        <v>150.75398814665107</v>
      </c>
      <c r="CE194" s="12">
        <f>CE44*'Discount 3'!CD44</f>
        <v>150.75398814665107</v>
      </c>
      <c r="CF194" s="12">
        <f>CF44*'Discount 3'!CE44</f>
        <v>150.75398814665107</v>
      </c>
      <c r="CG194" s="12">
        <f t="shared" si="143"/>
        <v>310.464</v>
      </c>
      <c r="CH194" s="12">
        <f t="shared" si="144"/>
        <v>310.464</v>
      </c>
      <c r="CI194" s="12">
        <f t="shared" si="145"/>
        <v>317.50488000000001</v>
      </c>
      <c r="CJ194" s="12">
        <f t="shared" si="146"/>
        <v>315.59219999999999</v>
      </c>
      <c r="CK194" s="12">
        <f t="shared" si="147"/>
        <v>1254.0250800000001</v>
      </c>
      <c r="CL194" s="12">
        <f t="shared" si="148"/>
        <v>336.63168000000002</v>
      </c>
      <c r="CM194" s="12">
        <f t="shared" si="149"/>
        <v>346.7306304</v>
      </c>
      <c r="CN194" s="12">
        <f t="shared" si="150"/>
        <v>342.79050960000001</v>
      </c>
      <c r="CO194" s="12">
        <f t="shared" si="151"/>
        <v>340.82044919999998</v>
      </c>
      <c r="CP194" s="12">
        <f t="shared" si="152"/>
        <v>1366.9732692000002</v>
      </c>
      <c r="CQ194" s="12">
        <f t="shared" si="153"/>
        <v>350.02044000000001</v>
      </c>
      <c r="CR194" s="12">
        <f t="shared" si="154"/>
        <v>355.27074659999994</v>
      </c>
      <c r="CS194" s="12">
        <f t="shared" si="155"/>
        <v>351.38800619999995</v>
      </c>
      <c r="CT194" s="12">
        <f t="shared" si="156"/>
        <v>354.10592447999989</v>
      </c>
      <c r="CU194" s="12">
        <f t="shared" si="157"/>
        <v>1410.7851172799997</v>
      </c>
      <c r="CV194" s="12">
        <f t="shared" si="158"/>
        <v>350.02044000000001</v>
      </c>
      <c r="CW194" s="12">
        <f t="shared" si="159"/>
        <v>355.27074659999994</v>
      </c>
      <c r="CX194" s="12">
        <f t="shared" si="160"/>
        <v>394.09815059999988</v>
      </c>
      <c r="CY194" s="12">
        <f t="shared" si="161"/>
        <v>397.3855374719999</v>
      </c>
      <c r="CZ194" s="12">
        <f t="shared" si="162"/>
        <v>1496.7748746719997</v>
      </c>
      <c r="DA194" s="12">
        <f t="shared" si="163"/>
        <v>350.02044000000001</v>
      </c>
      <c r="DB194" s="12">
        <f t="shared" si="164"/>
        <v>355.27074659999994</v>
      </c>
      <c r="DC194" s="12">
        <f t="shared" si="165"/>
        <v>394.09815059999988</v>
      </c>
      <c r="DD194" s="12">
        <f t="shared" si="166"/>
        <v>397.3855374719999</v>
      </c>
      <c r="DE194" s="12">
        <f t="shared" si="167"/>
        <v>1496.7748746719997</v>
      </c>
      <c r="DF194" s="12">
        <f t="shared" si="168"/>
        <v>426.05931647663988</v>
      </c>
      <c r="DG194" s="12">
        <f t="shared" si="169"/>
        <v>426.05931647663988</v>
      </c>
      <c r="DH194" s="12">
        <f t="shared" si="170"/>
        <v>465.77966457180298</v>
      </c>
      <c r="DI194" s="12">
        <f t="shared" si="171"/>
        <v>452.2619644399532</v>
      </c>
      <c r="DJ194" s="12">
        <f t="shared" si="172"/>
        <v>1770.1602619650357</v>
      </c>
      <c r="DK194" s="12">
        <f>SUM(M194:CHOOSE(YTD,M194,N194,O194,P194,Q194,R194,S194,T194,U194,V194,W194,X194))</f>
        <v>310.464</v>
      </c>
      <c r="DL194" s="12">
        <f>SUM(Y194:CHOOSE(YTD,Y194,Z194,AA194,AB194,AC194,AD194,AE194,AF194,AG194,AH194,AI194,AJ194))</f>
        <v>336.63168000000002</v>
      </c>
      <c r="DM194" s="12">
        <f>SUM(AK194:CHOOSE(YTD,AK194,AL194,AM194,AN194,AO194,AP194,AQ194,AR194,AS194,AT194,AU194,AV194))</f>
        <v>350.02044000000001</v>
      </c>
      <c r="DN194" s="12">
        <f>SUM(AW194:CHOOSE(YTD,AW194,AX194,AY194,AZ194,BA194,BB194,BC194,BD194,BE194,BF194,BG194,BH194))</f>
        <v>350.02044000000001</v>
      </c>
      <c r="DO194" s="12">
        <f>SUM(BI194:CHOOSE(YTD,BI194,BJ194,BK194,BL194,BM194,BN194,BO194,BP194,BQ194,BR194,BS194,BT194))</f>
        <v>350.02044000000001</v>
      </c>
      <c r="DP194" s="12">
        <f>SUM(BU194:CHOOSE(YTD,BU194,BV194,BW194,BX194,BY194,BZ194,CA194,CB194,CC194,CD194,CE194,CF194))</f>
        <v>426.05931647663988</v>
      </c>
    </row>
    <row r="195" spans="1:120" x14ac:dyDescent="0.15">
      <c r="A195" s="12" t="str">
        <f t="shared" si="195"/>
        <v>Discount 3</v>
      </c>
      <c r="B195" s="12" t="str">
        <f t="shared" ref="B195:K195" si="237">B145</f>
        <v>SKU44</v>
      </c>
      <c r="C195" s="12" t="str">
        <f t="shared" si="237"/>
        <v>SKUName44</v>
      </c>
      <c r="D195" s="12" t="str">
        <f t="shared" si="237"/>
        <v>Brand 12</v>
      </c>
      <c r="E195" s="12" t="str">
        <f t="shared" si="237"/>
        <v>Segment 3</v>
      </c>
      <c r="F195" s="12" t="str">
        <f t="shared" si="237"/>
        <v>Business Unit 2</v>
      </c>
      <c r="G195" s="12">
        <f t="shared" si="237"/>
        <v>0</v>
      </c>
      <c r="H195" s="12">
        <f t="shared" si="237"/>
        <v>0</v>
      </c>
      <c r="I195" s="12">
        <f t="shared" si="237"/>
        <v>0</v>
      </c>
      <c r="J195" s="12">
        <f t="shared" si="237"/>
        <v>0</v>
      </c>
      <c r="K195" s="12">
        <f t="shared" si="237"/>
        <v>0</v>
      </c>
      <c r="M195" s="12">
        <f>M45*'Discount 3'!L45</f>
        <v>18.096</v>
      </c>
      <c r="N195" s="12">
        <f>N45*'Discount 3'!M45</f>
        <v>18.096</v>
      </c>
      <c r="O195" s="12">
        <f>O45*'Discount 3'!N45</f>
        <v>18.096</v>
      </c>
      <c r="P195" s="12">
        <f>P45*'Discount 3'!O45</f>
        <v>18.096</v>
      </c>
      <c r="Q195" s="12">
        <f>Q45*'Discount 3'!P45</f>
        <v>18.096</v>
      </c>
      <c r="R195" s="12">
        <f>R45*'Discount 3'!Q45</f>
        <v>18.096</v>
      </c>
      <c r="S195" s="12">
        <f>S45*'Discount 3'!R45</f>
        <v>18.729359999999996</v>
      </c>
      <c r="T195" s="12">
        <f>T45*'Discount 3'!S45</f>
        <v>18.083519999999996</v>
      </c>
      <c r="U195" s="12">
        <f>U45*'Discount 3'!T45</f>
        <v>18.083519999999996</v>
      </c>
      <c r="V195" s="12">
        <f>V45*'Discount 3'!U45</f>
        <v>18.083519999999996</v>
      </c>
      <c r="W195" s="12">
        <f>W45*'Discount 3'!V45</f>
        <v>18.083519999999996</v>
      </c>
      <c r="X195" s="12">
        <f>X45*'Discount 3'!W45</f>
        <v>18.083519999999996</v>
      </c>
      <c r="Y195" s="12">
        <f>Y45*'Discount 3'!X45</f>
        <v>19.375199999999996</v>
      </c>
      <c r="Z195" s="12">
        <f>Z45*'Discount 3'!Y45</f>
        <v>19.375199999999996</v>
      </c>
      <c r="AA195" s="12">
        <f>AA45*'Discount 3'!Z45</f>
        <v>19.375199999999996</v>
      </c>
      <c r="AB195" s="12">
        <f>AB45*'Discount 3'!AA45</f>
        <v>19.956455999999999</v>
      </c>
      <c r="AC195" s="12">
        <f>AC45*'Discount 3'!AB45</f>
        <v>19.956455999999999</v>
      </c>
      <c r="AD195" s="12">
        <f>AD45*'Discount 3'!AC45</f>
        <v>19.956455999999999</v>
      </c>
      <c r="AE195" s="12">
        <f>AE45*'Discount 3'!AD45</f>
        <v>19.956455999999999</v>
      </c>
      <c r="AF195" s="12">
        <f>AF45*'Discount 3'!AE45</f>
        <v>19.291240800000001</v>
      </c>
      <c r="AG195" s="12">
        <f>AG45*'Discount 3'!AF45</f>
        <v>19.291240800000001</v>
      </c>
      <c r="AH195" s="12">
        <f>AH45*'Discount 3'!AG45</f>
        <v>19.291240800000001</v>
      </c>
      <c r="AI195" s="12">
        <f>AI45*'Discount 3'!AH45</f>
        <v>19.291240800000001</v>
      </c>
      <c r="AJ195" s="12">
        <f>AJ45*'Discount 3'!AI45</f>
        <v>19.291240800000001</v>
      </c>
      <c r="AK195" s="12">
        <f>AK45*'Discount 3'!AJ45</f>
        <v>20.666879999999999</v>
      </c>
      <c r="AL195" s="12">
        <f>AL45*'Discount 3'!AK45</f>
        <v>20.666879999999999</v>
      </c>
      <c r="AM195" s="12">
        <f>AM45*'Discount 3'!AL45</f>
        <v>20.666879999999999</v>
      </c>
      <c r="AN195" s="12">
        <f>AN45*'Discount 3'!AM45</f>
        <v>20.976883199999996</v>
      </c>
      <c r="AO195" s="12">
        <f>AO45*'Discount 3'!AN45</f>
        <v>20.976883199999996</v>
      </c>
      <c r="AP195" s="12">
        <f>AP45*'Discount 3'!AO45</f>
        <v>20.976883199999996</v>
      </c>
      <c r="AQ195" s="12">
        <f>AQ45*'Discount 3'!AP45</f>
        <v>20.976883199999996</v>
      </c>
      <c r="AR195" s="12">
        <f>AR45*'Discount 3'!AQ45</f>
        <v>20.321355599999997</v>
      </c>
      <c r="AS195" s="12">
        <f>AS45*'Discount 3'!AR45</f>
        <v>20.321355599999997</v>
      </c>
      <c r="AT195" s="12">
        <f>AT45*'Discount 3'!AS45</f>
        <v>20.321355599999997</v>
      </c>
      <c r="AU195" s="12">
        <f>AU45*'Discount 3'!AT45</f>
        <v>20.727782711999996</v>
      </c>
      <c r="AV195" s="12">
        <f>AV45*'Discount 3'!AU45</f>
        <v>20.727782711999996</v>
      </c>
      <c r="AW195" s="12">
        <f>AW45*'Discount 3'!AV45</f>
        <v>20.666879999999999</v>
      </c>
      <c r="AX195" s="12">
        <f>AX45*'Discount 3'!AW45</f>
        <v>20.666879999999999</v>
      </c>
      <c r="AY195" s="12">
        <f>AY45*'Discount 3'!AX45</f>
        <v>20.666879999999999</v>
      </c>
      <c r="AZ195" s="12">
        <f>AZ45*'Discount 3'!AY45</f>
        <v>20.976883199999996</v>
      </c>
      <c r="BA195" s="12">
        <f>BA45*'Discount 3'!AZ45</f>
        <v>20.976883199999996</v>
      </c>
      <c r="BB195" s="12">
        <f>BB45*'Discount 3'!BA45</f>
        <v>20.976883199999996</v>
      </c>
      <c r="BC195" s="12">
        <f>BC45*'Discount 3'!BB45</f>
        <v>23.598993599999996</v>
      </c>
      <c r="BD195" s="12">
        <f>BD45*'Discount 3'!BC45</f>
        <v>22.943465999999997</v>
      </c>
      <c r="BE195" s="12">
        <f>BE45*'Discount 3'!BD45</f>
        <v>22.943465999999997</v>
      </c>
      <c r="BF195" s="12">
        <f>BF45*'Discount 3'!BE45</f>
        <v>22.943465999999997</v>
      </c>
      <c r="BG195" s="12">
        <f>BG45*'Discount 3'!BF45</f>
        <v>23.402335319999995</v>
      </c>
      <c r="BH195" s="12">
        <f>BH45*'Discount 3'!BG45</f>
        <v>23.402335319999995</v>
      </c>
      <c r="BI195" s="12">
        <f>BI45*'Discount 3'!BH45</f>
        <v>20.666879999999999</v>
      </c>
      <c r="BJ195" s="12">
        <f>BJ45*'Discount 3'!BI45</f>
        <v>20.666879999999999</v>
      </c>
      <c r="BK195" s="12">
        <f>BK45*'Discount 3'!BJ45</f>
        <v>20.666879999999999</v>
      </c>
      <c r="BL195" s="12">
        <f>BL45*'Discount 3'!BK45</f>
        <v>20.976883199999996</v>
      </c>
      <c r="BM195" s="12">
        <f>BM45*'Discount 3'!BL45</f>
        <v>20.976883199999996</v>
      </c>
      <c r="BN195" s="12">
        <f>BN45*'Discount 3'!BM45</f>
        <v>20.976883199999996</v>
      </c>
      <c r="BO195" s="12">
        <f>BO45*'Discount 3'!BN45</f>
        <v>23.598993599999996</v>
      </c>
      <c r="BP195" s="12">
        <f>BP45*'Discount 3'!BO45</f>
        <v>22.943465999999997</v>
      </c>
      <c r="BQ195" s="12">
        <f>BQ45*'Discount 3'!BP45</f>
        <v>22.943465999999997</v>
      </c>
      <c r="BR195" s="12">
        <f>BR45*'Discount 3'!BQ45</f>
        <v>22.943465999999997</v>
      </c>
      <c r="BS195" s="12">
        <f>BS45*'Discount 3'!BR45</f>
        <v>23.402335319999995</v>
      </c>
      <c r="BT195" s="12">
        <f>BT45*'Discount 3'!BS45</f>
        <v>23.402335319999995</v>
      </c>
      <c r="BU195" s="12">
        <f>BU45*'Discount 3'!BT45</f>
        <v>24.849268280927994</v>
      </c>
      <c r="BV195" s="12">
        <f>BV45*'Discount 3'!BU45</f>
        <v>24.849268280927994</v>
      </c>
      <c r="BW195" s="12">
        <f>BW45*'Discount 3'!BV45</f>
        <v>24.849268280927994</v>
      </c>
      <c r="BX195" s="12">
        <f>BX45*'Discount 3'!BW45</f>
        <v>24.849268280927994</v>
      </c>
      <c r="BY195" s="12">
        <f>BY45*'Discount 3'!BX45</f>
        <v>24.849268280927994</v>
      </c>
      <c r="BZ195" s="12">
        <f>BZ45*'Discount 3'!BY45</f>
        <v>24.849268280927994</v>
      </c>
      <c r="CA195" s="12">
        <f>CA45*'Discount 3'!BZ45</f>
        <v>28.118908844207994</v>
      </c>
      <c r="CB195" s="12">
        <f>CB45*'Discount 3'!CA45</f>
        <v>27.464980731551993</v>
      </c>
      <c r="CC195" s="12">
        <f>CC45*'Discount 3'!CB45</f>
        <v>26.503706405947671</v>
      </c>
      <c r="CD195" s="12">
        <f>CD45*'Discount 3'!CC45</f>
        <v>26.503706405947671</v>
      </c>
      <c r="CE195" s="12">
        <f>CE45*'Discount 3'!CD45</f>
        <v>26.503706405947671</v>
      </c>
      <c r="CF195" s="12">
        <f>CF45*'Discount 3'!CE45</f>
        <v>26.503706405947671</v>
      </c>
      <c r="CG195" s="12">
        <f t="shared" ref="CG195:CG258" si="238">SUM(M195:O195)</f>
        <v>54.287999999999997</v>
      </c>
      <c r="CH195" s="12">
        <f t="shared" ref="CH195:CH258" si="239">SUM(P195:R195)</f>
        <v>54.287999999999997</v>
      </c>
      <c r="CI195" s="12">
        <f t="shared" ref="CI195:CI258" si="240">SUM(S195:U195)</f>
        <v>54.896399999999986</v>
      </c>
      <c r="CJ195" s="12">
        <f t="shared" ref="CJ195:CJ258" si="241">SUM(V195:X195)</f>
        <v>54.250559999999993</v>
      </c>
      <c r="CK195" s="12">
        <f t="shared" ref="CK195:CK258" si="242">SUM(M195:X195)</f>
        <v>217.72295999999997</v>
      </c>
      <c r="CL195" s="12">
        <f t="shared" ref="CL195:CL258" si="243">SUM(Y195:AA195)</f>
        <v>58.125599999999991</v>
      </c>
      <c r="CM195" s="12">
        <f t="shared" ref="CM195:CM258" si="244">SUM(AB195:AD195)</f>
        <v>59.869367999999994</v>
      </c>
      <c r="CN195" s="12">
        <f t="shared" ref="CN195:CN258" si="245">SUM(AE195:AG195)</f>
        <v>58.538937599999997</v>
      </c>
      <c r="CO195" s="12">
        <f t="shared" ref="CO195:CO258" si="246">SUM(AH195:AJ195)</f>
        <v>57.873722400000005</v>
      </c>
      <c r="CP195" s="12">
        <f t="shared" ref="CP195:CP258" si="247">SUM(Y195:AJ195)</f>
        <v>234.40762799999999</v>
      </c>
      <c r="CQ195" s="12">
        <f t="shared" ref="CQ195:CQ258" si="248">SUM(AK195:AM195)</f>
        <v>62.000639999999997</v>
      </c>
      <c r="CR195" s="12">
        <f t="shared" ref="CR195:CR258" si="249">SUM(AN195:AP195)</f>
        <v>62.930649599999988</v>
      </c>
      <c r="CS195" s="12">
        <f t="shared" ref="CS195:CS258" si="250">SUM(AQ195:AS195)</f>
        <v>61.61959439999999</v>
      </c>
      <c r="CT195" s="12">
        <f t="shared" ref="CT195:CT258" si="251">SUM(AT195:AV195)</f>
        <v>61.776921023999989</v>
      </c>
      <c r="CU195" s="12">
        <f t="shared" ref="CU195:CU258" si="252">SUM(AK195:AV195)</f>
        <v>248.32780502399999</v>
      </c>
      <c r="CV195" s="12">
        <f t="shared" ref="CV195:CV258" si="253">SUM($AW195:$AY195)</f>
        <v>62.000639999999997</v>
      </c>
      <c r="CW195" s="12">
        <f t="shared" ref="CW195:CW258" si="254">SUM($AZ195:$BB195)</f>
        <v>62.930649599999988</v>
      </c>
      <c r="CX195" s="12">
        <f t="shared" ref="CX195:CX258" si="255">SUM($BC195:$BE195)</f>
        <v>69.485925599999987</v>
      </c>
      <c r="CY195" s="12">
        <f t="shared" ref="CY195:CY258" si="256">SUM($BF195:$BH195)</f>
        <v>69.748136639999984</v>
      </c>
      <c r="CZ195" s="12">
        <f t="shared" ref="CZ195:CZ258" si="257">SUM(AW195:BH195)</f>
        <v>264.16535183999997</v>
      </c>
      <c r="DA195" s="12">
        <f t="shared" ref="DA195:DA258" si="258">SUM($BI195:$BK195)</f>
        <v>62.000639999999997</v>
      </c>
      <c r="DB195" s="12">
        <f t="shared" ref="DB195:DB258" si="259">SUM($BL195:$BN195)</f>
        <v>62.930649599999988</v>
      </c>
      <c r="DC195" s="12">
        <f t="shared" ref="DC195:DC258" si="260">SUM($BO195:$BQ195)</f>
        <v>69.485925599999987</v>
      </c>
      <c r="DD195" s="12">
        <f t="shared" ref="DD195:DD258" si="261">SUM($BR195:$BT195)</f>
        <v>69.748136639999984</v>
      </c>
      <c r="DE195" s="12">
        <f t="shared" ref="DE195:DE258" si="262">SUM(BI195:BT195)</f>
        <v>264.16535183999997</v>
      </c>
      <c r="DF195" s="12">
        <f t="shared" ref="DF195:DF258" si="263">SUM(BU195:BW195)</f>
        <v>74.547804842783989</v>
      </c>
      <c r="DG195" s="12">
        <f t="shared" ref="DG195:DG258" si="264">SUM(BX195:BZ195)</f>
        <v>74.547804842783989</v>
      </c>
      <c r="DH195" s="12">
        <f t="shared" ref="DH195:DH258" si="265">SUM(CA195:CC195)</f>
        <v>82.087595981707651</v>
      </c>
      <c r="DI195" s="12">
        <f t="shared" ref="DI195:DI258" si="266">SUM(CD195:CF195)</f>
        <v>79.511119217843017</v>
      </c>
      <c r="DJ195" s="12">
        <f t="shared" ref="DJ195:DJ258" si="267">SUM(BU195:CF195)</f>
        <v>310.6943248851187</v>
      </c>
      <c r="DK195" s="12">
        <f>SUM(M195:CHOOSE(YTD,M195,N195,O195,P195,Q195,R195,S195,T195,U195,V195,W195,X195))</f>
        <v>54.287999999999997</v>
      </c>
      <c r="DL195" s="12">
        <f>SUM(Y195:CHOOSE(YTD,Y195,Z195,AA195,AB195,AC195,AD195,AE195,AF195,AG195,AH195,AI195,AJ195))</f>
        <v>58.125599999999991</v>
      </c>
      <c r="DM195" s="12">
        <f>SUM(AK195:CHOOSE(YTD,AK195,AL195,AM195,AN195,AO195,AP195,AQ195,AR195,AS195,AT195,AU195,AV195))</f>
        <v>62.000639999999997</v>
      </c>
      <c r="DN195" s="12">
        <f>SUM(AW195:CHOOSE(YTD,AW195,AX195,AY195,AZ195,BA195,BB195,BC195,BD195,BE195,BF195,BG195,BH195))</f>
        <v>62.000639999999997</v>
      </c>
      <c r="DO195" s="12">
        <f>SUM(BI195:CHOOSE(YTD,BI195,BJ195,BK195,BL195,BM195,BN195,BO195,BP195,BQ195,BR195,BS195,BT195))</f>
        <v>62.000639999999997</v>
      </c>
      <c r="DP195" s="12">
        <f>SUM(BU195:CHOOSE(YTD,BU195,BV195,BW195,BX195,BY195,BZ195,CA195,CB195,CC195,CD195,CE195,CF195))</f>
        <v>74.547804842783989</v>
      </c>
    </row>
    <row r="196" spans="1:120" x14ac:dyDescent="0.15">
      <c r="A196" s="12" t="str">
        <f t="shared" si="195"/>
        <v>Discount 3</v>
      </c>
      <c r="B196" s="12" t="str">
        <f t="shared" ref="B196:K196" si="268">B146</f>
        <v>SKU45</v>
      </c>
      <c r="C196" s="12" t="str">
        <f t="shared" si="268"/>
        <v>SKUName45</v>
      </c>
      <c r="D196" s="12" t="str">
        <f t="shared" si="268"/>
        <v>Brand 13</v>
      </c>
      <c r="E196" s="12" t="str">
        <f t="shared" si="268"/>
        <v>Segment 4</v>
      </c>
      <c r="F196" s="12" t="str">
        <f t="shared" si="268"/>
        <v>Business Unit 2</v>
      </c>
      <c r="G196" s="12">
        <f t="shared" si="268"/>
        <v>0</v>
      </c>
      <c r="H196" s="12">
        <f t="shared" si="268"/>
        <v>0</v>
      </c>
      <c r="I196" s="12">
        <f t="shared" si="268"/>
        <v>0</v>
      </c>
      <c r="J196" s="12">
        <f t="shared" si="268"/>
        <v>0</v>
      </c>
      <c r="K196" s="12">
        <f t="shared" si="268"/>
        <v>0</v>
      </c>
      <c r="M196" s="12">
        <f>M46*'Discount 3'!L46</f>
        <v>38.72</v>
      </c>
      <c r="N196" s="12">
        <f>N46*'Discount 3'!M46</f>
        <v>38.72</v>
      </c>
      <c r="O196" s="12">
        <f>O46*'Discount 3'!N46</f>
        <v>38.72</v>
      </c>
      <c r="P196" s="12">
        <f>P46*'Discount 3'!O46</f>
        <v>38.72</v>
      </c>
      <c r="Q196" s="12">
        <f>Q46*'Discount 3'!P46</f>
        <v>38.72</v>
      </c>
      <c r="R196" s="12">
        <f>R46*'Discount 3'!Q46</f>
        <v>38.72</v>
      </c>
      <c r="S196" s="12">
        <f>S46*'Discount 3'!R46</f>
        <v>40.075199999999995</v>
      </c>
      <c r="T196" s="12">
        <f>T46*'Discount 3'!S46</f>
        <v>39.346559999999997</v>
      </c>
      <c r="U196" s="12">
        <f>U46*'Discount 3'!T46</f>
        <v>39.346559999999997</v>
      </c>
      <c r="V196" s="12">
        <f>V46*'Discount 3'!U46</f>
        <v>39.346559999999997</v>
      </c>
      <c r="W196" s="12">
        <f>W46*'Discount 3'!V46</f>
        <v>39.346559999999997</v>
      </c>
      <c r="X196" s="12">
        <f>X46*'Discount 3'!W46</f>
        <v>39.346559999999997</v>
      </c>
      <c r="Y196" s="12">
        <f>Y46*'Discount 3'!X46</f>
        <v>42.261120000000005</v>
      </c>
      <c r="Z196" s="12">
        <f>Z46*'Discount 3'!Y46</f>
        <v>42.261120000000005</v>
      </c>
      <c r="AA196" s="12">
        <f>AA46*'Discount 3'!Z46</f>
        <v>42.261120000000005</v>
      </c>
      <c r="AB196" s="12">
        <f>AB46*'Discount 3'!AA46</f>
        <v>43.528953600000001</v>
      </c>
      <c r="AC196" s="12">
        <f>AC46*'Discount 3'!AB46</f>
        <v>43.528953600000001</v>
      </c>
      <c r="AD196" s="12">
        <f>AD46*'Discount 3'!AC46</f>
        <v>43.528953600000001</v>
      </c>
      <c r="AE196" s="12">
        <f>AE46*'Discount 3'!AD46</f>
        <v>43.528953600000001</v>
      </c>
      <c r="AF196" s="12">
        <f>AF46*'Discount 3'!AE46</f>
        <v>42.403204799999997</v>
      </c>
      <c r="AG196" s="12">
        <f>AG46*'Discount 3'!AF46</f>
        <v>42.403204799999997</v>
      </c>
      <c r="AH196" s="12">
        <f>AH46*'Discount 3'!AG46</f>
        <v>42.403204799999997</v>
      </c>
      <c r="AI196" s="12">
        <f>AI46*'Discount 3'!AH46</f>
        <v>42.403204799999997</v>
      </c>
      <c r="AJ196" s="12">
        <f>AJ46*'Discount 3'!AI46</f>
        <v>42.403204799999997</v>
      </c>
      <c r="AK196" s="12">
        <f>AK46*'Discount 3'!AJ46</f>
        <v>43.718400000000003</v>
      </c>
      <c r="AL196" s="12">
        <f>AL46*'Discount 3'!AK46</f>
        <v>43.718400000000003</v>
      </c>
      <c r="AM196" s="12">
        <f>AM46*'Discount 3'!AL46</f>
        <v>43.718400000000003</v>
      </c>
      <c r="AN196" s="12">
        <f>AN46*'Discount 3'!AM46</f>
        <v>44.374175999999991</v>
      </c>
      <c r="AO196" s="12">
        <f>AO46*'Discount 3'!AN46</f>
        <v>44.374175999999991</v>
      </c>
      <c r="AP196" s="12">
        <f>AP46*'Discount 3'!AO46</f>
        <v>44.374175999999991</v>
      </c>
      <c r="AQ196" s="12">
        <f>AQ46*'Discount 3'!AP46</f>
        <v>44.374175999999991</v>
      </c>
      <c r="AR196" s="12">
        <f>AR46*'Discount 3'!AQ46</f>
        <v>43.634606399999996</v>
      </c>
      <c r="AS196" s="12">
        <f>AS46*'Discount 3'!AR46</f>
        <v>43.634606399999996</v>
      </c>
      <c r="AT196" s="12">
        <f>AT46*'Discount 3'!AS46</f>
        <v>43.634606399999996</v>
      </c>
      <c r="AU196" s="12">
        <f>AU46*'Discount 3'!AT46</f>
        <v>44.507298527999993</v>
      </c>
      <c r="AV196" s="12">
        <f>AV46*'Discount 3'!AU46</f>
        <v>44.507298527999993</v>
      </c>
      <c r="AW196" s="12">
        <f>AW46*'Discount 3'!AV46</f>
        <v>43.718400000000003</v>
      </c>
      <c r="AX196" s="12">
        <f>AX46*'Discount 3'!AW46</f>
        <v>43.718400000000003</v>
      </c>
      <c r="AY196" s="12">
        <f>AY46*'Discount 3'!AX46</f>
        <v>43.718400000000003</v>
      </c>
      <c r="AZ196" s="12">
        <f>AZ46*'Discount 3'!AY46</f>
        <v>44.374175999999991</v>
      </c>
      <c r="BA196" s="12">
        <f>BA46*'Discount 3'!AZ46</f>
        <v>44.374175999999991</v>
      </c>
      <c r="BB196" s="12">
        <f>BB46*'Discount 3'!BA46</f>
        <v>44.374175999999991</v>
      </c>
      <c r="BC196" s="12">
        <f>BC46*'Discount 3'!BB46</f>
        <v>49.551163199999998</v>
      </c>
      <c r="BD196" s="12">
        <f>BD46*'Discount 3'!BC46</f>
        <v>48.811593599999995</v>
      </c>
      <c r="BE196" s="12">
        <f>BE46*'Discount 3'!BD46</f>
        <v>48.811593599999995</v>
      </c>
      <c r="BF196" s="12">
        <f>BF46*'Discount 3'!BE46</f>
        <v>48.811593599999995</v>
      </c>
      <c r="BG196" s="12">
        <f>BG46*'Discount 3'!BF46</f>
        <v>49.787825471999994</v>
      </c>
      <c r="BH196" s="12">
        <f>BH46*'Discount 3'!BG46</f>
        <v>49.787825471999994</v>
      </c>
      <c r="BI196" s="12">
        <f>BI46*'Discount 3'!BH46</f>
        <v>43.718400000000003</v>
      </c>
      <c r="BJ196" s="12">
        <f>BJ46*'Discount 3'!BI46</f>
        <v>43.718400000000003</v>
      </c>
      <c r="BK196" s="12">
        <f>BK46*'Discount 3'!BJ46</f>
        <v>43.718400000000003</v>
      </c>
      <c r="BL196" s="12">
        <f>BL46*'Discount 3'!BK46</f>
        <v>44.374175999999991</v>
      </c>
      <c r="BM196" s="12">
        <f>BM46*'Discount 3'!BL46</f>
        <v>44.374175999999991</v>
      </c>
      <c r="BN196" s="12">
        <f>BN46*'Discount 3'!BM46</f>
        <v>44.374175999999991</v>
      </c>
      <c r="BO196" s="12">
        <f>BO46*'Discount 3'!BN46</f>
        <v>49.551163199999998</v>
      </c>
      <c r="BP196" s="12">
        <f>BP46*'Discount 3'!BO46</f>
        <v>48.811593599999995</v>
      </c>
      <c r="BQ196" s="12">
        <f>BQ46*'Discount 3'!BP46</f>
        <v>48.811593599999995</v>
      </c>
      <c r="BR196" s="12">
        <f>BR46*'Discount 3'!BQ46</f>
        <v>48.811593599999995</v>
      </c>
      <c r="BS196" s="12">
        <f>BS46*'Discount 3'!BR46</f>
        <v>49.787825471999994</v>
      </c>
      <c r="BT196" s="12">
        <f>BT46*'Discount 3'!BS46</f>
        <v>49.787825471999994</v>
      </c>
      <c r="BU196" s="12">
        <f>BU46*'Discount 3'!BT46</f>
        <v>53.119083612671993</v>
      </c>
      <c r="BV196" s="12">
        <f>BV46*'Discount 3'!BU46</f>
        <v>53.119083612671993</v>
      </c>
      <c r="BW196" s="12">
        <f>BW46*'Discount 3'!BV46</f>
        <v>53.119083612671993</v>
      </c>
      <c r="BX196" s="12">
        <f>BX46*'Discount 3'!BW46</f>
        <v>53.119083612671993</v>
      </c>
      <c r="BY196" s="12">
        <f>BY46*'Discount 3'!BX46</f>
        <v>53.119083612671993</v>
      </c>
      <c r="BZ196" s="12">
        <f>BZ46*'Discount 3'!BY46</f>
        <v>53.119083612671993</v>
      </c>
      <c r="CA196" s="12">
        <f>CA46*'Discount 3'!BZ46</f>
        <v>59.390086539168003</v>
      </c>
      <c r="CB196" s="12">
        <f>CB46*'Discount 3'!CA46</f>
        <v>58.283438963903997</v>
      </c>
      <c r="CC196" s="12">
        <f>CC46*'Discount 3'!CB46</f>
        <v>56.243518600167349</v>
      </c>
      <c r="CD196" s="12">
        <f>CD46*'Discount 3'!CC46</f>
        <v>56.243518600167349</v>
      </c>
      <c r="CE196" s="12">
        <f>CE46*'Discount 3'!CD46</f>
        <v>56.243518600167349</v>
      </c>
      <c r="CF196" s="12">
        <f>CF46*'Discount 3'!CE46</f>
        <v>56.243518600167349</v>
      </c>
      <c r="CG196" s="12">
        <f t="shared" si="238"/>
        <v>116.16</v>
      </c>
      <c r="CH196" s="12">
        <f t="shared" si="239"/>
        <v>116.16</v>
      </c>
      <c r="CI196" s="12">
        <f t="shared" si="240"/>
        <v>118.76831999999999</v>
      </c>
      <c r="CJ196" s="12">
        <f t="shared" si="241"/>
        <v>118.03967999999999</v>
      </c>
      <c r="CK196" s="12">
        <f t="shared" si="242"/>
        <v>469.12800000000004</v>
      </c>
      <c r="CL196" s="12">
        <f t="shared" si="243"/>
        <v>126.78336000000002</v>
      </c>
      <c r="CM196" s="12">
        <f t="shared" si="244"/>
        <v>130.58686080000001</v>
      </c>
      <c r="CN196" s="12">
        <f t="shared" si="245"/>
        <v>128.33536319999999</v>
      </c>
      <c r="CO196" s="12">
        <f t="shared" si="246"/>
        <v>127.20961439999999</v>
      </c>
      <c r="CP196" s="12">
        <f t="shared" si="247"/>
        <v>512.91519840000012</v>
      </c>
      <c r="CQ196" s="12">
        <f t="shared" si="248"/>
        <v>131.15520000000001</v>
      </c>
      <c r="CR196" s="12">
        <f t="shared" si="249"/>
        <v>133.12252799999999</v>
      </c>
      <c r="CS196" s="12">
        <f t="shared" si="250"/>
        <v>131.64338879999997</v>
      </c>
      <c r="CT196" s="12">
        <f t="shared" si="251"/>
        <v>132.64920345599998</v>
      </c>
      <c r="CU196" s="12">
        <f t="shared" si="252"/>
        <v>528.57032025599995</v>
      </c>
      <c r="CV196" s="12">
        <f t="shared" si="253"/>
        <v>131.15520000000001</v>
      </c>
      <c r="CW196" s="12">
        <f t="shared" si="254"/>
        <v>133.12252799999999</v>
      </c>
      <c r="CX196" s="12">
        <f t="shared" si="255"/>
        <v>147.17435039999998</v>
      </c>
      <c r="CY196" s="12">
        <f t="shared" si="256"/>
        <v>148.387244544</v>
      </c>
      <c r="CZ196" s="12">
        <f t="shared" si="257"/>
        <v>559.83932294399995</v>
      </c>
      <c r="DA196" s="12">
        <f t="shared" si="258"/>
        <v>131.15520000000001</v>
      </c>
      <c r="DB196" s="12">
        <f t="shared" si="259"/>
        <v>133.12252799999999</v>
      </c>
      <c r="DC196" s="12">
        <f t="shared" si="260"/>
        <v>147.17435039999998</v>
      </c>
      <c r="DD196" s="12">
        <f t="shared" si="261"/>
        <v>148.387244544</v>
      </c>
      <c r="DE196" s="12">
        <f t="shared" si="262"/>
        <v>559.83932294399995</v>
      </c>
      <c r="DF196" s="12">
        <f t="shared" si="263"/>
        <v>159.35725083801597</v>
      </c>
      <c r="DG196" s="12">
        <f t="shared" si="264"/>
        <v>159.35725083801597</v>
      </c>
      <c r="DH196" s="12">
        <f t="shared" si="265"/>
        <v>173.91704410323933</v>
      </c>
      <c r="DI196" s="12">
        <f t="shared" si="266"/>
        <v>168.73055580050203</v>
      </c>
      <c r="DJ196" s="12">
        <f t="shared" si="267"/>
        <v>661.36210157977337</v>
      </c>
      <c r="DK196" s="12">
        <f>SUM(M196:CHOOSE(YTD,M196,N196,O196,P196,Q196,R196,S196,T196,U196,V196,W196,X196))</f>
        <v>116.16</v>
      </c>
      <c r="DL196" s="12">
        <f>SUM(Y196:CHOOSE(YTD,Y196,Z196,AA196,AB196,AC196,AD196,AE196,AF196,AG196,AH196,AI196,AJ196))</f>
        <v>126.78336000000002</v>
      </c>
      <c r="DM196" s="12">
        <f>SUM(AK196:CHOOSE(YTD,AK196,AL196,AM196,AN196,AO196,AP196,AQ196,AR196,AS196,AT196,AU196,AV196))</f>
        <v>131.15520000000001</v>
      </c>
      <c r="DN196" s="12">
        <f>SUM(AW196:CHOOSE(YTD,AW196,AX196,AY196,AZ196,BA196,BB196,BC196,BD196,BE196,BF196,BG196,BH196))</f>
        <v>131.15520000000001</v>
      </c>
      <c r="DO196" s="12">
        <f>SUM(BI196:CHOOSE(YTD,BI196,BJ196,BK196,BL196,BM196,BN196,BO196,BP196,BQ196,BR196,BS196,BT196))</f>
        <v>131.15520000000001</v>
      </c>
      <c r="DP196" s="12">
        <f>SUM(BU196:CHOOSE(YTD,BU196,BV196,BW196,BX196,BY196,BZ196,CA196,CB196,CC196,CD196,CE196,CF196))</f>
        <v>159.35725083801597</v>
      </c>
    </row>
    <row r="197" spans="1:120" x14ac:dyDescent="0.15">
      <c r="A197" s="12" t="str">
        <f t="shared" si="195"/>
        <v>Discount 3</v>
      </c>
      <c r="B197" s="12" t="str">
        <f t="shared" ref="B197:K197" si="269">B147</f>
        <v>SKU46</v>
      </c>
      <c r="C197" s="12" t="str">
        <f t="shared" si="269"/>
        <v>SKUName46</v>
      </c>
      <c r="D197" s="12" t="str">
        <f t="shared" si="269"/>
        <v>Brand 14</v>
      </c>
      <c r="E197" s="12" t="str">
        <f t="shared" si="269"/>
        <v>Segment 4</v>
      </c>
      <c r="F197" s="12" t="str">
        <f t="shared" si="269"/>
        <v>Business Unit 2</v>
      </c>
      <c r="G197" s="12">
        <f t="shared" si="269"/>
        <v>0</v>
      </c>
      <c r="H197" s="12">
        <f t="shared" si="269"/>
        <v>0</v>
      </c>
      <c r="I197" s="12">
        <f t="shared" si="269"/>
        <v>0</v>
      </c>
      <c r="J197" s="12">
        <f t="shared" si="269"/>
        <v>0</v>
      </c>
      <c r="K197" s="12">
        <f t="shared" si="269"/>
        <v>0</v>
      </c>
      <c r="M197" s="12">
        <f>M47*'Discount 3'!L47</f>
        <v>9.9359999999999999</v>
      </c>
      <c r="N197" s="12">
        <f>N47*'Discount 3'!M47</f>
        <v>9.9359999999999999</v>
      </c>
      <c r="O197" s="12">
        <f>O47*'Discount 3'!N47</f>
        <v>9.9359999999999999</v>
      </c>
      <c r="P197" s="12">
        <f>P47*'Discount 3'!O47</f>
        <v>9.9359999999999999</v>
      </c>
      <c r="Q197" s="12">
        <f>Q47*'Discount 3'!P47</f>
        <v>9.9359999999999999</v>
      </c>
      <c r="R197" s="12">
        <f>R47*'Discount 3'!Q47</f>
        <v>9.9359999999999999</v>
      </c>
      <c r="S197" s="12">
        <f>S47*'Discount 3'!R47</f>
        <v>10.283760000000001</v>
      </c>
      <c r="T197" s="12">
        <f>T47*'Discount 3'!S47</f>
        <v>10.13472</v>
      </c>
      <c r="U197" s="12">
        <f>U47*'Discount 3'!T47</f>
        <v>10.13472</v>
      </c>
      <c r="V197" s="12">
        <f>V47*'Discount 3'!U47</f>
        <v>10.13472</v>
      </c>
      <c r="W197" s="12">
        <f>W47*'Discount 3'!V47</f>
        <v>10.13472</v>
      </c>
      <c r="X197" s="12">
        <f>X47*'Discount 3'!W47</f>
        <v>10.13472</v>
      </c>
      <c r="Y197" s="12">
        <f>Y47*'Discount 3'!X47</f>
        <v>10.730879999999999</v>
      </c>
      <c r="Z197" s="12">
        <f>Z47*'Discount 3'!Y47</f>
        <v>10.730879999999999</v>
      </c>
      <c r="AA197" s="12">
        <f>AA47*'Discount 3'!Z47</f>
        <v>10.730879999999999</v>
      </c>
      <c r="AB197" s="12">
        <f>AB47*'Discount 3'!AA47</f>
        <v>11.0528064</v>
      </c>
      <c r="AC197" s="12">
        <f>AC47*'Discount 3'!AB47</f>
        <v>11.0528064</v>
      </c>
      <c r="AD197" s="12">
        <f>AD47*'Discount 3'!AC47</f>
        <v>11.0528064</v>
      </c>
      <c r="AE197" s="12">
        <f>AE47*'Discount 3'!AD47</f>
        <v>11.0528064</v>
      </c>
      <c r="AF197" s="12">
        <f>AF47*'Discount 3'!AE47</f>
        <v>10.899295200000001</v>
      </c>
      <c r="AG197" s="12">
        <f>AG47*'Discount 3'!AF47</f>
        <v>10.899295200000001</v>
      </c>
      <c r="AH197" s="12">
        <f>AH47*'Discount 3'!AG47</f>
        <v>10.899295200000001</v>
      </c>
      <c r="AI197" s="12">
        <f>AI47*'Discount 3'!AH47</f>
        <v>10.899295200000001</v>
      </c>
      <c r="AJ197" s="12">
        <f>AJ47*'Discount 3'!AI47</f>
        <v>10.899295200000001</v>
      </c>
      <c r="AK197" s="12">
        <f>AK47*'Discount 3'!AJ47</f>
        <v>11.178000000000001</v>
      </c>
      <c r="AL197" s="12">
        <f>AL47*'Discount 3'!AK47</f>
        <v>11.178000000000001</v>
      </c>
      <c r="AM197" s="12">
        <f>AM47*'Discount 3'!AL47</f>
        <v>11.178000000000001</v>
      </c>
      <c r="AN197" s="12">
        <f>AN47*'Discount 3'!AM47</f>
        <v>11.345669999999998</v>
      </c>
      <c r="AO197" s="12">
        <f>AO47*'Discount 3'!AN47</f>
        <v>11.345669999999998</v>
      </c>
      <c r="AP197" s="12">
        <f>AP47*'Discount 3'!AO47</f>
        <v>11.345669999999998</v>
      </c>
      <c r="AQ197" s="12">
        <f>AQ47*'Discount 3'!AP47</f>
        <v>11.345669999999998</v>
      </c>
      <c r="AR197" s="12">
        <f>AR47*'Discount 3'!AQ47</f>
        <v>11.194394399999998</v>
      </c>
      <c r="AS197" s="12">
        <f>AS47*'Discount 3'!AR47</f>
        <v>11.194394399999998</v>
      </c>
      <c r="AT197" s="12">
        <f>AT47*'Discount 3'!AS47</f>
        <v>11.194394399999998</v>
      </c>
      <c r="AU197" s="12">
        <f>AU47*'Discount 3'!AT47</f>
        <v>11.418282287999997</v>
      </c>
      <c r="AV197" s="12">
        <f>AV47*'Discount 3'!AU47</f>
        <v>11.418282287999997</v>
      </c>
      <c r="AW197" s="12">
        <f>AW47*'Discount 3'!AV47</f>
        <v>11.178000000000001</v>
      </c>
      <c r="AX197" s="12">
        <f>AX47*'Discount 3'!AW47</f>
        <v>11.178000000000001</v>
      </c>
      <c r="AY197" s="12">
        <f>AY47*'Discount 3'!AX47</f>
        <v>11.178000000000001</v>
      </c>
      <c r="AZ197" s="12">
        <f>AZ47*'Discount 3'!AY47</f>
        <v>11.345669999999998</v>
      </c>
      <c r="BA197" s="12">
        <f>BA47*'Discount 3'!AZ47</f>
        <v>11.345669999999998</v>
      </c>
      <c r="BB197" s="12">
        <f>BB47*'Discount 3'!BA47</f>
        <v>11.345669999999998</v>
      </c>
      <c r="BC197" s="12">
        <f>BC47*'Discount 3'!BB47</f>
        <v>12.707150399999998</v>
      </c>
      <c r="BD197" s="12">
        <f>BD47*'Discount 3'!BC47</f>
        <v>12.555874799999998</v>
      </c>
      <c r="BE197" s="12">
        <f>BE47*'Discount 3'!BD47</f>
        <v>12.555874799999998</v>
      </c>
      <c r="BF197" s="12">
        <f>BF47*'Discount 3'!BE47</f>
        <v>12.555874799999998</v>
      </c>
      <c r="BG197" s="12">
        <f>BG47*'Discount 3'!BF47</f>
        <v>12.806992295999997</v>
      </c>
      <c r="BH197" s="12">
        <f>BH47*'Discount 3'!BG47</f>
        <v>12.806992295999997</v>
      </c>
      <c r="BI197" s="12">
        <f>BI47*'Discount 3'!BH47</f>
        <v>11.178000000000001</v>
      </c>
      <c r="BJ197" s="12">
        <f>BJ47*'Discount 3'!BI47</f>
        <v>11.178000000000001</v>
      </c>
      <c r="BK197" s="12">
        <f>BK47*'Discount 3'!BJ47</f>
        <v>11.178000000000001</v>
      </c>
      <c r="BL197" s="12">
        <f>BL47*'Discount 3'!BK47</f>
        <v>11.345669999999998</v>
      </c>
      <c r="BM197" s="12">
        <f>BM47*'Discount 3'!BL47</f>
        <v>11.345669999999998</v>
      </c>
      <c r="BN197" s="12">
        <f>BN47*'Discount 3'!BM47</f>
        <v>11.345669999999998</v>
      </c>
      <c r="BO197" s="12">
        <f>BO47*'Discount 3'!BN47</f>
        <v>12.707150399999998</v>
      </c>
      <c r="BP197" s="12">
        <f>BP47*'Discount 3'!BO47</f>
        <v>12.555874799999998</v>
      </c>
      <c r="BQ197" s="12">
        <f>BQ47*'Discount 3'!BP47</f>
        <v>12.555874799999998</v>
      </c>
      <c r="BR197" s="12">
        <f>BR47*'Discount 3'!BQ47</f>
        <v>12.555874799999998</v>
      </c>
      <c r="BS197" s="12">
        <f>BS47*'Discount 3'!BR47</f>
        <v>12.806992295999997</v>
      </c>
      <c r="BT197" s="12">
        <f>BT47*'Discount 3'!BS47</f>
        <v>12.806992295999997</v>
      </c>
      <c r="BU197" s="12">
        <f>BU47*'Discount 3'!BT47</f>
        <v>13.581583878239996</v>
      </c>
      <c r="BV197" s="12">
        <f>BV47*'Discount 3'!BU47</f>
        <v>13.581583878239996</v>
      </c>
      <c r="BW197" s="12">
        <f>BW47*'Discount 3'!BV47</f>
        <v>13.581583878239996</v>
      </c>
      <c r="BX197" s="12">
        <f>BX47*'Discount 3'!BW47</f>
        <v>13.581583878239996</v>
      </c>
      <c r="BY197" s="12">
        <f>BY47*'Discount 3'!BX47</f>
        <v>13.581583878239996</v>
      </c>
      <c r="BZ197" s="12">
        <f>BZ47*'Discount 3'!BY47</f>
        <v>13.581583878239996</v>
      </c>
      <c r="CA197" s="12">
        <f>CA47*'Discount 3'!BZ47</f>
        <v>15.241555241135995</v>
      </c>
      <c r="CB197" s="12">
        <f>CB47*'Discount 3'!CA47</f>
        <v>15.090648753599995</v>
      </c>
      <c r="CC197" s="12">
        <f>CC47*'Discount 3'!CB47</f>
        <v>14.562476047223996</v>
      </c>
      <c r="CD197" s="12">
        <f>CD47*'Discount 3'!CC47</f>
        <v>14.562476047223996</v>
      </c>
      <c r="CE197" s="12">
        <f>CE47*'Discount 3'!CD47</f>
        <v>14.562476047223996</v>
      </c>
      <c r="CF197" s="12">
        <f>CF47*'Discount 3'!CE47</f>
        <v>14.562476047223996</v>
      </c>
      <c r="CG197" s="12">
        <f t="shared" si="238"/>
        <v>29.808</v>
      </c>
      <c r="CH197" s="12">
        <f t="shared" si="239"/>
        <v>29.808</v>
      </c>
      <c r="CI197" s="12">
        <f t="shared" si="240"/>
        <v>30.553200000000004</v>
      </c>
      <c r="CJ197" s="12">
        <f t="shared" si="241"/>
        <v>30.404159999999997</v>
      </c>
      <c r="CK197" s="12">
        <f t="shared" si="242"/>
        <v>120.57336000000001</v>
      </c>
      <c r="CL197" s="12">
        <f t="shared" si="243"/>
        <v>32.192639999999997</v>
      </c>
      <c r="CM197" s="12">
        <f t="shared" si="244"/>
        <v>33.158419199999997</v>
      </c>
      <c r="CN197" s="12">
        <f t="shared" si="245"/>
        <v>32.851396800000003</v>
      </c>
      <c r="CO197" s="12">
        <f t="shared" si="246"/>
        <v>32.697885600000006</v>
      </c>
      <c r="CP197" s="12">
        <f t="shared" si="247"/>
        <v>130.90034159999999</v>
      </c>
      <c r="CQ197" s="12">
        <f t="shared" si="248"/>
        <v>33.534000000000006</v>
      </c>
      <c r="CR197" s="12">
        <f t="shared" si="249"/>
        <v>34.037009999999995</v>
      </c>
      <c r="CS197" s="12">
        <f t="shared" si="250"/>
        <v>33.734458799999999</v>
      </c>
      <c r="CT197" s="12">
        <f t="shared" si="251"/>
        <v>34.030958975999994</v>
      </c>
      <c r="CU197" s="12">
        <f t="shared" si="252"/>
        <v>135.33642777599997</v>
      </c>
      <c r="CV197" s="12">
        <f t="shared" si="253"/>
        <v>33.534000000000006</v>
      </c>
      <c r="CW197" s="12">
        <f t="shared" si="254"/>
        <v>34.037009999999995</v>
      </c>
      <c r="CX197" s="12">
        <f t="shared" si="255"/>
        <v>37.818899999999992</v>
      </c>
      <c r="CY197" s="12">
        <f t="shared" si="256"/>
        <v>38.169859391999992</v>
      </c>
      <c r="CZ197" s="12">
        <f t="shared" si="257"/>
        <v>143.55976939199999</v>
      </c>
      <c r="DA197" s="12">
        <f t="shared" si="258"/>
        <v>33.534000000000006</v>
      </c>
      <c r="DB197" s="12">
        <f t="shared" si="259"/>
        <v>34.037009999999995</v>
      </c>
      <c r="DC197" s="12">
        <f t="shared" si="260"/>
        <v>37.818899999999992</v>
      </c>
      <c r="DD197" s="12">
        <f t="shared" si="261"/>
        <v>38.169859391999992</v>
      </c>
      <c r="DE197" s="12">
        <f t="shared" si="262"/>
        <v>143.55976939199999</v>
      </c>
      <c r="DF197" s="12">
        <f t="shared" si="263"/>
        <v>40.744751634719989</v>
      </c>
      <c r="DG197" s="12">
        <f t="shared" si="264"/>
        <v>40.744751634719989</v>
      </c>
      <c r="DH197" s="12">
        <f t="shared" si="265"/>
        <v>44.894680041959987</v>
      </c>
      <c r="DI197" s="12">
        <f t="shared" si="266"/>
        <v>43.687428141671987</v>
      </c>
      <c r="DJ197" s="12">
        <f t="shared" si="267"/>
        <v>170.07161145307191</v>
      </c>
      <c r="DK197" s="12">
        <f>SUM(M197:CHOOSE(YTD,M197,N197,O197,P197,Q197,R197,S197,T197,U197,V197,W197,X197))</f>
        <v>29.808</v>
      </c>
      <c r="DL197" s="12">
        <f>SUM(Y197:CHOOSE(YTD,Y197,Z197,AA197,AB197,AC197,AD197,AE197,AF197,AG197,AH197,AI197,AJ197))</f>
        <v>32.192639999999997</v>
      </c>
      <c r="DM197" s="12">
        <f>SUM(AK197:CHOOSE(YTD,AK197,AL197,AM197,AN197,AO197,AP197,AQ197,AR197,AS197,AT197,AU197,AV197))</f>
        <v>33.534000000000006</v>
      </c>
      <c r="DN197" s="12">
        <f>SUM(AW197:CHOOSE(YTD,AW197,AX197,AY197,AZ197,BA197,BB197,BC197,BD197,BE197,BF197,BG197,BH197))</f>
        <v>33.534000000000006</v>
      </c>
      <c r="DO197" s="12">
        <f>SUM(BI197:CHOOSE(YTD,BI197,BJ197,BK197,BL197,BM197,BN197,BO197,BP197,BQ197,BR197,BS197,BT197))</f>
        <v>33.534000000000006</v>
      </c>
      <c r="DP197" s="12">
        <f>SUM(BU197:CHOOSE(YTD,BU197,BV197,BW197,BX197,BY197,BZ197,CA197,CB197,CC197,CD197,CE197,CF197))</f>
        <v>40.744751634719989</v>
      </c>
    </row>
    <row r="198" spans="1:120" x14ac:dyDescent="0.15">
      <c r="A198" s="12" t="str">
        <f t="shared" si="195"/>
        <v>Discount 3</v>
      </c>
      <c r="B198" s="12" t="str">
        <f t="shared" ref="B198:K198" si="270">B148</f>
        <v>SKU47</v>
      </c>
      <c r="C198" s="12" t="str">
        <f t="shared" si="270"/>
        <v>SKUName47</v>
      </c>
      <c r="D198" s="12" t="str">
        <f t="shared" si="270"/>
        <v>Brand 14</v>
      </c>
      <c r="E198" s="12" t="str">
        <f t="shared" si="270"/>
        <v>Segment 4</v>
      </c>
      <c r="F198" s="12" t="str">
        <f t="shared" si="270"/>
        <v>Business Unit 2</v>
      </c>
      <c r="G198" s="12">
        <f t="shared" si="270"/>
        <v>0</v>
      </c>
      <c r="H198" s="12">
        <f t="shared" si="270"/>
        <v>0</v>
      </c>
      <c r="I198" s="12">
        <f t="shared" si="270"/>
        <v>0</v>
      </c>
      <c r="J198" s="12">
        <f t="shared" si="270"/>
        <v>0</v>
      </c>
      <c r="K198" s="12">
        <f t="shared" si="270"/>
        <v>0</v>
      </c>
      <c r="M198" s="12">
        <f>M48*'Discount 3'!L48</f>
        <v>18.96</v>
      </c>
      <c r="N198" s="12">
        <f>N48*'Discount 3'!M48</f>
        <v>18.96</v>
      </c>
      <c r="O198" s="12">
        <f>O48*'Discount 3'!N48</f>
        <v>18.96</v>
      </c>
      <c r="P198" s="12">
        <f>P48*'Discount 3'!O48</f>
        <v>18.96</v>
      </c>
      <c r="Q198" s="12">
        <f>Q48*'Discount 3'!P48</f>
        <v>18.96</v>
      </c>
      <c r="R198" s="12">
        <f>R48*'Discount 3'!Q48</f>
        <v>18.96</v>
      </c>
      <c r="S198" s="12">
        <f>S48*'Discount 3'!R48</f>
        <v>19.6236</v>
      </c>
      <c r="T198" s="12">
        <f>T48*'Discount 3'!S48</f>
        <v>19.251000000000001</v>
      </c>
      <c r="U198" s="12">
        <f>U48*'Discount 3'!T48</f>
        <v>19.251000000000001</v>
      </c>
      <c r="V198" s="12">
        <f>V48*'Discount 3'!U48</f>
        <v>19.251000000000001</v>
      </c>
      <c r="W198" s="12">
        <f>W48*'Discount 3'!V48</f>
        <v>19.251000000000001</v>
      </c>
      <c r="X198" s="12">
        <f>X48*'Discount 3'!W48</f>
        <v>19.251000000000001</v>
      </c>
      <c r="Y198" s="12">
        <f>Y48*'Discount 3'!X48</f>
        <v>20.617199999999997</v>
      </c>
      <c r="Z198" s="12">
        <f>Z48*'Discount 3'!Y48</f>
        <v>20.617199999999997</v>
      </c>
      <c r="AA198" s="12">
        <f>AA48*'Discount 3'!Z48</f>
        <v>20.617199999999997</v>
      </c>
      <c r="AB198" s="12">
        <f>AB48*'Discount 3'!AA48</f>
        <v>21.235715999999996</v>
      </c>
      <c r="AC198" s="12">
        <f>AC48*'Discount 3'!AB48</f>
        <v>21.235715999999996</v>
      </c>
      <c r="AD198" s="12">
        <f>AD48*'Discount 3'!AC48</f>
        <v>21.235715999999996</v>
      </c>
      <c r="AE198" s="12">
        <f>AE48*'Discount 3'!AD48</f>
        <v>21.235715999999996</v>
      </c>
      <c r="AF198" s="12">
        <f>AF48*'Discount 3'!AE48</f>
        <v>20.851937999999997</v>
      </c>
      <c r="AG198" s="12">
        <f>AG48*'Discount 3'!AF48</f>
        <v>20.851937999999997</v>
      </c>
      <c r="AH198" s="12">
        <f>AH48*'Discount 3'!AG48</f>
        <v>20.851937999999997</v>
      </c>
      <c r="AI198" s="12">
        <f>AI48*'Discount 3'!AH48</f>
        <v>20.851937999999997</v>
      </c>
      <c r="AJ198" s="12">
        <f>AJ48*'Discount 3'!AI48</f>
        <v>20.851937999999997</v>
      </c>
      <c r="AK198" s="12">
        <f>AK48*'Discount 3'!AJ48</f>
        <v>21.362399999999997</v>
      </c>
      <c r="AL198" s="12">
        <f>AL48*'Discount 3'!AK48</f>
        <v>21.362399999999997</v>
      </c>
      <c r="AM198" s="12">
        <f>AM48*'Discount 3'!AL48</f>
        <v>21.362399999999997</v>
      </c>
      <c r="AN198" s="12">
        <f>AN48*'Discount 3'!AM48</f>
        <v>21.682835999999995</v>
      </c>
      <c r="AO198" s="12">
        <f>AO48*'Discount 3'!AN48</f>
        <v>21.682835999999995</v>
      </c>
      <c r="AP198" s="12">
        <f>AP48*'Discount 3'!AO48</f>
        <v>21.682835999999995</v>
      </c>
      <c r="AQ198" s="12">
        <f>AQ48*'Discount 3'!AP48</f>
        <v>21.682835999999995</v>
      </c>
      <c r="AR198" s="12">
        <f>AR48*'Discount 3'!AQ48</f>
        <v>21.304646999999999</v>
      </c>
      <c r="AS198" s="12">
        <f>AS48*'Discount 3'!AR48</f>
        <v>21.304646999999999</v>
      </c>
      <c r="AT198" s="12">
        <f>AT48*'Discount 3'!AS48</f>
        <v>21.304646999999999</v>
      </c>
      <c r="AU198" s="12">
        <f>AU48*'Discount 3'!AT48</f>
        <v>21.730739939999996</v>
      </c>
      <c r="AV198" s="12">
        <f>AV48*'Discount 3'!AU48</f>
        <v>21.730739939999996</v>
      </c>
      <c r="AW198" s="12">
        <f>AW48*'Discount 3'!AV48</f>
        <v>21.362399999999997</v>
      </c>
      <c r="AX198" s="12">
        <f>AX48*'Discount 3'!AW48</f>
        <v>21.362399999999997</v>
      </c>
      <c r="AY198" s="12">
        <f>AY48*'Discount 3'!AX48</f>
        <v>21.362399999999997</v>
      </c>
      <c r="AZ198" s="12">
        <f>AZ48*'Discount 3'!AY48</f>
        <v>21.682835999999995</v>
      </c>
      <c r="BA198" s="12">
        <f>BA48*'Discount 3'!AZ48</f>
        <v>21.682835999999995</v>
      </c>
      <c r="BB198" s="12">
        <f>BB48*'Discount 3'!BA48</f>
        <v>21.682835999999995</v>
      </c>
      <c r="BC198" s="12">
        <f>BC48*'Discount 3'!BB48</f>
        <v>24.330158999999995</v>
      </c>
      <c r="BD198" s="12">
        <f>BD48*'Discount 3'!BC48</f>
        <v>23.825906999999997</v>
      </c>
      <c r="BE198" s="12">
        <f>BE48*'Discount 3'!BD48</f>
        <v>23.825906999999997</v>
      </c>
      <c r="BF198" s="12">
        <f>BF48*'Discount 3'!BE48</f>
        <v>23.825906999999997</v>
      </c>
      <c r="BG198" s="12">
        <f>BG48*'Discount 3'!BF48</f>
        <v>24.302425139999997</v>
      </c>
      <c r="BH198" s="12">
        <f>BH48*'Discount 3'!BG48</f>
        <v>24.302425139999997</v>
      </c>
      <c r="BI198" s="12">
        <f>BI48*'Discount 3'!BH48</f>
        <v>21.362399999999997</v>
      </c>
      <c r="BJ198" s="12">
        <f>BJ48*'Discount 3'!BI48</f>
        <v>21.362399999999997</v>
      </c>
      <c r="BK198" s="12">
        <f>BK48*'Discount 3'!BJ48</f>
        <v>21.362399999999997</v>
      </c>
      <c r="BL198" s="12">
        <f>BL48*'Discount 3'!BK48</f>
        <v>21.682835999999995</v>
      </c>
      <c r="BM198" s="12">
        <f>BM48*'Discount 3'!BL48</f>
        <v>21.682835999999995</v>
      </c>
      <c r="BN198" s="12">
        <f>BN48*'Discount 3'!BM48</f>
        <v>21.682835999999995</v>
      </c>
      <c r="BO198" s="12">
        <f>BO48*'Discount 3'!BN48</f>
        <v>24.330158999999995</v>
      </c>
      <c r="BP198" s="12">
        <f>BP48*'Discount 3'!BO48</f>
        <v>23.825906999999997</v>
      </c>
      <c r="BQ198" s="12">
        <f>BQ48*'Discount 3'!BP48</f>
        <v>23.825906999999997</v>
      </c>
      <c r="BR198" s="12">
        <f>BR48*'Discount 3'!BQ48</f>
        <v>23.825906999999997</v>
      </c>
      <c r="BS198" s="12">
        <f>BS48*'Discount 3'!BR48</f>
        <v>24.302425139999997</v>
      </c>
      <c r="BT198" s="12">
        <f>BT48*'Discount 3'!BS48</f>
        <v>24.302425139999997</v>
      </c>
      <c r="BU198" s="12">
        <f>BU48*'Discount 3'!BT48</f>
        <v>25.905613693679996</v>
      </c>
      <c r="BV198" s="12">
        <f>BV48*'Discount 3'!BU48</f>
        <v>25.905613693679996</v>
      </c>
      <c r="BW198" s="12">
        <f>BW48*'Discount 3'!BV48</f>
        <v>25.905613693679996</v>
      </c>
      <c r="BX198" s="12">
        <f>BX48*'Discount 3'!BW48</f>
        <v>25.905613693679996</v>
      </c>
      <c r="BY198" s="12">
        <f>BY48*'Discount 3'!BX48</f>
        <v>25.905613693679996</v>
      </c>
      <c r="BZ198" s="12">
        <f>BZ48*'Discount 3'!BY48</f>
        <v>25.905613693679996</v>
      </c>
      <c r="CA198" s="12">
        <f>CA48*'Discount 3'!BZ48</f>
        <v>29.175254256959995</v>
      </c>
      <c r="CB198" s="12">
        <f>CB48*'Discount 3'!CA48</f>
        <v>28.546477225559993</v>
      </c>
      <c r="CC198" s="12">
        <f>CC48*'Discount 3'!CB48</f>
        <v>27.547350522665393</v>
      </c>
      <c r="CD198" s="12">
        <f>CD48*'Discount 3'!CC48</f>
        <v>27.547350522665393</v>
      </c>
      <c r="CE198" s="12">
        <f>CE48*'Discount 3'!CD48</f>
        <v>27.547350522665393</v>
      </c>
      <c r="CF198" s="12">
        <f>CF48*'Discount 3'!CE48</f>
        <v>27.547350522665393</v>
      </c>
      <c r="CG198" s="12">
        <f t="shared" si="238"/>
        <v>56.88</v>
      </c>
      <c r="CH198" s="12">
        <f t="shared" si="239"/>
        <v>56.88</v>
      </c>
      <c r="CI198" s="12">
        <f t="shared" si="240"/>
        <v>58.125600000000006</v>
      </c>
      <c r="CJ198" s="12">
        <f t="shared" si="241"/>
        <v>57.753</v>
      </c>
      <c r="CK198" s="12">
        <f t="shared" si="242"/>
        <v>229.63860000000005</v>
      </c>
      <c r="CL198" s="12">
        <f t="shared" si="243"/>
        <v>61.851599999999991</v>
      </c>
      <c r="CM198" s="12">
        <f t="shared" si="244"/>
        <v>63.707147999999989</v>
      </c>
      <c r="CN198" s="12">
        <f t="shared" si="245"/>
        <v>62.93959199999999</v>
      </c>
      <c r="CO198" s="12">
        <f t="shared" si="246"/>
        <v>62.555813999999991</v>
      </c>
      <c r="CP198" s="12">
        <f t="shared" si="247"/>
        <v>251.05415399999993</v>
      </c>
      <c r="CQ198" s="12">
        <f t="shared" si="248"/>
        <v>64.087199999999996</v>
      </c>
      <c r="CR198" s="12">
        <f t="shared" si="249"/>
        <v>65.048507999999984</v>
      </c>
      <c r="CS198" s="12">
        <f t="shared" si="250"/>
        <v>64.29213</v>
      </c>
      <c r="CT198" s="12">
        <f t="shared" si="251"/>
        <v>64.766126879999987</v>
      </c>
      <c r="CU198" s="12">
        <f t="shared" si="252"/>
        <v>258.19396487999995</v>
      </c>
      <c r="CV198" s="12">
        <f t="shared" si="253"/>
        <v>64.087199999999996</v>
      </c>
      <c r="CW198" s="12">
        <f t="shared" si="254"/>
        <v>65.048507999999984</v>
      </c>
      <c r="CX198" s="12">
        <f t="shared" si="255"/>
        <v>71.981972999999996</v>
      </c>
      <c r="CY198" s="12">
        <f t="shared" si="256"/>
        <v>72.430757279999995</v>
      </c>
      <c r="CZ198" s="12">
        <f t="shared" si="257"/>
        <v>273.54843827999991</v>
      </c>
      <c r="DA198" s="12">
        <f t="shared" si="258"/>
        <v>64.087199999999996</v>
      </c>
      <c r="DB198" s="12">
        <f t="shared" si="259"/>
        <v>65.048507999999984</v>
      </c>
      <c r="DC198" s="12">
        <f t="shared" si="260"/>
        <v>71.981972999999996</v>
      </c>
      <c r="DD198" s="12">
        <f t="shared" si="261"/>
        <v>72.430757279999995</v>
      </c>
      <c r="DE198" s="12">
        <f t="shared" si="262"/>
        <v>273.54843827999991</v>
      </c>
      <c r="DF198" s="12">
        <f t="shared" si="263"/>
        <v>77.716841081039988</v>
      </c>
      <c r="DG198" s="12">
        <f t="shared" si="264"/>
        <v>77.716841081039988</v>
      </c>
      <c r="DH198" s="12">
        <f t="shared" si="265"/>
        <v>85.269082005185382</v>
      </c>
      <c r="DI198" s="12">
        <f t="shared" si="266"/>
        <v>82.642051567996177</v>
      </c>
      <c r="DJ198" s="12">
        <f t="shared" si="267"/>
        <v>323.34481573526148</v>
      </c>
      <c r="DK198" s="12">
        <f>SUM(M198:CHOOSE(YTD,M198,N198,O198,P198,Q198,R198,S198,T198,U198,V198,W198,X198))</f>
        <v>56.88</v>
      </c>
      <c r="DL198" s="12">
        <f>SUM(Y198:CHOOSE(YTD,Y198,Z198,AA198,AB198,AC198,AD198,AE198,AF198,AG198,AH198,AI198,AJ198))</f>
        <v>61.851599999999991</v>
      </c>
      <c r="DM198" s="12">
        <f>SUM(AK198:CHOOSE(YTD,AK198,AL198,AM198,AN198,AO198,AP198,AQ198,AR198,AS198,AT198,AU198,AV198))</f>
        <v>64.087199999999996</v>
      </c>
      <c r="DN198" s="12">
        <f>SUM(AW198:CHOOSE(YTD,AW198,AX198,AY198,AZ198,BA198,BB198,BC198,BD198,BE198,BF198,BG198,BH198))</f>
        <v>64.087199999999996</v>
      </c>
      <c r="DO198" s="12">
        <f>SUM(BI198:CHOOSE(YTD,BI198,BJ198,BK198,BL198,BM198,BN198,BO198,BP198,BQ198,BR198,BS198,BT198))</f>
        <v>64.087199999999996</v>
      </c>
      <c r="DP198" s="12">
        <f>SUM(BU198:CHOOSE(YTD,BU198,BV198,BW198,BX198,BY198,BZ198,CA198,CB198,CC198,CD198,CE198,CF198))</f>
        <v>77.716841081039988</v>
      </c>
    </row>
    <row r="199" spans="1:120" x14ac:dyDescent="0.15">
      <c r="A199" s="12" t="str">
        <f t="shared" si="195"/>
        <v>Discount 3</v>
      </c>
      <c r="B199" s="12" t="str">
        <f t="shared" ref="B199:K199" si="271">B149</f>
        <v>SKU48</v>
      </c>
      <c r="C199" s="12" t="str">
        <f t="shared" si="271"/>
        <v>SKUName48</v>
      </c>
      <c r="D199" s="12" t="str">
        <f t="shared" si="271"/>
        <v>Brand 15</v>
      </c>
      <c r="E199" s="12" t="str">
        <f t="shared" si="271"/>
        <v>Segment 4</v>
      </c>
      <c r="F199" s="12" t="str">
        <f t="shared" si="271"/>
        <v>Business Unit 2</v>
      </c>
      <c r="G199" s="12">
        <f t="shared" si="271"/>
        <v>0</v>
      </c>
      <c r="H199" s="12">
        <f t="shared" si="271"/>
        <v>0</v>
      </c>
      <c r="I199" s="12">
        <f t="shared" si="271"/>
        <v>0</v>
      </c>
      <c r="J199" s="12">
        <f t="shared" si="271"/>
        <v>0</v>
      </c>
      <c r="K199" s="12">
        <f t="shared" si="271"/>
        <v>0</v>
      </c>
      <c r="M199" s="12">
        <f>M49*'Discount 3'!L49</f>
        <v>47.375999999999998</v>
      </c>
      <c r="N199" s="12">
        <f>N49*'Discount 3'!M49</f>
        <v>47.375999999999998</v>
      </c>
      <c r="O199" s="12">
        <f>O49*'Discount 3'!N49</f>
        <v>47.375999999999998</v>
      </c>
      <c r="P199" s="12">
        <f>P49*'Discount 3'!O49</f>
        <v>47.375999999999998</v>
      </c>
      <c r="Q199" s="12">
        <f>Q49*'Discount 3'!P49</f>
        <v>47.375999999999998</v>
      </c>
      <c r="R199" s="12">
        <f>R49*'Discount 3'!Q49</f>
        <v>47.375999999999998</v>
      </c>
      <c r="S199" s="12">
        <f>S49*'Discount 3'!R49</f>
        <v>49.03416</v>
      </c>
      <c r="T199" s="12">
        <f>T49*'Discount 3'!S49</f>
        <v>47.866679999999995</v>
      </c>
      <c r="U199" s="12">
        <f>U49*'Discount 3'!T49</f>
        <v>47.866679999999995</v>
      </c>
      <c r="V199" s="12">
        <f>V49*'Discount 3'!U49</f>
        <v>47.866679999999995</v>
      </c>
      <c r="W199" s="12">
        <f>W49*'Discount 3'!V49</f>
        <v>47.866679999999995</v>
      </c>
      <c r="X199" s="12">
        <f>X49*'Discount 3'!W49</f>
        <v>47.866679999999995</v>
      </c>
      <c r="Y199" s="12">
        <f>Y49*'Discount 3'!X49</f>
        <v>51.369119999999995</v>
      </c>
      <c r="Z199" s="12">
        <f>Z49*'Discount 3'!Y49</f>
        <v>51.369119999999995</v>
      </c>
      <c r="AA199" s="12">
        <f>AA49*'Discount 3'!Z49</f>
        <v>51.369119999999995</v>
      </c>
      <c r="AB199" s="12">
        <f>AB49*'Discount 3'!AA49</f>
        <v>52.910193599999999</v>
      </c>
      <c r="AC199" s="12">
        <f>AC49*'Discount 3'!AB49</f>
        <v>52.910193599999999</v>
      </c>
      <c r="AD199" s="12">
        <f>AD49*'Discount 3'!AC49</f>
        <v>52.910193599999999</v>
      </c>
      <c r="AE199" s="12">
        <f>AE49*'Discount 3'!AD49</f>
        <v>52.910193599999999</v>
      </c>
      <c r="AF199" s="12">
        <f>AF49*'Discount 3'!AE49</f>
        <v>51.707689199999997</v>
      </c>
      <c r="AG199" s="12">
        <f>AG49*'Discount 3'!AF49</f>
        <v>51.707689199999997</v>
      </c>
      <c r="AH199" s="12">
        <f>AH49*'Discount 3'!AG49</f>
        <v>51.707689199999997</v>
      </c>
      <c r="AI199" s="12">
        <f>AI49*'Discount 3'!AH49</f>
        <v>51.707689199999997</v>
      </c>
      <c r="AJ199" s="12">
        <f>AJ49*'Discount 3'!AI49</f>
        <v>51.707689199999997</v>
      </c>
      <c r="AK199" s="12">
        <f>AK49*'Discount 3'!AJ49</f>
        <v>53.314920000000001</v>
      </c>
      <c r="AL199" s="12">
        <f>AL49*'Discount 3'!AK49</f>
        <v>53.314920000000001</v>
      </c>
      <c r="AM199" s="12">
        <f>AM49*'Discount 3'!AL49</f>
        <v>53.314920000000001</v>
      </c>
      <c r="AN199" s="12">
        <f>AN49*'Discount 3'!AM49</f>
        <v>54.114643799999989</v>
      </c>
      <c r="AO199" s="12">
        <f>AO49*'Discount 3'!AN49</f>
        <v>54.114643799999989</v>
      </c>
      <c r="AP199" s="12">
        <f>AP49*'Discount 3'!AO49</f>
        <v>54.114643799999989</v>
      </c>
      <c r="AQ199" s="12">
        <f>AQ49*'Discount 3'!AP49</f>
        <v>54.114643799999989</v>
      </c>
      <c r="AR199" s="12">
        <f>AR49*'Discount 3'!AQ49</f>
        <v>52.929651599999993</v>
      </c>
      <c r="AS199" s="12">
        <f>AS49*'Discount 3'!AR49</f>
        <v>52.929651599999993</v>
      </c>
      <c r="AT199" s="12">
        <f>AT49*'Discount 3'!AS49</f>
        <v>52.929651599999993</v>
      </c>
      <c r="AU199" s="12">
        <f>AU49*'Discount 3'!AT49</f>
        <v>53.98824463199999</v>
      </c>
      <c r="AV199" s="12">
        <f>AV49*'Discount 3'!AU49</f>
        <v>53.98824463199999</v>
      </c>
      <c r="AW199" s="12">
        <f>AW49*'Discount 3'!AV49</f>
        <v>53.314920000000001</v>
      </c>
      <c r="AX199" s="12">
        <f>AX49*'Discount 3'!AW49</f>
        <v>53.314920000000001</v>
      </c>
      <c r="AY199" s="12">
        <f>AY49*'Discount 3'!AX49</f>
        <v>53.314920000000001</v>
      </c>
      <c r="AZ199" s="12">
        <f>AZ49*'Discount 3'!AY49</f>
        <v>54.114643799999989</v>
      </c>
      <c r="BA199" s="12">
        <f>BA49*'Discount 3'!AZ49</f>
        <v>54.114643799999989</v>
      </c>
      <c r="BB199" s="12">
        <f>BB49*'Discount 3'!BA49</f>
        <v>54.114643799999989</v>
      </c>
      <c r="BC199" s="12">
        <f>BC49*'Discount 3'!BB49</f>
        <v>60.434602199999986</v>
      </c>
      <c r="BD199" s="12">
        <f>BD49*'Discount 3'!BC49</f>
        <v>59.24960999999999</v>
      </c>
      <c r="BE199" s="12">
        <f>BE49*'Discount 3'!BD49</f>
        <v>59.24960999999999</v>
      </c>
      <c r="BF199" s="12">
        <f>BF49*'Discount 3'!BE49</f>
        <v>59.24960999999999</v>
      </c>
      <c r="BG199" s="12">
        <f>BG49*'Discount 3'!BF49</f>
        <v>60.434602199999986</v>
      </c>
      <c r="BH199" s="12">
        <f>BH49*'Discount 3'!BG49</f>
        <v>60.434602199999986</v>
      </c>
      <c r="BI199" s="12">
        <f>BI49*'Discount 3'!BH49</f>
        <v>53.314920000000001</v>
      </c>
      <c r="BJ199" s="12">
        <f>BJ49*'Discount 3'!BI49</f>
        <v>53.314920000000001</v>
      </c>
      <c r="BK199" s="12">
        <f>BK49*'Discount 3'!BJ49</f>
        <v>53.314920000000001</v>
      </c>
      <c r="BL199" s="12">
        <f>BL49*'Discount 3'!BK49</f>
        <v>54.114643799999989</v>
      </c>
      <c r="BM199" s="12">
        <f>BM49*'Discount 3'!BL49</f>
        <v>54.114643799999989</v>
      </c>
      <c r="BN199" s="12">
        <f>BN49*'Discount 3'!BM49</f>
        <v>54.114643799999989</v>
      </c>
      <c r="BO199" s="12">
        <f>BO49*'Discount 3'!BN49</f>
        <v>60.434602199999986</v>
      </c>
      <c r="BP199" s="12">
        <f>BP49*'Discount 3'!BO49</f>
        <v>59.24960999999999</v>
      </c>
      <c r="BQ199" s="12">
        <f>BQ49*'Discount 3'!BP49</f>
        <v>59.24960999999999</v>
      </c>
      <c r="BR199" s="12">
        <f>BR49*'Discount 3'!BQ49</f>
        <v>59.24960999999999</v>
      </c>
      <c r="BS199" s="12">
        <f>BS49*'Discount 3'!BR49</f>
        <v>60.434602199999986</v>
      </c>
      <c r="BT199" s="12">
        <f>BT49*'Discount 3'!BS49</f>
        <v>60.434602199999986</v>
      </c>
      <c r="BU199" s="12">
        <f>BU49*'Discount 3'!BT49</f>
        <v>64.621511440415986</v>
      </c>
      <c r="BV199" s="12">
        <f>BV49*'Discount 3'!BU49</f>
        <v>64.621511440415986</v>
      </c>
      <c r="BW199" s="12">
        <f>BW49*'Discount 3'!BV49</f>
        <v>64.621511440415986</v>
      </c>
      <c r="BX199" s="12">
        <f>BX49*'Discount 3'!BW49</f>
        <v>64.621511440415986</v>
      </c>
      <c r="BY199" s="12">
        <f>BY49*'Discount 3'!BX49</f>
        <v>64.621511440415986</v>
      </c>
      <c r="BZ199" s="12">
        <f>BZ49*'Discount 3'!BY49</f>
        <v>64.621511440415986</v>
      </c>
      <c r="CA199" s="12">
        <f>CA49*'Discount 3'!BZ49</f>
        <v>72.502183567295987</v>
      </c>
      <c r="CB199" s="12">
        <f>CB49*'Discount 3'!CA49</f>
        <v>70.926049141919989</v>
      </c>
      <c r="CC199" s="12">
        <f>CC49*'Discount 3'!CB49</f>
        <v>68.443637421952786</v>
      </c>
      <c r="CD199" s="12">
        <f>CD49*'Discount 3'!CC49</f>
        <v>68.443637421952786</v>
      </c>
      <c r="CE199" s="12">
        <f>CE49*'Discount 3'!CD49</f>
        <v>68.443637421952786</v>
      </c>
      <c r="CF199" s="12">
        <f>CF49*'Discount 3'!CE49</f>
        <v>68.443637421952786</v>
      </c>
      <c r="CG199" s="12">
        <f t="shared" si="238"/>
        <v>142.12799999999999</v>
      </c>
      <c r="CH199" s="12">
        <f t="shared" si="239"/>
        <v>142.12799999999999</v>
      </c>
      <c r="CI199" s="12">
        <f t="shared" si="240"/>
        <v>144.76751999999999</v>
      </c>
      <c r="CJ199" s="12">
        <f t="shared" si="241"/>
        <v>143.60003999999998</v>
      </c>
      <c r="CK199" s="12">
        <f t="shared" si="242"/>
        <v>572.62355999999988</v>
      </c>
      <c r="CL199" s="12">
        <f t="shared" si="243"/>
        <v>154.10735999999997</v>
      </c>
      <c r="CM199" s="12">
        <f t="shared" si="244"/>
        <v>158.73058079999998</v>
      </c>
      <c r="CN199" s="12">
        <f t="shared" si="245"/>
        <v>156.32557199999999</v>
      </c>
      <c r="CO199" s="12">
        <f t="shared" si="246"/>
        <v>155.12306759999998</v>
      </c>
      <c r="CP199" s="12">
        <f t="shared" si="247"/>
        <v>624.28658040000005</v>
      </c>
      <c r="CQ199" s="12">
        <f t="shared" si="248"/>
        <v>159.94476</v>
      </c>
      <c r="CR199" s="12">
        <f t="shared" si="249"/>
        <v>162.34393139999997</v>
      </c>
      <c r="CS199" s="12">
        <f t="shared" si="250"/>
        <v>159.97394699999998</v>
      </c>
      <c r="CT199" s="12">
        <f t="shared" si="251"/>
        <v>160.90614086399995</v>
      </c>
      <c r="CU199" s="12">
        <f t="shared" si="252"/>
        <v>643.16877926400002</v>
      </c>
      <c r="CV199" s="12">
        <f t="shared" si="253"/>
        <v>159.94476</v>
      </c>
      <c r="CW199" s="12">
        <f t="shared" si="254"/>
        <v>162.34393139999997</v>
      </c>
      <c r="CX199" s="12">
        <f t="shared" si="255"/>
        <v>178.93382219999995</v>
      </c>
      <c r="CY199" s="12">
        <f t="shared" si="256"/>
        <v>180.11881439999996</v>
      </c>
      <c r="CZ199" s="12">
        <f t="shared" si="257"/>
        <v>681.34132799999986</v>
      </c>
      <c r="DA199" s="12">
        <f t="shared" si="258"/>
        <v>159.94476</v>
      </c>
      <c r="DB199" s="12">
        <f t="shared" si="259"/>
        <v>162.34393139999997</v>
      </c>
      <c r="DC199" s="12">
        <f t="shared" si="260"/>
        <v>178.93382219999995</v>
      </c>
      <c r="DD199" s="12">
        <f t="shared" si="261"/>
        <v>180.11881439999996</v>
      </c>
      <c r="DE199" s="12">
        <f t="shared" si="262"/>
        <v>681.34132799999986</v>
      </c>
      <c r="DF199" s="12">
        <f t="shared" si="263"/>
        <v>193.86453432124796</v>
      </c>
      <c r="DG199" s="12">
        <f t="shared" si="264"/>
        <v>193.86453432124796</v>
      </c>
      <c r="DH199" s="12">
        <f t="shared" si="265"/>
        <v>211.87187013116878</v>
      </c>
      <c r="DI199" s="12">
        <f t="shared" si="266"/>
        <v>205.33091226585836</v>
      </c>
      <c r="DJ199" s="12">
        <f t="shared" si="267"/>
        <v>804.93185103952294</v>
      </c>
      <c r="DK199" s="12">
        <f>SUM(M199:CHOOSE(YTD,M199,N199,O199,P199,Q199,R199,S199,T199,U199,V199,W199,X199))</f>
        <v>142.12799999999999</v>
      </c>
      <c r="DL199" s="12">
        <f>SUM(Y199:CHOOSE(YTD,Y199,Z199,AA199,AB199,AC199,AD199,AE199,AF199,AG199,AH199,AI199,AJ199))</f>
        <v>154.10735999999997</v>
      </c>
      <c r="DM199" s="12">
        <f>SUM(AK199:CHOOSE(YTD,AK199,AL199,AM199,AN199,AO199,AP199,AQ199,AR199,AS199,AT199,AU199,AV199))</f>
        <v>159.94476</v>
      </c>
      <c r="DN199" s="12">
        <f>SUM(AW199:CHOOSE(YTD,AW199,AX199,AY199,AZ199,BA199,BB199,BC199,BD199,BE199,BF199,BG199,BH199))</f>
        <v>159.94476</v>
      </c>
      <c r="DO199" s="12">
        <f>SUM(BI199:CHOOSE(YTD,BI199,BJ199,BK199,BL199,BM199,BN199,BO199,BP199,BQ199,BR199,BS199,BT199))</f>
        <v>159.94476</v>
      </c>
      <c r="DP199" s="12">
        <f>SUM(BU199:CHOOSE(YTD,BU199,BV199,BW199,BX199,BY199,BZ199,CA199,CB199,CC199,CD199,CE199,CF199))</f>
        <v>193.86453432124796</v>
      </c>
    </row>
    <row r="200" spans="1:120" x14ac:dyDescent="0.15">
      <c r="A200" s="12" t="str">
        <f t="shared" si="195"/>
        <v>Discount 3</v>
      </c>
      <c r="B200" s="12" t="str">
        <f t="shared" ref="B200:K200" si="272">B150</f>
        <v>SKU49</v>
      </c>
      <c r="C200" s="12" t="str">
        <f t="shared" si="272"/>
        <v>SKUName49</v>
      </c>
      <c r="D200" s="12" t="str">
        <f t="shared" si="272"/>
        <v>Brand 16</v>
      </c>
      <c r="E200" s="12" t="str">
        <f t="shared" si="272"/>
        <v>Segment 4</v>
      </c>
      <c r="F200" s="12" t="str">
        <f t="shared" si="272"/>
        <v>Business Unit 2</v>
      </c>
      <c r="G200" s="12">
        <f t="shared" si="272"/>
        <v>0</v>
      </c>
      <c r="H200" s="12">
        <f t="shared" si="272"/>
        <v>0</v>
      </c>
      <c r="I200" s="12">
        <f t="shared" si="272"/>
        <v>0</v>
      </c>
      <c r="J200" s="12">
        <f t="shared" si="272"/>
        <v>0</v>
      </c>
      <c r="K200" s="12">
        <f t="shared" si="272"/>
        <v>0</v>
      </c>
      <c r="M200" s="12">
        <f>M50*'Discount 3'!L50</f>
        <v>24.864000000000001</v>
      </c>
      <c r="N200" s="12">
        <f>N50*'Discount 3'!M50</f>
        <v>24.864000000000001</v>
      </c>
      <c r="O200" s="12">
        <f>O50*'Discount 3'!N50</f>
        <v>24.864000000000001</v>
      </c>
      <c r="P200" s="12">
        <f>P50*'Discount 3'!O50</f>
        <v>24.864000000000001</v>
      </c>
      <c r="Q200" s="12">
        <f>Q50*'Discount 3'!P50</f>
        <v>24.864000000000001</v>
      </c>
      <c r="R200" s="12">
        <f>R50*'Discount 3'!Q50</f>
        <v>24.864000000000001</v>
      </c>
      <c r="S200" s="12">
        <f>S50*'Discount 3'!R50</f>
        <v>25.73424</v>
      </c>
      <c r="T200" s="12">
        <f>T50*'Discount 3'!S50</f>
        <v>25.038720000000001</v>
      </c>
      <c r="U200" s="12">
        <f>U50*'Discount 3'!T50</f>
        <v>25.038720000000001</v>
      </c>
      <c r="V200" s="12">
        <f>V50*'Discount 3'!U50</f>
        <v>25.038720000000001</v>
      </c>
      <c r="W200" s="12">
        <f>W50*'Discount 3'!V50</f>
        <v>25.038720000000001</v>
      </c>
      <c r="X200" s="12">
        <f>X50*'Discount 3'!W50</f>
        <v>25.038720000000001</v>
      </c>
      <c r="Y200" s="12">
        <f>Y50*'Discount 3'!X50</f>
        <v>27.12528</v>
      </c>
      <c r="Z200" s="12">
        <f>Z50*'Discount 3'!Y50</f>
        <v>27.12528</v>
      </c>
      <c r="AA200" s="12">
        <f>AA50*'Discount 3'!Z50</f>
        <v>27.12528</v>
      </c>
      <c r="AB200" s="12">
        <f>AB50*'Discount 3'!AA50</f>
        <v>27.939038399999998</v>
      </c>
      <c r="AC200" s="12">
        <f>AC50*'Discount 3'!AB50</f>
        <v>27.939038399999998</v>
      </c>
      <c r="AD200" s="12">
        <f>AD50*'Discount 3'!AC50</f>
        <v>27.939038399999998</v>
      </c>
      <c r="AE200" s="12">
        <f>AE50*'Discount 3'!AD50</f>
        <v>27.939038399999998</v>
      </c>
      <c r="AF200" s="12">
        <f>AF50*'Discount 3'!AE50</f>
        <v>27.222652799999999</v>
      </c>
      <c r="AG200" s="12">
        <f>AG50*'Discount 3'!AF50</f>
        <v>27.222652799999999</v>
      </c>
      <c r="AH200" s="12">
        <f>AH50*'Discount 3'!AG50</f>
        <v>27.222652799999999</v>
      </c>
      <c r="AI200" s="12">
        <f>AI50*'Discount 3'!AH50</f>
        <v>27.222652799999999</v>
      </c>
      <c r="AJ200" s="12">
        <f>AJ50*'Discount 3'!AI50</f>
        <v>27.222652799999999</v>
      </c>
      <c r="AK200" s="12">
        <f>AK50*'Discount 3'!AJ50</f>
        <v>27.820799999999998</v>
      </c>
      <c r="AL200" s="12">
        <f>AL50*'Discount 3'!AK50</f>
        <v>27.820799999999998</v>
      </c>
      <c r="AM200" s="12">
        <f>AM50*'Discount 3'!AL50</f>
        <v>27.820799999999998</v>
      </c>
      <c r="AN200" s="12">
        <f>AN50*'Discount 3'!AM50</f>
        <v>28.238111999999997</v>
      </c>
      <c r="AO200" s="12">
        <f>AO50*'Discount 3'!AN50</f>
        <v>28.238111999999997</v>
      </c>
      <c r="AP200" s="12">
        <f>AP50*'Discount 3'!AO50</f>
        <v>28.238111999999997</v>
      </c>
      <c r="AQ200" s="12">
        <f>AQ50*'Discount 3'!AP50</f>
        <v>28.238111999999997</v>
      </c>
      <c r="AR200" s="12">
        <f>AR50*'Discount 3'!AQ50</f>
        <v>27.532159199999999</v>
      </c>
      <c r="AS200" s="12">
        <f>AS50*'Discount 3'!AR50</f>
        <v>27.532159199999999</v>
      </c>
      <c r="AT200" s="12">
        <f>AT50*'Discount 3'!AS50</f>
        <v>27.532159199999999</v>
      </c>
      <c r="AU200" s="12">
        <f>AU50*'Discount 3'!AT50</f>
        <v>28.082802383999997</v>
      </c>
      <c r="AV200" s="12">
        <f>AV50*'Discount 3'!AU50</f>
        <v>28.082802383999997</v>
      </c>
      <c r="AW200" s="12">
        <f>AW50*'Discount 3'!AV50</f>
        <v>27.820799999999998</v>
      </c>
      <c r="AX200" s="12">
        <f>AX50*'Discount 3'!AW50</f>
        <v>27.820799999999998</v>
      </c>
      <c r="AY200" s="12">
        <f>AY50*'Discount 3'!AX50</f>
        <v>27.820799999999998</v>
      </c>
      <c r="AZ200" s="12">
        <f>AZ50*'Discount 3'!AY50</f>
        <v>28.238111999999997</v>
      </c>
      <c r="BA200" s="12">
        <f>BA50*'Discount 3'!AZ50</f>
        <v>28.238111999999997</v>
      </c>
      <c r="BB200" s="12">
        <f>BB50*'Discount 3'!BA50</f>
        <v>28.238111999999997</v>
      </c>
      <c r="BC200" s="12">
        <f>BC50*'Discount 3'!BB50</f>
        <v>31.767875999999998</v>
      </c>
      <c r="BD200" s="12">
        <f>BD50*'Discount 3'!BC50</f>
        <v>31.061923199999999</v>
      </c>
      <c r="BE200" s="12">
        <f>BE50*'Discount 3'!BD50</f>
        <v>31.061923199999999</v>
      </c>
      <c r="BF200" s="12">
        <f>BF50*'Discount 3'!BE50</f>
        <v>31.061923199999999</v>
      </c>
      <c r="BG200" s="12">
        <f>BG50*'Discount 3'!BF50</f>
        <v>31.683161663999996</v>
      </c>
      <c r="BH200" s="12">
        <f>BH50*'Discount 3'!BG50</f>
        <v>31.683161663999996</v>
      </c>
      <c r="BI200" s="12">
        <f>BI50*'Discount 3'!BH50</f>
        <v>27.820799999999998</v>
      </c>
      <c r="BJ200" s="12">
        <f>BJ50*'Discount 3'!BI50</f>
        <v>27.820799999999998</v>
      </c>
      <c r="BK200" s="12">
        <f>BK50*'Discount 3'!BJ50</f>
        <v>27.820799999999998</v>
      </c>
      <c r="BL200" s="12">
        <f>BL50*'Discount 3'!BK50</f>
        <v>28.238111999999997</v>
      </c>
      <c r="BM200" s="12">
        <f>BM50*'Discount 3'!BL50</f>
        <v>28.238111999999997</v>
      </c>
      <c r="BN200" s="12">
        <f>BN50*'Discount 3'!BM50</f>
        <v>28.238111999999997</v>
      </c>
      <c r="BO200" s="12">
        <f>BO50*'Discount 3'!BN50</f>
        <v>31.767875999999998</v>
      </c>
      <c r="BP200" s="12">
        <f>BP50*'Discount 3'!BO50</f>
        <v>31.061923199999999</v>
      </c>
      <c r="BQ200" s="12">
        <f>BQ50*'Discount 3'!BP50</f>
        <v>31.061923199999999</v>
      </c>
      <c r="BR200" s="12">
        <f>BR50*'Discount 3'!BQ50</f>
        <v>31.061923199999999</v>
      </c>
      <c r="BS200" s="12">
        <f>BS50*'Discount 3'!BR50</f>
        <v>31.683161663999996</v>
      </c>
      <c r="BT200" s="12">
        <f>BT50*'Discount 3'!BS50</f>
        <v>31.683161663999996</v>
      </c>
      <c r="BU200" s="12">
        <f>BU50*'Discount 3'!BT50</f>
        <v>33.803053208064</v>
      </c>
      <c r="BV200" s="12">
        <f>BV50*'Discount 3'!BU50</f>
        <v>33.803053208064</v>
      </c>
      <c r="BW200" s="12">
        <f>BW50*'Discount 3'!BV50</f>
        <v>33.803053208064</v>
      </c>
      <c r="BX200" s="12">
        <f>BX50*'Discount 3'!BW50</f>
        <v>33.803053208064</v>
      </c>
      <c r="BY200" s="12">
        <f>BY50*'Discount 3'!BX50</f>
        <v>33.803053208064</v>
      </c>
      <c r="BZ200" s="12">
        <f>BZ50*'Discount 3'!BY50</f>
        <v>33.803053208064</v>
      </c>
      <c r="CA200" s="12">
        <f>CA50*'Discount 3'!BZ50</f>
        <v>38.028434859072</v>
      </c>
      <c r="CB200" s="12">
        <f>CB50*'Discount 3'!CA50</f>
        <v>37.324204583903992</v>
      </c>
      <c r="CC200" s="12">
        <f>CC50*'Discount 3'!CB50</f>
        <v>36.017857423467362</v>
      </c>
      <c r="CD200" s="12">
        <f>CD50*'Discount 3'!CC50</f>
        <v>36.017857423467362</v>
      </c>
      <c r="CE200" s="12">
        <f>CE50*'Discount 3'!CD50</f>
        <v>36.017857423467362</v>
      </c>
      <c r="CF200" s="12">
        <f>CF50*'Discount 3'!CE50</f>
        <v>36.017857423467362</v>
      </c>
      <c r="CG200" s="12">
        <f t="shared" si="238"/>
        <v>74.591999999999999</v>
      </c>
      <c r="CH200" s="12">
        <f t="shared" si="239"/>
        <v>74.591999999999999</v>
      </c>
      <c r="CI200" s="12">
        <f t="shared" si="240"/>
        <v>75.811679999999996</v>
      </c>
      <c r="CJ200" s="12">
        <f t="shared" si="241"/>
        <v>75.116160000000008</v>
      </c>
      <c r="CK200" s="12">
        <f t="shared" si="242"/>
        <v>300.11184000000003</v>
      </c>
      <c r="CL200" s="12">
        <f t="shared" si="243"/>
        <v>81.375839999999997</v>
      </c>
      <c r="CM200" s="12">
        <f t="shared" si="244"/>
        <v>83.817115199999989</v>
      </c>
      <c r="CN200" s="12">
        <f t="shared" si="245"/>
        <v>82.384343999999999</v>
      </c>
      <c r="CO200" s="12">
        <f t="shared" si="246"/>
        <v>81.667958400000003</v>
      </c>
      <c r="CP200" s="12">
        <f t="shared" si="247"/>
        <v>329.24525759999995</v>
      </c>
      <c r="CQ200" s="12">
        <f t="shared" si="248"/>
        <v>83.462400000000002</v>
      </c>
      <c r="CR200" s="12">
        <f t="shared" si="249"/>
        <v>84.714335999999989</v>
      </c>
      <c r="CS200" s="12">
        <f t="shared" si="250"/>
        <v>83.302430399999992</v>
      </c>
      <c r="CT200" s="12">
        <f t="shared" si="251"/>
        <v>83.697763968000004</v>
      </c>
      <c r="CU200" s="12">
        <f t="shared" si="252"/>
        <v>335.176930368</v>
      </c>
      <c r="CV200" s="12">
        <f t="shared" si="253"/>
        <v>83.462400000000002</v>
      </c>
      <c r="CW200" s="12">
        <f t="shared" si="254"/>
        <v>84.714335999999989</v>
      </c>
      <c r="CX200" s="12">
        <f t="shared" si="255"/>
        <v>93.891722399999992</v>
      </c>
      <c r="CY200" s="12">
        <f t="shared" si="256"/>
        <v>94.428246527999988</v>
      </c>
      <c r="CZ200" s="12">
        <f t="shared" si="257"/>
        <v>356.49670492800004</v>
      </c>
      <c r="DA200" s="12">
        <f t="shared" si="258"/>
        <v>83.462400000000002</v>
      </c>
      <c r="DB200" s="12">
        <f t="shared" si="259"/>
        <v>84.714335999999989</v>
      </c>
      <c r="DC200" s="12">
        <f t="shared" si="260"/>
        <v>93.891722399999992</v>
      </c>
      <c r="DD200" s="12">
        <f t="shared" si="261"/>
        <v>94.428246527999988</v>
      </c>
      <c r="DE200" s="12">
        <f t="shared" si="262"/>
        <v>356.49670492800004</v>
      </c>
      <c r="DF200" s="12">
        <f t="shared" si="263"/>
        <v>101.409159624192</v>
      </c>
      <c r="DG200" s="12">
        <f t="shared" si="264"/>
        <v>101.409159624192</v>
      </c>
      <c r="DH200" s="12">
        <f t="shared" si="265"/>
        <v>111.37049686644336</v>
      </c>
      <c r="DI200" s="12">
        <f t="shared" si="266"/>
        <v>108.05357227040209</v>
      </c>
      <c r="DJ200" s="12">
        <f t="shared" si="267"/>
        <v>422.2423883852295</v>
      </c>
      <c r="DK200" s="12">
        <f>SUM(M200:CHOOSE(YTD,M200,N200,O200,P200,Q200,R200,S200,T200,U200,V200,W200,X200))</f>
        <v>74.591999999999999</v>
      </c>
      <c r="DL200" s="12">
        <f>SUM(Y200:CHOOSE(YTD,Y200,Z200,AA200,AB200,AC200,AD200,AE200,AF200,AG200,AH200,AI200,AJ200))</f>
        <v>81.375839999999997</v>
      </c>
      <c r="DM200" s="12">
        <f>SUM(AK200:CHOOSE(YTD,AK200,AL200,AM200,AN200,AO200,AP200,AQ200,AR200,AS200,AT200,AU200,AV200))</f>
        <v>83.462400000000002</v>
      </c>
      <c r="DN200" s="12">
        <f>SUM(AW200:CHOOSE(YTD,AW200,AX200,AY200,AZ200,BA200,BB200,BC200,BD200,BE200,BF200,BG200,BH200))</f>
        <v>83.462400000000002</v>
      </c>
      <c r="DO200" s="12">
        <f>SUM(BI200:CHOOSE(YTD,BI200,BJ200,BK200,BL200,BM200,BN200,BO200,BP200,BQ200,BR200,BS200,BT200))</f>
        <v>83.462400000000002</v>
      </c>
      <c r="DP200" s="12">
        <f>SUM(BU200:CHOOSE(YTD,BU200,BV200,BW200,BX200,BY200,BZ200,CA200,CB200,CC200,CD200,CE200,CF200))</f>
        <v>101.409159624192</v>
      </c>
    </row>
    <row r="201" spans="1:120" x14ac:dyDescent="0.15">
      <c r="A201" s="12" t="str">
        <f t="shared" si="195"/>
        <v>Discount 3</v>
      </c>
      <c r="B201" s="12" t="str">
        <f t="shared" ref="B201:K201" si="273">B151</f>
        <v>SKU50</v>
      </c>
      <c r="C201" s="12" t="str">
        <f t="shared" si="273"/>
        <v>SKUName50</v>
      </c>
      <c r="D201" s="12" t="str">
        <f t="shared" si="273"/>
        <v>Brand 16</v>
      </c>
      <c r="E201" s="12" t="str">
        <f t="shared" si="273"/>
        <v>Segment 4</v>
      </c>
      <c r="F201" s="12" t="str">
        <f t="shared" si="273"/>
        <v>Business Unit 2</v>
      </c>
      <c r="G201" s="12">
        <f t="shared" si="273"/>
        <v>0</v>
      </c>
      <c r="H201" s="12">
        <f t="shared" si="273"/>
        <v>0</v>
      </c>
      <c r="I201" s="12">
        <f t="shared" si="273"/>
        <v>0</v>
      </c>
      <c r="J201" s="12">
        <f t="shared" si="273"/>
        <v>0</v>
      </c>
      <c r="K201" s="12">
        <f t="shared" si="273"/>
        <v>0</v>
      </c>
      <c r="M201" s="12">
        <f>M51*'Discount 3'!L51</f>
        <v>33.384</v>
      </c>
      <c r="N201" s="12">
        <f>N51*'Discount 3'!M51</f>
        <v>33.384</v>
      </c>
      <c r="O201" s="12">
        <f>O51*'Discount 3'!N51</f>
        <v>33.384</v>
      </c>
      <c r="P201" s="12">
        <f>P51*'Discount 3'!O51</f>
        <v>33.384</v>
      </c>
      <c r="Q201" s="12">
        <f>Q51*'Discount 3'!P51</f>
        <v>33.384</v>
      </c>
      <c r="R201" s="12">
        <f>R51*'Discount 3'!Q51</f>
        <v>33.384</v>
      </c>
      <c r="S201" s="12">
        <f>S51*'Discount 3'!R51</f>
        <v>34.552439999999997</v>
      </c>
      <c r="T201" s="12">
        <f>T51*'Discount 3'!S51</f>
        <v>33.906599999999997</v>
      </c>
      <c r="U201" s="12">
        <f>U51*'Discount 3'!T51</f>
        <v>33.906599999999997</v>
      </c>
      <c r="V201" s="12">
        <f>V51*'Discount 3'!U51</f>
        <v>33.906599999999997</v>
      </c>
      <c r="W201" s="12">
        <f>W51*'Discount 3'!V51</f>
        <v>33.906599999999997</v>
      </c>
      <c r="X201" s="12">
        <f>X51*'Discount 3'!W51</f>
        <v>33.906599999999997</v>
      </c>
      <c r="Y201" s="12">
        <f>Y51*'Discount 3'!X51</f>
        <v>36.167039999999993</v>
      </c>
      <c r="Z201" s="12">
        <f>Z51*'Discount 3'!Y51</f>
        <v>36.167039999999993</v>
      </c>
      <c r="AA201" s="12">
        <f>AA51*'Discount 3'!Z51</f>
        <v>36.167039999999993</v>
      </c>
      <c r="AB201" s="12">
        <f>AB51*'Discount 3'!AA51</f>
        <v>37.252051200000004</v>
      </c>
      <c r="AC201" s="12">
        <f>AC51*'Discount 3'!AB51</f>
        <v>37.252051200000004</v>
      </c>
      <c r="AD201" s="12">
        <f>AD51*'Discount 3'!AC51</f>
        <v>37.252051200000004</v>
      </c>
      <c r="AE201" s="12">
        <f>AE51*'Discount 3'!AD51</f>
        <v>37.252051200000004</v>
      </c>
      <c r="AF201" s="12">
        <f>AF51*'Discount 3'!AE51</f>
        <v>36.586835999999998</v>
      </c>
      <c r="AG201" s="12">
        <f>AG51*'Discount 3'!AF51</f>
        <v>36.586835999999998</v>
      </c>
      <c r="AH201" s="12">
        <f>AH51*'Discount 3'!AG51</f>
        <v>36.586835999999998</v>
      </c>
      <c r="AI201" s="12">
        <f>AI51*'Discount 3'!AH51</f>
        <v>36.586835999999998</v>
      </c>
      <c r="AJ201" s="12">
        <f>AJ51*'Discount 3'!AI51</f>
        <v>36.586835999999998</v>
      </c>
      <c r="AK201" s="12">
        <f>AK51*'Discount 3'!AJ51</f>
        <v>37.781639999999996</v>
      </c>
      <c r="AL201" s="12">
        <f>AL51*'Discount 3'!AK51</f>
        <v>37.781639999999996</v>
      </c>
      <c r="AM201" s="12">
        <f>AM51*'Discount 3'!AL51</f>
        <v>37.781639999999996</v>
      </c>
      <c r="AN201" s="12">
        <f>AN51*'Discount 3'!AM51</f>
        <v>38.348364599999996</v>
      </c>
      <c r="AO201" s="12">
        <f>AO51*'Discount 3'!AN51</f>
        <v>38.348364599999996</v>
      </c>
      <c r="AP201" s="12">
        <f>AP51*'Discount 3'!AO51</f>
        <v>38.348364599999996</v>
      </c>
      <c r="AQ201" s="12">
        <f>AQ51*'Discount 3'!AP51</f>
        <v>38.348364599999996</v>
      </c>
      <c r="AR201" s="12">
        <f>AR51*'Discount 3'!AQ51</f>
        <v>37.365073199999991</v>
      </c>
      <c r="AS201" s="12">
        <f>AS51*'Discount 3'!AR51</f>
        <v>37.365073199999991</v>
      </c>
      <c r="AT201" s="12">
        <f>AT51*'Discount 3'!AS51</f>
        <v>37.365073199999991</v>
      </c>
      <c r="AU201" s="12">
        <f>AU51*'Discount 3'!AT51</f>
        <v>38.112374663999994</v>
      </c>
      <c r="AV201" s="12">
        <f>AV51*'Discount 3'!AU51</f>
        <v>38.112374663999994</v>
      </c>
      <c r="AW201" s="12">
        <f>AW51*'Discount 3'!AV51</f>
        <v>37.781639999999996</v>
      </c>
      <c r="AX201" s="12">
        <f>AX51*'Discount 3'!AW51</f>
        <v>37.781639999999996</v>
      </c>
      <c r="AY201" s="12">
        <f>AY51*'Discount 3'!AX51</f>
        <v>37.781639999999996</v>
      </c>
      <c r="AZ201" s="12">
        <f>AZ51*'Discount 3'!AY51</f>
        <v>38.348364599999996</v>
      </c>
      <c r="BA201" s="12">
        <f>BA51*'Discount 3'!AZ51</f>
        <v>38.348364599999996</v>
      </c>
      <c r="BB201" s="12">
        <f>BB51*'Discount 3'!BA51</f>
        <v>38.348364599999996</v>
      </c>
      <c r="BC201" s="12">
        <f>BC51*'Discount 3'!BB51</f>
        <v>42.937057799999998</v>
      </c>
      <c r="BD201" s="12">
        <f>BD51*'Discount 3'!BC51</f>
        <v>41.953766399999992</v>
      </c>
      <c r="BE201" s="12">
        <f>BE51*'Discount 3'!BD51</f>
        <v>41.953766399999992</v>
      </c>
      <c r="BF201" s="12">
        <f>BF51*'Discount 3'!BE51</f>
        <v>41.953766399999992</v>
      </c>
      <c r="BG201" s="12">
        <f>BG51*'Discount 3'!BF51</f>
        <v>42.792841727999992</v>
      </c>
      <c r="BH201" s="12">
        <f>BH51*'Discount 3'!BG51</f>
        <v>42.792841727999992</v>
      </c>
      <c r="BI201" s="12">
        <f>BI51*'Discount 3'!BH51</f>
        <v>37.781639999999996</v>
      </c>
      <c r="BJ201" s="12">
        <f>BJ51*'Discount 3'!BI51</f>
        <v>37.781639999999996</v>
      </c>
      <c r="BK201" s="12">
        <f>BK51*'Discount 3'!BJ51</f>
        <v>37.781639999999996</v>
      </c>
      <c r="BL201" s="12">
        <f>BL51*'Discount 3'!BK51</f>
        <v>38.348364599999996</v>
      </c>
      <c r="BM201" s="12">
        <f>BM51*'Discount 3'!BL51</f>
        <v>38.348364599999996</v>
      </c>
      <c r="BN201" s="12">
        <f>BN51*'Discount 3'!BM51</f>
        <v>38.348364599999996</v>
      </c>
      <c r="BO201" s="12">
        <f>BO51*'Discount 3'!BN51</f>
        <v>42.937057799999998</v>
      </c>
      <c r="BP201" s="12">
        <f>BP51*'Discount 3'!BO51</f>
        <v>41.953766399999992</v>
      </c>
      <c r="BQ201" s="12">
        <f>BQ51*'Discount 3'!BP51</f>
        <v>41.953766399999992</v>
      </c>
      <c r="BR201" s="12">
        <f>BR51*'Discount 3'!BQ51</f>
        <v>41.953766399999992</v>
      </c>
      <c r="BS201" s="12">
        <f>BS51*'Discount 3'!BR51</f>
        <v>42.792841727999992</v>
      </c>
      <c r="BT201" s="12">
        <f>BT51*'Discount 3'!BS51</f>
        <v>42.792841727999992</v>
      </c>
      <c r="BU201" s="12">
        <f>BU51*'Discount 3'!BT51</f>
        <v>45.774967885919985</v>
      </c>
      <c r="BV201" s="12">
        <f>BV51*'Discount 3'!BU51</f>
        <v>45.774967885919985</v>
      </c>
      <c r="BW201" s="12">
        <f>BW51*'Discount 3'!BV51</f>
        <v>45.774967885919985</v>
      </c>
      <c r="BX201" s="12">
        <f>BX51*'Discount 3'!BW51</f>
        <v>45.774967885919985</v>
      </c>
      <c r="BY201" s="12">
        <f>BY51*'Discount 3'!BX51</f>
        <v>45.774967885919985</v>
      </c>
      <c r="BZ201" s="12">
        <f>BZ51*'Discount 3'!BY51</f>
        <v>45.774967885919985</v>
      </c>
      <c r="CA201" s="12">
        <f>CA51*'Discount 3'!BZ51</f>
        <v>51.333356843495991</v>
      </c>
      <c r="CB201" s="12">
        <f>CB51*'Discount 3'!CA51</f>
        <v>50.352464674511992</v>
      </c>
      <c r="CC201" s="12">
        <f>CC51*'Discount 3'!CB51</f>
        <v>48.590128410904065</v>
      </c>
      <c r="CD201" s="12">
        <f>CD51*'Discount 3'!CC51</f>
        <v>48.590128410904065</v>
      </c>
      <c r="CE201" s="12">
        <f>CE51*'Discount 3'!CD51</f>
        <v>48.590128410904065</v>
      </c>
      <c r="CF201" s="12">
        <f>CF51*'Discount 3'!CE51</f>
        <v>48.590128410904065</v>
      </c>
      <c r="CG201" s="12">
        <f t="shared" si="238"/>
        <v>100.152</v>
      </c>
      <c r="CH201" s="12">
        <f t="shared" si="239"/>
        <v>100.152</v>
      </c>
      <c r="CI201" s="12">
        <f t="shared" si="240"/>
        <v>102.36563999999998</v>
      </c>
      <c r="CJ201" s="12">
        <f t="shared" si="241"/>
        <v>101.71979999999999</v>
      </c>
      <c r="CK201" s="12">
        <f t="shared" si="242"/>
        <v>404.38944000000015</v>
      </c>
      <c r="CL201" s="12">
        <f t="shared" si="243"/>
        <v>108.50111999999999</v>
      </c>
      <c r="CM201" s="12">
        <f t="shared" si="244"/>
        <v>111.7561536</v>
      </c>
      <c r="CN201" s="12">
        <f t="shared" si="245"/>
        <v>110.42572319999999</v>
      </c>
      <c r="CO201" s="12">
        <f t="shared" si="246"/>
        <v>109.76050799999999</v>
      </c>
      <c r="CP201" s="12">
        <f t="shared" si="247"/>
        <v>440.44350480000003</v>
      </c>
      <c r="CQ201" s="12">
        <f t="shared" si="248"/>
        <v>113.34491999999999</v>
      </c>
      <c r="CR201" s="12">
        <f t="shared" si="249"/>
        <v>115.04509379999999</v>
      </c>
      <c r="CS201" s="12">
        <f t="shared" si="250"/>
        <v>113.07851099999996</v>
      </c>
      <c r="CT201" s="12">
        <f t="shared" si="251"/>
        <v>113.58982252799998</v>
      </c>
      <c r="CU201" s="12">
        <f t="shared" si="252"/>
        <v>455.05834732799997</v>
      </c>
      <c r="CV201" s="12">
        <f t="shared" si="253"/>
        <v>113.34491999999999</v>
      </c>
      <c r="CW201" s="12">
        <f t="shared" si="254"/>
        <v>115.04509379999999</v>
      </c>
      <c r="CX201" s="12">
        <f t="shared" si="255"/>
        <v>126.84459059999999</v>
      </c>
      <c r="CY201" s="12">
        <f t="shared" si="256"/>
        <v>127.53944985599998</v>
      </c>
      <c r="CZ201" s="12">
        <f t="shared" si="257"/>
        <v>482.77405425599994</v>
      </c>
      <c r="DA201" s="12">
        <f t="shared" si="258"/>
        <v>113.34491999999999</v>
      </c>
      <c r="DB201" s="12">
        <f t="shared" si="259"/>
        <v>115.04509379999999</v>
      </c>
      <c r="DC201" s="12">
        <f t="shared" si="260"/>
        <v>126.84459059999999</v>
      </c>
      <c r="DD201" s="12">
        <f t="shared" si="261"/>
        <v>127.53944985599998</v>
      </c>
      <c r="DE201" s="12">
        <f t="shared" si="262"/>
        <v>482.77405425599994</v>
      </c>
      <c r="DF201" s="12">
        <f t="shared" si="263"/>
        <v>137.32490365775996</v>
      </c>
      <c r="DG201" s="12">
        <f t="shared" si="264"/>
        <v>137.32490365775996</v>
      </c>
      <c r="DH201" s="12">
        <f t="shared" si="265"/>
        <v>150.27594992891204</v>
      </c>
      <c r="DI201" s="12">
        <f t="shared" si="266"/>
        <v>145.77038523271219</v>
      </c>
      <c r="DJ201" s="12">
        <f t="shared" si="267"/>
        <v>570.69614247714424</v>
      </c>
      <c r="DK201" s="12">
        <f>SUM(M201:CHOOSE(YTD,M201,N201,O201,P201,Q201,R201,S201,T201,U201,V201,W201,X201))</f>
        <v>100.152</v>
      </c>
      <c r="DL201" s="12">
        <f>SUM(Y201:CHOOSE(YTD,Y201,Z201,AA201,AB201,AC201,AD201,AE201,AF201,AG201,AH201,AI201,AJ201))</f>
        <v>108.50111999999999</v>
      </c>
      <c r="DM201" s="12">
        <f>SUM(AK201:CHOOSE(YTD,AK201,AL201,AM201,AN201,AO201,AP201,AQ201,AR201,AS201,AT201,AU201,AV201))</f>
        <v>113.34491999999999</v>
      </c>
      <c r="DN201" s="12">
        <f>SUM(AW201:CHOOSE(YTD,AW201,AX201,AY201,AZ201,BA201,BB201,BC201,BD201,BE201,BF201,BG201,BH201))</f>
        <v>113.34491999999999</v>
      </c>
      <c r="DO201" s="12">
        <f>SUM(BI201:CHOOSE(YTD,BI201,BJ201,BK201,BL201,BM201,BN201,BO201,BP201,BQ201,BR201,BS201,BT201))</f>
        <v>113.34491999999999</v>
      </c>
      <c r="DP201" s="12">
        <f>SUM(BU201:CHOOSE(YTD,BU201,BV201,BW201,BX201,BY201,BZ201,CA201,CB201,CC201,CD201,CE201,CF201))</f>
        <v>137.32490365775996</v>
      </c>
    </row>
    <row r="202" spans="1:120" x14ac:dyDescent="0.15">
      <c r="A202" s="12" t="str">
        <f>Lists!B$43</f>
        <v>COGS</v>
      </c>
      <c r="B202" s="12" t="str">
        <f>B152</f>
        <v>SKU1</v>
      </c>
      <c r="C202" s="12" t="str">
        <f t="shared" ref="C202:K202" si="274">C152</f>
        <v>SKUName1</v>
      </c>
      <c r="D202" s="12" t="str">
        <f t="shared" si="274"/>
        <v>Brand 1</v>
      </c>
      <c r="E202" s="12" t="str">
        <f t="shared" si="274"/>
        <v>Segment 1</v>
      </c>
      <c r="F202" s="12" t="str">
        <f t="shared" si="274"/>
        <v>Business Unit 1</v>
      </c>
      <c r="G202" s="12">
        <f t="shared" si="274"/>
        <v>0</v>
      </c>
      <c r="H202" s="12">
        <f t="shared" si="274"/>
        <v>0</v>
      </c>
      <c r="I202" s="12">
        <f t="shared" si="274"/>
        <v>0</v>
      </c>
      <c r="J202" s="12">
        <f t="shared" si="274"/>
        <v>0</v>
      </c>
      <c r="K202" s="12">
        <f t="shared" si="274"/>
        <v>0</v>
      </c>
      <c r="M202" s="12">
        <f>Quantity!L2*'Unit COGS'!L2</f>
        <v>34.5</v>
      </c>
      <c r="N202" s="12">
        <f>Quantity!M2*'Unit COGS'!M2</f>
        <v>34.5</v>
      </c>
      <c r="O202" s="12">
        <f>Quantity!N2*'Unit COGS'!N2</f>
        <v>34.5</v>
      </c>
      <c r="P202" s="12">
        <f>Quantity!O2*'Unit COGS'!O2</f>
        <v>34.5</v>
      </c>
      <c r="Q202" s="12">
        <f>Quantity!P2*'Unit COGS'!P2</f>
        <v>34.5</v>
      </c>
      <c r="R202" s="12">
        <f>Quantity!Q2*'Unit COGS'!Q2</f>
        <v>34.5</v>
      </c>
      <c r="S202" s="12">
        <f>Quantity!R2*'Unit COGS'!R2</f>
        <v>35.707499999999996</v>
      </c>
      <c r="T202" s="12">
        <f>Quantity!S2*'Unit COGS'!S2</f>
        <v>35.707499999999996</v>
      </c>
      <c r="U202" s="12">
        <f>Quantity!T2*'Unit COGS'!T2</f>
        <v>35.707499999999996</v>
      </c>
      <c r="V202" s="12">
        <f>Quantity!U2*'Unit COGS'!U2</f>
        <v>35.707499999999996</v>
      </c>
      <c r="W202" s="12">
        <f>Quantity!V2*'Unit COGS'!V2</f>
        <v>35.707499999999996</v>
      </c>
      <c r="X202" s="12">
        <f>Quantity!W2*'Unit COGS'!W2</f>
        <v>35.707499999999996</v>
      </c>
      <c r="Y202" s="12">
        <f>Quantity!X2*'Unit COGS'!X2</f>
        <v>35.707499999999996</v>
      </c>
      <c r="Z202" s="12">
        <f>Quantity!Y2*'Unit COGS'!Y2</f>
        <v>35.707499999999996</v>
      </c>
      <c r="AA202" s="12">
        <f>Quantity!Z2*'Unit COGS'!Z2</f>
        <v>35.707499999999996</v>
      </c>
      <c r="AB202" s="12">
        <f>Quantity!AA2*'Unit COGS'!AA2</f>
        <v>36.778725000000001</v>
      </c>
      <c r="AC202" s="12">
        <f>Quantity!AB2*'Unit COGS'!AB2</f>
        <v>36.778725000000001</v>
      </c>
      <c r="AD202" s="12">
        <f>Quantity!AC2*'Unit COGS'!AC2</f>
        <v>36.778725000000001</v>
      </c>
      <c r="AE202" s="12">
        <f>Quantity!AD2*'Unit COGS'!AD2</f>
        <v>36.778725000000001</v>
      </c>
      <c r="AF202" s="12">
        <f>Quantity!AE2*'Unit COGS'!AE2</f>
        <v>36.778725000000001</v>
      </c>
      <c r="AG202" s="12">
        <f>Quantity!AF2*'Unit COGS'!AF2</f>
        <v>36.778725000000001</v>
      </c>
      <c r="AH202" s="12">
        <f>Quantity!AG2*'Unit COGS'!AG2</f>
        <v>36.778725000000001</v>
      </c>
      <c r="AI202" s="12">
        <f>Quantity!AH2*'Unit COGS'!AH2</f>
        <v>36.778725000000001</v>
      </c>
      <c r="AJ202" s="12">
        <f>Quantity!AI2*'Unit COGS'!AI2</f>
        <v>36.778725000000001</v>
      </c>
      <c r="AK202" s="12">
        <f>Quantity!AJ2*'Unit COGS'!AJ2</f>
        <v>35.707499999999996</v>
      </c>
      <c r="AL202" s="12">
        <f>Quantity!AK2*'Unit COGS'!AK2</f>
        <v>35.707499999999996</v>
      </c>
      <c r="AM202" s="12">
        <f>Quantity!AL2*'Unit COGS'!AL2</f>
        <v>35.707499999999996</v>
      </c>
      <c r="AN202" s="12">
        <f>Quantity!AM2*'Unit COGS'!AM2</f>
        <v>36.243112499999995</v>
      </c>
      <c r="AO202" s="12">
        <f>Quantity!AN2*'Unit COGS'!AN2</f>
        <v>36.243112499999995</v>
      </c>
      <c r="AP202" s="12">
        <f>Quantity!AO2*'Unit COGS'!AO2</f>
        <v>36.243112499999995</v>
      </c>
      <c r="AQ202" s="12">
        <f>Quantity!AP2*'Unit COGS'!AP2</f>
        <v>36.243112499999995</v>
      </c>
      <c r="AR202" s="12">
        <f>Quantity!AQ2*'Unit COGS'!AQ2</f>
        <v>36.243112499999995</v>
      </c>
      <c r="AS202" s="12">
        <f>Quantity!AR2*'Unit COGS'!AR2</f>
        <v>36.243112499999995</v>
      </c>
      <c r="AT202" s="12">
        <f>Quantity!AS2*'Unit COGS'!AS2</f>
        <v>36.243112499999995</v>
      </c>
      <c r="AU202" s="12">
        <f>Quantity!AT2*'Unit COGS'!AT2</f>
        <v>36.967974749999996</v>
      </c>
      <c r="AV202" s="12">
        <f>Quantity!AU2*'Unit COGS'!AU2</f>
        <v>36.967974749999996</v>
      </c>
      <c r="AW202" s="12">
        <f>Quantity!AV2*'Unit COGS'!AV2</f>
        <v>35.707499999999996</v>
      </c>
      <c r="AX202" s="12">
        <f>Quantity!AW2*'Unit COGS'!AW2</f>
        <v>35.707499999999996</v>
      </c>
      <c r="AY202" s="12">
        <f>Quantity!AX2*'Unit COGS'!AX2</f>
        <v>35.707499999999996</v>
      </c>
      <c r="AZ202" s="12">
        <f>Quantity!AY2*'Unit COGS'!AY2</f>
        <v>36.243112499999995</v>
      </c>
      <c r="BA202" s="12">
        <f>Quantity!AZ2*'Unit COGS'!AZ2</f>
        <v>36.243112499999995</v>
      </c>
      <c r="BB202" s="12">
        <f>Quantity!BA2*'Unit COGS'!BA2</f>
        <v>36.243112499999995</v>
      </c>
      <c r="BC202" s="12">
        <f>Quantity!BB2*'Unit COGS'!BB2</f>
        <v>43.491734999999991</v>
      </c>
      <c r="BD202" s="12">
        <f>Quantity!BC2*'Unit COGS'!BC2</f>
        <v>43.491734999999991</v>
      </c>
      <c r="BE202" s="12">
        <f>Quantity!BD2*'Unit COGS'!BD2</f>
        <v>43.491734999999991</v>
      </c>
      <c r="BF202" s="12">
        <f>Quantity!BE2*'Unit COGS'!BE2</f>
        <v>43.491734999999991</v>
      </c>
      <c r="BG202" s="12">
        <f>Quantity!BF2*'Unit COGS'!BF2</f>
        <v>44.361569699999997</v>
      </c>
      <c r="BH202" s="12">
        <f>Quantity!BG2*'Unit COGS'!BG2</f>
        <v>44.361569699999997</v>
      </c>
      <c r="BI202" s="12">
        <f>Quantity!BH2*'Unit COGS'!BH2</f>
        <v>35.707499999999996</v>
      </c>
      <c r="BJ202" s="12">
        <f>Quantity!BI2*'Unit COGS'!BI2</f>
        <v>35.707499999999996</v>
      </c>
      <c r="BK202" s="12">
        <f>Quantity!BJ2*'Unit COGS'!BJ2</f>
        <v>35.707499999999996</v>
      </c>
      <c r="BL202" s="12">
        <f>Quantity!BK2*'Unit COGS'!BK2</f>
        <v>36.243112499999995</v>
      </c>
      <c r="BM202" s="12">
        <f>Quantity!BL2*'Unit COGS'!BL2</f>
        <v>36.243112499999995</v>
      </c>
      <c r="BN202" s="12">
        <f>Quantity!BM2*'Unit COGS'!BM2</f>
        <v>36.243112499999995</v>
      </c>
      <c r="BO202" s="12">
        <f>Quantity!BN2*'Unit COGS'!BN2</f>
        <v>43.491734999999991</v>
      </c>
      <c r="BP202" s="12">
        <f>Quantity!BO2*'Unit COGS'!BO2</f>
        <v>43.491734999999991</v>
      </c>
      <c r="BQ202" s="12">
        <f>Quantity!BP2*'Unit COGS'!BP2</f>
        <v>43.491734999999991</v>
      </c>
      <c r="BR202" s="12">
        <f>Quantity!BQ2*'Unit COGS'!BQ2</f>
        <v>43.491734999999991</v>
      </c>
      <c r="BS202" s="12">
        <f>Quantity!BR2*'Unit COGS'!BR2</f>
        <v>44.361569699999997</v>
      </c>
      <c r="BT202" s="12">
        <f>Quantity!BS2*'Unit COGS'!BS2</f>
        <v>44.361569699999997</v>
      </c>
      <c r="BU202" s="12">
        <f>Quantity!BT2*'Unit COGS'!BT2</f>
        <v>43.38561516659999</v>
      </c>
      <c r="BV202" s="12">
        <f>Quantity!BU2*'Unit COGS'!BU2</f>
        <v>43.38561516659999</v>
      </c>
      <c r="BW202" s="12">
        <f>Quantity!BV2*'Unit COGS'!BV2</f>
        <v>43.38561516659999</v>
      </c>
      <c r="BX202" s="12">
        <f>Quantity!BW2*'Unit COGS'!BW2</f>
        <v>43.38561516659999</v>
      </c>
      <c r="BY202" s="12">
        <f>Quantity!BX2*'Unit COGS'!BX2</f>
        <v>43.38561516659999</v>
      </c>
      <c r="BZ202" s="12">
        <f>Quantity!BY2*'Unit COGS'!BY2</f>
        <v>43.38561516659999</v>
      </c>
      <c r="CA202" s="12">
        <f>Quantity!BZ2*'Unit COGS'!BZ2</f>
        <v>50.616551027699991</v>
      </c>
      <c r="CB202" s="12">
        <f>Quantity!CA2*'Unit COGS'!CA2</f>
        <v>50.616551027699991</v>
      </c>
      <c r="CC202" s="12">
        <f>Quantity!CB2*'Unit COGS'!CB2</f>
        <v>48.844971741730497</v>
      </c>
      <c r="CD202" s="12">
        <f>Quantity!CC2*'Unit COGS'!CC2</f>
        <v>48.844971741730497</v>
      </c>
      <c r="CE202" s="12">
        <f>Quantity!CD2*'Unit COGS'!CD2</f>
        <v>48.844971741730497</v>
      </c>
      <c r="CF202" s="12">
        <f>Quantity!CE2*'Unit COGS'!CE2</f>
        <v>48.844971741730497</v>
      </c>
      <c r="CG202" s="12">
        <f t="shared" si="238"/>
        <v>103.5</v>
      </c>
      <c r="CH202" s="12">
        <f t="shared" si="239"/>
        <v>103.5</v>
      </c>
      <c r="CI202" s="12">
        <f t="shared" si="240"/>
        <v>107.12249999999999</v>
      </c>
      <c r="CJ202" s="12">
        <f t="shared" si="241"/>
        <v>107.12249999999999</v>
      </c>
      <c r="CK202" s="12">
        <f t="shared" si="242"/>
        <v>421.24499999999989</v>
      </c>
      <c r="CL202" s="12">
        <f t="shared" si="243"/>
        <v>107.12249999999999</v>
      </c>
      <c r="CM202" s="12">
        <f t="shared" si="244"/>
        <v>110.336175</v>
      </c>
      <c r="CN202" s="12">
        <f t="shared" si="245"/>
        <v>110.336175</v>
      </c>
      <c r="CO202" s="12">
        <f t="shared" si="246"/>
        <v>110.336175</v>
      </c>
      <c r="CP202" s="12">
        <f t="shared" si="247"/>
        <v>438.13102500000002</v>
      </c>
      <c r="CQ202" s="12">
        <f t="shared" si="248"/>
        <v>107.12249999999999</v>
      </c>
      <c r="CR202" s="12">
        <f t="shared" si="249"/>
        <v>108.72933749999999</v>
      </c>
      <c r="CS202" s="12">
        <f t="shared" si="250"/>
        <v>108.72933749999999</v>
      </c>
      <c r="CT202" s="12">
        <f t="shared" si="251"/>
        <v>110.17906199999999</v>
      </c>
      <c r="CU202" s="12">
        <f t="shared" si="252"/>
        <v>434.76023699999996</v>
      </c>
      <c r="CV202" s="12">
        <f t="shared" si="253"/>
        <v>107.12249999999999</v>
      </c>
      <c r="CW202" s="12">
        <f t="shared" si="254"/>
        <v>108.72933749999999</v>
      </c>
      <c r="CX202" s="12">
        <f t="shared" si="255"/>
        <v>130.47520499999996</v>
      </c>
      <c r="CY202" s="12">
        <f t="shared" si="256"/>
        <v>132.21487439999999</v>
      </c>
      <c r="CZ202" s="12">
        <f t="shared" si="257"/>
        <v>478.54191690000005</v>
      </c>
      <c r="DA202" s="12">
        <f t="shared" si="258"/>
        <v>107.12249999999999</v>
      </c>
      <c r="DB202" s="12">
        <f t="shared" si="259"/>
        <v>108.72933749999999</v>
      </c>
      <c r="DC202" s="12">
        <f t="shared" si="260"/>
        <v>130.47520499999996</v>
      </c>
      <c r="DD202" s="12">
        <f t="shared" si="261"/>
        <v>132.21487439999999</v>
      </c>
      <c r="DE202" s="12">
        <f t="shared" si="262"/>
        <v>478.54191690000005</v>
      </c>
      <c r="DF202" s="12">
        <f t="shared" si="263"/>
        <v>130.15684549979997</v>
      </c>
      <c r="DG202" s="12">
        <f t="shared" si="264"/>
        <v>130.15684549979997</v>
      </c>
      <c r="DH202" s="12">
        <f t="shared" si="265"/>
        <v>150.07807379713049</v>
      </c>
      <c r="DI202" s="12">
        <f t="shared" si="266"/>
        <v>146.5349152251915</v>
      </c>
      <c r="DJ202" s="12">
        <f t="shared" si="267"/>
        <v>556.92668002192192</v>
      </c>
      <c r="DK202" s="12">
        <f>SUM(M202:CHOOSE(YTD,M202,N202,O202,P202,Q202,R202,S202,T202,U202,V202,W202,X202))</f>
        <v>103.5</v>
      </c>
      <c r="DL202" s="12">
        <f>SUM(Y202:CHOOSE(YTD,Y202,Z202,AA202,AB202,AC202,AD202,AE202,AF202,AG202,AH202,AI202,AJ202))</f>
        <v>107.12249999999999</v>
      </c>
      <c r="DM202" s="12">
        <f>SUM(AK202:CHOOSE(YTD,AK202,AL202,AM202,AN202,AO202,AP202,AQ202,AR202,AS202,AT202,AU202,AV202))</f>
        <v>107.12249999999999</v>
      </c>
      <c r="DN202" s="12">
        <f>SUM(AW202:CHOOSE(YTD,AW202,AX202,AY202,AZ202,BA202,BB202,BC202,BD202,BE202,BF202,BG202,BH202))</f>
        <v>107.12249999999999</v>
      </c>
      <c r="DO202" s="12">
        <f>SUM(BI202:CHOOSE(YTD,BI202,BJ202,BK202,BL202,BM202,BN202,BO202,BP202,BQ202,BR202,BS202,BT202))</f>
        <v>107.12249999999999</v>
      </c>
      <c r="DP202" s="12">
        <f>SUM(BU202:CHOOSE(YTD,BU202,BV202,BW202,BX202,BY202,BZ202,CA202,CB202,CC202,CD202,CE202,CF202))</f>
        <v>130.15684549979997</v>
      </c>
    </row>
    <row r="203" spans="1:120" x14ac:dyDescent="0.15">
      <c r="A203" s="12" t="str">
        <f>A202</f>
        <v>COGS</v>
      </c>
      <c r="B203" s="12" t="str">
        <f t="shared" ref="B203:K203" si="275">B153</f>
        <v>SKU2</v>
      </c>
      <c r="C203" s="12" t="str">
        <f t="shared" si="275"/>
        <v>SKUName2</v>
      </c>
      <c r="D203" s="12" t="str">
        <f t="shared" si="275"/>
        <v>Brand 1</v>
      </c>
      <c r="E203" s="12" t="str">
        <f t="shared" si="275"/>
        <v>Segment 1</v>
      </c>
      <c r="F203" s="12" t="str">
        <f t="shared" si="275"/>
        <v>Business Unit 1</v>
      </c>
      <c r="G203" s="12">
        <f t="shared" si="275"/>
        <v>0</v>
      </c>
      <c r="H203" s="12">
        <f t="shared" si="275"/>
        <v>0</v>
      </c>
      <c r="I203" s="12">
        <f t="shared" si="275"/>
        <v>0</v>
      </c>
      <c r="J203" s="12">
        <f t="shared" si="275"/>
        <v>0</v>
      </c>
      <c r="K203" s="12">
        <f t="shared" si="275"/>
        <v>0</v>
      </c>
      <c r="M203" s="12">
        <f>Quantity!L3*'Unit COGS'!L3</f>
        <v>350.54999999999995</v>
      </c>
      <c r="N203" s="12">
        <f>Quantity!M3*'Unit COGS'!M3</f>
        <v>350.54999999999995</v>
      </c>
      <c r="O203" s="12">
        <f>Quantity!N3*'Unit COGS'!N3</f>
        <v>350.54999999999995</v>
      </c>
      <c r="P203" s="12">
        <f>Quantity!O3*'Unit COGS'!O3</f>
        <v>350.54999999999995</v>
      </c>
      <c r="Q203" s="12">
        <f>Quantity!P3*'Unit COGS'!P3</f>
        <v>350.54999999999995</v>
      </c>
      <c r="R203" s="12">
        <f>Quantity!Q3*'Unit COGS'!Q3</f>
        <v>350.54999999999995</v>
      </c>
      <c r="S203" s="12">
        <f>Quantity!R3*'Unit COGS'!R3</f>
        <v>362.81924999999995</v>
      </c>
      <c r="T203" s="12">
        <f>Quantity!S3*'Unit COGS'!S3</f>
        <v>356.45399999999995</v>
      </c>
      <c r="U203" s="12">
        <f>Quantity!T3*'Unit COGS'!T3</f>
        <v>356.45399999999995</v>
      </c>
      <c r="V203" s="12">
        <f>Quantity!U3*'Unit COGS'!U3</f>
        <v>356.45399999999995</v>
      </c>
      <c r="W203" s="12">
        <f>Quantity!V3*'Unit COGS'!V3</f>
        <v>356.45399999999995</v>
      </c>
      <c r="X203" s="12">
        <f>Quantity!W3*'Unit COGS'!W3</f>
        <v>356.45399999999995</v>
      </c>
      <c r="Y203" s="12">
        <f>Quantity!X3*'Unit COGS'!X3</f>
        <v>381.91499999999991</v>
      </c>
      <c r="Z203" s="12">
        <f>Quantity!Y3*'Unit COGS'!Y3</f>
        <v>381.91499999999991</v>
      </c>
      <c r="AA203" s="12">
        <f>Quantity!Z3*'Unit COGS'!Z3</f>
        <v>381.91499999999991</v>
      </c>
      <c r="AB203" s="12">
        <f>Quantity!AA3*'Unit COGS'!AA3</f>
        <v>393.3724499999999</v>
      </c>
      <c r="AC203" s="12">
        <f>Quantity!AB3*'Unit COGS'!AB3</f>
        <v>393.3724499999999</v>
      </c>
      <c r="AD203" s="12">
        <f>Quantity!AC3*'Unit COGS'!AC3</f>
        <v>393.3724499999999</v>
      </c>
      <c r="AE203" s="12">
        <f>Quantity!AD3*'Unit COGS'!AD3</f>
        <v>393.3724499999999</v>
      </c>
      <c r="AF203" s="12">
        <f>Quantity!AE3*'Unit COGS'!AE3</f>
        <v>386.81624249999993</v>
      </c>
      <c r="AG203" s="12">
        <f>Quantity!AF3*'Unit COGS'!AF3</f>
        <v>386.81624249999993</v>
      </c>
      <c r="AH203" s="12">
        <f>Quantity!AG3*'Unit COGS'!AG3</f>
        <v>386.81624249999993</v>
      </c>
      <c r="AI203" s="12">
        <f>Quantity!AH3*'Unit COGS'!AH3</f>
        <v>386.81624249999993</v>
      </c>
      <c r="AJ203" s="12">
        <f>Quantity!AI3*'Unit COGS'!AI3</f>
        <v>386.81624249999993</v>
      </c>
      <c r="AK203" s="12">
        <f>Quantity!AJ3*'Unit COGS'!AJ3</f>
        <v>394.64549999999991</v>
      </c>
      <c r="AL203" s="12">
        <f>Quantity!AK3*'Unit COGS'!AK3</f>
        <v>394.64549999999991</v>
      </c>
      <c r="AM203" s="12">
        <f>Quantity!AL3*'Unit COGS'!AL3</f>
        <v>394.64549999999991</v>
      </c>
      <c r="AN203" s="12">
        <f>Quantity!AM3*'Unit COGS'!AM3</f>
        <v>400.56518249999993</v>
      </c>
      <c r="AO203" s="12">
        <f>Quantity!AN3*'Unit COGS'!AN3</f>
        <v>400.56518249999993</v>
      </c>
      <c r="AP203" s="12">
        <f>Quantity!AO3*'Unit COGS'!AO3</f>
        <v>400.56518249999993</v>
      </c>
      <c r="AQ203" s="12">
        <f>Quantity!AP3*'Unit COGS'!AP3</f>
        <v>400.56518249999993</v>
      </c>
      <c r="AR203" s="12">
        <f>Quantity!AQ3*'Unit COGS'!AQ3</f>
        <v>394.10445374999989</v>
      </c>
      <c r="AS203" s="12">
        <f>Quantity!AR3*'Unit COGS'!AR3</f>
        <v>394.10445374999989</v>
      </c>
      <c r="AT203" s="12">
        <f>Quantity!AS3*'Unit COGS'!AS3</f>
        <v>394.10445374999989</v>
      </c>
      <c r="AU203" s="12">
        <f>Quantity!AT3*'Unit COGS'!AT3</f>
        <v>401.9865428249999</v>
      </c>
      <c r="AV203" s="12">
        <f>Quantity!AU3*'Unit COGS'!AU3</f>
        <v>401.9865428249999</v>
      </c>
      <c r="AW203" s="12">
        <f>Quantity!AV3*'Unit COGS'!AV3</f>
        <v>394.64549999999991</v>
      </c>
      <c r="AX203" s="12">
        <f>Quantity!AW3*'Unit COGS'!AW3</f>
        <v>394.64549999999991</v>
      </c>
      <c r="AY203" s="12">
        <f>Quantity!AX3*'Unit COGS'!AX3</f>
        <v>394.64549999999991</v>
      </c>
      <c r="AZ203" s="12">
        <f>Quantity!AY3*'Unit COGS'!AY3</f>
        <v>400.56518249999993</v>
      </c>
      <c r="BA203" s="12">
        <f>Quantity!AZ3*'Unit COGS'!AZ3</f>
        <v>400.56518249999993</v>
      </c>
      <c r="BB203" s="12">
        <f>Quantity!BA3*'Unit COGS'!BA3</f>
        <v>400.56518249999993</v>
      </c>
      <c r="BC203" s="12">
        <f>Quantity!BB3*'Unit COGS'!BB3</f>
        <v>445.7902837499999</v>
      </c>
      <c r="BD203" s="12">
        <f>Quantity!BC3*'Unit COGS'!BC3</f>
        <v>439.32955499999991</v>
      </c>
      <c r="BE203" s="12">
        <f>Quantity!BD3*'Unit COGS'!BD3</f>
        <v>439.32955499999991</v>
      </c>
      <c r="BF203" s="12">
        <f>Quantity!BE3*'Unit COGS'!BE3</f>
        <v>439.32955499999991</v>
      </c>
      <c r="BG203" s="12">
        <f>Quantity!BF3*'Unit COGS'!BF3</f>
        <v>448.11614609999987</v>
      </c>
      <c r="BH203" s="12">
        <f>Quantity!BG3*'Unit COGS'!BG3</f>
        <v>448.11614609999987</v>
      </c>
      <c r="BI203" s="12">
        <f>Quantity!BH3*'Unit COGS'!BH3</f>
        <v>394.64549999999991</v>
      </c>
      <c r="BJ203" s="12">
        <f>Quantity!BI3*'Unit COGS'!BI3</f>
        <v>394.64549999999991</v>
      </c>
      <c r="BK203" s="12">
        <f>Quantity!BJ3*'Unit COGS'!BJ3</f>
        <v>394.64549999999991</v>
      </c>
      <c r="BL203" s="12">
        <f>Quantity!BK3*'Unit COGS'!BK3</f>
        <v>400.56518249999993</v>
      </c>
      <c r="BM203" s="12">
        <f>Quantity!BL3*'Unit COGS'!BL3</f>
        <v>400.56518249999993</v>
      </c>
      <c r="BN203" s="12">
        <f>Quantity!BM3*'Unit COGS'!BM3</f>
        <v>400.56518249999993</v>
      </c>
      <c r="BO203" s="12">
        <f>Quantity!BN3*'Unit COGS'!BN3</f>
        <v>445.7902837499999</v>
      </c>
      <c r="BP203" s="12">
        <f>Quantity!BO3*'Unit COGS'!BO3</f>
        <v>439.32955499999991</v>
      </c>
      <c r="BQ203" s="12">
        <f>Quantity!BP3*'Unit COGS'!BP3</f>
        <v>439.32955499999991</v>
      </c>
      <c r="BR203" s="12">
        <f>Quantity!BQ3*'Unit COGS'!BQ3</f>
        <v>439.32955499999991</v>
      </c>
      <c r="BS203" s="12">
        <f>Quantity!BR3*'Unit COGS'!BR3</f>
        <v>448.11614609999987</v>
      </c>
      <c r="BT203" s="12">
        <f>Quantity!BS3*'Unit COGS'!BS3</f>
        <v>448.11614609999987</v>
      </c>
      <c r="BU203" s="12">
        <f>Quantity!BT3*'Unit COGS'!BT3</f>
        <v>476.92737831689988</v>
      </c>
      <c r="BV203" s="12">
        <f>Quantity!BU3*'Unit COGS'!BU3</f>
        <v>476.92737831689988</v>
      </c>
      <c r="BW203" s="12">
        <f>Quantity!BV3*'Unit COGS'!BV3</f>
        <v>476.92737831689988</v>
      </c>
      <c r="BX203" s="12">
        <f>Quantity!BW3*'Unit COGS'!BW3</f>
        <v>476.92737831689988</v>
      </c>
      <c r="BY203" s="12">
        <f>Quantity!BX3*'Unit COGS'!BX3</f>
        <v>476.92737831689988</v>
      </c>
      <c r="BZ203" s="12">
        <f>Quantity!BY3*'Unit COGS'!BY3</f>
        <v>476.92737831689988</v>
      </c>
      <c r="CA203" s="12">
        <f>Quantity!BZ3*'Unit COGS'!BZ3</f>
        <v>534.93205946354988</v>
      </c>
      <c r="CB203" s="12">
        <f>Quantity!CA3*'Unit COGS'!CA3</f>
        <v>528.48709489169983</v>
      </c>
      <c r="CC203" s="12">
        <f>Quantity!CB3*'Unit COGS'!CB3</f>
        <v>509.99004657049034</v>
      </c>
      <c r="CD203" s="12">
        <f>Quantity!CC3*'Unit COGS'!CC3</f>
        <v>509.99004657049034</v>
      </c>
      <c r="CE203" s="12">
        <f>Quantity!CD3*'Unit COGS'!CD3</f>
        <v>509.99004657049034</v>
      </c>
      <c r="CF203" s="12">
        <f>Quantity!CE3*'Unit COGS'!CE3</f>
        <v>509.99004657049034</v>
      </c>
      <c r="CG203" s="12">
        <f t="shared" si="238"/>
        <v>1051.6499999999999</v>
      </c>
      <c r="CH203" s="12">
        <f t="shared" si="239"/>
        <v>1051.6499999999999</v>
      </c>
      <c r="CI203" s="12">
        <f t="shared" si="240"/>
        <v>1075.7272499999999</v>
      </c>
      <c r="CJ203" s="12">
        <f t="shared" si="241"/>
        <v>1069.3619999999999</v>
      </c>
      <c r="CK203" s="12">
        <f t="shared" si="242"/>
        <v>4248.3892499999984</v>
      </c>
      <c r="CL203" s="12">
        <f t="shared" si="243"/>
        <v>1145.7449999999997</v>
      </c>
      <c r="CM203" s="12">
        <f t="shared" si="244"/>
        <v>1180.1173499999998</v>
      </c>
      <c r="CN203" s="12">
        <f t="shared" si="245"/>
        <v>1167.0049349999999</v>
      </c>
      <c r="CO203" s="12">
        <f t="shared" si="246"/>
        <v>1160.4487274999997</v>
      </c>
      <c r="CP203" s="12">
        <f t="shared" si="247"/>
        <v>4653.3160124999995</v>
      </c>
      <c r="CQ203" s="12">
        <f t="shared" si="248"/>
        <v>1183.9364999999998</v>
      </c>
      <c r="CR203" s="12">
        <f t="shared" si="249"/>
        <v>1201.6955474999997</v>
      </c>
      <c r="CS203" s="12">
        <f t="shared" si="250"/>
        <v>1188.7740899999997</v>
      </c>
      <c r="CT203" s="12">
        <f t="shared" si="251"/>
        <v>1198.0775393999998</v>
      </c>
      <c r="CU203" s="12">
        <f t="shared" si="252"/>
        <v>4772.4836768999985</v>
      </c>
      <c r="CV203" s="12">
        <f t="shared" si="253"/>
        <v>1183.9364999999998</v>
      </c>
      <c r="CW203" s="12">
        <f t="shared" si="254"/>
        <v>1201.6955474999997</v>
      </c>
      <c r="CX203" s="12">
        <f t="shared" si="255"/>
        <v>1324.4493937499997</v>
      </c>
      <c r="CY203" s="12">
        <f t="shared" si="256"/>
        <v>1335.5618471999996</v>
      </c>
      <c r="CZ203" s="12">
        <f t="shared" si="257"/>
        <v>5045.64328845</v>
      </c>
      <c r="DA203" s="12">
        <f t="shared" si="258"/>
        <v>1183.9364999999998</v>
      </c>
      <c r="DB203" s="12">
        <f t="shared" si="259"/>
        <v>1201.6955474999997</v>
      </c>
      <c r="DC203" s="12">
        <f t="shared" si="260"/>
        <v>1324.4493937499997</v>
      </c>
      <c r="DD203" s="12">
        <f t="shared" si="261"/>
        <v>1335.5618471999996</v>
      </c>
      <c r="DE203" s="12">
        <f t="shared" si="262"/>
        <v>5045.64328845</v>
      </c>
      <c r="DF203" s="12">
        <f t="shared" si="263"/>
        <v>1430.7821349506996</v>
      </c>
      <c r="DG203" s="12">
        <f t="shared" si="264"/>
        <v>1430.7821349506996</v>
      </c>
      <c r="DH203" s="12">
        <f t="shared" si="265"/>
        <v>1573.4092009257402</v>
      </c>
      <c r="DI203" s="12">
        <f t="shared" si="266"/>
        <v>1529.9701397114709</v>
      </c>
      <c r="DJ203" s="12">
        <f t="shared" si="267"/>
        <v>5964.9436105386112</v>
      </c>
      <c r="DK203" s="12">
        <f>SUM(M203:CHOOSE(YTD,M203,N203,O203,P203,Q203,R203,S203,T203,U203,V203,W203,X203))</f>
        <v>1051.6499999999999</v>
      </c>
      <c r="DL203" s="12">
        <f>SUM(Y203:CHOOSE(YTD,Y203,Z203,AA203,AB203,AC203,AD203,AE203,AF203,AG203,AH203,AI203,AJ203))</f>
        <v>1145.7449999999997</v>
      </c>
      <c r="DM203" s="12">
        <f>SUM(AK203:CHOOSE(YTD,AK203,AL203,AM203,AN203,AO203,AP203,AQ203,AR203,AS203,AT203,AU203,AV203))</f>
        <v>1183.9364999999998</v>
      </c>
      <c r="DN203" s="12">
        <f>SUM(AW203:CHOOSE(YTD,AW203,AX203,AY203,AZ203,BA203,BB203,BC203,BD203,BE203,BF203,BG203,BH203))</f>
        <v>1183.9364999999998</v>
      </c>
      <c r="DO203" s="12">
        <f>SUM(BI203:CHOOSE(YTD,BI203,BJ203,BK203,BL203,BM203,BN203,BO203,BP203,BQ203,BR203,BS203,BT203))</f>
        <v>1183.9364999999998</v>
      </c>
      <c r="DP203" s="12">
        <f>SUM(BU203:CHOOSE(YTD,BU203,BV203,BW203,BX203,BY203,BZ203,CA203,CB203,CC203,CD203,CE203,CF203))</f>
        <v>1430.7821349506996</v>
      </c>
    </row>
    <row r="204" spans="1:120" x14ac:dyDescent="0.15">
      <c r="A204" s="12" t="str">
        <f t="shared" ref="A204:A251" si="276">A203</f>
        <v>COGS</v>
      </c>
      <c r="B204" s="12" t="str">
        <f t="shared" ref="B204:K204" si="277">B154</f>
        <v>SKU3</v>
      </c>
      <c r="C204" s="12" t="str">
        <f t="shared" si="277"/>
        <v>SKUName3</v>
      </c>
      <c r="D204" s="12" t="str">
        <f t="shared" si="277"/>
        <v>Brand 1</v>
      </c>
      <c r="E204" s="12" t="str">
        <f t="shared" si="277"/>
        <v>Segment 1</v>
      </c>
      <c r="F204" s="12" t="str">
        <f t="shared" si="277"/>
        <v>Business Unit 1</v>
      </c>
      <c r="G204" s="12">
        <f t="shared" si="277"/>
        <v>0</v>
      </c>
      <c r="H204" s="12">
        <f t="shared" si="277"/>
        <v>0</v>
      </c>
      <c r="I204" s="12">
        <f t="shared" si="277"/>
        <v>0</v>
      </c>
      <c r="J204" s="12">
        <f t="shared" si="277"/>
        <v>0</v>
      </c>
      <c r="K204" s="12">
        <f t="shared" si="277"/>
        <v>0</v>
      </c>
      <c r="M204" s="12">
        <f>Quantity!L4*'Unit COGS'!L4</f>
        <v>349.05</v>
      </c>
      <c r="N204" s="12">
        <f>Quantity!M4*'Unit COGS'!M4</f>
        <v>349.05</v>
      </c>
      <c r="O204" s="12">
        <f>Quantity!N4*'Unit COGS'!N4</f>
        <v>349.05</v>
      </c>
      <c r="P204" s="12">
        <f>Quantity!O4*'Unit COGS'!O4</f>
        <v>349.05</v>
      </c>
      <c r="Q204" s="12">
        <f>Quantity!P4*'Unit COGS'!P4</f>
        <v>349.05</v>
      </c>
      <c r="R204" s="12">
        <f>Quantity!Q4*'Unit COGS'!Q4</f>
        <v>349.05</v>
      </c>
      <c r="S204" s="12">
        <f>Quantity!R4*'Unit COGS'!R4</f>
        <v>361.26674999999994</v>
      </c>
      <c r="T204" s="12">
        <f>Quantity!S4*'Unit COGS'!S4</f>
        <v>353.19374999999997</v>
      </c>
      <c r="U204" s="12">
        <f>Quantity!T4*'Unit COGS'!T4</f>
        <v>353.19374999999997</v>
      </c>
      <c r="V204" s="12">
        <f>Quantity!U4*'Unit COGS'!U4</f>
        <v>353.19374999999997</v>
      </c>
      <c r="W204" s="12">
        <f>Quantity!V4*'Unit COGS'!V4</f>
        <v>353.19374999999997</v>
      </c>
      <c r="X204" s="12">
        <f>Quantity!W4*'Unit COGS'!W4</f>
        <v>353.19374999999997</v>
      </c>
      <c r="Y204" s="12">
        <f>Quantity!X4*'Unit COGS'!X4</f>
        <v>379.43099999999993</v>
      </c>
      <c r="Z204" s="12">
        <f>Quantity!Y4*'Unit COGS'!Y4</f>
        <v>379.43099999999993</v>
      </c>
      <c r="AA204" s="12">
        <f>Quantity!Z4*'Unit COGS'!Z4</f>
        <v>379.43099999999993</v>
      </c>
      <c r="AB204" s="12">
        <f>Quantity!AA4*'Unit COGS'!AA4</f>
        <v>390.81392999999997</v>
      </c>
      <c r="AC204" s="12">
        <f>Quantity!AB4*'Unit COGS'!AB4</f>
        <v>390.81392999999997</v>
      </c>
      <c r="AD204" s="12">
        <f>Quantity!AC4*'Unit COGS'!AC4</f>
        <v>390.81392999999997</v>
      </c>
      <c r="AE204" s="12">
        <f>Quantity!AD4*'Unit COGS'!AD4</f>
        <v>390.81392999999997</v>
      </c>
      <c r="AF204" s="12">
        <f>Quantity!AE4*'Unit COGS'!AE4</f>
        <v>382.49874</v>
      </c>
      <c r="AG204" s="12">
        <f>Quantity!AF4*'Unit COGS'!AF4</f>
        <v>382.49874</v>
      </c>
      <c r="AH204" s="12">
        <f>Quantity!AG4*'Unit COGS'!AG4</f>
        <v>382.49874</v>
      </c>
      <c r="AI204" s="12">
        <f>Quantity!AH4*'Unit COGS'!AH4</f>
        <v>382.49874</v>
      </c>
      <c r="AJ204" s="12">
        <f>Quantity!AI4*'Unit COGS'!AI4</f>
        <v>382.49874</v>
      </c>
      <c r="AK204" s="12">
        <f>Quantity!AJ4*'Unit COGS'!AJ4</f>
        <v>393.55874999999992</v>
      </c>
      <c r="AL204" s="12">
        <f>Quantity!AK4*'Unit COGS'!AK4</f>
        <v>393.55874999999992</v>
      </c>
      <c r="AM204" s="12">
        <f>Quantity!AL4*'Unit COGS'!AL4</f>
        <v>393.55874999999992</v>
      </c>
      <c r="AN204" s="12">
        <f>Quantity!AM4*'Unit COGS'!AM4</f>
        <v>399.46213124999997</v>
      </c>
      <c r="AO204" s="12">
        <f>Quantity!AN4*'Unit COGS'!AN4</f>
        <v>399.46213124999997</v>
      </c>
      <c r="AP204" s="12">
        <f>Quantity!AO4*'Unit COGS'!AO4</f>
        <v>399.46213124999997</v>
      </c>
      <c r="AQ204" s="12">
        <f>Quantity!AP4*'Unit COGS'!AP4</f>
        <v>399.46213124999997</v>
      </c>
      <c r="AR204" s="12">
        <f>Quantity!AQ4*'Unit COGS'!AQ4</f>
        <v>391.26803624999997</v>
      </c>
      <c r="AS204" s="12">
        <f>Quantity!AR4*'Unit COGS'!AR4</f>
        <v>391.26803624999997</v>
      </c>
      <c r="AT204" s="12">
        <f>Quantity!AS4*'Unit COGS'!AS4</f>
        <v>391.26803624999997</v>
      </c>
      <c r="AU204" s="12">
        <f>Quantity!AT4*'Unit COGS'!AT4</f>
        <v>399.09339697499996</v>
      </c>
      <c r="AV204" s="12">
        <f>Quantity!AU4*'Unit COGS'!AU4</f>
        <v>399.09339697499996</v>
      </c>
      <c r="AW204" s="12">
        <f>Quantity!AV4*'Unit COGS'!AV4</f>
        <v>393.55874999999992</v>
      </c>
      <c r="AX204" s="12">
        <f>Quantity!AW4*'Unit COGS'!AW4</f>
        <v>393.55874999999992</v>
      </c>
      <c r="AY204" s="12">
        <f>Quantity!AX4*'Unit COGS'!AX4</f>
        <v>393.55874999999992</v>
      </c>
      <c r="AZ204" s="12">
        <f>Quantity!AY4*'Unit COGS'!AY4</f>
        <v>399.46213124999997</v>
      </c>
      <c r="BA204" s="12">
        <f>Quantity!AZ4*'Unit COGS'!AZ4</f>
        <v>399.46213124999997</v>
      </c>
      <c r="BB204" s="12">
        <f>Quantity!BA4*'Unit COGS'!BA4</f>
        <v>399.46213124999997</v>
      </c>
      <c r="BC204" s="12">
        <f>Quantity!BB4*'Unit COGS'!BB4</f>
        <v>446.57817749999992</v>
      </c>
      <c r="BD204" s="12">
        <f>Quantity!BC4*'Unit COGS'!BC4</f>
        <v>438.38408249999992</v>
      </c>
      <c r="BE204" s="12">
        <f>Quantity!BD4*'Unit COGS'!BD4</f>
        <v>438.38408249999992</v>
      </c>
      <c r="BF204" s="12">
        <f>Quantity!BE4*'Unit COGS'!BE4</f>
        <v>438.38408249999992</v>
      </c>
      <c r="BG204" s="12">
        <f>Quantity!BF4*'Unit COGS'!BF4</f>
        <v>447.15176414999996</v>
      </c>
      <c r="BH204" s="12">
        <f>Quantity!BG4*'Unit COGS'!BG4</f>
        <v>447.15176414999996</v>
      </c>
      <c r="BI204" s="12">
        <f>Quantity!BH4*'Unit COGS'!BH4</f>
        <v>393.55874999999992</v>
      </c>
      <c r="BJ204" s="12">
        <f>Quantity!BI4*'Unit COGS'!BI4</f>
        <v>393.55874999999992</v>
      </c>
      <c r="BK204" s="12">
        <f>Quantity!BJ4*'Unit COGS'!BJ4</f>
        <v>393.55874999999992</v>
      </c>
      <c r="BL204" s="12">
        <f>Quantity!BK4*'Unit COGS'!BK4</f>
        <v>399.46213124999997</v>
      </c>
      <c r="BM204" s="12">
        <f>Quantity!BL4*'Unit COGS'!BL4</f>
        <v>399.46213124999997</v>
      </c>
      <c r="BN204" s="12">
        <f>Quantity!BM4*'Unit COGS'!BM4</f>
        <v>399.46213124999997</v>
      </c>
      <c r="BO204" s="12">
        <f>Quantity!BN4*'Unit COGS'!BN4</f>
        <v>446.57817749999992</v>
      </c>
      <c r="BP204" s="12">
        <f>Quantity!BO4*'Unit COGS'!BO4</f>
        <v>438.38408249999992</v>
      </c>
      <c r="BQ204" s="12">
        <f>Quantity!BP4*'Unit COGS'!BP4</f>
        <v>438.38408249999992</v>
      </c>
      <c r="BR204" s="12">
        <f>Quantity!BQ4*'Unit COGS'!BQ4</f>
        <v>438.38408249999992</v>
      </c>
      <c r="BS204" s="12">
        <f>Quantity!BR4*'Unit COGS'!BR4</f>
        <v>447.15176414999996</v>
      </c>
      <c r="BT204" s="12">
        <f>Quantity!BS4*'Unit COGS'!BS4</f>
        <v>447.15176414999996</v>
      </c>
      <c r="BU204" s="12">
        <f>Quantity!BT4*'Unit COGS'!BT4</f>
        <v>478.18493237969989</v>
      </c>
      <c r="BV204" s="12">
        <f>Quantity!BU4*'Unit COGS'!BU4</f>
        <v>478.18493237969989</v>
      </c>
      <c r="BW204" s="12">
        <f>Quantity!BV4*'Unit COGS'!BV4</f>
        <v>478.18493237969989</v>
      </c>
      <c r="BX204" s="12">
        <f>Quantity!BW4*'Unit COGS'!BW4</f>
        <v>478.18493237969989</v>
      </c>
      <c r="BY204" s="12">
        <f>Quantity!BX4*'Unit COGS'!BX4</f>
        <v>478.18493237969989</v>
      </c>
      <c r="BZ204" s="12">
        <f>Quantity!BY4*'Unit COGS'!BY4</f>
        <v>478.18493237969989</v>
      </c>
      <c r="CA204" s="12">
        <f>Quantity!BZ4*'Unit COGS'!BZ4</f>
        <v>535.40364223709992</v>
      </c>
      <c r="CB204" s="12">
        <f>Quantity!CA4*'Unit COGS'!CA4</f>
        <v>525.18601547684989</v>
      </c>
      <c r="CC204" s="12">
        <f>Quantity!CB4*'Unit COGS'!CB4</f>
        <v>506.80450493516008</v>
      </c>
      <c r="CD204" s="12">
        <f>Quantity!CC4*'Unit COGS'!CC4</f>
        <v>506.80450493516008</v>
      </c>
      <c r="CE204" s="12">
        <f>Quantity!CD4*'Unit COGS'!CD4</f>
        <v>506.80450493516008</v>
      </c>
      <c r="CF204" s="12">
        <f>Quantity!CE4*'Unit COGS'!CE4</f>
        <v>506.80450493516008</v>
      </c>
      <c r="CG204" s="12">
        <f t="shared" si="238"/>
        <v>1047.1500000000001</v>
      </c>
      <c r="CH204" s="12">
        <f t="shared" si="239"/>
        <v>1047.1500000000001</v>
      </c>
      <c r="CI204" s="12">
        <f t="shared" si="240"/>
        <v>1067.6542499999998</v>
      </c>
      <c r="CJ204" s="12">
        <f t="shared" si="241"/>
        <v>1059.58125</v>
      </c>
      <c r="CK204" s="12">
        <f t="shared" si="242"/>
        <v>4221.5355</v>
      </c>
      <c r="CL204" s="12">
        <f t="shared" si="243"/>
        <v>1138.2929999999997</v>
      </c>
      <c r="CM204" s="12">
        <f t="shared" si="244"/>
        <v>1172.4417899999999</v>
      </c>
      <c r="CN204" s="12">
        <f t="shared" si="245"/>
        <v>1155.81141</v>
      </c>
      <c r="CO204" s="12">
        <f t="shared" si="246"/>
        <v>1147.49622</v>
      </c>
      <c r="CP204" s="12">
        <f t="shared" si="247"/>
        <v>4614.0424199999989</v>
      </c>
      <c r="CQ204" s="12">
        <f t="shared" si="248"/>
        <v>1180.6762499999998</v>
      </c>
      <c r="CR204" s="12">
        <f t="shared" si="249"/>
        <v>1198.38639375</v>
      </c>
      <c r="CS204" s="12">
        <f t="shared" si="250"/>
        <v>1181.9982037499999</v>
      </c>
      <c r="CT204" s="12">
        <f t="shared" si="251"/>
        <v>1189.4548301999998</v>
      </c>
      <c r="CU204" s="12">
        <f t="shared" si="252"/>
        <v>4750.5156777000002</v>
      </c>
      <c r="CV204" s="12">
        <f t="shared" si="253"/>
        <v>1180.6762499999998</v>
      </c>
      <c r="CW204" s="12">
        <f t="shared" si="254"/>
        <v>1198.38639375</v>
      </c>
      <c r="CX204" s="12">
        <f t="shared" si="255"/>
        <v>1323.3463424999998</v>
      </c>
      <c r="CY204" s="12">
        <f t="shared" si="256"/>
        <v>1332.6876107999999</v>
      </c>
      <c r="CZ204" s="12">
        <f t="shared" si="257"/>
        <v>5035.0965970499983</v>
      </c>
      <c r="DA204" s="12">
        <f t="shared" si="258"/>
        <v>1180.6762499999998</v>
      </c>
      <c r="DB204" s="12">
        <f t="shared" si="259"/>
        <v>1198.38639375</v>
      </c>
      <c r="DC204" s="12">
        <f t="shared" si="260"/>
        <v>1323.3463424999998</v>
      </c>
      <c r="DD204" s="12">
        <f t="shared" si="261"/>
        <v>1332.6876107999999</v>
      </c>
      <c r="DE204" s="12">
        <f t="shared" si="262"/>
        <v>5035.0965970499983</v>
      </c>
      <c r="DF204" s="12">
        <f t="shared" si="263"/>
        <v>1434.5547971390997</v>
      </c>
      <c r="DG204" s="12">
        <f t="shared" si="264"/>
        <v>1434.5547971390997</v>
      </c>
      <c r="DH204" s="12">
        <f t="shared" si="265"/>
        <v>1567.3941626491098</v>
      </c>
      <c r="DI204" s="12">
        <f t="shared" si="266"/>
        <v>1520.4135148054802</v>
      </c>
      <c r="DJ204" s="12">
        <f t="shared" si="267"/>
        <v>5956.9172717327911</v>
      </c>
      <c r="DK204" s="12">
        <f>SUM(M204:CHOOSE(YTD,M204,N204,O204,P204,Q204,R204,S204,T204,U204,V204,W204,X204))</f>
        <v>1047.1500000000001</v>
      </c>
      <c r="DL204" s="12">
        <f>SUM(Y204:CHOOSE(YTD,Y204,Z204,AA204,AB204,AC204,AD204,AE204,AF204,AG204,AH204,AI204,AJ204))</f>
        <v>1138.2929999999997</v>
      </c>
      <c r="DM204" s="12">
        <f>SUM(AK204:CHOOSE(YTD,AK204,AL204,AM204,AN204,AO204,AP204,AQ204,AR204,AS204,AT204,AU204,AV204))</f>
        <v>1180.6762499999998</v>
      </c>
      <c r="DN204" s="12">
        <f>SUM(AW204:CHOOSE(YTD,AW204,AX204,AY204,AZ204,BA204,BB204,BC204,BD204,BE204,BF204,BG204,BH204))</f>
        <v>1180.6762499999998</v>
      </c>
      <c r="DO204" s="12">
        <f>SUM(BI204:CHOOSE(YTD,BI204,BJ204,BK204,BL204,BM204,BN204,BO204,BP204,BQ204,BR204,BS204,BT204))</f>
        <v>1180.6762499999998</v>
      </c>
      <c r="DP204" s="12">
        <f>SUM(BU204:CHOOSE(YTD,BU204,BV204,BW204,BX204,BY204,BZ204,CA204,CB204,CC204,CD204,CE204,CF204))</f>
        <v>1434.5547971390997</v>
      </c>
    </row>
    <row r="205" spans="1:120" x14ac:dyDescent="0.15">
      <c r="A205" s="12" t="str">
        <f t="shared" si="276"/>
        <v>COGS</v>
      </c>
      <c r="B205" s="12" t="str">
        <f t="shared" ref="B205:K205" si="278">B155</f>
        <v>SKU4</v>
      </c>
      <c r="C205" s="12" t="str">
        <f t="shared" si="278"/>
        <v>SKUName4</v>
      </c>
      <c r="D205" s="12" t="str">
        <f t="shared" si="278"/>
        <v>Brand 1</v>
      </c>
      <c r="E205" s="12" t="str">
        <f t="shared" si="278"/>
        <v>Segment 1</v>
      </c>
      <c r="F205" s="12" t="str">
        <f t="shared" si="278"/>
        <v>Business Unit 1</v>
      </c>
      <c r="G205" s="12">
        <f t="shared" si="278"/>
        <v>0</v>
      </c>
      <c r="H205" s="12">
        <f t="shared" si="278"/>
        <v>0</v>
      </c>
      <c r="I205" s="12">
        <f t="shared" si="278"/>
        <v>0</v>
      </c>
      <c r="J205" s="12">
        <f t="shared" si="278"/>
        <v>0</v>
      </c>
      <c r="K205" s="12">
        <f t="shared" si="278"/>
        <v>0</v>
      </c>
      <c r="M205" s="12">
        <f>Quantity!L5*'Unit COGS'!L5</f>
        <v>826.2</v>
      </c>
      <c r="N205" s="12">
        <f>Quantity!M5*'Unit COGS'!M5</f>
        <v>826.2</v>
      </c>
      <c r="O205" s="12">
        <f>Quantity!N5*'Unit COGS'!N5</f>
        <v>826.2</v>
      </c>
      <c r="P205" s="12">
        <f>Quantity!O5*'Unit COGS'!O5</f>
        <v>826.2</v>
      </c>
      <c r="Q205" s="12">
        <f>Quantity!P5*'Unit COGS'!P5</f>
        <v>826.2</v>
      </c>
      <c r="R205" s="12">
        <f>Quantity!Q5*'Unit COGS'!Q5</f>
        <v>826.2</v>
      </c>
      <c r="S205" s="12">
        <f>Quantity!R5*'Unit COGS'!R5</f>
        <v>855.11699999999996</v>
      </c>
      <c r="T205" s="12">
        <f>Quantity!S5*'Unit COGS'!S5</f>
        <v>842.54174999999987</v>
      </c>
      <c r="U205" s="12">
        <f>Quantity!T5*'Unit COGS'!T5</f>
        <v>842.54174999999987</v>
      </c>
      <c r="V205" s="12">
        <f>Quantity!U5*'Unit COGS'!U5</f>
        <v>842.54174999999987</v>
      </c>
      <c r="W205" s="12">
        <f>Quantity!V5*'Unit COGS'!V5</f>
        <v>842.54174999999987</v>
      </c>
      <c r="X205" s="12">
        <f>Quantity!W5*'Unit COGS'!W5</f>
        <v>842.54174999999987</v>
      </c>
      <c r="Y205" s="12">
        <f>Quantity!X5*'Unit COGS'!X5</f>
        <v>892.84274999999991</v>
      </c>
      <c r="Z205" s="12">
        <f>Quantity!Y5*'Unit COGS'!Y5</f>
        <v>892.84274999999991</v>
      </c>
      <c r="AA205" s="12">
        <f>Quantity!Z5*'Unit COGS'!Z5</f>
        <v>892.84274999999991</v>
      </c>
      <c r="AB205" s="12">
        <f>Quantity!AA5*'Unit COGS'!AA5</f>
        <v>919.6280324999999</v>
      </c>
      <c r="AC205" s="12">
        <f>Quantity!AB5*'Unit COGS'!AB5</f>
        <v>919.6280324999999</v>
      </c>
      <c r="AD205" s="12">
        <f>Quantity!AC5*'Unit COGS'!AC5</f>
        <v>919.6280324999999</v>
      </c>
      <c r="AE205" s="12">
        <f>Quantity!AD5*'Unit COGS'!AD5</f>
        <v>919.6280324999999</v>
      </c>
      <c r="AF205" s="12">
        <f>Quantity!AE5*'Unit COGS'!AE5</f>
        <v>906.67552499999999</v>
      </c>
      <c r="AG205" s="12">
        <f>Quantity!AF5*'Unit COGS'!AF5</f>
        <v>906.67552499999999</v>
      </c>
      <c r="AH205" s="12">
        <f>Quantity!AG5*'Unit COGS'!AG5</f>
        <v>906.67552499999999</v>
      </c>
      <c r="AI205" s="12">
        <f>Quantity!AH5*'Unit COGS'!AH5</f>
        <v>906.67552499999999</v>
      </c>
      <c r="AJ205" s="12">
        <f>Quantity!AI5*'Unit COGS'!AI5</f>
        <v>906.67552499999999</v>
      </c>
      <c r="AK205" s="12">
        <f>Quantity!AJ5*'Unit COGS'!AJ5</f>
        <v>930.56849999999986</v>
      </c>
      <c r="AL205" s="12">
        <f>Quantity!AK5*'Unit COGS'!AK5</f>
        <v>930.56849999999986</v>
      </c>
      <c r="AM205" s="12">
        <f>Quantity!AL5*'Unit COGS'!AL5</f>
        <v>930.56849999999986</v>
      </c>
      <c r="AN205" s="12">
        <f>Quantity!AM5*'Unit COGS'!AM5</f>
        <v>944.52702749999969</v>
      </c>
      <c r="AO205" s="12">
        <f>Quantity!AN5*'Unit COGS'!AN5</f>
        <v>944.52702749999969</v>
      </c>
      <c r="AP205" s="12">
        <f>Quantity!AO5*'Unit COGS'!AO5</f>
        <v>944.52702749999969</v>
      </c>
      <c r="AQ205" s="12">
        <f>Quantity!AP5*'Unit COGS'!AP5</f>
        <v>944.52702749999969</v>
      </c>
      <c r="AR205" s="12">
        <f>Quantity!AQ5*'Unit COGS'!AQ5</f>
        <v>931.76314874999969</v>
      </c>
      <c r="AS205" s="12">
        <f>Quantity!AR5*'Unit COGS'!AR5</f>
        <v>931.76314874999969</v>
      </c>
      <c r="AT205" s="12">
        <f>Quantity!AS5*'Unit COGS'!AS5</f>
        <v>931.76314874999969</v>
      </c>
      <c r="AU205" s="12">
        <f>Quantity!AT5*'Unit COGS'!AT5</f>
        <v>950.39841172499985</v>
      </c>
      <c r="AV205" s="12">
        <f>Quantity!AU5*'Unit COGS'!AU5</f>
        <v>950.39841172499985</v>
      </c>
      <c r="AW205" s="12">
        <f>Quantity!AV5*'Unit COGS'!AV5</f>
        <v>930.56849999999986</v>
      </c>
      <c r="AX205" s="12">
        <f>Quantity!AW5*'Unit COGS'!AW5</f>
        <v>930.56849999999986</v>
      </c>
      <c r="AY205" s="12">
        <f>Quantity!AX5*'Unit COGS'!AX5</f>
        <v>930.56849999999986</v>
      </c>
      <c r="AZ205" s="12">
        <f>Quantity!AY5*'Unit COGS'!AY5</f>
        <v>944.52702749999969</v>
      </c>
      <c r="BA205" s="12">
        <f>Quantity!AZ5*'Unit COGS'!AZ5</f>
        <v>944.52702749999969</v>
      </c>
      <c r="BB205" s="12">
        <f>Quantity!BA5*'Unit COGS'!BA5</f>
        <v>944.52702749999969</v>
      </c>
      <c r="BC205" s="12">
        <f>Quantity!BB5*'Unit COGS'!BB5</f>
        <v>1059.4019362499996</v>
      </c>
      <c r="BD205" s="12">
        <f>Quantity!BC5*'Unit COGS'!BC5</f>
        <v>1046.6380574999996</v>
      </c>
      <c r="BE205" s="12">
        <f>Quantity!BD5*'Unit COGS'!BD5</f>
        <v>1046.6380574999996</v>
      </c>
      <c r="BF205" s="12">
        <f>Quantity!BE5*'Unit COGS'!BE5</f>
        <v>1046.6380574999996</v>
      </c>
      <c r="BG205" s="12">
        <f>Quantity!BF5*'Unit COGS'!BF5</f>
        <v>1067.5708186499999</v>
      </c>
      <c r="BH205" s="12">
        <f>Quantity!BG5*'Unit COGS'!BG5</f>
        <v>1067.5708186499999</v>
      </c>
      <c r="BI205" s="12">
        <f>Quantity!BH5*'Unit COGS'!BH5</f>
        <v>930.56849999999986</v>
      </c>
      <c r="BJ205" s="12">
        <f>Quantity!BI5*'Unit COGS'!BI5</f>
        <v>930.56849999999986</v>
      </c>
      <c r="BK205" s="12">
        <f>Quantity!BJ5*'Unit COGS'!BJ5</f>
        <v>930.56849999999986</v>
      </c>
      <c r="BL205" s="12">
        <f>Quantity!BK5*'Unit COGS'!BK5</f>
        <v>944.52702749999969</v>
      </c>
      <c r="BM205" s="12">
        <f>Quantity!BL5*'Unit COGS'!BL5</f>
        <v>944.52702749999969</v>
      </c>
      <c r="BN205" s="12">
        <f>Quantity!BM5*'Unit COGS'!BM5</f>
        <v>944.52702749999969</v>
      </c>
      <c r="BO205" s="12">
        <f>Quantity!BN5*'Unit COGS'!BN5</f>
        <v>1059.4019362499996</v>
      </c>
      <c r="BP205" s="12">
        <f>Quantity!BO5*'Unit COGS'!BO5</f>
        <v>1046.6380574999996</v>
      </c>
      <c r="BQ205" s="12">
        <f>Quantity!BP5*'Unit COGS'!BP5</f>
        <v>1046.6380574999996</v>
      </c>
      <c r="BR205" s="12">
        <f>Quantity!BQ5*'Unit COGS'!BQ5</f>
        <v>1046.6380574999996</v>
      </c>
      <c r="BS205" s="12">
        <f>Quantity!BR5*'Unit COGS'!BR5</f>
        <v>1067.5708186499999</v>
      </c>
      <c r="BT205" s="12">
        <f>Quantity!BS5*'Unit COGS'!BS5</f>
        <v>1067.5708186499999</v>
      </c>
      <c r="BU205" s="12">
        <f>Quantity!BT5*'Unit COGS'!BT5</f>
        <v>1133.2134048406499</v>
      </c>
      <c r="BV205" s="12">
        <f>Quantity!BU5*'Unit COGS'!BU5</f>
        <v>1133.2134048406499</v>
      </c>
      <c r="BW205" s="12">
        <f>Quantity!BV5*'Unit COGS'!BV5</f>
        <v>1133.2134048406499</v>
      </c>
      <c r="BX205" s="12">
        <f>Quantity!BW5*'Unit COGS'!BW5</f>
        <v>1133.2134048406499</v>
      </c>
      <c r="BY205" s="12">
        <f>Quantity!BX5*'Unit COGS'!BX5</f>
        <v>1133.2134048406499</v>
      </c>
      <c r="BZ205" s="12">
        <f>Quantity!BY5*'Unit COGS'!BY5</f>
        <v>1133.2134048406499</v>
      </c>
      <c r="CA205" s="12">
        <f>Quantity!BZ5*'Unit COGS'!BZ5</f>
        <v>1273.2734885849998</v>
      </c>
      <c r="CB205" s="12">
        <f>Quantity!CA5*'Unit COGS'!CA5</f>
        <v>1247.8080188132999</v>
      </c>
      <c r="CC205" s="12">
        <f>Quantity!CB5*'Unit COGS'!CB5</f>
        <v>1204.1347381548344</v>
      </c>
      <c r="CD205" s="12">
        <f>Quantity!CC5*'Unit COGS'!CC5</f>
        <v>1204.1347381548344</v>
      </c>
      <c r="CE205" s="12">
        <f>Quantity!CD5*'Unit COGS'!CD5</f>
        <v>1204.1347381548344</v>
      </c>
      <c r="CF205" s="12">
        <f>Quantity!CE5*'Unit COGS'!CE5</f>
        <v>1204.1347381548344</v>
      </c>
      <c r="CG205" s="12">
        <f t="shared" si="238"/>
        <v>2478.6000000000004</v>
      </c>
      <c r="CH205" s="12">
        <f t="shared" si="239"/>
        <v>2478.6000000000004</v>
      </c>
      <c r="CI205" s="12">
        <f t="shared" si="240"/>
        <v>2540.2004999999999</v>
      </c>
      <c r="CJ205" s="12">
        <f t="shared" si="241"/>
        <v>2527.6252499999996</v>
      </c>
      <c r="CK205" s="12">
        <f t="shared" si="242"/>
        <v>10025.025750000001</v>
      </c>
      <c r="CL205" s="12">
        <f t="shared" si="243"/>
        <v>2678.5282499999998</v>
      </c>
      <c r="CM205" s="12">
        <f t="shared" si="244"/>
        <v>2758.8840974999998</v>
      </c>
      <c r="CN205" s="12">
        <f t="shared" si="245"/>
        <v>2732.9790825</v>
      </c>
      <c r="CO205" s="12">
        <f t="shared" si="246"/>
        <v>2720.0265749999999</v>
      </c>
      <c r="CP205" s="12">
        <f t="shared" si="247"/>
        <v>10890.418005</v>
      </c>
      <c r="CQ205" s="12">
        <f t="shared" si="248"/>
        <v>2791.7054999999996</v>
      </c>
      <c r="CR205" s="12">
        <f t="shared" si="249"/>
        <v>2833.581082499999</v>
      </c>
      <c r="CS205" s="12">
        <f t="shared" si="250"/>
        <v>2808.0533249999989</v>
      </c>
      <c r="CT205" s="12">
        <f t="shared" si="251"/>
        <v>2832.5599721999993</v>
      </c>
      <c r="CU205" s="12">
        <f t="shared" si="252"/>
        <v>11265.899879699997</v>
      </c>
      <c r="CV205" s="12">
        <f t="shared" si="253"/>
        <v>2791.7054999999996</v>
      </c>
      <c r="CW205" s="12">
        <f t="shared" si="254"/>
        <v>2833.581082499999</v>
      </c>
      <c r="CX205" s="12">
        <f t="shared" si="255"/>
        <v>3152.678051249999</v>
      </c>
      <c r="CY205" s="12">
        <f t="shared" si="256"/>
        <v>3181.7796947999996</v>
      </c>
      <c r="CZ205" s="12">
        <f t="shared" si="257"/>
        <v>11959.744328549996</v>
      </c>
      <c r="DA205" s="12">
        <f t="shared" si="258"/>
        <v>2791.7054999999996</v>
      </c>
      <c r="DB205" s="12">
        <f t="shared" si="259"/>
        <v>2833.581082499999</v>
      </c>
      <c r="DC205" s="12">
        <f t="shared" si="260"/>
        <v>3152.678051249999</v>
      </c>
      <c r="DD205" s="12">
        <f t="shared" si="261"/>
        <v>3181.7796947999996</v>
      </c>
      <c r="DE205" s="12">
        <f t="shared" si="262"/>
        <v>11959.744328549996</v>
      </c>
      <c r="DF205" s="12">
        <f t="shared" si="263"/>
        <v>3399.6402145219499</v>
      </c>
      <c r="DG205" s="12">
        <f t="shared" si="264"/>
        <v>3399.6402145219499</v>
      </c>
      <c r="DH205" s="12">
        <f t="shared" si="265"/>
        <v>3725.2162455531338</v>
      </c>
      <c r="DI205" s="12">
        <f t="shared" si="266"/>
        <v>3612.4042144645032</v>
      </c>
      <c r="DJ205" s="12">
        <f t="shared" si="267"/>
        <v>14136.900889061537</v>
      </c>
      <c r="DK205" s="12">
        <f>SUM(M205:CHOOSE(YTD,M205,N205,O205,P205,Q205,R205,S205,T205,U205,V205,W205,X205))</f>
        <v>2478.6000000000004</v>
      </c>
      <c r="DL205" s="12">
        <f>SUM(Y205:CHOOSE(YTD,Y205,Z205,AA205,AB205,AC205,AD205,AE205,AF205,AG205,AH205,AI205,AJ205))</f>
        <v>2678.5282499999998</v>
      </c>
      <c r="DM205" s="12">
        <f>SUM(AK205:CHOOSE(YTD,AK205,AL205,AM205,AN205,AO205,AP205,AQ205,AR205,AS205,AT205,AU205,AV205))</f>
        <v>2791.7054999999996</v>
      </c>
      <c r="DN205" s="12">
        <f>SUM(AW205:CHOOSE(YTD,AW205,AX205,AY205,AZ205,BA205,BB205,BC205,BD205,BE205,BF205,BG205,BH205))</f>
        <v>2791.7054999999996</v>
      </c>
      <c r="DO205" s="12">
        <f>SUM(BI205:CHOOSE(YTD,BI205,BJ205,BK205,BL205,BM205,BN205,BO205,BP205,BQ205,BR205,BS205,BT205))</f>
        <v>2791.7054999999996</v>
      </c>
      <c r="DP205" s="12">
        <f>SUM(BU205:CHOOSE(YTD,BU205,BV205,BW205,BX205,BY205,BZ205,CA205,CB205,CC205,CD205,CE205,CF205))</f>
        <v>3399.6402145219499</v>
      </c>
    </row>
    <row r="206" spans="1:120" x14ac:dyDescent="0.15">
      <c r="A206" s="12" t="str">
        <f t="shared" si="276"/>
        <v>COGS</v>
      </c>
      <c r="B206" s="12" t="str">
        <f t="shared" ref="B206:K206" si="279">B156</f>
        <v>SKU5</v>
      </c>
      <c r="C206" s="12" t="str">
        <f t="shared" si="279"/>
        <v>SKUName5</v>
      </c>
      <c r="D206" s="12" t="str">
        <f t="shared" si="279"/>
        <v>Brand 1</v>
      </c>
      <c r="E206" s="12" t="str">
        <f t="shared" si="279"/>
        <v>Segment 1</v>
      </c>
      <c r="F206" s="12" t="str">
        <f t="shared" si="279"/>
        <v>Business Unit 1</v>
      </c>
      <c r="G206" s="12">
        <f t="shared" si="279"/>
        <v>0</v>
      </c>
      <c r="H206" s="12">
        <f t="shared" si="279"/>
        <v>0</v>
      </c>
      <c r="I206" s="12">
        <f t="shared" si="279"/>
        <v>0</v>
      </c>
      <c r="J206" s="12">
        <f t="shared" si="279"/>
        <v>0</v>
      </c>
      <c r="K206" s="12">
        <f t="shared" si="279"/>
        <v>0</v>
      </c>
      <c r="M206" s="12">
        <f>Quantity!L6*'Unit COGS'!L6</f>
        <v>78.75</v>
      </c>
      <c r="N206" s="12">
        <f>Quantity!M6*'Unit COGS'!M6</f>
        <v>78.75</v>
      </c>
      <c r="O206" s="12">
        <f>Quantity!N6*'Unit COGS'!N6</f>
        <v>78.75</v>
      </c>
      <c r="P206" s="12">
        <f>Quantity!O6*'Unit COGS'!O6</f>
        <v>78.75</v>
      </c>
      <c r="Q206" s="12">
        <f>Quantity!P6*'Unit COGS'!P6</f>
        <v>78.75</v>
      </c>
      <c r="R206" s="12">
        <f>Quantity!Q6*'Unit COGS'!Q6</f>
        <v>78.75</v>
      </c>
      <c r="S206" s="12">
        <f>Quantity!R6*'Unit COGS'!R6</f>
        <v>81.506249999999994</v>
      </c>
      <c r="T206" s="12">
        <f>Quantity!S6*'Unit COGS'!S6</f>
        <v>79.953749999999999</v>
      </c>
      <c r="U206" s="12">
        <f>Quantity!T6*'Unit COGS'!T6</f>
        <v>79.953749999999999</v>
      </c>
      <c r="V206" s="12">
        <f>Quantity!U6*'Unit COGS'!U6</f>
        <v>79.953749999999999</v>
      </c>
      <c r="W206" s="12">
        <f>Quantity!V6*'Unit COGS'!V6</f>
        <v>79.953749999999999</v>
      </c>
      <c r="X206" s="12">
        <f>Quantity!W6*'Unit COGS'!W6</f>
        <v>79.953749999999999</v>
      </c>
      <c r="Y206" s="12">
        <f>Quantity!X6*'Unit COGS'!X6</f>
        <v>85.387500000000003</v>
      </c>
      <c r="Z206" s="12">
        <f>Quantity!Y6*'Unit COGS'!Y6</f>
        <v>85.387500000000003</v>
      </c>
      <c r="AA206" s="12">
        <f>Quantity!Z6*'Unit COGS'!Z6</f>
        <v>85.387500000000003</v>
      </c>
      <c r="AB206" s="12">
        <f>Quantity!AA6*'Unit COGS'!AA6</f>
        <v>87.949124999999995</v>
      </c>
      <c r="AC206" s="12">
        <f>Quantity!AB6*'Unit COGS'!AB6</f>
        <v>87.949124999999995</v>
      </c>
      <c r="AD206" s="12">
        <f>Quantity!AC6*'Unit COGS'!AC6</f>
        <v>87.949124999999995</v>
      </c>
      <c r="AE206" s="12">
        <f>Quantity!AD6*'Unit COGS'!AD6</f>
        <v>87.949124999999995</v>
      </c>
      <c r="AF206" s="12">
        <f>Quantity!AE6*'Unit COGS'!AE6</f>
        <v>86.350049999999996</v>
      </c>
      <c r="AG206" s="12">
        <f>Quantity!AF6*'Unit COGS'!AF6</f>
        <v>86.350049999999996</v>
      </c>
      <c r="AH206" s="12">
        <f>Quantity!AG6*'Unit COGS'!AG6</f>
        <v>86.350049999999996</v>
      </c>
      <c r="AI206" s="12">
        <f>Quantity!AH6*'Unit COGS'!AH6</f>
        <v>86.350049999999996</v>
      </c>
      <c r="AJ206" s="12">
        <f>Quantity!AI6*'Unit COGS'!AI6</f>
        <v>86.350049999999996</v>
      </c>
      <c r="AK206" s="12">
        <f>Quantity!AJ6*'Unit COGS'!AJ6</f>
        <v>88.492499999999993</v>
      </c>
      <c r="AL206" s="12">
        <f>Quantity!AK6*'Unit COGS'!AK6</f>
        <v>88.492499999999993</v>
      </c>
      <c r="AM206" s="12">
        <f>Quantity!AL6*'Unit COGS'!AL6</f>
        <v>88.492499999999993</v>
      </c>
      <c r="AN206" s="12">
        <f>Quantity!AM6*'Unit COGS'!AM6</f>
        <v>89.819887499999979</v>
      </c>
      <c r="AO206" s="12">
        <f>Quantity!AN6*'Unit COGS'!AN6</f>
        <v>89.819887499999979</v>
      </c>
      <c r="AP206" s="12">
        <f>Quantity!AO6*'Unit COGS'!AO6</f>
        <v>89.819887499999979</v>
      </c>
      <c r="AQ206" s="12">
        <f>Quantity!AP6*'Unit COGS'!AP6</f>
        <v>89.819887499999979</v>
      </c>
      <c r="AR206" s="12">
        <f>Quantity!AQ6*'Unit COGS'!AQ6</f>
        <v>88.244099999999975</v>
      </c>
      <c r="AS206" s="12">
        <f>Quantity!AR6*'Unit COGS'!AR6</f>
        <v>88.244099999999975</v>
      </c>
      <c r="AT206" s="12">
        <f>Quantity!AS6*'Unit COGS'!AS6</f>
        <v>88.244099999999975</v>
      </c>
      <c r="AU206" s="12">
        <f>Quantity!AT6*'Unit COGS'!AT6</f>
        <v>90.008981999999989</v>
      </c>
      <c r="AV206" s="12">
        <f>Quantity!AU6*'Unit COGS'!AU6</f>
        <v>90.008981999999989</v>
      </c>
      <c r="AW206" s="12">
        <f>Quantity!AV6*'Unit COGS'!AV6</f>
        <v>88.492499999999993</v>
      </c>
      <c r="AX206" s="12">
        <f>Quantity!AW6*'Unit COGS'!AW6</f>
        <v>88.492499999999993</v>
      </c>
      <c r="AY206" s="12">
        <f>Quantity!AX6*'Unit COGS'!AX6</f>
        <v>88.492499999999993</v>
      </c>
      <c r="AZ206" s="12">
        <f>Quantity!AY6*'Unit COGS'!AY6</f>
        <v>89.819887499999979</v>
      </c>
      <c r="BA206" s="12">
        <f>Quantity!AZ6*'Unit COGS'!AZ6</f>
        <v>89.819887499999979</v>
      </c>
      <c r="BB206" s="12">
        <f>Quantity!BA6*'Unit COGS'!BA6</f>
        <v>89.819887499999979</v>
      </c>
      <c r="BC206" s="12">
        <f>Quantity!BB6*'Unit COGS'!BB6</f>
        <v>100.85039999999998</v>
      </c>
      <c r="BD206" s="12">
        <f>Quantity!BC6*'Unit COGS'!BC6</f>
        <v>98.48671874999998</v>
      </c>
      <c r="BE206" s="12">
        <f>Quantity!BD6*'Unit COGS'!BD6</f>
        <v>98.48671874999998</v>
      </c>
      <c r="BF206" s="12">
        <f>Quantity!BE6*'Unit COGS'!BE6</f>
        <v>98.48671874999998</v>
      </c>
      <c r="BG206" s="12">
        <f>Quantity!BF6*'Unit COGS'!BF6</f>
        <v>100.45645312499998</v>
      </c>
      <c r="BH206" s="12">
        <f>Quantity!BG6*'Unit COGS'!BG6</f>
        <v>100.45645312499998</v>
      </c>
      <c r="BI206" s="12">
        <f>Quantity!BH6*'Unit COGS'!BH6</f>
        <v>88.492499999999993</v>
      </c>
      <c r="BJ206" s="12">
        <f>Quantity!BI6*'Unit COGS'!BI6</f>
        <v>88.492499999999993</v>
      </c>
      <c r="BK206" s="12">
        <f>Quantity!BJ6*'Unit COGS'!BJ6</f>
        <v>88.492499999999993</v>
      </c>
      <c r="BL206" s="12">
        <f>Quantity!BK6*'Unit COGS'!BK6</f>
        <v>89.819887499999979</v>
      </c>
      <c r="BM206" s="12">
        <f>Quantity!BL6*'Unit COGS'!BL6</f>
        <v>89.819887499999979</v>
      </c>
      <c r="BN206" s="12">
        <f>Quantity!BM6*'Unit COGS'!BM6</f>
        <v>89.819887499999979</v>
      </c>
      <c r="BO206" s="12">
        <f>Quantity!BN6*'Unit COGS'!BN6</f>
        <v>100.85039999999998</v>
      </c>
      <c r="BP206" s="12">
        <f>Quantity!BO6*'Unit COGS'!BO6</f>
        <v>98.48671874999998</v>
      </c>
      <c r="BQ206" s="12">
        <f>Quantity!BP6*'Unit COGS'!BP6</f>
        <v>98.48671874999998</v>
      </c>
      <c r="BR206" s="12">
        <f>Quantity!BQ6*'Unit COGS'!BQ6</f>
        <v>98.48671874999998</v>
      </c>
      <c r="BS206" s="12">
        <f>Quantity!BR6*'Unit COGS'!BR6</f>
        <v>100.45645312499998</v>
      </c>
      <c r="BT206" s="12">
        <f>Quantity!BS6*'Unit COGS'!BS6</f>
        <v>100.45645312499998</v>
      </c>
      <c r="BU206" s="12">
        <f>Quantity!BT6*'Unit COGS'!BT6</f>
        <v>107.67806662724999</v>
      </c>
      <c r="BV206" s="12">
        <f>Quantity!BU6*'Unit COGS'!BU6</f>
        <v>107.67806662724999</v>
      </c>
      <c r="BW206" s="12">
        <f>Quantity!BV6*'Unit COGS'!BV6</f>
        <v>107.67806662724999</v>
      </c>
      <c r="BX206" s="12">
        <f>Quantity!BW6*'Unit COGS'!BW6</f>
        <v>107.67806662724999</v>
      </c>
      <c r="BY206" s="12">
        <f>Quantity!BX6*'Unit COGS'!BX6</f>
        <v>107.67806662724999</v>
      </c>
      <c r="BZ206" s="12">
        <f>Quantity!BY6*'Unit COGS'!BY6</f>
        <v>107.67806662724999</v>
      </c>
      <c r="CA206" s="12">
        <f>Quantity!BZ6*'Unit COGS'!BZ6</f>
        <v>121.03957854449999</v>
      </c>
      <c r="CB206" s="12">
        <f>Quantity!CA6*'Unit COGS'!CA6</f>
        <v>117.89569338749999</v>
      </c>
      <c r="CC206" s="12">
        <f>Quantity!CB6*'Unit COGS'!CB6</f>
        <v>113.76934411893748</v>
      </c>
      <c r="CD206" s="12">
        <f>Quantity!CC6*'Unit COGS'!CC6</f>
        <v>113.76934411893748</v>
      </c>
      <c r="CE206" s="12">
        <f>Quantity!CD6*'Unit COGS'!CD6</f>
        <v>113.76934411893748</v>
      </c>
      <c r="CF206" s="12">
        <f>Quantity!CE6*'Unit COGS'!CE6</f>
        <v>113.76934411893748</v>
      </c>
      <c r="CG206" s="12">
        <f t="shared" si="238"/>
        <v>236.25</v>
      </c>
      <c r="CH206" s="12">
        <f t="shared" si="239"/>
        <v>236.25</v>
      </c>
      <c r="CI206" s="12">
        <f t="shared" si="240"/>
        <v>241.41374999999999</v>
      </c>
      <c r="CJ206" s="12">
        <f t="shared" si="241"/>
        <v>239.86124999999998</v>
      </c>
      <c r="CK206" s="12">
        <f t="shared" si="242"/>
        <v>953.77500000000009</v>
      </c>
      <c r="CL206" s="12">
        <f t="shared" si="243"/>
        <v>256.16250000000002</v>
      </c>
      <c r="CM206" s="12">
        <f t="shared" si="244"/>
        <v>263.847375</v>
      </c>
      <c r="CN206" s="12">
        <f t="shared" si="245"/>
        <v>260.649225</v>
      </c>
      <c r="CO206" s="12">
        <f t="shared" si="246"/>
        <v>259.05014999999997</v>
      </c>
      <c r="CP206" s="12">
        <f t="shared" si="247"/>
        <v>1039.7092499999999</v>
      </c>
      <c r="CQ206" s="12">
        <f t="shared" si="248"/>
        <v>265.47749999999996</v>
      </c>
      <c r="CR206" s="12">
        <f t="shared" si="249"/>
        <v>269.45966249999992</v>
      </c>
      <c r="CS206" s="12">
        <f t="shared" si="250"/>
        <v>266.30808749999994</v>
      </c>
      <c r="CT206" s="12">
        <f t="shared" si="251"/>
        <v>268.26206399999995</v>
      </c>
      <c r="CU206" s="12">
        <f t="shared" si="252"/>
        <v>1069.5073139999997</v>
      </c>
      <c r="CV206" s="12">
        <f t="shared" si="253"/>
        <v>265.47749999999996</v>
      </c>
      <c r="CW206" s="12">
        <f t="shared" si="254"/>
        <v>269.45966249999992</v>
      </c>
      <c r="CX206" s="12">
        <f t="shared" si="255"/>
        <v>297.82383749999991</v>
      </c>
      <c r="CY206" s="12">
        <f t="shared" si="256"/>
        <v>299.39962499999996</v>
      </c>
      <c r="CZ206" s="12">
        <f t="shared" si="257"/>
        <v>1132.160625</v>
      </c>
      <c r="DA206" s="12">
        <f t="shared" si="258"/>
        <v>265.47749999999996</v>
      </c>
      <c r="DB206" s="12">
        <f t="shared" si="259"/>
        <v>269.45966249999992</v>
      </c>
      <c r="DC206" s="12">
        <f t="shared" si="260"/>
        <v>297.82383749999991</v>
      </c>
      <c r="DD206" s="12">
        <f t="shared" si="261"/>
        <v>299.39962499999996</v>
      </c>
      <c r="DE206" s="12">
        <f t="shared" si="262"/>
        <v>1132.160625</v>
      </c>
      <c r="DF206" s="12">
        <f t="shared" si="263"/>
        <v>323.03419988174994</v>
      </c>
      <c r="DG206" s="12">
        <f t="shared" si="264"/>
        <v>323.03419988174994</v>
      </c>
      <c r="DH206" s="12">
        <f t="shared" si="265"/>
        <v>352.70461605093749</v>
      </c>
      <c r="DI206" s="12">
        <f t="shared" si="266"/>
        <v>341.30803235681242</v>
      </c>
      <c r="DJ206" s="12">
        <f t="shared" si="267"/>
        <v>1340.0810481712497</v>
      </c>
      <c r="DK206" s="12">
        <f>SUM(M206:CHOOSE(YTD,M206,N206,O206,P206,Q206,R206,S206,T206,U206,V206,W206,X206))</f>
        <v>236.25</v>
      </c>
      <c r="DL206" s="12">
        <f>SUM(Y206:CHOOSE(YTD,Y206,Z206,AA206,AB206,AC206,AD206,AE206,AF206,AG206,AH206,AI206,AJ206))</f>
        <v>256.16250000000002</v>
      </c>
      <c r="DM206" s="12">
        <f>SUM(AK206:CHOOSE(YTD,AK206,AL206,AM206,AN206,AO206,AP206,AQ206,AR206,AS206,AT206,AU206,AV206))</f>
        <v>265.47749999999996</v>
      </c>
      <c r="DN206" s="12">
        <f>SUM(AW206:CHOOSE(YTD,AW206,AX206,AY206,AZ206,BA206,BB206,BC206,BD206,BE206,BF206,BG206,BH206))</f>
        <v>265.47749999999996</v>
      </c>
      <c r="DO206" s="12">
        <f>SUM(BI206:CHOOSE(YTD,BI206,BJ206,BK206,BL206,BM206,BN206,BO206,BP206,BQ206,BR206,BS206,BT206))</f>
        <v>265.47749999999996</v>
      </c>
      <c r="DP206" s="12">
        <f>SUM(BU206:CHOOSE(YTD,BU206,BV206,BW206,BX206,BY206,BZ206,CA206,CB206,CC206,CD206,CE206,CF206))</f>
        <v>323.03419988174994</v>
      </c>
    </row>
    <row r="207" spans="1:120" x14ac:dyDescent="0.15">
      <c r="A207" s="12" t="str">
        <f t="shared" si="276"/>
        <v>COGS</v>
      </c>
      <c r="B207" s="12" t="str">
        <f t="shared" ref="B207:K207" si="280">B157</f>
        <v>SKU6</v>
      </c>
      <c r="C207" s="12" t="str">
        <f t="shared" si="280"/>
        <v>SKUName6</v>
      </c>
      <c r="D207" s="12" t="str">
        <f t="shared" si="280"/>
        <v>Brand 2</v>
      </c>
      <c r="E207" s="12" t="str">
        <f t="shared" si="280"/>
        <v>Segment 1</v>
      </c>
      <c r="F207" s="12" t="str">
        <f t="shared" si="280"/>
        <v>Business Unit 1</v>
      </c>
      <c r="G207" s="12">
        <f t="shared" si="280"/>
        <v>0</v>
      </c>
      <c r="H207" s="12">
        <f t="shared" si="280"/>
        <v>0</v>
      </c>
      <c r="I207" s="12">
        <f t="shared" si="280"/>
        <v>0</v>
      </c>
      <c r="J207" s="12">
        <f t="shared" si="280"/>
        <v>0</v>
      </c>
      <c r="K207" s="12">
        <f t="shared" si="280"/>
        <v>0</v>
      </c>
      <c r="M207" s="12">
        <f>Quantity!L7*'Unit COGS'!L7</f>
        <v>153</v>
      </c>
      <c r="N207" s="12">
        <f>Quantity!M7*'Unit COGS'!M7</f>
        <v>153</v>
      </c>
      <c r="O207" s="12">
        <f>Quantity!N7*'Unit COGS'!N7</f>
        <v>153</v>
      </c>
      <c r="P207" s="12">
        <f>Quantity!O7*'Unit COGS'!O7</f>
        <v>153</v>
      </c>
      <c r="Q207" s="12">
        <f>Quantity!P7*'Unit COGS'!P7</f>
        <v>153</v>
      </c>
      <c r="R207" s="12">
        <f>Quantity!Q7*'Unit COGS'!Q7</f>
        <v>153</v>
      </c>
      <c r="S207" s="12">
        <f>Quantity!R7*'Unit COGS'!R7</f>
        <v>158.35499999999999</v>
      </c>
      <c r="T207" s="12">
        <f>Quantity!S7*'Unit COGS'!S7</f>
        <v>158.35499999999999</v>
      </c>
      <c r="U207" s="12">
        <f>Quantity!T7*'Unit COGS'!T7</f>
        <v>158.35499999999999</v>
      </c>
      <c r="V207" s="12">
        <f>Quantity!U7*'Unit COGS'!U7</f>
        <v>158.35499999999999</v>
      </c>
      <c r="W207" s="12">
        <f>Quantity!V7*'Unit COGS'!V7</f>
        <v>158.35499999999999</v>
      </c>
      <c r="X207" s="12">
        <f>Quantity!W7*'Unit COGS'!W7</f>
        <v>158.35499999999999</v>
      </c>
      <c r="Y207" s="12">
        <f>Quantity!X7*'Unit COGS'!X7</f>
        <v>168.91199999999998</v>
      </c>
      <c r="Z207" s="12">
        <f>Quantity!Y7*'Unit COGS'!Y7</f>
        <v>168.91199999999998</v>
      </c>
      <c r="AA207" s="12">
        <f>Quantity!Z7*'Unit COGS'!Z7</f>
        <v>168.91199999999998</v>
      </c>
      <c r="AB207" s="12">
        <f>Quantity!AA7*'Unit COGS'!AA7</f>
        <v>173.97935999999999</v>
      </c>
      <c r="AC207" s="12">
        <f>Quantity!AB7*'Unit COGS'!AB7</f>
        <v>173.97935999999999</v>
      </c>
      <c r="AD207" s="12">
        <f>Quantity!AC7*'Unit COGS'!AC7</f>
        <v>173.97935999999999</v>
      </c>
      <c r="AE207" s="12">
        <f>Quantity!AD7*'Unit COGS'!AD7</f>
        <v>173.97935999999999</v>
      </c>
      <c r="AF207" s="12">
        <f>Quantity!AE7*'Unit COGS'!AE7</f>
        <v>173.97935999999999</v>
      </c>
      <c r="AG207" s="12">
        <f>Quantity!AF7*'Unit COGS'!AF7</f>
        <v>173.97935999999999</v>
      </c>
      <c r="AH207" s="12">
        <f>Quantity!AG7*'Unit COGS'!AG7</f>
        <v>173.97935999999999</v>
      </c>
      <c r="AI207" s="12">
        <f>Quantity!AH7*'Unit COGS'!AH7</f>
        <v>173.97935999999999</v>
      </c>
      <c r="AJ207" s="12">
        <f>Quantity!AI7*'Unit COGS'!AI7</f>
        <v>173.97935999999999</v>
      </c>
      <c r="AK207" s="12">
        <f>Quantity!AJ7*'Unit COGS'!AJ7</f>
        <v>168.91199999999998</v>
      </c>
      <c r="AL207" s="12">
        <f>Quantity!AK7*'Unit COGS'!AK7</f>
        <v>168.91199999999998</v>
      </c>
      <c r="AM207" s="12">
        <f>Quantity!AL7*'Unit COGS'!AL7</f>
        <v>168.91199999999998</v>
      </c>
      <c r="AN207" s="12">
        <f>Quantity!AM7*'Unit COGS'!AM7</f>
        <v>171.44567999999995</v>
      </c>
      <c r="AO207" s="12">
        <f>Quantity!AN7*'Unit COGS'!AN7</f>
        <v>171.44567999999995</v>
      </c>
      <c r="AP207" s="12">
        <f>Quantity!AO7*'Unit COGS'!AO7</f>
        <v>171.44567999999995</v>
      </c>
      <c r="AQ207" s="12">
        <f>Quantity!AP7*'Unit COGS'!AP7</f>
        <v>171.44567999999995</v>
      </c>
      <c r="AR207" s="12">
        <f>Quantity!AQ7*'Unit COGS'!AQ7</f>
        <v>171.44567999999995</v>
      </c>
      <c r="AS207" s="12">
        <f>Quantity!AR7*'Unit COGS'!AR7</f>
        <v>171.44567999999995</v>
      </c>
      <c r="AT207" s="12">
        <f>Quantity!AS7*'Unit COGS'!AS7</f>
        <v>171.44567999999995</v>
      </c>
      <c r="AU207" s="12">
        <f>Quantity!AT7*'Unit COGS'!AT7</f>
        <v>174.87459359999994</v>
      </c>
      <c r="AV207" s="12">
        <f>Quantity!AU7*'Unit COGS'!AU7</f>
        <v>174.87459359999994</v>
      </c>
      <c r="AW207" s="12">
        <f>Quantity!AV7*'Unit COGS'!AV7</f>
        <v>168.91199999999998</v>
      </c>
      <c r="AX207" s="12">
        <f>Quantity!AW7*'Unit COGS'!AW7</f>
        <v>168.91199999999998</v>
      </c>
      <c r="AY207" s="12">
        <f>Quantity!AX7*'Unit COGS'!AX7</f>
        <v>168.91199999999998</v>
      </c>
      <c r="AZ207" s="12">
        <f>Quantity!AY7*'Unit COGS'!AY7</f>
        <v>171.44567999999995</v>
      </c>
      <c r="BA207" s="12">
        <f>Quantity!AZ7*'Unit COGS'!AZ7</f>
        <v>171.44567999999995</v>
      </c>
      <c r="BB207" s="12">
        <f>Quantity!BA7*'Unit COGS'!BA7</f>
        <v>171.44567999999995</v>
      </c>
      <c r="BC207" s="12">
        <f>Quantity!BB7*'Unit COGS'!BB7</f>
        <v>192.87638999999996</v>
      </c>
      <c r="BD207" s="12">
        <f>Quantity!BC7*'Unit COGS'!BC7</f>
        <v>192.87638999999996</v>
      </c>
      <c r="BE207" s="12">
        <f>Quantity!BD7*'Unit COGS'!BD7</f>
        <v>192.87638999999996</v>
      </c>
      <c r="BF207" s="12">
        <f>Quantity!BE7*'Unit COGS'!BE7</f>
        <v>192.87638999999996</v>
      </c>
      <c r="BG207" s="12">
        <f>Quantity!BF7*'Unit COGS'!BF7</f>
        <v>196.73391779999994</v>
      </c>
      <c r="BH207" s="12">
        <f>Quantity!BG7*'Unit COGS'!BG7</f>
        <v>196.73391779999994</v>
      </c>
      <c r="BI207" s="12">
        <f>Quantity!BH7*'Unit COGS'!BH7</f>
        <v>168.91199999999998</v>
      </c>
      <c r="BJ207" s="12">
        <f>Quantity!BI7*'Unit COGS'!BI7</f>
        <v>168.91199999999998</v>
      </c>
      <c r="BK207" s="12">
        <f>Quantity!BJ7*'Unit COGS'!BJ7</f>
        <v>168.91199999999998</v>
      </c>
      <c r="BL207" s="12">
        <f>Quantity!BK7*'Unit COGS'!BK7</f>
        <v>171.44567999999995</v>
      </c>
      <c r="BM207" s="12">
        <f>Quantity!BL7*'Unit COGS'!BL7</f>
        <v>171.44567999999995</v>
      </c>
      <c r="BN207" s="12">
        <f>Quantity!BM7*'Unit COGS'!BM7</f>
        <v>171.44567999999995</v>
      </c>
      <c r="BO207" s="12">
        <f>Quantity!BN7*'Unit COGS'!BN7</f>
        <v>192.87638999999996</v>
      </c>
      <c r="BP207" s="12">
        <f>Quantity!BO7*'Unit COGS'!BO7</f>
        <v>192.87638999999996</v>
      </c>
      <c r="BQ207" s="12">
        <f>Quantity!BP7*'Unit COGS'!BP7</f>
        <v>192.87638999999996</v>
      </c>
      <c r="BR207" s="12">
        <f>Quantity!BQ7*'Unit COGS'!BQ7</f>
        <v>192.87638999999996</v>
      </c>
      <c r="BS207" s="12">
        <f>Quantity!BR7*'Unit COGS'!BR7</f>
        <v>196.73391779999994</v>
      </c>
      <c r="BT207" s="12">
        <f>Quantity!BS7*'Unit COGS'!BS7</f>
        <v>196.73391779999994</v>
      </c>
      <c r="BU207" s="12">
        <f>Quantity!BT7*'Unit COGS'!BT7</f>
        <v>203.09498114219991</v>
      </c>
      <c r="BV207" s="12">
        <f>Quantity!BU7*'Unit COGS'!BU7</f>
        <v>203.09498114219991</v>
      </c>
      <c r="BW207" s="12">
        <f>Quantity!BV7*'Unit COGS'!BV7</f>
        <v>203.09498114219991</v>
      </c>
      <c r="BX207" s="12">
        <f>Quantity!BW7*'Unit COGS'!BW7</f>
        <v>203.09498114219991</v>
      </c>
      <c r="BY207" s="12">
        <f>Quantity!BX7*'Unit COGS'!BX7</f>
        <v>203.09498114219991</v>
      </c>
      <c r="BZ207" s="12">
        <f>Quantity!BY7*'Unit COGS'!BY7</f>
        <v>203.09498114219991</v>
      </c>
      <c r="CA207" s="12">
        <f>Quantity!BZ7*'Unit COGS'!BZ7</f>
        <v>235.16260974359992</v>
      </c>
      <c r="CB207" s="12">
        <f>Quantity!CA7*'Unit COGS'!CA7</f>
        <v>235.16260974359992</v>
      </c>
      <c r="CC207" s="12">
        <f>Quantity!CB7*'Unit COGS'!CB7</f>
        <v>226.9319184025739</v>
      </c>
      <c r="CD207" s="12">
        <f>Quantity!CC7*'Unit COGS'!CC7</f>
        <v>226.9319184025739</v>
      </c>
      <c r="CE207" s="12">
        <f>Quantity!CD7*'Unit COGS'!CD7</f>
        <v>226.9319184025739</v>
      </c>
      <c r="CF207" s="12">
        <f>Quantity!CE7*'Unit COGS'!CE7</f>
        <v>226.9319184025739</v>
      </c>
      <c r="CG207" s="12">
        <f t="shared" si="238"/>
        <v>459</v>
      </c>
      <c r="CH207" s="12">
        <f t="shared" si="239"/>
        <v>459</v>
      </c>
      <c r="CI207" s="12">
        <f t="shared" si="240"/>
        <v>475.06499999999994</v>
      </c>
      <c r="CJ207" s="12">
        <f t="shared" si="241"/>
        <v>475.06499999999994</v>
      </c>
      <c r="CK207" s="12">
        <f t="shared" si="242"/>
        <v>1868.13</v>
      </c>
      <c r="CL207" s="12">
        <f t="shared" si="243"/>
        <v>506.73599999999993</v>
      </c>
      <c r="CM207" s="12">
        <f t="shared" si="244"/>
        <v>521.9380799999999</v>
      </c>
      <c r="CN207" s="12">
        <f t="shared" si="245"/>
        <v>521.9380799999999</v>
      </c>
      <c r="CO207" s="12">
        <f t="shared" si="246"/>
        <v>521.9380799999999</v>
      </c>
      <c r="CP207" s="12">
        <f t="shared" si="247"/>
        <v>2072.55024</v>
      </c>
      <c r="CQ207" s="12">
        <f t="shared" si="248"/>
        <v>506.73599999999993</v>
      </c>
      <c r="CR207" s="12">
        <f t="shared" si="249"/>
        <v>514.33703999999989</v>
      </c>
      <c r="CS207" s="12">
        <f t="shared" si="250"/>
        <v>514.33703999999989</v>
      </c>
      <c r="CT207" s="12">
        <f t="shared" si="251"/>
        <v>521.19486719999986</v>
      </c>
      <c r="CU207" s="12">
        <f t="shared" si="252"/>
        <v>2056.6049472</v>
      </c>
      <c r="CV207" s="12">
        <f t="shared" si="253"/>
        <v>506.73599999999993</v>
      </c>
      <c r="CW207" s="12">
        <f t="shared" si="254"/>
        <v>514.33703999999989</v>
      </c>
      <c r="CX207" s="12">
        <f t="shared" si="255"/>
        <v>578.62916999999993</v>
      </c>
      <c r="CY207" s="12">
        <f t="shared" si="256"/>
        <v>586.34422559999985</v>
      </c>
      <c r="CZ207" s="12">
        <f t="shared" si="257"/>
        <v>2186.0464355999993</v>
      </c>
      <c r="DA207" s="12">
        <f t="shared" si="258"/>
        <v>506.73599999999993</v>
      </c>
      <c r="DB207" s="12">
        <f t="shared" si="259"/>
        <v>514.33703999999989</v>
      </c>
      <c r="DC207" s="12">
        <f t="shared" si="260"/>
        <v>578.62916999999993</v>
      </c>
      <c r="DD207" s="12">
        <f t="shared" si="261"/>
        <v>586.34422559999985</v>
      </c>
      <c r="DE207" s="12">
        <f t="shared" si="262"/>
        <v>2186.0464355999993</v>
      </c>
      <c r="DF207" s="12">
        <f t="shared" si="263"/>
        <v>609.28494342659974</v>
      </c>
      <c r="DG207" s="12">
        <f t="shared" si="264"/>
        <v>609.28494342659974</v>
      </c>
      <c r="DH207" s="12">
        <f t="shared" si="265"/>
        <v>697.25713788977373</v>
      </c>
      <c r="DI207" s="12">
        <f t="shared" si="266"/>
        <v>680.79575520772164</v>
      </c>
      <c r="DJ207" s="12">
        <f t="shared" si="267"/>
        <v>2596.6227799506951</v>
      </c>
      <c r="DK207" s="12">
        <f>SUM(M207:CHOOSE(YTD,M207,N207,O207,P207,Q207,R207,S207,T207,U207,V207,W207,X207))</f>
        <v>459</v>
      </c>
      <c r="DL207" s="12">
        <f>SUM(Y207:CHOOSE(YTD,Y207,Z207,AA207,AB207,AC207,AD207,AE207,AF207,AG207,AH207,AI207,AJ207))</f>
        <v>506.73599999999993</v>
      </c>
      <c r="DM207" s="12">
        <f>SUM(AK207:CHOOSE(YTD,AK207,AL207,AM207,AN207,AO207,AP207,AQ207,AR207,AS207,AT207,AU207,AV207))</f>
        <v>506.73599999999993</v>
      </c>
      <c r="DN207" s="12">
        <f>SUM(AW207:CHOOSE(YTD,AW207,AX207,AY207,AZ207,BA207,BB207,BC207,BD207,BE207,BF207,BG207,BH207))</f>
        <v>506.73599999999993</v>
      </c>
      <c r="DO207" s="12">
        <f>SUM(BI207:CHOOSE(YTD,BI207,BJ207,BK207,BL207,BM207,BN207,BO207,BP207,BQ207,BR207,BS207,BT207))</f>
        <v>506.73599999999993</v>
      </c>
      <c r="DP207" s="12">
        <f>SUM(BU207:CHOOSE(YTD,BU207,BV207,BW207,BX207,BY207,BZ207,CA207,CB207,CC207,CD207,CE207,CF207))</f>
        <v>609.28494342659974</v>
      </c>
    </row>
    <row r="208" spans="1:120" x14ac:dyDescent="0.15">
      <c r="A208" s="12" t="str">
        <f t="shared" si="276"/>
        <v>COGS</v>
      </c>
      <c r="B208" s="12" t="str">
        <f t="shared" ref="B208:K208" si="281">B158</f>
        <v>SKU7</v>
      </c>
      <c r="C208" s="12" t="str">
        <f t="shared" si="281"/>
        <v>SKUName7</v>
      </c>
      <c r="D208" s="12" t="str">
        <f t="shared" si="281"/>
        <v>Brand 2</v>
      </c>
      <c r="E208" s="12" t="str">
        <f t="shared" si="281"/>
        <v>Segment 1</v>
      </c>
      <c r="F208" s="12" t="str">
        <f t="shared" si="281"/>
        <v>Business Unit 1</v>
      </c>
      <c r="G208" s="12">
        <f t="shared" si="281"/>
        <v>0</v>
      </c>
      <c r="H208" s="12">
        <f t="shared" si="281"/>
        <v>0</v>
      </c>
      <c r="I208" s="12">
        <f t="shared" si="281"/>
        <v>0</v>
      </c>
      <c r="J208" s="12">
        <f t="shared" si="281"/>
        <v>0</v>
      </c>
      <c r="K208" s="12">
        <f t="shared" si="281"/>
        <v>0</v>
      </c>
      <c r="M208" s="12">
        <f>Quantity!L8*'Unit COGS'!L8</f>
        <v>786.59999999999991</v>
      </c>
      <c r="N208" s="12">
        <f>Quantity!M8*'Unit COGS'!M8</f>
        <v>786.59999999999991</v>
      </c>
      <c r="O208" s="12">
        <f>Quantity!N8*'Unit COGS'!N8</f>
        <v>786.59999999999991</v>
      </c>
      <c r="P208" s="12">
        <f>Quantity!O8*'Unit COGS'!O8</f>
        <v>786.59999999999991</v>
      </c>
      <c r="Q208" s="12">
        <f>Quantity!P8*'Unit COGS'!P8</f>
        <v>786.59999999999991</v>
      </c>
      <c r="R208" s="12">
        <f>Quantity!Q8*'Unit COGS'!Q8</f>
        <v>786.59999999999991</v>
      </c>
      <c r="S208" s="12">
        <f>Quantity!R8*'Unit COGS'!R8</f>
        <v>814.13099999999997</v>
      </c>
      <c r="T208" s="12">
        <f>Quantity!S8*'Unit COGS'!S8</f>
        <v>796.4325</v>
      </c>
      <c r="U208" s="12">
        <f>Quantity!T8*'Unit COGS'!T8</f>
        <v>796.4325</v>
      </c>
      <c r="V208" s="12">
        <f>Quantity!U8*'Unit COGS'!U8</f>
        <v>796.4325</v>
      </c>
      <c r="W208" s="12">
        <f>Quantity!V8*'Unit COGS'!V8</f>
        <v>796.4325</v>
      </c>
      <c r="X208" s="12">
        <f>Quantity!W8*'Unit COGS'!W8</f>
        <v>796.4325</v>
      </c>
      <c r="Y208" s="12">
        <f>Quantity!X8*'Unit COGS'!X8</f>
        <v>858.37725</v>
      </c>
      <c r="Z208" s="12">
        <f>Quantity!Y8*'Unit COGS'!Y8</f>
        <v>858.37725</v>
      </c>
      <c r="AA208" s="12">
        <f>Quantity!Z8*'Unit COGS'!Z8</f>
        <v>858.37725</v>
      </c>
      <c r="AB208" s="12">
        <f>Quantity!AA8*'Unit COGS'!AA8</f>
        <v>884.12856749999992</v>
      </c>
      <c r="AC208" s="12">
        <f>Quantity!AB8*'Unit COGS'!AB8</f>
        <v>884.12856749999992</v>
      </c>
      <c r="AD208" s="12">
        <f>Quantity!AC8*'Unit COGS'!AC8</f>
        <v>884.12856749999992</v>
      </c>
      <c r="AE208" s="12">
        <f>Quantity!AD8*'Unit COGS'!AD8</f>
        <v>884.12856749999992</v>
      </c>
      <c r="AF208" s="12">
        <f>Quantity!AE8*'Unit COGS'!AE8</f>
        <v>865.89911249999989</v>
      </c>
      <c r="AG208" s="12">
        <f>Quantity!AF8*'Unit COGS'!AF8</f>
        <v>865.89911249999989</v>
      </c>
      <c r="AH208" s="12">
        <f>Quantity!AG8*'Unit COGS'!AG8</f>
        <v>865.89911249999989</v>
      </c>
      <c r="AI208" s="12">
        <f>Quantity!AH8*'Unit COGS'!AH8</f>
        <v>865.89911249999989</v>
      </c>
      <c r="AJ208" s="12">
        <f>Quantity!AI8*'Unit COGS'!AI8</f>
        <v>865.89911249999989</v>
      </c>
      <c r="AK208" s="12">
        <f>Quantity!AJ8*'Unit COGS'!AJ8</f>
        <v>884.92499999999995</v>
      </c>
      <c r="AL208" s="12">
        <f>Quantity!AK8*'Unit COGS'!AK8</f>
        <v>884.92499999999995</v>
      </c>
      <c r="AM208" s="12">
        <f>Quantity!AL8*'Unit COGS'!AL8</f>
        <v>884.92499999999995</v>
      </c>
      <c r="AN208" s="12">
        <f>Quantity!AM8*'Unit COGS'!AM8</f>
        <v>898.19887499999993</v>
      </c>
      <c r="AO208" s="12">
        <f>Quantity!AN8*'Unit COGS'!AN8</f>
        <v>898.19887499999993</v>
      </c>
      <c r="AP208" s="12">
        <f>Quantity!AO8*'Unit COGS'!AO8</f>
        <v>898.19887499999993</v>
      </c>
      <c r="AQ208" s="12">
        <f>Quantity!AP8*'Unit COGS'!AP8</f>
        <v>898.19887499999993</v>
      </c>
      <c r="AR208" s="12">
        <f>Quantity!AQ8*'Unit COGS'!AQ8</f>
        <v>880.23489749999999</v>
      </c>
      <c r="AS208" s="12">
        <f>Quantity!AR8*'Unit COGS'!AR8</f>
        <v>880.23489749999999</v>
      </c>
      <c r="AT208" s="12">
        <f>Quantity!AS8*'Unit COGS'!AS8</f>
        <v>880.23489749999999</v>
      </c>
      <c r="AU208" s="12">
        <f>Quantity!AT8*'Unit COGS'!AT8</f>
        <v>897.83959544999971</v>
      </c>
      <c r="AV208" s="12">
        <f>Quantity!AU8*'Unit COGS'!AU8</f>
        <v>897.83959544999971</v>
      </c>
      <c r="AW208" s="12">
        <f>Quantity!AV8*'Unit COGS'!AV8</f>
        <v>884.92499999999995</v>
      </c>
      <c r="AX208" s="12">
        <f>Quantity!AW8*'Unit COGS'!AW8</f>
        <v>884.92499999999995</v>
      </c>
      <c r="AY208" s="12">
        <f>Quantity!AX8*'Unit COGS'!AX8</f>
        <v>884.92499999999995</v>
      </c>
      <c r="AZ208" s="12">
        <f>Quantity!AY8*'Unit COGS'!AY8</f>
        <v>898.19887499999993</v>
      </c>
      <c r="BA208" s="12">
        <f>Quantity!AZ8*'Unit COGS'!AZ8</f>
        <v>898.19887499999993</v>
      </c>
      <c r="BB208" s="12">
        <f>Quantity!BA8*'Unit COGS'!BA8</f>
        <v>898.19887499999993</v>
      </c>
      <c r="BC208" s="12">
        <f>Quantity!BB8*'Unit COGS'!BB8</f>
        <v>1005.9827399999999</v>
      </c>
      <c r="BD208" s="12">
        <f>Quantity!BC8*'Unit COGS'!BC8</f>
        <v>988.01876249999987</v>
      </c>
      <c r="BE208" s="12">
        <f>Quantity!BD8*'Unit COGS'!BD8</f>
        <v>988.01876249999987</v>
      </c>
      <c r="BF208" s="12">
        <f>Quantity!BE8*'Unit COGS'!BE8</f>
        <v>988.01876249999987</v>
      </c>
      <c r="BG208" s="12">
        <f>Quantity!BF8*'Unit COGS'!BF8</f>
        <v>1007.7791377499998</v>
      </c>
      <c r="BH208" s="12">
        <f>Quantity!BG8*'Unit COGS'!BG8</f>
        <v>1007.7791377499998</v>
      </c>
      <c r="BI208" s="12">
        <f>Quantity!BH8*'Unit COGS'!BH8</f>
        <v>884.92499999999995</v>
      </c>
      <c r="BJ208" s="12">
        <f>Quantity!BI8*'Unit COGS'!BI8</f>
        <v>884.92499999999995</v>
      </c>
      <c r="BK208" s="12">
        <f>Quantity!BJ8*'Unit COGS'!BJ8</f>
        <v>884.92499999999995</v>
      </c>
      <c r="BL208" s="12">
        <f>Quantity!BK8*'Unit COGS'!BK8</f>
        <v>898.19887499999993</v>
      </c>
      <c r="BM208" s="12">
        <f>Quantity!BL8*'Unit COGS'!BL8</f>
        <v>898.19887499999993</v>
      </c>
      <c r="BN208" s="12">
        <f>Quantity!BM8*'Unit COGS'!BM8</f>
        <v>898.19887499999993</v>
      </c>
      <c r="BO208" s="12">
        <f>Quantity!BN8*'Unit COGS'!BN8</f>
        <v>1005.9827399999999</v>
      </c>
      <c r="BP208" s="12">
        <f>Quantity!BO8*'Unit COGS'!BO8</f>
        <v>988.01876249999987</v>
      </c>
      <c r="BQ208" s="12">
        <f>Quantity!BP8*'Unit COGS'!BP8</f>
        <v>988.01876249999987</v>
      </c>
      <c r="BR208" s="12">
        <f>Quantity!BQ8*'Unit COGS'!BQ8</f>
        <v>988.01876249999987</v>
      </c>
      <c r="BS208" s="12">
        <f>Quantity!BR8*'Unit COGS'!BR8</f>
        <v>1007.7791377499998</v>
      </c>
      <c r="BT208" s="12">
        <f>Quantity!BS8*'Unit COGS'!BS8</f>
        <v>1007.7791377499998</v>
      </c>
      <c r="BU208" s="12">
        <f>Quantity!BT8*'Unit COGS'!BT8</f>
        <v>1075.2087236939999</v>
      </c>
      <c r="BV208" s="12">
        <f>Quantity!BU8*'Unit COGS'!BU8</f>
        <v>1075.2087236939999</v>
      </c>
      <c r="BW208" s="12">
        <f>Quantity!BV8*'Unit COGS'!BV8</f>
        <v>1075.2087236939999</v>
      </c>
      <c r="BX208" s="12">
        <f>Quantity!BW8*'Unit COGS'!BW8</f>
        <v>1075.2087236939999</v>
      </c>
      <c r="BY208" s="12">
        <f>Quantity!BX8*'Unit COGS'!BX8</f>
        <v>1075.2087236939999</v>
      </c>
      <c r="BZ208" s="12">
        <f>Quantity!BY8*'Unit COGS'!BY8</f>
        <v>1075.2087236939999</v>
      </c>
      <c r="CA208" s="12">
        <f>Quantity!BZ8*'Unit COGS'!BZ8</f>
        <v>1200.6497414582998</v>
      </c>
      <c r="CB208" s="12">
        <f>Quantity!CA8*'Unit COGS'!CA8</f>
        <v>1182.7295960633999</v>
      </c>
      <c r="CC208" s="12">
        <f>Quantity!CB8*'Unit COGS'!CB8</f>
        <v>1141.3340602011808</v>
      </c>
      <c r="CD208" s="12">
        <f>Quantity!CC8*'Unit COGS'!CC8</f>
        <v>1141.3340602011808</v>
      </c>
      <c r="CE208" s="12">
        <f>Quantity!CD8*'Unit COGS'!CD8</f>
        <v>1141.3340602011808</v>
      </c>
      <c r="CF208" s="12">
        <f>Quantity!CE8*'Unit COGS'!CE8</f>
        <v>1141.3340602011808</v>
      </c>
      <c r="CG208" s="12">
        <f t="shared" si="238"/>
        <v>2359.7999999999997</v>
      </c>
      <c r="CH208" s="12">
        <f t="shared" si="239"/>
        <v>2359.7999999999997</v>
      </c>
      <c r="CI208" s="12">
        <f t="shared" si="240"/>
        <v>2406.9960000000001</v>
      </c>
      <c r="CJ208" s="12">
        <f t="shared" si="241"/>
        <v>2389.2975000000001</v>
      </c>
      <c r="CK208" s="12">
        <f t="shared" si="242"/>
        <v>9515.8935000000001</v>
      </c>
      <c r="CL208" s="12">
        <f t="shared" si="243"/>
        <v>2575.13175</v>
      </c>
      <c r="CM208" s="12">
        <f t="shared" si="244"/>
        <v>2652.3857024999998</v>
      </c>
      <c r="CN208" s="12">
        <f t="shared" si="245"/>
        <v>2615.9267924999995</v>
      </c>
      <c r="CO208" s="12">
        <f t="shared" si="246"/>
        <v>2597.6973374999998</v>
      </c>
      <c r="CP208" s="12">
        <f t="shared" si="247"/>
        <v>10441.141582499999</v>
      </c>
      <c r="CQ208" s="12">
        <f t="shared" si="248"/>
        <v>2654.7749999999996</v>
      </c>
      <c r="CR208" s="12">
        <f t="shared" si="249"/>
        <v>2694.5966249999997</v>
      </c>
      <c r="CS208" s="12">
        <f t="shared" si="250"/>
        <v>2658.66867</v>
      </c>
      <c r="CT208" s="12">
        <f t="shared" si="251"/>
        <v>2675.9140883999994</v>
      </c>
      <c r="CU208" s="12">
        <f t="shared" si="252"/>
        <v>10683.9543834</v>
      </c>
      <c r="CV208" s="12">
        <f t="shared" si="253"/>
        <v>2654.7749999999996</v>
      </c>
      <c r="CW208" s="12">
        <f t="shared" si="254"/>
        <v>2694.5966249999997</v>
      </c>
      <c r="CX208" s="12">
        <f t="shared" si="255"/>
        <v>2982.0202649999997</v>
      </c>
      <c r="CY208" s="12">
        <f t="shared" si="256"/>
        <v>3003.5770379999994</v>
      </c>
      <c r="CZ208" s="12">
        <f t="shared" si="257"/>
        <v>11334.968927999998</v>
      </c>
      <c r="DA208" s="12">
        <f t="shared" si="258"/>
        <v>2654.7749999999996</v>
      </c>
      <c r="DB208" s="12">
        <f t="shared" si="259"/>
        <v>2694.5966249999997</v>
      </c>
      <c r="DC208" s="12">
        <f t="shared" si="260"/>
        <v>2982.0202649999997</v>
      </c>
      <c r="DD208" s="12">
        <f t="shared" si="261"/>
        <v>3003.5770379999994</v>
      </c>
      <c r="DE208" s="12">
        <f t="shared" si="262"/>
        <v>11334.968927999998</v>
      </c>
      <c r="DF208" s="12">
        <f t="shared" si="263"/>
        <v>3225.6261710819999</v>
      </c>
      <c r="DG208" s="12">
        <f t="shared" si="264"/>
        <v>3225.6261710819999</v>
      </c>
      <c r="DH208" s="12">
        <f t="shared" si="265"/>
        <v>3524.7133977228805</v>
      </c>
      <c r="DI208" s="12">
        <f t="shared" si="266"/>
        <v>3424.0021806035425</v>
      </c>
      <c r="DJ208" s="12">
        <f t="shared" si="267"/>
        <v>13399.967920490424</v>
      </c>
      <c r="DK208" s="12">
        <f>SUM(M208:CHOOSE(YTD,M208,N208,O208,P208,Q208,R208,S208,T208,U208,V208,W208,X208))</f>
        <v>2359.7999999999997</v>
      </c>
      <c r="DL208" s="12">
        <f>SUM(Y208:CHOOSE(YTD,Y208,Z208,AA208,AB208,AC208,AD208,AE208,AF208,AG208,AH208,AI208,AJ208))</f>
        <v>2575.13175</v>
      </c>
      <c r="DM208" s="12">
        <f>SUM(AK208:CHOOSE(YTD,AK208,AL208,AM208,AN208,AO208,AP208,AQ208,AR208,AS208,AT208,AU208,AV208))</f>
        <v>2654.7749999999996</v>
      </c>
      <c r="DN208" s="12">
        <f>SUM(AW208:CHOOSE(YTD,AW208,AX208,AY208,AZ208,BA208,BB208,BC208,BD208,BE208,BF208,BG208,BH208))</f>
        <v>2654.7749999999996</v>
      </c>
      <c r="DO208" s="12">
        <f>SUM(BI208:CHOOSE(YTD,BI208,BJ208,BK208,BL208,BM208,BN208,BO208,BP208,BQ208,BR208,BS208,BT208))</f>
        <v>2654.7749999999996</v>
      </c>
      <c r="DP208" s="12">
        <f>SUM(BU208:CHOOSE(YTD,BU208,BV208,BW208,BX208,BY208,BZ208,CA208,CB208,CC208,CD208,CE208,CF208))</f>
        <v>3225.6261710819999</v>
      </c>
    </row>
    <row r="209" spans="1:120" x14ac:dyDescent="0.15">
      <c r="A209" s="12" t="str">
        <f t="shared" si="276"/>
        <v>COGS</v>
      </c>
      <c r="B209" s="12" t="str">
        <f t="shared" ref="B209:K209" si="282">B159</f>
        <v>SKU8</v>
      </c>
      <c r="C209" s="12" t="str">
        <f t="shared" si="282"/>
        <v>SKUName8</v>
      </c>
      <c r="D209" s="12" t="str">
        <f t="shared" si="282"/>
        <v>Brand 2</v>
      </c>
      <c r="E209" s="12" t="str">
        <f t="shared" si="282"/>
        <v>Segment 1</v>
      </c>
      <c r="F209" s="12" t="str">
        <f t="shared" si="282"/>
        <v>Business Unit 1</v>
      </c>
      <c r="G209" s="12">
        <f t="shared" si="282"/>
        <v>0</v>
      </c>
      <c r="H209" s="12">
        <f t="shared" si="282"/>
        <v>0</v>
      </c>
      <c r="I209" s="12">
        <f t="shared" si="282"/>
        <v>0</v>
      </c>
      <c r="J209" s="12">
        <f t="shared" si="282"/>
        <v>0</v>
      </c>
      <c r="K209" s="12">
        <f t="shared" si="282"/>
        <v>0</v>
      </c>
      <c r="M209" s="12">
        <f>Quantity!L9*'Unit COGS'!L9</f>
        <v>232.65</v>
      </c>
      <c r="N209" s="12">
        <f>Quantity!M9*'Unit COGS'!M9</f>
        <v>232.65</v>
      </c>
      <c r="O209" s="12">
        <f>Quantity!N9*'Unit COGS'!N9</f>
        <v>232.65</v>
      </c>
      <c r="P209" s="12">
        <f>Quantity!O9*'Unit COGS'!O9</f>
        <v>232.65</v>
      </c>
      <c r="Q209" s="12">
        <f>Quantity!P9*'Unit COGS'!P9</f>
        <v>232.65</v>
      </c>
      <c r="R209" s="12">
        <f>Quantity!Q9*'Unit COGS'!Q9</f>
        <v>232.65</v>
      </c>
      <c r="S209" s="12">
        <f>Quantity!R9*'Unit COGS'!R9</f>
        <v>240.79274999999996</v>
      </c>
      <c r="T209" s="12">
        <f>Quantity!S9*'Unit COGS'!S9</f>
        <v>235.66949999999994</v>
      </c>
      <c r="U209" s="12">
        <f>Quantity!T9*'Unit COGS'!T9</f>
        <v>235.66949999999994</v>
      </c>
      <c r="V209" s="12">
        <f>Quantity!U9*'Unit COGS'!U9</f>
        <v>235.66949999999994</v>
      </c>
      <c r="W209" s="12">
        <f>Quantity!V9*'Unit COGS'!V9</f>
        <v>235.66949999999994</v>
      </c>
      <c r="X209" s="12">
        <f>Quantity!W9*'Unit COGS'!W9</f>
        <v>235.66949999999994</v>
      </c>
      <c r="Y209" s="12">
        <f>Quantity!X9*'Unit COGS'!X9</f>
        <v>251.03924999999992</v>
      </c>
      <c r="Z209" s="12">
        <f>Quantity!Y9*'Unit COGS'!Y9</f>
        <v>251.03924999999992</v>
      </c>
      <c r="AA209" s="12">
        <f>Quantity!Z9*'Unit COGS'!Z9</f>
        <v>251.03924999999992</v>
      </c>
      <c r="AB209" s="12">
        <f>Quantity!AA9*'Unit COGS'!AA9</f>
        <v>258.57042749999999</v>
      </c>
      <c r="AC209" s="12">
        <f>Quantity!AB9*'Unit COGS'!AB9</f>
        <v>258.57042749999999</v>
      </c>
      <c r="AD209" s="12">
        <f>Quantity!AC9*'Unit COGS'!AC9</f>
        <v>258.57042749999999</v>
      </c>
      <c r="AE209" s="12">
        <f>Quantity!AD9*'Unit COGS'!AD9</f>
        <v>258.57042749999999</v>
      </c>
      <c r="AF209" s="12">
        <f>Quantity!AE9*'Unit COGS'!AE9</f>
        <v>253.29347999999999</v>
      </c>
      <c r="AG209" s="12">
        <f>Quantity!AF9*'Unit COGS'!AF9</f>
        <v>253.29347999999999</v>
      </c>
      <c r="AH209" s="12">
        <f>Quantity!AG9*'Unit COGS'!AG9</f>
        <v>253.29347999999999</v>
      </c>
      <c r="AI209" s="12">
        <f>Quantity!AH9*'Unit COGS'!AH9</f>
        <v>253.29347999999999</v>
      </c>
      <c r="AJ209" s="12">
        <f>Quantity!AI9*'Unit COGS'!AI9</f>
        <v>253.29347999999999</v>
      </c>
      <c r="AK209" s="12">
        <f>Quantity!AJ9*'Unit COGS'!AJ9</f>
        <v>261.28574999999995</v>
      </c>
      <c r="AL209" s="12">
        <f>Quantity!AK9*'Unit COGS'!AK9</f>
        <v>261.28574999999995</v>
      </c>
      <c r="AM209" s="12">
        <f>Quantity!AL9*'Unit COGS'!AL9</f>
        <v>261.28574999999995</v>
      </c>
      <c r="AN209" s="12">
        <f>Quantity!AM9*'Unit COGS'!AM9</f>
        <v>265.20503624999992</v>
      </c>
      <c r="AO209" s="12">
        <f>Quantity!AN9*'Unit COGS'!AN9</f>
        <v>265.20503624999992</v>
      </c>
      <c r="AP209" s="12">
        <f>Quantity!AO9*'Unit COGS'!AO9</f>
        <v>265.20503624999992</v>
      </c>
      <c r="AQ209" s="12">
        <f>Quantity!AP9*'Unit COGS'!AP9</f>
        <v>265.20503624999992</v>
      </c>
      <c r="AR209" s="12">
        <f>Quantity!AQ9*'Unit COGS'!AQ9</f>
        <v>260.00493749999993</v>
      </c>
      <c r="AS209" s="12">
        <f>Quantity!AR9*'Unit COGS'!AR9</f>
        <v>260.00493749999993</v>
      </c>
      <c r="AT209" s="12">
        <f>Quantity!AS9*'Unit COGS'!AS9</f>
        <v>260.00493749999993</v>
      </c>
      <c r="AU209" s="12">
        <f>Quantity!AT9*'Unit COGS'!AT9</f>
        <v>265.20503624999992</v>
      </c>
      <c r="AV209" s="12">
        <f>Quantity!AU9*'Unit COGS'!AU9</f>
        <v>265.20503624999992</v>
      </c>
      <c r="AW209" s="12">
        <f>Quantity!AV9*'Unit COGS'!AV9</f>
        <v>261.28574999999995</v>
      </c>
      <c r="AX209" s="12">
        <f>Quantity!AW9*'Unit COGS'!AW9</f>
        <v>261.28574999999995</v>
      </c>
      <c r="AY209" s="12">
        <f>Quantity!AX9*'Unit COGS'!AX9</f>
        <v>261.28574999999995</v>
      </c>
      <c r="AZ209" s="12">
        <f>Quantity!AY9*'Unit COGS'!AY9</f>
        <v>265.20503624999992</v>
      </c>
      <c r="BA209" s="12">
        <f>Quantity!AZ9*'Unit COGS'!AZ9</f>
        <v>265.20503624999992</v>
      </c>
      <c r="BB209" s="12">
        <f>Quantity!BA9*'Unit COGS'!BA9</f>
        <v>265.20503624999992</v>
      </c>
      <c r="BC209" s="12">
        <f>Quantity!BB9*'Unit COGS'!BB9</f>
        <v>296.40562874999995</v>
      </c>
      <c r="BD209" s="12">
        <f>Quantity!BC9*'Unit COGS'!BC9</f>
        <v>291.20552999999995</v>
      </c>
      <c r="BE209" s="12">
        <f>Quantity!BD9*'Unit COGS'!BD9</f>
        <v>291.20552999999995</v>
      </c>
      <c r="BF209" s="12">
        <f>Quantity!BE9*'Unit COGS'!BE9</f>
        <v>291.20552999999995</v>
      </c>
      <c r="BG209" s="12">
        <f>Quantity!BF9*'Unit COGS'!BF9</f>
        <v>297.02964059999988</v>
      </c>
      <c r="BH209" s="12">
        <f>Quantity!BG9*'Unit COGS'!BG9</f>
        <v>297.02964059999988</v>
      </c>
      <c r="BI209" s="12">
        <f>Quantity!BH9*'Unit COGS'!BH9</f>
        <v>261.28574999999995</v>
      </c>
      <c r="BJ209" s="12">
        <f>Quantity!BI9*'Unit COGS'!BI9</f>
        <v>261.28574999999995</v>
      </c>
      <c r="BK209" s="12">
        <f>Quantity!BJ9*'Unit COGS'!BJ9</f>
        <v>261.28574999999995</v>
      </c>
      <c r="BL209" s="12">
        <f>Quantity!BK9*'Unit COGS'!BK9</f>
        <v>265.20503624999992</v>
      </c>
      <c r="BM209" s="12">
        <f>Quantity!BL9*'Unit COGS'!BL9</f>
        <v>265.20503624999992</v>
      </c>
      <c r="BN209" s="12">
        <f>Quantity!BM9*'Unit COGS'!BM9</f>
        <v>265.20503624999992</v>
      </c>
      <c r="BO209" s="12">
        <f>Quantity!BN9*'Unit COGS'!BN9</f>
        <v>296.40562874999995</v>
      </c>
      <c r="BP209" s="12">
        <f>Quantity!BO9*'Unit COGS'!BO9</f>
        <v>291.20552999999995</v>
      </c>
      <c r="BQ209" s="12">
        <f>Quantity!BP9*'Unit COGS'!BP9</f>
        <v>291.20552999999995</v>
      </c>
      <c r="BR209" s="12">
        <f>Quantity!BQ9*'Unit COGS'!BQ9</f>
        <v>291.20552999999995</v>
      </c>
      <c r="BS209" s="12">
        <f>Quantity!BR9*'Unit COGS'!BR9</f>
        <v>297.02964059999988</v>
      </c>
      <c r="BT209" s="12">
        <f>Quantity!BS9*'Unit COGS'!BS9</f>
        <v>297.02964059999988</v>
      </c>
      <c r="BU209" s="12">
        <f>Quantity!BT9*'Unit COGS'!BT9</f>
        <v>316.4320410520499</v>
      </c>
      <c r="BV209" s="12">
        <f>Quantity!BU9*'Unit COGS'!BU9</f>
        <v>316.4320410520499</v>
      </c>
      <c r="BW209" s="12">
        <f>Quantity!BV9*'Unit COGS'!BV9</f>
        <v>316.4320410520499</v>
      </c>
      <c r="BX209" s="12">
        <f>Quantity!BW9*'Unit COGS'!BW9</f>
        <v>316.4320410520499</v>
      </c>
      <c r="BY209" s="12">
        <f>Quantity!BX9*'Unit COGS'!BX9</f>
        <v>316.4320410520499</v>
      </c>
      <c r="BZ209" s="12">
        <f>Quantity!BY9*'Unit COGS'!BY9</f>
        <v>316.4320410520499</v>
      </c>
      <c r="CA209" s="12">
        <f>Quantity!BZ9*'Unit COGS'!BZ9</f>
        <v>352.74391461539989</v>
      </c>
      <c r="CB209" s="12">
        <f>Quantity!CA9*'Unit COGS'!CA9</f>
        <v>347.55650410634991</v>
      </c>
      <c r="CC209" s="12">
        <f>Quantity!CB9*'Unit COGS'!CB9</f>
        <v>335.3920264626276</v>
      </c>
      <c r="CD209" s="12">
        <f>Quantity!CC9*'Unit COGS'!CC9</f>
        <v>335.3920264626276</v>
      </c>
      <c r="CE209" s="12">
        <f>Quantity!CD9*'Unit COGS'!CD9</f>
        <v>335.3920264626276</v>
      </c>
      <c r="CF209" s="12">
        <f>Quantity!CE9*'Unit COGS'!CE9</f>
        <v>335.3920264626276</v>
      </c>
      <c r="CG209" s="12">
        <f t="shared" si="238"/>
        <v>697.95</v>
      </c>
      <c r="CH209" s="12">
        <f t="shared" si="239"/>
        <v>697.95</v>
      </c>
      <c r="CI209" s="12">
        <f t="shared" si="240"/>
        <v>712.1317499999999</v>
      </c>
      <c r="CJ209" s="12">
        <f t="shared" si="241"/>
        <v>707.0084999999998</v>
      </c>
      <c r="CK209" s="12">
        <f t="shared" si="242"/>
        <v>2815.04025</v>
      </c>
      <c r="CL209" s="12">
        <f t="shared" si="243"/>
        <v>753.11774999999977</v>
      </c>
      <c r="CM209" s="12">
        <f t="shared" si="244"/>
        <v>775.71128249999992</v>
      </c>
      <c r="CN209" s="12">
        <f t="shared" si="245"/>
        <v>765.15738749999991</v>
      </c>
      <c r="CO209" s="12">
        <f t="shared" si="246"/>
        <v>759.88043999999991</v>
      </c>
      <c r="CP209" s="12">
        <f t="shared" si="247"/>
        <v>3053.8668599999992</v>
      </c>
      <c r="CQ209" s="12">
        <f t="shared" si="248"/>
        <v>783.85724999999979</v>
      </c>
      <c r="CR209" s="12">
        <f t="shared" si="249"/>
        <v>795.61510874999976</v>
      </c>
      <c r="CS209" s="12">
        <f t="shared" si="250"/>
        <v>785.21491124999966</v>
      </c>
      <c r="CT209" s="12">
        <f t="shared" si="251"/>
        <v>790.41500999999971</v>
      </c>
      <c r="CU209" s="12">
        <f t="shared" si="252"/>
        <v>3155.1022799999992</v>
      </c>
      <c r="CV209" s="12">
        <f t="shared" si="253"/>
        <v>783.85724999999979</v>
      </c>
      <c r="CW209" s="12">
        <f t="shared" si="254"/>
        <v>795.61510874999976</v>
      </c>
      <c r="CX209" s="12">
        <f t="shared" si="255"/>
        <v>878.81668874999991</v>
      </c>
      <c r="CY209" s="12">
        <f t="shared" si="256"/>
        <v>885.26481119999971</v>
      </c>
      <c r="CZ209" s="12">
        <f t="shared" si="257"/>
        <v>3343.5538586999992</v>
      </c>
      <c r="DA209" s="12">
        <f t="shared" si="258"/>
        <v>783.85724999999979</v>
      </c>
      <c r="DB209" s="12">
        <f t="shared" si="259"/>
        <v>795.61510874999976</v>
      </c>
      <c r="DC209" s="12">
        <f t="shared" si="260"/>
        <v>878.81668874999991</v>
      </c>
      <c r="DD209" s="12">
        <f t="shared" si="261"/>
        <v>885.26481119999971</v>
      </c>
      <c r="DE209" s="12">
        <f t="shared" si="262"/>
        <v>3343.5538586999992</v>
      </c>
      <c r="DF209" s="12">
        <f t="shared" si="263"/>
        <v>949.29612315614963</v>
      </c>
      <c r="DG209" s="12">
        <f t="shared" si="264"/>
        <v>949.29612315614963</v>
      </c>
      <c r="DH209" s="12">
        <f t="shared" si="265"/>
        <v>1035.6924451843774</v>
      </c>
      <c r="DI209" s="12">
        <f t="shared" si="266"/>
        <v>1006.1760793878827</v>
      </c>
      <c r="DJ209" s="12">
        <f t="shared" si="267"/>
        <v>3940.4607708845601</v>
      </c>
      <c r="DK209" s="12">
        <f>SUM(M209:CHOOSE(YTD,M209,N209,O209,P209,Q209,R209,S209,T209,U209,V209,W209,X209))</f>
        <v>697.95</v>
      </c>
      <c r="DL209" s="12">
        <f>SUM(Y209:CHOOSE(YTD,Y209,Z209,AA209,AB209,AC209,AD209,AE209,AF209,AG209,AH209,AI209,AJ209))</f>
        <v>753.11774999999977</v>
      </c>
      <c r="DM209" s="12">
        <f>SUM(AK209:CHOOSE(YTD,AK209,AL209,AM209,AN209,AO209,AP209,AQ209,AR209,AS209,AT209,AU209,AV209))</f>
        <v>783.85724999999979</v>
      </c>
      <c r="DN209" s="12">
        <f>SUM(AW209:CHOOSE(YTD,AW209,AX209,AY209,AZ209,BA209,BB209,BC209,BD209,BE209,BF209,BG209,BH209))</f>
        <v>783.85724999999979</v>
      </c>
      <c r="DO209" s="12">
        <f>SUM(BI209:CHOOSE(YTD,BI209,BJ209,BK209,BL209,BM209,BN209,BO209,BP209,BQ209,BR209,BS209,BT209))</f>
        <v>783.85724999999979</v>
      </c>
      <c r="DP209" s="12">
        <f>SUM(BU209:CHOOSE(YTD,BU209,BV209,BW209,BX209,BY209,BZ209,CA209,CB209,CC209,CD209,CE209,CF209))</f>
        <v>949.29612315614963</v>
      </c>
    </row>
    <row r="210" spans="1:120" x14ac:dyDescent="0.15">
      <c r="A210" s="12" t="str">
        <f t="shared" si="276"/>
        <v>COGS</v>
      </c>
      <c r="B210" s="12" t="str">
        <f t="shared" ref="B210:K210" si="283">B160</f>
        <v>SKU9</v>
      </c>
      <c r="C210" s="12" t="str">
        <f t="shared" si="283"/>
        <v>SKUName9</v>
      </c>
      <c r="D210" s="12" t="str">
        <f t="shared" si="283"/>
        <v>Brand 2</v>
      </c>
      <c r="E210" s="12" t="str">
        <f t="shared" si="283"/>
        <v>Segment 1</v>
      </c>
      <c r="F210" s="12" t="str">
        <f t="shared" si="283"/>
        <v>Business Unit 1</v>
      </c>
      <c r="G210" s="12">
        <f t="shared" si="283"/>
        <v>0</v>
      </c>
      <c r="H210" s="12">
        <f t="shared" si="283"/>
        <v>0</v>
      </c>
      <c r="I210" s="12">
        <f t="shared" si="283"/>
        <v>0</v>
      </c>
      <c r="J210" s="12">
        <f t="shared" si="283"/>
        <v>0</v>
      </c>
      <c r="K210" s="12">
        <f t="shared" si="283"/>
        <v>0</v>
      </c>
      <c r="M210" s="12">
        <f>Quantity!L10*'Unit COGS'!L10</f>
        <v>187.5</v>
      </c>
      <c r="N210" s="12">
        <f>Quantity!M10*'Unit COGS'!M10</f>
        <v>187.5</v>
      </c>
      <c r="O210" s="12">
        <f>Quantity!N10*'Unit COGS'!N10</f>
        <v>187.5</v>
      </c>
      <c r="P210" s="12">
        <f>Quantity!O10*'Unit COGS'!O10</f>
        <v>187.5</v>
      </c>
      <c r="Q210" s="12">
        <f>Quantity!P10*'Unit COGS'!P10</f>
        <v>187.5</v>
      </c>
      <c r="R210" s="12">
        <f>Quantity!Q10*'Unit COGS'!Q10</f>
        <v>187.5</v>
      </c>
      <c r="S210" s="12">
        <f>Quantity!R10*'Unit COGS'!R10</f>
        <v>194.0625</v>
      </c>
      <c r="T210" s="12">
        <f>Quantity!S10*'Unit COGS'!S10</f>
        <v>190.95750000000001</v>
      </c>
      <c r="U210" s="12">
        <f>Quantity!T10*'Unit COGS'!T10</f>
        <v>190.95750000000001</v>
      </c>
      <c r="V210" s="12">
        <f>Quantity!U10*'Unit COGS'!U10</f>
        <v>190.95750000000001</v>
      </c>
      <c r="W210" s="12">
        <f>Quantity!V10*'Unit COGS'!V10</f>
        <v>190.95750000000001</v>
      </c>
      <c r="X210" s="12">
        <f>Quantity!W10*'Unit COGS'!W10</f>
        <v>190.95750000000001</v>
      </c>
      <c r="Y210" s="12">
        <f>Quantity!X10*'Unit COGS'!X10</f>
        <v>203.3775</v>
      </c>
      <c r="Z210" s="12">
        <f>Quantity!Y10*'Unit COGS'!Y10</f>
        <v>203.3775</v>
      </c>
      <c r="AA210" s="12">
        <f>Quantity!Z10*'Unit COGS'!Z10</f>
        <v>203.3775</v>
      </c>
      <c r="AB210" s="12">
        <f>Quantity!AA10*'Unit COGS'!AA10</f>
        <v>209.478825</v>
      </c>
      <c r="AC210" s="12">
        <f>Quantity!AB10*'Unit COGS'!AB10</f>
        <v>209.478825</v>
      </c>
      <c r="AD210" s="12">
        <f>Quantity!AC10*'Unit COGS'!AC10</f>
        <v>209.478825</v>
      </c>
      <c r="AE210" s="12">
        <f>Quantity!AD10*'Unit COGS'!AD10</f>
        <v>209.478825</v>
      </c>
      <c r="AF210" s="12">
        <f>Quantity!AE10*'Unit COGS'!AE10</f>
        <v>206.280675</v>
      </c>
      <c r="AG210" s="12">
        <f>Quantity!AF10*'Unit COGS'!AF10</f>
        <v>206.280675</v>
      </c>
      <c r="AH210" s="12">
        <f>Quantity!AG10*'Unit COGS'!AG10</f>
        <v>206.280675</v>
      </c>
      <c r="AI210" s="12">
        <f>Quantity!AH10*'Unit COGS'!AH10</f>
        <v>206.280675</v>
      </c>
      <c r="AJ210" s="12">
        <f>Quantity!AI10*'Unit COGS'!AI10</f>
        <v>206.280675</v>
      </c>
      <c r="AK210" s="12">
        <f>Quantity!AJ10*'Unit COGS'!AJ10</f>
        <v>211.14</v>
      </c>
      <c r="AL210" s="12">
        <f>Quantity!AK10*'Unit COGS'!AK10</f>
        <v>211.14</v>
      </c>
      <c r="AM210" s="12">
        <f>Quantity!AL10*'Unit COGS'!AL10</f>
        <v>211.14</v>
      </c>
      <c r="AN210" s="12">
        <f>Quantity!AM10*'Unit COGS'!AM10</f>
        <v>214.30709999999996</v>
      </c>
      <c r="AO210" s="12">
        <f>Quantity!AN10*'Unit COGS'!AN10</f>
        <v>214.30709999999996</v>
      </c>
      <c r="AP210" s="12">
        <f>Quantity!AO10*'Unit COGS'!AO10</f>
        <v>214.30709999999996</v>
      </c>
      <c r="AQ210" s="12">
        <f>Quantity!AP10*'Unit COGS'!AP10</f>
        <v>214.30709999999996</v>
      </c>
      <c r="AR210" s="12">
        <f>Quantity!AQ10*'Unit COGS'!AQ10</f>
        <v>211.15552499999995</v>
      </c>
      <c r="AS210" s="12">
        <f>Quantity!AR10*'Unit COGS'!AR10</f>
        <v>211.15552499999995</v>
      </c>
      <c r="AT210" s="12">
        <f>Quantity!AS10*'Unit COGS'!AS10</f>
        <v>211.15552499999995</v>
      </c>
      <c r="AU210" s="12">
        <f>Quantity!AT10*'Unit COGS'!AT10</f>
        <v>215.37863549999997</v>
      </c>
      <c r="AV210" s="12">
        <f>Quantity!AU10*'Unit COGS'!AU10</f>
        <v>215.37863549999997</v>
      </c>
      <c r="AW210" s="12">
        <f>Quantity!AV10*'Unit COGS'!AV10</f>
        <v>211.14</v>
      </c>
      <c r="AX210" s="12">
        <f>Quantity!AW10*'Unit COGS'!AW10</f>
        <v>211.14</v>
      </c>
      <c r="AY210" s="12">
        <f>Quantity!AX10*'Unit COGS'!AX10</f>
        <v>211.14</v>
      </c>
      <c r="AZ210" s="12">
        <f>Quantity!AY10*'Unit COGS'!AY10</f>
        <v>214.30709999999996</v>
      </c>
      <c r="BA210" s="12">
        <f>Quantity!AZ10*'Unit COGS'!AZ10</f>
        <v>214.30709999999996</v>
      </c>
      <c r="BB210" s="12">
        <f>Quantity!BA10*'Unit COGS'!BA10</f>
        <v>214.30709999999996</v>
      </c>
      <c r="BC210" s="12">
        <f>Quantity!BB10*'Unit COGS'!BB10</f>
        <v>239.51969999999994</v>
      </c>
      <c r="BD210" s="12">
        <f>Quantity!BC10*'Unit COGS'!BC10</f>
        <v>236.36812499999996</v>
      </c>
      <c r="BE210" s="12">
        <f>Quantity!BD10*'Unit COGS'!BD10</f>
        <v>236.36812499999996</v>
      </c>
      <c r="BF210" s="12">
        <f>Quantity!BE10*'Unit COGS'!BE10</f>
        <v>236.36812499999996</v>
      </c>
      <c r="BG210" s="12">
        <f>Quantity!BF10*'Unit COGS'!BF10</f>
        <v>241.09548749999996</v>
      </c>
      <c r="BH210" s="12">
        <f>Quantity!BG10*'Unit COGS'!BG10</f>
        <v>241.09548749999996</v>
      </c>
      <c r="BI210" s="12">
        <f>Quantity!BH10*'Unit COGS'!BH10</f>
        <v>211.14</v>
      </c>
      <c r="BJ210" s="12">
        <f>Quantity!BI10*'Unit COGS'!BI10</f>
        <v>211.14</v>
      </c>
      <c r="BK210" s="12">
        <f>Quantity!BJ10*'Unit COGS'!BJ10</f>
        <v>211.14</v>
      </c>
      <c r="BL210" s="12">
        <f>Quantity!BK10*'Unit COGS'!BK10</f>
        <v>214.30709999999996</v>
      </c>
      <c r="BM210" s="12">
        <f>Quantity!BL10*'Unit COGS'!BL10</f>
        <v>214.30709999999996</v>
      </c>
      <c r="BN210" s="12">
        <f>Quantity!BM10*'Unit COGS'!BM10</f>
        <v>214.30709999999996</v>
      </c>
      <c r="BO210" s="12">
        <f>Quantity!BN10*'Unit COGS'!BN10</f>
        <v>239.51969999999994</v>
      </c>
      <c r="BP210" s="12">
        <f>Quantity!BO10*'Unit COGS'!BO10</f>
        <v>236.36812499999996</v>
      </c>
      <c r="BQ210" s="12">
        <f>Quantity!BP10*'Unit COGS'!BP10</f>
        <v>236.36812499999996</v>
      </c>
      <c r="BR210" s="12">
        <f>Quantity!BQ10*'Unit COGS'!BQ10</f>
        <v>236.36812499999996</v>
      </c>
      <c r="BS210" s="12">
        <f>Quantity!BR10*'Unit COGS'!BR10</f>
        <v>241.09548749999996</v>
      </c>
      <c r="BT210" s="12">
        <f>Quantity!BS10*'Unit COGS'!BS10</f>
        <v>241.09548749999996</v>
      </c>
      <c r="BU210" s="12">
        <f>Quantity!BT10*'Unit COGS'!BT10</f>
        <v>256.22664029549998</v>
      </c>
      <c r="BV210" s="12">
        <f>Quantity!BU10*'Unit COGS'!BU10</f>
        <v>256.22664029549998</v>
      </c>
      <c r="BW210" s="12">
        <f>Quantity!BV10*'Unit COGS'!BV10</f>
        <v>256.22664029549998</v>
      </c>
      <c r="BX210" s="12">
        <f>Quantity!BW10*'Unit COGS'!BW10</f>
        <v>256.22664029549998</v>
      </c>
      <c r="BY210" s="12">
        <f>Quantity!BX10*'Unit COGS'!BX10</f>
        <v>256.22664029549998</v>
      </c>
      <c r="BZ210" s="12">
        <f>Quantity!BY10*'Unit COGS'!BY10</f>
        <v>256.22664029549998</v>
      </c>
      <c r="CA210" s="12">
        <f>Quantity!BZ10*'Unit COGS'!BZ10</f>
        <v>286.09354928699997</v>
      </c>
      <c r="CB210" s="12">
        <f>Quantity!CA10*'Unit COGS'!CA10</f>
        <v>282.94966412999997</v>
      </c>
      <c r="CC210" s="12">
        <f>Quantity!CB10*'Unit COGS'!CB10</f>
        <v>273.04642588544993</v>
      </c>
      <c r="CD210" s="12">
        <f>Quantity!CC10*'Unit COGS'!CC10</f>
        <v>273.04642588544993</v>
      </c>
      <c r="CE210" s="12">
        <f>Quantity!CD10*'Unit COGS'!CD10</f>
        <v>273.04642588544993</v>
      </c>
      <c r="CF210" s="12">
        <f>Quantity!CE10*'Unit COGS'!CE10</f>
        <v>273.04642588544993</v>
      </c>
      <c r="CG210" s="12">
        <f t="shared" si="238"/>
        <v>562.5</v>
      </c>
      <c r="CH210" s="12">
        <f t="shared" si="239"/>
        <v>562.5</v>
      </c>
      <c r="CI210" s="12">
        <f t="shared" si="240"/>
        <v>575.97749999999996</v>
      </c>
      <c r="CJ210" s="12">
        <f t="shared" si="241"/>
        <v>572.87250000000006</v>
      </c>
      <c r="CK210" s="12">
        <f t="shared" si="242"/>
        <v>2273.85</v>
      </c>
      <c r="CL210" s="12">
        <f t="shared" si="243"/>
        <v>610.13249999999994</v>
      </c>
      <c r="CM210" s="12">
        <f t="shared" si="244"/>
        <v>628.43647499999997</v>
      </c>
      <c r="CN210" s="12">
        <f t="shared" si="245"/>
        <v>622.04017499999998</v>
      </c>
      <c r="CO210" s="12">
        <f t="shared" si="246"/>
        <v>618.84202500000004</v>
      </c>
      <c r="CP210" s="12">
        <f t="shared" si="247"/>
        <v>2479.4511749999997</v>
      </c>
      <c r="CQ210" s="12">
        <f t="shared" si="248"/>
        <v>633.41999999999996</v>
      </c>
      <c r="CR210" s="12">
        <f t="shared" si="249"/>
        <v>642.92129999999986</v>
      </c>
      <c r="CS210" s="12">
        <f t="shared" si="250"/>
        <v>636.61814999999979</v>
      </c>
      <c r="CT210" s="12">
        <f t="shared" si="251"/>
        <v>641.91279599999984</v>
      </c>
      <c r="CU210" s="12">
        <f t="shared" si="252"/>
        <v>2554.8722459999999</v>
      </c>
      <c r="CV210" s="12">
        <f t="shared" si="253"/>
        <v>633.41999999999996</v>
      </c>
      <c r="CW210" s="12">
        <f t="shared" si="254"/>
        <v>642.92129999999986</v>
      </c>
      <c r="CX210" s="12">
        <f t="shared" si="255"/>
        <v>712.25594999999987</v>
      </c>
      <c r="CY210" s="12">
        <f t="shared" si="256"/>
        <v>718.55909999999994</v>
      </c>
      <c r="CZ210" s="12">
        <f t="shared" si="257"/>
        <v>2707.1563499999993</v>
      </c>
      <c r="DA210" s="12">
        <f t="shared" si="258"/>
        <v>633.41999999999996</v>
      </c>
      <c r="DB210" s="12">
        <f t="shared" si="259"/>
        <v>642.92129999999986</v>
      </c>
      <c r="DC210" s="12">
        <f t="shared" si="260"/>
        <v>712.25594999999987</v>
      </c>
      <c r="DD210" s="12">
        <f t="shared" si="261"/>
        <v>718.55909999999994</v>
      </c>
      <c r="DE210" s="12">
        <f t="shared" si="262"/>
        <v>2707.1563499999993</v>
      </c>
      <c r="DF210" s="12">
        <f t="shared" si="263"/>
        <v>768.67992088649999</v>
      </c>
      <c r="DG210" s="12">
        <f t="shared" si="264"/>
        <v>768.67992088649999</v>
      </c>
      <c r="DH210" s="12">
        <f t="shared" si="265"/>
        <v>842.08963930244988</v>
      </c>
      <c r="DI210" s="12">
        <f t="shared" si="266"/>
        <v>819.1392776563498</v>
      </c>
      <c r="DJ210" s="12">
        <f t="shared" si="267"/>
        <v>3198.5887587317993</v>
      </c>
      <c r="DK210" s="12">
        <f>SUM(M210:CHOOSE(YTD,M210,N210,O210,P210,Q210,R210,S210,T210,U210,V210,W210,X210))</f>
        <v>562.5</v>
      </c>
      <c r="DL210" s="12">
        <f>SUM(Y210:CHOOSE(YTD,Y210,Z210,AA210,AB210,AC210,AD210,AE210,AF210,AG210,AH210,AI210,AJ210))</f>
        <v>610.13249999999994</v>
      </c>
      <c r="DM210" s="12">
        <f>SUM(AK210:CHOOSE(YTD,AK210,AL210,AM210,AN210,AO210,AP210,AQ210,AR210,AS210,AT210,AU210,AV210))</f>
        <v>633.41999999999996</v>
      </c>
      <c r="DN210" s="12">
        <f>SUM(AW210:CHOOSE(YTD,AW210,AX210,AY210,AZ210,BA210,BB210,BC210,BD210,BE210,BF210,BG210,BH210))</f>
        <v>633.41999999999996</v>
      </c>
      <c r="DO210" s="12">
        <f>SUM(BI210:CHOOSE(YTD,BI210,BJ210,BK210,BL210,BM210,BN210,BO210,BP210,BQ210,BR210,BS210,BT210))</f>
        <v>633.41999999999996</v>
      </c>
      <c r="DP210" s="12">
        <f>SUM(BU210:CHOOSE(YTD,BU210,BV210,BW210,BX210,BY210,BZ210,CA210,CB210,CC210,CD210,CE210,CF210))</f>
        <v>768.67992088649999</v>
      </c>
    </row>
    <row r="211" spans="1:120" x14ac:dyDescent="0.15">
      <c r="A211" s="12" t="str">
        <f t="shared" si="276"/>
        <v>COGS</v>
      </c>
      <c r="B211" s="12" t="str">
        <f t="shared" ref="B211:K211" si="284">B161</f>
        <v>SKU10</v>
      </c>
      <c r="C211" s="12" t="str">
        <f t="shared" si="284"/>
        <v>SKUName10</v>
      </c>
      <c r="D211" s="12" t="str">
        <f t="shared" si="284"/>
        <v>Brand 2</v>
      </c>
      <c r="E211" s="12" t="str">
        <f t="shared" si="284"/>
        <v>Segment 1</v>
      </c>
      <c r="F211" s="12" t="str">
        <f t="shared" si="284"/>
        <v>Business Unit 1</v>
      </c>
      <c r="G211" s="12">
        <f t="shared" si="284"/>
        <v>0</v>
      </c>
      <c r="H211" s="12">
        <f t="shared" si="284"/>
        <v>0</v>
      </c>
      <c r="I211" s="12">
        <f t="shared" si="284"/>
        <v>0</v>
      </c>
      <c r="J211" s="12">
        <f t="shared" si="284"/>
        <v>0</v>
      </c>
      <c r="K211" s="12">
        <f t="shared" si="284"/>
        <v>0</v>
      </c>
      <c r="M211" s="12">
        <f>Quantity!L11*'Unit COGS'!L11</f>
        <v>222.3</v>
      </c>
      <c r="N211" s="12">
        <f>Quantity!M11*'Unit COGS'!M11</f>
        <v>222.3</v>
      </c>
      <c r="O211" s="12">
        <f>Quantity!N11*'Unit COGS'!N11</f>
        <v>222.3</v>
      </c>
      <c r="P211" s="12">
        <f>Quantity!O11*'Unit COGS'!O11</f>
        <v>222.3</v>
      </c>
      <c r="Q211" s="12">
        <f>Quantity!P11*'Unit COGS'!P11</f>
        <v>222.3</v>
      </c>
      <c r="R211" s="12">
        <f>Quantity!Q11*'Unit COGS'!Q11</f>
        <v>222.3</v>
      </c>
      <c r="S211" s="12">
        <f>Quantity!R11*'Unit COGS'!R11</f>
        <v>230.0805</v>
      </c>
      <c r="T211" s="12">
        <f>Quantity!S11*'Unit COGS'!S11</f>
        <v>224.18099999999998</v>
      </c>
      <c r="U211" s="12">
        <f>Quantity!T11*'Unit COGS'!T11</f>
        <v>224.18099999999998</v>
      </c>
      <c r="V211" s="12">
        <f>Quantity!U11*'Unit COGS'!U11</f>
        <v>224.18099999999998</v>
      </c>
      <c r="W211" s="12">
        <f>Quantity!V11*'Unit COGS'!V11</f>
        <v>224.18099999999998</v>
      </c>
      <c r="X211" s="12">
        <f>Quantity!W11*'Unit COGS'!W11</f>
        <v>224.18099999999998</v>
      </c>
      <c r="Y211" s="12">
        <f>Quantity!X11*'Unit COGS'!X11</f>
        <v>241.87949999999998</v>
      </c>
      <c r="Z211" s="12">
        <f>Quantity!Y11*'Unit COGS'!Y11</f>
        <v>241.87949999999998</v>
      </c>
      <c r="AA211" s="12">
        <f>Quantity!Z11*'Unit COGS'!Z11</f>
        <v>241.87949999999998</v>
      </c>
      <c r="AB211" s="12">
        <f>Quantity!AA11*'Unit COGS'!AA11</f>
        <v>249.135885</v>
      </c>
      <c r="AC211" s="12">
        <f>Quantity!AB11*'Unit COGS'!AB11</f>
        <v>249.135885</v>
      </c>
      <c r="AD211" s="12">
        <f>Quantity!AC11*'Unit COGS'!AC11</f>
        <v>249.135885</v>
      </c>
      <c r="AE211" s="12">
        <f>Quantity!AD11*'Unit COGS'!AD11</f>
        <v>249.135885</v>
      </c>
      <c r="AF211" s="12">
        <f>Quantity!AE11*'Unit COGS'!AE11</f>
        <v>243.05939999999998</v>
      </c>
      <c r="AG211" s="12">
        <f>Quantity!AF11*'Unit COGS'!AF11</f>
        <v>243.05939999999998</v>
      </c>
      <c r="AH211" s="12">
        <f>Quantity!AG11*'Unit COGS'!AG11</f>
        <v>243.05939999999998</v>
      </c>
      <c r="AI211" s="12">
        <f>Quantity!AH11*'Unit COGS'!AH11</f>
        <v>243.05939999999998</v>
      </c>
      <c r="AJ211" s="12">
        <f>Quantity!AI11*'Unit COGS'!AI11</f>
        <v>243.05939999999998</v>
      </c>
      <c r="AK211" s="12">
        <f>Quantity!AJ11*'Unit COGS'!AJ11</f>
        <v>253.67849999999999</v>
      </c>
      <c r="AL211" s="12">
        <f>Quantity!AK11*'Unit COGS'!AK11</f>
        <v>253.67849999999999</v>
      </c>
      <c r="AM211" s="12">
        <f>Quantity!AL11*'Unit COGS'!AL11</f>
        <v>253.67849999999999</v>
      </c>
      <c r="AN211" s="12">
        <f>Quantity!AM11*'Unit COGS'!AM11</f>
        <v>257.48367749999994</v>
      </c>
      <c r="AO211" s="12">
        <f>Quantity!AN11*'Unit COGS'!AN11</f>
        <v>257.48367749999994</v>
      </c>
      <c r="AP211" s="12">
        <f>Quantity!AO11*'Unit COGS'!AO11</f>
        <v>257.48367749999994</v>
      </c>
      <c r="AQ211" s="12">
        <f>Quantity!AP11*'Unit COGS'!AP11</f>
        <v>257.48367749999994</v>
      </c>
      <c r="AR211" s="12">
        <f>Quantity!AQ11*'Unit COGS'!AQ11</f>
        <v>245.50769249999996</v>
      </c>
      <c r="AS211" s="12">
        <f>Quantity!AR11*'Unit COGS'!AR11</f>
        <v>245.50769249999996</v>
      </c>
      <c r="AT211" s="12">
        <f>Quantity!AS11*'Unit COGS'!AS11</f>
        <v>245.50769249999996</v>
      </c>
      <c r="AU211" s="12">
        <f>Quantity!AT11*'Unit COGS'!AT11</f>
        <v>250.41784634999996</v>
      </c>
      <c r="AV211" s="12">
        <f>Quantity!AU11*'Unit COGS'!AU11</f>
        <v>250.41784634999996</v>
      </c>
      <c r="AW211" s="12">
        <f>Quantity!AV11*'Unit COGS'!AV11</f>
        <v>253.67849999999999</v>
      </c>
      <c r="AX211" s="12">
        <f>Quantity!AW11*'Unit COGS'!AW11</f>
        <v>253.67849999999999</v>
      </c>
      <c r="AY211" s="12">
        <f>Quantity!AX11*'Unit COGS'!AX11</f>
        <v>253.67849999999999</v>
      </c>
      <c r="AZ211" s="12">
        <f>Quantity!AY11*'Unit COGS'!AY11</f>
        <v>257.48367749999994</v>
      </c>
      <c r="BA211" s="12">
        <f>Quantity!AZ11*'Unit COGS'!AZ11</f>
        <v>257.48367749999994</v>
      </c>
      <c r="BB211" s="12">
        <f>Quantity!BA11*'Unit COGS'!BA11</f>
        <v>257.48367749999994</v>
      </c>
      <c r="BC211" s="12">
        <f>Quantity!BB11*'Unit COGS'!BB11</f>
        <v>287.42363999999998</v>
      </c>
      <c r="BD211" s="12">
        <f>Quantity!BC11*'Unit COGS'!BC11</f>
        <v>275.44765499999994</v>
      </c>
      <c r="BE211" s="12">
        <f>Quantity!BD11*'Unit COGS'!BD11</f>
        <v>275.44765499999994</v>
      </c>
      <c r="BF211" s="12">
        <f>Quantity!BE11*'Unit COGS'!BE11</f>
        <v>275.44765499999994</v>
      </c>
      <c r="BG211" s="12">
        <f>Quantity!BF11*'Unit COGS'!BF11</f>
        <v>280.95660809999998</v>
      </c>
      <c r="BH211" s="12">
        <f>Quantity!BG11*'Unit COGS'!BG11</f>
        <v>280.95660809999998</v>
      </c>
      <c r="BI211" s="12">
        <f>Quantity!BH11*'Unit COGS'!BH11</f>
        <v>253.67849999999999</v>
      </c>
      <c r="BJ211" s="12">
        <f>Quantity!BI11*'Unit COGS'!BI11</f>
        <v>253.67849999999999</v>
      </c>
      <c r="BK211" s="12">
        <f>Quantity!BJ11*'Unit COGS'!BJ11</f>
        <v>253.67849999999999</v>
      </c>
      <c r="BL211" s="12">
        <f>Quantity!BK11*'Unit COGS'!BK11</f>
        <v>257.48367749999994</v>
      </c>
      <c r="BM211" s="12">
        <f>Quantity!BL11*'Unit COGS'!BL11</f>
        <v>257.48367749999994</v>
      </c>
      <c r="BN211" s="12">
        <f>Quantity!BM11*'Unit COGS'!BM11</f>
        <v>257.48367749999994</v>
      </c>
      <c r="BO211" s="12">
        <f>Quantity!BN11*'Unit COGS'!BN11</f>
        <v>287.42363999999998</v>
      </c>
      <c r="BP211" s="12">
        <f>Quantity!BO11*'Unit COGS'!BO11</f>
        <v>275.44765499999994</v>
      </c>
      <c r="BQ211" s="12">
        <f>Quantity!BP11*'Unit COGS'!BP11</f>
        <v>275.44765499999994</v>
      </c>
      <c r="BR211" s="12">
        <f>Quantity!BQ11*'Unit COGS'!BQ11</f>
        <v>275.44765499999994</v>
      </c>
      <c r="BS211" s="12">
        <f>Quantity!BR11*'Unit COGS'!BR11</f>
        <v>280.95660809999998</v>
      </c>
      <c r="BT211" s="12">
        <f>Quantity!BS11*'Unit COGS'!BS11</f>
        <v>280.95660809999998</v>
      </c>
      <c r="BU211" s="12">
        <f>Quantity!BT11*'Unit COGS'!BT11</f>
        <v>310.61585351159994</v>
      </c>
      <c r="BV211" s="12">
        <f>Quantity!BU11*'Unit COGS'!BU11</f>
        <v>310.61585351159994</v>
      </c>
      <c r="BW211" s="12">
        <f>Quantity!BV11*'Unit COGS'!BV11</f>
        <v>310.61585351159994</v>
      </c>
      <c r="BX211" s="12">
        <f>Quantity!BW11*'Unit COGS'!BW11</f>
        <v>310.61585351159994</v>
      </c>
      <c r="BY211" s="12">
        <f>Quantity!BX11*'Unit COGS'!BX11</f>
        <v>310.61585351159994</v>
      </c>
      <c r="BZ211" s="12">
        <f>Quantity!BY11*'Unit COGS'!BY11</f>
        <v>310.61585351159994</v>
      </c>
      <c r="CA211" s="12">
        <f>Quantity!BZ11*'Unit COGS'!BZ11</f>
        <v>346.45614430139995</v>
      </c>
      <c r="CB211" s="12">
        <f>Quantity!CA11*'Unit COGS'!CA11</f>
        <v>328.53599890649997</v>
      </c>
      <c r="CC211" s="12">
        <f>Quantity!CB11*'Unit COGS'!CB11</f>
        <v>317.03723894477241</v>
      </c>
      <c r="CD211" s="12">
        <f>Quantity!CC11*'Unit COGS'!CC11</f>
        <v>317.03723894477241</v>
      </c>
      <c r="CE211" s="12">
        <f>Quantity!CD11*'Unit COGS'!CD11</f>
        <v>317.03723894477241</v>
      </c>
      <c r="CF211" s="12">
        <f>Quantity!CE11*'Unit COGS'!CE11</f>
        <v>317.03723894477241</v>
      </c>
      <c r="CG211" s="12">
        <f t="shared" si="238"/>
        <v>666.90000000000009</v>
      </c>
      <c r="CH211" s="12">
        <f t="shared" si="239"/>
        <v>666.90000000000009</v>
      </c>
      <c r="CI211" s="12">
        <f t="shared" si="240"/>
        <v>678.44249999999988</v>
      </c>
      <c r="CJ211" s="12">
        <f t="shared" si="241"/>
        <v>672.54299999999989</v>
      </c>
      <c r="CK211" s="12">
        <f t="shared" si="242"/>
        <v>2684.7855</v>
      </c>
      <c r="CL211" s="12">
        <f t="shared" si="243"/>
        <v>725.63849999999991</v>
      </c>
      <c r="CM211" s="12">
        <f t="shared" si="244"/>
        <v>747.40765499999998</v>
      </c>
      <c r="CN211" s="12">
        <f t="shared" si="245"/>
        <v>735.25468499999999</v>
      </c>
      <c r="CO211" s="12">
        <f t="shared" si="246"/>
        <v>729.17819999999995</v>
      </c>
      <c r="CP211" s="12">
        <f t="shared" si="247"/>
        <v>2937.4790400000002</v>
      </c>
      <c r="CQ211" s="12">
        <f t="shared" si="248"/>
        <v>761.03549999999996</v>
      </c>
      <c r="CR211" s="12">
        <f t="shared" si="249"/>
        <v>772.45103249999988</v>
      </c>
      <c r="CS211" s="12">
        <f t="shared" si="250"/>
        <v>748.49906249999981</v>
      </c>
      <c r="CT211" s="12">
        <f t="shared" si="251"/>
        <v>746.34338519999994</v>
      </c>
      <c r="CU211" s="12">
        <f t="shared" si="252"/>
        <v>3028.3289801999986</v>
      </c>
      <c r="CV211" s="12">
        <f t="shared" si="253"/>
        <v>761.03549999999996</v>
      </c>
      <c r="CW211" s="12">
        <f t="shared" si="254"/>
        <v>772.45103249999988</v>
      </c>
      <c r="CX211" s="12">
        <f t="shared" si="255"/>
        <v>838.31894999999986</v>
      </c>
      <c r="CY211" s="12">
        <f t="shared" si="256"/>
        <v>837.36087120000002</v>
      </c>
      <c r="CZ211" s="12">
        <f t="shared" si="257"/>
        <v>3209.166353699999</v>
      </c>
      <c r="DA211" s="12">
        <f t="shared" si="258"/>
        <v>761.03549999999996</v>
      </c>
      <c r="DB211" s="12">
        <f t="shared" si="259"/>
        <v>772.45103249999988</v>
      </c>
      <c r="DC211" s="12">
        <f t="shared" si="260"/>
        <v>838.31894999999986</v>
      </c>
      <c r="DD211" s="12">
        <f t="shared" si="261"/>
        <v>837.36087120000002</v>
      </c>
      <c r="DE211" s="12">
        <f t="shared" si="262"/>
        <v>3209.166353699999</v>
      </c>
      <c r="DF211" s="12">
        <f t="shared" si="263"/>
        <v>931.84756053479987</v>
      </c>
      <c r="DG211" s="12">
        <f t="shared" si="264"/>
        <v>931.84756053479987</v>
      </c>
      <c r="DH211" s="12">
        <f t="shared" si="265"/>
        <v>992.02938215267238</v>
      </c>
      <c r="DI211" s="12">
        <f t="shared" si="266"/>
        <v>951.11171683431724</v>
      </c>
      <c r="DJ211" s="12">
        <f t="shared" si="267"/>
        <v>3806.8362200565898</v>
      </c>
      <c r="DK211" s="12">
        <f>SUM(M211:CHOOSE(YTD,M211,N211,O211,P211,Q211,R211,S211,T211,U211,V211,W211,X211))</f>
        <v>666.90000000000009</v>
      </c>
      <c r="DL211" s="12">
        <f>SUM(Y211:CHOOSE(YTD,Y211,Z211,AA211,AB211,AC211,AD211,AE211,AF211,AG211,AH211,AI211,AJ211))</f>
        <v>725.63849999999991</v>
      </c>
      <c r="DM211" s="12">
        <f>SUM(AK211:CHOOSE(YTD,AK211,AL211,AM211,AN211,AO211,AP211,AQ211,AR211,AS211,AT211,AU211,AV211))</f>
        <v>761.03549999999996</v>
      </c>
      <c r="DN211" s="12">
        <f>SUM(AW211:CHOOSE(YTD,AW211,AX211,AY211,AZ211,BA211,BB211,BC211,BD211,BE211,BF211,BG211,BH211))</f>
        <v>761.03549999999996</v>
      </c>
      <c r="DO211" s="12">
        <f>SUM(BI211:CHOOSE(YTD,BI211,BJ211,BK211,BL211,BM211,BN211,BO211,BP211,BQ211,BR211,BS211,BT211))</f>
        <v>761.03549999999996</v>
      </c>
      <c r="DP211" s="12">
        <f>SUM(BU211:CHOOSE(YTD,BU211,BV211,BW211,BX211,BY211,BZ211,CA211,CB211,CC211,CD211,CE211,CF211))</f>
        <v>931.84756053479987</v>
      </c>
    </row>
    <row r="212" spans="1:120" x14ac:dyDescent="0.15">
      <c r="A212" s="12" t="str">
        <f t="shared" si="276"/>
        <v>COGS</v>
      </c>
      <c r="B212" s="12" t="str">
        <f t="shared" ref="B212:K212" si="285">B162</f>
        <v>SKU11</v>
      </c>
      <c r="C212" s="12" t="str">
        <f t="shared" si="285"/>
        <v>SKUName11</v>
      </c>
      <c r="D212" s="12" t="str">
        <f t="shared" si="285"/>
        <v>Brand 3</v>
      </c>
      <c r="E212" s="12" t="str">
        <f t="shared" si="285"/>
        <v>Segment 1</v>
      </c>
      <c r="F212" s="12" t="str">
        <f t="shared" si="285"/>
        <v>Business Unit 1</v>
      </c>
      <c r="G212" s="12">
        <f t="shared" si="285"/>
        <v>0</v>
      </c>
      <c r="H212" s="12">
        <f t="shared" si="285"/>
        <v>0</v>
      </c>
      <c r="I212" s="12">
        <f t="shared" si="285"/>
        <v>0</v>
      </c>
      <c r="J212" s="12">
        <f t="shared" si="285"/>
        <v>0</v>
      </c>
      <c r="K212" s="12">
        <f t="shared" si="285"/>
        <v>0</v>
      </c>
      <c r="M212" s="12">
        <f>Quantity!L12*'Unit COGS'!L12</f>
        <v>1215.4499999999998</v>
      </c>
      <c r="N212" s="12">
        <f>Quantity!M12*'Unit COGS'!M12</f>
        <v>1215.4499999999998</v>
      </c>
      <c r="O212" s="12">
        <f>Quantity!N12*'Unit COGS'!N12</f>
        <v>1215.4499999999998</v>
      </c>
      <c r="P212" s="12">
        <f>Quantity!O12*'Unit COGS'!O12</f>
        <v>1215.4499999999998</v>
      </c>
      <c r="Q212" s="12">
        <f>Quantity!P12*'Unit COGS'!P12</f>
        <v>1215.4499999999998</v>
      </c>
      <c r="R212" s="12">
        <f>Quantity!Q12*'Unit COGS'!Q12</f>
        <v>1215.4499999999998</v>
      </c>
      <c r="S212" s="12">
        <f>Quantity!R12*'Unit COGS'!R12</f>
        <v>1257.9907499999997</v>
      </c>
      <c r="T212" s="12">
        <f>Quantity!S12*'Unit COGS'!S12</f>
        <v>1235.3242499999997</v>
      </c>
      <c r="U212" s="12">
        <f>Quantity!T12*'Unit COGS'!T12</f>
        <v>1235.3242499999997</v>
      </c>
      <c r="V212" s="12">
        <f>Quantity!U12*'Unit COGS'!U12</f>
        <v>1235.3242499999997</v>
      </c>
      <c r="W212" s="12">
        <f>Quantity!V12*'Unit COGS'!V12</f>
        <v>1235.3242499999997</v>
      </c>
      <c r="X212" s="12">
        <f>Quantity!W12*'Unit COGS'!W12</f>
        <v>1235.3242499999997</v>
      </c>
      <c r="Y212" s="12">
        <f>Quantity!X12*'Unit COGS'!X12</f>
        <v>1325.9902499999998</v>
      </c>
      <c r="Z212" s="12">
        <f>Quantity!Y12*'Unit COGS'!Y12</f>
        <v>1325.9902499999998</v>
      </c>
      <c r="AA212" s="12">
        <f>Quantity!Z12*'Unit COGS'!Z12</f>
        <v>1325.9902499999998</v>
      </c>
      <c r="AB212" s="12">
        <f>Quantity!AA12*'Unit COGS'!AA12</f>
        <v>1365.7699574999999</v>
      </c>
      <c r="AC212" s="12">
        <f>Quantity!AB12*'Unit COGS'!AB12</f>
        <v>1365.7699574999999</v>
      </c>
      <c r="AD212" s="12">
        <f>Quantity!AC12*'Unit COGS'!AC12</f>
        <v>1365.7699574999999</v>
      </c>
      <c r="AE212" s="12">
        <f>Quantity!AD12*'Unit COGS'!AD12</f>
        <v>1365.7699574999999</v>
      </c>
      <c r="AF212" s="12">
        <f>Quantity!AE12*'Unit COGS'!AE12</f>
        <v>1330.7502149999998</v>
      </c>
      <c r="AG212" s="12">
        <f>Quantity!AF12*'Unit COGS'!AF12</f>
        <v>1330.7502149999998</v>
      </c>
      <c r="AH212" s="12">
        <f>Quantity!AG12*'Unit COGS'!AG12</f>
        <v>1330.7502149999998</v>
      </c>
      <c r="AI212" s="12">
        <f>Quantity!AH12*'Unit COGS'!AH12</f>
        <v>1330.7502149999998</v>
      </c>
      <c r="AJ212" s="12">
        <f>Quantity!AI12*'Unit COGS'!AI12</f>
        <v>1330.7502149999998</v>
      </c>
      <c r="AK212" s="12">
        <f>Quantity!AJ12*'Unit COGS'!AJ12</f>
        <v>1371.3232499999997</v>
      </c>
      <c r="AL212" s="12">
        <f>Quantity!AK12*'Unit COGS'!AK12</f>
        <v>1371.3232499999997</v>
      </c>
      <c r="AM212" s="12">
        <f>Quantity!AL12*'Unit COGS'!AL12</f>
        <v>1371.3232499999997</v>
      </c>
      <c r="AN212" s="12">
        <f>Quantity!AM12*'Unit COGS'!AM12</f>
        <v>1391.8930987499998</v>
      </c>
      <c r="AO212" s="12">
        <f>Quantity!AN12*'Unit COGS'!AN12</f>
        <v>1391.8930987499998</v>
      </c>
      <c r="AP212" s="12">
        <f>Quantity!AO12*'Unit COGS'!AO12</f>
        <v>1391.8930987499998</v>
      </c>
      <c r="AQ212" s="12">
        <f>Quantity!AP12*'Unit COGS'!AP12</f>
        <v>1391.8930987499998</v>
      </c>
      <c r="AR212" s="12">
        <f>Quantity!AQ12*'Unit COGS'!AQ12</f>
        <v>1368.8866012499998</v>
      </c>
      <c r="AS212" s="12">
        <f>Quantity!AR12*'Unit COGS'!AR12</f>
        <v>1368.8866012499998</v>
      </c>
      <c r="AT212" s="12">
        <f>Quantity!AS12*'Unit COGS'!AS12</f>
        <v>1368.8866012499998</v>
      </c>
      <c r="AU212" s="12">
        <f>Quantity!AT12*'Unit COGS'!AT12</f>
        <v>1396.2643332749999</v>
      </c>
      <c r="AV212" s="12">
        <f>Quantity!AU12*'Unit COGS'!AU12</f>
        <v>1396.2643332749999</v>
      </c>
      <c r="AW212" s="12">
        <f>Quantity!AV12*'Unit COGS'!AV12</f>
        <v>1371.3232499999997</v>
      </c>
      <c r="AX212" s="12">
        <f>Quantity!AW12*'Unit COGS'!AW12</f>
        <v>1371.3232499999997</v>
      </c>
      <c r="AY212" s="12">
        <f>Quantity!AX12*'Unit COGS'!AX12</f>
        <v>1371.3232499999997</v>
      </c>
      <c r="AZ212" s="12">
        <f>Quantity!AY12*'Unit COGS'!AY12</f>
        <v>1391.8930987499998</v>
      </c>
      <c r="BA212" s="12">
        <f>Quantity!AZ12*'Unit COGS'!AZ12</f>
        <v>1391.8930987499998</v>
      </c>
      <c r="BB212" s="12">
        <f>Quantity!BA12*'Unit COGS'!BA12</f>
        <v>1391.8930987499998</v>
      </c>
      <c r="BC212" s="12">
        <f>Quantity!BB12*'Unit COGS'!BB12</f>
        <v>1564.44183</v>
      </c>
      <c r="BD212" s="12">
        <f>Quantity!BC12*'Unit COGS'!BC12</f>
        <v>1529.9320837499999</v>
      </c>
      <c r="BE212" s="12">
        <f>Quantity!BD12*'Unit COGS'!BD12</f>
        <v>1529.9320837499999</v>
      </c>
      <c r="BF212" s="12">
        <f>Quantity!BE12*'Unit COGS'!BE12</f>
        <v>1529.9320837499999</v>
      </c>
      <c r="BG212" s="12">
        <f>Quantity!BF12*'Unit COGS'!BF12</f>
        <v>1560.5307254249999</v>
      </c>
      <c r="BH212" s="12">
        <f>Quantity!BG12*'Unit COGS'!BG12</f>
        <v>1560.5307254249999</v>
      </c>
      <c r="BI212" s="12">
        <f>Quantity!BH12*'Unit COGS'!BH12</f>
        <v>1371.3232499999997</v>
      </c>
      <c r="BJ212" s="12">
        <f>Quantity!BI12*'Unit COGS'!BI12</f>
        <v>1371.3232499999997</v>
      </c>
      <c r="BK212" s="12">
        <f>Quantity!BJ12*'Unit COGS'!BJ12</f>
        <v>1371.3232499999997</v>
      </c>
      <c r="BL212" s="12">
        <f>Quantity!BK12*'Unit COGS'!BK12</f>
        <v>1391.8930987499998</v>
      </c>
      <c r="BM212" s="12">
        <f>Quantity!BL12*'Unit COGS'!BL12</f>
        <v>1391.8930987499998</v>
      </c>
      <c r="BN212" s="12">
        <f>Quantity!BM12*'Unit COGS'!BM12</f>
        <v>1391.8930987499998</v>
      </c>
      <c r="BO212" s="12">
        <f>Quantity!BN12*'Unit COGS'!BN12</f>
        <v>1564.44183</v>
      </c>
      <c r="BP212" s="12">
        <f>Quantity!BO12*'Unit COGS'!BO12</f>
        <v>1529.9320837499999</v>
      </c>
      <c r="BQ212" s="12">
        <f>Quantity!BP12*'Unit COGS'!BP12</f>
        <v>1529.9320837499999</v>
      </c>
      <c r="BR212" s="12">
        <f>Quantity!BQ12*'Unit COGS'!BQ12</f>
        <v>1529.9320837499999</v>
      </c>
      <c r="BS212" s="12">
        <f>Quantity!BR12*'Unit COGS'!BR12</f>
        <v>1560.5307254249999</v>
      </c>
      <c r="BT212" s="12">
        <f>Quantity!BS12*'Unit COGS'!BS12</f>
        <v>1560.5307254249999</v>
      </c>
      <c r="BU212" s="12">
        <f>Quantity!BT12*'Unit COGS'!BT12</f>
        <v>1663.9012193422498</v>
      </c>
      <c r="BV212" s="12">
        <f>Quantity!BU12*'Unit COGS'!BU12</f>
        <v>1663.9012193422498</v>
      </c>
      <c r="BW212" s="12">
        <f>Quantity!BV12*'Unit COGS'!BV12</f>
        <v>1663.9012193422498</v>
      </c>
      <c r="BX212" s="12">
        <f>Quantity!BW12*'Unit COGS'!BW12</f>
        <v>1663.9012193422498</v>
      </c>
      <c r="BY212" s="12">
        <f>Quantity!BX12*'Unit COGS'!BX12</f>
        <v>1663.9012193422498</v>
      </c>
      <c r="BZ212" s="12">
        <f>Quantity!BY12*'Unit COGS'!BY12</f>
        <v>1663.9012193422498</v>
      </c>
      <c r="CA212" s="12">
        <f>Quantity!BZ12*'Unit COGS'!BZ12</f>
        <v>1870.4544741571497</v>
      </c>
      <c r="CB212" s="12">
        <f>Quantity!CA12*'Unit COGS'!CA12</f>
        <v>1836.0289316879996</v>
      </c>
      <c r="CC212" s="12">
        <f>Quantity!CB12*'Unit COGS'!CB12</f>
        <v>1771.7679190789199</v>
      </c>
      <c r="CD212" s="12">
        <f>Quantity!CC12*'Unit COGS'!CC12</f>
        <v>1771.7679190789199</v>
      </c>
      <c r="CE212" s="12">
        <f>Quantity!CD12*'Unit COGS'!CD12</f>
        <v>1771.7679190789199</v>
      </c>
      <c r="CF212" s="12">
        <f>Quantity!CE12*'Unit COGS'!CE12</f>
        <v>1771.7679190789199</v>
      </c>
      <c r="CG212" s="12">
        <f t="shared" si="238"/>
        <v>3646.3499999999995</v>
      </c>
      <c r="CH212" s="12">
        <f t="shared" si="239"/>
        <v>3646.3499999999995</v>
      </c>
      <c r="CI212" s="12">
        <f t="shared" si="240"/>
        <v>3728.6392499999993</v>
      </c>
      <c r="CJ212" s="12">
        <f t="shared" si="241"/>
        <v>3705.972749999999</v>
      </c>
      <c r="CK212" s="12">
        <f t="shared" si="242"/>
        <v>14727.311999999996</v>
      </c>
      <c r="CL212" s="12">
        <f t="shared" si="243"/>
        <v>3977.9707499999995</v>
      </c>
      <c r="CM212" s="12">
        <f t="shared" si="244"/>
        <v>4097.3098725</v>
      </c>
      <c r="CN212" s="12">
        <f t="shared" si="245"/>
        <v>4027.2703874999997</v>
      </c>
      <c r="CO212" s="12">
        <f t="shared" si="246"/>
        <v>3992.2506449999992</v>
      </c>
      <c r="CP212" s="12">
        <f t="shared" si="247"/>
        <v>16094.801654999999</v>
      </c>
      <c r="CQ212" s="12">
        <f t="shared" si="248"/>
        <v>4113.9697499999993</v>
      </c>
      <c r="CR212" s="12">
        <f t="shared" si="249"/>
        <v>4175.6792962499994</v>
      </c>
      <c r="CS212" s="12">
        <f t="shared" si="250"/>
        <v>4129.6663012499994</v>
      </c>
      <c r="CT212" s="12">
        <f t="shared" si="251"/>
        <v>4161.4152677999991</v>
      </c>
      <c r="CU212" s="12">
        <f t="shared" si="252"/>
        <v>16580.730615299999</v>
      </c>
      <c r="CV212" s="12">
        <f t="shared" si="253"/>
        <v>4113.9697499999993</v>
      </c>
      <c r="CW212" s="12">
        <f t="shared" si="254"/>
        <v>4175.6792962499994</v>
      </c>
      <c r="CX212" s="12">
        <f t="shared" si="255"/>
        <v>4624.3059974999996</v>
      </c>
      <c r="CY212" s="12">
        <f t="shared" si="256"/>
        <v>4650.9935346000002</v>
      </c>
      <c r="CZ212" s="12">
        <f t="shared" si="257"/>
        <v>17564.948578349999</v>
      </c>
      <c r="DA212" s="12">
        <f t="shared" si="258"/>
        <v>4113.9697499999993</v>
      </c>
      <c r="DB212" s="12">
        <f t="shared" si="259"/>
        <v>4175.6792962499994</v>
      </c>
      <c r="DC212" s="12">
        <f t="shared" si="260"/>
        <v>4624.3059974999996</v>
      </c>
      <c r="DD212" s="12">
        <f t="shared" si="261"/>
        <v>4650.9935346000002</v>
      </c>
      <c r="DE212" s="12">
        <f t="shared" si="262"/>
        <v>17564.948578349999</v>
      </c>
      <c r="DF212" s="12">
        <f t="shared" si="263"/>
        <v>4991.7036580267495</v>
      </c>
      <c r="DG212" s="12">
        <f t="shared" si="264"/>
        <v>4991.7036580267495</v>
      </c>
      <c r="DH212" s="12">
        <f t="shared" si="265"/>
        <v>5478.2513249240692</v>
      </c>
      <c r="DI212" s="12">
        <f t="shared" si="266"/>
        <v>5315.3037572367593</v>
      </c>
      <c r="DJ212" s="12">
        <f t="shared" si="267"/>
        <v>20776.962398214328</v>
      </c>
      <c r="DK212" s="12">
        <f>SUM(M212:CHOOSE(YTD,M212,N212,O212,P212,Q212,R212,S212,T212,U212,V212,W212,X212))</f>
        <v>3646.3499999999995</v>
      </c>
      <c r="DL212" s="12">
        <f>SUM(Y212:CHOOSE(YTD,Y212,Z212,AA212,AB212,AC212,AD212,AE212,AF212,AG212,AH212,AI212,AJ212))</f>
        <v>3977.9707499999995</v>
      </c>
      <c r="DM212" s="12">
        <f>SUM(AK212:CHOOSE(YTD,AK212,AL212,AM212,AN212,AO212,AP212,AQ212,AR212,AS212,AT212,AU212,AV212))</f>
        <v>4113.9697499999993</v>
      </c>
      <c r="DN212" s="12">
        <f>SUM(AW212:CHOOSE(YTD,AW212,AX212,AY212,AZ212,BA212,BB212,BC212,BD212,BE212,BF212,BG212,BH212))</f>
        <v>4113.9697499999993</v>
      </c>
      <c r="DO212" s="12">
        <f>SUM(BI212:CHOOSE(YTD,BI212,BJ212,BK212,BL212,BM212,BN212,BO212,BP212,BQ212,BR212,BS212,BT212))</f>
        <v>4113.9697499999993</v>
      </c>
      <c r="DP212" s="12">
        <f>SUM(BU212:CHOOSE(YTD,BU212,BV212,BW212,BX212,BY212,BZ212,CA212,CB212,CC212,CD212,CE212,CF212))</f>
        <v>4991.7036580267495</v>
      </c>
    </row>
    <row r="213" spans="1:120" x14ac:dyDescent="0.15">
      <c r="A213" s="12" t="str">
        <f t="shared" si="276"/>
        <v>COGS</v>
      </c>
      <c r="B213" s="12" t="str">
        <f t="shared" ref="B213:K213" si="286">B163</f>
        <v>SKU12</v>
      </c>
      <c r="C213" s="12" t="str">
        <f t="shared" si="286"/>
        <v>SKUName12</v>
      </c>
      <c r="D213" s="12" t="str">
        <f t="shared" si="286"/>
        <v>Brand 3</v>
      </c>
      <c r="E213" s="12" t="str">
        <f t="shared" si="286"/>
        <v>Segment 1</v>
      </c>
      <c r="F213" s="12" t="str">
        <f t="shared" si="286"/>
        <v>Business Unit 1</v>
      </c>
      <c r="G213" s="12">
        <f t="shared" si="286"/>
        <v>0</v>
      </c>
      <c r="H213" s="12">
        <f t="shared" si="286"/>
        <v>0</v>
      </c>
      <c r="I213" s="12">
        <f t="shared" si="286"/>
        <v>0</v>
      </c>
      <c r="J213" s="12">
        <f t="shared" si="286"/>
        <v>0</v>
      </c>
      <c r="K213" s="12">
        <f t="shared" si="286"/>
        <v>0</v>
      </c>
      <c r="M213" s="12">
        <f>Quantity!L13*'Unit COGS'!L13</f>
        <v>1608.15</v>
      </c>
      <c r="N213" s="12">
        <f>Quantity!M13*'Unit COGS'!M13</f>
        <v>1608.15</v>
      </c>
      <c r="O213" s="12">
        <f>Quantity!N13*'Unit COGS'!N13</f>
        <v>1608.15</v>
      </c>
      <c r="P213" s="12">
        <f>Quantity!O13*'Unit COGS'!O13</f>
        <v>1608.15</v>
      </c>
      <c r="Q213" s="12">
        <f>Quantity!P13*'Unit COGS'!P13</f>
        <v>1608.15</v>
      </c>
      <c r="R213" s="12">
        <f>Quantity!Q13*'Unit COGS'!Q13</f>
        <v>1608.15</v>
      </c>
      <c r="S213" s="12">
        <f>Quantity!R13*'Unit COGS'!R13</f>
        <v>1664.43525</v>
      </c>
      <c r="T213" s="12">
        <f>Quantity!S13*'Unit COGS'!S13</f>
        <v>1631.367</v>
      </c>
      <c r="U213" s="12">
        <f>Quantity!T13*'Unit COGS'!T13</f>
        <v>1631.367</v>
      </c>
      <c r="V213" s="12">
        <f>Quantity!U13*'Unit COGS'!U13</f>
        <v>1631.367</v>
      </c>
      <c r="W213" s="12">
        <f>Quantity!V13*'Unit COGS'!V13</f>
        <v>1631.367</v>
      </c>
      <c r="X213" s="12">
        <f>Quantity!W13*'Unit COGS'!W13</f>
        <v>1631.367</v>
      </c>
      <c r="Y213" s="12">
        <f>Quantity!X13*'Unit COGS'!X13</f>
        <v>1752.61725</v>
      </c>
      <c r="Z213" s="12">
        <f>Quantity!Y13*'Unit COGS'!Y13</f>
        <v>1752.61725</v>
      </c>
      <c r="AA213" s="12">
        <f>Quantity!Z13*'Unit COGS'!Z13</f>
        <v>1752.61725</v>
      </c>
      <c r="AB213" s="12">
        <f>Quantity!AA13*'Unit COGS'!AA13</f>
        <v>1805.1957674999996</v>
      </c>
      <c r="AC213" s="12">
        <f>Quantity!AB13*'Unit COGS'!AB13</f>
        <v>1805.1957674999996</v>
      </c>
      <c r="AD213" s="12">
        <f>Quantity!AC13*'Unit COGS'!AC13</f>
        <v>1805.1957674999996</v>
      </c>
      <c r="AE213" s="12">
        <f>Quantity!AD13*'Unit COGS'!AD13</f>
        <v>1805.1957674999996</v>
      </c>
      <c r="AF213" s="12">
        <f>Quantity!AE13*'Unit COGS'!AE13</f>
        <v>1759.7820374999997</v>
      </c>
      <c r="AG213" s="12">
        <f>Quantity!AF13*'Unit COGS'!AF13</f>
        <v>1759.7820374999997</v>
      </c>
      <c r="AH213" s="12">
        <f>Quantity!AG13*'Unit COGS'!AG13</f>
        <v>1759.7820374999997</v>
      </c>
      <c r="AI213" s="12">
        <f>Quantity!AH13*'Unit COGS'!AH13</f>
        <v>1759.7820374999997</v>
      </c>
      <c r="AJ213" s="12">
        <f>Quantity!AI13*'Unit COGS'!AI13</f>
        <v>1759.7820374999997</v>
      </c>
      <c r="AK213" s="12">
        <f>Quantity!AJ13*'Unit COGS'!AJ13</f>
        <v>1818.7537500000001</v>
      </c>
      <c r="AL213" s="12">
        <f>Quantity!AK13*'Unit COGS'!AK13</f>
        <v>1818.7537500000001</v>
      </c>
      <c r="AM213" s="12">
        <f>Quantity!AL13*'Unit COGS'!AL13</f>
        <v>1818.7537500000001</v>
      </c>
      <c r="AN213" s="12">
        <f>Quantity!AM13*'Unit COGS'!AM13</f>
        <v>1846.0350562499996</v>
      </c>
      <c r="AO213" s="12">
        <f>Quantity!AN13*'Unit COGS'!AN13</f>
        <v>1846.0350562499996</v>
      </c>
      <c r="AP213" s="12">
        <f>Quantity!AO13*'Unit COGS'!AO13</f>
        <v>1846.0350562499996</v>
      </c>
      <c r="AQ213" s="12">
        <f>Quantity!AP13*'Unit COGS'!AP13</f>
        <v>1846.0350562499996</v>
      </c>
      <c r="AR213" s="12">
        <f>Quantity!AQ13*'Unit COGS'!AQ13</f>
        <v>1801.2826912499995</v>
      </c>
      <c r="AS213" s="12">
        <f>Quantity!AR13*'Unit COGS'!AR13</f>
        <v>1801.2826912499995</v>
      </c>
      <c r="AT213" s="12">
        <f>Quantity!AS13*'Unit COGS'!AS13</f>
        <v>1801.2826912499995</v>
      </c>
      <c r="AU213" s="12">
        <f>Quantity!AT13*'Unit COGS'!AT13</f>
        <v>1837.308345075</v>
      </c>
      <c r="AV213" s="12">
        <f>Quantity!AU13*'Unit COGS'!AU13</f>
        <v>1837.308345075</v>
      </c>
      <c r="AW213" s="12">
        <f>Quantity!AV13*'Unit COGS'!AV13</f>
        <v>1818.7537500000001</v>
      </c>
      <c r="AX213" s="12">
        <f>Quantity!AW13*'Unit COGS'!AW13</f>
        <v>1818.7537500000001</v>
      </c>
      <c r="AY213" s="12">
        <f>Quantity!AX13*'Unit COGS'!AX13</f>
        <v>1818.7537500000001</v>
      </c>
      <c r="AZ213" s="12">
        <f>Quantity!AY13*'Unit COGS'!AY13</f>
        <v>1846.0350562499996</v>
      </c>
      <c r="BA213" s="12">
        <f>Quantity!AZ13*'Unit COGS'!AZ13</f>
        <v>1846.0350562499996</v>
      </c>
      <c r="BB213" s="12">
        <f>Quantity!BA13*'Unit COGS'!BA13</f>
        <v>1846.0350562499996</v>
      </c>
      <c r="BC213" s="12">
        <f>Quantity!BB13*'Unit COGS'!BB13</f>
        <v>2069.7968812499994</v>
      </c>
      <c r="BD213" s="12">
        <f>Quantity!BC13*'Unit COGS'!BC13</f>
        <v>2013.8564249999995</v>
      </c>
      <c r="BE213" s="12">
        <f>Quantity!BD13*'Unit COGS'!BD13</f>
        <v>2013.8564249999995</v>
      </c>
      <c r="BF213" s="12">
        <f>Quantity!BE13*'Unit COGS'!BE13</f>
        <v>2013.8564249999995</v>
      </c>
      <c r="BG213" s="12">
        <f>Quantity!BF13*'Unit COGS'!BF13</f>
        <v>2054.1335534999998</v>
      </c>
      <c r="BH213" s="12">
        <f>Quantity!BG13*'Unit COGS'!BG13</f>
        <v>2054.1335534999998</v>
      </c>
      <c r="BI213" s="12">
        <f>Quantity!BH13*'Unit COGS'!BH13</f>
        <v>1818.7537500000001</v>
      </c>
      <c r="BJ213" s="12">
        <f>Quantity!BI13*'Unit COGS'!BI13</f>
        <v>1818.7537500000001</v>
      </c>
      <c r="BK213" s="12">
        <f>Quantity!BJ13*'Unit COGS'!BJ13</f>
        <v>1818.7537500000001</v>
      </c>
      <c r="BL213" s="12">
        <f>Quantity!BK13*'Unit COGS'!BK13</f>
        <v>1846.0350562499996</v>
      </c>
      <c r="BM213" s="12">
        <f>Quantity!BL13*'Unit COGS'!BL13</f>
        <v>1846.0350562499996</v>
      </c>
      <c r="BN213" s="12">
        <f>Quantity!BM13*'Unit COGS'!BM13</f>
        <v>1846.0350562499996</v>
      </c>
      <c r="BO213" s="12">
        <f>Quantity!BN13*'Unit COGS'!BN13</f>
        <v>2069.7968812499994</v>
      </c>
      <c r="BP213" s="12">
        <f>Quantity!BO13*'Unit COGS'!BO13</f>
        <v>2013.8564249999995</v>
      </c>
      <c r="BQ213" s="12">
        <f>Quantity!BP13*'Unit COGS'!BP13</f>
        <v>2013.8564249999995</v>
      </c>
      <c r="BR213" s="12">
        <f>Quantity!BQ13*'Unit COGS'!BQ13</f>
        <v>2013.8564249999995</v>
      </c>
      <c r="BS213" s="12">
        <f>Quantity!BR13*'Unit COGS'!BR13</f>
        <v>2054.1335534999998</v>
      </c>
      <c r="BT213" s="12">
        <f>Quantity!BS13*'Unit COGS'!BS13</f>
        <v>2054.1335534999998</v>
      </c>
      <c r="BU213" s="12">
        <f>Quantity!BT13*'Unit COGS'!BT13</f>
        <v>2209.8368768552996</v>
      </c>
      <c r="BV213" s="12">
        <f>Quantity!BU13*'Unit COGS'!BU13</f>
        <v>2209.8368768552996</v>
      </c>
      <c r="BW213" s="12">
        <f>Quantity!BV13*'Unit COGS'!BV13</f>
        <v>2209.8368768552996</v>
      </c>
      <c r="BX213" s="12">
        <f>Quantity!BW13*'Unit COGS'!BW13</f>
        <v>2209.8368768552996</v>
      </c>
      <c r="BY213" s="12">
        <f>Quantity!BX13*'Unit COGS'!BX13</f>
        <v>2209.8368768552996</v>
      </c>
      <c r="BZ213" s="12">
        <f>Quantity!BY13*'Unit COGS'!BY13</f>
        <v>2209.8368768552996</v>
      </c>
      <c r="CA213" s="12">
        <f>Quantity!BZ13*'Unit COGS'!BZ13</f>
        <v>2477.6958922316999</v>
      </c>
      <c r="CB213" s="12">
        <f>Quantity!CA13*'Unit COGS'!CA13</f>
        <v>2410.7311383875999</v>
      </c>
      <c r="CC213" s="12">
        <f>Quantity!CB13*'Unit COGS'!CB13</f>
        <v>2326.3555485440338</v>
      </c>
      <c r="CD213" s="12">
        <f>Quantity!CC13*'Unit COGS'!CC13</f>
        <v>2326.3555485440338</v>
      </c>
      <c r="CE213" s="12">
        <f>Quantity!CD13*'Unit COGS'!CD13</f>
        <v>2326.3555485440338</v>
      </c>
      <c r="CF213" s="12">
        <f>Quantity!CE13*'Unit COGS'!CE13</f>
        <v>2326.3555485440338</v>
      </c>
      <c r="CG213" s="12">
        <f t="shared" si="238"/>
        <v>4824.4500000000007</v>
      </c>
      <c r="CH213" s="12">
        <f t="shared" si="239"/>
        <v>4824.4500000000007</v>
      </c>
      <c r="CI213" s="12">
        <f t="shared" si="240"/>
        <v>4927.1692499999999</v>
      </c>
      <c r="CJ213" s="12">
        <f t="shared" si="241"/>
        <v>4894.1009999999997</v>
      </c>
      <c r="CK213" s="12">
        <f t="shared" si="242"/>
        <v>19470.170249999999</v>
      </c>
      <c r="CL213" s="12">
        <f t="shared" si="243"/>
        <v>5257.8517499999998</v>
      </c>
      <c r="CM213" s="12">
        <f t="shared" si="244"/>
        <v>5415.5873024999992</v>
      </c>
      <c r="CN213" s="12">
        <f t="shared" si="245"/>
        <v>5324.7598424999996</v>
      </c>
      <c r="CO213" s="12">
        <f t="shared" si="246"/>
        <v>5279.3461124999994</v>
      </c>
      <c r="CP213" s="12">
        <f t="shared" si="247"/>
        <v>21277.545007499997</v>
      </c>
      <c r="CQ213" s="12">
        <f t="shared" si="248"/>
        <v>5456.2612500000005</v>
      </c>
      <c r="CR213" s="12">
        <f t="shared" si="249"/>
        <v>5538.1051687499985</v>
      </c>
      <c r="CS213" s="12">
        <f t="shared" si="250"/>
        <v>5448.6004387499988</v>
      </c>
      <c r="CT213" s="12">
        <f t="shared" si="251"/>
        <v>5475.8993813999996</v>
      </c>
      <c r="CU213" s="12">
        <f t="shared" si="252"/>
        <v>21918.866238899995</v>
      </c>
      <c r="CV213" s="12">
        <f t="shared" si="253"/>
        <v>5456.2612500000005</v>
      </c>
      <c r="CW213" s="12">
        <f t="shared" si="254"/>
        <v>5538.1051687499985</v>
      </c>
      <c r="CX213" s="12">
        <f t="shared" si="255"/>
        <v>6097.5097312499984</v>
      </c>
      <c r="CY213" s="12">
        <f t="shared" si="256"/>
        <v>6122.1235319999996</v>
      </c>
      <c r="CZ213" s="12">
        <f t="shared" si="257"/>
        <v>23213.999681999994</v>
      </c>
      <c r="DA213" s="12">
        <f t="shared" si="258"/>
        <v>5456.2612500000005</v>
      </c>
      <c r="DB213" s="12">
        <f t="shared" si="259"/>
        <v>5538.1051687499985</v>
      </c>
      <c r="DC213" s="12">
        <f t="shared" si="260"/>
        <v>6097.5097312499984</v>
      </c>
      <c r="DD213" s="12">
        <f t="shared" si="261"/>
        <v>6122.1235319999996</v>
      </c>
      <c r="DE213" s="12">
        <f t="shared" si="262"/>
        <v>23213.999681999994</v>
      </c>
      <c r="DF213" s="12">
        <f t="shared" si="263"/>
        <v>6629.5106305658992</v>
      </c>
      <c r="DG213" s="12">
        <f t="shared" si="264"/>
        <v>6629.5106305658992</v>
      </c>
      <c r="DH213" s="12">
        <f t="shared" si="265"/>
        <v>7214.7825791633331</v>
      </c>
      <c r="DI213" s="12">
        <f t="shared" si="266"/>
        <v>6979.0666456321014</v>
      </c>
      <c r="DJ213" s="12">
        <f t="shared" si="267"/>
        <v>27452.870485927233</v>
      </c>
      <c r="DK213" s="12">
        <f>SUM(M213:CHOOSE(YTD,M213,N213,O213,P213,Q213,R213,S213,T213,U213,V213,W213,X213))</f>
        <v>4824.4500000000007</v>
      </c>
      <c r="DL213" s="12">
        <f>SUM(Y213:CHOOSE(YTD,Y213,Z213,AA213,AB213,AC213,AD213,AE213,AF213,AG213,AH213,AI213,AJ213))</f>
        <v>5257.8517499999998</v>
      </c>
      <c r="DM213" s="12">
        <f>SUM(AK213:CHOOSE(YTD,AK213,AL213,AM213,AN213,AO213,AP213,AQ213,AR213,AS213,AT213,AU213,AV213))</f>
        <v>5456.2612500000005</v>
      </c>
      <c r="DN213" s="12">
        <f>SUM(AW213:CHOOSE(YTD,AW213,AX213,AY213,AZ213,BA213,BB213,BC213,BD213,BE213,BF213,BG213,BH213))</f>
        <v>5456.2612500000005</v>
      </c>
      <c r="DO213" s="12">
        <f>SUM(BI213:CHOOSE(YTD,BI213,BJ213,BK213,BL213,BM213,BN213,BO213,BP213,BQ213,BR213,BS213,BT213))</f>
        <v>5456.2612500000005</v>
      </c>
      <c r="DP213" s="12">
        <f>SUM(BU213:CHOOSE(YTD,BU213,BV213,BW213,BX213,BY213,BZ213,CA213,CB213,CC213,CD213,CE213,CF213))</f>
        <v>6629.5106305658992</v>
      </c>
    </row>
    <row r="214" spans="1:120" x14ac:dyDescent="0.15">
      <c r="A214" s="12" t="str">
        <f t="shared" si="276"/>
        <v>COGS</v>
      </c>
      <c r="B214" s="12" t="str">
        <f t="shared" ref="B214:K214" si="287">B164</f>
        <v>SKU13</v>
      </c>
      <c r="C214" s="12" t="str">
        <f t="shared" si="287"/>
        <v>SKUName13</v>
      </c>
      <c r="D214" s="12" t="str">
        <f t="shared" si="287"/>
        <v>Brand 4</v>
      </c>
      <c r="E214" s="12" t="str">
        <f t="shared" si="287"/>
        <v>Segment 1</v>
      </c>
      <c r="F214" s="12" t="str">
        <f t="shared" si="287"/>
        <v>Business Unit 1</v>
      </c>
      <c r="G214" s="12">
        <f t="shared" si="287"/>
        <v>0</v>
      </c>
      <c r="H214" s="12">
        <f t="shared" si="287"/>
        <v>0</v>
      </c>
      <c r="I214" s="12">
        <f t="shared" si="287"/>
        <v>0</v>
      </c>
      <c r="J214" s="12">
        <f t="shared" si="287"/>
        <v>0</v>
      </c>
      <c r="K214" s="12">
        <f t="shared" si="287"/>
        <v>0</v>
      </c>
      <c r="M214" s="12">
        <f>Quantity!L14*'Unit COGS'!L14</f>
        <v>78.75</v>
      </c>
      <c r="N214" s="12">
        <f>Quantity!M14*'Unit COGS'!M14</f>
        <v>78.75</v>
      </c>
      <c r="O214" s="12">
        <f>Quantity!N14*'Unit COGS'!N14</f>
        <v>78.75</v>
      </c>
      <c r="P214" s="12">
        <f>Quantity!O14*'Unit COGS'!O14</f>
        <v>78.75</v>
      </c>
      <c r="Q214" s="12">
        <f>Quantity!P14*'Unit COGS'!P14</f>
        <v>78.75</v>
      </c>
      <c r="R214" s="12">
        <f>Quantity!Q14*'Unit COGS'!Q14</f>
        <v>78.75</v>
      </c>
      <c r="S214" s="12">
        <f>Quantity!R14*'Unit COGS'!R14</f>
        <v>81.506249999999994</v>
      </c>
      <c r="T214" s="12">
        <f>Quantity!S14*'Unit COGS'!S14</f>
        <v>79.953749999999999</v>
      </c>
      <c r="U214" s="12">
        <f>Quantity!T14*'Unit COGS'!T14</f>
        <v>79.953749999999999</v>
      </c>
      <c r="V214" s="12">
        <f>Quantity!U14*'Unit COGS'!U14</f>
        <v>79.953749999999999</v>
      </c>
      <c r="W214" s="12">
        <f>Quantity!V14*'Unit COGS'!V14</f>
        <v>79.953749999999999</v>
      </c>
      <c r="X214" s="12">
        <f>Quantity!W14*'Unit COGS'!W14</f>
        <v>79.953749999999999</v>
      </c>
      <c r="Y214" s="12">
        <f>Quantity!X14*'Unit COGS'!X14</f>
        <v>85.387500000000003</v>
      </c>
      <c r="Z214" s="12">
        <f>Quantity!Y14*'Unit COGS'!Y14</f>
        <v>85.387500000000003</v>
      </c>
      <c r="AA214" s="12">
        <f>Quantity!Z14*'Unit COGS'!Z14</f>
        <v>85.387500000000003</v>
      </c>
      <c r="AB214" s="12">
        <f>Quantity!AA14*'Unit COGS'!AA14</f>
        <v>87.949124999999995</v>
      </c>
      <c r="AC214" s="12">
        <f>Quantity!AB14*'Unit COGS'!AB14</f>
        <v>87.949124999999995</v>
      </c>
      <c r="AD214" s="12">
        <f>Quantity!AC14*'Unit COGS'!AC14</f>
        <v>87.949124999999995</v>
      </c>
      <c r="AE214" s="12">
        <f>Quantity!AD14*'Unit COGS'!AD14</f>
        <v>87.949124999999995</v>
      </c>
      <c r="AF214" s="12">
        <f>Quantity!AE14*'Unit COGS'!AE14</f>
        <v>86.350049999999996</v>
      </c>
      <c r="AG214" s="12">
        <f>Quantity!AF14*'Unit COGS'!AF14</f>
        <v>86.350049999999996</v>
      </c>
      <c r="AH214" s="12">
        <f>Quantity!AG14*'Unit COGS'!AG14</f>
        <v>86.350049999999996</v>
      </c>
      <c r="AI214" s="12">
        <f>Quantity!AH14*'Unit COGS'!AH14</f>
        <v>86.350049999999996</v>
      </c>
      <c r="AJ214" s="12">
        <f>Quantity!AI14*'Unit COGS'!AI14</f>
        <v>86.350049999999996</v>
      </c>
      <c r="AK214" s="12">
        <f>Quantity!AJ14*'Unit COGS'!AJ14</f>
        <v>88.492499999999993</v>
      </c>
      <c r="AL214" s="12">
        <f>Quantity!AK14*'Unit COGS'!AK14</f>
        <v>88.492499999999993</v>
      </c>
      <c r="AM214" s="12">
        <f>Quantity!AL14*'Unit COGS'!AL14</f>
        <v>88.492499999999993</v>
      </c>
      <c r="AN214" s="12">
        <f>Quantity!AM14*'Unit COGS'!AM14</f>
        <v>89.819887499999979</v>
      </c>
      <c r="AO214" s="12">
        <f>Quantity!AN14*'Unit COGS'!AN14</f>
        <v>89.819887499999979</v>
      </c>
      <c r="AP214" s="12">
        <f>Quantity!AO14*'Unit COGS'!AO14</f>
        <v>89.819887499999979</v>
      </c>
      <c r="AQ214" s="12">
        <f>Quantity!AP14*'Unit COGS'!AP14</f>
        <v>89.819887499999979</v>
      </c>
      <c r="AR214" s="12">
        <f>Quantity!AQ14*'Unit COGS'!AQ14</f>
        <v>88.244099999999975</v>
      </c>
      <c r="AS214" s="12">
        <f>Quantity!AR14*'Unit COGS'!AR14</f>
        <v>88.244099999999975</v>
      </c>
      <c r="AT214" s="12">
        <f>Quantity!AS14*'Unit COGS'!AS14</f>
        <v>88.244099999999975</v>
      </c>
      <c r="AU214" s="12">
        <f>Quantity!AT14*'Unit COGS'!AT14</f>
        <v>90.008981999999989</v>
      </c>
      <c r="AV214" s="12">
        <f>Quantity!AU14*'Unit COGS'!AU14</f>
        <v>90.008981999999989</v>
      </c>
      <c r="AW214" s="12">
        <f>Quantity!AV14*'Unit COGS'!AV14</f>
        <v>88.492499999999993</v>
      </c>
      <c r="AX214" s="12">
        <f>Quantity!AW14*'Unit COGS'!AW14</f>
        <v>88.492499999999993</v>
      </c>
      <c r="AY214" s="12">
        <f>Quantity!AX14*'Unit COGS'!AX14</f>
        <v>88.492499999999993</v>
      </c>
      <c r="AZ214" s="12">
        <f>Quantity!AY14*'Unit COGS'!AY14</f>
        <v>89.819887499999979</v>
      </c>
      <c r="BA214" s="12">
        <f>Quantity!AZ14*'Unit COGS'!AZ14</f>
        <v>89.819887499999979</v>
      </c>
      <c r="BB214" s="12">
        <f>Quantity!BA14*'Unit COGS'!BA14</f>
        <v>89.819887499999979</v>
      </c>
      <c r="BC214" s="12">
        <f>Quantity!BB14*'Unit COGS'!BB14</f>
        <v>100.85039999999998</v>
      </c>
      <c r="BD214" s="12">
        <f>Quantity!BC14*'Unit COGS'!BC14</f>
        <v>98.48671874999998</v>
      </c>
      <c r="BE214" s="12">
        <f>Quantity!BD14*'Unit COGS'!BD14</f>
        <v>98.48671874999998</v>
      </c>
      <c r="BF214" s="12">
        <f>Quantity!BE14*'Unit COGS'!BE14</f>
        <v>98.48671874999998</v>
      </c>
      <c r="BG214" s="12">
        <f>Quantity!BF14*'Unit COGS'!BF14</f>
        <v>100.45645312499998</v>
      </c>
      <c r="BH214" s="12">
        <f>Quantity!BG14*'Unit COGS'!BG14</f>
        <v>100.45645312499998</v>
      </c>
      <c r="BI214" s="12">
        <f>Quantity!BH14*'Unit COGS'!BH14</f>
        <v>88.492499999999993</v>
      </c>
      <c r="BJ214" s="12">
        <f>Quantity!BI14*'Unit COGS'!BI14</f>
        <v>88.492499999999993</v>
      </c>
      <c r="BK214" s="12">
        <f>Quantity!BJ14*'Unit COGS'!BJ14</f>
        <v>88.492499999999993</v>
      </c>
      <c r="BL214" s="12">
        <f>Quantity!BK14*'Unit COGS'!BK14</f>
        <v>89.819887499999979</v>
      </c>
      <c r="BM214" s="12">
        <f>Quantity!BL14*'Unit COGS'!BL14</f>
        <v>89.819887499999979</v>
      </c>
      <c r="BN214" s="12">
        <f>Quantity!BM14*'Unit COGS'!BM14</f>
        <v>89.819887499999979</v>
      </c>
      <c r="BO214" s="12">
        <f>Quantity!BN14*'Unit COGS'!BN14</f>
        <v>100.85039999999998</v>
      </c>
      <c r="BP214" s="12">
        <f>Quantity!BO14*'Unit COGS'!BO14</f>
        <v>98.48671874999998</v>
      </c>
      <c r="BQ214" s="12">
        <f>Quantity!BP14*'Unit COGS'!BP14</f>
        <v>98.48671874999998</v>
      </c>
      <c r="BR214" s="12">
        <f>Quantity!BQ14*'Unit COGS'!BQ14</f>
        <v>98.48671874999998</v>
      </c>
      <c r="BS214" s="12">
        <f>Quantity!BR14*'Unit COGS'!BR14</f>
        <v>100.45645312499998</v>
      </c>
      <c r="BT214" s="12">
        <f>Quantity!BS14*'Unit COGS'!BS14</f>
        <v>100.45645312499998</v>
      </c>
      <c r="BU214" s="12">
        <f>Quantity!BT14*'Unit COGS'!BT14</f>
        <v>107.67806662724999</v>
      </c>
      <c r="BV214" s="12">
        <f>Quantity!BU14*'Unit COGS'!BU14</f>
        <v>107.67806662724999</v>
      </c>
      <c r="BW214" s="12">
        <f>Quantity!BV14*'Unit COGS'!BV14</f>
        <v>107.67806662724999</v>
      </c>
      <c r="BX214" s="12">
        <f>Quantity!BW14*'Unit COGS'!BW14</f>
        <v>107.67806662724999</v>
      </c>
      <c r="BY214" s="12">
        <f>Quantity!BX14*'Unit COGS'!BX14</f>
        <v>107.67806662724999</v>
      </c>
      <c r="BZ214" s="12">
        <f>Quantity!BY14*'Unit COGS'!BY14</f>
        <v>107.67806662724999</v>
      </c>
      <c r="CA214" s="12">
        <f>Quantity!BZ14*'Unit COGS'!BZ14</f>
        <v>121.03957854449999</v>
      </c>
      <c r="CB214" s="12">
        <f>Quantity!CA14*'Unit COGS'!CA14</f>
        <v>117.89569338749999</v>
      </c>
      <c r="CC214" s="12">
        <f>Quantity!CB14*'Unit COGS'!CB14</f>
        <v>113.76934411893748</v>
      </c>
      <c r="CD214" s="12">
        <f>Quantity!CC14*'Unit COGS'!CC14</f>
        <v>113.76934411893748</v>
      </c>
      <c r="CE214" s="12">
        <f>Quantity!CD14*'Unit COGS'!CD14</f>
        <v>113.76934411893748</v>
      </c>
      <c r="CF214" s="12">
        <f>Quantity!CE14*'Unit COGS'!CE14</f>
        <v>113.76934411893748</v>
      </c>
      <c r="CG214" s="12">
        <f t="shared" si="238"/>
        <v>236.25</v>
      </c>
      <c r="CH214" s="12">
        <f t="shared" si="239"/>
        <v>236.25</v>
      </c>
      <c r="CI214" s="12">
        <f t="shared" si="240"/>
        <v>241.41374999999999</v>
      </c>
      <c r="CJ214" s="12">
        <f t="shared" si="241"/>
        <v>239.86124999999998</v>
      </c>
      <c r="CK214" s="12">
        <f t="shared" si="242"/>
        <v>953.77500000000009</v>
      </c>
      <c r="CL214" s="12">
        <f t="shared" si="243"/>
        <v>256.16250000000002</v>
      </c>
      <c r="CM214" s="12">
        <f t="shared" si="244"/>
        <v>263.847375</v>
      </c>
      <c r="CN214" s="12">
        <f t="shared" si="245"/>
        <v>260.649225</v>
      </c>
      <c r="CO214" s="12">
        <f t="shared" si="246"/>
        <v>259.05014999999997</v>
      </c>
      <c r="CP214" s="12">
        <f t="shared" si="247"/>
        <v>1039.7092499999999</v>
      </c>
      <c r="CQ214" s="12">
        <f t="shared" si="248"/>
        <v>265.47749999999996</v>
      </c>
      <c r="CR214" s="12">
        <f t="shared" si="249"/>
        <v>269.45966249999992</v>
      </c>
      <c r="CS214" s="12">
        <f t="shared" si="250"/>
        <v>266.30808749999994</v>
      </c>
      <c r="CT214" s="12">
        <f t="shared" si="251"/>
        <v>268.26206399999995</v>
      </c>
      <c r="CU214" s="12">
        <f t="shared" si="252"/>
        <v>1069.5073139999997</v>
      </c>
      <c r="CV214" s="12">
        <f t="shared" si="253"/>
        <v>265.47749999999996</v>
      </c>
      <c r="CW214" s="12">
        <f t="shared" si="254"/>
        <v>269.45966249999992</v>
      </c>
      <c r="CX214" s="12">
        <f t="shared" si="255"/>
        <v>297.82383749999991</v>
      </c>
      <c r="CY214" s="12">
        <f t="shared" si="256"/>
        <v>299.39962499999996</v>
      </c>
      <c r="CZ214" s="12">
        <f t="shared" si="257"/>
        <v>1132.160625</v>
      </c>
      <c r="DA214" s="12">
        <f t="shared" si="258"/>
        <v>265.47749999999996</v>
      </c>
      <c r="DB214" s="12">
        <f t="shared" si="259"/>
        <v>269.45966249999992</v>
      </c>
      <c r="DC214" s="12">
        <f t="shared" si="260"/>
        <v>297.82383749999991</v>
      </c>
      <c r="DD214" s="12">
        <f t="shared" si="261"/>
        <v>299.39962499999996</v>
      </c>
      <c r="DE214" s="12">
        <f t="shared" si="262"/>
        <v>1132.160625</v>
      </c>
      <c r="DF214" s="12">
        <f t="shared" si="263"/>
        <v>323.03419988174994</v>
      </c>
      <c r="DG214" s="12">
        <f t="shared" si="264"/>
        <v>323.03419988174994</v>
      </c>
      <c r="DH214" s="12">
        <f t="shared" si="265"/>
        <v>352.70461605093749</v>
      </c>
      <c r="DI214" s="12">
        <f t="shared" si="266"/>
        <v>341.30803235681242</v>
      </c>
      <c r="DJ214" s="12">
        <f t="shared" si="267"/>
        <v>1340.0810481712497</v>
      </c>
      <c r="DK214" s="12">
        <f>SUM(M214:CHOOSE(YTD,M214,N214,O214,P214,Q214,R214,S214,T214,U214,V214,W214,X214))</f>
        <v>236.25</v>
      </c>
      <c r="DL214" s="12">
        <f>SUM(Y214:CHOOSE(YTD,Y214,Z214,AA214,AB214,AC214,AD214,AE214,AF214,AG214,AH214,AI214,AJ214))</f>
        <v>256.16250000000002</v>
      </c>
      <c r="DM214" s="12">
        <f>SUM(AK214:CHOOSE(YTD,AK214,AL214,AM214,AN214,AO214,AP214,AQ214,AR214,AS214,AT214,AU214,AV214))</f>
        <v>265.47749999999996</v>
      </c>
      <c r="DN214" s="12">
        <f>SUM(AW214:CHOOSE(YTD,AW214,AX214,AY214,AZ214,BA214,BB214,BC214,BD214,BE214,BF214,BG214,BH214))</f>
        <v>265.47749999999996</v>
      </c>
      <c r="DO214" s="12">
        <f>SUM(BI214:CHOOSE(YTD,BI214,BJ214,BK214,BL214,BM214,BN214,BO214,BP214,BQ214,BR214,BS214,BT214))</f>
        <v>265.47749999999996</v>
      </c>
      <c r="DP214" s="12">
        <f>SUM(BU214:CHOOSE(YTD,BU214,BV214,BW214,BX214,BY214,BZ214,CA214,CB214,CC214,CD214,CE214,CF214))</f>
        <v>323.03419988174994</v>
      </c>
    </row>
    <row r="215" spans="1:120" x14ac:dyDescent="0.15">
      <c r="A215" s="12" t="str">
        <f t="shared" si="276"/>
        <v>COGS</v>
      </c>
      <c r="B215" s="12" t="str">
        <f t="shared" ref="B215:K215" si="288">B165</f>
        <v>SKU14</v>
      </c>
      <c r="C215" s="12" t="str">
        <f t="shared" si="288"/>
        <v>SKUName14</v>
      </c>
      <c r="D215" s="12" t="str">
        <f t="shared" si="288"/>
        <v>Brand 4</v>
      </c>
      <c r="E215" s="12" t="str">
        <f t="shared" si="288"/>
        <v>Segment 1</v>
      </c>
      <c r="F215" s="12" t="str">
        <f t="shared" si="288"/>
        <v>Business Unit 1</v>
      </c>
      <c r="G215" s="12">
        <f t="shared" si="288"/>
        <v>0</v>
      </c>
      <c r="H215" s="12">
        <f t="shared" si="288"/>
        <v>0</v>
      </c>
      <c r="I215" s="12">
        <f t="shared" si="288"/>
        <v>0</v>
      </c>
      <c r="J215" s="12">
        <f t="shared" si="288"/>
        <v>0</v>
      </c>
      <c r="K215" s="12">
        <f t="shared" si="288"/>
        <v>0</v>
      </c>
      <c r="M215" s="12">
        <f>Quantity!L15*'Unit COGS'!L15</f>
        <v>94.8</v>
      </c>
      <c r="N215" s="12">
        <f>Quantity!M15*'Unit COGS'!M15</f>
        <v>94.8</v>
      </c>
      <c r="O215" s="12">
        <f>Quantity!N15*'Unit COGS'!N15</f>
        <v>94.8</v>
      </c>
      <c r="P215" s="12">
        <f>Quantity!O15*'Unit COGS'!O15</f>
        <v>94.8</v>
      </c>
      <c r="Q215" s="12">
        <f>Quantity!P15*'Unit COGS'!P15</f>
        <v>94.8</v>
      </c>
      <c r="R215" s="12">
        <f>Quantity!Q15*'Unit COGS'!Q15</f>
        <v>94.8</v>
      </c>
      <c r="S215" s="12">
        <f>Quantity!R15*'Unit COGS'!R15</f>
        <v>98.117999999999981</v>
      </c>
      <c r="T215" s="12">
        <f>Quantity!S15*'Unit COGS'!S15</f>
        <v>96.254999999999981</v>
      </c>
      <c r="U215" s="12">
        <f>Quantity!T15*'Unit COGS'!T15</f>
        <v>96.254999999999981</v>
      </c>
      <c r="V215" s="12">
        <f>Quantity!U15*'Unit COGS'!U15</f>
        <v>96.254999999999981</v>
      </c>
      <c r="W215" s="12">
        <f>Quantity!V15*'Unit COGS'!V15</f>
        <v>96.254999999999981</v>
      </c>
      <c r="X215" s="12">
        <f>Quantity!W15*'Unit COGS'!W15</f>
        <v>96.254999999999981</v>
      </c>
      <c r="Y215" s="12">
        <f>Quantity!X15*'Unit COGS'!X15</f>
        <v>103.08599999999998</v>
      </c>
      <c r="Z215" s="12">
        <f>Quantity!Y15*'Unit COGS'!Y15</f>
        <v>103.08599999999998</v>
      </c>
      <c r="AA215" s="12">
        <f>Quantity!Z15*'Unit COGS'!Z15</f>
        <v>103.08599999999998</v>
      </c>
      <c r="AB215" s="12">
        <f>Quantity!AA15*'Unit COGS'!AA15</f>
        <v>106.17857999999998</v>
      </c>
      <c r="AC215" s="12">
        <f>Quantity!AB15*'Unit COGS'!AB15</f>
        <v>106.17857999999998</v>
      </c>
      <c r="AD215" s="12">
        <f>Quantity!AC15*'Unit COGS'!AC15</f>
        <v>106.17857999999998</v>
      </c>
      <c r="AE215" s="12">
        <f>Quantity!AD15*'Unit COGS'!AD15</f>
        <v>106.17857999999998</v>
      </c>
      <c r="AF215" s="12">
        <f>Quantity!AE15*'Unit COGS'!AE15</f>
        <v>104.25968999999999</v>
      </c>
      <c r="AG215" s="12">
        <f>Quantity!AF15*'Unit COGS'!AF15</f>
        <v>104.25968999999999</v>
      </c>
      <c r="AH215" s="12">
        <f>Quantity!AG15*'Unit COGS'!AG15</f>
        <v>104.25968999999999</v>
      </c>
      <c r="AI215" s="12">
        <f>Quantity!AH15*'Unit COGS'!AH15</f>
        <v>104.25968999999999</v>
      </c>
      <c r="AJ215" s="12">
        <f>Quantity!AI15*'Unit COGS'!AI15</f>
        <v>104.25968999999999</v>
      </c>
      <c r="AK215" s="12">
        <f>Quantity!AJ15*'Unit COGS'!AJ15</f>
        <v>106.81199999999998</v>
      </c>
      <c r="AL215" s="12">
        <f>Quantity!AK15*'Unit COGS'!AK15</f>
        <v>106.81199999999998</v>
      </c>
      <c r="AM215" s="12">
        <f>Quantity!AL15*'Unit COGS'!AL15</f>
        <v>106.81199999999998</v>
      </c>
      <c r="AN215" s="12">
        <f>Quantity!AM15*'Unit COGS'!AM15</f>
        <v>108.41417999999997</v>
      </c>
      <c r="AO215" s="12">
        <f>Quantity!AN15*'Unit COGS'!AN15</f>
        <v>108.41417999999997</v>
      </c>
      <c r="AP215" s="12">
        <f>Quantity!AO15*'Unit COGS'!AO15</f>
        <v>108.41417999999997</v>
      </c>
      <c r="AQ215" s="12">
        <f>Quantity!AP15*'Unit COGS'!AP15</f>
        <v>108.41417999999997</v>
      </c>
      <c r="AR215" s="12">
        <f>Quantity!AQ15*'Unit COGS'!AQ15</f>
        <v>106.52323499999997</v>
      </c>
      <c r="AS215" s="12">
        <f>Quantity!AR15*'Unit COGS'!AR15</f>
        <v>106.52323499999997</v>
      </c>
      <c r="AT215" s="12">
        <f>Quantity!AS15*'Unit COGS'!AS15</f>
        <v>106.52323499999997</v>
      </c>
      <c r="AU215" s="12">
        <f>Quantity!AT15*'Unit COGS'!AT15</f>
        <v>108.65369969999996</v>
      </c>
      <c r="AV215" s="12">
        <f>Quantity!AU15*'Unit COGS'!AU15</f>
        <v>108.65369969999996</v>
      </c>
      <c r="AW215" s="12">
        <f>Quantity!AV15*'Unit COGS'!AV15</f>
        <v>106.81199999999998</v>
      </c>
      <c r="AX215" s="12">
        <f>Quantity!AW15*'Unit COGS'!AW15</f>
        <v>106.81199999999998</v>
      </c>
      <c r="AY215" s="12">
        <f>Quantity!AX15*'Unit COGS'!AX15</f>
        <v>106.81199999999998</v>
      </c>
      <c r="AZ215" s="12">
        <f>Quantity!AY15*'Unit COGS'!AY15</f>
        <v>108.41417999999997</v>
      </c>
      <c r="BA215" s="12">
        <f>Quantity!AZ15*'Unit COGS'!AZ15</f>
        <v>108.41417999999997</v>
      </c>
      <c r="BB215" s="12">
        <f>Quantity!BA15*'Unit COGS'!BA15</f>
        <v>108.41417999999997</v>
      </c>
      <c r="BC215" s="12">
        <f>Quantity!BB15*'Unit COGS'!BB15</f>
        <v>121.65079499999997</v>
      </c>
      <c r="BD215" s="12">
        <f>Quantity!BC15*'Unit COGS'!BC15</f>
        <v>119.12953499999998</v>
      </c>
      <c r="BE215" s="12">
        <f>Quantity!BD15*'Unit COGS'!BD15</f>
        <v>119.12953499999998</v>
      </c>
      <c r="BF215" s="12">
        <f>Quantity!BE15*'Unit COGS'!BE15</f>
        <v>119.12953499999998</v>
      </c>
      <c r="BG215" s="12">
        <f>Quantity!BF15*'Unit COGS'!BF15</f>
        <v>121.51212569999997</v>
      </c>
      <c r="BH215" s="12">
        <f>Quantity!BG15*'Unit COGS'!BG15</f>
        <v>121.51212569999997</v>
      </c>
      <c r="BI215" s="12">
        <f>Quantity!BH15*'Unit COGS'!BH15</f>
        <v>106.81199999999998</v>
      </c>
      <c r="BJ215" s="12">
        <f>Quantity!BI15*'Unit COGS'!BI15</f>
        <v>106.81199999999998</v>
      </c>
      <c r="BK215" s="12">
        <f>Quantity!BJ15*'Unit COGS'!BJ15</f>
        <v>106.81199999999998</v>
      </c>
      <c r="BL215" s="12">
        <f>Quantity!BK15*'Unit COGS'!BK15</f>
        <v>108.41417999999997</v>
      </c>
      <c r="BM215" s="12">
        <f>Quantity!BL15*'Unit COGS'!BL15</f>
        <v>108.41417999999997</v>
      </c>
      <c r="BN215" s="12">
        <f>Quantity!BM15*'Unit COGS'!BM15</f>
        <v>108.41417999999997</v>
      </c>
      <c r="BO215" s="12">
        <f>Quantity!BN15*'Unit COGS'!BN15</f>
        <v>121.65079499999997</v>
      </c>
      <c r="BP215" s="12">
        <f>Quantity!BO15*'Unit COGS'!BO15</f>
        <v>119.12953499999998</v>
      </c>
      <c r="BQ215" s="12">
        <f>Quantity!BP15*'Unit COGS'!BP15</f>
        <v>119.12953499999998</v>
      </c>
      <c r="BR215" s="12">
        <f>Quantity!BQ15*'Unit COGS'!BQ15</f>
        <v>119.12953499999998</v>
      </c>
      <c r="BS215" s="12">
        <f>Quantity!BR15*'Unit COGS'!BR15</f>
        <v>121.51212569999997</v>
      </c>
      <c r="BT215" s="12">
        <f>Quantity!BS15*'Unit COGS'!BS15</f>
        <v>121.51212569999997</v>
      </c>
      <c r="BU215" s="12">
        <f>Quantity!BT15*'Unit COGS'!BT15</f>
        <v>129.52806846839994</v>
      </c>
      <c r="BV215" s="12">
        <f>Quantity!BU15*'Unit COGS'!BU15</f>
        <v>129.52806846839994</v>
      </c>
      <c r="BW215" s="12">
        <f>Quantity!BV15*'Unit COGS'!BV15</f>
        <v>129.52806846839994</v>
      </c>
      <c r="BX215" s="12">
        <f>Quantity!BW15*'Unit COGS'!BW15</f>
        <v>129.52806846839994</v>
      </c>
      <c r="BY215" s="12">
        <f>Quantity!BX15*'Unit COGS'!BX15</f>
        <v>129.52806846839994</v>
      </c>
      <c r="BZ215" s="12">
        <f>Quantity!BY15*'Unit COGS'!BY15</f>
        <v>129.52806846839994</v>
      </c>
      <c r="CA215" s="12">
        <f>Quantity!BZ15*'Unit COGS'!BZ15</f>
        <v>145.87627128479994</v>
      </c>
      <c r="CB215" s="12">
        <f>Quantity!CA15*'Unit COGS'!CA15</f>
        <v>142.73238612779994</v>
      </c>
      <c r="CC215" s="12">
        <f>Quantity!CB15*'Unit COGS'!CB15</f>
        <v>137.73675261332696</v>
      </c>
      <c r="CD215" s="12">
        <f>Quantity!CC15*'Unit COGS'!CC15</f>
        <v>137.73675261332696</v>
      </c>
      <c r="CE215" s="12">
        <f>Quantity!CD15*'Unit COGS'!CD15</f>
        <v>137.73675261332696</v>
      </c>
      <c r="CF215" s="12">
        <f>Quantity!CE15*'Unit COGS'!CE15</f>
        <v>137.73675261332696</v>
      </c>
      <c r="CG215" s="12">
        <f t="shared" si="238"/>
        <v>284.39999999999998</v>
      </c>
      <c r="CH215" s="12">
        <f t="shared" si="239"/>
        <v>284.39999999999998</v>
      </c>
      <c r="CI215" s="12">
        <f t="shared" si="240"/>
        <v>290.62799999999993</v>
      </c>
      <c r="CJ215" s="12">
        <f t="shared" si="241"/>
        <v>288.76499999999993</v>
      </c>
      <c r="CK215" s="12">
        <f t="shared" si="242"/>
        <v>1148.1929999999998</v>
      </c>
      <c r="CL215" s="12">
        <f t="shared" si="243"/>
        <v>309.25799999999992</v>
      </c>
      <c r="CM215" s="12">
        <f t="shared" si="244"/>
        <v>318.53573999999992</v>
      </c>
      <c r="CN215" s="12">
        <f t="shared" si="245"/>
        <v>314.69795999999997</v>
      </c>
      <c r="CO215" s="12">
        <f t="shared" si="246"/>
        <v>312.77906999999999</v>
      </c>
      <c r="CP215" s="12">
        <f t="shared" si="247"/>
        <v>1255.2707700000001</v>
      </c>
      <c r="CQ215" s="12">
        <f t="shared" si="248"/>
        <v>320.43599999999992</v>
      </c>
      <c r="CR215" s="12">
        <f t="shared" si="249"/>
        <v>325.24253999999991</v>
      </c>
      <c r="CS215" s="12">
        <f t="shared" si="250"/>
        <v>321.46064999999987</v>
      </c>
      <c r="CT215" s="12">
        <f t="shared" si="251"/>
        <v>323.83063439999989</v>
      </c>
      <c r="CU215" s="12">
        <f t="shared" si="252"/>
        <v>1290.9698243999999</v>
      </c>
      <c r="CV215" s="12">
        <f t="shared" si="253"/>
        <v>320.43599999999992</v>
      </c>
      <c r="CW215" s="12">
        <f t="shared" si="254"/>
        <v>325.24253999999991</v>
      </c>
      <c r="CX215" s="12">
        <f t="shared" si="255"/>
        <v>359.90986499999991</v>
      </c>
      <c r="CY215" s="12">
        <f t="shared" si="256"/>
        <v>362.15378639999989</v>
      </c>
      <c r="CZ215" s="12">
        <f t="shared" si="257"/>
        <v>1367.7421914000001</v>
      </c>
      <c r="DA215" s="12">
        <f t="shared" si="258"/>
        <v>320.43599999999992</v>
      </c>
      <c r="DB215" s="12">
        <f t="shared" si="259"/>
        <v>325.24253999999991</v>
      </c>
      <c r="DC215" s="12">
        <f t="shared" si="260"/>
        <v>359.90986499999991</v>
      </c>
      <c r="DD215" s="12">
        <f t="shared" si="261"/>
        <v>362.15378639999989</v>
      </c>
      <c r="DE215" s="12">
        <f t="shared" si="262"/>
        <v>1367.7421914000001</v>
      </c>
      <c r="DF215" s="12">
        <f t="shared" si="263"/>
        <v>388.58420540519978</v>
      </c>
      <c r="DG215" s="12">
        <f t="shared" si="264"/>
        <v>388.58420540519978</v>
      </c>
      <c r="DH215" s="12">
        <f t="shared" si="265"/>
        <v>426.34541002592687</v>
      </c>
      <c r="DI215" s="12">
        <f t="shared" si="266"/>
        <v>413.21025783998084</v>
      </c>
      <c r="DJ215" s="12">
        <f t="shared" si="267"/>
        <v>1616.724078676307</v>
      </c>
      <c r="DK215" s="12">
        <f>SUM(M215:CHOOSE(YTD,M215,N215,O215,P215,Q215,R215,S215,T215,U215,V215,W215,X215))</f>
        <v>284.39999999999998</v>
      </c>
      <c r="DL215" s="12">
        <f>SUM(Y215:CHOOSE(YTD,Y215,Z215,AA215,AB215,AC215,AD215,AE215,AF215,AG215,AH215,AI215,AJ215))</f>
        <v>309.25799999999992</v>
      </c>
      <c r="DM215" s="12">
        <f>SUM(AK215:CHOOSE(YTD,AK215,AL215,AM215,AN215,AO215,AP215,AQ215,AR215,AS215,AT215,AU215,AV215))</f>
        <v>320.43599999999992</v>
      </c>
      <c r="DN215" s="12">
        <f>SUM(AW215:CHOOSE(YTD,AW215,AX215,AY215,AZ215,BA215,BB215,BC215,BD215,BE215,BF215,BG215,BH215))</f>
        <v>320.43599999999992</v>
      </c>
      <c r="DO215" s="12">
        <f>SUM(BI215:CHOOSE(YTD,BI215,BJ215,BK215,BL215,BM215,BN215,BO215,BP215,BQ215,BR215,BS215,BT215))</f>
        <v>320.43599999999992</v>
      </c>
      <c r="DP215" s="12">
        <f>SUM(BU215:CHOOSE(YTD,BU215,BV215,BW215,BX215,BY215,BZ215,CA215,CB215,CC215,CD215,CE215,CF215))</f>
        <v>388.58420540519978</v>
      </c>
    </row>
    <row r="216" spans="1:120" x14ac:dyDescent="0.15">
      <c r="A216" s="12" t="str">
        <f t="shared" si="276"/>
        <v>COGS</v>
      </c>
      <c r="B216" s="12" t="str">
        <f t="shared" ref="B216:K216" si="289">B166</f>
        <v>SKU15</v>
      </c>
      <c r="C216" s="12" t="str">
        <f t="shared" si="289"/>
        <v>SKUName15</v>
      </c>
      <c r="D216" s="12" t="str">
        <f t="shared" si="289"/>
        <v>Brand 4</v>
      </c>
      <c r="E216" s="12" t="str">
        <f t="shared" si="289"/>
        <v>Segment 1</v>
      </c>
      <c r="F216" s="12" t="str">
        <f t="shared" si="289"/>
        <v>Business Unit 1</v>
      </c>
      <c r="G216" s="12">
        <f t="shared" si="289"/>
        <v>0</v>
      </c>
      <c r="H216" s="12">
        <f t="shared" si="289"/>
        <v>0</v>
      </c>
      <c r="I216" s="12">
        <f t="shared" si="289"/>
        <v>0</v>
      </c>
      <c r="J216" s="12">
        <f t="shared" si="289"/>
        <v>0</v>
      </c>
      <c r="K216" s="12">
        <f t="shared" si="289"/>
        <v>0</v>
      </c>
      <c r="M216" s="12">
        <f>Quantity!L16*'Unit COGS'!L16</f>
        <v>1531.8</v>
      </c>
      <c r="N216" s="12">
        <f>Quantity!M16*'Unit COGS'!M16</f>
        <v>1531.8</v>
      </c>
      <c r="O216" s="12">
        <f>Quantity!N16*'Unit COGS'!N16</f>
        <v>1531.8</v>
      </c>
      <c r="P216" s="12">
        <f>Quantity!O16*'Unit COGS'!O16</f>
        <v>1531.8</v>
      </c>
      <c r="Q216" s="12">
        <f>Quantity!P16*'Unit COGS'!P16</f>
        <v>1531.8</v>
      </c>
      <c r="R216" s="12">
        <f>Quantity!Q16*'Unit COGS'!Q16</f>
        <v>1531.8</v>
      </c>
      <c r="S216" s="12">
        <f>Quantity!R16*'Unit COGS'!R16</f>
        <v>1585.4129999999998</v>
      </c>
      <c r="T216" s="12">
        <f>Quantity!S16*'Unit COGS'!S16</f>
        <v>1553.2762499999999</v>
      </c>
      <c r="U216" s="12">
        <f>Quantity!T16*'Unit COGS'!T16</f>
        <v>1553.2762499999999</v>
      </c>
      <c r="V216" s="12">
        <f>Quantity!U16*'Unit COGS'!U16</f>
        <v>1553.2762499999999</v>
      </c>
      <c r="W216" s="12">
        <f>Quantity!V16*'Unit COGS'!V16</f>
        <v>1553.2762499999999</v>
      </c>
      <c r="X216" s="12">
        <f>Quantity!W16*'Unit COGS'!W16</f>
        <v>1553.2762499999999</v>
      </c>
      <c r="Y216" s="12">
        <f>Quantity!X16*'Unit COGS'!X16</f>
        <v>1660.3987499999998</v>
      </c>
      <c r="Z216" s="12">
        <f>Quantity!Y16*'Unit COGS'!Y16</f>
        <v>1660.3987499999998</v>
      </c>
      <c r="AA216" s="12">
        <f>Quantity!Z16*'Unit COGS'!Z16</f>
        <v>1660.3987499999998</v>
      </c>
      <c r="AB216" s="12">
        <f>Quantity!AA16*'Unit COGS'!AA16</f>
        <v>1710.2107124999998</v>
      </c>
      <c r="AC216" s="12">
        <f>Quantity!AB16*'Unit COGS'!AB16</f>
        <v>1710.2107124999998</v>
      </c>
      <c r="AD216" s="12">
        <f>Quantity!AC16*'Unit COGS'!AC16</f>
        <v>1710.2107124999998</v>
      </c>
      <c r="AE216" s="12">
        <f>Quantity!AD16*'Unit COGS'!AD16</f>
        <v>1710.2107124999998</v>
      </c>
      <c r="AF216" s="12">
        <f>Quantity!AE16*'Unit COGS'!AE16</f>
        <v>1677.1098599999998</v>
      </c>
      <c r="AG216" s="12">
        <f>Quantity!AF16*'Unit COGS'!AF16</f>
        <v>1677.1098599999998</v>
      </c>
      <c r="AH216" s="12">
        <f>Quantity!AG16*'Unit COGS'!AG16</f>
        <v>1677.1098599999998</v>
      </c>
      <c r="AI216" s="12">
        <f>Quantity!AH16*'Unit COGS'!AH16</f>
        <v>1677.1098599999998</v>
      </c>
      <c r="AJ216" s="12">
        <f>Quantity!AI16*'Unit COGS'!AI16</f>
        <v>1677.1098599999998</v>
      </c>
      <c r="AK216" s="12">
        <f>Quantity!AJ16*'Unit COGS'!AJ16</f>
        <v>1724.6722499999998</v>
      </c>
      <c r="AL216" s="12">
        <f>Quantity!AK16*'Unit COGS'!AK16</f>
        <v>1724.6722499999998</v>
      </c>
      <c r="AM216" s="12">
        <f>Quantity!AL16*'Unit COGS'!AL16</f>
        <v>1724.6722499999998</v>
      </c>
      <c r="AN216" s="12">
        <f>Quantity!AM16*'Unit COGS'!AM16</f>
        <v>1750.5423337499997</v>
      </c>
      <c r="AO216" s="12">
        <f>Quantity!AN16*'Unit COGS'!AN16</f>
        <v>1750.5423337499997</v>
      </c>
      <c r="AP216" s="12">
        <f>Quantity!AO16*'Unit COGS'!AO16</f>
        <v>1750.5423337499997</v>
      </c>
      <c r="AQ216" s="12">
        <f>Quantity!AP16*'Unit COGS'!AP16</f>
        <v>1750.5423337499997</v>
      </c>
      <c r="AR216" s="12">
        <f>Quantity!AQ16*'Unit COGS'!AQ16</f>
        <v>1717.9235324999997</v>
      </c>
      <c r="AS216" s="12">
        <f>Quantity!AR16*'Unit COGS'!AR16</f>
        <v>1717.9235324999997</v>
      </c>
      <c r="AT216" s="12">
        <f>Quantity!AS16*'Unit COGS'!AS16</f>
        <v>1717.9235324999997</v>
      </c>
      <c r="AU216" s="12">
        <f>Quantity!AT16*'Unit COGS'!AT16</f>
        <v>1752.2820031499998</v>
      </c>
      <c r="AV216" s="12">
        <f>Quantity!AU16*'Unit COGS'!AU16</f>
        <v>1752.2820031499998</v>
      </c>
      <c r="AW216" s="12">
        <f>Quantity!AV16*'Unit COGS'!AV16</f>
        <v>1724.6722499999998</v>
      </c>
      <c r="AX216" s="12">
        <f>Quantity!AW16*'Unit COGS'!AW16</f>
        <v>1724.6722499999998</v>
      </c>
      <c r="AY216" s="12">
        <f>Quantity!AX16*'Unit COGS'!AX16</f>
        <v>1724.6722499999998</v>
      </c>
      <c r="AZ216" s="12">
        <f>Quantity!AY16*'Unit COGS'!AY16</f>
        <v>1750.5423337499997</v>
      </c>
      <c r="BA216" s="12">
        <f>Quantity!AZ16*'Unit COGS'!AZ16</f>
        <v>1750.5423337499997</v>
      </c>
      <c r="BB216" s="12">
        <f>Quantity!BA16*'Unit COGS'!BA16</f>
        <v>1750.5423337499997</v>
      </c>
      <c r="BC216" s="12">
        <f>Quantity!BB16*'Unit COGS'!BB16</f>
        <v>1957.1280749999996</v>
      </c>
      <c r="BD216" s="12">
        <f>Quantity!BC16*'Unit COGS'!BC16</f>
        <v>1924.5092737499997</v>
      </c>
      <c r="BE216" s="12">
        <f>Quantity!BD16*'Unit COGS'!BD16</f>
        <v>1924.5092737499997</v>
      </c>
      <c r="BF216" s="12">
        <f>Quantity!BE16*'Unit COGS'!BE16</f>
        <v>1924.5092737499997</v>
      </c>
      <c r="BG216" s="12">
        <f>Quantity!BF16*'Unit COGS'!BF16</f>
        <v>1962.9994592249998</v>
      </c>
      <c r="BH216" s="12">
        <f>Quantity!BG16*'Unit COGS'!BG16</f>
        <v>1962.9994592249998</v>
      </c>
      <c r="BI216" s="12">
        <f>Quantity!BH16*'Unit COGS'!BH16</f>
        <v>1724.6722499999998</v>
      </c>
      <c r="BJ216" s="12">
        <f>Quantity!BI16*'Unit COGS'!BI16</f>
        <v>1724.6722499999998</v>
      </c>
      <c r="BK216" s="12">
        <f>Quantity!BJ16*'Unit COGS'!BJ16</f>
        <v>1724.6722499999998</v>
      </c>
      <c r="BL216" s="12">
        <f>Quantity!BK16*'Unit COGS'!BK16</f>
        <v>1750.5423337499997</v>
      </c>
      <c r="BM216" s="12">
        <f>Quantity!BL16*'Unit COGS'!BL16</f>
        <v>1750.5423337499997</v>
      </c>
      <c r="BN216" s="12">
        <f>Quantity!BM16*'Unit COGS'!BM16</f>
        <v>1750.5423337499997</v>
      </c>
      <c r="BO216" s="12">
        <f>Quantity!BN16*'Unit COGS'!BN16</f>
        <v>1957.1280749999996</v>
      </c>
      <c r="BP216" s="12">
        <f>Quantity!BO16*'Unit COGS'!BO16</f>
        <v>1924.5092737499997</v>
      </c>
      <c r="BQ216" s="12">
        <f>Quantity!BP16*'Unit COGS'!BP16</f>
        <v>1924.5092737499997</v>
      </c>
      <c r="BR216" s="12">
        <f>Quantity!BQ16*'Unit COGS'!BQ16</f>
        <v>1924.5092737499997</v>
      </c>
      <c r="BS216" s="12">
        <f>Quantity!BR16*'Unit COGS'!BR16</f>
        <v>1962.9994592249998</v>
      </c>
      <c r="BT216" s="12">
        <f>Quantity!BS16*'Unit COGS'!BS16</f>
        <v>1962.9994592249998</v>
      </c>
      <c r="BU216" s="12">
        <f>Quantity!BT16*'Unit COGS'!BT16</f>
        <v>2093.3559317884497</v>
      </c>
      <c r="BV216" s="12">
        <f>Quantity!BU16*'Unit COGS'!BU16</f>
        <v>2093.3559317884497</v>
      </c>
      <c r="BW216" s="12">
        <f>Quantity!BV16*'Unit COGS'!BV16</f>
        <v>2093.3559317884497</v>
      </c>
      <c r="BX216" s="12">
        <f>Quantity!BW16*'Unit COGS'!BW16</f>
        <v>2093.3559317884497</v>
      </c>
      <c r="BY216" s="12">
        <f>Quantity!BX16*'Unit COGS'!BX16</f>
        <v>2093.3559317884497</v>
      </c>
      <c r="BZ216" s="12">
        <f>Quantity!BY16*'Unit COGS'!BY16</f>
        <v>2093.3559317884497</v>
      </c>
      <c r="CA216" s="12">
        <f>Quantity!BZ16*'Unit COGS'!BZ16</f>
        <v>2342.8232189963996</v>
      </c>
      <c r="CB216" s="12">
        <f>Quantity!CA16*'Unit COGS'!CA16</f>
        <v>2299.4376038298001</v>
      </c>
      <c r="CC216" s="12">
        <f>Quantity!CB16*'Unit COGS'!CB16</f>
        <v>2218.9572876957568</v>
      </c>
      <c r="CD216" s="12">
        <f>Quantity!CC16*'Unit COGS'!CC16</f>
        <v>2218.9572876957568</v>
      </c>
      <c r="CE216" s="12">
        <f>Quantity!CD16*'Unit COGS'!CD16</f>
        <v>2218.9572876957568</v>
      </c>
      <c r="CF216" s="12">
        <f>Quantity!CE16*'Unit COGS'!CE16</f>
        <v>2218.9572876957568</v>
      </c>
      <c r="CG216" s="12">
        <f t="shared" si="238"/>
        <v>4595.3999999999996</v>
      </c>
      <c r="CH216" s="12">
        <f t="shared" si="239"/>
        <v>4595.3999999999996</v>
      </c>
      <c r="CI216" s="12">
        <f t="shared" si="240"/>
        <v>4691.9654999999993</v>
      </c>
      <c r="CJ216" s="12">
        <f t="shared" si="241"/>
        <v>4659.8287499999997</v>
      </c>
      <c r="CK216" s="12">
        <f t="shared" si="242"/>
        <v>18542.594249999995</v>
      </c>
      <c r="CL216" s="12">
        <f t="shared" si="243"/>
        <v>4981.1962499999991</v>
      </c>
      <c r="CM216" s="12">
        <f t="shared" si="244"/>
        <v>5130.6321374999989</v>
      </c>
      <c r="CN216" s="12">
        <f t="shared" si="245"/>
        <v>5064.4304324999994</v>
      </c>
      <c r="CO216" s="12">
        <f t="shared" si="246"/>
        <v>5031.3295799999996</v>
      </c>
      <c r="CP216" s="12">
        <f t="shared" si="247"/>
        <v>20207.588400000001</v>
      </c>
      <c r="CQ216" s="12">
        <f t="shared" si="248"/>
        <v>5174.0167499999998</v>
      </c>
      <c r="CR216" s="12">
        <f t="shared" si="249"/>
        <v>5251.627001249999</v>
      </c>
      <c r="CS216" s="12">
        <f t="shared" si="250"/>
        <v>5186.3893987499996</v>
      </c>
      <c r="CT216" s="12">
        <f t="shared" si="251"/>
        <v>5222.4875387999991</v>
      </c>
      <c r="CU216" s="12">
        <f t="shared" si="252"/>
        <v>20834.520688799999</v>
      </c>
      <c r="CV216" s="12">
        <f t="shared" si="253"/>
        <v>5174.0167499999998</v>
      </c>
      <c r="CW216" s="12">
        <f t="shared" si="254"/>
        <v>5251.627001249999</v>
      </c>
      <c r="CX216" s="12">
        <f t="shared" si="255"/>
        <v>5806.1466224999995</v>
      </c>
      <c r="CY216" s="12">
        <f t="shared" si="256"/>
        <v>5850.508192199999</v>
      </c>
      <c r="CZ216" s="12">
        <f t="shared" si="257"/>
        <v>22082.298565949997</v>
      </c>
      <c r="DA216" s="12">
        <f t="shared" si="258"/>
        <v>5174.0167499999998</v>
      </c>
      <c r="DB216" s="12">
        <f t="shared" si="259"/>
        <v>5251.627001249999</v>
      </c>
      <c r="DC216" s="12">
        <f t="shared" si="260"/>
        <v>5806.1466224999995</v>
      </c>
      <c r="DD216" s="12">
        <f t="shared" si="261"/>
        <v>5850.508192199999</v>
      </c>
      <c r="DE216" s="12">
        <f t="shared" si="262"/>
        <v>22082.298565949997</v>
      </c>
      <c r="DF216" s="12">
        <f t="shared" si="263"/>
        <v>6280.0677953653485</v>
      </c>
      <c r="DG216" s="12">
        <f t="shared" si="264"/>
        <v>6280.0677953653485</v>
      </c>
      <c r="DH216" s="12">
        <f t="shared" si="265"/>
        <v>6861.218110521957</v>
      </c>
      <c r="DI216" s="12">
        <f t="shared" si="266"/>
        <v>6656.87186308727</v>
      </c>
      <c r="DJ216" s="12">
        <f t="shared" si="267"/>
        <v>26078.225564339929</v>
      </c>
      <c r="DK216" s="12">
        <f>SUM(M216:CHOOSE(YTD,M216,N216,O216,P216,Q216,R216,S216,T216,U216,V216,W216,X216))</f>
        <v>4595.3999999999996</v>
      </c>
      <c r="DL216" s="12">
        <f>SUM(Y216:CHOOSE(YTD,Y216,Z216,AA216,AB216,AC216,AD216,AE216,AF216,AG216,AH216,AI216,AJ216))</f>
        <v>4981.1962499999991</v>
      </c>
      <c r="DM216" s="12">
        <f>SUM(AK216:CHOOSE(YTD,AK216,AL216,AM216,AN216,AO216,AP216,AQ216,AR216,AS216,AT216,AU216,AV216))</f>
        <v>5174.0167499999998</v>
      </c>
      <c r="DN216" s="12">
        <f>SUM(AW216:CHOOSE(YTD,AW216,AX216,AY216,AZ216,BA216,BB216,BC216,BD216,BE216,BF216,BG216,BH216))</f>
        <v>5174.0167499999998</v>
      </c>
      <c r="DO216" s="12">
        <f>SUM(BI216:CHOOSE(YTD,BI216,BJ216,BK216,BL216,BM216,BN216,BO216,BP216,BQ216,BR216,BS216,BT216))</f>
        <v>5174.0167499999998</v>
      </c>
      <c r="DP216" s="12">
        <f>SUM(BU216:CHOOSE(YTD,BU216,BV216,BW216,BX216,BY216,BZ216,CA216,CB216,CC216,CD216,CE216,CF216))</f>
        <v>6280.0677953653485</v>
      </c>
    </row>
    <row r="217" spans="1:120" x14ac:dyDescent="0.15">
      <c r="A217" s="12" t="str">
        <f t="shared" si="276"/>
        <v>COGS</v>
      </c>
      <c r="B217" s="12" t="str">
        <f t="shared" ref="B217:K217" si="290">B167</f>
        <v>SKU16</v>
      </c>
      <c r="C217" s="12" t="str">
        <f t="shared" si="290"/>
        <v>SKUName16</v>
      </c>
      <c r="D217" s="12" t="str">
        <f t="shared" si="290"/>
        <v>Brand 4</v>
      </c>
      <c r="E217" s="12" t="str">
        <f t="shared" si="290"/>
        <v>Segment 1</v>
      </c>
      <c r="F217" s="12" t="str">
        <f t="shared" si="290"/>
        <v>Business Unit 1</v>
      </c>
      <c r="G217" s="12">
        <f t="shared" si="290"/>
        <v>0</v>
      </c>
      <c r="H217" s="12">
        <f t="shared" si="290"/>
        <v>0</v>
      </c>
      <c r="I217" s="12">
        <f t="shared" si="290"/>
        <v>0</v>
      </c>
      <c r="J217" s="12">
        <f t="shared" si="290"/>
        <v>0</v>
      </c>
      <c r="K217" s="12">
        <f t="shared" si="290"/>
        <v>0</v>
      </c>
      <c r="M217" s="12">
        <f>Quantity!L17*'Unit COGS'!L17</f>
        <v>1406.1000000000001</v>
      </c>
      <c r="N217" s="12">
        <f>Quantity!M17*'Unit COGS'!M17</f>
        <v>1406.1000000000001</v>
      </c>
      <c r="O217" s="12">
        <f>Quantity!N17*'Unit COGS'!N17</f>
        <v>1406.1000000000001</v>
      </c>
      <c r="P217" s="12">
        <f>Quantity!O17*'Unit COGS'!O17</f>
        <v>1406.1000000000001</v>
      </c>
      <c r="Q217" s="12">
        <f>Quantity!P17*'Unit COGS'!P17</f>
        <v>1406.1000000000001</v>
      </c>
      <c r="R217" s="12">
        <f>Quantity!Q17*'Unit COGS'!Q17</f>
        <v>1406.1000000000001</v>
      </c>
      <c r="S217" s="12">
        <f>Quantity!R17*'Unit COGS'!R17</f>
        <v>1455.3134999999997</v>
      </c>
      <c r="T217" s="12">
        <f>Quantity!S17*'Unit COGS'!S17</f>
        <v>1428.6104999999998</v>
      </c>
      <c r="U217" s="12">
        <f>Quantity!T17*'Unit COGS'!T17</f>
        <v>1428.6104999999998</v>
      </c>
      <c r="V217" s="12">
        <f>Quantity!U17*'Unit COGS'!U17</f>
        <v>1428.6104999999998</v>
      </c>
      <c r="W217" s="12">
        <f>Quantity!V17*'Unit COGS'!V17</f>
        <v>1428.6104999999998</v>
      </c>
      <c r="X217" s="12">
        <f>Quantity!W17*'Unit COGS'!W17</f>
        <v>1428.6104999999998</v>
      </c>
      <c r="Y217" s="12">
        <f>Quantity!X17*'Unit COGS'!X17</f>
        <v>1522.0709999999997</v>
      </c>
      <c r="Z217" s="12">
        <f>Quantity!Y17*'Unit COGS'!Y17</f>
        <v>1522.0709999999997</v>
      </c>
      <c r="AA217" s="12">
        <f>Quantity!Z17*'Unit COGS'!Z17</f>
        <v>1522.0709999999997</v>
      </c>
      <c r="AB217" s="12">
        <f>Quantity!AA17*'Unit COGS'!AA17</f>
        <v>1567.7331299999996</v>
      </c>
      <c r="AC217" s="12">
        <f>Quantity!AB17*'Unit COGS'!AB17</f>
        <v>1567.7331299999996</v>
      </c>
      <c r="AD217" s="12">
        <f>Quantity!AC17*'Unit COGS'!AC17</f>
        <v>1567.7331299999996</v>
      </c>
      <c r="AE217" s="12">
        <f>Quantity!AD17*'Unit COGS'!AD17</f>
        <v>1567.7331299999996</v>
      </c>
      <c r="AF217" s="12">
        <f>Quantity!AE17*'Unit COGS'!AE17</f>
        <v>1540.2290399999997</v>
      </c>
      <c r="AG217" s="12">
        <f>Quantity!AF17*'Unit COGS'!AF17</f>
        <v>1540.2290399999997</v>
      </c>
      <c r="AH217" s="12">
        <f>Quantity!AG17*'Unit COGS'!AG17</f>
        <v>1540.2290399999997</v>
      </c>
      <c r="AI217" s="12">
        <f>Quantity!AH17*'Unit COGS'!AH17</f>
        <v>1540.2290399999997</v>
      </c>
      <c r="AJ217" s="12">
        <f>Quantity!AI17*'Unit COGS'!AI17</f>
        <v>1540.2290399999997</v>
      </c>
      <c r="AK217" s="12">
        <f>Quantity!AJ17*'Unit COGS'!AJ17</f>
        <v>1588.8284999999998</v>
      </c>
      <c r="AL217" s="12">
        <f>Quantity!AK17*'Unit COGS'!AK17</f>
        <v>1588.8284999999998</v>
      </c>
      <c r="AM217" s="12">
        <f>Quantity!AL17*'Unit COGS'!AL17</f>
        <v>1588.8284999999998</v>
      </c>
      <c r="AN217" s="12">
        <f>Quantity!AM17*'Unit COGS'!AM17</f>
        <v>1612.6609274999996</v>
      </c>
      <c r="AO217" s="12">
        <f>Quantity!AN17*'Unit COGS'!AN17</f>
        <v>1612.6609274999996</v>
      </c>
      <c r="AP217" s="12">
        <f>Quantity!AO17*'Unit COGS'!AO17</f>
        <v>1612.6609274999996</v>
      </c>
      <c r="AQ217" s="12">
        <f>Quantity!AP17*'Unit COGS'!AP17</f>
        <v>1612.6609274999996</v>
      </c>
      <c r="AR217" s="12">
        <f>Quantity!AQ17*'Unit COGS'!AQ17</f>
        <v>1585.5573824999997</v>
      </c>
      <c r="AS217" s="12">
        <f>Quantity!AR17*'Unit COGS'!AR17</f>
        <v>1585.5573824999997</v>
      </c>
      <c r="AT217" s="12">
        <f>Quantity!AS17*'Unit COGS'!AS17</f>
        <v>1585.5573824999997</v>
      </c>
      <c r="AU217" s="12">
        <f>Quantity!AT17*'Unit COGS'!AT17</f>
        <v>1617.2685301499996</v>
      </c>
      <c r="AV217" s="12">
        <f>Quantity!AU17*'Unit COGS'!AU17</f>
        <v>1617.2685301499996</v>
      </c>
      <c r="AW217" s="12">
        <f>Quantity!AV17*'Unit COGS'!AV17</f>
        <v>1588.8284999999998</v>
      </c>
      <c r="AX217" s="12">
        <f>Quantity!AW17*'Unit COGS'!AW17</f>
        <v>1588.8284999999998</v>
      </c>
      <c r="AY217" s="12">
        <f>Quantity!AX17*'Unit COGS'!AX17</f>
        <v>1588.8284999999998</v>
      </c>
      <c r="AZ217" s="12">
        <f>Quantity!AY17*'Unit COGS'!AY17</f>
        <v>1612.6609274999996</v>
      </c>
      <c r="BA217" s="12">
        <f>Quantity!AZ17*'Unit COGS'!AZ17</f>
        <v>1612.6609274999996</v>
      </c>
      <c r="BB217" s="12">
        <f>Quantity!BA17*'Unit COGS'!BA17</f>
        <v>1612.6609274999996</v>
      </c>
      <c r="BC217" s="12">
        <f>Quantity!BB17*'Unit COGS'!BB17</f>
        <v>1802.3857424999997</v>
      </c>
      <c r="BD217" s="12">
        <f>Quantity!BC17*'Unit COGS'!BC17</f>
        <v>1775.2821974999995</v>
      </c>
      <c r="BE217" s="12">
        <f>Quantity!BD17*'Unit COGS'!BD17</f>
        <v>1775.2821974999995</v>
      </c>
      <c r="BF217" s="12">
        <f>Quantity!BE17*'Unit COGS'!BE17</f>
        <v>1775.2821974999995</v>
      </c>
      <c r="BG217" s="12">
        <f>Quantity!BF17*'Unit COGS'!BF17</f>
        <v>1810.7878414499994</v>
      </c>
      <c r="BH217" s="12">
        <f>Quantity!BG17*'Unit COGS'!BG17</f>
        <v>1810.7878414499994</v>
      </c>
      <c r="BI217" s="12">
        <f>Quantity!BH17*'Unit COGS'!BH17</f>
        <v>1588.8284999999998</v>
      </c>
      <c r="BJ217" s="12">
        <f>Quantity!BI17*'Unit COGS'!BI17</f>
        <v>1588.8284999999998</v>
      </c>
      <c r="BK217" s="12">
        <f>Quantity!BJ17*'Unit COGS'!BJ17</f>
        <v>1588.8284999999998</v>
      </c>
      <c r="BL217" s="12">
        <f>Quantity!BK17*'Unit COGS'!BK17</f>
        <v>1612.6609274999996</v>
      </c>
      <c r="BM217" s="12">
        <f>Quantity!BL17*'Unit COGS'!BL17</f>
        <v>1612.6609274999996</v>
      </c>
      <c r="BN217" s="12">
        <f>Quantity!BM17*'Unit COGS'!BM17</f>
        <v>1612.6609274999996</v>
      </c>
      <c r="BO217" s="12">
        <f>Quantity!BN17*'Unit COGS'!BN17</f>
        <v>1802.3857424999997</v>
      </c>
      <c r="BP217" s="12">
        <f>Quantity!BO17*'Unit COGS'!BO17</f>
        <v>1775.2821974999995</v>
      </c>
      <c r="BQ217" s="12">
        <f>Quantity!BP17*'Unit COGS'!BP17</f>
        <v>1775.2821974999995</v>
      </c>
      <c r="BR217" s="12">
        <f>Quantity!BQ17*'Unit COGS'!BQ17</f>
        <v>1775.2821974999995</v>
      </c>
      <c r="BS217" s="12">
        <f>Quantity!BR17*'Unit COGS'!BR17</f>
        <v>1810.7878414499994</v>
      </c>
      <c r="BT217" s="12">
        <f>Quantity!BS17*'Unit COGS'!BS17</f>
        <v>1810.7878414499994</v>
      </c>
      <c r="BU217" s="12">
        <f>Quantity!BT17*'Unit COGS'!BT17</f>
        <v>1933.1749830392996</v>
      </c>
      <c r="BV217" s="12">
        <f>Quantity!BU17*'Unit COGS'!BU17</f>
        <v>1933.1749830392996</v>
      </c>
      <c r="BW217" s="12">
        <f>Quantity!BV17*'Unit COGS'!BV17</f>
        <v>1933.1749830392996</v>
      </c>
      <c r="BX217" s="12">
        <f>Quantity!BW17*'Unit COGS'!BW17</f>
        <v>1933.1749830392996</v>
      </c>
      <c r="BY217" s="12">
        <f>Quantity!BX17*'Unit COGS'!BX17</f>
        <v>1933.1749830392996</v>
      </c>
      <c r="BZ217" s="12">
        <f>Quantity!BY17*'Unit COGS'!BY17</f>
        <v>1933.1749830392996</v>
      </c>
      <c r="CA217" s="12">
        <f>Quantity!BZ17*'Unit COGS'!BZ17</f>
        <v>2162.9929880159993</v>
      </c>
      <c r="CB217" s="12">
        <f>Quantity!CA17*'Unit COGS'!CA17</f>
        <v>2122.4368694906993</v>
      </c>
      <c r="CC217" s="12">
        <f>Quantity!CB17*'Unit COGS'!CB17</f>
        <v>2048.1515790585249</v>
      </c>
      <c r="CD217" s="12">
        <f>Quantity!CC17*'Unit COGS'!CC17</f>
        <v>2048.1515790585249</v>
      </c>
      <c r="CE217" s="12">
        <f>Quantity!CD17*'Unit COGS'!CD17</f>
        <v>2048.1515790585249</v>
      </c>
      <c r="CF217" s="12">
        <f>Quantity!CE17*'Unit COGS'!CE17</f>
        <v>2048.1515790585249</v>
      </c>
      <c r="CG217" s="12">
        <f t="shared" si="238"/>
        <v>4218.3</v>
      </c>
      <c r="CH217" s="12">
        <f t="shared" si="239"/>
        <v>4218.3</v>
      </c>
      <c r="CI217" s="12">
        <f t="shared" si="240"/>
        <v>4312.5344999999998</v>
      </c>
      <c r="CJ217" s="12">
        <f t="shared" si="241"/>
        <v>4285.8314999999993</v>
      </c>
      <c r="CK217" s="12">
        <f t="shared" si="242"/>
        <v>17034.965999999997</v>
      </c>
      <c r="CL217" s="12">
        <f t="shared" si="243"/>
        <v>4566.2129999999988</v>
      </c>
      <c r="CM217" s="12">
        <f t="shared" si="244"/>
        <v>4703.1993899999989</v>
      </c>
      <c r="CN217" s="12">
        <f t="shared" si="245"/>
        <v>4648.191209999999</v>
      </c>
      <c r="CO217" s="12">
        <f t="shared" si="246"/>
        <v>4620.6871199999987</v>
      </c>
      <c r="CP217" s="12">
        <f t="shared" si="247"/>
        <v>18538.290719999997</v>
      </c>
      <c r="CQ217" s="12">
        <f t="shared" si="248"/>
        <v>4766.4854999999998</v>
      </c>
      <c r="CR217" s="12">
        <f t="shared" si="249"/>
        <v>4837.9827824999993</v>
      </c>
      <c r="CS217" s="12">
        <f t="shared" si="250"/>
        <v>4783.7756924999994</v>
      </c>
      <c r="CT217" s="12">
        <f t="shared" si="251"/>
        <v>4820.0944427999984</v>
      </c>
      <c r="CU217" s="12">
        <f t="shared" si="252"/>
        <v>19208.338417799994</v>
      </c>
      <c r="CV217" s="12">
        <f t="shared" si="253"/>
        <v>4766.4854999999998</v>
      </c>
      <c r="CW217" s="12">
        <f t="shared" si="254"/>
        <v>4837.9827824999993</v>
      </c>
      <c r="CX217" s="12">
        <f t="shared" si="255"/>
        <v>5352.9501374999991</v>
      </c>
      <c r="CY217" s="12">
        <f t="shared" si="256"/>
        <v>5396.8578803999981</v>
      </c>
      <c r="CZ217" s="12">
        <f t="shared" si="257"/>
        <v>20354.276300399997</v>
      </c>
      <c r="DA217" s="12">
        <f t="shared" si="258"/>
        <v>4766.4854999999998</v>
      </c>
      <c r="DB217" s="12">
        <f t="shared" si="259"/>
        <v>4837.9827824999993</v>
      </c>
      <c r="DC217" s="12">
        <f t="shared" si="260"/>
        <v>5352.9501374999991</v>
      </c>
      <c r="DD217" s="12">
        <f t="shared" si="261"/>
        <v>5396.8578803999981</v>
      </c>
      <c r="DE217" s="12">
        <f t="shared" si="262"/>
        <v>20354.276300399997</v>
      </c>
      <c r="DF217" s="12">
        <f t="shared" si="263"/>
        <v>5799.5249491178984</v>
      </c>
      <c r="DG217" s="12">
        <f t="shared" si="264"/>
        <v>5799.5249491178984</v>
      </c>
      <c r="DH217" s="12">
        <f t="shared" si="265"/>
        <v>6333.5814365652241</v>
      </c>
      <c r="DI217" s="12">
        <f t="shared" si="266"/>
        <v>6144.4547371755743</v>
      </c>
      <c r="DJ217" s="12">
        <f t="shared" si="267"/>
        <v>24077.086071976599</v>
      </c>
      <c r="DK217" s="12">
        <f>SUM(M217:CHOOSE(YTD,M217,N217,O217,P217,Q217,R217,S217,T217,U217,V217,W217,X217))</f>
        <v>4218.3</v>
      </c>
      <c r="DL217" s="12">
        <f>SUM(Y217:CHOOSE(YTD,Y217,Z217,AA217,AB217,AC217,AD217,AE217,AF217,AG217,AH217,AI217,AJ217))</f>
        <v>4566.2129999999988</v>
      </c>
      <c r="DM217" s="12">
        <f>SUM(AK217:CHOOSE(YTD,AK217,AL217,AM217,AN217,AO217,AP217,AQ217,AR217,AS217,AT217,AU217,AV217))</f>
        <v>4766.4854999999998</v>
      </c>
      <c r="DN217" s="12">
        <f>SUM(AW217:CHOOSE(YTD,AW217,AX217,AY217,AZ217,BA217,BB217,BC217,BD217,BE217,BF217,BG217,BH217))</f>
        <v>4766.4854999999998</v>
      </c>
      <c r="DO217" s="12">
        <f>SUM(BI217:CHOOSE(YTD,BI217,BJ217,BK217,BL217,BM217,BN217,BO217,BP217,BQ217,BR217,BS217,BT217))</f>
        <v>4766.4854999999998</v>
      </c>
      <c r="DP217" s="12">
        <f>SUM(BU217:CHOOSE(YTD,BU217,BV217,BW217,BX217,BY217,BZ217,CA217,CB217,CC217,CD217,CE217,CF217))</f>
        <v>5799.5249491178984</v>
      </c>
    </row>
    <row r="218" spans="1:120" x14ac:dyDescent="0.15">
      <c r="A218" s="12" t="str">
        <f t="shared" si="276"/>
        <v>COGS</v>
      </c>
      <c r="B218" s="12" t="str">
        <f t="shared" ref="B218:K218" si="291">B168</f>
        <v>SKU17</v>
      </c>
      <c r="C218" s="12" t="str">
        <f t="shared" si="291"/>
        <v>SKUName17</v>
      </c>
      <c r="D218" s="12" t="str">
        <f t="shared" si="291"/>
        <v>Brand 4</v>
      </c>
      <c r="E218" s="12" t="str">
        <f t="shared" si="291"/>
        <v>Segment 1</v>
      </c>
      <c r="F218" s="12" t="str">
        <f t="shared" si="291"/>
        <v>Business Unit 1</v>
      </c>
      <c r="G218" s="12">
        <f t="shared" si="291"/>
        <v>0</v>
      </c>
      <c r="H218" s="12">
        <f t="shared" si="291"/>
        <v>0</v>
      </c>
      <c r="I218" s="12">
        <f t="shared" si="291"/>
        <v>0</v>
      </c>
      <c r="J218" s="12">
        <f t="shared" si="291"/>
        <v>0</v>
      </c>
      <c r="K218" s="12">
        <f t="shared" si="291"/>
        <v>0</v>
      </c>
      <c r="M218" s="12">
        <f>Quantity!L18*'Unit COGS'!L18</f>
        <v>590.4</v>
      </c>
      <c r="N218" s="12">
        <f>Quantity!M18*'Unit COGS'!M18</f>
        <v>590.4</v>
      </c>
      <c r="O218" s="12">
        <f>Quantity!N18*'Unit COGS'!N18</f>
        <v>590.4</v>
      </c>
      <c r="P218" s="12">
        <f>Quantity!O18*'Unit COGS'!O18</f>
        <v>590.4</v>
      </c>
      <c r="Q218" s="12">
        <f>Quantity!P18*'Unit COGS'!P18</f>
        <v>590.4</v>
      </c>
      <c r="R218" s="12">
        <f>Quantity!Q18*'Unit COGS'!Q18</f>
        <v>590.4</v>
      </c>
      <c r="S218" s="12">
        <f>Quantity!R18*'Unit COGS'!R18</f>
        <v>611.06399999999985</v>
      </c>
      <c r="T218" s="12">
        <f>Quantity!S18*'Unit COGS'!S18</f>
        <v>596.15999999999985</v>
      </c>
      <c r="U218" s="12">
        <f>Quantity!T18*'Unit COGS'!T18</f>
        <v>596.15999999999985</v>
      </c>
      <c r="V218" s="12">
        <f>Quantity!U18*'Unit COGS'!U18</f>
        <v>596.15999999999985</v>
      </c>
      <c r="W218" s="12">
        <f>Quantity!V18*'Unit COGS'!V18</f>
        <v>596.15999999999985</v>
      </c>
      <c r="X218" s="12">
        <f>Quantity!W18*'Unit COGS'!W18</f>
        <v>596.15999999999985</v>
      </c>
      <c r="Y218" s="12">
        <f>Quantity!X18*'Unit COGS'!X18</f>
        <v>640.87199999999984</v>
      </c>
      <c r="Z218" s="12">
        <f>Quantity!Y18*'Unit COGS'!Y18</f>
        <v>640.87199999999984</v>
      </c>
      <c r="AA218" s="12">
        <f>Quantity!Z18*'Unit COGS'!Z18</f>
        <v>640.87199999999984</v>
      </c>
      <c r="AB218" s="12">
        <f>Quantity!AA18*'Unit COGS'!AA18</f>
        <v>660.09815999999989</v>
      </c>
      <c r="AC218" s="12">
        <f>Quantity!AB18*'Unit COGS'!AB18</f>
        <v>660.09815999999989</v>
      </c>
      <c r="AD218" s="12">
        <f>Quantity!AC18*'Unit COGS'!AC18</f>
        <v>660.09815999999989</v>
      </c>
      <c r="AE218" s="12">
        <f>Quantity!AD18*'Unit COGS'!AD18</f>
        <v>660.09815999999989</v>
      </c>
      <c r="AF218" s="12">
        <f>Quantity!AE18*'Unit COGS'!AE18</f>
        <v>644.74703999999997</v>
      </c>
      <c r="AG218" s="12">
        <f>Quantity!AF18*'Unit COGS'!AF18</f>
        <v>644.74703999999997</v>
      </c>
      <c r="AH218" s="12">
        <f>Quantity!AG18*'Unit COGS'!AG18</f>
        <v>644.74703999999997</v>
      </c>
      <c r="AI218" s="12">
        <f>Quantity!AH18*'Unit COGS'!AH18</f>
        <v>644.74703999999997</v>
      </c>
      <c r="AJ218" s="12">
        <f>Quantity!AI18*'Unit COGS'!AI18</f>
        <v>644.74703999999997</v>
      </c>
      <c r="AK218" s="12">
        <f>Quantity!AJ18*'Unit COGS'!AJ18</f>
        <v>663.22799999999984</v>
      </c>
      <c r="AL218" s="12">
        <f>Quantity!AK18*'Unit COGS'!AK18</f>
        <v>663.22799999999984</v>
      </c>
      <c r="AM218" s="12">
        <f>Quantity!AL18*'Unit COGS'!AL18</f>
        <v>663.22799999999984</v>
      </c>
      <c r="AN218" s="12">
        <f>Quantity!AM18*'Unit COGS'!AM18</f>
        <v>673.17641999999978</v>
      </c>
      <c r="AO218" s="12">
        <f>Quantity!AN18*'Unit COGS'!AN18</f>
        <v>673.17641999999978</v>
      </c>
      <c r="AP218" s="12">
        <f>Quantity!AO18*'Unit COGS'!AO18</f>
        <v>673.17641999999978</v>
      </c>
      <c r="AQ218" s="12">
        <f>Quantity!AP18*'Unit COGS'!AP18</f>
        <v>673.17641999999978</v>
      </c>
      <c r="AR218" s="12">
        <f>Quantity!AQ18*'Unit COGS'!AQ18</f>
        <v>658.04885999999976</v>
      </c>
      <c r="AS218" s="12">
        <f>Quantity!AR18*'Unit COGS'!AR18</f>
        <v>658.04885999999976</v>
      </c>
      <c r="AT218" s="12">
        <f>Quantity!AS18*'Unit COGS'!AS18</f>
        <v>658.04885999999976</v>
      </c>
      <c r="AU218" s="12">
        <f>Quantity!AT18*'Unit COGS'!AT18</f>
        <v>671.20983719999992</v>
      </c>
      <c r="AV218" s="12">
        <f>Quantity!AU18*'Unit COGS'!AU18</f>
        <v>671.20983719999992</v>
      </c>
      <c r="AW218" s="12">
        <f>Quantity!AV18*'Unit COGS'!AV18</f>
        <v>663.22799999999984</v>
      </c>
      <c r="AX218" s="12">
        <f>Quantity!AW18*'Unit COGS'!AW18</f>
        <v>663.22799999999984</v>
      </c>
      <c r="AY218" s="12">
        <f>Quantity!AX18*'Unit COGS'!AX18</f>
        <v>663.22799999999984</v>
      </c>
      <c r="AZ218" s="12">
        <f>Quantity!AY18*'Unit COGS'!AY18</f>
        <v>673.17641999999978</v>
      </c>
      <c r="BA218" s="12">
        <f>Quantity!AZ18*'Unit COGS'!AZ18</f>
        <v>673.17641999999978</v>
      </c>
      <c r="BB218" s="12">
        <f>Quantity!BA18*'Unit COGS'!BA18</f>
        <v>673.17641999999978</v>
      </c>
      <c r="BC218" s="12">
        <f>Quantity!BB18*'Unit COGS'!BB18</f>
        <v>756.37799999999982</v>
      </c>
      <c r="BD218" s="12">
        <f>Quantity!BC18*'Unit COGS'!BC18</f>
        <v>733.68665999999973</v>
      </c>
      <c r="BE218" s="12">
        <f>Quantity!BD18*'Unit COGS'!BD18</f>
        <v>733.68665999999973</v>
      </c>
      <c r="BF218" s="12">
        <f>Quantity!BE18*'Unit COGS'!BE18</f>
        <v>733.68665999999973</v>
      </c>
      <c r="BG218" s="12">
        <f>Quantity!BF18*'Unit COGS'!BF18</f>
        <v>748.36039319999986</v>
      </c>
      <c r="BH218" s="12">
        <f>Quantity!BG18*'Unit COGS'!BG18</f>
        <v>748.36039319999986</v>
      </c>
      <c r="BI218" s="12">
        <f>Quantity!BH18*'Unit COGS'!BH18</f>
        <v>663.22799999999984</v>
      </c>
      <c r="BJ218" s="12">
        <f>Quantity!BI18*'Unit COGS'!BI18</f>
        <v>663.22799999999984</v>
      </c>
      <c r="BK218" s="12">
        <f>Quantity!BJ18*'Unit COGS'!BJ18</f>
        <v>663.22799999999984</v>
      </c>
      <c r="BL218" s="12">
        <f>Quantity!BK18*'Unit COGS'!BK18</f>
        <v>673.17641999999978</v>
      </c>
      <c r="BM218" s="12">
        <f>Quantity!BL18*'Unit COGS'!BL18</f>
        <v>673.17641999999978</v>
      </c>
      <c r="BN218" s="12">
        <f>Quantity!BM18*'Unit COGS'!BM18</f>
        <v>673.17641999999978</v>
      </c>
      <c r="BO218" s="12">
        <f>Quantity!BN18*'Unit COGS'!BN18</f>
        <v>756.37799999999982</v>
      </c>
      <c r="BP218" s="12">
        <f>Quantity!BO18*'Unit COGS'!BO18</f>
        <v>733.68665999999973</v>
      </c>
      <c r="BQ218" s="12">
        <f>Quantity!BP18*'Unit COGS'!BP18</f>
        <v>733.68665999999973</v>
      </c>
      <c r="BR218" s="12">
        <f>Quantity!BQ18*'Unit COGS'!BQ18</f>
        <v>733.68665999999973</v>
      </c>
      <c r="BS218" s="12">
        <f>Quantity!BR18*'Unit COGS'!BR18</f>
        <v>748.36039319999986</v>
      </c>
      <c r="BT218" s="12">
        <f>Quantity!BS18*'Unit COGS'!BS18</f>
        <v>748.36039319999986</v>
      </c>
      <c r="BU218" s="12">
        <f>Quantity!BT18*'Unit COGS'!BT18</f>
        <v>807.34970831759983</v>
      </c>
      <c r="BV218" s="12">
        <f>Quantity!BU18*'Unit COGS'!BU18</f>
        <v>807.34970831759983</v>
      </c>
      <c r="BW218" s="12">
        <f>Quantity!BV18*'Unit COGS'!BV18</f>
        <v>807.34970831759983</v>
      </c>
      <c r="BX218" s="12">
        <f>Quantity!BW18*'Unit COGS'!BW18</f>
        <v>807.34970831759983</v>
      </c>
      <c r="BY218" s="12">
        <f>Quantity!BX18*'Unit COGS'!BX18</f>
        <v>807.34970831759983</v>
      </c>
      <c r="BZ218" s="12">
        <f>Quantity!BY18*'Unit COGS'!BY18</f>
        <v>807.34970831759983</v>
      </c>
      <c r="CA218" s="12">
        <f>Quantity!BZ18*'Unit COGS'!BZ18</f>
        <v>905.4389252159998</v>
      </c>
      <c r="CB218" s="12">
        <f>Quantity!CA18*'Unit COGS'!CA18</f>
        <v>875.25762770879976</v>
      </c>
      <c r="CC218" s="12">
        <f>Quantity!CB18*'Unit COGS'!CB18</f>
        <v>844.62361073899172</v>
      </c>
      <c r="CD218" s="12">
        <f>Quantity!CC18*'Unit COGS'!CC18</f>
        <v>844.62361073899172</v>
      </c>
      <c r="CE218" s="12">
        <f>Quantity!CD18*'Unit COGS'!CD18</f>
        <v>844.62361073899172</v>
      </c>
      <c r="CF218" s="12">
        <f>Quantity!CE18*'Unit COGS'!CE18</f>
        <v>844.62361073899172</v>
      </c>
      <c r="CG218" s="12">
        <f t="shared" si="238"/>
        <v>1771.1999999999998</v>
      </c>
      <c r="CH218" s="12">
        <f t="shared" si="239"/>
        <v>1771.1999999999998</v>
      </c>
      <c r="CI218" s="12">
        <f t="shared" si="240"/>
        <v>1803.3839999999996</v>
      </c>
      <c r="CJ218" s="12">
        <f t="shared" si="241"/>
        <v>1788.4799999999996</v>
      </c>
      <c r="CK218" s="12">
        <f t="shared" si="242"/>
        <v>7134.2639999999992</v>
      </c>
      <c r="CL218" s="12">
        <f t="shared" si="243"/>
        <v>1922.6159999999995</v>
      </c>
      <c r="CM218" s="12">
        <f t="shared" si="244"/>
        <v>1980.2944799999996</v>
      </c>
      <c r="CN218" s="12">
        <f t="shared" si="245"/>
        <v>1949.5922399999997</v>
      </c>
      <c r="CO218" s="12">
        <f t="shared" si="246"/>
        <v>1934.2411199999999</v>
      </c>
      <c r="CP218" s="12">
        <f t="shared" si="247"/>
        <v>7786.7438400000001</v>
      </c>
      <c r="CQ218" s="12">
        <f t="shared" si="248"/>
        <v>1989.6839999999995</v>
      </c>
      <c r="CR218" s="12">
        <f t="shared" si="249"/>
        <v>2019.5292599999993</v>
      </c>
      <c r="CS218" s="12">
        <f t="shared" si="250"/>
        <v>1989.2741399999995</v>
      </c>
      <c r="CT218" s="12">
        <f t="shared" si="251"/>
        <v>2000.4685343999995</v>
      </c>
      <c r="CU218" s="12">
        <f t="shared" si="252"/>
        <v>7998.9559343999981</v>
      </c>
      <c r="CV218" s="12">
        <f t="shared" si="253"/>
        <v>1989.6839999999995</v>
      </c>
      <c r="CW218" s="12">
        <f t="shared" si="254"/>
        <v>2019.5292599999993</v>
      </c>
      <c r="CX218" s="12">
        <f t="shared" si="255"/>
        <v>2223.7513199999994</v>
      </c>
      <c r="CY218" s="12">
        <f t="shared" si="256"/>
        <v>2230.4074463999996</v>
      </c>
      <c r="CZ218" s="12">
        <f t="shared" si="257"/>
        <v>8463.3720263999967</v>
      </c>
      <c r="DA218" s="12">
        <f t="shared" si="258"/>
        <v>1989.6839999999995</v>
      </c>
      <c r="DB218" s="12">
        <f t="shared" si="259"/>
        <v>2019.5292599999993</v>
      </c>
      <c r="DC218" s="12">
        <f t="shared" si="260"/>
        <v>2223.7513199999994</v>
      </c>
      <c r="DD218" s="12">
        <f t="shared" si="261"/>
        <v>2230.4074463999996</v>
      </c>
      <c r="DE218" s="12">
        <f t="shared" si="262"/>
        <v>8463.3720263999967</v>
      </c>
      <c r="DF218" s="12">
        <f t="shared" si="263"/>
        <v>2422.0491249527995</v>
      </c>
      <c r="DG218" s="12">
        <f t="shared" si="264"/>
        <v>2422.0491249527995</v>
      </c>
      <c r="DH218" s="12">
        <f t="shared" si="265"/>
        <v>2625.3201636637914</v>
      </c>
      <c r="DI218" s="12">
        <f t="shared" si="266"/>
        <v>2533.870832216975</v>
      </c>
      <c r="DJ218" s="12">
        <f t="shared" si="267"/>
        <v>10003.289245786367</v>
      </c>
      <c r="DK218" s="12">
        <f>SUM(M218:CHOOSE(YTD,M218,N218,O218,P218,Q218,R218,S218,T218,U218,V218,W218,X218))</f>
        <v>1771.1999999999998</v>
      </c>
      <c r="DL218" s="12">
        <f>SUM(Y218:CHOOSE(YTD,Y218,Z218,AA218,AB218,AC218,AD218,AE218,AF218,AG218,AH218,AI218,AJ218))</f>
        <v>1922.6159999999995</v>
      </c>
      <c r="DM218" s="12">
        <f>SUM(AK218:CHOOSE(YTD,AK218,AL218,AM218,AN218,AO218,AP218,AQ218,AR218,AS218,AT218,AU218,AV218))</f>
        <v>1989.6839999999995</v>
      </c>
      <c r="DN218" s="12">
        <f>SUM(AW218:CHOOSE(YTD,AW218,AX218,AY218,AZ218,BA218,BB218,BC218,BD218,BE218,BF218,BG218,BH218))</f>
        <v>1989.6839999999995</v>
      </c>
      <c r="DO218" s="12">
        <f>SUM(BI218:CHOOSE(YTD,BI218,BJ218,BK218,BL218,BM218,BN218,BO218,BP218,BQ218,BR218,BS218,BT218))</f>
        <v>1989.6839999999995</v>
      </c>
      <c r="DP218" s="12">
        <f>SUM(BU218:CHOOSE(YTD,BU218,BV218,BW218,BX218,BY218,BZ218,CA218,CB218,CC218,CD218,CE218,CF218))</f>
        <v>2422.0491249527995</v>
      </c>
    </row>
    <row r="219" spans="1:120" x14ac:dyDescent="0.15">
      <c r="A219" s="12" t="str">
        <f t="shared" si="276"/>
        <v>COGS</v>
      </c>
      <c r="B219" s="12" t="str">
        <f t="shared" ref="B219:K219" si="292">B169</f>
        <v>SKU18</v>
      </c>
      <c r="C219" s="12" t="str">
        <f t="shared" si="292"/>
        <v>SKUName18</v>
      </c>
      <c r="D219" s="12" t="str">
        <f t="shared" si="292"/>
        <v>Brand 4</v>
      </c>
      <c r="E219" s="12" t="str">
        <f t="shared" si="292"/>
        <v>Segment 1</v>
      </c>
      <c r="F219" s="12" t="str">
        <f t="shared" si="292"/>
        <v>Business Unit 1</v>
      </c>
      <c r="G219" s="12">
        <f t="shared" si="292"/>
        <v>0</v>
      </c>
      <c r="H219" s="12">
        <f t="shared" si="292"/>
        <v>0</v>
      </c>
      <c r="I219" s="12">
        <f t="shared" si="292"/>
        <v>0</v>
      </c>
      <c r="J219" s="12">
        <f t="shared" si="292"/>
        <v>0</v>
      </c>
      <c r="K219" s="12">
        <f t="shared" si="292"/>
        <v>0</v>
      </c>
      <c r="M219" s="12">
        <f>Quantity!L19*'Unit COGS'!L19</f>
        <v>1162.8</v>
      </c>
      <c r="N219" s="12">
        <f>Quantity!M19*'Unit COGS'!M19</f>
        <v>1162.8</v>
      </c>
      <c r="O219" s="12">
        <f>Quantity!N19*'Unit COGS'!N19</f>
        <v>1162.8</v>
      </c>
      <c r="P219" s="12">
        <f>Quantity!O19*'Unit COGS'!O19</f>
        <v>1162.8</v>
      </c>
      <c r="Q219" s="12">
        <f>Quantity!P19*'Unit COGS'!P19</f>
        <v>1162.8</v>
      </c>
      <c r="R219" s="12">
        <f>Quantity!Q19*'Unit COGS'!Q19</f>
        <v>1162.8</v>
      </c>
      <c r="S219" s="12">
        <f>Quantity!R19*'Unit COGS'!R19</f>
        <v>1203.498</v>
      </c>
      <c r="T219" s="12">
        <f>Quantity!S19*'Unit COGS'!S19</f>
        <v>1179.8999999999999</v>
      </c>
      <c r="U219" s="12">
        <f>Quantity!T19*'Unit COGS'!T19</f>
        <v>1179.8999999999999</v>
      </c>
      <c r="V219" s="12">
        <f>Quantity!U19*'Unit COGS'!U19</f>
        <v>1179.8999999999999</v>
      </c>
      <c r="W219" s="12">
        <f>Quantity!V19*'Unit COGS'!V19</f>
        <v>1179.8999999999999</v>
      </c>
      <c r="X219" s="12">
        <f>Quantity!W19*'Unit COGS'!W19</f>
        <v>1179.8999999999999</v>
      </c>
      <c r="Y219" s="12">
        <f>Quantity!X19*'Unit COGS'!X19</f>
        <v>1262.4929999999999</v>
      </c>
      <c r="Z219" s="12">
        <f>Quantity!Y19*'Unit COGS'!Y19</f>
        <v>1262.4929999999999</v>
      </c>
      <c r="AA219" s="12">
        <f>Quantity!Z19*'Unit COGS'!Z19</f>
        <v>1262.4929999999999</v>
      </c>
      <c r="AB219" s="12">
        <f>Quantity!AA19*'Unit COGS'!AA19</f>
        <v>1300.36779</v>
      </c>
      <c r="AC219" s="12">
        <f>Quantity!AB19*'Unit COGS'!AB19</f>
        <v>1300.36779</v>
      </c>
      <c r="AD219" s="12">
        <f>Quantity!AC19*'Unit COGS'!AC19</f>
        <v>1300.36779</v>
      </c>
      <c r="AE219" s="12">
        <f>Quantity!AD19*'Unit COGS'!AD19</f>
        <v>1300.36779</v>
      </c>
      <c r="AF219" s="12">
        <f>Quantity!AE19*'Unit COGS'!AE19</f>
        <v>1276.06185</v>
      </c>
      <c r="AG219" s="12">
        <f>Quantity!AF19*'Unit COGS'!AF19</f>
        <v>1276.06185</v>
      </c>
      <c r="AH219" s="12">
        <f>Quantity!AG19*'Unit COGS'!AG19</f>
        <v>1276.06185</v>
      </c>
      <c r="AI219" s="12">
        <f>Quantity!AH19*'Unit COGS'!AH19</f>
        <v>1276.06185</v>
      </c>
      <c r="AJ219" s="12">
        <f>Quantity!AI19*'Unit COGS'!AI19</f>
        <v>1276.06185</v>
      </c>
      <c r="AK219" s="12">
        <f>Quantity!AJ19*'Unit COGS'!AJ19</f>
        <v>1309.6889999999999</v>
      </c>
      <c r="AL219" s="12">
        <f>Quantity!AK19*'Unit COGS'!AK19</f>
        <v>1309.6889999999999</v>
      </c>
      <c r="AM219" s="12">
        <f>Quantity!AL19*'Unit COGS'!AL19</f>
        <v>1309.6889999999999</v>
      </c>
      <c r="AN219" s="12">
        <f>Quantity!AM19*'Unit COGS'!AM19</f>
        <v>1329.3343349999998</v>
      </c>
      <c r="AO219" s="12">
        <f>Quantity!AN19*'Unit COGS'!AN19</f>
        <v>1329.3343349999998</v>
      </c>
      <c r="AP219" s="12">
        <f>Quantity!AO19*'Unit COGS'!AO19</f>
        <v>1329.3343349999998</v>
      </c>
      <c r="AQ219" s="12">
        <f>Quantity!AP19*'Unit COGS'!AP19</f>
        <v>1329.3343349999998</v>
      </c>
      <c r="AR219" s="12">
        <f>Quantity!AQ19*'Unit COGS'!AQ19</f>
        <v>1305.3823649999997</v>
      </c>
      <c r="AS219" s="12">
        <f>Quantity!AR19*'Unit COGS'!AR19</f>
        <v>1305.3823649999997</v>
      </c>
      <c r="AT219" s="12">
        <f>Quantity!AS19*'Unit COGS'!AS19</f>
        <v>1305.3823649999997</v>
      </c>
      <c r="AU219" s="12">
        <f>Quantity!AT19*'Unit COGS'!AT19</f>
        <v>1331.4900122999998</v>
      </c>
      <c r="AV219" s="12">
        <f>Quantity!AU19*'Unit COGS'!AU19</f>
        <v>1331.4900122999998</v>
      </c>
      <c r="AW219" s="12">
        <f>Quantity!AV19*'Unit COGS'!AV19</f>
        <v>1309.6889999999999</v>
      </c>
      <c r="AX219" s="12">
        <f>Quantity!AW19*'Unit COGS'!AW19</f>
        <v>1309.6889999999999</v>
      </c>
      <c r="AY219" s="12">
        <f>Quantity!AX19*'Unit COGS'!AX19</f>
        <v>1309.6889999999999</v>
      </c>
      <c r="AZ219" s="12">
        <f>Quantity!AY19*'Unit COGS'!AY19</f>
        <v>1329.3343349999998</v>
      </c>
      <c r="BA219" s="12">
        <f>Quantity!AZ19*'Unit COGS'!AZ19</f>
        <v>1329.3343349999998</v>
      </c>
      <c r="BB219" s="12">
        <f>Quantity!BA19*'Unit COGS'!BA19</f>
        <v>1329.3343349999998</v>
      </c>
      <c r="BC219" s="12">
        <f>Quantity!BB19*'Unit COGS'!BB19</f>
        <v>1485.0221399999998</v>
      </c>
      <c r="BD219" s="12">
        <f>Quantity!BC19*'Unit COGS'!BC19</f>
        <v>1461.0701699999997</v>
      </c>
      <c r="BE219" s="12">
        <f>Quantity!BD19*'Unit COGS'!BD19</f>
        <v>1461.0701699999997</v>
      </c>
      <c r="BF219" s="12">
        <f>Quantity!BE19*'Unit COGS'!BE19</f>
        <v>1461.0701699999997</v>
      </c>
      <c r="BG219" s="12">
        <f>Quantity!BF19*'Unit COGS'!BF19</f>
        <v>1490.2915733999998</v>
      </c>
      <c r="BH219" s="12">
        <f>Quantity!BG19*'Unit COGS'!BG19</f>
        <v>1490.2915733999998</v>
      </c>
      <c r="BI219" s="12">
        <f>Quantity!BH19*'Unit COGS'!BH19</f>
        <v>1309.6889999999999</v>
      </c>
      <c r="BJ219" s="12">
        <f>Quantity!BI19*'Unit COGS'!BI19</f>
        <v>1309.6889999999999</v>
      </c>
      <c r="BK219" s="12">
        <f>Quantity!BJ19*'Unit COGS'!BJ19</f>
        <v>1309.6889999999999</v>
      </c>
      <c r="BL219" s="12">
        <f>Quantity!BK19*'Unit COGS'!BK19</f>
        <v>1329.3343349999998</v>
      </c>
      <c r="BM219" s="12">
        <f>Quantity!BL19*'Unit COGS'!BL19</f>
        <v>1329.3343349999998</v>
      </c>
      <c r="BN219" s="12">
        <f>Quantity!BM19*'Unit COGS'!BM19</f>
        <v>1329.3343349999998</v>
      </c>
      <c r="BO219" s="12">
        <f>Quantity!BN19*'Unit COGS'!BN19</f>
        <v>1485.0221399999998</v>
      </c>
      <c r="BP219" s="12">
        <f>Quantity!BO19*'Unit COGS'!BO19</f>
        <v>1461.0701699999997</v>
      </c>
      <c r="BQ219" s="12">
        <f>Quantity!BP19*'Unit COGS'!BP19</f>
        <v>1461.0701699999997</v>
      </c>
      <c r="BR219" s="12">
        <f>Quantity!BQ19*'Unit COGS'!BQ19</f>
        <v>1461.0701699999997</v>
      </c>
      <c r="BS219" s="12">
        <f>Quantity!BR19*'Unit COGS'!BR19</f>
        <v>1490.2915733999998</v>
      </c>
      <c r="BT219" s="12">
        <f>Quantity!BS19*'Unit COGS'!BS19</f>
        <v>1490.2915733999998</v>
      </c>
      <c r="BU219" s="12">
        <f>Quantity!BT19*'Unit COGS'!BT19</f>
        <v>1588.9195583477997</v>
      </c>
      <c r="BV219" s="12">
        <f>Quantity!BU19*'Unit COGS'!BU19</f>
        <v>1588.9195583477997</v>
      </c>
      <c r="BW219" s="12">
        <f>Quantity!BV19*'Unit COGS'!BV19</f>
        <v>1588.9195583477997</v>
      </c>
      <c r="BX219" s="12">
        <f>Quantity!BW19*'Unit COGS'!BW19</f>
        <v>1588.9195583477997</v>
      </c>
      <c r="BY219" s="12">
        <f>Quantity!BX19*'Unit COGS'!BX19</f>
        <v>1588.9195583477997</v>
      </c>
      <c r="BZ219" s="12">
        <f>Quantity!BY19*'Unit COGS'!BY19</f>
        <v>1588.9195583477997</v>
      </c>
      <c r="CA219" s="12">
        <f>Quantity!BZ19*'Unit COGS'!BZ19</f>
        <v>1780.0677758933998</v>
      </c>
      <c r="CB219" s="12">
        <f>Quantity!CA19*'Unit COGS'!CA19</f>
        <v>1744.2274851035997</v>
      </c>
      <c r="CC219" s="12">
        <f>Quantity!CB19*'Unit COGS'!CB19</f>
        <v>1683.1795231249735</v>
      </c>
      <c r="CD219" s="12">
        <f>Quantity!CC19*'Unit COGS'!CC19</f>
        <v>1683.1795231249735</v>
      </c>
      <c r="CE219" s="12">
        <f>Quantity!CD19*'Unit COGS'!CD19</f>
        <v>1683.1795231249735</v>
      </c>
      <c r="CF219" s="12">
        <f>Quantity!CE19*'Unit COGS'!CE19</f>
        <v>1683.1795231249735</v>
      </c>
      <c r="CG219" s="12">
        <f t="shared" si="238"/>
        <v>3488.3999999999996</v>
      </c>
      <c r="CH219" s="12">
        <f t="shared" si="239"/>
        <v>3488.3999999999996</v>
      </c>
      <c r="CI219" s="12">
        <f t="shared" si="240"/>
        <v>3563.2979999999998</v>
      </c>
      <c r="CJ219" s="12">
        <f t="shared" si="241"/>
        <v>3539.7</v>
      </c>
      <c r="CK219" s="12">
        <f t="shared" si="242"/>
        <v>14079.797999999999</v>
      </c>
      <c r="CL219" s="12">
        <f t="shared" si="243"/>
        <v>3787.4789999999998</v>
      </c>
      <c r="CM219" s="12">
        <f t="shared" si="244"/>
        <v>3901.1033699999998</v>
      </c>
      <c r="CN219" s="12">
        <f t="shared" si="245"/>
        <v>3852.4914900000003</v>
      </c>
      <c r="CO219" s="12">
        <f t="shared" si="246"/>
        <v>3828.1855500000001</v>
      </c>
      <c r="CP219" s="12">
        <f t="shared" si="247"/>
        <v>15369.259410000001</v>
      </c>
      <c r="CQ219" s="12">
        <f t="shared" si="248"/>
        <v>3929.0669999999996</v>
      </c>
      <c r="CR219" s="12">
        <f t="shared" si="249"/>
        <v>3988.0030049999996</v>
      </c>
      <c r="CS219" s="12">
        <f t="shared" si="250"/>
        <v>3940.0990649999994</v>
      </c>
      <c r="CT219" s="12">
        <f t="shared" si="251"/>
        <v>3968.362389599999</v>
      </c>
      <c r="CU219" s="12">
        <f t="shared" si="252"/>
        <v>15825.531459599999</v>
      </c>
      <c r="CV219" s="12">
        <f t="shared" si="253"/>
        <v>3929.0669999999996</v>
      </c>
      <c r="CW219" s="12">
        <f t="shared" si="254"/>
        <v>3988.0030049999996</v>
      </c>
      <c r="CX219" s="12">
        <f t="shared" si="255"/>
        <v>4407.1624799999991</v>
      </c>
      <c r="CY219" s="12">
        <f t="shared" si="256"/>
        <v>4441.6533167999996</v>
      </c>
      <c r="CZ219" s="12">
        <f t="shared" si="257"/>
        <v>16765.885801799996</v>
      </c>
      <c r="DA219" s="12">
        <f t="shared" si="258"/>
        <v>3929.0669999999996</v>
      </c>
      <c r="DB219" s="12">
        <f t="shared" si="259"/>
        <v>3988.0030049999996</v>
      </c>
      <c r="DC219" s="12">
        <f t="shared" si="260"/>
        <v>4407.1624799999991</v>
      </c>
      <c r="DD219" s="12">
        <f t="shared" si="261"/>
        <v>4441.6533167999996</v>
      </c>
      <c r="DE219" s="12">
        <f t="shared" si="262"/>
        <v>16765.885801799996</v>
      </c>
      <c r="DF219" s="12">
        <f t="shared" si="263"/>
        <v>4766.7586750433993</v>
      </c>
      <c r="DG219" s="12">
        <f t="shared" si="264"/>
        <v>4766.7586750433993</v>
      </c>
      <c r="DH219" s="12">
        <f t="shared" si="265"/>
        <v>5207.4747841219732</v>
      </c>
      <c r="DI219" s="12">
        <f t="shared" si="266"/>
        <v>5049.5385693749204</v>
      </c>
      <c r="DJ219" s="12">
        <f t="shared" si="267"/>
        <v>19790.530703583696</v>
      </c>
      <c r="DK219" s="12">
        <f>SUM(M219:CHOOSE(YTD,M219,N219,O219,P219,Q219,R219,S219,T219,U219,V219,W219,X219))</f>
        <v>3488.3999999999996</v>
      </c>
      <c r="DL219" s="12">
        <f>SUM(Y219:CHOOSE(YTD,Y219,Z219,AA219,AB219,AC219,AD219,AE219,AF219,AG219,AH219,AI219,AJ219))</f>
        <v>3787.4789999999998</v>
      </c>
      <c r="DM219" s="12">
        <f>SUM(AK219:CHOOSE(YTD,AK219,AL219,AM219,AN219,AO219,AP219,AQ219,AR219,AS219,AT219,AU219,AV219))</f>
        <v>3929.0669999999996</v>
      </c>
      <c r="DN219" s="12">
        <f>SUM(AW219:CHOOSE(YTD,AW219,AX219,AY219,AZ219,BA219,BB219,BC219,BD219,BE219,BF219,BG219,BH219))</f>
        <v>3929.0669999999996</v>
      </c>
      <c r="DO219" s="12">
        <f>SUM(BI219:CHOOSE(YTD,BI219,BJ219,BK219,BL219,BM219,BN219,BO219,BP219,BQ219,BR219,BS219,BT219))</f>
        <v>3929.0669999999996</v>
      </c>
      <c r="DP219" s="12">
        <f>SUM(BU219:CHOOSE(YTD,BU219,BV219,BW219,BX219,BY219,BZ219,CA219,CB219,CC219,CD219,CE219,CF219))</f>
        <v>4766.7586750433993</v>
      </c>
    </row>
    <row r="220" spans="1:120" x14ac:dyDescent="0.15">
      <c r="A220" s="12" t="str">
        <f t="shared" si="276"/>
        <v>COGS</v>
      </c>
      <c r="B220" s="12" t="str">
        <f t="shared" ref="B220:K220" si="293">B170</f>
        <v>SKU19</v>
      </c>
      <c r="C220" s="12" t="str">
        <f t="shared" si="293"/>
        <v>SKUName19</v>
      </c>
      <c r="D220" s="12" t="str">
        <f t="shared" si="293"/>
        <v>Brand 4</v>
      </c>
      <c r="E220" s="12" t="str">
        <f t="shared" si="293"/>
        <v>Segment 1</v>
      </c>
      <c r="F220" s="12" t="str">
        <f t="shared" si="293"/>
        <v>Business Unit 1</v>
      </c>
      <c r="G220" s="12">
        <f t="shared" si="293"/>
        <v>0</v>
      </c>
      <c r="H220" s="12">
        <f t="shared" si="293"/>
        <v>0</v>
      </c>
      <c r="I220" s="12">
        <f t="shared" si="293"/>
        <v>0</v>
      </c>
      <c r="J220" s="12">
        <f t="shared" si="293"/>
        <v>0</v>
      </c>
      <c r="K220" s="12">
        <f t="shared" si="293"/>
        <v>0</v>
      </c>
      <c r="M220" s="12">
        <f>Quantity!L20*'Unit COGS'!L20</f>
        <v>567.30000000000007</v>
      </c>
      <c r="N220" s="12">
        <f>Quantity!M20*'Unit COGS'!M20</f>
        <v>567.30000000000007</v>
      </c>
      <c r="O220" s="12">
        <f>Quantity!N20*'Unit COGS'!N20</f>
        <v>567.30000000000007</v>
      </c>
      <c r="P220" s="12">
        <f>Quantity!O20*'Unit COGS'!O20</f>
        <v>567.30000000000007</v>
      </c>
      <c r="Q220" s="12">
        <f>Quantity!P20*'Unit COGS'!P20</f>
        <v>567.30000000000007</v>
      </c>
      <c r="R220" s="12">
        <f>Quantity!Q20*'Unit COGS'!Q20</f>
        <v>567.30000000000007</v>
      </c>
      <c r="S220" s="12">
        <f>Quantity!R20*'Unit COGS'!R20</f>
        <v>587.15549999999996</v>
      </c>
      <c r="T220" s="12">
        <f>Quantity!S20*'Unit COGS'!S20</f>
        <v>577.68525</v>
      </c>
      <c r="U220" s="12">
        <f>Quantity!T20*'Unit COGS'!T20</f>
        <v>577.68525</v>
      </c>
      <c r="V220" s="12">
        <f>Quantity!U20*'Unit COGS'!U20</f>
        <v>577.68525</v>
      </c>
      <c r="W220" s="12">
        <f>Quantity!V20*'Unit COGS'!V20</f>
        <v>577.68525</v>
      </c>
      <c r="X220" s="12">
        <f>Quantity!W20*'Unit COGS'!W20</f>
        <v>577.68525</v>
      </c>
      <c r="Y220" s="12">
        <f>Quantity!X20*'Unit COGS'!X20</f>
        <v>615.56624999999997</v>
      </c>
      <c r="Z220" s="12">
        <f>Quantity!Y20*'Unit COGS'!Y20</f>
        <v>615.56624999999997</v>
      </c>
      <c r="AA220" s="12">
        <f>Quantity!Z20*'Unit COGS'!Z20</f>
        <v>615.56624999999997</v>
      </c>
      <c r="AB220" s="12">
        <f>Quantity!AA20*'Unit COGS'!AA20</f>
        <v>634.03323749999993</v>
      </c>
      <c r="AC220" s="12">
        <f>Quantity!AB20*'Unit COGS'!AB20</f>
        <v>634.03323749999993</v>
      </c>
      <c r="AD220" s="12">
        <f>Quantity!AC20*'Unit COGS'!AC20</f>
        <v>634.03323749999993</v>
      </c>
      <c r="AE220" s="12">
        <f>Quantity!AD20*'Unit COGS'!AD20</f>
        <v>634.03323749999993</v>
      </c>
      <c r="AF220" s="12">
        <f>Quantity!AE20*'Unit COGS'!AE20</f>
        <v>624.27887999999996</v>
      </c>
      <c r="AG220" s="12">
        <f>Quantity!AF20*'Unit COGS'!AF20</f>
        <v>624.27887999999996</v>
      </c>
      <c r="AH220" s="12">
        <f>Quantity!AG20*'Unit COGS'!AG20</f>
        <v>624.27887999999996</v>
      </c>
      <c r="AI220" s="12">
        <f>Quantity!AH20*'Unit COGS'!AH20</f>
        <v>624.27887999999996</v>
      </c>
      <c r="AJ220" s="12">
        <f>Quantity!AI20*'Unit COGS'!AI20</f>
        <v>624.27887999999996</v>
      </c>
      <c r="AK220" s="12">
        <f>Quantity!AJ20*'Unit COGS'!AJ20</f>
        <v>643.97699999999998</v>
      </c>
      <c r="AL220" s="12">
        <f>Quantity!AK20*'Unit COGS'!AK20</f>
        <v>643.97699999999998</v>
      </c>
      <c r="AM220" s="12">
        <f>Quantity!AL20*'Unit COGS'!AL20</f>
        <v>643.97699999999998</v>
      </c>
      <c r="AN220" s="12">
        <f>Quantity!AM20*'Unit COGS'!AM20</f>
        <v>653.63665499999979</v>
      </c>
      <c r="AO220" s="12">
        <f>Quantity!AN20*'Unit COGS'!AN20</f>
        <v>653.63665499999979</v>
      </c>
      <c r="AP220" s="12">
        <f>Quantity!AO20*'Unit COGS'!AO20</f>
        <v>653.63665499999979</v>
      </c>
      <c r="AQ220" s="12">
        <f>Quantity!AP20*'Unit COGS'!AP20</f>
        <v>653.63665499999979</v>
      </c>
      <c r="AR220" s="12">
        <f>Quantity!AQ20*'Unit COGS'!AQ20</f>
        <v>634.41204749999986</v>
      </c>
      <c r="AS220" s="12">
        <f>Quantity!AR20*'Unit COGS'!AR20</f>
        <v>634.41204749999986</v>
      </c>
      <c r="AT220" s="12">
        <f>Quantity!AS20*'Unit COGS'!AS20</f>
        <v>634.41204749999986</v>
      </c>
      <c r="AU220" s="12">
        <f>Quantity!AT20*'Unit COGS'!AT20</f>
        <v>647.10028844999977</v>
      </c>
      <c r="AV220" s="12">
        <f>Quantity!AU20*'Unit COGS'!AU20</f>
        <v>647.10028844999977</v>
      </c>
      <c r="AW220" s="12">
        <f>Quantity!AV20*'Unit COGS'!AV20</f>
        <v>643.97699999999998</v>
      </c>
      <c r="AX220" s="12">
        <f>Quantity!AW20*'Unit COGS'!AW20</f>
        <v>643.97699999999998</v>
      </c>
      <c r="AY220" s="12">
        <f>Quantity!AX20*'Unit COGS'!AX20</f>
        <v>643.97699999999998</v>
      </c>
      <c r="AZ220" s="12">
        <f>Quantity!AY20*'Unit COGS'!AY20</f>
        <v>653.63665499999979</v>
      </c>
      <c r="BA220" s="12">
        <f>Quantity!AZ20*'Unit COGS'!AZ20</f>
        <v>653.63665499999979</v>
      </c>
      <c r="BB220" s="12">
        <f>Quantity!BA20*'Unit COGS'!BA20</f>
        <v>653.63665499999979</v>
      </c>
      <c r="BC220" s="12">
        <f>Quantity!BB20*'Unit COGS'!BB20</f>
        <v>730.53508499999975</v>
      </c>
      <c r="BD220" s="12">
        <f>Quantity!BC20*'Unit COGS'!BC20</f>
        <v>711.31047749999982</v>
      </c>
      <c r="BE220" s="12">
        <f>Quantity!BD20*'Unit COGS'!BD20</f>
        <v>711.31047749999982</v>
      </c>
      <c r="BF220" s="12">
        <f>Quantity!BE20*'Unit COGS'!BE20</f>
        <v>711.31047749999982</v>
      </c>
      <c r="BG220" s="12">
        <f>Quantity!BF20*'Unit COGS'!BF20</f>
        <v>725.53668704999973</v>
      </c>
      <c r="BH220" s="12">
        <f>Quantity!BG20*'Unit COGS'!BG20</f>
        <v>725.53668704999973</v>
      </c>
      <c r="BI220" s="12">
        <f>Quantity!BH20*'Unit COGS'!BH20</f>
        <v>643.97699999999998</v>
      </c>
      <c r="BJ220" s="12">
        <f>Quantity!BI20*'Unit COGS'!BI20</f>
        <v>643.97699999999998</v>
      </c>
      <c r="BK220" s="12">
        <f>Quantity!BJ20*'Unit COGS'!BJ20</f>
        <v>643.97699999999998</v>
      </c>
      <c r="BL220" s="12">
        <f>Quantity!BK20*'Unit COGS'!BK20</f>
        <v>653.63665499999979</v>
      </c>
      <c r="BM220" s="12">
        <f>Quantity!BL20*'Unit COGS'!BL20</f>
        <v>653.63665499999979</v>
      </c>
      <c r="BN220" s="12">
        <f>Quantity!BM20*'Unit COGS'!BM20</f>
        <v>653.63665499999979</v>
      </c>
      <c r="BO220" s="12">
        <f>Quantity!BN20*'Unit COGS'!BN20</f>
        <v>730.53508499999975</v>
      </c>
      <c r="BP220" s="12">
        <f>Quantity!BO20*'Unit COGS'!BO20</f>
        <v>711.31047749999982</v>
      </c>
      <c r="BQ220" s="12">
        <f>Quantity!BP20*'Unit COGS'!BP20</f>
        <v>711.31047749999982</v>
      </c>
      <c r="BR220" s="12">
        <f>Quantity!BQ20*'Unit COGS'!BQ20</f>
        <v>711.31047749999982</v>
      </c>
      <c r="BS220" s="12">
        <f>Quantity!BR20*'Unit COGS'!BR20</f>
        <v>725.53668704999973</v>
      </c>
      <c r="BT220" s="12">
        <f>Quantity!BS20*'Unit COGS'!BS20</f>
        <v>725.53668704999973</v>
      </c>
      <c r="BU220" s="12">
        <f>Quantity!BT20*'Unit COGS'!BT20</f>
        <v>786.2856777656998</v>
      </c>
      <c r="BV220" s="12">
        <f>Quantity!BU20*'Unit COGS'!BU20</f>
        <v>786.2856777656998</v>
      </c>
      <c r="BW220" s="12">
        <f>Quantity!BV20*'Unit COGS'!BV20</f>
        <v>786.2856777656998</v>
      </c>
      <c r="BX220" s="12">
        <f>Quantity!BW20*'Unit COGS'!BW20</f>
        <v>786.2856777656998</v>
      </c>
      <c r="BY220" s="12">
        <f>Quantity!BX20*'Unit COGS'!BX20</f>
        <v>786.2856777656998</v>
      </c>
      <c r="BZ220" s="12">
        <f>Quantity!BY20*'Unit COGS'!BY20</f>
        <v>786.2856777656998</v>
      </c>
      <c r="CA220" s="12">
        <f>Quantity!BZ20*'Unit COGS'!BZ20</f>
        <v>872.58532532534969</v>
      </c>
      <c r="CB220" s="12">
        <f>Quantity!CA20*'Unit COGS'!CA20</f>
        <v>853.4076258676497</v>
      </c>
      <c r="CC220" s="12">
        <f>Quantity!CB20*'Unit COGS'!CB20</f>
        <v>823.5383589622819</v>
      </c>
      <c r="CD220" s="12">
        <f>Quantity!CC20*'Unit COGS'!CC20</f>
        <v>823.5383589622819</v>
      </c>
      <c r="CE220" s="12">
        <f>Quantity!CD20*'Unit COGS'!CD20</f>
        <v>823.5383589622819</v>
      </c>
      <c r="CF220" s="12">
        <f>Quantity!CE20*'Unit COGS'!CE20</f>
        <v>823.5383589622819</v>
      </c>
      <c r="CG220" s="12">
        <f t="shared" si="238"/>
        <v>1701.9</v>
      </c>
      <c r="CH220" s="12">
        <f t="shared" si="239"/>
        <v>1701.9</v>
      </c>
      <c r="CI220" s="12">
        <f t="shared" si="240"/>
        <v>1742.5259999999998</v>
      </c>
      <c r="CJ220" s="12">
        <f t="shared" si="241"/>
        <v>1733.05575</v>
      </c>
      <c r="CK220" s="12">
        <f t="shared" si="242"/>
        <v>6879.3817500000023</v>
      </c>
      <c r="CL220" s="12">
        <f t="shared" si="243"/>
        <v>1846.69875</v>
      </c>
      <c r="CM220" s="12">
        <f t="shared" si="244"/>
        <v>1902.0997124999999</v>
      </c>
      <c r="CN220" s="12">
        <f t="shared" si="245"/>
        <v>1882.5909975</v>
      </c>
      <c r="CO220" s="12">
        <f t="shared" si="246"/>
        <v>1872.83664</v>
      </c>
      <c r="CP220" s="12">
        <f t="shared" si="247"/>
        <v>7504.226099999999</v>
      </c>
      <c r="CQ220" s="12">
        <f t="shared" si="248"/>
        <v>1931.931</v>
      </c>
      <c r="CR220" s="12">
        <f t="shared" si="249"/>
        <v>1960.9099649999994</v>
      </c>
      <c r="CS220" s="12">
        <f t="shared" si="250"/>
        <v>1922.4607499999997</v>
      </c>
      <c r="CT220" s="12">
        <f t="shared" si="251"/>
        <v>1928.6126243999993</v>
      </c>
      <c r="CU220" s="12">
        <f t="shared" si="252"/>
        <v>7743.9143393999984</v>
      </c>
      <c r="CV220" s="12">
        <f t="shared" si="253"/>
        <v>1931.931</v>
      </c>
      <c r="CW220" s="12">
        <f t="shared" si="254"/>
        <v>1960.9099649999994</v>
      </c>
      <c r="CX220" s="12">
        <f t="shared" si="255"/>
        <v>2153.1560399999994</v>
      </c>
      <c r="CY220" s="12">
        <f t="shared" si="256"/>
        <v>2162.3838515999992</v>
      </c>
      <c r="CZ220" s="12">
        <f t="shared" si="257"/>
        <v>8208.3808565999989</v>
      </c>
      <c r="DA220" s="12">
        <f t="shared" si="258"/>
        <v>1931.931</v>
      </c>
      <c r="DB220" s="12">
        <f t="shared" si="259"/>
        <v>1960.9099649999994</v>
      </c>
      <c r="DC220" s="12">
        <f t="shared" si="260"/>
        <v>2153.1560399999994</v>
      </c>
      <c r="DD220" s="12">
        <f t="shared" si="261"/>
        <v>2162.3838515999992</v>
      </c>
      <c r="DE220" s="12">
        <f t="shared" si="262"/>
        <v>8208.3808565999989</v>
      </c>
      <c r="DF220" s="12">
        <f t="shared" si="263"/>
        <v>2358.8570332970994</v>
      </c>
      <c r="DG220" s="12">
        <f t="shared" si="264"/>
        <v>2358.8570332970994</v>
      </c>
      <c r="DH220" s="12">
        <f t="shared" si="265"/>
        <v>2549.5313101552815</v>
      </c>
      <c r="DI220" s="12">
        <f t="shared" si="266"/>
        <v>2470.6150768868456</v>
      </c>
      <c r="DJ220" s="12">
        <f t="shared" si="267"/>
        <v>9737.8604536363255</v>
      </c>
      <c r="DK220" s="12">
        <f>SUM(M220:CHOOSE(YTD,M220,N220,O220,P220,Q220,R220,S220,T220,U220,V220,W220,X220))</f>
        <v>1701.9</v>
      </c>
      <c r="DL220" s="12">
        <f>SUM(Y220:CHOOSE(YTD,Y220,Z220,AA220,AB220,AC220,AD220,AE220,AF220,AG220,AH220,AI220,AJ220))</f>
        <v>1846.69875</v>
      </c>
      <c r="DM220" s="12">
        <f>SUM(AK220:CHOOSE(YTD,AK220,AL220,AM220,AN220,AO220,AP220,AQ220,AR220,AS220,AT220,AU220,AV220))</f>
        <v>1931.931</v>
      </c>
      <c r="DN220" s="12">
        <f>SUM(AW220:CHOOSE(YTD,AW220,AX220,AY220,AZ220,BA220,BB220,BC220,BD220,BE220,BF220,BG220,BH220))</f>
        <v>1931.931</v>
      </c>
      <c r="DO220" s="12">
        <f>SUM(BI220:CHOOSE(YTD,BI220,BJ220,BK220,BL220,BM220,BN220,BO220,BP220,BQ220,BR220,BS220,BT220))</f>
        <v>1931.931</v>
      </c>
      <c r="DP220" s="12">
        <f>SUM(BU220:CHOOSE(YTD,BU220,BV220,BW220,BX220,BY220,BZ220,CA220,CB220,CC220,CD220,CE220,CF220))</f>
        <v>2358.8570332970994</v>
      </c>
    </row>
    <row r="221" spans="1:120" x14ac:dyDescent="0.15">
      <c r="A221" s="12" t="str">
        <f t="shared" si="276"/>
        <v>COGS</v>
      </c>
      <c r="B221" s="12" t="str">
        <f t="shared" ref="B221:K221" si="294">B171</f>
        <v>SKU20</v>
      </c>
      <c r="C221" s="12" t="str">
        <f t="shared" si="294"/>
        <v>SKUName20</v>
      </c>
      <c r="D221" s="12" t="str">
        <f t="shared" si="294"/>
        <v>Brand 5</v>
      </c>
      <c r="E221" s="12" t="str">
        <f t="shared" si="294"/>
        <v>Segment 1</v>
      </c>
      <c r="F221" s="12" t="str">
        <f t="shared" si="294"/>
        <v>Business Unit 1</v>
      </c>
      <c r="G221" s="12">
        <f t="shared" si="294"/>
        <v>0</v>
      </c>
      <c r="H221" s="12">
        <f t="shared" si="294"/>
        <v>0</v>
      </c>
      <c r="I221" s="12">
        <f t="shared" si="294"/>
        <v>0</v>
      </c>
      <c r="J221" s="12">
        <f t="shared" si="294"/>
        <v>0</v>
      </c>
      <c r="K221" s="12">
        <f t="shared" si="294"/>
        <v>0</v>
      </c>
      <c r="M221" s="12">
        <f>Quantity!L21*'Unit COGS'!L21</f>
        <v>60.900000000000006</v>
      </c>
      <c r="N221" s="12">
        <f>Quantity!M21*'Unit COGS'!M21</f>
        <v>60.900000000000006</v>
      </c>
      <c r="O221" s="12">
        <f>Quantity!N21*'Unit COGS'!N21</f>
        <v>60.900000000000006</v>
      </c>
      <c r="P221" s="12">
        <f>Quantity!O21*'Unit COGS'!O21</f>
        <v>60.900000000000006</v>
      </c>
      <c r="Q221" s="12">
        <f>Quantity!P21*'Unit COGS'!P21</f>
        <v>60.900000000000006</v>
      </c>
      <c r="R221" s="12">
        <f>Quantity!Q21*'Unit COGS'!Q21</f>
        <v>60.900000000000006</v>
      </c>
      <c r="S221" s="12">
        <f>Quantity!R21*'Unit COGS'!R21</f>
        <v>63.031499999999994</v>
      </c>
      <c r="T221" s="12">
        <f>Quantity!S21*'Unit COGS'!S21</f>
        <v>61.944749999999992</v>
      </c>
      <c r="U221" s="12">
        <f>Quantity!T21*'Unit COGS'!T21</f>
        <v>61.944749999999992</v>
      </c>
      <c r="V221" s="12">
        <f>Quantity!U21*'Unit COGS'!U21</f>
        <v>61.944749999999992</v>
      </c>
      <c r="W221" s="12">
        <f>Quantity!V21*'Unit COGS'!V21</f>
        <v>61.944749999999992</v>
      </c>
      <c r="X221" s="12">
        <f>Quantity!W21*'Unit COGS'!W21</f>
        <v>61.944749999999992</v>
      </c>
      <c r="Y221" s="12">
        <f>Quantity!X21*'Unit COGS'!X21</f>
        <v>66.291749999999993</v>
      </c>
      <c r="Z221" s="12">
        <f>Quantity!Y21*'Unit COGS'!Y21</f>
        <v>66.291749999999993</v>
      </c>
      <c r="AA221" s="12">
        <f>Quantity!Z21*'Unit COGS'!Z21</f>
        <v>66.291749999999993</v>
      </c>
      <c r="AB221" s="12">
        <f>Quantity!AA21*'Unit COGS'!AA21</f>
        <v>68.280502499999997</v>
      </c>
      <c r="AC221" s="12">
        <f>Quantity!AB21*'Unit COGS'!AB21</f>
        <v>68.280502499999997</v>
      </c>
      <c r="AD221" s="12">
        <f>Quantity!AC21*'Unit COGS'!AC21</f>
        <v>68.280502499999997</v>
      </c>
      <c r="AE221" s="12">
        <f>Quantity!AD21*'Unit COGS'!AD21</f>
        <v>68.280502499999997</v>
      </c>
      <c r="AF221" s="12">
        <f>Quantity!AE21*'Unit COGS'!AE21</f>
        <v>67.161149999999992</v>
      </c>
      <c r="AG221" s="12">
        <f>Quantity!AF21*'Unit COGS'!AF21</f>
        <v>67.161149999999992</v>
      </c>
      <c r="AH221" s="12">
        <f>Quantity!AG21*'Unit COGS'!AG21</f>
        <v>67.161149999999992</v>
      </c>
      <c r="AI221" s="12">
        <f>Quantity!AH21*'Unit COGS'!AH21</f>
        <v>67.161149999999992</v>
      </c>
      <c r="AJ221" s="12">
        <f>Quantity!AI21*'Unit COGS'!AI21</f>
        <v>67.161149999999992</v>
      </c>
      <c r="AK221" s="12">
        <f>Quantity!AJ21*'Unit COGS'!AJ21</f>
        <v>68.465249999999997</v>
      </c>
      <c r="AL221" s="12">
        <f>Quantity!AK21*'Unit COGS'!AK21</f>
        <v>68.465249999999997</v>
      </c>
      <c r="AM221" s="12">
        <f>Quantity!AL21*'Unit COGS'!AL21</f>
        <v>68.465249999999997</v>
      </c>
      <c r="AN221" s="12">
        <f>Quantity!AM21*'Unit COGS'!AM21</f>
        <v>69.492228749999981</v>
      </c>
      <c r="AO221" s="12">
        <f>Quantity!AN21*'Unit COGS'!AN21</f>
        <v>69.492228749999981</v>
      </c>
      <c r="AP221" s="12">
        <f>Quantity!AO21*'Unit COGS'!AO21</f>
        <v>69.492228749999981</v>
      </c>
      <c r="AQ221" s="12">
        <f>Quantity!AP21*'Unit COGS'!AP21</f>
        <v>69.492228749999981</v>
      </c>
      <c r="AR221" s="12">
        <f>Quantity!AQ21*'Unit COGS'!AQ21</f>
        <v>68.389177499999974</v>
      </c>
      <c r="AS221" s="12">
        <f>Quantity!AR21*'Unit COGS'!AR21</f>
        <v>68.389177499999974</v>
      </c>
      <c r="AT221" s="12">
        <f>Quantity!AS21*'Unit COGS'!AS21</f>
        <v>68.389177499999974</v>
      </c>
      <c r="AU221" s="12">
        <f>Quantity!AT21*'Unit COGS'!AT21</f>
        <v>69.756961049999987</v>
      </c>
      <c r="AV221" s="12">
        <f>Quantity!AU21*'Unit COGS'!AU21</f>
        <v>69.756961049999987</v>
      </c>
      <c r="AW221" s="12">
        <f>Quantity!AV21*'Unit COGS'!AV21</f>
        <v>68.465249999999997</v>
      </c>
      <c r="AX221" s="12">
        <f>Quantity!AW21*'Unit COGS'!AW21</f>
        <v>68.465249999999997</v>
      </c>
      <c r="AY221" s="12">
        <f>Quantity!AX21*'Unit COGS'!AX21</f>
        <v>68.465249999999997</v>
      </c>
      <c r="AZ221" s="12">
        <f>Quantity!AY21*'Unit COGS'!AY21</f>
        <v>69.492228749999981</v>
      </c>
      <c r="BA221" s="12">
        <f>Quantity!AZ21*'Unit COGS'!AZ21</f>
        <v>69.492228749999981</v>
      </c>
      <c r="BB221" s="12">
        <f>Quantity!BA21*'Unit COGS'!BA21</f>
        <v>69.492228749999981</v>
      </c>
      <c r="BC221" s="12">
        <f>Quantity!BB21*'Unit COGS'!BB21</f>
        <v>78.316638749999967</v>
      </c>
      <c r="BD221" s="12">
        <f>Quantity!BC21*'Unit COGS'!BC21</f>
        <v>76.110536249999967</v>
      </c>
      <c r="BE221" s="12">
        <f>Quantity!BD21*'Unit COGS'!BD21</f>
        <v>76.110536249999967</v>
      </c>
      <c r="BF221" s="12">
        <f>Quantity!BE21*'Unit COGS'!BE21</f>
        <v>76.110536249999967</v>
      </c>
      <c r="BG221" s="12">
        <f>Quantity!BF21*'Unit COGS'!BF21</f>
        <v>77.632746974999989</v>
      </c>
      <c r="BH221" s="12">
        <f>Quantity!BG21*'Unit COGS'!BG21</f>
        <v>77.632746974999989</v>
      </c>
      <c r="BI221" s="12">
        <f>Quantity!BH21*'Unit COGS'!BH21</f>
        <v>68.465249999999997</v>
      </c>
      <c r="BJ221" s="12">
        <f>Quantity!BI21*'Unit COGS'!BI21</f>
        <v>68.465249999999997</v>
      </c>
      <c r="BK221" s="12">
        <f>Quantity!BJ21*'Unit COGS'!BJ21</f>
        <v>68.465249999999997</v>
      </c>
      <c r="BL221" s="12">
        <f>Quantity!BK21*'Unit COGS'!BK21</f>
        <v>69.492228749999981</v>
      </c>
      <c r="BM221" s="12">
        <f>Quantity!BL21*'Unit COGS'!BL21</f>
        <v>69.492228749999981</v>
      </c>
      <c r="BN221" s="12">
        <f>Quantity!BM21*'Unit COGS'!BM21</f>
        <v>69.492228749999981</v>
      </c>
      <c r="BO221" s="12">
        <f>Quantity!BN21*'Unit COGS'!BN21</f>
        <v>78.316638749999967</v>
      </c>
      <c r="BP221" s="12">
        <f>Quantity!BO21*'Unit COGS'!BO21</f>
        <v>76.110536249999967</v>
      </c>
      <c r="BQ221" s="12">
        <f>Quantity!BP21*'Unit COGS'!BP21</f>
        <v>76.110536249999967</v>
      </c>
      <c r="BR221" s="12">
        <f>Quantity!BQ21*'Unit COGS'!BQ21</f>
        <v>76.110536249999967</v>
      </c>
      <c r="BS221" s="12">
        <f>Quantity!BR21*'Unit COGS'!BR21</f>
        <v>77.632746974999989</v>
      </c>
      <c r="BT221" s="12">
        <f>Quantity!BS21*'Unit COGS'!BS21</f>
        <v>77.632746974999989</v>
      </c>
      <c r="BU221" s="12">
        <f>Quantity!BT21*'Unit COGS'!BT21</f>
        <v>83.627345176199967</v>
      </c>
      <c r="BV221" s="12">
        <f>Quantity!BU21*'Unit COGS'!BU21</f>
        <v>83.627345176199967</v>
      </c>
      <c r="BW221" s="12">
        <f>Quantity!BV21*'Unit COGS'!BV21</f>
        <v>83.627345176199967</v>
      </c>
      <c r="BX221" s="12">
        <f>Quantity!BW21*'Unit COGS'!BW21</f>
        <v>83.627345176199967</v>
      </c>
      <c r="BY221" s="12">
        <f>Quantity!BX21*'Unit COGS'!BX21</f>
        <v>83.627345176199967</v>
      </c>
      <c r="BZ221" s="12">
        <f>Quantity!BY21*'Unit COGS'!BY21</f>
        <v>83.627345176199967</v>
      </c>
      <c r="CA221" s="12">
        <f>Quantity!BZ21*'Unit COGS'!BZ21</f>
        <v>93.530583420749963</v>
      </c>
      <c r="CB221" s="12">
        <f>Quantity!CA21*'Unit COGS'!CA21</f>
        <v>91.329863810849972</v>
      </c>
      <c r="CC221" s="12">
        <f>Quantity!CB21*'Unit COGS'!CB21</f>
        <v>88.13331857747022</v>
      </c>
      <c r="CD221" s="12">
        <f>Quantity!CC21*'Unit COGS'!CC21</f>
        <v>88.13331857747022</v>
      </c>
      <c r="CE221" s="12">
        <f>Quantity!CD21*'Unit COGS'!CD21</f>
        <v>88.13331857747022</v>
      </c>
      <c r="CF221" s="12">
        <f>Quantity!CE21*'Unit COGS'!CE21</f>
        <v>88.13331857747022</v>
      </c>
      <c r="CG221" s="12">
        <f t="shared" si="238"/>
        <v>182.70000000000002</v>
      </c>
      <c r="CH221" s="12">
        <f t="shared" si="239"/>
        <v>182.70000000000002</v>
      </c>
      <c r="CI221" s="12">
        <f t="shared" si="240"/>
        <v>186.92099999999999</v>
      </c>
      <c r="CJ221" s="12">
        <f t="shared" si="241"/>
        <v>185.83424999999997</v>
      </c>
      <c r="CK221" s="12">
        <f t="shared" si="242"/>
        <v>738.15524999999991</v>
      </c>
      <c r="CL221" s="12">
        <f t="shared" si="243"/>
        <v>198.87524999999999</v>
      </c>
      <c r="CM221" s="12">
        <f t="shared" si="244"/>
        <v>204.84150749999998</v>
      </c>
      <c r="CN221" s="12">
        <f t="shared" si="245"/>
        <v>202.60280249999997</v>
      </c>
      <c r="CO221" s="12">
        <f t="shared" si="246"/>
        <v>201.48344999999998</v>
      </c>
      <c r="CP221" s="12">
        <f t="shared" si="247"/>
        <v>807.80301000000009</v>
      </c>
      <c r="CQ221" s="12">
        <f t="shared" si="248"/>
        <v>205.39574999999999</v>
      </c>
      <c r="CR221" s="12">
        <f t="shared" si="249"/>
        <v>208.47668624999994</v>
      </c>
      <c r="CS221" s="12">
        <f t="shared" si="250"/>
        <v>206.2705837499999</v>
      </c>
      <c r="CT221" s="12">
        <f t="shared" si="251"/>
        <v>207.90309959999996</v>
      </c>
      <c r="CU221" s="12">
        <f t="shared" si="252"/>
        <v>828.04611959999977</v>
      </c>
      <c r="CV221" s="12">
        <f t="shared" si="253"/>
        <v>205.39574999999999</v>
      </c>
      <c r="CW221" s="12">
        <f t="shared" si="254"/>
        <v>208.47668624999994</v>
      </c>
      <c r="CX221" s="12">
        <f t="shared" si="255"/>
        <v>230.53771124999989</v>
      </c>
      <c r="CY221" s="12">
        <f t="shared" si="256"/>
        <v>231.37603019999995</v>
      </c>
      <c r="CZ221" s="12">
        <f t="shared" si="257"/>
        <v>875.78617769999994</v>
      </c>
      <c r="DA221" s="12">
        <f t="shared" si="258"/>
        <v>205.39574999999999</v>
      </c>
      <c r="DB221" s="12">
        <f t="shared" si="259"/>
        <v>208.47668624999994</v>
      </c>
      <c r="DC221" s="12">
        <f t="shared" si="260"/>
        <v>230.53771124999989</v>
      </c>
      <c r="DD221" s="12">
        <f t="shared" si="261"/>
        <v>231.37603019999995</v>
      </c>
      <c r="DE221" s="12">
        <f t="shared" si="262"/>
        <v>875.78617769999994</v>
      </c>
      <c r="DF221" s="12">
        <f t="shared" si="263"/>
        <v>250.88203552859989</v>
      </c>
      <c r="DG221" s="12">
        <f t="shared" si="264"/>
        <v>250.88203552859989</v>
      </c>
      <c r="DH221" s="12">
        <f t="shared" si="265"/>
        <v>272.99376580907017</v>
      </c>
      <c r="DI221" s="12">
        <f t="shared" si="266"/>
        <v>264.39995573241066</v>
      </c>
      <c r="DJ221" s="12">
        <f t="shared" si="267"/>
        <v>1039.1577925986803</v>
      </c>
      <c r="DK221" s="12">
        <f>SUM(M221:CHOOSE(YTD,M221,N221,O221,P221,Q221,R221,S221,T221,U221,V221,W221,X221))</f>
        <v>182.70000000000002</v>
      </c>
      <c r="DL221" s="12">
        <f>SUM(Y221:CHOOSE(YTD,Y221,Z221,AA221,AB221,AC221,AD221,AE221,AF221,AG221,AH221,AI221,AJ221))</f>
        <v>198.87524999999999</v>
      </c>
      <c r="DM221" s="12">
        <f>SUM(AK221:CHOOSE(YTD,AK221,AL221,AM221,AN221,AO221,AP221,AQ221,AR221,AS221,AT221,AU221,AV221))</f>
        <v>205.39574999999999</v>
      </c>
      <c r="DN221" s="12">
        <f>SUM(AW221:CHOOSE(YTD,AW221,AX221,AY221,AZ221,BA221,BB221,BC221,BD221,BE221,BF221,BG221,BH221))</f>
        <v>205.39574999999999</v>
      </c>
      <c r="DO221" s="12">
        <f>SUM(BI221:CHOOSE(YTD,BI221,BJ221,BK221,BL221,BM221,BN221,BO221,BP221,BQ221,BR221,BS221,BT221))</f>
        <v>205.39574999999999</v>
      </c>
      <c r="DP221" s="12">
        <f>SUM(BU221:CHOOSE(YTD,BU221,BV221,BW221,BX221,BY221,BZ221,CA221,CB221,CC221,CD221,CE221,CF221))</f>
        <v>250.88203552859989</v>
      </c>
    </row>
    <row r="222" spans="1:120" x14ac:dyDescent="0.15">
      <c r="A222" s="12" t="str">
        <f t="shared" si="276"/>
        <v>COGS</v>
      </c>
      <c r="B222" s="12" t="str">
        <f t="shared" ref="B222:K222" si="295">B172</f>
        <v>SKU21</v>
      </c>
      <c r="C222" s="12" t="str">
        <f t="shared" si="295"/>
        <v>SKUName21</v>
      </c>
      <c r="D222" s="12" t="str">
        <f t="shared" si="295"/>
        <v>Brand 5</v>
      </c>
      <c r="E222" s="12" t="str">
        <f t="shared" si="295"/>
        <v>Segment 1</v>
      </c>
      <c r="F222" s="12" t="str">
        <f t="shared" si="295"/>
        <v>Business Unit 1</v>
      </c>
      <c r="G222" s="12">
        <f t="shared" si="295"/>
        <v>0</v>
      </c>
      <c r="H222" s="12">
        <f t="shared" si="295"/>
        <v>0</v>
      </c>
      <c r="I222" s="12">
        <f t="shared" si="295"/>
        <v>0</v>
      </c>
      <c r="J222" s="12">
        <f t="shared" si="295"/>
        <v>0</v>
      </c>
      <c r="K222" s="12">
        <f t="shared" si="295"/>
        <v>0</v>
      </c>
      <c r="M222" s="12">
        <f>Quantity!L22*'Unit COGS'!L22</f>
        <v>1014.3</v>
      </c>
      <c r="N222" s="12">
        <f>Quantity!M22*'Unit COGS'!M22</f>
        <v>1014.3</v>
      </c>
      <c r="O222" s="12">
        <f>Quantity!N22*'Unit COGS'!N22</f>
        <v>1014.3</v>
      </c>
      <c r="P222" s="12">
        <f>Quantity!O22*'Unit COGS'!O22</f>
        <v>1014.3</v>
      </c>
      <c r="Q222" s="12">
        <f>Quantity!P22*'Unit COGS'!P22</f>
        <v>1014.3</v>
      </c>
      <c r="R222" s="12">
        <f>Quantity!Q22*'Unit COGS'!Q22</f>
        <v>1014.3</v>
      </c>
      <c r="S222" s="12">
        <f>Quantity!R22*'Unit COGS'!R22</f>
        <v>1049.8004999999998</v>
      </c>
      <c r="T222" s="12">
        <f>Quantity!S22*'Unit COGS'!S22</f>
        <v>1026.9787499999998</v>
      </c>
      <c r="U222" s="12">
        <f>Quantity!T22*'Unit COGS'!T22</f>
        <v>1026.9787499999998</v>
      </c>
      <c r="V222" s="12">
        <f>Quantity!U22*'Unit COGS'!U22</f>
        <v>1026.9787499999998</v>
      </c>
      <c r="W222" s="12">
        <f>Quantity!V22*'Unit COGS'!V22</f>
        <v>1026.9787499999998</v>
      </c>
      <c r="X222" s="12">
        <f>Quantity!W22*'Unit COGS'!W22</f>
        <v>1026.9787499999998</v>
      </c>
      <c r="Y222" s="12">
        <f>Quantity!X22*'Unit COGS'!X22</f>
        <v>1103.0512499999998</v>
      </c>
      <c r="Z222" s="12">
        <f>Quantity!Y22*'Unit COGS'!Y22</f>
        <v>1103.0512499999998</v>
      </c>
      <c r="AA222" s="12">
        <f>Quantity!Z22*'Unit COGS'!Z22</f>
        <v>1103.0512499999998</v>
      </c>
      <c r="AB222" s="12">
        <f>Quantity!AA22*'Unit COGS'!AA22</f>
        <v>1136.1427874999999</v>
      </c>
      <c r="AC222" s="12">
        <f>Quantity!AB22*'Unit COGS'!AB22</f>
        <v>1136.1427874999999</v>
      </c>
      <c r="AD222" s="12">
        <f>Quantity!AC22*'Unit COGS'!AC22</f>
        <v>1136.1427874999999</v>
      </c>
      <c r="AE222" s="12">
        <f>Quantity!AD22*'Unit COGS'!AD22</f>
        <v>1136.1427874999999</v>
      </c>
      <c r="AF222" s="12">
        <f>Quantity!AE22*'Unit COGS'!AE22</f>
        <v>1112.6363849999998</v>
      </c>
      <c r="AG222" s="12">
        <f>Quantity!AF22*'Unit COGS'!AF22</f>
        <v>1112.6363849999998</v>
      </c>
      <c r="AH222" s="12">
        <f>Quantity!AG22*'Unit COGS'!AG22</f>
        <v>1112.6363849999998</v>
      </c>
      <c r="AI222" s="12">
        <f>Quantity!AH22*'Unit COGS'!AH22</f>
        <v>1112.6363849999998</v>
      </c>
      <c r="AJ222" s="12">
        <f>Quantity!AI22*'Unit COGS'!AI22</f>
        <v>1112.6363849999998</v>
      </c>
      <c r="AK222" s="12">
        <f>Quantity!AJ22*'Unit COGS'!AJ22</f>
        <v>1141.0874999999999</v>
      </c>
      <c r="AL222" s="12">
        <f>Quantity!AK22*'Unit COGS'!AK22</f>
        <v>1141.0874999999999</v>
      </c>
      <c r="AM222" s="12">
        <f>Quantity!AL22*'Unit COGS'!AL22</f>
        <v>1141.0874999999999</v>
      </c>
      <c r="AN222" s="12">
        <f>Quantity!AM22*'Unit COGS'!AM22</f>
        <v>1158.2038124999997</v>
      </c>
      <c r="AO222" s="12">
        <f>Quantity!AN22*'Unit COGS'!AN22</f>
        <v>1158.2038124999997</v>
      </c>
      <c r="AP222" s="12">
        <f>Quantity!AO22*'Unit COGS'!AO22</f>
        <v>1158.2038124999997</v>
      </c>
      <c r="AQ222" s="12">
        <f>Quantity!AP22*'Unit COGS'!AP22</f>
        <v>1158.2038124999997</v>
      </c>
      <c r="AR222" s="12">
        <f>Quantity!AQ22*'Unit COGS'!AQ22</f>
        <v>1135.0397362499998</v>
      </c>
      <c r="AS222" s="12">
        <f>Quantity!AR22*'Unit COGS'!AR22</f>
        <v>1135.0397362499998</v>
      </c>
      <c r="AT222" s="12">
        <f>Quantity!AS22*'Unit COGS'!AS22</f>
        <v>1135.0397362499998</v>
      </c>
      <c r="AU222" s="12">
        <f>Quantity!AT22*'Unit COGS'!AT22</f>
        <v>1157.7405309749997</v>
      </c>
      <c r="AV222" s="12">
        <f>Quantity!AU22*'Unit COGS'!AU22</f>
        <v>1157.7405309749997</v>
      </c>
      <c r="AW222" s="12">
        <f>Quantity!AV22*'Unit COGS'!AV22</f>
        <v>1141.0874999999999</v>
      </c>
      <c r="AX222" s="12">
        <f>Quantity!AW22*'Unit COGS'!AW22</f>
        <v>1141.0874999999999</v>
      </c>
      <c r="AY222" s="12">
        <f>Quantity!AX22*'Unit COGS'!AX22</f>
        <v>1141.0874999999999</v>
      </c>
      <c r="AZ222" s="12">
        <f>Quantity!AY22*'Unit COGS'!AY22</f>
        <v>1158.2038124999997</v>
      </c>
      <c r="BA222" s="12">
        <f>Quantity!AZ22*'Unit COGS'!AZ22</f>
        <v>1158.2038124999997</v>
      </c>
      <c r="BB222" s="12">
        <f>Quantity!BA22*'Unit COGS'!BA22</f>
        <v>1158.2038124999997</v>
      </c>
      <c r="BC222" s="12">
        <f>Quantity!BB22*'Unit COGS'!BB22</f>
        <v>1297.1882699999996</v>
      </c>
      <c r="BD222" s="12">
        <f>Quantity!BC22*'Unit COGS'!BC22</f>
        <v>1274.0241937499998</v>
      </c>
      <c r="BE222" s="12">
        <f>Quantity!BD22*'Unit COGS'!BD22</f>
        <v>1274.0241937499998</v>
      </c>
      <c r="BF222" s="12">
        <f>Quantity!BE22*'Unit COGS'!BE22</f>
        <v>1274.0241937499998</v>
      </c>
      <c r="BG222" s="12">
        <f>Quantity!BF22*'Unit COGS'!BF22</f>
        <v>1299.5046776249997</v>
      </c>
      <c r="BH222" s="12">
        <f>Quantity!BG22*'Unit COGS'!BG22</f>
        <v>1299.5046776249997</v>
      </c>
      <c r="BI222" s="12">
        <f>Quantity!BH22*'Unit COGS'!BH22</f>
        <v>1141.0874999999999</v>
      </c>
      <c r="BJ222" s="12">
        <f>Quantity!BI22*'Unit COGS'!BI22</f>
        <v>1141.0874999999999</v>
      </c>
      <c r="BK222" s="12">
        <f>Quantity!BJ22*'Unit COGS'!BJ22</f>
        <v>1141.0874999999999</v>
      </c>
      <c r="BL222" s="12">
        <f>Quantity!BK22*'Unit COGS'!BK22</f>
        <v>1158.2038124999997</v>
      </c>
      <c r="BM222" s="12">
        <f>Quantity!BL22*'Unit COGS'!BL22</f>
        <v>1158.2038124999997</v>
      </c>
      <c r="BN222" s="12">
        <f>Quantity!BM22*'Unit COGS'!BM22</f>
        <v>1158.2038124999997</v>
      </c>
      <c r="BO222" s="12">
        <f>Quantity!BN22*'Unit COGS'!BN22</f>
        <v>1297.1882699999996</v>
      </c>
      <c r="BP222" s="12">
        <f>Quantity!BO22*'Unit COGS'!BO22</f>
        <v>1274.0241937499998</v>
      </c>
      <c r="BQ222" s="12">
        <f>Quantity!BP22*'Unit COGS'!BP22</f>
        <v>1274.0241937499998</v>
      </c>
      <c r="BR222" s="12">
        <f>Quantity!BQ22*'Unit COGS'!BQ22</f>
        <v>1274.0241937499998</v>
      </c>
      <c r="BS222" s="12">
        <f>Quantity!BR22*'Unit COGS'!BR22</f>
        <v>1299.5046776249997</v>
      </c>
      <c r="BT222" s="12">
        <f>Quantity!BS22*'Unit COGS'!BS22</f>
        <v>1299.5046776249997</v>
      </c>
      <c r="BU222" s="12">
        <f>Quantity!BT22*'Unit COGS'!BT22</f>
        <v>1386.4533542369995</v>
      </c>
      <c r="BV222" s="12">
        <f>Quantity!BU22*'Unit COGS'!BU22</f>
        <v>1386.4533542369995</v>
      </c>
      <c r="BW222" s="12">
        <f>Quantity!BV22*'Unit COGS'!BV22</f>
        <v>1386.4533542369995</v>
      </c>
      <c r="BX222" s="12">
        <f>Quantity!BW22*'Unit COGS'!BW22</f>
        <v>1386.4533542369995</v>
      </c>
      <c r="BY222" s="12">
        <f>Quantity!BX22*'Unit COGS'!BX22</f>
        <v>1386.4533542369995</v>
      </c>
      <c r="BZ222" s="12">
        <f>Quantity!BY22*'Unit COGS'!BY22</f>
        <v>1386.4533542369995</v>
      </c>
      <c r="CA222" s="12">
        <f>Quantity!BZ22*'Unit COGS'!BZ22</f>
        <v>1555.9087641992996</v>
      </c>
      <c r="CB222" s="12">
        <f>Quantity!CA22*'Unit COGS'!CA22</f>
        <v>1525.0986896606996</v>
      </c>
      <c r="CC222" s="12">
        <f>Quantity!CB22*'Unit COGS'!CB22</f>
        <v>1471.7202355225752</v>
      </c>
      <c r="CD222" s="12">
        <f>Quantity!CC22*'Unit COGS'!CC22</f>
        <v>1471.7202355225752</v>
      </c>
      <c r="CE222" s="12">
        <f>Quantity!CD22*'Unit COGS'!CD22</f>
        <v>1471.7202355225752</v>
      </c>
      <c r="CF222" s="12">
        <f>Quantity!CE22*'Unit COGS'!CE22</f>
        <v>1471.7202355225752</v>
      </c>
      <c r="CG222" s="12">
        <f t="shared" si="238"/>
        <v>3042.8999999999996</v>
      </c>
      <c r="CH222" s="12">
        <f t="shared" si="239"/>
        <v>3042.8999999999996</v>
      </c>
      <c r="CI222" s="12">
        <f t="shared" si="240"/>
        <v>3103.7579999999994</v>
      </c>
      <c r="CJ222" s="12">
        <f t="shared" si="241"/>
        <v>3080.9362499999993</v>
      </c>
      <c r="CK222" s="12">
        <f t="shared" si="242"/>
        <v>12270.494250000002</v>
      </c>
      <c r="CL222" s="12">
        <f t="shared" si="243"/>
        <v>3309.1537499999995</v>
      </c>
      <c r="CM222" s="12">
        <f t="shared" si="244"/>
        <v>3408.4283624999998</v>
      </c>
      <c r="CN222" s="12">
        <f t="shared" si="245"/>
        <v>3361.4155574999995</v>
      </c>
      <c r="CO222" s="12">
        <f t="shared" si="246"/>
        <v>3337.9091549999994</v>
      </c>
      <c r="CP222" s="12">
        <f t="shared" si="247"/>
        <v>13416.906824999998</v>
      </c>
      <c r="CQ222" s="12">
        <f t="shared" si="248"/>
        <v>3423.2624999999998</v>
      </c>
      <c r="CR222" s="12">
        <f t="shared" si="249"/>
        <v>3474.6114374999988</v>
      </c>
      <c r="CS222" s="12">
        <f t="shared" si="250"/>
        <v>3428.2832849999995</v>
      </c>
      <c r="CT222" s="12">
        <f t="shared" si="251"/>
        <v>3450.5207981999993</v>
      </c>
      <c r="CU222" s="12">
        <f t="shared" si="252"/>
        <v>13776.678020699997</v>
      </c>
      <c r="CV222" s="12">
        <f t="shared" si="253"/>
        <v>3423.2624999999998</v>
      </c>
      <c r="CW222" s="12">
        <f t="shared" si="254"/>
        <v>3474.6114374999988</v>
      </c>
      <c r="CX222" s="12">
        <f t="shared" si="255"/>
        <v>3845.2366574999987</v>
      </c>
      <c r="CY222" s="12">
        <f t="shared" si="256"/>
        <v>3873.0335489999993</v>
      </c>
      <c r="CZ222" s="12">
        <f t="shared" si="257"/>
        <v>14616.144143999998</v>
      </c>
      <c r="DA222" s="12">
        <f t="shared" si="258"/>
        <v>3423.2624999999998</v>
      </c>
      <c r="DB222" s="12">
        <f t="shared" si="259"/>
        <v>3474.6114374999988</v>
      </c>
      <c r="DC222" s="12">
        <f t="shared" si="260"/>
        <v>3845.2366574999987</v>
      </c>
      <c r="DD222" s="12">
        <f t="shared" si="261"/>
        <v>3873.0335489999993</v>
      </c>
      <c r="DE222" s="12">
        <f t="shared" si="262"/>
        <v>14616.144143999998</v>
      </c>
      <c r="DF222" s="12">
        <f t="shared" si="263"/>
        <v>4159.360062710999</v>
      </c>
      <c r="DG222" s="12">
        <f t="shared" si="264"/>
        <v>4159.360062710999</v>
      </c>
      <c r="DH222" s="12">
        <f t="shared" si="265"/>
        <v>4552.7276893825747</v>
      </c>
      <c r="DI222" s="12">
        <f t="shared" si="266"/>
        <v>4415.1607065677254</v>
      </c>
      <c r="DJ222" s="12">
        <f t="shared" si="267"/>
        <v>17286.608521372294</v>
      </c>
      <c r="DK222" s="12">
        <f>SUM(M222:CHOOSE(YTD,M222,N222,O222,P222,Q222,R222,S222,T222,U222,V222,W222,X222))</f>
        <v>3042.8999999999996</v>
      </c>
      <c r="DL222" s="12">
        <f>SUM(Y222:CHOOSE(YTD,Y222,Z222,AA222,AB222,AC222,AD222,AE222,AF222,AG222,AH222,AI222,AJ222))</f>
        <v>3309.1537499999995</v>
      </c>
      <c r="DM222" s="12">
        <f>SUM(AK222:CHOOSE(YTD,AK222,AL222,AM222,AN222,AO222,AP222,AQ222,AR222,AS222,AT222,AU222,AV222))</f>
        <v>3423.2624999999998</v>
      </c>
      <c r="DN222" s="12">
        <f>SUM(AW222:CHOOSE(YTD,AW222,AX222,AY222,AZ222,BA222,BB222,BC222,BD222,BE222,BF222,BG222,BH222))</f>
        <v>3423.2624999999998</v>
      </c>
      <c r="DO222" s="12">
        <f>SUM(BI222:CHOOSE(YTD,BI222,BJ222,BK222,BL222,BM222,BN222,BO222,BP222,BQ222,BR222,BS222,BT222))</f>
        <v>3423.2624999999998</v>
      </c>
      <c r="DP222" s="12">
        <f>SUM(BU222:CHOOSE(YTD,BU222,BV222,BW222,BX222,BY222,BZ222,CA222,CB222,CC222,CD222,CE222,CF222))</f>
        <v>4159.360062710999</v>
      </c>
    </row>
    <row r="223" spans="1:120" x14ac:dyDescent="0.15">
      <c r="A223" s="12" t="str">
        <f t="shared" si="276"/>
        <v>COGS</v>
      </c>
      <c r="B223" s="12" t="str">
        <f t="shared" ref="B223:K223" si="296">B173</f>
        <v>SKU22</v>
      </c>
      <c r="C223" s="12" t="str">
        <f t="shared" si="296"/>
        <v>SKUName22</v>
      </c>
      <c r="D223" s="12" t="str">
        <f t="shared" si="296"/>
        <v>Brand 5</v>
      </c>
      <c r="E223" s="12" t="str">
        <f t="shared" si="296"/>
        <v>Segment 1</v>
      </c>
      <c r="F223" s="12" t="str">
        <f t="shared" si="296"/>
        <v>Business Unit 1</v>
      </c>
      <c r="G223" s="12">
        <f t="shared" si="296"/>
        <v>0</v>
      </c>
      <c r="H223" s="12">
        <f t="shared" si="296"/>
        <v>0</v>
      </c>
      <c r="I223" s="12">
        <f t="shared" si="296"/>
        <v>0</v>
      </c>
      <c r="J223" s="12">
        <f t="shared" si="296"/>
        <v>0</v>
      </c>
      <c r="K223" s="12">
        <f t="shared" si="296"/>
        <v>0</v>
      </c>
      <c r="M223" s="12">
        <f>Quantity!L23*'Unit COGS'!L23</f>
        <v>310.05</v>
      </c>
      <c r="N223" s="12">
        <f>Quantity!M23*'Unit COGS'!M23</f>
        <v>310.05</v>
      </c>
      <c r="O223" s="12">
        <f>Quantity!N23*'Unit COGS'!N23</f>
        <v>310.05</v>
      </c>
      <c r="P223" s="12">
        <f>Quantity!O23*'Unit COGS'!O23</f>
        <v>310.05</v>
      </c>
      <c r="Q223" s="12">
        <f>Quantity!P23*'Unit COGS'!P23</f>
        <v>310.05</v>
      </c>
      <c r="R223" s="12">
        <f>Quantity!Q23*'Unit COGS'!Q23</f>
        <v>310.05</v>
      </c>
      <c r="S223" s="12">
        <f>Quantity!R23*'Unit COGS'!R23</f>
        <v>320.90174999999994</v>
      </c>
      <c r="T223" s="12">
        <f>Quantity!S23*'Unit COGS'!S23</f>
        <v>314.84699999999992</v>
      </c>
      <c r="U223" s="12">
        <f>Quantity!T23*'Unit COGS'!T23</f>
        <v>314.84699999999992</v>
      </c>
      <c r="V223" s="12">
        <f>Quantity!U23*'Unit COGS'!U23</f>
        <v>314.84699999999992</v>
      </c>
      <c r="W223" s="12">
        <f>Quantity!V23*'Unit COGS'!V23</f>
        <v>314.84699999999992</v>
      </c>
      <c r="X223" s="12">
        <f>Quantity!W23*'Unit COGS'!W23</f>
        <v>314.84699999999992</v>
      </c>
      <c r="Y223" s="12">
        <f>Quantity!X23*'Unit COGS'!X23</f>
        <v>337.04774999999995</v>
      </c>
      <c r="Z223" s="12">
        <f>Quantity!Y23*'Unit COGS'!Y23</f>
        <v>337.04774999999995</v>
      </c>
      <c r="AA223" s="12">
        <f>Quantity!Z23*'Unit COGS'!Z23</f>
        <v>337.04774999999995</v>
      </c>
      <c r="AB223" s="12">
        <f>Quantity!AA23*'Unit COGS'!AA23</f>
        <v>347.15918249999999</v>
      </c>
      <c r="AC223" s="12">
        <f>Quantity!AB23*'Unit COGS'!AB23</f>
        <v>347.15918249999999</v>
      </c>
      <c r="AD223" s="12">
        <f>Quantity!AC23*'Unit COGS'!AC23</f>
        <v>347.15918249999999</v>
      </c>
      <c r="AE223" s="12">
        <f>Quantity!AD23*'Unit COGS'!AD23</f>
        <v>347.15918249999999</v>
      </c>
      <c r="AF223" s="12">
        <f>Quantity!AE23*'Unit COGS'!AE23</f>
        <v>340.92278999999996</v>
      </c>
      <c r="AG223" s="12">
        <f>Quantity!AF23*'Unit COGS'!AF23</f>
        <v>340.92278999999996</v>
      </c>
      <c r="AH223" s="12">
        <f>Quantity!AG23*'Unit COGS'!AG23</f>
        <v>340.92278999999996</v>
      </c>
      <c r="AI223" s="12">
        <f>Quantity!AH23*'Unit COGS'!AH23</f>
        <v>340.92278999999996</v>
      </c>
      <c r="AJ223" s="12">
        <f>Quantity!AI23*'Unit COGS'!AI23</f>
        <v>340.92278999999996</v>
      </c>
      <c r="AK223" s="12">
        <f>Quantity!AJ23*'Unit COGS'!AJ23</f>
        <v>349.15724999999992</v>
      </c>
      <c r="AL223" s="12">
        <f>Quantity!AK23*'Unit COGS'!AK23</f>
        <v>349.15724999999992</v>
      </c>
      <c r="AM223" s="12">
        <f>Quantity!AL23*'Unit COGS'!AL23</f>
        <v>349.15724999999992</v>
      </c>
      <c r="AN223" s="12">
        <f>Quantity!AM23*'Unit COGS'!AM23</f>
        <v>354.39460874999997</v>
      </c>
      <c r="AO223" s="12">
        <f>Quantity!AN23*'Unit COGS'!AN23</f>
        <v>354.39460874999997</v>
      </c>
      <c r="AP223" s="12">
        <f>Quantity!AO23*'Unit COGS'!AO23</f>
        <v>354.39460874999997</v>
      </c>
      <c r="AQ223" s="12">
        <f>Quantity!AP23*'Unit COGS'!AP23</f>
        <v>354.39460874999997</v>
      </c>
      <c r="AR223" s="12">
        <f>Quantity!AQ23*'Unit COGS'!AQ23</f>
        <v>348.24903749999999</v>
      </c>
      <c r="AS223" s="12">
        <f>Quantity!AR23*'Unit COGS'!AR23</f>
        <v>348.24903749999999</v>
      </c>
      <c r="AT223" s="12">
        <f>Quantity!AS23*'Unit COGS'!AS23</f>
        <v>348.24903749999999</v>
      </c>
      <c r="AU223" s="12">
        <f>Quantity!AT23*'Unit COGS'!AT23</f>
        <v>355.21401824999992</v>
      </c>
      <c r="AV223" s="12">
        <f>Quantity!AU23*'Unit COGS'!AU23</f>
        <v>355.21401824999992</v>
      </c>
      <c r="AW223" s="12">
        <f>Quantity!AV23*'Unit COGS'!AV23</f>
        <v>349.15724999999992</v>
      </c>
      <c r="AX223" s="12">
        <f>Quantity!AW23*'Unit COGS'!AW23</f>
        <v>349.15724999999992</v>
      </c>
      <c r="AY223" s="12">
        <f>Quantity!AX23*'Unit COGS'!AX23</f>
        <v>349.15724999999992</v>
      </c>
      <c r="AZ223" s="12">
        <f>Quantity!AY23*'Unit COGS'!AY23</f>
        <v>354.39460874999997</v>
      </c>
      <c r="BA223" s="12">
        <f>Quantity!AZ23*'Unit COGS'!AZ23</f>
        <v>354.39460874999997</v>
      </c>
      <c r="BB223" s="12">
        <f>Quantity!BA23*'Unit COGS'!BA23</f>
        <v>354.39460874999997</v>
      </c>
      <c r="BC223" s="12">
        <f>Quantity!BB23*'Unit COGS'!BB23</f>
        <v>397.41360749999996</v>
      </c>
      <c r="BD223" s="12">
        <f>Quantity!BC23*'Unit COGS'!BC23</f>
        <v>389.21951249999995</v>
      </c>
      <c r="BE223" s="12">
        <f>Quantity!BD23*'Unit COGS'!BD23</f>
        <v>389.21951249999995</v>
      </c>
      <c r="BF223" s="12">
        <f>Quantity!BE23*'Unit COGS'!BE23</f>
        <v>389.21951249999995</v>
      </c>
      <c r="BG223" s="12">
        <f>Quantity!BF23*'Unit COGS'!BF23</f>
        <v>397.00390274999995</v>
      </c>
      <c r="BH223" s="12">
        <f>Quantity!BG23*'Unit COGS'!BG23</f>
        <v>397.00390274999995</v>
      </c>
      <c r="BI223" s="12">
        <f>Quantity!BH23*'Unit COGS'!BH23</f>
        <v>349.15724999999992</v>
      </c>
      <c r="BJ223" s="12">
        <f>Quantity!BI23*'Unit COGS'!BI23</f>
        <v>349.15724999999992</v>
      </c>
      <c r="BK223" s="12">
        <f>Quantity!BJ23*'Unit COGS'!BJ23</f>
        <v>349.15724999999992</v>
      </c>
      <c r="BL223" s="12">
        <f>Quantity!BK23*'Unit COGS'!BK23</f>
        <v>354.39460874999997</v>
      </c>
      <c r="BM223" s="12">
        <f>Quantity!BL23*'Unit COGS'!BL23</f>
        <v>354.39460874999997</v>
      </c>
      <c r="BN223" s="12">
        <f>Quantity!BM23*'Unit COGS'!BM23</f>
        <v>354.39460874999997</v>
      </c>
      <c r="BO223" s="12">
        <f>Quantity!BN23*'Unit COGS'!BN23</f>
        <v>397.41360749999996</v>
      </c>
      <c r="BP223" s="12">
        <f>Quantity!BO23*'Unit COGS'!BO23</f>
        <v>389.21951249999995</v>
      </c>
      <c r="BQ223" s="12">
        <f>Quantity!BP23*'Unit COGS'!BP23</f>
        <v>389.21951249999995</v>
      </c>
      <c r="BR223" s="12">
        <f>Quantity!BQ23*'Unit COGS'!BQ23</f>
        <v>389.21951249999995</v>
      </c>
      <c r="BS223" s="12">
        <f>Quantity!BR23*'Unit COGS'!BR23</f>
        <v>397.00390274999995</v>
      </c>
      <c r="BT223" s="12">
        <f>Quantity!BS23*'Unit COGS'!BS23</f>
        <v>397.00390274999995</v>
      </c>
      <c r="BU223" s="12">
        <f>Quantity!BT23*'Unit COGS'!BT23</f>
        <v>425.05327322639994</v>
      </c>
      <c r="BV223" s="12">
        <f>Quantity!BU23*'Unit COGS'!BU23</f>
        <v>425.05327322639994</v>
      </c>
      <c r="BW223" s="12">
        <f>Quantity!BV23*'Unit COGS'!BV23</f>
        <v>425.05327322639994</v>
      </c>
      <c r="BX223" s="12">
        <f>Quantity!BW23*'Unit COGS'!BW23</f>
        <v>425.05327322639994</v>
      </c>
      <c r="BY223" s="12">
        <f>Quantity!BX23*'Unit COGS'!BX23</f>
        <v>425.05327322639994</v>
      </c>
      <c r="BZ223" s="12">
        <f>Quantity!BY23*'Unit COGS'!BY23</f>
        <v>425.05327322639994</v>
      </c>
      <c r="CA223" s="12">
        <f>Quantity!BZ23*'Unit COGS'!BZ23</f>
        <v>476.1414070276499</v>
      </c>
      <c r="CB223" s="12">
        <f>Quantity!CA23*'Unit COGS'!CA23</f>
        <v>465.92378026739993</v>
      </c>
      <c r="CC223" s="12">
        <f>Quantity!CB23*'Unit COGS'!CB23</f>
        <v>449.61644795804085</v>
      </c>
      <c r="CD223" s="12">
        <f>Quantity!CC23*'Unit COGS'!CC23</f>
        <v>449.61644795804085</v>
      </c>
      <c r="CE223" s="12">
        <f>Quantity!CD23*'Unit COGS'!CD23</f>
        <v>449.61644795804085</v>
      </c>
      <c r="CF223" s="12">
        <f>Quantity!CE23*'Unit COGS'!CE23</f>
        <v>449.61644795804085</v>
      </c>
      <c r="CG223" s="12">
        <f t="shared" si="238"/>
        <v>930.15000000000009</v>
      </c>
      <c r="CH223" s="12">
        <f t="shared" si="239"/>
        <v>930.15000000000009</v>
      </c>
      <c r="CI223" s="12">
        <f t="shared" si="240"/>
        <v>950.59574999999973</v>
      </c>
      <c r="CJ223" s="12">
        <f t="shared" si="241"/>
        <v>944.54099999999971</v>
      </c>
      <c r="CK223" s="12">
        <f t="shared" si="242"/>
        <v>3755.4367499999985</v>
      </c>
      <c r="CL223" s="12">
        <f t="shared" si="243"/>
        <v>1011.1432499999999</v>
      </c>
      <c r="CM223" s="12">
        <f t="shared" si="244"/>
        <v>1041.4775474999999</v>
      </c>
      <c r="CN223" s="12">
        <f t="shared" si="245"/>
        <v>1029.0047624999997</v>
      </c>
      <c r="CO223" s="12">
        <f t="shared" si="246"/>
        <v>1022.7683699999999</v>
      </c>
      <c r="CP223" s="12">
        <f t="shared" si="247"/>
        <v>4104.3939300000002</v>
      </c>
      <c r="CQ223" s="12">
        <f t="shared" si="248"/>
        <v>1047.4717499999997</v>
      </c>
      <c r="CR223" s="12">
        <f t="shared" si="249"/>
        <v>1063.18382625</v>
      </c>
      <c r="CS223" s="12">
        <f t="shared" si="250"/>
        <v>1050.8926837499998</v>
      </c>
      <c r="CT223" s="12">
        <f t="shared" si="251"/>
        <v>1058.6770739999999</v>
      </c>
      <c r="CU223" s="12">
        <f t="shared" si="252"/>
        <v>4220.2253339999979</v>
      </c>
      <c r="CV223" s="12">
        <f t="shared" si="253"/>
        <v>1047.4717499999997</v>
      </c>
      <c r="CW223" s="12">
        <f t="shared" si="254"/>
        <v>1063.18382625</v>
      </c>
      <c r="CX223" s="12">
        <f t="shared" si="255"/>
        <v>1175.8526324999998</v>
      </c>
      <c r="CY223" s="12">
        <f t="shared" si="256"/>
        <v>1183.2273179999997</v>
      </c>
      <c r="CZ223" s="12">
        <f t="shared" si="257"/>
        <v>4469.7355267499988</v>
      </c>
      <c r="DA223" s="12">
        <f t="shared" si="258"/>
        <v>1047.4717499999997</v>
      </c>
      <c r="DB223" s="12">
        <f t="shared" si="259"/>
        <v>1063.18382625</v>
      </c>
      <c r="DC223" s="12">
        <f t="shared" si="260"/>
        <v>1175.8526324999998</v>
      </c>
      <c r="DD223" s="12">
        <f t="shared" si="261"/>
        <v>1183.2273179999997</v>
      </c>
      <c r="DE223" s="12">
        <f t="shared" si="262"/>
        <v>4469.7355267499988</v>
      </c>
      <c r="DF223" s="12">
        <f t="shared" si="263"/>
        <v>1275.1598196791997</v>
      </c>
      <c r="DG223" s="12">
        <f t="shared" si="264"/>
        <v>1275.1598196791997</v>
      </c>
      <c r="DH223" s="12">
        <f t="shared" si="265"/>
        <v>1391.6816352530907</v>
      </c>
      <c r="DI223" s="12">
        <f t="shared" si="266"/>
        <v>1348.8493438741225</v>
      </c>
      <c r="DJ223" s="12">
        <f t="shared" si="267"/>
        <v>5290.8506184856133</v>
      </c>
      <c r="DK223" s="12">
        <f>SUM(M223:CHOOSE(YTD,M223,N223,O223,P223,Q223,R223,S223,T223,U223,V223,W223,X223))</f>
        <v>930.15000000000009</v>
      </c>
      <c r="DL223" s="12">
        <f>SUM(Y223:CHOOSE(YTD,Y223,Z223,AA223,AB223,AC223,AD223,AE223,AF223,AG223,AH223,AI223,AJ223))</f>
        <v>1011.1432499999999</v>
      </c>
      <c r="DM223" s="12">
        <f>SUM(AK223:CHOOSE(YTD,AK223,AL223,AM223,AN223,AO223,AP223,AQ223,AR223,AS223,AT223,AU223,AV223))</f>
        <v>1047.4717499999997</v>
      </c>
      <c r="DN223" s="12">
        <f>SUM(AW223:CHOOSE(YTD,AW223,AX223,AY223,AZ223,BA223,BB223,BC223,BD223,BE223,BF223,BG223,BH223))</f>
        <v>1047.4717499999997</v>
      </c>
      <c r="DO223" s="12">
        <f>SUM(BI223:CHOOSE(YTD,BI223,BJ223,BK223,BL223,BM223,BN223,BO223,BP223,BQ223,BR223,BS223,BT223))</f>
        <v>1047.4717499999997</v>
      </c>
      <c r="DP223" s="12">
        <f>SUM(BU223:CHOOSE(YTD,BU223,BV223,BW223,BX223,BY223,BZ223,CA223,CB223,CC223,CD223,CE223,CF223))</f>
        <v>1275.1598196791997</v>
      </c>
    </row>
    <row r="224" spans="1:120" x14ac:dyDescent="0.15">
      <c r="A224" s="12" t="str">
        <f t="shared" si="276"/>
        <v>COGS</v>
      </c>
      <c r="B224" s="12" t="str">
        <f t="shared" ref="B224:K224" si="297">B174</f>
        <v>SKU23</v>
      </c>
      <c r="C224" s="12" t="str">
        <f t="shared" si="297"/>
        <v>SKUName23</v>
      </c>
      <c r="D224" s="12" t="str">
        <f t="shared" si="297"/>
        <v>Brand 6</v>
      </c>
      <c r="E224" s="12" t="str">
        <f t="shared" si="297"/>
        <v>Segment 1</v>
      </c>
      <c r="F224" s="12" t="str">
        <f t="shared" si="297"/>
        <v>Business Unit 1</v>
      </c>
      <c r="G224" s="12">
        <f t="shared" si="297"/>
        <v>0</v>
      </c>
      <c r="H224" s="12">
        <f t="shared" si="297"/>
        <v>0</v>
      </c>
      <c r="I224" s="12">
        <f t="shared" si="297"/>
        <v>0</v>
      </c>
      <c r="J224" s="12">
        <f t="shared" si="297"/>
        <v>0</v>
      </c>
      <c r="K224" s="12">
        <f t="shared" si="297"/>
        <v>0</v>
      </c>
      <c r="M224" s="12">
        <f>Quantity!L24*'Unit COGS'!L24</f>
        <v>735.30000000000007</v>
      </c>
      <c r="N224" s="12">
        <f>Quantity!M24*'Unit COGS'!M24</f>
        <v>735.30000000000007</v>
      </c>
      <c r="O224" s="12">
        <f>Quantity!N24*'Unit COGS'!N24</f>
        <v>735.30000000000007</v>
      </c>
      <c r="P224" s="12">
        <f>Quantity!O24*'Unit COGS'!O24</f>
        <v>735.30000000000007</v>
      </c>
      <c r="Q224" s="12">
        <f>Quantity!P24*'Unit COGS'!P24</f>
        <v>735.30000000000007</v>
      </c>
      <c r="R224" s="12">
        <f>Quantity!Q24*'Unit COGS'!Q24</f>
        <v>735.30000000000007</v>
      </c>
      <c r="S224" s="12">
        <f>Quantity!R24*'Unit COGS'!R24</f>
        <v>761.03549999999984</v>
      </c>
      <c r="T224" s="12">
        <f>Quantity!S24*'Unit COGS'!S24</f>
        <v>747.68399999999986</v>
      </c>
      <c r="U224" s="12">
        <f>Quantity!T24*'Unit COGS'!T24</f>
        <v>747.68399999999986</v>
      </c>
      <c r="V224" s="12">
        <f>Quantity!U24*'Unit COGS'!U24</f>
        <v>747.68399999999986</v>
      </c>
      <c r="W224" s="12">
        <f>Quantity!V24*'Unit COGS'!V24</f>
        <v>747.68399999999986</v>
      </c>
      <c r="X224" s="12">
        <f>Quantity!W24*'Unit COGS'!W24</f>
        <v>747.68399999999986</v>
      </c>
      <c r="Y224" s="12">
        <f>Quantity!X24*'Unit COGS'!X24</f>
        <v>801.08999999999992</v>
      </c>
      <c r="Z224" s="12">
        <f>Quantity!Y24*'Unit COGS'!Y24</f>
        <v>801.08999999999992</v>
      </c>
      <c r="AA224" s="12">
        <f>Quantity!Z24*'Unit COGS'!Z24</f>
        <v>801.08999999999992</v>
      </c>
      <c r="AB224" s="12">
        <f>Quantity!AA24*'Unit COGS'!AA24</f>
        <v>825.12269999999978</v>
      </c>
      <c r="AC224" s="12">
        <f>Quantity!AB24*'Unit COGS'!AB24</f>
        <v>825.12269999999978</v>
      </c>
      <c r="AD224" s="12">
        <f>Quantity!AC24*'Unit COGS'!AC24</f>
        <v>825.12269999999978</v>
      </c>
      <c r="AE224" s="12">
        <f>Quantity!AD24*'Unit COGS'!AD24</f>
        <v>825.12269999999978</v>
      </c>
      <c r="AF224" s="12">
        <f>Quantity!AE24*'Unit COGS'!AE24</f>
        <v>811.37065499999983</v>
      </c>
      <c r="AG224" s="12">
        <f>Quantity!AF24*'Unit COGS'!AF24</f>
        <v>811.37065499999983</v>
      </c>
      <c r="AH224" s="12">
        <f>Quantity!AG24*'Unit COGS'!AG24</f>
        <v>811.37065499999983</v>
      </c>
      <c r="AI224" s="12">
        <f>Quantity!AH24*'Unit COGS'!AH24</f>
        <v>811.37065499999983</v>
      </c>
      <c r="AJ224" s="12">
        <f>Quantity!AI24*'Unit COGS'!AI24</f>
        <v>811.37065499999983</v>
      </c>
      <c r="AK224" s="12">
        <f>Quantity!AJ24*'Unit COGS'!AJ24</f>
        <v>827.79299999999989</v>
      </c>
      <c r="AL224" s="12">
        <f>Quantity!AK24*'Unit COGS'!AK24</f>
        <v>827.79299999999989</v>
      </c>
      <c r="AM224" s="12">
        <f>Quantity!AL24*'Unit COGS'!AL24</f>
        <v>827.79299999999989</v>
      </c>
      <c r="AN224" s="12">
        <f>Quantity!AM24*'Unit COGS'!AM24</f>
        <v>840.20989499999985</v>
      </c>
      <c r="AO224" s="12">
        <f>Quantity!AN24*'Unit COGS'!AN24</f>
        <v>840.20989499999985</v>
      </c>
      <c r="AP224" s="12">
        <f>Quantity!AO24*'Unit COGS'!AO24</f>
        <v>840.20989499999985</v>
      </c>
      <c r="AQ224" s="12">
        <f>Quantity!AP24*'Unit COGS'!AP24</f>
        <v>840.20989499999985</v>
      </c>
      <c r="AR224" s="12">
        <f>Quantity!AQ24*'Unit COGS'!AQ24</f>
        <v>826.65812249999976</v>
      </c>
      <c r="AS224" s="12">
        <f>Quantity!AR24*'Unit COGS'!AR24</f>
        <v>826.65812249999976</v>
      </c>
      <c r="AT224" s="12">
        <f>Quantity!AS24*'Unit COGS'!AS24</f>
        <v>826.65812249999976</v>
      </c>
      <c r="AU224" s="12">
        <f>Quantity!AT24*'Unit COGS'!AT24</f>
        <v>843.19128494999973</v>
      </c>
      <c r="AV224" s="12">
        <f>Quantity!AU24*'Unit COGS'!AU24</f>
        <v>843.19128494999973</v>
      </c>
      <c r="AW224" s="12">
        <f>Quantity!AV24*'Unit COGS'!AV24</f>
        <v>827.79299999999989</v>
      </c>
      <c r="AX224" s="12">
        <f>Quantity!AW24*'Unit COGS'!AW24</f>
        <v>827.79299999999989</v>
      </c>
      <c r="AY224" s="12">
        <f>Quantity!AX24*'Unit COGS'!AX24</f>
        <v>827.79299999999989</v>
      </c>
      <c r="AZ224" s="12">
        <f>Quantity!AY24*'Unit COGS'!AY24</f>
        <v>840.20989499999985</v>
      </c>
      <c r="BA224" s="12">
        <f>Quantity!AZ24*'Unit COGS'!AZ24</f>
        <v>840.20989499999985</v>
      </c>
      <c r="BB224" s="12">
        <f>Quantity!BA24*'Unit COGS'!BA24</f>
        <v>840.20989499999985</v>
      </c>
      <c r="BC224" s="12">
        <f>Quantity!BB24*'Unit COGS'!BB24</f>
        <v>941.84818874999974</v>
      </c>
      <c r="BD224" s="12">
        <f>Quantity!BC24*'Unit COGS'!BC24</f>
        <v>928.29641624999977</v>
      </c>
      <c r="BE224" s="12">
        <f>Quantity!BD24*'Unit COGS'!BD24</f>
        <v>928.29641624999977</v>
      </c>
      <c r="BF224" s="12">
        <f>Quantity!BE24*'Unit COGS'!BE24</f>
        <v>928.29641624999977</v>
      </c>
      <c r="BG224" s="12">
        <f>Quantity!BF24*'Unit COGS'!BF24</f>
        <v>946.86234457499972</v>
      </c>
      <c r="BH224" s="12">
        <f>Quantity!BG24*'Unit COGS'!BG24</f>
        <v>946.86234457499972</v>
      </c>
      <c r="BI224" s="12">
        <f>Quantity!BH24*'Unit COGS'!BH24</f>
        <v>827.79299999999989</v>
      </c>
      <c r="BJ224" s="12">
        <f>Quantity!BI24*'Unit COGS'!BI24</f>
        <v>827.79299999999989</v>
      </c>
      <c r="BK224" s="12">
        <f>Quantity!BJ24*'Unit COGS'!BJ24</f>
        <v>827.79299999999989</v>
      </c>
      <c r="BL224" s="12">
        <f>Quantity!BK24*'Unit COGS'!BK24</f>
        <v>840.20989499999985</v>
      </c>
      <c r="BM224" s="12">
        <f>Quantity!BL24*'Unit COGS'!BL24</f>
        <v>840.20989499999985</v>
      </c>
      <c r="BN224" s="12">
        <f>Quantity!BM24*'Unit COGS'!BM24</f>
        <v>840.20989499999985</v>
      </c>
      <c r="BO224" s="12">
        <f>Quantity!BN24*'Unit COGS'!BN24</f>
        <v>941.84818874999974</v>
      </c>
      <c r="BP224" s="12">
        <f>Quantity!BO24*'Unit COGS'!BO24</f>
        <v>928.29641624999977</v>
      </c>
      <c r="BQ224" s="12">
        <f>Quantity!BP24*'Unit COGS'!BP24</f>
        <v>928.29641624999977</v>
      </c>
      <c r="BR224" s="12">
        <f>Quantity!BQ24*'Unit COGS'!BQ24</f>
        <v>928.29641624999977</v>
      </c>
      <c r="BS224" s="12">
        <f>Quantity!BR24*'Unit COGS'!BR24</f>
        <v>946.86234457499972</v>
      </c>
      <c r="BT224" s="12">
        <f>Quantity!BS24*'Unit COGS'!BS24</f>
        <v>946.86234457499972</v>
      </c>
      <c r="BU224" s="12">
        <f>Quantity!BT24*'Unit COGS'!BT24</f>
        <v>1007.1436100449497</v>
      </c>
      <c r="BV224" s="12">
        <f>Quantity!BU24*'Unit COGS'!BU24</f>
        <v>1007.1436100449497</v>
      </c>
      <c r="BW224" s="12">
        <f>Quantity!BV24*'Unit COGS'!BV24</f>
        <v>1007.1436100449497</v>
      </c>
      <c r="BX224" s="12">
        <f>Quantity!BW24*'Unit COGS'!BW24</f>
        <v>1007.1436100449497</v>
      </c>
      <c r="BY224" s="12">
        <f>Quantity!BX24*'Unit COGS'!BX24</f>
        <v>1007.1436100449497</v>
      </c>
      <c r="BZ224" s="12">
        <f>Quantity!BY24*'Unit COGS'!BY24</f>
        <v>1007.1436100449497</v>
      </c>
      <c r="CA224" s="12">
        <f>Quantity!BZ24*'Unit COGS'!BZ24</f>
        <v>1128.8119656208496</v>
      </c>
      <c r="CB224" s="12">
        <f>Quantity!CA24*'Unit COGS'!CA24</f>
        <v>1108.5339063581998</v>
      </c>
      <c r="CC224" s="12">
        <f>Quantity!CB24*'Unit COGS'!CB24</f>
        <v>1069.7352196356628</v>
      </c>
      <c r="CD224" s="12">
        <f>Quantity!CC24*'Unit COGS'!CC24</f>
        <v>1069.7352196356628</v>
      </c>
      <c r="CE224" s="12">
        <f>Quantity!CD24*'Unit COGS'!CD24</f>
        <v>1069.7352196356628</v>
      </c>
      <c r="CF224" s="12">
        <f>Quantity!CE24*'Unit COGS'!CE24</f>
        <v>1069.7352196356628</v>
      </c>
      <c r="CG224" s="12">
        <f t="shared" si="238"/>
        <v>2205.9</v>
      </c>
      <c r="CH224" s="12">
        <f t="shared" si="239"/>
        <v>2205.9</v>
      </c>
      <c r="CI224" s="12">
        <f t="shared" si="240"/>
        <v>2256.4034999999994</v>
      </c>
      <c r="CJ224" s="12">
        <f t="shared" si="241"/>
        <v>2243.0519999999997</v>
      </c>
      <c r="CK224" s="12">
        <f t="shared" si="242"/>
        <v>8911.2555000000011</v>
      </c>
      <c r="CL224" s="12">
        <f t="shared" si="243"/>
        <v>2403.2699999999995</v>
      </c>
      <c r="CM224" s="12">
        <f t="shared" si="244"/>
        <v>2475.3680999999992</v>
      </c>
      <c r="CN224" s="12">
        <f t="shared" si="245"/>
        <v>2447.8640099999993</v>
      </c>
      <c r="CO224" s="12">
        <f t="shared" si="246"/>
        <v>2434.1119649999996</v>
      </c>
      <c r="CP224" s="12">
        <f t="shared" si="247"/>
        <v>9760.6140749999995</v>
      </c>
      <c r="CQ224" s="12">
        <f t="shared" si="248"/>
        <v>2483.3789999999999</v>
      </c>
      <c r="CR224" s="12">
        <f t="shared" si="249"/>
        <v>2520.6296849999994</v>
      </c>
      <c r="CS224" s="12">
        <f t="shared" si="250"/>
        <v>2493.526139999999</v>
      </c>
      <c r="CT224" s="12">
        <f t="shared" si="251"/>
        <v>2513.040692399999</v>
      </c>
      <c r="CU224" s="12">
        <f t="shared" si="252"/>
        <v>10010.575517400001</v>
      </c>
      <c r="CV224" s="12">
        <f t="shared" si="253"/>
        <v>2483.3789999999999</v>
      </c>
      <c r="CW224" s="12">
        <f t="shared" si="254"/>
        <v>2520.6296849999994</v>
      </c>
      <c r="CX224" s="12">
        <f t="shared" si="255"/>
        <v>2798.4410212499993</v>
      </c>
      <c r="CY224" s="12">
        <f t="shared" si="256"/>
        <v>2822.0211053999992</v>
      </c>
      <c r="CZ224" s="12">
        <f t="shared" si="257"/>
        <v>10624.470811649997</v>
      </c>
      <c r="DA224" s="12">
        <f t="shared" si="258"/>
        <v>2483.3789999999999</v>
      </c>
      <c r="DB224" s="12">
        <f t="shared" si="259"/>
        <v>2520.6296849999994</v>
      </c>
      <c r="DC224" s="12">
        <f t="shared" si="260"/>
        <v>2798.4410212499993</v>
      </c>
      <c r="DD224" s="12">
        <f t="shared" si="261"/>
        <v>2822.0211053999992</v>
      </c>
      <c r="DE224" s="12">
        <f t="shared" si="262"/>
        <v>10624.470811649997</v>
      </c>
      <c r="DF224" s="12">
        <f t="shared" si="263"/>
        <v>3021.4308301348492</v>
      </c>
      <c r="DG224" s="12">
        <f t="shared" si="264"/>
        <v>3021.4308301348492</v>
      </c>
      <c r="DH224" s="12">
        <f t="shared" si="265"/>
        <v>3307.0810916147125</v>
      </c>
      <c r="DI224" s="12">
        <f t="shared" si="266"/>
        <v>3209.2056589069884</v>
      </c>
      <c r="DJ224" s="12">
        <f t="shared" si="267"/>
        <v>12559.148410791397</v>
      </c>
      <c r="DK224" s="12">
        <f>SUM(M224:CHOOSE(YTD,M224,N224,O224,P224,Q224,R224,S224,T224,U224,V224,W224,X224))</f>
        <v>2205.9</v>
      </c>
      <c r="DL224" s="12">
        <f>SUM(Y224:CHOOSE(YTD,Y224,Z224,AA224,AB224,AC224,AD224,AE224,AF224,AG224,AH224,AI224,AJ224))</f>
        <v>2403.2699999999995</v>
      </c>
      <c r="DM224" s="12">
        <f>SUM(AK224:CHOOSE(YTD,AK224,AL224,AM224,AN224,AO224,AP224,AQ224,AR224,AS224,AT224,AU224,AV224))</f>
        <v>2483.3789999999999</v>
      </c>
      <c r="DN224" s="12">
        <f>SUM(AW224:CHOOSE(YTD,AW224,AX224,AY224,AZ224,BA224,BB224,BC224,BD224,BE224,BF224,BG224,BH224))</f>
        <v>2483.3789999999999</v>
      </c>
      <c r="DO224" s="12">
        <f>SUM(BI224:CHOOSE(YTD,BI224,BJ224,BK224,BL224,BM224,BN224,BO224,BP224,BQ224,BR224,BS224,BT224))</f>
        <v>2483.3789999999999</v>
      </c>
      <c r="DP224" s="12">
        <f>SUM(BU224:CHOOSE(YTD,BU224,BV224,BW224,BX224,BY224,BZ224,CA224,CB224,CC224,CD224,CE224,CF224))</f>
        <v>3021.4308301348492</v>
      </c>
    </row>
    <row r="225" spans="1:120" x14ac:dyDescent="0.15">
      <c r="A225" s="12" t="str">
        <f t="shared" si="276"/>
        <v>COGS</v>
      </c>
      <c r="B225" s="12" t="str">
        <f t="shared" ref="B225:K225" si="298">B175</f>
        <v>SKU24</v>
      </c>
      <c r="C225" s="12" t="str">
        <f t="shared" si="298"/>
        <v>SKUName24</v>
      </c>
      <c r="D225" s="12" t="str">
        <f t="shared" si="298"/>
        <v>Brand 7</v>
      </c>
      <c r="E225" s="12" t="str">
        <f t="shared" si="298"/>
        <v>Segment 1</v>
      </c>
      <c r="F225" s="12" t="str">
        <f t="shared" si="298"/>
        <v>Business Unit 1</v>
      </c>
      <c r="G225" s="12">
        <f t="shared" si="298"/>
        <v>0</v>
      </c>
      <c r="H225" s="12">
        <f t="shared" si="298"/>
        <v>0</v>
      </c>
      <c r="I225" s="12">
        <f t="shared" si="298"/>
        <v>0</v>
      </c>
      <c r="J225" s="12">
        <f t="shared" si="298"/>
        <v>0</v>
      </c>
      <c r="K225" s="12">
        <f t="shared" si="298"/>
        <v>0</v>
      </c>
      <c r="M225" s="12">
        <f>Quantity!L25*'Unit COGS'!L25</f>
        <v>599.85</v>
      </c>
      <c r="N225" s="12">
        <f>Quantity!M25*'Unit COGS'!M25</f>
        <v>599.85</v>
      </c>
      <c r="O225" s="12">
        <f>Quantity!N25*'Unit COGS'!N25</f>
        <v>599.85</v>
      </c>
      <c r="P225" s="12">
        <f>Quantity!O25*'Unit COGS'!O25</f>
        <v>599.85</v>
      </c>
      <c r="Q225" s="12">
        <f>Quantity!P25*'Unit COGS'!P25</f>
        <v>599.85</v>
      </c>
      <c r="R225" s="12">
        <f>Quantity!Q25*'Unit COGS'!Q25</f>
        <v>599.85</v>
      </c>
      <c r="S225" s="12">
        <f>Quantity!R25*'Unit COGS'!R25</f>
        <v>620.84474999999986</v>
      </c>
      <c r="T225" s="12">
        <f>Quantity!S25*'Unit COGS'!S25</f>
        <v>607.49324999999988</v>
      </c>
      <c r="U225" s="12">
        <f>Quantity!T25*'Unit COGS'!T25</f>
        <v>607.49324999999988</v>
      </c>
      <c r="V225" s="12">
        <f>Quantity!U25*'Unit COGS'!U25</f>
        <v>607.49324999999988</v>
      </c>
      <c r="W225" s="12">
        <f>Quantity!V25*'Unit COGS'!V25</f>
        <v>607.49324999999988</v>
      </c>
      <c r="X225" s="12">
        <f>Quantity!W25*'Unit COGS'!W25</f>
        <v>607.49324999999988</v>
      </c>
      <c r="Y225" s="12">
        <f>Quantity!X25*'Unit COGS'!X25</f>
        <v>654.22349999999994</v>
      </c>
      <c r="Z225" s="12">
        <f>Quantity!Y25*'Unit COGS'!Y25</f>
        <v>654.22349999999994</v>
      </c>
      <c r="AA225" s="12">
        <f>Quantity!Z25*'Unit COGS'!Z25</f>
        <v>654.22349999999994</v>
      </c>
      <c r="AB225" s="12">
        <f>Quantity!AA25*'Unit COGS'!AA25</f>
        <v>673.85020499999985</v>
      </c>
      <c r="AC225" s="12">
        <f>Quantity!AB25*'Unit COGS'!AB25</f>
        <v>673.85020499999985</v>
      </c>
      <c r="AD225" s="12">
        <f>Quantity!AC25*'Unit COGS'!AC25</f>
        <v>673.85020499999985</v>
      </c>
      <c r="AE225" s="12">
        <f>Quantity!AD25*'Unit COGS'!AD25</f>
        <v>673.85020499999985</v>
      </c>
      <c r="AF225" s="12">
        <f>Quantity!AE25*'Unit COGS'!AE25</f>
        <v>660.09815999999989</v>
      </c>
      <c r="AG225" s="12">
        <f>Quantity!AF25*'Unit COGS'!AF25</f>
        <v>660.09815999999989</v>
      </c>
      <c r="AH225" s="12">
        <f>Quantity!AG25*'Unit COGS'!AG25</f>
        <v>660.09815999999989</v>
      </c>
      <c r="AI225" s="12">
        <f>Quantity!AH25*'Unit COGS'!AH25</f>
        <v>660.09815999999989</v>
      </c>
      <c r="AJ225" s="12">
        <f>Quantity!AI25*'Unit COGS'!AI25</f>
        <v>660.09815999999989</v>
      </c>
      <c r="AK225" s="12">
        <f>Quantity!AJ25*'Unit COGS'!AJ25</f>
        <v>674.25074999999993</v>
      </c>
      <c r="AL225" s="12">
        <f>Quantity!AK25*'Unit COGS'!AK25</f>
        <v>674.25074999999993</v>
      </c>
      <c r="AM225" s="12">
        <f>Quantity!AL25*'Unit COGS'!AL25</f>
        <v>674.25074999999993</v>
      </c>
      <c r="AN225" s="12">
        <f>Quantity!AM25*'Unit COGS'!AM25</f>
        <v>684.36451124999985</v>
      </c>
      <c r="AO225" s="12">
        <f>Quantity!AN25*'Unit COGS'!AN25</f>
        <v>684.36451124999985</v>
      </c>
      <c r="AP225" s="12">
        <f>Quantity!AO25*'Unit COGS'!AO25</f>
        <v>684.36451124999985</v>
      </c>
      <c r="AQ225" s="12">
        <f>Quantity!AP25*'Unit COGS'!AP25</f>
        <v>684.36451124999985</v>
      </c>
      <c r="AR225" s="12">
        <f>Quantity!AQ25*'Unit COGS'!AQ25</f>
        <v>670.81273874999988</v>
      </c>
      <c r="AS225" s="12">
        <f>Quantity!AR25*'Unit COGS'!AR25</f>
        <v>670.81273874999988</v>
      </c>
      <c r="AT225" s="12">
        <f>Quantity!AS25*'Unit COGS'!AS25</f>
        <v>670.81273874999988</v>
      </c>
      <c r="AU225" s="12">
        <f>Quantity!AT25*'Unit COGS'!AT25</f>
        <v>684.22899352499985</v>
      </c>
      <c r="AV225" s="12">
        <f>Quantity!AU25*'Unit COGS'!AU25</f>
        <v>684.22899352499985</v>
      </c>
      <c r="AW225" s="12">
        <f>Quantity!AV25*'Unit COGS'!AV25</f>
        <v>674.25074999999993</v>
      </c>
      <c r="AX225" s="12">
        <f>Quantity!AW25*'Unit COGS'!AW25</f>
        <v>674.25074999999993</v>
      </c>
      <c r="AY225" s="12">
        <f>Quantity!AX25*'Unit COGS'!AX25</f>
        <v>674.25074999999993</v>
      </c>
      <c r="AZ225" s="12">
        <f>Quantity!AY25*'Unit COGS'!AY25</f>
        <v>684.36451124999985</v>
      </c>
      <c r="BA225" s="12">
        <f>Quantity!AZ25*'Unit COGS'!AZ25</f>
        <v>684.36451124999985</v>
      </c>
      <c r="BB225" s="12">
        <f>Quantity!BA25*'Unit COGS'!BA25</f>
        <v>684.36451124999985</v>
      </c>
      <c r="BC225" s="12">
        <f>Quantity!BB25*'Unit COGS'!BB25</f>
        <v>765.67514624999978</v>
      </c>
      <c r="BD225" s="12">
        <f>Quantity!BC25*'Unit COGS'!BC25</f>
        <v>752.12337374999981</v>
      </c>
      <c r="BE225" s="12">
        <f>Quantity!BD25*'Unit COGS'!BD25</f>
        <v>752.12337374999981</v>
      </c>
      <c r="BF225" s="12">
        <f>Quantity!BE25*'Unit COGS'!BE25</f>
        <v>752.12337374999981</v>
      </c>
      <c r="BG225" s="12">
        <f>Quantity!BF25*'Unit COGS'!BF25</f>
        <v>767.16584122499978</v>
      </c>
      <c r="BH225" s="12">
        <f>Quantity!BG25*'Unit COGS'!BG25</f>
        <v>767.16584122499978</v>
      </c>
      <c r="BI225" s="12">
        <f>Quantity!BH25*'Unit COGS'!BH25</f>
        <v>674.25074999999993</v>
      </c>
      <c r="BJ225" s="12">
        <f>Quantity!BI25*'Unit COGS'!BI25</f>
        <v>674.25074999999993</v>
      </c>
      <c r="BK225" s="12">
        <f>Quantity!BJ25*'Unit COGS'!BJ25</f>
        <v>674.25074999999993</v>
      </c>
      <c r="BL225" s="12">
        <f>Quantity!BK25*'Unit COGS'!BK25</f>
        <v>684.36451124999985</v>
      </c>
      <c r="BM225" s="12">
        <f>Quantity!BL25*'Unit COGS'!BL25</f>
        <v>684.36451124999985</v>
      </c>
      <c r="BN225" s="12">
        <f>Quantity!BM25*'Unit COGS'!BM25</f>
        <v>684.36451124999985</v>
      </c>
      <c r="BO225" s="12">
        <f>Quantity!BN25*'Unit COGS'!BN25</f>
        <v>765.67514624999978</v>
      </c>
      <c r="BP225" s="12">
        <f>Quantity!BO25*'Unit COGS'!BO25</f>
        <v>752.12337374999981</v>
      </c>
      <c r="BQ225" s="12">
        <f>Quantity!BP25*'Unit COGS'!BP25</f>
        <v>752.12337374999981</v>
      </c>
      <c r="BR225" s="12">
        <f>Quantity!BQ25*'Unit COGS'!BQ25</f>
        <v>752.12337374999981</v>
      </c>
      <c r="BS225" s="12">
        <f>Quantity!BR25*'Unit COGS'!BR25</f>
        <v>767.16584122499978</v>
      </c>
      <c r="BT225" s="12">
        <f>Quantity!BS25*'Unit COGS'!BS25</f>
        <v>767.16584122499978</v>
      </c>
      <c r="BU225" s="12">
        <f>Quantity!BT25*'Unit COGS'!BT25</f>
        <v>817.88172359354985</v>
      </c>
      <c r="BV225" s="12">
        <f>Quantity!BU25*'Unit COGS'!BU25</f>
        <v>817.88172359354985</v>
      </c>
      <c r="BW225" s="12">
        <f>Quantity!BV25*'Unit COGS'!BV25</f>
        <v>817.88172359354985</v>
      </c>
      <c r="BX225" s="12">
        <f>Quantity!BW25*'Unit COGS'!BW25</f>
        <v>817.88172359354985</v>
      </c>
      <c r="BY225" s="12">
        <f>Quantity!BX25*'Unit COGS'!BX25</f>
        <v>817.88172359354985</v>
      </c>
      <c r="BZ225" s="12">
        <f>Quantity!BY25*'Unit COGS'!BY25</f>
        <v>817.88172359354985</v>
      </c>
      <c r="CA225" s="12">
        <f>Quantity!BZ25*'Unit COGS'!BZ25</f>
        <v>919.27201990679976</v>
      </c>
      <c r="CB225" s="12">
        <f>Quantity!CA25*'Unit COGS'!CA25</f>
        <v>898.99396064414975</v>
      </c>
      <c r="CC225" s="12">
        <f>Quantity!CB25*'Unit COGS'!CB25</f>
        <v>867.5291720216045</v>
      </c>
      <c r="CD225" s="12">
        <f>Quantity!CC25*'Unit COGS'!CC25</f>
        <v>867.5291720216045</v>
      </c>
      <c r="CE225" s="12">
        <f>Quantity!CD25*'Unit COGS'!CD25</f>
        <v>867.5291720216045</v>
      </c>
      <c r="CF225" s="12">
        <f>Quantity!CE25*'Unit COGS'!CE25</f>
        <v>867.5291720216045</v>
      </c>
      <c r="CG225" s="12">
        <f t="shared" si="238"/>
        <v>1799.5500000000002</v>
      </c>
      <c r="CH225" s="12">
        <f t="shared" si="239"/>
        <v>1799.5500000000002</v>
      </c>
      <c r="CI225" s="12">
        <f t="shared" si="240"/>
        <v>1835.8312499999997</v>
      </c>
      <c r="CJ225" s="12">
        <f t="shared" si="241"/>
        <v>1822.4797499999995</v>
      </c>
      <c r="CK225" s="12">
        <f t="shared" si="242"/>
        <v>7257.4109999999973</v>
      </c>
      <c r="CL225" s="12">
        <f t="shared" si="243"/>
        <v>1962.6704999999997</v>
      </c>
      <c r="CM225" s="12">
        <f t="shared" si="244"/>
        <v>2021.5506149999997</v>
      </c>
      <c r="CN225" s="12">
        <f t="shared" si="245"/>
        <v>1994.0465249999997</v>
      </c>
      <c r="CO225" s="12">
        <f t="shared" si="246"/>
        <v>1980.2944799999996</v>
      </c>
      <c r="CP225" s="12">
        <f t="shared" si="247"/>
        <v>7958.5621199999969</v>
      </c>
      <c r="CQ225" s="12">
        <f t="shared" si="248"/>
        <v>2022.7522499999998</v>
      </c>
      <c r="CR225" s="12">
        <f t="shared" si="249"/>
        <v>2053.0935337499996</v>
      </c>
      <c r="CS225" s="12">
        <f t="shared" si="250"/>
        <v>2025.9899887499996</v>
      </c>
      <c r="CT225" s="12">
        <f t="shared" si="251"/>
        <v>2039.2707257999996</v>
      </c>
      <c r="CU225" s="12">
        <f t="shared" si="252"/>
        <v>8141.1064982999987</v>
      </c>
      <c r="CV225" s="12">
        <f t="shared" si="253"/>
        <v>2022.7522499999998</v>
      </c>
      <c r="CW225" s="12">
        <f t="shared" si="254"/>
        <v>2053.0935337499996</v>
      </c>
      <c r="CX225" s="12">
        <f t="shared" si="255"/>
        <v>2269.9218937499995</v>
      </c>
      <c r="CY225" s="12">
        <f t="shared" si="256"/>
        <v>2286.4550561999995</v>
      </c>
      <c r="CZ225" s="12">
        <f t="shared" si="257"/>
        <v>8632.2227336999968</v>
      </c>
      <c r="DA225" s="12">
        <f t="shared" si="258"/>
        <v>2022.7522499999998</v>
      </c>
      <c r="DB225" s="12">
        <f t="shared" si="259"/>
        <v>2053.0935337499996</v>
      </c>
      <c r="DC225" s="12">
        <f t="shared" si="260"/>
        <v>2269.9218937499995</v>
      </c>
      <c r="DD225" s="12">
        <f t="shared" si="261"/>
        <v>2286.4550561999995</v>
      </c>
      <c r="DE225" s="12">
        <f t="shared" si="262"/>
        <v>8632.2227336999968</v>
      </c>
      <c r="DF225" s="12">
        <f t="shared" si="263"/>
        <v>2453.6451707806496</v>
      </c>
      <c r="DG225" s="12">
        <f t="shared" si="264"/>
        <v>2453.6451707806496</v>
      </c>
      <c r="DH225" s="12">
        <f t="shared" si="265"/>
        <v>2685.7951525725539</v>
      </c>
      <c r="DI225" s="12">
        <f t="shared" si="266"/>
        <v>2602.5875160648134</v>
      </c>
      <c r="DJ225" s="12">
        <f t="shared" si="267"/>
        <v>10195.673010198667</v>
      </c>
      <c r="DK225" s="12">
        <f>SUM(M225:CHOOSE(YTD,M225,N225,O225,P225,Q225,R225,S225,T225,U225,V225,W225,X225))</f>
        <v>1799.5500000000002</v>
      </c>
      <c r="DL225" s="12">
        <f>SUM(Y225:CHOOSE(YTD,Y225,Z225,AA225,AB225,AC225,AD225,AE225,AF225,AG225,AH225,AI225,AJ225))</f>
        <v>1962.6704999999997</v>
      </c>
      <c r="DM225" s="12">
        <f>SUM(AK225:CHOOSE(YTD,AK225,AL225,AM225,AN225,AO225,AP225,AQ225,AR225,AS225,AT225,AU225,AV225))</f>
        <v>2022.7522499999998</v>
      </c>
      <c r="DN225" s="12">
        <f>SUM(AW225:CHOOSE(YTD,AW225,AX225,AY225,AZ225,BA225,BB225,BC225,BD225,BE225,BF225,BG225,BH225))</f>
        <v>2022.7522499999998</v>
      </c>
      <c r="DO225" s="12">
        <f>SUM(BI225:CHOOSE(YTD,BI225,BJ225,BK225,BL225,BM225,BN225,BO225,BP225,BQ225,BR225,BS225,BT225))</f>
        <v>2022.7522499999998</v>
      </c>
      <c r="DP225" s="12">
        <f>SUM(BU225:CHOOSE(YTD,BU225,BV225,BW225,BX225,BY225,BZ225,CA225,CB225,CC225,CD225,CE225,CF225))</f>
        <v>2453.6451707806496</v>
      </c>
    </row>
    <row r="226" spans="1:120" x14ac:dyDescent="0.15">
      <c r="A226" s="12" t="str">
        <f t="shared" si="276"/>
        <v>COGS</v>
      </c>
      <c r="B226" s="12" t="str">
        <f t="shared" ref="B226:K226" si="299">B176</f>
        <v>SKU25</v>
      </c>
      <c r="C226" s="12" t="str">
        <f t="shared" si="299"/>
        <v>SKUName25</v>
      </c>
      <c r="D226" s="12" t="str">
        <f t="shared" si="299"/>
        <v>Brand 7</v>
      </c>
      <c r="E226" s="12" t="str">
        <f t="shared" si="299"/>
        <v>Segment 1</v>
      </c>
      <c r="F226" s="12" t="str">
        <f t="shared" si="299"/>
        <v>Business Unit 1</v>
      </c>
      <c r="G226" s="12">
        <f t="shared" si="299"/>
        <v>0</v>
      </c>
      <c r="H226" s="12">
        <f t="shared" si="299"/>
        <v>0</v>
      </c>
      <c r="I226" s="12">
        <f t="shared" si="299"/>
        <v>0</v>
      </c>
      <c r="J226" s="12">
        <f t="shared" si="299"/>
        <v>0</v>
      </c>
      <c r="K226" s="12">
        <f t="shared" si="299"/>
        <v>0</v>
      </c>
      <c r="M226" s="12">
        <f>Quantity!L26*'Unit COGS'!L26</f>
        <v>1134</v>
      </c>
      <c r="N226" s="12">
        <f>Quantity!M26*'Unit COGS'!M26</f>
        <v>1134</v>
      </c>
      <c r="O226" s="12">
        <f>Quantity!N26*'Unit COGS'!N26</f>
        <v>1134</v>
      </c>
      <c r="P226" s="12">
        <f>Quantity!O26*'Unit COGS'!O26</f>
        <v>1134</v>
      </c>
      <c r="Q226" s="12">
        <f>Quantity!P26*'Unit COGS'!P26</f>
        <v>1134</v>
      </c>
      <c r="R226" s="12">
        <f>Quantity!Q26*'Unit COGS'!Q26</f>
        <v>1134</v>
      </c>
      <c r="S226" s="12">
        <f>Quantity!R26*'Unit COGS'!R26</f>
        <v>1173.6899999999998</v>
      </c>
      <c r="T226" s="12">
        <f>Quantity!S26*'Unit COGS'!S26</f>
        <v>1147.6079999999999</v>
      </c>
      <c r="U226" s="12">
        <f>Quantity!T26*'Unit COGS'!T26</f>
        <v>1147.6079999999999</v>
      </c>
      <c r="V226" s="12">
        <f>Quantity!U26*'Unit COGS'!U26</f>
        <v>1147.6079999999999</v>
      </c>
      <c r="W226" s="12">
        <f>Quantity!V26*'Unit COGS'!V26</f>
        <v>1147.6079999999999</v>
      </c>
      <c r="X226" s="12">
        <f>Quantity!W26*'Unit COGS'!W26</f>
        <v>1147.6079999999999</v>
      </c>
      <c r="Y226" s="12">
        <f>Quantity!X26*'Unit COGS'!X26</f>
        <v>1238.8949999999998</v>
      </c>
      <c r="Z226" s="12">
        <f>Quantity!Y26*'Unit COGS'!Y26</f>
        <v>1238.8949999999998</v>
      </c>
      <c r="AA226" s="12">
        <f>Quantity!Z26*'Unit COGS'!Z26</f>
        <v>1238.8949999999998</v>
      </c>
      <c r="AB226" s="12">
        <f>Quantity!AA26*'Unit COGS'!AA26</f>
        <v>1276.0618499999998</v>
      </c>
      <c r="AC226" s="12">
        <f>Quantity!AB26*'Unit COGS'!AB26</f>
        <v>1276.0618499999998</v>
      </c>
      <c r="AD226" s="12">
        <f>Quantity!AC26*'Unit COGS'!AC26</f>
        <v>1276.0618499999998</v>
      </c>
      <c r="AE226" s="12">
        <f>Quantity!AD26*'Unit COGS'!AD26</f>
        <v>1276.0618499999998</v>
      </c>
      <c r="AF226" s="12">
        <f>Quantity!AE26*'Unit COGS'!AE26</f>
        <v>1235.7651599999999</v>
      </c>
      <c r="AG226" s="12">
        <f>Quantity!AF26*'Unit COGS'!AF26</f>
        <v>1235.7651599999999</v>
      </c>
      <c r="AH226" s="12">
        <f>Quantity!AG26*'Unit COGS'!AG26</f>
        <v>1235.7651599999999</v>
      </c>
      <c r="AI226" s="12">
        <f>Quantity!AH26*'Unit COGS'!AH26</f>
        <v>1235.7651599999999</v>
      </c>
      <c r="AJ226" s="12">
        <f>Quantity!AI26*'Unit COGS'!AI26</f>
        <v>1235.7651599999999</v>
      </c>
      <c r="AK226" s="12">
        <f>Quantity!AJ26*'Unit COGS'!AJ26</f>
        <v>1278.0179999999998</v>
      </c>
      <c r="AL226" s="12">
        <f>Quantity!AK26*'Unit COGS'!AK26</f>
        <v>1278.0179999999998</v>
      </c>
      <c r="AM226" s="12">
        <f>Quantity!AL26*'Unit COGS'!AL26</f>
        <v>1278.0179999999998</v>
      </c>
      <c r="AN226" s="12">
        <f>Quantity!AM26*'Unit COGS'!AM26</f>
        <v>1297.1882699999999</v>
      </c>
      <c r="AO226" s="12">
        <f>Quantity!AN26*'Unit COGS'!AN26</f>
        <v>1297.1882699999999</v>
      </c>
      <c r="AP226" s="12">
        <f>Quantity!AO26*'Unit COGS'!AO26</f>
        <v>1297.1882699999999</v>
      </c>
      <c r="AQ226" s="12">
        <f>Quantity!AP26*'Unit COGS'!AP26</f>
        <v>1297.1882699999999</v>
      </c>
      <c r="AR226" s="12">
        <f>Quantity!AQ26*'Unit COGS'!AQ26</f>
        <v>1270.7150399999998</v>
      </c>
      <c r="AS226" s="12">
        <f>Quantity!AR26*'Unit COGS'!AR26</f>
        <v>1270.7150399999998</v>
      </c>
      <c r="AT226" s="12">
        <f>Quantity!AS26*'Unit COGS'!AS26</f>
        <v>1270.7150399999998</v>
      </c>
      <c r="AU226" s="12">
        <f>Quantity!AT26*'Unit COGS'!AT26</f>
        <v>1296.1293407999997</v>
      </c>
      <c r="AV226" s="12">
        <f>Quantity!AU26*'Unit COGS'!AU26</f>
        <v>1296.1293407999997</v>
      </c>
      <c r="AW226" s="12">
        <f>Quantity!AV26*'Unit COGS'!AV26</f>
        <v>1278.0179999999998</v>
      </c>
      <c r="AX226" s="12">
        <f>Quantity!AW26*'Unit COGS'!AW26</f>
        <v>1278.0179999999998</v>
      </c>
      <c r="AY226" s="12">
        <f>Quantity!AX26*'Unit COGS'!AX26</f>
        <v>1278.0179999999998</v>
      </c>
      <c r="AZ226" s="12">
        <f>Quantity!AY26*'Unit COGS'!AY26</f>
        <v>1297.1882699999999</v>
      </c>
      <c r="BA226" s="12">
        <f>Quantity!AZ26*'Unit COGS'!AZ26</f>
        <v>1297.1882699999999</v>
      </c>
      <c r="BB226" s="12">
        <f>Quantity!BA26*'Unit COGS'!BA26</f>
        <v>1297.1882699999999</v>
      </c>
      <c r="BC226" s="12">
        <f>Quantity!BB26*'Unit COGS'!BB26</f>
        <v>1456.0276499999998</v>
      </c>
      <c r="BD226" s="12">
        <f>Quantity!BC26*'Unit COGS'!BC26</f>
        <v>1429.5544199999999</v>
      </c>
      <c r="BE226" s="12">
        <f>Quantity!BD26*'Unit COGS'!BD26</f>
        <v>1429.5544199999999</v>
      </c>
      <c r="BF226" s="12">
        <f>Quantity!BE26*'Unit COGS'!BE26</f>
        <v>1429.5544199999999</v>
      </c>
      <c r="BG226" s="12">
        <f>Quantity!BF26*'Unit COGS'!BF26</f>
        <v>1458.1455083999997</v>
      </c>
      <c r="BH226" s="12">
        <f>Quantity!BG26*'Unit COGS'!BG26</f>
        <v>1458.1455083999997</v>
      </c>
      <c r="BI226" s="12">
        <f>Quantity!BH26*'Unit COGS'!BH26</f>
        <v>1278.0179999999998</v>
      </c>
      <c r="BJ226" s="12">
        <f>Quantity!BI26*'Unit COGS'!BI26</f>
        <v>1278.0179999999998</v>
      </c>
      <c r="BK226" s="12">
        <f>Quantity!BJ26*'Unit COGS'!BJ26</f>
        <v>1278.0179999999998</v>
      </c>
      <c r="BL226" s="12">
        <f>Quantity!BK26*'Unit COGS'!BK26</f>
        <v>1297.1882699999999</v>
      </c>
      <c r="BM226" s="12">
        <f>Quantity!BL26*'Unit COGS'!BL26</f>
        <v>1297.1882699999999</v>
      </c>
      <c r="BN226" s="12">
        <f>Quantity!BM26*'Unit COGS'!BM26</f>
        <v>1297.1882699999999</v>
      </c>
      <c r="BO226" s="12">
        <f>Quantity!BN26*'Unit COGS'!BN26</f>
        <v>1456.0276499999998</v>
      </c>
      <c r="BP226" s="12">
        <f>Quantity!BO26*'Unit COGS'!BO26</f>
        <v>1429.5544199999999</v>
      </c>
      <c r="BQ226" s="12">
        <f>Quantity!BP26*'Unit COGS'!BP26</f>
        <v>1429.5544199999999</v>
      </c>
      <c r="BR226" s="12">
        <f>Quantity!BQ26*'Unit COGS'!BQ26</f>
        <v>1429.5544199999999</v>
      </c>
      <c r="BS226" s="12">
        <f>Quantity!BR26*'Unit COGS'!BR26</f>
        <v>1458.1455083999997</v>
      </c>
      <c r="BT226" s="12">
        <f>Quantity!BS26*'Unit COGS'!BS26</f>
        <v>1458.1455083999997</v>
      </c>
      <c r="BU226" s="12">
        <f>Quantity!BT26*'Unit COGS'!BT26</f>
        <v>1558.1094838091999</v>
      </c>
      <c r="BV226" s="12">
        <f>Quantity!BU26*'Unit COGS'!BU26</f>
        <v>1558.1094838091999</v>
      </c>
      <c r="BW226" s="12">
        <f>Quantity!BV26*'Unit COGS'!BV26</f>
        <v>1558.1094838091999</v>
      </c>
      <c r="BX226" s="12">
        <f>Quantity!BW26*'Unit COGS'!BW26</f>
        <v>1558.1094838091999</v>
      </c>
      <c r="BY226" s="12">
        <f>Quantity!BX26*'Unit COGS'!BX26</f>
        <v>1558.1094838091999</v>
      </c>
      <c r="BZ226" s="12">
        <f>Quantity!BY26*'Unit COGS'!BY26</f>
        <v>1558.1094838091999</v>
      </c>
      <c r="CA226" s="12">
        <f>Quantity!BZ26*'Unit COGS'!BZ26</f>
        <v>1742.9699310407998</v>
      </c>
      <c r="CB226" s="12">
        <f>Quantity!CA26*'Unit COGS'!CA26</f>
        <v>1716.5612957219998</v>
      </c>
      <c r="CC226" s="12">
        <f>Quantity!CB26*'Unit COGS'!CB26</f>
        <v>1656.48165037173</v>
      </c>
      <c r="CD226" s="12">
        <f>Quantity!CC26*'Unit COGS'!CC26</f>
        <v>1656.48165037173</v>
      </c>
      <c r="CE226" s="12">
        <f>Quantity!CD26*'Unit COGS'!CD26</f>
        <v>1656.48165037173</v>
      </c>
      <c r="CF226" s="12">
        <f>Quantity!CE26*'Unit COGS'!CE26</f>
        <v>1656.48165037173</v>
      </c>
      <c r="CG226" s="12">
        <f t="shared" si="238"/>
        <v>3402</v>
      </c>
      <c r="CH226" s="12">
        <f t="shared" si="239"/>
        <v>3402</v>
      </c>
      <c r="CI226" s="12">
        <f t="shared" si="240"/>
        <v>3468.9059999999999</v>
      </c>
      <c r="CJ226" s="12">
        <f t="shared" si="241"/>
        <v>3442.8239999999996</v>
      </c>
      <c r="CK226" s="12">
        <f t="shared" si="242"/>
        <v>13715.73</v>
      </c>
      <c r="CL226" s="12">
        <f t="shared" si="243"/>
        <v>3716.6849999999995</v>
      </c>
      <c r="CM226" s="12">
        <f t="shared" si="244"/>
        <v>3828.1855499999992</v>
      </c>
      <c r="CN226" s="12">
        <f t="shared" si="245"/>
        <v>3747.5921699999999</v>
      </c>
      <c r="CO226" s="12">
        <f t="shared" si="246"/>
        <v>3707.2954799999998</v>
      </c>
      <c r="CP226" s="12">
        <f t="shared" si="247"/>
        <v>14999.758199999997</v>
      </c>
      <c r="CQ226" s="12">
        <f t="shared" si="248"/>
        <v>3834.0539999999992</v>
      </c>
      <c r="CR226" s="12">
        <f t="shared" si="249"/>
        <v>3891.5648099999999</v>
      </c>
      <c r="CS226" s="12">
        <f t="shared" si="250"/>
        <v>3838.6183499999997</v>
      </c>
      <c r="CT226" s="12">
        <f t="shared" si="251"/>
        <v>3862.973721599999</v>
      </c>
      <c r="CU226" s="12">
        <f t="shared" si="252"/>
        <v>15427.210881599996</v>
      </c>
      <c r="CV226" s="12">
        <f t="shared" si="253"/>
        <v>3834.0539999999992</v>
      </c>
      <c r="CW226" s="12">
        <f t="shared" si="254"/>
        <v>3891.5648099999999</v>
      </c>
      <c r="CX226" s="12">
        <f t="shared" si="255"/>
        <v>4315.136489999999</v>
      </c>
      <c r="CY226" s="12">
        <f t="shared" si="256"/>
        <v>4345.8454367999993</v>
      </c>
      <c r="CZ226" s="12">
        <f t="shared" si="257"/>
        <v>16386.600736799999</v>
      </c>
      <c r="DA226" s="12">
        <f t="shared" si="258"/>
        <v>3834.0539999999992</v>
      </c>
      <c r="DB226" s="12">
        <f t="shared" si="259"/>
        <v>3891.5648099999999</v>
      </c>
      <c r="DC226" s="12">
        <f t="shared" si="260"/>
        <v>4315.136489999999</v>
      </c>
      <c r="DD226" s="12">
        <f t="shared" si="261"/>
        <v>4345.8454367999993</v>
      </c>
      <c r="DE226" s="12">
        <f t="shared" si="262"/>
        <v>16386.600736799999</v>
      </c>
      <c r="DF226" s="12">
        <f t="shared" si="263"/>
        <v>4674.3284514276002</v>
      </c>
      <c r="DG226" s="12">
        <f t="shared" si="264"/>
        <v>4674.3284514276002</v>
      </c>
      <c r="DH226" s="12">
        <f t="shared" si="265"/>
        <v>5116.0128771345298</v>
      </c>
      <c r="DI226" s="12">
        <f t="shared" si="266"/>
        <v>4969.4449511151897</v>
      </c>
      <c r="DJ226" s="12">
        <f t="shared" si="267"/>
        <v>19434.114731104917</v>
      </c>
      <c r="DK226" s="12">
        <f>SUM(M226:CHOOSE(YTD,M226,N226,O226,P226,Q226,R226,S226,T226,U226,V226,W226,X226))</f>
        <v>3402</v>
      </c>
      <c r="DL226" s="12">
        <f>SUM(Y226:CHOOSE(YTD,Y226,Z226,AA226,AB226,AC226,AD226,AE226,AF226,AG226,AH226,AI226,AJ226))</f>
        <v>3716.6849999999995</v>
      </c>
      <c r="DM226" s="12">
        <f>SUM(AK226:CHOOSE(YTD,AK226,AL226,AM226,AN226,AO226,AP226,AQ226,AR226,AS226,AT226,AU226,AV226))</f>
        <v>3834.0539999999992</v>
      </c>
      <c r="DN226" s="12">
        <f>SUM(AW226:CHOOSE(YTD,AW226,AX226,AY226,AZ226,BA226,BB226,BC226,BD226,BE226,BF226,BG226,BH226))</f>
        <v>3834.0539999999992</v>
      </c>
      <c r="DO226" s="12">
        <f>SUM(BI226:CHOOSE(YTD,BI226,BJ226,BK226,BL226,BM226,BN226,BO226,BP226,BQ226,BR226,BS226,BT226))</f>
        <v>3834.0539999999992</v>
      </c>
      <c r="DP226" s="12">
        <f>SUM(BU226:CHOOSE(YTD,BU226,BV226,BW226,BX226,BY226,BZ226,CA226,CB226,CC226,CD226,CE226,CF226))</f>
        <v>4674.3284514276002</v>
      </c>
    </row>
    <row r="227" spans="1:120" x14ac:dyDescent="0.15">
      <c r="A227" s="12" t="str">
        <f t="shared" si="276"/>
        <v>COGS</v>
      </c>
      <c r="B227" s="12" t="str">
        <f t="shared" ref="B227:K227" si="300">B177</f>
        <v>SKU26</v>
      </c>
      <c r="C227" s="12" t="str">
        <f t="shared" si="300"/>
        <v>SKUName26</v>
      </c>
      <c r="D227" s="12" t="str">
        <f t="shared" si="300"/>
        <v>Brand 7</v>
      </c>
      <c r="E227" s="12" t="str">
        <f t="shared" si="300"/>
        <v>Segment 1</v>
      </c>
      <c r="F227" s="12" t="str">
        <f t="shared" si="300"/>
        <v>Business Unit 1</v>
      </c>
      <c r="G227" s="12">
        <f t="shared" si="300"/>
        <v>0</v>
      </c>
      <c r="H227" s="12">
        <f t="shared" si="300"/>
        <v>0</v>
      </c>
      <c r="I227" s="12">
        <f t="shared" si="300"/>
        <v>0</v>
      </c>
      <c r="J227" s="12">
        <f t="shared" si="300"/>
        <v>0</v>
      </c>
      <c r="K227" s="12">
        <f t="shared" si="300"/>
        <v>0</v>
      </c>
      <c r="M227" s="12">
        <f>Quantity!L27*'Unit COGS'!L27</f>
        <v>754.8</v>
      </c>
      <c r="N227" s="12">
        <f>Quantity!M27*'Unit COGS'!M27</f>
        <v>754.8</v>
      </c>
      <c r="O227" s="12">
        <f>Quantity!N27*'Unit COGS'!N27</f>
        <v>754.8</v>
      </c>
      <c r="P227" s="12">
        <f>Quantity!O27*'Unit COGS'!O27</f>
        <v>754.8</v>
      </c>
      <c r="Q227" s="12">
        <f>Quantity!P27*'Unit COGS'!P27</f>
        <v>754.8</v>
      </c>
      <c r="R227" s="12">
        <f>Quantity!Q27*'Unit COGS'!Q27</f>
        <v>754.8</v>
      </c>
      <c r="S227" s="12">
        <f>Quantity!R27*'Unit COGS'!R27</f>
        <v>781.21799999999985</v>
      </c>
      <c r="T227" s="12">
        <f>Quantity!S27*'Unit COGS'!S27</f>
        <v>770.66099999999994</v>
      </c>
      <c r="U227" s="12">
        <f>Quantity!T27*'Unit COGS'!T27</f>
        <v>770.66099999999994</v>
      </c>
      <c r="V227" s="12">
        <f>Quantity!U27*'Unit COGS'!U27</f>
        <v>770.66099999999994</v>
      </c>
      <c r="W227" s="12">
        <f>Quantity!V27*'Unit COGS'!V27</f>
        <v>770.66099999999994</v>
      </c>
      <c r="X227" s="12">
        <f>Quantity!W27*'Unit COGS'!W27</f>
        <v>770.66099999999994</v>
      </c>
      <c r="Y227" s="12">
        <f>Quantity!X27*'Unit COGS'!X27</f>
        <v>823.44599999999991</v>
      </c>
      <c r="Z227" s="12">
        <f>Quantity!Y27*'Unit COGS'!Y27</f>
        <v>823.44599999999991</v>
      </c>
      <c r="AA227" s="12">
        <f>Quantity!Z27*'Unit COGS'!Z27</f>
        <v>823.44599999999991</v>
      </c>
      <c r="AB227" s="12">
        <f>Quantity!AA27*'Unit COGS'!AA27</f>
        <v>848.14937999999995</v>
      </c>
      <c r="AC227" s="12">
        <f>Quantity!AB27*'Unit COGS'!AB27</f>
        <v>848.14937999999995</v>
      </c>
      <c r="AD227" s="12">
        <f>Quantity!AC27*'Unit COGS'!AC27</f>
        <v>848.14937999999995</v>
      </c>
      <c r="AE227" s="12">
        <f>Quantity!AD27*'Unit COGS'!AD27</f>
        <v>848.14937999999995</v>
      </c>
      <c r="AF227" s="12">
        <f>Quantity!AE27*'Unit COGS'!AE27</f>
        <v>837.27566999999988</v>
      </c>
      <c r="AG227" s="12">
        <f>Quantity!AF27*'Unit COGS'!AF27</f>
        <v>837.27566999999988</v>
      </c>
      <c r="AH227" s="12">
        <f>Quantity!AG27*'Unit COGS'!AG27</f>
        <v>837.27566999999988</v>
      </c>
      <c r="AI227" s="12">
        <f>Quantity!AH27*'Unit COGS'!AH27</f>
        <v>837.27566999999988</v>
      </c>
      <c r="AJ227" s="12">
        <f>Quantity!AI27*'Unit COGS'!AI27</f>
        <v>837.27566999999988</v>
      </c>
      <c r="AK227" s="12">
        <f>Quantity!AJ27*'Unit COGS'!AJ27</f>
        <v>855.11699999999985</v>
      </c>
      <c r="AL227" s="12">
        <f>Quantity!AK27*'Unit COGS'!AK27</f>
        <v>855.11699999999985</v>
      </c>
      <c r="AM227" s="12">
        <f>Quantity!AL27*'Unit COGS'!AL27</f>
        <v>855.11699999999985</v>
      </c>
      <c r="AN227" s="12">
        <f>Quantity!AM27*'Unit COGS'!AM27</f>
        <v>867.94375499999978</v>
      </c>
      <c r="AO227" s="12">
        <f>Quantity!AN27*'Unit COGS'!AN27</f>
        <v>867.94375499999978</v>
      </c>
      <c r="AP227" s="12">
        <f>Quantity!AO27*'Unit COGS'!AO27</f>
        <v>867.94375499999978</v>
      </c>
      <c r="AQ227" s="12">
        <f>Quantity!AP27*'Unit COGS'!AP27</f>
        <v>867.94375499999978</v>
      </c>
      <c r="AR227" s="12">
        <f>Quantity!AQ27*'Unit COGS'!AQ27</f>
        <v>857.22839999999974</v>
      </c>
      <c r="AS227" s="12">
        <f>Quantity!AR27*'Unit COGS'!AR27</f>
        <v>857.22839999999974</v>
      </c>
      <c r="AT227" s="12">
        <f>Quantity!AS27*'Unit COGS'!AS27</f>
        <v>857.22839999999974</v>
      </c>
      <c r="AU227" s="12">
        <f>Quantity!AT27*'Unit COGS'!AT27</f>
        <v>874.37296799999967</v>
      </c>
      <c r="AV227" s="12">
        <f>Quantity!AU27*'Unit COGS'!AU27</f>
        <v>874.37296799999967</v>
      </c>
      <c r="AW227" s="12">
        <f>Quantity!AV27*'Unit COGS'!AV27</f>
        <v>855.11699999999985</v>
      </c>
      <c r="AX227" s="12">
        <f>Quantity!AW27*'Unit COGS'!AW27</f>
        <v>855.11699999999985</v>
      </c>
      <c r="AY227" s="12">
        <f>Quantity!AX27*'Unit COGS'!AX27</f>
        <v>855.11699999999985</v>
      </c>
      <c r="AZ227" s="12">
        <f>Quantity!AY27*'Unit COGS'!AY27</f>
        <v>867.94375499999978</v>
      </c>
      <c r="BA227" s="12">
        <f>Quantity!AZ27*'Unit COGS'!AZ27</f>
        <v>867.94375499999978</v>
      </c>
      <c r="BB227" s="12">
        <f>Quantity!BA27*'Unit COGS'!BA27</f>
        <v>867.94375499999978</v>
      </c>
      <c r="BC227" s="12">
        <f>Quantity!BB27*'Unit COGS'!BB27</f>
        <v>975.09730499999978</v>
      </c>
      <c r="BD227" s="12">
        <f>Quantity!BC27*'Unit COGS'!BC27</f>
        <v>964.38194999999973</v>
      </c>
      <c r="BE227" s="12">
        <f>Quantity!BD27*'Unit COGS'!BD27</f>
        <v>964.38194999999973</v>
      </c>
      <c r="BF227" s="12">
        <f>Quantity!BE27*'Unit COGS'!BE27</f>
        <v>964.38194999999973</v>
      </c>
      <c r="BG227" s="12">
        <f>Quantity!BF27*'Unit COGS'!BF27</f>
        <v>983.66958899999963</v>
      </c>
      <c r="BH227" s="12">
        <f>Quantity!BG27*'Unit COGS'!BG27</f>
        <v>983.66958899999963</v>
      </c>
      <c r="BI227" s="12">
        <f>Quantity!BH27*'Unit COGS'!BH27</f>
        <v>855.11699999999985</v>
      </c>
      <c r="BJ227" s="12">
        <f>Quantity!BI27*'Unit COGS'!BI27</f>
        <v>855.11699999999985</v>
      </c>
      <c r="BK227" s="12">
        <f>Quantity!BJ27*'Unit COGS'!BJ27</f>
        <v>855.11699999999985</v>
      </c>
      <c r="BL227" s="12">
        <f>Quantity!BK27*'Unit COGS'!BK27</f>
        <v>867.94375499999978</v>
      </c>
      <c r="BM227" s="12">
        <f>Quantity!BL27*'Unit COGS'!BL27</f>
        <v>867.94375499999978</v>
      </c>
      <c r="BN227" s="12">
        <f>Quantity!BM27*'Unit COGS'!BM27</f>
        <v>867.94375499999978</v>
      </c>
      <c r="BO227" s="12">
        <f>Quantity!BN27*'Unit COGS'!BN27</f>
        <v>975.09730499999978</v>
      </c>
      <c r="BP227" s="12">
        <f>Quantity!BO27*'Unit COGS'!BO27</f>
        <v>964.38194999999973</v>
      </c>
      <c r="BQ227" s="12">
        <f>Quantity!BP27*'Unit COGS'!BP27</f>
        <v>964.38194999999973</v>
      </c>
      <c r="BR227" s="12">
        <f>Quantity!BQ27*'Unit COGS'!BQ27</f>
        <v>964.38194999999973</v>
      </c>
      <c r="BS227" s="12">
        <f>Quantity!BR27*'Unit COGS'!BR27</f>
        <v>983.66958899999963</v>
      </c>
      <c r="BT227" s="12">
        <f>Quantity!BS27*'Unit COGS'!BS27</f>
        <v>983.66958899999963</v>
      </c>
      <c r="BU227" s="12">
        <f>Quantity!BT27*'Unit COGS'!BT27</f>
        <v>1036.8533247785997</v>
      </c>
      <c r="BV227" s="12">
        <f>Quantity!BU27*'Unit COGS'!BU27</f>
        <v>1036.8533247785997</v>
      </c>
      <c r="BW227" s="12">
        <f>Quantity!BV27*'Unit COGS'!BV27</f>
        <v>1036.8533247785997</v>
      </c>
      <c r="BX227" s="12">
        <f>Quantity!BW27*'Unit COGS'!BW27</f>
        <v>1036.8533247785997</v>
      </c>
      <c r="BY227" s="12">
        <f>Quantity!BX27*'Unit COGS'!BX27</f>
        <v>1036.8533247785997</v>
      </c>
      <c r="BZ227" s="12">
        <f>Quantity!BY27*'Unit COGS'!BY27</f>
        <v>1036.8533247785997</v>
      </c>
      <c r="CA227" s="12">
        <f>Quantity!BZ27*'Unit COGS'!BZ27</f>
        <v>1165.1238391841996</v>
      </c>
      <c r="CB227" s="12">
        <f>Quantity!CA27*'Unit COGS'!CA27</f>
        <v>1154.4346296503995</v>
      </c>
      <c r="CC227" s="12">
        <f>Quantity!CB27*'Unit COGS'!CB27</f>
        <v>1114.0294176126354</v>
      </c>
      <c r="CD227" s="12">
        <f>Quantity!CC27*'Unit COGS'!CC27</f>
        <v>1114.0294176126354</v>
      </c>
      <c r="CE227" s="12">
        <f>Quantity!CD27*'Unit COGS'!CD27</f>
        <v>1114.0294176126354</v>
      </c>
      <c r="CF227" s="12">
        <f>Quantity!CE27*'Unit COGS'!CE27</f>
        <v>1114.0294176126354</v>
      </c>
      <c r="CG227" s="12">
        <f t="shared" si="238"/>
        <v>2264.3999999999996</v>
      </c>
      <c r="CH227" s="12">
        <f t="shared" si="239"/>
        <v>2264.3999999999996</v>
      </c>
      <c r="CI227" s="12">
        <f t="shared" si="240"/>
        <v>2322.54</v>
      </c>
      <c r="CJ227" s="12">
        <f t="shared" si="241"/>
        <v>2311.9829999999997</v>
      </c>
      <c r="CK227" s="12">
        <f t="shared" si="242"/>
        <v>9163.3230000000003</v>
      </c>
      <c r="CL227" s="12">
        <f t="shared" si="243"/>
        <v>2470.3379999999997</v>
      </c>
      <c r="CM227" s="12">
        <f t="shared" si="244"/>
        <v>2544.44814</v>
      </c>
      <c r="CN227" s="12">
        <f t="shared" si="245"/>
        <v>2522.7007199999998</v>
      </c>
      <c r="CO227" s="12">
        <f t="shared" si="246"/>
        <v>2511.8270099999995</v>
      </c>
      <c r="CP227" s="12">
        <f t="shared" si="247"/>
        <v>10049.313869999996</v>
      </c>
      <c r="CQ227" s="12">
        <f t="shared" si="248"/>
        <v>2565.3509999999997</v>
      </c>
      <c r="CR227" s="12">
        <f t="shared" si="249"/>
        <v>2603.8312649999993</v>
      </c>
      <c r="CS227" s="12">
        <f t="shared" si="250"/>
        <v>2582.4005549999993</v>
      </c>
      <c r="CT227" s="12">
        <f t="shared" si="251"/>
        <v>2605.9743359999993</v>
      </c>
      <c r="CU227" s="12">
        <f t="shared" si="252"/>
        <v>10357.557155999999</v>
      </c>
      <c r="CV227" s="12">
        <f t="shared" si="253"/>
        <v>2565.3509999999997</v>
      </c>
      <c r="CW227" s="12">
        <f t="shared" si="254"/>
        <v>2603.8312649999993</v>
      </c>
      <c r="CX227" s="12">
        <f t="shared" si="255"/>
        <v>2903.8612049999992</v>
      </c>
      <c r="CY227" s="12">
        <f t="shared" si="256"/>
        <v>2931.7211279999992</v>
      </c>
      <c r="CZ227" s="12">
        <f t="shared" si="257"/>
        <v>11004.764597999996</v>
      </c>
      <c r="DA227" s="12">
        <f t="shared" si="258"/>
        <v>2565.3509999999997</v>
      </c>
      <c r="DB227" s="12">
        <f t="shared" si="259"/>
        <v>2603.8312649999993</v>
      </c>
      <c r="DC227" s="12">
        <f t="shared" si="260"/>
        <v>2903.8612049999992</v>
      </c>
      <c r="DD227" s="12">
        <f t="shared" si="261"/>
        <v>2931.7211279999992</v>
      </c>
      <c r="DE227" s="12">
        <f t="shared" si="262"/>
        <v>11004.764597999996</v>
      </c>
      <c r="DF227" s="12">
        <f t="shared" si="263"/>
        <v>3110.5599743357989</v>
      </c>
      <c r="DG227" s="12">
        <f t="shared" si="264"/>
        <v>3110.5599743357989</v>
      </c>
      <c r="DH227" s="12">
        <f t="shared" si="265"/>
        <v>3433.5878864472343</v>
      </c>
      <c r="DI227" s="12">
        <f t="shared" si="266"/>
        <v>3342.0882528379061</v>
      </c>
      <c r="DJ227" s="12">
        <f t="shared" si="267"/>
        <v>12996.79608795674</v>
      </c>
      <c r="DK227" s="12">
        <f>SUM(M227:CHOOSE(YTD,M227,N227,O227,P227,Q227,R227,S227,T227,U227,V227,W227,X227))</f>
        <v>2264.3999999999996</v>
      </c>
      <c r="DL227" s="12">
        <f>SUM(Y227:CHOOSE(YTD,Y227,Z227,AA227,AB227,AC227,AD227,AE227,AF227,AG227,AH227,AI227,AJ227))</f>
        <v>2470.3379999999997</v>
      </c>
      <c r="DM227" s="12">
        <f>SUM(AK227:CHOOSE(YTD,AK227,AL227,AM227,AN227,AO227,AP227,AQ227,AR227,AS227,AT227,AU227,AV227))</f>
        <v>2565.3509999999997</v>
      </c>
      <c r="DN227" s="12">
        <f>SUM(AW227:CHOOSE(YTD,AW227,AX227,AY227,AZ227,BA227,BB227,BC227,BD227,BE227,BF227,BG227,BH227))</f>
        <v>2565.3509999999997</v>
      </c>
      <c r="DO227" s="12">
        <f>SUM(BI227:CHOOSE(YTD,BI227,BJ227,BK227,BL227,BM227,BN227,BO227,BP227,BQ227,BR227,BS227,BT227))</f>
        <v>2565.3509999999997</v>
      </c>
      <c r="DP227" s="12">
        <f>SUM(BU227:CHOOSE(YTD,BU227,BV227,BW227,BX227,BY227,BZ227,CA227,CB227,CC227,CD227,CE227,CF227))</f>
        <v>3110.5599743357989</v>
      </c>
    </row>
    <row r="228" spans="1:120" x14ac:dyDescent="0.15">
      <c r="A228" s="12" t="str">
        <f t="shared" si="276"/>
        <v>COGS</v>
      </c>
      <c r="B228" s="12" t="str">
        <f t="shared" ref="B228:K228" si="301">B178</f>
        <v>SKU27</v>
      </c>
      <c r="C228" s="12" t="str">
        <f t="shared" si="301"/>
        <v>SKUName27</v>
      </c>
      <c r="D228" s="12" t="str">
        <f t="shared" si="301"/>
        <v>Brand 7</v>
      </c>
      <c r="E228" s="12" t="str">
        <f t="shared" si="301"/>
        <v>Segment 1</v>
      </c>
      <c r="F228" s="12" t="str">
        <f t="shared" si="301"/>
        <v>Business Unit 1</v>
      </c>
      <c r="G228" s="12">
        <f t="shared" si="301"/>
        <v>0</v>
      </c>
      <c r="H228" s="12">
        <f t="shared" si="301"/>
        <v>0</v>
      </c>
      <c r="I228" s="12">
        <f t="shared" si="301"/>
        <v>0</v>
      </c>
      <c r="J228" s="12">
        <f t="shared" si="301"/>
        <v>0</v>
      </c>
      <c r="K228" s="12">
        <f t="shared" si="301"/>
        <v>0</v>
      </c>
      <c r="M228" s="12">
        <f>Quantity!L28*'Unit COGS'!L28</f>
        <v>666.9</v>
      </c>
      <c r="N228" s="12">
        <f>Quantity!M28*'Unit COGS'!M28</f>
        <v>666.9</v>
      </c>
      <c r="O228" s="12">
        <f>Quantity!N28*'Unit COGS'!N28</f>
        <v>666.9</v>
      </c>
      <c r="P228" s="12">
        <f>Quantity!O28*'Unit COGS'!O28</f>
        <v>666.9</v>
      </c>
      <c r="Q228" s="12">
        <f>Quantity!P28*'Unit COGS'!P28</f>
        <v>666.9</v>
      </c>
      <c r="R228" s="12">
        <f>Quantity!Q28*'Unit COGS'!Q28</f>
        <v>666.9</v>
      </c>
      <c r="S228" s="12">
        <f>Quantity!R28*'Unit COGS'!R28</f>
        <v>690.24149999999997</v>
      </c>
      <c r="T228" s="12">
        <f>Quantity!S28*'Unit COGS'!S28</f>
        <v>678.13199999999995</v>
      </c>
      <c r="U228" s="12">
        <f>Quantity!T28*'Unit COGS'!T28</f>
        <v>678.13199999999995</v>
      </c>
      <c r="V228" s="12">
        <f>Quantity!U28*'Unit COGS'!U28</f>
        <v>678.13199999999995</v>
      </c>
      <c r="W228" s="12">
        <f>Quantity!V28*'Unit COGS'!V28</f>
        <v>678.13199999999995</v>
      </c>
      <c r="X228" s="12">
        <f>Quantity!W28*'Unit COGS'!W28</f>
        <v>678.13199999999995</v>
      </c>
      <c r="Y228" s="12">
        <f>Quantity!X28*'Unit COGS'!X28</f>
        <v>726.56999999999994</v>
      </c>
      <c r="Z228" s="12">
        <f>Quantity!Y28*'Unit COGS'!Y28</f>
        <v>726.56999999999994</v>
      </c>
      <c r="AA228" s="12">
        <f>Quantity!Z28*'Unit COGS'!Z28</f>
        <v>726.56999999999994</v>
      </c>
      <c r="AB228" s="12">
        <f>Quantity!AA28*'Unit COGS'!AA28</f>
        <v>748.36710000000005</v>
      </c>
      <c r="AC228" s="12">
        <f>Quantity!AB28*'Unit COGS'!AB28</f>
        <v>748.36710000000005</v>
      </c>
      <c r="AD228" s="12">
        <f>Quantity!AC28*'Unit COGS'!AC28</f>
        <v>748.36710000000005</v>
      </c>
      <c r="AE228" s="12">
        <f>Quantity!AD28*'Unit COGS'!AD28</f>
        <v>748.36710000000005</v>
      </c>
      <c r="AF228" s="12">
        <f>Quantity!AE28*'Unit COGS'!AE28</f>
        <v>735.89431500000001</v>
      </c>
      <c r="AG228" s="12">
        <f>Quantity!AF28*'Unit COGS'!AF28</f>
        <v>735.89431500000001</v>
      </c>
      <c r="AH228" s="12">
        <f>Quantity!AG28*'Unit COGS'!AG28</f>
        <v>735.89431500000001</v>
      </c>
      <c r="AI228" s="12">
        <f>Quantity!AH28*'Unit COGS'!AH28</f>
        <v>735.89431500000001</v>
      </c>
      <c r="AJ228" s="12">
        <f>Quantity!AI28*'Unit COGS'!AI28</f>
        <v>735.89431500000001</v>
      </c>
      <c r="AK228" s="12">
        <f>Quantity!AJ28*'Unit COGS'!AJ28</f>
        <v>750.78899999999987</v>
      </c>
      <c r="AL228" s="12">
        <f>Quantity!AK28*'Unit COGS'!AK28</f>
        <v>750.78899999999987</v>
      </c>
      <c r="AM228" s="12">
        <f>Quantity!AL28*'Unit COGS'!AL28</f>
        <v>750.78899999999987</v>
      </c>
      <c r="AN228" s="12">
        <f>Quantity!AM28*'Unit COGS'!AM28</f>
        <v>762.05083499999989</v>
      </c>
      <c r="AO228" s="12">
        <f>Quantity!AN28*'Unit COGS'!AN28</f>
        <v>762.05083499999989</v>
      </c>
      <c r="AP228" s="12">
        <f>Quantity!AO28*'Unit COGS'!AO28</f>
        <v>762.05083499999989</v>
      </c>
      <c r="AQ228" s="12">
        <f>Quantity!AP28*'Unit COGS'!AP28</f>
        <v>762.05083499999989</v>
      </c>
      <c r="AR228" s="12">
        <f>Quantity!AQ28*'Unit COGS'!AQ28</f>
        <v>749.7596924999998</v>
      </c>
      <c r="AS228" s="12">
        <f>Quantity!AR28*'Unit COGS'!AR28</f>
        <v>749.7596924999998</v>
      </c>
      <c r="AT228" s="12">
        <f>Quantity!AS28*'Unit COGS'!AS28</f>
        <v>749.7596924999998</v>
      </c>
      <c r="AU228" s="12">
        <f>Quantity!AT28*'Unit COGS'!AT28</f>
        <v>764.75488634999988</v>
      </c>
      <c r="AV228" s="12">
        <f>Quantity!AU28*'Unit COGS'!AU28</f>
        <v>764.75488634999988</v>
      </c>
      <c r="AW228" s="12">
        <f>Quantity!AV28*'Unit COGS'!AV28</f>
        <v>750.78899999999987</v>
      </c>
      <c r="AX228" s="12">
        <f>Quantity!AW28*'Unit COGS'!AW28</f>
        <v>750.78899999999987</v>
      </c>
      <c r="AY228" s="12">
        <f>Quantity!AX28*'Unit COGS'!AX28</f>
        <v>750.78899999999987</v>
      </c>
      <c r="AZ228" s="12">
        <f>Quantity!AY28*'Unit COGS'!AY28</f>
        <v>762.05083499999989</v>
      </c>
      <c r="BA228" s="12">
        <f>Quantity!AZ28*'Unit COGS'!AZ28</f>
        <v>762.05083499999989</v>
      </c>
      <c r="BB228" s="12">
        <f>Quantity!BA28*'Unit COGS'!BA28</f>
        <v>762.05083499999989</v>
      </c>
      <c r="BC228" s="12">
        <f>Quantity!BB28*'Unit COGS'!BB28</f>
        <v>854.23440374999984</v>
      </c>
      <c r="BD228" s="12">
        <f>Quantity!BC28*'Unit COGS'!BC28</f>
        <v>841.94326124999986</v>
      </c>
      <c r="BE228" s="12">
        <f>Quantity!BD28*'Unit COGS'!BD28</f>
        <v>841.94326124999986</v>
      </c>
      <c r="BF228" s="12">
        <f>Quantity!BE28*'Unit COGS'!BE28</f>
        <v>841.94326124999986</v>
      </c>
      <c r="BG228" s="12">
        <f>Quantity!BF28*'Unit COGS'!BF28</f>
        <v>858.78212647499981</v>
      </c>
      <c r="BH228" s="12">
        <f>Quantity!BG28*'Unit COGS'!BG28</f>
        <v>858.78212647499981</v>
      </c>
      <c r="BI228" s="12">
        <f>Quantity!BH28*'Unit COGS'!BH28</f>
        <v>750.78899999999987</v>
      </c>
      <c r="BJ228" s="12">
        <f>Quantity!BI28*'Unit COGS'!BI28</f>
        <v>750.78899999999987</v>
      </c>
      <c r="BK228" s="12">
        <f>Quantity!BJ28*'Unit COGS'!BJ28</f>
        <v>750.78899999999987</v>
      </c>
      <c r="BL228" s="12">
        <f>Quantity!BK28*'Unit COGS'!BK28</f>
        <v>762.05083499999989</v>
      </c>
      <c r="BM228" s="12">
        <f>Quantity!BL28*'Unit COGS'!BL28</f>
        <v>762.05083499999989</v>
      </c>
      <c r="BN228" s="12">
        <f>Quantity!BM28*'Unit COGS'!BM28</f>
        <v>762.05083499999989</v>
      </c>
      <c r="BO228" s="12">
        <f>Quantity!BN28*'Unit COGS'!BN28</f>
        <v>854.23440374999984</v>
      </c>
      <c r="BP228" s="12">
        <f>Quantity!BO28*'Unit COGS'!BO28</f>
        <v>841.94326124999986</v>
      </c>
      <c r="BQ228" s="12">
        <f>Quantity!BP28*'Unit COGS'!BP28</f>
        <v>841.94326124999986</v>
      </c>
      <c r="BR228" s="12">
        <f>Quantity!BQ28*'Unit COGS'!BQ28</f>
        <v>841.94326124999986</v>
      </c>
      <c r="BS228" s="12">
        <f>Quantity!BR28*'Unit COGS'!BR28</f>
        <v>858.78212647499981</v>
      </c>
      <c r="BT228" s="12">
        <f>Quantity!BS28*'Unit COGS'!BS28</f>
        <v>858.78212647499981</v>
      </c>
      <c r="BU228" s="12">
        <f>Quantity!BT28*'Unit COGS'!BT28</f>
        <v>913.45583236634968</v>
      </c>
      <c r="BV228" s="12">
        <f>Quantity!BU28*'Unit COGS'!BU28</f>
        <v>913.45583236634968</v>
      </c>
      <c r="BW228" s="12">
        <f>Quantity!BV28*'Unit COGS'!BV28</f>
        <v>913.45583236634968</v>
      </c>
      <c r="BX228" s="12">
        <f>Quantity!BW28*'Unit COGS'!BW28</f>
        <v>913.45583236634968</v>
      </c>
      <c r="BY228" s="12">
        <f>Quantity!BX28*'Unit COGS'!BX28</f>
        <v>913.45583236634968</v>
      </c>
      <c r="BZ228" s="12">
        <f>Quantity!BY28*'Unit COGS'!BY28</f>
        <v>913.45583236634968</v>
      </c>
      <c r="CA228" s="12">
        <f>Quantity!BZ28*'Unit COGS'!BZ28</f>
        <v>1023.8062013770497</v>
      </c>
      <c r="CB228" s="12">
        <f>Quantity!CA28*'Unit COGS'!CA28</f>
        <v>1005.4144732085997</v>
      </c>
      <c r="CC228" s="12">
        <f>Quantity!CB28*'Unit COGS'!CB28</f>
        <v>970.22496664629875</v>
      </c>
      <c r="CD228" s="12">
        <f>Quantity!CC28*'Unit COGS'!CC28</f>
        <v>970.22496664629875</v>
      </c>
      <c r="CE228" s="12">
        <f>Quantity!CD28*'Unit COGS'!CD28</f>
        <v>970.22496664629875</v>
      </c>
      <c r="CF228" s="12">
        <f>Quantity!CE28*'Unit COGS'!CE28</f>
        <v>970.22496664629875</v>
      </c>
      <c r="CG228" s="12">
        <f t="shared" si="238"/>
        <v>2000.6999999999998</v>
      </c>
      <c r="CH228" s="12">
        <f t="shared" si="239"/>
        <v>2000.6999999999998</v>
      </c>
      <c r="CI228" s="12">
        <f t="shared" si="240"/>
        <v>2046.5054999999998</v>
      </c>
      <c r="CJ228" s="12">
        <f t="shared" si="241"/>
        <v>2034.3959999999997</v>
      </c>
      <c r="CK228" s="12">
        <f t="shared" si="242"/>
        <v>8082.3014999999978</v>
      </c>
      <c r="CL228" s="12">
        <f t="shared" si="243"/>
        <v>2179.71</v>
      </c>
      <c r="CM228" s="12">
        <f t="shared" si="244"/>
        <v>2245.1013000000003</v>
      </c>
      <c r="CN228" s="12">
        <f t="shared" si="245"/>
        <v>2220.1557299999999</v>
      </c>
      <c r="CO228" s="12">
        <f t="shared" si="246"/>
        <v>2207.682945</v>
      </c>
      <c r="CP228" s="12">
        <f t="shared" si="247"/>
        <v>8852.6499749999984</v>
      </c>
      <c r="CQ228" s="12">
        <f t="shared" si="248"/>
        <v>2252.3669999999997</v>
      </c>
      <c r="CR228" s="12">
        <f t="shared" si="249"/>
        <v>2286.1525049999996</v>
      </c>
      <c r="CS228" s="12">
        <f t="shared" si="250"/>
        <v>2261.5702199999996</v>
      </c>
      <c r="CT228" s="12">
        <f t="shared" si="251"/>
        <v>2279.2694651999996</v>
      </c>
      <c r="CU228" s="12">
        <f t="shared" si="252"/>
        <v>9079.3591901999989</v>
      </c>
      <c r="CV228" s="12">
        <f t="shared" si="253"/>
        <v>2252.3669999999997</v>
      </c>
      <c r="CW228" s="12">
        <f t="shared" si="254"/>
        <v>2286.1525049999996</v>
      </c>
      <c r="CX228" s="12">
        <f t="shared" si="255"/>
        <v>2538.1209262499997</v>
      </c>
      <c r="CY228" s="12">
        <f t="shared" si="256"/>
        <v>2559.5075141999996</v>
      </c>
      <c r="CZ228" s="12">
        <f t="shared" si="257"/>
        <v>9636.1479454499968</v>
      </c>
      <c r="DA228" s="12">
        <f t="shared" si="258"/>
        <v>2252.3669999999997</v>
      </c>
      <c r="DB228" s="12">
        <f t="shared" si="259"/>
        <v>2286.1525049999996</v>
      </c>
      <c r="DC228" s="12">
        <f t="shared" si="260"/>
        <v>2538.1209262499997</v>
      </c>
      <c r="DD228" s="12">
        <f t="shared" si="261"/>
        <v>2559.5075141999996</v>
      </c>
      <c r="DE228" s="12">
        <f t="shared" si="262"/>
        <v>9636.1479454499968</v>
      </c>
      <c r="DF228" s="12">
        <f t="shared" si="263"/>
        <v>2740.3674970990492</v>
      </c>
      <c r="DG228" s="12">
        <f t="shared" si="264"/>
        <v>2740.3674970990492</v>
      </c>
      <c r="DH228" s="12">
        <f t="shared" si="265"/>
        <v>2999.4456412319478</v>
      </c>
      <c r="DI228" s="12">
        <f t="shared" si="266"/>
        <v>2910.6748999388965</v>
      </c>
      <c r="DJ228" s="12">
        <f t="shared" si="267"/>
        <v>11390.855535368944</v>
      </c>
      <c r="DK228" s="12">
        <f>SUM(M228:CHOOSE(YTD,M228,N228,O228,P228,Q228,R228,S228,T228,U228,V228,W228,X228))</f>
        <v>2000.6999999999998</v>
      </c>
      <c r="DL228" s="12">
        <f>SUM(Y228:CHOOSE(YTD,Y228,Z228,AA228,AB228,AC228,AD228,AE228,AF228,AG228,AH228,AI228,AJ228))</f>
        <v>2179.71</v>
      </c>
      <c r="DM228" s="12">
        <f>SUM(AK228:CHOOSE(YTD,AK228,AL228,AM228,AN228,AO228,AP228,AQ228,AR228,AS228,AT228,AU228,AV228))</f>
        <v>2252.3669999999997</v>
      </c>
      <c r="DN228" s="12">
        <f>SUM(AW228:CHOOSE(YTD,AW228,AX228,AY228,AZ228,BA228,BB228,BC228,BD228,BE228,BF228,BG228,BH228))</f>
        <v>2252.3669999999997</v>
      </c>
      <c r="DO228" s="12">
        <f>SUM(BI228:CHOOSE(YTD,BI228,BJ228,BK228,BL228,BM228,BN228,BO228,BP228,BQ228,BR228,BS228,BT228))</f>
        <v>2252.3669999999997</v>
      </c>
      <c r="DP228" s="12">
        <f>SUM(BU228:CHOOSE(YTD,BU228,BV228,BW228,BX228,BY228,BZ228,CA228,CB228,CC228,CD228,CE228,CF228))</f>
        <v>2740.3674970990492</v>
      </c>
    </row>
    <row r="229" spans="1:120" x14ac:dyDescent="0.15">
      <c r="A229" s="12" t="str">
        <f t="shared" si="276"/>
        <v>COGS</v>
      </c>
      <c r="B229" s="12" t="str">
        <f t="shared" ref="B229:K229" si="302">B179</f>
        <v>SKU28</v>
      </c>
      <c r="C229" s="12" t="str">
        <f t="shared" si="302"/>
        <v>SKUName28</v>
      </c>
      <c r="D229" s="12" t="str">
        <f t="shared" si="302"/>
        <v>Brand 8</v>
      </c>
      <c r="E229" s="12" t="str">
        <f t="shared" si="302"/>
        <v>Segment 2</v>
      </c>
      <c r="F229" s="12" t="str">
        <f t="shared" si="302"/>
        <v>Business Unit 1</v>
      </c>
      <c r="G229" s="12">
        <f t="shared" si="302"/>
        <v>0</v>
      </c>
      <c r="H229" s="12">
        <f t="shared" si="302"/>
        <v>0</v>
      </c>
      <c r="I229" s="12">
        <f t="shared" si="302"/>
        <v>0</v>
      </c>
      <c r="J229" s="12">
        <f t="shared" si="302"/>
        <v>0</v>
      </c>
      <c r="K229" s="12">
        <f t="shared" si="302"/>
        <v>0</v>
      </c>
      <c r="M229" s="12">
        <f>Quantity!L29*'Unit COGS'!L29</f>
        <v>924.3</v>
      </c>
      <c r="N229" s="12">
        <f>Quantity!M29*'Unit COGS'!M29</f>
        <v>924.3</v>
      </c>
      <c r="O229" s="12">
        <f>Quantity!N29*'Unit COGS'!N29</f>
        <v>924.3</v>
      </c>
      <c r="P229" s="12">
        <f>Quantity!O29*'Unit COGS'!O29</f>
        <v>924.3</v>
      </c>
      <c r="Q229" s="12">
        <f>Quantity!P29*'Unit COGS'!P29</f>
        <v>924.3</v>
      </c>
      <c r="R229" s="12">
        <f>Quantity!Q29*'Unit COGS'!Q29</f>
        <v>924.3</v>
      </c>
      <c r="S229" s="12">
        <f>Quantity!R29*'Unit COGS'!R29</f>
        <v>956.65049999999985</v>
      </c>
      <c r="T229" s="12">
        <f>Quantity!S29*'Unit COGS'!S29</f>
        <v>938.48624999999993</v>
      </c>
      <c r="U229" s="12">
        <f>Quantity!T29*'Unit COGS'!T29</f>
        <v>938.48624999999993</v>
      </c>
      <c r="V229" s="12">
        <f>Quantity!U29*'Unit COGS'!U29</f>
        <v>938.48624999999993</v>
      </c>
      <c r="W229" s="12">
        <f>Quantity!V29*'Unit COGS'!V29</f>
        <v>938.48624999999993</v>
      </c>
      <c r="X229" s="12">
        <f>Quantity!W29*'Unit COGS'!W29</f>
        <v>938.48624999999993</v>
      </c>
      <c r="Y229" s="12">
        <f>Quantity!X29*'Unit COGS'!X29</f>
        <v>1005.0885</v>
      </c>
      <c r="Z229" s="12">
        <f>Quantity!Y29*'Unit COGS'!Y29</f>
        <v>1005.0885</v>
      </c>
      <c r="AA229" s="12">
        <f>Quantity!Z29*'Unit COGS'!Z29</f>
        <v>1005.0885</v>
      </c>
      <c r="AB229" s="12">
        <f>Quantity!AA29*'Unit COGS'!AA29</f>
        <v>1035.2411549999999</v>
      </c>
      <c r="AC229" s="12">
        <f>Quantity!AB29*'Unit COGS'!AB29</f>
        <v>1035.2411549999999</v>
      </c>
      <c r="AD229" s="12">
        <f>Quantity!AC29*'Unit COGS'!AC29</f>
        <v>1035.2411549999999</v>
      </c>
      <c r="AE229" s="12">
        <f>Quantity!AD29*'Unit COGS'!AD29</f>
        <v>1035.2411549999999</v>
      </c>
      <c r="AF229" s="12">
        <f>Quantity!AE29*'Unit COGS'!AE29</f>
        <v>1016.5319775</v>
      </c>
      <c r="AG229" s="12">
        <f>Quantity!AF29*'Unit COGS'!AF29</f>
        <v>1016.5319775</v>
      </c>
      <c r="AH229" s="12">
        <f>Quantity!AG29*'Unit COGS'!AG29</f>
        <v>1016.5319775</v>
      </c>
      <c r="AI229" s="12">
        <f>Quantity!AH29*'Unit COGS'!AH29</f>
        <v>1016.5319775</v>
      </c>
      <c r="AJ229" s="12">
        <f>Quantity!AI29*'Unit COGS'!AI29</f>
        <v>1016.5319775</v>
      </c>
      <c r="AK229" s="12">
        <f>Quantity!AJ29*'Unit COGS'!AJ29</f>
        <v>1041.4169999999999</v>
      </c>
      <c r="AL229" s="12">
        <f>Quantity!AK29*'Unit COGS'!AK29</f>
        <v>1041.4169999999999</v>
      </c>
      <c r="AM229" s="12">
        <f>Quantity!AL29*'Unit COGS'!AL29</f>
        <v>1041.4169999999999</v>
      </c>
      <c r="AN229" s="12">
        <f>Quantity!AM29*'Unit COGS'!AM29</f>
        <v>1057.0382549999997</v>
      </c>
      <c r="AO229" s="12">
        <f>Quantity!AN29*'Unit COGS'!AN29</f>
        <v>1057.0382549999997</v>
      </c>
      <c r="AP229" s="12">
        <f>Quantity!AO29*'Unit COGS'!AO29</f>
        <v>1057.0382549999997</v>
      </c>
      <c r="AQ229" s="12">
        <f>Quantity!AP29*'Unit COGS'!AP29</f>
        <v>1057.0382549999997</v>
      </c>
      <c r="AR229" s="12">
        <f>Quantity!AQ29*'Unit COGS'!AQ29</f>
        <v>1038.6015412499999</v>
      </c>
      <c r="AS229" s="12">
        <f>Quantity!AR29*'Unit COGS'!AR29</f>
        <v>1038.6015412499999</v>
      </c>
      <c r="AT229" s="12">
        <f>Quantity!AS29*'Unit COGS'!AS29</f>
        <v>1038.6015412499999</v>
      </c>
      <c r="AU229" s="12">
        <f>Quantity!AT29*'Unit COGS'!AT29</f>
        <v>1059.3735720749999</v>
      </c>
      <c r="AV229" s="12">
        <f>Quantity!AU29*'Unit COGS'!AU29</f>
        <v>1059.3735720749999</v>
      </c>
      <c r="AW229" s="12">
        <f>Quantity!AV29*'Unit COGS'!AV29</f>
        <v>1041.4169999999999</v>
      </c>
      <c r="AX229" s="12">
        <f>Quantity!AW29*'Unit COGS'!AW29</f>
        <v>1041.4169999999999</v>
      </c>
      <c r="AY229" s="12">
        <f>Quantity!AX29*'Unit COGS'!AX29</f>
        <v>1041.4169999999999</v>
      </c>
      <c r="AZ229" s="12">
        <f>Quantity!AY29*'Unit COGS'!AY29</f>
        <v>1057.0382549999997</v>
      </c>
      <c r="BA229" s="12">
        <f>Quantity!AZ29*'Unit COGS'!AZ29</f>
        <v>1057.0382549999997</v>
      </c>
      <c r="BB229" s="12">
        <f>Quantity!BA29*'Unit COGS'!BA29</f>
        <v>1057.0382549999997</v>
      </c>
      <c r="BC229" s="12">
        <f>Quantity!BB29*'Unit COGS'!BB29</f>
        <v>1186.0952512499998</v>
      </c>
      <c r="BD229" s="12">
        <f>Quantity!BC29*'Unit COGS'!BC29</f>
        <v>1161.5129662499999</v>
      </c>
      <c r="BE229" s="12">
        <f>Quantity!BD29*'Unit COGS'!BD29</f>
        <v>1161.5129662499999</v>
      </c>
      <c r="BF229" s="12">
        <f>Quantity!BE29*'Unit COGS'!BE29</f>
        <v>1161.5129662499999</v>
      </c>
      <c r="BG229" s="12">
        <f>Quantity!BF29*'Unit COGS'!BF29</f>
        <v>1184.7432255749998</v>
      </c>
      <c r="BH229" s="12">
        <f>Quantity!BG29*'Unit COGS'!BG29</f>
        <v>1184.7432255749998</v>
      </c>
      <c r="BI229" s="12">
        <f>Quantity!BH29*'Unit COGS'!BH29</f>
        <v>1041.4169999999999</v>
      </c>
      <c r="BJ229" s="12">
        <f>Quantity!BI29*'Unit COGS'!BI29</f>
        <v>1041.4169999999999</v>
      </c>
      <c r="BK229" s="12">
        <f>Quantity!BJ29*'Unit COGS'!BJ29</f>
        <v>1041.4169999999999</v>
      </c>
      <c r="BL229" s="12">
        <f>Quantity!BK29*'Unit COGS'!BK29</f>
        <v>1057.0382549999997</v>
      </c>
      <c r="BM229" s="12">
        <f>Quantity!BL29*'Unit COGS'!BL29</f>
        <v>1057.0382549999997</v>
      </c>
      <c r="BN229" s="12">
        <f>Quantity!BM29*'Unit COGS'!BM29</f>
        <v>1057.0382549999997</v>
      </c>
      <c r="BO229" s="12">
        <f>Quantity!BN29*'Unit COGS'!BN29</f>
        <v>1186.0952512499998</v>
      </c>
      <c r="BP229" s="12">
        <f>Quantity!BO29*'Unit COGS'!BO29</f>
        <v>1161.5129662499999</v>
      </c>
      <c r="BQ229" s="12">
        <f>Quantity!BP29*'Unit COGS'!BP29</f>
        <v>1161.5129662499999</v>
      </c>
      <c r="BR229" s="12">
        <f>Quantity!BQ29*'Unit COGS'!BQ29</f>
        <v>1161.5129662499999</v>
      </c>
      <c r="BS229" s="12">
        <f>Quantity!BR29*'Unit COGS'!BR29</f>
        <v>1184.7432255749998</v>
      </c>
      <c r="BT229" s="12">
        <f>Quantity!BS29*'Unit COGS'!BS29</f>
        <v>1184.7432255749998</v>
      </c>
      <c r="BU229" s="12">
        <f>Quantity!BT29*'Unit COGS'!BT29</f>
        <v>1262.8986675668996</v>
      </c>
      <c r="BV229" s="12">
        <f>Quantity!BU29*'Unit COGS'!BU29</f>
        <v>1262.8986675668996</v>
      </c>
      <c r="BW229" s="12">
        <f>Quantity!BV29*'Unit COGS'!BV29</f>
        <v>1262.8986675668996</v>
      </c>
      <c r="BX229" s="12">
        <f>Quantity!BW29*'Unit COGS'!BW29</f>
        <v>1262.8986675668996</v>
      </c>
      <c r="BY229" s="12">
        <f>Quantity!BX29*'Unit COGS'!BX29</f>
        <v>1262.8986675668996</v>
      </c>
      <c r="BZ229" s="12">
        <f>Quantity!BY29*'Unit COGS'!BY29</f>
        <v>1262.8986675668996</v>
      </c>
      <c r="CA229" s="12">
        <f>Quantity!BZ29*'Unit COGS'!BZ29</f>
        <v>1422.2936450267996</v>
      </c>
      <c r="CB229" s="12">
        <f>Quantity!CA29*'Unit COGS'!CA29</f>
        <v>1391.6407647460496</v>
      </c>
      <c r="CC229" s="12">
        <f>Quantity!CB29*'Unit COGS'!CB29</f>
        <v>1342.933337979938</v>
      </c>
      <c r="CD229" s="12">
        <f>Quantity!CC29*'Unit COGS'!CC29</f>
        <v>1342.933337979938</v>
      </c>
      <c r="CE229" s="12">
        <f>Quantity!CD29*'Unit COGS'!CD29</f>
        <v>1342.933337979938</v>
      </c>
      <c r="CF229" s="12">
        <f>Quantity!CE29*'Unit COGS'!CE29</f>
        <v>1342.933337979938</v>
      </c>
      <c r="CG229" s="12">
        <f t="shared" si="238"/>
        <v>2772.8999999999996</v>
      </c>
      <c r="CH229" s="12">
        <f t="shared" si="239"/>
        <v>2772.8999999999996</v>
      </c>
      <c r="CI229" s="12">
        <f t="shared" si="240"/>
        <v>2833.6229999999996</v>
      </c>
      <c r="CJ229" s="12">
        <f t="shared" si="241"/>
        <v>2815.4587499999998</v>
      </c>
      <c r="CK229" s="12">
        <f t="shared" si="242"/>
        <v>11194.881749999999</v>
      </c>
      <c r="CL229" s="12">
        <f t="shared" si="243"/>
        <v>3015.2655</v>
      </c>
      <c r="CM229" s="12">
        <f t="shared" si="244"/>
        <v>3105.723465</v>
      </c>
      <c r="CN229" s="12">
        <f t="shared" si="245"/>
        <v>3068.3051100000002</v>
      </c>
      <c r="CO229" s="12">
        <f t="shared" si="246"/>
        <v>3049.5959325000003</v>
      </c>
      <c r="CP229" s="12">
        <f t="shared" si="247"/>
        <v>12238.890007500002</v>
      </c>
      <c r="CQ229" s="12">
        <f t="shared" si="248"/>
        <v>3124.2509999999997</v>
      </c>
      <c r="CR229" s="12">
        <f t="shared" si="249"/>
        <v>3171.1147649999994</v>
      </c>
      <c r="CS229" s="12">
        <f t="shared" si="250"/>
        <v>3134.2413374999996</v>
      </c>
      <c r="CT229" s="12">
        <f t="shared" si="251"/>
        <v>3157.3486853999993</v>
      </c>
      <c r="CU229" s="12">
        <f t="shared" si="252"/>
        <v>12586.955787899997</v>
      </c>
      <c r="CV229" s="12">
        <f t="shared" si="253"/>
        <v>3124.2509999999997</v>
      </c>
      <c r="CW229" s="12">
        <f t="shared" si="254"/>
        <v>3171.1147649999994</v>
      </c>
      <c r="CX229" s="12">
        <f t="shared" si="255"/>
        <v>3509.1211837499995</v>
      </c>
      <c r="CY229" s="12">
        <f t="shared" si="256"/>
        <v>3530.9994173999994</v>
      </c>
      <c r="CZ229" s="12">
        <f t="shared" si="257"/>
        <v>13335.486366149997</v>
      </c>
      <c r="DA229" s="12">
        <f t="shared" si="258"/>
        <v>3124.2509999999997</v>
      </c>
      <c r="DB229" s="12">
        <f t="shared" si="259"/>
        <v>3171.1147649999994</v>
      </c>
      <c r="DC229" s="12">
        <f t="shared" si="260"/>
        <v>3509.1211837499995</v>
      </c>
      <c r="DD229" s="12">
        <f t="shared" si="261"/>
        <v>3530.9994173999994</v>
      </c>
      <c r="DE229" s="12">
        <f t="shared" si="262"/>
        <v>13335.486366149997</v>
      </c>
      <c r="DF229" s="12">
        <f t="shared" si="263"/>
        <v>3788.696002700699</v>
      </c>
      <c r="DG229" s="12">
        <f t="shared" si="264"/>
        <v>3788.696002700699</v>
      </c>
      <c r="DH229" s="12">
        <f t="shared" si="265"/>
        <v>4156.8677477527872</v>
      </c>
      <c r="DI229" s="12">
        <f t="shared" si="266"/>
        <v>4028.8000139398137</v>
      </c>
      <c r="DJ229" s="12">
        <f t="shared" si="267"/>
        <v>15763.059767093995</v>
      </c>
      <c r="DK229" s="12">
        <f>SUM(M229:CHOOSE(YTD,M229,N229,O229,P229,Q229,R229,S229,T229,U229,V229,W229,X229))</f>
        <v>2772.8999999999996</v>
      </c>
      <c r="DL229" s="12">
        <f>SUM(Y229:CHOOSE(YTD,Y229,Z229,AA229,AB229,AC229,AD229,AE229,AF229,AG229,AH229,AI229,AJ229))</f>
        <v>3015.2655</v>
      </c>
      <c r="DM229" s="12">
        <f>SUM(AK229:CHOOSE(YTD,AK229,AL229,AM229,AN229,AO229,AP229,AQ229,AR229,AS229,AT229,AU229,AV229))</f>
        <v>3124.2509999999997</v>
      </c>
      <c r="DN229" s="12">
        <f>SUM(AW229:CHOOSE(YTD,AW229,AX229,AY229,AZ229,BA229,BB229,BC229,BD229,BE229,BF229,BG229,BH229))</f>
        <v>3124.2509999999997</v>
      </c>
      <c r="DO229" s="12">
        <f>SUM(BI229:CHOOSE(YTD,BI229,BJ229,BK229,BL229,BM229,BN229,BO229,BP229,BQ229,BR229,BS229,BT229))</f>
        <v>3124.2509999999997</v>
      </c>
      <c r="DP229" s="12">
        <f>SUM(BU229:CHOOSE(YTD,BU229,BV229,BW229,BX229,BY229,BZ229,CA229,CB229,CC229,CD229,CE229,CF229))</f>
        <v>3788.696002700699</v>
      </c>
    </row>
    <row r="230" spans="1:120" x14ac:dyDescent="0.15">
      <c r="A230" s="12" t="str">
        <f t="shared" si="276"/>
        <v>COGS</v>
      </c>
      <c r="B230" s="12" t="str">
        <f t="shared" ref="B230:K230" si="303">B180</f>
        <v>SKU29</v>
      </c>
      <c r="C230" s="12" t="str">
        <f t="shared" si="303"/>
        <v>SKUName29</v>
      </c>
      <c r="D230" s="12" t="str">
        <f t="shared" si="303"/>
        <v>Brand 8</v>
      </c>
      <c r="E230" s="12" t="str">
        <f t="shared" si="303"/>
        <v>Segment 2</v>
      </c>
      <c r="F230" s="12" t="str">
        <f t="shared" si="303"/>
        <v>Business Unit 1</v>
      </c>
      <c r="G230" s="12">
        <f t="shared" si="303"/>
        <v>0</v>
      </c>
      <c r="H230" s="12">
        <f t="shared" si="303"/>
        <v>0</v>
      </c>
      <c r="I230" s="12">
        <f t="shared" si="303"/>
        <v>0</v>
      </c>
      <c r="J230" s="12">
        <f t="shared" si="303"/>
        <v>0</v>
      </c>
      <c r="K230" s="12">
        <f t="shared" si="303"/>
        <v>0</v>
      </c>
      <c r="M230" s="12">
        <f>Quantity!L30*'Unit COGS'!L30</f>
        <v>1860.3</v>
      </c>
      <c r="N230" s="12">
        <f>Quantity!M30*'Unit COGS'!M30</f>
        <v>1860.3</v>
      </c>
      <c r="O230" s="12">
        <f>Quantity!N30*'Unit COGS'!N30</f>
        <v>1860.3</v>
      </c>
      <c r="P230" s="12">
        <f>Quantity!O30*'Unit COGS'!O30</f>
        <v>1860.3</v>
      </c>
      <c r="Q230" s="12">
        <f>Quantity!P30*'Unit COGS'!P30</f>
        <v>1860.3</v>
      </c>
      <c r="R230" s="12">
        <f>Quantity!Q30*'Unit COGS'!Q30</f>
        <v>1860.3</v>
      </c>
      <c r="S230" s="12">
        <f>Quantity!R30*'Unit COGS'!R30</f>
        <v>1925.4104999999997</v>
      </c>
      <c r="T230" s="12">
        <f>Quantity!S30*'Unit COGS'!S30</f>
        <v>1889.0819999999999</v>
      </c>
      <c r="U230" s="12">
        <f>Quantity!T30*'Unit COGS'!T30</f>
        <v>1889.0819999999999</v>
      </c>
      <c r="V230" s="12">
        <f>Quantity!U30*'Unit COGS'!U30</f>
        <v>1889.0819999999999</v>
      </c>
      <c r="W230" s="12">
        <f>Quantity!V30*'Unit COGS'!V30</f>
        <v>1889.0819999999999</v>
      </c>
      <c r="X230" s="12">
        <f>Quantity!W30*'Unit COGS'!W30</f>
        <v>1889.0819999999999</v>
      </c>
      <c r="Y230" s="12">
        <f>Quantity!X30*'Unit COGS'!X30</f>
        <v>2022.2864999999997</v>
      </c>
      <c r="Z230" s="12">
        <f>Quantity!Y30*'Unit COGS'!Y30</f>
        <v>2022.2864999999997</v>
      </c>
      <c r="AA230" s="12">
        <f>Quantity!Z30*'Unit COGS'!Z30</f>
        <v>2022.2864999999997</v>
      </c>
      <c r="AB230" s="12">
        <f>Quantity!AA30*'Unit COGS'!AA30</f>
        <v>2082.9550949999998</v>
      </c>
      <c r="AC230" s="12">
        <f>Quantity!AB30*'Unit COGS'!AB30</f>
        <v>2082.9550949999998</v>
      </c>
      <c r="AD230" s="12">
        <f>Quantity!AC30*'Unit COGS'!AC30</f>
        <v>2082.9550949999998</v>
      </c>
      <c r="AE230" s="12">
        <f>Quantity!AD30*'Unit COGS'!AD30</f>
        <v>2082.9550949999998</v>
      </c>
      <c r="AF230" s="12">
        <f>Quantity!AE30*'Unit COGS'!AE30</f>
        <v>2045.53674</v>
      </c>
      <c r="AG230" s="12">
        <f>Quantity!AF30*'Unit COGS'!AF30</f>
        <v>2045.53674</v>
      </c>
      <c r="AH230" s="12">
        <f>Quantity!AG30*'Unit COGS'!AG30</f>
        <v>2045.53674</v>
      </c>
      <c r="AI230" s="12">
        <f>Quantity!AH30*'Unit COGS'!AH30</f>
        <v>2045.53674</v>
      </c>
      <c r="AJ230" s="12">
        <f>Quantity!AI30*'Unit COGS'!AI30</f>
        <v>2045.53674</v>
      </c>
      <c r="AK230" s="12">
        <f>Quantity!AJ30*'Unit COGS'!AJ30</f>
        <v>2094.9434999999999</v>
      </c>
      <c r="AL230" s="12">
        <f>Quantity!AK30*'Unit COGS'!AK30</f>
        <v>2094.9434999999999</v>
      </c>
      <c r="AM230" s="12">
        <f>Quantity!AL30*'Unit COGS'!AL30</f>
        <v>2094.9434999999999</v>
      </c>
      <c r="AN230" s="12">
        <f>Quantity!AM30*'Unit COGS'!AM30</f>
        <v>2126.3676524999996</v>
      </c>
      <c r="AO230" s="12">
        <f>Quantity!AN30*'Unit COGS'!AN30</f>
        <v>2126.3676524999996</v>
      </c>
      <c r="AP230" s="12">
        <f>Quantity!AO30*'Unit COGS'!AO30</f>
        <v>2126.3676524999996</v>
      </c>
      <c r="AQ230" s="12">
        <f>Quantity!AP30*'Unit COGS'!AP30</f>
        <v>2126.3676524999996</v>
      </c>
      <c r="AR230" s="12">
        <f>Quantity!AQ30*'Unit COGS'!AQ30</f>
        <v>2089.4942249999995</v>
      </c>
      <c r="AS230" s="12">
        <f>Quantity!AR30*'Unit COGS'!AR30</f>
        <v>2089.4942249999995</v>
      </c>
      <c r="AT230" s="12">
        <f>Quantity!AS30*'Unit COGS'!AS30</f>
        <v>2089.4942249999995</v>
      </c>
      <c r="AU230" s="12">
        <f>Quantity!AT30*'Unit COGS'!AT30</f>
        <v>2131.2841094999994</v>
      </c>
      <c r="AV230" s="12">
        <f>Quantity!AU30*'Unit COGS'!AU30</f>
        <v>2131.2841094999994</v>
      </c>
      <c r="AW230" s="12">
        <f>Quantity!AV30*'Unit COGS'!AV30</f>
        <v>2094.9434999999999</v>
      </c>
      <c r="AX230" s="12">
        <f>Quantity!AW30*'Unit COGS'!AW30</f>
        <v>2094.9434999999999</v>
      </c>
      <c r="AY230" s="12">
        <f>Quantity!AX30*'Unit COGS'!AX30</f>
        <v>2094.9434999999999</v>
      </c>
      <c r="AZ230" s="12">
        <f>Quantity!AY30*'Unit COGS'!AY30</f>
        <v>2126.3676524999996</v>
      </c>
      <c r="BA230" s="12">
        <f>Quantity!AZ30*'Unit COGS'!AZ30</f>
        <v>2126.3676524999996</v>
      </c>
      <c r="BB230" s="12">
        <f>Quantity!BA30*'Unit COGS'!BA30</f>
        <v>2126.3676524999996</v>
      </c>
      <c r="BC230" s="12">
        <f>Quantity!BB30*'Unit COGS'!BB30</f>
        <v>2384.4816449999994</v>
      </c>
      <c r="BD230" s="12">
        <f>Quantity!BC30*'Unit COGS'!BC30</f>
        <v>2335.3170749999995</v>
      </c>
      <c r="BE230" s="12">
        <f>Quantity!BD30*'Unit COGS'!BD30</f>
        <v>2335.3170749999995</v>
      </c>
      <c r="BF230" s="12">
        <f>Quantity!BE30*'Unit COGS'!BE30</f>
        <v>2335.3170749999995</v>
      </c>
      <c r="BG230" s="12">
        <f>Quantity!BF30*'Unit COGS'!BF30</f>
        <v>2382.0234164999997</v>
      </c>
      <c r="BH230" s="12">
        <f>Quantity!BG30*'Unit COGS'!BG30</f>
        <v>2382.0234164999997</v>
      </c>
      <c r="BI230" s="12">
        <f>Quantity!BH30*'Unit COGS'!BH30</f>
        <v>2094.9434999999999</v>
      </c>
      <c r="BJ230" s="12">
        <f>Quantity!BI30*'Unit COGS'!BI30</f>
        <v>2094.9434999999999</v>
      </c>
      <c r="BK230" s="12">
        <f>Quantity!BJ30*'Unit COGS'!BJ30</f>
        <v>2094.9434999999999</v>
      </c>
      <c r="BL230" s="12">
        <f>Quantity!BK30*'Unit COGS'!BK30</f>
        <v>2126.3676524999996</v>
      </c>
      <c r="BM230" s="12">
        <f>Quantity!BL30*'Unit COGS'!BL30</f>
        <v>2126.3676524999996</v>
      </c>
      <c r="BN230" s="12">
        <f>Quantity!BM30*'Unit COGS'!BM30</f>
        <v>2126.3676524999996</v>
      </c>
      <c r="BO230" s="12">
        <f>Quantity!BN30*'Unit COGS'!BN30</f>
        <v>2384.4816449999994</v>
      </c>
      <c r="BP230" s="12">
        <f>Quantity!BO30*'Unit COGS'!BO30</f>
        <v>2335.3170749999995</v>
      </c>
      <c r="BQ230" s="12">
        <f>Quantity!BP30*'Unit COGS'!BP30</f>
        <v>2335.3170749999995</v>
      </c>
      <c r="BR230" s="12">
        <f>Quantity!BQ30*'Unit COGS'!BQ30</f>
        <v>2335.3170749999995</v>
      </c>
      <c r="BS230" s="12">
        <f>Quantity!BR30*'Unit COGS'!BR30</f>
        <v>2382.0234164999997</v>
      </c>
      <c r="BT230" s="12">
        <f>Quantity!BS30*'Unit COGS'!BS30</f>
        <v>2382.0234164999997</v>
      </c>
      <c r="BU230" s="12">
        <f>Quantity!BT30*'Unit COGS'!BT30</f>
        <v>2550.3196393583994</v>
      </c>
      <c r="BV230" s="12">
        <f>Quantity!BU30*'Unit COGS'!BU30</f>
        <v>2550.3196393583994</v>
      </c>
      <c r="BW230" s="12">
        <f>Quantity!BV30*'Unit COGS'!BV30</f>
        <v>2550.3196393583994</v>
      </c>
      <c r="BX230" s="12">
        <f>Quantity!BW30*'Unit COGS'!BW30</f>
        <v>2550.3196393583994</v>
      </c>
      <c r="BY230" s="12">
        <f>Quantity!BX30*'Unit COGS'!BX30</f>
        <v>2550.3196393583994</v>
      </c>
      <c r="BZ230" s="12">
        <f>Quantity!BY30*'Unit COGS'!BY30</f>
        <v>2550.3196393583994</v>
      </c>
      <c r="CA230" s="12">
        <f>Quantity!BZ30*'Unit COGS'!BZ30</f>
        <v>2856.8484421658991</v>
      </c>
      <c r="CB230" s="12">
        <f>Quantity!CA30*'Unit COGS'!CA30</f>
        <v>2795.5426816043991</v>
      </c>
      <c r="CC230" s="12">
        <f>Quantity!CB30*'Unit COGS'!CB30</f>
        <v>2697.6986877482454</v>
      </c>
      <c r="CD230" s="12">
        <f>Quantity!CC30*'Unit COGS'!CC30</f>
        <v>2697.6986877482454</v>
      </c>
      <c r="CE230" s="12">
        <f>Quantity!CD30*'Unit COGS'!CD30</f>
        <v>2697.6986877482454</v>
      </c>
      <c r="CF230" s="12">
        <f>Quantity!CE30*'Unit COGS'!CE30</f>
        <v>2697.6986877482454</v>
      </c>
      <c r="CG230" s="12">
        <f t="shared" si="238"/>
        <v>5580.9</v>
      </c>
      <c r="CH230" s="12">
        <f t="shared" si="239"/>
        <v>5580.9</v>
      </c>
      <c r="CI230" s="12">
        <f t="shared" si="240"/>
        <v>5703.5744999999988</v>
      </c>
      <c r="CJ230" s="12">
        <f t="shared" si="241"/>
        <v>5667.2459999999992</v>
      </c>
      <c r="CK230" s="12">
        <f t="shared" si="242"/>
        <v>22532.620499999994</v>
      </c>
      <c r="CL230" s="12">
        <f t="shared" si="243"/>
        <v>6066.8594999999987</v>
      </c>
      <c r="CM230" s="12">
        <f t="shared" si="244"/>
        <v>6248.8652849999999</v>
      </c>
      <c r="CN230" s="12">
        <f t="shared" si="245"/>
        <v>6174.0285750000003</v>
      </c>
      <c r="CO230" s="12">
        <f t="shared" si="246"/>
        <v>6136.6102200000005</v>
      </c>
      <c r="CP230" s="12">
        <f t="shared" si="247"/>
        <v>24626.363579999994</v>
      </c>
      <c r="CQ230" s="12">
        <f t="shared" si="248"/>
        <v>6284.8305</v>
      </c>
      <c r="CR230" s="12">
        <f t="shared" si="249"/>
        <v>6379.1029574999993</v>
      </c>
      <c r="CS230" s="12">
        <f t="shared" si="250"/>
        <v>6305.356102499999</v>
      </c>
      <c r="CT230" s="12">
        <f t="shared" si="251"/>
        <v>6352.0624439999983</v>
      </c>
      <c r="CU230" s="12">
        <f t="shared" si="252"/>
        <v>25321.352003999993</v>
      </c>
      <c r="CV230" s="12">
        <f t="shared" si="253"/>
        <v>6284.8305</v>
      </c>
      <c r="CW230" s="12">
        <f t="shared" si="254"/>
        <v>6379.1029574999993</v>
      </c>
      <c r="CX230" s="12">
        <f t="shared" si="255"/>
        <v>7055.1157949999979</v>
      </c>
      <c r="CY230" s="12">
        <f t="shared" si="256"/>
        <v>7099.3639079999994</v>
      </c>
      <c r="CZ230" s="12">
        <f t="shared" si="257"/>
        <v>26818.413160499997</v>
      </c>
      <c r="DA230" s="12">
        <f t="shared" si="258"/>
        <v>6284.8305</v>
      </c>
      <c r="DB230" s="12">
        <f t="shared" si="259"/>
        <v>6379.1029574999993</v>
      </c>
      <c r="DC230" s="12">
        <f t="shared" si="260"/>
        <v>7055.1157949999979</v>
      </c>
      <c r="DD230" s="12">
        <f t="shared" si="261"/>
        <v>7099.3639079999994</v>
      </c>
      <c r="DE230" s="12">
        <f t="shared" si="262"/>
        <v>26818.413160499997</v>
      </c>
      <c r="DF230" s="12">
        <f t="shared" si="263"/>
        <v>7650.9589180751982</v>
      </c>
      <c r="DG230" s="12">
        <f t="shared" si="264"/>
        <v>7650.9589180751982</v>
      </c>
      <c r="DH230" s="12">
        <f t="shared" si="265"/>
        <v>8350.0898115185428</v>
      </c>
      <c r="DI230" s="12">
        <f t="shared" si="266"/>
        <v>8093.0960632447368</v>
      </c>
      <c r="DJ230" s="12">
        <f t="shared" si="267"/>
        <v>31745.103710913674</v>
      </c>
      <c r="DK230" s="12">
        <f>SUM(M230:CHOOSE(YTD,M230,N230,O230,P230,Q230,R230,S230,T230,U230,V230,W230,X230))</f>
        <v>5580.9</v>
      </c>
      <c r="DL230" s="12">
        <f>SUM(Y230:CHOOSE(YTD,Y230,Z230,AA230,AB230,AC230,AD230,AE230,AF230,AG230,AH230,AI230,AJ230))</f>
        <v>6066.8594999999987</v>
      </c>
      <c r="DM230" s="12">
        <f>SUM(AK230:CHOOSE(YTD,AK230,AL230,AM230,AN230,AO230,AP230,AQ230,AR230,AS230,AT230,AU230,AV230))</f>
        <v>6284.8305</v>
      </c>
      <c r="DN230" s="12">
        <f>SUM(AW230:CHOOSE(YTD,AW230,AX230,AY230,AZ230,BA230,BB230,BC230,BD230,BE230,BF230,BG230,BH230))</f>
        <v>6284.8305</v>
      </c>
      <c r="DO230" s="12">
        <f>SUM(BI230:CHOOSE(YTD,BI230,BJ230,BK230,BL230,BM230,BN230,BO230,BP230,BQ230,BR230,BS230,BT230))</f>
        <v>6284.8305</v>
      </c>
      <c r="DP230" s="12">
        <f>SUM(BU230:CHOOSE(YTD,BU230,BV230,BW230,BX230,BY230,BZ230,CA230,CB230,CC230,CD230,CE230,CF230))</f>
        <v>7650.9589180751982</v>
      </c>
    </row>
    <row r="231" spans="1:120" x14ac:dyDescent="0.15">
      <c r="A231" s="12" t="str">
        <f t="shared" si="276"/>
        <v>COGS</v>
      </c>
      <c r="B231" s="12" t="str">
        <f t="shared" ref="B231:K231" si="304">B181</f>
        <v>SKU30</v>
      </c>
      <c r="C231" s="12" t="str">
        <f t="shared" si="304"/>
        <v>SKUName30</v>
      </c>
      <c r="D231" s="12" t="str">
        <f t="shared" si="304"/>
        <v>Brand 8</v>
      </c>
      <c r="E231" s="12" t="str">
        <f t="shared" si="304"/>
        <v>Segment 2</v>
      </c>
      <c r="F231" s="12" t="str">
        <f t="shared" si="304"/>
        <v>Business Unit 1</v>
      </c>
      <c r="G231" s="12">
        <f t="shared" si="304"/>
        <v>0</v>
      </c>
      <c r="H231" s="12">
        <f t="shared" si="304"/>
        <v>0</v>
      </c>
      <c r="I231" s="12">
        <f t="shared" si="304"/>
        <v>0</v>
      </c>
      <c r="J231" s="12">
        <f t="shared" si="304"/>
        <v>0</v>
      </c>
      <c r="K231" s="12">
        <f t="shared" si="304"/>
        <v>0</v>
      </c>
      <c r="M231" s="12">
        <f>Quantity!L31*'Unit COGS'!L31</f>
        <v>757.34999999999991</v>
      </c>
      <c r="N231" s="12">
        <f>Quantity!M31*'Unit COGS'!M31</f>
        <v>757.34999999999991</v>
      </c>
      <c r="O231" s="12">
        <f>Quantity!N31*'Unit COGS'!N31</f>
        <v>757.34999999999991</v>
      </c>
      <c r="P231" s="12">
        <f>Quantity!O31*'Unit COGS'!O31</f>
        <v>757.34999999999991</v>
      </c>
      <c r="Q231" s="12">
        <f>Quantity!P31*'Unit COGS'!P31</f>
        <v>757.34999999999991</v>
      </c>
      <c r="R231" s="12">
        <f>Quantity!Q31*'Unit COGS'!Q31</f>
        <v>757.34999999999991</v>
      </c>
      <c r="S231" s="12">
        <f>Quantity!R31*'Unit COGS'!R31</f>
        <v>783.85724999999991</v>
      </c>
      <c r="T231" s="12">
        <f>Quantity!S31*'Unit COGS'!S31</f>
        <v>768.02174999999988</v>
      </c>
      <c r="U231" s="12">
        <f>Quantity!T31*'Unit COGS'!T31</f>
        <v>768.02174999999988</v>
      </c>
      <c r="V231" s="12">
        <f>Quantity!U31*'Unit COGS'!U31</f>
        <v>768.02174999999988</v>
      </c>
      <c r="W231" s="12">
        <f>Quantity!V31*'Unit COGS'!V31</f>
        <v>768.02174999999988</v>
      </c>
      <c r="X231" s="12">
        <f>Quantity!W31*'Unit COGS'!W31</f>
        <v>768.02174999999988</v>
      </c>
      <c r="Y231" s="12">
        <f>Quantity!X31*'Unit COGS'!X31</f>
        <v>823.44599999999991</v>
      </c>
      <c r="Z231" s="12">
        <f>Quantity!Y31*'Unit COGS'!Y31</f>
        <v>823.44599999999991</v>
      </c>
      <c r="AA231" s="12">
        <f>Quantity!Z31*'Unit COGS'!Z31</f>
        <v>823.44599999999991</v>
      </c>
      <c r="AB231" s="12">
        <f>Quantity!AA31*'Unit COGS'!AA31</f>
        <v>848.14938000000006</v>
      </c>
      <c r="AC231" s="12">
        <f>Quantity!AB31*'Unit COGS'!AB31</f>
        <v>848.14938000000006</v>
      </c>
      <c r="AD231" s="12">
        <f>Quantity!AC31*'Unit COGS'!AC31</f>
        <v>848.14938000000006</v>
      </c>
      <c r="AE231" s="12">
        <f>Quantity!AD31*'Unit COGS'!AD31</f>
        <v>848.14938000000006</v>
      </c>
      <c r="AF231" s="12">
        <f>Quantity!AE31*'Unit COGS'!AE31</f>
        <v>831.83881500000007</v>
      </c>
      <c r="AG231" s="12">
        <f>Quantity!AF31*'Unit COGS'!AF31</f>
        <v>831.83881500000007</v>
      </c>
      <c r="AH231" s="12">
        <f>Quantity!AG31*'Unit COGS'!AG31</f>
        <v>831.83881500000007</v>
      </c>
      <c r="AI231" s="12">
        <f>Quantity!AH31*'Unit COGS'!AH31</f>
        <v>831.83881500000007</v>
      </c>
      <c r="AJ231" s="12">
        <f>Quantity!AI31*'Unit COGS'!AI31</f>
        <v>831.83881500000007</v>
      </c>
      <c r="AK231" s="12">
        <f>Quantity!AJ31*'Unit COGS'!AJ31</f>
        <v>855.11699999999985</v>
      </c>
      <c r="AL231" s="12">
        <f>Quantity!AK31*'Unit COGS'!AK31</f>
        <v>855.11699999999985</v>
      </c>
      <c r="AM231" s="12">
        <f>Quantity!AL31*'Unit COGS'!AL31</f>
        <v>855.11699999999985</v>
      </c>
      <c r="AN231" s="12">
        <f>Quantity!AM31*'Unit COGS'!AM31</f>
        <v>867.94375499999978</v>
      </c>
      <c r="AO231" s="12">
        <f>Quantity!AN31*'Unit COGS'!AN31</f>
        <v>867.94375499999978</v>
      </c>
      <c r="AP231" s="12">
        <f>Quantity!AO31*'Unit COGS'!AO31</f>
        <v>867.94375499999978</v>
      </c>
      <c r="AQ231" s="12">
        <f>Quantity!AP31*'Unit COGS'!AP31</f>
        <v>867.94375499999978</v>
      </c>
      <c r="AR231" s="12">
        <f>Quantity!AQ31*'Unit COGS'!AQ31</f>
        <v>851.87072249999983</v>
      </c>
      <c r="AS231" s="12">
        <f>Quantity!AR31*'Unit COGS'!AR31</f>
        <v>851.87072249999983</v>
      </c>
      <c r="AT231" s="12">
        <f>Quantity!AS31*'Unit COGS'!AS31</f>
        <v>851.87072249999983</v>
      </c>
      <c r="AU231" s="12">
        <f>Quantity!AT31*'Unit COGS'!AT31</f>
        <v>868.90813694999997</v>
      </c>
      <c r="AV231" s="12">
        <f>Quantity!AU31*'Unit COGS'!AU31</f>
        <v>868.90813694999997</v>
      </c>
      <c r="AW231" s="12">
        <f>Quantity!AV31*'Unit COGS'!AV31</f>
        <v>855.11699999999985</v>
      </c>
      <c r="AX231" s="12">
        <f>Quantity!AW31*'Unit COGS'!AW31</f>
        <v>855.11699999999985</v>
      </c>
      <c r="AY231" s="12">
        <f>Quantity!AX31*'Unit COGS'!AX31</f>
        <v>855.11699999999985</v>
      </c>
      <c r="AZ231" s="12">
        <f>Quantity!AY31*'Unit COGS'!AY31</f>
        <v>867.94375499999978</v>
      </c>
      <c r="BA231" s="12">
        <f>Quantity!AZ31*'Unit COGS'!AZ31</f>
        <v>867.94375499999978</v>
      </c>
      <c r="BB231" s="12">
        <f>Quantity!BA31*'Unit COGS'!BA31</f>
        <v>867.94375499999978</v>
      </c>
      <c r="BC231" s="12">
        <f>Quantity!BB31*'Unit COGS'!BB31</f>
        <v>972.41846624999982</v>
      </c>
      <c r="BD231" s="12">
        <f>Quantity!BC31*'Unit COGS'!BC31</f>
        <v>956.34543374999976</v>
      </c>
      <c r="BE231" s="12">
        <f>Quantity!BD31*'Unit COGS'!BD31</f>
        <v>956.34543374999976</v>
      </c>
      <c r="BF231" s="12">
        <f>Quantity!BE31*'Unit COGS'!BE31</f>
        <v>956.34543374999976</v>
      </c>
      <c r="BG231" s="12">
        <f>Quantity!BF31*'Unit COGS'!BF31</f>
        <v>975.47234242499997</v>
      </c>
      <c r="BH231" s="12">
        <f>Quantity!BG31*'Unit COGS'!BG31</f>
        <v>975.47234242499997</v>
      </c>
      <c r="BI231" s="12">
        <f>Quantity!BH31*'Unit COGS'!BH31</f>
        <v>855.11699999999985</v>
      </c>
      <c r="BJ231" s="12">
        <f>Quantity!BI31*'Unit COGS'!BI31</f>
        <v>855.11699999999985</v>
      </c>
      <c r="BK231" s="12">
        <f>Quantity!BJ31*'Unit COGS'!BJ31</f>
        <v>855.11699999999985</v>
      </c>
      <c r="BL231" s="12">
        <f>Quantity!BK31*'Unit COGS'!BK31</f>
        <v>867.94375499999978</v>
      </c>
      <c r="BM231" s="12">
        <f>Quantity!BL31*'Unit COGS'!BL31</f>
        <v>867.94375499999978</v>
      </c>
      <c r="BN231" s="12">
        <f>Quantity!BM31*'Unit COGS'!BM31</f>
        <v>867.94375499999978</v>
      </c>
      <c r="BO231" s="12">
        <f>Quantity!BN31*'Unit COGS'!BN31</f>
        <v>972.41846624999982</v>
      </c>
      <c r="BP231" s="12">
        <f>Quantity!BO31*'Unit COGS'!BO31</f>
        <v>956.34543374999976</v>
      </c>
      <c r="BQ231" s="12">
        <f>Quantity!BP31*'Unit COGS'!BP31</f>
        <v>956.34543374999976</v>
      </c>
      <c r="BR231" s="12">
        <f>Quantity!BQ31*'Unit COGS'!BQ31</f>
        <v>956.34543374999976</v>
      </c>
      <c r="BS231" s="12">
        <f>Quantity!BR31*'Unit COGS'!BR31</f>
        <v>975.47234242499997</v>
      </c>
      <c r="BT231" s="12">
        <f>Quantity!BS31*'Unit COGS'!BS31</f>
        <v>975.47234242499997</v>
      </c>
      <c r="BU231" s="12">
        <f>Quantity!BT31*'Unit COGS'!BT31</f>
        <v>1042.1979295454998</v>
      </c>
      <c r="BV231" s="12">
        <f>Quantity!BU31*'Unit COGS'!BU31</f>
        <v>1042.1979295454998</v>
      </c>
      <c r="BW231" s="12">
        <f>Quantity!BV31*'Unit COGS'!BV31</f>
        <v>1042.1979295454998</v>
      </c>
      <c r="BX231" s="12">
        <f>Quantity!BW31*'Unit COGS'!BW31</f>
        <v>1042.1979295454998</v>
      </c>
      <c r="BY231" s="12">
        <f>Quantity!BX31*'Unit COGS'!BX31</f>
        <v>1042.1979295454998</v>
      </c>
      <c r="BZ231" s="12">
        <f>Quantity!BY31*'Unit COGS'!BY31</f>
        <v>1042.1979295454998</v>
      </c>
      <c r="CA231" s="12">
        <f>Quantity!BZ31*'Unit COGS'!BZ31</f>
        <v>1162.4515368007499</v>
      </c>
      <c r="CB231" s="12">
        <f>Quantity!CA31*'Unit COGS'!CA31</f>
        <v>1146.4177225000499</v>
      </c>
      <c r="CC231" s="12">
        <f>Quantity!CB31*'Unit COGS'!CB31</f>
        <v>1106.2931022125481</v>
      </c>
      <c r="CD231" s="12">
        <f>Quantity!CC31*'Unit COGS'!CC31</f>
        <v>1106.2931022125481</v>
      </c>
      <c r="CE231" s="12">
        <f>Quantity!CD31*'Unit COGS'!CD31</f>
        <v>1106.2931022125481</v>
      </c>
      <c r="CF231" s="12">
        <f>Quantity!CE31*'Unit COGS'!CE31</f>
        <v>1106.2931022125481</v>
      </c>
      <c r="CG231" s="12">
        <f t="shared" si="238"/>
        <v>2272.0499999999997</v>
      </c>
      <c r="CH231" s="12">
        <f t="shared" si="239"/>
        <v>2272.0499999999997</v>
      </c>
      <c r="CI231" s="12">
        <f t="shared" si="240"/>
        <v>2319.9007499999998</v>
      </c>
      <c r="CJ231" s="12">
        <f t="shared" si="241"/>
        <v>2304.0652499999997</v>
      </c>
      <c r="CK231" s="12">
        <f t="shared" si="242"/>
        <v>9168.0659999999989</v>
      </c>
      <c r="CL231" s="12">
        <f t="shared" si="243"/>
        <v>2470.3379999999997</v>
      </c>
      <c r="CM231" s="12">
        <f t="shared" si="244"/>
        <v>2544.4481400000004</v>
      </c>
      <c r="CN231" s="12">
        <f t="shared" si="245"/>
        <v>2511.82701</v>
      </c>
      <c r="CO231" s="12">
        <f t="shared" si="246"/>
        <v>2495.5164450000002</v>
      </c>
      <c r="CP231" s="12">
        <f t="shared" si="247"/>
        <v>10022.129594999999</v>
      </c>
      <c r="CQ231" s="12">
        <f t="shared" si="248"/>
        <v>2565.3509999999997</v>
      </c>
      <c r="CR231" s="12">
        <f t="shared" si="249"/>
        <v>2603.8312649999993</v>
      </c>
      <c r="CS231" s="12">
        <f t="shared" si="250"/>
        <v>2571.6851999999994</v>
      </c>
      <c r="CT231" s="12">
        <f t="shared" si="251"/>
        <v>2589.6869963999998</v>
      </c>
      <c r="CU231" s="12">
        <f t="shared" si="252"/>
        <v>10330.554461399999</v>
      </c>
      <c r="CV231" s="12">
        <f t="shared" si="253"/>
        <v>2565.3509999999997</v>
      </c>
      <c r="CW231" s="12">
        <f t="shared" si="254"/>
        <v>2603.8312649999993</v>
      </c>
      <c r="CX231" s="12">
        <f t="shared" si="255"/>
        <v>2885.1093337499992</v>
      </c>
      <c r="CY231" s="12">
        <f t="shared" si="256"/>
        <v>2907.2901185999999</v>
      </c>
      <c r="CZ231" s="12">
        <f t="shared" si="257"/>
        <v>10961.58171735</v>
      </c>
      <c r="DA231" s="12">
        <f t="shared" si="258"/>
        <v>2565.3509999999997</v>
      </c>
      <c r="DB231" s="12">
        <f t="shared" si="259"/>
        <v>2603.8312649999993</v>
      </c>
      <c r="DC231" s="12">
        <f t="shared" si="260"/>
        <v>2885.1093337499992</v>
      </c>
      <c r="DD231" s="12">
        <f t="shared" si="261"/>
        <v>2907.2901185999999</v>
      </c>
      <c r="DE231" s="12">
        <f t="shared" si="262"/>
        <v>10961.58171735</v>
      </c>
      <c r="DF231" s="12">
        <f t="shared" si="263"/>
        <v>3126.5937886364995</v>
      </c>
      <c r="DG231" s="12">
        <f t="shared" si="264"/>
        <v>3126.5937886364995</v>
      </c>
      <c r="DH231" s="12">
        <f t="shared" si="265"/>
        <v>3415.1623615133481</v>
      </c>
      <c r="DI231" s="12">
        <f t="shared" si="266"/>
        <v>3318.8793066376443</v>
      </c>
      <c r="DJ231" s="12">
        <f t="shared" si="267"/>
        <v>12987.229245423994</v>
      </c>
      <c r="DK231" s="12">
        <f>SUM(M231:CHOOSE(YTD,M231,N231,O231,P231,Q231,R231,S231,T231,U231,V231,W231,X231))</f>
        <v>2272.0499999999997</v>
      </c>
      <c r="DL231" s="12">
        <f>SUM(Y231:CHOOSE(YTD,Y231,Z231,AA231,AB231,AC231,AD231,AE231,AF231,AG231,AH231,AI231,AJ231))</f>
        <v>2470.3379999999997</v>
      </c>
      <c r="DM231" s="12">
        <f>SUM(AK231:CHOOSE(YTD,AK231,AL231,AM231,AN231,AO231,AP231,AQ231,AR231,AS231,AT231,AU231,AV231))</f>
        <v>2565.3509999999997</v>
      </c>
      <c r="DN231" s="12">
        <f>SUM(AW231:CHOOSE(YTD,AW231,AX231,AY231,AZ231,BA231,BB231,BC231,BD231,BE231,BF231,BG231,BH231))</f>
        <v>2565.3509999999997</v>
      </c>
      <c r="DO231" s="12">
        <f>SUM(BI231:CHOOSE(YTD,BI231,BJ231,BK231,BL231,BM231,BN231,BO231,BP231,BQ231,BR231,BS231,BT231))</f>
        <v>2565.3509999999997</v>
      </c>
      <c r="DP231" s="12">
        <f>SUM(BU231:CHOOSE(YTD,BU231,BV231,BW231,BX231,BY231,BZ231,CA231,CB231,CC231,CD231,CE231,CF231))</f>
        <v>3126.5937886364995</v>
      </c>
    </row>
    <row r="232" spans="1:120" x14ac:dyDescent="0.15">
      <c r="A232" s="12" t="str">
        <f t="shared" si="276"/>
        <v>COGS</v>
      </c>
      <c r="B232" s="12" t="str">
        <f t="shared" ref="B232:K232" si="305">B182</f>
        <v>SKU31</v>
      </c>
      <c r="C232" s="12" t="str">
        <f t="shared" si="305"/>
        <v>SKUName31</v>
      </c>
      <c r="D232" s="12" t="str">
        <f t="shared" si="305"/>
        <v>Brand 8</v>
      </c>
      <c r="E232" s="12" t="str">
        <f t="shared" si="305"/>
        <v>Segment 2</v>
      </c>
      <c r="F232" s="12" t="str">
        <f t="shared" si="305"/>
        <v>Business Unit 1</v>
      </c>
      <c r="G232" s="12">
        <f t="shared" si="305"/>
        <v>0</v>
      </c>
      <c r="H232" s="12">
        <f t="shared" si="305"/>
        <v>0</v>
      </c>
      <c r="I232" s="12">
        <f t="shared" si="305"/>
        <v>0</v>
      </c>
      <c r="J232" s="12">
        <f t="shared" si="305"/>
        <v>0</v>
      </c>
      <c r="K232" s="12">
        <f t="shared" si="305"/>
        <v>0</v>
      </c>
      <c r="M232" s="12">
        <f>Quantity!L32*'Unit COGS'!L32</f>
        <v>1540.5</v>
      </c>
      <c r="N232" s="12">
        <f>Quantity!M32*'Unit COGS'!M32</f>
        <v>1540.5</v>
      </c>
      <c r="O232" s="12">
        <f>Quantity!N32*'Unit COGS'!N32</f>
        <v>1540.5</v>
      </c>
      <c r="P232" s="12">
        <f>Quantity!O32*'Unit COGS'!O32</f>
        <v>1540.5</v>
      </c>
      <c r="Q232" s="12">
        <f>Quantity!P32*'Unit COGS'!P32</f>
        <v>1540.5</v>
      </c>
      <c r="R232" s="12">
        <f>Quantity!Q32*'Unit COGS'!Q32</f>
        <v>1540.5</v>
      </c>
      <c r="S232" s="12">
        <f>Quantity!R32*'Unit COGS'!R32</f>
        <v>1594.4174999999998</v>
      </c>
      <c r="T232" s="12">
        <f>Quantity!S32*'Unit COGS'!S32</f>
        <v>1564.1437499999997</v>
      </c>
      <c r="U232" s="12">
        <f>Quantity!T32*'Unit COGS'!T32</f>
        <v>1564.1437499999997</v>
      </c>
      <c r="V232" s="12">
        <f>Quantity!U32*'Unit COGS'!U32</f>
        <v>1564.1437499999997</v>
      </c>
      <c r="W232" s="12">
        <f>Quantity!V32*'Unit COGS'!V32</f>
        <v>1564.1437499999997</v>
      </c>
      <c r="X232" s="12">
        <f>Quantity!W32*'Unit COGS'!W32</f>
        <v>1564.1437499999997</v>
      </c>
      <c r="Y232" s="12">
        <f>Quantity!X32*'Unit COGS'!X32</f>
        <v>1675.1474999999998</v>
      </c>
      <c r="Z232" s="12">
        <f>Quantity!Y32*'Unit COGS'!Y32</f>
        <v>1675.1474999999998</v>
      </c>
      <c r="AA232" s="12">
        <f>Quantity!Z32*'Unit COGS'!Z32</f>
        <v>1675.1474999999998</v>
      </c>
      <c r="AB232" s="12">
        <f>Quantity!AA32*'Unit COGS'!AA32</f>
        <v>1725.4019249999997</v>
      </c>
      <c r="AC232" s="12">
        <f>Quantity!AB32*'Unit COGS'!AB32</f>
        <v>1725.4019249999997</v>
      </c>
      <c r="AD232" s="12">
        <f>Quantity!AC32*'Unit COGS'!AC32</f>
        <v>1725.4019249999997</v>
      </c>
      <c r="AE232" s="12">
        <f>Quantity!AD32*'Unit COGS'!AD32</f>
        <v>1725.4019249999997</v>
      </c>
      <c r="AF232" s="12">
        <f>Quantity!AE32*'Unit COGS'!AE32</f>
        <v>1694.2199624999996</v>
      </c>
      <c r="AG232" s="12">
        <f>Quantity!AF32*'Unit COGS'!AF32</f>
        <v>1694.2199624999996</v>
      </c>
      <c r="AH232" s="12">
        <f>Quantity!AG32*'Unit COGS'!AG32</f>
        <v>1694.2199624999996</v>
      </c>
      <c r="AI232" s="12">
        <f>Quantity!AH32*'Unit COGS'!AH32</f>
        <v>1694.2199624999996</v>
      </c>
      <c r="AJ232" s="12">
        <f>Quantity!AI32*'Unit COGS'!AI32</f>
        <v>1694.2199624999996</v>
      </c>
      <c r="AK232" s="12">
        <f>Quantity!AJ32*'Unit COGS'!AJ32</f>
        <v>1735.6949999999997</v>
      </c>
      <c r="AL232" s="12">
        <f>Quantity!AK32*'Unit COGS'!AK32</f>
        <v>1735.6949999999997</v>
      </c>
      <c r="AM232" s="12">
        <f>Quantity!AL32*'Unit COGS'!AL32</f>
        <v>1735.6949999999997</v>
      </c>
      <c r="AN232" s="12">
        <f>Quantity!AM32*'Unit COGS'!AM32</f>
        <v>1761.7304249999997</v>
      </c>
      <c r="AO232" s="12">
        <f>Quantity!AN32*'Unit COGS'!AN32</f>
        <v>1761.7304249999997</v>
      </c>
      <c r="AP232" s="12">
        <f>Quantity!AO32*'Unit COGS'!AO32</f>
        <v>1761.7304249999997</v>
      </c>
      <c r="AQ232" s="12">
        <f>Quantity!AP32*'Unit COGS'!AP32</f>
        <v>1761.7304249999997</v>
      </c>
      <c r="AR232" s="12">
        <f>Quantity!AQ32*'Unit COGS'!AQ32</f>
        <v>1731.0025687499997</v>
      </c>
      <c r="AS232" s="12">
        <f>Quantity!AR32*'Unit COGS'!AR32</f>
        <v>1731.0025687499997</v>
      </c>
      <c r="AT232" s="12">
        <f>Quantity!AS32*'Unit COGS'!AS32</f>
        <v>1731.0025687499997</v>
      </c>
      <c r="AU232" s="12">
        <f>Quantity!AT32*'Unit COGS'!AT32</f>
        <v>1765.6226201249997</v>
      </c>
      <c r="AV232" s="12">
        <f>Quantity!AU32*'Unit COGS'!AU32</f>
        <v>1765.6226201249997</v>
      </c>
      <c r="AW232" s="12">
        <f>Quantity!AV32*'Unit COGS'!AV32</f>
        <v>1735.6949999999997</v>
      </c>
      <c r="AX232" s="12">
        <f>Quantity!AW32*'Unit COGS'!AW32</f>
        <v>1735.6949999999997</v>
      </c>
      <c r="AY232" s="12">
        <f>Quantity!AX32*'Unit COGS'!AX32</f>
        <v>1735.6949999999997</v>
      </c>
      <c r="AZ232" s="12">
        <f>Quantity!AY32*'Unit COGS'!AY32</f>
        <v>1761.7304249999997</v>
      </c>
      <c r="BA232" s="12">
        <f>Quantity!AZ32*'Unit COGS'!AZ32</f>
        <v>1761.7304249999997</v>
      </c>
      <c r="BB232" s="12">
        <f>Quantity!BA32*'Unit COGS'!BA32</f>
        <v>1761.7304249999997</v>
      </c>
      <c r="BC232" s="12">
        <f>Quantity!BB32*'Unit COGS'!BB32</f>
        <v>1976.8254187499997</v>
      </c>
      <c r="BD232" s="12">
        <f>Quantity!BC32*'Unit COGS'!BC32</f>
        <v>1935.8549437499996</v>
      </c>
      <c r="BE232" s="12">
        <f>Quantity!BD32*'Unit COGS'!BD32</f>
        <v>1935.8549437499996</v>
      </c>
      <c r="BF232" s="12">
        <f>Quantity!BE32*'Unit COGS'!BE32</f>
        <v>1935.8549437499996</v>
      </c>
      <c r="BG232" s="12">
        <f>Quantity!BF32*'Unit COGS'!BF32</f>
        <v>1974.5720426249995</v>
      </c>
      <c r="BH232" s="12">
        <f>Quantity!BG32*'Unit COGS'!BG32</f>
        <v>1974.5720426249995</v>
      </c>
      <c r="BI232" s="12">
        <f>Quantity!BH32*'Unit COGS'!BH32</f>
        <v>1735.6949999999997</v>
      </c>
      <c r="BJ232" s="12">
        <f>Quantity!BI32*'Unit COGS'!BI32</f>
        <v>1735.6949999999997</v>
      </c>
      <c r="BK232" s="12">
        <f>Quantity!BJ32*'Unit COGS'!BJ32</f>
        <v>1735.6949999999997</v>
      </c>
      <c r="BL232" s="12">
        <f>Quantity!BK32*'Unit COGS'!BK32</f>
        <v>1761.7304249999997</v>
      </c>
      <c r="BM232" s="12">
        <f>Quantity!BL32*'Unit COGS'!BL32</f>
        <v>1761.7304249999997</v>
      </c>
      <c r="BN232" s="12">
        <f>Quantity!BM32*'Unit COGS'!BM32</f>
        <v>1761.7304249999997</v>
      </c>
      <c r="BO232" s="12">
        <f>Quantity!BN32*'Unit COGS'!BN32</f>
        <v>1976.8254187499997</v>
      </c>
      <c r="BP232" s="12">
        <f>Quantity!BO32*'Unit COGS'!BO32</f>
        <v>1935.8549437499996</v>
      </c>
      <c r="BQ232" s="12">
        <f>Quantity!BP32*'Unit COGS'!BP32</f>
        <v>1935.8549437499996</v>
      </c>
      <c r="BR232" s="12">
        <f>Quantity!BQ32*'Unit COGS'!BQ32</f>
        <v>1935.8549437499996</v>
      </c>
      <c r="BS232" s="12">
        <f>Quantity!BR32*'Unit COGS'!BR32</f>
        <v>1974.5720426249995</v>
      </c>
      <c r="BT232" s="12">
        <f>Quantity!BS32*'Unit COGS'!BS32</f>
        <v>1974.5720426249995</v>
      </c>
      <c r="BU232" s="12">
        <f>Quantity!BT32*'Unit COGS'!BT32</f>
        <v>2104.8311126115</v>
      </c>
      <c r="BV232" s="12">
        <f>Quantity!BU32*'Unit COGS'!BU32</f>
        <v>2104.8311126115</v>
      </c>
      <c r="BW232" s="12">
        <f>Quantity!BV32*'Unit COGS'!BV32</f>
        <v>2104.8311126115</v>
      </c>
      <c r="BX232" s="12">
        <f>Quantity!BW32*'Unit COGS'!BW32</f>
        <v>2104.8311126115</v>
      </c>
      <c r="BY232" s="12">
        <f>Quantity!BX32*'Unit COGS'!BX32</f>
        <v>2104.8311126115</v>
      </c>
      <c r="BZ232" s="12">
        <f>Quantity!BY32*'Unit COGS'!BY32</f>
        <v>2104.8311126115</v>
      </c>
      <c r="CA232" s="12">
        <f>Quantity!BZ32*'Unit COGS'!BZ32</f>
        <v>2370.489408378</v>
      </c>
      <c r="CB232" s="12">
        <f>Quantity!CA32*'Unit COGS'!CA32</f>
        <v>2319.40127457675</v>
      </c>
      <c r="CC232" s="12">
        <f>Quantity!CB32*'Unit COGS'!CB32</f>
        <v>2238.2222299665632</v>
      </c>
      <c r="CD232" s="12">
        <f>Quantity!CC32*'Unit COGS'!CC32</f>
        <v>2238.2222299665632</v>
      </c>
      <c r="CE232" s="12">
        <f>Quantity!CD32*'Unit COGS'!CD32</f>
        <v>2238.2222299665632</v>
      </c>
      <c r="CF232" s="12">
        <f>Quantity!CE32*'Unit COGS'!CE32</f>
        <v>2238.2222299665632</v>
      </c>
      <c r="CG232" s="12">
        <f t="shared" si="238"/>
        <v>4621.5</v>
      </c>
      <c r="CH232" s="12">
        <f t="shared" si="239"/>
        <v>4621.5</v>
      </c>
      <c r="CI232" s="12">
        <f t="shared" si="240"/>
        <v>4722.7049999999999</v>
      </c>
      <c r="CJ232" s="12">
        <f t="shared" si="241"/>
        <v>4692.4312499999996</v>
      </c>
      <c r="CK232" s="12">
        <f t="shared" si="242"/>
        <v>18658.136249999996</v>
      </c>
      <c r="CL232" s="12">
        <f t="shared" si="243"/>
        <v>5025.4424999999992</v>
      </c>
      <c r="CM232" s="12">
        <f t="shared" si="244"/>
        <v>5176.2057749999985</v>
      </c>
      <c r="CN232" s="12">
        <f t="shared" si="245"/>
        <v>5113.8418499999989</v>
      </c>
      <c r="CO232" s="12">
        <f t="shared" si="246"/>
        <v>5082.6598874999991</v>
      </c>
      <c r="CP232" s="12">
        <f t="shared" si="247"/>
        <v>20398.150012499998</v>
      </c>
      <c r="CQ232" s="12">
        <f t="shared" si="248"/>
        <v>5207.0849999999991</v>
      </c>
      <c r="CR232" s="12">
        <f t="shared" si="249"/>
        <v>5285.1912749999992</v>
      </c>
      <c r="CS232" s="12">
        <f t="shared" si="250"/>
        <v>5223.7355624999991</v>
      </c>
      <c r="CT232" s="12">
        <f t="shared" si="251"/>
        <v>5262.2478089999986</v>
      </c>
      <c r="CU232" s="12">
        <f t="shared" si="252"/>
        <v>20978.259646499995</v>
      </c>
      <c r="CV232" s="12">
        <f t="shared" si="253"/>
        <v>5207.0849999999991</v>
      </c>
      <c r="CW232" s="12">
        <f t="shared" si="254"/>
        <v>5285.1912749999992</v>
      </c>
      <c r="CX232" s="12">
        <f t="shared" si="255"/>
        <v>5848.5353062499989</v>
      </c>
      <c r="CY232" s="12">
        <f t="shared" si="256"/>
        <v>5884.9990289999987</v>
      </c>
      <c r="CZ232" s="12">
        <f t="shared" si="257"/>
        <v>22225.810610250002</v>
      </c>
      <c r="DA232" s="12">
        <f t="shared" si="258"/>
        <v>5207.0849999999991</v>
      </c>
      <c r="DB232" s="12">
        <f t="shared" si="259"/>
        <v>5285.1912749999992</v>
      </c>
      <c r="DC232" s="12">
        <f t="shared" si="260"/>
        <v>5848.5353062499989</v>
      </c>
      <c r="DD232" s="12">
        <f t="shared" si="261"/>
        <v>5884.9990289999987</v>
      </c>
      <c r="DE232" s="12">
        <f t="shared" si="262"/>
        <v>22225.810610250002</v>
      </c>
      <c r="DF232" s="12">
        <f t="shared" si="263"/>
        <v>6314.4933378344995</v>
      </c>
      <c r="DG232" s="12">
        <f t="shared" si="264"/>
        <v>6314.4933378344995</v>
      </c>
      <c r="DH232" s="12">
        <f t="shared" si="265"/>
        <v>6928.1129129213132</v>
      </c>
      <c r="DI232" s="12">
        <f t="shared" si="266"/>
        <v>6714.66668989969</v>
      </c>
      <c r="DJ232" s="12">
        <f t="shared" si="267"/>
        <v>26271.766278490002</v>
      </c>
      <c r="DK232" s="12">
        <f>SUM(M232:CHOOSE(YTD,M232,N232,O232,P232,Q232,R232,S232,T232,U232,V232,W232,X232))</f>
        <v>4621.5</v>
      </c>
      <c r="DL232" s="12">
        <f>SUM(Y232:CHOOSE(YTD,Y232,Z232,AA232,AB232,AC232,AD232,AE232,AF232,AG232,AH232,AI232,AJ232))</f>
        <v>5025.4424999999992</v>
      </c>
      <c r="DM232" s="12">
        <f>SUM(AK232:CHOOSE(YTD,AK232,AL232,AM232,AN232,AO232,AP232,AQ232,AR232,AS232,AT232,AU232,AV232))</f>
        <v>5207.0849999999991</v>
      </c>
      <c r="DN232" s="12">
        <f>SUM(AW232:CHOOSE(YTD,AW232,AX232,AY232,AZ232,BA232,BB232,BC232,BD232,BE232,BF232,BG232,BH232))</f>
        <v>5207.0849999999991</v>
      </c>
      <c r="DO232" s="12">
        <f>SUM(BI232:CHOOSE(YTD,BI232,BJ232,BK232,BL232,BM232,BN232,BO232,BP232,BQ232,BR232,BS232,BT232))</f>
        <v>5207.0849999999991</v>
      </c>
      <c r="DP232" s="12">
        <f>SUM(BU232:CHOOSE(YTD,BU232,BV232,BW232,BX232,BY232,BZ232,CA232,CB232,CC232,CD232,CE232,CF232))</f>
        <v>6314.4933378344995</v>
      </c>
    </row>
    <row r="233" spans="1:120" x14ac:dyDescent="0.15">
      <c r="A233" s="12" t="str">
        <f t="shared" si="276"/>
        <v>COGS</v>
      </c>
      <c r="B233" s="12" t="str">
        <f t="shared" ref="B233:K233" si="306">B183</f>
        <v>SKU32</v>
      </c>
      <c r="C233" s="12" t="str">
        <f t="shared" si="306"/>
        <v>SKUName32</v>
      </c>
      <c r="D233" s="12" t="str">
        <f t="shared" si="306"/>
        <v>Brand 8</v>
      </c>
      <c r="E233" s="12" t="str">
        <f t="shared" si="306"/>
        <v>Segment 2</v>
      </c>
      <c r="F233" s="12" t="str">
        <f t="shared" si="306"/>
        <v>Business Unit 1</v>
      </c>
      <c r="G233" s="12">
        <f t="shared" si="306"/>
        <v>0</v>
      </c>
      <c r="H233" s="12">
        <f t="shared" si="306"/>
        <v>0</v>
      </c>
      <c r="I233" s="12">
        <f t="shared" si="306"/>
        <v>0</v>
      </c>
      <c r="J233" s="12">
        <f t="shared" si="306"/>
        <v>0</v>
      </c>
      <c r="K233" s="12">
        <f t="shared" si="306"/>
        <v>0</v>
      </c>
      <c r="M233" s="12">
        <f>Quantity!L33*'Unit COGS'!L33</f>
        <v>450.45</v>
      </c>
      <c r="N233" s="12">
        <f>Quantity!M33*'Unit COGS'!M33</f>
        <v>450.45</v>
      </c>
      <c r="O233" s="12">
        <f>Quantity!N33*'Unit COGS'!N33</f>
        <v>450.45</v>
      </c>
      <c r="P233" s="12">
        <f>Quantity!O33*'Unit COGS'!O33</f>
        <v>450.45</v>
      </c>
      <c r="Q233" s="12">
        <f>Quantity!P33*'Unit COGS'!P33</f>
        <v>450.45</v>
      </c>
      <c r="R233" s="12">
        <f>Quantity!Q33*'Unit COGS'!Q33</f>
        <v>450.45</v>
      </c>
      <c r="S233" s="12">
        <f>Quantity!R33*'Unit COGS'!R33</f>
        <v>466.21574999999996</v>
      </c>
      <c r="T233" s="12">
        <f>Quantity!S33*'Unit COGS'!S33</f>
        <v>456.43499999999995</v>
      </c>
      <c r="U233" s="12">
        <f>Quantity!T33*'Unit COGS'!T33</f>
        <v>456.43499999999995</v>
      </c>
      <c r="V233" s="12">
        <f>Quantity!U33*'Unit COGS'!U33</f>
        <v>456.43499999999995</v>
      </c>
      <c r="W233" s="12">
        <f>Quantity!V33*'Unit COGS'!V33</f>
        <v>456.43499999999995</v>
      </c>
      <c r="X233" s="12">
        <f>Quantity!W33*'Unit COGS'!W33</f>
        <v>456.43499999999995</v>
      </c>
      <c r="Y233" s="12">
        <f>Quantity!X33*'Unit COGS'!X33</f>
        <v>489.03749999999997</v>
      </c>
      <c r="Z233" s="12">
        <f>Quantity!Y33*'Unit COGS'!Y33</f>
        <v>489.03749999999997</v>
      </c>
      <c r="AA233" s="12">
        <f>Quantity!Z33*'Unit COGS'!Z33</f>
        <v>489.03749999999997</v>
      </c>
      <c r="AB233" s="12">
        <f>Quantity!AA33*'Unit COGS'!AA33</f>
        <v>503.70862499999993</v>
      </c>
      <c r="AC233" s="12">
        <f>Quantity!AB33*'Unit COGS'!AB33</f>
        <v>503.70862499999993</v>
      </c>
      <c r="AD233" s="12">
        <f>Quantity!AC33*'Unit COGS'!AC33</f>
        <v>503.70862499999993</v>
      </c>
      <c r="AE233" s="12">
        <f>Quantity!AD33*'Unit COGS'!AD33</f>
        <v>503.70862499999993</v>
      </c>
      <c r="AF233" s="12">
        <f>Quantity!AE33*'Unit COGS'!AE33</f>
        <v>493.63445249999995</v>
      </c>
      <c r="AG233" s="12">
        <f>Quantity!AF33*'Unit COGS'!AF33</f>
        <v>493.63445249999995</v>
      </c>
      <c r="AH233" s="12">
        <f>Quantity!AG33*'Unit COGS'!AG33</f>
        <v>493.63445249999995</v>
      </c>
      <c r="AI233" s="12">
        <f>Quantity!AH33*'Unit COGS'!AH33</f>
        <v>493.63445249999995</v>
      </c>
      <c r="AJ233" s="12">
        <f>Quantity!AI33*'Unit COGS'!AI33</f>
        <v>493.63445249999995</v>
      </c>
      <c r="AK233" s="12">
        <f>Quantity!AJ33*'Unit COGS'!AJ33</f>
        <v>508.59899999999993</v>
      </c>
      <c r="AL233" s="12">
        <f>Quantity!AK33*'Unit COGS'!AK33</f>
        <v>508.59899999999993</v>
      </c>
      <c r="AM233" s="12">
        <f>Quantity!AL33*'Unit COGS'!AL33</f>
        <v>508.59899999999993</v>
      </c>
      <c r="AN233" s="12">
        <f>Quantity!AM33*'Unit COGS'!AM33</f>
        <v>516.22798499999999</v>
      </c>
      <c r="AO233" s="12">
        <f>Quantity!AN33*'Unit COGS'!AN33</f>
        <v>516.22798499999999</v>
      </c>
      <c r="AP233" s="12">
        <f>Quantity!AO33*'Unit COGS'!AO33</f>
        <v>516.22798499999999</v>
      </c>
      <c r="AQ233" s="12">
        <f>Quantity!AP33*'Unit COGS'!AP33</f>
        <v>516.22798499999999</v>
      </c>
      <c r="AR233" s="12">
        <f>Quantity!AQ33*'Unit COGS'!AQ33</f>
        <v>506.30052374999997</v>
      </c>
      <c r="AS233" s="12">
        <f>Quantity!AR33*'Unit COGS'!AR33</f>
        <v>506.30052374999997</v>
      </c>
      <c r="AT233" s="12">
        <f>Quantity!AS33*'Unit COGS'!AS33</f>
        <v>506.30052374999997</v>
      </c>
      <c r="AU233" s="12">
        <f>Quantity!AT33*'Unit COGS'!AT33</f>
        <v>516.42653422499984</v>
      </c>
      <c r="AV233" s="12">
        <f>Quantity!AU33*'Unit COGS'!AU33</f>
        <v>516.42653422499984</v>
      </c>
      <c r="AW233" s="12">
        <f>Quantity!AV33*'Unit COGS'!AV33</f>
        <v>508.59899999999993</v>
      </c>
      <c r="AX233" s="12">
        <f>Quantity!AW33*'Unit COGS'!AW33</f>
        <v>508.59899999999993</v>
      </c>
      <c r="AY233" s="12">
        <f>Quantity!AX33*'Unit COGS'!AX33</f>
        <v>508.59899999999993</v>
      </c>
      <c r="AZ233" s="12">
        <f>Quantity!AY33*'Unit COGS'!AY33</f>
        <v>516.22798499999999</v>
      </c>
      <c r="BA233" s="12">
        <f>Quantity!AZ33*'Unit COGS'!AZ33</f>
        <v>516.22798499999999</v>
      </c>
      <c r="BB233" s="12">
        <f>Quantity!BA33*'Unit COGS'!BA33</f>
        <v>516.22798499999999</v>
      </c>
      <c r="BC233" s="12">
        <f>Quantity!BB33*'Unit COGS'!BB33</f>
        <v>579.10190624999996</v>
      </c>
      <c r="BD233" s="12">
        <f>Quantity!BC33*'Unit COGS'!BC33</f>
        <v>565.86529124999993</v>
      </c>
      <c r="BE233" s="12">
        <f>Quantity!BD33*'Unit COGS'!BD33</f>
        <v>565.86529124999993</v>
      </c>
      <c r="BF233" s="12">
        <f>Quantity!BE33*'Unit COGS'!BE33</f>
        <v>565.86529124999993</v>
      </c>
      <c r="BG233" s="12">
        <f>Quantity!BF33*'Unit COGS'!BF33</f>
        <v>577.18259707499988</v>
      </c>
      <c r="BH233" s="12">
        <f>Quantity!BG33*'Unit COGS'!BG33</f>
        <v>577.18259707499988</v>
      </c>
      <c r="BI233" s="12">
        <f>Quantity!BH33*'Unit COGS'!BH33</f>
        <v>508.59899999999993</v>
      </c>
      <c r="BJ233" s="12">
        <f>Quantity!BI33*'Unit COGS'!BI33</f>
        <v>508.59899999999993</v>
      </c>
      <c r="BK233" s="12">
        <f>Quantity!BJ33*'Unit COGS'!BJ33</f>
        <v>508.59899999999993</v>
      </c>
      <c r="BL233" s="12">
        <f>Quantity!BK33*'Unit COGS'!BK33</f>
        <v>516.22798499999999</v>
      </c>
      <c r="BM233" s="12">
        <f>Quantity!BL33*'Unit COGS'!BL33</f>
        <v>516.22798499999999</v>
      </c>
      <c r="BN233" s="12">
        <f>Quantity!BM33*'Unit COGS'!BM33</f>
        <v>516.22798499999999</v>
      </c>
      <c r="BO233" s="12">
        <f>Quantity!BN33*'Unit COGS'!BN33</f>
        <v>579.10190624999996</v>
      </c>
      <c r="BP233" s="12">
        <f>Quantity!BO33*'Unit COGS'!BO33</f>
        <v>565.86529124999993</v>
      </c>
      <c r="BQ233" s="12">
        <f>Quantity!BP33*'Unit COGS'!BP33</f>
        <v>565.86529124999993</v>
      </c>
      <c r="BR233" s="12">
        <f>Quantity!BQ33*'Unit COGS'!BQ33</f>
        <v>565.86529124999993</v>
      </c>
      <c r="BS233" s="12">
        <f>Quantity!BR33*'Unit COGS'!BR33</f>
        <v>577.18259707499988</v>
      </c>
      <c r="BT233" s="12">
        <f>Quantity!BS33*'Unit COGS'!BS33</f>
        <v>577.18259707499988</v>
      </c>
      <c r="BU233" s="12">
        <f>Quantity!BT33*'Unit COGS'!BT33</f>
        <v>617.30185057694996</v>
      </c>
      <c r="BV233" s="12">
        <f>Quantity!BU33*'Unit COGS'!BU33</f>
        <v>617.30185057694996</v>
      </c>
      <c r="BW233" s="12">
        <f>Quantity!BV33*'Unit COGS'!BV33</f>
        <v>617.30185057694996</v>
      </c>
      <c r="BX233" s="12">
        <f>Quantity!BW33*'Unit COGS'!BW33</f>
        <v>617.30185057694996</v>
      </c>
      <c r="BY233" s="12">
        <f>Quantity!BX33*'Unit COGS'!BX33</f>
        <v>617.30185057694996</v>
      </c>
      <c r="BZ233" s="12">
        <f>Quantity!BY33*'Unit COGS'!BY33</f>
        <v>617.30185057694996</v>
      </c>
      <c r="CA233" s="12">
        <f>Quantity!BZ33*'Unit COGS'!BZ33</f>
        <v>693.22667711849999</v>
      </c>
      <c r="CB233" s="12">
        <f>Quantity!CA33*'Unit COGS'!CA33</f>
        <v>676.72128004424997</v>
      </c>
      <c r="CC233" s="12">
        <f>Quantity!CB33*'Unit COGS'!CB33</f>
        <v>653.03603524270125</v>
      </c>
      <c r="CD233" s="12">
        <f>Quantity!CC33*'Unit COGS'!CC33</f>
        <v>653.03603524270125</v>
      </c>
      <c r="CE233" s="12">
        <f>Quantity!CD33*'Unit COGS'!CD33</f>
        <v>653.03603524270125</v>
      </c>
      <c r="CF233" s="12">
        <f>Quantity!CE33*'Unit COGS'!CE33</f>
        <v>653.03603524270125</v>
      </c>
      <c r="CG233" s="12">
        <f t="shared" si="238"/>
        <v>1351.35</v>
      </c>
      <c r="CH233" s="12">
        <f t="shared" si="239"/>
        <v>1351.35</v>
      </c>
      <c r="CI233" s="12">
        <f t="shared" si="240"/>
        <v>1379.0857499999997</v>
      </c>
      <c r="CJ233" s="12">
        <f t="shared" si="241"/>
        <v>1369.3049999999998</v>
      </c>
      <c r="CK233" s="12">
        <f t="shared" si="242"/>
        <v>5451.0907499999994</v>
      </c>
      <c r="CL233" s="12">
        <f t="shared" si="243"/>
        <v>1467.1125</v>
      </c>
      <c r="CM233" s="12">
        <f t="shared" si="244"/>
        <v>1511.1258749999997</v>
      </c>
      <c r="CN233" s="12">
        <f t="shared" si="245"/>
        <v>1490.9775299999999</v>
      </c>
      <c r="CO233" s="12">
        <f t="shared" si="246"/>
        <v>1480.9033574999999</v>
      </c>
      <c r="CP233" s="12">
        <f t="shared" si="247"/>
        <v>5950.1192625000003</v>
      </c>
      <c r="CQ233" s="12">
        <f t="shared" si="248"/>
        <v>1525.7969999999998</v>
      </c>
      <c r="CR233" s="12">
        <f t="shared" si="249"/>
        <v>1548.683955</v>
      </c>
      <c r="CS233" s="12">
        <f t="shared" si="250"/>
        <v>1528.8290324999998</v>
      </c>
      <c r="CT233" s="12">
        <f t="shared" si="251"/>
        <v>1539.1535921999996</v>
      </c>
      <c r="CU233" s="12">
        <f t="shared" si="252"/>
        <v>6142.4635797000001</v>
      </c>
      <c r="CV233" s="12">
        <f t="shared" si="253"/>
        <v>1525.7969999999998</v>
      </c>
      <c r="CW233" s="12">
        <f t="shared" si="254"/>
        <v>1548.683955</v>
      </c>
      <c r="CX233" s="12">
        <f t="shared" si="255"/>
        <v>1710.8324887499998</v>
      </c>
      <c r="CY233" s="12">
        <f t="shared" si="256"/>
        <v>1720.2304853999997</v>
      </c>
      <c r="CZ233" s="12">
        <f t="shared" si="257"/>
        <v>6505.5439291499988</v>
      </c>
      <c r="DA233" s="12">
        <f t="shared" si="258"/>
        <v>1525.7969999999998</v>
      </c>
      <c r="DB233" s="12">
        <f t="shared" si="259"/>
        <v>1548.683955</v>
      </c>
      <c r="DC233" s="12">
        <f t="shared" si="260"/>
        <v>1710.8324887499998</v>
      </c>
      <c r="DD233" s="12">
        <f t="shared" si="261"/>
        <v>1720.2304853999997</v>
      </c>
      <c r="DE233" s="12">
        <f t="shared" si="262"/>
        <v>6505.5439291499988</v>
      </c>
      <c r="DF233" s="12">
        <f t="shared" si="263"/>
        <v>1851.9055517308498</v>
      </c>
      <c r="DG233" s="12">
        <f t="shared" si="264"/>
        <v>1851.9055517308498</v>
      </c>
      <c r="DH233" s="12">
        <f t="shared" si="265"/>
        <v>2022.9839924054511</v>
      </c>
      <c r="DI233" s="12">
        <f t="shared" si="266"/>
        <v>1959.1081057281037</v>
      </c>
      <c r="DJ233" s="12">
        <f t="shared" si="267"/>
        <v>7685.9032015952562</v>
      </c>
      <c r="DK233" s="12">
        <f>SUM(M233:CHOOSE(YTD,M233,N233,O233,P233,Q233,R233,S233,T233,U233,V233,W233,X233))</f>
        <v>1351.35</v>
      </c>
      <c r="DL233" s="12">
        <f>SUM(Y233:CHOOSE(YTD,Y233,Z233,AA233,AB233,AC233,AD233,AE233,AF233,AG233,AH233,AI233,AJ233))</f>
        <v>1467.1125</v>
      </c>
      <c r="DM233" s="12">
        <f>SUM(AK233:CHOOSE(YTD,AK233,AL233,AM233,AN233,AO233,AP233,AQ233,AR233,AS233,AT233,AU233,AV233))</f>
        <v>1525.7969999999998</v>
      </c>
      <c r="DN233" s="12">
        <f>SUM(AW233:CHOOSE(YTD,AW233,AX233,AY233,AZ233,BA233,BB233,BC233,BD233,BE233,BF233,BG233,BH233))</f>
        <v>1525.7969999999998</v>
      </c>
      <c r="DO233" s="12">
        <f>SUM(BI233:CHOOSE(YTD,BI233,BJ233,BK233,BL233,BM233,BN233,BO233,BP233,BQ233,BR233,BS233,BT233))</f>
        <v>1525.7969999999998</v>
      </c>
      <c r="DP233" s="12">
        <f>SUM(BU233:CHOOSE(YTD,BU233,BV233,BW233,BX233,BY233,BZ233,CA233,CB233,CC233,CD233,CE233,CF233))</f>
        <v>1851.9055517308498</v>
      </c>
    </row>
    <row r="234" spans="1:120" x14ac:dyDescent="0.15">
      <c r="A234" s="12" t="str">
        <f t="shared" si="276"/>
        <v>COGS</v>
      </c>
      <c r="B234" s="12" t="str">
        <f t="shared" ref="B234:K234" si="307">B184</f>
        <v>SKU33</v>
      </c>
      <c r="C234" s="12" t="str">
        <f t="shared" si="307"/>
        <v>SKUName33</v>
      </c>
      <c r="D234" s="12" t="str">
        <f t="shared" si="307"/>
        <v>Brand 8</v>
      </c>
      <c r="E234" s="12" t="str">
        <f t="shared" si="307"/>
        <v>Segment 2</v>
      </c>
      <c r="F234" s="12" t="str">
        <f t="shared" si="307"/>
        <v>Business Unit 1</v>
      </c>
      <c r="G234" s="12">
        <f t="shared" si="307"/>
        <v>0</v>
      </c>
      <c r="H234" s="12">
        <f t="shared" si="307"/>
        <v>0</v>
      </c>
      <c r="I234" s="12">
        <f t="shared" si="307"/>
        <v>0</v>
      </c>
      <c r="J234" s="12">
        <f t="shared" si="307"/>
        <v>0</v>
      </c>
      <c r="K234" s="12">
        <f t="shared" si="307"/>
        <v>0</v>
      </c>
      <c r="M234" s="12">
        <f>Quantity!L34*'Unit COGS'!L34</f>
        <v>516.6</v>
      </c>
      <c r="N234" s="12">
        <f>Quantity!M34*'Unit COGS'!M34</f>
        <v>516.6</v>
      </c>
      <c r="O234" s="12">
        <f>Quantity!N34*'Unit COGS'!N34</f>
        <v>516.6</v>
      </c>
      <c r="P234" s="12">
        <f>Quantity!O34*'Unit COGS'!O34</f>
        <v>516.6</v>
      </c>
      <c r="Q234" s="12">
        <f>Quantity!P34*'Unit COGS'!P34</f>
        <v>516.6</v>
      </c>
      <c r="R234" s="12">
        <f>Quantity!Q34*'Unit COGS'!Q34</f>
        <v>516.6</v>
      </c>
      <c r="S234" s="12">
        <f>Quantity!R34*'Unit COGS'!R34</f>
        <v>534.68099999999993</v>
      </c>
      <c r="T234" s="12">
        <f>Quantity!S34*'Unit COGS'!S34</f>
        <v>525.98699999999997</v>
      </c>
      <c r="U234" s="12">
        <f>Quantity!T34*'Unit COGS'!T34</f>
        <v>525.98699999999997</v>
      </c>
      <c r="V234" s="12">
        <f>Quantity!U34*'Unit COGS'!U34</f>
        <v>525.98699999999997</v>
      </c>
      <c r="W234" s="12">
        <f>Quantity!V34*'Unit COGS'!V34</f>
        <v>525.98699999999997</v>
      </c>
      <c r="X234" s="12">
        <f>Quantity!W34*'Unit COGS'!W34</f>
        <v>525.98699999999997</v>
      </c>
      <c r="Y234" s="12">
        <f>Quantity!X34*'Unit COGS'!X34</f>
        <v>560.76299999999992</v>
      </c>
      <c r="Z234" s="12">
        <f>Quantity!Y34*'Unit COGS'!Y34</f>
        <v>560.76299999999992</v>
      </c>
      <c r="AA234" s="12">
        <f>Quantity!Z34*'Unit COGS'!Z34</f>
        <v>560.76299999999992</v>
      </c>
      <c r="AB234" s="12">
        <f>Quantity!AA34*'Unit COGS'!AA34</f>
        <v>577.58588999999995</v>
      </c>
      <c r="AC234" s="12">
        <f>Quantity!AB34*'Unit COGS'!AB34</f>
        <v>577.58588999999995</v>
      </c>
      <c r="AD234" s="12">
        <f>Quantity!AC34*'Unit COGS'!AC34</f>
        <v>577.58588999999995</v>
      </c>
      <c r="AE234" s="12">
        <f>Quantity!AD34*'Unit COGS'!AD34</f>
        <v>577.58588999999995</v>
      </c>
      <c r="AF234" s="12">
        <f>Quantity!AE34*'Unit COGS'!AE34</f>
        <v>568.63107000000002</v>
      </c>
      <c r="AG234" s="12">
        <f>Quantity!AF34*'Unit COGS'!AF34</f>
        <v>568.63107000000002</v>
      </c>
      <c r="AH234" s="12">
        <f>Quantity!AG34*'Unit COGS'!AG34</f>
        <v>568.63107000000002</v>
      </c>
      <c r="AI234" s="12">
        <f>Quantity!AH34*'Unit COGS'!AH34</f>
        <v>568.63107000000002</v>
      </c>
      <c r="AJ234" s="12">
        <f>Quantity!AI34*'Unit COGS'!AI34</f>
        <v>568.63107000000002</v>
      </c>
      <c r="AK234" s="12">
        <f>Quantity!AJ34*'Unit COGS'!AJ34</f>
        <v>582.49799999999993</v>
      </c>
      <c r="AL234" s="12">
        <f>Quantity!AK34*'Unit COGS'!AK34</f>
        <v>582.49799999999993</v>
      </c>
      <c r="AM234" s="12">
        <f>Quantity!AL34*'Unit COGS'!AL34</f>
        <v>582.49799999999993</v>
      </c>
      <c r="AN234" s="12">
        <f>Quantity!AM34*'Unit COGS'!AM34</f>
        <v>591.23546999999974</v>
      </c>
      <c r="AO234" s="12">
        <f>Quantity!AN34*'Unit COGS'!AN34</f>
        <v>591.23546999999974</v>
      </c>
      <c r="AP234" s="12">
        <f>Quantity!AO34*'Unit COGS'!AO34</f>
        <v>591.23546999999974</v>
      </c>
      <c r="AQ234" s="12">
        <f>Quantity!AP34*'Unit COGS'!AP34</f>
        <v>591.23546999999974</v>
      </c>
      <c r="AR234" s="12">
        <f>Quantity!AQ34*'Unit COGS'!AQ34</f>
        <v>582.41105999999979</v>
      </c>
      <c r="AS234" s="12">
        <f>Quantity!AR34*'Unit COGS'!AR34</f>
        <v>582.41105999999979</v>
      </c>
      <c r="AT234" s="12">
        <f>Quantity!AS34*'Unit COGS'!AS34</f>
        <v>582.41105999999979</v>
      </c>
      <c r="AU234" s="12">
        <f>Quantity!AT34*'Unit COGS'!AT34</f>
        <v>594.05928119999987</v>
      </c>
      <c r="AV234" s="12">
        <f>Quantity!AU34*'Unit COGS'!AU34</f>
        <v>594.05928119999987</v>
      </c>
      <c r="AW234" s="12">
        <f>Quantity!AV34*'Unit COGS'!AV34</f>
        <v>582.49799999999993</v>
      </c>
      <c r="AX234" s="12">
        <f>Quantity!AW34*'Unit COGS'!AW34</f>
        <v>582.49799999999993</v>
      </c>
      <c r="AY234" s="12">
        <f>Quantity!AX34*'Unit COGS'!AX34</f>
        <v>582.49799999999993</v>
      </c>
      <c r="AZ234" s="12">
        <f>Quantity!AY34*'Unit COGS'!AY34</f>
        <v>591.23546999999974</v>
      </c>
      <c r="BA234" s="12">
        <f>Quantity!AZ34*'Unit COGS'!AZ34</f>
        <v>591.23546999999974</v>
      </c>
      <c r="BB234" s="12">
        <f>Quantity!BA34*'Unit COGS'!BA34</f>
        <v>591.23546999999974</v>
      </c>
      <c r="BC234" s="12">
        <f>Quantity!BB34*'Unit COGS'!BB34</f>
        <v>661.83074999999974</v>
      </c>
      <c r="BD234" s="12">
        <f>Quantity!BC34*'Unit COGS'!BC34</f>
        <v>653.0063399999998</v>
      </c>
      <c r="BE234" s="12">
        <f>Quantity!BD34*'Unit COGS'!BD34</f>
        <v>653.0063399999998</v>
      </c>
      <c r="BF234" s="12">
        <f>Quantity!BE34*'Unit COGS'!BE34</f>
        <v>653.0063399999998</v>
      </c>
      <c r="BG234" s="12">
        <f>Quantity!BF34*'Unit COGS'!BF34</f>
        <v>666.06646679999983</v>
      </c>
      <c r="BH234" s="12">
        <f>Quantity!BG34*'Unit COGS'!BG34</f>
        <v>666.06646679999983</v>
      </c>
      <c r="BI234" s="12">
        <f>Quantity!BH34*'Unit COGS'!BH34</f>
        <v>582.49799999999993</v>
      </c>
      <c r="BJ234" s="12">
        <f>Quantity!BI34*'Unit COGS'!BI34</f>
        <v>582.49799999999993</v>
      </c>
      <c r="BK234" s="12">
        <f>Quantity!BJ34*'Unit COGS'!BJ34</f>
        <v>582.49799999999993</v>
      </c>
      <c r="BL234" s="12">
        <f>Quantity!BK34*'Unit COGS'!BK34</f>
        <v>591.23546999999974</v>
      </c>
      <c r="BM234" s="12">
        <f>Quantity!BL34*'Unit COGS'!BL34</f>
        <v>591.23546999999974</v>
      </c>
      <c r="BN234" s="12">
        <f>Quantity!BM34*'Unit COGS'!BM34</f>
        <v>591.23546999999974</v>
      </c>
      <c r="BO234" s="12">
        <f>Quantity!BN34*'Unit COGS'!BN34</f>
        <v>661.83074999999974</v>
      </c>
      <c r="BP234" s="12">
        <f>Quantity!BO34*'Unit COGS'!BO34</f>
        <v>653.0063399999998</v>
      </c>
      <c r="BQ234" s="12">
        <f>Quantity!BP34*'Unit COGS'!BP34</f>
        <v>653.0063399999998</v>
      </c>
      <c r="BR234" s="12">
        <f>Quantity!BQ34*'Unit COGS'!BQ34</f>
        <v>653.0063399999998</v>
      </c>
      <c r="BS234" s="12">
        <f>Quantity!BR34*'Unit COGS'!BR34</f>
        <v>666.06646679999983</v>
      </c>
      <c r="BT234" s="12">
        <f>Quantity!BS34*'Unit COGS'!BS34</f>
        <v>666.06646679999983</v>
      </c>
      <c r="BU234" s="12">
        <f>Quantity!BT34*'Unit COGS'!BT34</f>
        <v>708.63171438779978</v>
      </c>
      <c r="BV234" s="12">
        <f>Quantity!BU34*'Unit COGS'!BU34</f>
        <v>708.63171438779978</v>
      </c>
      <c r="BW234" s="12">
        <f>Quantity!BV34*'Unit COGS'!BV34</f>
        <v>708.63171438779978</v>
      </c>
      <c r="BX234" s="12">
        <f>Quantity!BW34*'Unit COGS'!BW34</f>
        <v>708.63171438779978</v>
      </c>
      <c r="BY234" s="12">
        <f>Quantity!BX34*'Unit COGS'!BX34</f>
        <v>708.63171438779978</v>
      </c>
      <c r="BZ234" s="12">
        <f>Quantity!BY34*'Unit COGS'!BY34</f>
        <v>708.63171438779978</v>
      </c>
      <c r="CA234" s="12">
        <f>Quantity!BZ34*'Unit COGS'!BZ34</f>
        <v>792.2590595639997</v>
      </c>
      <c r="CB234" s="12">
        <f>Quantity!CA34*'Unit COGS'!CA34</f>
        <v>783.45618112439979</v>
      </c>
      <c r="CC234" s="12">
        <f>Quantity!CB34*'Unit COGS'!CB34</f>
        <v>756.03521478504581</v>
      </c>
      <c r="CD234" s="12">
        <f>Quantity!CC34*'Unit COGS'!CC34</f>
        <v>756.03521478504581</v>
      </c>
      <c r="CE234" s="12">
        <f>Quantity!CD34*'Unit COGS'!CD34</f>
        <v>756.03521478504581</v>
      </c>
      <c r="CF234" s="12">
        <f>Quantity!CE34*'Unit COGS'!CE34</f>
        <v>756.03521478504581</v>
      </c>
      <c r="CG234" s="12">
        <f t="shared" si="238"/>
        <v>1549.8000000000002</v>
      </c>
      <c r="CH234" s="12">
        <f t="shared" si="239"/>
        <v>1549.8000000000002</v>
      </c>
      <c r="CI234" s="12">
        <f t="shared" si="240"/>
        <v>1586.6549999999997</v>
      </c>
      <c r="CJ234" s="12">
        <f t="shared" si="241"/>
        <v>1577.9609999999998</v>
      </c>
      <c r="CK234" s="12">
        <f t="shared" si="242"/>
        <v>6264.2160000000003</v>
      </c>
      <c r="CL234" s="12">
        <f t="shared" si="243"/>
        <v>1682.2889999999998</v>
      </c>
      <c r="CM234" s="12">
        <f t="shared" si="244"/>
        <v>1732.75767</v>
      </c>
      <c r="CN234" s="12">
        <f t="shared" si="245"/>
        <v>1714.8480300000001</v>
      </c>
      <c r="CO234" s="12">
        <f t="shared" si="246"/>
        <v>1705.8932100000002</v>
      </c>
      <c r="CP234" s="12">
        <f t="shared" si="247"/>
        <v>6835.7879100000009</v>
      </c>
      <c r="CQ234" s="12">
        <f t="shared" si="248"/>
        <v>1747.4939999999997</v>
      </c>
      <c r="CR234" s="12">
        <f t="shared" si="249"/>
        <v>1773.7064099999993</v>
      </c>
      <c r="CS234" s="12">
        <f t="shared" si="250"/>
        <v>1756.0575899999994</v>
      </c>
      <c r="CT234" s="12">
        <f t="shared" si="251"/>
        <v>1770.5296223999994</v>
      </c>
      <c r="CU234" s="12">
        <f t="shared" si="252"/>
        <v>7047.7876223999956</v>
      </c>
      <c r="CV234" s="12">
        <f t="shared" si="253"/>
        <v>1747.4939999999997</v>
      </c>
      <c r="CW234" s="12">
        <f t="shared" si="254"/>
        <v>1773.7064099999993</v>
      </c>
      <c r="CX234" s="12">
        <f t="shared" si="255"/>
        <v>1967.8434299999994</v>
      </c>
      <c r="CY234" s="12">
        <f t="shared" si="256"/>
        <v>1985.1392735999993</v>
      </c>
      <c r="CZ234" s="12">
        <f t="shared" si="257"/>
        <v>7474.1831135999983</v>
      </c>
      <c r="DA234" s="12">
        <f t="shared" si="258"/>
        <v>1747.4939999999997</v>
      </c>
      <c r="DB234" s="12">
        <f t="shared" si="259"/>
        <v>1773.7064099999993</v>
      </c>
      <c r="DC234" s="12">
        <f t="shared" si="260"/>
        <v>1967.8434299999994</v>
      </c>
      <c r="DD234" s="12">
        <f t="shared" si="261"/>
        <v>1985.1392735999993</v>
      </c>
      <c r="DE234" s="12">
        <f t="shared" si="262"/>
        <v>7474.1831135999983</v>
      </c>
      <c r="DF234" s="12">
        <f t="shared" si="263"/>
        <v>2125.8951431633996</v>
      </c>
      <c r="DG234" s="12">
        <f t="shared" si="264"/>
        <v>2125.8951431633996</v>
      </c>
      <c r="DH234" s="12">
        <f t="shared" si="265"/>
        <v>2331.7504554734451</v>
      </c>
      <c r="DI234" s="12">
        <f t="shared" si="266"/>
        <v>2268.1056443551374</v>
      </c>
      <c r="DJ234" s="12">
        <f t="shared" si="267"/>
        <v>8851.6463861553821</v>
      </c>
      <c r="DK234" s="12">
        <f>SUM(M234:CHOOSE(YTD,M234,N234,O234,P234,Q234,R234,S234,T234,U234,V234,W234,X234))</f>
        <v>1549.8000000000002</v>
      </c>
      <c r="DL234" s="12">
        <f>SUM(Y234:CHOOSE(YTD,Y234,Z234,AA234,AB234,AC234,AD234,AE234,AF234,AG234,AH234,AI234,AJ234))</f>
        <v>1682.2889999999998</v>
      </c>
      <c r="DM234" s="12">
        <f>SUM(AK234:CHOOSE(YTD,AK234,AL234,AM234,AN234,AO234,AP234,AQ234,AR234,AS234,AT234,AU234,AV234))</f>
        <v>1747.4939999999997</v>
      </c>
      <c r="DN234" s="12">
        <f>SUM(AW234:CHOOSE(YTD,AW234,AX234,AY234,AZ234,BA234,BB234,BC234,BD234,BE234,BF234,BG234,BH234))</f>
        <v>1747.4939999999997</v>
      </c>
      <c r="DO234" s="12">
        <f>SUM(BI234:CHOOSE(YTD,BI234,BJ234,BK234,BL234,BM234,BN234,BO234,BP234,BQ234,BR234,BS234,BT234))</f>
        <v>1747.4939999999997</v>
      </c>
      <c r="DP234" s="12">
        <f>SUM(BU234:CHOOSE(YTD,BU234,BV234,BW234,BX234,BY234,BZ234,CA234,CB234,CC234,CD234,CE234,CF234))</f>
        <v>2125.8951431633996</v>
      </c>
    </row>
    <row r="235" spans="1:120" x14ac:dyDescent="0.15">
      <c r="A235" s="12" t="str">
        <f t="shared" si="276"/>
        <v>COGS</v>
      </c>
      <c r="B235" s="12" t="str">
        <f t="shared" ref="B235:K235" si="308">B185</f>
        <v>SKU34</v>
      </c>
      <c r="C235" s="12" t="str">
        <f t="shared" si="308"/>
        <v>SKUName34</v>
      </c>
      <c r="D235" s="12" t="str">
        <f t="shared" si="308"/>
        <v>Brand 9</v>
      </c>
      <c r="E235" s="12" t="str">
        <f t="shared" si="308"/>
        <v>Segment 2</v>
      </c>
      <c r="F235" s="12" t="str">
        <f t="shared" si="308"/>
        <v>Business Unit 1</v>
      </c>
      <c r="G235" s="12">
        <f t="shared" si="308"/>
        <v>0</v>
      </c>
      <c r="H235" s="12">
        <f t="shared" si="308"/>
        <v>0</v>
      </c>
      <c r="I235" s="12">
        <f t="shared" si="308"/>
        <v>0</v>
      </c>
      <c r="J235" s="12">
        <f t="shared" si="308"/>
        <v>0</v>
      </c>
      <c r="K235" s="12">
        <f t="shared" si="308"/>
        <v>0</v>
      </c>
      <c r="M235" s="12">
        <f>Quantity!L35*'Unit COGS'!L35</f>
        <v>755.99999999999989</v>
      </c>
      <c r="N235" s="12">
        <f>Quantity!M35*'Unit COGS'!M35</f>
        <v>755.99999999999989</v>
      </c>
      <c r="O235" s="12">
        <f>Quantity!N35*'Unit COGS'!N35</f>
        <v>755.99999999999989</v>
      </c>
      <c r="P235" s="12">
        <f>Quantity!O35*'Unit COGS'!O35</f>
        <v>755.99999999999989</v>
      </c>
      <c r="Q235" s="12">
        <f>Quantity!P35*'Unit COGS'!P35</f>
        <v>755.99999999999989</v>
      </c>
      <c r="R235" s="12">
        <f>Quantity!Q35*'Unit COGS'!Q35</f>
        <v>755.99999999999989</v>
      </c>
      <c r="S235" s="12">
        <f>Quantity!R35*'Unit COGS'!R35</f>
        <v>782.45999999999981</v>
      </c>
      <c r="T235" s="12">
        <f>Quantity!S35*'Unit COGS'!S35</f>
        <v>767.55599999999981</v>
      </c>
      <c r="U235" s="12">
        <f>Quantity!T35*'Unit COGS'!T35</f>
        <v>767.55599999999981</v>
      </c>
      <c r="V235" s="12">
        <f>Quantity!U35*'Unit COGS'!U35</f>
        <v>767.55599999999981</v>
      </c>
      <c r="W235" s="12">
        <f>Quantity!V35*'Unit COGS'!V35</f>
        <v>767.55599999999981</v>
      </c>
      <c r="X235" s="12">
        <f>Quantity!W35*'Unit COGS'!W35</f>
        <v>767.55599999999981</v>
      </c>
      <c r="Y235" s="12">
        <f>Quantity!X35*'Unit COGS'!X35</f>
        <v>819.7199999999998</v>
      </c>
      <c r="Z235" s="12">
        <f>Quantity!Y35*'Unit COGS'!Y35</f>
        <v>819.7199999999998</v>
      </c>
      <c r="AA235" s="12">
        <f>Quantity!Z35*'Unit COGS'!Z35</f>
        <v>819.7199999999998</v>
      </c>
      <c r="AB235" s="12">
        <f>Quantity!AA35*'Unit COGS'!AA35</f>
        <v>844.31159999999988</v>
      </c>
      <c r="AC235" s="12">
        <f>Quantity!AB35*'Unit COGS'!AB35</f>
        <v>844.31159999999988</v>
      </c>
      <c r="AD235" s="12">
        <f>Quantity!AC35*'Unit COGS'!AC35</f>
        <v>844.31159999999988</v>
      </c>
      <c r="AE235" s="12">
        <f>Quantity!AD35*'Unit COGS'!AD35</f>
        <v>844.31159999999988</v>
      </c>
      <c r="AF235" s="12">
        <f>Quantity!AE35*'Unit COGS'!AE35</f>
        <v>828.96047999999985</v>
      </c>
      <c r="AG235" s="12">
        <f>Quantity!AF35*'Unit COGS'!AF35</f>
        <v>828.96047999999985</v>
      </c>
      <c r="AH235" s="12">
        <f>Quantity!AG35*'Unit COGS'!AG35</f>
        <v>828.96047999999985</v>
      </c>
      <c r="AI235" s="12">
        <f>Quantity!AH35*'Unit COGS'!AH35</f>
        <v>828.96047999999985</v>
      </c>
      <c r="AJ235" s="12">
        <f>Quantity!AI35*'Unit COGS'!AI35</f>
        <v>828.96047999999985</v>
      </c>
      <c r="AK235" s="12">
        <f>Quantity!AJ35*'Unit COGS'!AJ35</f>
        <v>849.52799999999979</v>
      </c>
      <c r="AL235" s="12">
        <f>Quantity!AK35*'Unit COGS'!AK35</f>
        <v>849.52799999999979</v>
      </c>
      <c r="AM235" s="12">
        <f>Quantity!AL35*'Unit COGS'!AL35</f>
        <v>849.52799999999979</v>
      </c>
      <c r="AN235" s="12">
        <f>Quantity!AM35*'Unit COGS'!AM35</f>
        <v>862.27091999999971</v>
      </c>
      <c r="AO235" s="12">
        <f>Quantity!AN35*'Unit COGS'!AN35</f>
        <v>862.27091999999971</v>
      </c>
      <c r="AP235" s="12">
        <f>Quantity!AO35*'Unit COGS'!AO35</f>
        <v>862.27091999999971</v>
      </c>
      <c r="AQ235" s="12">
        <f>Quantity!AP35*'Unit COGS'!AP35</f>
        <v>862.27091999999971</v>
      </c>
      <c r="AR235" s="12">
        <f>Quantity!AQ35*'Unit COGS'!AQ35</f>
        <v>847.1433599999998</v>
      </c>
      <c r="AS235" s="12">
        <f>Quantity!AR35*'Unit COGS'!AR35</f>
        <v>847.1433599999998</v>
      </c>
      <c r="AT235" s="12">
        <f>Quantity!AS35*'Unit COGS'!AS35</f>
        <v>847.1433599999998</v>
      </c>
      <c r="AU235" s="12">
        <f>Quantity!AT35*'Unit COGS'!AT35</f>
        <v>864.08622719999983</v>
      </c>
      <c r="AV235" s="12">
        <f>Quantity!AU35*'Unit COGS'!AU35</f>
        <v>864.08622719999983</v>
      </c>
      <c r="AW235" s="12">
        <f>Quantity!AV35*'Unit COGS'!AV35</f>
        <v>849.52799999999979</v>
      </c>
      <c r="AX235" s="12">
        <f>Quantity!AW35*'Unit COGS'!AW35</f>
        <v>849.52799999999979</v>
      </c>
      <c r="AY235" s="12">
        <f>Quantity!AX35*'Unit COGS'!AX35</f>
        <v>849.52799999999979</v>
      </c>
      <c r="AZ235" s="12">
        <f>Quantity!AY35*'Unit COGS'!AY35</f>
        <v>862.27091999999971</v>
      </c>
      <c r="BA235" s="12">
        <f>Quantity!AZ35*'Unit COGS'!AZ35</f>
        <v>862.27091999999971</v>
      </c>
      <c r="BB235" s="12">
        <f>Quantity!BA35*'Unit COGS'!BA35</f>
        <v>862.27091999999971</v>
      </c>
      <c r="BC235" s="12">
        <f>Quantity!BB35*'Unit COGS'!BB35</f>
        <v>968.16383999999971</v>
      </c>
      <c r="BD235" s="12">
        <f>Quantity!BC35*'Unit COGS'!BC35</f>
        <v>945.47249999999974</v>
      </c>
      <c r="BE235" s="12">
        <f>Quantity!BD35*'Unit COGS'!BD35</f>
        <v>945.47249999999974</v>
      </c>
      <c r="BF235" s="12">
        <f>Quantity!BE35*'Unit COGS'!BE35</f>
        <v>945.47249999999974</v>
      </c>
      <c r="BG235" s="12">
        <f>Quantity!BF35*'Unit COGS'!BF35</f>
        <v>964.38194999999985</v>
      </c>
      <c r="BH235" s="12">
        <f>Quantity!BG35*'Unit COGS'!BG35</f>
        <v>964.38194999999985</v>
      </c>
      <c r="BI235" s="12">
        <f>Quantity!BH35*'Unit COGS'!BH35</f>
        <v>849.52799999999979</v>
      </c>
      <c r="BJ235" s="12">
        <f>Quantity!BI35*'Unit COGS'!BI35</f>
        <v>849.52799999999979</v>
      </c>
      <c r="BK235" s="12">
        <f>Quantity!BJ35*'Unit COGS'!BJ35</f>
        <v>849.52799999999979</v>
      </c>
      <c r="BL235" s="12">
        <f>Quantity!BK35*'Unit COGS'!BK35</f>
        <v>862.27091999999971</v>
      </c>
      <c r="BM235" s="12">
        <f>Quantity!BL35*'Unit COGS'!BL35</f>
        <v>862.27091999999971</v>
      </c>
      <c r="BN235" s="12">
        <f>Quantity!BM35*'Unit COGS'!BM35</f>
        <v>862.27091999999971</v>
      </c>
      <c r="BO235" s="12">
        <f>Quantity!BN35*'Unit COGS'!BN35</f>
        <v>968.16383999999971</v>
      </c>
      <c r="BP235" s="12">
        <f>Quantity!BO35*'Unit COGS'!BO35</f>
        <v>945.47249999999974</v>
      </c>
      <c r="BQ235" s="12">
        <f>Quantity!BP35*'Unit COGS'!BP35</f>
        <v>945.47249999999974</v>
      </c>
      <c r="BR235" s="12">
        <f>Quantity!BQ35*'Unit COGS'!BQ35</f>
        <v>945.47249999999974</v>
      </c>
      <c r="BS235" s="12">
        <f>Quantity!BR35*'Unit COGS'!BR35</f>
        <v>964.38194999999985</v>
      </c>
      <c r="BT235" s="12">
        <f>Quantity!BS35*'Unit COGS'!BS35</f>
        <v>964.38194999999985</v>
      </c>
      <c r="BU235" s="12">
        <f>Quantity!BT35*'Unit COGS'!BT35</f>
        <v>1033.7094396215998</v>
      </c>
      <c r="BV235" s="12">
        <f>Quantity!BU35*'Unit COGS'!BU35</f>
        <v>1033.7094396215998</v>
      </c>
      <c r="BW235" s="12">
        <f>Quantity!BV35*'Unit COGS'!BV35</f>
        <v>1033.7094396215998</v>
      </c>
      <c r="BX235" s="12">
        <f>Quantity!BW35*'Unit COGS'!BW35</f>
        <v>1033.7094396215998</v>
      </c>
      <c r="BY235" s="12">
        <f>Quantity!BX35*'Unit COGS'!BX35</f>
        <v>1033.7094396215998</v>
      </c>
      <c r="BZ235" s="12">
        <f>Quantity!BY35*'Unit COGS'!BY35</f>
        <v>1033.7094396215998</v>
      </c>
      <c r="CA235" s="12">
        <f>Quantity!BZ35*'Unit COGS'!BZ35</f>
        <v>1161.9799540271997</v>
      </c>
      <c r="CB235" s="12">
        <f>Quantity!CA35*'Unit COGS'!CA35</f>
        <v>1131.7986565199997</v>
      </c>
      <c r="CC235" s="12">
        <f>Quantity!CB35*'Unit COGS'!CB35</f>
        <v>1092.1857035417997</v>
      </c>
      <c r="CD235" s="12">
        <f>Quantity!CC35*'Unit COGS'!CC35</f>
        <v>1092.1857035417997</v>
      </c>
      <c r="CE235" s="12">
        <f>Quantity!CD35*'Unit COGS'!CD35</f>
        <v>1092.1857035417997</v>
      </c>
      <c r="CF235" s="12">
        <f>Quantity!CE35*'Unit COGS'!CE35</f>
        <v>1092.1857035417997</v>
      </c>
      <c r="CG235" s="12">
        <f t="shared" si="238"/>
        <v>2267.9999999999995</v>
      </c>
      <c r="CH235" s="12">
        <f t="shared" si="239"/>
        <v>2267.9999999999995</v>
      </c>
      <c r="CI235" s="12">
        <f t="shared" si="240"/>
        <v>2317.5719999999992</v>
      </c>
      <c r="CJ235" s="12">
        <f t="shared" si="241"/>
        <v>2302.6679999999997</v>
      </c>
      <c r="CK235" s="12">
        <f t="shared" si="242"/>
        <v>9156.239999999998</v>
      </c>
      <c r="CL235" s="12">
        <f t="shared" si="243"/>
        <v>2459.1599999999994</v>
      </c>
      <c r="CM235" s="12">
        <f t="shared" si="244"/>
        <v>2532.9347999999995</v>
      </c>
      <c r="CN235" s="12">
        <f t="shared" si="245"/>
        <v>2502.2325599999995</v>
      </c>
      <c r="CO235" s="12">
        <f t="shared" si="246"/>
        <v>2486.8814399999997</v>
      </c>
      <c r="CP235" s="12">
        <f t="shared" si="247"/>
        <v>9981.2087999999985</v>
      </c>
      <c r="CQ235" s="12">
        <f t="shared" si="248"/>
        <v>2548.5839999999994</v>
      </c>
      <c r="CR235" s="12">
        <f t="shared" si="249"/>
        <v>2586.8127599999989</v>
      </c>
      <c r="CS235" s="12">
        <f t="shared" si="250"/>
        <v>2556.5576399999991</v>
      </c>
      <c r="CT235" s="12">
        <f t="shared" si="251"/>
        <v>2575.3158143999995</v>
      </c>
      <c r="CU235" s="12">
        <f t="shared" si="252"/>
        <v>10267.270214399998</v>
      </c>
      <c r="CV235" s="12">
        <f t="shared" si="253"/>
        <v>2548.5839999999994</v>
      </c>
      <c r="CW235" s="12">
        <f t="shared" si="254"/>
        <v>2586.8127599999989</v>
      </c>
      <c r="CX235" s="12">
        <f t="shared" si="255"/>
        <v>2859.1088399999994</v>
      </c>
      <c r="CY235" s="12">
        <f t="shared" si="256"/>
        <v>2874.2363999999993</v>
      </c>
      <c r="CZ235" s="12">
        <f t="shared" si="257"/>
        <v>10868.741999999997</v>
      </c>
      <c r="DA235" s="12">
        <f t="shared" si="258"/>
        <v>2548.5839999999994</v>
      </c>
      <c r="DB235" s="12">
        <f t="shared" si="259"/>
        <v>2586.8127599999989</v>
      </c>
      <c r="DC235" s="12">
        <f t="shared" si="260"/>
        <v>2859.1088399999994</v>
      </c>
      <c r="DD235" s="12">
        <f t="shared" si="261"/>
        <v>2874.2363999999993</v>
      </c>
      <c r="DE235" s="12">
        <f t="shared" si="262"/>
        <v>10868.741999999997</v>
      </c>
      <c r="DF235" s="12">
        <f t="shared" si="263"/>
        <v>3101.1283188647994</v>
      </c>
      <c r="DG235" s="12">
        <f t="shared" si="264"/>
        <v>3101.1283188647994</v>
      </c>
      <c r="DH235" s="12">
        <f t="shared" si="265"/>
        <v>3385.9643140889993</v>
      </c>
      <c r="DI235" s="12">
        <f t="shared" si="266"/>
        <v>3276.5571106253992</v>
      </c>
      <c r="DJ235" s="12">
        <f t="shared" si="267"/>
        <v>12864.778062443997</v>
      </c>
      <c r="DK235" s="12">
        <f>SUM(M235:CHOOSE(YTD,M235,N235,O235,P235,Q235,R235,S235,T235,U235,V235,W235,X235))</f>
        <v>2267.9999999999995</v>
      </c>
      <c r="DL235" s="12">
        <f>SUM(Y235:CHOOSE(YTD,Y235,Z235,AA235,AB235,AC235,AD235,AE235,AF235,AG235,AH235,AI235,AJ235))</f>
        <v>2459.1599999999994</v>
      </c>
      <c r="DM235" s="12">
        <f>SUM(AK235:CHOOSE(YTD,AK235,AL235,AM235,AN235,AO235,AP235,AQ235,AR235,AS235,AT235,AU235,AV235))</f>
        <v>2548.5839999999994</v>
      </c>
      <c r="DN235" s="12">
        <f>SUM(AW235:CHOOSE(YTD,AW235,AX235,AY235,AZ235,BA235,BB235,BC235,BD235,BE235,BF235,BG235,BH235))</f>
        <v>2548.5839999999994</v>
      </c>
      <c r="DO235" s="12">
        <f>SUM(BI235:CHOOSE(YTD,BI235,BJ235,BK235,BL235,BM235,BN235,BO235,BP235,BQ235,BR235,BS235,BT235))</f>
        <v>2548.5839999999994</v>
      </c>
      <c r="DP235" s="12">
        <f>SUM(BU235:CHOOSE(YTD,BU235,BV235,BW235,BX235,BY235,BZ235,CA235,CB235,CC235,CD235,CE235,CF235))</f>
        <v>3101.1283188647994</v>
      </c>
    </row>
    <row r="236" spans="1:120" x14ac:dyDescent="0.15">
      <c r="A236" s="12" t="str">
        <f t="shared" si="276"/>
        <v>COGS</v>
      </c>
      <c r="B236" s="12" t="str">
        <f t="shared" ref="B236:K236" si="309">B186</f>
        <v>SKU35</v>
      </c>
      <c r="C236" s="12" t="str">
        <f t="shared" si="309"/>
        <v>SKUName35</v>
      </c>
      <c r="D236" s="12" t="str">
        <f t="shared" si="309"/>
        <v>Brand 9</v>
      </c>
      <c r="E236" s="12" t="str">
        <f t="shared" si="309"/>
        <v>Segment 2</v>
      </c>
      <c r="F236" s="12" t="str">
        <f t="shared" si="309"/>
        <v>Business Unit 1</v>
      </c>
      <c r="G236" s="12">
        <f t="shared" si="309"/>
        <v>0</v>
      </c>
      <c r="H236" s="12">
        <f t="shared" si="309"/>
        <v>0</v>
      </c>
      <c r="I236" s="12">
        <f t="shared" si="309"/>
        <v>0</v>
      </c>
      <c r="J236" s="12">
        <f t="shared" si="309"/>
        <v>0</v>
      </c>
      <c r="K236" s="12">
        <f t="shared" si="309"/>
        <v>0</v>
      </c>
      <c r="M236" s="12">
        <f>Quantity!L36*'Unit COGS'!L36</f>
        <v>585</v>
      </c>
      <c r="N236" s="12">
        <f>Quantity!M36*'Unit COGS'!M36</f>
        <v>585</v>
      </c>
      <c r="O236" s="12">
        <f>Quantity!N36*'Unit COGS'!N36</f>
        <v>585</v>
      </c>
      <c r="P236" s="12">
        <f>Quantity!O36*'Unit COGS'!O36</f>
        <v>585</v>
      </c>
      <c r="Q236" s="12">
        <f>Quantity!P36*'Unit COGS'!P36</f>
        <v>585</v>
      </c>
      <c r="R236" s="12">
        <f>Quantity!Q36*'Unit COGS'!Q36</f>
        <v>585</v>
      </c>
      <c r="S236" s="12">
        <f>Quantity!R36*'Unit COGS'!R36</f>
        <v>605.47499999999991</v>
      </c>
      <c r="T236" s="12">
        <f>Quantity!S36*'Unit COGS'!S36</f>
        <v>593.36549999999988</v>
      </c>
      <c r="U236" s="12">
        <f>Quantity!T36*'Unit COGS'!T36</f>
        <v>593.36549999999988</v>
      </c>
      <c r="V236" s="12">
        <f>Quantity!U36*'Unit COGS'!U36</f>
        <v>593.36549999999988</v>
      </c>
      <c r="W236" s="12">
        <f>Quantity!V36*'Unit COGS'!V36</f>
        <v>593.36549999999988</v>
      </c>
      <c r="X236" s="12">
        <f>Quantity!W36*'Unit COGS'!W36</f>
        <v>593.36549999999988</v>
      </c>
      <c r="Y236" s="12">
        <f>Quantity!X36*'Unit COGS'!X36</f>
        <v>637.76699999999994</v>
      </c>
      <c r="Z236" s="12">
        <f>Quantity!Y36*'Unit COGS'!Y36</f>
        <v>637.76699999999994</v>
      </c>
      <c r="AA236" s="12">
        <f>Quantity!Z36*'Unit COGS'!Z36</f>
        <v>637.76699999999994</v>
      </c>
      <c r="AB236" s="12">
        <f>Quantity!AA36*'Unit COGS'!AA36</f>
        <v>656.90000999999995</v>
      </c>
      <c r="AC236" s="12">
        <f>Quantity!AB36*'Unit COGS'!AB36</f>
        <v>656.90000999999995</v>
      </c>
      <c r="AD236" s="12">
        <f>Quantity!AC36*'Unit COGS'!AC36</f>
        <v>656.90000999999995</v>
      </c>
      <c r="AE236" s="12">
        <f>Quantity!AD36*'Unit COGS'!AD36</f>
        <v>656.90000999999995</v>
      </c>
      <c r="AF236" s="12">
        <f>Quantity!AE36*'Unit COGS'!AE36</f>
        <v>640.26963000000001</v>
      </c>
      <c r="AG236" s="12">
        <f>Quantity!AF36*'Unit COGS'!AF36</f>
        <v>640.26963000000001</v>
      </c>
      <c r="AH236" s="12">
        <f>Quantity!AG36*'Unit COGS'!AG36</f>
        <v>640.26963000000001</v>
      </c>
      <c r="AI236" s="12">
        <f>Quantity!AH36*'Unit COGS'!AH36</f>
        <v>640.26963000000001</v>
      </c>
      <c r="AJ236" s="12">
        <f>Quantity!AI36*'Unit COGS'!AI36</f>
        <v>640.26963000000001</v>
      </c>
      <c r="AK236" s="12">
        <f>Quantity!AJ36*'Unit COGS'!AJ36</f>
        <v>661.98599999999988</v>
      </c>
      <c r="AL236" s="12">
        <f>Quantity!AK36*'Unit COGS'!AK36</f>
        <v>661.98599999999988</v>
      </c>
      <c r="AM236" s="12">
        <f>Quantity!AL36*'Unit COGS'!AL36</f>
        <v>661.98599999999988</v>
      </c>
      <c r="AN236" s="12">
        <f>Quantity!AM36*'Unit COGS'!AM36</f>
        <v>671.9157899999999</v>
      </c>
      <c r="AO236" s="12">
        <f>Quantity!AN36*'Unit COGS'!AN36</f>
        <v>671.9157899999999</v>
      </c>
      <c r="AP236" s="12">
        <f>Quantity!AO36*'Unit COGS'!AO36</f>
        <v>671.9157899999999</v>
      </c>
      <c r="AQ236" s="12">
        <f>Quantity!AP36*'Unit COGS'!AP36</f>
        <v>671.9157899999999</v>
      </c>
      <c r="AR236" s="12">
        <f>Quantity!AQ36*'Unit COGS'!AQ36</f>
        <v>655.52759999999989</v>
      </c>
      <c r="AS236" s="12">
        <f>Quantity!AR36*'Unit COGS'!AR36</f>
        <v>655.52759999999989</v>
      </c>
      <c r="AT236" s="12">
        <f>Quantity!AS36*'Unit COGS'!AS36</f>
        <v>655.52759999999989</v>
      </c>
      <c r="AU236" s="12">
        <f>Quantity!AT36*'Unit COGS'!AT36</f>
        <v>668.63815199999988</v>
      </c>
      <c r="AV236" s="12">
        <f>Quantity!AU36*'Unit COGS'!AU36</f>
        <v>668.63815199999988</v>
      </c>
      <c r="AW236" s="12">
        <f>Quantity!AV36*'Unit COGS'!AV36</f>
        <v>661.98599999999988</v>
      </c>
      <c r="AX236" s="12">
        <f>Quantity!AW36*'Unit COGS'!AW36</f>
        <v>661.98599999999988</v>
      </c>
      <c r="AY236" s="12">
        <f>Quantity!AX36*'Unit COGS'!AX36</f>
        <v>661.98599999999988</v>
      </c>
      <c r="AZ236" s="12">
        <f>Quantity!AY36*'Unit COGS'!AY36</f>
        <v>671.9157899999999</v>
      </c>
      <c r="BA236" s="12">
        <f>Quantity!AZ36*'Unit COGS'!AZ36</f>
        <v>671.9157899999999</v>
      </c>
      <c r="BB236" s="12">
        <f>Quantity!BA36*'Unit COGS'!BA36</f>
        <v>671.9157899999999</v>
      </c>
      <c r="BC236" s="12">
        <f>Quantity!BB36*'Unit COGS'!BB36</f>
        <v>753.85673999999995</v>
      </c>
      <c r="BD236" s="12">
        <f>Quantity!BC36*'Unit COGS'!BC36</f>
        <v>733.37150249999991</v>
      </c>
      <c r="BE236" s="12">
        <f>Quantity!BD36*'Unit COGS'!BD36</f>
        <v>733.37150249999991</v>
      </c>
      <c r="BF236" s="12">
        <f>Quantity!BE36*'Unit COGS'!BE36</f>
        <v>733.37150249999991</v>
      </c>
      <c r="BG236" s="12">
        <f>Quantity!BF36*'Unit COGS'!BF36</f>
        <v>748.03893254999991</v>
      </c>
      <c r="BH236" s="12">
        <f>Quantity!BG36*'Unit COGS'!BG36</f>
        <v>748.03893254999991</v>
      </c>
      <c r="BI236" s="12">
        <f>Quantity!BH36*'Unit COGS'!BH36</f>
        <v>661.98599999999988</v>
      </c>
      <c r="BJ236" s="12">
        <f>Quantity!BI36*'Unit COGS'!BI36</f>
        <v>661.98599999999988</v>
      </c>
      <c r="BK236" s="12">
        <f>Quantity!BJ36*'Unit COGS'!BJ36</f>
        <v>661.98599999999988</v>
      </c>
      <c r="BL236" s="12">
        <f>Quantity!BK36*'Unit COGS'!BK36</f>
        <v>671.9157899999999</v>
      </c>
      <c r="BM236" s="12">
        <f>Quantity!BL36*'Unit COGS'!BL36</f>
        <v>671.9157899999999</v>
      </c>
      <c r="BN236" s="12">
        <f>Quantity!BM36*'Unit COGS'!BM36</f>
        <v>671.9157899999999</v>
      </c>
      <c r="BO236" s="12">
        <f>Quantity!BN36*'Unit COGS'!BN36</f>
        <v>753.85673999999995</v>
      </c>
      <c r="BP236" s="12">
        <f>Quantity!BO36*'Unit COGS'!BO36</f>
        <v>733.37150249999991</v>
      </c>
      <c r="BQ236" s="12">
        <f>Quantity!BP36*'Unit COGS'!BP36</f>
        <v>733.37150249999991</v>
      </c>
      <c r="BR236" s="12">
        <f>Quantity!BQ36*'Unit COGS'!BQ36</f>
        <v>733.37150249999991</v>
      </c>
      <c r="BS236" s="12">
        <f>Quantity!BR36*'Unit COGS'!BR36</f>
        <v>748.03893254999991</v>
      </c>
      <c r="BT236" s="12">
        <f>Quantity!BS36*'Unit COGS'!BS36</f>
        <v>748.03893254999991</v>
      </c>
      <c r="BU236" s="12">
        <f>Quantity!BT36*'Unit COGS'!BT36</f>
        <v>805.1489887076998</v>
      </c>
      <c r="BV236" s="12">
        <f>Quantity!BU36*'Unit COGS'!BU36</f>
        <v>805.1489887076998</v>
      </c>
      <c r="BW236" s="12">
        <f>Quantity!BV36*'Unit COGS'!BV36</f>
        <v>805.1489887076998</v>
      </c>
      <c r="BX236" s="12">
        <f>Quantity!BW36*'Unit COGS'!BW36</f>
        <v>805.1489887076998</v>
      </c>
      <c r="BY236" s="12">
        <f>Quantity!BX36*'Unit COGS'!BX36</f>
        <v>805.1489887076998</v>
      </c>
      <c r="BZ236" s="12">
        <f>Quantity!BY36*'Unit COGS'!BY36</f>
        <v>805.1489887076998</v>
      </c>
      <c r="CA236" s="12">
        <f>Quantity!BZ36*'Unit COGS'!BZ36</f>
        <v>903.23820560609988</v>
      </c>
      <c r="CB236" s="12">
        <f>Quantity!CA36*'Unit COGS'!CA36</f>
        <v>878.71590138149986</v>
      </c>
      <c r="CC236" s="12">
        <f>Quantity!CB36*'Unit COGS'!CB36</f>
        <v>847.96084483314723</v>
      </c>
      <c r="CD236" s="12">
        <f>Quantity!CC36*'Unit COGS'!CC36</f>
        <v>847.96084483314723</v>
      </c>
      <c r="CE236" s="12">
        <f>Quantity!CD36*'Unit COGS'!CD36</f>
        <v>847.96084483314723</v>
      </c>
      <c r="CF236" s="12">
        <f>Quantity!CE36*'Unit COGS'!CE36</f>
        <v>847.96084483314723</v>
      </c>
      <c r="CG236" s="12">
        <f t="shared" si="238"/>
        <v>1755</v>
      </c>
      <c r="CH236" s="12">
        <f t="shared" si="239"/>
        <v>1755</v>
      </c>
      <c r="CI236" s="12">
        <f t="shared" si="240"/>
        <v>1792.2059999999997</v>
      </c>
      <c r="CJ236" s="12">
        <f t="shared" si="241"/>
        <v>1780.0964999999997</v>
      </c>
      <c r="CK236" s="12">
        <f t="shared" si="242"/>
        <v>7082.3024999999998</v>
      </c>
      <c r="CL236" s="12">
        <f t="shared" si="243"/>
        <v>1913.3009999999999</v>
      </c>
      <c r="CM236" s="12">
        <f t="shared" si="244"/>
        <v>1970.70003</v>
      </c>
      <c r="CN236" s="12">
        <f t="shared" si="245"/>
        <v>1937.4392700000001</v>
      </c>
      <c r="CO236" s="12">
        <f t="shared" si="246"/>
        <v>1920.80889</v>
      </c>
      <c r="CP236" s="12">
        <f t="shared" si="247"/>
        <v>7742.2491899999986</v>
      </c>
      <c r="CQ236" s="12">
        <f t="shared" si="248"/>
        <v>1985.9579999999996</v>
      </c>
      <c r="CR236" s="12">
        <f t="shared" si="249"/>
        <v>2015.7473699999996</v>
      </c>
      <c r="CS236" s="12">
        <f t="shared" si="250"/>
        <v>1982.9709899999998</v>
      </c>
      <c r="CT236" s="12">
        <f t="shared" si="251"/>
        <v>1992.8039039999999</v>
      </c>
      <c r="CU236" s="12">
        <f t="shared" si="252"/>
        <v>7977.480263999998</v>
      </c>
      <c r="CV236" s="12">
        <f t="shared" si="253"/>
        <v>1985.9579999999996</v>
      </c>
      <c r="CW236" s="12">
        <f t="shared" si="254"/>
        <v>2015.7473699999996</v>
      </c>
      <c r="CX236" s="12">
        <f t="shared" si="255"/>
        <v>2220.5997449999995</v>
      </c>
      <c r="CY236" s="12">
        <f t="shared" si="256"/>
        <v>2229.4493675999997</v>
      </c>
      <c r="CZ236" s="12">
        <f t="shared" si="257"/>
        <v>8451.7544825999994</v>
      </c>
      <c r="DA236" s="12">
        <f t="shared" si="258"/>
        <v>1985.9579999999996</v>
      </c>
      <c r="DB236" s="12">
        <f t="shared" si="259"/>
        <v>2015.7473699999996</v>
      </c>
      <c r="DC236" s="12">
        <f t="shared" si="260"/>
        <v>2220.5997449999995</v>
      </c>
      <c r="DD236" s="12">
        <f t="shared" si="261"/>
        <v>2229.4493675999997</v>
      </c>
      <c r="DE236" s="12">
        <f t="shared" si="262"/>
        <v>8451.7544825999994</v>
      </c>
      <c r="DF236" s="12">
        <f t="shared" si="263"/>
        <v>2415.4469661230996</v>
      </c>
      <c r="DG236" s="12">
        <f t="shared" si="264"/>
        <v>2415.4469661230996</v>
      </c>
      <c r="DH236" s="12">
        <f t="shared" si="265"/>
        <v>2629.9149518207469</v>
      </c>
      <c r="DI236" s="12">
        <f t="shared" si="266"/>
        <v>2543.8825344994416</v>
      </c>
      <c r="DJ236" s="12">
        <f t="shared" si="267"/>
        <v>10004.691418566386</v>
      </c>
      <c r="DK236" s="12">
        <f>SUM(M236:CHOOSE(YTD,M236,N236,O236,P236,Q236,R236,S236,T236,U236,V236,W236,X236))</f>
        <v>1755</v>
      </c>
      <c r="DL236" s="12">
        <f>SUM(Y236:CHOOSE(YTD,Y236,Z236,AA236,AB236,AC236,AD236,AE236,AF236,AG236,AH236,AI236,AJ236))</f>
        <v>1913.3009999999999</v>
      </c>
      <c r="DM236" s="12">
        <f>SUM(AK236:CHOOSE(YTD,AK236,AL236,AM236,AN236,AO236,AP236,AQ236,AR236,AS236,AT236,AU236,AV236))</f>
        <v>1985.9579999999996</v>
      </c>
      <c r="DN236" s="12">
        <f>SUM(AW236:CHOOSE(YTD,AW236,AX236,AY236,AZ236,BA236,BB236,BC236,BD236,BE236,BF236,BG236,BH236))</f>
        <v>1985.9579999999996</v>
      </c>
      <c r="DO236" s="12">
        <f>SUM(BI236:CHOOSE(YTD,BI236,BJ236,BK236,BL236,BM236,BN236,BO236,BP236,BQ236,BR236,BS236,BT236))</f>
        <v>1985.9579999999996</v>
      </c>
      <c r="DP236" s="12">
        <f>SUM(BU236:CHOOSE(YTD,BU236,BV236,BW236,BX236,BY236,BZ236,CA236,CB236,CC236,CD236,CE236,CF236))</f>
        <v>2415.4469661230996</v>
      </c>
    </row>
    <row r="237" spans="1:120" x14ac:dyDescent="0.15">
      <c r="A237" s="12" t="str">
        <f t="shared" si="276"/>
        <v>COGS</v>
      </c>
      <c r="B237" s="12" t="str">
        <f t="shared" ref="B237:K237" si="310">B187</f>
        <v>SKU36</v>
      </c>
      <c r="C237" s="12" t="str">
        <f t="shared" si="310"/>
        <v>SKUName36</v>
      </c>
      <c r="D237" s="12" t="str">
        <f t="shared" si="310"/>
        <v>Brand 10</v>
      </c>
      <c r="E237" s="12" t="str">
        <f t="shared" si="310"/>
        <v>Segment 3</v>
      </c>
      <c r="F237" s="12" t="str">
        <f t="shared" si="310"/>
        <v>Business Unit 2</v>
      </c>
      <c r="G237" s="12">
        <f t="shared" si="310"/>
        <v>0</v>
      </c>
      <c r="H237" s="12">
        <f t="shared" si="310"/>
        <v>0</v>
      </c>
      <c r="I237" s="12">
        <f t="shared" si="310"/>
        <v>0</v>
      </c>
      <c r="J237" s="12">
        <f t="shared" si="310"/>
        <v>0</v>
      </c>
      <c r="K237" s="12">
        <f t="shared" si="310"/>
        <v>0</v>
      </c>
      <c r="M237" s="12">
        <f>Quantity!L37*'Unit COGS'!L37</f>
        <v>319.5</v>
      </c>
      <c r="N237" s="12">
        <f>Quantity!M37*'Unit COGS'!M37</f>
        <v>319.5</v>
      </c>
      <c r="O237" s="12">
        <f>Quantity!N37*'Unit COGS'!N37</f>
        <v>319.5</v>
      </c>
      <c r="P237" s="12">
        <f>Quantity!O37*'Unit COGS'!O37</f>
        <v>319.5</v>
      </c>
      <c r="Q237" s="12">
        <f>Quantity!P37*'Unit COGS'!P37</f>
        <v>319.5</v>
      </c>
      <c r="R237" s="12">
        <f>Quantity!Q37*'Unit COGS'!Q37</f>
        <v>319.5</v>
      </c>
      <c r="S237" s="12">
        <f>Quantity!R37*'Unit COGS'!R37</f>
        <v>330.6825</v>
      </c>
      <c r="T237" s="12">
        <f>Quantity!S37*'Unit COGS'!S37</f>
        <v>323.69624999999996</v>
      </c>
      <c r="U237" s="12">
        <f>Quantity!T37*'Unit COGS'!T37</f>
        <v>323.69624999999996</v>
      </c>
      <c r="V237" s="12">
        <f>Quantity!U37*'Unit COGS'!U37</f>
        <v>323.69624999999996</v>
      </c>
      <c r="W237" s="12">
        <f>Quantity!V37*'Unit COGS'!V37</f>
        <v>323.69624999999996</v>
      </c>
      <c r="X237" s="12">
        <f>Quantity!W37*'Unit COGS'!W37</f>
        <v>323.69624999999996</v>
      </c>
      <c r="Y237" s="12">
        <f>Quantity!X37*'Unit COGS'!X37</f>
        <v>346.98374999999999</v>
      </c>
      <c r="Z237" s="12">
        <f>Quantity!Y37*'Unit COGS'!Y37</f>
        <v>346.98374999999999</v>
      </c>
      <c r="AA237" s="12">
        <f>Quantity!Z37*'Unit COGS'!Z37</f>
        <v>346.98374999999999</v>
      </c>
      <c r="AB237" s="12">
        <f>Quantity!AA37*'Unit COGS'!AA37</f>
        <v>357.39326249999993</v>
      </c>
      <c r="AC237" s="12">
        <f>Quantity!AB37*'Unit COGS'!AB37</f>
        <v>357.39326249999993</v>
      </c>
      <c r="AD237" s="12">
        <f>Quantity!AC37*'Unit COGS'!AC37</f>
        <v>357.39326249999993</v>
      </c>
      <c r="AE237" s="12">
        <f>Quantity!AD37*'Unit COGS'!AD37</f>
        <v>357.39326249999993</v>
      </c>
      <c r="AF237" s="12">
        <f>Quantity!AE37*'Unit COGS'!AE37</f>
        <v>350.19742499999995</v>
      </c>
      <c r="AG237" s="12">
        <f>Quantity!AF37*'Unit COGS'!AF37</f>
        <v>350.19742499999995</v>
      </c>
      <c r="AH237" s="12">
        <f>Quantity!AG37*'Unit COGS'!AG37</f>
        <v>350.19742499999995</v>
      </c>
      <c r="AI237" s="12">
        <f>Quantity!AH37*'Unit COGS'!AH37</f>
        <v>350.19742499999995</v>
      </c>
      <c r="AJ237" s="12">
        <f>Quantity!AI37*'Unit COGS'!AI37</f>
        <v>350.19742499999995</v>
      </c>
      <c r="AK237" s="12">
        <f>Quantity!AJ37*'Unit COGS'!AJ37</f>
        <v>360.95624999999995</v>
      </c>
      <c r="AL237" s="12">
        <f>Quantity!AK37*'Unit COGS'!AK37</f>
        <v>360.95624999999995</v>
      </c>
      <c r="AM237" s="12">
        <f>Quantity!AL37*'Unit COGS'!AL37</f>
        <v>360.95624999999995</v>
      </c>
      <c r="AN237" s="12">
        <f>Quantity!AM37*'Unit COGS'!AM37</f>
        <v>366.3705937499999</v>
      </c>
      <c r="AO237" s="12">
        <f>Quantity!AN37*'Unit COGS'!AN37</f>
        <v>366.3705937499999</v>
      </c>
      <c r="AP237" s="12">
        <f>Quantity!AO37*'Unit COGS'!AO37</f>
        <v>366.3705937499999</v>
      </c>
      <c r="AQ237" s="12">
        <f>Quantity!AP37*'Unit COGS'!AP37</f>
        <v>366.3705937499999</v>
      </c>
      <c r="AR237" s="12">
        <f>Quantity!AQ37*'Unit COGS'!AQ37</f>
        <v>359.27954999999992</v>
      </c>
      <c r="AS237" s="12">
        <f>Quantity!AR37*'Unit COGS'!AR37</f>
        <v>359.27954999999992</v>
      </c>
      <c r="AT237" s="12">
        <f>Quantity!AS37*'Unit COGS'!AS37</f>
        <v>359.27954999999992</v>
      </c>
      <c r="AU237" s="12">
        <f>Quantity!AT37*'Unit COGS'!AT37</f>
        <v>366.4651409999999</v>
      </c>
      <c r="AV237" s="12">
        <f>Quantity!AU37*'Unit COGS'!AU37</f>
        <v>366.4651409999999</v>
      </c>
      <c r="AW237" s="12">
        <f>Quantity!AV37*'Unit COGS'!AV37</f>
        <v>360.95624999999995</v>
      </c>
      <c r="AX237" s="12">
        <f>Quantity!AW37*'Unit COGS'!AW37</f>
        <v>360.95624999999995</v>
      </c>
      <c r="AY237" s="12">
        <f>Quantity!AX37*'Unit COGS'!AX37</f>
        <v>360.95624999999995</v>
      </c>
      <c r="AZ237" s="12">
        <f>Quantity!AY37*'Unit COGS'!AY37</f>
        <v>366.3705937499999</v>
      </c>
      <c r="BA237" s="12">
        <f>Quantity!AZ37*'Unit COGS'!AZ37</f>
        <v>366.3705937499999</v>
      </c>
      <c r="BB237" s="12">
        <f>Quantity!BA37*'Unit COGS'!BA37</f>
        <v>366.3705937499999</v>
      </c>
      <c r="BC237" s="12">
        <f>Quantity!BB37*'Unit COGS'!BB37</f>
        <v>411.28053749999992</v>
      </c>
      <c r="BD237" s="12">
        <f>Quantity!BC37*'Unit COGS'!BC37</f>
        <v>401.82581249999993</v>
      </c>
      <c r="BE237" s="12">
        <f>Quantity!BD37*'Unit COGS'!BD37</f>
        <v>401.82581249999993</v>
      </c>
      <c r="BF237" s="12">
        <f>Quantity!BE37*'Unit COGS'!BE37</f>
        <v>401.82581249999993</v>
      </c>
      <c r="BG237" s="12">
        <f>Quantity!BF37*'Unit COGS'!BF37</f>
        <v>409.8623287499999</v>
      </c>
      <c r="BH237" s="12">
        <f>Quantity!BG37*'Unit COGS'!BG37</f>
        <v>409.8623287499999</v>
      </c>
      <c r="BI237" s="12">
        <f>Quantity!BH37*'Unit COGS'!BH37</f>
        <v>360.95624999999995</v>
      </c>
      <c r="BJ237" s="12">
        <f>Quantity!BI37*'Unit COGS'!BI37</f>
        <v>360.95624999999995</v>
      </c>
      <c r="BK237" s="12">
        <f>Quantity!BJ37*'Unit COGS'!BJ37</f>
        <v>360.95624999999995</v>
      </c>
      <c r="BL237" s="12">
        <f>Quantity!BK37*'Unit COGS'!BK37</f>
        <v>366.3705937499999</v>
      </c>
      <c r="BM237" s="12">
        <f>Quantity!BL37*'Unit COGS'!BL37</f>
        <v>366.3705937499999</v>
      </c>
      <c r="BN237" s="12">
        <f>Quantity!BM37*'Unit COGS'!BM37</f>
        <v>366.3705937499999</v>
      </c>
      <c r="BO237" s="12">
        <f>Quantity!BN37*'Unit COGS'!BN37</f>
        <v>411.28053749999992</v>
      </c>
      <c r="BP237" s="12">
        <f>Quantity!BO37*'Unit COGS'!BO37</f>
        <v>401.82581249999993</v>
      </c>
      <c r="BQ237" s="12">
        <f>Quantity!BP37*'Unit COGS'!BP37</f>
        <v>401.82581249999993</v>
      </c>
      <c r="BR237" s="12">
        <f>Quantity!BQ37*'Unit COGS'!BQ37</f>
        <v>401.82581249999993</v>
      </c>
      <c r="BS237" s="12">
        <f>Quantity!BR37*'Unit COGS'!BR37</f>
        <v>409.8623287499999</v>
      </c>
      <c r="BT237" s="12">
        <f>Quantity!BS37*'Unit COGS'!BS37</f>
        <v>409.8623287499999</v>
      </c>
      <c r="BU237" s="12">
        <f>Quantity!BT37*'Unit COGS'!BT37</f>
        <v>438.5719794014999</v>
      </c>
      <c r="BV237" s="12">
        <f>Quantity!BU37*'Unit COGS'!BU37</f>
        <v>438.5719794014999</v>
      </c>
      <c r="BW237" s="12">
        <f>Quantity!BV37*'Unit COGS'!BV37</f>
        <v>438.5719794014999</v>
      </c>
      <c r="BX237" s="12">
        <f>Quantity!BW37*'Unit COGS'!BW37</f>
        <v>438.5719794014999</v>
      </c>
      <c r="BY237" s="12">
        <f>Quantity!BX37*'Unit COGS'!BX37</f>
        <v>438.5719794014999</v>
      </c>
      <c r="BZ237" s="12">
        <f>Quantity!BY37*'Unit COGS'!BY37</f>
        <v>438.5719794014999</v>
      </c>
      <c r="CA237" s="12">
        <f>Quantity!BZ37*'Unit COGS'!BZ37</f>
        <v>492.80399835974987</v>
      </c>
      <c r="CB237" s="12">
        <f>Quantity!CA37*'Unit COGS'!CA37</f>
        <v>481.01442902099984</v>
      </c>
      <c r="CC237" s="12">
        <f>Quantity!CB37*'Unit COGS'!CB37</f>
        <v>464.17892400526483</v>
      </c>
      <c r="CD237" s="12">
        <f>Quantity!CC37*'Unit COGS'!CC37</f>
        <v>464.17892400526483</v>
      </c>
      <c r="CE237" s="12">
        <f>Quantity!CD37*'Unit COGS'!CD37</f>
        <v>464.17892400526483</v>
      </c>
      <c r="CF237" s="12">
        <f>Quantity!CE37*'Unit COGS'!CE37</f>
        <v>464.17892400526483</v>
      </c>
      <c r="CG237" s="12">
        <f t="shared" si="238"/>
        <v>958.5</v>
      </c>
      <c r="CH237" s="12">
        <f t="shared" si="239"/>
        <v>958.5</v>
      </c>
      <c r="CI237" s="12">
        <f t="shared" si="240"/>
        <v>978.07499999999993</v>
      </c>
      <c r="CJ237" s="12">
        <f t="shared" si="241"/>
        <v>971.08874999999989</v>
      </c>
      <c r="CK237" s="12">
        <f t="shared" si="242"/>
        <v>3866.1637499999997</v>
      </c>
      <c r="CL237" s="12">
        <f t="shared" si="243"/>
        <v>1040.9512500000001</v>
      </c>
      <c r="CM237" s="12">
        <f t="shared" si="244"/>
        <v>1072.1797874999997</v>
      </c>
      <c r="CN237" s="12">
        <f t="shared" si="245"/>
        <v>1057.7881124999999</v>
      </c>
      <c r="CO237" s="12">
        <f t="shared" si="246"/>
        <v>1050.592275</v>
      </c>
      <c r="CP237" s="12">
        <f t="shared" si="247"/>
        <v>4221.5114249999988</v>
      </c>
      <c r="CQ237" s="12">
        <f t="shared" si="248"/>
        <v>1082.8687499999999</v>
      </c>
      <c r="CR237" s="12">
        <f t="shared" si="249"/>
        <v>1099.1117812499997</v>
      </c>
      <c r="CS237" s="12">
        <f t="shared" si="250"/>
        <v>1084.9296937499998</v>
      </c>
      <c r="CT237" s="12">
        <f t="shared" si="251"/>
        <v>1092.2098319999998</v>
      </c>
      <c r="CU237" s="12">
        <f t="shared" si="252"/>
        <v>4359.1200569999983</v>
      </c>
      <c r="CV237" s="12">
        <f t="shared" si="253"/>
        <v>1082.8687499999999</v>
      </c>
      <c r="CW237" s="12">
        <f t="shared" si="254"/>
        <v>1099.1117812499997</v>
      </c>
      <c r="CX237" s="12">
        <f t="shared" si="255"/>
        <v>1214.9321624999998</v>
      </c>
      <c r="CY237" s="12">
        <f t="shared" si="256"/>
        <v>1221.5504699999997</v>
      </c>
      <c r="CZ237" s="12">
        <f t="shared" si="257"/>
        <v>4618.4631637499979</v>
      </c>
      <c r="DA237" s="12">
        <f t="shared" si="258"/>
        <v>1082.8687499999999</v>
      </c>
      <c r="DB237" s="12">
        <f t="shared" si="259"/>
        <v>1099.1117812499997</v>
      </c>
      <c r="DC237" s="12">
        <f t="shared" si="260"/>
        <v>1214.9321624999998</v>
      </c>
      <c r="DD237" s="12">
        <f t="shared" si="261"/>
        <v>1221.5504699999997</v>
      </c>
      <c r="DE237" s="12">
        <f t="shared" si="262"/>
        <v>4618.4631637499979</v>
      </c>
      <c r="DF237" s="12">
        <f t="shared" si="263"/>
        <v>1315.7159382044997</v>
      </c>
      <c r="DG237" s="12">
        <f t="shared" si="264"/>
        <v>1315.7159382044997</v>
      </c>
      <c r="DH237" s="12">
        <f t="shared" si="265"/>
        <v>1437.9973513860145</v>
      </c>
      <c r="DI237" s="12">
        <f t="shared" si="266"/>
        <v>1392.5367720157944</v>
      </c>
      <c r="DJ237" s="12">
        <f t="shared" si="267"/>
        <v>5461.9659998108091</v>
      </c>
      <c r="DK237" s="12">
        <f>SUM(M237:CHOOSE(YTD,M237,N237,O237,P237,Q237,R237,S237,T237,U237,V237,W237,X237))</f>
        <v>958.5</v>
      </c>
      <c r="DL237" s="12">
        <f>SUM(Y237:CHOOSE(YTD,Y237,Z237,AA237,AB237,AC237,AD237,AE237,AF237,AG237,AH237,AI237,AJ237))</f>
        <v>1040.9512500000001</v>
      </c>
      <c r="DM237" s="12">
        <f>SUM(AK237:CHOOSE(YTD,AK237,AL237,AM237,AN237,AO237,AP237,AQ237,AR237,AS237,AT237,AU237,AV237))</f>
        <v>1082.8687499999999</v>
      </c>
      <c r="DN237" s="12">
        <f>SUM(AW237:CHOOSE(YTD,AW237,AX237,AY237,AZ237,BA237,BB237,BC237,BD237,BE237,BF237,BG237,BH237))</f>
        <v>1082.8687499999999</v>
      </c>
      <c r="DO237" s="12">
        <f>SUM(BI237:CHOOSE(YTD,BI237,BJ237,BK237,BL237,BM237,BN237,BO237,BP237,BQ237,BR237,BS237,BT237))</f>
        <v>1082.8687499999999</v>
      </c>
      <c r="DP237" s="12">
        <f>SUM(BU237:CHOOSE(YTD,BU237,BV237,BW237,BX237,BY237,BZ237,CA237,CB237,CC237,CD237,CE237,CF237))</f>
        <v>1315.7159382044997</v>
      </c>
    </row>
    <row r="238" spans="1:120" x14ac:dyDescent="0.15">
      <c r="A238" s="12" t="str">
        <f t="shared" si="276"/>
        <v>COGS</v>
      </c>
      <c r="B238" s="12" t="str">
        <f t="shared" ref="B238:K238" si="311">B188</f>
        <v>SKU37</v>
      </c>
      <c r="C238" s="12" t="str">
        <f t="shared" si="311"/>
        <v>SKUName37</v>
      </c>
      <c r="D238" s="12" t="str">
        <f t="shared" si="311"/>
        <v>Brand 10</v>
      </c>
      <c r="E238" s="12" t="str">
        <f t="shared" si="311"/>
        <v>Segment 3</v>
      </c>
      <c r="F238" s="12" t="str">
        <f t="shared" si="311"/>
        <v>Business Unit 2</v>
      </c>
      <c r="G238" s="12">
        <f t="shared" si="311"/>
        <v>0</v>
      </c>
      <c r="H238" s="12">
        <f t="shared" si="311"/>
        <v>0</v>
      </c>
      <c r="I238" s="12">
        <f t="shared" si="311"/>
        <v>0</v>
      </c>
      <c r="J238" s="12">
        <f t="shared" si="311"/>
        <v>0</v>
      </c>
      <c r="K238" s="12">
        <f t="shared" si="311"/>
        <v>0</v>
      </c>
      <c r="M238" s="12">
        <f>Quantity!L38*'Unit COGS'!L38</f>
        <v>1647.75</v>
      </c>
      <c r="N238" s="12">
        <f>Quantity!M38*'Unit COGS'!M38</f>
        <v>1647.75</v>
      </c>
      <c r="O238" s="12">
        <f>Quantity!N38*'Unit COGS'!N38</f>
        <v>1647.75</v>
      </c>
      <c r="P238" s="12">
        <f>Quantity!O38*'Unit COGS'!O38</f>
        <v>1647.75</v>
      </c>
      <c r="Q238" s="12">
        <f>Quantity!P38*'Unit COGS'!P38</f>
        <v>1647.75</v>
      </c>
      <c r="R238" s="12">
        <f>Quantity!Q38*'Unit COGS'!Q38</f>
        <v>1647.75</v>
      </c>
      <c r="S238" s="12">
        <f>Quantity!R38*'Unit COGS'!R38</f>
        <v>1705.4212499999999</v>
      </c>
      <c r="T238" s="12">
        <f>Quantity!S38*'Unit COGS'!S38</f>
        <v>1675.1474999999998</v>
      </c>
      <c r="U238" s="12">
        <f>Quantity!T38*'Unit COGS'!T38</f>
        <v>1675.1474999999998</v>
      </c>
      <c r="V238" s="12">
        <f>Quantity!U38*'Unit COGS'!U38</f>
        <v>1675.1474999999998</v>
      </c>
      <c r="W238" s="12">
        <f>Quantity!V38*'Unit COGS'!V38</f>
        <v>1675.1474999999998</v>
      </c>
      <c r="X238" s="12">
        <f>Quantity!W38*'Unit COGS'!W38</f>
        <v>1675.1474999999998</v>
      </c>
      <c r="Y238" s="12">
        <f>Quantity!X38*'Unit COGS'!X38</f>
        <v>1786.1512499999997</v>
      </c>
      <c r="Z238" s="12">
        <f>Quantity!Y38*'Unit COGS'!Y38</f>
        <v>1786.1512499999997</v>
      </c>
      <c r="AA238" s="12">
        <f>Quantity!Z38*'Unit COGS'!Z38</f>
        <v>1786.1512499999997</v>
      </c>
      <c r="AB238" s="12">
        <f>Quantity!AA38*'Unit COGS'!AA38</f>
        <v>1839.7357874999996</v>
      </c>
      <c r="AC238" s="12">
        <f>Quantity!AB38*'Unit COGS'!AB38</f>
        <v>1839.7357874999996</v>
      </c>
      <c r="AD238" s="12">
        <f>Quantity!AC38*'Unit COGS'!AC38</f>
        <v>1839.7357874999996</v>
      </c>
      <c r="AE238" s="12">
        <f>Quantity!AD38*'Unit COGS'!AD38</f>
        <v>1839.7357874999996</v>
      </c>
      <c r="AF238" s="12">
        <f>Quantity!AE38*'Unit COGS'!AE38</f>
        <v>1808.5538249999997</v>
      </c>
      <c r="AG238" s="12">
        <f>Quantity!AF38*'Unit COGS'!AF38</f>
        <v>1808.5538249999997</v>
      </c>
      <c r="AH238" s="12">
        <f>Quantity!AG38*'Unit COGS'!AG38</f>
        <v>1808.5538249999997</v>
      </c>
      <c r="AI238" s="12">
        <f>Quantity!AH38*'Unit COGS'!AH38</f>
        <v>1808.5538249999997</v>
      </c>
      <c r="AJ238" s="12">
        <f>Quantity!AI38*'Unit COGS'!AI38</f>
        <v>1808.5538249999997</v>
      </c>
      <c r="AK238" s="12">
        <f>Quantity!AJ38*'Unit COGS'!AJ38</f>
        <v>1856.7899999999997</v>
      </c>
      <c r="AL238" s="12">
        <f>Quantity!AK38*'Unit COGS'!AK38</f>
        <v>1856.7899999999997</v>
      </c>
      <c r="AM238" s="12">
        <f>Quantity!AL38*'Unit COGS'!AL38</f>
        <v>1856.7899999999997</v>
      </c>
      <c r="AN238" s="12">
        <f>Quantity!AM38*'Unit COGS'!AM38</f>
        <v>1884.6418499999997</v>
      </c>
      <c r="AO238" s="12">
        <f>Quantity!AN38*'Unit COGS'!AN38</f>
        <v>1884.6418499999997</v>
      </c>
      <c r="AP238" s="12">
        <f>Quantity!AO38*'Unit COGS'!AO38</f>
        <v>1884.6418499999997</v>
      </c>
      <c r="AQ238" s="12">
        <f>Quantity!AP38*'Unit COGS'!AP38</f>
        <v>1884.6418499999997</v>
      </c>
      <c r="AR238" s="12">
        <f>Quantity!AQ38*'Unit COGS'!AQ38</f>
        <v>1853.9139937499997</v>
      </c>
      <c r="AS238" s="12">
        <f>Quantity!AR38*'Unit COGS'!AR38</f>
        <v>1853.9139937499997</v>
      </c>
      <c r="AT238" s="12">
        <f>Quantity!AS38*'Unit COGS'!AS38</f>
        <v>1853.9139937499997</v>
      </c>
      <c r="AU238" s="12">
        <f>Quantity!AT38*'Unit COGS'!AT38</f>
        <v>1890.9922736249996</v>
      </c>
      <c r="AV238" s="12">
        <f>Quantity!AU38*'Unit COGS'!AU38</f>
        <v>1890.9922736249996</v>
      </c>
      <c r="AW238" s="12">
        <f>Quantity!AV38*'Unit COGS'!AV38</f>
        <v>1856.7899999999997</v>
      </c>
      <c r="AX238" s="12">
        <f>Quantity!AW38*'Unit COGS'!AW38</f>
        <v>1856.7899999999997</v>
      </c>
      <c r="AY238" s="12">
        <f>Quantity!AX38*'Unit COGS'!AX38</f>
        <v>1856.7899999999997</v>
      </c>
      <c r="AZ238" s="12">
        <f>Quantity!AY38*'Unit COGS'!AY38</f>
        <v>1884.6418499999997</v>
      </c>
      <c r="BA238" s="12">
        <f>Quantity!AZ38*'Unit COGS'!AZ38</f>
        <v>1884.6418499999997</v>
      </c>
      <c r="BB238" s="12">
        <f>Quantity!BA38*'Unit COGS'!BA38</f>
        <v>1884.6418499999997</v>
      </c>
      <c r="BC238" s="12">
        <f>Quantity!BB38*'Unit COGS'!BB38</f>
        <v>2109.9794624999995</v>
      </c>
      <c r="BD238" s="12">
        <f>Quantity!BC38*'Unit COGS'!BC38</f>
        <v>2079.2516062499994</v>
      </c>
      <c r="BE238" s="12">
        <f>Quantity!BD38*'Unit COGS'!BD38</f>
        <v>2079.2516062499994</v>
      </c>
      <c r="BF238" s="12">
        <f>Quantity!BE38*'Unit COGS'!BE38</f>
        <v>2079.2516062499994</v>
      </c>
      <c r="BG238" s="12">
        <f>Quantity!BF38*'Unit COGS'!BF38</f>
        <v>2120.8366383749994</v>
      </c>
      <c r="BH238" s="12">
        <f>Quantity!BG38*'Unit COGS'!BG38</f>
        <v>2120.8366383749994</v>
      </c>
      <c r="BI238" s="12">
        <f>Quantity!BH38*'Unit COGS'!BH38</f>
        <v>1856.7899999999997</v>
      </c>
      <c r="BJ238" s="12">
        <f>Quantity!BI38*'Unit COGS'!BI38</f>
        <v>1856.7899999999997</v>
      </c>
      <c r="BK238" s="12">
        <f>Quantity!BJ38*'Unit COGS'!BJ38</f>
        <v>1856.7899999999997</v>
      </c>
      <c r="BL238" s="12">
        <f>Quantity!BK38*'Unit COGS'!BK38</f>
        <v>1884.6418499999997</v>
      </c>
      <c r="BM238" s="12">
        <f>Quantity!BL38*'Unit COGS'!BL38</f>
        <v>1884.6418499999997</v>
      </c>
      <c r="BN238" s="12">
        <f>Quantity!BM38*'Unit COGS'!BM38</f>
        <v>1884.6418499999997</v>
      </c>
      <c r="BO238" s="12">
        <f>Quantity!BN38*'Unit COGS'!BN38</f>
        <v>2109.9794624999995</v>
      </c>
      <c r="BP238" s="12">
        <f>Quantity!BO38*'Unit COGS'!BO38</f>
        <v>2079.2516062499994</v>
      </c>
      <c r="BQ238" s="12">
        <f>Quantity!BP38*'Unit COGS'!BP38</f>
        <v>2079.2516062499994</v>
      </c>
      <c r="BR238" s="12">
        <f>Quantity!BQ38*'Unit COGS'!BQ38</f>
        <v>2079.2516062499994</v>
      </c>
      <c r="BS238" s="12">
        <f>Quantity!BR38*'Unit COGS'!BR38</f>
        <v>2120.8366383749994</v>
      </c>
      <c r="BT238" s="12">
        <f>Quantity!BS38*'Unit COGS'!BS38</f>
        <v>2120.8366383749994</v>
      </c>
      <c r="BU238" s="12">
        <f>Quantity!BT38*'Unit COGS'!BT38</f>
        <v>2258.0955140152496</v>
      </c>
      <c r="BV238" s="12">
        <f>Quantity!BU38*'Unit COGS'!BU38</f>
        <v>2258.0955140152496</v>
      </c>
      <c r="BW238" s="12">
        <f>Quantity!BV38*'Unit COGS'!BV38</f>
        <v>2258.0955140152496</v>
      </c>
      <c r="BX238" s="12">
        <f>Quantity!BW38*'Unit COGS'!BW38</f>
        <v>2258.0955140152496</v>
      </c>
      <c r="BY238" s="12">
        <f>Quantity!BX38*'Unit COGS'!BX38</f>
        <v>2258.0955140152496</v>
      </c>
      <c r="BZ238" s="12">
        <f>Quantity!BY38*'Unit COGS'!BY38</f>
        <v>2258.0955140152496</v>
      </c>
      <c r="CA238" s="12">
        <f>Quantity!BZ38*'Unit COGS'!BZ38</f>
        <v>2523.7538097817496</v>
      </c>
      <c r="CB238" s="12">
        <f>Quantity!CA38*'Unit COGS'!CA38</f>
        <v>2493.1009295009999</v>
      </c>
      <c r="CC238" s="12">
        <f>Quantity!CB38*'Unit COGS'!CB38</f>
        <v>2405.8423969684645</v>
      </c>
      <c r="CD238" s="12">
        <f>Quantity!CC38*'Unit COGS'!CC38</f>
        <v>2405.8423969684645</v>
      </c>
      <c r="CE238" s="12">
        <f>Quantity!CD38*'Unit COGS'!CD38</f>
        <v>2405.8423969684645</v>
      </c>
      <c r="CF238" s="12">
        <f>Quantity!CE38*'Unit COGS'!CE38</f>
        <v>2405.8423969684645</v>
      </c>
      <c r="CG238" s="12">
        <f t="shared" si="238"/>
        <v>4943.25</v>
      </c>
      <c r="CH238" s="12">
        <f t="shared" si="239"/>
        <v>4943.25</v>
      </c>
      <c r="CI238" s="12">
        <f t="shared" si="240"/>
        <v>5055.7162499999995</v>
      </c>
      <c r="CJ238" s="12">
        <f t="shared" si="241"/>
        <v>5025.4424999999992</v>
      </c>
      <c r="CK238" s="12">
        <f t="shared" si="242"/>
        <v>19967.658749999995</v>
      </c>
      <c r="CL238" s="12">
        <f t="shared" si="243"/>
        <v>5358.4537499999988</v>
      </c>
      <c r="CM238" s="12">
        <f t="shared" si="244"/>
        <v>5519.2073624999985</v>
      </c>
      <c r="CN238" s="12">
        <f t="shared" si="245"/>
        <v>5456.8434374999988</v>
      </c>
      <c r="CO238" s="12">
        <f t="shared" si="246"/>
        <v>5425.661474999999</v>
      </c>
      <c r="CP238" s="12">
        <f t="shared" si="247"/>
        <v>21760.166024999995</v>
      </c>
      <c r="CQ238" s="12">
        <f t="shared" si="248"/>
        <v>5570.369999999999</v>
      </c>
      <c r="CR238" s="12">
        <f t="shared" si="249"/>
        <v>5653.925549999999</v>
      </c>
      <c r="CS238" s="12">
        <f t="shared" si="250"/>
        <v>5592.4698374999989</v>
      </c>
      <c r="CT238" s="12">
        <f t="shared" si="251"/>
        <v>5635.8985409999987</v>
      </c>
      <c r="CU238" s="12">
        <f t="shared" si="252"/>
        <v>22452.663928500002</v>
      </c>
      <c r="CV238" s="12">
        <f t="shared" si="253"/>
        <v>5570.369999999999</v>
      </c>
      <c r="CW238" s="12">
        <f t="shared" si="254"/>
        <v>5653.925549999999</v>
      </c>
      <c r="CX238" s="12">
        <f t="shared" si="255"/>
        <v>6268.4826749999993</v>
      </c>
      <c r="CY238" s="12">
        <f t="shared" si="256"/>
        <v>6320.9248829999979</v>
      </c>
      <c r="CZ238" s="12">
        <f t="shared" si="257"/>
        <v>23813.703107999998</v>
      </c>
      <c r="DA238" s="12">
        <f t="shared" si="258"/>
        <v>5570.369999999999</v>
      </c>
      <c r="DB238" s="12">
        <f t="shared" si="259"/>
        <v>5653.925549999999</v>
      </c>
      <c r="DC238" s="12">
        <f t="shared" si="260"/>
        <v>6268.4826749999993</v>
      </c>
      <c r="DD238" s="12">
        <f t="shared" si="261"/>
        <v>6320.9248829999979</v>
      </c>
      <c r="DE238" s="12">
        <f t="shared" si="262"/>
        <v>23813.703107999998</v>
      </c>
      <c r="DF238" s="12">
        <f t="shared" si="263"/>
        <v>6774.2865420457492</v>
      </c>
      <c r="DG238" s="12">
        <f t="shared" si="264"/>
        <v>6774.2865420457492</v>
      </c>
      <c r="DH238" s="12">
        <f t="shared" si="265"/>
        <v>7422.697136251214</v>
      </c>
      <c r="DI238" s="12">
        <f t="shared" si="266"/>
        <v>7217.5271909053936</v>
      </c>
      <c r="DJ238" s="12">
        <f t="shared" si="267"/>
        <v>28188.79741124811</v>
      </c>
      <c r="DK238" s="12">
        <f>SUM(M238:CHOOSE(YTD,M238,N238,O238,P238,Q238,R238,S238,T238,U238,V238,W238,X238))</f>
        <v>4943.25</v>
      </c>
      <c r="DL238" s="12">
        <f>SUM(Y238:CHOOSE(YTD,Y238,Z238,AA238,AB238,AC238,AD238,AE238,AF238,AG238,AH238,AI238,AJ238))</f>
        <v>5358.4537499999988</v>
      </c>
      <c r="DM238" s="12">
        <f>SUM(AK238:CHOOSE(YTD,AK238,AL238,AM238,AN238,AO238,AP238,AQ238,AR238,AS238,AT238,AU238,AV238))</f>
        <v>5570.369999999999</v>
      </c>
      <c r="DN238" s="12">
        <f>SUM(AW238:CHOOSE(YTD,AW238,AX238,AY238,AZ238,BA238,BB238,BC238,BD238,BE238,BF238,BG238,BH238))</f>
        <v>5570.369999999999</v>
      </c>
      <c r="DO238" s="12">
        <f>SUM(BI238:CHOOSE(YTD,BI238,BJ238,BK238,BL238,BM238,BN238,BO238,BP238,BQ238,BR238,BS238,BT238))</f>
        <v>5570.369999999999</v>
      </c>
      <c r="DP238" s="12">
        <f>SUM(BU238:CHOOSE(YTD,BU238,BV238,BW238,BX238,BY238,BZ238,CA238,CB238,CC238,CD238,CE238,CF238))</f>
        <v>6774.2865420457492</v>
      </c>
    </row>
    <row r="239" spans="1:120" x14ac:dyDescent="0.15">
      <c r="A239" s="12" t="str">
        <f t="shared" si="276"/>
        <v>COGS</v>
      </c>
      <c r="B239" s="12" t="str">
        <f t="shared" ref="B239:K239" si="312">B189</f>
        <v>SKU38</v>
      </c>
      <c r="C239" s="12" t="str">
        <f t="shared" si="312"/>
        <v>SKUName38</v>
      </c>
      <c r="D239" s="12" t="str">
        <f t="shared" si="312"/>
        <v>Brand 10</v>
      </c>
      <c r="E239" s="12" t="str">
        <f t="shared" si="312"/>
        <v>Segment 3</v>
      </c>
      <c r="F239" s="12" t="str">
        <f t="shared" si="312"/>
        <v>Business Unit 2</v>
      </c>
      <c r="G239" s="12">
        <f t="shared" si="312"/>
        <v>0</v>
      </c>
      <c r="H239" s="12">
        <f t="shared" si="312"/>
        <v>0</v>
      </c>
      <c r="I239" s="12">
        <f t="shared" si="312"/>
        <v>0</v>
      </c>
      <c r="J239" s="12">
        <f t="shared" si="312"/>
        <v>0</v>
      </c>
      <c r="K239" s="12">
        <f t="shared" si="312"/>
        <v>0</v>
      </c>
      <c r="M239" s="12">
        <f>Quantity!L39*'Unit COGS'!L39</f>
        <v>148.19999999999999</v>
      </c>
      <c r="N239" s="12">
        <f>Quantity!M39*'Unit COGS'!M39</f>
        <v>148.19999999999999</v>
      </c>
      <c r="O239" s="12">
        <f>Quantity!N39*'Unit COGS'!N39</f>
        <v>148.19999999999999</v>
      </c>
      <c r="P239" s="12">
        <f>Quantity!O39*'Unit COGS'!O39</f>
        <v>148.19999999999999</v>
      </c>
      <c r="Q239" s="12">
        <f>Quantity!P39*'Unit COGS'!P39</f>
        <v>148.19999999999999</v>
      </c>
      <c r="R239" s="12">
        <f>Quantity!Q39*'Unit COGS'!Q39</f>
        <v>148.19999999999999</v>
      </c>
      <c r="S239" s="12">
        <f>Quantity!R39*'Unit COGS'!R39</f>
        <v>153.38699999999997</v>
      </c>
      <c r="T239" s="12">
        <f>Quantity!S39*'Unit COGS'!S39</f>
        <v>149.35049999999998</v>
      </c>
      <c r="U239" s="12">
        <f>Quantity!T39*'Unit COGS'!T39</f>
        <v>149.35049999999998</v>
      </c>
      <c r="V239" s="12">
        <f>Quantity!U39*'Unit COGS'!U39</f>
        <v>149.35049999999998</v>
      </c>
      <c r="W239" s="12">
        <f>Quantity!V39*'Unit COGS'!V39</f>
        <v>149.35049999999998</v>
      </c>
      <c r="X239" s="12">
        <f>Quantity!W39*'Unit COGS'!W39</f>
        <v>149.35049999999998</v>
      </c>
      <c r="Y239" s="12">
        <f>Quantity!X39*'Unit COGS'!X39</f>
        <v>161.45999999999998</v>
      </c>
      <c r="Z239" s="12">
        <f>Quantity!Y39*'Unit COGS'!Y39</f>
        <v>161.45999999999998</v>
      </c>
      <c r="AA239" s="12">
        <f>Quantity!Z39*'Unit COGS'!Z39</f>
        <v>161.45999999999998</v>
      </c>
      <c r="AB239" s="12">
        <f>Quantity!AA39*'Unit COGS'!AA39</f>
        <v>166.3038</v>
      </c>
      <c r="AC239" s="12">
        <f>Quantity!AB39*'Unit COGS'!AB39</f>
        <v>166.3038</v>
      </c>
      <c r="AD239" s="12">
        <f>Quantity!AC39*'Unit COGS'!AC39</f>
        <v>166.3038</v>
      </c>
      <c r="AE239" s="12">
        <f>Quantity!AD39*'Unit COGS'!AD39</f>
        <v>166.3038</v>
      </c>
      <c r="AF239" s="12">
        <f>Quantity!AE39*'Unit COGS'!AE39</f>
        <v>162.14620499999998</v>
      </c>
      <c r="AG239" s="12">
        <f>Quantity!AF39*'Unit COGS'!AF39</f>
        <v>162.14620499999998</v>
      </c>
      <c r="AH239" s="12">
        <f>Quantity!AG39*'Unit COGS'!AG39</f>
        <v>162.14620499999998</v>
      </c>
      <c r="AI239" s="12">
        <f>Quantity!AH39*'Unit COGS'!AH39</f>
        <v>162.14620499999998</v>
      </c>
      <c r="AJ239" s="12">
        <f>Quantity!AI39*'Unit COGS'!AI39</f>
        <v>162.14620499999998</v>
      </c>
      <c r="AK239" s="12">
        <f>Quantity!AJ39*'Unit COGS'!AJ39</f>
        <v>165.49649999999997</v>
      </c>
      <c r="AL239" s="12">
        <f>Quantity!AK39*'Unit COGS'!AK39</f>
        <v>165.49649999999997</v>
      </c>
      <c r="AM239" s="12">
        <f>Quantity!AL39*'Unit COGS'!AL39</f>
        <v>165.49649999999997</v>
      </c>
      <c r="AN239" s="12">
        <f>Quantity!AM39*'Unit COGS'!AM39</f>
        <v>167.97894749999998</v>
      </c>
      <c r="AO239" s="12">
        <f>Quantity!AN39*'Unit COGS'!AN39</f>
        <v>167.97894749999998</v>
      </c>
      <c r="AP239" s="12">
        <f>Quantity!AO39*'Unit COGS'!AO39</f>
        <v>167.97894749999998</v>
      </c>
      <c r="AQ239" s="12">
        <f>Quantity!AP39*'Unit COGS'!AP39</f>
        <v>167.97894749999998</v>
      </c>
      <c r="AR239" s="12">
        <f>Quantity!AQ39*'Unit COGS'!AQ39</f>
        <v>163.88189999999997</v>
      </c>
      <c r="AS239" s="12">
        <f>Quantity!AR39*'Unit COGS'!AR39</f>
        <v>163.88189999999997</v>
      </c>
      <c r="AT239" s="12">
        <f>Quantity!AS39*'Unit COGS'!AS39</f>
        <v>163.88189999999997</v>
      </c>
      <c r="AU239" s="12">
        <f>Quantity!AT39*'Unit COGS'!AT39</f>
        <v>167.15953799999997</v>
      </c>
      <c r="AV239" s="12">
        <f>Quantity!AU39*'Unit COGS'!AU39</f>
        <v>167.15953799999997</v>
      </c>
      <c r="AW239" s="12">
        <f>Quantity!AV39*'Unit COGS'!AV39</f>
        <v>165.49649999999997</v>
      </c>
      <c r="AX239" s="12">
        <f>Quantity!AW39*'Unit COGS'!AW39</f>
        <v>165.49649999999997</v>
      </c>
      <c r="AY239" s="12">
        <f>Quantity!AX39*'Unit COGS'!AX39</f>
        <v>165.49649999999997</v>
      </c>
      <c r="AZ239" s="12">
        <f>Quantity!AY39*'Unit COGS'!AY39</f>
        <v>167.97894749999998</v>
      </c>
      <c r="BA239" s="12">
        <f>Quantity!AZ39*'Unit COGS'!AZ39</f>
        <v>167.97894749999998</v>
      </c>
      <c r="BB239" s="12">
        <f>Quantity!BA39*'Unit COGS'!BA39</f>
        <v>167.97894749999998</v>
      </c>
      <c r="BC239" s="12">
        <f>Quantity!BB39*'Unit COGS'!BB39</f>
        <v>188.46418499999999</v>
      </c>
      <c r="BD239" s="12">
        <f>Quantity!BC39*'Unit COGS'!BC39</f>
        <v>184.36713749999998</v>
      </c>
      <c r="BE239" s="12">
        <f>Quantity!BD39*'Unit COGS'!BD39</f>
        <v>184.36713749999998</v>
      </c>
      <c r="BF239" s="12">
        <f>Quantity!BE39*'Unit COGS'!BE39</f>
        <v>184.36713749999998</v>
      </c>
      <c r="BG239" s="12">
        <f>Quantity!BF39*'Unit COGS'!BF39</f>
        <v>188.05448024999998</v>
      </c>
      <c r="BH239" s="12">
        <f>Quantity!BG39*'Unit COGS'!BG39</f>
        <v>188.05448024999998</v>
      </c>
      <c r="BI239" s="12">
        <f>Quantity!BH39*'Unit COGS'!BH39</f>
        <v>165.49649999999997</v>
      </c>
      <c r="BJ239" s="12">
        <f>Quantity!BI39*'Unit COGS'!BI39</f>
        <v>165.49649999999997</v>
      </c>
      <c r="BK239" s="12">
        <f>Quantity!BJ39*'Unit COGS'!BJ39</f>
        <v>165.49649999999997</v>
      </c>
      <c r="BL239" s="12">
        <f>Quantity!BK39*'Unit COGS'!BK39</f>
        <v>167.97894749999998</v>
      </c>
      <c r="BM239" s="12">
        <f>Quantity!BL39*'Unit COGS'!BL39</f>
        <v>167.97894749999998</v>
      </c>
      <c r="BN239" s="12">
        <f>Quantity!BM39*'Unit COGS'!BM39</f>
        <v>167.97894749999998</v>
      </c>
      <c r="BO239" s="12">
        <f>Quantity!BN39*'Unit COGS'!BN39</f>
        <v>188.46418499999999</v>
      </c>
      <c r="BP239" s="12">
        <f>Quantity!BO39*'Unit COGS'!BO39</f>
        <v>184.36713749999998</v>
      </c>
      <c r="BQ239" s="12">
        <f>Quantity!BP39*'Unit COGS'!BP39</f>
        <v>184.36713749999998</v>
      </c>
      <c r="BR239" s="12">
        <f>Quantity!BQ39*'Unit COGS'!BQ39</f>
        <v>184.36713749999998</v>
      </c>
      <c r="BS239" s="12">
        <f>Quantity!BR39*'Unit COGS'!BR39</f>
        <v>188.05448024999998</v>
      </c>
      <c r="BT239" s="12">
        <f>Quantity!BS39*'Unit COGS'!BS39</f>
        <v>188.05448024999998</v>
      </c>
      <c r="BU239" s="12">
        <f>Quantity!BT39*'Unit COGS'!BT39</f>
        <v>200.26548450089996</v>
      </c>
      <c r="BV239" s="12">
        <f>Quantity!BU39*'Unit COGS'!BU39</f>
        <v>200.26548450089996</v>
      </c>
      <c r="BW239" s="12">
        <f>Quantity!BV39*'Unit COGS'!BV39</f>
        <v>200.26548450089996</v>
      </c>
      <c r="BX239" s="12">
        <f>Quantity!BW39*'Unit COGS'!BW39</f>
        <v>200.26548450089996</v>
      </c>
      <c r="BY239" s="12">
        <f>Quantity!BX39*'Unit COGS'!BX39</f>
        <v>200.26548450089996</v>
      </c>
      <c r="BZ239" s="12">
        <f>Quantity!BY39*'Unit COGS'!BY39</f>
        <v>200.26548450089996</v>
      </c>
      <c r="CA239" s="12">
        <f>Quantity!BZ39*'Unit COGS'!BZ39</f>
        <v>224.78778872549995</v>
      </c>
      <c r="CB239" s="12">
        <f>Quantity!CA39*'Unit COGS'!CA39</f>
        <v>220.70073802139996</v>
      </c>
      <c r="CC239" s="12">
        <f>Quantity!CB39*'Unit COGS'!CB39</f>
        <v>212.97621219065093</v>
      </c>
      <c r="CD239" s="12">
        <f>Quantity!CC39*'Unit COGS'!CC39</f>
        <v>212.97621219065093</v>
      </c>
      <c r="CE239" s="12">
        <f>Quantity!CD39*'Unit COGS'!CD39</f>
        <v>212.97621219065093</v>
      </c>
      <c r="CF239" s="12">
        <f>Quantity!CE39*'Unit COGS'!CE39</f>
        <v>212.97621219065093</v>
      </c>
      <c r="CG239" s="12">
        <f t="shared" si="238"/>
        <v>444.59999999999997</v>
      </c>
      <c r="CH239" s="12">
        <f t="shared" si="239"/>
        <v>444.59999999999997</v>
      </c>
      <c r="CI239" s="12">
        <f t="shared" si="240"/>
        <v>452.08799999999997</v>
      </c>
      <c r="CJ239" s="12">
        <f t="shared" si="241"/>
        <v>448.05149999999992</v>
      </c>
      <c r="CK239" s="12">
        <f t="shared" si="242"/>
        <v>1789.3395</v>
      </c>
      <c r="CL239" s="12">
        <f t="shared" si="243"/>
        <v>484.37999999999994</v>
      </c>
      <c r="CM239" s="12">
        <f t="shared" si="244"/>
        <v>498.91139999999996</v>
      </c>
      <c r="CN239" s="12">
        <f t="shared" si="245"/>
        <v>490.59620999999993</v>
      </c>
      <c r="CO239" s="12">
        <f t="shared" si="246"/>
        <v>486.43861499999991</v>
      </c>
      <c r="CP239" s="12">
        <f t="shared" si="247"/>
        <v>1960.326225</v>
      </c>
      <c r="CQ239" s="12">
        <f t="shared" si="248"/>
        <v>496.48949999999991</v>
      </c>
      <c r="CR239" s="12">
        <f t="shared" si="249"/>
        <v>503.9368424999999</v>
      </c>
      <c r="CS239" s="12">
        <f t="shared" si="250"/>
        <v>495.74274749999995</v>
      </c>
      <c r="CT239" s="12">
        <f t="shared" si="251"/>
        <v>498.20097599999997</v>
      </c>
      <c r="CU239" s="12">
        <f t="shared" si="252"/>
        <v>1994.3700659999995</v>
      </c>
      <c r="CV239" s="12">
        <f t="shared" si="253"/>
        <v>496.48949999999991</v>
      </c>
      <c r="CW239" s="12">
        <f t="shared" si="254"/>
        <v>503.9368424999999</v>
      </c>
      <c r="CX239" s="12">
        <f t="shared" si="255"/>
        <v>557.19845999999995</v>
      </c>
      <c r="CY239" s="12">
        <f t="shared" si="256"/>
        <v>560.47609799999998</v>
      </c>
      <c r="CZ239" s="12">
        <f t="shared" si="257"/>
        <v>2118.1009004999996</v>
      </c>
      <c r="DA239" s="12">
        <f t="shared" si="258"/>
        <v>496.48949999999991</v>
      </c>
      <c r="DB239" s="12">
        <f t="shared" si="259"/>
        <v>503.9368424999999</v>
      </c>
      <c r="DC239" s="12">
        <f t="shared" si="260"/>
        <v>557.19845999999995</v>
      </c>
      <c r="DD239" s="12">
        <f t="shared" si="261"/>
        <v>560.47609799999998</v>
      </c>
      <c r="DE239" s="12">
        <f t="shared" si="262"/>
        <v>2118.1009004999996</v>
      </c>
      <c r="DF239" s="12">
        <f t="shared" si="263"/>
        <v>600.79645350269993</v>
      </c>
      <c r="DG239" s="12">
        <f t="shared" si="264"/>
        <v>600.79645350269993</v>
      </c>
      <c r="DH239" s="12">
        <f t="shared" si="265"/>
        <v>658.46473893755081</v>
      </c>
      <c r="DI239" s="12">
        <f t="shared" si="266"/>
        <v>638.92863657195278</v>
      </c>
      <c r="DJ239" s="12">
        <f t="shared" si="267"/>
        <v>2498.9862825149035</v>
      </c>
      <c r="DK239" s="12">
        <f>SUM(M239:CHOOSE(YTD,M239,N239,O239,P239,Q239,R239,S239,T239,U239,V239,W239,X239))</f>
        <v>444.59999999999997</v>
      </c>
      <c r="DL239" s="12">
        <f>SUM(Y239:CHOOSE(YTD,Y239,Z239,AA239,AB239,AC239,AD239,AE239,AF239,AG239,AH239,AI239,AJ239))</f>
        <v>484.37999999999994</v>
      </c>
      <c r="DM239" s="12">
        <f>SUM(AK239:CHOOSE(YTD,AK239,AL239,AM239,AN239,AO239,AP239,AQ239,AR239,AS239,AT239,AU239,AV239))</f>
        <v>496.48949999999991</v>
      </c>
      <c r="DN239" s="12">
        <f>SUM(AW239:CHOOSE(YTD,AW239,AX239,AY239,AZ239,BA239,BB239,BC239,BD239,BE239,BF239,BG239,BH239))</f>
        <v>496.48949999999991</v>
      </c>
      <c r="DO239" s="12">
        <f>SUM(BI239:CHOOSE(YTD,BI239,BJ239,BK239,BL239,BM239,BN239,BO239,BP239,BQ239,BR239,BS239,BT239))</f>
        <v>496.48949999999991</v>
      </c>
      <c r="DP239" s="12">
        <f>SUM(BU239:CHOOSE(YTD,BU239,BV239,BW239,BX239,BY239,BZ239,CA239,CB239,CC239,CD239,CE239,CF239))</f>
        <v>600.79645350269993</v>
      </c>
    </row>
    <row r="240" spans="1:120" x14ac:dyDescent="0.15">
      <c r="A240" s="12" t="str">
        <f t="shared" si="276"/>
        <v>COGS</v>
      </c>
      <c r="B240" s="12" t="str">
        <f t="shared" ref="B240:K240" si="313">B190</f>
        <v>SKU39</v>
      </c>
      <c r="C240" s="12" t="str">
        <f t="shared" si="313"/>
        <v>SKUName39</v>
      </c>
      <c r="D240" s="12" t="str">
        <f t="shared" si="313"/>
        <v>Brand 10</v>
      </c>
      <c r="E240" s="12" t="str">
        <f t="shared" si="313"/>
        <v>Segment 3</v>
      </c>
      <c r="F240" s="12" t="str">
        <f t="shared" si="313"/>
        <v>Business Unit 2</v>
      </c>
      <c r="G240" s="12">
        <f t="shared" si="313"/>
        <v>0</v>
      </c>
      <c r="H240" s="12">
        <f t="shared" si="313"/>
        <v>0</v>
      </c>
      <c r="I240" s="12">
        <f t="shared" si="313"/>
        <v>0</v>
      </c>
      <c r="J240" s="12">
        <f t="shared" si="313"/>
        <v>0</v>
      </c>
      <c r="K240" s="12">
        <f t="shared" si="313"/>
        <v>0</v>
      </c>
      <c r="M240" s="12">
        <f>Quantity!L40*'Unit COGS'!L40</f>
        <v>459</v>
      </c>
      <c r="N240" s="12">
        <f>Quantity!M40*'Unit COGS'!M40</f>
        <v>459</v>
      </c>
      <c r="O240" s="12">
        <f>Quantity!N40*'Unit COGS'!N40</f>
        <v>459</v>
      </c>
      <c r="P240" s="12">
        <f>Quantity!O40*'Unit COGS'!O40</f>
        <v>459</v>
      </c>
      <c r="Q240" s="12">
        <f>Quantity!P40*'Unit COGS'!P40</f>
        <v>459</v>
      </c>
      <c r="R240" s="12">
        <f>Quantity!Q40*'Unit COGS'!Q40</f>
        <v>459</v>
      </c>
      <c r="S240" s="12">
        <f>Quantity!R40*'Unit COGS'!R40</f>
        <v>475.065</v>
      </c>
      <c r="T240" s="12">
        <f>Quantity!S40*'Unit COGS'!S40</f>
        <v>465.75</v>
      </c>
      <c r="U240" s="12">
        <f>Quantity!T40*'Unit COGS'!T40</f>
        <v>465.75</v>
      </c>
      <c r="V240" s="12">
        <f>Quantity!U40*'Unit COGS'!U40</f>
        <v>465.75</v>
      </c>
      <c r="W240" s="12">
        <f>Quantity!V40*'Unit COGS'!V40</f>
        <v>465.75</v>
      </c>
      <c r="X240" s="12">
        <f>Quantity!W40*'Unit COGS'!W40</f>
        <v>465.75</v>
      </c>
      <c r="Y240" s="12">
        <f>Quantity!X40*'Unit COGS'!X40</f>
        <v>499.90499999999997</v>
      </c>
      <c r="Z240" s="12">
        <f>Quantity!Y40*'Unit COGS'!Y40</f>
        <v>499.90499999999997</v>
      </c>
      <c r="AA240" s="12">
        <f>Quantity!Z40*'Unit COGS'!Z40</f>
        <v>499.90499999999997</v>
      </c>
      <c r="AB240" s="12">
        <f>Quantity!AA40*'Unit COGS'!AA40</f>
        <v>514.90215000000001</v>
      </c>
      <c r="AC240" s="12">
        <f>Quantity!AB40*'Unit COGS'!AB40</f>
        <v>514.90215000000001</v>
      </c>
      <c r="AD240" s="12">
        <f>Quantity!AC40*'Unit COGS'!AC40</f>
        <v>514.90215000000001</v>
      </c>
      <c r="AE240" s="12">
        <f>Quantity!AD40*'Unit COGS'!AD40</f>
        <v>514.90215000000001</v>
      </c>
      <c r="AF240" s="12">
        <f>Quantity!AE40*'Unit COGS'!AE40</f>
        <v>505.30770000000001</v>
      </c>
      <c r="AG240" s="12">
        <f>Quantity!AF40*'Unit COGS'!AF40</f>
        <v>505.30770000000001</v>
      </c>
      <c r="AH240" s="12">
        <f>Quantity!AG40*'Unit COGS'!AG40</f>
        <v>505.30770000000001</v>
      </c>
      <c r="AI240" s="12">
        <f>Quantity!AH40*'Unit COGS'!AH40</f>
        <v>505.30770000000001</v>
      </c>
      <c r="AJ240" s="12">
        <f>Quantity!AI40*'Unit COGS'!AI40</f>
        <v>505.30770000000001</v>
      </c>
      <c r="AK240" s="12">
        <f>Quantity!AJ40*'Unit COGS'!AJ40</f>
        <v>518.53499999999997</v>
      </c>
      <c r="AL240" s="12">
        <f>Quantity!AK40*'Unit COGS'!AK40</f>
        <v>518.53499999999997</v>
      </c>
      <c r="AM240" s="12">
        <f>Quantity!AL40*'Unit COGS'!AL40</f>
        <v>518.53499999999997</v>
      </c>
      <c r="AN240" s="12">
        <f>Quantity!AM40*'Unit COGS'!AM40</f>
        <v>526.31302499999993</v>
      </c>
      <c r="AO240" s="12">
        <f>Quantity!AN40*'Unit COGS'!AN40</f>
        <v>526.31302499999993</v>
      </c>
      <c r="AP240" s="12">
        <f>Quantity!AO40*'Unit COGS'!AO40</f>
        <v>526.31302499999993</v>
      </c>
      <c r="AQ240" s="12">
        <f>Quantity!AP40*'Unit COGS'!AP40</f>
        <v>526.31302499999993</v>
      </c>
      <c r="AR240" s="12">
        <f>Quantity!AQ40*'Unit COGS'!AQ40</f>
        <v>516.85829999999987</v>
      </c>
      <c r="AS240" s="12">
        <f>Quantity!AR40*'Unit COGS'!AR40</f>
        <v>516.85829999999987</v>
      </c>
      <c r="AT240" s="12">
        <f>Quantity!AS40*'Unit COGS'!AS40</f>
        <v>516.85829999999987</v>
      </c>
      <c r="AU240" s="12">
        <f>Quantity!AT40*'Unit COGS'!AT40</f>
        <v>527.1954659999999</v>
      </c>
      <c r="AV240" s="12">
        <f>Quantity!AU40*'Unit COGS'!AU40</f>
        <v>527.1954659999999</v>
      </c>
      <c r="AW240" s="12">
        <f>Quantity!AV40*'Unit COGS'!AV40</f>
        <v>518.53499999999997</v>
      </c>
      <c r="AX240" s="12">
        <f>Quantity!AW40*'Unit COGS'!AW40</f>
        <v>518.53499999999997</v>
      </c>
      <c r="AY240" s="12">
        <f>Quantity!AX40*'Unit COGS'!AX40</f>
        <v>518.53499999999997</v>
      </c>
      <c r="AZ240" s="12">
        <f>Quantity!AY40*'Unit COGS'!AY40</f>
        <v>526.31302499999993</v>
      </c>
      <c r="BA240" s="12">
        <f>Quantity!AZ40*'Unit COGS'!AZ40</f>
        <v>526.31302499999993</v>
      </c>
      <c r="BB240" s="12">
        <f>Quantity!BA40*'Unit COGS'!BA40</f>
        <v>526.31302499999993</v>
      </c>
      <c r="BC240" s="12">
        <f>Quantity!BB40*'Unit COGS'!BB40</f>
        <v>589.34452499999986</v>
      </c>
      <c r="BD240" s="12">
        <f>Quantity!BC40*'Unit COGS'!BC40</f>
        <v>579.88979999999992</v>
      </c>
      <c r="BE240" s="12">
        <f>Quantity!BD40*'Unit COGS'!BD40</f>
        <v>579.88979999999992</v>
      </c>
      <c r="BF240" s="12">
        <f>Quantity!BE40*'Unit COGS'!BE40</f>
        <v>579.88979999999992</v>
      </c>
      <c r="BG240" s="12">
        <f>Quantity!BF40*'Unit COGS'!BF40</f>
        <v>591.48759599999994</v>
      </c>
      <c r="BH240" s="12">
        <f>Quantity!BG40*'Unit COGS'!BG40</f>
        <v>591.48759599999994</v>
      </c>
      <c r="BI240" s="12">
        <f>Quantity!BH40*'Unit COGS'!BH40</f>
        <v>518.53499999999997</v>
      </c>
      <c r="BJ240" s="12">
        <f>Quantity!BI40*'Unit COGS'!BI40</f>
        <v>518.53499999999997</v>
      </c>
      <c r="BK240" s="12">
        <f>Quantity!BJ40*'Unit COGS'!BJ40</f>
        <v>518.53499999999997</v>
      </c>
      <c r="BL240" s="12">
        <f>Quantity!BK40*'Unit COGS'!BK40</f>
        <v>526.31302499999993</v>
      </c>
      <c r="BM240" s="12">
        <f>Quantity!BL40*'Unit COGS'!BL40</f>
        <v>526.31302499999993</v>
      </c>
      <c r="BN240" s="12">
        <f>Quantity!BM40*'Unit COGS'!BM40</f>
        <v>526.31302499999993</v>
      </c>
      <c r="BO240" s="12">
        <f>Quantity!BN40*'Unit COGS'!BN40</f>
        <v>589.34452499999986</v>
      </c>
      <c r="BP240" s="12">
        <f>Quantity!BO40*'Unit COGS'!BO40</f>
        <v>579.88979999999992</v>
      </c>
      <c r="BQ240" s="12">
        <f>Quantity!BP40*'Unit COGS'!BP40</f>
        <v>579.88979999999992</v>
      </c>
      <c r="BR240" s="12">
        <f>Quantity!BQ40*'Unit COGS'!BQ40</f>
        <v>579.88979999999992</v>
      </c>
      <c r="BS240" s="12">
        <f>Quantity!BR40*'Unit COGS'!BR40</f>
        <v>591.48759599999994</v>
      </c>
      <c r="BT240" s="12">
        <f>Quantity!BS40*'Unit COGS'!BS40</f>
        <v>591.48759599999994</v>
      </c>
      <c r="BU240" s="12">
        <f>Quantity!BT40*'Unit COGS'!BT40</f>
        <v>628.77703139999994</v>
      </c>
      <c r="BV240" s="12">
        <f>Quantity!BU40*'Unit COGS'!BU40</f>
        <v>628.77703139999994</v>
      </c>
      <c r="BW240" s="12">
        <f>Quantity!BV40*'Unit COGS'!BV40</f>
        <v>628.77703139999994</v>
      </c>
      <c r="BX240" s="12">
        <f>Quantity!BW40*'Unit COGS'!BW40</f>
        <v>628.77703139999994</v>
      </c>
      <c r="BY240" s="12">
        <f>Quantity!BX40*'Unit COGS'!BX40</f>
        <v>628.77703139999994</v>
      </c>
      <c r="BZ240" s="12">
        <f>Quantity!BY40*'Unit COGS'!BY40</f>
        <v>628.77703139999994</v>
      </c>
      <c r="CA240" s="12">
        <f>Quantity!BZ40*'Unit COGS'!BZ40</f>
        <v>704.23027516799993</v>
      </c>
      <c r="CB240" s="12">
        <f>Quantity!CA40*'Unit COGS'!CA40</f>
        <v>694.79861969699994</v>
      </c>
      <c r="CC240" s="12">
        <f>Quantity!CB40*'Unit COGS'!CB40</f>
        <v>670.48066800760489</v>
      </c>
      <c r="CD240" s="12">
        <f>Quantity!CC40*'Unit COGS'!CC40</f>
        <v>670.48066800760489</v>
      </c>
      <c r="CE240" s="12">
        <f>Quantity!CD40*'Unit COGS'!CD40</f>
        <v>670.48066800760489</v>
      </c>
      <c r="CF240" s="12">
        <f>Quantity!CE40*'Unit COGS'!CE40</f>
        <v>670.48066800760489</v>
      </c>
      <c r="CG240" s="12">
        <f t="shared" si="238"/>
        <v>1377</v>
      </c>
      <c r="CH240" s="12">
        <f t="shared" si="239"/>
        <v>1377</v>
      </c>
      <c r="CI240" s="12">
        <f t="shared" si="240"/>
        <v>1406.5650000000001</v>
      </c>
      <c r="CJ240" s="12">
        <f t="shared" si="241"/>
        <v>1397.25</v>
      </c>
      <c r="CK240" s="12">
        <f t="shared" si="242"/>
        <v>5557.8150000000005</v>
      </c>
      <c r="CL240" s="12">
        <f t="shared" si="243"/>
        <v>1499.7149999999999</v>
      </c>
      <c r="CM240" s="12">
        <f t="shared" si="244"/>
        <v>1544.7064500000001</v>
      </c>
      <c r="CN240" s="12">
        <f t="shared" si="245"/>
        <v>1525.51755</v>
      </c>
      <c r="CO240" s="12">
        <f t="shared" si="246"/>
        <v>1515.9231</v>
      </c>
      <c r="CP240" s="12">
        <f t="shared" si="247"/>
        <v>6085.8621000000003</v>
      </c>
      <c r="CQ240" s="12">
        <f t="shared" si="248"/>
        <v>1555.605</v>
      </c>
      <c r="CR240" s="12">
        <f t="shared" si="249"/>
        <v>1578.9390749999998</v>
      </c>
      <c r="CS240" s="12">
        <f t="shared" si="250"/>
        <v>1560.0296249999997</v>
      </c>
      <c r="CT240" s="12">
        <f t="shared" si="251"/>
        <v>1571.2492319999997</v>
      </c>
      <c r="CU240" s="12">
        <f t="shared" si="252"/>
        <v>6265.8229319999991</v>
      </c>
      <c r="CV240" s="12">
        <f t="shared" si="253"/>
        <v>1555.605</v>
      </c>
      <c r="CW240" s="12">
        <f t="shared" si="254"/>
        <v>1578.9390749999998</v>
      </c>
      <c r="CX240" s="12">
        <f t="shared" si="255"/>
        <v>1749.1241249999998</v>
      </c>
      <c r="CY240" s="12">
        <f t="shared" si="256"/>
        <v>1762.8649919999998</v>
      </c>
      <c r="CZ240" s="12">
        <f t="shared" si="257"/>
        <v>6646.533191999999</v>
      </c>
      <c r="DA240" s="12">
        <f t="shared" si="258"/>
        <v>1555.605</v>
      </c>
      <c r="DB240" s="12">
        <f t="shared" si="259"/>
        <v>1578.9390749999998</v>
      </c>
      <c r="DC240" s="12">
        <f t="shared" si="260"/>
        <v>1749.1241249999998</v>
      </c>
      <c r="DD240" s="12">
        <f t="shared" si="261"/>
        <v>1762.8649919999998</v>
      </c>
      <c r="DE240" s="12">
        <f t="shared" si="262"/>
        <v>6646.533191999999</v>
      </c>
      <c r="DF240" s="12">
        <f t="shared" si="263"/>
        <v>1886.3310941999998</v>
      </c>
      <c r="DG240" s="12">
        <f t="shared" si="264"/>
        <v>1886.3310941999998</v>
      </c>
      <c r="DH240" s="12">
        <f t="shared" si="265"/>
        <v>2069.5095628726049</v>
      </c>
      <c r="DI240" s="12">
        <f t="shared" si="266"/>
        <v>2011.4420040228147</v>
      </c>
      <c r="DJ240" s="12">
        <f t="shared" si="267"/>
        <v>7853.6137552954206</v>
      </c>
      <c r="DK240" s="12">
        <f>SUM(M240:CHOOSE(YTD,M240,N240,O240,P240,Q240,R240,S240,T240,U240,V240,W240,X240))</f>
        <v>1377</v>
      </c>
      <c r="DL240" s="12">
        <f>SUM(Y240:CHOOSE(YTD,Y240,Z240,AA240,AB240,AC240,AD240,AE240,AF240,AG240,AH240,AI240,AJ240))</f>
        <v>1499.7149999999999</v>
      </c>
      <c r="DM240" s="12">
        <f>SUM(AK240:CHOOSE(YTD,AK240,AL240,AM240,AN240,AO240,AP240,AQ240,AR240,AS240,AT240,AU240,AV240))</f>
        <v>1555.605</v>
      </c>
      <c r="DN240" s="12">
        <f>SUM(AW240:CHOOSE(YTD,AW240,AX240,AY240,AZ240,BA240,BB240,BC240,BD240,BE240,BF240,BG240,BH240))</f>
        <v>1555.605</v>
      </c>
      <c r="DO240" s="12">
        <f>SUM(BI240:CHOOSE(YTD,BI240,BJ240,BK240,BL240,BM240,BN240,BO240,BP240,BQ240,BR240,BS240,BT240))</f>
        <v>1555.605</v>
      </c>
      <c r="DP240" s="12">
        <f>SUM(BU240:CHOOSE(YTD,BU240,BV240,BW240,BX240,BY240,BZ240,CA240,CB240,CC240,CD240,CE240,CF240))</f>
        <v>1886.3310941999998</v>
      </c>
    </row>
    <row r="241" spans="1:120" x14ac:dyDescent="0.15">
      <c r="A241" s="12" t="str">
        <f t="shared" si="276"/>
        <v>COGS</v>
      </c>
      <c r="B241" s="12" t="str">
        <f t="shared" ref="B241:K241" si="314">B191</f>
        <v>SKU40</v>
      </c>
      <c r="C241" s="12" t="str">
        <f t="shared" si="314"/>
        <v>SKUName40</v>
      </c>
      <c r="D241" s="12" t="str">
        <f t="shared" si="314"/>
        <v>Brand 11</v>
      </c>
      <c r="E241" s="12" t="str">
        <f t="shared" si="314"/>
        <v>Segment 3</v>
      </c>
      <c r="F241" s="12" t="str">
        <f t="shared" si="314"/>
        <v>Business Unit 2</v>
      </c>
      <c r="G241" s="12">
        <f t="shared" si="314"/>
        <v>0</v>
      </c>
      <c r="H241" s="12">
        <f t="shared" si="314"/>
        <v>0</v>
      </c>
      <c r="I241" s="12">
        <f t="shared" si="314"/>
        <v>0</v>
      </c>
      <c r="J241" s="12">
        <f t="shared" si="314"/>
        <v>0</v>
      </c>
      <c r="K241" s="12">
        <f t="shared" si="314"/>
        <v>0</v>
      </c>
      <c r="M241" s="12">
        <f>Quantity!L41*'Unit COGS'!L41</f>
        <v>56.25</v>
      </c>
      <c r="N241" s="12">
        <f>Quantity!M41*'Unit COGS'!M41</f>
        <v>56.25</v>
      </c>
      <c r="O241" s="12">
        <f>Quantity!N41*'Unit COGS'!N41</f>
        <v>56.25</v>
      </c>
      <c r="P241" s="12">
        <f>Quantity!O41*'Unit COGS'!O41</f>
        <v>56.25</v>
      </c>
      <c r="Q241" s="12">
        <f>Quantity!P41*'Unit COGS'!P41</f>
        <v>56.25</v>
      </c>
      <c r="R241" s="12">
        <f>Quantity!Q41*'Unit COGS'!Q41</f>
        <v>56.25</v>
      </c>
      <c r="S241" s="12">
        <f>Quantity!R41*'Unit COGS'!R41</f>
        <v>58.21875</v>
      </c>
      <c r="T241" s="12">
        <f>Quantity!S41*'Unit COGS'!S41</f>
        <v>58.21875</v>
      </c>
      <c r="U241" s="12">
        <f>Quantity!T41*'Unit COGS'!T41</f>
        <v>58.21875</v>
      </c>
      <c r="V241" s="12">
        <f>Quantity!U41*'Unit COGS'!U41</f>
        <v>58.21875</v>
      </c>
      <c r="W241" s="12">
        <f>Quantity!V41*'Unit COGS'!V41</f>
        <v>58.21875</v>
      </c>
      <c r="X241" s="12">
        <f>Quantity!W41*'Unit COGS'!W41</f>
        <v>58.21875</v>
      </c>
      <c r="Y241" s="12">
        <f>Quantity!X41*'Unit COGS'!X41</f>
        <v>60.547499999999999</v>
      </c>
      <c r="Z241" s="12">
        <f>Quantity!Y41*'Unit COGS'!Y41</f>
        <v>60.547499999999999</v>
      </c>
      <c r="AA241" s="12">
        <f>Quantity!Z41*'Unit COGS'!Z41</f>
        <v>60.547499999999999</v>
      </c>
      <c r="AB241" s="12">
        <f>Quantity!AA41*'Unit COGS'!AA41</f>
        <v>62.363924999999988</v>
      </c>
      <c r="AC241" s="12">
        <f>Quantity!AB41*'Unit COGS'!AB41</f>
        <v>62.363924999999988</v>
      </c>
      <c r="AD241" s="12">
        <f>Quantity!AC41*'Unit COGS'!AC41</f>
        <v>62.363924999999988</v>
      </c>
      <c r="AE241" s="12">
        <f>Quantity!AD41*'Unit COGS'!AD41</f>
        <v>62.363924999999988</v>
      </c>
      <c r="AF241" s="12">
        <f>Quantity!AE41*'Unit COGS'!AE41</f>
        <v>62.363924999999988</v>
      </c>
      <c r="AG241" s="12">
        <f>Quantity!AF41*'Unit COGS'!AF41</f>
        <v>62.363924999999988</v>
      </c>
      <c r="AH241" s="12">
        <f>Quantity!AG41*'Unit COGS'!AG41</f>
        <v>62.363924999999988</v>
      </c>
      <c r="AI241" s="12">
        <f>Quantity!AH41*'Unit COGS'!AH41</f>
        <v>62.363924999999988</v>
      </c>
      <c r="AJ241" s="12">
        <f>Quantity!AI41*'Unit COGS'!AI41</f>
        <v>62.363924999999988</v>
      </c>
      <c r="AK241" s="12">
        <f>Quantity!AJ41*'Unit COGS'!AJ41</f>
        <v>62.876249999999999</v>
      </c>
      <c r="AL241" s="12">
        <f>Quantity!AK41*'Unit COGS'!AK41</f>
        <v>62.876249999999999</v>
      </c>
      <c r="AM241" s="12">
        <f>Quantity!AL41*'Unit COGS'!AL41</f>
        <v>62.876249999999999</v>
      </c>
      <c r="AN241" s="12">
        <f>Quantity!AM41*'Unit COGS'!AM41</f>
        <v>63.819393749999989</v>
      </c>
      <c r="AO241" s="12">
        <f>Quantity!AN41*'Unit COGS'!AN41</f>
        <v>63.819393749999989</v>
      </c>
      <c r="AP241" s="12">
        <f>Quantity!AO41*'Unit COGS'!AO41</f>
        <v>63.819393749999989</v>
      </c>
      <c r="AQ241" s="12">
        <f>Quantity!AP41*'Unit COGS'!AP41</f>
        <v>63.819393749999989</v>
      </c>
      <c r="AR241" s="12">
        <f>Quantity!AQ41*'Unit COGS'!AQ41</f>
        <v>63.819393749999989</v>
      </c>
      <c r="AS241" s="12">
        <f>Quantity!AR41*'Unit COGS'!AR41</f>
        <v>63.819393749999989</v>
      </c>
      <c r="AT241" s="12">
        <f>Quantity!AS41*'Unit COGS'!AS41</f>
        <v>63.819393749999989</v>
      </c>
      <c r="AU241" s="12">
        <f>Quantity!AT41*'Unit COGS'!AT41</f>
        <v>65.095781624999987</v>
      </c>
      <c r="AV241" s="12">
        <f>Quantity!AU41*'Unit COGS'!AU41</f>
        <v>65.095781624999987</v>
      </c>
      <c r="AW241" s="12">
        <f>Quantity!AV41*'Unit COGS'!AV41</f>
        <v>62.876249999999999</v>
      </c>
      <c r="AX241" s="12">
        <f>Quantity!AW41*'Unit COGS'!AW41</f>
        <v>62.876249999999999</v>
      </c>
      <c r="AY241" s="12">
        <f>Quantity!AX41*'Unit COGS'!AX41</f>
        <v>62.876249999999999</v>
      </c>
      <c r="AZ241" s="12">
        <f>Quantity!AY41*'Unit COGS'!AY41</f>
        <v>63.819393749999989</v>
      </c>
      <c r="BA241" s="12">
        <f>Quantity!AZ41*'Unit COGS'!AZ41</f>
        <v>63.819393749999989</v>
      </c>
      <c r="BB241" s="12">
        <f>Quantity!BA41*'Unit COGS'!BA41</f>
        <v>63.819393749999989</v>
      </c>
      <c r="BC241" s="12">
        <f>Quantity!BB41*'Unit COGS'!BB41</f>
        <v>70.910437499999986</v>
      </c>
      <c r="BD241" s="12">
        <f>Quantity!BC41*'Unit COGS'!BC41</f>
        <v>70.910437499999986</v>
      </c>
      <c r="BE241" s="12">
        <f>Quantity!BD41*'Unit COGS'!BD41</f>
        <v>70.910437499999986</v>
      </c>
      <c r="BF241" s="12">
        <f>Quantity!BE41*'Unit COGS'!BE41</f>
        <v>70.910437499999986</v>
      </c>
      <c r="BG241" s="12">
        <f>Quantity!BF41*'Unit COGS'!BF41</f>
        <v>72.328646249999977</v>
      </c>
      <c r="BH241" s="12">
        <f>Quantity!BG41*'Unit COGS'!BG41</f>
        <v>72.328646249999977</v>
      </c>
      <c r="BI241" s="12">
        <f>Quantity!BH41*'Unit COGS'!BH41</f>
        <v>62.876249999999999</v>
      </c>
      <c r="BJ241" s="12">
        <f>Quantity!BI41*'Unit COGS'!BI41</f>
        <v>62.876249999999999</v>
      </c>
      <c r="BK241" s="12">
        <f>Quantity!BJ41*'Unit COGS'!BJ41</f>
        <v>62.876249999999999</v>
      </c>
      <c r="BL241" s="12">
        <f>Quantity!BK41*'Unit COGS'!BK41</f>
        <v>63.819393749999989</v>
      </c>
      <c r="BM241" s="12">
        <f>Quantity!BL41*'Unit COGS'!BL41</f>
        <v>63.819393749999989</v>
      </c>
      <c r="BN241" s="12">
        <f>Quantity!BM41*'Unit COGS'!BM41</f>
        <v>63.819393749999989</v>
      </c>
      <c r="BO241" s="12">
        <f>Quantity!BN41*'Unit COGS'!BN41</f>
        <v>70.910437499999986</v>
      </c>
      <c r="BP241" s="12">
        <f>Quantity!BO41*'Unit COGS'!BO41</f>
        <v>70.910437499999986</v>
      </c>
      <c r="BQ241" s="12">
        <f>Quantity!BP41*'Unit COGS'!BP41</f>
        <v>70.910437499999986</v>
      </c>
      <c r="BR241" s="12">
        <f>Quantity!BQ41*'Unit COGS'!BQ41</f>
        <v>70.910437499999986</v>
      </c>
      <c r="BS241" s="12">
        <f>Quantity!BR41*'Unit COGS'!BR41</f>
        <v>72.328646249999977</v>
      </c>
      <c r="BT241" s="12">
        <f>Quantity!BS41*'Unit COGS'!BS41</f>
        <v>72.328646249999977</v>
      </c>
      <c r="BU241" s="12">
        <f>Quantity!BT41*'Unit COGS'!BT41</f>
        <v>75.453243767999979</v>
      </c>
      <c r="BV241" s="12">
        <f>Quantity!BU41*'Unit COGS'!BU41</f>
        <v>75.453243767999979</v>
      </c>
      <c r="BW241" s="12">
        <f>Quantity!BV41*'Unit COGS'!BV41</f>
        <v>75.453243767999979</v>
      </c>
      <c r="BX241" s="12">
        <f>Quantity!BW41*'Unit COGS'!BW41</f>
        <v>75.453243767999979</v>
      </c>
      <c r="BY241" s="12">
        <f>Quantity!BX41*'Unit COGS'!BX41</f>
        <v>75.453243767999979</v>
      </c>
      <c r="BZ241" s="12">
        <f>Quantity!BY41*'Unit COGS'!BY41</f>
        <v>75.453243767999979</v>
      </c>
      <c r="CA241" s="12">
        <f>Quantity!BZ41*'Unit COGS'!BZ41</f>
        <v>84.884899238999978</v>
      </c>
      <c r="CB241" s="12">
        <f>Quantity!CA41*'Unit COGS'!CA41</f>
        <v>84.884899238999978</v>
      </c>
      <c r="CC241" s="12">
        <f>Quantity!CB41*'Unit COGS'!CB41</f>
        <v>81.91392776563498</v>
      </c>
      <c r="CD241" s="12">
        <f>Quantity!CC41*'Unit COGS'!CC41</f>
        <v>81.91392776563498</v>
      </c>
      <c r="CE241" s="12">
        <f>Quantity!CD41*'Unit COGS'!CD41</f>
        <v>81.91392776563498</v>
      </c>
      <c r="CF241" s="12">
        <f>Quantity!CE41*'Unit COGS'!CE41</f>
        <v>81.91392776563498</v>
      </c>
      <c r="CG241" s="12">
        <f t="shared" si="238"/>
        <v>168.75</v>
      </c>
      <c r="CH241" s="12">
        <f t="shared" si="239"/>
        <v>168.75</v>
      </c>
      <c r="CI241" s="12">
        <f t="shared" si="240"/>
        <v>174.65625</v>
      </c>
      <c r="CJ241" s="12">
        <f t="shared" si="241"/>
        <v>174.65625</v>
      </c>
      <c r="CK241" s="12">
        <f t="shared" si="242"/>
        <v>686.8125</v>
      </c>
      <c r="CL241" s="12">
        <f t="shared" si="243"/>
        <v>181.64249999999998</v>
      </c>
      <c r="CM241" s="12">
        <f t="shared" si="244"/>
        <v>187.09177499999996</v>
      </c>
      <c r="CN241" s="12">
        <f t="shared" si="245"/>
        <v>187.09177499999996</v>
      </c>
      <c r="CO241" s="12">
        <f t="shared" si="246"/>
        <v>187.09177499999996</v>
      </c>
      <c r="CP241" s="12">
        <f t="shared" si="247"/>
        <v>742.91782499999988</v>
      </c>
      <c r="CQ241" s="12">
        <f t="shared" si="248"/>
        <v>188.62875</v>
      </c>
      <c r="CR241" s="12">
        <f t="shared" si="249"/>
        <v>191.45818124999997</v>
      </c>
      <c r="CS241" s="12">
        <f t="shared" si="250"/>
        <v>191.45818124999997</v>
      </c>
      <c r="CT241" s="12">
        <f t="shared" si="251"/>
        <v>194.01095699999996</v>
      </c>
      <c r="CU241" s="12">
        <f t="shared" si="252"/>
        <v>765.55606950000004</v>
      </c>
      <c r="CV241" s="12">
        <f t="shared" si="253"/>
        <v>188.62875</v>
      </c>
      <c r="CW241" s="12">
        <f t="shared" si="254"/>
        <v>191.45818124999997</v>
      </c>
      <c r="CX241" s="12">
        <f t="shared" si="255"/>
        <v>212.73131249999994</v>
      </c>
      <c r="CY241" s="12">
        <f t="shared" si="256"/>
        <v>215.56772999999993</v>
      </c>
      <c r="CZ241" s="12">
        <f t="shared" si="257"/>
        <v>808.38597374999995</v>
      </c>
      <c r="DA241" s="12">
        <f t="shared" si="258"/>
        <v>188.62875</v>
      </c>
      <c r="DB241" s="12">
        <f t="shared" si="259"/>
        <v>191.45818124999997</v>
      </c>
      <c r="DC241" s="12">
        <f t="shared" si="260"/>
        <v>212.73131249999994</v>
      </c>
      <c r="DD241" s="12">
        <f t="shared" si="261"/>
        <v>215.56772999999993</v>
      </c>
      <c r="DE241" s="12">
        <f t="shared" si="262"/>
        <v>808.38597374999995</v>
      </c>
      <c r="DF241" s="12">
        <f t="shared" si="263"/>
        <v>226.35973130399992</v>
      </c>
      <c r="DG241" s="12">
        <f t="shared" si="264"/>
        <v>226.35973130399992</v>
      </c>
      <c r="DH241" s="12">
        <f t="shared" si="265"/>
        <v>251.68372624363494</v>
      </c>
      <c r="DI241" s="12">
        <f t="shared" si="266"/>
        <v>245.74178329690494</v>
      </c>
      <c r="DJ241" s="12">
        <f t="shared" si="267"/>
        <v>950.14497214853975</v>
      </c>
      <c r="DK241" s="12">
        <f>SUM(M241:CHOOSE(YTD,M241,N241,O241,P241,Q241,R241,S241,T241,U241,V241,W241,X241))</f>
        <v>168.75</v>
      </c>
      <c r="DL241" s="12">
        <f>SUM(Y241:CHOOSE(YTD,Y241,Z241,AA241,AB241,AC241,AD241,AE241,AF241,AG241,AH241,AI241,AJ241))</f>
        <v>181.64249999999998</v>
      </c>
      <c r="DM241" s="12">
        <f>SUM(AK241:CHOOSE(YTD,AK241,AL241,AM241,AN241,AO241,AP241,AQ241,AR241,AS241,AT241,AU241,AV241))</f>
        <v>188.62875</v>
      </c>
      <c r="DN241" s="12">
        <f>SUM(AW241:CHOOSE(YTD,AW241,AX241,AY241,AZ241,BA241,BB241,BC241,BD241,BE241,BF241,BG241,BH241))</f>
        <v>188.62875</v>
      </c>
      <c r="DO241" s="12">
        <f>SUM(BI241:CHOOSE(YTD,BI241,BJ241,BK241,BL241,BM241,BN241,BO241,BP241,BQ241,BR241,BS241,BT241))</f>
        <v>188.62875</v>
      </c>
      <c r="DP241" s="12">
        <f>SUM(BU241:CHOOSE(YTD,BU241,BV241,BW241,BX241,BY241,BZ241,CA241,CB241,CC241,CD241,CE241,CF241))</f>
        <v>226.35973130399992</v>
      </c>
    </row>
    <row r="242" spans="1:120" x14ac:dyDescent="0.15">
      <c r="A242" s="12" t="str">
        <f t="shared" si="276"/>
        <v>COGS</v>
      </c>
      <c r="B242" s="12" t="str">
        <f t="shared" ref="B242:K242" si="315">B192</f>
        <v>SKU41</v>
      </c>
      <c r="C242" s="12" t="str">
        <f t="shared" si="315"/>
        <v>SKUName41</v>
      </c>
      <c r="D242" s="12" t="str">
        <f t="shared" si="315"/>
        <v>Brand 11</v>
      </c>
      <c r="E242" s="12" t="str">
        <f t="shared" si="315"/>
        <v>Segment 3</v>
      </c>
      <c r="F242" s="12" t="str">
        <f t="shared" si="315"/>
        <v>Business Unit 2</v>
      </c>
      <c r="G242" s="12">
        <f t="shared" si="315"/>
        <v>0</v>
      </c>
      <c r="H242" s="12">
        <f t="shared" si="315"/>
        <v>0</v>
      </c>
      <c r="I242" s="12">
        <f t="shared" si="315"/>
        <v>0</v>
      </c>
      <c r="J242" s="12">
        <f t="shared" si="315"/>
        <v>0</v>
      </c>
      <c r="K242" s="12">
        <f t="shared" si="315"/>
        <v>0</v>
      </c>
      <c r="M242" s="12">
        <f>Quantity!L42*'Unit COGS'!L42</f>
        <v>648</v>
      </c>
      <c r="N242" s="12">
        <f>Quantity!M42*'Unit COGS'!M42</f>
        <v>648</v>
      </c>
      <c r="O242" s="12">
        <f>Quantity!N42*'Unit COGS'!N42</f>
        <v>648</v>
      </c>
      <c r="P242" s="12">
        <f>Quantity!O42*'Unit COGS'!O42</f>
        <v>648</v>
      </c>
      <c r="Q242" s="12">
        <f>Quantity!P42*'Unit COGS'!P42</f>
        <v>648</v>
      </c>
      <c r="R242" s="12">
        <f>Quantity!Q42*'Unit COGS'!Q42</f>
        <v>648</v>
      </c>
      <c r="S242" s="12">
        <f>Quantity!R42*'Unit COGS'!R42</f>
        <v>670.67999999999984</v>
      </c>
      <c r="T242" s="12">
        <f>Quantity!S42*'Unit COGS'!S42</f>
        <v>655.77599999999984</v>
      </c>
      <c r="U242" s="12">
        <f>Quantity!T42*'Unit COGS'!T42</f>
        <v>655.77599999999984</v>
      </c>
      <c r="V242" s="12">
        <f>Quantity!U42*'Unit COGS'!U42</f>
        <v>655.77599999999984</v>
      </c>
      <c r="W242" s="12">
        <f>Quantity!V42*'Unit COGS'!V42</f>
        <v>655.77599999999984</v>
      </c>
      <c r="X242" s="12">
        <f>Quantity!W42*'Unit COGS'!W42</f>
        <v>655.77599999999984</v>
      </c>
      <c r="Y242" s="12">
        <f>Quantity!X42*'Unit COGS'!X42</f>
        <v>705.4559999999999</v>
      </c>
      <c r="Z242" s="12">
        <f>Quantity!Y42*'Unit COGS'!Y42</f>
        <v>705.4559999999999</v>
      </c>
      <c r="AA242" s="12">
        <f>Quantity!Z42*'Unit COGS'!Z42</f>
        <v>705.4559999999999</v>
      </c>
      <c r="AB242" s="12">
        <f>Quantity!AA42*'Unit COGS'!AA42</f>
        <v>726.6196799999999</v>
      </c>
      <c r="AC242" s="12">
        <f>Quantity!AB42*'Unit COGS'!AB42</f>
        <v>726.6196799999999</v>
      </c>
      <c r="AD242" s="12">
        <f>Quantity!AC42*'Unit COGS'!AC42</f>
        <v>726.6196799999999</v>
      </c>
      <c r="AE242" s="12">
        <f>Quantity!AD42*'Unit COGS'!AD42</f>
        <v>726.6196799999999</v>
      </c>
      <c r="AF242" s="12">
        <f>Quantity!AE42*'Unit COGS'!AE42</f>
        <v>711.26855999999987</v>
      </c>
      <c r="AG242" s="12">
        <f>Quantity!AF42*'Unit COGS'!AF42</f>
        <v>711.26855999999987</v>
      </c>
      <c r="AH242" s="12">
        <f>Quantity!AG42*'Unit COGS'!AG42</f>
        <v>711.26855999999987</v>
      </c>
      <c r="AI242" s="12">
        <f>Quantity!AH42*'Unit COGS'!AH42</f>
        <v>711.26855999999987</v>
      </c>
      <c r="AJ242" s="12">
        <f>Quantity!AI42*'Unit COGS'!AI42</f>
        <v>711.26855999999987</v>
      </c>
      <c r="AK242" s="12">
        <f>Quantity!AJ42*'Unit COGS'!AJ42</f>
        <v>730.29599999999982</v>
      </c>
      <c r="AL242" s="12">
        <f>Quantity!AK42*'Unit COGS'!AK42</f>
        <v>730.29599999999982</v>
      </c>
      <c r="AM242" s="12">
        <f>Quantity!AL42*'Unit COGS'!AL42</f>
        <v>730.29599999999982</v>
      </c>
      <c r="AN242" s="12">
        <f>Quantity!AM42*'Unit COGS'!AM42</f>
        <v>741.2504399999998</v>
      </c>
      <c r="AO242" s="12">
        <f>Quantity!AN42*'Unit COGS'!AN42</f>
        <v>741.2504399999998</v>
      </c>
      <c r="AP242" s="12">
        <f>Quantity!AO42*'Unit COGS'!AO42</f>
        <v>741.2504399999998</v>
      </c>
      <c r="AQ242" s="12">
        <f>Quantity!AP42*'Unit COGS'!AP42</f>
        <v>741.2504399999998</v>
      </c>
      <c r="AR242" s="12">
        <f>Quantity!AQ42*'Unit COGS'!AQ42</f>
        <v>726.12287999999978</v>
      </c>
      <c r="AS242" s="12">
        <f>Quantity!AR42*'Unit COGS'!AR42</f>
        <v>726.12287999999978</v>
      </c>
      <c r="AT242" s="12">
        <f>Quantity!AS42*'Unit COGS'!AS42</f>
        <v>726.12287999999978</v>
      </c>
      <c r="AU242" s="12">
        <f>Quantity!AT42*'Unit COGS'!AT42</f>
        <v>740.64533759999972</v>
      </c>
      <c r="AV242" s="12">
        <f>Quantity!AU42*'Unit COGS'!AU42</f>
        <v>740.64533759999972</v>
      </c>
      <c r="AW242" s="12">
        <f>Quantity!AV42*'Unit COGS'!AV42</f>
        <v>730.29599999999982</v>
      </c>
      <c r="AX242" s="12">
        <f>Quantity!AW42*'Unit COGS'!AW42</f>
        <v>730.29599999999982</v>
      </c>
      <c r="AY242" s="12">
        <f>Quantity!AX42*'Unit COGS'!AX42</f>
        <v>730.29599999999982</v>
      </c>
      <c r="AZ242" s="12">
        <f>Quantity!AY42*'Unit COGS'!AY42</f>
        <v>741.2504399999998</v>
      </c>
      <c r="BA242" s="12">
        <f>Quantity!AZ42*'Unit COGS'!AZ42</f>
        <v>741.2504399999998</v>
      </c>
      <c r="BB242" s="12">
        <f>Quantity!BA42*'Unit COGS'!BA42</f>
        <v>741.2504399999998</v>
      </c>
      <c r="BC242" s="12">
        <f>Quantity!BB42*'Unit COGS'!BB42</f>
        <v>832.01579999999979</v>
      </c>
      <c r="BD242" s="12">
        <f>Quantity!BC42*'Unit COGS'!BC42</f>
        <v>811.8457199999998</v>
      </c>
      <c r="BE242" s="12">
        <f>Quantity!BD42*'Unit COGS'!BD42</f>
        <v>811.8457199999998</v>
      </c>
      <c r="BF242" s="12">
        <f>Quantity!BE42*'Unit COGS'!BE42</f>
        <v>811.8457199999998</v>
      </c>
      <c r="BG242" s="12">
        <f>Quantity!BF42*'Unit COGS'!BF42</f>
        <v>828.08263439999973</v>
      </c>
      <c r="BH242" s="12">
        <f>Quantity!BG42*'Unit COGS'!BG42</f>
        <v>828.08263439999973</v>
      </c>
      <c r="BI242" s="12">
        <f>Quantity!BH42*'Unit COGS'!BH42</f>
        <v>730.29599999999982</v>
      </c>
      <c r="BJ242" s="12">
        <f>Quantity!BI42*'Unit COGS'!BI42</f>
        <v>730.29599999999982</v>
      </c>
      <c r="BK242" s="12">
        <f>Quantity!BJ42*'Unit COGS'!BJ42</f>
        <v>730.29599999999982</v>
      </c>
      <c r="BL242" s="12">
        <f>Quantity!BK42*'Unit COGS'!BK42</f>
        <v>741.2504399999998</v>
      </c>
      <c r="BM242" s="12">
        <f>Quantity!BL42*'Unit COGS'!BL42</f>
        <v>741.2504399999998</v>
      </c>
      <c r="BN242" s="12">
        <f>Quantity!BM42*'Unit COGS'!BM42</f>
        <v>741.2504399999998</v>
      </c>
      <c r="BO242" s="12">
        <f>Quantity!BN42*'Unit COGS'!BN42</f>
        <v>832.01579999999979</v>
      </c>
      <c r="BP242" s="12">
        <f>Quantity!BO42*'Unit COGS'!BO42</f>
        <v>811.8457199999998</v>
      </c>
      <c r="BQ242" s="12">
        <f>Quantity!BP42*'Unit COGS'!BP42</f>
        <v>811.8457199999998</v>
      </c>
      <c r="BR242" s="12">
        <f>Quantity!BQ42*'Unit COGS'!BQ42</f>
        <v>811.8457199999998</v>
      </c>
      <c r="BS242" s="12">
        <f>Quantity!BR42*'Unit COGS'!BR42</f>
        <v>828.08263439999973</v>
      </c>
      <c r="BT242" s="12">
        <f>Quantity!BS42*'Unit COGS'!BS42</f>
        <v>828.08263439999973</v>
      </c>
      <c r="BU242" s="12">
        <f>Quantity!BT42*'Unit COGS'!BT42</f>
        <v>885.31806021119962</v>
      </c>
      <c r="BV242" s="12">
        <f>Quantity!BU42*'Unit COGS'!BU42</f>
        <v>885.31806021119962</v>
      </c>
      <c r="BW242" s="12">
        <f>Quantity!BV42*'Unit COGS'!BV42</f>
        <v>885.31806021119962</v>
      </c>
      <c r="BX242" s="12">
        <f>Quantity!BW42*'Unit COGS'!BW42</f>
        <v>885.31806021119962</v>
      </c>
      <c r="BY242" s="12">
        <f>Quantity!BX42*'Unit COGS'!BX42</f>
        <v>885.31806021119962</v>
      </c>
      <c r="BZ242" s="12">
        <f>Quantity!BY42*'Unit COGS'!BY42</f>
        <v>885.31806021119962</v>
      </c>
      <c r="CA242" s="12">
        <f>Quantity!BZ42*'Unit COGS'!BZ42</f>
        <v>995.98281773759959</v>
      </c>
      <c r="CB242" s="12">
        <f>Quantity!CA42*'Unit COGS'!CA42</f>
        <v>970.83173648159959</v>
      </c>
      <c r="CC242" s="12">
        <f>Quantity!CB42*'Unit COGS'!CB42</f>
        <v>936.85262570474367</v>
      </c>
      <c r="CD242" s="12">
        <f>Quantity!CC42*'Unit COGS'!CC42</f>
        <v>936.85262570474367</v>
      </c>
      <c r="CE242" s="12">
        <f>Quantity!CD42*'Unit COGS'!CD42</f>
        <v>936.85262570474367</v>
      </c>
      <c r="CF242" s="12">
        <f>Quantity!CE42*'Unit COGS'!CE42</f>
        <v>936.85262570474367</v>
      </c>
      <c r="CG242" s="12">
        <f t="shared" si="238"/>
        <v>1944</v>
      </c>
      <c r="CH242" s="12">
        <f t="shared" si="239"/>
        <v>1944</v>
      </c>
      <c r="CI242" s="12">
        <f t="shared" si="240"/>
        <v>1982.2319999999995</v>
      </c>
      <c r="CJ242" s="12">
        <f t="shared" si="241"/>
        <v>1967.3279999999995</v>
      </c>
      <c r="CK242" s="12">
        <f t="shared" si="242"/>
        <v>7837.5599999999995</v>
      </c>
      <c r="CL242" s="12">
        <f t="shared" si="243"/>
        <v>2116.3679999999995</v>
      </c>
      <c r="CM242" s="12">
        <f t="shared" si="244"/>
        <v>2179.8590399999998</v>
      </c>
      <c r="CN242" s="12">
        <f t="shared" si="245"/>
        <v>2149.1567999999997</v>
      </c>
      <c r="CO242" s="12">
        <f t="shared" si="246"/>
        <v>2133.8056799999995</v>
      </c>
      <c r="CP242" s="12">
        <f t="shared" si="247"/>
        <v>8579.1895199999963</v>
      </c>
      <c r="CQ242" s="12">
        <f t="shared" si="248"/>
        <v>2190.8879999999995</v>
      </c>
      <c r="CR242" s="12">
        <f t="shared" si="249"/>
        <v>2223.7513199999994</v>
      </c>
      <c r="CS242" s="12">
        <f t="shared" si="250"/>
        <v>2193.4961999999996</v>
      </c>
      <c r="CT242" s="12">
        <f t="shared" si="251"/>
        <v>2207.4135551999989</v>
      </c>
      <c r="CU242" s="12">
        <f t="shared" si="252"/>
        <v>8815.5490751999969</v>
      </c>
      <c r="CV242" s="12">
        <f t="shared" si="253"/>
        <v>2190.8879999999995</v>
      </c>
      <c r="CW242" s="12">
        <f t="shared" si="254"/>
        <v>2223.7513199999994</v>
      </c>
      <c r="CX242" s="12">
        <f t="shared" si="255"/>
        <v>2455.7072399999993</v>
      </c>
      <c r="CY242" s="12">
        <f t="shared" si="256"/>
        <v>2468.0109887999993</v>
      </c>
      <c r="CZ242" s="12">
        <f t="shared" si="257"/>
        <v>9338.3575487999969</v>
      </c>
      <c r="DA242" s="12">
        <f t="shared" si="258"/>
        <v>2190.8879999999995</v>
      </c>
      <c r="DB242" s="12">
        <f t="shared" si="259"/>
        <v>2223.7513199999994</v>
      </c>
      <c r="DC242" s="12">
        <f t="shared" si="260"/>
        <v>2455.7072399999993</v>
      </c>
      <c r="DD242" s="12">
        <f t="shared" si="261"/>
        <v>2468.0109887999993</v>
      </c>
      <c r="DE242" s="12">
        <f t="shared" si="262"/>
        <v>9338.3575487999969</v>
      </c>
      <c r="DF242" s="12">
        <f t="shared" si="263"/>
        <v>2655.9541806335988</v>
      </c>
      <c r="DG242" s="12">
        <f t="shared" si="264"/>
        <v>2655.9541806335988</v>
      </c>
      <c r="DH242" s="12">
        <f t="shared" si="265"/>
        <v>2903.667179923943</v>
      </c>
      <c r="DI242" s="12">
        <f t="shared" si="266"/>
        <v>2810.5578771142309</v>
      </c>
      <c r="DJ242" s="12">
        <f t="shared" si="267"/>
        <v>11026.13341830537</v>
      </c>
      <c r="DK242" s="12">
        <f>SUM(M242:CHOOSE(YTD,M242,N242,O242,P242,Q242,R242,S242,T242,U242,V242,W242,X242))</f>
        <v>1944</v>
      </c>
      <c r="DL242" s="12">
        <f>SUM(Y242:CHOOSE(YTD,Y242,Z242,AA242,AB242,AC242,AD242,AE242,AF242,AG242,AH242,AI242,AJ242))</f>
        <v>2116.3679999999995</v>
      </c>
      <c r="DM242" s="12">
        <f>SUM(AK242:CHOOSE(YTD,AK242,AL242,AM242,AN242,AO242,AP242,AQ242,AR242,AS242,AT242,AU242,AV242))</f>
        <v>2190.8879999999995</v>
      </c>
      <c r="DN242" s="12">
        <f>SUM(AW242:CHOOSE(YTD,AW242,AX242,AY242,AZ242,BA242,BB242,BC242,BD242,BE242,BF242,BG242,BH242))</f>
        <v>2190.8879999999995</v>
      </c>
      <c r="DO242" s="12">
        <f>SUM(BI242:CHOOSE(YTD,BI242,BJ242,BK242,BL242,BM242,BN242,BO242,BP242,BQ242,BR242,BS242,BT242))</f>
        <v>2190.8879999999995</v>
      </c>
      <c r="DP242" s="12">
        <f>SUM(BU242:CHOOSE(YTD,BU242,BV242,BW242,BX242,BY242,BZ242,CA242,CB242,CC242,CD242,CE242,CF242))</f>
        <v>2655.9541806335988</v>
      </c>
    </row>
    <row r="243" spans="1:120" x14ac:dyDescent="0.15">
      <c r="A243" s="12" t="str">
        <f t="shared" si="276"/>
        <v>COGS</v>
      </c>
      <c r="B243" s="12" t="str">
        <f t="shared" ref="B243:K243" si="316">B193</f>
        <v>SKU42</v>
      </c>
      <c r="C243" s="12" t="str">
        <f t="shared" si="316"/>
        <v>SKUName42</v>
      </c>
      <c r="D243" s="12" t="str">
        <f t="shared" si="316"/>
        <v>Brand 11</v>
      </c>
      <c r="E243" s="12" t="str">
        <f t="shared" si="316"/>
        <v>Segment 3</v>
      </c>
      <c r="F243" s="12" t="str">
        <f t="shared" si="316"/>
        <v>Business Unit 2</v>
      </c>
      <c r="G243" s="12">
        <f t="shared" si="316"/>
        <v>0</v>
      </c>
      <c r="H243" s="12">
        <f t="shared" si="316"/>
        <v>0</v>
      </c>
      <c r="I243" s="12">
        <f t="shared" si="316"/>
        <v>0</v>
      </c>
      <c r="J243" s="12">
        <f t="shared" si="316"/>
        <v>0</v>
      </c>
      <c r="K243" s="12">
        <f t="shared" si="316"/>
        <v>0</v>
      </c>
      <c r="M243" s="12">
        <f>Quantity!L43*'Unit COGS'!L43</f>
        <v>158.1</v>
      </c>
      <c r="N243" s="12">
        <f>Quantity!M43*'Unit COGS'!M43</f>
        <v>158.1</v>
      </c>
      <c r="O243" s="12">
        <f>Quantity!N43*'Unit COGS'!N43</f>
        <v>158.1</v>
      </c>
      <c r="P243" s="12">
        <f>Quantity!O43*'Unit COGS'!O43</f>
        <v>158.1</v>
      </c>
      <c r="Q243" s="12">
        <f>Quantity!P43*'Unit COGS'!P43</f>
        <v>158.1</v>
      </c>
      <c r="R243" s="12">
        <f>Quantity!Q43*'Unit COGS'!Q43</f>
        <v>158.1</v>
      </c>
      <c r="S243" s="12">
        <f>Quantity!R43*'Unit COGS'!R43</f>
        <v>163.6335</v>
      </c>
      <c r="T243" s="12">
        <f>Quantity!S43*'Unit COGS'!S43</f>
        <v>163.6335</v>
      </c>
      <c r="U243" s="12">
        <f>Quantity!T43*'Unit COGS'!T43</f>
        <v>163.6335</v>
      </c>
      <c r="V243" s="12">
        <f>Quantity!U43*'Unit COGS'!U43</f>
        <v>163.6335</v>
      </c>
      <c r="W243" s="12">
        <f>Quantity!V43*'Unit COGS'!V43</f>
        <v>163.6335</v>
      </c>
      <c r="X243" s="12">
        <f>Quantity!W43*'Unit COGS'!W43</f>
        <v>163.6335</v>
      </c>
      <c r="Y243" s="12">
        <f>Quantity!X43*'Unit COGS'!X43</f>
        <v>173.25900000000001</v>
      </c>
      <c r="Z243" s="12">
        <f>Quantity!Y43*'Unit COGS'!Y43</f>
        <v>173.25900000000001</v>
      </c>
      <c r="AA243" s="12">
        <f>Quantity!Z43*'Unit COGS'!Z43</f>
        <v>173.25900000000001</v>
      </c>
      <c r="AB243" s="12">
        <f>Quantity!AA43*'Unit COGS'!AA43</f>
        <v>178.45677000000001</v>
      </c>
      <c r="AC243" s="12">
        <f>Quantity!AB43*'Unit COGS'!AB43</f>
        <v>178.45677000000001</v>
      </c>
      <c r="AD243" s="12">
        <f>Quantity!AC43*'Unit COGS'!AC43</f>
        <v>178.45677000000001</v>
      </c>
      <c r="AE243" s="12">
        <f>Quantity!AD43*'Unit COGS'!AD43</f>
        <v>178.45677000000001</v>
      </c>
      <c r="AF243" s="12">
        <f>Quantity!AE43*'Unit COGS'!AE43</f>
        <v>178.45677000000001</v>
      </c>
      <c r="AG243" s="12">
        <f>Quantity!AF43*'Unit COGS'!AF43</f>
        <v>178.45677000000001</v>
      </c>
      <c r="AH243" s="12">
        <f>Quantity!AG43*'Unit COGS'!AG43</f>
        <v>178.45677000000001</v>
      </c>
      <c r="AI243" s="12">
        <f>Quantity!AH43*'Unit COGS'!AH43</f>
        <v>178.45677000000001</v>
      </c>
      <c r="AJ243" s="12">
        <f>Quantity!AI43*'Unit COGS'!AI43</f>
        <v>178.45677000000001</v>
      </c>
      <c r="AK243" s="12">
        <f>Quantity!AJ43*'Unit COGS'!AJ43</f>
        <v>182.8845</v>
      </c>
      <c r="AL243" s="12">
        <f>Quantity!AK43*'Unit COGS'!AK43</f>
        <v>182.8845</v>
      </c>
      <c r="AM243" s="12">
        <f>Quantity!AL43*'Unit COGS'!AL43</f>
        <v>182.8845</v>
      </c>
      <c r="AN243" s="12">
        <f>Quantity!AM43*'Unit COGS'!AM43</f>
        <v>185.6277675</v>
      </c>
      <c r="AO243" s="12">
        <f>Quantity!AN43*'Unit COGS'!AN43</f>
        <v>185.6277675</v>
      </c>
      <c r="AP243" s="12">
        <f>Quantity!AO43*'Unit COGS'!AO43</f>
        <v>185.6277675</v>
      </c>
      <c r="AQ243" s="12">
        <f>Quantity!AP43*'Unit COGS'!AP43</f>
        <v>185.6277675</v>
      </c>
      <c r="AR243" s="12">
        <f>Quantity!AQ43*'Unit COGS'!AQ43</f>
        <v>185.6277675</v>
      </c>
      <c r="AS243" s="12">
        <f>Quantity!AR43*'Unit COGS'!AR43</f>
        <v>185.6277675</v>
      </c>
      <c r="AT243" s="12">
        <f>Quantity!AS43*'Unit COGS'!AS43</f>
        <v>185.6277675</v>
      </c>
      <c r="AU243" s="12">
        <f>Quantity!AT43*'Unit COGS'!AT43</f>
        <v>189.34032284999995</v>
      </c>
      <c r="AV243" s="12">
        <f>Quantity!AU43*'Unit COGS'!AU43</f>
        <v>189.34032284999995</v>
      </c>
      <c r="AW243" s="12">
        <f>Quantity!AV43*'Unit COGS'!AV43</f>
        <v>182.8845</v>
      </c>
      <c r="AX243" s="12">
        <f>Quantity!AW43*'Unit COGS'!AW43</f>
        <v>182.8845</v>
      </c>
      <c r="AY243" s="12">
        <f>Quantity!AX43*'Unit COGS'!AX43</f>
        <v>182.8845</v>
      </c>
      <c r="AZ243" s="12">
        <f>Quantity!AY43*'Unit COGS'!AY43</f>
        <v>185.6277675</v>
      </c>
      <c r="BA243" s="12">
        <f>Quantity!AZ43*'Unit COGS'!AZ43</f>
        <v>185.6277675</v>
      </c>
      <c r="BB243" s="12">
        <f>Quantity!BA43*'Unit COGS'!BA43</f>
        <v>185.6277675</v>
      </c>
      <c r="BC243" s="12">
        <f>Quantity!BB43*'Unit COGS'!BB43</f>
        <v>205.16753249999999</v>
      </c>
      <c r="BD243" s="12">
        <f>Quantity!BC43*'Unit COGS'!BC43</f>
        <v>205.16753249999999</v>
      </c>
      <c r="BE243" s="12">
        <f>Quantity!BD43*'Unit COGS'!BD43</f>
        <v>205.16753249999999</v>
      </c>
      <c r="BF243" s="12">
        <f>Quantity!BE43*'Unit COGS'!BE43</f>
        <v>205.16753249999999</v>
      </c>
      <c r="BG243" s="12">
        <f>Quantity!BF43*'Unit COGS'!BF43</f>
        <v>209.27088314999997</v>
      </c>
      <c r="BH243" s="12">
        <f>Quantity!BG43*'Unit COGS'!BG43</f>
        <v>209.27088314999997</v>
      </c>
      <c r="BI243" s="12">
        <f>Quantity!BH43*'Unit COGS'!BH43</f>
        <v>182.8845</v>
      </c>
      <c r="BJ243" s="12">
        <f>Quantity!BI43*'Unit COGS'!BI43</f>
        <v>182.8845</v>
      </c>
      <c r="BK243" s="12">
        <f>Quantity!BJ43*'Unit COGS'!BJ43</f>
        <v>182.8845</v>
      </c>
      <c r="BL243" s="12">
        <f>Quantity!BK43*'Unit COGS'!BK43</f>
        <v>185.6277675</v>
      </c>
      <c r="BM243" s="12">
        <f>Quantity!BL43*'Unit COGS'!BL43</f>
        <v>185.6277675</v>
      </c>
      <c r="BN243" s="12">
        <f>Quantity!BM43*'Unit COGS'!BM43</f>
        <v>185.6277675</v>
      </c>
      <c r="BO243" s="12">
        <f>Quantity!BN43*'Unit COGS'!BN43</f>
        <v>205.16753249999999</v>
      </c>
      <c r="BP243" s="12">
        <f>Quantity!BO43*'Unit COGS'!BO43</f>
        <v>205.16753249999999</v>
      </c>
      <c r="BQ243" s="12">
        <f>Quantity!BP43*'Unit COGS'!BP43</f>
        <v>205.16753249999999</v>
      </c>
      <c r="BR243" s="12">
        <f>Quantity!BQ43*'Unit COGS'!BQ43</f>
        <v>205.16753249999999</v>
      </c>
      <c r="BS243" s="12">
        <f>Quantity!BR43*'Unit COGS'!BR43</f>
        <v>209.27088314999997</v>
      </c>
      <c r="BT243" s="12">
        <f>Quantity!BS43*'Unit COGS'!BS43</f>
        <v>209.27088314999997</v>
      </c>
      <c r="BU243" s="12">
        <f>Quantity!BT43*'Unit COGS'!BT43</f>
        <v>224.15901169409997</v>
      </c>
      <c r="BV243" s="12">
        <f>Quantity!BU43*'Unit COGS'!BU43</f>
        <v>224.15901169409997</v>
      </c>
      <c r="BW243" s="12">
        <f>Quantity!BV43*'Unit COGS'!BV43</f>
        <v>224.15901169409997</v>
      </c>
      <c r="BX243" s="12">
        <f>Quantity!BW43*'Unit COGS'!BW43</f>
        <v>224.15901169409997</v>
      </c>
      <c r="BY243" s="12">
        <f>Quantity!BX43*'Unit COGS'!BX43</f>
        <v>224.15901169409997</v>
      </c>
      <c r="BZ243" s="12">
        <f>Quantity!BY43*'Unit COGS'!BY43</f>
        <v>224.15901169409997</v>
      </c>
      <c r="CA243" s="12">
        <f>Quantity!BZ43*'Unit COGS'!BZ43</f>
        <v>243.65109966749995</v>
      </c>
      <c r="CB243" s="12">
        <f>Quantity!CA43*'Unit COGS'!CA43</f>
        <v>243.65109966749995</v>
      </c>
      <c r="CC243" s="12">
        <f>Quantity!CB43*'Unit COGS'!CB43</f>
        <v>235.12331117913746</v>
      </c>
      <c r="CD243" s="12">
        <f>Quantity!CC43*'Unit COGS'!CC43</f>
        <v>235.12331117913746</v>
      </c>
      <c r="CE243" s="12">
        <f>Quantity!CD43*'Unit COGS'!CD43</f>
        <v>235.12331117913746</v>
      </c>
      <c r="CF243" s="12">
        <f>Quantity!CE43*'Unit COGS'!CE43</f>
        <v>235.12331117913746</v>
      </c>
      <c r="CG243" s="12">
        <f t="shared" si="238"/>
        <v>474.29999999999995</v>
      </c>
      <c r="CH243" s="12">
        <f t="shared" si="239"/>
        <v>474.29999999999995</v>
      </c>
      <c r="CI243" s="12">
        <f t="shared" si="240"/>
        <v>490.90049999999997</v>
      </c>
      <c r="CJ243" s="12">
        <f t="shared" si="241"/>
        <v>490.90049999999997</v>
      </c>
      <c r="CK243" s="12">
        <f t="shared" si="242"/>
        <v>1930.4009999999996</v>
      </c>
      <c r="CL243" s="12">
        <f t="shared" si="243"/>
        <v>519.77700000000004</v>
      </c>
      <c r="CM243" s="12">
        <f t="shared" si="244"/>
        <v>535.37031000000002</v>
      </c>
      <c r="CN243" s="12">
        <f t="shared" si="245"/>
        <v>535.37031000000002</v>
      </c>
      <c r="CO243" s="12">
        <f t="shared" si="246"/>
        <v>535.37031000000002</v>
      </c>
      <c r="CP243" s="12">
        <f t="shared" si="247"/>
        <v>2125.8879299999999</v>
      </c>
      <c r="CQ243" s="12">
        <f t="shared" si="248"/>
        <v>548.65350000000001</v>
      </c>
      <c r="CR243" s="12">
        <f t="shared" si="249"/>
        <v>556.88330250000001</v>
      </c>
      <c r="CS243" s="12">
        <f t="shared" si="250"/>
        <v>556.88330250000001</v>
      </c>
      <c r="CT243" s="12">
        <f t="shared" si="251"/>
        <v>564.3084131999999</v>
      </c>
      <c r="CU243" s="12">
        <f t="shared" si="252"/>
        <v>2226.7285182000001</v>
      </c>
      <c r="CV243" s="12">
        <f t="shared" si="253"/>
        <v>548.65350000000001</v>
      </c>
      <c r="CW243" s="12">
        <f t="shared" si="254"/>
        <v>556.88330250000001</v>
      </c>
      <c r="CX243" s="12">
        <f t="shared" si="255"/>
        <v>615.50259749999998</v>
      </c>
      <c r="CY243" s="12">
        <f t="shared" si="256"/>
        <v>623.70929879999994</v>
      </c>
      <c r="CZ243" s="12">
        <f t="shared" si="257"/>
        <v>2344.7486988000001</v>
      </c>
      <c r="DA243" s="12">
        <f t="shared" si="258"/>
        <v>548.65350000000001</v>
      </c>
      <c r="DB243" s="12">
        <f t="shared" si="259"/>
        <v>556.88330250000001</v>
      </c>
      <c r="DC243" s="12">
        <f t="shared" si="260"/>
        <v>615.50259749999998</v>
      </c>
      <c r="DD243" s="12">
        <f t="shared" si="261"/>
        <v>623.70929879999994</v>
      </c>
      <c r="DE243" s="12">
        <f t="shared" si="262"/>
        <v>2344.7486988000001</v>
      </c>
      <c r="DF243" s="12">
        <f t="shared" si="263"/>
        <v>672.47703508229995</v>
      </c>
      <c r="DG243" s="12">
        <f t="shared" si="264"/>
        <v>672.47703508229995</v>
      </c>
      <c r="DH243" s="12">
        <f t="shared" si="265"/>
        <v>722.42551051413739</v>
      </c>
      <c r="DI243" s="12">
        <f t="shared" si="266"/>
        <v>705.36993353741241</v>
      </c>
      <c r="DJ243" s="12">
        <f t="shared" si="267"/>
        <v>2772.7495142161497</v>
      </c>
      <c r="DK243" s="12">
        <f>SUM(M243:CHOOSE(YTD,M243,N243,O243,P243,Q243,R243,S243,T243,U243,V243,W243,X243))</f>
        <v>474.29999999999995</v>
      </c>
      <c r="DL243" s="12">
        <f>SUM(Y243:CHOOSE(YTD,Y243,Z243,AA243,AB243,AC243,AD243,AE243,AF243,AG243,AH243,AI243,AJ243))</f>
        <v>519.77700000000004</v>
      </c>
      <c r="DM243" s="12">
        <f>SUM(AK243:CHOOSE(YTD,AK243,AL243,AM243,AN243,AO243,AP243,AQ243,AR243,AS243,AT243,AU243,AV243))</f>
        <v>548.65350000000001</v>
      </c>
      <c r="DN243" s="12">
        <f>SUM(AW243:CHOOSE(YTD,AW243,AX243,AY243,AZ243,BA243,BB243,BC243,BD243,BE243,BF243,BG243,BH243))</f>
        <v>548.65350000000001</v>
      </c>
      <c r="DO243" s="12">
        <f>SUM(BI243:CHOOSE(YTD,BI243,BJ243,BK243,BL243,BM243,BN243,BO243,BP243,BQ243,BR243,BS243,BT243))</f>
        <v>548.65350000000001</v>
      </c>
      <c r="DP243" s="12">
        <f>SUM(BU243:CHOOSE(YTD,BU243,BV243,BW243,BX243,BY243,BZ243,CA243,CB243,CC243,CD243,CE243,CF243))</f>
        <v>672.47703508229995</v>
      </c>
    </row>
    <row r="244" spans="1:120" x14ac:dyDescent="0.15">
      <c r="A244" s="12" t="str">
        <f t="shared" si="276"/>
        <v>COGS</v>
      </c>
      <c r="B244" s="12" t="str">
        <f t="shared" ref="B244:K244" si="317">B194</f>
        <v>SKU43</v>
      </c>
      <c r="C244" s="12" t="str">
        <f t="shared" si="317"/>
        <v>SKUName43</v>
      </c>
      <c r="D244" s="12" t="str">
        <f t="shared" si="317"/>
        <v>Brand 12</v>
      </c>
      <c r="E244" s="12" t="str">
        <f t="shared" si="317"/>
        <v>Segment 3</v>
      </c>
      <c r="F244" s="12" t="str">
        <f t="shared" si="317"/>
        <v>Business Unit 2</v>
      </c>
      <c r="G244" s="12">
        <f t="shared" si="317"/>
        <v>0</v>
      </c>
      <c r="H244" s="12">
        <f t="shared" si="317"/>
        <v>0</v>
      </c>
      <c r="I244" s="12">
        <f t="shared" si="317"/>
        <v>0</v>
      </c>
      <c r="J244" s="12">
        <f t="shared" si="317"/>
        <v>0</v>
      </c>
      <c r="K244" s="12">
        <f t="shared" si="317"/>
        <v>0</v>
      </c>
      <c r="M244" s="12">
        <f>Quantity!L44*'Unit COGS'!L44</f>
        <v>1940.3999999999999</v>
      </c>
      <c r="N244" s="12">
        <f>Quantity!M44*'Unit COGS'!M44</f>
        <v>1940.3999999999999</v>
      </c>
      <c r="O244" s="12">
        <f>Quantity!N44*'Unit COGS'!N44</f>
        <v>1940.3999999999999</v>
      </c>
      <c r="P244" s="12">
        <f>Quantity!O44*'Unit COGS'!O44</f>
        <v>1940.3999999999999</v>
      </c>
      <c r="Q244" s="12">
        <f>Quantity!P44*'Unit COGS'!P44</f>
        <v>1940.3999999999999</v>
      </c>
      <c r="R244" s="12">
        <f>Quantity!Q44*'Unit COGS'!Q44</f>
        <v>1940.3999999999999</v>
      </c>
      <c r="S244" s="12">
        <f>Quantity!R44*'Unit COGS'!R44</f>
        <v>2008.3139999999996</v>
      </c>
      <c r="T244" s="12">
        <f>Quantity!S44*'Unit COGS'!S44</f>
        <v>1972.4512499999996</v>
      </c>
      <c r="U244" s="12">
        <f>Quantity!T44*'Unit COGS'!T44</f>
        <v>1972.4512499999996</v>
      </c>
      <c r="V244" s="12">
        <f>Quantity!U44*'Unit COGS'!U44</f>
        <v>1972.4512499999996</v>
      </c>
      <c r="W244" s="12">
        <f>Quantity!V44*'Unit COGS'!V44</f>
        <v>1972.4512499999996</v>
      </c>
      <c r="X244" s="12">
        <f>Quantity!W44*'Unit COGS'!W44</f>
        <v>1972.4512499999996</v>
      </c>
      <c r="Y244" s="12">
        <f>Quantity!X44*'Unit COGS'!X44</f>
        <v>2103.9479999999999</v>
      </c>
      <c r="Z244" s="12">
        <f>Quantity!Y44*'Unit COGS'!Y44</f>
        <v>2103.9479999999999</v>
      </c>
      <c r="AA244" s="12">
        <f>Quantity!Z44*'Unit COGS'!Z44</f>
        <v>2103.9479999999999</v>
      </c>
      <c r="AB244" s="12">
        <f>Quantity!AA44*'Unit COGS'!AA44</f>
        <v>2167.0664399999996</v>
      </c>
      <c r="AC244" s="12">
        <f>Quantity!AB44*'Unit COGS'!AB44</f>
        <v>2167.0664399999996</v>
      </c>
      <c r="AD244" s="12">
        <f>Quantity!AC44*'Unit COGS'!AC44</f>
        <v>2167.0664399999996</v>
      </c>
      <c r="AE244" s="12">
        <f>Quantity!AD44*'Unit COGS'!AD44</f>
        <v>2167.0664399999996</v>
      </c>
      <c r="AF244" s="12">
        <f>Quantity!AE44*'Unit COGS'!AE44</f>
        <v>2130.1278075</v>
      </c>
      <c r="AG244" s="12">
        <f>Quantity!AF44*'Unit COGS'!AF44</f>
        <v>2130.1278075</v>
      </c>
      <c r="AH244" s="12">
        <f>Quantity!AG44*'Unit COGS'!AG44</f>
        <v>2130.1278075</v>
      </c>
      <c r="AI244" s="12">
        <f>Quantity!AH44*'Unit COGS'!AH44</f>
        <v>2130.1278075</v>
      </c>
      <c r="AJ244" s="12">
        <f>Quantity!AI44*'Unit COGS'!AI44</f>
        <v>2130.1278075</v>
      </c>
      <c r="AK244" s="12">
        <f>Quantity!AJ44*'Unit COGS'!AJ44</f>
        <v>2187.6277499999997</v>
      </c>
      <c r="AL244" s="12">
        <f>Quantity!AK44*'Unit COGS'!AK44</f>
        <v>2187.6277499999997</v>
      </c>
      <c r="AM244" s="12">
        <f>Quantity!AL44*'Unit COGS'!AL44</f>
        <v>2187.6277499999997</v>
      </c>
      <c r="AN244" s="12">
        <f>Quantity!AM44*'Unit COGS'!AM44</f>
        <v>2220.4421662499994</v>
      </c>
      <c r="AO244" s="12">
        <f>Quantity!AN44*'Unit COGS'!AN44</f>
        <v>2220.4421662499994</v>
      </c>
      <c r="AP244" s="12">
        <f>Quantity!AO44*'Unit COGS'!AO44</f>
        <v>2220.4421662499994</v>
      </c>
      <c r="AQ244" s="12">
        <f>Quantity!AP44*'Unit COGS'!AP44</f>
        <v>2220.4421662499994</v>
      </c>
      <c r="AR244" s="12">
        <f>Quantity!AQ44*'Unit COGS'!AQ44</f>
        <v>2184.0414749999995</v>
      </c>
      <c r="AS244" s="12">
        <f>Quantity!AR44*'Unit COGS'!AR44</f>
        <v>2184.0414749999995</v>
      </c>
      <c r="AT244" s="12">
        <f>Quantity!AS44*'Unit COGS'!AS44</f>
        <v>2184.0414749999995</v>
      </c>
      <c r="AU244" s="12">
        <f>Quantity!AT44*'Unit COGS'!AT44</f>
        <v>2227.7223044999992</v>
      </c>
      <c r="AV244" s="12">
        <f>Quantity!AU44*'Unit COGS'!AU44</f>
        <v>2227.7223044999992</v>
      </c>
      <c r="AW244" s="12">
        <f>Quantity!AV44*'Unit COGS'!AV44</f>
        <v>2187.6277499999997</v>
      </c>
      <c r="AX244" s="12">
        <f>Quantity!AW44*'Unit COGS'!AW44</f>
        <v>2187.6277499999997</v>
      </c>
      <c r="AY244" s="12">
        <f>Quantity!AX44*'Unit COGS'!AX44</f>
        <v>2187.6277499999997</v>
      </c>
      <c r="AZ244" s="12">
        <f>Quantity!AY44*'Unit COGS'!AY44</f>
        <v>2220.4421662499994</v>
      </c>
      <c r="BA244" s="12">
        <f>Quantity!AZ44*'Unit COGS'!AZ44</f>
        <v>2220.4421662499994</v>
      </c>
      <c r="BB244" s="12">
        <f>Quantity!BA44*'Unit COGS'!BA44</f>
        <v>2220.4421662499994</v>
      </c>
      <c r="BC244" s="12">
        <f>Quantity!BB44*'Unit COGS'!BB44</f>
        <v>2487.3805687499994</v>
      </c>
      <c r="BD244" s="12">
        <f>Quantity!BC44*'Unit COGS'!BC44</f>
        <v>2450.9798774999995</v>
      </c>
      <c r="BE244" s="12">
        <f>Quantity!BD44*'Unit COGS'!BD44</f>
        <v>2450.9798774999995</v>
      </c>
      <c r="BF244" s="12">
        <f>Quantity!BE44*'Unit COGS'!BE44</f>
        <v>2450.9798774999995</v>
      </c>
      <c r="BG244" s="12">
        <f>Quantity!BF44*'Unit COGS'!BF44</f>
        <v>2499.9994750499991</v>
      </c>
      <c r="BH244" s="12">
        <f>Quantity!BG44*'Unit COGS'!BG44</f>
        <v>2499.9994750499991</v>
      </c>
      <c r="BI244" s="12">
        <f>Quantity!BH44*'Unit COGS'!BH44</f>
        <v>2187.6277499999997</v>
      </c>
      <c r="BJ244" s="12">
        <f>Quantity!BI44*'Unit COGS'!BI44</f>
        <v>2187.6277499999997</v>
      </c>
      <c r="BK244" s="12">
        <f>Quantity!BJ44*'Unit COGS'!BJ44</f>
        <v>2187.6277499999997</v>
      </c>
      <c r="BL244" s="12">
        <f>Quantity!BK44*'Unit COGS'!BK44</f>
        <v>2220.4421662499994</v>
      </c>
      <c r="BM244" s="12">
        <f>Quantity!BL44*'Unit COGS'!BL44</f>
        <v>2220.4421662499994</v>
      </c>
      <c r="BN244" s="12">
        <f>Quantity!BM44*'Unit COGS'!BM44</f>
        <v>2220.4421662499994</v>
      </c>
      <c r="BO244" s="12">
        <f>Quantity!BN44*'Unit COGS'!BN44</f>
        <v>2487.3805687499994</v>
      </c>
      <c r="BP244" s="12">
        <f>Quantity!BO44*'Unit COGS'!BO44</f>
        <v>2450.9798774999995</v>
      </c>
      <c r="BQ244" s="12">
        <f>Quantity!BP44*'Unit COGS'!BP44</f>
        <v>2450.9798774999995</v>
      </c>
      <c r="BR244" s="12">
        <f>Quantity!BQ44*'Unit COGS'!BQ44</f>
        <v>2450.9798774999995</v>
      </c>
      <c r="BS244" s="12">
        <f>Quantity!BR44*'Unit COGS'!BR44</f>
        <v>2499.9994750499991</v>
      </c>
      <c r="BT244" s="12">
        <f>Quantity!BS44*'Unit COGS'!BS44</f>
        <v>2499.9994750499991</v>
      </c>
      <c r="BU244" s="12">
        <f>Quantity!BT44*'Unit COGS'!BT44</f>
        <v>2662.8707279789992</v>
      </c>
      <c r="BV244" s="12">
        <f>Quantity!BU44*'Unit COGS'!BU44</f>
        <v>2662.8707279789992</v>
      </c>
      <c r="BW244" s="12">
        <f>Quantity!BV44*'Unit COGS'!BV44</f>
        <v>2662.8707279789992</v>
      </c>
      <c r="BX244" s="12">
        <f>Quantity!BW44*'Unit COGS'!BW44</f>
        <v>2662.8707279789992</v>
      </c>
      <c r="BY244" s="12">
        <f>Quantity!BX44*'Unit COGS'!BX44</f>
        <v>2662.8707279789992</v>
      </c>
      <c r="BZ244" s="12">
        <f>Quantity!BY44*'Unit COGS'!BY44</f>
        <v>2662.8707279789992</v>
      </c>
      <c r="CA244" s="12">
        <f>Quantity!BZ44*'Unit COGS'!BZ44</f>
        <v>2977.5736321946993</v>
      </c>
      <c r="CB244" s="12">
        <f>Quantity!CA44*'Unit COGS'!CA44</f>
        <v>2929.157800776899</v>
      </c>
      <c r="CC244" s="12">
        <f>Quantity!CB44*'Unit COGS'!CB44</f>
        <v>2826.6372777497072</v>
      </c>
      <c r="CD244" s="12">
        <f>Quantity!CC44*'Unit COGS'!CC44</f>
        <v>2826.6372777497072</v>
      </c>
      <c r="CE244" s="12">
        <f>Quantity!CD44*'Unit COGS'!CD44</f>
        <v>2826.6372777497072</v>
      </c>
      <c r="CF244" s="12">
        <f>Quantity!CE44*'Unit COGS'!CE44</f>
        <v>2826.6372777497072</v>
      </c>
      <c r="CG244" s="12">
        <f t="shared" si="238"/>
        <v>5821.2</v>
      </c>
      <c r="CH244" s="12">
        <f t="shared" si="239"/>
        <v>5821.2</v>
      </c>
      <c r="CI244" s="12">
        <f t="shared" si="240"/>
        <v>5953.2164999999986</v>
      </c>
      <c r="CJ244" s="12">
        <f t="shared" si="241"/>
        <v>5917.3537499999984</v>
      </c>
      <c r="CK244" s="12">
        <f t="shared" si="242"/>
        <v>23512.970249999995</v>
      </c>
      <c r="CL244" s="12">
        <f t="shared" si="243"/>
        <v>6311.8439999999991</v>
      </c>
      <c r="CM244" s="12">
        <f t="shared" si="244"/>
        <v>6501.1993199999988</v>
      </c>
      <c r="CN244" s="12">
        <f t="shared" si="245"/>
        <v>6427.3220549999996</v>
      </c>
      <c r="CO244" s="12">
        <f t="shared" si="246"/>
        <v>6390.3834225000001</v>
      </c>
      <c r="CP244" s="12">
        <f t="shared" si="247"/>
        <v>25630.7487975</v>
      </c>
      <c r="CQ244" s="12">
        <f t="shared" si="248"/>
        <v>6562.883249999999</v>
      </c>
      <c r="CR244" s="12">
        <f t="shared" si="249"/>
        <v>6661.3264987499988</v>
      </c>
      <c r="CS244" s="12">
        <f t="shared" si="250"/>
        <v>6588.525116249999</v>
      </c>
      <c r="CT244" s="12">
        <f t="shared" si="251"/>
        <v>6639.4860839999983</v>
      </c>
      <c r="CU244" s="12">
        <f t="shared" si="252"/>
        <v>26452.220948999988</v>
      </c>
      <c r="CV244" s="12">
        <f t="shared" si="253"/>
        <v>6562.883249999999</v>
      </c>
      <c r="CW244" s="12">
        <f t="shared" si="254"/>
        <v>6661.3264987499988</v>
      </c>
      <c r="CX244" s="12">
        <f t="shared" si="255"/>
        <v>7389.3403237499988</v>
      </c>
      <c r="CY244" s="12">
        <f t="shared" si="256"/>
        <v>7450.9788275999981</v>
      </c>
      <c r="CZ244" s="12">
        <f t="shared" si="257"/>
        <v>28064.528900099984</v>
      </c>
      <c r="DA244" s="12">
        <f t="shared" si="258"/>
        <v>6562.883249999999</v>
      </c>
      <c r="DB244" s="12">
        <f t="shared" si="259"/>
        <v>6661.3264987499988</v>
      </c>
      <c r="DC244" s="12">
        <f t="shared" si="260"/>
        <v>7389.3403237499988</v>
      </c>
      <c r="DD244" s="12">
        <f t="shared" si="261"/>
        <v>7450.9788275999981</v>
      </c>
      <c r="DE244" s="12">
        <f t="shared" si="262"/>
        <v>28064.528900099984</v>
      </c>
      <c r="DF244" s="12">
        <f t="shared" si="263"/>
        <v>7988.6121839369971</v>
      </c>
      <c r="DG244" s="12">
        <f t="shared" si="264"/>
        <v>7988.6121839369971</v>
      </c>
      <c r="DH244" s="12">
        <f t="shared" si="265"/>
        <v>8733.3687107213045</v>
      </c>
      <c r="DI244" s="12">
        <f t="shared" si="266"/>
        <v>8479.9118332491216</v>
      </c>
      <c r="DJ244" s="12">
        <f t="shared" si="267"/>
        <v>33190.504911844429</v>
      </c>
      <c r="DK244" s="12">
        <f>SUM(M244:CHOOSE(YTD,M244,N244,O244,P244,Q244,R244,S244,T244,U244,V244,W244,X244))</f>
        <v>5821.2</v>
      </c>
      <c r="DL244" s="12">
        <f>SUM(Y244:CHOOSE(YTD,Y244,Z244,AA244,AB244,AC244,AD244,AE244,AF244,AG244,AH244,AI244,AJ244))</f>
        <v>6311.8439999999991</v>
      </c>
      <c r="DM244" s="12">
        <f>SUM(AK244:CHOOSE(YTD,AK244,AL244,AM244,AN244,AO244,AP244,AQ244,AR244,AS244,AT244,AU244,AV244))</f>
        <v>6562.883249999999</v>
      </c>
      <c r="DN244" s="12">
        <f>SUM(AW244:CHOOSE(YTD,AW244,AX244,AY244,AZ244,BA244,BB244,BC244,BD244,BE244,BF244,BG244,BH244))</f>
        <v>6562.883249999999</v>
      </c>
      <c r="DO244" s="12">
        <f>SUM(BI244:CHOOSE(YTD,BI244,BJ244,BK244,BL244,BM244,BN244,BO244,BP244,BQ244,BR244,BS244,BT244))</f>
        <v>6562.883249999999</v>
      </c>
      <c r="DP244" s="12">
        <f>SUM(BU244:CHOOSE(YTD,BU244,BV244,BW244,BX244,BY244,BZ244,CA244,CB244,CC244,CD244,CE244,CF244))</f>
        <v>7988.6121839369971</v>
      </c>
    </row>
    <row r="245" spans="1:120" x14ac:dyDescent="0.15">
      <c r="A245" s="12" t="str">
        <f t="shared" si="276"/>
        <v>COGS</v>
      </c>
      <c r="B245" s="12" t="str">
        <f t="shared" ref="B245:K245" si="318">B195</f>
        <v>SKU44</v>
      </c>
      <c r="C245" s="12" t="str">
        <f t="shared" si="318"/>
        <v>SKUName44</v>
      </c>
      <c r="D245" s="12" t="str">
        <f t="shared" si="318"/>
        <v>Brand 12</v>
      </c>
      <c r="E245" s="12" t="str">
        <f t="shared" si="318"/>
        <v>Segment 3</v>
      </c>
      <c r="F245" s="12" t="str">
        <f t="shared" si="318"/>
        <v>Business Unit 2</v>
      </c>
      <c r="G245" s="12">
        <f t="shared" si="318"/>
        <v>0</v>
      </c>
      <c r="H245" s="12">
        <f t="shared" si="318"/>
        <v>0</v>
      </c>
      <c r="I245" s="12">
        <f t="shared" si="318"/>
        <v>0</v>
      </c>
      <c r="J245" s="12">
        <f t="shared" si="318"/>
        <v>0</v>
      </c>
      <c r="K245" s="12">
        <f t="shared" si="318"/>
        <v>0</v>
      </c>
      <c r="M245" s="12">
        <f>Quantity!L45*'Unit COGS'!L45</f>
        <v>339.29999999999995</v>
      </c>
      <c r="N245" s="12">
        <f>Quantity!M45*'Unit COGS'!M45</f>
        <v>339.29999999999995</v>
      </c>
      <c r="O245" s="12">
        <f>Quantity!N45*'Unit COGS'!N45</f>
        <v>339.29999999999995</v>
      </c>
      <c r="P245" s="12">
        <f>Quantity!O45*'Unit COGS'!O45</f>
        <v>339.29999999999995</v>
      </c>
      <c r="Q245" s="12">
        <f>Quantity!P45*'Unit COGS'!P45</f>
        <v>339.29999999999995</v>
      </c>
      <c r="R245" s="12">
        <f>Quantity!Q45*'Unit COGS'!Q45</f>
        <v>339.29999999999995</v>
      </c>
      <c r="S245" s="12">
        <f>Quantity!R45*'Unit COGS'!R45</f>
        <v>351.17549999999994</v>
      </c>
      <c r="T245" s="12">
        <f>Quantity!S45*'Unit COGS'!S45</f>
        <v>339.06599999999997</v>
      </c>
      <c r="U245" s="12">
        <f>Quantity!T45*'Unit COGS'!T45</f>
        <v>339.06599999999997</v>
      </c>
      <c r="V245" s="12">
        <f>Quantity!U45*'Unit COGS'!U45</f>
        <v>339.06599999999997</v>
      </c>
      <c r="W245" s="12">
        <f>Quantity!V45*'Unit COGS'!V45</f>
        <v>339.06599999999997</v>
      </c>
      <c r="X245" s="12">
        <f>Quantity!W45*'Unit COGS'!W45</f>
        <v>339.06599999999997</v>
      </c>
      <c r="Y245" s="12">
        <f>Quantity!X45*'Unit COGS'!X45</f>
        <v>363.28499999999997</v>
      </c>
      <c r="Z245" s="12">
        <f>Quantity!Y45*'Unit COGS'!Y45</f>
        <v>363.28499999999997</v>
      </c>
      <c r="AA245" s="12">
        <f>Quantity!Z45*'Unit COGS'!Z45</f>
        <v>363.28499999999997</v>
      </c>
      <c r="AB245" s="12">
        <f>Quantity!AA45*'Unit COGS'!AA45</f>
        <v>374.18355000000003</v>
      </c>
      <c r="AC245" s="12">
        <f>Quantity!AB45*'Unit COGS'!AB45</f>
        <v>374.18355000000003</v>
      </c>
      <c r="AD245" s="12">
        <f>Quantity!AC45*'Unit COGS'!AC45</f>
        <v>374.18355000000003</v>
      </c>
      <c r="AE245" s="12">
        <f>Quantity!AD45*'Unit COGS'!AD45</f>
        <v>374.18355000000003</v>
      </c>
      <c r="AF245" s="12">
        <f>Quantity!AE45*'Unit COGS'!AE45</f>
        <v>361.71076499999998</v>
      </c>
      <c r="AG245" s="12">
        <f>Quantity!AF45*'Unit COGS'!AF45</f>
        <v>361.71076499999998</v>
      </c>
      <c r="AH245" s="12">
        <f>Quantity!AG45*'Unit COGS'!AG45</f>
        <v>361.71076499999998</v>
      </c>
      <c r="AI245" s="12">
        <f>Quantity!AH45*'Unit COGS'!AH45</f>
        <v>361.71076499999998</v>
      </c>
      <c r="AJ245" s="12">
        <f>Quantity!AI45*'Unit COGS'!AI45</f>
        <v>361.71076499999998</v>
      </c>
      <c r="AK245" s="12">
        <f>Quantity!AJ45*'Unit COGS'!AJ45</f>
        <v>387.50399999999996</v>
      </c>
      <c r="AL245" s="12">
        <f>Quantity!AK45*'Unit COGS'!AK45</f>
        <v>387.50399999999996</v>
      </c>
      <c r="AM245" s="12">
        <f>Quantity!AL45*'Unit COGS'!AL45</f>
        <v>387.50399999999996</v>
      </c>
      <c r="AN245" s="12">
        <f>Quantity!AM45*'Unit COGS'!AM45</f>
        <v>393.31655999999992</v>
      </c>
      <c r="AO245" s="12">
        <f>Quantity!AN45*'Unit COGS'!AN45</f>
        <v>393.31655999999992</v>
      </c>
      <c r="AP245" s="12">
        <f>Quantity!AO45*'Unit COGS'!AO45</f>
        <v>393.31655999999992</v>
      </c>
      <c r="AQ245" s="12">
        <f>Quantity!AP45*'Unit COGS'!AP45</f>
        <v>393.31655999999992</v>
      </c>
      <c r="AR245" s="12">
        <f>Quantity!AQ45*'Unit COGS'!AQ45</f>
        <v>381.02541749999995</v>
      </c>
      <c r="AS245" s="12">
        <f>Quantity!AR45*'Unit COGS'!AR45</f>
        <v>381.02541749999995</v>
      </c>
      <c r="AT245" s="12">
        <f>Quantity!AS45*'Unit COGS'!AS45</f>
        <v>381.02541749999995</v>
      </c>
      <c r="AU245" s="12">
        <f>Quantity!AT45*'Unit COGS'!AT45</f>
        <v>388.64592584999991</v>
      </c>
      <c r="AV245" s="12">
        <f>Quantity!AU45*'Unit COGS'!AU45</f>
        <v>388.64592584999991</v>
      </c>
      <c r="AW245" s="12">
        <f>Quantity!AV45*'Unit COGS'!AV45</f>
        <v>387.50399999999996</v>
      </c>
      <c r="AX245" s="12">
        <f>Quantity!AW45*'Unit COGS'!AW45</f>
        <v>387.50399999999996</v>
      </c>
      <c r="AY245" s="12">
        <f>Quantity!AX45*'Unit COGS'!AX45</f>
        <v>387.50399999999996</v>
      </c>
      <c r="AZ245" s="12">
        <f>Quantity!AY45*'Unit COGS'!AY45</f>
        <v>393.31655999999992</v>
      </c>
      <c r="BA245" s="12">
        <f>Quantity!AZ45*'Unit COGS'!AZ45</f>
        <v>393.31655999999992</v>
      </c>
      <c r="BB245" s="12">
        <f>Quantity!BA45*'Unit COGS'!BA45</f>
        <v>393.31655999999992</v>
      </c>
      <c r="BC245" s="12">
        <f>Quantity!BB45*'Unit COGS'!BB45</f>
        <v>442.48112999999989</v>
      </c>
      <c r="BD245" s="12">
        <f>Quantity!BC45*'Unit COGS'!BC45</f>
        <v>430.18998749999992</v>
      </c>
      <c r="BE245" s="12">
        <f>Quantity!BD45*'Unit COGS'!BD45</f>
        <v>430.18998749999992</v>
      </c>
      <c r="BF245" s="12">
        <f>Quantity!BE45*'Unit COGS'!BE45</f>
        <v>430.18998749999992</v>
      </c>
      <c r="BG245" s="12">
        <f>Quantity!BF45*'Unit COGS'!BF45</f>
        <v>438.79378724999992</v>
      </c>
      <c r="BH245" s="12">
        <f>Quantity!BG45*'Unit COGS'!BG45</f>
        <v>438.79378724999992</v>
      </c>
      <c r="BI245" s="12">
        <f>Quantity!BH45*'Unit COGS'!BH45</f>
        <v>387.50399999999996</v>
      </c>
      <c r="BJ245" s="12">
        <f>Quantity!BI45*'Unit COGS'!BI45</f>
        <v>387.50399999999996</v>
      </c>
      <c r="BK245" s="12">
        <f>Quantity!BJ45*'Unit COGS'!BJ45</f>
        <v>387.50399999999996</v>
      </c>
      <c r="BL245" s="12">
        <f>Quantity!BK45*'Unit COGS'!BK45</f>
        <v>393.31655999999992</v>
      </c>
      <c r="BM245" s="12">
        <f>Quantity!BL45*'Unit COGS'!BL45</f>
        <v>393.31655999999992</v>
      </c>
      <c r="BN245" s="12">
        <f>Quantity!BM45*'Unit COGS'!BM45</f>
        <v>393.31655999999992</v>
      </c>
      <c r="BO245" s="12">
        <f>Quantity!BN45*'Unit COGS'!BN45</f>
        <v>442.48112999999989</v>
      </c>
      <c r="BP245" s="12">
        <f>Quantity!BO45*'Unit COGS'!BO45</f>
        <v>430.18998749999992</v>
      </c>
      <c r="BQ245" s="12">
        <f>Quantity!BP45*'Unit COGS'!BP45</f>
        <v>430.18998749999992</v>
      </c>
      <c r="BR245" s="12">
        <f>Quantity!BQ45*'Unit COGS'!BQ45</f>
        <v>430.18998749999992</v>
      </c>
      <c r="BS245" s="12">
        <f>Quantity!BR45*'Unit COGS'!BR45</f>
        <v>438.79378724999992</v>
      </c>
      <c r="BT245" s="12">
        <f>Quantity!BS45*'Unit COGS'!BS45</f>
        <v>438.79378724999992</v>
      </c>
      <c r="BU245" s="12">
        <f>Quantity!BT45*'Unit COGS'!BT45</f>
        <v>465.92378026739982</v>
      </c>
      <c r="BV245" s="12">
        <f>Quantity!BU45*'Unit COGS'!BU45</f>
        <v>465.92378026739982</v>
      </c>
      <c r="BW245" s="12">
        <f>Quantity!BV45*'Unit COGS'!BV45</f>
        <v>465.92378026739982</v>
      </c>
      <c r="BX245" s="12">
        <f>Quantity!BW45*'Unit COGS'!BW45</f>
        <v>465.92378026739982</v>
      </c>
      <c r="BY245" s="12">
        <f>Quantity!BX45*'Unit COGS'!BX45</f>
        <v>465.92378026739982</v>
      </c>
      <c r="BZ245" s="12">
        <f>Quantity!BY45*'Unit COGS'!BY45</f>
        <v>465.92378026739982</v>
      </c>
      <c r="CA245" s="12">
        <f>Quantity!BZ45*'Unit COGS'!BZ45</f>
        <v>527.22954082889987</v>
      </c>
      <c r="CB245" s="12">
        <f>Quantity!CA45*'Unit COGS'!CA45</f>
        <v>514.96838871659986</v>
      </c>
      <c r="CC245" s="12">
        <f>Quantity!CB45*'Unit COGS'!CB45</f>
        <v>496.9444951115189</v>
      </c>
      <c r="CD245" s="12">
        <f>Quantity!CC45*'Unit COGS'!CC45</f>
        <v>496.9444951115189</v>
      </c>
      <c r="CE245" s="12">
        <f>Quantity!CD45*'Unit COGS'!CD45</f>
        <v>496.9444951115189</v>
      </c>
      <c r="CF245" s="12">
        <f>Quantity!CE45*'Unit COGS'!CE45</f>
        <v>496.9444951115189</v>
      </c>
      <c r="CG245" s="12">
        <f t="shared" si="238"/>
        <v>1017.8999999999999</v>
      </c>
      <c r="CH245" s="12">
        <f t="shared" si="239"/>
        <v>1017.8999999999999</v>
      </c>
      <c r="CI245" s="12">
        <f t="shared" si="240"/>
        <v>1029.3074999999999</v>
      </c>
      <c r="CJ245" s="12">
        <f t="shared" si="241"/>
        <v>1017.1979999999999</v>
      </c>
      <c r="CK245" s="12">
        <f t="shared" si="242"/>
        <v>4082.3054999999986</v>
      </c>
      <c r="CL245" s="12">
        <f t="shared" si="243"/>
        <v>1089.855</v>
      </c>
      <c r="CM245" s="12">
        <f t="shared" si="244"/>
        <v>1122.5506500000001</v>
      </c>
      <c r="CN245" s="12">
        <f t="shared" si="245"/>
        <v>1097.60508</v>
      </c>
      <c r="CO245" s="12">
        <f t="shared" si="246"/>
        <v>1085.1322949999999</v>
      </c>
      <c r="CP245" s="12">
        <f t="shared" si="247"/>
        <v>4395.1430249999994</v>
      </c>
      <c r="CQ245" s="12">
        <f t="shared" si="248"/>
        <v>1162.5119999999999</v>
      </c>
      <c r="CR245" s="12">
        <f t="shared" si="249"/>
        <v>1179.9496799999997</v>
      </c>
      <c r="CS245" s="12">
        <f t="shared" si="250"/>
        <v>1155.3673949999998</v>
      </c>
      <c r="CT245" s="12">
        <f t="shared" si="251"/>
        <v>1158.3172691999998</v>
      </c>
      <c r="CU245" s="12">
        <f t="shared" si="252"/>
        <v>4656.1463441999995</v>
      </c>
      <c r="CV245" s="12">
        <f t="shared" si="253"/>
        <v>1162.5119999999999</v>
      </c>
      <c r="CW245" s="12">
        <f t="shared" si="254"/>
        <v>1179.9496799999997</v>
      </c>
      <c r="CX245" s="12">
        <f t="shared" si="255"/>
        <v>1302.8611049999997</v>
      </c>
      <c r="CY245" s="12">
        <f t="shared" si="256"/>
        <v>1307.7775619999998</v>
      </c>
      <c r="CZ245" s="12">
        <f t="shared" si="257"/>
        <v>4953.1003469999987</v>
      </c>
      <c r="DA245" s="12">
        <f t="shared" si="258"/>
        <v>1162.5119999999999</v>
      </c>
      <c r="DB245" s="12">
        <f t="shared" si="259"/>
        <v>1179.9496799999997</v>
      </c>
      <c r="DC245" s="12">
        <f t="shared" si="260"/>
        <v>1302.8611049999997</v>
      </c>
      <c r="DD245" s="12">
        <f t="shared" si="261"/>
        <v>1307.7775619999998</v>
      </c>
      <c r="DE245" s="12">
        <f t="shared" si="262"/>
        <v>4953.1003469999987</v>
      </c>
      <c r="DF245" s="12">
        <f t="shared" si="263"/>
        <v>1397.7713408021996</v>
      </c>
      <c r="DG245" s="12">
        <f t="shared" si="264"/>
        <v>1397.7713408021996</v>
      </c>
      <c r="DH245" s="12">
        <f t="shared" si="265"/>
        <v>1539.1424246570186</v>
      </c>
      <c r="DI245" s="12">
        <f t="shared" si="266"/>
        <v>1490.8334853345568</v>
      </c>
      <c r="DJ245" s="12">
        <f t="shared" si="267"/>
        <v>5825.5185915959746</v>
      </c>
      <c r="DK245" s="12">
        <f>SUM(M245:CHOOSE(YTD,M245,N245,O245,P245,Q245,R245,S245,T245,U245,V245,W245,X245))</f>
        <v>1017.8999999999999</v>
      </c>
      <c r="DL245" s="12">
        <f>SUM(Y245:CHOOSE(YTD,Y245,Z245,AA245,AB245,AC245,AD245,AE245,AF245,AG245,AH245,AI245,AJ245))</f>
        <v>1089.855</v>
      </c>
      <c r="DM245" s="12">
        <f>SUM(AK245:CHOOSE(YTD,AK245,AL245,AM245,AN245,AO245,AP245,AQ245,AR245,AS245,AT245,AU245,AV245))</f>
        <v>1162.5119999999999</v>
      </c>
      <c r="DN245" s="12">
        <f>SUM(AW245:CHOOSE(YTD,AW245,AX245,AY245,AZ245,BA245,BB245,BC245,BD245,BE245,BF245,BG245,BH245))</f>
        <v>1162.5119999999999</v>
      </c>
      <c r="DO245" s="12">
        <f>SUM(BI245:CHOOSE(YTD,BI245,BJ245,BK245,BL245,BM245,BN245,BO245,BP245,BQ245,BR245,BS245,BT245))</f>
        <v>1162.5119999999999</v>
      </c>
      <c r="DP245" s="12">
        <f>SUM(BU245:CHOOSE(YTD,BU245,BV245,BW245,BX245,BY245,BZ245,CA245,CB245,CC245,CD245,CE245,CF245))</f>
        <v>1397.7713408021996</v>
      </c>
    </row>
    <row r="246" spans="1:120" x14ac:dyDescent="0.15">
      <c r="A246" s="12" t="str">
        <f t="shared" si="276"/>
        <v>COGS</v>
      </c>
      <c r="B246" s="12" t="str">
        <f t="shared" ref="B246:K246" si="319">B196</f>
        <v>SKU45</v>
      </c>
      <c r="C246" s="12" t="str">
        <f t="shared" si="319"/>
        <v>SKUName45</v>
      </c>
      <c r="D246" s="12" t="str">
        <f t="shared" si="319"/>
        <v>Brand 13</v>
      </c>
      <c r="E246" s="12" t="str">
        <f t="shared" si="319"/>
        <v>Segment 4</v>
      </c>
      <c r="F246" s="12" t="str">
        <f t="shared" si="319"/>
        <v>Business Unit 2</v>
      </c>
      <c r="G246" s="12">
        <f t="shared" si="319"/>
        <v>0</v>
      </c>
      <c r="H246" s="12">
        <f t="shared" si="319"/>
        <v>0</v>
      </c>
      <c r="I246" s="12">
        <f t="shared" si="319"/>
        <v>0</v>
      </c>
      <c r="J246" s="12">
        <f t="shared" si="319"/>
        <v>0</v>
      </c>
      <c r="K246" s="12">
        <f t="shared" si="319"/>
        <v>0</v>
      </c>
      <c r="M246" s="12">
        <f>Quantity!L46*'Unit COGS'!L46</f>
        <v>726</v>
      </c>
      <c r="N246" s="12">
        <f>Quantity!M46*'Unit COGS'!M46</f>
        <v>726</v>
      </c>
      <c r="O246" s="12">
        <f>Quantity!N46*'Unit COGS'!N46</f>
        <v>726</v>
      </c>
      <c r="P246" s="12">
        <f>Quantity!O46*'Unit COGS'!O46</f>
        <v>726</v>
      </c>
      <c r="Q246" s="12">
        <f>Quantity!P46*'Unit COGS'!P46</f>
        <v>726</v>
      </c>
      <c r="R246" s="12">
        <f>Quantity!Q46*'Unit COGS'!Q46</f>
        <v>726</v>
      </c>
      <c r="S246" s="12">
        <f>Quantity!R46*'Unit COGS'!R46</f>
        <v>751.41</v>
      </c>
      <c r="T246" s="12">
        <f>Quantity!S46*'Unit COGS'!S46</f>
        <v>737.74799999999993</v>
      </c>
      <c r="U246" s="12">
        <f>Quantity!T46*'Unit COGS'!T46</f>
        <v>737.74799999999993</v>
      </c>
      <c r="V246" s="12">
        <f>Quantity!U46*'Unit COGS'!U46</f>
        <v>737.74799999999993</v>
      </c>
      <c r="W246" s="12">
        <f>Quantity!V46*'Unit COGS'!V46</f>
        <v>737.74799999999993</v>
      </c>
      <c r="X246" s="12">
        <f>Quantity!W46*'Unit COGS'!W46</f>
        <v>737.74799999999993</v>
      </c>
      <c r="Y246" s="12">
        <f>Quantity!X46*'Unit COGS'!X46</f>
        <v>792.39599999999996</v>
      </c>
      <c r="Z246" s="12">
        <f>Quantity!Y46*'Unit COGS'!Y46</f>
        <v>792.39599999999996</v>
      </c>
      <c r="AA246" s="12">
        <f>Quantity!Z46*'Unit COGS'!Z46</f>
        <v>792.39599999999996</v>
      </c>
      <c r="AB246" s="12">
        <f>Quantity!AA46*'Unit COGS'!AA46</f>
        <v>816.16787999999997</v>
      </c>
      <c r="AC246" s="12">
        <f>Quantity!AB46*'Unit COGS'!AB46</f>
        <v>816.16787999999997</v>
      </c>
      <c r="AD246" s="12">
        <f>Quantity!AC46*'Unit COGS'!AC46</f>
        <v>816.16787999999997</v>
      </c>
      <c r="AE246" s="12">
        <f>Quantity!AD46*'Unit COGS'!AD46</f>
        <v>816.16787999999997</v>
      </c>
      <c r="AF246" s="12">
        <f>Quantity!AE46*'Unit COGS'!AE46</f>
        <v>795.06008999999995</v>
      </c>
      <c r="AG246" s="12">
        <f>Quantity!AF46*'Unit COGS'!AF46</f>
        <v>795.06008999999995</v>
      </c>
      <c r="AH246" s="12">
        <f>Quantity!AG46*'Unit COGS'!AG46</f>
        <v>795.06008999999995</v>
      </c>
      <c r="AI246" s="12">
        <f>Quantity!AH46*'Unit COGS'!AH46</f>
        <v>795.06008999999995</v>
      </c>
      <c r="AJ246" s="12">
        <f>Quantity!AI46*'Unit COGS'!AI46</f>
        <v>795.06008999999995</v>
      </c>
      <c r="AK246" s="12">
        <f>Quantity!AJ46*'Unit COGS'!AJ46</f>
        <v>819.71999999999991</v>
      </c>
      <c r="AL246" s="12">
        <f>Quantity!AK46*'Unit COGS'!AK46</f>
        <v>819.71999999999991</v>
      </c>
      <c r="AM246" s="12">
        <f>Quantity!AL46*'Unit COGS'!AL46</f>
        <v>819.71999999999991</v>
      </c>
      <c r="AN246" s="12">
        <f>Quantity!AM46*'Unit COGS'!AM46</f>
        <v>832.0157999999999</v>
      </c>
      <c r="AO246" s="12">
        <f>Quantity!AN46*'Unit COGS'!AN46</f>
        <v>832.0157999999999</v>
      </c>
      <c r="AP246" s="12">
        <f>Quantity!AO46*'Unit COGS'!AO46</f>
        <v>832.0157999999999</v>
      </c>
      <c r="AQ246" s="12">
        <f>Quantity!AP46*'Unit COGS'!AP46</f>
        <v>832.0157999999999</v>
      </c>
      <c r="AR246" s="12">
        <f>Quantity!AQ46*'Unit COGS'!AQ46</f>
        <v>818.14886999999987</v>
      </c>
      <c r="AS246" s="12">
        <f>Quantity!AR46*'Unit COGS'!AR46</f>
        <v>818.14886999999987</v>
      </c>
      <c r="AT246" s="12">
        <f>Quantity!AS46*'Unit COGS'!AS46</f>
        <v>818.14886999999987</v>
      </c>
      <c r="AU246" s="12">
        <f>Quantity!AT46*'Unit COGS'!AT46</f>
        <v>834.51184739999985</v>
      </c>
      <c r="AV246" s="12">
        <f>Quantity!AU46*'Unit COGS'!AU46</f>
        <v>834.51184739999985</v>
      </c>
      <c r="AW246" s="12">
        <f>Quantity!AV46*'Unit COGS'!AV46</f>
        <v>819.71999999999991</v>
      </c>
      <c r="AX246" s="12">
        <f>Quantity!AW46*'Unit COGS'!AW46</f>
        <v>819.71999999999991</v>
      </c>
      <c r="AY246" s="12">
        <f>Quantity!AX46*'Unit COGS'!AX46</f>
        <v>819.71999999999991</v>
      </c>
      <c r="AZ246" s="12">
        <f>Quantity!AY46*'Unit COGS'!AY46</f>
        <v>832.0157999999999</v>
      </c>
      <c r="BA246" s="12">
        <f>Quantity!AZ46*'Unit COGS'!AZ46</f>
        <v>832.0157999999999</v>
      </c>
      <c r="BB246" s="12">
        <f>Quantity!BA46*'Unit COGS'!BA46</f>
        <v>832.0157999999999</v>
      </c>
      <c r="BC246" s="12">
        <f>Quantity!BB46*'Unit COGS'!BB46</f>
        <v>929.08430999999985</v>
      </c>
      <c r="BD246" s="12">
        <f>Quantity!BC46*'Unit COGS'!BC46</f>
        <v>915.21737999999993</v>
      </c>
      <c r="BE246" s="12">
        <f>Quantity!BD46*'Unit COGS'!BD46</f>
        <v>915.21737999999993</v>
      </c>
      <c r="BF246" s="12">
        <f>Quantity!BE46*'Unit COGS'!BE46</f>
        <v>915.21737999999993</v>
      </c>
      <c r="BG246" s="12">
        <f>Quantity!BF46*'Unit COGS'!BF46</f>
        <v>933.52172759999985</v>
      </c>
      <c r="BH246" s="12">
        <f>Quantity!BG46*'Unit COGS'!BG46</f>
        <v>933.52172759999985</v>
      </c>
      <c r="BI246" s="12">
        <f>Quantity!BH46*'Unit COGS'!BH46</f>
        <v>819.71999999999991</v>
      </c>
      <c r="BJ246" s="12">
        <f>Quantity!BI46*'Unit COGS'!BI46</f>
        <v>819.71999999999991</v>
      </c>
      <c r="BK246" s="12">
        <f>Quantity!BJ46*'Unit COGS'!BJ46</f>
        <v>819.71999999999991</v>
      </c>
      <c r="BL246" s="12">
        <f>Quantity!BK46*'Unit COGS'!BK46</f>
        <v>832.0157999999999</v>
      </c>
      <c r="BM246" s="12">
        <f>Quantity!BL46*'Unit COGS'!BL46</f>
        <v>832.0157999999999</v>
      </c>
      <c r="BN246" s="12">
        <f>Quantity!BM46*'Unit COGS'!BM46</f>
        <v>832.0157999999999</v>
      </c>
      <c r="BO246" s="12">
        <f>Quantity!BN46*'Unit COGS'!BN46</f>
        <v>929.08430999999985</v>
      </c>
      <c r="BP246" s="12">
        <f>Quantity!BO46*'Unit COGS'!BO46</f>
        <v>915.21737999999993</v>
      </c>
      <c r="BQ246" s="12">
        <f>Quantity!BP46*'Unit COGS'!BP46</f>
        <v>915.21737999999993</v>
      </c>
      <c r="BR246" s="12">
        <f>Quantity!BQ46*'Unit COGS'!BQ46</f>
        <v>915.21737999999993</v>
      </c>
      <c r="BS246" s="12">
        <f>Quantity!BR46*'Unit COGS'!BR46</f>
        <v>933.52172759999985</v>
      </c>
      <c r="BT246" s="12">
        <f>Quantity!BS46*'Unit COGS'!BS46</f>
        <v>933.52172759999985</v>
      </c>
      <c r="BU246" s="12">
        <f>Quantity!BT46*'Unit COGS'!BT46</f>
        <v>995.98281773759982</v>
      </c>
      <c r="BV246" s="12">
        <f>Quantity!BU46*'Unit COGS'!BU46</f>
        <v>995.98281773759982</v>
      </c>
      <c r="BW246" s="12">
        <f>Quantity!BV46*'Unit COGS'!BV46</f>
        <v>995.98281773759982</v>
      </c>
      <c r="BX246" s="12">
        <f>Quantity!BW46*'Unit COGS'!BW46</f>
        <v>995.98281773759982</v>
      </c>
      <c r="BY246" s="12">
        <f>Quantity!BX46*'Unit COGS'!BX46</f>
        <v>995.98281773759982</v>
      </c>
      <c r="BZ246" s="12">
        <f>Quantity!BY46*'Unit COGS'!BY46</f>
        <v>995.98281773759982</v>
      </c>
      <c r="CA246" s="12">
        <f>Quantity!BZ46*'Unit COGS'!BZ46</f>
        <v>1113.5641226093999</v>
      </c>
      <c r="CB246" s="12">
        <f>Quantity!CA46*'Unit COGS'!CA46</f>
        <v>1092.8144805731997</v>
      </c>
      <c r="CC246" s="12">
        <f>Quantity!CB46*'Unit COGS'!CB46</f>
        <v>1054.5659737531378</v>
      </c>
      <c r="CD246" s="12">
        <f>Quantity!CC46*'Unit COGS'!CC46</f>
        <v>1054.5659737531378</v>
      </c>
      <c r="CE246" s="12">
        <f>Quantity!CD46*'Unit COGS'!CD46</f>
        <v>1054.5659737531378</v>
      </c>
      <c r="CF246" s="12">
        <f>Quantity!CE46*'Unit COGS'!CE46</f>
        <v>1054.5659737531378</v>
      </c>
      <c r="CG246" s="12">
        <f t="shared" si="238"/>
        <v>2178</v>
      </c>
      <c r="CH246" s="12">
        <f t="shared" si="239"/>
        <v>2178</v>
      </c>
      <c r="CI246" s="12">
        <f t="shared" si="240"/>
        <v>2226.9059999999999</v>
      </c>
      <c r="CJ246" s="12">
        <f t="shared" si="241"/>
        <v>2213.2439999999997</v>
      </c>
      <c r="CK246" s="12">
        <f t="shared" si="242"/>
        <v>8796.1499999999978</v>
      </c>
      <c r="CL246" s="12">
        <f t="shared" si="243"/>
        <v>2377.1880000000001</v>
      </c>
      <c r="CM246" s="12">
        <f t="shared" si="244"/>
        <v>2448.5036399999999</v>
      </c>
      <c r="CN246" s="12">
        <f t="shared" si="245"/>
        <v>2406.2880599999999</v>
      </c>
      <c r="CO246" s="12">
        <f t="shared" si="246"/>
        <v>2385.1802699999998</v>
      </c>
      <c r="CP246" s="12">
        <f t="shared" si="247"/>
        <v>9617.1599700000006</v>
      </c>
      <c r="CQ246" s="12">
        <f t="shared" si="248"/>
        <v>2459.16</v>
      </c>
      <c r="CR246" s="12">
        <f t="shared" si="249"/>
        <v>2496.0473999999995</v>
      </c>
      <c r="CS246" s="12">
        <f t="shared" si="250"/>
        <v>2468.3135399999996</v>
      </c>
      <c r="CT246" s="12">
        <f t="shared" si="251"/>
        <v>2487.1725647999992</v>
      </c>
      <c r="CU246" s="12">
        <f t="shared" si="252"/>
        <v>9910.6935047999978</v>
      </c>
      <c r="CV246" s="12">
        <f t="shared" si="253"/>
        <v>2459.16</v>
      </c>
      <c r="CW246" s="12">
        <f t="shared" si="254"/>
        <v>2496.0473999999995</v>
      </c>
      <c r="CX246" s="12">
        <f t="shared" si="255"/>
        <v>2759.5190699999998</v>
      </c>
      <c r="CY246" s="12">
        <f t="shared" si="256"/>
        <v>2782.2608351999997</v>
      </c>
      <c r="CZ246" s="12">
        <f t="shared" si="257"/>
        <v>10496.9873052</v>
      </c>
      <c r="DA246" s="12">
        <f t="shared" si="258"/>
        <v>2459.16</v>
      </c>
      <c r="DB246" s="12">
        <f t="shared" si="259"/>
        <v>2496.0473999999995</v>
      </c>
      <c r="DC246" s="12">
        <f t="shared" si="260"/>
        <v>2759.5190699999998</v>
      </c>
      <c r="DD246" s="12">
        <f t="shared" si="261"/>
        <v>2782.2608351999997</v>
      </c>
      <c r="DE246" s="12">
        <f t="shared" si="262"/>
        <v>10496.9873052</v>
      </c>
      <c r="DF246" s="12">
        <f t="shared" si="263"/>
        <v>2987.9484532127994</v>
      </c>
      <c r="DG246" s="12">
        <f t="shared" si="264"/>
        <v>2987.9484532127994</v>
      </c>
      <c r="DH246" s="12">
        <f t="shared" si="265"/>
        <v>3260.9445769357371</v>
      </c>
      <c r="DI246" s="12">
        <f t="shared" si="266"/>
        <v>3163.6979212594133</v>
      </c>
      <c r="DJ246" s="12">
        <f t="shared" si="267"/>
        <v>12400.539404620751</v>
      </c>
      <c r="DK246" s="12">
        <f>SUM(M246:CHOOSE(YTD,M246,N246,O246,P246,Q246,R246,S246,T246,U246,V246,W246,X246))</f>
        <v>2178</v>
      </c>
      <c r="DL246" s="12">
        <f>SUM(Y246:CHOOSE(YTD,Y246,Z246,AA246,AB246,AC246,AD246,AE246,AF246,AG246,AH246,AI246,AJ246))</f>
        <v>2377.1880000000001</v>
      </c>
      <c r="DM246" s="12">
        <f>SUM(AK246:CHOOSE(YTD,AK246,AL246,AM246,AN246,AO246,AP246,AQ246,AR246,AS246,AT246,AU246,AV246))</f>
        <v>2459.16</v>
      </c>
      <c r="DN246" s="12">
        <f>SUM(AW246:CHOOSE(YTD,AW246,AX246,AY246,AZ246,BA246,BB246,BC246,BD246,BE246,BF246,BG246,BH246))</f>
        <v>2459.16</v>
      </c>
      <c r="DO246" s="12">
        <f>SUM(BI246:CHOOSE(YTD,BI246,BJ246,BK246,BL246,BM246,BN246,BO246,BP246,BQ246,BR246,BS246,BT246))</f>
        <v>2459.16</v>
      </c>
      <c r="DP246" s="12">
        <f>SUM(BU246:CHOOSE(YTD,BU246,BV246,BW246,BX246,BY246,BZ246,CA246,CB246,CC246,CD246,CE246,CF246))</f>
        <v>2987.9484532127994</v>
      </c>
    </row>
    <row r="247" spans="1:120" x14ac:dyDescent="0.15">
      <c r="A247" s="12" t="str">
        <f t="shared" si="276"/>
        <v>COGS</v>
      </c>
      <c r="B247" s="12" t="str">
        <f t="shared" ref="B247:K247" si="320">B197</f>
        <v>SKU46</v>
      </c>
      <c r="C247" s="12" t="str">
        <f t="shared" si="320"/>
        <v>SKUName46</v>
      </c>
      <c r="D247" s="12" t="str">
        <f t="shared" si="320"/>
        <v>Brand 14</v>
      </c>
      <c r="E247" s="12" t="str">
        <f t="shared" si="320"/>
        <v>Segment 4</v>
      </c>
      <c r="F247" s="12" t="str">
        <f t="shared" si="320"/>
        <v>Business Unit 2</v>
      </c>
      <c r="G247" s="12">
        <f t="shared" si="320"/>
        <v>0</v>
      </c>
      <c r="H247" s="12">
        <f t="shared" si="320"/>
        <v>0</v>
      </c>
      <c r="I247" s="12">
        <f t="shared" si="320"/>
        <v>0</v>
      </c>
      <c r="J247" s="12">
        <f t="shared" si="320"/>
        <v>0</v>
      </c>
      <c r="K247" s="12">
        <f t="shared" si="320"/>
        <v>0</v>
      </c>
      <c r="M247" s="12">
        <f>Quantity!L47*'Unit COGS'!L47</f>
        <v>186.29999999999998</v>
      </c>
      <c r="N247" s="12">
        <f>Quantity!M47*'Unit COGS'!M47</f>
        <v>186.29999999999998</v>
      </c>
      <c r="O247" s="12">
        <f>Quantity!N47*'Unit COGS'!N47</f>
        <v>186.29999999999998</v>
      </c>
      <c r="P247" s="12">
        <f>Quantity!O47*'Unit COGS'!O47</f>
        <v>186.29999999999998</v>
      </c>
      <c r="Q247" s="12">
        <f>Quantity!P47*'Unit COGS'!P47</f>
        <v>186.29999999999998</v>
      </c>
      <c r="R247" s="12">
        <f>Quantity!Q47*'Unit COGS'!Q47</f>
        <v>186.29999999999998</v>
      </c>
      <c r="S247" s="12">
        <f>Quantity!R47*'Unit COGS'!R47</f>
        <v>192.82049999999998</v>
      </c>
      <c r="T247" s="12">
        <f>Quantity!S47*'Unit COGS'!S47</f>
        <v>190.02599999999998</v>
      </c>
      <c r="U247" s="12">
        <f>Quantity!T47*'Unit COGS'!T47</f>
        <v>190.02599999999998</v>
      </c>
      <c r="V247" s="12">
        <f>Quantity!U47*'Unit COGS'!U47</f>
        <v>190.02599999999998</v>
      </c>
      <c r="W247" s="12">
        <f>Quantity!V47*'Unit COGS'!V47</f>
        <v>190.02599999999998</v>
      </c>
      <c r="X247" s="12">
        <f>Quantity!W47*'Unit COGS'!W47</f>
        <v>190.02599999999998</v>
      </c>
      <c r="Y247" s="12">
        <f>Quantity!X47*'Unit COGS'!X47</f>
        <v>201.20399999999998</v>
      </c>
      <c r="Z247" s="12">
        <f>Quantity!Y47*'Unit COGS'!Y47</f>
        <v>201.20399999999998</v>
      </c>
      <c r="AA247" s="12">
        <f>Quantity!Z47*'Unit COGS'!Z47</f>
        <v>201.20399999999998</v>
      </c>
      <c r="AB247" s="12">
        <f>Quantity!AA47*'Unit COGS'!AA47</f>
        <v>207.24011999999999</v>
      </c>
      <c r="AC247" s="12">
        <f>Quantity!AB47*'Unit COGS'!AB47</f>
        <v>207.24011999999999</v>
      </c>
      <c r="AD247" s="12">
        <f>Quantity!AC47*'Unit COGS'!AC47</f>
        <v>207.24011999999999</v>
      </c>
      <c r="AE247" s="12">
        <f>Quantity!AD47*'Unit COGS'!AD47</f>
        <v>207.24011999999999</v>
      </c>
      <c r="AF247" s="12">
        <f>Quantity!AE47*'Unit COGS'!AE47</f>
        <v>204.361785</v>
      </c>
      <c r="AG247" s="12">
        <f>Quantity!AF47*'Unit COGS'!AF47</f>
        <v>204.361785</v>
      </c>
      <c r="AH247" s="12">
        <f>Quantity!AG47*'Unit COGS'!AG47</f>
        <v>204.361785</v>
      </c>
      <c r="AI247" s="12">
        <f>Quantity!AH47*'Unit COGS'!AH47</f>
        <v>204.361785</v>
      </c>
      <c r="AJ247" s="12">
        <f>Quantity!AI47*'Unit COGS'!AI47</f>
        <v>204.361785</v>
      </c>
      <c r="AK247" s="12">
        <f>Quantity!AJ47*'Unit COGS'!AJ47</f>
        <v>209.58749999999998</v>
      </c>
      <c r="AL247" s="12">
        <f>Quantity!AK47*'Unit COGS'!AK47</f>
        <v>209.58749999999998</v>
      </c>
      <c r="AM247" s="12">
        <f>Quantity!AL47*'Unit COGS'!AL47</f>
        <v>209.58749999999998</v>
      </c>
      <c r="AN247" s="12">
        <f>Quantity!AM47*'Unit COGS'!AM47</f>
        <v>212.73131249999994</v>
      </c>
      <c r="AO247" s="12">
        <f>Quantity!AN47*'Unit COGS'!AN47</f>
        <v>212.73131249999994</v>
      </c>
      <c r="AP247" s="12">
        <f>Quantity!AO47*'Unit COGS'!AO47</f>
        <v>212.73131249999994</v>
      </c>
      <c r="AQ247" s="12">
        <f>Quantity!AP47*'Unit COGS'!AP47</f>
        <v>212.73131249999994</v>
      </c>
      <c r="AR247" s="12">
        <f>Quantity!AQ47*'Unit COGS'!AQ47</f>
        <v>209.89489499999993</v>
      </c>
      <c r="AS247" s="12">
        <f>Quantity!AR47*'Unit COGS'!AR47</f>
        <v>209.89489499999993</v>
      </c>
      <c r="AT247" s="12">
        <f>Quantity!AS47*'Unit COGS'!AS47</f>
        <v>209.89489499999993</v>
      </c>
      <c r="AU247" s="12">
        <f>Quantity!AT47*'Unit COGS'!AT47</f>
        <v>214.09279289999995</v>
      </c>
      <c r="AV247" s="12">
        <f>Quantity!AU47*'Unit COGS'!AU47</f>
        <v>214.09279289999995</v>
      </c>
      <c r="AW247" s="12">
        <f>Quantity!AV47*'Unit COGS'!AV47</f>
        <v>209.58749999999998</v>
      </c>
      <c r="AX247" s="12">
        <f>Quantity!AW47*'Unit COGS'!AW47</f>
        <v>209.58749999999998</v>
      </c>
      <c r="AY247" s="12">
        <f>Quantity!AX47*'Unit COGS'!AX47</f>
        <v>209.58749999999998</v>
      </c>
      <c r="AZ247" s="12">
        <f>Quantity!AY47*'Unit COGS'!AY47</f>
        <v>212.73131249999994</v>
      </c>
      <c r="BA247" s="12">
        <f>Quantity!AZ47*'Unit COGS'!AZ47</f>
        <v>212.73131249999994</v>
      </c>
      <c r="BB247" s="12">
        <f>Quantity!BA47*'Unit COGS'!BA47</f>
        <v>212.73131249999994</v>
      </c>
      <c r="BC247" s="12">
        <f>Quantity!BB47*'Unit COGS'!BB47</f>
        <v>238.25906999999992</v>
      </c>
      <c r="BD247" s="12">
        <f>Quantity!BC47*'Unit COGS'!BC47</f>
        <v>235.42265249999994</v>
      </c>
      <c r="BE247" s="12">
        <f>Quantity!BD47*'Unit COGS'!BD47</f>
        <v>235.42265249999994</v>
      </c>
      <c r="BF247" s="12">
        <f>Quantity!BE47*'Unit COGS'!BE47</f>
        <v>235.42265249999994</v>
      </c>
      <c r="BG247" s="12">
        <f>Quantity!BF47*'Unit COGS'!BF47</f>
        <v>240.13110554999994</v>
      </c>
      <c r="BH247" s="12">
        <f>Quantity!BG47*'Unit COGS'!BG47</f>
        <v>240.13110554999994</v>
      </c>
      <c r="BI247" s="12">
        <f>Quantity!BH47*'Unit COGS'!BH47</f>
        <v>209.58749999999998</v>
      </c>
      <c r="BJ247" s="12">
        <f>Quantity!BI47*'Unit COGS'!BI47</f>
        <v>209.58749999999998</v>
      </c>
      <c r="BK247" s="12">
        <f>Quantity!BJ47*'Unit COGS'!BJ47</f>
        <v>209.58749999999998</v>
      </c>
      <c r="BL247" s="12">
        <f>Quantity!BK47*'Unit COGS'!BK47</f>
        <v>212.73131249999994</v>
      </c>
      <c r="BM247" s="12">
        <f>Quantity!BL47*'Unit COGS'!BL47</f>
        <v>212.73131249999994</v>
      </c>
      <c r="BN247" s="12">
        <f>Quantity!BM47*'Unit COGS'!BM47</f>
        <v>212.73131249999994</v>
      </c>
      <c r="BO247" s="12">
        <f>Quantity!BN47*'Unit COGS'!BN47</f>
        <v>238.25906999999992</v>
      </c>
      <c r="BP247" s="12">
        <f>Quantity!BO47*'Unit COGS'!BO47</f>
        <v>235.42265249999994</v>
      </c>
      <c r="BQ247" s="12">
        <f>Quantity!BP47*'Unit COGS'!BP47</f>
        <v>235.42265249999994</v>
      </c>
      <c r="BR247" s="12">
        <f>Quantity!BQ47*'Unit COGS'!BQ47</f>
        <v>235.42265249999994</v>
      </c>
      <c r="BS247" s="12">
        <f>Quantity!BR47*'Unit COGS'!BR47</f>
        <v>240.13110554999994</v>
      </c>
      <c r="BT247" s="12">
        <f>Quantity!BS47*'Unit COGS'!BS47</f>
        <v>240.13110554999994</v>
      </c>
      <c r="BU247" s="12">
        <f>Quantity!BT47*'Unit COGS'!BT47</f>
        <v>254.65469771699992</v>
      </c>
      <c r="BV247" s="12">
        <f>Quantity!BU47*'Unit COGS'!BU47</f>
        <v>254.65469771699992</v>
      </c>
      <c r="BW247" s="12">
        <f>Quantity!BV47*'Unit COGS'!BV47</f>
        <v>254.65469771699992</v>
      </c>
      <c r="BX247" s="12">
        <f>Quantity!BW47*'Unit COGS'!BW47</f>
        <v>254.65469771699992</v>
      </c>
      <c r="BY247" s="12">
        <f>Quantity!BX47*'Unit COGS'!BX47</f>
        <v>254.65469771699992</v>
      </c>
      <c r="BZ247" s="12">
        <f>Quantity!BY47*'Unit COGS'!BY47</f>
        <v>254.65469771699992</v>
      </c>
      <c r="CA247" s="12">
        <f>Quantity!BZ47*'Unit COGS'!BZ47</f>
        <v>285.77916077129993</v>
      </c>
      <c r="CB247" s="12">
        <f>Quantity!CA47*'Unit COGS'!CA47</f>
        <v>282.94966412999992</v>
      </c>
      <c r="CC247" s="12">
        <f>Quantity!CB47*'Unit COGS'!CB47</f>
        <v>273.04642588544993</v>
      </c>
      <c r="CD247" s="12">
        <f>Quantity!CC47*'Unit COGS'!CC47</f>
        <v>273.04642588544993</v>
      </c>
      <c r="CE247" s="12">
        <f>Quantity!CD47*'Unit COGS'!CD47</f>
        <v>273.04642588544993</v>
      </c>
      <c r="CF247" s="12">
        <f>Quantity!CE47*'Unit COGS'!CE47</f>
        <v>273.04642588544993</v>
      </c>
      <c r="CG247" s="12">
        <f t="shared" si="238"/>
        <v>558.9</v>
      </c>
      <c r="CH247" s="12">
        <f t="shared" si="239"/>
        <v>558.9</v>
      </c>
      <c r="CI247" s="12">
        <f t="shared" si="240"/>
        <v>572.87249999999995</v>
      </c>
      <c r="CJ247" s="12">
        <f t="shared" si="241"/>
        <v>570.07799999999997</v>
      </c>
      <c r="CK247" s="12">
        <f t="shared" si="242"/>
        <v>2260.7505000000001</v>
      </c>
      <c r="CL247" s="12">
        <f t="shared" si="243"/>
        <v>603.61199999999997</v>
      </c>
      <c r="CM247" s="12">
        <f t="shared" si="244"/>
        <v>621.72036000000003</v>
      </c>
      <c r="CN247" s="12">
        <f t="shared" si="245"/>
        <v>615.96369000000004</v>
      </c>
      <c r="CO247" s="12">
        <f t="shared" si="246"/>
        <v>613.08535499999994</v>
      </c>
      <c r="CP247" s="12">
        <f t="shared" si="247"/>
        <v>2454.3814050000001</v>
      </c>
      <c r="CQ247" s="12">
        <f t="shared" si="248"/>
        <v>628.76249999999993</v>
      </c>
      <c r="CR247" s="12">
        <f t="shared" si="249"/>
        <v>638.19393749999983</v>
      </c>
      <c r="CS247" s="12">
        <f t="shared" si="250"/>
        <v>632.52110249999976</v>
      </c>
      <c r="CT247" s="12">
        <f t="shared" si="251"/>
        <v>638.0804807999998</v>
      </c>
      <c r="CU247" s="12">
        <f t="shared" si="252"/>
        <v>2537.5580207999997</v>
      </c>
      <c r="CV247" s="12">
        <f t="shared" si="253"/>
        <v>628.76249999999993</v>
      </c>
      <c r="CW247" s="12">
        <f t="shared" si="254"/>
        <v>638.19393749999983</v>
      </c>
      <c r="CX247" s="12">
        <f t="shared" si="255"/>
        <v>709.10437499999978</v>
      </c>
      <c r="CY247" s="12">
        <f t="shared" si="256"/>
        <v>715.68486359999986</v>
      </c>
      <c r="CZ247" s="12">
        <f t="shared" si="257"/>
        <v>2691.7456760999999</v>
      </c>
      <c r="DA247" s="12">
        <f t="shared" si="258"/>
        <v>628.76249999999993</v>
      </c>
      <c r="DB247" s="12">
        <f t="shared" si="259"/>
        <v>638.19393749999983</v>
      </c>
      <c r="DC247" s="12">
        <f t="shared" si="260"/>
        <v>709.10437499999978</v>
      </c>
      <c r="DD247" s="12">
        <f t="shared" si="261"/>
        <v>715.68486359999986</v>
      </c>
      <c r="DE247" s="12">
        <f t="shared" si="262"/>
        <v>2691.7456760999999</v>
      </c>
      <c r="DF247" s="12">
        <f t="shared" si="263"/>
        <v>763.96409315099982</v>
      </c>
      <c r="DG247" s="12">
        <f t="shared" si="264"/>
        <v>763.96409315099982</v>
      </c>
      <c r="DH247" s="12">
        <f t="shared" si="265"/>
        <v>841.77525078674978</v>
      </c>
      <c r="DI247" s="12">
        <f t="shared" si="266"/>
        <v>819.1392776563498</v>
      </c>
      <c r="DJ247" s="12">
        <f t="shared" si="267"/>
        <v>3188.8427147450989</v>
      </c>
      <c r="DK247" s="12">
        <f>SUM(M247:CHOOSE(YTD,M247,N247,O247,P247,Q247,R247,S247,T247,U247,V247,W247,X247))</f>
        <v>558.9</v>
      </c>
      <c r="DL247" s="12">
        <f>SUM(Y247:CHOOSE(YTD,Y247,Z247,AA247,AB247,AC247,AD247,AE247,AF247,AG247,AH247,AI247,AJ247))</f>
        <v>603.61199999999997</v>
      </c>
      <c r="DM247" s="12">
        <f>SUM(AK247:CHOOSE(YTD,AK247,AL247,AM247,AN247,AO247,AP247,AQ247,AR247,AS247,AT247,AU247,AV247))</f>
        <v>628.76249999999993</v>
      </c>
      <c r="DN247" s="12">
        <f>SUM(AW247:CHOOSE(YTD,AW247,AX247,AY247,AZ247,BA247,BB247,BC247,BD247,BE247,BF247,BG247,BH247))</f>
        <v>628.76249999999993</v>
      </c>
      <c r="DO247" s="12">
        <f>SUM(BI247:CHOOSE(YTD,BI247,BJ247,BK247,BL247,BM247,BN247,BO247,BP247,BQ247,BR247,BS247,BT247))</f>
        <v>628.76249999999993</v>
      </c>
      <c r="DP247" s="12">
        <f>SUM(BU247:CHOOSE(YTD,BU247,BV247,BW247,BX247,BY247,BZ247,CA247,CB247,CC247,CD247,CE247,CF247))</f>
        <v>763.96409315099982</v>
      </c>
    </row>
    <row r="248" spans="1:120" x14ac:dyDescent="0.15">
      <c r="A248" s="12" t="str">
        <f t="shared" si="276"/>
        <v>COGS</v>
      </c>
      <c r="B248" s="12" t="str">
        <f t="shared" ref="B248:K248" si="321">B198</f>
        <v>SKU47</v>
      </c>
      <c r="C248" s="12" t="str">
        <f t="shared" si="321"/>
        <v>SKUName47</v>
      </c>
      <c r="D248" s="12" t="str">
        <f t="shared" si="321"/>
        <v>Brand 14</v>
      </c>
      <c r="E248" s="12" t="str">
        <f t="shared" si="321"/>
        <v>Segment 4</v>
      </c>
      <c r="F248" s="12" t="str">
        <f t="shared" si="321"/>
        <v>Business Unit 2</v>
      </c>
      <c r="G248" s="12">
        <f t="shared" si="321"/>
        <v>0</v>
      </c>
      <c r="H248" s="12">
        <f t="shared" si="321"/>
        <v>0</v>
      </c>
      <c r="I248" s="12">
        <f t="shared" si="321"/>
        <v>0</v>
      </c>
      <c r="J248" s="12">
        <f t="shared" si="321"/>
        <v>0</v>
      </c>
      <c r="K248" s="12">
        <f t="shared" si="321"/>
        <v>0</v>
      </c>
      <c r="M248" s="12">
        <f>Quantity!L48*'Unit COGS'!L48</f>
        <v>355.5</v>
      </c>
      <c r="N248" s="12">
        <f>Quantity!M48*'Unit COGS'!M48</f>
        <v>355.5</v>
      </c>
      <c r="O248" s="12">
        <f>Quantity!N48*'Unit COGS'!N48</f>
        <v>355.5</v>
      </c>
      <c r="P248" s="12">
        <f>Quantity!O48*'Unit COGS'!O48</f>
        <v>355.5</v>
      </c>
      <c r="Q248" s="12">
        <f>Quantity!P48*'Unit COGS'!P48</f>
        <v>355.5</v>
      </c>
      <c r="R248" s="12">
        <f>Quantity!Q48*'Unit COGS'!Q48</f>
        <v>355.5</v>
      </c>
      <c r="S248" s="12">
        <f>Quantity!R48*'Unit COGS'!R48</f>
        <v>367.9425</v>
      </c>
      <c r="T248" s="12">
        <f>Quantity!S48*'Unit COGS'!S48</f>
        <v>360.95624999999995</v>
      </c>
      <c r="U248" s="12">
        <f>Quantity!T48*'Unit COGS'!T48</f>
        <v>360.95624999999995</v>
      </c>
      <c r="V248" s="12">
        <f>Quantity!U48*'Unit COGS'!U48</f>
        <v>360.95624999999995</v>
      </c>
      <c r="W248" s="12">
        <f>Quantity!V48*'Unit COGS'!V48</f>
        <v>360.95624999999995</v>
      </c>
      <c r="X248" s="12">
        <f>Quantity!W48*'Unit COGS'!W48</f>
        <v>360.95624999999995</v>
      </c>
      <c r="Y248" s="12">
        <f>Quantity!X48*'Unit COGS'!X48</f>
        <v>386.57249999999999</v>
      </c>
      <c r="Z248" s="12">
        <f>Quantity!Y48*'Unit COGS'!Y48</f>
        <v>386.57249999999999</v>
      </c>
      <c r="AA248" s="12">
        <f>Quantity!Z48*'Unit COGS'!Z48</f>
        <v>386.57249999999999</v>
      </c>
      <c r="AB248" s="12">
        <f>Quantity!AA48*'Unit COGS'!AA48</f>
        <v>398.16967499999993</v>
      </c>
      <c r="AC248" s="12">
        <f>Quantity!AB48*'Unit COGS'!AB48</f>
        <v>398.16967499999993</v>
      </c>
      <c r="AD248" s="12">
        <f>Quantity!AC48*'Unit COGS'!AC48</f>
        <v>398.16967499999993</v>
      </c>
      <c r="AE248" s="12">
        <f>Quantity!AD48*'Unit COGS'!AD48</f>
        <v>398.16967499999993</v>
      </c>
      <c r="AF248" s="12">
        <f>Quantity!AE48*'Unit COGS'!AE48</f>
        <v>390.97383749999995</v>
      </c>
      <c r="AG248" s="12">
        <f>Quantity!AF48*'Unit COGS'!AF48</f>
        <v>390.97383749999995</v>
      </c>
      <c r="AH248" s="12">
        <f>Quantity!AG48*'Unit COGS'!AG48</f>
        <v>390.97383749999995</v>
      </c>
      <c r="AI248" s="12">
        <f>Quantity!AH48*'Unit COGS'!AH48</f>
        <v>390.97383749999995</v>
      </c>
      <c r="AJ248" s="12">
        <f>Quantity!AI48*'Unit COGS'!AI48</f>
        <v>390.97383749999995</v>
      </c>
      <c r="AK248" s="12">
        <f>Quantity!AJ48*'Unit COGS'!AJ48</f>
        <v>400.54499999999996</v>
      </c>
      <c r="AL248" s="12">
        <f>Quantity!AK48*'Unit COGS'!AK48</f>
        <v>400.54499999999996</v>
      </c>
      <c r="AM248" s="12">
        <f>Quantity!AL48*'Unit COGS'!AL48</f>
        <v>400.54499999999996</v>
      </c>
      <c r="AN248" s="12">
        <f>Quantity!AM48*'Unit COGS'!AM48</f>
        <v>406.5531749999999</v>
      </c>
      <c r="AO248" s="12">
        <f>Quantity!AN48*'Unit COGS'!AN48</f>
        <v>406.5531749999999</v>
      </c>
      <c r="AP248" s="12">
        <f>Quantity!AO48*'Unit COGS'!AO48</f>
        <v>406.5531749999999</v>
      </c>
      <c r="AQ248" s="12">
        <f>Quantity!AP48*'Unit COGS'!AP48</f>
        <v>406.5531749999999</v>
      </c>
      <c r="AR248" s="12">
        <f>Quantity!AQ48*'Unit COGS'!AQ48</f>
        <v>399.46213124999991</v>
      </c>
      <c r="AS248" s="12">
        <f>Quantity!AR48*'Unit COGS'!AR48</f>
        <v>399.46213124999991</v>
      </c>
      <c r="AT248" s="12">
        <f>Quantity!AS48*'Unit COGS'!AS48</f>
        <v>399.46213124999991</v>
      </c>
      <c r="AU248" s="12">
        <f>Quantity!AT48*'Unit COGS'!AT48</f>
        <v>407.45137387499989</v>
      </c>
      <c r="AV248" s="12">
        <f>Quantity!AU48*'Unit COGS'!AU48</f>
        <v>407.45137387499989</v>
      </c>
      <c r="AW248" s="12">
        <f>Quantity!AV48*'Unit COGS'!AV48</f>
        <v>400.54499999999996</v>
      </c>
      <c r="AX248" s="12">
        <f>Quantity!AW48*'Unit COGS'!AW48</f>
        <v>400.54499999999996</v>
      </c>
      <c r="AY248" s="12">
        <f>Quantity!AX48*'Unit COGS'!AX48</f>
        <v>400.54499999999996</v>
      </c>
      <c r="AZ248" s="12">
        <f>Quantity!AY48*'Unit COGS'!AY48</f>
        <v>406.5531749999999</v>
      </c>
      <c r="BA248" s="12">
        <f>Quantity!AZ48*'Unit COGS'!AZ48</f>
        <v>406.5531749999999</v>
      </c>
      <c r="BB248" s="12">
        <f>Quantity!BA48*'Unit COGS'!BA48</f>
        <v>406.5531749999999</v>
      </c>
      <c r="BC248" s="12">
        <f>Quantity!BB48*'Unit COGS'!BB48</f>
        <v>456.19048124999989</v>
      </c>
      <c r="BD248" s="12">
        <f>Quantity!BC48*'Unit COGS'!BC48</f>
        <v>446.73575624999989</v>
      </c>
      <c r="BE248" s="12">
        <f>Quantity!BD48*'Unit COGS'!BD48</f>
        <v>446.73575624999989</v>
      </c>
      <c r="BF248" s="12">
        <f>Quantity!BE48*'Unit COGS'!BE48</f>
        <v>446.73575624999989</v>
      </c>
      <c r="BG248" s="12">
        <f>Quantity!BF48*'Unit COGS'!BF48</f>
        <v>455.67047137499986</v>
      </c>
      <c r="BH248" s="12">
        <f>Quantity!BG48*'Unit COGS'!BG48</f>
        <v>455.67047137499986</v>
      </c>
      <c r="BI248" s="12">
        <f>Quantity!BH48*'Unit COGS'!BH48</f>
        <v>400.54499999999996</v>
      </c>
      <c r="BJ248" s="12">
        <f>Quantity!BI48*'Unit COGS'!BI48</f>
        <v>400.54499999999996</v>
      </c>
      <c r="BK248" s="12">
        <f>Quantity!BJ48*'Unit COGS'!BJ48</f>
        <v>400.54499999999996</v>
      </c>
      <c r="BL248" s="12">
        <f>Quantity!BK48*'Unit COGS'!BK48</f>
        <v>406.5531749999999</v>
      </c>
      <c r="BM248" s="12">
        <f>Quantity!BL48*'Unit COGS'!BL48</f>
        <v>406.5531749999999</v>
      </c>
      <c r="BN248" s="12">
        <f>Quantity!BM48*'Unit COGS'!BM48</f>
        <v>406.5531749999999</v>
      </c>
      <c r="BO248" s="12">
        <f>Quantity!BN48*'Unit COGS'!BN48</f>
        <v>456.19048124999989</v>
      </c>
      <c r="BP248" s="12">
        <f>Quantity!BO48*'Unit COGS'!BO48</f>
        <v>446.73575624999989</v>
      </c>
      <c r="BQ248" s="12">
        <f>Quantity!BP48*'Unit COGS'!BP48</f>
        <v>446.73575624999989</v>
      </c>
      <c r="BR248" s="12">
        <f>Quantity!BQ48*'Unit COGS'!BQ48</f>
        <v>446.73575624999989</v>
      </c>
      <c r="BS248" s="12">
        <f>Quantity!BR48*'Unit COGS'!BR48</f>
        <v>455.67047137499986</v>
      </c>
      <c r="BT248" s="12">
        <f>Quantity!BS48*'Unit COGS'!BS48</f>
        <v>455.67047137499986</v>
      </c>
      <c r="BU248" s="12">
        <f>Quantity!BT48*'Unit COGS'!BT48</f>
        <v>485.73025675649984</v>
      </c>
      <c r="BV248" s="12">
        <f>Quantity!BU48*'Unit COGS'!BU48</f>
        <v>485.73025675649984</v>
      </c>
      <c r="BW248" s="12">
        <f>Quantity!BV48*'Unit COGS'!BV48</f>
        <v>485.73025675649984</v>
      </c>
      <c r="BX248" s="12">
        <f>Quantity!BW48*'Unit COGS'!BW48</f>
        <v>485.73025675649984</v>
      </c>
      <c r="BY248" s="12">
        <f>Quantity!BX48*'Unit COGS'!BX48</f>
        <v>485.73025675649984</v>
      </c>
      <c r="BZ248" s="12">
        <f>Quantity!BY48*'Unit COGS'!BY48</f>
        <v>485.73025675649984</v>
      </c>
      <c r="CA248" s="12">
        <f>Quantity!BZ48*'Unit COGS'!BZ48</f>
        <v>547.03601731799984</v>
      </c>
      <c r="CB248" s="12">
        <f>Quantity!CA48*'Unit COGS'!CA48</f>
        <v>535.24644797924987</v>
      </c>
      <c r="CC248" s="12">
        <f>Quantity!CB48*'Unit COGS'!CB48</f>
        <v>516.51282229997605</v>
      </c>
      <c r="CD248" s="12">
        <f>Quantity!CC48*'Unit COGS'!CC48</f>
        <v>516.51282229997605</v>
      </c>
      <c r="CE248" s="12">
        <f>Quantity!CD48*'Unit COGS'!CD48</f>
        <v>516.51282229997605</v>
      </c>
      <c r="CF248" s="12">
        <f>Quantity!CE48*'Unit COGS'!CE48</f>
        <v>516.51282229997605</v>
      </c>
      <c r="CG248" s="12">
        <f t="shared" si="238"/>
        <v>1066.5</v>
      </c>
      <c r="CH248" s="12">
        <f t="shared" si="239"/>
        <v>1066.5</v>
      </c>
      <c r="CI248" s="12">
        <f t="shared" si="240"/>
        <v>1089.855</v>
      </c>
      <c r="CJ248" s="12">
        <f t="shared" si="241"/>
        <v>1082.8687499999999</v>
      </c>
      <c r="CK248" s="12">
        <f t="shared" si="242"/>
        <v>4305.723750000001</v>
      </c>
      <c r="CL248" s="12">
        <f t="shared" si="243"/>
        <v>1159.7175</v>
      </c>
      <c r="CM248" s="12">
        <f t="shared" si="244"/>
        <v>1194.5090249999998</v>
      </c>
      <c r="CN248" s="12">
        <f t="shared" si="245"/>
        <v>1180.1173499999998</v>
      </c>
      <c r="CO248" s="12">
        <f t="shared" si="246"/>
        <v>1172.9215124999998</v>
      </c>
      <c r="CP248" s="12">
        <f t="shared" si="247"/>
        <v>4707.2653874999987</v>
      </c>
      <c r="CQ248" s="12">
        <f t="shared" si="248"/>
        <v>1201.6349999999998</v>
      </c>
      <c r="CR248" s="12">
        <f t="shared" si="249"/>
        <v>1219.6595249999996</v>
      </c>
      <c r="CS248" s="12">
        <f t="shared" si="250"/>
        <v>1205.4774374999997</v>
      </c>
      <c r="CT248" s="12">
        <f t="shared" si="251"/>
        <v>1214.3648789999997</v>
      </c>
      <c r="CU248" s="12">
        <f t="shared" si="252"/>
        <v>4841.1368414999997</v>
      </c>
      <c r="CV248" s="12">
        <f t="shared" si="253"/>
        <v>1201.6349999999998</v>
      </c>
      <c r="CW248" s="12">
        <f t="shared" si="254"/>
        <v>1219.6595249999996</v>
      </c>
      <c r="CX248" s="12">
        <f t="shared" si="255"/>
        <v>1349.6619937499997</v>
      </c>
      <c r="CY248" s="12">
        <f t="shared" si="256"/>
        <v>1358.0766989999995</v>
      </c>
      <c r="CZ248" s="12">
        <f t="shared" si="257"/>
        <v>5129.0332177499986</v>
      </c>
      <c r="DA248" s="12">
        <f t="shared" si="258"/>
        <v>1201.6349999999998</v>
      </c>
      <c r="DB248" s="12">
        <f t="shared" si="259"/>
        <v>1219.6595249999996</v>
      </c>
      <c r="DC248" s="12">
        <f t="shared" si="260"/>
        <v>1349.6619937499997</v>
      </c>
      <c r="DD248" s="12">
        <f t="shared" si="261"/>
        <v>1358.0766989999995</v>
      </c>
      <c r="DE248" s="12">
        <f t="shared" si="262"/>
        <v>5129.0332177499986</v>
      </c>
      <c r="DF248" s="12">
        <f t="shared" si="263"/>
        <v>1457.1907702694996</v>
      </c>
      <c r="DG248" s="12">
        <f t="shared" si="264"/>
        <v>1457.1907702694996</v>
      </c>
      <c r="DH248" s="12">
        <f t="shared" si="265"/>
        <v>1598.7952875972258</v>
      </c>
      <c r="DI248" s="12">
        <f t="shared" si="266"/>
        <v>1549.5384668999282</v>
      </c>
      <c r="DJ248" s="12">
        <f t="shared" si="267"/>
        <v>6062.7152950361524</v>
      </c>
      <c r="DK248" s="12">
        <f>SUM(M248:CHOOSE(YTD,M248,N248,O248,P248,Q248,R248,S248,T248,U248,V248,W248,X248))</f>
        <v>1066.5</v>
      </c>
      <c r="DL248" s="12">
        <f>SUM(Y248:CHOOSE(YTD,Y248,Z248,AA248,AB248,AC248,AD248,AE248,AF248,AG248,AH248,AI248,AJ248))</f>
        <v>1159.7175</v>
      </c>
      <c r="DM248" s="12">
        <f>SUM(AK248:CHOOSE(YTD,AK248,AL248,AM248,AN248,AO248,AP248,AQ248,AR248,AS248,AT248,AU248,AV248))</f>
        <v>1201.6349999999998</v>
      </c>
      <c r="DN248" s="12">
        <f>SUM(AW248:CHOOSE(YTD,AW248,AX248,AY248,AZ248,BA248,BB248,BC248,BD248,BE248,BF248,BG248,BH248))</f>
        <v>1201.6349999999998</v>
      </c>
      <c r="DO248" s="12">
        <f>SUM(BI248:CHOOSE(YTD,BI248,BJ248,BK248,BL248,BM248,BN248,BO248,BP248,BQ248,BR248,BS248,BT248))</f>
        <v>1201.6349999999998</v>
      </c>
      <c r="DP248" s="12">
        <f>SUM(BU248:CHOOSE(YTD,BU248,BV248,BW248,BX248,BY248,BZ248,CA248,CB248,CC248,CD248,CE248,CF248))</f>
        <v>1457.1907702694996</v>
      </c>
    </row>
    <row r="249" spans="1:120" x14ac:dyDescent="0.15">
      <c r="A249" s="12" t="str">
        <f t="shared" si="276"/>
        <v>COGS</v>
      </c>
      <c r="B249" s="12" t="str">
        <f t="shared" ref="B249:K249" si="322">B199</f>
        <v>SKU48</v>
      </c>
      <c r="C249" s="12" t="str">
        <f t="shared" si="322"/>
        <v>SKUName48</v>
      </c>
      <c r="D249" s="12" t="str">
        <f t="shared" si="322"/>
        <v>Brand 15</v>
      </c>
      <c r="E249" s="12" t="str">
        <f t="shared" si="322"/>
        <v>Segment 4</v>
      </c>
      <c r="F249" s="12" t="str">
        <f t="shared" si="322"/>
        <v>Business Unit 2</v>
      </c>
      <c r="G249" s="12">
        <f t="shared" si="322"/>
        <v>0</v>
      </c>
      <c r="H249" s="12">
        <f t="shared" si="322"/>
        <v>0</v>
      </c>
      <c r="I249" s="12">
        <f t="shared" si="322"/>
        <v>0</v>
      </c>
      <c r="J249" s="12">
        <f t="shared" si="322"/>
        <v>0</v>
      </c>
      <c r="K249" s="12">
        <f t="shared" si="322"/>
        <v>0</v>
      </c>
      <c r="M249" s="12">
        <f>Quantity!L49*'Unit COGS'!L49</f>
        <v>888.3</v>
      </c>
      <c r="N249" s="12">
        <f>Quantity!M49*'Unit COGS'!M49</f>
        <v>888.3</v>
      </c>
      <c r="O249" s="12">
        <f>Quantity!N49*'Unit COGS'!N49</f>
        <v>888.3</v>
      </c>
      <c r="P249" s="12">
        <f>Quantity!O49*'Unit COGS'!O49</f>
        <v>888.3</v>
      </c>
      <c r="Q249" s="12">
        <f>Quantity!P49*'Unit COGS'!P49</f>
        <v>888.3</v>
      </c>
      <c r="R249" s="12">
        <f>Quantity!Q49*'Unit COGS'!Q49</f>
        <v>888.3</v>
      </c>
      <c r="S249" s="12">
        <f>Quantity!R49*'Unit COGS'!R49</f>
        <v>919.39049999999997</v>
      </c>
      <c r="T249" s="12">
        <f>Quantity!S49*'Unit COGS'!S49</f>
        <v>897.50024999999994</v>
      </c>
      <c r="U249" s="12">
        <f>Quantity!T49*'Unit COGS'!T49</f>
        <v>897.50024999999994</v>
      </c>
      <c r="V249" s="12">
        <f>Quantity!U49*'Unit COGS'!U49</f>
        <v>897.50024999999994</v>
      </c>
      <c r="W249" s="12">
        <f>Quantity!V49*'Unit COGS'!V49</f>
        <v>897.50024999999994</v>
      </c>
      <c r="X249" s="12">
        <f>Quantity!W49*'Unit COGS'!W49</f>
        <v>897.50024999999994</v>
      </c>
      <c r="Y249" s="12">
        <f>Quantity!X49*'Unit COGS'!X49</f>
        <v>963.17099999999994</v>
      </c>
      <c r="Z249" s="12">
        <f>Quantity!Y49*'Unit COGS'!Y49</f>
        <v>963.17099999999994</v>
      </c>
      <c r="AA249" s="12">
        <f>Quantity!Z49*'Unit COGS'!Z49</f>
        <v>963.17099999999994</v>
      </c>
      <c r="AB249" s="12">
        <f>Quantity!AA49*'Unit COGS'!AA49</f>
        <v>992.06612999999982</v>
      </c>
      <c r="AC249" s="12">
        <f>Quantity!AB49*'Unit COGS'!AB49</f>
        <v>992.06612999999982</v>
      </c>
      <c r="AD249" s="12">
        <f>Quantity!AC49*'Unit COGS'!AC49</f>
        <v>992.06612999999982</v>
      </c>
      <c r="AE249" s="12">
        <f>Quantity!AD49*'Unit COGS'!AD49</f>
        <v>992.06612999999982</v>
      </c>
      <c r="AF249" s="12">
        <f>Quantity!AE49*'Unit COGS'!AE49</f>
        <v>969.51917249999985</v>
      </c>
      <c r="AG249" s="12">
        <f>Quantity!AF49*'Unit COGS'!AF49</f>
        <v>969.51917249999985</v>
      </c>
      <c r="AH249" s="12">
        <f>Quantity!AG49*'Unit COGS'!AG49</f>
        <v>969.51917249999985</v>
      </c>
      <c r="AI249" s="12">
        <f>Quantity!AH49*'Unit COGS'!AH49</f>
        <v>969.51917249999985</v>
      </c>
      <c r="AJ249" s="12">
        <f>Quantity!AI49*'Unit COGS'!AI49</f>
        <v>969.51917249999985</v>
      </c>
      <c r="AK249" s="12">
        <f>Quantity!AJ49*'Unit COGS'!AJ49</f>
        <v>999.65474999999992</v>
      </c>
      <c r="AL249" s="12">
        <f>Quantity!AK49*'Unit COGS'!AK49</f>
        <v>999.65474999999992</v>
      </c>
      <c r="AM249" s="12">
        <f>Quantity!AL49*'Unit COGS'!AL49</f>
        <v>999.65474999999992</v>
      </c>
      <c r="AN249" s="12">
        <f>Quantity!AM49*'Unit COGS'!AM49</f>
        <v>1014.6495712499997</v>
      </c>
      <c r="AO249" s="12">
        <f>Quantity!AN49*'Unit COGS'!AN49</f>
        <v>1014.6495712499997</v>
      </c>
      <c r="AP249" s="12">
        <f>Quantity!AO49*'Unit COGS'!AO49</f>
        <v>1014.6495712499997</v>
      </c>
      <c r="AQ249" s="12">
        <f>Quantity!AP49*'Unit COGS'!AP49</f>
        <v>1014.6495712499997</v>
      </c>
      <c r="AR249" s="12">
        <f>Quantity!AQ49*'Unit COGS'!AQ49</f>
        <v>992.43096749999972</v>
      </c>
      <c r="AS249" s="12">
        <f>Quantity!AR49*'Unit COGS'!AR49</f>
        <v>992.43096749999972</v>
      </c>
      <c r="AT249" s="12">
        <f>Quantity!AS49*'Unit COGS'!AS49</f>
        <v>992.43096749999972</v>
      </c>
      <c r="AU249" s="12">
        <f>Quantity!AT49*'Unit COGS'!AT49</f>
        <v>1012.2795868499998</v>
      </c>
      <c r="AV249" s="12">
        <f>Quantity!AU49*'Unit COGS'!AU49</f>
        <v>1012.2795868499998</v>
      </c>
      <c r="AW249" s="12">
        <f>Quantity!AV49*'Unit COGS'!AV49</f>
        <v>999.65474999999992</v>
      </c>
      <c r="AX249" s="12">
        <f>Quantity!AW49*'Unit COGS'!AW49</f>
        <v>999.65474999999992</v>
      </c>
      <c r="AY249" s="12">
        <f>Quantity!AX49*'Unit COGS'!AX49</f>
        <v>999.65474999999992</v>
      </c>
      <c r="AZ249" s="12">
        <f>Quantity!AY49*'Unit COGS'!AY49</f>
        <v>1014.6495712499997</v>
      </c>
      <c r="BA249" s="12">
        <f>Quantity!AZ49*'Unit COGS'!AZ49</f>
        <v>1014.6495712499997</v>
      </c>
      <c r="BB249" s="12">
        <f>Quantity!BA49*'Unit COGS'!BA49</f>
        <v>1014.6495712499997</v>
      </c>
      <c r="BC249" s="12">
        <f>Quantity!BB49*'Unit COGS'!BB49</f>
        <v>1133.1487912499997</v>
      </c>
      <c r="BD249" s="12">
        <f>Quantity!BC49*'Unit COGS'!BC49</f>
        <v>1110.9301874999996</v>
      </c>
      <c r="BE249" s="12">
        <f>Quantity!BD49*'Unit COGS'!BD49</f>
        <v>1110.9301874999996</v>
      </c>
      <c r="BF249" s="12">
        <f>Quantity!BE49*'Unit COGS'!BE49</f>
        <v>1110.9301874999996</v>
      </c>
      <c r="BG249" s="12">
        <f>Quantity!BF49*'Unit COGS'!BF49</f>
        <v>1133.1487912499997</v>
      </c>
      <c r="BH249" s="12">
        <f>Quantity!BG49*'Unit COGS'!BG49</f>
        <v>1133.1487912499997</v>
      </c>
      <c r="BI249" s="12">
        <f>Quantity!BH49*'Unit COGS'!BH49</f>
        <v>999.65474999999992</v>
      </c>
      <c r="BJ249" s="12">
        <f>Quantity!BI49*'Unit COGS'!BI49</f>
        <v>999.65474999999992</v>
      </c>
      <c r="BK249" s="12">
        <f>Quantity!BJ49*'Unit COGS'!BJ49</f>
        <v>999.65474999999992</v>
      </c>
      <c r="BL249" s="12">
        <f>Quantity!BK49*'Unit COGS'!BK49</f>
        <v>1014.6495712499997</v>
      </c>
      <c r="BM249" s="12">
        <f>Quantity!BL49*'Unit COGS'!BL49</f>
        <v>1014.6495712499997</v>
      </c>
      <c r="BN249" s="12">
        <f>Quantity!BM49*'Unit COGS'!BM49</f>
        <v>1014.6495712499997</v>
      </c>
      <c r="BO249" s="12">
        <f>Quantity!BN49*'Unit COGS'!BN49</f>
        <v>1133.1487912499997</v>
      </c>
      <c r="BP249" s="12">
        <f>Quantity!BO49*'Unit COGS'!BO49</f>
        <v>1110.9301874999996</v>
      </c>
      <c r="BQ249" s="12">
        <f>Quantity!BP49*'Unit COGS'!BP49</f>
        <v>1110.9301874999996</v>
      </c>
      <c r="BR249" s="12">
        <f>Quantity!BQ49*'Unit COGS'!BQ49</f>
        <v>1110.9301874999996</v>
      </c>
      <c r="BS249" s="12">
        <f>Quantity!BR49*'Unit COGS'!BR49</f>
        <v>1133.1487912499997</v>
      </c>
      <c r="BT249" s="12">
        <f>Quantity!BS49*'Unit COGS'!BS49</f>
        <v>1133.1487912499997</v>
      </c>
      <c r="BU249" s="12">
        <f>Quantity!BT49*'Unit COGS'!BT49</f>
        <v>1211.6533395077997</v>
      </c>
      <c r="BV249" s="12">
        <f>Quantity!BU49*'Unit COGS'!BU49</f>
        <v>1211.6533395077997</v>
      </c>
      <c r="BW249" s="12">
        <f>Quantity!BV49*'Unit COGS'!BV49</f>
        <v>1211.6533395077997</v>
      </c>
      <c r="BX249" s="12">
        <f>Quantity!BW49*'Unit COGS'!BW49</f>
        <v>1211.6533395077997</v>
      </c>
      <c r="BY249" s="12">
        <f>Quantity!BX49*'Unit COGS'!BX49</f>
        <v>1211.6533395077997</v>
      </c>
      <c r="BZ249" s="12">
        <f>Quantity!BY49*'Unit COGS'!BY49</f>
        <v>1211.6533395077997</v>
      </c>
      <c r="CA249" s="12">
        <f>Quantity!BZ49*'Unit COGS'!BZ49</f>
        <v>1359.4159418867996</v>
      </c>
      <c r="CB249" s="12">
        <f>Quantity!CA49*'Unit COGS'!CA49</f>
        <v>1329.8634214109995</v>
      </c>
      <c r="CC249" s="12">
        <f>Quantity!CB49*'Unit COGS'!CB49</f>
        <v>1283.3182016616147</v>
      </c>
      <c r="CD249" s="12">
        <f>Quantity!CC49*'Unit COGS'!CC49</f>
        <v>1283.3182016616147</v>
      </c>
      <c r="CE249" s="12">
        <f>Quantity!CD49*'Unit COGS'!CD49</f>
        <v>1283.3182016616147</v>
      </c>
      <c r="CF249" s="12">
        <f>Quantity!CE49*'Unit COGS'!CE49</f>
        <v>1283.3182016616147</v>
      </c>
      <c r="CG249" s="12">
        <f t="shared" si="238"/>
        <v>2664.8999999999996</v>
      </c>
      <c r="CH249" s="12">
        <f t="shared" si="239"/>
        <v>2664.8999999999996</v>
      </c>
      <c r="CI249" s="12">
        <f t="shared" si="240"/>
        <v>2714.3910000000001</v>
      </c>
      <c r="CJ249" s="12">
        <f t="shared" si="241"/>
        <v>2692.5007499999997</v>
      </c>
      <c r="CK249" s="12">
        <f t="shared" si="242"/>
        <v>10736.691749999998</v>
      </c>
      <c r="CL249" s="12">
        <f t="shared" si="243"/>
        <v>2889.5129999999999</v>
      </c>
      <c r="CM249" s="12">
        <f t="shared" si="244"/>
        <v>2976.1983899999996</v>
      </c>
      <c r="CN249" s="12">
        <f t="shared" si="245"/>
        <v>2931.1044749999996</v>
      </c>
      <c r="CO249" s="12">
        <f t="shared" si="246"/>
        <v>2908.5575174999994</v>
      </c>
      <c r="CP249" s="12">
        <f t="shared" si="247"/>
        <v>11705.3733825</v>
      </c>
      <c r="CQ249" s="12">
        <f t="shared" si="248"/>
        <v>2998.96425</v>
      </c>
      <c r="CR249" s="12">
        <f t="shared" si="249"/>
        <v>3043.9487137499991</v>
      </c>
      <c r="CS249" s="12">
        <f t="shared" si="250"/>
        <v>2999.511506249999</v>
      </c>
      <c r="CT249" s="12">
        <f t="shared" si="251"/>
        <v>3016.990141199999</v>
      </c>
      <c r="CU249" s="12">
        <f t="shared" si="252"/>
        <v>12059.414611199998</v>
      </c>
      <c r="CV249" s="12">
        <f t="shared" si="253"/>
        <v>2998.96425</v>
      </c>
      <c r="CW249" s="12">
        <f t="shared" si="254"/>
        <v>3043.9487137499991</v>
      </c>
      <c r="CX249" s="12">
        <f t="shared" si="255"/>
        <v>3355.009166249999</v>
      </c>
      <c r="CY249" s="12">
        <f t="shared" si="256"/>
        <v>3377.2277699999991</v>
      </c>
      <c r="CZ249" s="12">
        <f t="shared" si="257"/>
        <v>12775.149899999999</v>
      </c>
      <c r="DA249" s="12">
        <f t="shared" si="258"/>
        <v>2998.96425</v>
      </c>
      <c r="DB249" s="12">
        <f t="shared" si="259"/>
        <v>3043.9487137499991</v>
      </c>
      <c r="DC249" s="12">
        <f t="shared" si="260"/>
        <v>3355.009166249999</v>
      </c>
      <c r="DD249" s="12">
        <f t="shared" si="261"/>
        <v>3377.2277699999991</v>
      </c>
      <c r="DE249" s="12">
        <f t="shared" si="262"/>
        <v>12775.149899999999</v>
      </c>
      <c r="DF249" s="12">
        <f t="shared" si="263"/>
        <v>3634.9600185233994</v>
      </c>
      <c r="DG249" s="12">
        <f t="shared" si="264"/>
        <v>3634.9600185233994</v>
      </c>
      <c r="DH249" s="12">
        <f t="shared" si="265"/>
        <v>3972.5975649594138</v>
      </c>
      <c r="DI249" s="12">
        <f t="shared" si="266"/>
        <v>3849.9546049848441</v>
      </c>
      <c r="DJ249" s="12">
        <f t="shared" si="267"/>
        <v>15092.472206991057</v>
      </c>
      <c r="DK249" s="12">
        <f>SUM(M249:CHOOSE(YTD,M249,N249,O249,P249,Q249,R249,S249,T249,U249,V249,W249,X249))</f>
        <v>2664.8999999999996</v>
      </c>
      <c r="DL249" s="12">
        <f>SUM(Y249:CHOOSE(YTD,Y249,Z249,AA249,AB249,AC249,AD249,AE249,AF249,AG249,AH249,AI249,AJ249))</f>
        <v>2889.5129999999999</v>
      </c>
      <c r="DM249" s="12">
        <f>SUM(AK249:CHOOSE(YTD,AK249,AL249,AM249,AN249,AO249,AP249,AQ249,AR249,AS249,AT249,AU249,AV249))</f>
        <v>2998.96425</v>
      </c>
      <c r="DN249" s="12">
        <f>SUM(AW249:CHOOSE(YTD,AW249,AX249,AY249,AZ249,BA249,BB249,BC249,BD249,BE249,BF249,BG249,BH249))</f>
        <v>2998.96425</v>
      </c>
      <c r="DO249" s="12">
        <f>SUM(BI249:CHOOSE(YTD,BI249,BJ249,BK249,BL249,BM249,BN249,BO249,BP249,BQ249,BR249,BS249,BT249))</f>
        <v>2998.96425</v>
      </c>
      <c r="DP249" s="12">
        <f>SUM(BU249:CHOOSE(YTD,BU249,BV249,BW249,BX249,BY249,BZ249,CA249,CB249,CC249,CD249,CE249,CF249))</f>
        <v>3634.9600185233994</v>
      </c>
    </row>
    <row r="250" spans="1:120" x14ac:dyDescent="0.15">
      <c r="A250" s="12" t="str">
        <f t="shared" si="276"/>
        <v>COGS</v>
      </c>
      <c r="B250" s="12" t="str">
        <f t="shared" ref="B250:K250" si="323">B200</f>
        <v>SKU49</v>
      </c>
      <c r="C250" s="12" t="str">
        <f t="shared" si="323"/>
        <v>SKUName49</v>
      </c>
      <c r="D250" s="12" t="str">
        <f t="shared" si="323"/>
        <v>Brand 16</v>
      </c>
      <c r="E250" s="12" t="str">
        <f t="shared" si="323"/>
        <v>Segment 4</v>
      </c>
      <c r="F250" s="12" t="str">
        <f t="shared" si="323"/>
        <v>Business Unit 2</v>
      </c>
      <c r="G250" s="12">
        <f t="shared" si="323"/>
        <v>0</v>
      </c>
      <c r="H250" s="12">
        <f t="shared" si="323"/>
        <v>0</v>
      </c>
      <c r="I250" s="12">
        <f t="shared" si="323"/>
        <v>0</v>
      </c>
      <c r="J250" s="12">
        <f t="shared" si="323"/>
        <v>0</v>
      </c>
      <c r="K250" s="12">
        <f t="shared" si="323"/>
        <v>0</v>
      </c>
      <c r="M250" s="12">
        <f>Quantity!L50*'Unit COGS'!L50</f>
        <v>466.2</v>
      </c>
      <c r="N250" s="12">
        <f>Quantity!M50*'Unit COGS'!M50</f>
        <v>466.2</v>
      </c>
      <c r="O250" s="12">
        <f>Quantity!N50*'Unit COGS'!N50</f>
        <v>466.2</v>
      </c>
      <c r="P250" s="12">
        <f>Quantity!O50*'Unit COGS'!O50</f>
        <v>466.2</v>
      </c>
      <c r="Q250" s="12">
        <f>Quantity!P50*'Unit COGS'!P50</f>
        <v>466.2</v>
      </c>
      <c r="R250" s="12">
        <f>Quantity!Q50*'Unit COGS'!Q50</f>
        <v>466.2</v>
      </c>
      <c r="S250" s="12">
        <f>Quantity!R50*'Unit COGS'!R50</f>
        <v>482.51699999999994</v>
      </c>
      <c r="T250" s="12">
        <f>Quantity!S50*'Unit COGS'!S50</f>
        <v>469.47599999999994</v>
      </c>
      <c r="U250" s="12">
        <f>Quantity!T50*'Unit COGS'!T50</f>
        <v>469.47599999999994</v>
      </c>
      <c r="V250" s="12">
        <f>Quantity!U50*'Unit COGS'!U50</f>
        <v>469.47599999999994</v>
      </c>
      <c r="W250" s="12">
        <f>Quantity!V50*'Unit COGS'!V50</f>
        <v>469.47599999999994</v>
      </c>
      <c r="X250" s="12">
        <f>Quantity!W50*'Unit COGS'!W50</f>
        <v>469.47599999999994</v>
      </c>
      <c r="Y250" s="12">
        <f>Quantity!X50*'Unit COGS'!X50</f>
        <v>508.59899999999993</v>
      </c>
      <c r="Z250" s="12">
        <f>Quantity!Y50*'Unit COGS'!Y50</f>
        <v>508.59899999999993</v>
      </c>
      <c r="AA250" s="12">
        <f>Quantity!Z50*'Unit COGS'!Z50</f>
        <v>508.59899999999993</v>
      </c>
      <c r="AB250" s="12">
        <f>Quantity!AA50*'Unit COGS'!AA50</f>
        <v>523.85696999999993</v>
      </c>
      <c r="AC250" s="12">
        <f>Quantity!AB50*'Unit COGS'!AB50</f>
        <v>523.85696999999993</v>
      </c>
      <c r="AD250" s="12">
        <f>Quantity!AC50*'Unit COGS'!AC50</f>
        <v>523.85696999999993</v>
      </c>
      <c r="AE250" s="12">
        <f>Quantity!AD50*'Unit COGS'!AD50</f>
        <v>523.85696999999993</v>
      </c>
      <c r="AF250" s="12">
        <f>Quantity!AE50*'Unit COGS'!AE50</f>
        <v>510.42473999999993</v>
      </c>
      <c r="AG250" s="12">
        <f>Quantity!AF50*'Unit COGS'!AF50</f>
        <v>510.42473999999993</v>
      </c>
      <c r="AH250" s="12">
        <f>Quantity!AG50*'Unit COGS'!AG50</f>
        <v>510.42473999999993</v>
      </c>
      <c r="AI250" s="12">
        <f>Quantity!AH50*'Unit COGS'!AH50</f>
        <v>510.42473999999993</v>
      </c>
      <c r="AJ250" s="12">
        <f>Quantity!AI50*'Unit COGS'!AI50</f>
        <v>510.42473999999993</v>
      </c>
      <c r="AK250" s="12">
        <f>Quantity!AJ50*'Unit COGS'!AJ50</f>
        <v>521.64</v>
      </c>
      <c r="AL250" s="12">
        <f>Quantity!AK50*'Unit COGS'!AK50</f>
        <v>521.64</v>
      </c>
      <c r="AM250" s="12">
        <f>Quantity!AL50*'Unit COGS'!AL50</f>
        <v>521.64</v>
      </c>
      <c r="AN250" s="12">
        <f>Quantity!AM50*'Unit COGS'!AM50</f>
        <v>529.4645999999999</v>
      </c>
      <c r="AO250" s="12">
        <f>Quantity!AN50*'Unit COGS'!AN50</f>
        <v>529.4645999999999</v>
      </c>
      <c r="AP250" s="12">
        <f>Quantity!AO50*'Unit COGS'!AO50</f>
        <v>529.4645999999999</v>
      </c>
      <c r="AQ250" s="12">
        <f>Quantity!AP50*'Unit COGS'!AP50</f>
        <v>529.4645999999999</v>
      </c>
      <c r="AR250" s="12">
        <f>Quantity!AQ50*'Unit COGS'!AQ50</f>
        <v>516.22798499999999</v>
      </c>
      <c r="AS250" s="12">
        <f>Quantity!AR50*'Unit COGS'!AR50</f>
        <v>516.22798499999999</v>
      </c>
      <c r="AT250" s="12">
        <f>Quantity!AS50*'Unit COGS'!AS50</f>
        <v>516.22798499999999</v>
      </c>
      <c r="AU250" s="12">
        <f>Quantity!AT50*'Unit COGS'!AT50</f>
        <v>526.55254469999988</v>
      </c>
      <c r="AV250" s="12">
        <f>Quantity!AU50*'Unit COGS'!AU50</f>
        <v>526.55254469999988</v>
      </c>
      <c r="AW250" s="12">
        <f>Quantity!AV50*'Unit COGS'!AV50</f>
        <v>521.64</v>
      </c>
      <c r="AX250" s="12">
        <f>Quantity!AW50*'Unit COGS'!AW50</f>
        <v>521.64</v>
      </c>
      <c r="AY250" s="12">
        <f>Quantity!AX50*'Unit COGS'!AX50</f>
        <v>521.64</v>
      </c>
      <c r="AZ250" s="12">
        <f>Quantity!AY50*'Unit COGS'!AY50</f>
        <v>529.4645999999999</v>
      </c>
      <c r="BA250" s="12">
        <f>Quantity!AZ50*'Unit COGS'!AZ50</f>
        <v>529.4645999999999</v>
      </c>
      <c r="BB250" s="12">
        <f>Quantity!BA50*'Unit COGS'!BA50</f>
        <v>529.4645999999999</v>
      </c>
      <c r="BC250" s="12">
        <f>Quantity!BB50*'Unit COGS'!BB50</f>
        <v>595.64767499999994</v>
      </c>
      <c r="BD250" s="12">
        <f>Quantity!BC50*'Unit COGS'!BC50</f>
        <v>582.41105999999991</v>
      </c>
      <c r="BE250" s="12">
        <f>Quantity!BD50*'Unit COGS'!BD50</f>
        <v>582.41105999999991</v>
      </c>
      <c r="BF250" s="12">
        <f>Quantity!BE50*'Unit COGS'!BE50</f>
        <v>582.41105999999991</v>
      </c>
      <c r="BG250" s="12">
        <f>Quantity!BF50*'Unit COGS'!BF50</f>
        <v>594.05928119999987</v>
      </c>
      <c r="BH250" s="12">
        <f>Quantity!BG50*'Unit COGS'!BG50</f>
        <v>594.05928119999987</v>
      </c>
      <c r="BI250" s="12">
        <f>Quantity!BH50*'Unit COGS'!BH50</f>
        <v>521.64</v>
      </c>
      <c r="BJ250" s="12">
        <f>Quantity!BI50*'Unit COGS'!BI50</f>
        <v>521.64</v>
      </c>
      <c r="BK250" s="12">
        <f>Quantity!BJ50*'Unit COGS'!BJ50</f>
        <v>521.64</v>
      </c>
      <c r="BL250" s="12">
        <f>Quantity!BK50*'Unit COGS'!BK50</f>
        <v>529.4645999999999</v>
      </c>
      <c r="BM250" s="12">
        <f>Quantity!BL50*'Unit COGS'!BL50</f>
        <v>529.4645999999999</v>
      </c>
      <c r="BN250" s="12">
        <f>Quantity!BM50*'Unit COGS'!BM50</f>
        <v>529.4645999999999</v>
      </c>
      <c r="BO250" s="12">
        <f>Quantity!BN50*'Unit COGS'!BN50</f>
        <v>595.64767499999994</v>
      </c>
      <c r="BP250" s="12">
        <f>Quantity!BO50*'Unit COGS'!BO50</f>
        <v>582.41105999999991</v>
      </c>
      <c r="BQ250" s="12">
        <f>Quantity!BP50*'Unit COGS'!BP50</f>
        <v>582.41105999999991</v>
      </c>
      <c r="BR250" s="12">
        <f>Quantity!BQ50*'Unit COGS'!BQ50</f>
        <v>582.41105999999991</v>
      </c>
      <c r="BS250" s="12">
        <f>Quantity!BR50*'Unit COGS'!BR50</f>
        <v>594.05928119999987</v>
      </c>
      <c r="BT250" s="12">
        <f>Quantity!BS50*'Unit COGS'!BS50</f>
        <v>594.05928119999987</v>
      </c>
      <c r="BU250" s="12">
        <f>Quantity!BT50*'Unit COGS'!BT50</f>
        <v>633.80724765119999</v>
      </c>
      <c r="BV250" s="12">
        <f>Quantity!BU50*'Unit COGS'!BU50</f>
        <v>633.80724765119999</v>
      </c>
      <c r="BW250" s="12">
        <f>Quantity!BV50*'Unit COGS'!BV50</f>
        <v>633.80724765119999</v>
      </c>
      <c r="BX250" s="12">
        <f>Quantity!BW50*'Unit COGS'!BW50</f>
        <v>633.80724765119999</v>
      </c>
      <c r="BY250" s="12">
        <f>Quantity!BX50*'Unit COGS'!BX50</f>
        <v>633.80724765119999</v>
      </c>
      <c r="BZ250" s="12">
        <f>Quantity!BY50*'Unit COGS'!BY50</f>
        <v>633.80724765119999</v>
      </c>
      <c r="CA250" s="12">
        <f>Quantity!BZ50*'Unit COGS'!BZ50</f>
        <v>713.03315360759996</v>
      </c>
      <c r="CB250" s="12">
        <f>Quantity!CA50*'Unit COGS'!CA50</f>
        <v>699.82883594819998</v>
      </c>
      <c r="CC250" s="12">
        <f>Quantity!CB50*'Unit COGS'!CB50</f>
        <v>675.33482669001296</v>
      </c>
      <c r="CD250" s="12">
        <f>Quantity!CC50*'Unit COGS'!CC50</f>
        <v>675.33482669001296</v>
      </c>
      <c r="CE250" s="12">
        <f>Quantity!CD50*'Unit COGS'!CD50</f>
        <v>675.33482669001296</v>
      </c>
      <c r="CF250" s="12">
        <f>Quantity!CE50*'Unit COGS'!CE50</f>
        <v>675.33482669001296</v>
      </c>
      <c r="CG250" s="12">
        <f t="shared" si="238"/>
        <v>1398.6</v>
      </c>
      <c r="CH250" s="12">
        <f t="shared" si="239"/>
        <v>1398.6</v>
      </c>
      <c r="CI250" s="12">
        <f t="shared" si="240"/>
        <v>1421.4689999999998</v>
      </c>
      <c r="CJ250" s="12">
        <f t="shared" si="241"/>
        <v>1408.4279999999999</v>
      </c>
      <c r="CK250" s="12">
        <f t="shared" si="242"/>
        <v>5627.0969999999988</v>
      </c>
      <c r="CL250" s="12">
        <f t="shared" si="243"/>
        <v>1525.7969999999998</v>
      </c>
      <c r="CM250" s="12">
        <f t="shared" si="244"/>
        <v>1571.5709099999999</v>
      </c>
      <c r="CN250" s="12">
        <f t="shared" si="245"/>
        <v>1544.7064499999997</v>
      </c>
      <c r="CO250" s="12">
        <f t="shared" si="246"/>
        <v>1531.2742199999998</v>
      </c>
      <c r="CP250" s="12">
        <f t="shared" si="247"/>
        <v>6173.3485799999999</v>
      </c>
      <c r="CQ250" s="12">
        <f t="shared" si="248"/>
        <v>1564.92</v>
      </c>
      <c r="CR250" s="12">
        <f t="shared" si="249"/>
        <v>1588.3937999999998</v>
      </c>
      <c r="CS250" s="12">
        <f t="shared" si="250"/>
        <v>1561.9205699999998</v>
      </c>
      <c r="CT250" s="12">
        <f t="shared" si="251"/>
        <v>1569.3330744</v>
      </c>
      <c r="CU250" s="12">
        <f t="shared" si="252"/>
        <v>6284.5674443999978</v>
      </c>
      <c r="CV250" s="12">
        <f t="shared" si="253"/>
        <v>1564.92</v>
      </c>
      <c r="CW250" s="12">
        <f t="shared" si="254"/>
        <v>1588.3937999999998</v>
      </c>
      <c r="CX250" s="12">
        <f t="shared" si="255"/>
        <v>1760.4697949999997</v>
      </c>
      <c r="CY250" s="12">
        <f t="shared" si="256"/>
        <v>1770.5296223999999</v>
      </c>
      <c r="CZ250" s="12">
        <f t="shared" si="257"/>
        <v>6684.3132173999984</v>
      </c>
      <c r="DA250" s="12">
        <f t="shared" si="258"/>
        <v>1564.92</v>
      </c>
      <c r="DB250" s="12">
        <f t="shared" si="259"/>
        <v>1588.3937999999998</v>
      </c>
      <c r="DC250" s="12">
        <f t="shared" si="260"/>
        <v>1760.4697949999997</v>
      </c>
      <c r="DD250" s="12">
        <f t="shared" si="261"/>
        <v>1770.5296223999999</v>
      </c>
      <c r="DE250" s="12">
        <f t="shared" si="262"/>
        <v>6684.3132173999984</v>
      </c>
      <c r="DF250" s="12">
        <f t="shared" si="263"/>
        <v>1901.4217429536</v>
      </c>
      <c r="DG250" s="12">
        <f t="shared" si="264"/>
        <v>1901.4217429536</v>
      </c>
      <c r="DH250" s="12">
        <f t="shared" si="265"/>
        <v>2088.1968162458129</v>
      </c>
      <c r="DI250" s="12">
        <f t="shared" si="266"/>
        <v>2026.0044800700389</v>
      </c>
      <c r="DJ250" s="12">
        <f t="shared" si="267"/>
        <v>7917.0447822230517</v>
      </c>
      <c r="DK250" s="12">
        <f>SUM(M250:CHOOSE(YTD,M250,N250,O250,P250,Q250,R250,S250,T250,U250,V250,W250,X250))</f>
        <v>1398.6</v>
      </c>
      <c r="DL250" s="12">
        <f>SUM(Y250:CHOOSE(YTD,Y250,Z250,AA250,AB250,AC250,AD250,AE250,AF250,AG250,AH250,AI250,AJ250))</f>
        <v>1525.7969999999998</v>
      </c>
      <c r="DM250" s="12">
        <f>SUM(AK250:CHOOSE(YTD,AK250,AL250,AM250,AN250,AO250,AP250,AQ250,AR250,AS250,AT250,AU250,AV250))</f>
        <v>1564.92</v>
      </c>
      <c r="DN250" s="12">
        <f>SUM(AW250:CHOOSE(YTD,AW250,AX250,AY250,AZ250,BA250,BB250,BC250,BD250,BE250,BF250,BG250,BH250))</f>
        <v>1564.92</v>
      </c>
      <c r="DO250" s="12">
        <f>SUM(BI250:CHOOSE(YTD,BI250,BJ250,BK250,BL250,BM250,BN250,BO250,BP250,BQ250,BR250,BS250,BT250))</f>
        <v>1564.92</v>
      </c>
      <c r="DP250" s="12">
        <f>SUM(BU250:CHOOSE(YTD,BU250,BV250,BW250,BX250,BY250,BZ250,CA250,CB250,CC250,CD250,CE250,CF250))</f>
        <v>1901.4217429536</v>
      </c>
    </row>
    <row r="251" spans="1:120" x14ac:dyDescent="0.15">
      <c r="A251" s="12" t="str">
        <f t="shared" si="276"/>
        <v>COGS</v>
      </c>
      <c r="B251" s="12" t="str">
        <f t="shared" ref="B251:K251" si="324">B201</f>
        <v>SKU50</v>
      </c>
      <c r="C251" s="12" t="str">
        <f t="shared" si="324"/>
        <v>SKUName50</v>
      </c>
      <c r="D251" s="12" t="str">
        <f t="shared" si="324"/>
        <v>Brand 16</v>
      </c>
      <c r="E251" s="12" t="str">
        <f t="shared" si="324"/>
        <v>Segment 4</v>
      </c>
      <c r="F251" s="12" t="str">
        <f t="shared" si="324"/>
        <v>Business Unit 2</v>
      </c>
      <c r="G251" s="12">
        <f t="shared" si="324"/>
        <v>0</v>
      </c>
      <c r="H251" s="12">
        <f t="shared" si="324"/>
        <v>0</v>
      </c>
      <c r="I251" s="12">
        <f t="shared" si="324"/>
        <v>0</v>
      </c>
      <c r="J251" s="12">
        <f t="shared" si="324"/>
        <v>0</v>
      </c>
      <c r="K251" s="12">
        <f t="shared" si="324"/>
        <v>0</v>
      </c>
      <c r="M251" s="12">
        <f>Quantity!L51*'Unit COGS'!L51</f>
        <v>625.94999999999993</v>
      </c>
      <c r="N251" s="12">
        <f>Quantity!M51*'Unit COGS'!M51</f>
        <v>625.94999999999993</v>
      </c>
      <c r="O251" s="12">
        <f>Quantity!N51*'Unit COGS'!N51</f>
        <v>625.94999999999993</v>
      </c>
      <c r="P251" s="12">
        <f>Quantity!O51*'Unit COGS'!O51</f>
        <v>625.94999999999993</v>
      </c>
      <c r="Q251" s="12">
        <f>Quantity!P51*'Unit COGS'!P51</f>
        <v>625.94999999999993</v>
      </c>
      <c r="R251" s="12">
        <f>Quantity!Q51*'Unit COGS'!Q51</f>
        <v>625.94999999999993</v>
      </c>
      <c r="S251" s="12">
        <f>Quantity!R51*'Unit COGS'!R51</f>
        <v>647.85824999999988</v>
      </c>
      <c r="T251" s="12">
        <f>Quantity!S51*'Unit COGS'!S51</f>
        <v>635.74874999999997</v>
      </c>
      <c r="U251" s="12">
        <f>Quantity!T51*'Unit COGS'!T51</f>
        <v>635.74874999999997</v>
      </c>
      <c r="V251" s="12">
        <f>Quantity!U51*'Unit COGS'!U51</f>
        <v>635.74874999999997</v>
      </c>
      <c r="W251" s="12">
        <f>Quantity!V51*'Unit COGS'!V51</f>
        <v>635.74874999999997</v>
      </c>
      <c r="X251" s="12">
        <f>Quantity!W51*'Unit COGS'!W51</f>
        <v>635.74874999999997</v>
      </c>
      <c r="Y251" s="12">
        <f>Quantity!X51*'Unit COGS'!X51</f>
        <v>678.13199999999995</v>
      </c>
      <c r="Z251" s="12">
        <f>Quantity!Y51*'Unit COGS'!Y51</f>
        <v>678.13199999999995</v>
      </c>
      <c r="AA251" s="12">
        <f>Quantity!Z51*'Unit COGS'!Z51</f>
        <v>678.13199999999995</v>
      </c>
      <c r="AB251" s="12">
        <f>Quantity!AA51*'Unit COGS'!AA51</f>
        <v>698.47595999999999</v>
      </c>
      <c r="AC251" s="12">
        <f>Quantity!AB51*'Unit COGS'!AB51</f>
        <v>698.47595999999999</v>
      </c>
      <c r="AD251" s="12">
        <f>Quantity!AC51*'Unit COGS'!AC51</f>
        <v>698.47595999999999</v>
      </c>
      <c r="AE251" s="12">
        <f>Quantity!AD51*'Unit COGS'!AD51</f>
        <v>698.47595999999999</v>
      </c>
      <c r="AF251" s="12">
        <f>Quantity!AE51*'Unit COGS'!AE51</f>
        <v>686.00317500000006</v>
      </c>
      <c r="AG251" s="12">
        <f>Quantity!AF51*'Unit COGS'!AF51</f>
        <v>686.00317500000006</v>
      </c>
      <c r="AH251" s="12">
        <f>Quantity!AG51*'Unit COGS'!AG51</f>
        <v>686.00317500000006</v>
      </c>
      <c r="AI251" s="12">
        <f>Quantity!AH51*'Unit COGS'!AH51</f>
        <v>686.00317500000006</v>
      </c>
      <c r="AJ251" s="12">
        <f>Quantity!AI51*'Unit COGS'!AI51</f>
        <v>686.00317500000006</v>
      </c>
      <c r="AK251" s="12">
        <f>Quantity!AJ51*'Unit COGS'!AJ51</f>
        <v>708.4057499999999</v>
      </c>
      <c r="AL251" s="12">
        <f>Quantity!AK51*'Unit COGS'!AK51</f>
        <v>708.4057499999999</v>
      </c>
      <c r="AM251" s="12">
        <f>Quantity!AL51*'Unit COGS'!AL51</f>
        <v>708.4057499999999</v>
      </c>
      <c r="AN251" s="12">
        <f>Quantity!AM51*'Unit COGS'!AM51</f>
        <v>719.03183624999986</v>
      </c>
      <c r="AO251" s="12">
        <f>Quantity!AN51*'Unit COGS'!AN51</f>
        <v>719.03183624999986</v>
      </c>
      <c r="AP251" s="12">
        <f>Quantity!AO51*'Unit COGS'!AO51</f>
        <v>719.03183624999986</v>
      </c>
      <c r="AQ251" s="12">
        <f>Quantity!AP51*'Unit COGS'!AP51</f>
        <v>719.03183624999986</v>
      </c>
      <c r="AR251" s="12">
        <f>Quantity!AQ51*'Unit COGS'!AQ51</f>
        <v>700.59512249999989</v>
      </c>
      <c r="AS251" s="12">
        <f>Quantity!AR51*'Unit COGS'!AR51</f>
        <v>700.59512249999989</v>
      </c>
      <c r="AT251" s="12">
        <f>Quantity!AS51*'Unit COGS'!AS51</f>
        <v>700.59512249999989</v>
      </c>
      <c r="AU251" s="12">
        <f>Quantity!AT51*'Unit COGS'!AT51</f>
        <v>714.60702494999987</v>
      </c>
      <c r="AV251" s="12">
        <f>Quantity!AU51*'Unit COGS'!AU51</f>
        <v>714.60702494999987</v>
      </c>
      <c r="AW251" s="12">
        <f>Quantity!AV51*'Unit COGS'!AV51</f>
        <v>708.4057499999999</v>
      </c>
      <c r="AX251" s="12">
        <f>Quantity!AW51*'Unit COGS'!AW51</f>
        <v>708.4057499999999</v>
      </c>
      <c r="AY251" s="12">
        <f>Quantity!AX51*'Unit COGS'!AX51</f>
        <v>708.4057499999999</v>
      </c>
      <c r="AZ251" s="12">
        <f>Quantity!AY51*'Unit COGS'!AY51</f>
        <v>719.03183624999986</v>
      </c>
      <c r="BA251" s="12">
        <f>Quantity!AZ51*'Unit COGS'!AZ51</f>
        <v>719.03183624999986</v>
      </c>
      <c r="BB251" s="12">
        <f>Quantity!BA51*'Unit COGS'!BA51</f>
        <v>719.03183624999986</v>
      </c>
      <c r="BC251" s="12">
        <f>Quantity!BB51*'Unit COGS'!BB51</f>
        <v>805.06983374999982</v>
      </c>
      <c r="BD251" s="12">
        <f>Quantity!BC51*'Unit COGS'!BC51</f>
        <v>786.63311999999985</v>
      </c>
      <c r="BE251" s="12">
        <f>Quantity!BD51*'Unit COGS'!BD51</f>
        <v>786.63311999999985</v>
      </c>
      <c r="BF251" s="12">
        <f>Quantity!BE51*'Unit COGS'!BE51</f>
        <v>786.63311999999985</v>
      </c>
      <c r="BG251" s="12">
        <f>Quantity!BF51*'Unit COGS'!BF51</f>
        <v>802.36578239999983</v>
      </c>
      <c r="BH251" s="12">
        <f>Quantity!BG51*'Unit COGS'!BG51</f>
        <v>802.36578239999983</v>
      </c>
      <c r="BI251" s="12">
        <f>Quantity!BH51*'Unit COGS'!BH51</f>
        <v>708.4057499999999</v>
      </c>
      <c r="BJ251" s="12">
        <f>Quantity!BI51*'Unit COGS'!BI51</f>
        <v>708.4057499999999</v>
      </c>
      <c r="BK251" s="12">
        <f>Quantity!BJ51*'Unit COGS'!BJ51</f>
        <v>708.4057499999999</v>
      </c>
      <c r="BL251" s="12">
        <f>Quantity!BK51*'Unit COGS'!BK51</f>
        <v>719.03183624999986</v>
      </c>
      <c r="BM251" s="12">
        <f>Quantity!BL51*'Unit COGS'!BL51</f>
        <v>719.03183624999986</v>
      </c>
      <c r="BN251" s="12">
        <f>Quantity!BM51*'Unit COGS'!BM51</f>
        <v>719.03183624999986</v>
      </c>
      <c r="BO251" s="12">
        <f>Quantity!BN51*'Unit COGS'!BN51</f>
        <v>805.06983374999982</v>
      </c>
      <c r="BP251" s="12">
        <f>Quantity!BO51*'Unit COGS'!BO51</f>
        <v>786.63311999999985</v>
      </c>
      <c r="BQ251" s="12">
        <f>Quantity!BP51*'Unit COGS'!BP51</f>
        <v>786.63311999999985</v>
      </c>
      <c r="BR251" s="12">
        <f>Quantity!BQ51*'Unit COGS'!BQ51</f>
        <v>786.63311999999985</v>
      </c>
      <c r="BS251" s="12">
        <f>Quantity!BR51*'Unit COGS'!BR51</f>
        <v>802.36578239999983</v>
      </c>
      <c r="BT251" s="12">
        <f>Quantity!BS51*'Unit COGS'!BS51</f>
        <v>802.36578239999983</v>
      </c>
      <c r="BU251" s="12">
        <f>Quantity!BT51*'Unit COGS'!BT51</f>
        <v>858.28064786099969</v>
      </c>
      <c r="BV251" s="12">
        <f>Quantity!BU51*'Unit COGS'!BU51</f>
        <v>858.28064786099969</v>
      </c>
      <c r="BW251" s="12">
        <f>Quantity!BV51*'Unit COGS'!BV51</f>
        <v>858.28064786099969</v>
      </c>
      <c r="BX251" s="12">
        <f>Quantity!BW51*'Unit COGS'!BW51</f>
        <v>858.28064786099969</v>
      </c>
      <c r="BY251" s="12">
        <f>Quantity!BX51*'Unit COGS'!BX51</f>
        <v>858.28064786099969</v>
      </c>
      <c r="BZ251" s="12">
        <f>Quantity!BY51*'Unit COGS'!BY51</f>
        <v>858.28064786099969</v>
      </c>
      <c r="CA251" s="12">
        <f>Quantity!BZ51*'Unit COGS'!BZ51</f>
        <v>962.50044081554972</v>
      </c>
      <c r="CB251" s="12">
        <f>Quantity!CA51*'Unit COGS'!CA51</f>
        <v>944.10871264709965</v>
      </c>
      <c r="CC251" s="12">
        <f>Quantity!CB51*'Unit COGS'!CB51</f>
        <v>911.06490770445134</v>
      </c>
      <c r="CD251" s="12">
        <f>Quantity!CC51*'Unit COGS'!CC51</f>
        <v>911.06490770445134</v>
      </c>
      <c r="CE251" s="12">
        <f>Quantity!CD51*'Unit COGS'!CD51</f>
        <v>911.06490770445134</v>
      </c>
      <c r="CF251" s="12">
        <f>Quantity!CE51*'Unit COGS'!CE51</f>
        <v>911.06490770445134</v>
      </c>
      <c r="CG251" s="12">
        <f t="shared" si="238"/>
        <v>1877.85</v>
      </c>
      <c r="CH251" s="12">
        <f t="shared" si="239"/>
        <v>1877.85</v>
      </c>
      <c r="CI251" s="12">
        <f t="shared" si="240"/>
        <v>1919.3557499999999</v>
      </c>
      <c r="CJ251" s="12">
        <f t="shared" si="241"/>
        <v>1907.2462499999999</v>
      </c>
      <c r="CK251" s="12">
        <f t="shared" si="242"/>
        <v>7582.3019999999979</v>
      </c>
      <c r="CL251" s="12">
        <f t="shared" si="243"/>
        <v>2034.3959999999997</v>
      </c>
      <c r="CM251" s="12">
        <f t="shared" si="244"/>
        <v>2095.4278800000002</v>
      </c>
      <c r="CN251" s="12">
        <f t="shared" si="245"/>
        <v>2070.4823100000003</v>
      </c>
      <c r="CO251" s="12">
        <f t="shared" si="246"/>
        <v>2058.0095250000004</v>
      </c>
      <c r="CP251" s="12">
        <f t="shared" si="247"/>
        <v>8258.3157149999988</v>
      </c>
      <c r="CQ251" s="12">
        <f t="shared" si="248"/>
        <v>2125.2172499999997</v>
      </c>
      <c r="CR251" s="12">
        <f t="shared" si="249"/>
        <v>2157.0955087499997</v>
      </c>
      <c r="CS251" s="12">
        <f t="shared" si="250"/>
        <v>2120.2220812499995</v>
      </c>
      <c r="CT251" s="12">
        <f t="shared" si="251"/>
        <v>2129.8091723999996</v>
      </c>
      <c r="CU251" s="12">
        <f t="shared" si="252"/>
        <v>8532.344012399999</v>
      </c>
      <c r="CV251" s="12">
        <f t="shared" si="253"/>
        <v>2125.2172499999997</v>
      </c>
      <c r="CW251" s="12">
        <f t="shared" si="254"/>
        <v>2157.0955087499997</v>
      </c>
      <c r="CX251" s="12">
        <f t="shared" si="255"/>
        <v>2378.3360737499997</v>
      </c>
      <c r="CY251" s="12">
        <f t="shared" si="256"/>
        <v>2391.3646847999994</v>
      </c>
      <c r="CZ251" s="12">
        <f t="shared" si="257"/>
        <v>9052.0135172999981</v>
      </c>
      <c r="DA251" s="12">
        <f t="shared" si="258"/>
        <v>2125.2172499999997</v>
      </c>
      <c r="DB251" s="12">
        <f t="shared" si="259"/>
        <v>2157.0955087499997</v>
      </c>
      <c r="DC251" s="12">
        <f t="shared" si="260"/>
        <v>2378.3360737499997</v>
      </c>
      <c r="DD251" s="12">
        <f t="shared" si="261"/>
        <v>2391.3646847999994</v>
      </c>
      <c r="DE251" s="12">
        <f t="shared" si="262"/>
        <v>9052.0135172999981</v>
      </c>
      <c r="DF251" s="12">
        <f t="shared" si="263"/>
        <v>2574.8419435829992</v>
      </c>
      <c r="DG251" s="12">
        <f t="shared" si="264"/>
        <v>2574.8419435829992</v>
      </c>
      <c r="DH251" s="12">
        <f t="shared" si="265"/>
        <v>2817.6740611671007</v>
      </c>
      <c r="DI251" s="12">
        <f t="shared" si="266"/>
        <v>2733.194723113354</v>
      </c>
      <c r="DJ251" s="12">
        <f t="shared" si="267"/>
        <v>10700.552671446452</v>
      </c>
      <c r="DK251" s="12">
        <f>SUM(M251:CHOOSE(YTD,M251,N251,O251,P251,Q251,R251,S251,T251,U251,V251,W251,X251))</f>
        <v>1877.85</v>
      </c>
      <c r="DL251" s="12">
        <f>SUM(Y251:CHOOSE(YTD,Y251,Z251,AA251,AB251,AC251,AD251,AE251,AF251,AG251,AH251,AI251,AJ251))</f>
        <v>2034.3959999999997</v>
      </c>
      <c r="DM251" s="12">
        <f>SUM(AK251:CHOOSE(YTD,AK251,AL251,AM251,AN251,AO251,AP251,AQ251,AR251,AS251,AT251,AU251,AV251))</f>
        <v>2125.2172499999997</v>
      </c>
      <c r="DN251" s="12">
        <f>SUM(AW251:CHOOSE(YTD,AW251,AX251,AY251,AZ251,BA251,BB251,BC251,BD251,BE251,BF251,BG251,BH251))</f>
        <v>2125.2172499999997</v>
      </c>
      <c r="DO251" s="12">
        <f>SUM(BI251:CHOOSE(YTD,BI251,BJ251,BK251,BL251,BM251,BN251,BO251,BP251,BQ251,BR251,BS251,BT251))</f>
        <v>2125.2172499999997</v>
      </c>
      <c r="DP251" s="12">
        <f>SUM(BU251:CHOOSE(YTD,BU251,BV251,BW251,BX251,BY251,BZ251,CA251,CB251,CC251,CD251,CE251,CF251))</f>
        <v>2574.8419435829992</v>
      </c>
    </row>
    <row r="252" spans="1:120" x14ac:dyDescent="0.15">
      <c r="A252" s="12" t="str">
        <f>Lists!B$44</f>
        <v>Quantities</v>
      </c>
      <c r="B252" s="12" t="str">
        <f>B202</f>
        <v>SKU1</v>
      </c>
      <c r="C252" s="12" t="str">
        <f t="shared" ref="C252:K252" si="325">C202</f>
        <v>SKUName1</v>
      </c>
      <c r="D252" s="12" t="str">
        <f t="shared" si="325"/>
        <v>Brand 1</v>
      </c>
      <c r="E252" s="12" t="str">
        <f t="shared" si="325"/>
        <v>Segment 1</v>
      </c>
      <c r="F252" s="12" t="str">
        <f t="shared" si="325"/>
        <v>Business Unit 1</v>
      </c>
      <c r="G252" s="12">
        <f t="shared" si="325"/>
        <v>0</v>
      </c>
      <c r="H252" s="12">
        <f t="shared" si="325"/>
        <v>0</v>
      </c>
      <c r="I252" s="12">
        <f t="shared" si="325"/>
        <v>0</v>
      </c>
      <c r="J252" s="12">
        <f t="shared" si="325"/>
        <v>0</v>
      </c>
      <c r="K252" s="12">
        <f t="shared" si="325"/>
        <v>0</v>
      </c>
      <c r="M252" s="12">
        <f>Quantity!L2</f>
        <v>5</v>
      </c>
      <c r="N252" s="12">
        <f>Quantity!M2</f>
        <v>5</v>
      </c>
      <c r="O252" s="12">
        <f>Quantity!N2</f>
        <v>5</v>
      </c>
      <c r="P252" s="12">
        <f>Quantity!O2</f>
        <v>5</v>
      </c>
      <c r="Q252" s="12">
        <f>Quantity!P2</f>
        <v>5</v>
      </c>
      <c r="R252" s="12">
        <f>Quantity!Q2</f>
        <v>5</v>
      </c>
      <c r="S252" s="12">
        <f>Quantity!R2</f>
        <v>5</v>
      </c>
      <c r="T252" s="12">
        <f>Quantity!S2</f>
        <v>5</v>
      </c>
      <c r="U252" s="12">
        <f>Quantity!T2</f>
        <v>5</v>
      </c>
      <c r="V252" s="12">
        <f>Quantity!U2</f>
        <v>5</v>
      </c>
      <c r="W252" s="12">
        <f>Quantity!V2</f>
        <v>5</v>
      </c>
      <c r="X252" s="12">
        <f>Quantity!W2</f>
        <v>5</v>
      </c>
      <c r="Y252" s="12">
        <f>Quantity!X2</f>
        <v>5</v>
      </c>
      <c r="Z252" s="12">
        <f>Quantity!Y2</f>
        <v>5</v>
      </c>
      <c r="AA252" s="12">
        <f>Quantity!Z2</f>
        <v>5</v>
      </c>
      <c r="AB252" s="12">
        <f>Quantity!AA2</f>
        <v>5</v>
      </c>
      <c r="AC252" s="12">
        <f>Quantity!AB2</f>
        <v>5</v>
      </c>
      <c r="AD252" s="12">
        <f>Quantity!AC2</f>
        <v>5</v>
      </c>
      <c r="AE252" s="12">
        <f>Quantity!AD2</f>
        <v>5</v>
      </c>
      <c r="AF252" s="12">
        <f>Quantity!AE2</f>
        <v>5</v>
      </c>
      <c r="AG252" s="12">
        <f>Quantity!AF2</f>
        <v>5</v>
      </c>
      <c r="AH252" s="12">
        <f>Quantity!AG2</f>
        <v>5</v>
      </c>
      <c r="AI252" s="12">
        <f>Quantity!AH2</f>
        <v>5</v>
      </c>
      <c r="AJ252" s="12">
        <f>Quantity!AI2</f>
        <v>5</v>
      </c>
      <c r="AK252" s="12">
        <f>Quantity!AJ2</f>
        <v>5</v>
      </c>
      <c r="AL252" s="12">
        <f>Quantity!AK2</f>
        <v>5</v>
      </c>
      <c r="AM252" s="12">
        <f>Quantity!AL2</f>
        <v>5</v>
      </c>
      <c r="AN252" s="12">
        <f>Quantity!AM2</f>
        <v>5</v>
      </c>
      <c r="AO252" s="12">
        <f>Quantity!AN2</f>
        <v>5</v>
      </c>
      <c r="AP252" s="12">
        <f>Quantity!AO2</f>
        <v>5</v>
      </c>
      <c r="AQ252" s="12">
        <f>Quantity!AP2</f>
        <v>5</v>
      </c>
      <c r="AR252" s="12">
        <f>Quantity!AQ2</f>
        <v>5</v>
      </c>
      <c r="AS252" s="12">
        <f>Quantity!AR2</f>
        <v>5</v>
      </c>
      <c r="AT252" s="12">
        <f>Quantity!AS2</f>
        <v>5</v>
      </c>
      <c r="AU252" s="12">
        <f>Quantity!AT2</f>
        <v>5</v>
      </c>
      <c r="AV252" s="12">
        <f>Quantity!AU2</f>
        <v>5</v>
      </c>
      <c r="AW252" s="12">
        <f>Quantity!AV2</f>
        <v>5</v>
      </c>
      <c r="AX252" s="12">
        <f>Quantity!AW2</f>
        <v>5</v>
      </c>
      <c r="AY252" s="12">
        <f>Quantity!AX2</f>
        <v>5</v>
      </c>
      <c r="AZ252" s="12">
        <f>Quantity!AY2</f>
        <v>5</v>
      </c>
      <c r="BA252" s="12">
        <f>Quantity!AZ2</f>
        <v>5</v>
      </c>
      <c r="BB252" s="12">
        <f>Quantity!BA2</f>
        <v>5</v>
      </c>
      <c r="BC252" s="12">
        <f>Quantity!BB2</f>
        <v>6</v>
      </c>
      <c r="BD252" s="12">
        <f>Quantity!BC2</f>
        <v>6</v>
      </c>
      <c r="BE252" s="12">
        <f>Quantity!BD2</f>
        <v>6</v>
      </c>
      <c r="BF252" s="12">
        <f>Quantity!BE2</f>
        <v>6</v>
      </c>
      <c r="BG252" s="12">
        <f>Quantity!BF2</f>
        <v>6</v>
      </c>
      <c r="BH252" s="12">
        <f>Quantity!BG2</f>
        <v>6</v>
      </c>
      <c r="BI252" s="12">
        <f>Quantity!BH2</f>
        <v>5</v>
      </c>
      <c r="BJ252" s="12">
        <f>Quantity!BI2</f>
        <v>5</v>
      </c>
      <c r="BK252" s="12">
        <f>Quantity!BJ2</f>
        <v>5</v>
      </c>
      <c r="BL252" s="12">
        <f>Quantity!BK2</f>
        <v>5</v>
      </c>
      <c r="BM252" s="12">
        <f>Quantity!BL2</f>
        <v>5</v>
      </c>
      <c r="BN252" s="12">
        <f>Quantity!BM2</f>
        <v>5</v>
      </c>
      <c r="BO252" s="12">
        <f>Quantity!BN2</f>
        <v>6</v>
      </c>
      <c r="BP252" s="12">
        <f>Quantity!BO2</f>
        <v>6</v>
      </c>
      <c r="BQ252" s="12">
        <f>Quantity!BP2</f>
        <v>6</v>
      </c>
      <c r="BR252" s="12">
        <f>Quantity!BQ2</f>
        <v>6</v>
      </c>
      <c r="BS252" s="12">
        <f>Quantity!BR2</f>
        <v>6</v>
      </c>
      <c r="BT252" s="12">
        <f>Quantity!BS2</f>
        <v>6</v>
      </c>
      <c r="BU252" s="12">
        <f>Quantity!BT2</f>
        <v>6</v>
      </c>
      <c r="BV252" s="12">
        <f>Quantity!BU2</f>
        <v>6</v>
      </c>
      <c r="BW252" s="12">
        <f>Quantity!BV2</f>
        <v>6</v>
      </c>
      <c r="BX252" s="12">
        <f>Quantity!BW2</f>
        <v>6</v>
      </c>
      <c r="BY252" s="12">
        <f>Quantity!BX2</f>
        <v>6</v>
      </c>
      <c r="BZ252" s="12">
        <f>Quantity!BY2</f>
        <v>6</v>
      </c>
      <c r="CA252" s="12">
        <f>Quantity!BZ2</f>
        <v>7</v>
      </c>
      <c r="CB252" s="12">
        <f>Quantity!CA2</f>
        <v>7</v>
      </c>
      <c r="CC252" s="12">
        <f>Quantity!CB2</f>
        <v>7</v>
      </c>
      <c r="CD252" s="12">
        <f>Quantity!CC2</f>
        <v>7</v>
      </c>
      <c r="CE252" s="12">
        <f>Quantity!CD2</f>
        <v>7</v>
      </c>
      <c r="CF252" s="12">
        <f>Quantity!CE2</f>
        <v>7</v>
      </c>
      <c r="CG252" s="12">
        <f t="shared" si="238"/>
        <v>15</v>
      </c>
      <c r="CH252" s="12">
        <f t="shared" si="239"/>
        <v>15</v>
      </c>
      <c r="CI252" s="12">
        <f t="shared" si="240"/>
        <v>15</v>
      </c>
      <c r="CJ252" s="12">
        <f t="shared" si="241"/>
        <v>15</v>
      </c>
      <c r="CK252" s="12">
        <f t="shared" si="242"/>
        <v>60</v>
      </c>
      <c r="CL252" s="12">
        <f t="shared" si="243"/>
        <v>15</v>
      </c>
      <c r="CM252" s="12">
        <f t="shared" si="244"/>
        <v>15</v>
      </c>
      <c r="CN252" s="12">
        <f t="shared" si="245"/>
        <v>15</v>
      </c>
      <c r="CO252" s="12">
        <f t="shared" si="246"/>
        <v>15</v>
      </c>
      <c r="CP252" s="12">
        <f t="shared" si="247"/>
        <v>60</v>
      </c>
      <c r="CQ252" s="12">
        <f t="shared" si="248"/>
        <v>15</v>
      </c>
      <c r="CR252" s="12">
        <f t="shared" si="249"/>
        <v>15</v>
      </c>
      <c r="CS252" s="12">
        <f t="shared" si="250"/>
        <v>15</v>
      </c>
      <c r="CT252" s="12">
        <f t="shared" si="251"/>
        <v>15</v>
      </c>
      <c r="CU252" s="12">
        <f t="shared" si="252"/>
        <v>60</v>
      </c>
      <c r="CV252" s="12">
        <f t="shared" si="253"/>
        <v>15</v>
      </c>
      <c r="CW252" s="12">
        <f t="shared" si="254"/>
        <v>15</v>
      </c>
      <c r="CX252" s="12">
        <f t="shared" si="255"/>
        <v>18</v>
      </c>
      <c r="CY252" s="12">
        <f t="shared" si="256"/>
        <v>18</v>
      </c>
      <c r="CZ252" s="12">
        <f t="shared" si="257"/>
        <v>66</v>
      </c>
      <c r="DA252" s="12">
        <f t="shared" si="258"/>
        <v>15</v>
      </c>
      <c r="DB252" s="12">
        <f t="shared" si="259"/>
        <v>15</v>
      </c>
      <c r="DC252" s="12">
        <f t="shared" si="260"/>
        <v>18</v>
      </c>
      <c r="DD252" s="12">
        <f t="shared" si="261"/>
        <v>18</v>
      </c>
      <c r="DE252" s="12">
        <f t="shared" si="262"/>
        <v>66</v>
      </c>
      <c r="DF252" s="12">
        <f t="shared" si="263"/>
        <v>18</v>
      </c>
      <c r="DG252" s="12">
        <f t="shared" si="264"/>
        <v>18</v>
      </c>
      <c r="DH252" s="12">
        <f t="shared" si="265"/>
        <v>21</v>
      </c>
      <c r="DI252" s="12">
        <f t="shared" si="266"/>
        <v>21</v>
      </c>
      <c r="DJ252" s="12">
        <f t="shared" si="267"/>
        <v>78</v>
      </c>
      <c r="DK252" s="12">
        <f>SUM(M252:CHOOSE(YTD,M252,N252,O252,P252,Q252,R252,S252,T252,U252,V252,W252,X252))</f>
        <v>15</v>
      </c>
      <c r="DL252" s="12">
        <f>SUM(Y252:CHOOSE(YTD,Y252,Z252,AA252,AB252,AC252,AD252,AE252,AF252,AG252,AH252,AI252,AJ252))</f>
        <v>15</v>
      </c>
      <c r="DM252" s="12">
        <f>SUM(AK252:CHOOSE(YTD,AK252,AL252,AM252,AN252,AO252,AP252,AQ252,AR252,AS252,AT252,AU252,AV252))</f>
        <v>15</v>
      </c>
      <c r="DN252" s="12">
        <f>SUM(AW252:CHOOSE(YTD,AW252,AX252,AY252,AZ252,BA252,BB252,BC252,BD252,BE252,BF252,BG252,BH252))</f>
        <v>15</v>
      </c>
      <c r="DO252" s="12">
        <f>SUM(BI252:CHOOSE(YTD,BI252,BJ252,BK252,BL252,BM252,BN252,BO252,BP252,BQ252,BR252,BS252,BT252))</f>
        <v>15</v>
      </c>
      <c r="DP252" s="12">
        <f>SUM(BU252:CHOOSE(YTD,BU252,BV252,BW252,BX252,BY252,BZ252,CA252,CB252,CC252,CD252,CE252,CF252))</f>
        <v>18</v>
      </c>
    </row>
    <row r="253" spans="1:120" x14ac:dyDescent="0.15">
      <c r="A253" s="12" t="str">
        <f>A252</f>
        <v>Quantities</v>
      </c>
      <c r="B253" s="12" t="str">
        <f t="shared" ref="B253:K253" si="326">B203</f>
        <v>SKU2</v>
      </c>
      <c r="C253" s="12" t="str">
        <f t="shared" si="326"/>
        <v>SKUName2</v>
      </c>
      <c r="D253" s="12" t="str">
        <f t="shared" si="326"/>
        <v>Brand 1</v>
      </c>
      <c r="E253" s="12" t="str">
        <f t="shared" si="326"/>
        <v>Segment 1</v>
      </c>
      <c r="F253" s="12" t="str">
        <f t="shared" si="326"/>
        <v>Business Unit 1</v>
      </c>
      <c r="G253" s="12">
        <f t="shared" si="326"/>
        <v>0</v>
      </c>
      <c r="H253" s="12">
        <f t="shared" si="326"/>
        <v>0</v>
      </c>
      <c r="I253" s="12">
        <f t="shared" si="326"/>
        <v>0</v>
      </c>
      <c r="J253" s="12">
        <f t="shared" si="326"/>
        <v>0</v>
      </c>
      <c r="K253" s="12">
        <f t="shared" si="326"/>
        <v>0</v>
      </c>
      <c r="M253" s="12">
        <f>Quantity!L3</f>
        <v>57</v>
      </c>
      <c r="N253" s="12">
        <f>Quantity!M3</f>
        <v>57</v>
      </c>
      <c r="O253" s="12">
        <f>Quantity!N3</f>
        <v>57</v>
      </c>
      <c r="P253" s="12">
        <f>Quantity!O3</f>
        <v>57</v>
      </c>
      <c r="Q253" s="12">
        <f>Quantity!P3</f>
        <v>57</v>
      </c>
      <c r="R253" s="12">
        <f>Quantity!Q3</f>
        <v>57</v>
      </c>
      <c r="S253" s="12">
        <f>Quantity!R3</f>
        <v>57</v>
      </c>
      <c r="T253" s="12">
        <f>Quantity!S3</f>
        <v>56</v>
      </c>
      <c r="U253" s="12">
        <f>Quantity!T3</f>
        <v>56</v>
      </c>
      <c r="V253" s="12">
        <f>Quantity!U3</f>
        <v>56</v>
      </c>
      <c r="W253" s="12">
        <f>Quantity!V3</f>
        <v>56</v>
      </c>
      <c r="X253" s="12">
        <f>Quantity!W3</f>
        <v>56</v>
      </c>
      <c r="Y253" s="12">
        <f>Quantity!X3</f>
        <v>60</v>
      </c>
      <c r="Z253" s="12">
        <f>Quantity!Y3</f>
        <v>60</v>
      </c>
      <c r="AA253" s="12">
        <f>Quantity!Z3</f>
        <v>60</v>
      </c>
      <c r="AB253" s="12">
        <f>Quantity!AA3</f>
        <v>60</v>
      </c>
      <c r="AC253" s="12">
        <f>Quantity!AB3</f>
        <v>60</v>
      </c>
      <c r="AD253" s="12">
        <f>Quantity!AC3</f>
        <v>60</v>
      </c>
      <c r="AE253" s="12">
        <f>Quantity!AD3</f>
        <v>60</v>
      </c>
      <c r="AF253" s="12">
        <f>Quantity!AE3</f>
        <v>59</v>
      </c>
      <c r="AG253" s="12">
        <f>Quantity!AF3</f>
        <v>59</v>
      </c>
      <c r="AH253" s="12">
        <f>Quantity!AG3</f>
        <v>59</v>
      </c>
      <c r="AI253" s="12">
        <f>Quantity!AH3</f>
        <v>59</v>
      </c>
      <c r="AJ253" s="12">
        <f>Quantity!AI3</f>
        <v>59</v>
      </c>
      <c r="AK253" s="12">
        <f>Quantity!AJ3</f>
        <v>62</v>
      </c>
      <c r="AL253" s="12">
        <f>Quantity!AK3</f>
        <v>62</v>
      </c>
      <c r="AM253" s="12">
        <f>Quantity!AL3</f>
        <v>62</v>
      </c>
      <c r="AN253" s="12">
        <f>Quantity!AM3</f>
        <v>62</v>
      </c>
      <c r="AO253" s="12">
        <f>Quantity!AN3</f>
        <v>62</v>
      </c>
      <c r="AP253" s="12">
        <f>Quantity!AO3</f>
        <v>62</v>
      </c>
      <c r="AQ253" s="12">
        <f>Quantity!AP3</f>
        <v>62</v>
      </c>
      <c r="AR253" s="12">
        <f>Quantity!AQ3</f>
        <v>61</v>
      </c>
      <c r="AS253" s="12">
        <f>Quantity!AR3</f>
        <v>61</v>
      </c>
      <c r="AT253" s="12">
        <f>Quantity!AS3</f>
        <v>61</v>
      </c>
      <c r="AU253" s="12">
        <f>Quantity!AT3</f>
        <v>61</v>
      </c>
      <c r="AV253" s="12">
        <f>Quantity!AU3</f>
        <v>61</v>
      </c>
      <c r="AW253" s="12">
        <f>Quantity!AV3</f>
        <v>62</v>
      </c>
      <c r="AX253" s="12">
        <f>Quantity!AW3</f>
        <v>62</v>
      </c>
      <c r="AY253" s="12">
        <f>Quantity!AX3</f>
        <v>62</v>
      </c>
      <c r="AZ253" s="12">
        <f>Quantity!AY3</f>
        <v>62</v>
      </c>
      <c r="BA253" s="12">
        <f>Quantity!AZ3</f>
        <v>62</v>
      </c>
      <c r="BB253" s="12">
        <f>Quantity!BA3</f>
        <v>62</v>
      </c>
      <c r="BC253" s="12">
        <f>Quantity!BB3</f>
        <v>69</v>
      </c>
      <c r="BD253" s="12">
        <f>Quantity!BC3</f>
        <v>68</v>
      </c>
      <c r="BE253" s="12">
        <f>Quantity!BD3</f>
        <v>68</v>
      </c>
      <c r="BF253" s="12">
        <f>Quantity!BE3</f>
        <v>68</v>
      </c>
      <c r="BG253" s="12">
        <f>Quantity!BF3</f>
        <v>68</v>
      </c>
      <c r="BH253" s="12">
        <f>Quantity!BG3</f>
        <v>68</v>
      </c>
      <c r="BI253" s="12">
        <f>Quantity!BH3</f>
        <v>62</v>
      </c>
      <c r="BJ253" s="12">
        <f>Quantity!BI3</f>
        <v>62</v>
      </c>
      <c r="BK253" s="12">
        <f>Quantity!BJ3</f>
        <v>62</v>
      </c>
      <c r="BL253" s="12">
        <f>Quantity!BK3</f>
        <v>62</v>
      </c>
      <c r="BM253" s="12">
        <f>Quantity!BL3</f>
        <v>62</v>
      </c>
      <c r="BN253" s="12">
        <f>Quantity!BM3</f>
        <v>62</v>
      </c>
      <c r="BO253" s="12">
        <f>Quantity!BN3</f>
        <v>69</v>
      </c>
      <c r="BP253" s="12">
        <f>Quantity!BO3</f>
        <v>68</v>
      </c>
      <c r="BQ253" s="12">
        <f>Quantity!BP3</f>
        <v>68</v>
      </c>
      <c r="BR253" s="12">
        <f>Quantity!BQ3</f>
        <v>68</v>
      </c>
      <c r="BS253" s="12">
        <f>Quantity!BR3</f>
        <v>68</v>
      </c>
      <c r="BT253" s="12">
        <f>Quantity!BS3</f>
        <v>68</v>
      </c>
      <c r="BU253" s="12">
        <f>Quantity!BT3</f>
        <v>74</v>
      </c>
      <c r="BV253" s="12">
        <f>Quantity!BU3</f>
        <v>74</v>
      </c>
      <c r="BW253" s="12">
        <f>Quantity!BV3</f>
        <v>74</v>
      </c>
      <c r="BX253" s="12">
        <f>Quantity!BW3</f>
        <v>74</v>
      </c>
      <c r="BY253" s="12">
        <f>Quantity!BX3</f>
        <v>74</v>
      </c>
      <c r="BZ253" s="12">
        <f>Quantity!BY3</f>
        <v>74</v>
      </c>
      <c r="CA253" s="12">
        <f>Quantity!BZ3</f>
        <v>83</v>
      </c>
      <c r="CB253" s="12">
        <f>Quantity!CA3</f>
        <v>82</v>
      </c>
      <c r="CC253" s="12">
        <f>Quantity!CB3</f>
        <v>82</v>
      </c>
      <c r="CD253" s="12">
        <f>Quantity!CC3</f>
        <v>82</v>
      </c>
      <c r="CE253" s="12">
        <f>Quantity!CD3</f>
        <v>82</v>
      </c>
      <c r="CF253" s="12">
        <f>Quantity!CE3</f>
        <v>82</v>
      </c>
      <c r="CG253" s="12">
        <f t="shared" si="238"/>
        <v>171</v>
      </c>
      <c r="CH253" s="12">
        <f t="shared" si="239"/>
        <v>171</v>
      </c>
      <c r="CI253" s="12">
        <f t="shared" si="240"/>
        <v>169</v>
      </c>
      <c r="CJ253" s="12">
        <f t="shared" si="241"/>
        <v>168</v>
      </c>
      <c r="CK253" s="12">
        <f t="shared" si="242"/>
        <v>679</v>
      </c>
      <c r="CL253" s="12">
        <f t="shared" si="243"/>
        <v>180</v>
      </c>
      <c r="CM253" s="12">
        <f t="shared" si="244"/>
        <v>180</v>
      </c>
      <c r="CN253" s="12">
        <f t="shared" si="245"/>
        <v>178</v>
      </c>
      <c r="CO253" s="12">
        <f t="shared" si="246"/>
        <v>177</v>
      </c>
      <c r="CP253" s="12">
        <f t="shared" si="247"/>
        <v>715</v>
      </c>
      <c r="CQ253" s="12">
        <f t="shared" si="248"/>
        <v>186</v>
      </c>
      <c r="CR253" s="12">
        <f t="shared" si="249"/>
        <v>186</v>
      </c>
      <c r="CS253" s="12">
        <f t="shared" si="250"/>
        <v>184</v>
      </c>
      <c r="CT253" s="12">
        <f t="shared" si="251"/>
        <v>183</v>
      </c>
      <c r="CU253" s="12">
        <f t="shared" si="252"/>
        <v>739</v>
      </c>
      <c r="CV253" s="12">
        <f t="shared" si="253"/>
        <v>186</v>
      </c>
      <c r="CW253" s="12">
        <f t="shared" si="254"/>
        <v>186</v>
      </c>
      <c r="CX253" s="12">
        <f t="shared" si="255"/>
        <v>205</v>
      </c>
      <c r="CY253" s="12">
        <f t="shared" si="256"/>
        <v>204</v>
      </c>
      <c r="CZ253" s="12">
        <f t="shared" si="257"/>
        <v>781</v>
      </c>
      <c r="DA253" s="12">
        <f t="shared" si="258"/>
        <v>186</v>
      </c>
      <c r="DB253" s="12">
        <f t="shared" si="259"/>
        <v>186</v>
      </c>
      <c r="DC253" s="12">
        <f t="shared" si="260"/>
        <v>205</v>
      </c>
      <c r="DD253" s="12">
        <f t="shared" si="261"/>
        <v>204</v>
      </c>
      <c r="DE253" s="12">
        <f t="shared" si="262"/>
        <v>781</v>
      </c>
      <c r="DF253" s="12">
        <f t="shared" si="263"/>
        <v>222</v>
      </c>
      <c r="DG253" s="12">
        <f t="shared" si="264"/>
        <v>222</v>
      </c>
      <c r="DH253" s="12">
        <f t="shared" si="265"/>
        <v>247</v>
      </c>
      <c r="DI253" s="12">
        <f t="shared" si="266"/>
        <v>246</v>
      </c>
      <c r="DJ253" s="12">
        <f t="shared" si="267"/>
        <v>937</v>
      </c>
      <c r="DK253" s="12">
        <f>SUM(M253:CHOOSE(YTD,M253,N253,O253,P253,Q253,R253,S253,T253,U253,V253,W253,X253))</f>
        <v>171</v>
      </c>
      <c r="DL253" s="12">
        <f>SUM(Y253:CHOOSE(YTD,Y253,Z253,AA253,AB253,AC253,AD253,AE253,AF253,AG253,AH253,AI253,AJ253))</f>
        <v>180</v>
      </c>
      <c r="DM253" s="12">
        <f>SUM(AK253:CHOOSE(YTD,AK253,AL253,AM253,AN253,AO253,AP253,AQ253,AR253,AS253,AT253,AU253,AV253))</f>
        <v>186</v>
      </c>
      <c r="DN253" s="12">
        <f>SUM(AW253:CHOOSE(YTD,AW253,AX253,AY253,AZ253,BA253,BB253,BC253,BD253,BE253,BF253,BG253,BH253))</f>
        <v>186</v>
      </c>
      <c r="DO253" s="12">
        <f>SUM(BI253:CHOOSE(YTD,BI253,BJ253,BK253,BL253,BM253,BN253,BO253,BP253,BQ253,BR253,BS253,BT253))</f>
        <v>186</v>
      </c>
      <c r="DP253" s="12">
        <f>SUM(BU253:CHOOSE(YTD,BU253,BV253,BW253,BX253,BY253,BZ253,CA253,CB253,CC253,CD253,CE253,CF253))</f>
        <v>222</v>
      </c>
    </row>
    <row r="254" spans="1:120" x14ac:dyDescent="0.15">
      <c r="A254" s="12" t="str">
        <f t="shared" ref="A254:A301" si="327">A253</f>
        <v>Quantities</v>
      </c>
      <c r="B254" s="12" t="str">
        <f t="shared" ref="B254:K254" si="328">B204</f>
        <v>SKU3</v>
      </c>
      <c r="C254" s="12" t="str">
        <f t="shared" si="328"/>
        <v>SKUName3</v>
      </c>
      <c r="D254" s="12" t="str">
        <f t="shared" si="328"/>
        <v>Brand 1</v>
      </c>
      <c r="E254" s="12" t="str">
        <f t="shared" si="328"/>
        <v>Segment 1</v>
      </c>
      <c r="F254" s="12" t="str">
        <f t="shared" si="328"/>
        <v>Business Unit 1</v>
      </c>
      <c r="G254" s="12">
        <f t="shared" si="328"/>
        <v>0</v>
      </c>
      <c r="H254" s="12">
        <f t="shared" si="328"/>
        <v>0</v>
      </c>
      <c r="I254" s="12">
        <f t="shared" si="328"/>
        <v>0</v>
      </c>
      <c r="J254" s="12">
        <f t="shared" si="328"/>
        <v>0</v>
      </c>
      <c r="K254" s="12">
        <f t="shared" si="328"/>
        <v>0</v>
      </c>
      <c r="M254" s="12">
        <f>Quantity!L4</f>
        <v>179</v>
      </c>
      <c r="N254" s="12">
        <f>Quantity!M4</f>
        <v>179</v>
      </c>
      <c r="O254" s="12">
        <f>Quantity!N4</f>
        <v>179</v>
      </c>
      <c r="P254" s="12">
        <f>Quantity!O4</f>
        <v>179</v>
      </c>
      <c r="Q254" s="12">
        <f>Quantity!P4</f>
        <v>179</v>
      </c>
      <c r="R254" s="12">
        <f>Quantity!Q4</f>
        <v>179</v>
      </c>
      <c r="S254" s="12">
        <f>Quantity!R4</f>
        <v>179</v>
      </c>
      <c r="T254" s="12">
        <f>Quantity!S4</f>
        <v>175</v>
      </c>
      <c r="U254" s="12">
        <f>Quantity!T4</f>
        <v>175</v>
      </c>
      <c r="V254" s="12">
        <f>Quantity!U4</f>
        <v>175</v>
      </c>
      <c r="W254" s="12">
        <f>Quantity!V4</f>
        <v>175</v>
      </c>
      <c r="X254" s="12">
        <f>Quantity!W4</f>
        <v>175</v>
      </c>
      <c r="Y254" s="12">
        <f>Quantity!X4</f>
        <v>188</v>
      </c>
      <c r="Z254" s="12">
        <f>Quantity!Y4</f>
        <v>188</v>
      </c>
      <c r="AA254" s="12">
        <f>Quantity!Z4</f>
        <v>188</v>
      </c>
      <c r="AB254" s="12">
        <f>Quantity!AA4</f>
        <v>188</v>
      </c>
      <c r="AC254" s="12">
        <f>Quantity!AB4</f>
        <v>188</v>
      </c>
      <c r="AD254" s="12">
        <f>Quantity!AC4</f>
        <v>188</v>
      </c>
      <c r="AE254" s="12">
        <f>Quantity!AD4</f>
        <v>188</v>
      </c>
      <c r="AF254" s="12">
        <f>Quantity!AE4</f>
        <v>184</v>
      </c>
      <c r="AG254" s="12">
        <f>Quantity!AF4</f>
        <v>184</v>
      </c>
      <c r="AH254" s="12">
        <f>Quantity!AG4</f>
        <v>184</v>
      </c>
      <c r="AI254" s="12">
        <f>Quantity!AH4</f>
        <v>184</v>
      </c>
      <c r="AJ254" s="12">
        <f>Quantity!AI4</f>
        <v>184</v>
      </c>
      <c r="AK254" s="12">
        <f>Quantity!AJ4</f>
        <v>195</v>
      </c>
      <c r="AL254" s="12">
        <f>Quantity!AK4</f>
        <v>195</v>
      </c>
      <c r="AM254" s="12">
        <f>Quantity!AL4</f>
        <v>195</v>
      </c>
      <c r="AN254" s="12">
        <f>Quantity!AM4</f>
        <v>195</v>
      </c>
      <c r="AO254" s="12">
        <f>Quantity!AN4</f>
        <v>195</v>
      </c>
      <c r="AP254" s="12">
        <f>Quantity!AO4</f>
        <v>195</v>
      </c>
      <c r="AQ254" s="12">
        <f>Quantity!AP4</f>
        <v>195</v>
      </c>
      <c r="AR254" s="12">
        <f>Quantity!AQ4</f>
        <v>191</v>
      </c>
      <c r="AS254" s="12">
        <f>Quantity!AR4</f>
        <v>191</v>
      </c>
      <c r="AT254" s="12">
        <f>Quantity!AS4</f>
        <v>191</v>
      </c>
      <c r="AU254" s="12">
        <f>Quantity!AT4</f>
        <v>191</v>
      </c>
      <c r="AV254" s="12">
        <f>Quantity!AU4</f>
        <v>191</v>
      </c>
      <c r="AW254" s="12">
        <f>Quantity!AV4</f>
        <v>195</v>
      </c>
      <c r="AX254" s="12">
        <f>Quantity!AW4</f>
        <v>195</v>
      </c>
      <c r="AY254" s="12">
        <f>Quantity!AX4</f>
        <v>195</v>
      </c>
      <c r="AZ254" s="12">
        <f>Quantity!AY4</f>
        <v>195</v>
      </c>
      <c r="BA254" s="12">
        <f>Quantity!AZ4</f>
        <v>195</v>
      </c>
      <c r="BB254" s="12">
        <f>Quantity!BA4</f>
        <v>195</v>
      </c>
      <c r="BC254" s="12">
        <f>Quantity!BB4</f>
        <v>218</v>
      </c>
      <c r="BD254" s="12">
        <f>Quantity!BC4</f>
        <v>214</v>
      </c>
      <c r="BE254" s="12">
        <f>Quantity!BD4</f>
        <v>214</v>
      </c>
      <c r="BF254" s="12">
        <f>Quantity!BE4</f>
        <v>214</v>
      </c>
      <c r="BG254" s="12">
        <f>Quantity!BF4</f>
        <v>214</v>
      </c>
      <c r="BH254" s="12">
        <f>Quantity!BG4</f>
        <v>214</v>
      </c>
      <c r="BI254" s="12">
        <f>Quantity!BH4</f>
        <v>195</v>
      </c>
      <c r="BJ254" s="12">
        <f>Quantity!BI4</f>
        <v>195</v>
      </c>
      <c r="BK254" s="12">
        <f>Quantity!BJ4</f>
        <v>195</v>
      </c>
      <c r="BL254" s="12">
        <f>Quantity!BK4</f>
        <v>195</v>
      </c>
      <c r="BM254" s="12">
        <f>Quantity!BL4</f>
        <v>195</v>
      </c>
      <c r="BN254" s="12">
        <f>Quantity!BM4</f>
        <v>195</v>
      </c>
      <c r="BO254" s="12">
        <f>Quantity!BN4</f>
        <v>218</v>
      </c>
      <c r="BP254" s="12">
        <f>Quantity!BO4</f>
        <v>214</v>
      </c>
      <c r="BQ254" s="12">
        <f>Quantity!BP4</f>
        <v>214</v>
      </c>
      <c r="BR254" s="12">
        <f>Quantity!BQ4</f>
        <v>214</v>
      </c>
      <c r="BS254" s="12">
        <f>Quantity!BR4</f>
        <v>214</v>
      </c>
      <c r="BT254" s="12">
        <f>Quantity!BS4</f>
        <v>214</v>
      </c>
      <c r="BU254" s="12">
        <f>Quantity!BT4</f>
        <v>234</v>
      </c>
      <c r="BV254" s="12">
        <f>Quantity!BU4</f>
        <v>234</v>
      </c>
      <c r="BW254" s="12">
        <f>Quantity!BV4</f>
        <v>234</v>
      </c>
      <c r="BX254" s="12">
        <f>Quantity!BW4</f>
        <v>234</v>
      </c>
      <c r="BY254" s="12">
        <f>Quantity!BX4</f>
        <v>234</v>
      </c>
      <c r="BZ254" s="12">
        <f>Quantity!BY4</f>
        <v>234</v>
      </c>
      <c r="CA254" s="12">
        <f>Quantity!BZ4</f>
        <v>262</v>
      </c>
      <c r="CB254" s="12">
        <f>Quantity!CA4</f>
        <v>257</v>
      </c>
      <c r="CC254" s="12">
        <f>Quantity!CB4</f>
        <v>257</v>
      </c>
      <c r="CD254" s="12">
        <f>Quantity!CC4</f>
        <v>257</v>
      </c>
      <c r="CE254" s="12">
        <f>Quantity!CD4</f>
        <v>257</v>
      </c>
      <c r="CF254" s="12">
        <f>Quantity!CE4</f>
        <v>257</v>
      </c>
      <c r="CG254" s="12">
        <f t="shared" si="238"/>
        <v>537</v>
      </c>
      <c r="CH254" s="12">
        <f t="shared" si="239"/>
        <v>537</v>
      </c>
      <c r="CI254" s="12">
        <f t="shared" si="240"/>
        <v>529</v>
      </c>
      <c r="CJ254" s="12">
        <f t="shared" si="241"/>
        <v>525</v>
      </c>
      <c r="CK254" s="12">
        <f t="shared" si="242"/>
        <v>2128</v>
      </c>
      <c r="CL254" s="12">
        <f t="shared" si="243"/>
        <v>564</v>
      </c>
      <c r="CM254" s="12">
        <f t="shared" si="244"/>
        <v>564</v>
      </c>
      <c r="CN254" s="12">
        <f t="shared" si="245"/>
        <v>556</v>
      </c>
      <c r="CO254" s="12">
        <f t="shared" si="246"/>
        <v>552</v>
      </c>
      <c r="CP254" s="12">
        <f t="shared" si="247"/>
        <v>2236</v>
      </c>
      <c r="CQ254" s="12">
        <f t="shared" si="248"/>
        <v>585</v>
      </c>
      <c r="CR254" s="12">
        <f t="shared" si="249"/>
        <v>585</v>
      </c>
      <c r="CS254" s="12">
        <f t="shared" si="250"/>
        <v>577</v>
      </c>
      <c r="CT254" s="12">
        <f t="shared" si="251"/>
        <v>573</v>
      </c>
      <c r="CU254" s="12">
        <f t="shared" si="252"/>
        <v>2320</v>
      </c>
      <c r="CV254" s="12">
        <f t="shared" si="253"/>
        <v>585</v>
      </c>
      <c r="CW254" s="12">
        <f t="shared" si="254"/>
        <v>585</v>
      </c>
      <c r="CX254" s="12">
        <f t="shared" si="255"/>
        <v>646</v>
      </c>
      <c r="CY254" s="12">
        <f t="shared" si="256"/>
        <v>642</v>
      </c>
      <c r="CZ254" s="12">
        <f t="shared" si="257"/>
        <v>2458</v>
      </c>
      <c r="DA254" s="12">
        <f t="shared" si="258"/>
        <v>585</v>
      </c>
      <c r="DB254" s="12">
        <f t="shared" si="259"/>
        <v>585</v>
      </c>
      <c r="DC254" s="12">
        <f t="shared" si="260"/>
        <v>646</v>
      </c>
      <c r="DD254" s="12">
        <f t="shared" si="261"/>
        <v>642</v>
      </c>
      <c r="DE254" s="12">
        <f t="shared" si="262"/>
        <v>2458</v>
      </c>
      <c r="DF254" s="12">
        <f t="shared" si="263"/>
        <v>702</v>
      </c>
      <c r="DG254" s="12">
        <f t="shared" si="264"/>
        <v>702</v>
      </c>
      <c r="DH254" s="12">
        <f t="shared" si="265"/>
        <v>776</v>
      </c>
      <c r="DI254" s="12">
        <f t="shared" si="266"/>
        <v>771</v>
      </c>
      <c r="DJ254" s="12">
        <f t="shared" si="267"/>
        <v>2951</v>
      </c>
      <c r="DK254" s="12">
        <f>SUM(M254:CHOOSE(YTD,M254,N254,O254,P254,Q254,R254,S254,T254,U254,V254,W254,X254))</f>
        <v>537</v>
      </c>
      <c r="DL254" s="12">
        <f>SUM(Y254:CHOOSE(YTD,Y254,Z254,AA254,AB254,AC254,AD254,AE254,AF254,AG254,AH254,AI254,AJ254))</f>
        <v>564</v>
      </c>
      <c r="DM254" s="12">
        <f>SUM(AK254:CHOOSE(YTD,AK254,AL254,AM254,AN254,AO254,AP254,AQ254,AR254,AS254,AT254,AU254,AV254))</f>
        <v>585</v>
      </c>
      <c r="DN254" s="12">
        <f>SUM(AW254:CHOOSE(YTD,AW254,AX254,AY254,AZ254,BA254,BB254,BC254,BD254,BE254,BF254,BG254,BH254))</f>
        <v>585</v>
      </c>
      <c r="DO254" s="12">
        <f>SUM(BI254:CHOOSE(YTD,BI254,BJ254,BK254,BL254,BM254,BN254,BO254,BP254,BQ254,BR254,BS254,BT254))</f>
        <v>585</v>
      </c>
      <c r="DP254" s="12">
        <f>SUM(BU254:CHOOSE(YTD,BU254,BV254,BW254,BX254,BY254,BZ254,CA254,CB254,CC254,CD254,CE254,CF254))</f>
        <v>702</v>
      </c>
    </row>
    <row r="255" spans="1:120" x14ac:dyDescent="0.15">
      <c r="A255" s="12" t="str">
        <f t="shared" si="327"/>
        <v>Quantities</v>
      </c>
      <c r="B255" s="12" t="str">
        <f t="shared" ref="B255:K255" si="329">B205</f>
        <v>SKU4</v>
      </c>
      <c r="C255" s="12" t="str">
        <f t="shared" si="329"/>
        <v>SKUName4</v>
      </c>
      <c r="D255" s="12" t="str">
        <f t="shared" si="329"/>
        <v>Brand 1</v>
      </c>
      <c r="E255" s="12" t="str">
        <f t="shared" si="329"/>
        <v>Segment 1</v>
      </c>
      <c r="F255" s="12" t="str">
        <f t="shared" si="329"/>
        <v>Business Unit 1</v>
      </c>
      <c r="G255" s="12">
        <f t="shared" si="329"/>
        <v>0</v>
      </c>
      <c r="H255" s="12">
        <f t="shared" si="329"/>
        <v>0</v>
      </c>
      <c r="I255" s="12">
        <f t="shared" si="329"/>
        <v>0</v>
      </c>
      <c r="J255" s="12">
        <f t="shared" si="329"/>
        <v>0</v>
      </c>
      <c r="K255" s="12">
        <f t="shared" si="329"/>
        <v>0</v>
      </c>
      <c r="M255" s="12">
        <f>Quantity!L5</f>
        <v>68</v>
      </c>
      <c r="N255" s="12">
        <f>Quantity!M5</f>
        <v>68</v>
      </c>
      <c r="O255" s="12">
        <f>Quantity!N5</f>
        <v>68</v>
      </c>
      <c r="P255" s="12">
        <f>Quantity!O5</f>
        <v>68</v>
      </c>
      <c r="Q255" s="12">
        <f>Quantity!P5</f>
        <v>68</v>
      </c>
      <c r="R255" s="12">
        <f>Quantity!Q5</f>
        <v>68</v>
      </c>
      <c r="S255" s="12">
        <f>Quantity!R5</f>
        <v>68</v>
      </c>
      <c r="T255" s="12">
        <f>Quantity!S5</f>
        <v>67</v>
      </c>
      <c r="U255" s="12">
        <f>Quantity!T5</f>
        <v>67</v>
      </c>
      <c r="V255" s="12">
        <f>Quantity!U5</f>
        <v>67</v>
      </c>
      <c r="W255" s="12">
        <f>Quantity!V5</f>
        <v>67</v>
      </c>
      <c r="X255" s="12">
        <f>Quantity!W5</f>
        <v>67</v>
      </c>
      <c r="Y255" s="12">
        <f>Quantity!X5</f>
        <v>71</v>
      </c>
      <c r="Z255" s="12">
        <f>Quantity!Y5</f>
        <v>71</v>
      </c>
      <c r="AA255" s="12">
        <f>Quantity!Z5</f>
        <v>71</v>
      </c>
      <c r="AB255" s="12">
        <f>Quantity!AA5</f>
        <v>71</v>
      </c>
      <c r="AC255" s="12">
        <f>Quantity!AB5</f>
        <v>71</v>
      </c>
      <c r="AD255" s="12">
        <f>Quantity!AC5</f>
        <v>71</v>
      </c>
      <c r="AE255" s="12">
        <f>Quantity!AD5</f>
        <v>71</v>
      </c>
      <c r="AF255" s="12">
        <f>Quantity!AE5</f>
        <v>70</v>
      </c>
      <c r="AG255" s="12">
        <f>Quantity!AF5</f>
        <v>70</v>
      </c>
      <c r="AH255" s="12">
        <f>Quantity!AG5</f>
        <v>70</v>
      </c>
      <c r="AI255" s="12">
        <f>Quantity!AH5</f>
        <v>70</v>
      </c>
      <c r="AJ255" s="12">
        <f>Quantity!AI5</f>
        <v>70</v>
      </c>
      <c r="AK255" s="12">
        <f>Quantity!AJ5</f>
        <v>74</v>
      </c>
      <c r="AL255" s="12">
        <f>Quantity!AK5</f>
        <v>74</v>
      </c>
      <c r="AM255" s="12">
        <f>Quantity!AL5</f>
        <v>74</v>
      </c>
      <c r="AN255" s="12">
        <f>Quantity!AM5</f>
        <v>74</v>
      </c>
      <c r="AO255" s="12">
        <f>Quantity!AN5</f>
        <v>74</v>
      </c>
      <c r="AP255" s="12">
        <f>Quantity!AO5</f>
        <v>74</v>
      </c>
      <c r="AQ255" s="12">
        <f>Quantity!AP5</f>
        <v>74</v>
      </c>
      <c r="AR255" s="12">
        <f>Quantity!AQ5</f>
        <v>73</v>
      </c>
      <c r="AS255" s="12">
        <f>Quantity!AR5</f>
        <v>73</v>
      </c>
      <c r="AT255" s="12">
        <f>Quantity!AS5</f>
        <v>73</v>
      </c>
      <c r="AU255" s="12">
        <f>Quantity!AT5</f>
        <v>73</v>
      </c>
      <c r="AV255" s="12">
        <f>Quantity!AU5</f>
        <v>73</v>
      </c>
      <c r="AW255" s="12">
        <f>Quantity!AV5</f>
        <v>74</v>
      </c>
      <c r="AX255" s="12">
        <f>Quantity!AW5</f>
        <v>74</v>
      </c>
      <c r="AY255" s="12">
        <f>Quantity!AX5</f>
        <v>74</v>
      </c>
      <c r="AZ255" s="12">
        <f>Quantity!AY5</f>
        <v>74</v>
      </c>
      <c r="BA255" s="12">
        <f>Quantity!AZ5</f>
        <v>74</v>
      </c>
      <c r="BB255" s="12">
        <f>Quantity!BA5</f>
        <v>74</v>
      </c>
      <c r="BC255" s="12">
        <f>Quantity!BB5</f>
        <v>83</v>
      </c>
      <c r="BD255" s="12">
        <f>Quantity!BC5</f>
        <v>82</v>
      </c>
      <c r="BE255" s="12">
        <f>Quantity!BD5</f>
        <v>82</v>
      </c>
      <c r="BF255" s="12">
        <f>Quantity!BE5</f>
        <v>82</v>
      </c>
      <c r="BG255" s="12">
        <f>Quantity!BF5</f>
        <v>82</v>
      </c>
      <c r="BH255" s="12">
        <f>Quantity!BG5</f>
        <v>82</v>
      </c>
      <c r="BI255" s="12">
        <f>Quantity!BH5</f>
        <v>74</v>
      </c>
      <c r="BJ255" s="12">
        <f>Quantity!BI5</f>
        <v>74</v>
      </c>
      <c r="BK255" s="12">
        <f>Quantity!BJ5</f>
        <v>74</v>
      </c>
      <c r="BL255" s="12">
        <f>Quantity!BK5</f>
        <v>74</v>
      </c>
      <c r="BM255" s="12">
        <f>Quantity!BL5</f>
        <v>74</v>
      </c>
      <c r="BN255" s="12">
        <f>Quantity!BM5</f>
        <v>74</v>
      </c>
      <c r="BO255" s="12">
        <f>Quantity!BN5</f>
        <v>83</v>
      </c>
      <c r="BP255" s="12">
        <f>Quantity!BO5</f>
        <v>82</v>
      </c>
      <c r="BQ255" s="12">
        <f>Quantity!BP5</f>
        <v>82</v>
      </c>
      <c r="BR255" s="12">
        <f>Quantity!BQ5</f>
        <v>82</v>
      </c>
      <c r="BS255" s="12">
        <f>Quantity!BR5</f>
        <v>82</v>
      </c>
      <c r="BT255" s="12">
        <f>Quantity!BS5</f>
        <v>82</v>
      </c>
      <c r="BU255" s="12">
        <f>Quantity!BT5</f>
        <v>89</v>
      </c>
      <c r="BV255" s="12">
        <f>Quantity!BU5</f>
        <v>89</v>
      </c>
      <c r="BW255" s="12">
        <f>Quantity!BV5</f>
        <v>89</v>
      </c>
      <c r="BX255" s="12">
        <f>Quantity!BW5</f>
        <v>89</v>
      </c>
      <c r="BY255" s="12">
        <f>Quantity!BX5</f>
        <v>89</v>
      </c>
      <c r="BZ255" s="12">
        <f>Quantity!BY5</f>
        <v>89</v>
      </c>
      <c r="CA255" s="12">
        <f>Quantity!BZ5</f>
        <v>100</v>
      </c>
      <c r="CB255" s="12">
        <f>Quantity!CA5</f>
        <v>98</v>
      </c>
      <c r="CC255" s="12">
        <f>Quantity!CB5</f>
        <v>98</v>
      </c>
      <c r="CD255" s="12">
        <f>Quantity!CC5</f>
        <v>98</v>
      </c>
      <c r="CE255" s="12">
        <f>Quantity!CD5</f>
        <v>98</v>
      </c>
      <c r="CF255" s="12">
        <f>Quantity!CE5</f>
        <v>98</v>
      </c>
      <c r="CG255" s="12">
        <f t="shared" si="238"/>
        <v>204</v>
      </c>
      <c r="CH255" s="12">
        <f t="shared" si="239"/>
        <v>204</v>
      </c>
      <c r="CI255" s="12">
        <f t="shared" si="240"/>
        <v>202</v>
      </c>
      <c r="CJ255" s="12">
        <f t="shared" si="241"/>
        <v>201</v>
      </c>
      <c r="CK255" s="12">
        <f t="shared" si="242"/>
        <v>811</v>
      </c>
      <c r="CL255" s="12">
        <f t="shared" si="243"/>
        <v>213</v>
      </c>
      <c r="CM255" s="12">
        <f t="shared" si="244"/>
        <v>213</v>
      </c>
      <c r="CN255" s="12">
        <f t="shared" si="245"/>
        <v>211</v>
      </c>
      <c r="CO255" s="12">
        <f t="shared" si="246"/>
        <v>210</v>
      </c>
      <c r="CP255" s="12">
        <f t="shared" si="247"/>
        <v>847</v>
      </c>
      <c r="CQ255" s="12">
        <f t="shared" si="248"/>
        <v>222</v>
      </c>
      <c r="CR255" s="12">
        <f t="shared" si="249"/>
        <v>222</v>
      </c>
      <c r="CS255" s="12">
        <f t="shared" si="250"/>
        <v>220</v>
      </c>
      <c r="CT255" s="12">
        <f t="shared" si="251"/>
        <v>219</v>
      </c>
      <c r="CU255" s="12">
        <f t="shared" si="252"/>
        <v>883</v>
      </c>
      <c r="CV255" s="12">
        <f t="shared" si="253"/>
        <v>222</v>
      </c>
      <c r="CW255" s="12">
        <f t="shared" si="254"/>
        <v>222</v>
      </c>
      <c r="CX255" s="12">
        <f t="shared" si="255"/>
        <v>247</v>
      </c>
      <c r="CY255" s="12">
        <f t="shared" si="256"/>
        <v>246</v>
      </c>
      <c r="CZ255" s="12">
        <f t="shared" si="257"/>
        <v>937</v>
      </c>
      <c r="DA255" s="12">
        <f t="shared" si="258"/>
        <v>222</v>
      </c>
      <c r="DB255" s="12">
        <f t="shared" si="259"/>
        <v>222</v>
      </c>
      <c r="DC255" s="12">
        <f t="shared" si="260"/>
        <v>247</v>
      </c>
      <c r="DD255" s="12">
        <f t="shared" si="261"/>
        <v>246</v>
      </c>
      <c r="DE255" s="12">
        <f t="shared" si="262"/>
        <v>937</v>
      </c>
      <c r="DF255" s="12">
        <f t="shared" si="263"/>
        <v>267</v>
      </c>
      <c r="DG255" s="12">
        <f t="shared" si="264"/>
        <v>267</v>
      </c>
      <c r="DH255" s="12">
        <f t="shared" si="265"/>
        <v>296</v>
      </c>
      <c r="DI255" s="12">
        <f t="shared" si="266"/>
        <v>294</v>
      </c>
      <c r="DJ255" s="12">
        <f t="shared" si="267"/>
        <v>1124</v>
      </c>
      <c r="DK255" s="12">
        <f>SUM(M255:CHOOSE(YTD,M255,N255,O255,P255,Q255,R255,S255,T255,U255,V255,W255,X255))</f>
        <v>204</v>
      </c>
      <c r="DL255" s="12">
        <f>SUM(Y255:CHOOSE(YTD,Y255,Z255,AA255,AB255,AC255,AD255,AE255,AF255,AG255,AH255,AI255,AJ255))</f>
        <v>213</v>
      </c>
      <c r="DM255" s="12">
        <f>SUM(AK255:CHOOSE(YTD,AK255,AL255,AM255,AN255,AO255,AP255,AQ255,AR255,AS255,AT255,AU255,AV255))</f>
        <v>222</v>
      </c>
      <c r="DN255" s="12">
        <f>SUM(AW255:CHOOSE(YTD,AW255,AX255,AY255,AZ255,BA255,BB255,BC255,BD255,BE255,BF255,BG255,BH255))</f>
        <v>222</v>
      </c>
      <c r="DO255" s="12">
        <f>SUM(BI255:CHOOSE(YTD,BI255,BJ255,BK255,BL255,BM255,BN255,BO255,BP255,BQ255,BR255,BS255,BT255))</f>
        <v>222</v>
      </c>
      <c r="DP255" s="12">
        <f>SUM(BU255:CHOOSE(YTD,BU255,BV255,BW255,BX255,BY255,BZ255,CA255,CB255,CC255,CD255,CE255,CF255))</f>
        <v>267</v>
      </c>
    </row>
    <row r="256" spans="1:120" x14ac:dyDescent="0.15">
      <c r="A256" s="12" t="str">
        <f t="shared" si="327"/>
        <v>Quantities</v>
      </c>
      <c r="B256" s="12" t="str">
        <f t="shared" ref="B256:K256" si="330">B206</f>
        <v>SKU5</v>
      </c>
      <c r="C256" s="12" t="str">
        <f t="shared" si="330"/>
        <v>SKUName5</v>
      </c>
      <c r="D256" s="12" t="str">
        <f t="shared" si="330"/>
        <v>Brand 1</v>
      </c>
      <c r="E256" s="12" t="str">
        <f t="shared" si="330"/>
        <v>Segment 1</v>
      </c>
      <c r="F256" s="12" t="str">
        <f t="shared" si="330"/>
        <v>Business Unit 1</v>
      </c>
      <c r="G256" s="12">
        <f t="shared" si="330"/>
        <v>0</v>
      </c>
      <c r="H256" s="12">
        <f t="shared" si="330"/>
        <v>0</v>
      </c>
      <c r="I256" s="12">
        <f t="shared" si="330"/>
        <v>0</v>
      </c>
      <c r="J256" s="12">
        <f t="shared" si="330"/>
        <v>0</v>
      </c>
      <c r="K256" s="12">
        <f t="shared" si="330"/>
        <v>0</v>
      </c>
      <c r="M256" s="12">
        <f>Quantity!L6</f>
        <v>105</v>
      </c>
      <c r="N256" s="12">
        <f>Quantity!M6</f>
        <v>105</v>
      </c>
      <c r="O256" s="12">
        <f>Quantity!N6</f>
        <v>105</v>
      </c>
      <c r="P256" s="12">
        <f>Quantity!O6</f>
        <v>105</v>
      </c>
      <c r="Q256" s="12">
        <f>Quantity!P6</f>
        <v>105</v>
      </c>
      <c r="R256" s="12">
        <f>Quantity!Q6</f>
        <v>105</v>
      </c>
      <c r="S256" s="12">
        <f>Quantity!R6</f>
        <v>105</v>
      </c>
      <c r="T256" s="12">
        <f>Quantity!S6</f>
        <v>103</v>
      </c>
      <c r="U256" s="12">
        <f>Quantity!T6</f>
        <v>103</v>
      </c>
      <c r="V256" s="12">
        <f>Quantity!U6</f>
        <v>103</v>
      </c>
      <c r="W256" s="12">
        <f>Quantity!V6</f>
        <v>103</v>
      </c>
      <c r="X256" s="12">
        <f>Quantity!W6</f>
        <v>103</v>
      </c>
      <c r="Y256" s="12">
        <f>Quantity!X6</f>
        <v>110</v>
      </c>
      <c r="Z256" s="12">
        <f>Quantity!Y6</f>
        <v>110</v>
      </c>
      <c r="AA256" s="12">
        <f>Quantity!Z6</f>
        <v>110</v>
      </c>
      <c r="AB256" s="12">
        <f>Quantity!AA6</f>
        <v>110</v>
      </c>
      <c r="AC256" s="12">
        <f>Quantity!AB6</f>
        <v>110</v>
      </c>
      <c r="AD256" s="12">
        <f>Quantity!AC6</f>
        <v>110</v>
      </c>
      <c r="AE256" s="12">
        <f>Quantity!AD6</f>
        <v>110</v>
      </c>
      <c r="AF256" s="12">
        <f>Quantity!AE6</f>
        <v>108</v>
      </c>
      <c r="AG256" s="12">
        <f>Quantity!AF6</f>
        <v>108</v>
      </c>
      <c r="AH256" s="12">
        <f>Quantity!AG6</f>
        <v>108</v>
      </c>
      <c r="AI256" s="12">
        <f>Quantity!AH6</f>
        <v>108</v>
      </c>
      <c r="AJ256" s="12">
        <f>Quantity!AI6</f>
        <v>108</v>
      </c>
      <c r="AK256" s="12">
        <f>Quantity!AJ6</f>
        <v>114</v>
      </c>
      <c r="AL256" s="12">
        <f>Quantity!AK6</f>
        <v>114</v>
      </c>
      <c r="AM256" s="12">
        <f>Quantity!AL6</f>
        <v>114</v>
      </c>
      <c r="AN256" s="12">
        <f>Quantity!AM6</f>
        <v>114</v>
      </c>
      <c r="AO256" s="12">
        <f>Quantity!AN6</f>
        <v>114</v>
      </c>
      <c r="AP256" s="12">
        <f>Quantity!AO6</f>
        <v>114</v>
      </c>
      <c r="AQ256" s="12">
        <f>Quantity!AP6</f>
        <v>114</v>
      </c>
      <c r="AR256" s="12">
        <f>Quantity!AQ6</f>
        <v>112</v>
      </c>
      <c r="AS256" s="12">
        <f>Quantity!AR6</f>
        <v>112</v>
      </c>
      <c r="AT256" s="12">
        <f>Quantity!AS6</f>
        <v>112</v>
      </c>
      <c r="AU256" s="12">
        <f>Quantity!AT6</f>
        <v>112</v>
      </c>
      <c r="AV256" s="12">
        <f>Quantity!AU6</f>
        <v>112</v>
      </c>
      <c r="AW256" s="12">
        <f>Quantity!AV6</f>
        <v>114</v>
      </c>
      <c r="AX256" s="12">
        <f>Quantity!AW6</f>
        <v>114</v>
      </c>
      <c r="AY256" s="12">
        <f>Quantity!AX6</f>
        <v>114</v>
      </c>
      <c r="AZ256" s="12">
        <f>Quantity!AY6</f>
        <v>114</v>
      </c>
      <c r="BA256" s="12">
        <f>Quantity!AZ6</f>
        <v>114</v>
      </c>
      <c r="BB256" s="12">
        <f>Quantity!BA6</f>
        <v>114</v>
      </c>
      <c r="BC256" s="12">
        <f>Quantity!BB6</f>
        <v>128</v>
      </c>
      <c r="BD256" s="12">
        <f>Quantity!BC6</f>
        <v>125</v>
      </c>
      <c r="BE256" s="12">
        <f>Quantity!BD6</f>
        <v>125</v>
      </c>
      <c r="BF256" s="12">
        <f>Quantity!BE6</f>
        <v>125</v>
      </c>
      <c r="BG256" s="12">
        <f>Quantity!BF6</f>
        <v>125</v>
      </c>
      <c r="BH256" s="12">
        <f>Quantity!BG6</f>
        <v>125</v>
      </c>
      <c r="BI256" s="12">
        <f>Quantity!BH6</f>
        <v>114</v>
      </c>
      <c r="BJ256" s="12">
        <f>Quantity!BI6</f>
        <v>114</v>
      </c>
      <c r="BK256" s="12">
        <f>Quantity!BJ6</f>
        <v>114</v>
      </c>
      <c r="BL256" s="12">
        <f>Quantity!BK6</f>
        <v>114</v>
      </c>
      <c r="BM256" s="12">
        <f>Quantity!BL6</f>
        <v>114</v>
      </c>
      <c r="BN256" s="12">
        <f>Quantity!BM6</f>
        <v>114</v>
      </c>
      <c r="BO256" s="12">
        <f>Quantity!BN6</f>
        <v>128</v>
      </c>
      <c r="BP256" s="12">
        <f>Quantity!BO6</f>
        <v>125</v>
      </c>
      <c r="BQ256" s="12">
        <f>Quantity!BP6</f>
        <v>125</v>
      </c>
      <c r="BR256" s="12">
        <f>Quantity!BQ6</f>
        <v>125</v>
      </c>
      <c r="BS256" s="12">
        <f>Quantity!BR6</f>
        <v>125</v>
      </c>
      <c r="BT256" s="12">
        <f>Quantity!BS6</f>
        <v>125</v>
      </c>
      <c r="BU256" s="12">
        <f>Quantity!BT6</f>
        <v>137</v>
      </c>
      <c r="BV256" s="12">
        <f>Quantity!BU6</f>
        <v>137</v>
      </c>
      <c r="BW256" s="12">
        <f>Quantity!BV6</f>
        <v>137</v>
      </c>
      <c r="BX256" s="12">
        <f>Quantity!BW6</f>
        <v>137</v>
      </c>
      <c r="BY256" s="12">
        <f>Quantity!BX6</f>
        <v>137</v>
      </c>
      <c r="BZ256" s="12">
        <f>Quantity!BY6</f>
        <v>137</v>
      </c>
      <c r="CA256" s="12">
        <f>Quantity!BZ6</f>
        <v>154</v>
      </c>
      <c r="CB256" s="12">
        <f>Quantity!CA6</f>
        <v>150</v>
      </c>
      <c r="CC256" s="12">
        <f>Quantity!CB6</f>
        <v>150</v>
      </c>
      <c r="CD256" s="12">
        <f>Quantity!CC6</f>
        <v>150</v>
      </c>
      <c r="CE256" s="12">
        <f>Quantity!CD6</f>
        <v>150</v>
      </c>
      <c r="CF256" s="12">
        <f>Quantity!CE6</f>
        <v>150</v>
      </c>
      <c r="CG256" s="12">
        <f t="shared" si="238"/>
        <v>315</v>
      </c>
      <c r="CH256" s="12">
        <f t="shared" si="239"/>
        <v>315</v>
      </c>
      <c r="CI256" s="12">
        <f t="shared" si="240"/>
        <v>311</v>
      </c>
      <c r="CJ256" s="12">
        <f t="shared" si="241"/>
        <v>309</v>
      </c>
      <c r="CK256" s="12">
        <f t="shared" si="242"/>
        <v>1250</v>
      </c>
      <c r="CL256" s="12">
        <f t="shared" si="243"/>
        <v>330</v>
      </c>
      <c r="CM256" s="12">
        <f t="shared" si="244"/>
        <v>330</v>
      </c>
      <c r="CN256" s="12">
        <f t="shared" si="245"/>
        <v>326</v>
      </c>
      <c r="CO256" s="12">
        <f t="shared" si="246"/>
        <v>324</v>
      </c>
      <c r="CP256" s="12">
        <f t="shared" si="247"/>
        <v>1310</v>
      </c>
      <c r="CQ256" s="12">
        <f t="shared" si="248"/>
        <v>342</v>
      </c>
      <c r="CR256" s="12">
        <f t="shared" si="249"/>
        <v>342</v>
      </c>
      <c r="CS256" s="12">
        <f t="shared" si="250"/>
        <v>338</v>
      </c>
      <c r="CT256" s="12">
        <f t="shared" si="251"/>
        <v>336</v>
      </c>
      <c r="CU256" s="12">
        <f t="shared" si="252"/>
        <v>1358</v>
      </c>
      <c r="CV256" s="12">
        <f t="shared" si="253"/>
        <v>342</v>
      </c>
      <c r="CW256" s="12">
        <f t="shared" si="254"/>
        <v>342</v>
      </c>
      <c r="CX256" s="12">
        <f t="shared" si="255"/>
        <v>378</v>
      </c>
      <c r="CY256" s="12">
        <f t="shared" si="256"/>
        <v>375</v>
      </c>
      <c r="CZ256" s="12">
        <f t="shared" si="257"/>
        <v>1437</v>
      </c>
      <c r="DA256" s="12">
        <f t="shared" si="258"/>
        <v>342</v>
      </c>
      <c r="DB256" s="12">
        <f t="shared" si="259"/>
        <v>342</v>
      </c>
      <c r="DC256" s="12">
        <f t="shared" si="260"/>
        <v>378</v>
      </c>
      <c r="DD256" s="12">
        <f t="shared" si="261"/>
        <v>375</v>
      </c>
      <c r="DE256" s="12">
        <f t="shared" si="262"/>
        <v>1437</v>
      </c>
      <c r="DF256" s="12">
        <f t="shared" si="263"/>
        <v>411</v>
      </c>
      <c r="DG256" s="12">
        <f t="shared" si="264"/>
        <v>411</v>
      </c>
      <c r="DH256" s="12">
        <f t="shared" si="265"/>
        <v>454</v>
      </c>
      <c r="DI256" s="12">
        <f t="shared" si="266"/>
        <v>450</v>
      </c>
      <c r="DJ256" s="12">
        <f t="shared" si="267"/>
        <v>1726</v>
      </c>
      <c r="DK256" s="12">
        <f>SUM(M256:CHOOSE(YTD,M256,N256,O256,P256,Q256,R256,S256,T256,U256,V256,W256,X256))</f>
        <v>315</v>
      </c>
      <c r="DL256" s="12">
        <f>SUM(Y256:CHOOSE(YTD,Y256,Z256,AA256,AB256,AC256,AD256,AE256,AF256,AG256,AH256,AI256,AJ256))</f>
        <v>330</v>
      </c>
      <c r="DM256" s="12">
        <f>SUM(AK256:CHOOSE(YTD,AK256,AL256,AM256,AN256,AO256,AP256,AQ256,AR256,AS256,AT256,AU256,AV256))</f>
        <v>342</v>
      </c>
      <c r="DN256" s="12">
        <f>SUM(AW256:CHOOSE(YTD,AW256,AX256,AY256,AZ256,BA256,BB256,BC256,BD256,BE256,BF256,BG256,BH256))</f>
        <v>342</v>
      </c>
      <c r="DO256" s="12">
        <f>SUM(BI256:CHOOSE(YTD,BI256,BJ256,BK256,BL256,BM256,BN256,BO256,BP256,BQ256,BR256,BS256,BT256))</f>
        <v>342</v>
      </c>
      <c r="DP256" s="12">
        <f>SUM(BU256:CHOOSE(YTD,BU256,BV256,BW256,BX256,BY256,BZ256,CA256,CB256,CC256,CD256,CE256,CF256))</f>
        <v>411</v>
      </c>
    </row>
    <row r="257" spans="1:120" x14ac:dyDescent="0.15">
      <c r="A257" s="12" t="str">
        <f t="shared" si="327"/>
        <v>Quantities</v>
      </c>
      <c r="B257" s="12" t="str">
        <f t="shared" ref="B257:K257" si="331">B207</f>
        <v>SKU6</v>
      </c>
      <c r="C257" s="12" t="str">
        <f t="shared" si="331"/>
        <v>SKUName6</v>
      </c>
      <c r="D257" s="12" t="str">
        <f t="shared" si="331"/>
        <v>Brand 2</v>
      </c>
      <c r="E257" s="12" t="str">
        <f t="shared" si="331"/>
        <v>Segment 1</v>
      </c>
      <c r="F257" s="12" t="str">
        <f t="shared" si="331"/>
        <v>Business Unit 1</v>
      </c>
      <c r="G257" s="12">
        <f t="shared" si="331"/>
        <v>0</v>
      </c>
      <c r="H257" s="12">
        <f t="shared" si="331"/>
        <v>0</v>
      </c>
      <c r="I257" s="12">
        <f t="shared" si="331"/>
        <v>0</v>
      </c>
      <c r="J257" s="12">
        <f t="shared" si="331"/>
        <v>0</v>
      </c>
      <c r="K257" s="12">
        <f t="shared" si="331"/>
        <v>0</v>
      </c>
      <c r="M257" s="12">
        <f>Quantity!L7</f>
        <v>15</v>
      </c>
      <c r="N257" s="12">
        <f>Quantity!M7</f>
        <v>15</v>
      </c>
      <c r="O257" s="12">
        <f>Quantity!N7</f>
        <v>15</v>
      </c>
      <c r="P257" s="12">
        <f>Quantity!O7</f>
        <v>15</v>
      </c>
      <c r="Q257" s="12">
        <f>Quantity!P7</f>
        <v>15</v>
      </c>
      <c r="R257" s="12">
        <f>Quantity!Q7</f>
        <v>15</v>
      </c>
      <c r="S257" s="12">
        <f>Quantity!R7</f>
        <v>15</v>
      </c>
      <c r="T257" s="12">
        <f>Quantity!S7</f>
        <v>15</v>
      </c>
      <c r="U257" s="12">
        <f>Quantity!T7</f>
        <v>15</v>
      </c>
      <c r="V257" s="12">
        <f>Quantity!U7</f>
        <v>15</v>
      </c>
      <c r="W257" s="12">
        <f>Quantity!V7</f>
        <v>15</v>
      </c>
      <c r="X257" s="12">
        <f>Quantity!W7</f>
        <v>15</v>
      </c>
      <c r="Y257" s="12">
        <f>Quantity!X7</f>
        <v>16</v>
      </c>
      <c r="Z257" s="12">
        <f>Quantity!Y7</f>
        <v>16</v>
      </c>
      <c r="AA257" s="12">
        <f>Quantity!Z7</f>
        <v>16</v>
      </c>
      <c r="AB257" s="12">
        <f>Quantity!AA7</f>
        <v>16</v>
      </c>
      <c r="AC257" s="12">
        <f>Quantity!AB7</f>
        <v>16</v>
      </c>
      <c r="AD257" s="12">
        <f>Quantity!AC7</f>
        <v>16</v>
      </c>
      <c r="AE257" s="12">
        <f>Quantity!AD7</f>
        <v>16</v>
      </c>
      <c r="AF257" s="12">
        <f>Quantity!AE7</f>
        <v>16</v>
      </c>
      <c r="AG257" s="12">
        <f>Quantity!AF7</f>
        <v>16</v>
      </c>
      <c r="AH257" s="12">
        <f>Quantity!AG7</f>
        <v>16</v>
      </c>
      <c r="AI257" s="12">
        <f>Quantity!AH7</f>
        <v>16</v>
      </c>
      <c r="AJ257" s="12">
        <f>Quantity!AI7</f>
        <v>16</v>
      </c>
      <c r="AK257" s="12">
        <f>Quantity!AJ7</f>
        <v>16</v>
      </c>
      <c r="AL257" s="12">
        <f>Quantity!AK7</f>
        <v>16</v>
      </c>
      <c r="AM257" s="12">
        <f>Quantity!AL7</f>
        <v>16</v>
      </c>
      <c r="AN257" s="12">
        <f>Quantity!AM7</f>
        <v>16</v>
      </c>
      <c r="AO257" s="12">
        <f>Quantity!AN7</f>
        <v>16</v>
      </c>
      <c r="AP257" s="12">
        <f>Quantity!AO7</f>
        <v>16</v>
      </c>
      <c r="AQ257" s="12">
        <f>Quantity!AP7</f>
        <v>16</v>
      </c>
      <c r="AR257" s="12">
        <f>Quantity!AQ7</f>
        <v>16</v>
      </c>
      <c r="AS257" s="12">
        <f>Quantity!AR7</f>
        <v>16</v>
      </c>
      <c r="AT257" s="12">
        <f>Quantity!AS7</f>
        <v>16</v>
      </c>
      <c r="AU257" s="12">
        <f>Quantity!AT7</f>
        <v>16</v>
      </c>
      <c r="AV257" s="12">
        <f>Quantity!AU7</f>
        <v>16</v>
      </c>
      <c r="AW257" s="12">
        <f>Quantity!AV7</f>
        <v>16</v>
      </c>
      <c r="AX257" s="12">
        <f>Quantity!AW7</f>
        <v>16</v>
      </c>
      <c r="AY257" s="12">
        <f>Quantity!AX7</f>
        <v>16</v>
      </c>
      <c r="AZ257" s="12">
        <f>Quantity!AY7</f>
        <v>16</v>
      </c>
      <c r="BA257" s="12">
        <f>Quantity!AZ7</f>
        <v>16</v>
      </c>
      <c r="BB257" s="12">
        <f>Quantity!BA7</f>
        <v>16</v>
      </c>
      <c r="BC257" s="12">
        <f>Quantity!BB7</f>
        <v>18</v>
      </c>
      <c r="BD257" s="12">
        <f>Quantity!BC7</f>
        <v>18</v>
      </c>
      <c r="BE257" s="12">
        <f>Quantity!BD7</f>
        <v>18</v>
      </c>
      <c r="BF257" s="12">
        <f>Quantity!BE7</f>
        <v>18</v>
      </c>
      <c r="BG257" s="12">
        <f>Quantity!BF7</f>
        <v>18</v>
      </c>
      <c r="BH257" s="12">
        <f>Quantity!BG7</f>
        <v>18</v>
      </c>
      <c r="BI257" s="12">
        <f>Quantity!BH7</f>
        <v>16</v>
      </c>
      <c r="BJ257" s="12">
        <f>Quantity!BI7</f>
        <v>16</v>
      </c>
      <c r="BK257" s="12">
        <f>Quantity!BJ7</f>
        <v>16</v>
      </c>
      <c r="BL257" s="12">
        <f>Quantity!BK7</f>
        <v>16</v>
      </c>
      <c r="BM257" s="12">
        <f>Quantity!BL7</f>
        <v>16</v>
      </c>
      <c r="BN257" s="12">
        <f>Quantity!BM7</f>
        <v>16</v>
      </c>
      <c r="BO257" s="12">
        <f>Quantity!BN7</f>
        <v>18</v>
      </c>
      <c r="BP257" s="12">
        <f>Quantity!BO7</f>
        <v>18</v>
      </c>
      <c r="BQ257" s="12">
        <f>Quantity!BP7</f>
        <v>18</v>
      </c>
      <c r="BR257" s="12">
        <f>Quantity!BQ7</f>
        <v>18</v>
      </c>
      <c r="BS257" s="12">
        <f>Quantity!BR7</f>
        <v>18</v>
      </c>
      <c r="BT257" s="12">
        <f>Quantity!BS7</f>
        <v>18</v>
      </c>
      <c r="BU257" s="12">
        <f>Quantity!BT7</f>
        <v>19</v>
      </c>
      <c r="BV257" s="12">
        <f>Quantity!BU7</f>
        <v>19</v>
      </c>
      <c r="BW257" s="12">
        <f>Quantity!BV7</f>
        <v>19</v>
      </c>
      <c r="BX257" s="12">
        <f>Quantity!BW7</f>
        <v>19</v>
      </c>
      <c r="BY257" s="12">
        <f>Quantity!BX7</f>
        <v>19</v>
      </c>
      <c r="BZ257" s="12">
        <f>Quantity!BY7</f>
        <v>19</v>
      </c>
      <c r="CA257" s="12">
        <f>Quantity!BZ7</f>
        <v>22</v>
      </c>
      <c r="CB257" s="12">
        <f>Quantity!CA7</f>
        <v>22</v>
      </c>
      <c r="CC257" s="12">
        <f>Quantity!CB7</f>
        <v>22</v>
      </c>
      <c r="CD257" s="12">
        <f>Quantity!CC7</f>
        <v>22</v>
      </c>
      <c r="CE257" s="12">
        <f>Quantity!CD7</f>
        <v>22</v>
      </c>
      <c r="CF257" s="12">
        <f>Quantity!CE7</f>
        <v>22</v>
      </c>
      <c r="CG257" s="12">
        <f t="shared" si="238"/>
        <v>45</v>
      </c>
      <c r="CH257" s="12">
        <f t="shared" si="239"/>
        <v>45</v>
      </c>
      <c r="CI257" s="12">
        <f t="shared" si="240"/>
        <v>45</v>
      </c>
      <c r="CJ257" s="12">
        <f t="shared" si="241"/>
        <v>45</v>
      </c>
      <c r="CK257" s="12">
        <f t="shared" si="242"/>
        <v>180</v>
      </c>
      <c r="CL257" s="12">
        <f t="shared" si="243"/>
        <v>48</v>
      </c>
      <c r="CM257" s="12">
        <f t="shared" si="244"/>
        <v>48</v>
      </c>
      <c r="CN257" s="12">
        <f t="shared" si="245"/>
        <v>48</v>
      </c>
      <c r="CO257" s="12">
        <f t="shared" si="246"/>
        <v>48</v>
      </c>
      <c r="CP257" s="12">
        <f t="shared" si="247"/>
        <v>192</v>
      </c>
      <c r="CQ257" s="12">
        <f t="shared" si="248"/>
        <v>48</v>
      </c>
      <c r="CR257" s="12">
        <f t="shared" si="249"/>
        <v>48</v>
      </c>
      <c r="CS257" s="12">
        <f t="shared" si="250"/>
        <v>48</v>
      </c>
      <c r="CT257" s="12">
        <f t="shared" si="251"/>
        <v>48</v>
      </c>
      <c r="CU257" s="12">
        <f t="shared" si="252"/>
        <v>192</v>
      </c>
      <c r="CV257" s="12">
        <f t="shared" si="253"/>
        <v>48</v>
      </c>
      <c r="CW257" s="12">
        <f t="shared" si="254"/>
        <v>48</v>
      </c>
      <c r="CX257" s="12">
        <f t="shared" si="255"/>
        <v>54</v>
      </c>
      <c r="CY257" s="12">
        <f t="shared" si="256"/>
        <v>54</v>
      </c>
      <c r="CZ257" s="12">
        <f t="shared" si="257"/>
        <v>204</v>
      </c>
      <c r="DA257" s="12">
        <f t="shared" si="258"/>
        <v>48</v>
      </c>
      <c r="DB257" s="12">
        <f t="shared" si="259"/>
        <v>48</v>
      </c>
      <c r="DC257" s="12">
        <f t="shared" si="260"/>
        <v>54</v>
      </c>
      <c r="DD257" s="12">
        <f t="shared" si="261"/>
        <v>54</v>
      </c>
      <c r="DE257" s="12">
        <f t="shared" si="262"/>
        <v>204</v>
      </c>
      <c r="DF257" s="12">
        <f t="shared" si="263"/>
        <v>57</v>
      </c>
      <c r="DG257" s="12">
        <f t="shared" si="264"/>
        <v>57</v>
      </c>
      <c r="DH257" s="12">
        <f t="shared" si="265"/>
        <v>66</v>
      </c>
      <c r="DI257" s="12">
        <f t="shared" si="266"/>
        <v>66</v>
      </c>
      <c r="DJ257" s="12">
        <f t="shared" si="267"/>
        <v>246</v>
      </c>
      <c r="DK257" s="12">
        <f>SUM(M257:CHOOSE(YTD,M257,N257,O257,P257,Q257,R257,S257,T257,U257,V257,W257,X257))</f>
        <v>45</v>
      </c>
      <c r="DL257" s="12">
        <f>SUM(Y257:CHOOSE(YTD,Y257,Z257,AA257,AB257,AC257,AD257,AE257,AF257,AG257,AH257,AI257,AJ257))</f>
        <v>48</v>
      </c>
      <c r="DM257" s="12">
        <f>SUM(AK257:CHOOSE(YTD,AK257,AL257,AM257,AN257,AO257,AP257,AQ257,AR257,AS257,AT257,AU257,AV257))</f>
        <v>48</v>
      </c>
      <c r="DN257" s="12">
        <f>SUM(AW257:CHOOSE(YTD,AW257,AX257,AY257,AZ257,BA257,BB257,BC257,BD257,BE257,BF257,BG257,BH257))</f>
        <v>48</v>
      </c>
      <c r="DO257" s="12">
        <f>SUM(BI257:CHOOSE(YTD,BI257,BJ257,BK257,BL257,BM257,BN257,BO257,BP257,BQ257,BR257,BS257,BT257))</f>
        <v>48</v>
      </c>
      <c r="DP257" s="12">
        <f>SUM(BU257:CHOOSE(YTD,BU257,BV257,BW257,BX257,BY257,BZ257,CA257,CB257,CC257,CD257,CE257,CF257))</f>
        <v>57</v>
      </c>
    </row>
    <row r="258" spans="1:120" x14ac:dyDescent="0.15">
      <c r="A258" s="12" t="str">
        <f t="shared" si="327"/>
        <v>Quantities</v>
      </c>
      <c r="B258" s="12" t="str">
        <f t="shared" ref="B258:K258" si="332">B208</f>
        <v>SKU7</v>
      </c>
      <c r="C258" s="12" t="str">
        <f t="shared" si="332"/>
        <v>SKUName7</v>
      </c>
      <c r="D258" s="12" t="str">
        <f t="shared" si="332"/>
        <v>Brand 2</v>
      </c>
      <c r="E258" s="12" t="str">
        <f t="shared" si="332"/>
        <v>Segment 1</v>
      </c>
      <c r="F258" s="12" t="str">
        <f t="shared" si="332"/>
        <v>Business Unit 1</v>
      </c>
      <c r="G258" s="12">
        <f t="shared" si="332"/>
        <v>0</v>
      </c>
      <c r="H258" s="12">
        <f t="shared" si="332"/>
        <v>0</v>
      </c>
      <c r="I258" s="12">
        <f t="shared" si="332"/>
        <v>0</v>
      </c>
      <c r="J258" s="12">
        <f t="shared" si="332"/>
        <v>0</v>
      </c>
      <c r="K258" s="12">
        <f t="shared" si="332"/>
        <v>0</v>
      </c>
      <c r="M258" s="12">
        <f>Quantity!L8</f>
        <v>92</v>
      </c>
      <c r="N258" s="12">
        <f>Quantity!M8</f>
        <v>92</v>
      </c>
      <c r="O258" s="12">
        <f>Quantity!N8</f>
        <v>92</v>
      </c>
      <c r="P258" s="12">
        <f>Quantity!O8</f>
        <v>92</v>
      </c>
      <c r="Q258" s="12">
        <f>Quantity!P8</f>
        <v>92</v>
      </c>
      <c r="R258" s="12">
        <f>Quantity!Q8</f>
        <v>92</v>
      </c>
      <c r="S258" s="12">
        <f>Quantity!R8</f>
        <v>92</v>
      </c>
      <c r="T258" s="12">
        <f>Quantity!S8</f>
        <v>90</v>
      </c>
      <c r="U258" s="12">
        <f>Quantity!T8</f>
        <v>90</v>
      </c>
      <c r="V258" s="12">
        <f>Quantity!U8</f>
        <v>90</v>
      </c>
      <c r="W258" s="12">
        <f>Quantity!V8</f>
        <v>90</v>
      </c>
      <c r="X258" s="12">
        <f>Quantity!W8</f>
        <v>90</v>
      </c>
      <c r="Y258" s="12">
        <f>Quantity!X8</f>
        <v>97</v>
      </c>
      <c r="Z258" s="12">
        <f>Quantity!Y8</f>
        <v>97</v>
      </c>
      <c r="AA258" s="12">
        <f>Quantity!Z8</f>
        <v>97</v>
      </c>
      <c r="AB258" s="12">
        <f>Quantity!AA8</f>
        <v>97</v>
      </c>
      <c r="AC258" s="12">
        <f>Quantity!AB8</f>
        <v>97</v>
      </c>
      <c r="AD258" s="12">
        <f>Quantity!AC8</f>
        <v>97</v>
      </c>
      <c r="AE258" s="12">
        <f>Quantity!AD8</f>
        <v>97</v>
      </c>
      <c r="AF258" s="12">
        <f>Quantity!AE8</f>
        <v>95</v>
      </c>
      <c r="AG258" s="12">
        <f>Quantity!AF8</f>
        <v>95</v>
      </c>
      <c r="AH258" s="12">
        <f>Quantity!AG8</f>
        <v>95</v>
      </c>
      <c r="AI258" s="12">
        <f>Quantity!AH8</f>
        <v>95</v>
      </c>
      <c r="AJ258" s="12">
        <f>Quantity!AI8</f>
        <v>95</v>
      </c>
      <c r="AK258" s="12">
        <f>Quantity!AJ8</f>
        <v>100</v>
      </c>
      <c r="AL258" s="12">
        <f>Quantity!AK8</f>
        <v>100</v>
      </c>
      <c r="AM258" s="12">
        <f>Quantity!AL8</f>
        <v>100</v>
      </c>
      <c r="AN258" s="12">
        <f>Quantity!AM8</f>
        <v>100</v>
      </c>
      <c r="AO258" s="12">
        <f>Quantity!AN8</f>
        <v>100</v>
      </c>
      <c r="AP258" s="12">
        <f>Quantity!AO8</f>
        <v>100</v>
      </c>
      <c r="AQ258" s="12">
        <f>Quantity!AP8</f>
        <v>100</v>
      </c>
      <c r="AR258" s="12">
        <f>Quantity!AQ8</f>
        <v>98</v>
      </c>
      <c r="AS258" s="12">
        <f>Quantity!AR8</f>
        <v>98</v>
      </c>
      <c r="AT258" s="12">
        <f>Quantity!AS8</f>
        <v>98</v>
      </c>
      <c r="AU258" s="12">
        <f>Quantity!AT8</f>
        <v>98</v>
      </c>
      <c r="AV258" s="12">
        <f>Quantity!AU8</f>
        <v>98</v>
      </c>
      <c r="AW258" s="12">
        <f>Quantity!AV8</f>
        <v>100</v>
      </c>
      <c r="AX258" s="12">
        <f>Quantity!AW8</f>
        <v>100</v>
      </c>
      <c r="AY258" s="12">
        <f>Quantity!AX8</f>
        <v>100</v>
      </c>
      <c r="AZ258" s="12">
        <f>Quantity!AY8</f>
        <v>100</v>
      </c>
      <c r="BA258" s="12">
        <f>Quantity!AZ8</f>
        <v>100</v>
      </c>
      <c r="BB258" s="12">
        <f>Quantity!BA8</f>
        <v>100</v>
      </c>
      <c r="BC258" s="12">
        <f>Quantity!BB8</f>
        <v>112</v>
      </c>
      <c r="BD258" s="12">
        <f>Quantity!BC8</f>
        <v>110</v>
      </c>
      <c r="BE258" s="12">
        <f>Quantity!BD8</f>
        <v>110</v>
      </c>
      <c r="BF258" s="12">
        <f>Quantity!BE8</f>
        <v>110</v>
      </c>
      <c r="BG258" s="12">
        <f>Quantity!BF8</f>
        <v>110</v>
      </c>
      <c r="BH258" s="12">
        <f>Quantity!BG8</f>
        <v>110</v>
      </c>
      <c r="BI258" s="12">
        <f>Quantity!BH8</f>
        <v>100</v>
      </c>
      <c r="BJ258" s="12">
        <f>Quantity!BI8</f>
        <v>100</v>
      </c>
      <c r="BK258" s="12">
        <f>Quantity!BJ8</f>
        <v>100</v>
      </c>
      <c r="BL258" s="12">
        <f>Quantity!BK8</f>
        <v>100</v>
      </c>
      <c r="BM258" s="12">
        <f>Quantity!BL8</f>
        <v>100</v>
      </c>
      <c r="BN258" s="12">
        <f>Quantity!BM8</f>
        <v>100</v>
      </c>
      <c r="BO258" s="12">
        <f>Quantity!BN8</f>
        <v>112</v>
      </c>
      <c r="BP258" s="12">
        <f>Quantity!BO8</f>
        <v>110</v>
      </c>
      <c r="BQ258" s="12">
        <f>Quantity!BP8</f>
        <v>110</v>
      </c>
      <c r="BR258" s="12">
        <f>Quantity!BQ8</f>
        <v>110</v>
      </c>
      <c r="BS258" s="12">
        <f>Quantity!BR8</f>
        <v>110</v>
      </c>
      <c r="BT258" s="12">
        <f>Quantity!BS8</f>
        <v>110</v>
      </c>
      <c r="BU258" s="12">
        <f>Quantity!BT8</f>
        <v>120</v>
      </c>
      <c r="BV258" s="12">
        <f>Quantity!BU8</f>
        <v>120</v>
      </c>
      <c r="BW258" s="12">
        <f>Quantity!BV8</f>
        <v>120</v>
      </c>
      <c r="BX258" s="12">
        <f>Quantity!BW8</f>
        <v>120</v>
      </c>
      <c r="BY258" s="12">
        <f>Quantity!BX8</f>
        <v>120</v>
      </c>
      <c r="BZ258" s="12">
        <f>Quantity!BY8</f>
        <v>120</v>
      </c>
      <c r="CA258" s="12">
        <f>Quantity!BZ8</f>
        <v>134</v>
      </c>
      <c r="CB258" s="12">
        <f>Quantity!CA8</f>
        <v>132</v>
      </c>
      <c r="CC258" s="12">
        <f>Quantity!CB8</f>
        <v>132</v>
      </c>
      <c r="CD258" s="12">
        <f>Quantity!CC8</f>
        <v>132</v>
      </c>
      <c r="CE258" s="12">
        <f>Quantity!CD8</f>
        <v>132</v>
      </c>
      <c r="CF258" s="12">
        <f>Quantity!CE8</f>
        <v>132</v>
      </c>
      <c r="CG258" s="12">
        <f t="shared" si="238"/>
        <v>276</v>
      </c>
      <c r="CH258" s="12">
        <f t="shared" si="239"/>
        <v>276</v>
      </c>
      <c r="CI258" s="12">
        <f t="shared" si="240"/>
        <v>272</v>
      </c>
      <c r="CJ258" s="12">
        <f t="shared" si="241"/>
        <v>270</v>
      </c>
      <c r="CK258" s="12">
        <f t="shared" si="242"/>
        <v>1094</v>
      </c>
      <c r="CL258" s="12">
        <f t="shared" si="243"/>
        <v>291</v>
      </c>
      <c r="CM258" s="12">
        <f t="shared" si="244"/>
        <v>291</v>
      </c>
      <c r="CN258" s="12">
        <f t="shared" si="245"/>
        <v>287</v>
      </c>
      <c r="CO258" s="12">
        <f t="shared" si="246"/>
        <v>285</v>
      </c>
      <c r="CP258" s="12">
        <f t="shared" si="247"/>
        <v>1154</v>
      </c>
      <c r="CQ258" s="12">
        <f t="shared" si="248"/>
        <v>300</v>
      </c>
      <c r="CR258" s="12">
        <f t="shared" si="249"/>
        <v>300</v>
      </c>
      <c r="CS258" s="12">
        <f t="shared" si="250"/>
        <v>296</v>
      </c>
      <c r="CT258" s="12">
        <f t="shared" si="251"/>
        <v>294</v>
      </c>
      <c r="CU258" s="12">
        <f t="shared" si="252"/>
        <v>1190</v>
      </c>
      <c r="CV258" s="12">
        <f t="shared" si="253"/>
        <v>300</v>
      </c>
      <c r="CW258" s="12">
        <f t="shared" si="254"/>
        <v>300</v>
      </c>
      <c r="CX258" s="12">
        <f t="shared" si="255"/>
        <v>332</v>
      </c>
      <c r="CY258" s="12">
        <f t="shared" si="256"/>
        <v>330</v>
      </c>
      <c r="CZ258" s="12">
        <f t="shared" si="257"/>
        <v>1262</v>
      </c>
      <c r="DA258" s="12">
        <f t="shared" si="258"/>
        <v>300</v>
      </c>
      <c r="DB258" s="12">
        <f t="shared" si="259"/>
        <v>300</v>
      </c>
      <c r="DC258" s="12">
        <f t="shared" si="260"/>
        <v>332</v>
      </c>
      <c r="DD258" s="12">
        <f t="shared" si="261"/>
        <v>330</v>
      </c>
      <c r="DE258" s="12">
        <f t="shared" si="262"/>
        <v>1262</v>
      </c>
      <c r="DF258" s="12">
        <f t="shared" si="263"/>
        <v>360</v>
      </c>
      <c r="DG258" s="12">
        <f t="shared" si="264"/>
        <v>360</v>
      </c>
      <c r="DH258" s="12">
        <f t="shared" si="265"/>
        <v>398</v>
      </c>
      <c r="DI258" s="12">
        <f t="shared" si="266"/>
        <v>396</v>
      </c>
      <c r="DJ258" s="12">
        <f t="shared" si="267"/>
        <v>1514</v>
      </c>
      <c r="DK258" s="12">
        <f>SUM(M258:CHOOSE(YTD,M258,N258,O258,P258,Q258,R258,S258,T258,U258,V258,W258,X258))</f>
        <v>276</v>
      </c>
      <c r="DL258" s="12">
        <f>SUM(Y258:CHOOSE(YTD,Y258,Z258,AA258,AB258,AC258,AD258,AE258,AF258,AG258,AH258,AI258,AJ258))</f>
        <v>291</v>
      </c>
      <c r="DM258" s="12">
        <f>SUM(AK258:CHOOSE(YTD,AK258,AL258,AM258,AN258,AO258,AP258,AQ258,AR258,AS258,AT258,AU258,AV258))</f>
        <v>300</v>
      </c>
      <c r="DN258" s="12">
        <f>SUM(AW258:CHOOSE(YTD,AW258,AX258,AY258,AZ258,BA258,BB258,BC258,BD258,BE258,BF258,BG258,BH258))</f>
        <v>300</v>
      </c>
      <c r="DO258" s="12">
        <f>SUM(BI258:CHOOSE(YTD,BI258,BJ258,BK258,BL258,BM258,BN258,BO258,BP258,BQ258,BR258,BS258,BT258))</f>
        <v>300</v>
      </c>
      <c r="DP258" s="12">
        <f>SUM(BU258:CHOOSE(YTD,BU258,BV258,BW258,BX258,BY258,BZ258,CA258,CB258,CC258,CD258,CE258,CF258))</f>
        <v>360</v>
      </c>
    </row>
    <row r="259" spans="1:120" x14ac:dyDescent="0.15">
      <c r="A259" s="12" t="str">
        <f t="shared" si="327"/>
        <v>Quantities</v>
      </c>
      <c r="B259" s="12" t="str">
        <f t="shared" ref="B259:K259" si="333">B209</f>
        <v>SKU8</v>
      </c>
      <c r="C259" s="12" t="str">
        <f t="shared" si="333"/>
        <v>SKUName8</v>
      </c>
      <c r="D259" s="12" t="str">
        <f t="shared" si="333"/>
        <v>Brand 2</v>
      </c>
      <c r="E259" s="12" t="str">
        <f t="shared" si="333"/>
        <v>Segment 1</v>
      </c>
      <c r="F259" s="12" t="str">
        <f t="shared" si="333"/>
        <v>Business Unit 1</v>
      </c>
      <c r="G259" s="12">
        <f t="shared" si="333"/>
        <v>0</v>
      </c>
      <c r="H259" s="12">
        <f t="shared" si="333"/>
        <v>0</v>
      </c>
      <c r="I259" s="12">
        <f t="shared" si="333"/>
        <v>0</v>
      </c>
      <c r="J259" s="12">
        <f t="shared" si="333"/>
        <v>0</v>
      </c>
      <c r="K259" s="12">
        <f t="shared" si="333"/>
        <v>0</v>
      </c>
      <c r="M259" s="12">
        <f>Quantity!L9</f>
        <v>47</v>
      </c>
      <c r="N259" s="12">
        <f>Quantity!M9</f>
        <v>47</v>
      </c>
      <c r="O259" s="12">
        <f>Quantity!N9</f>
        <v>47</v>
      </c>
      <c r="P259" s="12">
        <f>Quantity!O9</f>
        <v>47</v>
      </c>
      <c r="Q259" s="12">
        <f>Quantity!P9</f>
        <v>47</v>
      </c>
      <c r="R259" s="12">
        <f>Quantity!Q9</f>
        <v>47</v>
      </c>
      <c r="S259" s="12">
        <f>Quantity!R9</f>
        <v>47</v>
      </c>
      <c r="T259" s="12">
        <f>Quantity!S9</f>
        <v>46</v>
      </c>
      <c r="U259" s="12">
        <f>Quantity!T9</f>
        <v>46</v>
      </c>
      <c r="V259" s="12">
        <f>Quantity!U9</f>
        <v>46</v>
      </c>
      <c r="W259" s="12">
        <f>Quantity!V9</f>
        <v>46</v>
      </c>
      <c r="X259" s="12">
        <f>Quantity!W9</f>
        <v>46</v>
      </c>
      <c r="Y259" s="12">
        <f>Quantity!X9</f>
        <v>49</v>
      </c>
      <c r="Z259" s="12">
        <f>Quantity!Y9</f>
        <v>49</v>
      </c>
      <c r="AA259" s="12">
        <f>Quantity!Z9</f>
        <v>49</v>
      </c>
      <c r="AB259" s="12">
        <f>Quantity!AA9</f>
        <v>49</v>
      </c>
      <c r="AC259" s="12">
        <f>Quantity!AB9</f>
        <v>49</v>
      </c>
      <c r="AD259" s="12">
        <f>Quantity!AC9</f>
        <v>49</v>
      </c>
      <c r="AE259" s="12">
        <f>Quantity!AD9</f>
        <v>49</v>
      </c>
      <c r="AF259" s="12">
        <f>Quantity!AE9</f>
        <v>48</v>
      </c>
      <c r="AG259" s="12">
        <f>Quantity!AF9</f>
        <v>48</v>
      </c>
      <c r="AH259" s="12">
        <f>Quantity!AG9</f>
        <v>48</v>
      </c>
      <c r="AI259" s="12">
        <f>Quantity!AH9</f>
        <v>48</v>
      </c>
      <c r="AJ259" s="12">
        <f>Quantity!AI9</f>
        <v>48</v>
      </c>
      <c r="AK259" s="12">
        <f>Quantity!AJ9</f>
        <v>51</v>
      </c>
      <c r="AL259" s="12">
        <f>Quantity!AK9</f>
        <v>51</v>
      </c>
      <c r="AM259" s="12">
        <f>Quantity!AL9</f>
        <v>51</v>
      </c>
      <c r="AN259" s="12">
        <f>Quantity!AM9</f>
        <v>51</v>
      </c>
      <c r="AO259" s="12">
        <f>Quantity!AN9</f>
        <v>51</v>
      </c>
      <c r="AP259" s="12">
        <f>Quantity!AO9</f>
        <v>51</v>
      </c>
      <c r="AQ259" s="12">
        <f>Quantity!AP9</f>
        <v>51</v>
      </c>
      <c r="AR259" s="12">
        <f>Quantity!AQ9</f>
        <v>50</v>
      </c>
      <c r="AS259" s="12">
        <f>Quantity!AR9</f>
        <v>50</v>
      </c>
      <c r="AT259" s="12">
        <f>Quantity!AS9</f>
        <v>50</v>
      </c>
      <c r="AU259" s="12">
        <f>Quantity!AT9</f>
        <v>50</v>
      </c>
      <c r="AV259" s="12">
        <f>Quantity!AU9</f>
        <v>50</v>
      </c>
      <c r="AW259" s="12">
        <f>Quantity!AV9</f>
        <v>51</v>
      </c>
      <c r="AX259" s="12">
        <f>Quantity!AW9</f>
        <v>51</v>
      </c>
      <c r="AY259" s="12">
        <f>Quantity!AX9</f>
        <v>51</v>
      </c>
      <c r="AZ259" s="12">
        <f>Quantity!AY9</f>
        <v>51</v>
      </c>
      <c r="BA259" s="12">
        <f>Quantity!AZ9</f>
        <v>51</v>
      </c>
      <c r="BB259" s="12">
        <f>Quantity!BA9</f>
        <v>51</v>
      </c>
      <c r="BC259" s="12">
        <f>Quantity!BB9</f>
        <v>57</v>
      </c>
      <c r="BD259" s="12">
        <f>Quantity!BC9</f>
        <v>56</v>
      </c>
      <c r="BE259" s="12">
        <f>Quantity!BD9</f>
        <v>56</v>
      </c>
      <c r="BF259" s="12">
        <f>Quantity!BE9</f>
        <v>56</v>
      </c>
      <c r="BG259" s="12">
        <f>Quantity!BF9</f>
        <v>56</v>
      </c>
      <c r="BH259" s="12">
        <f>Quantity!BG9</f>
        <v>56</v>
      </c>
      <c r="BI259" s="12">
        <f>Quantity!BH9</f>
        <v>51</v>
      </c>
      <c r="BJ259" s="12">
        <f>Quantity!BI9</f>
        <v>51</v>
      </c>
      <c r="BK259" s="12">
        <f>Quantity!BJ9</f>
        <v>51</v>
      </c>
      <c r="BL259" s="12">
        <f>Quantity!BK9</f>
        <v>51</v>
      </c>
      <c r="BM259" s="12">
        <f>Quantity!BL9</f>
        <v>51</v>
      </c>
      <c r="BN259" s="12">
        <f>Quantity!BM9</f>
        <v>51</v>
      </c>
      <c r="BO259" s="12">
        <f>Quantity!BN9</f>
        <v>57</v>
      </c>
      <c r="BP259" s="12">
        <f>Quantity!BO9</f>
        <v>56</v>
      </c>
      <c r="BQ259" s="12">
        <f>Quantity!BP9</f>
        <v>56</v>
      </c>
      <c r="BR259" s="12">
        <f>Quantity!BQ9</f>
        <v>56</v>
      </c>
      <c r="BS259" s="12">
        <f>Quantity!BR9</f>
        <v>56</v>
      </c>
      <c r="BT259" s="12">
        <f>Quantity!BS9</f>
        <v>56</v>
      </c>
      <c r="BU259" s="12">
        <f>Quantity!BT9</f>
        <v>61</v>
      </c>
      <c r="BV259" s="12">
        <f>Quantity!BU9</f>
        <v>61</v>
      </c>
      <c r="BW259" s="12">
        <f>Quantity!BV9</f>
        <v>61</v>
      </c>
      <c r="BX259" s="12">
        <f>Quantity!BW9</f>
        <v>61</v>
      </c>
      <c r="BY259" s="12">
        <f>Quantity!BX9</f>
        <v>61</v>
      </c>
      <c r="BZ259" s="12">
        <f>Quantity!BY9</f>
        <v>61</v>
      </c>
      <c r="CA259" s="12">
        <f>Quantity!BZ9</f>
        <v>68</v>
      </c>
      <c r="CB259" s="12">
        <f>Quantity!CA9</f>
        <v>67</v>
      </c>
      <c r="CC259" s="12">
        <f>Quantity!CB9</f>
        <v>67</v>
      </c>
      <c r="CD259" s="12">
        <f>Quantity!CC9</f>
        <v>67</v>
      </c>
      <c r="CE259" s="12">
        <f>Quantity!CD9</f>
        <v>67</v>
      </c>
      <c r="CF259" s="12">
        <f>Quantity!CE9</f>
        <v>67</v>
      </c>
      <c r="CG259" s="12">
        <f t="shared" ref="CG259:CG322" si="334">SUM(M259:O259)</f>
        <v>141</v>
      </c>
      <c r="CH259" s="12">
        <f t="shared" ref="CH259:CH322" si="335">SUM(P259:R259)</f>
        <v>141</v>
      </c>
      <c r="CI259" s="12">
        <f t="shared" ref="CI259:CI322" si="336">SUM(S259:U259)</f>
        <v>139</v>
      </c>
      <c r="CJ259" s="12">
        <f t="shared" ref="CJ259:CJ322" si="337">SUM(V259:X259)</f>
        <v>138</v>
      </c>
      <c r="CK259" s="12">
        <f t="shared" ref="CK259:CK322" si="338">SUM(M259:X259)</f>
        <v>559</v>
      </c>
      <c r="CL259" s="12">
        <f t="shared" ref="CL259:CL322" si="339">SUM(Y259:AA259)</f>
        <v>147</v>
      </c>
      <c r="CM259" s="12">
        <f t="shared" ref="CM259:CM322" si="340">SUM(AB259:AD259)</f>
        <v>147</v>
      </c>
      <c r="CN259" s="12">
        <f t="shared" ref="CN259:CN322" si="341">SUM(AE259:AG259)</f>
        <v>145</v>
      </c>
      <c r="CO259" s="12">
        <f t="shared" ref="CO259:CO322" si="342">SUM(AH259:AJ259)</f>
        <v>144</v>
      </c>
      <c r="CP259" s="12">
        <f t="shared" ref="CP259:CP322" si="343">SUM(Y259:AJ259)</f>
        <v>583</v>
      </c>
      <c r="CQ259" s="12">
        <f t="shared" ref="CQ259:CQ322" si="344">SUM(AK259:AM259)</f>
        <v>153</v>
      </c>
      <c r="CR259" s="12">
        <f t="shared" ref="CR259:CR322" si="345">SUM(AN259:AP259)</f>
        <v>153</v>
      </c>
      <c r="CS259" s="12">
        <f t="shared" ref="CS259:CS322" si="346">SUM(AQ259:AS259)</f>
        <v>151</v>
      </c>
      <c r="CT259" s="12">
        <f t="shared" ref="CT259:CT322" si="347">SUM(AT259:AV259)</f>
        <v>150</v>
      </c>
      <c r="CU259" s="12">
        <f t="shared" ref="CU259:CU322" si="348">SUM(AK259:AV259)</f>
        <v>607</v>
      </c>
      <c r="CV259" s="12">
        <f t="shared" ref="CV259:CV322" si="349">SUM($AW259:$AY259)</f>
        <v>153</v>
      </c>
      <c r="CW259" s="12">
        <f t="shared" ref="CW259:CW322" si="350">SUM($AZ259:$BB259)</f>
        <v>153</v>
      </c>
      <c r="CX259" s="12">
        <f t="shared" ref="CX259:CX322" si="351">SUM($BC259:$BE259)</f>
        <v>169</v>
      </c>
      <c r="CY259" s="12">
        <f t="shared" ref="CY259:CY322" si="352">SUM($BF259:$BH259)</f>
        <v>168</v>
      </c>
      <c r="CZ259" s="12">
        <f t="shared" ref="CZ259:CZ322" si="353">SUM(AW259:BH259)</f>
        <v>643</v>
      </c>
      <c r="DA259" s="12">
        <f t="shared" ref="DA259:DA322" si="354">SUM($BI259:$BK259)</f>
        <v>153</v>
      </c>
      <c r="DB259" s="12">
        <f t="shared" ref="DB259:DB322" si="355">SUM($BL259:$BN259)</f>
        <v>153</v>
      </c>
      <c r="DC259" s="12">
        <f t="shared" ref="DC259:DC322" si="356">SUM($BO259:$BQ259)</f>
        <v>169</v>
      </c>
      <c r="DD259" s="12">
        <f t="shared" ref="DD259:DD322" si="357">SUM($BR259:$BT259)</f>
        <v>168</v>
      </c>
      <c r="DE259" s="12">
        <f t="shared" ref="DE259:DE322" si="358">SUM(BI259:BT259)</f>
        <v>643</v>
      </c>
      <c r="DF259" s="12">
        <f t="shared" ref="DF259:DF322" si="359">SUM(BU259:BW259)</f>
        <v>183</v>
      </c>
      <c r="DG259" s="12">
        <f t="shared" ref="DG259:DG322" si="360">SUM(BX259:BZ259)</f>
        <v>183</v>
      </c>
      <c r="DH259" s="12">
        <f t="shared" ref="DH259:DH322" si="361">SUM(CA259:CC259)</f>
        <v>202</v>
      </c>
      <c r="DI259" s="12">
        <f t="shared" ref="DI259:DI322" si="362">SUM(CD259:CF259)</f>
        <v>201</v>
      </c>
      <c r="DJ259" s="12">
        <f t="shared" ref="DJ259:DJ322" si="363">SUM(BU259:CF259)</f>
        <v>769</v>
      </c>
      <c r="DK259" s="12">
        <f>SUM(M259:CHOOSE(YTD,M259,N259,O259,P259,Q259,R259,S259,T259,U259,V259,W259,X259))</f>
        <v>141</v>
      </c>
      <c r="DL259" s="12">
        <f>SUM(Y259:CHOOSE(YTD,Y259,Z259,AA259,AB259,AC259,AD259,AE259,AF259,AG259,AH259,AI259,AJ259))</f>
        <v>147</v>
      </c>
      <c r="DM259" s="12">
        <f>SUM(AK259:CHOOSE(YTD,AK259,AL259,AM259,AN259,AO259,AP259,AQ259,AR259,AS259,AT259,AU259,AV259))</f>
        <v>153</v>
      </c>
      <c r="DN259" s="12">
        <f>SUM(AW259:CHOOSE(YTD,AW259,AX259,AY259,AZ259,BA259,BB259,BC259,BD259,BE259,BF259,BG259,BH259))</f>
        <v>153</v>
      </c>
      <c r="DO259" s="12">
        <f>SUM(BI259:CHOOSE(YTD,BI259,BJ259,BK259,BL259,BM259,BN259,BO259,BP259,BQ259,BR259,BS259,BT259))</f>
        <v>153</v>
      </c>
      <c r="DP259" s="12">
        <f>SUM(BU259:CHOOSE(YTD,BU259,BV259,BW259,BX259,BY259,BZ259,CA259,CB259,CC259,CD259,CE259,CF259))</f>
        <v>183</v>
      </c>
    </row>
    <row r="260" spans="1:120" x14ac:dyDescent="0.15">
      <c r="A260" s="12" t="str">
        <f t="shared" si="327"/>
        <v>Quantities</v>
      </c>
      <c r="B260" s="12" t="str">
        <f t="shared" ref="B260:K260" si="364">B210</f>
        <v>SKU9</v>
      </c>
      <c r="C260" s="12" t="str">
        <f t="shared" si="364"/>
        <v>SKUName9</v>
      </c>
      <c r="D260" s="12" t="str">
        <f t="shared" si="364"/>
        <v>Brand 2</v>
      </c>
      <c r="E260" s="12" t="str">
        <f t="shared" si="364"/>
        <v>Segment 1</v>
      </c>
      <c r="F260" s="12" t="str">
        <f t="shared" si="364"/>
        <v>Business Unit 1</v>
      </c>
      <c r="G260" s="12">
        <f t="shared" si="364"/>
        <v>0</v>
      </c>
      <c r="H260" s="12">
        <f t="shared" si="364"/>
        <v>0</v>
      </c>
      <c r="I260" s="12">
        <f t="shared" si="364"/>
        <v>0</v>
      </c>
      <c r="J260" s="12">
        <f t="shared" si="364"/>
        <v>0</v>
      </c>
      <c r="K260" s="12">
        <f t="shared" si="364"/>
        <v>0</v>
      </c>
      <c r="M260" s="12">
        <f>Quantity!L10</f>
        <v>125</v>
      </c>
      <c r="N260" s="12">
        <f>Quantity!M10</f>
        <v>125</v>
      </c>
      <c r="O260" s="12">
        <f>Quantity!N10</f>
        <v>125</v>
      </c>
      <c r="P260" s="12">
        <f>Quantity!O10</f>
        <v>125</v>
      </c>
      <c r="Q260" s="12">
        <f>Quantity!P10</f>
        <v>125</v>
      </c>
      <c r="R260" s="12">
        <f>Quantity!Q10</f>
        <v>125</v>
      </c>
      <c r="S260" s="12">
        <f>Quantity!R10</f>
        <v>125</v>
      </c>
      <c r="T260" s="12">
        <f>Quantity!S10</f>
        <v>123</v>
      </c>
      <c r="U260" s="12">
        <f>Quantity!T10</f>
        <v>123</v>
      </c>
      <c r="V260" s="12">
        <f>Quantity!U10</f>
        <v>123</v>
      </c>
      <c r="W260" s="12">
        <f>Quantity!V10</f>
        <v>123</v>
      </c>
      <c r="X260" s="12">
        <f>Quantity!W10</f>
        <v>123</v>
      </c>
      <c r="Y260" s="12">
        <f>Quantity!X10</f>
        <v>131</v>
      </c>
      <c r="Z260" s="12">
        <f>Quantity!Y10</f>
        <v>131</v>
      </c>
      <c r="AA260" s="12">
        <f>Quantity!Z10</f>
        <v>131</v>
      </c>
      <c r="AB260" s="12">
        <f>Quantity!AA10</f>
        <v>131</v>
      </c>
      <c r="AC260" s="12">
        <f>Quantity!AB10</f>
        <v>131</v>
      </c>
      <c r="AD260" s="12">
        <f>Quantity!AC10</f>
        <v>131</v>
      </c>
      <c r="AE260" s="12">
        <f>Quantity!AD10</f>
        <v>131</v>
      </c>
      <c r="AF260" s="12">
        <f>Quantity!AE10</f>
        <v>129</v>
      </c>
      <c r="AG260" s="12">
        <f>Quantity!AF10</f>
        <v>129</v>
      </c>
      <c r="AH260" s="12">
        <f>Quantity!AG10</f>
        <v>129</v>
      </c>
      <c r="AI260" s="12">
        <f>Quantity!AH10</f>
        <v>129</v>
      </c>
      <c r="AJ260" s="12">
        <f>Quantity!AI10</f>
        <v>129</v>
      </c>
      <c r="AK260" s="12">
        <f>Quantity!AJ10</f>
        <v>136</v>
      </c>
      <c r="AL260" s="12">
        <f>Quantity!AK10</f>
        <v>136</v>
      </c>
      <c r="AM260" s="12">
        <f>Quantity!AL10</f>
        <v>136</v>
      </c>
      <c r="AN260" s="12">
        <f>Quantity!AM10</f>
        <v>136</v>
      </c>
      <c r="AO260" s="12">
        <f>Quantity!AN10</f>
        <v>136</v>
      </c>
      <c r="AP260" s="12">
        <f>Quantity!AO10</f>
        <v>136</v>
      </c>
      <c r="AQ260" s="12">
        <f>Quantity!AP10</f>
        <v>136</v>
      </c>
      <c r="AR260" s="12">
        <f>Quantity!AQ10</f>
        <v>134</v>
      </c>
      <c r="AS260" s="12">
        <f>Quantity!AR10</f>
        <v>134</v>
      </c>
      <c r="AT260" s="12">
        <f>Quantity!AS10</f>
        <v>134</v>
      </c>
      <c r="AU260" s="12">
        <f>Quantity!AT10</f>
        <v>134</v>
      </c>
      <c r="AV260" s="12">
        <f>Quantity!AU10</f>
        <v>134</v>
      </c>
      <c r="AW260" s="12">
        <f>Quantity!AV10</f>
        <v>136</v>
      </c>
      <c r="AX260" s="12">
        <f>Quantity!AW10</f>
        <v>136</v>
      </c>
      <c r="AY260" s="12">
        <f>Quantity!AX10</f>
        <v>136</v>
      </c>
      <c r="AZ260" s="12">
        <f>Quantity!AY10</f>
        <v>136</v>
      </c>
      <c r="BA260" s="12">
        <f>Quantity!AZ10</f>
        <v>136</v>
      </c>
      <c r="BB260" s="12">
        <f>Quantity!BA10</f>
        <v>136</v>
      </c>
      <c r="BC260" s="12">
        <f>Quantity!BB10</f>
        <v>152</v>
      </c>
      <c r="BD260" s="12">
        <f>Quantity!BC10</f>
        <v>150</v>
      </c>
      <c r="BE260" s="12">
        <f>Quantity!BD10</f>
        <v>150</v>
      </c>
      <c r="BF260" s="12">
        <f>Quantity!BE10</f>
        <v>150</v>
      </c>
      <c r="BG260" s="12">
        <f>Quantity!BF10</f>
        <v>150</v>
      </c>
      <c r="BH260" s="12">
        <f>Quantity!BG10</f>
        <v>150</v>
      </c>
      <c r="BI260" s="12">
        <f>Quantity!BH10</f>
        <v>136</v>
      </c>
      <c r="BJ260" s="12">
        <f>Quantity!BI10</f>
        <v>136</v>
      </c>
      <c r="BK260" s="12">
        <f>Quantity!BJ10</f>
        <v>136</v>
      </c>
      <c r="BL260" s="12">
        <f>Quantity!BK10</f>
        <v>136</v>
      </c>
      <c r="BM260" s="12">
        <f>Quantity!BL10</f>
        <v>136</v>
      </c>
      <c r="BN260" s="12">
        <f>Quantity!BM10</f>
        <v>136</v>
      </c>
      <c r="BO260" s="12">
        <f>Quantity!BN10</f>
        <v>152</v>
      </c>
      <c r="BP260" s="12">
        <f>Quantity!BO10</f>
        <v>150</v>
      </c>
      <c r="BQ260" s="12">
        <f>Quantity!BP10</f>
        <v>150</v>
      </c>
      <c r="BR260" s="12">
        <f>Quantity!BQ10</f>
        <v>150</v>
      </c>
      <c r="BS260" s="12">
        <f>Quantity!BR10</f>
        <v>150</v>
      </c>
      <c r="BT260" s="12">
        <f>Quantity!BS10</f>
        <v>150</v>
      </c>
      <c r="BU260" s="12">
        <f>Quantity!BT10</f>
        <v>163</v>
      </c>
      <c r="BV260" s="12">
        <f>Quantity!BU10</f>
        <v>163</v>
      </c>
      <c r="BW260" s="12">
        <f>Quantity!BV10</f>
        <v>163</v>
      </c>
      <c r="BX260" s="12">
        <f>Quantity!BW10</f>
        <v>163</v>
      </c>
      <c r="BY260" s="12">
        <f>Quantity!BX10</f>
        <v>163</v>
      </c>
      <c r="BZ260" s="12">
        <f>Quantity!BY10</f>
        <v>163</v>
      </c>
      <c r="CA260" s="12">
        <f>Quantity!BZ10</f>
        <v>182</v>
      </c>
      <c r="CB260" s="12">
        <f>Quantity!CA10</f>
        <v>180</v>
      </c>
      <c r="CC260" s="12">
        <f>Quantity!CB10</f>
        <v>180</v>
      </c>
      <c r="CD260" s="12">
        <f>Quantity!CC10</f>
        <v>180</v>
      </c>
      <c r="CE260" s="12">
        <f>Quantity!CD10</f>
        <v>180</v>
      </c>
      <c r="CF260" s="12">
        <f>Quantity!CE10</f>
        <v>180</v>
      </c>
      <c r="CG260" s="12">
        <f t="shared" si="334"/>
        <v>375</v>
      </c>
      <c r="CH260" s="12">
        <f t="shared" si="335"/>
        <v>375</v>
      </c>
      <c r="CI260" s="12">
        <f t="shared" si="336"/>
        <v>371</v>
      </c>
      <c r="CJ260" s="12">
        <f t="shared" si="337"/>
        <v>369</v>
      </c>
      <c r="CK260" s="12">
        <f t="shared" si="338"/>
        <v>1490</v>
      </c>
      <c r="CL260" s="12">
        <f t="shared" si="339"/>
        <v>393</v>
      </c>
      <c r="CM260" s="12">
        <f t="shared" si="340"/>
        <v>393</v>
      </c>
      <c r="CN260" s="12">
        <f t="shared" si="341"/>
        <v>389</v>
      </c>
      <c r="CO260" s="12">
        <f t="shared" si="342"/>
        <v>387</v>
      </c>
      <c r="CP260" s="12">
        <f t="shared" si="343"/>
        <v>1562</v>
      </c>
      <c r="CQ260" s="12">
        <f t="shared" si="344"/>
        <v>408</v>
      </c>
      <c r="CR260" s="12">
        <f t="shared" si="345"/>
        <v>408</v>
      </c>
      <c r="CS260" s="12">
        <f t="shared" si="346"/>
        <v>404</v>
      </c>
      <c r="CT260" s="12">
        <f t="shared" si="347"/>
        <v>402</v>
      </c>
      <c r="CU260" s="12">
        <f t="shared" si="348"/>
        <v>1622</v>
      </c>
      <c r="CV260" s="12">
        <f t="shared" si="349"/>
        <v>408</v>
      </c>
      <c r="CW260" s="12">
        <f t="shared" si="350"/>
        <v>408</v>
      </c>
      <c r="CX260" s="12">
        <f t="shared" si="351"/>
        <v>452</v>
      </c>
      <c r="CY260" s="12">
        <f t="shared" si="352"/>
        <v>450</v>
      </c>
      <c r="CZ260" s="12">
        <f t="shared" si="353"/>
        <v>1718</v>
      </c>
      <c r="DA260" s="12">
        <f t="shared" si="354"/>
        <v>408</v>
      </c>
      <c r="DB260" s="12">
        <f t="shared" si="355"/>
        <v>408</v>
      </c>
      <c r="DC260" s="12">
        <f t="shared" si="356"/>
        <v>452</v>
      </c>
      <c r="DD260" s="12">
        <f t="shared" si="357"/>
        <v>450</v>
      </c>
      <c r="DE260" s="12">
        <f t="shared" si="358"/>
        <v>1718</v>
      </c>
      <c r="DF260" s="12">
        <f t="shared" si="359"/>
        <v>489</v>
      </c>
      <c r="DG260" s="12">
        <f t="shared" si="360"/>
        <v>489</v>
      </c>
      <c r="DH260" s="12">
        <f t="shared" si="361"/>
        <v>542</v>
      </c>
      <c r="DI260" s="12">
        <f t="shared" si="362"/>
        <v>540</v>
      </c>
      <c r="DJ260" s="12">
        <f t="shared" si="363"/>
        <v>2060</v>
      </c>
      <c r="DK260" s="12">
        <f>SUM(M260:CHOOSE(YTD,M260,N260,O260,P260,Q260,R260,S260,T260,U260,V260,W260,X260))</f>
        <v>375</v>
      </c>
      <c r="DL260" s="12">
        <f>SUM(Y260:CHOOSE(YTD,Y260,Z260,AA260,AB260,AC260,AD260,AE260,AF260,AG260,AH260,AI260,AJ260))</f>
        <v>393</v>
      </c>
      <c r="DM260" s="12">
        <f>SUM(AK260:CHOOSE(YTD,AK260,AL260,AM260,AN260,AO260,AP260,AQ260,AR260,AS260,AT260,AU260,AV260))</f>
        <v>408</v>
      </c>
      <c r="DN260" s="12">
        <f>SUM(AW260:CHOOSE(YTD,AW260,AX260,AY260,AZ260,BA260,BB260,BC260,BD260,BE260,BF260,BG260,BH260))</f>
        <v>408</v>
      </c>
      <c r="DO260" s="12">
        <f>SUM(BI260:CHOOSE(YTD,BI260,BJ260,BK260,BL260,BM260,BN260,BO260,BP260,BQ260,BR260,BS260,BT260))</f>
        <v>408</v>
      </c>
      <c r="DP260" s="12">
        <f>SUM(BU260:CHOOSE(YTD,BU260,BV260,BW260,BX260,BY260,BZ260,CA260,CB260,CC260,CD260,CE260,CF260))</f>
        <v>489</v>
      </c>
    </row>
    <row r="261" spans="1:120" x14ac:dyDescent="0.15">
      <c r="A261" s="12" t="str">
        <f t="shared" si="327"/>
        <v>Quantities</v>
      </c>
      <c r="B261" s="12" t="str">
        <f t="shared" ref="B261:K261" si="365">B211</f>
        <v>SKU10</v>
      </c>
      <c r="C261" s="12" t="str">
        <f t="shared" si="365"/>
        <v>SKUName10</v>
      </c>
      <c r="D261" s="12" t="str">
        <f t="shared" si="365"/>
        <v>Brand 2</v>
      </c>
      <c r="E261" s="12" t="str">
        <f t="shared" si="365"/>
        <v>Segment 1</v>
      </c>
      <c r="F261" s="12" t="str">
        <f t="shared" si="365"/>
        <v>Business Unit 1</v>
      </c>
      <c r="G261" s="12">
        <f t="shared" si="365"/>
        <v>0</v>
      </c>
      <c r="H261" s="12">
        <f t="shared" si="365"/>
        <v>0</v>
      </c>
      <c r="I261" s="12">
        <f t="shared" si="365"/>
        <v>0</v>
      </c>
      <c r="J261" s="12">
        <f t="shared" si="365"/>
        <v>0</v>
      </c>
      <c r="K261" s="12">
        <f t="shared" si="365"/>
        <v>0</v>
      </c>
      <c r="M261" s="12">
        <f>Quantity!L11</f>
        <v>39</v>
      </c>
      <c r="N261" s="12">
        <f>Quantity!M11</f>
        <v>39</v>
      </c>
      <c r="O261" s="12">
        <f>Quantity!N11</f>
        <v>39</v>
      </c>
      <c r="P261" s="12">
        <f>Quantity!O11</f>
        <v>39</v>
      </c>
      <c r="Q261" s="12">
        <f>Quantity!P11</f>
        <v>39</v>
      </c>
      <c r="R261" s="12">
        <f>Quantity!Q11</f>
        <v>39</v>
      </c>
      <c r="S261" s="12">
        <f>Quantity!R11</f>
        <v>39</v>
      </c>
      <c r="T261" s="12">
        <f>Quantity!S11</f>
        <v>38</v>
      </c>
      <c r="U261" s="12">
        <f>Quantity!T11</f>
        <v>38</v>
      </c>
      <c r="V261" s="12">
        <f>Quantity!U11</f>
        <v>38</v>
      </c>
      <c r="W261" s="12">
        <f>Quantity!V11</f>
        <v>38</v>
      </c>
      <c r="X261" s="12">
        <f>Quantity!W11</f>
        <v>38</v>
      </c>
      <c r="Y261" s="12">
        <f>Quantity!X11</f>
        <v>41</v>
      </c>
      <c r="Z261" s="12">
        <f>Quantity!Y11</f>
        <v>41</v>
      </c>
      <c r="AA261" s="12">
        <f>Quantity!Z11</f>
        <v>41</v>
      </c>
      <c r="AB261" s="12">
        <f>Quantity!AA11</f>
        <v>41</v>
      </c>
      <c r="AC261" s="12">
        <f>Quantity!AB11</f>
        <v>41</v>
      </c>
      <c r="AD261" s="12">
        <f>Quantity!AC11</f>
        <v>41</v>
      </c>
      <c r="AE261" s="12">
        <f>Quantity!AD11</f>
        <v>41</v>
      </c>
      <c r="AF261" s="12">
        <f>Quantity!AE11</f>
        <v>40</v>
      </c>
      <c r="AG261" s="12">
        <f>Quantity!AF11</f>
        <v>40</v>
      </c>
      <c r="AH261" s="12">
        <f>Quantity!AG11</f>
        <v>40</v>
      </c>
      <c r="AI261" s="12">
        <f>Quantity!AH11</f>
        <v>40</v>
      </c>
      <c r="AJ261" s="12">
        <f>Quantity!AI11</f>
        <v>40</v>
      </c>
      <c r="AK261" s="12">
        <f>Quantity!AJ11</f>
        <v>43</v>
      </c>
      <c r="AL261" s="12">
        <f>Quantity!AK11</f>
        <v>43</v>
      </c>
      <c r="AM261" s="12">
        <f>Quantity!AL11</f>
        <v>43</v>
      </c>
      <c r="AN261" s="12">
        <f>Quantity!AM11</f>
        <v>43</v>
      </c>
      <c r="AO261" s="12">
        <f>Quantity!AN11</f>
        <v>43</v>
      </c>
      <c r="AP261" s="12">
        <f>Quantity!AO11</f>
        <v>43</v>
      </c>
      <c r="AQ261" s="12">
        <f>Quantity!AP11</f>
        <v>43</v>
      </c>
      <c r="AR261" s="12">
        <f>Quantity!AQ11</f>
        <v>41</v>
      </c>
      <c r="AS261" s="12">
        <f>Quantity!AR11</f>
        <v>41</v>
      </c>
      <c r="AT261" s="12">
        <f>Quantity!AS11</f>
        <v>41</v>
      </c>
      <c r="AU261" s="12">
        <f>Quantity!AT11</f>
        <v>41</v>
      </c>
      <c r="AV261" s="12">
        <f>Quantity!AU11</f>
        <v>41</v>
      </c>
      <c r="AW261" s="12">
        <f>Quantity!AV11</f>
        <v>43</v>
      </c>
      <c r="AX261" s="12">
        <f>Quantity!AW11</f>
        <v>43</v>
      </c>
      <c r="AY261" s="12">
        <f>Quantity!AX11</f>
        <v>43</v>
      </c>
      <c r="AZ261" s="12">
        <f>Quantity!AY11</f>
        <v>43</v>
      </c>
      <c r="BA261" s="12">
        <f>Quantity!AZ11</f>
        <v>43</v>
      </c>
      <c r="BB261" s="12">
        <f>Quantity!BA11</f>
        <v>43</v>
      </c>
      <c r="BC261" s="12">
        <f>Quantity!BB11</f>
        <v>48</v>
      </c>
      <c r="BD261" s="12">
        <f>Quantity!BC11</f>
        <v>46</v>
      </c>
      <c r="BE261" s="12">
        <f>Quantity!BD11</f>
        <v>46</v>
      </c>
      <c r="BF261" s="12">
        <f>Quantity!BE11</f>
        <v>46</v>
      </c>
      <c r="BG261" s="12">
        <f>Quantity!BF11</f>
        <v>46</v>
      </c>
      <c r="BH261" s="12">
        <f>Quantity!BG11</f>
        <v>46</v>
      </c>
      <c r="BI261" s="12">
        <f>Quantity!BH11</f>
        <v>43</v>
      </c>
      <c r="BJ261" s="12">
        <f>Quantity!BI11</f>
        <v>43</v>
      </c>
      <c r="BK261" s="12">
        <f>Quantity!BJ11</f>
        <v>43</v>
      </c>
      <c r="BL261" s="12">
        <f>Quantity!BK11</f>
        <v>43</v>
      </c>
      <c r="BM261" s="12">
        <f>Quantity!BL11</f>
        <v>43</v>
      </c>
      <c r="BN261" s="12">
        <f>Quantity!BM11</f>
        <v>43</v>
      </c>
      <c r="BO261" s="12">
        <f>Quantity!BN11</f>
        <v>48</v>
      </c>
      <c r="BP261" s="12">
        <f>Quantity!BO11</f>
        <v>46</v>
      </c>
      <c r="BQ261" s="12">
        <f>Quantity!BP11</f>
        <v>46</v>
      </c>
      <c r="BR261" s="12">
        <f>Quantity!BQ11</f>
        <v>46</v>
      </c>
      <c r="BS261" s="12">
        <f>Quantity!BR11</f>
        <v>46</v>
      </c>
      <c r="BT261" s="12">
        <f>Quantity!BS11</f>
        <v>46</v>
      </c>
      <c r="BU261" s="12">
        <f>Quantity!BT11</f>
        <v>52</v>
      </c>
      <c r="BV261" s="12">
        <f>Quantity!BU11</f>
        <v>52</v>
      </c>
      <c r="BW261" s="12">
        <f>Quantity!BV11</f>
        <v>52</v>
      </c>
      <c r="BX261" s="12">
        <f>Quantity!BW11</f>
        <v>52</v>
      </c>
      <c r="BY261" s="12">
        <f>Quantity!BX11</f>
        <v>52</v>
      </c>
      <c r="BZ261" s="12">
        <f>Quantity!BY11</f>
        <v>52</v>
      </c>
      <c r="CA261" s="12">
        <f>Quantity!BZ11</f>
        <v>58</v>
      </c>
      <c r="CB261" s="12">
        <f>Quantity!CA11</f>
        <v>55</v>
      </c>
      <c r="CC261" s="12">
        <f>Quantity!CB11</f>
        <v>55</v>
      </c>
      <c r="CD261" s="12">
        <f>Quantity!CC11</f>
        <v>55</v>
      </c>
      <c r="CE261" s="12">
        <f>Quantity!CD11</f>
        <v>55</v>
      </c>
      <c r="CF261" s="12">
        <f>Quantity!CE11</f>
        <v>55</v>
      </c>
      <c r="CG261" s="12">
        <f t="shared" si="334"/>
        <v>117</v>
      </c>
      <c r="CH261" s="12">
        <f t="shared" si="335"/>
        <v>117</v>
      </c>
      <c r="CI261" s="12">
        <f t="shared" si="336"/>
        <v>115</v>
      </c>
      <c r="CJ261" s="12">
        <f t="shared" si="337"/>
        <v>114</v>
      </c>
      <c r="CK261" s="12">
        <f t="shared" si="338"/>
        <v>463</v>
      </c>
      <c r="CL261" s="12">
        <f t="shared" si="339"/>
        <v>123</v>
      </c>
      <c r="CM261" s="12">
        <f t="shared" si="340"/>
        <v>123</v>
      </c>
      <c r="CN261" s="12">
        <f t="shared" si="341"/>
        <v>121</v>
      </c>
      <c r="CO261" s="12">
        <f t="shared" si="342"/>
        <v>120</v>
      </c>
      <c r="CP261" s="12">
        <f t="shared" si="343"/>
        <v>487</v>
      </c>
      <c r="CQ261" s="12">
        <f t="shared" si="344"/>
        <v>129</v>
      </c>
      <c r="CR261" s="12">
        <f t="shared" si="345"/>
        <v>129</v>
      </c>
      <c r="CS261" s="12">
        <f t="shared" si="346"/>
        <v>125</v>
      </c>
      <c r="CT261" s="12">
        <f t="shared" si="347"/>
        <v>123</v>
      </c>
      <c r="CU261" s="12">
        <f t="shared" si="348"/>
        <v>506</v>
      </c>
      <c r="CV261" s="12">
        <f t="shared" si="349"/>
        <v>129</v>
      </c>
      <c r="CW261" s="12">
        <f t="shared" si="350"/>
        <v>129</v>
      </c>
      <c r="CX261" s="12">
        <f t="shared" si="351"/>
        <v>140</v>
      </c>
      <c r="CY261" s="12">
        <f t="shared" si="352"/>
        <v>138</v>
      </c>
      <c r="CZ261" s="12">
        <f t="shared" si="353"/>
        <v>536</v>
      </c>
      <c r="DA261" s="12">
        <f t="shared" si="354"/>
        <v>129</v>
      </c>
      <c r="DB261" s="12">
        <f t="shared" si="355"/>
        <v>129</v>
      </c>
      <c r="DC261" s="12">
        <f t="shared" si="356"/>
        <v>140</v>
      </c>
      <c r="DD261" s="12">
        <f t="shared" si="357"/>
        <v>138</v>
      </c>
      <c r="DE261" s="12">
        <f t="shared" si="358"/>
        <v>536</v>
      </c>
      <c r="DF261" s="12">
        <f t="shared" si="359"/>
        <v>156</v>
      </c>
      <c r="DG261" s="12">
        <f t="shared" si="360"/>
        <v>156</v>
      </c>
      <c r="DH261" s="12">
        <f t="shared" si="361"/>
        <v>168</v>
      </c>
      <c r="DI261" s="12">
        <f t="shared" si="362"/>
        <v>165</v>
      </c>
      <c r="DJ261" s="12">
        <f t="shared" si="363"/>
        <v>645</v>
      </c>
      <c r="DK261" s="12">
        <f>SUM(M261:CHOOSE(YTD,M261,N261,O261,P261,Q261,R261,S261,T261,U261,V261,W261,X261))</f>
        <v>117</v>
      </c>
      <c r="DL261" s="12">
        <f>SUM(Y261:CHOOSE(YTD,Y261,Z261,AA261,AB261,AC261,AD261,AE261,AF261,AG261,AH261,AI261,AJ261))</f>
        <v>123</v>
      </c>
      <c r="DM261" s="12">
        <f>SUM(AK261:CHOOSE(YTD,AK261,AL261,AM261,AN261,AO261,AP261,AQ261,AR261,AS261,AT261,AU261,AV261))</f>
        <v>129</v>
      </c>
      <c r="DN261" s="12">
        <f>SUM(AW261:CHOOSE(YTD,AW261,AX261,AY261,AZ261,BA261,BB261,BC261,BD261,BE261,BF261,BG261,BH261))</f>
        <v>129</v>
      </c>
      <c r="DO261" s="12">
        <f>SUM(BI261:CHOOSE(YTD,BI261,BJ261,BK261,BL261,BM261,BN261,BO261,BP261,BQ261,BR261,BS261,BT261))</f>
        <v>129</v>
      </c>
      <c r="DP261" s="12">
        <f>SUM(BU261:CHOOSE(YTD,BU261,BV261,BW261,BX261,BY261,BZ261,CA261,CB261,CC261,CD261,CE261,CF261))</f>
        <v>156</v>
      </c>
    </row>
    <row r="262" spans="1:120" x14ac:dyDescent="0.15">
      <c r="A262" s="12" t="str">
        <f t="shared" si="327"/>
        <v>Quantities</v>
      </c>
      <c r="B262" s="12" t="str">
        <f t="shared" ref="B262:K262" si="366">B212</f>
        <v>SKU11</v>
      </c>
      <c r="C262" s="12" t="str">
        <f t="shared" si="366"/>
        <v>SKUName11</v>
      </c>
      <c r="D262" s="12" t="str">
        <f t="shared" si="366"/>
        <v>Brand 3</v>
      </c>
      <c r="E262" s="12" t="str">
        <f t="shared" si="366"/>
        <v>Segment 1</v>
      </c>
      <c r="F262" s="12" t="str">
        <f t="shared" si="366"/>
        <v>Business Unit 1</v>
      </c>
      <c r="G262" s="12">
        <f t="shared" si="366"/>
        <v>0</v>
      </c>
      <c r="H262" s="12">
        <f t="shared" si="366"/>
        <v>0</v>
      </c>
      <c r="I262" s="12">
        <f t="shared" si="366"/>
        <v>0</v>
      </c>
      <c r="J262" s="12">
        <f t="shared" si="366"/>
        <v>0</v>
      </c>
      <c r="K262" s="12">
        <f t="shared" si="366"/>
        <v>0</v>
      </c>
      <c r="M262" s="12">
        <f>Quantity!L12</f>
        <v>111</v>
      </c>
      <c r="N262" s="12">
        <f>Quantity!M12</f>
        <v>111</v>
      </c>
      <c r="O262" s="12">
        <f>Quantity!N12</f>
        <v>111</v>
      </c>
      <c r="P262" s="12">
        <f>Quantity!O12</f>
        <v>111</v>
      </c>
      <c r="Q262" s="12">
        <f>Quantity!P12</f>
        <v>111</v>
      </c>
      <c r="R262" s="12">
        <f>Quantity!Q12</f>
        <v>111</v>
      </c>
      <c r="S262" s="12">
        <f>Quantity!R12</f>
        <v>111</v>
      </c>
      <c r="T262" s="12">
        <f>Quantity!S12</f>
        <v>109</v>
      </c>
      <c r="U262" s="12">
        <f>Quantity!T12</f>
        <v>109</v>
      </c>
      <c r="V262" s="12">
        <f>Quantity!U12</f>
        <v>109</v>
      </c>
      <c r="W262" s="12">
        <f>Quantity!V12</f>
        <v>109</v>
      </c>
      <c r="X262" s="12">
        <f>Quantity!W12</f>
        <v>109</v>
      </c>
      <c r="Y262" s="12">
        <f>Quantity!X12</f>
        <v>117</v>
      </c>
      <c r="Z262" s="12">
        <f>Quantity!Y12</f>
        <v>117</v>
      </c>
      <c r="AA262" s="12">
        <f>Quantity!Z12</f>
        <v>117</v>
      </c>
      <c r="AB262" s="12">
        <f>Quantity!AA12</f>
        <v>117</v>
      </c>
      <c r="AC262" s="12">
        <f>Quantity!AB12</f>
        <v>117</v>
      </c>
      <c r="AD262" s="12">
        <f>Quantity!AC12</f>
        <v>117</v>
      </c>
      <c r="AE262" s="12">
        <f>Quantity!AD12</f>
        <v>117</v>
      </c>
      <c r="AF262" s="12">
        <f>Quantity!AE12</f>
        <v>114</v>
      </c>
      <c r="AG262" s="12">
        <f>Quantity!AF12</f>
        <v>114</v>
      </c>
      <c r="AH262" s="12">
        <f>Quantity!AG12</f>
        <v>114</v>
      </c>
      <c r="AI262" s="12">
        <f>Quantity!AH12</f>
        <v>114</v>
      </c>
      <c r="AJ262" s="12">
        <f>Quantity!AI12</f>
        <v>114</v>
      </c>
      <c r="AK262" s="12">
        <f>Quantity!AJ12</f>
        <v>121</v>
      </c>
      <c r="AL262" s="12">
        <f>Quantity!AK12</f>
        <v>121</v>
      </c>
      <c r="AM262" s="12">
        <f>Quantity!AL12</f>
        <v>121</v>
      </c>
      <c r="AN262" s="12">
        <f>Quantity!AM12</f>
        <v>121</v>
      </c>
      <c r="AO262" s="12">
        <f>Quantity!AN12</f>
        <v>121</v>
      </c>
      <c r="AP262" s="12">
        <f>Quantity!AO12</f>
        <v>121</v>
      </c>
      <c r="AQ262" s="12">
        <f>Quantity!AP12</f>
        <v>121</v>
      </c>
      <c r="AR262" s="12">
        <f>Quantity!AQ12</f>
        <v>119</v>
      </c>
      <c r="AS262" s="12">
        <f>Quantity!AR12</f>
        <v>119</v>
      </c>
      <c r="AT262" s="12">
        <f>Quantity!AS12</f>
        <v>119</v>
      </c>
      <c r="AU262" s="12">
        <f>Quantity!AT12</f>
        <v>119</v>
      </c>
      <c r="AV262" s="12">
        <f>Quantity!AU12</f>
        <v>119</v>
      </c>
      <c r="AW262" s="12">
        <f>Quantity!AV12</f>
        <v>121</v>
      </c>
      <c r="AX262" s="12">
        <f>Quantity!AW12</f>
        <v>121</v>
      </c>
      <c r="AY262" s="12">
        <f>Quantity!AX12</f>
        <v>121</v>
      </c>
      <c r="AZ262" s="12">
        <f>Quantity!AY12</f>
        <v>121</v>
      </c>
      <c r="BA262" s="12">
        <f>Quantity!AZ12</f>
        <v>121</v>
      </c>
      <c r="BB262" s="12">
        <f>Quantity!BA12</f>
        <v>121</v>
      </c>
      <c r="BC262" s="12">
        <f>Quantity!BB12</f>
        <v>136</v>
      </c>
      <c r="BD262" s="12">
        <f>Quantity!BC12</f>
        <v>133</v>
      </c>
      <c r="BE262" s="12">
        <f>Quantity!BD12</f>
        <v>133</v>
      </c>
      <c r="BF262" s="12">
        <f>Quantity!BE12</f>
        <v>133</v>
      </c>
      <c r="BG262" s="12">
        <f>Quantity!BF12</f>
        <v>133</v>
      </c>
      <c r="BH262" s="12">
        <f>Quantity!BG12</f>
        <v>133</v>
      </c>
      <c r="BI262" s="12">
        <f>Quantity!BH12</f>
        <v>121</v>
      </c>
      <c r="BJ262" s="12">
        <f>Quantity!BI12</f>
        <v>121</v>
      </c>
      <c r="BK262" s="12">
        <f>Quantity!BJ12</f>
        <v>121</v>
      </c>
      <c r="BL262" s="12">
        <f>Quantity!BK12</f>
        <v>121</v>
      </c>
      <c r="BM262" s="12">
        <f>Quantity!BL12</f>
        <v>121</v>
      </c>
      <c r="BN262" s="12">
        <f>Quantity!BM12</f>
        <v>121</v>
      </c>
      <c r="BO262" s="12">
        <f>Quantity!BN12</f>
        <v>136</v>
      </c>
      <c r="BP262" s="12">
        <f>Quantity!BO12</f>
        <v>133</v>
      </c>
      <c r="BQ262" s="12">
        <f>Quantity!BP12</f>
        <v>133</v>
      </c>
      <c r="BR262" s="12">
        <f>Quantity!BQ12</f>
        <v>133</v>
      </c>
      <c r="BS262" s="12">
        <f>Quantity!BR12</f>
        <v>133</v>
      </c>
      <c r="BT262" s="12">
        <f>Quantity!BS12</f>
        <v>133</v>
      </c>
      <c r="BU262" s="12">
        <f>Quantity!BT12</f>
        <v>145</v>
      </c>
      <c r="BV262" s="12">
        <f>Quantity!BU12</f>
        <v>145</v>
      </c>
      <c r="BW262" s="12">
        <f>Quantity!BV12</f>
        <v>145</v>
      </c>
      <c r="BX262" s="12">
        <f>Quantity!BW12</f>
        <v>145</v>
      </c>
      <c r="BY262" s="12">
        <f>Quantity!BX12</f>
        <v>145</v>
      </c>
      <c r="BZ262" s="12">
        <f>Quantity!BY12</f>
        <v>145</v>
      </c>
      <c r="CA262" s="12">
        <f>Quantity!BZ12</f>
        <v>163</v>
      </c>
      <c r="CB262" s="12">
        <f>Quantity!CA12</f>
        <v>160</v>
      </c>
      <c r="CC262" s="12">
        <f>Quantity!CB12</f>
        <v>160</v>
      </c>
      <c r="CD262" s="12">
        <f>Quantity!CC12</f>
        <v>160</v>
      </c>
      <c r="CE262" s="12">
        <f>Quantity!CD12</f>
        <v>160</v>
      </c>
      <c r="CF262" s="12">
        <f>Quantity!CE12</f>
        <v>160</v>
      </c>
      <c r="CG262" s="12">
        <f t="shared" si="334"/>
        <v>333</v>
      </c>
      <c r="CH262" s="12">
        <f t="shared" si="335"/>
        <v>333</v>
      </c>
      <c r="CI262" s="12">
        <f t="shared" si="336"/>
        <v>329</v>
      </c>
      <c r="CJ262" s="12">
        <f t="shared" si="337"/>
        <v>327</v>
      </c>
      <c r="CK262" s="12">
        <f t="shared" si="338"/>
        <v>1322</v>
      </c>
      <c r="CL262" s="12">
        <f t="shared" si="339"/>
        <v>351</v>
      </c>
      <c r="CM262" s="12">
        <f t="shared" si="340"/>
        <v>351</v>
      </c>
      <c r="CN262" s="12">
        <f t="shared" si="341"/>
        <v>345</v>
      </c>
      <c r="CO262" s="12">
        <f t="shared" si="342"/>
        <v>342</v>
      </c>
      <c r="CP262" s="12">
        <f t="shared" si="343"/>
        <v>1389</v>
      </c>
      <c r="CQ262" s="12">
        <f t="shared" si="344"/>
        <v>363</v>
      </c>
      <c r="CR262" s="12">
        <f t="shared" si="345"/>
        <v>363</v>
      </c>
      <c r="CS262" s="12">
        <f t="shared" si="346"/>
        <v>359</v>
      </c>
      <c r="CT262" s="12">
        <f t="shared" si="347"/>
        <v>357</v>
      </c>
      <c r="CU262" s="12">
        <f t="shared" si="348"/>
        <v>1442</v>
      </c>
      <c r="CV262" s="12">
        <f t="shared" si="349"/>
        <v>363</v>
      </c>
      <c r="CW262" s="12">
        <f t="shared" si="350"/>
        <v>363</v>
      </c>
      <c r="CX262" s="12">
        <f t="shared" si="351"/>
        <v>402</v>
      </c>
      <c r="CY262" s="12">
        <f t="shared" si="352"/>
        <v>399</v>
      </c>
      <c r="CZ262" s="12">
        <f t="shared" si="353"/>
        <v>1527</v>
      </c>
      <c r="DA262" s="12">
        <f t="shared" si="354"/>
        <v>363</v>
      </c>
      <c r="DB262" s="12">
        <f t="shared" si="355"/>
        <v>363</v>
      </c>
      <c r="DC262" s="12">
        <f t="shared" si="356"/>
        <v>402</v>
      </c>
      <c r="DD262" s="12">
        <f t="shared" si="357"/>
        <v>399</v>
      </c>
      <c r="DE262" s="12">
        <f t="shared" si="358"/>
        <v>1527</v>
      </c>
      <c r="DF262" s="12">
        <f t="shared" si="359"/>
        <v>435</v>
      </c>
      <c r="DG262" s="12">
        <f t="shared" si="360"/>
        <v>435</v>
      </c>
      <c r="DH262" s="12">
        <f t="shared" si="361"/>
        <v>483</v>
      </c>
      <c r="DI262" s="12">
        <f t="shared" si="362"/>
        <v>480</v>
      </c>
      <c r="DJ262" s="12">
        <f t="shared" si="363"/>
        <v>1833</v>
      </c>
      <c r="DK262" s="12">
        <f>SUM(M262:CHOOSE(YTD,M262,N262,O262,P262,Q262,R262,S262,T262,U262,V262,W262,X262))</f>
        <v>333</v>
      </c>
      <c r="DL262" s="12">
        <f>SUM(Y262:CHOOSE(YTD,Y262,Z262,AA262,AB262,AC262,AD262,AE262,AF262,AG262,AH262,AI262,AJ262))</f>
        <v>351</v>
      </c>
      <c r="DM262" s="12">
        <f>SUM(AK262:CHOOSE(YTD,AK262,AL262,AM262,AN262,AO262,AP262,AQ262,AR262,AS262,AT262,AU262,AV262))</f>
        <v>363</v>
      </c>
      <c r="DN262" s="12">
        <f>SUM(AW262:CHOOSE(YTD,AW262,AX262,AY262,AZ262,BA262,BB262,BC262,BD262,BE262,BF262,BG262,BH262))</f>
        <v>363</v>
      </c>
      <c r="DO262" s="12">
        <f>SUM(BI262:CHOOSE(YTD,BI262,BJ262,BK262,BL262,BM262,BN262,BO262,BP262,BQ262,BR262,BS262,BT262))</f>
        <v>363</v>
      </c>
      <c r="DP262" s="12">
        <f>SUM(BU262:CHOOSE(YTD,BU262,BV262,BW262,BX262,BY262,BZ262,CA262,CB262,CC262,CD262,CE262,CF262))</f>
        <v>435</v>
      </c>
    </row>
    <row r="263" spans="1:120" x14ac:dyDescent="0.15">
      <c r="A263" s="12" t="str">
        <f t="shared" si="327"/>
        <v>Quantities</v>
      </c>
      <c r="B263" s="12" t="str">
        <f t="shared" ref="B263:K263" si="367">B213</f>
        <v>SKU12</v>
      </c>
      <c r="C263" s="12" t="str">
        <f t="shared" si="367"/>
        <v>SKUName12</v>
      </c>
      <c r="D263" s="12" t="str">
        <f t="shared" si="367"/>
        <v>Brand 3</v>
      </c>
      <c r="E263" s="12" t="str">
        <f t="shared" si="367"/>
        <v>Segment 1</v>
      </c>
      <c r="F263" s="12" t="str">
        <f t="shared" si="367"/>
        <v>Business Unit 1</v>
      </c>
      <c r="G263" s="12">
        <f t="shared" si="367"/>
        <v>0</v>
      </c>
      <c r="H263" s="12">
        <f t="shared" si="367"/>
        <v>0</v>
      </c>
      <c r="I263" s="12">
        <f t="shared" si="367"/>
        <v>0</v>
      </c>
      <c r="J263" s="12">
        <f t="shared" si="367"/>
        <v>0</v>
      </c>
      <c r="K263" s="12">
        <f t="shared" si="367"/>
        <v>0</v>
      </c>
      <c r="M263" s="12">
        <f>Quantity!L13</f>
        <v>151</v>
      </c>
      <c r="N263" s="12">
        <f>Quantity!M13</f>
        <v>151</v>
      </c>
      <c r="O263" s="12">
        <f>Quantity!N13</f>
        <v>151</v>
      </c>
      <c r="P263" s="12">
        <f>Quantity!O13</f>
        <v>151</v>
      </c>
      <c r="Q263" s="12">
        <f>Quantity!P13</f>
        <v>151</v>
      </c>
      <c r="R263" s="12">
        <f>Quantity!Q13</f>
        <v>151</v>
      </c>
      <c r="S263" s="12">
        <f>Quantity!R13</f>
        <v>151</v>
      </c>
      <c r="T263" s="12">
        <f>Quantity!S13</f>
        <v>148</v>
      </c>
      <c r="U263" s="12">
        <f>Quantity!T13</f>
        <v>148</v>
      </c>
      <c r="V263" s="12">
        <f>Quantity!U13</f>
        <v>148</v>
      </c>
      <c r="W263" s="12">
        <f>Quantity!V13</f>
        <v>148</v>
      </c>
      <c r="X263" s="12">
        <f>Quantity!W13</f>
        <v>148</v>
      </c>
      <c r="Y263" s="12">
        <f>Quantity!X13</f>
        <v>159</v>
      </c>
      <c r="Z263" s="12">
        <f>Quantity!Y13</f>
        <v>159</v>
      </c>
      <c r="AA263" s="12">
        <f>Quantity!Z13</f>
        <v>159</v>
      </c>
      <c r="AB263" s="12">
        <f>Quantity!AA13</f>
        <v>159</v>
      </c>
      <c r="AC263" s="12">
        <f>Quantity!AB13</f>
        <v>159</v>
      </c>
      <c r="AD263" s="12">
        <f>Quantity!AC13</f>
        <v>159</v>
      </c>
      <c r="AE263" s="12">
        <f>Quantity!AD13</f>
        <v>159</v>
      </c>
      <c r="AF263" s="12">
        <f>Quantity!AE13</f>
        <v>155</v>
      </c>
      <c r="AG263" s="12">
        <f>Quantity!AF13</f>
        <v>155</v>
      </c>
      <c r="AH263" s="12">
        <f>Quantity!AG13</f>
        <v>155</v>
      </c>
      <c r="AI263" s="12">
        <f>Quantity!AH13</f>
        <v>155</v>
      </c>
      <c r="AJ263" s="12">
        <f>Quantity!AI13</f>
        <v>155</v>
      </c>
      <c r="AK263" s="12">
        <f>Quantity!AJ13</f>
        <v>165</v>
      </c>
      <c r="AL263" s="12">
        <f>Quantity!AK13</f>
        <v>165</v>
      </c>
      <c r="AM263" s="12">
        <f>Quantity!AL13</f>
        <v>165</v>
      </c>
      <c r="AN263" s="12">
        <f>Quantity!AM13</f>
        <v>165</v>
      </c>
      <c r="AO263" s="12">
        <f>Quantity!AN13</f>
        <v>165</v>
      </c>
      <c r="AP263" s="12">
        <f>Quantity!AO13</f>
        <v>165</v>
      </c>
      <c r="AQ263" s="12">
        <f>Quantity!AP13</f>
        <v>165</v>
      </c>
      <c r="AR263" s="12">
        <f>Quantity!AQ13</f>
        <v>161</v>
      </c>
      <c r="AS263" s="12">
        <f>Quantity!AR13</f>
        <v>161</v>
      </c>
      <c r="AT263" s="12">
        <f>Quantity!AS13</f>
        <v>161</v>
      </c>
      <c r="AU263" s="12">
        <f>Quantity!AT13</f>
        <v>161</v>
      </c>
      <c r="AV263" s="12">
        <f>Quantity!AU13</f>
        <v>161</v>
      </c>
      <c r="AW263" s="12">
        <f>Quantity!AV13</f>
        <v>165</v>
      </c>
      <c r="AX263" s="12">
        <f>Quantity!AW13</f>
        <v>165</v>
      </c>
      <c r="AY263" s="12">
        <f>Quantity!AX13</f>
        <v>165</v>
      </c>
      <c r="AZ263" s="12">
        <f>Quantity!AY13</f>
        <v>165</v>
      </c>
      <c r="BA263" s="12">
        <f>Quantity!AZ13</f>
        <v>165</v>
      </c>
      <c r="BB263" s="12">
        <f>Quantity!BA13</f>
        <v>165</v>
      </c>
      <c r="BC263" s="12">
        <f>Quantity!BB13</f>
        <v>185</v>
      </c>
      <c r="BD263" s="12">
        <f>Quantity!BC13</f>
        <v>180</v>
      </c>
      <c r="BE263" s="12">
        <f>Quantity!BD13</f>
        <v>180</v>
      </c>
      <c r="BF263" s="12">
        <f>Quantity!BE13</f>
        <v>180</v>
      </c>
      <c r="BG263" s="12">
        <f>Quantity!BF13</f>
        <v>180</v>
      </c>
      <c r="BH263" s="12">
        <f>Quantity!BG13</f>
        <v>180</v>
      </c>
      <c r="BI263" s="12">
        <f>Quantity!BH13</f>
        <v>165</v>
      </c>
      <c r="BJ263" s="12">
        <f>Quantity!BI13</f>
        <v>165</v>
      </c>
      <c r="BK263" s="12">
        <f>Quantity!BJ13</f>
        <v>165</v>
      </c>
      <c r="BL263" s="12">
        <f>Quantity!BK13</f>
        <v>165</v>
      </c>
      <c r="BM263" s="12">
        <f>Quantity!BL13</f>
        <v>165</v>
      </c>
      <c r="BN263" s="12">
        <f>Quantity!BM13</f>
        <v>165</v>
      </c>
      <c r="BO263" s="12">
        <f>Quantity!BN13</f>
        <v>185</v>
      </c>
      <c r="BP263" s="12">
        <f>Quantity!BO13</f>
        <v>180</v>
      </c>
      <c r="BQ263" s="12">
        <f>Quantity!BP13</f>
        <v>180</v>
      </c>
      <c r="BR263" s="12">
        <f>Quantity!BQ13</f>
        <v>180</v>
      </c>
      <c r="BS263" s="12">
        <f>Quantity!BR13</f>
        <v>180</v>
      </c>
      <c r="BT263" s="12">
        <f>Quantity!BS13</f>
        <v>180</v>
      </c>
      <c r="BU263" s="12">
        <f>Quantity!BT13</f>
        <v>198</v>
      </c>
      <c r="BV263" s="12">
        <f>Quantity!BU13</f>
        <v>198</v>
      </c>
      <c r="BW263" s="12">
        <f>Quantity!BV13</f>
        <v>198</v>
      </c>
      <c r="BX263" s="12">
        <f>Quantity!BW13</f>
        <v>198</v>
      </c>
      <c r="BY263" s="12">
        <f>Quantity!BX13</f>
        <v>198</v>
      </c>
      <c r="BZ263" s="12">
        <f>Quantity!BY13</f>
        <v>198</v>
      </c>
      <c r="CA263" s="12">
        <f>Quantity!BZ13</f>
        <v>222</v>
      </c>
      <c r="CB263" s="12">
        <f>Quantity!CA13</f>
        <v>216</v>
      </c>
      <c r="CC263" s="12">
        <f>Quantity!CB13</f>
        <v>216</v>
      </c>
      <c r="CD263" s="12">
        <f>Quantity!CC13</f>
        <v>216</v>
      </c>
      <c r="CE263" s="12">
        <f>Quantity!CD13</f>
        <v>216</v>
      </c>
      <c r="CF263" s="12">
        <f>Quantity!CE13</f>
        <v>216</v>
      </c>
      <c r="CG263" s="12">
        <f t="shared" si="334"/>
        <v>453</v>
      </c>
      <c r="CH263" s="12">
        <f t="shared" si="335"/>
        <v>453</v>
      </c>
      <c r="CI263" s="12">
        <f t="shared" si="336"/>
        <v>447</v>
      </c>
      <c r="CJ263" s="12">
        <f t="shared" si="337"/>
        <v>444</v>
      </c>
      <c r="CK263" s="12">
        <f t="shared" si="338"/>
        <v>1797</v>
      </c>
      <c r="CL263" s="12">
        <f t="shared" si="339"/>
        <v>477</v>
      </c>
      <c r="CM263" s="12">
        <f t="shared" si="340"/>
        <v>477</v>
      </c>
      <c r="CN263" s="12">
        <f t="shared" si="341"/>
        <v>469</v>
      </c>
      <c r="CO263" s="12">
        <f t="shared" si="342"/>
        <v>465</v>
      </c>
      <c r="CP263" s="12">
        <f t="shared" si="343"/>
        <v>1888</v>
      </c>
      <c r="CQ263" s="12">
        <f t="shared" si="344"/>
        <v>495</v>
      </c>
      <c r="CR263" s="12">
        <f t="shared" si="345"/>
        <v>495</v>
      </c>
      <c r="CS263" s="12">
        <f t="shared" si="346"/>
        <v>487</v>
      </c>
      <c r="CT263" s="12">
        <f t="shared" si="347"/>
        <v>483</v>
      </c>
      <c r="CU263" s="12">
        <f t="shared" si="348"/>
        <v>1960</v>
      </c>
      <c r="CV263" s="12">
        <f t="shared" si="349"/>
        <v>495</v>
      </c>
      <c r="CW263" s="12">
        <f t="shared" si="350"/>
        <v>495</v>
      </c>
      <c r="CX263" s="12">
        <f t="shared" si="351"/>
        <v>545</v>
      </c>
      <c r="CY263" s="12">
        <f t="shared" si="352"/>
        <v>540</v>
      </c>
      <c r="CZ263" s="12">
        <f t="shared" si="353"/>
        <v>2075</v>
      </c>
      <c r="DA263" s="12">
        <f t="shared" si="354"/>
        <v>495</v>
      </c>
      <c r="DB263" s="12">
        <f t="shared" si="355"/>
        <v>495</v>
      </c>
      <c r="DC263" s="12">
        <f t="shared" si="356"/>
        <v>545</v>
      </c>
      <c r="DD263" s="12">
        <f t="shared" si="357"/>
        <v>540</v>
      </c>
      <c r="DE263" s="12">
        <f t="shared" si="358"/>
        <v>2075</v>
      </c>
      <c r="DF263" s="12">
        <f t="shared" si="359"/>
        <v>594</v>
      </c>
      <c r="DG263" s="12">
        <f t="shared" si="360"/>
        <v>594</v>
      </c>
      <c r="DH263" s="12">
        <f t="shared" si="361"/>
        <v>654</v>
      </c>
      <c r="DI263" s="12">
        <f t="shared" si="362"/>
        <v>648</v>
      </c>
      <c r="DJ263" s="12">
        <f t="shared" si="363"/>
        <v>2490</v>
      </c>
      <c r="DK263" s="12">
        <f>SUM(M263:CHOOSE(YTD,M263,N263,O263,P263,Q263,R263,S263,T263,U263,V263,W263,X263))</f>
        <v>453</v>
      </c>
      <c r="DL263" s="12">
        <f>SUM(Y263:CHOOSE(YTD,Y263,Z263,AA263,AB263,AC263,AD263,AE263,AF263,AG263,AH263,AI263,AJ263))</f>
        <v>477</v>
      </c>
      <c r="DM263" s="12">
        <f>SUM(AK263:CHOOSE(YTD,AK263,AL263,AM263,AN263,AO263,AP263,AQ263,AR263,AS263,AT263,AU263,AV263))</f>
        <v>495</v>
      </c>
      <c r="DN263" s="12">
        <f>SUM(AW263:CHOOSE(YTD,AW263,AX263,AY263,AZ263,BA263,BB263,BC263,BD263,BE263,BF263,BG263,BH263))</f>
        <v>495</v>
      </c>
      <c r="DO263" s="12">
        <f>SUM(BI263:CHOOSE(YTD,BI263,BJ263,BK263,BL263,BM263,BN263,BO263,BP263,BQ263,BR263,BS263,BT263))</f>
        <v>495</v>
      </c>
      <c r="DP263" s="12">
        <f>SUM(BU263:CHOOSE(YTD,BU263,BV263,BW263,BX263,BY263,BZ263,CA263,CB263,CC263,CD263,CE263,CF263))</f>
        <v>594</v>
      </c>
    </row>
    <row r="264" spans="1:120" x14ac:dyDescent="0.15">
      <c r="A264" s="12" t="str">
        <f t="shared" si="327"/>
        <v>Quantities</v>
      </c>
      <c r="B264" s="12" t="str">
        <f t="shared" ref="B264:K264" si="368">B214</f>
        <v>SKU13</v>
      </c>
      <c r="C264" s="12" t="str">
        <f t="shared" si="368"/>
        <v>SKUName13</v>
      </c>
      <c r="D264" s="12" t="str">
        <f t="shared" si="368"/>
        <v>Brand 4</v>
      </c>
      <c r="E264" s="12" t="str">
        <f t="shared" si="368"/>
        <v>Segment 1</v>
      </c>
      <c r="F264" s="12" t="str">
        <f t="shared" si="368"/>
        <v>Business Unit 1</v>
      </c>
      <c r="G264" s="12">
        <f t="shared" si="368"/>
        <v>0</v>
      </c>
      <c r="H264" s="12">
        <f t="shared" si="368"/>
        <v>0</v>
      </c>
      <c r="I264" s="12">
        <f t="shared" si="368"/>
        <v>0</v>
      </c>
      <c r="J264" s="12">
        <f t="shared" si="368"/>
        <v>0</v>
      </c>
      <c r="K264" s="12">
        <f t="shared" si="368"/>
        <v>0</v>
      </c>
      <c r="M264" s="12">
        <f>Quantity!L14</f>
        <v>105</v>
      </c>
      <c r="N264" s="12">
        <f>Quantity!M14</f>
        <v>105</v>
      </c>
      <c r="O264" s="12">
        <f>Quantity!N14</f>
        <v>105</v>
      </c>
      <c r="P264" s="12">
        <f>Quantity!O14</f>
        <v>105</v>
      </c>
      <c r="Q264" s="12">
        <f>Quantity!P14</f>
        <v>105</v>
      </c>
      <c r="R264" s="12">
        <f>Quantity!Q14</f>
        <v>105</v>
      </c>
      <c r="S264" s="12">
        <f>Quantity!R14</f>
        <v>105</v>
      </c>
      <c r="T264" s="12">
        <f>Quantity!S14</f>
        <v>103</v>
      </c>
      <c r="U264" s="12">
        <f>Quantity!T14</f>
        <v>103</v>
      </c>
      <c r="V264" s="12">
        <f>Quantity!U14</f>
        <v>103</v>
      </c>
      <c r="W264" s="12">
        <f>Quantity!V14</f>
        <v>103</v>
      </c>
      <c r="X264" s="12">
        <f>Quantity!W14</f>
        <v>103</v>
      </c>
      <c r="Y264" s="12">
        <f>Quantity!X14</f>
        <v>110</v>
      </c>
      <c r="Z264" s="12">
        <f>Quantity!Y14</f>
        <v>110</v>
      </c>
      <c r="AA264" s="12">
        <f>Quantity!Z14</f>
        <v>110</v>
      </c>
      <c r="AB264" s="12">
        <f>Quantity!AA14</f>
        <v>110</v>
      </c>
      <c r="AC264" s="12">
        <f>Quantity!AB14</f>
        <v>110</v>
      </c>
      <c r="AD264" s="12">
        <f>Quantity!AC14</f>
        <v>110</v>
      </c>
      <c r="AE264" s="12">
        <f>Quantity!AD14</f>
        <v>110</v>
      </c>
      <c r="AF264" s="12">
        <f>Quantity!AE14</f>
        <v>108</v>
      </c>
      <c r="AG264" s="12">
        <f>Quantity!AF14</f>
        <v>108</v>
      </c>
      <c r="AH264" s="12">
        <f>Quantity!AG14</f>
        <v>108</v>
      </c>
      <c r="AI264" s="12">
        <f>Quantity!AH14</f>
        <v>108</v>
      </c>
      <c r="AJ264" s="12">
        <f>Quantity!AI14</f>
        <v>108</v>
      </c>
      <c r="AK264" s="12">
        <f>Quantity!AJ14</f>
        <v>114</v>
      </c>
      <c r="AL264" s="12">
        <f>Quantity!AK14</f>
        <v>114</v>
      </c>
      <c r="AM264" s="12">
        <f>Quantity!AL14</f>
        <v>114</v>
      </c>
      <c r="AN264" s="12">
        <f>Quantity!AM14</f>
        <v>114</v>
      </c>
      <c r="AO264" s="12">
        <f>Quantity!AN14</f>
        <v>114</v>
      </c>
      <c r="AP264" s="12">
        <f>Quantity!AO14</f>
        <v>114</v>
      </c>
      <c r="AQ264" s="12">
        <f>Quantity!AP14</f>
        <v>114</v>
      </c>
      <c r="AR264" s="12">
        <f>Quantity!AQ14</f>
        <v>112</v>
      </c>
      <c r="AS264" s="12">
        <f>Quantity!AR14</f>
        <v>112</v>
      </c>
      <c r="AT264" s="12">
        <f>Quantity!AS14</f>
        <v>112</v>
      </c>
      <c r="AU264" s="12">
        <f>Quantity!AT14</f>
        <v>112</v>
      </c>
      <c r="AV264" s="12">
        <f>Quantity!AU14</f>
        <v>112</v>
      </c>
      <c r="AW264" s="12">
        <f>Quantity!AV14</f>
        <v>114</v>
      </c>
      <c r="AX264" s="12">
        <f>Quantity!AW14</f>
        <v>114</v>
      </c>
      <c r="AY264" s="12">
        <f>Quantity!AX14</f>
        <v>114</v>
      </c>
      <c r="AZ264" s="12">
        <f>Quantity!AY14</f>
        <v>114</v>
      </c>
      <c r="BA264" s="12">
        <f>Quantity!AZ14</f>
        <v>114</v>
      </c>
      <c r="BB264" s="12">
        <f>Quantity!BA14</f>
        <v>114</v>
      </c>
      <c r="BC264" s="12">
        <f>Quantity!BB14</f>
        <v>128</v>
      </c>
      <c r="BD264" s="12">
        <f>Quantity!BC14</f>
        <v>125</v>
      </c>
      <c r="BE264" s="12">
        <f>Quantity!BD14</f>
        <v>125</v>
      </c>
      <c r="BF264" s="12">
        <f>Quantity!BE14</f>
        <v>125</v>
      </c>
      <c r="BG264" s="12">
        <f>Quantity!BF14</f>
        <v>125</v>
      </c>
      <c r="BH264" s="12">
        <f>Quantity!BG14</f>
        <v>125</v>
      </c>
      <c r="BI264" s="12">
        <f>Quantity!BH14</f>
        <v>114</v>
      </c>
      <c r="BJ264" s="12">
        <f>Quantity!BI14</f>
        <v>114</v>
      </c>
      <c r="BK264" s="12">
        <f>Quantity!BJ14</f>
        <v>114</v>
      </c>
      <c r="BL264" s="12">
        <f>Quantity!BK14</f>
        <v>114</v>
      </c>
      <c r="BM264" s="12">
        <f>Quantity!BL14</f>
        <v>114</v>
      </c>
      <c r="BN264" s="12">
        <f>Quantity!BM14</f>
        <v>114</v>
      </c>
      <c r="BO264" s="12">
        <f>Quantity!BN14</f>
        <v>128</v>
      </c>
      <c r="BP264" s="12">
        <f>Quantity!BO14</f>
        <v>125</v>
      </c>
      <c r="BQ264" s="12">
        <f>Quantity!BP14</f>
        <v>125</v>
      </c>
      <c r="BR264" s="12">
        <f>Quantity!BQ14</f>
        <v>125</v>
      </c>
      <c r="BS264" s="12">
        <f>Quantity!BR14</f>
        <v>125</v>
      </c>
      <c r="BT264" s="12">
        <f>Quantity!BS14</f>
        <v>125</v>
      </c>
      <c r="BU264" s="12">
        <f>Quantity!BT14</f>
        <v>137</v>
      </c>
      <c r="BV264" s="12">
        <f>Quantity!BU14</f>
        <v>137</v>
      </c>
      <c r="BW264" s="12">
        <f>Quantity!BV14</f>
        <v>137</v>
      </c>
      <c r="BX264" s="12">
        <f>Quantity!BW14</f>
        <v>137</v>
      </c>
      <c r="BY264" s="12">
        <f>Quantity!BX14</f>
        <v>137</v>
      </c>
      <c r="BZ264" s="12">
        <f>Quantity!BY14</f>
        <v>137</v>
      </c>
      <c r="CA264" s="12">
        <f>Quantity!BZ14</f>
        <v>154</v>
      </c>
      <c r="CB264" s="12">
        <f>Quantity!CA14</f>
        <v>150</v>
      </c>
      <c r="CC264" s="12">
        <f>Quantity!CB14</f>
        <v>150</v>
      </c>
      <c r="CD264" s="12">
        <f>Quantity!CC14</f>
        <v>150</v>
      </c>
      <c r="CE264" s="12">
        <f>Quantity!CD14</f>
        <v>150</v>
      </c>
      <c r="CF264" s="12">
        <f>Quantity!CE14</f>
        <v>150</v>
      </c>
      <c r="CG264" s="12">
        <f t="shared" si="334"/>
        <v>315</v>
      </c>
      <c r="CH264" s="12">
        <f t="shared" si="335"/>
        <v>315</v>
      </c>
      <c r="CI264" s="12">
        <f t="shared" si="336"/>
        <v>311</v>
      </c>
      <c r="CJ264" s="12">
        <f t="shared" si="337"/>
        <v>309</v>
      </c>
      <c r="CK264" s="12">
        <f t="shared" si="338"/>
        <v>1250</v>
      </c>
      <c r="CL264" s="12">
        <f t="shared" si="339"/>
        <v>330</v>
      </c>
      <c r="CM264" s="12">
        <f t="shared" si="340"/>
        <v>330</v>
      </c>
      <c r="CN264" s="12">
        <f t="shared" si="341"/>
        <v>326</v>
      </c>
      <c r="CO264" s="12">
        <f t="shared" si="342"/>
        <v>324</v>
      </c>
      <c r="CP264" s="12">
        <f t="shared" si="343"/>
        <v>1310</v>
      </c>
      <c r="CQ264" s="12">
        <f t="shared" si="344"/>
        <v>342</v>
      </c>
      <c r="CR264" s="12">
        <f t="shared" si="345"/>
        <v>342</v>
      </c>
      <c r="CS264" s="12">
        <f t="shared" si="346"/>
        <v>338</v>
      </c>
      <c r="CT264" s="12">
        <f t="shared" si="347"/>
        <v>336</v>
      </c>
      <c r="CU264" s="12">
        <f t="shared" si="348"/>
        <v>1358</v>
      </c>
      <c r="CV264" s="12">
        <f t="shared" si="349"/>
        <v>342</v>
      </c>
      <c r="CW264" s="12">
        <f t="shared" si="350"/>
        <v>342</v>
      </c>
      <c r="CX264" s="12">
        <f t="shared" si="351"/>
        <v>378</v>
      </c>
      <c r="CY264" s="12">
        <f t="shared" si="352"/>
        <v>375</v>
      </c>
      <c r="CZ264" s="12">
        <f t="shared" si="353"/>
        <v>1437</v>
      </c>
      <c r="DA264" s="12">
        <f t="shared" si="354"/>
        <v>342</v>
      </c>
      <c r="DB264" s="12">
        <f t="shared" si="355"/>
        <v>342</v>
      </c>
      <c r="DC264" s="12">
        <f t="shared" si="356"/>
        <v>378</v>
      </c>
      <c r="DD264" s="12">
        <f t="shared" si="357"/>
        <v>375</v>
      </c>
      <c r="DE264" s="12">
        <f t="shared" si="358"/>
        <v>1437</v>
      </c>
      <c r="DF264" s="12">
        <f t="shared" si="359"/>
        <v>411</v>
      </c>
      <c r="DG264" s="12">
        <f t="shared" si="360"/>
        <v>411</v>
      </c>
      <c r="DH264" s="12">
        <f t="shared" si="361"/>
        <v>454</v>
      </c>
      <c r="DI264" s="12">
        <f t="shared" si="362"/>
        <v>450</v>
      </c>
      <c r="DJ264" s="12">
        <f t="shared" si="363"/>
        <v>1726</v>
      </c>
      <c r="DK264" s="12">
        <f>SUM(M264:CHOOSE(YTD,M264,N264,O264,P264,Q264,R264,S264,T264,U264,V264,W264,X264))</f>
        <v>315</v>
      </c>
      <c r="DL264" s="12">
        <f>SUM(Y264:CHOOSE(YTD,Y264,Z264,AA264,AB264,AC264,AD264,AE264,AF264,AG264,AH264,AI264,AJ264))</f>
        <v>330</v>
      </c>
      <c r="DM264" s="12">
        <f>SUM(AK264:CHOOSE(YTD,AK264,AL264,AM264,AN264,AO264,AP264,AQ264,AR264,AS264,AT264,AU264,AV264))</f>
        <v>342</v>
      </c>
      <c r="DN264" s="12">
        <f>SUM(AW264:CHOOSE(YTD,AW264,AX264,AY264,AZ264,BA264,BB264,BC264,BD264,BE264,BF264,BG264,BH264))</f>
        <v>342</v>
      </c>
      <c r="DO264" s="12">
        <f>SUM(BI264:CHOOSE(YTD,BI264,BJ264,BK264,BL264,BM264,BN264,BO264,BP264,BQ264,BR264,BS264,BT264))</f>
        <v>342</v>
      </c>
      <c r="DP264" s="12">
        <f>SUM(BU264:CHOOSE(YTD,BU264,BV264,BW264,BX264,BY264,BZ264,CA264,CB264,CC264,CD264,CE264,CF264))</f>
        <v>411</v>
      </c>
    </row>
    <row r="265" spans="1:120" x14ac:dyDescent="0.15">
      <c r="A265" s="12" t="str">
        <f t="shared" si="327"/>
        <v>Quantities</v>
      </c>
      <c r="B265" s="12" t="str">
        <f t="shared" ref="B265:K265" si="369">B215</f>
        <v>SKU14</v>
      </c>
      <c r="C265" s="12" t="str">
        <f t="shared" si="369"/>
        <v>SKUName14</v>
      </c>
      <c r="D265" s="12" t="str">
        <f t="shared" si="369"/>
        <v>Brand 4</v>
      </c>
      <c r="E265" s="12" t="str">
        <f t="shared" si="369"/>
        <v>Segment 1</v>
      </c>
      <c r="F265" s="12" t="str">
        <f t="shared" si="369"/>
        <v>Business Unit 1</v>
      </c>
      <c r="G265" s="12">
        <f t="shared" si="369"/>
        <v>0</v>
      </c>
      <c r="H265" s="12">
        <f t="shared" si="369"/>
        <v>0</v>
      </c>
      <c r="I265" s="12">
        <f t="shared" si="369"/>
        <v>0</v>
      </c>
      <c r="J265" s="12">
        <f t="shared" si="369"/>
        <v>0</v>
      </c>
      <c r="K265" s="12">
        <f t="shared" si="369"/>
        <v>0</v>
      </c>
      <c r="M265" s="12">
        <f>Quantity!L15</f>
        <v>158</v>
      </c>
      <c r="N265" s="12">
        <f>Quantity!M15</f>
        <v>158</v>
      </c>
      <c r="O265" s="12">
        <f>Quantity!N15</f>
        <v>158</v>
      </c>
      <c r="P265" s="12">
        <f>Quantity!O15</f>
        <v>158</v>
      </c>
      <c r="Q265" s="12">
        <f>Quantity!P15</f>
        <v>158</v>
      </c>
      <c r="R265" s="12">
        <f>Quantity!Q15</f>
        <v>158</v>
      </c>
      <c r="S265" s="12">
        <f>Quantity!R15</f>
        <v>158</v>
      </c>
      <c r="T265" s="12">
        <f>Quantity!S15</f>
        <v>155</v>
      </c>
      <c r="U265" s="12">
        <f>Quantity!T15</f>
        <v>155</v>
      </c>
      <c r="V265" s="12">
        <f>Quantity!U15</f>
        <v>155</v>
      </c>
      <c r="W265" s="12">
        <f>Quantity!V15</f>
        <v>155</v>
      </c>
      <c r="X265" s="12">
        <f>Quantity!W15</f>
        <v>155</v>
      </c>
      <c r="Y265" s="12">
        <f>Quantity!X15</f>
        <v>166</v>
      </c>
      <c r="Z265" s="12">
        <f>Quantity!Y15</f>
        <v>166</v>
      </c>
      <c r="AA265" s="12">
        <f>Quantity!Z15</f>
        <v>166</v>
      </c>
      <c r="AB265" s="12">
        <f>Quantity!AA15</f>
        <v>166</v>
      </c>
      <c r="AC265" s="12">
        <f>Quantity!AB15</f>
        <v>166</v>
      </c>
      <c r="AD265" s="12">
        <f>Quantity!AC15</f>
        <v>166</v>
      </c>
      <c r="AE265" s="12">
        <f>Quantity!AD15</f>
        <v>166</v>
      </c>
      <c r="AF265" s="12">
        <f>Quantity!AE15</f>
        <v>163</v>
      </c>
      <c r="AG265" s="12">
        <f>Quantity!AF15</f>
        <v>163</v>
      </c>
      <c r="AH265" s="12">
        <f>Quantity!AG15</f>
        <v>163</v>
      </c>
      <c r="AI265" s="12">
        <f>Quantity!AH15</f>
        <v>163</v>
      </c>
      <c r="AJ265" s="12">
        <f>Quantity!AI15</f>
        <v>163</v>
      </c>
      <c r="AK265" s="12">
        <f>Quantity!AJ15</f>
        <v>172</v>
      </c>
      <c r="AL265" s="12">
        <f>Quantity!AK15</f>
        <v>172</v>
      </c>
      <c r="AM265" s="12">
        <f>Quantity!AL15</f>
        <v>172</v>
      </c>
      <c r="AN265" s="12">
        <f>Quantity!AM15</f>
        <v>172</v>
      </c>
      <c r="AO265" s="12">
        <f>Quantity!AN15</f>
        <v>172</v>
      </c>
      <c r="AP265" s="12">
        <f>Quantity!AO15</f>
        <v>172</v>
      </c>
      <c r="AQ265" s="12">
        <f>Quantity!AP15</f>
        <v>172</v>
      </c>
      <c r="AR265" s="12">
        <f>Quantity!AQ15</f>
        <v>169</v>
      </c>
      <c r="AS265" s="12">
        <f>Quantity!AR15</f>
        <v>169</v>
      </c>
      <c r="AT265" s="12">
        <f>Quantity!AS15</f>
        <v>169</v>
      </c>
      <c r="AU265" s="12">
        <f>Quantity!AT15</f>
        <v>169</v>
      </c>
      <c r="AV265" s="12">
        <f>Quantity!AU15</f>
        <v>169</v>
      </c>
      <c r="AW265" s="12">
        <f>Quantity!AV15</f>
        <v>172</v>
      </c>
      <c r="AX265" s="12">
        <f>Quantity!AW15</f>
        <v>172</v>
      </c>
      <c r="AY265" s="12">
        <f>Quantity!AX15</f>
        <v>172</v>
      </c>
      <c r="AZ265" s="12">
        <f>Quantity!AY15</f>
        <v>172</v>
      </c>
      <c r="BA265" s="12">
        <f>Quantity!AZ15</f>
        <v>172</v>
      </c>
      <c r="BB265" s="12">
        <f>Quantity!BA15</f>
        <v>172</v>
      </c>
      <c r="BC265" s="12">
        <f>Quantity!BB15</f>
        <v>193</v>
      </c>
      <c r="BD265" s="12">
        <f>Quantity!BC15</f>
        <v>189</v>
      </c>
      <c r="BE265" s="12">
        <f>Quantity!BD15</f>
        <v>189</v>
      </c>
      <c r="BF265" s="12">
        <f>Quantity!BE15</f>
        <v>189</v>
      </c>
      <c r="BG265" s="12">
        <f>Quantity!BF15</f>
        <v>189</v>
      </c>
      <c r="BH265" s="12">
        <f>Quantity!BG15</f>
        <v>189</v>
      </c>
      <c r="BI265" s="12">
        <f>Quantity!BH15</f>
        <v>172</v>
      </c>
      <c r="BJ265" s="12">
        <f>Quantity!BI15</f>
        <v>172</v>
      </c>
      <c r="BK265" s="12">
        <f>Quantity!BJ15</f>
        <v>172</v>
      </c>
      <c r="BL265" s="12">
        <f>Quantity!BK15</f>
        <v>172</v>
      </c>
      <c r="BM265" s="12">
        <f>Quantity!BL15</f>
        <v>172</v>
      </c>
      <c r="BN265" s="12">
        <f>Quantity!BM15</f>
        <v>172</v>
      </c>
      <c r="BO265" s="12">
        <f>Quantity!BN15</f>
        <v>193</v>
      </c>
      <c r="BP265" s="12">
        <f>Quantity!BO15</f>
        <v>189</v>
      </c>
      <c r="BQ265" s="12">
        <f>Quantity!BP15</f>
        <v>189</v>
      </c>
      <c r="BR265" s="12">
        <f>Quantity!BQ15</f>
        <v>189</v>
      </c>
      <c r="BS265" s="12">
        <f>Quantity!BR15</f>
        <v>189</v>
      </c>
      <c r="BT265" s="12">
        <f>Quantity!BS15</f>
        <v>189</v>
      </c>
      <c r="BU265" s="12">
        <f>Quantity!BT15</f>
        <v>206</v>
      </c>
      <c r="BV265" s="12">
        <f>Quantity!BU15</f>
        <v>206</v>
      </c>
      <c r="BW265" s="12">
        <f>Quantity!BV15</f>
        <v>206</v>
      </c>
      <c r="BX265" s="12">
        <f>Quantity!BW15</f>
        <v>206</v>
      </c>
      <c r="BY265" s="12">
        <f>Quantity!BX15</f>
        <v>206</v>
      </c>
      <c r="BZ265" s="12">
        <f>Quantity!BY15</f>
        <v>206</v>
      </c>
      <c r="CA265" s="12">
        <f>Quantity!BZ15</f>
        <v>232</v>
      </c>
      <c r="CB265" s="12">
        <f>Quantity!CA15</f>
        <v>227</v>
      </c>
      <c r="CC265" s="12">
        <f>Quantity!CB15</f>
        <v>227</v>
      </c>
      <c r="CD265" s="12">
        <f>Quantity!CC15</f>
        <v>227</v>
      </c>
      <c r="CE265" s="12">
        <f>Quantity!CD15</f>
        <v>227</v>
      </c>
      <c r="CF265" s="12">
        <f>Quantity!CE15</f>
        <v>227</v>
      </c>
      <c r="CG265" s="12">
        <f t="shared" si="334"/>
        <v>474</v>
      </c>
      <c r="CH265" s="12">
        <f t="shared" si="335"/>
        <v>474</v>
      </c>
      <c r="CI265" s="12">
        <f t="shared" si="336"/>
        <v>468</v>
      </c>
      <c r="CJ265" s="12">
        <f t="shared" si="337"/>
        <v>465</v>
      </c>
      <c r="CK265" s="12">
        <f t="shared" si="338"/>
        <v>1881</v>
      </c>
      <c r="CL265" s="12">
        <f t="shared" si="339"/>
        <v>498</v>
      </c>
      <c r="CM265" s="12">
        <f t="shared" si="340"/>
        <v>498</v>
      </c>
      <c r="CN265" s="12">
        <f t="shared" si="341"/>
        <v>492</v>
      </c>
      <c r="CO265" s="12">
        <f t="shared" si="342"/>
        <v>489</v>
      </c>
      <c r="CP265" s="12">
        <f t="shared" si="343"/>
        <v>1977</v>
      </c>
      <c r="CQ265" s="12">
        <f t="shared" si="344"/>
        <v>516</v>
      </c>
      <c r="CR265" s="12">
        <f t="shared" si="345"/>
        <v>516</v>
      </c>
      <c r="CS265" s="12">
        <f t="shared" si="346"/>
        <v>510</v>
      </c>
      <c r="CT265" s="12">
        <f t="shared" si="347"/>
        <v>507</v>
      </c>
      <c r="CU265" s="12">
        <f t="shared" si="348"/>
        <v>2049</v>
      </c>
      <c r="CV265" s="12">
        <f t="shared" si="349"/>
        <v>516</v>
      </c>
      <c r="CW265" s="12">
        <f t="shared" si="350"/>
        <v>516</v>
      </c>
      <c r="CX265" s="12">
        <f t="shared" si="351"/>
        <v>571</v>
      </c>
      <c r="CY265" s="12">
        <f t="shared" si="352"/>
        <v>567</v>
      </c>
      <c r="CZ265" s="12">
        <f t="shared" si="353"/>
        <v>2170</v>
      </c>
      <c r="DA265" s="12">
        <f t="shared" si="354"/>
        <v>516</v>
      </c>
      <c r="DB265" s="12">
        <f t="shared" si="355"/>
        <v>516</v>
      </c>
      <c r="DC265" s="12">
        <f t="shared" si="356"/>
        <v>571</v>
      </c>
      <c r="DD265" s="12">
        <f t="shared" si="357"/>
        <v>567</v>
      </c>
      <c r="DE265" s="12">
        <f t="shared" si="358"/>
        <v>2170</v>
      </c>
      <c r="DF265" s="12">
        <f t="shared" si="359"/>
        <v>618</v>
      </c>
      <c r="DG265" s="12">
        <f t="shared" si="360"/>
        <v>618</v>
      </c>
      <c r="DH265" s="12">
        <f t="shared" si="361"/>
        <v>686</v>
      </c>
      <c r="DI265" s="12">
        <f t="shared" si="362"/>
        <v>681</v>
      </c>
      <c r="DJ265" s="12">
        <f t="shared" si="363"/>
        <v>2603</v>
      </c>
      <c r="DK265" s="12">
        <f>SUM(M265:CHOOSE(YTD,M265,N265,O265,P265,Q265,R265,S265,T265,U265,V265,W265,X265))</f>
        <v>474</v>
      </c>
      <c r="DL265" s="12">
        <f>SUM(Y265:CHOOSE(YTD,Y265,Z265,AA265,AB265,AC265,AD265,AE265,AF265,AG265,AH265,AI265,AJ265))</f>
        <v>498</v>
      </c>
      <c r="DM265" s="12">
        <f>SUM(AK265:CHOOSE(YTD,AK265,AL265,AM265,AN265,AO265,AP265,AQ265,AR265,AS265,AT265,AU265,AV265))</f>
        <v>516</v>
      </c>
      <c r="DN265" s="12">
        <f>SUM(AW265:CHOOSE(YTD,AW265,AX265,AY265,AZ265,BA265,BB265,BC265,BD265,BE265,BF265,BG265,BH265))</f>
        <v>516</v>
      </c>
      <c r="DO265" s="12">
        <f>SUM(BI265:CHOOSE(YTD,BI265,BJ265,BK265,BL265,BM265,BN265,BO265,BP265,BQ265,BR265,BS265,BT265))</f>
        <v>516</v>
      </c>
      <c r="DP265" s="12">
        <f>SUM(BU265:CHOOSE(YTD,BU265,BV265,BW265,BX265,BY265,BZ265,CA265,CB265,CC265,CD265,CE265,CF265))</f>
        <v>618</v>
      </c>
    </row>
    <row r="266" spans="1:120" x14ac:dyDescent="0.15">
      <c r="A266" s="12" t="str">
        <f t="shared" si="327"/>
        <v>Quantities</v>
      </c>
      <c r="B266" s="12" t="str">
        <f t="shared" ref="B266:K266" si="370">B216</f>
        <v>SKU15</v>
      </c>
      <c r="C266" s="12" t="str">
        <f t="shared" si="370"/>
        <v>SKUName15</v>
      </c>
      <c r="D266" s="12" t="str">
        <f t="shared" si="370"/>
        <v>Brand 4</v>
      </c>
      <c r="E266" s="12" t="str">
        <f t="shared" si="370"/>
        <v>Segment 1</v>
      </c>
      <c r="F266" s="12" t="str">
        <f t="shared" si="370"/>
        <v>Business Unit 1</v>
      </c>
      <c r="G266" s="12">
        <f t="shared" si="370"/>
        <v>0</v>
      </c>
      <c r="H266" s="12">
        <f t="shared" si="370"/>
        <v>0</v>
      </c>
      <c r="I266" s="12">
        <f t="shared" si="370"/>
        <v>0</v>
      </c>
      <c r="J266" s="12">
        <f t="shared" si="370"/>
        <v>0</v>
      </c>
      <c r="K266" s="12">
        <f t="shared" si="370"/>
        <v>0</v>
      </c>
      <c r="M266" s="12">
        <f>Quantity!L16</f>
        <v>148</v>
      </c>
      <c r="N266" s="12">
        <f>Quantity!M16</f>
        <v>148</v>
      </c>
      <c r="O266" s="12">
        <f>Quantity!N16</f>
        <v>148</v>
      </c>
      <c r="P266" s="12">
        <f>Quantity!O16</f>
        <v>148</v>
      </c>
      <c r="Q266" s="12">
        <f>Quantity!P16</f>
        <v>148</v>
      </c>
      <c r="R266" s="12">
        <f>Quantity!Q16</f>
        <v>148</v>
      </c>
      <c r="S266" s="12">
        <f>Quantity!R16</f>
        <v>148</v>
      </c>
      <c r="T266" s="12">
        <f>Quantity!S16</f>
        <v>145</v>
      </c>
      <c r="U266" s="12">
        <f>Quantity!T16</f>
        <v>145</v>
      </c>
      <c r="V266" s="12">
        <f>Quantity!U16</f>
        <v>145</v>
      </c>
      <c r="W266" s="12">
        <f>Quantity!V16</f>
        <v>145</v>
      </c>
      <c r="X266" s="12">
        <f>Quantity!W16</f>
        <v>145</v>
      </c>
      <c r="Y266" s="12">
        <f>Quantity!X16</f>
        <v>155</v>
      </c>
      <c r="Z266" s="12">
        <f>Quantity!Y16</f>
        <v>155</v>
      </c>
      <c r="AA266" s="12">
        <f>Quantity!Z16</f>
        <v>155</v>
      </c>
      <c r="AB266" s="12">
        <f>Quantity!AA16</f>
        <v>155</v>
      </c>
      <c r="AC266" s="12">
        <f>Quantity!AB16</f>
        <v>155</v>
      </c>
      <c r="AD266" s="12">
        <f>Quantity!AC16</f>
        <v>155</v>
      </c>
      <c r="AE266" s="12">
        <f>Quantity!AD16</f>
        <v>155</v>
      </c>
      <c r="AF266" s="12">
        <f>Quantity!AE16</f>
        <v>152</v>
      </c>
      <c r="AG266" s="12">
        <f>Quantity!AF16</f>
        <v>152</v>
      </c>
      <c r="AH266" s="12">
        <f>Quantity!AG16</f>
        <v>152</v>
      </c>
      <c r="AI266" s="12">
        <f>Quantity!AH16</f>
        <v>152</v>
      </c>
      <c r="AJ266" s="12">
        <f>Quantity!AI16</f>
        <v>152</v>
      </c>
      <c r="AK266" s="12">
        <f>Quantity!AJ16</f>
        <v>161</v>
      </c>
      <c r="AL266" s="12">
        <f>Quantity!AK16</f>
        <v>161</v>
      </c>
      <c r="AM266" s="12">
        <f>Quantity!AL16</f>
        <v>161</v>
      </c>
      <c r="AN266" s="12">
        <f>Quantity!AM16</f>
        <v>161</v>
      </c>
      <c r="AO266" s="12">
        <f>Quantity!AN16</f>
        <v>161</v>
      </c>
      <c r="AP266" s="12">
        <f>Quantity!AO16</f>
        <v>161</v>
      </c>
      <c r="AQ266" s="12">
        <f>Quantity!AP16</f>
        <v>161</v>
      </c>
      <c r="AR266" s="12">
        <f>Quantity!AQ16</f>
        <v>158</v>
      </c>
      <c r="AS266" s="12">
        <f>Quantity!AR16</f>
        <v>158</v>
      </c>
      <c r="AT266" s="12">
        <f>Quantity!AS16</f>
        <v>158</v>
      </c>
      <c r="AU266" s="12">
        <f>Quantity!AT16</f>
        <v>158</v>
      </c>
      <c r="AV266" s="12">
        <f>Quantity!AU16</f>
        <v>158</v>
      </c>
      <c r="AW266" s="12">
        <f>Quantity!AV16</f>
        <v>161</v>
      </c>
      <c r="AX266" s="12">
        <f>Quantity!AW16</f>
        <v>161</v>
      </c>
      <c r="AY266" s="12">
        <f>Quantity!AX16</f>
        <v>161</v>
      </c>
      <c r="AZ266" s="12">
        <f>Quantity!AY16</f>
        <v>161</v>
      </c>
      <c r="BA266" s="12">
        <f>Quantity!AZ16</f>
        <v>161</v>
      </c>
      <c r="BB266" s="12">
        <f>Quantity!BA16</f>
        <v>161</v>
      </c>
      <c r="BC266" s="12">
        <f>Quantity!BB16</f>
        <v>180</v>
      </c>
      <c r="BD266" s="12">
        <f>Quantity!BC16</f>
        <v>177</v>
      </c>
      <c r="BE266" s="12">
        <f>Quantity!BD16</f>
        <v>177</v>
      </c>
      <c r="BF266" s="12">
        <f>Quantity!BE16</f>
        <v>177</v>
      </c>
      <c r="BG266" s="12">
        <f>Quantity!BF16</f>
        <v>177</v>
      </c>
      <c r="BH266" s="12">
        <f>Quantity!BG16</f>
        <v>177</v>
      </c>
      <c r="BI266" s="12">
        <f>Quantity!BH16</f>
        <v>161</v>
      </c>
      <c r="BJ266" s="12">
        <f>Quantity!BI16</f>
        <v>161</v>
      </c>
      <c r="BK266" s="12">
        <f>Quantity!BJ16</f>
        <v>161</v>
      </c>
      <c r="BL266" s="12">
        <f>Quantity!BK16</f>
        <v>161</v>
      </c>
      <c r="BM266" s="12">
        <f>Quantity!BL16</f>
        <v>161</v>
      </c>
      <c r="BN266" s="12">
        <f>Quantity!BM16</f>
        <v>161</v>
      </c>
      <c r="BO266" s="12">
        <f>Quantity!BN16</f>
        <v>180</v>
      </c>
      <c r="BP266" s="12">
        <f>Quantity!BO16</f>
        <v>177</v>
      </c>
      <c r="BQ266" s="12">
        <f>Quantity!BP16</f>
        <v>177</v>
      </c>
      <c r="BR266" s="12">
        <f>Quantity!BQ16</f>
        <v>177</v>
      </c>
      <c r="BS266" s="12">
        <f>Quantity!BR16</f>
        <v>177</v>
      </c>
      <c r="BT266" s="12">
        <f>Quantity!BS16</f>
        <v>177</v>
      </c>
      <c r="BU266" s="12">
        <f>Quantity!BT16</f>
        <v>193</v>
      </c>
      <c r="BV266" s="12">
        <f>Quantity!BU16</f>
        <v>193</v>
      </c>
      <c r="BW266" s="12">
        <f>Quantity!BV16</f>
        <v>193</v>
      </c>
      <c r="BX266" s="12">
        <f>Quantity!BW16</f>
        <v>193</v>
      </c>
      <c r="BY266" s="12">
        <f>Quantity!BX16</f>
        <v>193</v>
      </c>
      <c r="BZ266" s="12">
        <f>Quantity!BY16</f>
        <v>193</v>
      </c>
      <c r="CA266" s="12">
        <f>Quantity!BZ16</f>
        <v>216</v>
      </c>
      <c r="CB266" s="12">
        <f>Quantity!CA16</f>
        <v>212</v>
      </c>
      <c r="CC266" s="12">
        <f>Quantity!CB16</f>
        <v>212</v>
      </c>
      <c r="CD266" s="12">
        <f>Quantity!CC16</f>
        <v>212</v>
      </c>
      <c r="CE266" s="12">
        <f>Quantity!CD16</f>
        <v>212</v>
      </c>
      <c r="CF266" s="12">
        <f>Quantity!CE16</f>
        <v>212</v>
      </c>
      <c r="CG266" s="12">
        <f t="shared" si="334"/>
        <v>444</v>
      </c>
      <c r="CH266" s="12">
        <f t="shared" si="335"/>
        <v>444</v>
      </c>
      <c r="CI266" s="12">
        <f t="shared" si="336"/>
        <v>438</v>
      </c>
      <c r="CJ266" s="12">
        <f t="shared" si="337"/>
        <v>435</v>
      </c>
      <c r="CK266" s="12">
        <f t="shared" si="338"/>
        <v>1761</v>
      </c>
      <c r="CL266" s="12">
        <f t="shared" si="339"/>
        <v>465</v>
      </c>
      <c r="CM266" s="12">
        <f t="shared" si="340"/>
        <v>465</v>
      </c>
      <c r="CN266" s="12">
        <f t="shared" si="341"/>
        <v>459</v>
      </c>
      <c r="CO266" s="12">
        <f t="shared" si="342"/>
        <v>456</v>
      </c>
      <c r="CP266" s="12">
        <f t="shared" si="343"/>
        <v>1845</v>
      </c>
      <c r="CQ266" s="12">
        <f t="shared" si="344"/>
        <v>483</v>
      </c>
      <c r="CR266" s="12">
        <f t="shared" si="345"/>
        <v>483</v>
      </c>
      <c r="CS266" s="12">
        <f t="shared" si="346"/>
        <v>477</v>
      </c>
      <c r="CT266" s="12">
        <f t="shared" si="347"/>
        <v>474</v>
      </c>
      <c r="CU266" s="12">
        <f t="shared" si="348"/>
        <v>1917</v>
      </c>
      <c r="CV266" s="12">
        <f t="shared" si="349"/>
        <v>483</v>
      </c>
      <c r="CW266" s="12">
        <f t="shared" si="350"/>
        <v>483</v>
      </c>
      <c r="CX266" s="12">
        <f t="shared" si="351"/>
        <v>534</v>
      </c>
      <c r="CY266" s="12">
        <f t="shared" si="352"/>
        <v>531</v>
      </c>
      <c r="CZ266" s="12">
        <f t="shared" si="353"/>
        <v>2031</v>
      </c>
      <c r="DA266" s="12">
        <f t="shared" si="354"/>
        <v>483</v>
      </c>
      <c r="DB266" s="12">
        <f t="shared" si="355"/>
        <v>483</v>
      </c>
      <c r="DC266" s="12">
        <f t="shared" si="356"/>
        <v>534</v>
      </c>
      <c r="DD266" s="12">
        <f t="shared" si="357"/>
        <v>531</v>
      </c>
      <c r="DE266" s="12">
        <f t="shared" si="358"/>
        <v>2031</v>
      </c>
      <c r="DF266" s="12">
        <f t="shared" si="359"/>
        <v>579</v>
      </c>
      <c r="DG266" s="12">
        <f t="shared" si="360"/>
        <v>579</v>
      </c>
      <c r="DH266" s="12">
        <f t="shared" si="361"/>
        <v>640</v>
      </c>
      <c r="DI266" s="12">
        <f t="shared" si="362"/>
        <v>636</v>
      </c>
      <c r="DJ266" s="12">
        <f t="shared" si="363"/>
        <v>2434</v>
      </c>
      <c r="DK266" s="12">
        <f>SUM(M266:CHOOSE(YTD,M266,N266,O266,P266,Q266,R266,S266,T266,U266,V266,W266,X266))</f>
        <v>444</v>
      </c>
      <c r="DL266" s="12">
        <f>SUM(Y266:CHOOSE(YTD,Y266,Z266,AA266,AB266,AC266,AD266,AE266,AF266,AG266,AH266,AI266,AJ266))</f>
        <v>465</v>
      </c>
      <c r="DM266" s="12">
        <f>SUM(AK266:CHOOSE(YTD,AK266,AL266,AM266,AN266,AO266,AP266,AQ266,AR266,AS266,AT266,AU266,AV266))</f>
        <v>483</v>
      </c>
      <c r="DN266" s="12">
        <f>SUM(AW266:CHOOSE(YTD,AW266,AX266,AY266,AZ266,BA266,BB266,BC266,BD266,BE266,BF266,BG266,BH266))</f>
        <v>483</v>
      </c>
      <c r="DO266" s="12">
        <f>SUM(BI266:CHOOSE(YTD,BI266,BJ266,BK266,BL266,BM266,BN266,BO266,BP266,BQ266,BR266,BS266,BT266))</f>
        <v>483</v>
      </c>
      <c r="DP266" s="12">
        <f>SUM(BU266:CHOOSE(YTD,BU266,BV266,BW266,BX266,BY266,BZ266,CA266,CB266,CC266,CD266,CE266,CF266))</f>
        <v>579</v>
      </c>
    </row>
    <row r="267" spans="1:120" x14ac:dyDescent="0.15">
      <c r="A267" s="12" t="str">
        <f t="shared" si="327"/>
        <v>Quantities</v>
      </c>
      <c r="B267" s="12" t="str">
        <f t="shared" ref="B267:K267" si="371">B217</f>
        <v>SKU16</v>
      </c>
      <c r="C267" s="12" t="str">
        <f t="shared" si="371"/>
        <v>SKUName16</v>
      </c>
      <c r="D267" s="12" t="str">
        <f t="shared" si="371"/>
        <v>Brand 4</v>
      </c>
      <c r="E267" s="12" t="str">
        <f t="shared" si="371"/>
        <v>Segment 1</v>
      </c>
      <c r="F267" s="12" t="str">
        <f t="shared" si="371"/>
        <v>Business Unit 1</v>
      </c>
      <c r="G267" s="12">
        <f t="shared" si="371"/>
        <v>0</v>
      </c>
      <c r="H267" s="12">
        <f t="shared" si="371"/>
        <v>0</v>
      </c>
      <c r="I267" s="12">
        <f t="shared" si="371"/>
        <v>0</v>
      </c>
      <c r="J267" s="12">
        <f t="shared" si="371"/>
        <v>0</v>
      </c>
      <c r="K267" s="12">
        <f t="shared" si="371"/>
        <v>0</v>
      </c>
      <c r="M267" s="12">
        <f>Quantity!L17</f>
        <v>109</v>
      </c>
      <c r="N267" s="12">
        <f>Quantity!M17</f>
        <v>109</v>
      </c>
      <c r="O267" s="12">
        <f>Quantity!N17</f>
        <v>109</v>
      </c>
      <c r="P267" s="12">
        <f>Quantity!O17</f>
        <v>109</v>
      </c>
      <c r="Q267" s="12">
        <f>Quantity!P17</f>
        <v>109</v>
      </c>
      <c r="R267" s="12">
        <f>Quantity!Q17</f>
        <v>109</v>
      </c>
      <c r="S267" s="12">
        <f>Quantity!R17</f>
        <v>109</v>
      </c>
      <c r="T267" s="12">
        <f>Quantity!S17</f>
        <v>107</v>
      </c>
      <c r="U267" s="12">
        <f>Quantity!T17</f>
        <v>107</v>
      </c>
      <c r="V267" s="12">
        <f>Quantity!U17</f>
        <v>107</v>
      </c>
      <c r="W267" s="12">
        <f>Quantity!V17</f>
        <v>107</v>
      </c>
      <c r="X267" s="12">
        <f>Quantity!W17</f>
        <v>107</v>
      </c>
      <c r="Y267" s="12">
        <f>Quantity!X17</f>
        <v>114</v>
      </c>
      <c r="Z267" s="12">
        <f>Quantity!Y17</f>
        <v>114</v>
      </c>
      <c r="AA267" s="12">
        <f>Quantity!Z17</f>
        <v>114</v>
      </c>
      <c r="AB267" s="12">
        <f>Quantity!AA17</f>
        <v>114</v>
      </c>
      <c r="AC267" s="12">
        <f>Quantity!AB17</f>
        <v>114</v>
      </c>
      <c r="AD267" s="12">
        <f>Quantity!AC17</f>
        <v>114</v>
      </c>
      <c r="AE267" s="12">
        <f>Quantity!AD17</f>
        <v>114</v>
      </c>
      <c r="AF267" s="12">
        <f>Quantity!AE17</f>
        <v>112</v>
      </c>
      <c r="AG267" s="12">
        <f>Quantity!AF17</f>
        <v>112</v>
      </c>
      <c r="AH267" s="12">
        <f>Quantity!AG17</f>
        <v>112</v>
      </c>
      <c r="AI267" s="12">
        <f>Quantity!AH17</f>
        <v>112</v>
      </c>
      <c r="AJ267" s="12">
        <f>Quantity!AI17</f>
        <v>112</v>
      </c>
      <c r="AK267" s="12">
        <f>Quantity!AJ17</f>
        <v>119</v>
      </c>
      <c r="AL267" s="12">
        <f>Quantity!AK17</f>
        <v>119</v>
      </c>
      <c r="AM267" s="12">
        <f>Quantity!AL17</f>
        <v>119</v>
      </c>
      <c r="AN267" s="12">
        <f>Quantity!AM17</f>
        <v>119</v>
      </c>
      <c r="AO267" s="12">
        <f>Quantity!AN17</f>
        <v>119</v>
      </c>
      <c r="AP267" s="12">
        <f>Quantity!AO17</f>
        <v>119</v>
      </c>
      <c r="AQ267" s="12">
        <f>Quantity!AP17</f>
        <v>119</v>
      </c>
      <c r="AR267" s="12">
        <f>Quantity!AQ17</f>
        <v>117</v>
      </c>
      <c r="AS267" s="12">
        <f>Quantity!AR17</f>
        <v>117</v>
      </c>
      <c r="AT267" s="12">
        <f>Quantity!AS17</f>
        <v>117</v>
      </c>
      <c r="AU267" s="12">
        <f>Quantity!AT17</f>
        <v>117</v>
      </c>
      <c r="AV267" s="12">
        <f>Quantity!AU17</f>
        <v>117</v>
      </c>
      <c r="AW267" s="12">
        <f>Quantity!AV17</f>
        <v>119</v>
      </c>
      <c r="AX267" s="12">
        <f>Quantity!AW17</f>
        <v>119</v>
      </c>
      <c r="AY267" s="12">
        <f>Quantity!AX17</f>
        <v>119</v>
      </c>
      <c r="AZ267" s="12">
        <f>Quantity!AY17</f>
        <v>119</v>
      </c>
      <c r="BA267" s="12">
        <f>Quantity!AZ17</f>
        <v>119</v>
      </c>
      <c r="BB267" s="12">
        <f>Quantity!BA17</f>
        <v>119</v>
      </c>
      <c r="BC267" s="12">
        <f>Quantity!BB17</f>
        <v>133</v>
      </c>
      <c r="BD267" s="12">
        <f>Quantity!BC17</f>
        <v>131</v>
      </c>
      <c r="BE267" s="12">
        <f>Quantity!BD17</f>
        <v>131</v>
      </c>
      <c r="BF267" s="12">
        <f>Quantity!BE17</f>
        <v>131</v>
      </c>
      <c r="BG267" s="12">
        <f>Quantity!BF17</f>
        <v>131</v>
      </c>
      <c r="BH267" s="12">
        <f>Quantity!BG17</f>
        <v>131</v>
      </c>
      <c r="BI267" s="12">
        <f>Quantity!BH17</f>
        <v>119</v>
      </c>
      <c r="BJ267" s="12">
        <f>Quantity!BI17</f>
        <v>119</v>
      </c>
      <c r="BK267" s="12">
        <f>Quantity!BJ17</f>
        <v>119</v>
      </c>
      <c r="BL267" s="12">
        <f>Quantity!BK17</f>
        <v>119</v>
      </c>
      <c r="BM267" s="12">
        <f>Quantity!BL17</f>
        <v>119</v>
      </c>
      <c r="BN267" s="12">
        <f>Quantity!BM17</f>
        <v>119</v>
      </c>
      <c r="BO267" s="12">
        <f>Quantity!BN17</f>
        <v>133</v>
      </c>
      <c r="BP267" s="12">
        <f>Quantity!BO17</f>
        <v>131</v>
      </c>
      <c r="BQ267" s="12">
        <f>Quantity!BP17</f>
        <v>131</v>
      </c>
      <c r="BR267" s="12">
        <f>Quantity!BQ17</f>
        <v>131</v>
      </c>
      <c r="BS267" s="12">
        <f>Quantity!BR17</f>
        <v>131</v>
      </c>
      <c r="BT267" s="12">
        <f>Quantity!BS17</f>
        <v>131</v>
      </c>
      <c r="BU267" s="12">
        <f>Quantity!BT17</f>
        <v>143</v>
      </c>
      <c r="BV267" s="12">
        <f>Quantity!BU17</f>
        <v>143</v>
      </c>
      <c r="BW267" s="12">
        <f>Quantity!BV17</f>
        <v>143</v>
      </c>
      <c r="BX267" s="12">
        <f>Quantity!BW17</f>
        <v>143</v>
      </c>
      <c r="BY267" s="12">
        <f>Quantity!BX17</f>
        <v>143</v>
      </c>
      <c r="BZ267" s="12">
        <f>Quantity!BY17</f>
        <v>143</v>
      </c>
      <c r="CA267" s="12">
        <f>Quantity!BZ17</f>
        <v>160</v>
      </c>
      <c r="CB267" s="12">
        <f>Quantity!CA17</f>
        <v>157</v>
      </c>
      <c r="CC267" s="12">
        <f>Quantity!CB17</f>
        <v>157</v>
      </c>
      <c r="CD267" s="12">
        <f>Quantity!CC17</f>
        <v>157</v>
      </c>
      <c r="CE267" s="12">
        <f>Quantity!CD17</f>
        <v>157</v>
      </c>
      <c r="CF267" s="12">
        <f>Quantity!CE17</f>
        <v>157</v>
      </c>
      <c r="CG267" s="12">
        <f t="shared" si="334"/>
        <v>327</v>
      </c>
      <c r="CH267" s="12">
        <f t="shared" si="335"/>
        <v>327</v>
      </c>
      <c r="CI267" s="12">
        <f t="shared" si="336"/>
        <v>323</v>
      </c>
      <c r="CJ267" s="12">
        <f t="shared" si="337"/>
        <v>321</v>
      </c>
      <c r="CK267" s="12">
        <f t="shared" si="338"/>
        <v>1298</v>
      </c>
      <c r="CL267" s="12">
        <f t="shared" si="339"/>
        <v>342</v>
      </c>
      <c r="CM267" s="12">
        <f t="shared" si="340"/>
        <v>342</v>
      </c>
      <c r="CN267" s="12">
        <f t="shared" si="341"/>
        <v>338</v>
      </c>
      <c r="CO267" s="12">
        <f t="shared" si="342"/>
        <v>336</v>
      </c>
      <c r="CP267" s="12">
        <f t="shared" si="343"/>
        <v>1358</v>
      </c>
      <c r="CQ267" s="12">
        <f t="shared" si="344"/>
        <v>357</v>
      </c>
      <c r="CR267" s="12">
        <f t="shared" si="345"/>
        <v>357</v>
      </c>
      <c r="CS267" s="12">
        <f t="shared" si="346"/>
        <v>353</v>
      </c>
      <c r="CT267" s="12">
        <f t="shared" si="347"/>
        <v>351</v>
      </c>
      <c r="CU267" s="12">
        <f t="shared" si="348"/>
        <v>1418</v>
      </c>
      <c r="CV267" s="12">
        <f t="shared" si="349"/>
        <v>357</v>
      </c>
      <c r="CW267" s="12">
        <f t="shared" si="350"/>
        <v>357</v>
      </c>
      <c r="CX267" s="12">
        <f t="shared" si="351"/>
        <v>395</v>
      </c>
      <c r="CY267" s="12">
        <f t="shared" si="352"/>
        <v>393</v>
      </c>
      <c r="CZ267" s="12">
        <f t="shared" si="353"/>
        <v>1502</v>
      </c>
      <c r="DA267" s="12">
        <f t="shared" si="354"/>
        <v>357</v>
      </c>
      <c r="DB267" s="12">
        <f t="shared" si="355"/>
        <v>357</v>
      </c>
      <c r="DC267" s="12">
        <f t="shared" si="356"/>
        <v>395</v>
      </c>
      <c r="DD267" s="12">
        <f t="shared" si="357"/>
        <v>393</v>
      </c>
      <c r="DE267" s="12">
        <f t="shared" si="358"/>
        <v>1502</v>
      </c>
      <c r="DF267" s="12">
        <f t="shared" si="359"/>
        <v>429</v>
      </c>
      <c r="DG267" s="12">
        <f t="shared" si="360"/>
        <v>429</v>
      </c>
      <c r="DH267" s="12">
        <f t="shared" si="361"/>
        <v>474</v>
      </c>
      <c r="DI267" s="12">
        <f t="shared" si="362"/>
        <v>471</v>
      </c>
      <c r="DJ267" s="12">
        <f t="shared" si="363"/>
        <v>1803</v>
      </c>
      <c r="DK267" s="12">
        <f>SUM(M267:CHOOSE(YTD,M267,N267,O267,P267,Q267,R267,S267,T267,U267,V267,W267,X267))</f>
        <v>327</v>
      </c>
      <c r="DL267" s="12">
        <f>SUM(Y267:CHOOSE(YTD,Y267,Z267,AA267,AB267,AC267,AD267,AE267,AF267,AG267,AH267,AI267,AJ267))</f>
        <v>342</v>
      </c>
      <c r="DM267" s="12">
        <f>SUM(AK267:CHOOSE(YTD,AK267,AL267,AM267,AN267,AO267,AP267,AQ267,AR267,AS267,AT267,AU267,AV267))</f>
        <v>357</v>
      </c>
      <c r="DN267" s="12">
        <f>SUM(AW267:CHOOSE(YTD,AW267,AX267,AY267,AZ267,BA267,BB267,BC267,BD267,BE267,BF267,BG267,BH267))</f>
        <v>357</v>
      </c>
      <c r="DO267" s="12">
        <f>SUM(BI267:CHOOSE(YTD,BI267,BJ267,BK267,BL267,BM267,BN267,BO267,BP267,BQ267,BR267,BS267,BT267))</f>
        <v>357</v>
      </c>
      <c r="DP267" s="12">
        <f>SUM(BU267:CHOOSE(YTD,BU267,BV267,BW267,BX267,BY267,BZ267,CA267,CB267,CC267,CD267,CE267,CF267))</f>
        <v>429</v>
      </c>
    </row>
    <row r="268" spans="1:120" x14ac:dyDescent="0.15">
      <c r="A268" s="12" t="str">
        <f t="shared" si="327"/>
        <v>Quantities</v>
      </c>
      <c r="B268" s="12" t="str">
        <f t="shared" ref="B268:K268" si="372">B218</f>
        <v>SKU17</v>
      </c>
      <c r="C268" s="12" t="str">
        <f t="shared" si="372"/>
        <v>SKUName17</v>
      </c>
      <c r="D268" s="12" t="str">
        <f t="shared" si="372"/>
        <v>Brand 4</v>
      </c>
      <c r="E268" s="12" t="str">
        <f t="shared" si="372"/>
        <v>Segment 1</v>
      </c>
      <c r="F268" s="12" t="str">
        <f t="shared" si="372"/>
        <v>Business Unit 1</v>
      </c>
      <c r="G268" s="12">
        <f t="shared" si="372"/>
        <v>0</v>
      </c>
      <c r="H268" s="12">
        <f t="shared" si="372"/>
        <v>0</v>
      </c>
      <c r="I268" s="12">
        <f t="shared" si="372"/>
        <v>0</v>
      </c>
      <c r="J268" s="12">
        <f t="shared" si="372"/>
        <v>0</v>
      </c>
      <c r="K268" s="12">
        <f t="shared" si="372"/>
        <v>0</v>
      </c>
      <c r="M268" s="12">
        <f>Quantity!L18</f>
        <v>82</v>
      </c>
      <c r="N268" s="12">
        <f>Quantity!M18</f>
        <v>82</v>
      </c>
      <c r="O268" s="12">
        <f>Quantity!N18</f>
        <v>82</v>
      </c>
      <c r="P268" s="12">
        <f>Quantity!O18</f>
        <v>82</v>
      </c>
      <c r="Q268" s="12">
        <f>Quantity!P18</f>
        <v>82</v>
      </c>
      <c r="R268" s="12">
        <f>Quantity!Q18</f>
        <v>82</v>
      </c>
      <c r="S268" s="12">
        <f>Quantity!R18</f>
        <v>82</v>
      </c>
      <c r="T268" s="12">
        <f>Quantity!S18</f>
        <v>80</v>
      </c>
      <c r="U268" s="12">
        <f>Quantity!T18</f>
        <v>80</v>
      </c>
      <c r="V268" s="12">
        <f>Quantity!U18</f>
        <v>80</v>
      </c>
      <c r="W268" s="12">
        <f>Quantity!V18</f>
        <v>80</v>
      </c>
      <c r="X268" s="12">
        <f>Quantity!W18</f>
        <v>80</v>
      </c>
      <c r="Y268" s="12">
        <f>Quantity!X18</f>
        <v>86</v>
      </c>
      <c r="Z268" s="12">
        <f>Quantity!Y18</f>
        <v>86</v>
      </c>
      <c r="AA268" s="12">
        <f>Quantity!Z18</f>
        <v>86</v>
      </c>
      <c r="AB268" s="12">
        <f>Quantity!AA18</f>
        <v>86</v>
      </c>
      <c r="AC268" s="12">
        <f>Quantity!AB18</f>
        <v>86</v>
      </c>
      <c r="AD268" s="12">
        <f>Quantity!AC18</f>
        <v>86</v>
      </c>
      <c r="AE268" s="12">
        <f>Quantity!AD18</f>
        <v>86</v>
      </c>
      <c r="AF268" s="12">
        <f>Quantity!AE18</f>
        <v>84</v>
      </c>
      <c r="AG268" s="12">
        <f>Quantity!AF18</f>
        <v>84</v>
      </c>
      <c r="AH268" s="12">
        <f>Quantity!AG18</f>
        <v>84</v>
      </c>
      <c r="AI268" s="12">
        <f>Quantity!AH18</f>
        <v>84</v>
      </c>
      <c r="AJ268" s="12">
        <f>Quantity!AI18</f>
        <v>84</v>
      </c>
      <c r="AK268" s="12">
        <f>Quantity!AJ18</f>
        <v>89</v>
      </c>
      <c r="AL268" s="12">
        <f>Quantity!AK18</f>
        <v>89</v>
      </c>
      <c r="AM268" s="12">
        <f>Quantity!AL18</f>
        <v>89</v>
      </c>
      <c r="AN268" s="12">
        <f>Quantity!AM18</f>
        <v>89</v>
      </c>
      <c r="AO268" s="12">
        <f>Quantity!AN18</f>
        <v>89</v>
      </c>
      <c r="AP268" s="12">
        <f>Quantity!AO18</f>
        <v>89</v>
      </c>
      <c r="AQ268" s="12">
        <f>Quantity!AP18</f>
        <v>89</v>
      </c>
      <c r="AR268" s="12">
        <f>Quantity!AQ18</f>
        <v>87</v>
      </c>
      <c r="AS268" s="12">
        <f>Quantity!AR18</f>
        <v>87</v>
      </c>
      <c r="AT268" s="12">
        <f>Quantity!AS18</f>
        <v>87</v>
      </c>
      <c r="AU268" s="12">
        <f>Quantity!AT18</f>
        <v>87</v>
      </c>
      <c r="AV268" s="12">
        <f>Quantity!AU18</f>
        <v>87</v>
      </c>
      <c r="AW268" s="12">
        <f>Quantity!AV18</f>
        <v>89</v>
      </c>
      <c r="AX268" s="12">
        <f>Quantity!AW18</f>
        <v>89</v>
      </c>
      <c r="AY268" s="12">
        <f>Quantity!AX18</f>
        <v>89</v>
      </c>
      <c r="AZ268" s="12">
        <f>Quantity!AY18</f>
        <v>89</v>
      </c>
      <c r="BA268" s="12">
        <f>Quantity!AZ18</f>
        <v>89</v>
      </c>
      <c r="BB268" s="12">
        <f>Quantity!BA18</f>
        <v>89</v>
      </c>
      <c r="BC268" s="12">
        <f>Quantity!BB18</f>
        <v>100</v>
      </c>
      <c r="BD268" s="12">
        <f>Quantity!BC18</f>
        <v>97</v>
      </c>
      <c r="BE268" s="12">
        <f>Quantity!BD18</f>
        <v>97</v>
      </c>
      <c r="BF268" s="12">
        <f>Quantity!BE18</f>
        <v>97</v>
      </c>
      <c r="BG268" s="12">
        <f>Quantity!BF18</f>
        <v>97</v>
      </c>
      <c r="BH268" s="12">
        <f>Quantity!BG18</f>
        <v>97</v>
      </c>
      <c r="BI268" s="12">
        <f>Quantity!BH18</f>
        <v>89</v>
      </c>
      <c r="BJ268" s="12">
        <f>Quantity!BI18</f>
        <v>89</v>
      </c>
      <c r="BK268" s="12">
        <f>Quantity!BJ18</f>
        <v>89</v>
      </c>
      <c r="BL268" s="12">
        <f>Quantity!BK18</f>
        <v>89</v>
      </c>
      <c r="BM268" s="12">
        <f>Quantity!BL18</f>
        <v>89</v>
      </c>
      <c r="BN268" s="12">
        <f>Quantity!BM18</f>
        <v>89</v>
      </c>
      <c r="BO268" s="12">
        <f>Quantity!BN18</f>
        <v>100</v>
      </c>
      <c r="BP268" s="12">
        <f>Quantity!BO18</f>
        <v>97</v>
      </c>
      <c r="BQ268" s="12">
        <f>Quantity!BP18</f>
        <v>97</v>
      </c>
      <c r="BR268" s="12">
        <f>Quantity!BQ18</f>
        <v>97</v>
      </c>
      <c r="BS268" s="12">
        <f>Quantity!BR18</f>
        <v>97</v>
      </c>
      <c r="BT268" s="12">
        <f>Quantity!BS18</f>
        <v>97</v>
      </c>
      <c r="BU268" s="12">
        <f>Quantity!BT18</f>
        <v>107</v>
      </c>
      <c r="BV268" s="12">
        <f>Quantity!BU18</f>
        <v>107</v>
      </c>
      <c r="BW268" s="12">
        <f>Quantity!BV18</f>
        <v>107</v>
      </c>
      <c r="BX268" s="12">
        <f>Quantity!BW18</f>
        <v>107</v>
      </c>
      <c r="BY268" s="12">
        <f>Quantity!BX18</f>
        <v>107</v>
      </c>
      <c r="BZ268" s="12">
        <f>Quantity!BY18</f>
        <v>107</v>
      </c>
      <c r="CA268" s="12">
        <f>Quantity!BZ18</f>
        <v>120</v>
      </c>
      <c r="CB268" s="12">
        <f>Quantity!CA18</f>
        <v>116</v>
      </c>
      <c r="CC268" s="12">
        <f>Quantity!CB18</f>
        <v>116</v>
      </c>
      <c r="CD268" s="12">
        <f>Quantity!CC18</f>
        <v>116</v>
      </c>
      <c r="CE268" s="12">
        <f>Quantity!CD18</f>
        <v>116</v>
      </c>
      <c r="CF268" s="12">
        <f>Quantity!CE18</f>
        <v>116</v>
      </c>
      <c r="CG268" s="12">
        <f t="shared" si="334"/>
        <v>246</v>
      </c>
      <c r="CH268" s="12">
        <f t="shared" si="335"/>
        <v>246</v>
      </c>
      <c r="CI268" s="12">
        <f t="shared" si="336"/>
        <v>242</v>
      </c>
      <c r="CJ268" s="12">
        <f t="shared" si="337"/>
        <v>240</v>
      </c>
      <c r="CK268" s="12">
        <f t="shared" si="338"/>
        <v>974</v>
      </c>
      <c r="CL268" s="12">
        <f t="shared" si="339"/>
        <v>258</v>
      </c>
      <c r="CM268" s="12">
        <f t="shared" si="340"/>
        <v>258</v>
      </c>
      <c r="CN268" s="12">
        <f t="shared" si="341"/>
        <v>254</v>
      </c>
      <c r="CO268" s="12">
        <f t="shared" si="342"/>
        <v>252</v>
      </c>
      <c r="CP268" s="12">
        <f t="shared" si="343"/>
        <v>1022</v>
      </c>
      <c r="CQ268" s="12">
        <f t="shared" si="344"/>
        <v>267</v>
      </c>
      <c r="CR268" s="12">
        <f t="shared" si="345"/>
        <v>267</v>
      </c>
      <c r="CS268" s="12">
        <f t="shared" si="346"/>
        <v>263</v>
      </c>
      <c r="CT268" s="12">
        <f t="shared" si="347"/>
        <v>261</v>
      </c>
      <c r="CU268" s="12">
        <f t="shared" si="348"/>
        <v>1058</v>
      </c>
      <c r="CV268" s="12">
        <f t="shared" si="349"/>
        <v>267</v>
      </c>
      <c r="CW268" s="12">
        <f t="shared" si="350"/>
        <v>267</v>
      </c>
      <c r="CX268" s="12">
        <f t="shared" si="351"/>
        <v>294</v>
      </c>
      <c r="CY268" s="12">
        <f t="shared" si="352"/>
        <v>291</v>
      </c>
      <c r="CZ268" s="12">
        <f t="shared" si="353"/>
        <v>1119</v>
      </c>
      <c r="DA268" s="12">
        <f t="shared" si="354"/>
        <v>267</v>
      </c>
      <c r="DB268" s="12">
        <f t="shared" si="355"/>
        <v>267</v>
      </c>
      <c r="DC268" s="12">
        <f t="shared" si="356"/>
        <v>294</v>
      </c>
      <c r="DD268" s="12">
        <f t="shared" si="357"/>
        <v>291</v>
      </c>
      <c r="DE268" s="12">
        <f t="shared" si="358"/>
        <v>1119</v>
      </c>
      <c r="DF268" s="12">
        <f t="shared" si="359"/>
        <v>321</v>
      </c>
      <c r="DG268" s="12">
        <f t="shared" si="360"/>
        <v>321</v>
      </c>
      <c r="DH268" s="12">
        <f t="shared" si="361"/>
        <v>352</v>
      </c>
      <c r="DI268" s="12">
        <f t="shared" si="362"/>
        <v>348</v>
      </c>
      <c r="DJ268" s="12">
        <f t="shared" si="363"/>
        <v>1342</v>
      </c>
      <c r="DK268" s="12">
        <f>SUM(M268:CHOOSE(YTD,M268,N268,O268,P268,Q268,R268,S268,T268,U268,V268,W268,X268))</f>
        <v>246</v>
      </c>
      <c r="DL268" s="12">
        <f>SUM(Y268:CHOOSE(YTD,Y268,Z268,AA268,AB268,AC268,AD268,AE268,AF268,AG268,AH268,AI268,AJ268))</f>
        <v>258</v>
      </c>
      <c r="DM268" s="12">
        <f>SUM(AK268:CHOOSE(YTD,AK268,AL268,AM268,AN268,AO268,AP268,AQ268,AR268,AS268,AT268,AU268,AV268))</f>
        <v>267</v>
      </c>
      <c r="DN268" s="12">
        <f>SUM(AW268:CHOOSE(YTD,AW268,AX268,AY268,AZ268,BA268,BB268,BC268,BD268,BE268,BF268,BG268,BH268))</f>
        <v>267</v>
      </c>
      <c r="DO268" s="12">
        <f>SUM(BI268:CHOOSE(YTD,BI268,BJ268,BK268,BL268,BM268,BN268,BO268,BP268,BQ268,BR268,BS268,BT268))</f>
        <v>267</v>
      </c>
      <c r="DP268" s="12">
        <f>SUM(BU268:CHOOSE(YTD,BU268,BV268,BW268,BX268,BY268,BZ268,CA268,CB268,CC268,CD268,CE268,CF268))</f>
        <v>321</v>
      </c>
    </row>
    <row r="269" spans="1:120" x14ac:dyDescent="0.15">
      <c r="A269" s="12" t="str">
        <f t="shared" si="327"/>
        <v>Quantities</v>
      </c>
      <c r="B269" s="12" t="str">
        <f t="shared" ref="B269:K269" si="373">B219</f>
        <v>SKU18</v>
      </c>
      <c r="C269" s="12" t="str">
        <f t="shared" si="373"/>
        <v>SKUName18</v>
      </c>
      <c r="D269" s="12" t="str">
        <f t="shared" si="373"/>
        <v>Brand 4</v>
      </c>
      <c r="E269" s="12" t="str">
        <f t="shared" si="373"/>
        <v>Segment 1</v>
      </c>
      <c r="F269" s="12" t="str">
        <f t="shared" si="373"/>
        <v>Business Unit 1</v>
      </c>
      <c r="G269" s="12">
        <f t="shared" si="373"/>
        <v>0</v>
      </c>
      <c r="H269" s="12">
        <f t="shared" si="373"/>
        <v>0</v>
      </c>
      <c r="I269" s="12">
        <f t="shared" si="373"/>
        <v>0</v>
      </c>
      <c r="J269" s="12">
        <f t="shared" si="373"/>
        <v>0</v>
      </c>
      <c r="K269" s="12">
        <f t="shared" si="373"/>
        <v>0</v>
      </c>
      <c r="M269" s="12">
        <f>Quantity!L19</f>
        <v>102</v>
      </c>
      <c r="N269" s="12">
        <f>Quantity!M19</f>
        <v>102</v>
      </c>
      <c r="O269" s="12">
        <f>Quantity!N19</f>
        <v>102</v>
      </c>
      <c r="P269" s="12">
        <f>Quantity!O19</f>
        <v>102</v>
      </c>
      <c r="Q269" s="12">
        <f>Quantity!P19</f>
        <v>102</v>
      </c>
      <c r="R269" s="12">
        <f>Quantity!Q19</f>
        <v>102</v>
      </c>
      <c r="S269" s="12">
        <f>Quantity!R19</f>
        <v>102</v>
      </c>
      <c r="T269" s="12">
        <f>Quantity!S19</f>
        <v>100</v>
      </c>
      <c r="U269" s="12">
        <f>Quantity!T19</f>
        <v>100</v>
      </c>
      <c r="V269" s="12">
        <f>Quantity!U19</f>
        <v>100</v>
      </c>
      <c r="W269" s="12">
        <f>Quantity!V19</f>
        <v>100</v>
      </c>
      <c r="X269" s="12">
        <f>Quantity!W19</f>
        <v>100</v>
      </c>
      <c r="Y269" s="12">
        <f>Quantity!X19</f>
        <v>107</v>
      </c>
      <c r="Z269" s="12">
        <f>Quantity!Y19</f>
        <v>107</v>
      </c>
      <c r="AA269" s="12">
        <f>Quantity!Z19</f>
        <v>107</v>
      </c>
      <c r="AB269" s="12">
        <f>Quantity!AA19</f>
        <v>107</v>
      </c>
      <c r="AC269" s="12">
        <f>Quantity!AB19</f>
        <v>107</v>
      </c>
      <c r="AD269" s="12">
        <f>Quantity!AC19</f>
        <v>107</v>
      </c>
      <c r="AE269" s="12">
        <f>Quantity!AD19</f>
        <v>107</v>
      </c>
      <c r="AF269" s="12">
        <f>Quantity!AE19</f>
        <v>105</v>
      </c>
      <c r="AG269" s="12">
        <f>Quantity!AF19</f>
        <v>105</v>
      </c>
      <c r="AH269" s="12">
        <f>Quantity!AG19</f>
        <v>105</v>
      </c>
      <c r="AI269" s="12">
        <f>Quantity!AH19</f>
        <v>105</v>
      </c>
      <c r="AJ269" s="12">
        <f>Quantity!AI19</f>
        <v>105</v>
      </c>
      <c r="AK269" s="12">
        <f>Quantity!AJ19</f>
        <v>111</v>
      </c>
      <c r="AL269" s="12">
        <f>Quantity!AK19</f>
        <v>111</v>
      </c>
      <c r="AM269" s="12">
        <f>Quantity!AL19</f>
        <v>111</v>
      </c>
      <c r="AN269" s="12">
        <f>Quantity!AM19</f>
        <v>111</v>
      </c>
      <c r="AO269" s="12">
        <f>Quantity!AN19</f>
        <v>111</v>
      </c>
      <c r="AP269" s="12">
        <f>Quantity!AO19</f>
        <v>111</v>
      </c>
      <c r="AQ269" s="12">
        <f>Quantity!AP19</f>
        <v>111</v>
      </c>
      <c r="AR269" s="12">
        <f>Quantity!AQ19</f>
        <v>109</v>
      </c>
      <c r="AS269" s="12">
        <f>Quantity!AR19</f>
        <v>109</v>
      </c>
      <c r="AT269" s="12">
        <f>Quantity!AS19</f>
        <v>109</v>
      </c>
      <c r="AU269" s="12">
        <f>Quantity!AT19</f>
        <v>109</v>
      </c>
      <c r="AV269" s="12">
        <f>Quantity!AU19</f>
        <v>109</v>
      </c>
      <c r="AW269" s="12">
        <f>Quantity!AV19</f>
        <v>111</v>
      </c>
      <c r="AX269" s="12">
        <f>Quantity!AW19</f>
        <v>111</v>
      </c>
      <c r="AY269" s="12">
        <f>Quantity!AX19</f>
        <v>111</v>
      </c>
      <c r="AZ269" s="12">
        <f>Quantity!AY19</f>
        <v>111</v>
      </c>
      <c r="BA269" s="12">
        <f>Quantity!AZ19</f>
        <v>111</v>
      </c>
      <c r="BB269" s="12">
        <f>Quantity!BA19</f>
        <v>111</v>
      </c>
      <c r="BC269" s="12">
        <f>Quantity!BB19</f>
        <v>124</v>
      </c>
      <c r="BD269" s="12">
        <f>Quantity!BC19</f>
        <v>122</v>
      </c>
      <c r="BE269" s="12">
        <f>Quantity!BD19</f>
        <v>122</v>
      </c>
      <c r="BF269" s="12">
        <f>Quantity!BE19</f>
        <v>122</v>
      </c>
      <c r="BG269" s="12">
        <f>Quantity!BF19</f>
        <v>122</v>
      </c>
      <c r="BH269" s="12">
        <f>Quantity!BG19</f>
        <v>122</v>
      </c>
      <c r="BI269" s="12">
        <f>Quantity!BH19</f>
        <v>111</v>
      </c>
      <c r="BJ269" s="12">
        <f>Quantity!BI19</f>
        <v>111</v>
      </c>
      <c r="BK269" s="12">
        <f>Quantity!BJ19</f>
        <v>111</v>
      </c>
      <c r="BL269" s="12">
        <f>Quantity!BK19</f>
        <v>111</v>
      </c>
      <c r="BM269" s="12">
        <f>Quantity!BL19</f>
        <v>111</v>
      </c>
      <c r="BN269" s="12">
        <f>Quantity!BM19</f>
        <v>111</v>
      </c>
      <c r="BO269" s="12">
        <f>Quantity!BN19</f>
        <v>124</v>
      </c>
      <c r="BP269" s="12">
        <f>Quantity!BO19</f>
        <v>122</v>
      </c>
      <c r="BQ269" s="12">
        <f>Quantity!BP19</f>
        <v>122</v>
      </c>
      <c r="BR269" s="12">
        <f>Quantity!BQ19</f>
        <v>122</v>
      </c>
      <c r="BS269" s="12">
        <f>Quantity!BR19</f>
        <v>122</v>
      </c>
      <c r="BT269" s="12">
        <f>Quantity!BS19</f>
        <v>122</v>
      </c>
      <c r="BU269" s="12">
        <f>Quantity!BT19</f>
        <v>133</v>
      </c>
      <c r="BV269" s="12">
        <f>Quantity!BU19</f>
        <v>133</v>
      </c>
      <c r="BW269" s="12">
        <f>Quantity!BV19</f>
        <v>133</v>
      </c>
      <c r="BX269" s="12">
        <f>Quantity!BW19</f>
        <v>133</v>
      </c>
      <c r="BY269" s="12">
        <f>Quantity!BX19</f>
        <v>133</v>
      </c>
      <c r="BZ269" s="12">
        <f>Quantity!BY19</f>
        <v>133</v>
      </c>
      <c r="CA269" s="12">
        <f>Quantity!BZ19</f>
        <v>149</v>
      </c>
      <c r="CB269" s="12">
        <f>Quantity!CA19</f>
        <v>146</v>
      </c>
      <c r="CC269" s="12">
        <f>Quantity!CB19</f>
        <v>146</v>
      </c>
      <c r="CD269" s="12">
        <f>Quantity!CC19</f>
        <v>146</v>
      </c>
      <c r="CE269" s="12">
        <f>Quantity!CD19</f>
        <v>146</v>
      </c>
      <c r="CF269" s="12">
        <f>Quantity!CE19</f>
        <v>146</v>
      </c>
      <c r="CG269" s="12">
        <f t="shared" si="334"/>
        <v>306</v>
      </c>
      <c r="CH269" s="12">
        <f t="shared" si="335"/>
        <v>306</v>
      </c>
      <c r="CI269" s="12">
        <f t="shared" si="336"/>
        <v>302</v>
      </c>
      <c r="CJ269" s="12">
        <f t="shared" si="337"/>
        <v>300</v>
      </c>
      <c r="CK269" s="12">
        <f t="shared" si="338"/>
        <v>1214</v>
      </c>
      <c r="CL269" s="12">
        <f t="shared" si="339"/>
        <v>321</v>
      </c>
      <c r="CM269" s="12">
        <f t="shared" si="340"/>
        <v>321</v>
      </c>
      <c r="CN269" s="12">
        <f t="shared" si="341"/>
        <v>317</v>
      </c>
      <c r="CO269" s="12">
        <f t="shared" si="342"/>
        <v>315</v>
      </c>
      <c r="CP269" s="12">
        <f t="shared" si="343"/>
        <v>1274</v>
      </c>
      <c r="CQ269" s="12">
        <f t="shared" si="344"/>
        <v>333</v>
      </c>
      <c r="CR269" s="12">
        <f t="shared" si="345"/>
        <v>333</v>
      </c>
      <c r="CS269" s="12">
        <f t="shared" si="346"/>
        <v>329</v>
      </c>
      <c r="CT269" s="12">
        <f t="shared" si="347"/>
        <v>327</v>
      </c>
      <c r="CU269" s="12">
        <f t="shared" si="348"/>
        <v>1322</v>
      </c>
      <c r="CV269" s="12">
        <f t="shared" si="349"/>
        <v>333</v>
      </c>
      <c r="CW269" s="12">
        <f t="shared" si="350"/>
        <v>333</v>
      </c>
      <c r="CX269" s="12">
        <f t="shared" si="351"/>
        <v>368</v>
      </c>
      <c r="CY269" s="12">
        <f t="shared" si="352"/>
        <v>366</v>
      </c>
      <c r="CZ269" s="12">
        <f t="shared" si="353"/>
        <v>1400</v>
      </c>
      <c r="DA269" s="12">
        <f t="shared" si="354"/>
        <v>333</v>
      </c>
      <c r="DB269" s="12">
        <f t="shared" si="355"/>
        <v>333</v>
      </c>
      <c r="DC269" s="12">
        <f t="shared" si="356"/>
        <v>368</v>
      </c>
      <c r="DD269" s="12">
        <f t="shared" si="357"/>
        <v>366</v>
      </c>
      <c r="DE269" s="12">
        <f t="shared" si="358"/>
        <v>1400</v>
      </c>
      <c r="DF269" s="12">
        <f t="shared" si="359"/>
        <v>399</v>
      </c>
      <c r="DG269" s="12">
        <f t="shared" si="360"/>
        <v>399</v>
      </c>
      <c r="DH269" s="12">
        <f t="shared" si="361"/>
        <v>441</v>
      </c>
      <c r="DI269" s="12">
        <f t="shared" si="362"/>
        <v>438</v>
      </c>
      <c r="DJ269" s="12">
        <f t="shared" si="363"/>
        <v>1677</v>
      </c>
      <c r="DK269" s="12">
        <f>SUM(M269:CHOOSE(YTD,M269,N269,O269,P269,Q269,R269,S269,T269,U269,V269,W269,X269))</f>
        <v>306</v>
      </c>
      <c r="DL269" s="12">
        <f>SUM(Y269:CHOOSE(YTD,Y269,Z269,AA269,AB269,AC269,AD269,AE269,AF269,AG269,AH269,AI269,AJ269))</f>
        <v>321</v>
      </c>
      <c r="DM269" s="12">
        <f>SUM(AK269:CHOOSE(YTD,AK269,AL269,AM269,AN269,AO269,AP269,AQ269,AR269,AS269,AT269,AU269,AV269))</f>
        <v>333</v>
      </c>
      <c r="DN269" s="12">
        <f>SUM(AW269:CHOOSE(YTD,AW269,AX269,AY269,AZ269,BA269,BB269,BC269,BD269,BE269,BF269,BG269,BH269))</f>
        <v>333</v>
      </c>
      <c r="DO269" s="12">
        <f>SUM(BI269:CHOOSE(YTD,BI269,BJ269,BK269,BL269,BM269,BN269,BO269,BP269,BQ269,BR269,BS269,BT269))</f>
        <v>333</v>
      </c>
      <c r="DP269" s="12">
        <f>SUM(BU269:CHOOSE(YTD,BU269,BV269,BW269,BX269,BY269,BZ269,CA269,CB269,CC269,CD269,CE269,CF269))</f>
        <v>399</v>
      </c>
    </row>
    <row r="270" spans="1:120" x14ac:dyDescent="0.15">
      <c r="A270" s="12" t="str">
        <f t="shared" si="327"/>
        <v>Quantities</v>
      </c>
      <c r="B270" s="12" t="str">
        <f t="shared" ref="B270:K270" si="374">B220</f>
        <v>SKU19</v>
      </c>
      <c r="C270" s="12" t="str">
        <f t="shared" si="374"/>
        <v>SKUName19</v>
      </c>
      <c r="D270" s="12" t="str">
        <f t="shared" si="374"/>
        <v>Brand 4</v>
      </c>
      <c r="E270" s="12" t="str">
        <f t="shared" si="374"/>
        <v>Segment 1</v>
      </c>
      <c r="F270" s="12" t="str">
        <f t="shared" si="374"/>
        <v>Business Unit 1</v>
      </c>
      <c r="G270" s="12">
        <f t="shared" si="374"/>
        <v>0</v>
      </c>
      <c r="H270" s="12">
        <f t="shared" si="374"/>
        <v>0</v>
      </c>
      <c r="I270" s="12">
        <f t="shared" si="374"/>
        <v>0</v>
      </c>
      <c r="J270" s="12">
        <f t="shared" si="374"/>
        <v>0</v>
      </c>
      <c r="K270" s="12">
        <f t="shared" si="374"/>
        <v>0</v>
      </c>
      <c r="M270" s="12">
        <f>Quantity!L20</f>
        <v>62</v>
      </c>
      <c r="N270" s="12">
        <f>Quantity!M20</f>
        <v>62</v>
      </c>
      <c r="O270" s="12">
        <f>Quantity!N20</f>
        <v>62</v>
      </c>
      <c r="P270" s="12">
        <f>Quantity!O20</f>
        <v>62</v>
      </c>
      <c r="Q270" s="12">
        <f>Quantity!P20</f>
        <v>62</v>
      </c>
      <c r="R270" s="12">
        <f>Quantity!Q20</f>
        <v>62</v>
      </c>
      <c r="S270" s="12">
        <f>Quantity!R20</f>
        <v>62</v>
      </c>
      <c r="T270" s="12">
        <f>Quantity!S20</f>
        <v>61</v>
      </c>
      <c r="U270" s="12">
        <f>Quantity!T20</f>
        <v>61</v>
      </c>
      <c r="V270" s="12">
        <f>Quantity!U20</f>
        <v>61</v>
      </c>
      <c r="W270" s="12">
        <f>Quantity!V20</f>
        <v>61</v>
      </c>
      <c r="X270" s="12">
        <f>Quantity!W20</f>
        <v>61</v>
      </c>
      <c r="Y270" s="12">
        <f>Quantity!X20</f>
        <v>65</v>
      </c>
      <c r="Z270" s="12">
        <f>Quantity!Y20</f>
        <v>65</v>
      </c>
      <c r="AA270" s="12">
        <f>Quantity!Z20</f>
        <v>65</v>
      </c>
      <c r="AB270" s="12">
        <f>Quantity!AA20</f>
        <v>65</v>
      </c>
      <c r="AC270" s="12">
        <f>Quantity!AB20</f>
        <v>65</v>
      </c>
      <c r="AD270" s="12">
        <f>Quantity!AC20</f>
        <v>65</v>
      </c>
      <c r="AE270" s="12">
        <f>Quantity!AD20</f>
        <v>65</v>
      </c>
      <c r="AF270" s="12">
        <f>Quantity!AE20</f>
        <v>64</v>
      </c>
      <c r="AG270" s="12">
        <f>Quantity!AF20</f>
        <v>64</v>
      </c>
      <c r="AH270" s="12">
        <f>Quantity!AG20</f>
        <v>64</v>
      </c>
      <c r="AI270" s="12">
        <f>Quantity!AH20</f>
        <v>64</v>
      </c>
      <c r="AJ270" s="12">
        <f>Quantity!AI20</f>
        <v>64</v>
      </c>
      <c r="AK270" s="12">
        <f>Quantity!AJ20</f>
        <v>68</v>
      </c>
      <c r="AL270" s="12">
        <f>Quantity!AK20</f>
        <v>68</v>
      </c>
      <c r="AM270" s="12">
        <f>Quantity!AL20</f>
        <v>68</v>
      </c>
      <c r="AN270" s="12">
        <f>Quantity!AM20</f>
        <v>68</v>
      </c>
      <c r="AO270" s="12">
        <f>Quantity!AN20</f>
        <v>68</v>
      </c>
      <c r="AP270" s="12">
        <f>Quantity!AO20</f>
        <v>68</v>
      </c>
      <c r="AQ270" s="12">
        <f>Quantity!AP20</f>
        <v>68</v>
      </c>
      <c r="AR270" s="12">
        <f>Quantity!AQ20</f>
        <v>66</v>
      </c>
      <c r="AS270" s="12">
        <f>Quantity!AR20</f>
        <v>66</v>
      </c>
      <c r="AT270" s="12">
        <f>Quantity!AS20</f>
        <v>66</v>
      </c>
      <c r="AU270" s="12">
        <f>Quantity!AT20</f>
        <v>66</v>
      </c>
      <c r="AV270" s="12">
        <f>Quantity!AU20</f>
        <v>66</v>
      </c>
      <c r="AW270" s="12">
        <f>Quantity!AV20</f>
        <v>68</v>
      </c>
      <c r="AX270" s="12">
        <f>Quantity!AW20</f>
        <v>68</v>
      </c>
      <c r="AY270" s="12">
        <f>Quantity!AX20</f>
        <v>68</v>
      </c>
      <c r="AZ270" s="12">
        <f>Quantity!AY20</f>
        <v>68</v>
      </c>
      <c r="BA270" s="12">
        <f>Quantity!AZ20</f>
        <v>68</v>
      </c>
      <c r="BB270" s="12">
        <f>Quantity!BA20</f>
        <v>68</v>
      </c>
      <c r="BC270" s="12">
        <f>Quantity!BB20</f>
        <v>76</v>
      </c>
      <c r="BD270" s="12">
        <f>Quantity!BC20</f>
        <v>74</v>
      </c>
      <c r="BE270" s="12">
        <f>Quantity!BD20</f>
        <v>74</v>
      </c>
      <c r="BF270" s="12">
        <f>Quantity!BE20</f>
        <v>74</v>
      </c>
      <c r="BG270" s="12">
        <f>Quantity!BF20</f>
        <v>74</v>
      </c>
      <c r="BH270" s="12">
        <f>Quantity!BG20</f>
        <v>74</v>
      </c>
      <c r="BI270" s="12">
        <f>Quantity!BH20</f>
        <v>68</v>
      </c>
      <c r="BJ270" s="12">
        <f>Quantity!BI20</f>
        <v>68</v>
      </c>
      <c r="BK270" s="12">
        <f>Quantity!BJ20</f>
        <v>68</v>
      </c>
      <c r="BL270" s="12">
        <f>Quantity!BK20</f>
        <v>68</v>
      </c>
      <c r="BM270" s="12">
        <f>Quantity!BL20</f>
        <v>68</v>
      </c>
      <c r="BN270" s="12">
        <f>Quantity!BM20</f>
        <v>68</v>
      </c>
      <c r="BO270" s="12">
        <f>Quantity!BN20</f>
        <v>76</v>
      </c>
      <c r="BP270" s="12">
        <f>Quantity!BO20</f>
        <v>74</v>
      </c>
      <c r="BQ270" s="12">
        <f>Quantity!BP20</f>
        <v>74</v>
      </c>
      <c r="BR270" s="12">
        <f>Quantity!BQ20</f>
        <v>74</v>
      </c>
      <c r="BS270" s="12">
        <f>Quantity!BR20</f>
        <v>74</v>
      </c>
      <c r="BT270" s="12">
        <f>Quantity!BS20</f>
        <v>74</v>
      </c>
      <c r="BU270" s="12">
        <f>Quantity!BT20</f>
        <v>82</v>
      </c>
      <c r="BV270" s="12">
        <f>Quantity!BU20</f>
        <v>82</v>
      </c>
      <c r="BW270" s="12">
        <f>Quantity!BV20</f>
        <v>82</v>
      </c>
      <c r="BX270" s="12">
        <f>Quantity!BW20</f>
        <v>82</v>
      </c>
      <c r="BY270" s="12">
        <f>Quantity!BX20</f>
        <v>82</v>
      </c>
      <c r="BZ270" s="12">
        <f>Quantity!BY20</f>
        <v>82</v>
      </c>
      <c r="CA270" s="12">
        <f>Quantity!BZ20</f>
        <v>91</v>
      </c>
      <c r="CB270" s="12">
        <f>Quantity!CA20</f>
        <v>89</v>
      </c>
      <c r="CC270" s="12">
        <f>Quantity!CB20</f>
        <v>89</v>
      </c>
      <c r="CD270" s="12">
        <f>Quantity!CC20</f>
        <v>89</v>
      </c>
      <c r="CE270" s="12">
        <f>Quantity!CD20</f>
        <v>89</v>
      </c>
      <c r="CF270" s="12">
        <f>Quantity!CE20</f>
        <v>89</v>
      </c>
      <c r="CG270" s="12">
        <f t="shared" si="334"/>
        <v>186</v>
      </c>
      <c r="CH270" s="12">
        <f t="shared" si="335"/>
        <v>186</v>
      </c>
      <c r="CI270" s="12">
        <f t="shared" si="336"/>
        <v>184</v>
      </c>
      <c r="CJ270" s="12">
        <f t="shared" si="337"/>
        <v>183</v>
      </c>
      <c r="CK270" s="12">
        <f t="shared" si="338"/>
        <v>739</v>
      </c>
      <c r="CL270" s="12">
        <f t="shared" si="339"/>
        <v>195</v>
      </c>
      <c r="CM270" s="12">
        <f t="shared" si="340"/>
        <v>195</v>
      </c>
      <c r="CN270" s="12">
        <f t="shared" si="341"/>
        <v>193</v>
      </c>
      <c r="CO270" s="12">
        <f t="shared" si="342"/>
        <v>192</v>
      </c>
      <c r="CP270" s="12">
        <f t="shared" si="343"/>
        <v>775</v>
      </c>
      <c r="CQ270" s="12">
        <f t="shared" si="344"/>
        <v>204</v>
      </c>
      <c r="CR270" s="12">
        <f t="shared" si="345"/>
        <v>204</v>
      </c>
      <c r="CS270" s="12">
        <f t="shared" si="346"/>
        <v>200</v>
      </c>
      <c r="CT270" s="12">
        <f t="shared" si="347"/>
        <v>198</v>
      </c>
      <c r="CU270" s="12">
        <f t="shared" si="348"/>
        <v>806</v>
      </c>
      <c r="CV270" s="12">
        <f t="shared" si="349"/>
        <v>204</v>
      </c>
      <c r="CW270" s="12">
        <f t="shared" si="350"/>
        <v>204</v>
      </c>
      <c r="CX270" s="12">
        <f t="shared" si="351"/>
        <v>224</v>
      </c>
      <c r="CY270" s="12">
        <f t="shared" si="352"/>
        <v>222</v>
      </c>
      <c r="CZ270" s="12">
        <f t="shared" si="353"/>
        <v>854</v>
      </c>
      <c r="DA270" s="12">
        <f t="shared" si="354"/>
        <v>204</v>
      </c>
      <c r="DB270" s="12">
        <f t="shared" si="355"/>
        <v>204</v>
      </c>
      <c r="DC270" s="12">
        <f t="shared" si="356"/>
        <v>224</v>
      </c>
      <c r="DD270" s="12">
        <f t="shared" si="357"/>
        <v>222</v>
      </c>
      <c r="DE270" s="12">
        <f t="shared" si="358"/>
        <v>854</v>
      </c>
      <c r="DF270" s="12">
        <f t="shared" si="359"/>
        <v>246</v>
      </c>
      <c r="DG270" s="12">
        <f t="shared" si="360"/>
        <v>246</v>
      </c>
      <c r="DH270" s="12">
        <f t="shared" si="361"/>
        <v>269</v>
      </c>
      <c r="DI270" s="12">
        <f t="shared" si="362"/>
        <v>267</v>
      </c>
      <c r="DJ270" s="12">
        <f t="shared" si="363"/>
        <v>1028</v>
      </c>
      <c r="DK270" s="12">
        <f>SUM(M270:CHOOSE(YTD,M270,N270,O270,P270,Q270,R270,S270,T270,U270,V270,W270,X270))</f>
        <v>186</v>
      </c>
      <c r="DL270" s="12">
        <f>SUM(Y270:CHOOSE(YTD,Y270,Z270,AA270,AB270,AC270,AD270,AE270,AF270,AG270,AH270,AI270,AJ270))</f>
        <v>195</v>
      </c>
      <c r="DM270" s="12">
        <f>SUM(AK270:CHOOSE(YTD,AK270,AL270,AM270,AN270,AO270,AP270,AQ270,AR270,AS270,AT270,AU270,AV270))</f>
        <v>204</v>
      </c>
      <c r="DN270" s="12">
        <f>SUM(AW270:CHOOSE(YTD,AW270,AX270,AY270,AZ270,BA270,BB270,BC270,BD270,BE270,BF270,BG270,BH270))</f>
        <v>204</v>
      </c>
      <c r="DO270" s="12">
        <f>SUM(BI270:CHOOSE(YTD,BI270,BJ270,BK270,BL270,BM270,BN270,BO270,BP270,BQ270,BR270,BS270,BT270))</f>
        <v>204</v>
      </c>
      <c r="DP270" s="12">
        <f>SUM(BU270:CHOOSE(YTD,BU270,BV270,BW270,BX270,BY270,BZ270,CA270,CB270,CC270,CD270,CE270,CF270))</f>
        <v>246</v>
      </c>
    </row>
    <row r="271" spans="1:120" x14ac:dyDescent="0.15">
      <c r="A271" s="12" t="str">
        <f t="shared" si="327"/>
        <v>Quantities</v>
      </c>
      <c r="B271" s="12" t="str">
        <f t="shared" ref="B271:K271" si="375">B221</f>
        <v>SKU20</v>
      </c>
      <c r="C271" s="12" t="str">
        <f t="shared" si="375"/>
        <v>SKUName20</v>
      </c>
      <c r="D271" s="12" t="str">
        <f t="shared" si="375"/>
        <v>Brand 5</v>
      </c>
      <c r="E271" s="12" t="str">
        <f t="shared" si="375"/>
        <v>Segment 1</v>
      </c>
      <c r="F271" s="12" t="str">
        <f t="shared" si="375"/>
        <v>Business Unit 1</v>
      </c>
      <c r="G271" s="12">
        <f t="shared" si="375"/>
        <v>0</v>
      </c>
      <c r="H271" s="12">
        <f t="shared" si="375"/>
        <v>0</v>
      </c>
      <c r="I271" s="12">
        <f t="shared" si="375"/>
        <v>0</v>
      </c>
      <c r="J271" s="12">
        <f t="shared" si="375"/>
        <v>0</v>
      </c>
      <c r="K271" s="12">
        <f t="shared" si="375"/>
        <v>0</v>
      </c>
      <c r="M271" s="12">
        <f>Quantity!L21</f>
        <v>58</v>
      </c>
      <c r="N271" s="12">
        <f>Quantity!M21</f>
        <v>58</v>
      </c>
      <c r="O271" s="12">
        <f>Quantity!N21</f>
        <v>58</v>
      </c>
      <c r="P271" s="12">
        <f>Quantity!O21</f>
        <v>58</v>
      </c>
      <c r="Q271" s="12">
        <f>Quantity!P21</f>
        <v>58</v>
      </c>
      <c r="R271" s="12">
        <f>Quantity!Q21</f>
        <v>58</v>
      </c>
      <c r="S271" s="12">
        <f>Quantity!R21</f>
        <v>58</v>
      </c>
      <c r="T271" s="12">
        <f>Quantity!S21</f>
        <v>57</v>
      </c>
      <c r="U271" s="12">
        <f>Quantity!T21</f>
        <v>57</v>
      </c>
      <c r="V271" s="12">
        <f>Quantity!U21</f>
        <v>57</v>
      </c>
      <c r="W271" s="12">
        <f>Quantity!V21</f>
        <v>57</v>
      </c>
      <c r="X271" s="12">
        <f>Quantity!W21</f>
        <v>57</v>
      </c>
      <c r="Y271" s="12">
        <f>Quantity!X21</f>
        <v>61</v>
      </c>
      <c r="Z271" s="12">
        <f>Quantity!Y21</f>
        <v>61</v>
      </c>
      <c r="AA271" s="12">
        <f>Quantity!Z21</f>
        <v>61</v>
      </c>
      <c r="AB271" s="12">
        <f>Quantity!AA21</f>
        <v>61</v>
      </c>
      <c r="AC271" s="12">
        <f>Quantity!AB21</f>
        <v>61</v>
      </c>
      <c r="AD271" s="12">
        <f>Quantity!AC21</f>
        <v>61</v>
      </c>
      <c r="AE271" s="12">
        <f>Quantity!AD21</f>
        <v>61</v>
      </c>
      <c r="AF271" s="12">
        <f>Quantity!AE21</f>
        <v>60</v>
      </c>
      <c r="AG271" s="12">
        <f>Quantity!AF21</f>
        <v>60</v>
      </c>
      <c r="AH271" s="12">
        <f>Quantity!AG21</f>
        <v>60</v>
      </c>
      <c r="AI271" s="12">
        <f>Quantity!AH21</f>
        <v>60</v>
      </c>
      <c r="AJ271" s="12">
        <f>Quantity!AI21</f>
        <v>60</v>
      </c>
      <c r="AK271" s="12">
        <f>Quantity!AJ21</f>
        <v>63</v>
      </c>
      <c r="AL271" s="12">
        <f>Quantity!AK21</f>
        <v>63</v>
      </c>
      <c r="AM271" s="12">
        <f>Quantity!AL21</f>
        <v>63</v>
      </c>
      <c r="AN271" s="12">
        <f>Quantity!AM21</f>
        <v>63</v>
      </c>
      <c r="AO271" s="12">
        <f>Quantity!AN21</f>
        <v>63</v>
      </c>
      <c r="AP271" s="12">
        <f>Quantity!AO21</f>
        <v>63</v>
      </c>
      <c r="AQ271" s="12">
        <f>Quantity!AP21</f>
        <v>63</v>
      </c>
      <c r="AR271" s="12">
        <f>Quantity!AQ21</f>
        <v>62</v>
      </c>
      <c r="AS271" s="12">
        <f>Quantity!AR21</f>
        <v>62</v>
      </c>
      <c r="AT271" s="12">
        <f>Quantity!AS21</f>
        <v>62</v>
      </c>
      <c r="AU271" s="12">
        <f>Quantity!AT21</f>
        <v>62</v>
      </c>
      <c r="AV271" s="12">
        <f>Quantity!AU21</f>
        <v>62</v>
      </c>
      <c r="AW271" s="12">
        <f>Quantity!AV21</f>
        <v>63</v>
      </c>
      <c r="AX271" s="12">
        <f>Quantity!AW21</f>
        <v>63</v>
      </c>
      <c r="AY271" s="12">
        <f>Quantity!AX21</f>
        <v>63</v>
      </c>
      <c r="AZ271" s="12">
        <f>Quantity!AY21</f>
        <v>63</v>
      </c>
      <c r="BA271" s="12">
        <f>Quantity!AZ21</f>
        <v>63</v>
      </c>
      <c r="BB271" s="12">
        <f>Quantity!BA21</f>
        <v>63</v>
      </c>
      <c r="BC271" s="12">
        <f>Quantity!BB21</f>
        <v>71</v>
      </c>
      <c r="BD271" s="12">
        <f>Quantity!BC21</f>
        <v>69</v>
      </c>
      <c r="BE271" s="12">
        <f>Quantity!BD21</f>
        <v>69</v>
      </c>
      <c r="BF271" s="12">
        <f>Quantity!BE21</f>
        <v>69</v>
      </c>
      <c r="BG271" s="12">
        <f>Quantity!BF21</f>
        <v>69</v>
      </c>
      <c r="BH271" s="12">
        <f>Quantity!BG21</f>
        <v>69</v>
      </c>
      <c r="BI271" s="12">
        <f>Quantity!BH21</f>
        <v>63</v>
      </c>
      <c r="BJ271" s="12">
        <f>Quantity!BI21</f>
        <v>63</v>
      </c>
      <c r="BK271" s="12">
        <f>Quantity!BJ21</f>
        <v>63</v>
      </c>
      <c r="BL271" s="12">
        <f>Quantity!BK21</f>
        <v>63</v>
      </c>
      <c r="BM271" s="12">
        <f>Quantity!BL21</f>
        <v>63</v>
      </c>
      <c r="BN271" s="12">
        <f>Quantity!BM21</f>
        <v>63</v>
      </c>
      <c r="BO271" s="12">
        <f>Quantity!BN21</f>
        <v>71</v>
      </c>
      <c r="BP271" s="12">
        <f>Quantity!BO21</f>
        <v>69</v>
      </c>
      <c r="BQ271" s="12">
        <f>Quantity!BP21</f>
        <v>69</v>
      </c>
      <c r="BR271" s="12">
        <f>Quantity!BQ21</f>
        <v>69</v>
      </c>
      <c r="BS271" s="12">
        <f>Quantity!BR21</f>
        <v>69</v>
      </c>
      <c r="BT271" s="12">
        <f>Quantity!BS21</f>
        <v>69</v>
      </c>
      <c r="BU271" s="12">
        <f>Quantity!BT21</f>
        <v>76</v>
      </c>
      <c r="BV271" s="12">
        <f>Quantity!BU21</f>
        <v>76</v>
      </c>
      <c r="BW271" s="12">
        <f>Quantity!BV21</f>
        <v>76</v>
      </c>
      <c r="BX271" s="12">
        <f>Quantity!BW21</f>
        <v>76</v>
      </c>
      <c r="BY271" s="12">
        <f>Quantity!BX21</f>
        <v>76</v>
      </c>
      <c r="BZ271" s="12">
        <f>Quantity!BY21</f>
        <v>76</v>
      </c>
      <c r="CA271" s="12">
        <f>Quantity!BZ21</f>
        <v>85</v>
      </c>
      <c r="CB271" s="12">
        <f>Quantity!CA21</f>
        <v>83</v>
      </c>
      <c r="CC271" s="12">
        <f>Quantity!CB21</f>
        <v>83</v>
      </c>
      <c r="CD271" s="12">
        <f>Quantity!CC21</f>
        <v>83</v>
      </c>
      <c r="CE271" s="12">
        <f>Quantity!CD21</f>
        <v>83</v>
      </c>
      <c r="CF271" s="12">
        <f>Quantity!CE21</f>
        <v>83</v>
      </c>
      <c r="CG271" s="12">
        <f t="shared" si="334"/>
        <v>174</v>
      </c>
      <c r="CH271" s="12">
        <f t="shared" si="335"/>
        <v>174</v>
      </c>
      <c r="CI271" s="12">
        <f t="shared" si="336"/>
        <v>172</v>
      </c>
      <c r="CJ271" s="12">
        <f t="shared" si="337"/>
        <v>171</v>
      </c>
      <c r="CK271" s="12">
        <f t="shared" si="338"/>
        <v>691</v>
      </c>
      <c r="CL271" s="12">
        <f t="shared" si="339"/>
        <v>183</v>
      </c>
      <c r="CM271" s="12">
        <f t="shared" si="340"/>
        <v>183</v>
      </c>
      <c r="CN271" s="12">
        <f t="shared" si="341"/>
        <v>181</v>
      </c>
      <c r="CO271" s="12">
        <f t="shared" si="342"/>
        <v>180</v>
      </c>
      <c r="CP271" s="12">
        <f t="shared" si="343"/>
        <v>727</v>
      </c>
      <c r="CQ271" s="12">
        <f t="shared" si="344"/>
        <v>189</v>
      </c>
      <c r="CR271" s="12">
        <f t="shared" si="345"/>
        <v>189</v>
      </c>
      <c r="CS271" s="12">
        <f t="shared" si="346"/>
        <v>187</v>
      </c>
      <c r="CT271" s="12">
        <f t="shared" si="347"/>
        <v>186</v>
      </c>
      <c r="CU271" s="12">
        <f t="shared" si="348"/>
        <v>751</v>
      </c>
      <c r="CV271" s="12">
        <f t="shared" si="349"/>
        <v>189</v>
      </c>
      <c r="CW271" s="12">
        <f t="shared" si="350"/>
        <v>189</v>
      </c>
      <c r="CX271" s="12">
        <f t="shared" si="351"/>
        <v>209</v>
      </c>
      <c r="CY271" s="12">
        <f t="shared" si="352"/>
        <v>207</v>
      </c>
      <c r="CZ271" s="12">
        <f t="shared" si="353"/>
        <v>794</v>
      </c>
      <c r="DA271" s="12">
        <f t="shared" si="354"/>
        <v>189</v>
      </c>
      <c r="DB271" s="12">
        <f t="shared" si="355"/>
        <v>189</v>
      </c>
      <c r="DC271" s="12">
        <f t="shared" si="356"/>
        <v>209</v>
      </c>
      <c r="DD271" s="12">
        <f t="shared" si="357"/>
        <v>207</v>
      </c>
      <c r="DE271" s="12">
        <f t="shared" si="358"/>
        <v>794</v>
      </c>
      <c r="DF271" s="12">
        <f t="shared" si="359"/>
        <v>228</v>
      </c>
      <c r="DG271" s="12">
        <f t="shared" si="360"/>
        <v>228</v>
      </c>
      <c r="DH271" s="12">
        <f t="shared" si="361"/>
        <v>251</v>
      </c>
      <c r="DI271" s="12">
        <f t="shared" si="362"/>
        <v>249</v>
      </c>
      <c r="DJ271" s="12">
        <f t="shared" si="363"/>
        <v>956</v>
      </c>
      <c r="DK271" s="12">
        <f>SUM(M271:CHOOSE(YTD,M271,N271,O271,P271,Q271,R271,S271,T271,U271,V271,W271,X271))</f>
        <v>174</v>
      </c>
      <c r="DL271" s="12">
        <f>SUM(Y271:CHOOSE(YTD,Y271,Z271,AA271,AB271,AC271,AD271,AE271,AF271,AG271,AH271,AI271,AJ271))</f>
        <v>183</v>
      </c>
      <c r="DM271" s="12">
        <f>SUM(AK271:CHOOSE(YTD,AK271,AL271,AM271,AN271,AO271,AP271,AQ271,AR271,AS271,AT271,AU271,AV271))</f>
        <v>189</v>
      </c>
      <c r="DN271" s="12">
        <f>SUM(AW271:CHOOSE(YTD,AW271,AX271,AY271,AZ271,BA271,BB271,BC271,BD271,BE271,BF271,BG271,BH271))</f>
        <v>189</v>
      </c>
      <c r="DO271" s="12">
        <f>SUM(BI271:CHOOSE(YTD,BI271,BJ271,BK271,BL271,BM271,BN271,BO271,BP271,BQ271,BR271,BS271,BT271))</f>
        <v>189</v>
      </c>
      <c r="DP271" s="12">
        <f>SUM(BU271:CHOOSE(YTD,BU271,BV271,BW271,BX271,BY271,BZ271,CA271,CB271,CC271,CD271,CE271,CF271))</f>
        <v>228</v>
      </c>
    </row>
    <row r="272" spans="1:120" x14ac:dyDescent="0.15">
      <c r="A272" s="12" t="str">
        <f t="shared" si="327"/>
        <v>Quantities</v>
      </c>
      <c r="B272" s="12" t="str">
        <f t="shared" ref="B272:K272" si="376">B222</f>
        <v>SKU21</v>
      </c>
      <c r="C272" s="12" t="str">
        <f t="shared" si="376"/>
        <v>SKUName21</v>
      </c>
      <c r="D272" s="12" t="str">
        <f t="shared" si="376"/>
        <v>Brand 5</v>
      </c>
      <c r="E272" s="12" t="str">
        <f t="shared" si="376"/>
        <v>Segment 1</v>
      </c>
      <c r="F272" s="12" t="str">
        <f t="shared" si="376"/>
        <v>Business Unit 1</v>
      </c>
      <c r="G272" s="12">
        <f t="shared" si="376"/>
        <v>0</v>
      </c>
      <c r="H272" s="12">
        <f t="shared" si="376"/>
        <v>0</v>
      </c>
      <c r="I272" s="12">
        <f t="shared" si="376"/>
        <v>0</v>
      </c>
      <c r="J272" s="12">
        <f t="shared" si="376"/>
        <v>0</v>
      </c>
      <c r="K272" s="12">
        <f t="shared" si="376"/>
        <v>0</v>
      </c>
      <c r="M272" s="12">
        <f>Quantity!L22</f>
        <v>138</v>
      </c>
      <c r="N272" s="12">
        <f>Quantity!M22</f>
        <v>138</v>
      </c>
      <c r="O272" s="12">
        <f>Quantity!N22</f>
        <v>138</v>
      </c>
      <c r="P272" s="12">
        <f>Quantity!O22</f>
        <v>138</v>
      </c>
      <c r="Q272" s="12">
        <f>Quantity!P22</f>
        <v>138</v>
      </c>
      <c r="R272" s="12">
        <f>Quantity!Q22</f>
        <v>138</v>
      </c>
      <c r="S272" s="12">
        <f>Quantity!R22</f>
        <v>138</v>
      </c>
      <c r="T272" s="12">
        <f>Quantity!S22</f>
        <v>135</v>
      </c>
      <c r="U272" s="12">
        <f>Quantity!T22</f>
        <v>135</v>
      </c>
      <c r="V272" s="12">
        <f>Quantity!U22</f>
        <v>135</v>
      </c>
      <c r="W272" s="12">
        <f>Quantity!V22</f>
        <v>135</v>
      </c>
      <c r="X272" s="12">
        <f>Quantity!W22</f>
        <v>135</v>
      </c>
      <c r="Y272" s="12">
        <f>Quantity!X22</f>
        <v>145</v>
      </c>
      <c r="Z272" s="12">
        <f>Quantity!Y22</f>
        <v>145</v>
      </c>
      <c r="AA272" s="12">
        <f>Quantity!Z22</f>
        <v>145</v>
      </c>
      <c r="AB272" s="12">
        <f>Quantity!AA22</f>
        <v>145</v>
      </c>
      <c r="AC272" s="12">
        <f>Quantity!AB22</f>
        <v>145</v>
      </c>
      <c r="AD272" s="12">
        <f>Quantity!AC22</f>
        <v>145</v>
      </c>
      <c r="AE272" s="12">
        <f>Quantity!AD22</f>
        <v>145</v>
      </c>
      <c r="AF272" s="12">
        <f>Quantity!AE22</f>
        <v>142</v>
      </c>
      <c r="AG272" s="12">
        <f>Quantity!AF22</f>
        <v>142</v>
      </c>
      <c r="AH272" s="12">
        <f>Quantity!AG22</f>
        <v>142</v>
      </c>
      <c r="AI272" s="12">
        <f>Quantity!AH22</f>
        <v>142</v>
      </c>
      <c r="AJ272" s="12">
        <f>Quantity!AI22</f>
        <v>142</v>
      </c>
      <c r="AK272" s="12">
        <f>Quantity!AJ22</f>
        <v>150</v>
      </c>
      <c r="AL272" s="12">
        <f>Quantity!AK22</f>
        <v>150</v>
      </c>
      <c r="AM272" s="12">
        <f>Quantity!AL22</f>
        <v>150</v>
      </c>
      <c r="AN272" s="12">
        <f>Quantity!AM22</f>
        <v>150</v>
      </c>
      <c r="AO272" s="12">
        <f>Quantity!AN22</f>
        <v>150</v>
      </c>
      <c r="AP272" s="12">
        <f>Quantity!AO22</f>
        <v>150</v>
      </c>
      <c r="AQ272" s="12">
        <f>Quantity!AP22</f>
        <v>150</v>
      </c>
      <c r="AR272" s="12">
        <f>Quantity!AQ22</f>
        <v>147</v>
      </c>
      <c r="AS272" s="12">
        <f>Quantity!AR22</f>
        <v>147</v>
      </c>
      <c r="AT272" s="12">
        <f>Quantity!AS22</f>
        <v>147</v>
      </c>
      <c r="AU272" s="12">
        <f>Quantity!AT22</f>
        <v>147</v>
      </c>
      <c r="AV272" s="12">
        <f>Quantity!AU22</f>
        <v>147</v>
      </c>
      <c r="AW272" s="12">
        <f>Quantity!AV22</f>
        <v>150</v>
      </c>
      <c r="AX272" s="12">
        <f>Quantity!AW22</f>
        <v>150</v>
      </c>
      <c r="AY272" s="12">
        <f>Quantity!AX22</f>
        <v>150</v>
      </c>
      <c r="AZ272" s="12">
        <f>Quantity!AY22</f>
        <v>150</v>
      </c>
      <c r="BA272" s="12">
        <f>Quantity!AZ22</f>
        <v>150</v>
      </c>
      <c r="BB272" s="12">
        <f>Quantity!BA22</f>
        <v>150</v>
      </c>
      <c r="BC272" s="12">
        <f>Quantity!BB22</f>
        <v>168</v>
      </c>
      <c r="BD272" s="12">
        <f>Quantity!BC22</f>
        <v>165</v>
      </c>
      <c r="BE272" s="12">
        <f>Quantity!BD22</f>
        <v>165</v>
      </c>
      <c r="BF272" s="12">
        <f>Quantity!BE22</f>
        <v>165</v>
      </c>
      <c r="BG272" s="12">
        <f>Quantity!BF22</f>
        <v>165</v>
      </c>
      <c r="BH272" s="12">
        <f>Quantity!BG22</f>
        <v>165</v>
      </c>
      <c r="BI272" s="12">
        <f>Quantity!BH22</f>
        <v>150</v>
      </c>
      <c r="BJ272" s="12">
        <f>Quantity!BI22</f>
        <v>150</v>
      </c>
      <c r="BK272" s="12">
        <f>Quantity!BJ22</f>
        <v>150</v>
      </c>
      <c r="BL272" s="12">
        <f>Quantity!BK22</f>
        <v>150</v>
      </c>
      <c r="BM272" s="12">
        <f>Quantity!BL22</f>
        <v>150</v>
      </c>
      <c r="BN272" s="12">
        <f>Quantity!BM22</f>
        <v>150</v>
      </c>
      <c r="BO272" s="12">
        <f>Quantity!BN22</f>
        <v>168</v>
      </c>
      <c r="BP272" s="12">
        <f>Quantity!BO22</f>
        <v>165</v>
      </c>
      <c r="BQ272" s="12">
        <f>Quantity!BP22</f>
        <v>165</v>
      </c>
      <c r="BR272" s="12">
        <f>Quantity!BQ22</f>
        <v>165</v>
      </c>
      <c r="BS272" s="12">
        <f>Quantity!BR22</f>
        <v>165</v>
      </c>
      <c r="BT272" s="12">
        <f>Quantity!BS22</f>
        <v>165</v>
      </c>
      <c r="BU272" s="12">
        <f>Quantity!BT22</f>
        <v>180</v>
      </c>
      <c r="BV272" s="12">
        <f>Quantity!BU22</f>
        <v>180</v>
      </c>
      <c r="BW272" s="12">
        <f>Quantity!BV22</f>
        <v>180</v>
      </c>
      <c r="BX272" s="12">
        <f>Quantity!BW22</f>
        <v>180</v>
      </c>
      <c r="BY272" s="12">
        <f>Quantity!BX22</f>
        <v>180</v>
      </c>
      <c r="BZ272" s="12">
        <f>Quantity!BY22</f>
        <v>180</v>
      </c>
      <c r="CA272" s="12">
        <f>Quantity!BZ22</f>
        <v>202</v>
      </c>
      <c r="CB272" s="12">
        <f>Quantity!CA22</f>
        <v>198</v>
      </c>
      <c r="CC272" s="12">
        <f>Quantity!CB22</f>
        <v>198</v>
      </c>
      <c r="CD272" s="12">
        <f>Quantity!CC22</f>
        <v>198</v>
      </c>
      <c r="CE272" s="12">
        <f>Quantity!CD22</f>
        <v>198</v>
      </c>
      <c r="CF272" s="12">
        <f>Quantity!CE22</f>
        <v>198</v>
      </c>
      <c r="CG272" s="12">
        <f t="shared" si="334"/>
        <v>414</v>
      </c>
      <c r="CH272" s="12">
        <f t="shared" si="335"/>
        <v>414</v>
      </c>
      <c r="CI272" s="12">
        <f t="shared" si="336"/>
        <v>408</v>
      </c>
      <c r="CJ272" s="12">
        <f t="shared" si="337"/>
        <v>405</v>
      </c>
      <c r="CK272" s="12">
        <f t="shared" si="338"/>
        <v>1641</v>
      </c>
      <c r="CL272" s="12">
        <f t="shared" si="339"/>
        <v>435</v>
      </c>
      <c r="CM272" s="12">
        <f t="shared" si="340"/>
        <v>435</v>
      </c>
      <c r="CN272" s="12">
        <f t="shared" si="341"/>
        <v>429</v>
      </c>
      <c r="CO272" s="12">
        <f t="shared" si="342"/>
        <v>426</v>
      </c>
      <c r="CP272" s="12">
        <f t="shared" si="343"/>
        <v>1725</v>
      </c>
      <c r="CQ272" s="12">
        <f t="shared" si="344"/>
        <v>450</v>
      </c>
      <c r="CR272" s="12">
        <f t="shared" si="345"/>
        <v>450</v>
      </c>
      <c r="CS272" s="12">
        <f t="shared" si="346"/>
        <v>444</v>
      </c>
      <c r="CT272" s="12">
        <f t="shared" si="347"/>
        <v>441</v>
      </c>
      <c r="CU272" s="12">
        <f t="shared" si="348"/>
        <v>1785</v>
      </c>
      <c r="CV272" s="12">
        <f t="shared" si="349"/>
        <v>450</v>
      </c>
      <c r="CW272" s="12">
        <f t="shared" si="350"/>
        <v>450</v>
      </c>
      <c r="CX272" s="12">
        <f t="shared" si="351"/>
        <v>498</v>
      </c>
      <c r="CY272" s="12">
        <f t="shared" si="352"/>
        <v>495</v>
      </c>
      <c r="CZ272" s="12">
        <f t="shared" si="353"/>
        <v>1893</v>
      </c>
      <c r="DA272" s="12">
        <f t="shared" si="354"/>
        <v>450</v>
      </c>
      <c r="DB272" s="12">
        <f t="shared" si="355"/>
        <v>450</v>
      </c>
      <c r="DC272" s="12">
        <f t="shared" si="356"/>
        <v>498</v>
      </c>
      <c r="DD272" s="12">
        <f t="shared" si="357"/>
        <v>495</v>
      </c>
      <c r="DE272" s="12">
        <f t="shared" si="358"/>
        <v>1893</v>
      </c>
      <c r="DF272" s="12">
        <f t="shared" si="359"/>
        <v>540</v>
      </c>
      <c r="DG272" s="12">
        <f t="shared" si="360"/>
        <v>540</v>
      </c>
      <c r="DH272" s="12">
        <f t="shared" si="361"/>
        <v>598</v>
      </c>
      <c r="DI272" s="12">
        <f t="shared" si="362"/>
        <v>594</v>
      </c>
      <c r="DJ272" s="12">
        <f t="shared" si="363"/>
        <v>2272</v>
      </c>
      <c r="DK272" s="12">
        <f>SUM(M272:CHOOSE(YTD,M272,N272,O272,P272,Q272,R272,S272,T272,U272,V272,W272,X272))</f>
        <v>414</v>
      </c>
      <c r="DL272" s="12">
        <f>SUM(Y272:CHOOSE(YTD,Y272,Z272,AA272,AB272,AC272,AD272,AE272,AF272,AG272,AH272,AI272,AJ272))</f>
        <v>435</v>
      </c>
      <c r="DM272" s="12">
        <f>SUM(AK272:CHOOSE(YTD,AK272,AL272,AM272,AN272,AO272,AP272,AQ272,AR272,AS272,AT272,AU272,AV272))</f>
        <v>450</v>
      </c>
      <c r="DN272" s="12">
        <f>SUM(AW272:CHOOSE(YTD,AW272,AX272,AY272,AZ272,BA272,BB272,BC272,BD272,BE272,BF272,BG272,BH272))</f>
        <v>450</v>
      </c>
      <c r="DO272" s="12">
        <f>SUM(BI272:CHOOSE(YTD,BI272,BJ272,BK272,BL272,BM272,BN272,BO272,BP272,BQ272,BR272,BS272,BT272))</f>
        <v>450</v>
      </c>
      <c r="DP272" s="12">
        <f>SUM(BU272:CHOOSE(YTD,BU272,BV272,BW272,BX272,BY272,BZ272,CA272,CB272,CC272,CD272,CE272,CF272))</f>
        <v>540</v>
      </c>
    </row>
    <row r="273" spans="1:120" x14ac:dyDescent="0.15">
      <c r="A273" s="12" t="str">
        <f t="shared" si="327"/>
        <v>Quantities</v>
      </c>
      <c r="B273" s="12" t="str">
        <f t="shared" ref="B273:K273" si="377">B223</f>
        <v>SKU22</v>
      </c>
      <c r="C273" s="12" t="str">
        <f t="shared" si="377"/>
        <v>SKUName22</v>
      </c>
      <c r="D273" s="12" t="str">
        <f t="shared" si="377"/>
        <v>Brand 5</v>
      </c>
      <c r="E273" s="12" t="str">
        <f t="shared" si="377"/>
        <v>Segment 1</v>
      </c>
      <c r="F273" s="12" t="str">
        <f t="shared" si="377"/>
        <v>Business Unit 1</v>
      </c>
      <c r="G273" s="12">
        <f t="shared" si="377"/>
        <v>0</v>
      </c>
      <c r="H273" s="12">
        <f t="shared" si="377"/>
        <v>0</v>
      </c>
      <c r="I273" s="12">
        <f t="shared" si="377"/>
        <v>0</v>
      </c>
      <c r="J273" s="12">
        <f t="shared" si="377"/>
        <v>0</v>
      </c>
      <c r="K273" s="12">
        <f t="shared" si="377"/>
        <v>0</v>
      </c>
      <c r="M273" s="12">
        <f>Quantity!L23</f>
        <v>159</v>
      </c>
      <c r="N273" s="12">
        <f>Quantity!M23</f>
        <v>159</v>
      </c>
      <c r="O273" s="12">
        <f>Quantity!N23</f>
        <v>159</v>
      </c>
      <c r="P273" s="12">
        <f>Quantity!O23</f>
        <v>159</v>
      </c>
      <c r="Q273" s="12">
        <f>Quantity!P23</f>
        <v>159</v>
      </c>
      <c r="R273" s="12">
        <f>Quantity!Q23</f>
        <v>159</v>
      </c>
      <c r="S273" s="12">
        <f>Quantity!R23</f>
        <v>159</v>
      </c>
      <c r="T273" s="12">
        <f>Quantity!S23</f>
        <v>156</v>
      </c>
      <c r="U273" s="12">
        <f>Quantity!T23</f>
        <v>156</v>
      </c>
      <c r="V273" s="12">
        <f>Quantity!U23</f>
        <v>156</v>
      </c>
      <c r="W273" s="12">
        <f>Quantity!V23</f>
        <v>156</v>
      </c>
      <c r="X273" s="12">
        <f>Quantity!W23</f>
        <v>156</v>
      </c>
      <c r="Y273" s="12">
        <f>Quantity!X23</f>
        <v>167</v>
      </c>
      <c r="Z273" s="12">
        <f>Quantity!Y23</f>
        <v>167</v>
      </c>
      <c r="AA273" s="12">
        <f>Quantity!Z23</f>
        <v>167</v>
      </c>
      <c r="AB273" s="12">
        <f>Quantity!AA23</f>
        <v>167</v>
      </c>
      <c r="AC273" s="12">
        <f>Quantity!AB23</f>
        <v>167</v>
      </c>
      <c r="AD273" s="12">
        <f>Quantity!AC23</f>
        <v>167</v>
      </c>
      <c r="AE273" s="12">
        <f>Quantity!AD23</f>
        <v>167</v>
      </c>
      <c r="AF273" s="12">
        <f>Quantity!AE23</f>
        <v>164</v>
      </c>
      <c r="AG273" s="12">
        <f>Quantity!AF23</f>
        <v>164</v>
      </c>
      <c r="AH273" s="12">
        <f>Quantity!AG23</f>
        <v>164</v>
      </c>
      <c r="AI273" s="12">
        <f>Quantity!AH23</f>
        <v>164</v>
      </c>
      <c r="AJ273" s="12">
        <f>Quantity!AI23</f>
        <v>164</v>
      </c>
      <c r="AK273" s="12">
        <f>Quantity!AJ23</f>
        <v>173</v>
      </c>
      <c r="AL273" s="12">
        <f>Quantity!AK23</f>
        <v>173</v>
      </c>
      <c r="AM273" s="12">
        <f>Quantity!AL23</f>
        <v>173</v>
      </c>
      <c r="AN273" s="12">
        <f>Quantity!AM23</f>
        <v>173</v>
      </c>
      <c r="AO273" s="12">
        <f>Quantity!AN23</f>
        <v>173</v>
      </c>
      <c r="AP273" s="12">
        <f>Quantity!AO23</f>
        <v>173</v>
      </c>
      <c r="AQ273" s="12">
        <f>Quantity!AP23</f>
        <v>173</v>
      </c>
      <c r="AR273" s="12">
        <f>Quantity!AQ23</f>
        <v>170</v>
      </c>
      <c r="AS273" s="12">
        <f>Quantity!AR23</f>
        <v>170</v>
      </c>
      <c r="AT273" s="12">
        <f>Quantity!AS23</f>
        <v>170</v>
      </c>
      <c r="AU273" s="12">
        <f>Quantity!AT23</f>
        <v>170</v>
      </c>
      <c r="AV273" s="12">
        <f>Quantity!AU23</f>
        <v>170</v>
      </c>
      <c r="AW273" s="12">
        <f>Quantity!AV23</f>
        <v>173</v>
      </c>
      <c r="AX273" s="12">
        <f>Quantity!AW23</f>
        <v>173</v>
      </c>
      <c r="AY273" s="12">
        <f>Quantity!AX23</f>
        <v>173</v>
      </c>
      <c r="AZ273" s="12">
        <f>Quantity!AY23</f>
        <v>173</v>
      </c>
      <c r="BA273" s="12">
        <f>Quantity!AZ23</f>
        <v>173</v>
      </c>
      <c r="BB273" s="12">
        <f>Quantity!BA23</f>
        <v>173</v>
      </c>
      <c r="BC273" s="12">
        <f>Quantity!BB23</f>
        <v>194</v>
      </c>
      <c r="BD273" s="12">
        <f>Quantity!BC23</f>
        <v>190</v>
      </c>
      <c r="BE273" s="12">
        <f>Quantity!BD23</f>
        <v>190</v>
      </c>
      <c r="BF273" s="12">
        <f>Quantity!BE23</f>
        <v>190</v>
      </c>
      <c r="BG273" s="12">
        <f>Quantity!BF23</f>
        <v>190</v>
      </c>
      <c r="BH273" s="12">
        <f>Quantity!BG23</f>
        <v>190</v>
      </c>
      <c r="BI273" s="12">
        <f>Quantity!BH23</f>
        <v>173</v>
      </c>
      <c r="BJ273" s="12">
        <f>Quantity!BI23</f>
        <v>173</v>
      </c>
      <c r="BK273" s="12">
        <f>Quantity!BJ23</f>
        <v>173</v>
      </c>
      <c r="BL273" s="12">
        <f>Quantity!BK23</f>
        <v>173</v>
      </c>
      <c r="BM273" s="12">
        <f>Quantity!BL23</f>
        <v>173</v>
      </c>
      <c r="BN273" s="12">
        <f>Quantity!BM23</f>
        <v>173</v>
      </c>
      <c r="BO273" s="12">
        <f>Quantity!BN23</f>
        <v>194</v>
      </c>
      <c r="BP273" s="12">
        <f>Quantity!BO23</f>
        <v>190</v>
      </c>
      <c r="BQ273" s="12">
        <f>Quantity!BP23</f>
        <v>190</v>
      </c>
      <c r="BR273" s="12">
        <f>Quantity!BQ23</f>
        <v>190</v>
      </c>
      <c r="BS273" s="12">
        <f>Quantity!BR23</f>
        <v>190</v>
      </c>
      <c r="BT273" s="12">
        <f>Quantity!BS23</f>
        <v>190</v>
      </c>
      <c r="BU273" s="12">
        <f>Quantity!BT23</f>
        <v>208</v>
      </c>
      <c r="BV273" s="12">
        <f>Quantity!BU23</f>
        <v>208</v>
      </c>
      <c r="BW273" s="12">
        <f>Quantity!BV23</f>
        <v>208</v>
      </c>
      <c r="BX273" s="12">
        <f>Quantity!BW23</f>
        <v>208</v>
      </c>
      <c r="BY273" s="12">
        <f>Quantity!BX23</f>
        <v>208</v>
      </c>
      <c r="BZ273" s="12">
        <f>Quantity!BY23</f>
        <v>208</v>
      </c>
      <c r="CA273" s="12">
        <f>Quantity!BZ23</f>
        <v>233</v>
      </c>
      <c r="CB273" s="12">
        <f>Quantity!CA23</f>
        <v>228</v>
      </c>
      <c r="CC273" s="12">
        <f>Quantity!CB23</f>
        <v>228</v>
      </c>
      <c r="CD273" s="12">
        <f>Quantity!CC23</f>
        <v>228</v>
      </c>
      <c r="CE273" s="12">
        <f>Quantity!CD23</f>
        <v>228</v>
      </c>
      <c r="CF273" s="12">
        <f>Quantity!CE23</f>
        <v>228</v>
      </c>
      <c r="CG273" s="12">
        <f t="shared" si="334"/>
        <v>477</v>
      </c>
      <c r="CH273" s="12">
        <f t="shared" si="335"/>
        <v>477</v>
      </c>
      <c r="CI273" s="12">
        <f t="shared" si="336"/>
        <v>471</v>
      </c>
      <c r="CJ273" s="12">
        <f t="shared" si="337"/>
        <v>468</v>
      </c>
      <c r="CK273" s="12">
        <f t="shared" si="338"/>
        <v>1893</v>
      </c>
      <c r="CL273" s="12">
        <f t="shared" si="339"/>
        <v>501</v>
      </c>
      <c r="CM273" s="12">
        <f t="shared" si="340"/>
        <v>501</v>
      </c>
      <c r="CN273" s="12">
        <f t="shared" si="341"/>
        <v>495</v>
      </c>
      <c r="CO273" s="12">
        <f t="shared" si="342"/>
        <v>492</v>
      </c>
      <c r="CP273" s="12">
        <f t="shared" si="343"/>
        <v>1989</v>
      </c>
      <c r="CQ273" s="12">
        <f t="shared" si="344"/>
        <v>519</v>
      </c>
      <c r="CR273" s="12">
        <f t="shared" si="345"/>
        <v>519</v>
      </c>
      <c r="CS273" s="12">
        <f t="shared" si="346"/>
        <v>513</v>
      </c>
      <c r="CT273" s="12">
        <f t="shared" si="347"/>
        <v>510</v>
      </c>
      <c r="CU273" s="12">
        <f t="shared" si="348"/>
        <v>2061</v>
      </c>
      <c r="CV273" s="12">
        <f t="shared" si="349"/>
        <v>519</v>
      </c>
      <c r="CW273" s="12">
        <f t="shared" si="350"/>
        <v>519</v>
      </c>
      <c r="CX273" s="12">
        <f t="shared" si="351"/>
        <v>574</v>
      </c>
      <c r="CY273" s="12">
        <f t="shared" si="352"/>
        <v>570</v>
      </c>
      <c r="CZ273" s="12">
        <f t="shared" si="353"/>
        <v>2182</v>
      </c>
      <c r="DA273" s="12">
        <f t="shared" si="354"/>
        <v>519</v>
      </c>
      <c r="DB273" s="12">
        <f t="shared" si="355"/>
        <v>519</v>
      </c>
      <c r="DC273" s="12">
        <f t="shared" si="356"/>
        <v>574</v>
      </c>
      <c r="DD273" s="12">
        <f t="shared" si="357"/>
        <v>570</v>
      </c>
      <c r="DE273" s="12">
        <f t="shared" si="358"/>
        <v>2182</v>
      </c>
      <c r="DF273" s="12">
        <f t="shared" si="359"/>
        <v>624</v>
      </c>
      <c r="DG273" s="12">
        <f t="shared" si="360"/>
        <v>624</v>
      </c>
      <c r="DH273" s="12">
        <f t="shared" si="361"/>
        <v>689</v>
      </c>
      <c r="DI273" s="12">
        <f t="shared" si="362"/>
        <v>684</v>
      </c>
      <c r="DJ273" s="12">
        <f t="shared" si="363"/>
        <v>2621</v>
      </c>
      <c r="DK273" s="12">
        <f>SUM(M273:CHOOSE(YTD,M273,N273,O273,P273,Q273,R273,S273,T273,U273,V273,W273,X273))</f>
        <v>477</v>
      </c>
      <c r="DL273" s="12">
        <f>SUM(Y273:CHOOSE(YTD,Y273,Z273,AA273,AB273,AC273,AD273,AE273,AF273,AG273,AH273,AI273,AJ273))</f>
        <v>501</v>
      </c>
      <c r="DM273" s="12">
        <f>SUM(AK273:CHOOSE(YTD,AK273,AL273,AM273,AN273,AO273,AP273,AQ273,AR273,AS273,AT273,AU273,AV273))</f>
        <v>519</v>
      </c>
      <c r="DN273" s="12">
        <f>SUM(AW273:CHOOSE(YTD,AW273,AX273,AY273,AZ273,BA273,BB273,BC273,BD273,BE273,BF273,BG273,BH273))</f>
        <v>519</v>
      </c>
      <c r="DO273" s="12">
        <f>SUM(BI273:CHOOSE(YTD,BI273,BJ273,BK273,BL273,BM273,BN273,BO273,BP273,BQ273,BR273,BS273,BT273))</f>
        <v>519</v>
      </c>
      <c r="DP273" s="12">
        <f>SUM(BU273:CHOOSE(YTD,BU273,BV273,BW273,BX273,BY273,BZ273,CA273,CB273,CC273,CD273,CE273,CF273))</f>
        <v>624</v>
      </c>
    </row>
    <row r="274" spans="1:120" x14ac:dyDescent="0.15">
      <c r="A274" s="12" t="str">
        <f t="shared" si="327"/>
        <v>Quantities</v>
      </c>
      <c r="B274" s="12" t="str">
        <f t="shared" ref="B274:K274" si="378">B224</f>
        <v>SKU23</v>
      </c>
      <c r="C274" s="12" t="str">
        <f t="shared" si="378"/>
        <v>SKUName23</v>
      </c>
      <c r="D274" s="12" t="str">
        <f t="shared" si="378"/>
        <v>Brand 6</v>
      </c>
      <c r="E274" s="12" t="str">
        <f t="shared" si="378"/>
        <v>Segment 1</v>
      </c>
      <c r="F274" s="12" t="str">
        <f t="shared" si="378"/>
        <v>Business Unit 1</v>
      </c>
      <c r="G274" s="12">
        <f t="shared" si="378"/>
        <v>0</v>
      </c>
      <c r="H274" s="12">
        <f t="shared" si="378"/>
        <v>0</v>
      </c>
      <c r="I274" s="12">
        <f t="shared" si="378"/>
        <v>0</v>
      </c>
      <c r="J274" s="12">
        <f t="shared" si="378"/>
        <v>0</v>
      </c>
      <c r="K274" s="12">
        <f t="shared" si="378"/>
        <v>0</v>
      </c>
      <c r="M274" s="12">
        <f>Quantity!L24</f>
        <v>114</v>
      </c>
      <c r="N274" s="12">
        <f>Quantity!M24</f>
        <v>114</v>
      </c>
      <c r="O274" s="12">
        <f>Quantity!N24</f>
        <v>114</v>
      </c>
      <c r="P274" s="12">
        <f>Quantity!O24</f>
        <v>114</v>
      </c>
      <c r="Q274" s="12">
        <f>Quantity!P24</f>
        <v>114</v>
      </c>
      <c r="R274" s="12">
        <f>Quantity!Q24</f>
        <v>114</v>
      </c>
      <c r="S274" s="12">
        <f>Quantity!R24</f>
        <v>114</v>
      </c>
      <c r="T274" s="12">
        <f>Quantity!S24</f>
        <v>112</v>
      </c>
      <c r="U274" s="12">
        <f>Quantity!T24</f>
        <v>112</v>
      </c>
      <c r="V274" s="12">
        <f>Quantity!U24</f>
        <v>112</v>
      </c>
      <c r="W274" s="12">
        <f>Quantity!V24</f>
        <v>112</v>
      </c>
      <c r="X274" s="12">
        <f>Quantity!W24</f>
        <v>112</v>
      </c>
      <c r="Y274" s="12">
        <f>Quantity!X24</f>
        <v>120</v>
      </c>
      <c r="Z274" s="12">
        <f>Quantity!Y24</f>
        <v>120</v>
      </c>
      <c r="AA274" s="12">
        <f>Quantity!Z24</f>
        <v>120</v>
      </c>
      <c r="AB274" s="12">
        <f>Quantity!AA24</f>
        <v>120</v>
      </c>
      <c r="AC274" s="12">
        <f>Quantity!AB24</f>
        <v>120</v>
      </c>
      <c r="AD274" s="12">
        <f>Quantity!AC24</f>
        <v>120</v>
      </c>
      <c r="AE274" s="12">
        <f>Quantity!AD24</f>
        <v>120</v>
      </c>
      <c r="AF274" s="12">
        <f>Quantity!AE24</f>
        <v>118</v>
      </c>
      <c r="AG274" s="12">
        <f>Quantity!AF24</f>
        <v>118</v>
      </c>
      <c r="AH274" s="12">
        <f>Quantity!AG24</f>
        <v>118</v>
      </c>
      <c r="AI274" s="12">
        <f>Quantity!AH24</f>
        <v>118</v>
      </c>
      <c r="AJ274" s="12">
        <f>Quantity!AI24</f>
        <v>118</v>
      </c>
      <c r="AK274" s="12">
        <f>Quantity!AJ24</f>
        <v>124</v>
      </c>
      <c r="AL274" s="12">
        <f>Quantity!AK24</f>
        <v>124</v>
      </c>
      <c r="AM274" s="12">
        <f>Quantity!AL24</f>
        <v>124</v>
      </c>
      <c r="AN274" s="12">
        <f>Quantity!AM24</f>
        <v>124</v>
      </c>
      <c r="AO274" s="12">
        <f>Quantity!AN24</f>
        <v>124</v>
      </c>
      <c r="AP274" s="12">
        <f>Quantity!AO24</f>
        <v>124</v>
      </c>
      <c r="AQ274" s="12">
        <f>Quantity!AP24</f>
        <v>124</v>
      </c>
      <c r="AR274" s="12">
        <f>Quantity!AQ24</f>
        <v>122</v>
      </c>
      <c r="AS274" s="12">
        <f>Quantity!AR24</f>
        <v>122</v>
      </c>
      <c r="AT274" s="12">
        <f>Quantity!AS24</f>
        <v>122</v>
      </c>
      <c r="AU274" s="12">
        <f>Quantity!AT24</f>
        <v>122</v>
      </c>
      <c r="AV274" s="12">
        <f>Quantity!AU24</f>
        <v>122</v>
      </c>
      <c r="AW274" s="12">
        <f>Quantity!AV24</f>
        <v>124</v>
      </c>
      <c r="AX274" s="12">
        <f>Quantity!AW24</f>
        <v>124</v>
      </c>
      <c r="AY274" s="12">
        <f>Quantity!AX24</f>
        <v>124</v>
      </c>
      <c r="AZ274" s="12">
        <f>Quantity!AY24</f>
        <v>124</v>
      </c>
      <c r="BA274" s="12">
        <f>Quantity!AZ24</f>
        <v>124</v>
      </c>
      <c r="BB274" s="12">
        <f>Quantity!BA24</f>
        <v>124</v>
      </c>
      <c r="BC274" s="12">
        <f>Quantity!BB24</f>
        <v>139</v>
      </c>
      <c r="BD274" s="12">
        <f>Quantity!BC24</f>
        <v>137</v>
      </c>
      <c r="BE274" s="12">
        <f>Quantity!BD24</f>
        <v>137</v>
      </c>
      <c r="BF274" s="12">
        <f>Quantity!BE24</f>
        <v>137</v>
      </c>
      <c r="BG274" s="12">
        <f>Quantity!BF24</f>
        <v>137</v>
      </c>
      <c r="BH274" s="12">
        <f>Quantity!BG24</f>
        <v>137</v>
      </c>
      <c r="BI274" s="12">
        <f>Quantity!BH24</f>
        <v>124</v>
      </c>
      <c r="BJ274" s="12">
        <f>Quantity!BI24</f>
        <v>124</v>
      </c>
      <c r="BK274" s="12">
        <f>Quantity!BJ24</f>
        <v>124</v>
      </c>
      <c r="BL274" s="12">
        <f>Quantity!BK24</f>
        <v>124</v>
      </c>
      <c r="BM274" s="12">
        <f>Quantity!BL24</f>
        <v>124</v>
      </c>
      <c r="BN274" s="12">
        <f>Quantity!BM24</f>
        <v>124</v>
      </c>
      <c r="BO274" s="12">
        <f>Quantity!BN24</f>
        <v>139</v>
      </c>
      <c r="BP274" s="12">
        <f>Quantity!BO24</f>
        <v>137</v>
      </c>
      <c r="BQ274" s="12">
        <f>Quantity!BP24</f>
        <v>137</v>
      </c>
      <c r="BR274" s="12">
        <f>Quantity!BQ24</f>
        <v>137</v>
      </c>
      <c r="BS274" s="12">
        <f>Quantity!BR24</f>
        <v>137</v>
      </c>
      <c r="BT274" s="12">
        <f>Quantity!BS24</f>
        <v>137</v>
      </c>
      <c r="BU274" s="12">
        <f>Quantity!BT24</f>
        <v>149</v>
      </c>
      <c r="BV274" s="12">
        <f>Quantity!BU24</f>
        <v>149</v>
      </c>
      <c r="BW274" s="12">
        <f>Quantity!BV24</f>
        <v>149</v>
      </c>
      <c r="BX274" s="12">
        <f>Quantity!BW24</f>
        <v>149</v>
      </c>
      <c r="BY274" s="12">
        <f>Quantity!BX24</f>
        <v>149</v>
      </c>
      <c r="BZ274" s="12">
        <f>Quantity!BY24</f>
        <v>149</v>
      </c>
      <c r="CA274" s="12">
        <f>Quantity!BZ24</f>
        <v>167</v>
      </c>
      <c r="CB274" s="12">
        <f>Quantity!CA24</f>
        <v>164</v>
      </c>
      <c r="CC274" s="12">
        <f>Quantity!CB24</f>
        <v>164</v>
      </c>
      <c r="CD274" s="12">
        <f>Quantity!CC24</f>
        <v>164</v>
      </c>
      <c r="CE274" s="12">
        <f>Quantity!CD24</f>
        <v>164</v>
      </c>
      <c r="CF274" s="12">
        <f>Quantity!CE24</f>
        <v>164</v>
      </c>
      <c r="CG274" s="12">
        <f t="shared" si="334"/>
        <v>342</v>
      </c>
      <c r="CH274" s="12">
        <f t="shared" si="335"/>
        <v>342</v>
      </c>
      <c r="CI274" s="12">
        <f t="shared" si="336"/>
        <v>338</v>
      </c>
      <c r="CJ274" s="12">
        <f t="shared" si="337"/>
        <v>336</v>
      </c>
      <c r="CK274" s="12">
        <f t="shared" si="338"/>
        <v>1358</v>
      </c>
      <c r="CL274" s="12">
        <f t="shared" si="339"/>
        <v>360</v>
      </c>
      <c r="CM274" s="12">
        <f t="shared" si="340"/>
        <v>360</v>
      </c>
      <c r="CN274" s="12">
        <f t="shared" si="341"/>
        <v>356</v>
      </c>
      <c r="CO274" s="12">
        <f t="shared" si="342"/>
        <v>354</v>
      </c>
      <c r="CP274" s="12">
        <f t="shared" si="343"/>
        <v>1430</v>
      </c>
      <c r="CQ274" s="12">
        <f t="shared" si="344"/>
        <v>372</v>
      </c>
      <c r="CR274" s="12">
        <f t="shared" si="345"/>
        <v>372</v>
      </c>
      <c r="CS274" s="12">
        <f t="shared" si="346"/>
        <v>368</v>
      </c>
      <c r="CT274" s="12">
        <f t="shared" si="347"/>
        <v>366</v>
      </c>
      <c r="CU274" s="12">
        <f t="shared" si="348"/>
        <v>1478</v>
      </c>
      <c r="CV274" s="12">
        <f t="shared" si="349"/>
        <v>372</v>
      </c>
      <c r="CW274" s="12">
        <f t="shared" si="350"/>
        <v>372</v>
      </c>
      <c r="CX274" s="12">
        <f t="shared" si="351"/>
        <v>413</v>
      </c>
      <c r="CY274" s="12">
        <f t="shared" si="352"/>
        <v>411</v>
      </c>
      <c r="CZ274" s="12">
        <f t="shared" si="353"/>
        <v>1568</v>
      </c>
      <c r="DA274" s="12">
        <f t="shared" si="354"/>
        <v>372</v>
      </c>
      <c r="DB274" s="12">
        <f t="shared" si="355"/>
        <v>372</v>
      </c>
      <c r="DC274" s="12">
        <f t="shared" si="356"/>
        <v>413</v>
      </c>
      <c r="DD274" s="12">
        <f t="shared" si="357"/>
        <v>411</v>
      </c>
      <c r="DE274" s="12">
        <f t="shared" si="358"/>
        <v>1568</v>
      </c>
      <c r="DF274" s="12">
        <f t="shared" si="359"/>
        <v>447</v>
      </c>
      <c r="DG274" s="12">
        <f t="shared" si="360"/>
        <v>447</v>
      </c>
      <c r="DH274" s="12">
        <f t="shared" si="361"/>
        <v>495</v>
      </c>
      <c r="DI274" s="12">
        <f t="shared" si="362"/>
        <v>492</v>
      </c>
      <c r="DJ274" s="12">
        <f t="shared" si="363"/>
        <v>1881</v>
      </c>
      <c r="DK274" s="12">
        <f>SUM(M274:CHOOSE(YTD,M274,N274,O274,P274,Q274,R274,S274,T274,U274,V274,W274,X274))</f>
        <v>342</v>
      </c>
      <c r="DL274" s="12">
        <f>SUM(Y274:CHOOSE(YTD,Y274,Z274,AA274,AB274,AC274,AD274,AE274,AF274,AG274,AH274,AI274,AJ274))</f>
        <v>360</v>
      </c>
      <c r="DM274" s="12">
        <f>SUM(AK274:CHOOSE(YTD,AK274,AL274,AM274,AN274,AO274,AP274,AQ274,AR274,AS274,AT274,AU274,AV274))</f>
        <v>372</v>
      </c>
      <c r="DN274" s="12">
        <f>SUM(AW274:CHOOSE(YTD,AW274,AX274,AY274,AZ274,BA274,BB274,BC274,BD274,BE274,BF274,BG274,BH274))</f>
        <v>372</v>
      </c>
      <c r="DO274" s="12">
        <f>SUM(BI274:CHOOSE(YTD,BI274,BJ274,BK274,BL274,BM274,BN274,BO274,BP274,BQ274,BR274,BS274,BT274))</f>
        <v>372</v>
      </c>
      <c r="DP274" s="12">
        <f>SUM(BU274:CHOOSE(YTD,BU274,BV274,BW274,BX274,BY274,BZ274,CA274,CB274,CC274,CD274,CE274,CF274))</f>
        <v>447</v>
      </c>
    </row>
    <row r="275" spans="1:120" x14ac:dyDescent="0.15">
      <c r="A275" s="12" t="str">
        <f t="shared" si="327"/>
        <v>Quantities</v>
      </c>
      <c r="B275" s="12" t="str">
        <f t="shared" ref="B275:K275" si="379">B225</f>
        <v>SKU24</v>
      </c>
      <c r="C275" s="12" t="str">
        <f t="shared" si="379"/>
        <v>SKUName24</v>
      </c>
      <c r="D275" s="12" t="str">
        <f t="shared" si="379"/>
        <v>Brand 7</v>
      </c>
      <c r="E275" s="12" t="str">
        <f t="shared" si="379"/>
        <v>Segment 1</v>
      </c>
      <c r="F275" s="12" t="str">
        <f t="shared" si="379"/>
        <v>Business Unit 1</v>
      </c>
      <c r="G275" s="12">
        <f t="shared" si="379"/>
        <v>0</v>
      </c>
      <c r="H275" s="12">
        <f t="shared" si="379"/>
        <v>0</v>
      </c>
      <c r="I275" s="12">
        <f t="shared" si="379"/>
        <v>0</v>
      </c>
      <c r="J275" s="12">
        <f t="shared" si="379"/>
        <v>0</v>
      </c>
      <c r="K275" s="12">
        <f t="shared" si="379"/>
        <v>0</v>
      </c>
      <c r="M275" s="12">
        <f>Quantity!L25</f>
        <v>93</v>
      </c>
      <c r="N275" s="12">
        <f>Quantity!M25</f>
        <v>93</v>
      </c>
      <c r="O275" s="12">
        <f>Quantity!N25</f>
        <v>93</v>
      </c>
      <c r="P275" s="12">
        <f>Quantity!O25</f>
        <v>93</v>
      </c>
      <c r="Q275" s="12">
        <f>Quantity!P25</f>
        <v>93</v>
      </c>
      <c r="R275" s="12">
        <f>Quantity!Q25</f>
        <v>93</v>
      </c>
      <c r="S275" s="12">
        <f>Quantity!R25</f>
        <v>93</v>
      </c>
      <c r="T275" s="12">
        <f>Quantity!S25</f>
        <v>91</v>
      </c>
      <c r="U275" s="12">
        <f>Quantity!T25</f>
        <v>91</v>
      </c>
      <c r="V275" s="12">
        <f>Quantity!U25</f>
        <v>91</v>
      </c>
      <c r="W275" s="12">
        <f>Quantity!V25</f>
        <v>91</v>
      </c>
      <c r="X275" s="12">
        <f>Quantity!W25</f>
        <v>91</v>
      </c>
      <c r="Y275" s="12">
        <f>Quantity!X25</f>
        <v>98</v>
      </c>
      <c r="Z275" s="12">
        <f>Quantity!Y25</f>
        <v>98</v>
      </c>
      <c r="AA275" s="12">
        <f>Quantity!Z25</f>
        <v>98</v>
      </c>
      <c r="AB275" s="12">
        <f>Quantity!AA25</f>
        <v>98</v>
      </c>
      <c r="AC275" s="12">
        <f>Quantity!AB25</f>
        <v>98</v>
      </c>
      <c r="AD275" s="12">
        <f>Quantity!AC25</f>
        <v>98</v>
      </c>
      <c r="AE275" s="12">
        <f>Quantity!AD25</f>
        <v>98</v>
      </c>
      <c r="AF275" s="12">
        <f>Quantity!AE25</f>
        <v>96</v>
      </c>
      <c r="AG275" s="12">
        <f>Quantity!AF25</f>
        <v>96</v>
      </c>
      <c r="AH275" s="12">
        <f>Quantity!AG25</f>
        <v>96</v>
      </c>
      <c r="AI275" s="12">
        <f>Quantity!AH25</f>
        <v>96</v>
      </c>
      <c r="AJ275" s="12">
        <f>Quantity!AI25</f>
        <v>96</v>
      </c>
      <c r="AK275" s="12">
        <f>Quantity!AJ25</f>
        <v>101</v>
      </c>
      <c r="AL275" s="12">
        <f>Quantity!AK25</f>
        <v>101</v>
      </c>
      <c r="AM275" s="12">
        <f>Quantity!AL25</f>
        <v>101</v>
      </c>
      <c r="AN275" s="12">
        <f>Quantity!AM25</f>
        <v>101</v>
      </c>
      <c r="AO275" s="12">
        <f>Quantity!AN25</f>
        <v>101</v>
      </c>
      <c r="AP275" s="12">
        <f>Quantity!AO25</f>
        <v>101</v>
      </c>
      <c r="AQ275" s="12">
        <f>Quantity!AP25</f>
        <v>101</v>
      </c>
      <c r="AR275" s="12">
        <f>Quantity!AQ25</f>
        <v>99</v>
      </c>
      <c r="AS275" s="12">
        <f>Quantity!AR25</f>
        <v>99</v>
      </c>
      <c r="AT275" s="12">
        <f>Quantity!AS25</f>
        <v>99</v>
      </c>
      <c r="AU275" s="12">
        <f>Quantity!AT25</f>
        <v>99</v>
      </c>
      <c r="AV275" s="12">
        <f>Quantity!AU25</f>
        <v>99</v>
      </c>
      <c r="AW275" s="12">
        <f>Quantity!AV25</f>
        <v>101</v>
      </c>
      <c r="AX275" s="12">
        <f>Quantity!AW25</f>
        <v>101</v>
      </c>
      <c r="AY275" s="12">
        <f>Quantity!AX25</f>
        <v>101</v>
      </c>
      <c r="AZ275" s="12">
        <f>Quantity!AY25</f>
        <v>101</v>
      </c>
      <c r="BA275" s="12">
        <f>Quantity!AZ25</f>
        <v>101</v>
      </c>
      <c r="BB275" s="12">
        <f>Quantity!BA25</f>
        <v>101</v>
      </c>
      <c r="BC275" s="12">
        <f>Quantity!BB25</f>
        <v>113</v>
      </c>
      <c r="BD275" s="12">
        <f>Quantity!BC25</f>
        <v>111</v>
      </c>
      <c r="BE275" s="12">
        <f>Quantity!BD25</f>
        <v>111</v>
      </c>
      <c r="BF275" s="12">
        <f>Quantity!BE25</f>
        <v>111</v>
      </c>
      <c r="BG275" s="12">
        <f>Quantity!BF25</f>
        <v>111</v>
      </c>
      <c r="BH275" s="12">
        <f>Quantity!BG25</f>
        <v>111</v>
      </c>
      <c r="BI275" s="12">
        <f>Quantity!BH25</f>
        <v>101</v>
      </c>
      <c r="BJ275" s="12">
        <f>Quantity!BI25</f>
        <v>101</v>
      </c>
      <c r="BK275" s="12">
        <f>Quantity!BJ25</f>
        <v>101</v>
      </c>
      <c r="BL275" s="12">
        <f>Quantity!BK25</f>
        <v>101</v>
      </c>
      <c r="BM275" s="12">
        <f>Quantity!BL25</f>
        <v>101</v>
      </c>
      <c r="BN275" s="12">
        <f>Quantity!BM25</f>
        <v>101</v>
      </c>
      <c r="BO275" s="12">
        <f>Quantity!BN25</f>
        <v>113</v>
      </c>
      <c r="BP275" s="12">
        <f>Quantity!BO25</f>
        <v>111</v>
      </c>
      <c r="BQ275" s="12">
        <f>Quantity!BP25</f>
        <v>111</v>
      </c>
      <c r="BR275" s="12">
        <f>Quantity!BQ25</f>
        <v>111</v>
      </c>
      <c r="BS275" s="12">
        <f>Quantity!BR25</f>
        <v>111</v>
      </c>
      <c r="BT275" s="12">
        <f>Quantity!BS25</f>
        <v>111</v>
      </c>
      <c r="BU275" s="12">
        <f>Quantity!BT25</f>
        <v>121</v>
      </c>
      <c r="BV275" s="12">
        <f>Quantity!BU25</f>
        <v>121</v>
      </c>
      <c r="BW275" s="12">
        <f>Quantity!BV25</f>
        <v>121</v>
      </c>
      <c r="BX275" s="12">
        <f>Quantity!BW25</f>
        <v>121</v>
      </c>
      <c r="BY275" s="12">
        <f>Quantity!BX25</f>
        <v>121</v>
      </c>
      <c r="BZ275" s="12">
        <f>Quantity!BY25</f>
        <v>121</v>
      </c>
      <c r="CA275" s="12">
        <f>Quantity!BZ25</f>
        <v>136</v>
      </c>
      <c r="CB275" s="12">
        <f>Quantity!CA25</f>
        <v>133</v>
      </c>
      <c r="CC275" s="12">
        <f>Quantity!CB25</f>
        <v>133</v>
      </c>
      <c r="CD275" s="12">
        <f>Quantity!CC25</f>
        <v>133</v>
      </c>
      <c r="CE275" s="12">
        <f>Quantity!CD25</f>
        <v>133</v>
      </c>
      <c r="CF275" s="12">
        <f>Quantity!CE25</f>
        <v>133</v>
      </c>
      <c r="CG275" s="12">
        <f t="shared" si="334"/>
        <v>279</v>
      </c>
      <c r="CH275" s="12">
        <f t="shared" si="335"/>
        <v>279</v>
      </c>
      <c r="CI275" s="12">
        <f t="shared" si="336"/>
        <v>275</v>
      </c>
      <c r="CJ275" s="12">
        <f t="shared" si="337"/>
        <v>273</v>
      </c>
      <c r="CK275" s="12">
        <f t="shared" si="338"/>
        <v>1106</v>
      </c>
      <c r="CL275" s="12">
        <f t="shared" si="339"/>
        <v>294</v>
      </c>
      <c r="CM275" s="12">
        <f t="shared" si="340"/>
        <v>294</v>
      </c>
      <c r="CN275" s="12">
        <f t="shared" si="341"/>
        <v>290</v>
      </c>
      <c r="CO275" s="12">
        <f t="shared" si="342"/>
        <v>288</v>
      </c>
      <c r="CP275" s="12">
        <f t="shared" si="343"/>
        <v>1166</v>
      </c>
      <c r="CQ275" s="12">
        <f t="shared" si="344"/>
        <v>303</v>
      </c>
      <c r="CR275" s="12">
        <f t="shared" si="345"/>
        <v>303</v>
      </c>
      <c r="CS275" s="12">
        <f t="shared" si="346"/>
        <v>299</v>
      </c>
      <c r="CT275" s="12">
        <f t="shared" si="347"/>
        <v>297</v>
      </c>
      <c r="CU275" s="12">
        <f t="shared" si="348"/>
        <v>1202</v>
      </c>
      <c r="CV275" s="12">
        <f t="shared" si="349"/>
        <v>303</v>
      </c>
      <c r="CW275" s="12">
        <f t="shared" si="350"/>
        <v>303</v>
      </c>
      <c r="CX275" s="12">
        <f t="shared" si="351"/>
        <v>335</v>
      </c>
      <c r="CY275" s="12">
        <f t="shared" si="352"/>
        <v>333</v>
      </c>
      <c r="CZ275" s="12">
        <f t="shared" si="353"/>
        <v>1274</v>
      </c>
      <c r="DA275" s="12">
        <f t="shared" si="354"/>
        <v>303</v>
      </c>
      <c r="DB275" s="12">
        <f t="shared" si="355"/>
        <v>303</v>
      </c>
      <c r="DC275" s="12">
        <f t="shared" si="356"/>
        <v>335</v>
      </c>
      <c r="DD275" s="12">
        <f t="shared" si="357"/>
        <v>333</v>
      </c>
      <c r="DE275" s="12">
        <f t="shared" si="358"/>
        <v>1274</v>
      </c>
      <c r="DF275" s="12">
        <f t="shared" si="359"/>
        <v>363</v>
      </c>
      <c r="DG275" s="12">
        <f t="shared" si="360"/>
        <v>363</v>
      </c>
      <c r="DH275" s="12">
        <f t="shared" si="361"/>
        <v>402</v>
      </c>
      <c r="DI275" s="12">
        <f t="shared" si="362"/>
        <v>399</v>
      </c>
      <c r="DJ275" s="12">
        <f t="shared" si="363"/>
        <v>1527</v>
      </c>
      <c r="DK275" s="12">
        <f>SUM(M275:CHOOSE(YTD,M275,N275,O275,P275,Q275,R275,S275,T275,U275,V275,W275,X275))</f>
        <v>279</v>
      </c>
      <c r="DL275" s="12">
        <f>SUM(Y275:CHOOSE(YTD,Y275,Z275,AA275,AB275,AC275,AD275,AE275,AF275,AG275,AH275,AI275,AJ275))</f>
        <v>294</v>
      </c>
      <c r="DM275" s="12">
        <f>SUM(AK275:CHOOSE(YTD,AK275,AL275,AM275,AN275,AO275,AP275,AQ275,AR275,AS275,AT275,AU275,AV275))</f>
        <v>303</v>
      </c>
      <c r="DN275" s="12">
        <f>SUM(AW275:CHOOSE(YTD,AW275,AX275,AY275,AZ275,BA275,BB275,BC275,BD275,BE275,BF275,BG275,BH275))</f>
        <v>303</v>
      </c>
      <c r="DO275" s="12">
        <f>SUM(BI275:CHOOSE(YTD,BI275,BJ275,BK275,BL275,BM275,BN275,BO275,BP275,BQ275,BR275,BS275,BT275))</f>
        <v>303</v>
      </c>
      <c r="DP275" s="12">
        <f>SUM(BU275:CHOOSE(YTD,BU275,BV275,BW275,BX275,BY275,BZ275,CA275,CB275,CC275,CD275,CE275,CF275))</f>
        <v>363</v>
      </c>
    </row>
    <row r="276" spans="1:120" x14ac:dyDescent="0.15">
      <c r="A276" s="12" t="str">
        <f t="shared" si="327"/>
        <v>Quantities</v>
      </c>
      <c r="B276" s="12" t="str">
        <f t="shared" ref="B276:K276" si="380">B226</f>
        <v>SKU25</v>
      </c>
      <c r="C276" s="12" t="str">
        <f t="shared" si="380"/>
        <v>SKUName25</v>
      </c>
      <c r="D276" s="12" t="str">
        <f t="shared" si="380"/>
        <v>Brand 7</v>
      </c>
      <c r="E276" s="12" t="str">
        <f t="shared" si="380"/>
        <v>Segment 1</v>
      </c>
      <c r="F276" s="12" t="str">
        <f t="shared" si="380"/>
        <v>Business Unit 1</v>
      </c>
      <c r="G276" s="12">
        <f t="shared" si="380"/>
        <v>0</v>
      </c>
      <c r="H276" s="12">
        <f t="shared" si="380"/>
        <v>0</v>
      </c>
      <c r="I276" s="12">
        <f t="shared" si="380"/>
        <v>0</v>
      </c>
      <c r="J276" s="12">
        <f t="shared" si="380"/>
        <v>0</v>
      </c>
      <c r="K276" s="12">
        <f t="shared" si="380"/>
        <v>0</v>
      </c>
      <c r="M276" s="12">
        <f>Quantity!L26</f>
        <v>90</v>
      </c>
      <c r="N276" s="12">
        <f>Quantity!M26</f>
        <v>90</v>
      </c>
      <c r="O276" s="12">
        <f>Quantity!N26</f>
        <v>90</v>
      </c>
      <c r="P276" s="12">
        <f>Quantity!O26</f>
        <v>90</v>
      </c>
      <c r="Q276" s="12">
        <f>Quantity!P26</f>
        <v>90</v>
      </c>
      <c r="R276" s="12">
        <f>Quantity!Q26</f>
        <v>90</v>
      </c>
      <c r="S276" s="12">
        <f>Quantity!R26</f>
        <v>90</v>
      </c>
      <c r="T276" s="12">
        <f>Quantity!S26</f>
        <v>88</v>
      </c>
      <c r="U276" s="12">
        <f>Quantity!T26</f>
        <v>88</v>
      </c>
      <c r="V276" s="12">
        <f>Quantity!U26</f>
        <v>88</v>
      </c>
      <c r="W276" s="12">
        <f>Quantity!V26</f>
        <v>88</v>
      </c>
      <c r="X276" s="12">
        <f>Quantity!W26</f>
        <v>88</v>
      </c>
      <c r="Y276" s="12">
        <f>Quantity!X26</f>
        <v>95</v>
      </c>
      <c r="Z276" s="12">
        <f>Quantity!Y26</f>
        <v>95</v>
      </c>
      <c r="AA276" s="12">
        <f>Quantity!Z26</f>
        <v>95</v>
      </c>
      <c r="AB276" s="12">
        <f>Quantity!AA26</f>
        <v>95</v>
      </c>
      <c r="AC276" s="12">
        <f>Quantity!AB26</f>
        <v>95</v>
      </c>
      <c r="AD276" s="12">
        <f>Quantity!AC26</f>
        <v>95</v>
      </c>
      <c r="AE276" s="12">
        <f>Quantity!AD26</f>
        <v>95</v>
      </c>
      <c r="AF276" s="12">
        <f>Quantity!AE26</f>
        <v>92</v>
      </c>
      <c r="AG276" s="12">
        <f>Quantity!AF26</f>
        <v>92</v>
      </c>
      <c r="AH276" s="12">
        <f>Quantity!AG26</f>
        <v>92</v>
      </c>
      <c r="AI276" s="12">
        <f>Quantity!AH26</f>
        <v>92</v>
      </c>
      <c r="AJ276" s="12">
        <f>Quantity!AI26</f>
        <v>92</v>
      </c>
      <c r="AK276" s="12">
        <f>Quantity!AJ26</f>
        <v>98</v>
      </c>
      <c r="AL276" s="12">
        <f>Quantity!AK26</f>
        <v>98</v>
      </c>
      <c r="AM276" s="12">
        <f>Quantity!AL26</f>
        <v>98</v>
      </c>
      <c r="AN276" s="12">
        <f>Quantity!AM26</f>
        <v>98</v>
      </c>
      <c r="AO276" s="12">
        <f>Quantity!AN26</f>
        <v>98</v>
      </c>
      <c r="AP276" s="12">
        <f>Quantity!AO26</f>
        <v>98</v>
      </c>
      <c r="AQ276" s="12">
        <f>Quantity!AP26</f>
        <v>98</v>
      </c>
      <c r="AR276" s="12">
        <f>Quantity!AQ26</f>
        <v>96</v>
      </c>
      <c r="AS276" s="12">
        <f>Quantity!AR26</f>
        <v>96</v>
      </c>
      <c r="AT276" s="12">
        <f>Quantity!AS26</f>
        <v>96</v>
      </c>
      <c r="AU276" s="12">
        <f>Quantity!AT26</f>
        <v>96</v>
      </c>
      <c r="AV276" s="12">
        <f>Quantity!AU26</f>
        <v>96</v>
      </c>
      <c r="AW276" s="12">
        <f>Quantity!AV26</f>
        <v>98</v>
      </c>
      <c r="AX276" s="12">
        <f>Quantity!AW26</f>
        <v>98</v>
      </c>
      <c r="AY276" s="12">
        <f>Quantity!AX26</f>
        <v>98</v>
      </c>
      <c r="AZ276" s="12">
        <f>Quantity!AY26</f>
        <v>98</v>
      </c>
      <c r="BA276" s="12">
        <f>Quantity!AZ26</f>
        <v>98</v>
      </c>
      <c r="BB276" s="12">
        <f>Quantity!BA26</f>
        <v>98</v>
      </c>
      <c r="BC276" s="12">
        <f>Quantity!BB26</f>
        <v>110</v>
      </c>
      <c r="BD276" s="12">
        <f>Quantity!BC26</f>
        <v>108</v>
      </c>
      <c r="BE276" s="12">
        <f>Quantity!BD26</f>
        <v>108</v>
      </c>
      <c r="BF276" s="12">
        <f>Quantity!BE26</f>
        <v>108</v>
      </c>
      <c r="BG276" s="12">
        <f>Quantity!BF26</f>
        <v>108</v>
      </c>
      <c r="BH276" s="12">
        <f>Quantity!BG26</f>
        <v>108</v>
      </c>
      <c r="BI276" s="12">
        <f>Quantity!BH26</f>
        <v>98</v>
      </c>
      <c r="BJ276" s="12">
        <f>Quantity!BI26</f>
        <v>98</v>
      </c>
      <c r="BK276" s="12">
        <f>Quantity!BJ26</f>
        <v>98</v>
      </c>
      <c r="BL276" s="12">
        <f>Quantity!BK26</f>
        <v>98</v>
      </c>
      <c r="BM276" s="12">
        <f>Quantity!BL26</f>
        <v>98</v>
      </c>
      <c r="BN276" s="12">
        <f>Quantity!BM26</f>
        <v>98</v>
      </c>
      <c r="BO276" s="12">
        <f>Quantity!BN26</f>
        <v>110</v>
      </c>
      <c r="BP276" s="12">
        <f>Quantity!BO26</f>
        <v>108</v>
      </c>
      <c r="BQ276" s="12">
        <f>Quantity!BP26</f>
        <v>108</v>
      </c>
      <c r="BR276" s="12">
        <f>Quantity!BQ26</f>
        <v>108</v>
      </c>
      <c r="BS276" s="12">
        <f>Quantity!BR26</f>
        <v>108</v>
      </c>
      <c r="BT276" s="12">
        <f>Quantity!BS26</f>
        <v>108</v>
      </c>
      <c r="BU276" s="12">
        <f>Quantity!BT26</f>
        <v>118</v>
      </c>
      <c r="BV276" s="12">
        <f>Quantity!BU26</f>
        <v>118</v>
      </c>
      <c r="BW276" s="12">
        <f>Quantity!BV26</f>
        <v>118</v>
      </c>
      <c r="BX276" s="12">
        <f>Quantity!BW26</f>
        <v>118</v>
      </c>
      <c r="BY276" s="12">
        <f>Quantity!BX26</f>
        <v>118</v>
      </c>
      <c r="BZ276" s="12">
        <f>Quantity!BY26</f>
        <v>118</v>
      </c>
      <c r="CA276" s="12">
        <f>Quantity!BZ26</f>
        <v>132</v>
      </c>
      <c r="CB276" s="12">
        <f>Quantity!CA26</f>
        <v>130</v>
      </c>
      <c r="CC276" s="12">
        <f>Quantity!CB26</f>
        <v>130</v>
      </c>
      <c r="CD276" s="12">
        <f>Quantity!CC26</f>
        <v>130</v>
      </c>
      <c r="CE276" s="12">
        <f>Quantity!CD26</f>
        <v>130</v>
      </c>
      <c r="CF276" s="12">
        <f>Quantity!CE26</f>
        <v>130</v>
      </c>
      <c r="CG276" s="12">
        <f t="shared" si="334"/>
        <v>270</v>
      </c>
      <c r="CH276" s="12">
        <f t="shared" si="335"/>
        <v>270</v>
      </c>
      <c r="CI276" s="12">
        <f t="shared" si="336"/>
        <v>266</v>
      </c>
      <c r="CJ276" s="12">
        <f t="shared" si="337"/>
        <v>264</v>
      </c>
      <c r="CK276" s="12">
        <f t="shared" si="338"/>
        <v>1070</v>
      </c>
      <c r="CL276" s="12">
        <f t="shared" si="339"/>
        <v>285</v>
      </c>
      <c r="CM276" s="12">
        <f t="shared" si="340"/>
        <v>285</v>
      </c>
      <c r="CN276" s="12">
        <f t="shared" si="341"/>
        <v>279</v>
      </c>
      <c r="CO276" s="12">
        <f t="shared" si="342"/>
        <v>276</v>
      </c>
      <c r="CP276" s="12">
        <f t="shared" si="343"/>
        <v>1125</v>
      </c>
      <c r="CQ276" s="12">
        <f t="shared" si="344"/>
        <v>294</v>
      </c>
      <c r="CR276" s="12">
        <f t="shared" si="345"/>
        <v>294</v>
      </c>
      <c r="CS276" s="12">
        <f t="shared" si="346"/>
        <v>290</v>
      </c>
      <c r="CT276" s="12">
        <f t="shared" si="347"/>
        <v>288</v>
      </c>
      <c r="CU276" s="12">
        <f t="shared" si="348"/>
        <v>1166</v>
      </c>
      <c r="CV276" s="12">
        <f t="shared" si="349"/>
        <v>294</v>
      </c>
      <c r="CW276" s="12">
        <f t="shared" si="350"/>
        <v>294</v>
      </c>
      <c r="CX276" s="12">
        <f t="shared" si="351"/>
        <v>326</v>
      </c>
      <c r="CY276" s="12">
        <f t="shared" si="352"/>
        <v>324</v>
      </c>
      <c r="CZ276" s="12">
        <f t="shared" si="353"/>
        <v>1238</v>
      </c>
      <c r="DA276" s="12">
        <f t="shared" si="354"/>
        <v>294</v>
      </c>
      <c r="DB276" s="12">
        <f t="shared" si="355"/>
        <v>294</v>
      </c>
      <c r="DC276" s="12">
        <f t="shared" si="356"/>
        <v>326</v>
      </c>
      <c r="DD276" s="12">
        <f t="shared" si="357"/>
        <v>324</v>
      </c>
      <c r="DE276" s="12">
        <f t="shared" si="358"/>
        <v>1238</v>
      </c>
      <c r="DF276" s="12">
        <f t="shared" si="359"/>
        <v>354</v>
      </c>
      <c r="DG276" s="12">
        <f t="shared" si="360"/>
        <v>354</v>
      </c>
      <c r="DH276" s="12">
        <f t="shared" si="361"/>
        <v>392</v>
      </c>
      <c r="DI276" s="12">
        <f t="shared" si="362"/>
        <v>390</v>
      </c>
      <c r="DJ276" s="12">
        <f t="shared" si="363"/>
        <v>1490</v>
      </c>
      <c r="DK276" s="12">
        <f>SUM(M276:CHOOSE(YTD,M276,N276,O276,P276,Q276,R276,S276,T276,U276,V276,W276,X276))</f>
        <v>270</v>
      </c>
      <c r="DL276" s="12">
        <f>SUM(Y276:CHOOSE(YTD,Y276,Z276,AA276,AB276,AC276,AD276,AE276,AF276,AG276,AH276,AI276,AJ276))</f>
        <v>285</v>
      </c>
      <c r="DM276" s="12">
        <f>SUM(AK276:CHOOSE(YTD,AK276,AL276,AM276,AN276,AO276,AP276,AQ276,AR276,AS276,AT276,AU276,AV276))</f>
        <v>294</v>
      </c>
      <c r="DN276" s="12">
        <f>SUM(AW276:CHOOSE(YTD,AW276,AX276,AY276,AZ276,BA276,BB276,BC276,BD276,BE276,BF276,BG276,BH276))</f>
        <v>294</v>
      </c>
      <c r="DO276" s="12">
        <f>SUM(BI276:CHOOSE(YTD,BI276,BJ276,BK276,BL276,BM276,BN276,BO276,BP276,BQ276,BR276,BS276,BT276))</f>
        <v>294</v>
      </c>
      <c r="DP276" s="12">
        <f>SUM(BU276:CHOOSE(YTD,BU276,BV276,BW276,BX276,BY276,BZ276,CA276,CB276,CC276,CD276,CE276,CF276))</f>
        <v>354</v>
      </c>
    </row>
    <row r="277" spans="1:120" x14ac:dyDescent="0.15">
      <c r="A277" s="12" t="str">
        <f t="shared" si="327"/>
        <v>Quantities</v>
      </c>
      <c r="B277" s="12" t="str">
        <f t="shared" ref="B277:K277" si="381">B227</f>
        <v>SKU26</v>
      </c>
      <c r="C277" s="12" t="str">
        <f t="shared" si="381"/>
        <v>SKUName26</v>
      </c>
      <c r="D277" s="12" t="str">
        <f t="shared" si="381"/>
        <v>Brand 7</v>
      </c>
      <c r="E277" s="12" t="str">
        <f t="shared" si="381"/>
        <v>Segment 1</v>
      </c>
      <c r="F277" s="12" t="str">
        <f t="shared" si="381"/>
        <v>Business Unit 1</v>
      </c>
      <c r="G277" s="12">
        <f t="shared" si="381"/>
        <v>0</v>
      </c>
      <c r="H277" s="12">
        <f t="shared" si="381"/>
        <v>0</v>
      </c>
      <c r="I277" s="12">
        <f t="shared" si="381"/>
        <v>0</v>
      </c>
      <c r="J277" s="12">
        <f t="shared" si="381"/>
        <v>0</v>
      </c>
      <c r="K277" s="12">
        <f t="shared" si="381"/>
        <v>0</v>
      </c>
      <c r="M277" s="12">
        <f>Quantity!L27</f>
        <v>74</v>
      </c>
      <c r="N277" s="12">
        <f>Quantity!M27</f>
        <v>74</v>
      </c>
      <c r="O277" s="12">
        <f>Quantity!N27</f>
        <v>74</v>
      </c>
      <c r="P277" s="12">
        <f>Quantity!O27</f>
        <v>74</v>
      </c>
      <c r="Q277" s="12">
        <f>Quantity!P27</f>
        <v>74</v>
      </c>
      <c r="R277" s="12">
        <f>Quantity!Q27</f>
        <v>74</v>
      </c>
      <c r="S277" s="12">
        <f>Quantity!R27</f>
        <v>74</v>
      </c>
      <c r="T277" s="12">
        <f>Quantity!S27</f>
        <v>73</v>
      </c>
      <c r="U277" s="12">
        <f>Quantity!T27</f>
        <v>73</v>
      </c>
      <c r="V277" s="12">
        <f>Quantity!U27</f>
        <v>73</v>
      </c>
      <c r="W277" s="12">
        <f>Quantity!V27</f>
        <v>73</v>
      </c>
      <c r="X277" s="12">
        <f>Quantity!W27</f>
        <v>73</v>
      </c>
      <c r="Y277" s="12">
        <f>Quantity!X27</f>
        <v>78</v>
      </c>
      <c r="Z277" s="12">
        <f>Quantity!Y27</f>
        <v>78</v>
      </c>
      <c r="AA277" s="12">
        <f>Quantity!Z27</f>
        <v>78</v>
      </c>
      <c r="AB277" s="12">
        <f>Quantity!AA27</f>
        <v>78</v>
      </c>
      <c r="AC277" s="12">
        <f>Quantity!AB27</f>
        <v>78</v>
      </c>
      <c r="AD277" s="12">
        <f>Quantity!AC27</f>
        <v>78</v>
      </c>
      <c r="AE277" s="12">
        <f>Quantity!AD27</f>
        <v>78</v>
      </c>
      <c r="AF277" s="12">
        <f>Quantity!AE27</f>
        <v>77</v>
      </c>
      <c r="AG277" s="12">
        <f>Quantity!AF27</f>
        <v>77</v>
      </c>
      <c r="AH277" s="12">
        <f>Quantity!AG27</f>
        <v>77</v>
      </c>
      <c r="AI277" s="12">
        <f>Quantity!AH27</f>
        <v>77</v>
      </c>
      <c r="AJ277" s="12">
        <f>Quantity!AI27</f>
        <v>77</v>
      </c>
      <c r="AK277" s="12">
        <f>Quantity!AJ27</f>
        <v>81</v>
      </c>
      <c r="AL277" s="12">
        <f>Quantity!AK27</f>
        <v>81</v>
      </c>
      <c r="AM277" s="12">
        <f>Quantity!AL27</f>
        <v>81</v>
      </c>
      <c r="AN277" s="12">
        <f>Quantity!AM27</f>
        <v>81</v>
      </c>
      <c r="AO277" s="12">
        <f>Quantity!AN27</f>
        <v>81</v>
      </c>
      <c r="AP277" s="12">
        <f>Quantity!AO27</f>
        <v>81</v>
      </c>
      <c r="AQ277" s="12">
        <f>Quantity!AP27</f>
        <v>81</v>
      </c>
      <c r="AR277" s="12">
        <f>Quantity!AQ27</f>
        <v>80</v>
      </c>
      <c r="AS277" s="12">
        <f>Quantity!AR27</f>
        <v>80</v>
      </c>
      <c r="AT277" s="12">
        <f>Quantity!AS27</f>
        <v>80</v>
      </c>
      <c r="AU277" s="12">
        <f>Quantity!AT27</f>
        <v>80</v>
      </c>
      <c r="AV277" s="12">
        <f>Quantity!AU27</f>
        <v>80</v>
      </c>
      <c r="AW277" s="12">
        <f>Quantity!AV27</f>
        <v>81</v>
      </c>
      <c r="AX277" s="12">
        <f>Quantity!AW27</f>
        <v>81</v>
      </c>
      <c r="AY277" s="12">
        <f>Quantity!AX27</f>
        <v>81</v>
      </c>
      <c r="AZ277" s="12">
        <f>Quantity!AY27</f>
        <v>81</v>
      </c>
      <c r="BA277" s="12">
        <f>Quantity!AZ27</f>
        <v>81</v>
      </c>
      <c r="BB277" s="12">
        <f>Quantity!BA27</f>
        <v>81</v>
      </c>
      <c r="BC277" s="12">
        <f>Quantity!BB27</f>
        <v>91</v>
      </c>
      <c r="BD277" s="12">
        <f>Quantity!BC27</f>
        <v>90</v>
      </c>
      <c r="BE277" s="12">
        <f>Quantity!BD27</f>
        <v>90</v>
      </c>
      <c r="BF277" s="12">
        <f>Quantity!BE27</f>
        <v>90</v>
      </c>
      <c r="BG277" s="12">
        <f>Quantity!BF27</f>
        <v>90</v>
      </c>
      <c r="BH277" s="12">
        <f>Quantity!BG27</f>
        <v>90</v>
      </c>
      <c r="BI277" s="12">
        <f>Quantity!BH27</f>
        <v>81</v>
      </c>
      <c r="BJ277" s="12">
        <f>Quantity!BI27</f>
        <v>81</v>
      </c>
      <c r="BK277" s="12">
        <f>Quantity!BJ27</f>
        <v>81</v>
      </c>
      <c r="BL277" s="12">
        <f>Quantity!BK27</f>
        <v>81</v>
      </c>
      <c r="BM277" s="12">
        <f>Quantity!BL27</f>
        <v>81</v>
      </c>
      <c r="BN277" s="12">
        <f>Quantity!BM27</f>
        <v>81</v>
      </c>
      <c r="BO277" s="12">
        <f>Quantity!BN27</f>
        <v>91</v>
      </c>
      <c r="BP277" s="12">
        <f>Quantity!BO27</f>
        <v>90</v>
      </c>
      <c r="BQ277" s="12">
        <f>Quantity!BP27</f>
        <v>90</v>
      </c>
      <c r="BR277" s="12">
        <f>Quantity!BQ27</f>
        <v>90</v>
      </c>
      <c r="BS277" s="12">
        <f>Quantity!BR27</f>
        <v>90</v>
      </c>
      <c r="BT277" s="12">
        <f>Quantity!BS27</f>
        <v>90</v>
      </c>
      <c r="BU277" s="12">
        <f>Quantity!BT27</f>
        <v>97</v>
      </c>
      <c r="BV277" s="12">
        <f>Quantity!BU27</f>
        <v>97</v>
      </c>
      <c r="BW277" s="12">
        <f>Quantity!BV27</f>
        <v>97</v>
      </c>
      <c r="BX277" s="12">
        <f>Quantity!BW27</f>
        <v>97</v>
      </c>
      <c r="BY277" s="12">
        <f>Quantity!BX27</f>
        <v>97</v>
      </c>
      <c r="BZ277" s="12">
        <f>Quantity!BY27</f>
        <v>97</v>
      </c>
      <c r="CA277" s="12">
        <f>Quantity!BZ27</f>
        <v>109</v>
      </c>
      <c r="CB277" s="12">
        <f>Quantity!CA27</f>
        <v>108</v>
      </c>
      <c r="CC277" s="12">
        <f>Quantity!CB27</f>
        <v>108</v>
      </c>
      <c r="CD277" s="12">
        <f>Quantity!CC27</f>
        <v>108</v>
      </c>
      <c r="CE277" s="12">
        <f>Quantity!CD27</f>
        <v>108</v>
      </c>
      <c r="CF277" s="12">
        <f>Quantity!CE27</f>
        <v>108</v>
      </c>
      <c r="CG277" s="12">
        <f t="shared" si="334"/>
        <v>222</v>
      </c>
      <c r="CH277" s="12">
        <f t="shared" si="335"/>
        <v>222</v>
      </c>
      <c r="CI277" s="12">
        <f t="shared" si="336"/>
        <v>220</v>
      </c>
      <c r="CJ277" s="12">
        <f t="shared" si="337"/>
        <v>219</v>
      </c>
      <c r="CK277" s="12">
        <f t="shared" si="338"/>
        <v>883</v>
      </c>
      <c r="CL277" s="12">
        <f t="shared" si="339"/>
        <v>234</v>
      </c>
      <c r="CM277" s="12">
        <f t="shared" si="340"/>
        <v>234</v>
      </c>
      <c r="CN277" s="12">
        <f t="shared" si="341"/>
        <v>232</v>
      </c>
      <c r="CO277" s="12">
        <f t="shared" si="342"/>
        <v>231</v>
      </c>
      <c r="CP277" s="12">
        <f t="shared" si="343"/>
        <v>931</v>
      </c>
      <c r="CQ277" s="12">
        <f t="shared" si="344"/>
        <v>243</v>
      </c>
      <c r="CR277" s="12">
        <f t="shared" si="345"/>
        <v>243</v>
      </c>
      <c r="CS277" s="12">
        <f t="shared" si="346"/>
        <v>241</v>
      </c>
      <c r="CT277" s="12">
        <f t="shared" si="347"/>
        <v>240</v>
      </c>
      <c r="CU277" s="12">
        <f t="shared" si="348"/>
        <v>967</v>
      </c>
      <c r="CV277" s="12">
        <f t="shared" si="349"/>
        <v>243</v>
      </c>
      <c r="CW277" s="12">
        <f t="shared" si="350"/>
        <v>243</v>
      </c>
      <c r="CX277" s="12">
        <f t="shared" si="351"/>
        <v>271</v>
      </c>
      <c r="CY277" s="12">
        <f t="shared" si="352"/>
        <v>270</v>
      </c>
      <c r="CZ277" s="12">
        <f t="shared" si="353"/>
        <v>1027</v>
      </c>
      <c r="DA277" s="12">
        <f t="shared" si="354"/>
        <v>243</v>
      </c>
      <c r="DB277" s="12">
        <f t="shared" si="355"/>
        <v>243</v>
      </c>
      <c r="DC277" s="12">
        <f t="shared" si="356"/>
        <v>271</v>
      </c>
      <c r="DD277" s="12">
        <f t="shared" si="357"/>
        <v>270</v>
      </c>
      <c r="DE277" s="12">
        <f t="shared" si="358"/>
        <v>1027</v>
      </c>
      <c r="DF277" s="12">
        <f t="shared" si="359"/>
        <v>291</v>
      </c>
      <c r="DG277" s="12">
        <f t="shared" si="360"/>
        <v>291</v>
      </c>
      <c r="DH277" s="12">
        <f t="shared" si="361"/>
        <v>325</v>
      </c>
      <c r="DI277" s="12">
        <f t="shared" si="362"/>
        <v>324</v>
      </c>
      <c r="DJ277" s="12">
        <f t="shared" si="363"/>
        <v>1231</v>
      </c>
      <c r="DK277" s="12">
        <f>SUM(M277:CHOOSE(YTD,M277,N277,O277,P277,Q277,R277,S277,T277,U277,V277,W277,X277))</f>
        <v>222</v>
      </c>
      <c r="DL277" s="12">
        <f>SUM(Y277:CHOOSE(YTD,Y277,Z277,AA277,AB277,AC277,AD277,AE277,AF277,AG277,AH277,AI277,AJ277))</f>
        <v>234</v>
      </c>
      <c r="DM277" s="12">
        <f>SUM(AK277:CHOOSE(YTD,AK277,AL277,AM277,AN277,AO277,AP277,AQ277,AR277,AS277,AT277,AU277,AV277))</f>
        <v>243</v>
      </c>
      <c r="DN277" s="12">
        <f>SUM(AW277:CHOOSE(YTD,AW277,AX277,AY277,AZ277,BA277,BB277,BC277,BD277,BE277,BF277,BG277,BH277))</f>
        <v>243</v>
      </c>
      <c r="DO277" s="12">
        <f>SUM(BI277:CHOOSE(YTD,BI277,BJ277,BK277,BL277,BM277,BN277,BO277,BP277,BQ277,BR277,BS277,BT277))</f>
        <v>243</v>
      </c>
      <c r="DP277" s="12">
        <f>SUM(BU277:CHOOSE(YTD,BU277,BV277,BW277,BX277,BY277,BZ277,CA277,CB277,CC277,CD277,CE277,CF277))</f>
        <v>291</v>
      </c>
    </row>
    <row r="278" spans="1:120" x14ac:dyDescent="0.15">
      <c r="A278" s="12" t="str">
        <f t="shared" si="327"/>
        <v>Quantities</v>
      </c>
      <c r="B278" s="12" t="str">
        <f t="shared" ref="B278:K278" si="382">B228</f>
        <v>SKU27</v>
      </c>
      <c r="C278" s="12" t="str">
        <f t="shared" si="382"/>
        <v>SKUName27</v>
      </c>
      <c r="D278" s="12" t="str">
        <f t="shared" si="382"/>
        <v>Brand 7</v>
      </c>
      <c r="E278" s="12" t="str">
        <f t="shared" si="382"/>
        <v>Segment 1</v>
      </c>
      <c r="F278" s="12" t="str">
        <f t="shared" si="382"/>
        <v>Business Unit 1</v>
      </c>
      <c r="G278" s="12">
        <f t="shared" si="382"/>
        <v>0</v>
      </c>
      <c r="H278" s="12">
        <f t="shared" si="382"/>
        <v>0</v>
      </c>
      <c r="I278" s="12">
        <f t="shared" si="382"/>
        <v>0</v>
      </c>
      <c r="J278" s="12">
        <f t="shared" si="382"/>
        <v>0</v>
      </c>
      <c r="K278" s="12">
        <f t="shared" si="382"/>
        <v>0</v>
      </c>
      <c r="M278" s="12">
        <f>Quantity!L28</f>
        <v>114</v>
      </c>
      <c r="N278" s="12">
        <f>Quantity!M28</f>
        <v>114</v>
      </c>
      <c r="O278" s="12">
        <f>Quantity!N28</f>
        <v>114</v>
      </c>
      <c r="P278" s="12">
        <f>Quantity!O28</f>
        <v>114</v>
      </c>
      <c r="Q278" s="12">
        <f>Quantity!P28</f>
        <v>114</v>
      </c>
      <c r="R278" s="12">
        <f>Quantity!Q28</f>
        <v>114</v>
      </c>
      <c r="S278" s="12">
        <f>Quantity!R28</f>
        <v>114</v>
      </c>
      <c r="T278" s="12">
        <f>Quantity!S28</f>
        <v>112</v>
      </c>
      <c r="U278" s="12">
        <f>Quantity!T28</f>
        <v>112</v>
      </c>
      <c r="V278" s="12">
        <f>Quantity!U28</f>
        <v>112</v>
      </c>
      <c r="W278" s="12">
        <f>Quantity!V28</f>
        <v>112</v>
      </c>
      <c r="X278" s="12">
        <f>Quantity!W28</f>
        <v>112</v>
      </c>
      <c r="Y278" s="12">
        <f>Quantity!X28</f>
        <v>120</v>
      </c>
      <c r="Z278" s="12">
        <f>Quantity!Y28</f>
        <v>120</v>
      </c>
      <c r="AA278" s="12">
        <f>Quantity!Z28</f>
        <v>120</v>
      </c>
      <c r="AB278" s="12">
        <f>Quantity!AA28</f>
        <v>120</v>
      </c>
      <c r="AC278" s="12">
        <f>Quantity!AB28</f>
        <v>120</v>
      </c>
      <c r="AD278" s="12">
        <f>Quantity!AC28</f>
        <v>120</v>
      </c>
      <c r="AE278" s="12">
        <f>Quantity!AD28</f>
        <v>120</v>
      </c>
      <c r="AF278" s="12">
        <f>Quantity!AE28</f>
        <v>118</v>
      </c>
      <c r="AG278" s="12">
        <f>Quantity!AF28</f>
        <v>118</v>
      </c>
      <c r="AH278" s="12">
        <f>Quantity!AG28</f>
        <v>118</v>
      </c>
      <c r="AI278" s="12">
        <f>Quantity!AH28</f>
        <v>118</v>
      </c>
      <c r="AJ278" s="12">
        <f>Quantity!AI28</f>
        <v>118</v>
      </c>
      <c r="AK278" s="12">
        <f>Quantity!AJ28</f>
        <v>124</v>
      </c>
      <c r="AL278" s="12">
        <f>Quantity!AK28</f>
        <v>124</v>
      </c>
      <c r="AM278" s="12">
        <f>Quantity!AL28</f>
        <v>124</v>
      </c>
      <c r="AN278" s="12">
        <f>Quantity!AM28</f>
        <v>124</v>
      </c>
      <c r="AO278" s="12">
        <f>Quantity!AN28</f>
        <v>124</v>
      </c>
      <c r="AP278" s="12">
        <f>Quantity!AO28</f>
        <v>124</v>
      </c>
      <c r="AQ278" s="12">
        <f>Quantity!AP28</f>
        <v>124</v>
      </c>
      <c r="AR278" s="12">
        <f>Quantity!AQ28</f>
        <v>122</v>
      </c>
      <c r="AS278" s="12">
        <f>Quantity!AR28</f>
        <v>122</v>
      </c>
      <c r="AT278" s="12">
        <f>Quantity!AS28</f>
        <v>122</v>
      </c>
      <c r="AU278" s="12">
        <f>Quantity!AT28</f>
        <v>122</v>
      </c>
      <c r="AV278" s="12">
        <f>Quantity!AU28</f>
        <v>122</v>
      </c>
      <c r="AW278" s="12">
        <f>Quantity!AV28</f>
        <v>124</v>
      </c>
      <c r="AX278" s="12">
        <f>Quantity!AW28</f>
        <v>124</v>
      </c>
      <c r="AY278" s="12">
        <f>Quantity!AX28</f>
        <v>124</v>
      </c>
      <c r="AZ278" s="12">
        <f>Quantity!AY28</f>
        <v>124</v>
      </c>
      <c r="BA278" s="12">
        <f>Quantity!AZ28</f>
        <v>124</v>
      </c>
      <c r="BB278" s="12">
        <f>Quantity!BA28</f>
        <v>124</v>
      </c>
      <c r="BC278" s="12">
        <f>Quantity!BB28</f>
        <v>139</v>
      </c>
      <c r="BD278" s="12">
        <f>Quantity!BC28</f>
        <v>137</v>
      </c>
      <c r="BE278" s="12">
        <f>Quantity!BD28</f>
        <v>137</v>
      </c>
      <c r="BF278" s="12">
        <f>Quantity!BE28</f>
        <v>137</v>
      </c>
      <c r="BG278" s="12">
        <f>Quantity!BF28</f>
        <v>137</v>
      </c>
      <c r="BH278" s="12">
        <f>Quantity!BG28</f>
        <v>137</v>
      </c>
      <c r="BI278" s="12">
        <f>Quantity!BH28</f>
        <v>124</v>
      </c>
      <c r="BJ278" s="12">
        <f>Quantity!BI28</f>
        <v>124</v>
      </c>
      <c r="BK278" s="12">
        <f>Quantity!BJ28</f>
        <v>124</v>
      </c>
      <c r="BL278" s="12">
        <f>Quantity!BK28</f>
        <v>124</v>
      </c>
      <c r="BM278" s="12">
        <f>Quantity!BL28</f>
        <v>124</v>
      </c>
      <c r="BN278" s="12">
        <f>Quantity!BM28</f>
        <v>124</v>
      </c>
      <c r="BO278" s="12">
        <f>Quantity!BN28</f>
        <v>139</v>
      </c>
      <c r="BP278" s="12">
        <f>Quantity!BO28</f>
        <v>137</v>
      </c>
      <c r="BQ278" s="12">
        <f>Quantity!BP28</f>
        <v>137</v>
      </c>
      <c r="BR278" s="12">
        <f>Quantity!BQ28</f>
        <v>137</v>
      </c>
      <c r="BS278" s="12">
        <f>Quantity!BR28</f>
        <v>137</v>
      </c>
      <c r="BT278" s="12">
        <f>Quantity!BS28</f>
        <v>137</v>
      </c>
      <c r="BU278" s="12">
        <f>Quantity!BT28</f>
        <v>149</v>
      </c>
      <c r="BV278" s="12">
        <f>Quantity!BU28</f>
        <v>149</v>
      </c>
      <c r="BW278" s="12">
        <f>Quantity!BV28</f>
        <v>149</v>
      </c>
      <c r="BX278" s="12">
        <f>Quantity!BW28</f>
        <v>149</v>
      </c>
      <c r="BY278" s="12">
        <f>Quantity!BX28</f>
        <v>149</v>
      </c>
      <c r="BZ278" s="12">
        <f>Quantity!BY28</f>
        <v>149</v>
      </c>
      <c r="CA278" s="12">
        <f>Quantity!BZ28</f>
        <v>167</v>
      </c>
      <c r="CB278" s="12">
        <f>Quantity!CA28</f>
        <v>164</v>
      </c>
      <c r="CC278" s="12">
        <f>Quantity!CB28</f>
        <v>164</v>
      </c>
      <c r="CD278" s="12">
        <f>Quantity!CC28</f>
        <v>164</v>
      </c>
      <c r="CE278" s="12">
        <f>Quantity!CD28</f>
        <v>164</v>
      </c>
      <c r="CF278" s="12">
        <f>Quantity!CE28</f>
        <v>164</v>
      </c>
      <c r="CG278" s="12">
        <f t="shared" si="334"/>
        <v>342</v>
      </c>
      <c r="CH278" s="12">
        <f t="shared" si="335"/>
        <v>342</v>
      </c>
      <c r="CI278" s="12">
        <f t="shared" si="336"/>
        <v>338</v>
      </c>
      <c r="CJ278" s="12">
        <f t="shared" si="337"/>
        <v>336</v>
      </c>
      <c r="CK278" s="12">
        <f t="shared" si="338"/>
        <v>1358</v>
      </c>
      <c r="CL278" s="12">
        <f t="shared" si="339"/>
        <v>360</v>
      </c>
      <c r="CM278" s="12">
        <f t="shared" si="340"/>
        <v>360</v>
      </c>
      <c r="CN278" s="12">
        <f t="shared" si="341"/>
        <v>356</v>
      </c>
      <c r="CO278" s="12">
        <f t="shared" si="342"/>
        <v>354</v>
      </c>
      <c r="CP278" s="12">
        <f t="shared" si="343"/>
        <v>1430</v>
      </c>
      <c r="CQ278" s="12">
        <f t="shared" si="344"/>
        <v>372</v>
      </c>
      <c r="CR278" s="12">
        <f t="shared" si="345"/>
        <v>372</v>
      </c>
      <c r="CS278" s="12">
        <f t="shared" si="346"/>
        <v>368</v>
      </c>
      <c r="CT278" s="12">
        <f t="shared" si="347"/>
        <v>366</v>
      </c>
      <c r="CU278" s="12">
        <f t="shared" si="348"/>
        <v>1478</v>
      </c>
      <c r="CV278" s="12">
        <f t="shared" si="349"/>
        <v>372</v>
      </c>
      <c r="CW278" s="12">
        <f t="shared" si="350"/>
        <v>372</v>
      </c>
      <c r="CX278" s="12">
        <f t="shared" si="351"/>
        <v>413</v>
      </c>
      <c r="CY278" s="12">
        <f t="shared" si="352"/>
        <v>411</v>
      </c>
      <c r="CZ278" s="12">
        <f t="shared" si="353"/>
        <v>1568</v>
      </c>
      <c r="DA278" s="12">
        <f t="shared" si="354"/>
        <v>372</v>
      </c>
      <c r="DB278" s="12">
        <f t="shared" si="355"/>
        <v>372</v>
      </c>
      <c r="DC278" s="12">
        <f t="shared" si="356"/>
        <v>413</v>
      </c>
      <c r="DD278" s="12">
        <f t="shared" si="357"/>
        <v>411</v>
      </c>
      <c r="DE278" s="12">
        <f t="shared" si="358"/>
        <v>1568</v>
      </c>
      <c r="DF278" s="12">
        <f t="shared" si="359"/>
        <v>447</v>
      </c>
      <c r="DG278" s="12">
        <f t="shared" si="360"/>
        <v>447</v>
      </c>
      <c r="DH278" s="12">
        <f t="shared" si="361"/>
        <v>495</v>
      </c>
      <c r="DI278" s="12">
        <f t="shared" si="362"/>
        <v>492</v>
      </c>
      <c r="DJ278" s="12">
        <f t="shared" si="363"/>
        <v>1881</v>
      </c>
      <c r="DK278" s="12">
        <f>SUM(M278:CHOOSE(YTD,M278,N278,O278,P278,Q278,R278,S278,T278,U278,V278,W278,X278))</f>
        <v>342</v>
      </c>
      <c r="DL278" s="12">
        <f>SUM(Y278:CHOOSE(YTD,Y278,Z278,AA278,AB278,AC278,AD278,AE278,AF278,AG278,AH278,AI278,AJ278))</f>
        <v>360</v>
      </c>
      <c r="DM278" s="12">
        <f>SUM(AK278:CHOOSE(YTD,AK278,AL278,AM278,AN278,AO278,AP278,AQ278,AR278,AS278,AT278,AU278,AV278))</f>
        <v>372</v>
      </c>
      <c r="DN278" s="12">
        <f>SUM(AW278:CHOOSE(YTD,AW278,AX278,AY278,AZ278,BA278,BB278,BC278,BD278,BE278,BF278,BG278,BH278))</f>
        <v>372</v>
      </c>
      <c r="DO278" s="12">
        <f>SUM(BI278:CHOOSE(YTD,BI278,BJ278,BK278,BL278,BM278,BN278,BO278,BP278,BQ278,BR278,BS278,BT278))</f>
        <v>372</v>
      </c>
      <c r="DP278" s="12">
        <f>SUM(BU278:CHOOSE(YTD,BU278,BV278,BW278,BX278,BY278,BZ278,CA278,CB278,CC278,CD278,CE278,CF278))</f>
        <v>447</v>
      </c>
    </row>
    <row r="279" spans="1:120" x14ac:dyDescent="0.15">
      <c r="A279" s="12" t="str">
        <f t="shared" si="327"/>
        <v>Quantities</v>
      </c>
      <c r="B279" s="12" t="str">
        <f t="shared" ref="B279:K279" si="383">B229</f>
        <v>SKU28</v>
      </c>
      <c r="C279" s="12" t="str">
        <f t="shared" si="383"/>
        <v>SKUName28</v>
      </c>
      <c r="D279" s="12" t="str">
        <f t="shared" si="383"/>
        <v>Brand 8</v>
      </c>
      <c r="E279" s="12" t="str">
        <f t="shared" si="383"/>
        <v>Segment 2</v>
      </c>
      <c r="F279" s="12" t="str">
        <f t="shared" si="383"/>
        <v>Business Unit 1</v>
      </c>
      <c r="G279" s="12">
        <f t="shared" si="383"/>
        <v>0</v>
      </c>
      <c r="H279" s="12">
        <f t="shared" si="383"/>
        <v>0</v>
      </c>
      <c r="I279" s="12">
        <f t="shared" si="383"/>
        <v>0</v>
      </c>
      <c r="J279" s="12">
        <f t="shared" si="383"/>
        <v>0</v>
      </c>
      <c r="K279" s="12">
        <f t="shared" si="383"/>
        <v>0</v>
      </c>
      <c r="M279" s="12">
        <f>Quantity!L29</f>
        <v>158</v>
      </c>
      <c r="N279" s="12">
        <f>Quantity!M29</f>
        <v>158</v>
      </c>
      <c r="O279" s="12">
        <f>Quantity!N29</f>
        <v>158</v>
      </c>
      <c r="P279" s="12">
        <f>Quantity!O29</f>
        <v>158</v>
      </c>
      <c r="Q279" s="12">
        <f>Quantity!P29</f>
        <v>158</v>
      </c>
      <c r="R279" s="12">
        <f>Quantity!Q29</f>
        <v>158</v>
      </c>
      <c r="S279" s="12">
        <f>Quantity!R29</f>
        <v>158</v>
      </c>
      <c r="T279" s="12">
        <f>Quantity!S29</f>
        <v>155</v>
      </c>
      <c r="U279" s="12">
        <f>Quantity!T29</f>
        <v>155</v>
      </c>
      <c r="V279" s="12">
        <f>Quantity!U29</f>
        <v>155</v>
      </c>
      <c r="W279" s="12">
        <f>Quantity!V29</f>
        <v>155</v>
      </c>
      <c r="X279" s="12">
        <f>Quantity!W29</f>
        <v>155</v>
      </c>
      <c r="Y279" s="12">
        <f>Quantity!X29</f>
        <v>166</v>
      </c>
      <c r="Z279" s="12">
        <f>Quantity!Y29</f>
        <v>166</v>
      </c>
      <c r="AA279" s="12">
        <f>Quantity!Z29</f>
        <v>166</v>
      </c>
      <c r="AB279" s="12">
        <f>Quantity!AA29</f>
        <v>166</v>
      </c>
      <c r="AC279" s="12">
        <f>Quantity!AB29</f>
        <v>166</v>
      </c>
      <c r="AD279" s="12">
        <f>Quantity!AC29</f>
        <v>166</v>
      </c>
      <c r="AE279" s="12">
        <f>Quantity!AD29</f>
        <v>166</v>
      </c>
      <c r="AF279" s="12">
        <f>Quantity!AE29</f>
        <v>163</v>
      </c>
      <c r="AG279" s="12">
        <f>Quantity!AF29</f>
        <v>163</v>
      </c>
      <c r="AH279" s="12">
        <f>Quantity!AG29</f>
        <v>163</v>
      </c>
      <c r="AI279" s="12">
        <f>Quantity!AH29</f>
        <v>163</v>
      </c>
      <c r="AJ279" s="12">
        <f>Quantity!AI29</f>
        <v>163</v>
      </c>
      <c r="AK279" s="12">
        <f>Quantity!AJ29</f>
        <v>172</v>
      </c>
      <c r="AL279" s="12">
        <f>Quantity!AK29</f>
        <v>172</v>
      </c>
      <c r="AM279" s="12">
        <f>Quantity!AL29</f>
        <v>172</v>
      </c>
      <c r="AN279" s="12">
        <f>Quantity!AM29</f>
        <v>172</v>
      </c>
      <c r="AO279" s="12">
        <f>Quantity!AN29</f>
        <v>172</v>
      </c>
      <c r="AP279" s="12">
        <f>Quantity!AO29</f>
        <v>172</v>
      </c>
      <c r="AQ279" s="12">
        <f>Quantity!AP29</f>
        <v>172</v>
      </c>
      <c r="AR279" s="12">
        <f>Quantity!AQ29</f>
        <v>169</v>
      </c>
      <c r="AS279" s="12">
        <f>Quantity!AR29</f>
        <v>169</v>
      </c>
      <c r="AT279" s="12">
        <f>Quantity!AS29</f>
        <v>169</v>
      </c>
      <c r="AU279" s="12">
        <f>Quantity!AT29</f>
        <v>169</v>
      </c>
      <c r="AV279" s="12">
        <f>Quantity!AU29</f>
        <v>169</v>
      </c>
      <c r="AW279" s="12">
        <f>Quantity!AV29</f>
        <v>172</v>
      </c>
      <c r="AX279" s="12">
        <f>Quantity!AW29</f>
        <v>172</v>
      </c>
      <c r="AY279" s="12">
        <f>Quantity!AX29</f>
        <v>172</v>
      </c>
      <c r="AZ279" s="12">
        <f>Quantity!AY29</f>
        <v>172</v>
      </c>
      <c r="BA279" s="12">
        <f>Quantity!AZ29</f>
        <v>172</v>
      </c>
      <c r="BB279" s="12">
        <f>Quantity!BA29</f>
        <v>172</v>
      </c>
      <c r="BC279" s="12">
        <f>Quantity!BB29</f>
        <v>193</v>
      </c>
      <c r="BD279" s="12">
        <f>Quantity!BC29</f>
        <v>189</v>
      </c>
      <c r="BE279" s="12">
        <f>Quantity!BD29</f>
        <v>189</v>
      </c>
      <c r="BF279" s="12">
        <f>Quantity!BE29</f>
        <v>189</v>
      </c>
      <c r="BG279" s="12">
        <f>Quantity!BF29</f>
        <v>189</v>
      </c>
      <c r="BH279" s="12">
        <f>Quantity!BG29</f>
        <v>189</v>
      </c>
      <c r="BI279" s="12">
        <f>Quantity!BH29</f>
        <v>172</v>
      </c>
      <c r="BJ279" s="12">
        <f>Quantity!BI29</f>
        <v>172</v>
      </c>
      <c r="BK279" s="12">
        <f>Quantity!BJ29</f>
        <v>172</v>
      </c>
      <c r="BL279" s="12">
        <f>Quantity!BK29</f>
        <v>172</v>
      </c>
      <c r="BM279" s="12">
        <f>Quantity!BL29</f>
        <v>172</v>
      </c>
      <c r="BN279" s="12">
        <f>Quantity!BM29</f>
        <v>172</v>
      </c>
      <c r="BO279" s="12">
        <f>Quantity!BN29</f>
        <v>193</v>
      </c>
      <c r="BP279" s="12">
        <f>Quantity!BO29</f>
        <v>189</v>
      </c>
      <c r="BQ279" s="12">
        <f>Quantity!BP29</f>
        <v>189</v>
      </c>
      <c r="BR279" s="12">
        <f>Quantity!BQ29</f>
        <v>189</v>
      </c>
      <c r="BS279" s="12">
        <f>Quantity!BR29</f>
        <v>189</v>
      </c>
      <c r="BT279" s="12">
        <f>Quantity!BS29</f>
        <v>189</v>
      </c>
      <c r="BU279" s="12">
        <f>Quantity!BT29</f>
        <v>206</v>
      </c>
      <c r="BV279" s="12">
        <f>Quantity!BU29</f>
        <v>206</v>
      </c>
      <c r="BW279" s="12">
        <f>Quantity!BV29</f>
        <v>206</v>
      </c>
      <c r="BX279" s="12">
        <f>Quantity!BW29</f>
        <v>206</v>
      </c>
      <c r="BY279" s="12">
        <f>Quantity!BX29</f>
        <v>206</v>
      </c>
      <c r="BZ279" s="12">
        <f>Quantity!BY29</f>
        <v>206</v>
      </c>
      <c r="CA279" s="12">
        <f>Quantity!BZ29</f>
        <v>232</v>
      </c>
      <c r="CB279" s="12">
        <f>Quantity!CA29</f>
        <v>227</v>
      </c>
      <c r="CC279" s="12">
        <f>Quantity!CB29</f>
        <v>227</v>
      </c>
      <c r="CD279" s="12">
        <f>Quantity!CC29</f>
        <v>227</v>
      </c>
      <c r="CE279" s="12">
        <f>Quantity!CD29</f>
        <v>227</v>
      </c>
      <c r="CF279" s="12">
        <f>Quantity!CE29</f>
        <v>227</v>
      </c>
      <c r="CG279" s="12">
        <f t="shared" si="334"/>
        <v>474</v>
      </c>
      <c r="CH279" s="12">
        <f t="shared" si="335"/>
        <v>474</v>
      </c>
      <c r="CI279" s="12">
        <f t="shared" si="336"/>
        <v>468</v>
      </c>
      <c r="CJ279" s="12">
        <f t="shared" si="337"/>
        <v>465</v>
      </c>
      <c r="CK279" s="12">
        <f t="shared" si="338"/>
        <v>1881</v>
      </c>
      <c r="CL279" s="12">
        <f t="shared" si="339"/>
        <v>498</v>
      </c>
      <c r="CM279" s="12">
        <f t="shared" si="340"/>
        <v>498</v>
      </c>
      <c r="CN279" s="12">
        <f t="shared" si="341"/>
        <v>492</v>
      </c>
      <c r="CO279" s="12">
        <f t="shared" si="342"/>
        <v>489</v>
      </c>
      <c r="CP279" s="12">
        <f t="shared" si="343"/>
        <v>1977</v>
      </c>
      <c r="CQ279" s="12">
        <f t="shared" si="344"/>
        <v>516</v>
      </c>
      <c r="CR279" s="12">
        <f t="shared" si="345"/>
        <v>516</v>
      </c>
      <c r="CS279" s="12">
        <f t="shared" si="346"/>
        <v>510</v>
      </c>
      <c r="CT279" s="12">
        <f t="shared" si="347"/>
        <v>507</v>
      </c>
      <c r="CU279" s="12">
        <f t="shared" si="348"/>
        <v>2049</v>
      </c>
      <c r="CV279" s="12">
        <f t="shared" si="349"/>
        <v>516</v>
      </c>
      <c r="CW279" s="12">
        <f t="shared" si="350"/>
        <v>516</v>
      </c>
      <c r="CX279" s="12">
        <f t="shared" si="351"/>
        <v>571</v>
      </c>
      <c r="CY279" s="12">
        <f t="shared" si="352"/>
        <v>567</v>
      </c>
      <c r="CZ279" s="12">
        <f t="shared" si="353"/>
        <v>2170</v>
      </c>
      <c r="DA279" s="12">
        <f t="shared" si="354"/>
        <v>516</v>
      </c>
      <c r="DB279" s="12">
        <f t="shared" si="355"/>
        <v>516</v>
      </c>
      <c r="DC279" s="12">
        <f t="shared" si="356"/>
        <v>571</v>
      </c>
      <c r="DD279" s="12">
        <f t="shared" si="357"/>
        <v>567</v>
      </c>
      <c r="DE279" s="12">
        <f t="shared" si="358"/>
        <v>2170</v>
      </c>
      <c r="DF279" s="12">
        <f t="shared" si="359"/>
        <v>618</v>
      </c>
      <c r="DG279" s="12">
        <f t="shared" si="360"/>
        <v>618</v>
      </c>
      <c r="DH279" s="12">
        <f t="shared" si="361"/>
        <v>686</v>
      </c>
      <c r="DI279" s="12">
        <f t="shared" si="362"/>
        <v>681</v>
      </c>
      <c r="DJ279" s="12">
        <f t="shared" si="363"/>
        <v>2603</v>
      </c>
      <c r="DK279" s="12">
        <f>SUM(M279:CHOOSE(YTD,M279,N279,O279,P279,Q279,R279,S279,T279,U279,V279,W279,X279))</f>
        <v>474</v>
      </c>
      <c r="DL279" s="12">
        <f>SUM(Y279:CHOOSE(YTD,Y279,Z279,AA279,AB279,AC279,AD279,AE279,AF279,AG279,AH279,AI279,AJ279))</f>
        <v>498</v>
      </c>
      <c r="DM279" s="12">
        <f>SUM(AK279:CHOOSE(YTD,AK279,AL279,AM279,AN279,AO279,AP279,AQ279,AR279,AS279,AT279,AU279,AV279))</f>
        <v>516</v>
      </c>
      <c r="DN279" s="12">
        <f>SUM(AW279:CHOOSE(YTD,AW279,AX279,AY279,AZ279,BA279,BB279,BC279,BD279,BE279,BF279,BG279,BH279))</f>
        <v>516</v>
      </c>
      <c r="DO279" s="12">
        <f>SUM(BI279:CHOOSE(YTD,BI279,BJ279,BK279,BL279,BM279,BN279,BO279,BP279,BQ279,BR279,BS279,BT279))</f>
        <v>516</v>
      </c>
      <c r="DP279" s="12">
        <f>SUM(BU279:CHOOSE(YTD,BU279,BV279,BW279,BX279,BY279,BZ279,CA279,CB279,CC279,CD279,CE279,CF279))</f>
        <v>618</v>
      </c>
    </row>
    <row r="280" spans="1:120" x14ac:dyDescent="0.15">
      <c r="A280" s="12" t="str">
        <f t="shared" si="327"/>
        <v>Quantities</v>
      </c>
      <c r="B280" s="12" t="str">
        <f t="shared" ref="B280:K280" si="384">B230</f>
        <v>SKU29</v>
      </c>
      <c r="C280" s="12" t="str">
        <f t="shared" si="384"/>
        <v>SKUName29</v>
      </c>
      <c r="D280" s="12" t="str">
        <f t="shared" si="384"/>
        <v>Brand 8</v>
      </c>
      <c r="E280" s="12" t="str">
        <f t="shared" si="384"/>
        <v>Segment 2</v>
      </c>
      <c r="F280" s="12" t="str">
        <f t="shared" si="384"/>
        <v>Business Unit 1</v>
      </c>
      <c r="G280" s="12">
        <f t="shared" si="384"/>
        <v>0</v>
      </c>
      <c r="H280" s="12">
        <f t="shared" si="384"/>
        <v>0</v>
      </c>
      <c r="I280" s="12">
        <f t="shared" si="384"/>
        <v>0</v>
      </c>
      <c r="J280" s="12">
        <f t="shared" si="384"/>
        <v>0</v>
      </c>
      <c r="K280" s="12">
        <f t="shared" si="384"/>
        <v>0</v>
      </c>
      <c r="M280" s="12">
        <f>Quantity!L30</f>
        <v>159</v>
      </c>
      <c r="N280" s="12">
        <f>Quantity!M30</f>
        <v>159</v>
      </c>
      <c r="O280" s="12">
        <f>Quantity!N30</f>
        <v>159</v>
      </c>
      <c r="P280" s="12">
        <f>Quantity!O30</f>
        <v>159</v>
      </c>
      <c r="Q280" s="12">
        <f>Quantity!P30</f>
        <v>159</v>
      </c>
      <c r="R280" s="12">
        <f>Quantity!Q30</f>
        <v>159</v>
      </c>
      <c r="S280" s="12">
        <f>Quantity!R30</f>
        <v>159</v>
      </c>
      <c r="T280" s="12">
        <f>Quantity!S30</f>
        <v>156</v>
      </c>
      <c r="U280" s="12">
        <f>Quantity!T30</f>
        <v>156</v>
      </c>
      <c r="V280" s="12">
        <f>Quantity!U30</f>
        <v>156</v>
      </c>
      <c r="W280" s="12">
        <f>Quantity!V30</f>
        <v>156</v>
      </c>
      <c r="X280" s="12">
        <f>Quantity!W30</f>
        <v>156</v>
      </c>
      <c r="Y280" s="12">
        <f>Quantity!X30</f>
        <v>167</v>
      </c>
      <c r="Z280" s="12">
        <f>Quantity!Y30</f>
        <v>167</v>
      </c>
      <c r="AA280" s="12">
        <f>Quantity!Z30</f>
        <v>167</v>
      </c>
      <c r="AB280" s="12">
        <f>Quantity!AA30</f>
        <v>167</v>
      </c>
      <c r="AC280" s="12">
        <f>Quantity!AB30</f>
        <v>167</v>
      </c>
      <c r="AD280" s="12">
        <f>Quantity!AC30</f>
        <v>167</v>
      </c>
      <c r="AE280" s="12">
        <f>Quantity!AD30</f>
        <v>167</v>
      </c>
      <c r="AF280" s="12">
        <f>Quantity!AE30</f>
        <v>164</v>
      </c>
      <c r="AG280" s="12">
        <f>Quantity!AF30</f>
        <v>164</v>
      </c>
      <c r="AH280" s="12">
        <f>Quantity!AG30</f>
        <v>164</v>
      </c>
      <c r="AI280" s="12">
        <f>Quantity!AH30</f>
        <v>164</v>
      </c>
      <c r="AJ280" s="12">
        <f>Quantity!AI30</f>
        <v>164</v>
      </c>
      <c r="AK280" s="12">
        <f>Quantity!AJ30</f>
        <v>173</v>
      </c>
      <c r="AL280" s="12">
        <f>Quantity!AK30</f>
        <v>173</v>
      </c>
      <c r="AM280" s="12">
        <f>Quantity!AL30</f>
        <v>173</v>
      </c>
      <c r="AN280" s="12">
        <f>Quantity!AM30</f>
        <v>173</v>
      </c>
      <c r="AO280" s="12">
        <f>Quantity!AN30</f>
        <v>173</v>
      </c>
      <c r="AP280" s="12">
        <f>Quantity!AO30</f>
        <v>173</v>
      </c>
      <c r="AQ280" s="12">
        <f>Quantity!AP30</f>
        <v>173</v>
      </c>
      <c r="AR280" s="12">
        <f>Quantity!AQ30</f>
        <v>170</v>
      </c>
      <c r="AS280" s="12">
        <f>Quantity!AR30</f>
        <v>170</v>
      </c>
      <c r="AT280" s="12">
        <f>Quantity!AS30</f>
        <v>170</v>
      </c>
      <c r="AU280" s="12">
        <f>Quantity!AT30</f>
        <v>170</v>
      </c>
      <c r="AV280" s="12">
        <f>Quantity!AU30</f>
        <v>170</v>
      </c>
      <c r="AW280" s="12">
        <f>Quantity!AV30</f>
        <v>173</v>
      </c>
      <c r="AX280" s="12">
        <f>Quantity!AW30</f>
        <v>173</v>
      </c>
      <c r="AY280" s="12">
        <f>Quantity!AX30</f>
        <v>173</v>
      </c>
      <c r="AZ280" s="12">
        <f>Quantity!AY30</f>
        <v>173</v>
      </c>
      <c r="BA280" s="12">
        <f>Quantity!AZ30</f>
        <v>173</v>
      </c>
      <c r="BB280" s="12">
        <f>Quantity!BA30</f>
        <v>173</v>
      </c>
      <c r="BC280" s="12">
        <f>Quantity!BB30</f>
        <v>194</v>
      </c>
      <c r="BD280" s="12">
        <f>Quantity!BC30</f>
        <v>190</v>
      </c>
      <c r="BE280" s="12">
        <f>Quantity!BD30</f>
        <v>190</v>
      </c>
      <c r="BF280" s="12">
        <f>Quantity!BE30</f>
        <v>190</v>
      </c>
      <c r="BG280" s="12">
        <f>Quantity!BF30</f>
        <v>190</v>
      </c>
      <c r="BH280" s="12">
        <f>Quantity!BG30</f>
        <v>190</v>
      </c>
      <c r="BI280" s="12">
        <f>Quantity!BH30</f>
        <v>173</v>
      </c>
      <c r="BJ280" s="12">
        <f>Quantity!BI30</f>
        <v>173</v>
      </c>
      <c r="BK280" s="12">
        <f>Quantity!BJ30</f>
        <v>173</v>
      </c>
      <c r="BL280" s="12">
        <f>Quantity!BK30</f>
        <v>173</v>
      </c>
      <c r="BM280" s="12">
        <f>Quantity!BL30</f>
        <v>173</v>
      </c>
      <c r="BN280" s="12">
        <f>Quantity!BM30</f>
        <v>173</v>
      </c>
      <c r="BO280" s="12">
        <f>Quantity!BN30</f>
        <v>194</v>
      </c>
      <c r="BP280" s="12">
        <f>Quantity!BO30</f>
        <v>190</v>
      </c>
      <c r="BQ280" s="12">
        <f>Quantity!BP30</f>
        <v>190</v>
      </c>
      <c r="BR280" s="12">
        <f>Quantity!BQ30</f>
        <v>190</v>
      </c>
      <c r="BS280" s="12">
        <f>Quantity!BR30</f>
        <v>190</v>
      </c>
      <c r="BT280" s="12">
        <f>Quantity!BS30</f>
        <v>190</v>
      </c>
      <c r="BU280" s="12">
        <f>Quantity!BT30</f>
        <v>208</v>
      </c>
      <c r="BV280" s="12">
        <f>Quantity!BU30</f>
        <v>208</v>
      </c>
      <c r="BW280" s="12">
        <f>Quantity!BV30</f>
        <v>208</v>
      </c>
      <c r="BX280" s="12">
        <f>Quantity!BW30</f>
        <v>208</v>
      </c>
      <c r="BY280" s="12">
        <f>Quantity!BX30</f>
        <v>208</v>
      </c>
      <c r="BZ280" s="12">
        <f>Quantity!BY30</f>
        <v>208</v>
      </c>
      <c r="CA280" s="12">
        <f>Quantity!BZ30</f>
        <v>233</v>
      </c>
      <c r="CB280" s="12">
        <f>Quantity!CA30</f>
        <v>228</v>
      </c>
      <c r="CC280" s="12">
        <f>Quantity!CB30</f>
        <v>228</v>
      </c>
      <c r="CD280" s="12">
        <f>Quantity!CC30</f>
        <v>228</v>
      </c>
      <c r="CE280" s="12">
        <f>Quantity!CD30</f>
        <v>228</v>
      </c>
      <c r="CF280" s="12">
        <f>Quantity!CE30</f>
        <v>228</v>
      </c>
      <c r="CG280" s="12">
        <f t="shared" si="334"/>
        <v>477</v>
      </c>
      <c r="CH280" s="12">
        <f t="shared" si="335"/>
        <v>477</v>
      </c>
      <c r="CI280" s="12">
        <f t="shared" si="336"/>
        <v>471</v>
      </c>
      <c r="CJ280" s="12">
        <f t="shared" si="337"/>
        <v>468</v>
      </c>
      <c r="CK280" s="12">
        <f t="shared" si="338"/>
        <v>1893</v>
      </c>
      <c r="CL280" s="12">
        <f t="shared" si="339"/>
        <v>501</v>
      </c>
      <c r="CM280" s="12">
        <f t="shared" si="340"/>
        <v>501</v>
      </c>
      <c r="CN280" s="12">
        <f t="shared" si="341"/>
        <v>495</v>
      </c>
      <c r="CO280" s="12">
        <f t="shared" si="342"/>
        <v>492</v>
      </c>
      <c r="CP280" s="12">
        <f t="shared" si="343"/>
        <v>1989</v>
      </c>
      <c r="CQ280" s="12">
        <f t="shared" si="344"/>
        <v>519</v>
      </c>
      <c r="CR280" s="12">
        <f t="shared" si="345"/>
        <v>519</v>
      </c>
      <c r="CS280" s="12">
        <f t="shared" si="346"/>
        <v>513</v>
      </c>
      <c r="CT280" s="12">
        <f t="shared" si="347"/>
        <v>510</v>
      </c>
      <c r="CU280" s="12">
        <f t="shared" si="348"/>
        <v>2061</v>
      </c>
      <c r="CV280" s="12">
        <f t="shared" si="349"/>
        <v>519</v>
      </c>
      <c r="CW280" s="12">
        <f t="shared" si="350"/>
        <v>519</v>
      </c>
      <c r="CX280" s="12">
        <f t="shared" si="351"/>
        <v>574</v>
      </c>
      <c r="CY280" s="12">
        <f t="shared" si="352"/>
        <v>570</v>
      </c>
      <c r="CZ280" s="12">
        <f t="shared" si="353"/>
        <v>2182</v>
      </c>
      <c r="DA280" s="12">
        <f t="shared" si="354"/>
        <v>519</v>
      </c>
      <c r="DB280" s="12">
        <f t="shared" si="355"/>
        <v>519</v>
      </c>
      <c r="DC280" s="12">
        <f t="shared" si="356"/>
        <v>574</v>
      </c>
      <c r="DD280" s="12">
        <f t="shared" si="357"/>
        <v>570</v>
      </c>
      <c r="DE280" s="12">
        <f t="shared" si="358"/>
        <v>2182</v>
      </c>
      <c r="DF280" s="12">
        <f t="shared" si="359"/>
        <v>624</v>
      </c>
      <c r="DG280" s="12">
        <f t="shared" si="360"/>
        <v>624</v>
      </c>
      <c r="DH280" s="12">
        <f t="shared" si="361"/>
        <v>689</v>
      </c>
      <c r="DI280" s="12">
        <f t="shared" si="362"/>
        <v>684</v>
      </c>
      <c r="DJ280" s="12">
        <f t="shared" si="363"/>
        <v>2621</v>
      </c>
      <c r="DK280" s="12">
        <f>SUM(M280:CHOOSE(YTD,M280,N280,O280,P280,Q280,R280,S280,T280,U280,V280,W280,X280))</f>
        <v>477</v>
      </c>
      <c r="DL280" s="12">
        <f>SUM(Y280:CHOOSE(YTD,Y280,Z280,AA280,AB280,AC280,AD280,AE280,AF280,AG280,AH280,AI280,AJ280))</f>
        <v>501</v>
      </c>
      <c r="DM280" s="12">
        <f>SUM(AK280:CHOOSE(YTD,AK280,AL280,AM280,AN280,AO280,AP280,AQ280,AR280,AS280,AT280,AU280,AV280))</f>
        <v>519</v>
      </c>
      <c r="DN280" s="12">
        <f>SUM(AW280:CHOOSE(YTD,AW280,AX280,AY280,AZ280,BA280,BB280,BC280,BD280,BE280,BF280,BG280,BH280))</f>
        <v>519</v>
      </c>
      <c r="DO280" s="12">
        <f>SUM(BI280:CHOOSE(YTD,BI280,BJ280,BK280,BL280,BM280,BN280,BO280,BP280,BQ280,BR280,BS280,BT280))</f>
        <v>519</v>
      </c>
      <c r="DP280" s="12">
        <f>SUM(BU280:CHOOSE(YTD,BU280,BV280,BW280,BX280,BY280,BZ280,CA280,CB280,CC280,CD280,CE280,CF280))</f>
        <v>624</v>
      </c>
    </row>
    <row r="281" spans="1:120" x14ac:dyDescent="0.15">
      <c r="A281" s="12" t="str">
        <f t="shared" si="327"/>
        <v>Quantities</v>
      </c>
      <c r="B281" s="12" t="str">
        <f t="shared" ref="B281:K281" si="385">B231</f>
        <v>SKU30</v>
      </c>
      <c r="C281" s="12" t="str">
        <f t="shared" si="385"/>
        <v>SKUName30</v>
      </c>
      <c r="D281" s="12" t="str">
        <f t="shared" si="385"/>
        <v>Brand 8</v>
      </c>
      <c r="E281" s="12" t="str">
        <f t="shared" si="385"/>
        <v>Segment 2</v>
      </c>
      <c r="F281" s="12" t="str">
        <f t="shared" si="385"/>
        <v>Business Unit 1</v>
      </c>
      <c r="G281" s="12">
        <f t="shared" si="385"/>
        <v>0</v>
      </c>
      <c r="H281" s="12">
        <f t="shared" si="385"/>
        <v>0</v>
      </c>
      <c r="I281" s="12">
        <f t="shared" si="385"/>
        <v>0</v>
      </c>
      <c r="J281" s="12">
        <f t="shared" si="385"/>
        <v>0</v>
      </c>
      <c r="K281" s="12">
        <f t="shared" si="385"/>
        <v>0</v>
      </c>
      <c r="M281" s="12">
        <f>Quantity!L31</f>
        <v>99</v>
      </c>
      <c r="N281" s="12">
        <f>Quantity!M31</f>
        <v>99</v>
      </c>
      <c r="O281" s="12">
        <f>Quantity!N31</f>
        <v>99</v>
      </c>
      <c r="P281" s="12">
        <f>Quantity!O31</f>
        <v>99</v>
      </c>
      <c r="Q281" s="12">
        <f>Quantity!P31</f>
        <v>99</v>
      </c>
      <c r="R281" s="12">
        <f>Quantity!Q31</f>
        <v>99</v>
      </c>
      <c r="S281" s="12">
        <f>Quantity!R31</f>
        <v>99</v>
      </c>
      <c r="T281" s="12">
        <f>Quantity!S31</f>
        <v>97</v>
      </c>
      <c r="U281" s="12">
        <f>Quantity!T31</f>
        <v>97</v>
      </c>
      <c r="V281" s="12">
        <f>Quantity!U31</f>
        <v>97</v>
      </c>
      <c r="W281" s="12">
        <f>Quantity!V31</f>
        <v>97</v>
      </c>
      <c r="X281" s="12">
        <f>Quantity!W31</f>
        <v>97</v>
      </c>
      <c r="Y281" s="12">
        <f>Quantity!X31</f>
        <v>104</v>
      </c>
      <c r="Z281" s="12">
        <f>Quantity!Y31</f>
        <v>104</v>
      </c>
      <c r="AA281" s="12">
        <f>Quantity!Z31</f>
        <v>104</v>
      </c>
      <c r="AB281" s="12">
        <f>Quantity!AA31</f>
        <v>104</v>
      </c>
      <c r="AC281" s="12">
        <f>Quantity!AB31</f>
        <v>104</v>
      </c>
      <c r="AD281" s="12">
        <f>Quantity!AC31</f>
        <v>104</v>
      </c>
      <c r="AE281" s="12">
        <f>Quantity!AD31</f>
        <v>104</v>
      </c>
      <c r="AF281" s="12">
        <f>Quantity!AE31</f>
        <v>102</v>
      </c>
      <c r="AG281" s="12">
        <f>Quantity!AF31</f>
        <v>102</v>
      </c>
      <c r="AH281" s="12">
        <f>Quantity!AG31</f>
        <v>102</v>
      </c>
      <c r="AI281" s="12">
        <f>Quantity!AH31</f>
        <v>102</v>
      </c>
      <c r="AJ281" s="12">
        <f>Quantity!AI31</f>
        <v>102</v>
      </c>
      <c r="AK281" s="12">
        <f>Quantity!AJ31</f>
        <v>108</v>
      </c>
      <c r="AL281" s="12">
        <f>Quantity!AK31</f>
        <v>108</v>
      </c>
      <c r="AM281" s="12">
        <f>Quantity!AL31</f>
        <v>108</v>
      </c>
      <c r="AN281" s="12">
        <f>Quantity!AM31</f>
        <v>108</v>
      </c>
      <c r="AO281" s="12">
        <f>Quantity!AN31</f>
        <v>108</v>
      </c>
      <c r="AP281" s="12">
        <f>Quantity!AO31</f>
        <v>108</v>
      </c>
      <c r="AQ281" s="12">
        <f>Quantity!AP31</f>
        <v>108</v>
      </c>
      <c r="AR281" s="12">
        <f>Quantity!AQ31</f>
        <v>106</v>
      </c>
      <c r="AS281" s="12">
        <f>Quantity!AR31</f>
        <v>106</v>
      </c>
      <c r="AT281" s="12">
        <f>Quantity!AS31</f>
        <v>106</v>
      </c>
      <c r="AU281" s="12">
        <f>Quantity!AT31</f>
        <v>106</v>
      </c>
      <c r="AV281" s="12">
        <f>Quantity!AU31</f>
        <v>106</v>
      </c>
      <c r="AW281" s="12">
        <f>Quantity!AV31</f>
        <v>108</v>
      </c>
      <c r="AX281" s="12">
        <f>Quantity!AW31</f>
        <v>108</v>
      </c>
      <c r="AY281" s="12">
        <f>Quantity!AX31</f>
        <v>108</v>
      </c>
      <c r="AZ281" s="12">
        <f>Quantity!AY31</f>
        <v>108</v>
      </c>
      <c r="BA281" s="12">
        <f>Quantity!AZ31</f>
        <v>108</v>
      </c>
      <c r="BB281" s="12">
        <f>Quantity!BA31</f>
        <v>108</v>
      </c>
      <c r="BC281" s="12">
        <f>Quantity!BB31</f>
        <v>121</v>
      </c>
      <c r="BD281" s="12">
        <f>Quantity!BC31</f>
        <v>119</v>
      </c>
      <c r="BE281" s="12">
        <f>Quantity!BD31</f>
        <v>119</v>
      </c>
      <c r="BF281" s="12">
        <f>Quantity!BE31</f>
        <v>119</v>
      </c>
      <c r="BG281" s="12">
        <f>Quantity!BF31</f>
        <v>119</v>
      </c>
      <c r="BH281" s="12">
        <f>Quantity!BG31</f>
        <v>119</v>
      </c>
      <c r="BI281" s="12">
        <f>Quantity!BH31</f>
        <v>108</v>
      </c>
      <c r="BJ281" s="12">
        <f>Quantity!BI31</f>
        <v>108</v>
      </c>
      <c r="BK281" s="12">
        <f>Quantity!BJ31</f>
        <v>108</v>
      </c>
      <c r="BL281" s="12">
        <f>Quantity!BK31</f>
        <v>108</v>
      </c>
      <c r="BM281" s="12">
        <f>Quantity!BL31</f>
        <v>108</v>
      </c>
      <c r="BN281" s="12">
        <f>Quantity!BM31</f>
        <v>108</v>
      </c>
      <c r="BO281" s="12">
        <f>Quantity!BN31</f>
        <v>121</v>
      </c>
      <c r="BP281" s="12">
        <f>Quantity!BO31</f>
        <v>119</v>
      </c>
      <c r="BQ281" s="12">
        <f>Quantity!BP31</f>
        <v>119</v>
      </c>
      <c r="BR281" s="12">
        <f>Quantity!BQ31</f>
        <v>119</v>
      </c>
      <c r="BS281" s="12">
        <f>Quantity!BR31</f>
        <v>119</v>
      </c>
      <c r="BT281" s="12">
        <f>Quantity!BS31</f>
        <v>119</v>
      </c>
      <c r="BU281" s="12">
        <f>Quantity!BT31</f>
        <v>130</v>
      </c>
      <c r="BV281" s="12">
        <f>Quantity!BU31</f>
        <v>130</v>
      </c>
      <c r="BW281" s="12">
        <f>Quantity!BV31</f>
        <v>130</v>
      </c>
      <c r="BX281" s="12">
        <f>Quantity!BW31</f>
        <v>130</v>
      </c>
      <c r="BY281" s="12">
        <f>Quantity!BX31</f>
        <v>130</v>
      </c>
      <c r="BZ281" s="12">
        <f>Quantity!BY31</f>
        <v>130</v>
      </c>
      <c r="CA281" s="12">
        <f>Quantity!BZ31</f>
        <v>145</v>
      </c>
      <c r="CB281" s="12">
        <f>Quantity!CA31</f>
        <v>143</v>
      </c>
      <c r="CC281" s="12">
        <f>Quantity!CB31</f>
        <v>143</v>
      </c>
      <c r="CD281" s="12">
        <f>Quantity!CC31</f>
        <v>143</v>
      </c>
      <c r="CE281" s="12">
        <f>Quantity!CD31</f>
        <v>143</v>
      </c>
      <c r="CF281" s="12">
        <f>Quantity!CE31</f>
        <v>143</v>
      </c>
      <c r="CG281" s="12">
        <f t="shared" si="334"/>
        <v>297</v>
      </c>
      <c r="CH281" s="12">
        <f t="shared" si="335"/>
        <v>297</v>
      </c>
      <c r="CI281" s="12">
        <f t="shared" si="336"/>
        <v>293</v>
      </c>
      <c r="CJ281" s="12">
        <f t="shared" si="337"/>
        <v>291</v>
      </c>
      <c r="CK281" s="12">
        <f t="shared" si="338"/>
        <v>1178</v>
      </c>
      <c r="CL281" s="12">
        <f t="shared" si="339"/>
        <v>312</v>
      </c>
      <c r="CM281" s="12">
        <f t="shared" si="340"/>
        <v>312</v>
      </c>
      <c r="CN281" s="12">
        <f t="shared" si="341"/>
        <v>308</v>
      </c>
      <c r="CO281" s="12">
        <f t="shared" si="342"/>
        <v>306</v>
      </c>
      <c r="CP281" s="12">
        <f t="shared" si="343"/>
        <v>1238</v>
      </c>
      <c r="CQ281" s="12">
        <f t="shared" si="344"/>
        <v>324</v>
      </c>
      <c r="CR281" s="12">
        <f t="shared" si="345"/>
        <v>324</v>
      </c>
      <c r="CS281" s="12">
        <f t="shared" si="346"/>
        <v>320</v>
      </c>
      <c r="CT281" s="12">
        <f t="shared" si="347"/>
        <v>318</v>
      </c>
      <c r="CU281" s="12">
        <f t="shared" si="348"/>
        <v>1286</v>
      </c>
      <c r="CV281" s="12">
        <f t="shared" si="349"/>
        <v>324</v>
      </c>
      <c r="CW281" s="12">
        <f t="shared" si="350"/>
        <v>324</v>
      </c>
      <c r="CX281" s="12">
        <f t="shared" si="351"/>
        <v>359</v>
      </c>
      <c r="CY281" s="12">
        <f t="shared" si="352"/>
        <v>357</v>
      </c>
      <c r="CZ281" s="12">
        <f t="shared" si="353"/>
        <v>1364</v>
      </c>
      <c r="DA281" s="12">
        <f t="shared" si="354"/>
        <v>324</v>
      </c>
      <c r="DB281" s="12">
        <f t="shared" si="355"/>
        <v>324</v>
      </c>
      <c r="DC281" s="12">
        <f t="shared" si="356"/>
        <v>359</v>
      </c>
      <c r="DD281" s="12">
        <f t="shared" si="357"/>
        <v>357</v>
      </c>
      <c r="DE281" s="12">
        <f t="shared" si="358"/>
        <v>1364</v>
      </c>
      <c r="DF281" s="12">
        <f t="shared" si="359"/>
        <v>390</v>
      </c>
      <c r="DG281" s="12">
        <f t="shared" si="360"/>
        <v>390</v>
      </c>
      <c r="DH281" s="12">
        <f t="shared" si="361"/>
        <v>431</v>
      </c>
      <c r="DI281" s="12">
        <f t="shared" si="362"/>
        <v>429</v>
      </c>
      <c r="DJ281" s="12">
        <f t="shared" si="363"/>
        <v>1640</v>
      </c>
      <c r="DK281" s="12">
        <f>SUM(M281:CHOOSE(YTD,M281,N281,O281,P281,Q281,R281,S281,T281,U281,V281,W281,X281))</f>
        <v>297</v>
      </c>
      <c r="DL281" s="12">
        <f>SUM(Y281:CHOOSE(YTD,Y281,Z281,AA281,AB281,AC281,AD281,AE281,AF281,AG281,AH281,AI281,AJ281))</f>
        <v>312</v>
      </c>
      <c r="DM281" s="12">
        <f>SUM(AK281:CHOOSE(YTD,AK281,AL281,AM281,AN281,AO281,AP281,AQ281,AR281,AS281,AT281,AU281,AV281))</f>
        <v>324</v>
      </c>
      <c r="DN281" s="12">
        <f>SUM(AW281:CHOOSE(YTD,AW281,AX281,AY281,AZ281,BA281,BB281,BC281,BD281,BE281,BF281,BG281,BH281))</f>
        <v>324</v>
      </c>
      <c r="DO281" s="12">
        <f>SUM(BI281:CHOOSE(YTD,BI281,BJ281,BK281,BL281,BM281,BN281,BO281,BP281,BQ281,BR281,BS281,BT281))</f>
        <v>324</v>
      </c>
      <c r="DP281" s="12">
        <f>SUM(BU281:CHOOSE(YTD,BU281,BV281,BW281,BX281,BY281,BZ281,CA281,CB281,CC281,CD281,CE281,CF281))</f>
        <v>390</v>
      </c>
    </row>
    <row r="282" spans="1:120" x14ac:dyDescent="0.15">
      <c r="A282" s="12" t="str">
        <f t="shared" si="327"/>
        <v>Quantities</v>
      </c>
      <c r="B282" s="12" t="str">
        <f t="shared" ref="B282:K282" si="386">B232</f>
        <v>SKU31</v>
      </c>
      <c r="C282" s="12" t="str">
        <f t="shared" si="386"/>
        <v>SKUName31</v>
      </c>
      <c r="D282" s="12" t="str">
        <f t="shared" si="386"/>
        <v>Brand 8</v>
      </c>
      <c r="E282" s="12" t="str">
        <f t="shared" si="386"/>
        <v>Segment 2</v>
      </c>
      <c r="F282" s="12" t="str">
        <f t="shared" si="386"/>
        <v>Business Unit 1</v>
      </c>
      <c r="G282" s="12">
        <f t="shared" si="386"/>
        <v>0</v>
      </c>
      <c r="H282" s="12">
        <f t="shared" si="386"/>
        <v>0</v>
      </c>
      <c r="I282" s="12">
        <f t="shared" si="386"/>
        <v>0</v>
      </c>
      <c r="J282" s="12">
        <f t="shared" si="386"/>
        <v>0</v>
      </c>
      <c r="K282" s="12">
        <f t="shared" si="386"/>
        <v>0</v>
      </c>
      <c r="M282" s="12">
        <f>Quantity!L32</f>
        <v>158</v>
      </c>
      <c r="N282" s="12">
        <f>Quantity!M32</f>
        <v>158</v>
      </c>
      <c r="O282" s="12">
        <f>Quantity!N32</f>
        <v>158</v>
      </c>
      <c r="P282" s="12">
        <f>Quantity!O32</f>
        <v>158</v>
      </c>
      <c r="Q282" s="12">
        <f>Quantity!P32</f>
        <v>158</v>
      </c>
      <c r="R282" s="12">
        <f>Quantity!Q32</f>
        <v>158</v>
      </c>
      <c r="S282" s="12">
        <f>Quantity!R32</f>
        <v>158</v>
      </c>
      <c r="T282" s="12">
        <f>Quantity!S32</f>
        <v>155</v>
      </c>
      <c r="U282" s="12">
        <f>Quantity!T32</f>
        <v>155</v>
      </c>
      <c r="V282" s="12">
        <f>Quantity!U32</f>
        <v>155</v>
      </c>
      <c r="W282" s="12">
        <f>Quantity!V32</f>
        <v>155</v>
      </c>
      <c r="X282" s="12">
        <f>Quantity!W32</f>
        <v>155</v>
      </c>
      <c r="Y282" s="12">
        <f>Quantity!X32</f>
        <v>166</v>
      </c>
      <c r="Z282" s="12">
        <f>Quantity!Y32</f>
        <v>166</v>
      </c>
      <c r="AA282" s="12">
        <f>Quantity!Z32</f>
        <v>166</v>
      </c>
      <c r="AB282" s="12">
        <f>Quantity!AA32</f>
        <v>166</v>
      </c>
      <c r="AC282" s="12">
        <f>Quantity!AB32</f>
        <v>166</v>
      </c>
      <c r="AD282" s="12">
        <f>Quantity!AC32</f>
        <v>166</v>
      </c>
      <c r="AE282" s="12">
        <f>Quantity!AD32</f>
        <v>166</v>
      </c>
      <c r="AF282" s="12">
        <f>Quantity!AE32</f>
        <v>163</v>
      </c>
      <c r="AG282" s="12">
        <f>Quantity!AF32</f>
        <v>163</v>
      </c>
      <c r="AH282" s="12">
        <f>Quantity!AG32</f>
        <v>163</v>
      </c>
      <c r="AI282" s="12">
        <f>Quantity!AH32</f>
        <v>163</v>
      </c>
      <c r="AJ282" s="12">
        <f>Quantity!AI32</f>
        <v>163</v>
      </c>
      <c r="AK282" s="12">
        <f>Quantity!AJ32</f>
        <v>172</v>
      </c>
      <c r="AL282" s="12">
        <f>Quantity!AK32</f>
        <v>172</v>
      </c>
      <c r="AM282" s="12">
        <f>Quantity!AL32</f>
        <v>172</v>
      </c>
      <c r="AN282" s="12">
        <f>Quantity!AM32</f>
        <v>172</v>
      </c>
      <c r="AO282" s="12">
        <f>Quantity!AN32</f>
        <v>172</v>
      </c>
      <c r="AP282" s="12">
        <f>Quantity!AO32</f>
        <v>172</v>
      </c>
      <c r="AQ282" s="12">
        <f>Quantity!AP32</f>
        <v>172</v>
      </c>
      <c r="AR282" s="12">
        <f>Quantity!AQ32</f>
        <v>169</v>
      </c>
      <c r="AS282" s="12">
        <f>Quantity!AR32</f>
        <v>169</v>
      </c>
      <c r="AT282" s="12">
        <f>Quantity!AS32</f>
        <v>169</v>
      </c>
      <c r="AU282" s="12">
        <f>Quantity!AT32</f>
        <v>169</v>
      </c>
      <c r="AV282" s="12">
        <f>Quantity!AU32</f>
        <v>169</v>
      </c>
      <c r="AW282" s="12">
        <f>Quantity!AV32</f>
        <v>172</v>
      </c>
      <c r="AX282" s="12">
        <f>Quantity!AW32</f>
        <v>172</v>
      </c>
      <c r="AY282" s="12">
        <f>Quantity!AX32</f>
        <v>172</v>
      </c>
      <c r="AZ282" s="12">
        <f>Quantity!AY32</f>
        <v>172</v>
      </c>
      <c r="BA282" s="12">
        <f>Quantity!AZ32</f>
        <v>172</v>
      </c>
      <c r="BB282" s="12">
        <f>Quantity!BA32</f>
        <v>172</v>
      </c>
      <c r="BC282" s="12">
        <f>Quantity!BB32</f>
        <v>193</v>
      </c>
      <c r="BD282" s="12">
        <f>Quantity!BC32</f>
        <v>189</v>
      </c>
      <c r="BE282" s="12">
        <f>Quantity!BD32</f>
        <v>189</v>
      </c>
      <c r="BF282" s="12">
        <f>Quantity!BE32</f>
        <v>189</v>
      </c>
      <c r="BG282" s="12">
        <f>Quantity!BF32</f>
        <v>189</v>
      </c>
      <c r="BH282" s="12">
        <f>Quantity!BG32</f>
        <v>189</v>
      </c>
      <c r="BI282" s="12">
        <f>Quantity!BH32</f>
        <v>172</v>
      </c>
      <c r="BJ282" s="12">
        <f>Quantity!BI32</f>
        <v>172</v>
      </c>
      <c r="BK282" s="12">
        <f>Quantity!BJ32</f>
        <v>172</v>
      </c>
      <c r="BL282" s="12">
        <f>Quantity!BK32</f>
        <v>172</v>
      </c>
      <c r="BM282" s="12">
        <f>Quantity!BL32</f>
        <v>172</v>
      </c>
      <c r="BN282" s="12">
        <f>Quantity!BM32</f>
        <v>172</v>
      </c>
      <c r="BO282" s="12">
        <f>Quantity!BN32</f>
        <v>193</v>
      </c>
      <c r="BP282" s="12">
        <f>Quantity!BO32</f>
        <v>189</v>
      </c>
      <c r="BQ282" s="12">
        <f>Quantity!BP32</f>
        <v>189</v>
      </c>
      <c r="BR282" s="12">
        <f>Quantity!BQ32</f>
        <v>189</v>
      </c>
      <c r="BS282" s="12">
        <f>Quantity!BR32</f>
        <v>189</v>
      </c>
      <c r="BT282" s="12">
        <f>Quantity!BS32</f>
        <v>189</v>
      </c>
      <c r="BU282" s="12">
        <f>Quantity!BT32</f>
        <v>206</v>
      </c>
      <c r="BV282" s="12">
        <f>Quantity!BU32</f>
        <v>206</v>
      </c>
      <c r="BW282" s="12">
        <f>Quantity!BV32</f>
        <v>206</v>
      </c>
      <c r="BX282" s="12">
        <f>Quantity!BW32</f>
        <v>206</v>
      </c>
      <c r="BY282" s="12">
        <f>Quantity!BX32</f>
        <v>206</v>
      </c>
      <c r="BZ282" s="12">
        <f>Quantity!BY32</f>
        <v>206</v>
      </c>
      <c r="CA282" s="12">
        <f>Quantity!BZ32</f>
        <v>232</v>
      </c>
      <c r="CB282" s="12">
        <f>Quantity!CA32</f>
        <v>227</v>
      </c>
      <c r="CC282" s="12">
        <f>Quantity!CB32</f>
        <v>227</v>
      </c>
      <c r="CD282" s="12">
        <f>Quantity!CC32</f>
        <v>227</v>
      </c>
      <c r="CE282" s="12">
        <f>Quantity!CD32</f>
        <v>227</v>
      </c>
      <c r="CF282" s="12">
        <f>Quantity!CE32</f>
        <v>227</v>
      </c>
      <c r="CG282" s="12">
        <f t="shared" si="334"/>
        <v>474</v>
      </c>
      <c r="CH282" s="12">
        <f t="shared" si="335"/>
        <v>474</v>
      </c>
      <c r="CI282" s="12">
        <f t="shared" si="336"/>
        <v>468</v>
      </c>
      <c r="CJ282" s="12">
        <f t="shared" si="337"/>
        <v>465</v>
      </c>
      <c r="CK282" s="12">
        <f t="shared" si="338"/>
        <v>1881</v>
      </c>
      <c r="CL282" s="12">
        <f t="shared" si="339"/>
        <v>498</v>
      </c>
      <c r="CM282" s="12">
        <f t="shared" si="340"/>
        <v>498</v>
      </c>
      <c r="CN282" s="12">
        <f t="shared" si="341"/>
        <v>492</v>
      </c>
      <c r="CO282" s="12">
        <f t="shared" si="342"/>
        <v>489</v>
      </c>
      <c r="CP282" s="12">
        <f t="shared" si="343"/>
        <v>1977</v>
      </c>
      <c r="CQ282" s="12">
        <f t="shared" si="344"/>
        <v>516</v>
      </c>
      <c r="CR282" s="12">
        <f t="shared" si="345"/>
        <v>516</v>
      </c>
      <c r="CS282" s="12">
        <f t="shared" si="346"/>
        <v>510</v>
      </c>
      <c r="CT282" s="12">
        <f t="shared" si="347"/>
        <v>507</v>
      </c>
      <c r="CU282" s="12">
        <f t="shared" si="348"/>
        <v>2049</v>
      </c>
      <c r="CV282" s="12">
        <f t="shared" si="349"/>
        <v>516</v>
      </c>
      <c r="CW282" s="12">
        <f t="shared" si="350"/>
        <v>516</v>
      </c>
      <c r="CX282" s="12">
        <f t="shared" si="351"/>
        <v>571</v>
      </c>
      <c r="CY282" s="12">
        <f t="shared" si="352"/>
        <v>567</v>
      </c>
      <c r="CZ282" s="12">
        <f t="shared" si="353"/>
        <v>2170</v>
      </c>
      <c r="DA282" s="12">
        <f t="shared" si="354"/>
        <v>516</v>
      </c>
      <c r="DB282" s="12">
        <f t="shared" si="355"/>
        <v>516</v>
      </c>
      <c r="DC282" s="12">
        <f t="shared" si="356"/>
        <v>571</v>
      </c>
      <c r="DD282" s="12">
        <f t="shared" si="357"/>
        <v>567</v>
      </c>
      <c r="DE282" s="12">
        <f t="shared" si="358"/>
        <v>2170</v>
      </c>
      <c r="DF282" s="12">
        <f t="shared" si="359"/>
        <v>618</v>
      </c>
      <c r="DG282" s="12">
        <f t="shared" si="360"/>
        <v>618</v>
      </c>
      <c r="DH282" s="12">
        <f t="shared" si="361"/>
        <v>686</v>
      </c>
      <c r="DI282" s="12">
        <f t="shared" si="362"/>
        <v>681</v>
      </c>
      <c r="DJ282" s="12">
        <f t="shared" si="363"/>
        <v>2603</v>
      </c>
      <c r="DK282" s="12">
        <f>SUM(M282:CHOOSE(YTD,M282,N282,O282,P282,Q282,R282,S282,T282,U282,V282,W282,X282))</f>
        <v>474</v>
      </c>
      <c r="DL282" s="12">
        <f>SUM(Y282:CHOOSE(YTD,Y282,Z282,AA282,AB282,AC282,AD282,AE282,AF282,AG282,AH282,AI282,AJ282))</f>
        <v>498</v>
      </c>
      <c r="DM282" s="12">
        <f>SUM(AK282:CHOOSE(YTD,AK282,AL282,AM282,AN282,AO282,AP282,AQ282,AR282,AS282,AT282,AU282,AV282))</f>
        <v>516</v>
      </c>
      <c r="DN282" s="12">
        <f>SUM(AW282:CHOOSE(YTD,AW282,AX282,AY282,AZ282,BA282,BB282,BC282,BD282,BE282,BF282,BG282,BH282))</f>
        <v>516</v>
      </c>
      <c r="DO282" s="12">
        <f>SUM(BI282:CHOOSE(YTD,BI282,BJ282,BK282,BL282,BM282,BN282,BO282,BP282,BQ282,BR282,BS282,BT282))</f>
        <v>516</v>
      </c>
      <c r="DP282" s="12">
        <f>SUM(BU282:CHOOSE(YTD,BU282,BV282,BW282,BX282,BY282,BZ282,CA282,CB282,CC282,CD282,CE282,CF282))</f>
        <v>618</v>
      </c>
    </row>
    <row r="283" spans="1:120" x14ac:dyDescent="0.15">
      <c r="A283" s="12" t="str">
        <f t="shared" si="327"/>
        <v>Quantities</v>
      </c>
      <c r="B283" s="12" t="str">
        <f t="shared" ref="B283:K283" si="387">B233</f>
        <v>SKU32</v>
      </c>
      <c r="C283" s="12" t="str">
        <f t="shared" si="387"/>
        <v>SKUName32</v>
      </c>
      <c r="D283" s="12" t="str">
        <f t="shared" si="387"/>
        <v>Brand 8</v>
      </c>
      <c r="E283" s="12" t="str">
        <f t="shared" si="387"/>
        <v>Segment 2</v>
      </c>
      <c r="F283" s="12" t="str">
        <f t="shared" si="387"/>
        <v>Business Unit 1</v>
      </c>
      <c r="G283" s="12">
        <f t="shared" si="387"/>
        <v>0</v>
      </c>
      <c r="H283" s="12">
        <f t="shared" si="387"/>
        <v>0</v>
      </c>
      <c r="I283" s="12">
        <f t="shared" si="387"/>
        <v>0</v>
      </c>
      <c r="J283" s="12">
        <f t="shared" si="387"/>
        <v>0</v>
      </c>
      <c r="K283" s="12">
        <f t="shared" si="387"/>
        <v>0</v>
      </c>
      <c r="M283" s="12">
        <f>Quantity!L33</f>
        <v>143</v>
      </c>
      <c r="N283" s="12">
        <f>Quantity!M33</f>
        <v>143</v>
      </c>
      <c r="O283" s="12">
        <f>Quantity!N33</f>
        <v>143</v>
      </c>
      <c r="P283" s="12">
        <f>Quantity!O33</f>
        <v>143</v>
      </c>
      <c r="Q283" s="12">
        <f>Quantity!P33</f>
        <v>143</v>
      </c>
      <c r="R283" s="12">
        <f>Quantity!Q33</f>
        <v>143</v>
      </c>
      <c r="S283" s="12">
        <f>Quantity!R33</f>
        <v>143</v>
      </c>
      <c r="T283" s="12">
        <f>Quantity!S33</f>
        <v>140</v>
      </c>
      <c r="U283" s="12">
        <f>Quantity!T33</f>
        <v>140</v>
      </c>
      <c r="V283" s="12">
        <f>Quantity!U33</f>
        <v>140</v>
      </c>
      <c r="W283" s="12">
        <f>Quantity!V33</f>
        <v>140</v>
      </c>
      <c r="X283" s="12">
        <f>Quantity!W33</f>
        <v>140</v>
      </c>
      <c r="Y283" s="12">
        <f>Quantity!X33</f>
        <v>150</v>
      </c>
      <c r="Z283" s="12">
        <f>Quantity!Y33</f>
        <v>150</v>
      </c>
      <c r="AA283" s="12">
        <f>Quantity!Z33</f>
        <v>150</v>
      </c>
      <c r="AB283" s="12">
        <f>Quantity!AA33</f>
        <v>150</v>
      </c>
      <c r="AC283" s="12">
        <f>Quantity!AB33</f>
        <v>150</v>
      </c>
      <c r="AD283" s="12">
        <f>Quantity!AC33</f>
        <v>150</v>
      </c>
      <c r="AE283" s="12">
        <f>Quantity!AD33</f>
        <v>150</v>
      </c>
      <c r="AF283" s="12">
        <f>Quantity!AE33</f>
        <v>147</v>
      </c>
      <c r="AG283" s="12">
        <f>Quantity!AF33</f>
        <v>147</v>
      </c>
      <c r="AH283" s="12">
        <f>Quantity!AG33</f>
        <v>147</v>
      </c>
      <c r="AI283" s="12">
        <f>Quantity!AH33</f>
        <v>147</v>
      </c>
      <c r="AJ283" s="12">
        <f>Quantity!AI33</f>
        <v>147</v>
      </c>
      <c r="AK283" s="12">
        <f>Quantity!AJ33</f>
        <v>156</v>
      </c>
      <c r="AL283" s="12">
        <f>Quantity!AK33</f>
        <v>156</v>
      </c>
      <c r="AM283" s="12">
        <f>Quantity!AL33</f>
        <v>156</v>
      </c>
      <c r="AN283" s="12">
        <f>Quantity!AM33</f>
        <v>156</v>
      </c>
      <c r="AO283" s="12">
        <f>Quantity!AN33</f>
        <v>156</v>
      </c>
      <c r="AP283" s="12">
        <f>Quantity!AO33</f>
        <v>156</v>
      </c>
      <c r="AQ283" s="12">
        <f>Quantity!AP33</f>
        <v>156</v>
      </c>
      <c r="AR283" s="12">
        <f>Quantity!AQ33</f>
        <v>153</v>
      </c>
      <c r="AS283" s="12">
        <f>Quantity!AR33</f>
        <v>153</v>
      </c>
      <c r="AT283" s="12">
        <f>Quantity!AS33</f>
        <v>153</v>
      </c>
      <c r="AU283" s="12">
        <f>Quantity!AT33</f>
        <v>153</v>
      </c>
      <c r="AV283" s="12">
        <f>Quantity!AU33</f>
        <v>153</v>
      </c>
      <c r="AW283" s="12">
        <f>Quantity!AV33</f>
        <v>156</v>
      </c>
      <c r="AX283" s="12">
        <f>Quantity!AW33</f>
        <v>156</v>
      </c>
      <c r="AY283" s="12">
        <f>Quantity!AX33</f>
        <v>156</v>
      </c>
      <c r="AZ283" s="12">
        <f>Quantity!AY33</f>
        <v>156</v>
      </c>
      <c r="BA283" s="12">
        <f>Quantity!AZ33</f>
        <v>156</v>
      </c>
      <c r="BB283" s="12">
        <f>Quantity!BA33</f>
        <v>156</v>
      </c>
      <c r="BC283" s="12">
        <f>Quantity!BB33</f>
        <v>175</v>
      </c>
      <c r="BD283" s="12">
        <f>Quantity!BC33</f>
        <v>171</v>
      </c>
      <c r="BE283" s="12">
        <f>Quantity!BD33</f>
        <v>171</v>
      </c>
      <c r="BF283" s="12">
        <f>Quantity!BE33</f>
        <v>171</v>
      </c>
      <c r="BG283" s="12">
        <f>Quantity!BF33</f>
        <v>171</v>
      </c>
      <c r="BH283" s="12">
        <f>Quantity!BG33</f>
        <v>171</v>
      </c>
      <c r="BI283" s="12">
        <f>Quantity!BH33</f>
        <v>156</v>
      </c>
      <c r="BJ283" s="12">
        <f>Quantity!BI33</f>
        <v>156</v>
      </c>
      <c r="BK283" s="12">
        <f>Quantity!BJ33</f>
        <v>156</v>
      </c>
      <c r="BL283" s="12">
        <f>Quantity!BK33</f>
        <v>156</v>
      </c>
      <c r="BM283" s="12">
        <f>Quantity!BL33</f>
        <v>156</v>
      </c>
      <c r="BN283" s="12">
        <f>Quantity!BM33</f>
        <v>156</v>
      </c>
      <c r="BO283" s="12">
        <f>Quantity!BN33</f>
        <v>175</v>
      </c>
      <c r="BP283" s="12">
        <f>Quantity!BO33</f>
        <v>171</v>
      </c>
      <c r="BQ283" s="12">
        <f>Quantity!BP33</f>
        <v>171</v>
      </c>
      <c r="BR283" s="12">
        <f>Quantity!BQ33</f>
        <v>171</v>
      </c>
      <c r="BS283" s="12">
        <f>Quantity!BR33</f>
        <v>171</v>
      </c>
      <c r="BT283" s="12">
        <f>Quantity!BS33</f>
        <v>171</v>
      </c>
      <c r="BU283" s="12">
        <f>Quantity!BT33</f>
        <v>187</v>
      </c>
      <c r="BV283" s="12">
        <f>Quantity!BU33</f>
        <v>187</v>
      </c>
      <c r="BW283" s="12">
        <f>Quantity!BV33</f>
        <v>187</v>
      </c>
      <c r="BX283" s="12">
        <f>Quantity!BW33</f>
        <v>187</v>
      </c>
      <c r="BY283" s="12">
        <f>Quantity!BX33</f>
        <v>187</v>
      </c>
      <c r="BZ283" s="12">
        <f>Quantity!BY33</f>
        <v>187</v>
      </c>
      <c r="CA283" s="12">
        <f>Quantity!BZ33</f>
        <v>210</v>
      </c>
      <c r="CB283" s="12">
        <f>Quantity!CA33</f>
        <v>205</v>
      </c>
      <c r="CC283" s="12">
        <f>Quantity!CB33</f>
        <v>205</v>
      </c>
      <c r="CD283" s="12">
        <f>Quantity!CC33</f>
        <v>205</v>
      </c>
      <c r="CE283" s="12">
        <f>Quantity!CD33</f>
        <v>205</v>
      </c>
      <c r="CF283" s="12">
        <f>Quantity!CE33</f>
        <v>205</v>
      </c>
      <c r="CG283" s="12">
        <f t="shared" si="334"/>
        <v>429</v>
      </c>
      <c r="CH283" s="12">
        <f t="shared" si="335"/>
        <v>429</v>
      </c>
      <c r="CI283" s="12">
        <f t="shared" si="336"/>
        <v>423</v>
      </c>
      <c r="CJ283" s="12">
        <f t="shared" si="337"/>
        <v>420</v>
      </c>
      <c r="CK283" s="12">
        <f t="shared" si="338"/>
        <v>1701</v>
      </c>
      <c r="CL283" s="12">
        <f t="shared" si="339"/>
        <v>450</v>
      </c>
      <c r="CM283" s="12">
        <f t="shared" si="340"/>
        <v>450</v>
      </c>
      <c r="CN283" s="12">
        <f t="shared" si="341"/>
        <v>444</v>
      </c>
      <c r="CO283" s="12">
        <f t="shared" si="342"/>
        <v>441</v>
      </c>
      <c r="CP283" s="12">
        <f t="shared" si="343"/>
        <v>1785</v>
      </c>
      <c r="CQ283" s="12">
        <f t="shared" si="344"/>
        <v>468</v>
      </c>
      <c r="CR283" s="12">
        <f t="shared" si="345"/>
        <v>468</v>
      </c>
      <c r="CS283" s="12">
        <f t="shared" si="346"/>
        <v>462</v>
      </c>
      <c r="CT283" s="12">
        <f t="shared" si="347"/>
        <v>459</v>
      </c>
      <c r="CU283" s="12">
        <f t="shared" si="348"/>
        <v>1857</v>
      </c>
      <c r="CV283" s="12">
        <f t="shared" si="349"/>
        <v>468</v>
      </c>
      <c r="CW283" s="12">
        <f t="shared" si="350"/>
        <v>468</v>
      </c>
      <c r="CX283" s="12">
        <f t="shared" si="351"/>
        <v>517</v>
      </c>
      <c r="CY283" s="12">
        <f t="shared" si="352"/>
        <v>513</v>
      </c>
      <c r="CZ283" s="12">
        <f t="shared" si="353"/>
        <v>1966</v>
      </c>
      <c r="DA283" s="12">
        <f t="shared" si="354"/>
        <v>468</v>
      </c>
      <c r="DB283" s="12">
        <f t="shared" si="355"/>
        <v>468</v>
      </c>
      <c r="DC283" s="12">
        <f t="shared" si="356"/>
        <v>517</v>
      </c>
      <c r="DD283" s="12">
        <f t="shared" si="357"/>
        <v>513</v>
      </c>
      <c r="DE283" s="12">
        <f t="shared" si="358"/>
        <v>1966</v>
      </c>
      <c r="DF283" s="12">
        <f t="shared" si="359"/>
        <v>561</v>
      </c>
      <c r="DG283" s="12">
        <f t="shared" si="360"/>
        <v>561</v>
      </c>
      <c r="DH283" s="12">
        <f t="shared" si="361"/>
        <v>620</v>
      </c>
      <c r="DI283" s="12">
        <f t="shared" si="362"/>
        <v>615</v>
      </c>
      <c r="DJ283" s="12">
        <f t="shared" si="363"/>
        <v>2357</v>
      </c>
      <c r="DK283" s="12">
        <f>SUM(M283:CHOOSE(YTD,M283,N283,O283,P283,Q283,R283,S283,T283,U283,V283,W283,X283))</f>
        <v>429</v>
      </c>
      <c r="DL283" s="12">
        <f>SUM(Y283:CHOOSE(YTD,Y283,Z283,AA283,AB283,AC283,AD283,AE283,AF283,AG283,AH283,AI283,AJ283))</f>
        <v>450</v>
      </c>
      <c r="DM283" s="12">
        <f>SUM(AK283:CHOOSE(YTD,AK283,AL283,AM283,AN283,AO283,AP283,AQ283,AR283,AS283,AT283,AU283,AV283))</f>
        <v>468</v>
      </c>
      <c r="DN283" s="12">
        <f>SUM(AW283:CHOOSE(YTD,AW283,AX283,AY283,AZ283,BA283,BB283,BC283,BD283,BE283,BF283,BG283,BH283))</f>
        <v>468</v>
      </c>
      <c r="DO283" s="12">
        <f>SUM(BI283:CHOOSE(YTD,BI283,BJ283,BK283,BL283,BM283,BN283,BO283,BP283,BQ283,BR283,BS283,BT283))</f>
        <v>468</v>
      </c>
      <c r="DP283" s="12">
        <f>SUM(BU283:CHOOSE(YTD,BU283,BV283,BW283,BX283,BY283,BZ283,CA283,CB283,CC283,CD283,CE283,CF283))</f>
        <v>561</v>
      </c>
    </row>
    <row r="284" spans="1:120" x14ac:dyDescent="0.15">
      <c r="A284" s="12" t="str">
        <f t="shared" si="327"/>
        <v>Quantities</v>
      </c>
      <c r="B284" s="12" t="str">
        <f t="shared" ref="B284:K284" si="388">B234</f>
        <v>SKU33</v>
      </c>
      <c r="C284" s="12" t="str">
        <f t="shared" si="388"/>
        <v>SKUName33</v>
      </c>
      <c r="D284" s="12" t="str">
        <f t="shared" si="388"/>
        <v>Brand 8</v>
      </c>
      <c r="E284" s="12" t="str">
        <f t="shared" si="388"/>
        <v>Segment 2</v>
      </c>
      <c r="F284" s="12" t="str">
        <f t="shared" si="388"/>
        <v>Business Unit 1</v>
      </c>
      <c r="G284" s="12">
        <f t="shared" si="388"/>
        <v>0</v>
      </c>
      <c r="H284" s="12">
        <f t="shared" si="388"/>
        <v>0</v>
      </c>
      <c r="I284" s="12">
        <f t="shared" si="388"/>
        <v>0</v>
      </c>
      <c r="J284" s="12">
        <f t="shared" si="388"/>
        <v>0</v>
      </c>
      <c r="K284" s="12">
        <f t="shared" si="388"/>
        <v>0</v>
      </c>
      <c r="M284" s="12">
        <f>Quantity!L34</f>
        <v>123</v>
      </c>
      <c r="N284" s="12">
        <f>Quantity!M34</f>
        <v>123</v>
      </c>
      <c r="O284" s="12">
        <f>Quantity!N34</f>
        <v>123</v>
      </c>
      <c r="P284" s="12">
        <f>Quantity!O34</f>
        <v>123</v>
      </c>
      <c r="Q284" s="12">
        <f>Quantity!P34</f>
        <v>123</v>
      </c>
      <c r="R284" s="12">
        <f>Quantity!Q34</f>
        <v>123</v>
      </c>
      <c r="S284" s="12">
        <f>Quantity!R34</f>
        <v>123</v>
      </c>
      <c r="T284" s="12">
        <f>Quantity!S34</f>
        <v>121</v>
      </c>
      <c r="U284" s="12">
        <f>Quantity!T34</f>
        <v>121</v>
      </c>
      <c r="V284" s="12">
        <f>Quantity!U34</f>
        <v>121</v>
      </c>
      <c r="W284" s="12">
        <f>Quantity!V34</f>
        <v>121</v>
      </c>
      <c r="X284" s="12">
        <f>Quantity!W34</f>
        <v>121</v>
      </c>
      <c r="Y284" s="12">
        <f>Quantity!X34</f>
        <v>129</v>
      </c>
      <c r="Z284" s="12">
        <f>Quantity!Y34</f>
        <v>129</v>
      </c>
      <c r="AA284" s="12">
        <f>Quantity!Z34</f>
        <v>129</v>
      </c>
      <c r="AB284" s="12">
        <f>Quantity!AA34</f>
        <v>129</v>
      </c>
      <c r="AC284" s="12">
        <f>Quantity!AB34</f>
        <v>129</v>
      </c>
      <c r="AD284" s="12">
        <f>Quantity!AC34</f>
        <v>129</v>
      </c>
      <c r="AE284" s="12">
        <f>Quantity!AD34</f>
        <v>129</v>
      </c>
      <c r="AF284" s="12">
        <f>Quantity!AE34</f>
        <v>127</v>
      </c>
      <c r="AG284" s="12">
        <f>Quantity!AF34</f>
        <v>127</v>
      </c>
      <c r="AH284" s="12">
        <f>Quantity!AG34</f>
        <v>127</v>
      </c>
      <c r="AI284" s="12">
        <f>Quantity!AH34</f>
        <v>127</v>
      </c>
      <c r="AJ284" s="12">
        <f>Quantity!AI34</f>
        <v>127</v>
      </c>
      <c r="AK284" s="12">
        <f>Quantity!AJ34</f>
        <v>134</v>
      </c>
      <c r="AL284" s="12">
        <f>Quantity!AK34</f>
        <v>134</v>
      </c>
      <c r="AM284" s="12">
        <f>Quantity!AL34</f>
        <v>134</v>
      </c>
      <c r="AN284" s="12">
        <f>Quantity!AM34</f>
        <v>134</v>
      </c>
      <c r="AO284" s="12">
        <f>Quantity!AN34</f>
        <v>134</v>
      </c>
      <c r="AP284" s="12">
        <f>Quantity!AO34</f>
        <v>134</v>
      </c>
      <c r="AQ284" s="12">
        <f>Quantity!AP34</f>
        <v>134</v>
      </c>
      <c r="AR284" s="12">
        <f>Quantity!AQ34</f>
        <v>132</v>
      </c>
      <c r="AS284" s="12">
        <f>Quantity!AR34</f>
        <v>132</v>
      </c>
      <c r="AT284" s="12">
        <f>Quantity!AS34</f>
        <v>132</v>
      </c>
      <c r="AU284" s="12">
        <f>Quantity!AT34</f>
        <v>132</v>
      </c>
      <c r="AV284" s="12">
        <f>Quantity!AU34</f>
        <v>132</v>
      </c>
      <c r="AW284" s="12">
        <f>Quantity!AV34</f>
        <v>134</v>
      </c>
      <c r="AX284" s="12">
        <f>Quantity!AW34</f>
        <v>134</v>
      </c>
      <c r="AY284" s="12">
        <f>Quantity!AX34</f>
        <v>134</v>
      </c>
      <c r="AZ284" s="12">
        <f>Quantity!AY34</f>
        <v>134</v>
      </c>
      <c r="BA284" s="12">
        <f>Quantity!AZ34</f>
        <v>134</v>
      </c>
      <c r="BB284" s="12">
        <f>Quantity!BA34</f>
        <v>134</v>
      </c>
      <c r="BC284" s="12">
        <f>Quantity!BB34</f>
        <v>150</v>
      </c>
      <c r="BD284" s="12">
        <f>Quantity!BC34</f>
        <v>148</v>
      </c>
      <c r="BE284" s="12">
        <f>Quantity!BD34</f>
        <v>148</v>
      </c>
      <c r="BF284" s="12">
        <f>Quantity!BE34</f>
        <v>148</v>
      </c>
      <c r="BG284" s="12">
        <f>Quantity!BF34</f>
        <v>148</v>
      </c>
      <c r="BH284" s="12">
        <f>Quantity!BG34</f>
        <v>148</v>
      </c>
      <c r="BI284" s="12">
        <f>Quantity!BH34</f>
        <v>134</v>
      </c>
      <c r="BJ284" s="12">
        <f>Quantity!BI34</f>
        <v>134</v>
      </c>
      <c r="BK284" s="12">
        <f>Quantity!BJ34</f>
        <v>134</v>
      </c>
      <c r="BL284" s="12">
        <f>Quantity!BK34</f>
        <v>134</v>
      </c>
      <c r="BM284" s="12">
        <f>Quantity!BL34</f>
        <v>134</v>
      </c>
      <c r="BN284" s="12">
        <f>Quantity!BM34</f>
        <v>134</v>
      </c>
      <c r="BO284" s="12">
        <f>Quantity!BN34</f>
        <v>150</v>
      </c>
      <c r="BP284" s="12">
        <f>Quantity!BO34</f>
        <v>148</v>
      </c>
      <c r="BQ284" s="12">
        <f>Quantity!BP34</f>
        <v>148</v>
      </c>
      <c r="BR284" s="12">
        <f>Quantity!BQ34</f>
        <v>148</v>
      </c>
      <c r="BS284" s="12">
        <f>Quantity!BR34</f>
        <v>148</v>
      </c>
      <c r="BT284" s="12">
        <f>Quantity!BS34</f>
        <v>148</v>
      </c>
      <c r="BU284" s="12">
        <f>Quantity!BT34</f>
        <v>161</v>
      </c>
      <c r="BV284" s="12">
        <f>Quantity!BU34</f>
        <v>161</v>
      </c>
      <c r="BW284" s="12">
        <f>Quantity!BV34</f>
        <v>161</v>
      </c>
      <c r="BX284" s="12">
        <f>Quantity!BW34</f>
        <v>161</v>
      </c>
      <c r="BY284" s="12">
        <f>Quantity!BX34</f>
        <v>161</v>
      </c>
      <c r="BZ284" s="12">
        <f>Quantity!BY34</f>
        <v>161</v>
      </c>
      <c r="CA284" s="12">
        <f>Quantity!BZ34</f>
        <v>180</v>
      </c>
      <c r="CB284" s="12">
        <f>Quantity!CA34</f>
        <v>178</v>
      </c>
      <c r="CC284" s="12">
        <f>Quantity!CB34</f>
        <v>178</v>
      </c>
      <c r="CD284" s="12">
        <f>Quantity!CC34</f>
        <v>178</v>
      </c>
      <c r="CE284" s="12">
        <f>Quantity!CD34</f>
        <v>178</v>
      </c>
      <c r="CF284" s="12">
        <f>Quantity!CE34</f>
        <v>178</v>
      </c>
      <c r="CG284" s="12">
        <f t="shared" si="334"/>
        <v>369</v>
      </c>
      <c r="CH284" s="12">
        <f t="shared" si="335"/>
        <v>369</v>
      </c>
      <c r="CI284" s="12">
        <f t="shared" si="336"/>
        <v>365</v>
      </c>
      <c r="CJ284" s="12">
        <f t="shared" si="337"/>
        <v>363</v>
      </c>
      <c r="CK284" s="12">
        <f t="shared" si="338"/>
        <v>1466</v>
      </c>
      <c r="CL284" s="12">
        <f t="shared" si="339"/>
        <v>387</v>
      </c>
      <c r="CM284" s="12">
        <f t="shared" si="340"/>
        <v>387</v>
      </c>
      <c r="CN284" s="12">
        <f t="shared" si="341"/>
        <v>383</v>
      </c>
      <c r="CO284" s="12">
        <f t="shared" si="342"/>
        <v>381</v>
      </c>
      <c r="CP284" s="12">
        <f t="shared" si="343"/>
        <v>1538</v>
      </c>
      <c r="CQ284" s="12">
        <f t="shared" si="344"/>
        <v>402</v>
      </c>
      <c r="CR284" s="12">
        <f t="shared" si="345"/>
        <v>402</v>
      </c>
      <c r="CS284" s="12">
        <f t="shared" si="346"/>
        <v>398</v>
      </c>
      <c r="CT284" s="12">
        <f t="shared" si="347"/>
        <v>396</v>
      </c>
      <c r="CU284" s="12">
        <f t="shared" si="348"/>
        <v>1598</v>
      </c>
      <c r="CV284" s="12">
        <f t="shared" si="349"/>
        <v>402</v>
      </c>
      <c r="CW284" s="12">
        <f t="shared" si="350"/>
        <v>402</v>
      </c>
      <c r="CX284" s="12">
        <f t="shared" si="351"/>
        <v>446</v>
      </c>
      <c r="CY284" s="12">
        <f t="shared" si="352"/>
        <v>444</v>
      </c>
      <c r="CZ284" s="12">
        <f t="shared" si="353"/>
        <v>1694</v>
      </c>
      <c r="DA284" s="12">
        <f t="shared" si="354"/>
        <v>402</v>
      </c>
      <c r="DB284" s="12">
        <f t="shared" si="355"/>
        <v>402</v>
      </c>
      <c r="DC284" s="12">
        <f t="shared" si="356"/>
        <v>446</v>
      </c>
      <c r="DD284" s="12">
        <f t="shared" si="357"/>
        <v>444</v>
      </c>
      <c r="DE284" s="12">
        <f t="shared" si="358"/>
        <v>1694</v>
      </c>
      <c r="DF284" s="12">
        <f t="shared" si="359"/>
        <v>483</v>
      </c>
      <c r="DG284" s="12">
        <f t="shared" si="360"/>
        <v>483</v>
      </c>
      <c r="DH284" s="12">
        <f t="shared" si="361"/>
        <v>536</v>
      </c>
      <c r="DI284" s="12">
        <f t="shared" si="362"/>
        <v>534</v>
      </c>
      <c r="DJ284" s="12">
        <f t="shared" si="363"/>
        <v>2036</v>
      </c>
      <c r="DK284" s="12">
        <f>SUM(M284:CHOOSE(YTD,M284,N284,O284,P284,Q284,R284,S284,T284,U284,V284,W284,X284))</f>
        <v>369</v>
      </c>
      <c r="DL284" s="12">
        <f>SUM(Y284:CHOOSE(YTD,Y284,Z284,AA284,AB284,AC284,AD284,AE284,AF284,AG284,AH284,AI284,AJ284))</f>
        <v>387</v>
      </c>
      <c r="DM284" s="12">
        <f>SUM(AK284:CHOOSE(YTD,AK284,AL284,AM284,AN284,AO284,AP284,AQ284,AR284,AS284,AT284,AU284,AV284))</f>
        <v>402</v>
      </c>
      <c r="DN284" s="12">
        <f>SUM(AW284:CHOOSE(YTD,AW284,AX284,AY284,AZ284,BA284,BB284,BC284,BD284,BE284,BF284,BG284,BH284))</f>
        <v>402</v>
      </c>
      <c r="DO284" s="12">
        <f>SUM(BI284:CHOOSE(YTD,BI284,BJ284,BK284,BL284,BM284,BN284,BO284,BP284,BQ284,BR284,BS284,BT284))</f>
        <v>402</v>
      </c>
      <c r="DP284" s="12">
        <f>SUM(BU284:CHOOSE(YTD,BU284,BV284,BW284,BX284,BY284,BZ284,CA284,CB284,CC284,CD284,CE284,CF284))</f>
        <v>483</v>
      </c>
    </row>
    <row r="285" spans="1:120" x14ac:dyDescent="0.15">
      <c r="A285" s="12" t="str">
        <f t="shared" si="327"/>
        <v>Quantities</v>
      </c>
      <c r="B285" s="12" t="str">
        <f t="shared" ref="B285:K285" si="389">B235</f>
        <v>SKU34</v>
      </c>
      <c r="C285" s="12" t="str">
        <f t="shared" si="389"/>
        <v>SKUName34</v>
      </c>
      <c r="D285" s="12" t="str">
        <f t="shared" si="389"/>
        <v>Brand 9</v>
      </c>
      <c r="E285" s="12" t="str">
        <f t="shared" si="389"/>
        <v>Segment 2</v>
      </c>
      <c r="F285" s="12" t="str">
        <f t="shared" si="389"/>
        <v>Business Unit 1</v>
      </c>
      <c r="G285" s="12">
        <f t="shared" si="389"/>
        <v>0</v>
      </c>
      <c r="H285" s="12">
        <f t="shared" si="389"/>
        <v>0</v>
      </c>
      <c r="I285" s="12">
        <f t="shared" si="389"/>
        <v>0</v>
      </c>
      <c r="J285" s="12">
        <f t="shared" si="389"/>
        <v>0</v>
      </c>
      <c r="K285" s="12">
        <f t="shared" si="389"/>
        <v>0</v>
      </c>
      <c r="M285" s="12">
        <f>Quantity!L35</f>
        <v>105</v>
      </c>
      <c r="N285" s="12">
        <f>Quantity!M35</f>
        <v>105</v>
      </c>
      <c r="O285" s="12">
        <f>Quantity!N35</f>
        <v>105</v>
      </c>
      <c r="P285" s="12">
        <f>Quantity!O35</f>
        <v>105</v>
      </c>
      <c r="Q285" s="12">
        <f>Quantity!P35</f>
        <v>105</v>
      </c>
      <c r="R285" s="12">
        <f>Quantity!Q35</f>
        <v>105</v>
      </c>
      <c r="S285" s="12">
        <f>Quantity!R35</f>
        <v>105</v>
      </c>
      <c r="T285" s="12">
        <f>Quantity!S35</f>
        <v>103</v>
      </c>
      <c r="U285" s="12">
        <f>Quantity!T35</f>
        <v>103</v>
      </c>
      <c r="V285" s="12">
        <f>Quantity!U35</f>
        <v>103</v>
      </c>
      <c r="W285" s="12">
        <f>Quantity!V35</f>
        <v>103</v>
      </c>
      <c r="X285" s="12">
        <f>Quantity!W35</f>
        <v>103</v>
      </c>
      <c r="Y285" s="12">
        <f>Quantity!X35</f>
        <v>110</v>
      </c>
      <c r="Z285" s="12">
        <f>Quantity!Y35</f>
        <v>110</v>
      </c>
      <c r="AA285" s="12">
        <f>Quantity!Z35</f>
        <v>110</v>
      </c>
      <c r="AB285" s="12">
        <f>Quantity!AA35</f>
        <v>110</v>
      </c>
      <c r="AC285" s="12">
        <f>Quantity!AB35</f>
        <v>110</v>
      </c>
      <c r="AD285" s="12">
        <f>Quantity!AC35</f>
        <v>110</v>
      </c>
      <c r="AE285" s="12">
        <f>Quantity!AD35</f>
        <v>110</v>
      </c>
      <c r="AF285" s="12">
        <f>Quantity!AE35</f>
        <v>108</v>
      </c>
      <c r="AG285" s="12">
        <f>Quantity!AF35</f>
        <v>108</v>
      </c>
      <c r="AH285" s="12">
        <f>Quantity!AG35</f>
        <v>108</v>
      </c>
      <c r="AI285" s="12">
        <f>Quantity!AH35</f>
        <v>108</v>
      </c>
      <c r="AJ285" s="12">
        <f>Quantity!AI35</f>
        <v>108</v>
      </c>
      <c r="AK285" s="12">
        <f>Quantity!AJ35</f>
        <v>114</v>
      </c>
      <c r="AL285" s="12">
        <f>Quantity!AK35</f>
        <v>114</v>
      </c>
      <c r="AM285" s="12">
        <f>Quantity!AL35</f>
        <v>114</v>
      </c>
      <c r="AN285" s="12">
        <f>Quantity!AM35</f>
        <v>114</v>
      </c>
      <c r="AO285" s="12">
        <f>Quantity!AN35</f>
        <v>114</v>
      </c>
      <c r="AP285" s="12">
        <f>Quantity!AO35</f>
        <v>114</v>
      </c>
      <c r="AQ285" s="12">
        <f>Quantity!AP35</f>
        <v>114</v>
      </c>
      <c r="AR285" s="12">
        <f>Quantity!AQ35</f>
        <v>112</v>
      </c>
      <c r="AS285" s="12">
        <f>Quantity!AR35</f>
        <v>112</v>
      </c>
      <c r="AT285" s="12">
        <f>Quantity!AS35</f>
        <v>112</v>
      </c>
      <c r="AU285" s="12">
        <f>Quantity!AT35</f>
        <v>112</v>
      </c>
      <c r="AV285" s="12">
        <f>Quantity!AU35</f>
        <v>112</v>
      </c>
      <c r="AW285" s="12">
        <f>Quantity!AV35</f>
        <v>114</v>
      </c>
      <c r="AX285" s="12">
        <f>Quantity!AW35</f>
        <v>114</v>
      </c>
      <c r="AY285" s="12">
        <f>Quantity!AX35</f>
        <v>114</v>
      </c>
      <c r="AZ285" s="12">
        <f>Quantity!AY35</f>
        <v>114</v>
      </c>
      <c r="BA285" s="12">
        <f>Quantity!AZ35</f>
        <v>114</v>
      </c>
      <c r="BB285" s="12">
        <f>Quantity!BA35</f>
        <v>114</v>
      </c>
      <c r="BC285" s="12">
        <f>Quantity!BB35</f>
        <v>128</v>
      </c>
      <c r="BD285" s="12">
        <f>Quantity!BC35</f>
        <v>125</v>
      </c>
      <c r="BE285" s="12">
        <f>Quantity!BD35</f>
        <v>125</v>
      </c>
      <c r="BF285" s="12">
        <f>Quantity!BE35</f>
        <v>125</v>
      </c>
      <c r="BG285" s="12">
        <f>Quantity!BF35</f>
        <v>125</v>
      </c>
      <c r="BH285" s="12">
        <f>Quantity!BG35</f>
        <v>125</v>
      </c>
      <c r="BI285" s="12">
        <f>Quantity!BH35</f>
        <v>114</v>
      </c>
      <c r="BJ285" s="12">
        <f>Quantity!BI35</f>
        <v>114</v>
      </c>
      <c r="BK285" s="12">
        <f>Quantity!BJ35</f>
        <v>114</v>
      </c>
      <c r="BL285" s="12">
        <f>Quantity!BK35</f>
        <v>114</v>
      </c>
      <c r="BM285" s="12">
        <f>Quantity!BL35</f>
        <v>114</v>
      </c>
      <c r="BN285" s="12">
        <f>Quantity!BM35</f>
        <v>114</v>
      </c>
      <c r="BO285" s="12">
        <f>Quantity!BN35</f>
        <v>128</v>
      </c>
      <c r="BP285" s="12">
        <f>Quantity!BO35</f>
        <v>125</v>
      </c>
      <c r="BQ285" s="12">
        <f>Quantity!BP35</f>
        <v>125</v>
      </c>
      <c r="BR285" s="12">
        <f>Quantity!BQ35</f>
        <v>125</v>
      </c>
      <c r="BS285" s="12">
        <f>Quantity!BR35</f>
        <v>125</v>
      </c>
      <c r="BT285" s="12">
        <f>Quantity!BS35</f>
        <v>125</v>
      </c>
      <c r="BU285" s="12">
        <f>Quantity!BT35</f>
        <v>137</v>
      </c>
      <c r="BV285" s="12">
        <f>Quantity!BU35</f>
        <v>137</v>
      </c>
      <c r="BW285" s="12">
        <f>Quantity!BV35</f>
        <v>137</v>
      </c>
      <c r="BX285" s="12">
        <f>Quantity!BW35</f>
        <v>137</v>
      </c>
      <c r="BY285" s="12">
        <f>Quantity!BX35</f>
        <v>137</v>
      </c>
      <c r="BZ285" s="12">
        <f>Quantity!BY35</f>
        <v>137</v>
      </c>
      <c r="CA285" s="12">
        <f>Quantity!BZ35</f>
        <v>154</v>
      </c>
      <c r="CB285" s="12">
        <f>Quantity!CA35</f>
        <v>150</v>
      </c>
      <c r="CC285" s="12">
        <f>Quantity!CB35</f>
        <v>150</v>
      </c>
      <c r="CD285" s="12">
        <f>Quantity!CC35</f>
        <v>150</v>
      </c>
      <c r="CE285" s="12">
        <f>Quantity!CD35</f>
        <v>150</v>
      </c>
      <c r="CF285" s="12">
        <f>Quantity!CE35</f>
        <v>150</v>
      </c>
      <c r="CG285" s="12">
        <f t="shared" si="334"/>
        <v>315</v>
      </c>
      <c r="CH285" s="12">
        <f t="shared" si="335"/>
        <v>315</v>
      </c>
      <c r="CI285" s="12">
        <f t="shared" si="336"/>
        <v>311</v>
      </c>
      <c r="CJ285" s="12">
        <f t="shared" si="337"/>
        <v>309</v>
      </c>
      <c r="CK285" s="12">
        <f t="shared" si="338"/>
        <v>1250</v>
      </c>
      <c r="CL285" s="12">
        <f t="shared" si="339"/>
        <v>330</v>
      </c>
      <c r="CM285" s="12">
        <f t="shared" si="340"/>
        <v>330</v>
      </c>
      <c r="CN285" s="12">
        <f t="shared" si="341"/>
        <v>326</v>
      </c>
      <c r="CO285" s="12">
        <f t="shared" si="342"/>
        <v>324</v>
      </c>
      <c r="CP285" s="12">
        <f t="shared" si="343"/>
        <v>1310</v>
      </c>
      <c r="CQ285" s="12">
        <f t="shared" si="344"/>
        <v>342</v>
      </c>
      <c r="CR285" s="12">
        <f t="shared" si="345"/>
        <v>342</v>
      </c>
      <c r="CS285" s="12">
        <f t="shared" si="346"/>
        <v>338</v>
      </c>
      <c r="CT285" s="12">
        <f t="shared" si="347"/>
        <v>336</v>
      </c>
      <c r="CU285" s="12">
        <f t="shared" si="348"/>
        <v>1358</v>
      </c>
      <c r="CV285" s="12">
        <f t="shared" si="349"/>
        <v>342</v>
      </c>
      <c r="CW285" s="12">
        <f t="shared" si="350"/>
        <v>342</v>
      </c>
      <c r="CX285" s="12">
        <f t="shared" si="351"/>
        <v>378</v>
      </c>
      <c r="CY285" s="12">
        <f t="shared" si="352"/>
        <v>375</v>
      </c>
      <c r="CZ285" s="12">
        <f t="shared" si="353"/>
        <v>1437</v>
      </c>
      <c r="DA285" s="12">
        <f t="shared" si="354"/>
        <v>342</v>
      </c>
      <c r="DB285" s="12">
        <f t="shared" si="355"/>
        <v>342</v>
      </c>
      <c r="DC285" s="12">
        <f t="shared" si="356"/>
        <v>378</v>
      </c>
      <c r="DD285" s="12">
        <f t="shared" si="357"/>
        <v>375</v>
      </c>
      <c r="DE285" s="12">
        <f t="shared" si="358"/>
        <v>1437</v>
      </c>
      <c r="DF285" s="12">
        <f t="shared" si="359"/>
        <v>411</v>
      </c>
      <c r="DG285" s="12">
        <f t="shared" si="360"/>
        <v>411</v>
      </c>
      <c r="DH285" s="12">
        <f t="shared" si="361"/>
        <v>454</v>
      </c>
      <c r="DI285" s="12">
        <f t="shared" si="362"/>
        <v>450</v>
      </c>
      <c r="DJ285" s="12">
        <f t="shared" si="363"/>
        <v>1726</v>
      </c>
      <c r="DK285" s="12">
        <f>SUM(M285:CHOOSE(YTD,M285,N285,O285,P285,Q285,R285,S285,T285,U285,V285,W285,X285))</f>
        <v>315</v>
      </c>
      <c r="DL285" s="12">
        <f>SUM(Y285:CHOOSE(YTD,Y285,Z285,AA285,AB285,AC285,AD285,AE285,AF285,AG285,AH285,AI285,AJ285))</f>
        <v>330</v>
      </c>
      <c r="DM285" s="12">
        <f>SUM(AK285:CHOOSE(YTD,AK285,AL285,AM285,AN285,AO285,AP285,AQ285,AR285,AS285,AT285,AU285,AV285))</f>
        <v>342</v>
      </c>
      <c r="DN285" s="12">
        <f>SUM(AW285:CHOOSE(YTD,AW285,AX285,AY285,AZ285,BA285,BB285,BC285,BD285,BE285,BF285,BG285,BH285))</f>
        <v>342</v>
      </c>
      <c r="DO285" s="12">
        <f>SUM(BI285:CHOOSE(YTD,BI285,BJ285,BK285,BL285,BM285,BN285,BO285,BP285,BQ285,BR285,BS285,BT285))</f>
        <v>342</v>
      </c>
      <c r="DP285" s="12">
        <f>SUM(BU285:CHOOSE(YTD,BU285,BV285,BW285,BX285,BY285,BZ285,CA285,CB285,CC285,CD285,CE285,CF285))</f>
        <v>411</v>
      </c>
    </row>
    <row r="286" spans="1:120" x14ac:dyDescent="0.15">
      <c r="A286" s="12" t="str">
        <f t="shared" si="327"/>
        <v>Quantities</v>
      </c>
      <c r="B286" s="12" t="str">
        <f t="shared" ref="B286:K286" si="390">B236</f>
        <v>SKU35</v>
      </c>
      <c r="C286" s="12" t="str">
        <f t="shared" si="390"/>
        <v>SKUName35</v>
      </c>
      <c r="D286" s="12" t="str">
        <f t="shared" si="390"/>
        <v>Brand 9</v>
      </c>
      <c r="E286" s="12" t="str">
        <f t="shared" si="390"/>
        <v>Segment 2</v>
      </c>
      <c r="F286" s="12" t="str">
        <f t="shared" si="390"/>
        <v>Business Unit 1</v>
      </c>
      <c r="G286" s="12">
        <f t="shared" si="390"/>
        <v>0</v>
      </c>
      <c r="H286" s="12">
        <f t="shared" si="390"/>
        <v>0</v>
      </c>
      <c r="I286" s="12">
        <f t="shared" si="390"/>
        <v>0</v>
      </c>
      <c r="J286" s="12">
        <f t="shared" si="390"/>
        <v>0</v>
      </c>
      <c r="K286" s="12">
        <f t="shared" si="390"/>
        <v>0</v>
      </c>
      <c r="M286" s="12">
        <f>Quantity!L36</f>
        <v>150</v>
      </c>
      <c r="N286" s="12">
        <f>Quantity!M36</f>
        <v>150</v>
      </c>
      <c r="O286" s="12">
        <f>Quantity!N36</f>
        <v>150</v>
      </c>
      <c r="P286" s="12">
        <f>Quantity!O36</f>
        <v>150</v>
      </c>
      <c r="Q286" s="12">
        <f>Quantity!P36</f>
        <v>150</v>
      </c>
      <c r="R286" s="12">
        <f>Quantity!Q36</f>
        <v>150</v>
      </c>
      <c r="S286" s="12">
        <f>Quantity!R36</f>
        <v>150</v>
      </c>
      <c r="T286" s="12">
        <f>Quantity!S36</f>
        <v>147</v>
      </c>
      <c r="U286" s="12">
        <f>Quantity!T36</f>
        <v>147</v>
      </c>
      <c r="V286" s="12">
        <f>Quantity!U36</f>
        <v>147</v>
      </c>
      <c r="W286" s="12">
        <f>Quantity!V36</f>
        <v>147</v>
      </c>
      <c r="X286" s="12">
        <f>Quantity!W36</f>
        <v>147</v>
      </c>
      <c r="Y286" s="12">
        <f>Quantity!X36</f>
        <v>158</v>
      </c>
      <c r="Z286" s="12">
        <f>Quantity!Y36</f>
        <v>158</v>
      </c>
      <c r="AA286" s="12">
        <f>Quantity!Z36</f>
        <v>158</v>
      </c>
      <c r="AB286" s="12">
        <f>Quantity!AA36</f>
        <v>158</v>
      </c>
      <c r="AC286" s="12">
        <f>Quantity!AB36</f>
        <v>158</v>
      </c>
      <c r="AD286" s="12">
        <f>Quantity!AC36</f>
        <v>158</v>
      </c>
      <c r="AE286" s="12">
        <f>Quantity!AD36</f>
        <v>158</v>
      </c>
      <c r="AF286" s="12">
        <f>Quantity!AE36</f>
        <v>154</v>
      </c>
      <c r="AG286" s="12">
        <f>Quantity!AF36</f>
        <v>154</v>
      </c>
      <c r="AH286" s="12">
        <f>Quantity!AG36</f>
        <v>154</v>
      </c>
      <c r="AI286" s="12">
        <f>Quantity!AH36</f>
        <v>154</v>
      </c>
      <c r="AJ286" s="12">
        <f>Quantity!AI36</f>
        <v>154</v>
      </c>
      <c r="AK286" s="12">
        <f>Quantity!AJ36</f>
        <v>164</v>
      </c>
      <c r="AL286" s="12">
        <f>Quantity!AK36</f>
        <v>164</v>
      </c>
      <c r="AM286" s="12">
        <f>Quantity!AL36</f>
        <v>164</v>
      </c>
      <c r="AN286" s="12">
        <f>Quantity!AM36</f>
        <v>164</v>
      </c>
      <c r="AO286" s="12">
        <f>Quantity!AN36</f>
        <v>164</v>
      </c>
      <c r="AP286" s="12">
        <f>Quantity!AO36</f>
        <v>164</v>
      </c>
      <c r="AQ286" s="12">
        <f>Quantity!AP36</f>
        <v>164</v>
      </c>
      <c r="AR286" s="12">
        <f>Quantity!AQ36</f>
        <v>160</v>
      </c>
      <c r="AS286" s="12">
        <f>Quantity!AR36</f>
        <v>160</v>
      </c>
      <c r="AT286" s="12">
        <f>Quantity!AS36</f>
        <v>160</v>
      </c>
      <c r="AU286" s="12">
        <f>Quantity!AT36</f>
        <v>160</v>
      </c>
      <c r="AV286" s="12">
        <f>Quantity!AU36</f>
        <v>160</v>
      </c>
      <c r="AW286" s="12">
        <f>Quantity!AV36</f>
        <v>164</v>
      </c>
      <c r="AX286" s="12">
        <f>Quantity!AW36</f>
        <v>164</v>
      </c>
      <c r="AY286" s="12">
        <f>Quantity!AX36</f>
        <v>164</v>
      </c>
      <c r="AZ286" s="12">
        <f>Quantity!AY36</f>
        <v>164</v>
      </c>
      <c r="BA286" s="12">
        <f>Quantity!AZ36</f>
        <v>164</v>
      </c>
      <c r="BB286" s="12">
        <f>Quantity!BA36</f>
        <v>164</v>
      </c>
      <c r="BC286" s="12">
        <f>Quantity!BB36</f>
        <v>184</v>
      </c>
      <c r="BD286" s="12">
        <f>Quantity!BC36</f>
        <v>179</v>
      </c>
      <c r="BE286" s="12">
        <f>Quantity!BD36</f>
        <v>179</v>
      </c>
      <c r="BF286" s="12">
        <f>Quantity!BE36</f>
        <v>179</v>
      </c>
      <c r="BG286" s="12">
        <f>Quantity!BF36</f>
        <v>179</v>
      </c>
      <c r="BH286" s="12">
        <f>Quantity!BG36</f>
        <v>179</v>
      </c>
      <c r="BI286" s="12">
        <f>Quantity!BH36</f>
        <v>164</v>
      </c>
      <c r="BJ286" s="12">
        <f>Quantity!BI36</f>
        <v>164</v>
      </c>
      <c r="BK286" s="12">
        <f>Quantity!BJ36</f>
        <v>164</v>
      </c>
      <c r="BL286" s="12">
        <f>Quantity!BK36</f>
        <v>164</v>
      </c>
      <c r="BM286" s="12">
        <f>Quantity!BL36</f>
        <v>164</v>
      </c>
      <c r="BN286" s="12">
        <f>Quantity!BM36</f>
        <v>164</v>
      </c>
      <c r="BO286" s="12">
        <f>Quantity!BN36</f>
        <v>184</v>
      </c>
      <c r="BP286" s="12">
        <f>Quantity!BO36</f>
        <v>179</v>
      </c>
      <c r="BQ286" s="12">
        <f>Quantity!BP36</f>
        <v>179</v>
      </c>
      <c r="BR286" s="12">
        <f>Quantity!BQ36</f>
        <v>179</v>
      </c>
      <c r="BS286" s="12">
        <f>Quantity!BR36</f>
        <v>179</v>
      </c>
      <c r="BT286" s="12">
        <f>Quantity!BS36</f>
        <v>179</v>
      </c>
      <c r="BU286" s="12">
        <f>Quantity!BT36</f>
        <v>197</v>
      </c>
      <c r="BV286" s="12">
        <f>Quantity!BU36</f>
        <v>197</v>
      </c>
      <c r="BW286" s="12">
        <f>Quantity!BV36</f>
        <v>197</v>
      </c>
      <c r="BX286" s="12">
        <f>Quantity!BW36</f>
        <v>197</v>
      </c>
      <c r="BY286" s="12">
        <f>Quantity!BX36</f>
        <v>197</v>
      </c>
      <c r="BZ286" s="12">
        <f>Quantity!BY36</f>
        <v>197</v>
      </c>
      <c r="CA286" s="12">
        <f>Quantity!BZ36</f>
        <v>221</v>
      </c>
      <c r="CB286" s="12">
        <f>Quantity!CA36</f>
        <v>215</v>
      </c>
      <c r="CC286" s="12">
        <f>Quantity!CB36</f>
        <v>215</v>
      </c>
      <c r="CD286" s="12">
        <f>Quantity!CC36</f>
        <v>215</v>
      </c>
      <c r="CE286" s="12">
        <f>Quantity!CD36</f>
        <v>215</v>
      </c>
      <c r="CF286" s="12">
        <f>Quantity!CE36</f>
        <v>215</v>
      </c>
      <c r="CG286" s="12">
        <f t="shared" si="334"/>
        <v>450</v>
      </c>
      <c r="CH286" s="12">
        <f t="shared" si="335"/>
        <v>450</v>
      </c>
      <c r="CI286" s="12">
        <f t="shared" si="336"/>
        <v>444</v>
      </c>
      <c r="CJ286" s="12">
        <f t="shared" si="337"/>
        <v>441</v>
      </c>
      <c r="CK286" s="12">
        <f t="shared" si="338"/>
        <v>1785</v>
      </c>
      <c r="CL286" s="12">
        <f t="shared" si="339"/>
        <v>474</v>
      </c>
      <c r="CM286" s="12">
        <f t="shared" si="340"/>
        <v>474</v>
      </c>
      <c r="CN286" s="12">
        <f t="shared" si="341"/>
        <v>466</v>
      </c>
      <c r="CO286" s="12">
        <f t="shared" si="342"/>
        <v>462</v>
      </c>
      <c r="CP286" s="12">
        <f t="shared" si="343"/>
        <v>1876</v>
      </c>
      <c r="CQ286" s="12">
        <f t="shared" si="344"/>
        <v>492</v>
      </c>
      <c r="CR286" s="12">
        <f t="shared" si="345"/>
        <v>492</v>
      </c>
      <c r="CS286" s="12">
        <f t="shared" si="346"/>
        <v>484</v>
      </c>
      <c r="CT286" s="12">
        <f t="shared" si="347"/>
        <v>480</v>
      </c>
      <c r="CU286" s="12">
        <f t="shared" si="348"/>
        <v>1948</v>
      </c>
      <c r="CV286" s="12">
        <f t="shared" si="349"/>
        <v>492</v>
      </c>
      <c r="CW286" s="12">
        <f t="shared" si="350"/>
        <v>492</v>
      </c>
      <c r="CX286" s="12">
        <f t="shared" si="351"/>
        <v>542</v>
      </c>
      <c r="CY286" s="12">
        <f t="shared" si="352"/>
        <v>537</v>
      </c>
      <c r="CZ286" s="12">
        <f t="shared" si="353"/>
        <v>2063</v>
      </c>
      <c r="DA286" s="12">
        <f t="shared" si="354"/>
        <v>492</v>
      </c>
      <c r="DB286" s="12">
        <f t="shared" si="355"/>
        <v>492</v>
      </c>
      <c r="DC286" s="12">
        <f t="shared" si="356"/>
        <v>542</v>
      </c>
      <c r="DD286" s="12">
        <f t="shared" si="357"/>
        <v>537</v>
      </c>
      <c r="DE286" s="12">
        <f t="shared" si="358"/>
        <v>2063</v>
      </c>
      <c r="DF286" s="12">
        <f t="shared" si="359"/>
        <v>591</v>
      </c>
      <c r="DG286" s="12">
        <f t="shared" si="360"/>
        <v>591</v>
      </c>
      <c r="DH286" s="12">
        <f t="shared" si="361"/>
        <v>651</v>
      </c>
      <c r="DI286" s="12">
        <f t="shared" si="362"/>
        <v>645</v>
      </c>
      <c r="DJ286" s="12">
        <f t="shared" si="363"/>
        <v>2478</v>
      </c>
      <c r="DK286" s="12">
        <f>SUM(M286:CHOOSE(YTD,M286,N286,O286,P286,Q286,R286,S286,T286,U286,V286,W286,X286))</f>
        <v>450</v>
      </c>
      <c r="DL286" s="12">
        <f>SUM(Y286:CHOOSE(YTD,Y286,Z286,AA286,AB286,AC286,AD286,AE286,AF286,AG286,AH286,AI286,AJ286))</f>
        <v>474</v>
      </c>
      <c r="DM286" s="12">
        <f>SUM(AK286:CHOOSE(YTD,AK286,AL286,AM286,AN286,AO286,AP286,AQ286,AR286,AS286,AT286,AU286,AV286))</f>
        <v>492</v>
      </c>
      <c r="DN286" s="12">
        <f>SUM(AW286:CHOOSE(YTD,AW286,AX286,AY286,AZ286,BA286,BB286,BC286,BD286,BE286,BF286,BG286,BH286))</f>
        <v>492</v>
      </c>
      <c r="DO286" s="12">
        <f>SUM(BI286:CHOOSE(YTD,BI286,BJ286,BK286,BL286,BM286,BN286,BO286,BP286,BQ286,BR286,BS286,BT286))</f>
        <v>492</v>
      </c>
      <c r="DP286" s="12">
        <f>SUM(BU286:CHOOSE(YTD,BU286,BV286,BW286,BX286,BY286,BZ286,CA286,CB286,CC286,CD286,CE286,CF286))</f>
        <v>591</v>
      </c>
    </row>
    <row r="287" spans="1:120" x14ac:dyDescent="0.15">
      <c r="A287" s="12" t="str">
        <f t="shared" si="327"/>
        <v>Quantities</v>
      </c>
      <c r="B287" s="12" t="str">
        <f t="shared" ref="B287:K287" si="391">B237</f>
        <v>SKU36</v>
      </c>
      <c r="C287" s="12" t="str">
        <f t="shared" si="391"/>
        <v>SKUName36</v>
      </c>
      <c r="D287" s="12" t="str">
        <f t="shared" si="391"/>
        <v>Brand 10</v>
      </c>
      <c r="E287" s="12" t="str">
        <f t="shared" si="391"/>
        <v>Segment 3</v>
      </c>
      <c r="F287" s="12" t="str">
        <f t="shared" si="391"/>
        <v>Business Unit 2</v>
      </c>
      <c r="G287" s="12">
        <f t="shared" si="391"/>
        <v>0</v>
      </c>
      <c r="H287" s="12">
        <f t="shared" si="391"/>
        <v>0</v>
      </c>
      <c r="I287" s="12">
        <f t="shared" si="391"/>
        <v>0</v>
      </c>
      <c r="J287" s="12">
        <f t="shared" si="391"/>
        <v>0</v>
      </c>
      <c r="K287" s="12">
        <f t="shared" si="391"/>
        <v>0</v>
      </c>
      <c r="M287" s="12">
        <f>Quantity!L37</f>
        <v>142</v>
      </c>
      <c r="N287" s="12">
        <f>Quantity!M37</f>
        <v>142</v>
      </c>
      <c r="O287" s="12">
        <f>Quantity!N37</f>
        <v>142</v>
      </c>
      <c r="P287" s="12">
        <f>Quantity!O37</f>
        <v>142</v>
      </c>
      <c r="Q287" s="12">
        <f>Quantity!P37</f>
        <v>142</v>
      </c>
      <c r="R287" s="12">
        <f>Quantity!Q37</f>
        <v>142</v>
      </c>
      <c r="S287" s="12">
        <f>Quantity!R37</f>
        <v>142</v>
      </c>
      <c r="T287" s="12">
        <f>Quantity!S37</f>
        <v>139</v>
      </c>
      <c r="U287" s="12">
        <f>Quantity!T37</f>
        <v>139</v>
      </c>
      <c r="V287" s="12">
        <f>Quantity!U37</f>
        <v>139</v>
      </c>
      <c r="W287" s="12">
        <f>Quantity!V37</f>
        <v>139</v>
      </c>
      <c r="X287" s="12">
        <f>Quantity!W37</f>
        <v>139</v>
      </c>
      <c r="Y287" s="12">
        <f>Quantity!X37</f>
        <v>149</v>
      </c>
      <c r="Z287" s="12">
        <f>Quantity!Y37</f>
        <v>149</v>
      </c>
      <c r="AA287" s="12">
        <f>Quantity!Z37</f>
        <v>149</v>
      </c>
      <c r="AB287" s="12">
        <f>Quantity!AA37</f>
        <v>149</v>
      </c>
      <c r="AC287" s="12">
        <f>Quantity!AB37</f>
        <v>149</v>
      </c>
      <c r="AD287" s="12">
        <f>Quantity!AC37</f>
        <v>149</v>
      </c>
      <c r="AE287" s="12">
        <f>Quantity!AD37</f>
        <v>149</v>
      </c>
      <c r="AF287" s="12">
        <f>Quantity!AE37</f>
        <v>146</v>
      </c>
      <c r="AG287" s="12">
        <f>Quantity!AF37</f>
        <v>146</v>
      </c>
      <c r="AH287" s="12">
        <f>Quantity!AG37</f>
        <v>146</v>
      </c>
      <c r="AI287" s="12">
        <f>Quantity!AH37</f>
        <v>146</v>
      </c>
      <c r="AJ287" s="12">
        <f>Quantity!AI37</f>
        <v>146</v>
      </c>
      <c r="AK287" s="12">
        <f>Quantity!AJ37</f>
        <v>155</v>
      </c>
      <c r="AL287" s="12">
        <f>Quantity!AK37</f>
        <v>155</v>
      </c>
      <c r="AM287" s="12">
        <f>Quantity!AL37</f>
        <v>155</v>
      </c>
      <c r="AN287" s="12">
        <f>Quantity!AM37</f>
        <v>155</v>
      </c>
      <c r="AO287" s="12">
        <f>Quantity!AN37</f>
        <v>155</v>
      </c>
      <c r="AP287" s="12">
        <f>Quantity!AO37</f>
        <v>155</v>
      </c>
      <c r="AQ287" s="12">
        <f>Quantity!AP37</f>
        <v>155</v>
      </c>
      <c r="AR287" s="12">
        <f>Quantity!AQ37</f>
        <v>152</v>
      </c>
      <c r="AS287" s="12">
        <f>Quantity!AR37</f>
        <v>152</v>
      </c>
      <c r="AT287" s="12">
        <f>Quantity!AS37</f>
        <v>152</v>
      </c>
      <c r="AU287" s="12">
        <f>Quantity!AT37</f>
        <v>152</v>
      </c>
      <c r="AV287" s="12">
        <f>Quantity!AU37</f>
        <v>152</v>
      </c>
      <c r="AW287" s="12">
        <f>Quantity!AV37</f>
        <v>155</v>
      </c>
      <c r="AX287" s="12">
        <f>Quantity!AW37</f>
        <v>155</v>
      </c>
      <c r="AY287" s="12">
        <f>Quantity!AX37</f>
        <v>155</v>
      </c>
      <c r="AZ287" s="12">
        <f>Quantity!AY37</f>
        <v>155</v>
      </c>
      <c r="BA287" s="12">
        <f>Quantity!AZ37</f>
        <v>155</v>
      </c>
      <c r="BB287" s="12">
        <f>Quantity!BA37</f>
        <v>155</v>
      </c>
      <c r="BC287" s="12">
        <f>Quantity!BB37</f>
        <v>174</v>
      </c>
      <c r="BD287" s="12">
        <f>Quantity!BC37</f>
        <v>170</v>
      </c>
      <c r="BE287" s="12">
        <f>Quantity!BD37</f>
        <v>170</v>
      </c>
      <c r="BF287" s="12">
        <f>Quantity!BE37</f>
        <v>170</v>
      </c>
      <c r="BG287" s="12">
        <f>Quantity!BF37</f>
        <v>170</v>
      </c>
      <c r="BH287" s="12">
        <f>Quantity!BG37</f>
        <v>170</v>
      </c>
      <c r="BI287" s="12">
        <f>Quantity!BH37</f>
        <v>155</v>
      </c>
      <c r="BJ287" s="12">
        <f>Quantity!BI37</f>
        <v>155</v>
      </c>
      <c r="BK287" s="12">
        <f>Quantity!BJ37</f>
        <v>155</v>
      </c>
      <c r="BL287" s="12">
        <f>Quantity!BK37</f>
        <v>155</v>
      </c>
      <c r="BM287" s="12">
        <f>Quantity!BL37</f>
        <v>155</v>
      </c>
      <c r="BN287" s="12">
        <f>Quantity!BM37</f>
        <v>155</v>
      </c>
      <c r="BO287" s="12">
        <f>Quantity!BN37</f>
        <v>174</v>
      </c>
      <c r="BP287" s="12">
        <f>Quantity!BO37</f>
        <v>170</v>
      </c>
      <c r="BQ287" s="12">
        <f>Quantity!BP37</f>
        <v>170</v>
      </c>
      <c r="BR287" s="12">
        <f>Quantity!BQ37</f>
        <v>170</v>
      </c>
      <c r="BS287" s="12">
        <f>Quantity!BR37</f>
        <v>170</v>
      </c>
      <c r="BT287" s="12">
        <f>Quantity!BS37</f>
        <v>170</v>
      </c>
      <c r="BU287" s="12">
        <f>Quantity!BT37</f>
        <v>186</v>
      </c>
      <c r="BV287" s="12">
        <f>Quantity!BU37</f>
        <v>186</v>
      </c>
      <c r="BW287" s="12">
        <f>Quantity!BV37</f>
        <v>186</v>
      </c>
      <c r="BX287" s="12">
        <f>Quantity!BW37</f>
        <v>186</v>
      </c>
      <c r="BY287" s="12">
        <f>Quantity!BX37</f>
        <v>186</v>
      </c>
      <c r="BZ287" s="12">
        <f>Quantity!BY37</f>
        <v>186</v>
      </c>
      <c r="CA287" s="12">
        <f>Quantity!BZ37</f>
        <v>209</v>
      </c>
      <c r="CB287" s="12">
        <f>Quantity!CA37</f>
        <v>204</v>
      </c>
      <c r="CC287" s="12">
        <f>Quantity!CB37</f>
        <v>204</v>
      </c>
      <c r="CD287" s="12">
        <f>Quantity!CC37</f>
        <v>204</v>
      </c>
      <c r="CE287" s="12">
        <f>Quantity!CD37</f>
        <v>204</v>
      </c>
      <c r="CF287" s="12">
        <f>Quantity!CE37</f>
        <v>204</v>
      </c>
      <c r="CG287" s="12">
        <f t="shared" si="334"/>
        <v>426</v>
      </c>
      <c r="CH287" s="12">
        <f t="shared" si="335"/>
        <v>426</v>
      </c>
      <c r="CI287" s="12">
        <f t="shared" si="336"/>
        <v>420</v>
      </c>
      <c r="CJ287" s="12">
        <f t="shared" si="337"/>
        <v>417</v>
      </c>
      <c r="CK287" s="12">
        <f t="shared" si="338"/>
        <v>1689</v>
      </c>
      <c r="CL287" s="12">
        <f t="shared" si="339"/>
        <v>447</v>
      </c>
      <c r="CM287" s="12">
        <f t="shared" si="340"/>
        <v>447</v>
      </c>
      <c r="CN287" s="12">
        <f t="shared" si="341"/>
        <v>441</v>
      </c>
      <c r="CO287" s="12">
        <f t="shared" si="342"/>
        <v>438</v>
      </c>
      <c r="CP287" s="12">
        <f t="shared" si="343"/>
        <v>1773</v>
      </c>
      <c r="CQ287" s="12">
        <f t="shared" si="344"/>
        <v>465</v>
      </c>
      <c r="CR287" s="12">
        <f t="shared" si="345"/>
        <v>465</v>
      </c>
      <c r="CS287" s="12">
        <f t="shared" si="346"/>
        <v>459</v>
      </c>
      <c r="CT287" s="12">
        <f t="shared" si="347"/>
        <v>456</v>
      </c>
      <c r="CU287" s="12">
        <f t="shared" si="348"/>
        <v>1845</v>
      </c>
      <c r="CV287" s="12">
        <f t="shared" si="349"/>
        <v>465</v>
      </c>
      <c r="CW287" s="12">
        <f t="shared" si="350"/>
        <v>465</v>
      </c>
      <c r="CX287" s="12">
        <f t="shared" si="351"/>
        <v>514</v>
      </c>
      <c r="CY287" s="12">
        <f t="shared" si="352"/>
        <v>510</v>
      </c>
      <c r="CZ287" s="12">
        <f t="shared" si="353"/>
        <v>1954</v>
      </c>
      <c r="DA287" s="12">
        <f t="shared" si="354"/>
        <v>465</v>
      </c>
      <c r="DB287" s="12">
        <f t="shared" si="355"/>
        <v>465</v>
      </c>
      <c r="DC287" s="12">
        <f t="shared" si="356"/>
        <v>514</v>
      </c>
      <c r="DD287" s="12">
        <f t="shared" si="357"/>
        <v>510</v>
      </c>
      <c r="DE287" s="12">
        <f t="shared" si="358"/>
        <v>1954</v>
      </c>
      <c r="DF287" s="12">
        <f t="shared" si="359"/>
        <v>558</v>
      </c>
      <c r="DG287" s="12">
        <f t="shared" si="360"/>
        <v>558</v>
      </c>
      <c r="DH287" s="12">
        <f t="shared" si="361"/>
        <v>617</v>
      </c>
      <c r="DI287" s="12">
        <f t="shared" si="362"/>
        <v>612</v>
      </c>
      <c r="DJ287" s="12">
        <f t="shared" si="363"/>
        <v>2345</v>
      </c>
      <c r="DK287" s="12">
        <f>SUM(M287:CHOOSE(YTD,M287,N287,O287,P287,Q287,R287,S287,T287,U287,V287,W287,X287))</f>
        <v>426</v>
      </c>
      <c r="DL287" s="12">
        <f>SUM(Y287:CHOOSE(YTD,Y287,Z287,AA287,AB287,AC287,AD287,AE287,AF287,AG287,AH287,AI287,AJ287))</f>
        <v>447</v>
      </c>
      <c r="DM287" s="12">
        <f>SUM(AK287:CHOOSE(YTD,AK287,AL287,AM287,AN287,AO287,AP287,AQ287,AR287,AS287,AT287,AU287,AV287))</f>
        <v>465</v>
      </c>
      <c r="DN287" s="12">
        <f>SUM(AW287:CHOOSE(YTD,AW287,AX287,AY287,AZ287,BA287,BB287,BC287,BD287,BE287,BF287,BG287,BH287))</f>
        <v>465</v>
      </c>
      <c r="DO287" s="12">
        <f>SUM(BI287:CHOOSE(YTD,BI287,BJ287,BK287,BL287,BM287,BN287,BO287,BP287,BQ287,BR287,BS287,BT287))</f>
        <v>465</v>
      </c>
      <c r="DP287" s="12">
        <f>SUM(BU287:CHOOSE(YTD,BU287,BV287,BW287,BX287,BY287,BZ287,CA287,CB287,CC287,CD287,CE287,CF287))</f>
        <v>558</v>
      </c>
    </row>
    <row r="288" spans="1:120" x14ac:dyDescent="0.15">
      <c r="A288" s="12" t="str">
        <f t="shared" si="327"/>
        <v>Quantities</v>
      </c>
      <c r="B288" s="12" t="str">
        <f t="shared" ref="B288:K288" si="392">B238</f>
        <v>SKU37</v>
      </c>
      <c r="C288" s="12" t="str">
        <f t="shared" si="392"/>
        <v>SKUName37</v>
      </c>
      <c r="D288" s="12" t="str">
        <f t="shared" si="392"/>
        <v>Brand 10</v>
      </c>
      <c r="E288" s="12" t="str">
        <f t="shared" si="392"/>
        <v>Segment 3</v>
      </c>
      <c r="F288" s="12" t="str">
        <f t="shared" si="392"/>
        <v>Business Unit 2</v>
      </c>
      <c r="G288" s="12">
        <f t="shared" si="392"/>
        <v>0</v>
      </c>
      <c r="H288" s="12">
        <f t="shared" si="392"/>
        <v>0</v>
      </c>
      <c r="I288" s="12">
        <f t="shared" si="392"/>
        <v>0</v>
      </c>
      <c r="J288" s="12">
        <f t="shared" si="392"/>
        <v>0</v>
      </c>
      <c r="K288" s="12">
        <f t="shared" si="392"/>
        <v>0</v>
      </c>
      <c r="M288" s="12">
        <f>Quantity!L38</f>
        <v>169</v>
      </c>
      <c r="N288" s="12">
        <f>Quantity!M38</f>
        <v>169</v>
      </c>
      <c r="O288" s="12">
        <f>Quantity!N38</f>
        <v>169</v>
      </c>
      <c r="P288" s="12">
        <f>Quantity!O38</f>
        <v>169</v>
      </c>
      <c r="Q288" s="12">
        <f>Quantity!P38</f>
        <v>169</v>
      </c>
      <c r="R288" s="12">
        <f>Quantity!Q38</f>
        <v>169</v>
      </c>
      <c r="S288" s="12">
        <f>Quantity!R38</f>
        <v>169</v>
      </c>
      <c r="T288" s="12">
        <f>Quantity!S38</f>
        <v>166</v>
      </c>
      <c r="U288" s="12">
        <f>Quantity!T38</f>
        <v>166</v>
      </c>
      <c r="V288" s="12">
        <f>Quantity!U38</f>
        <v>166</v>
      </c>
      <c r="W288" s="12">
        <f>Quantity!V38</f>
        <v>166</v>
      </c>
      <c r="X288" s="12">
        <f>Quantity!W38</f>
        <v>166</v>
      </c>
      <c r="Y288" s="12">
        <f>Quantity!X38</f>
        <v>177</v>
      </c>
      <c r="Z288" s="12">
        <f>Quantity!Y38</f>
        <v>177</v>
      </c>
      <c r="AA288" s="12">
        <f>Quantity!Z38</f>
        <v>177</v>
      </c>
      <c r="AB288" s="12">
        <f>Quantity!AA38</f>
        <v>177</v>
      </c>
      <c r="AC288" s="12">
        <f>Quantity!AB38</f>
        <v>177</v>
      </c>
      <c r="AD288" s="12">
        <f>Quantity!AC38</f>
        <v>177</v>
      </c>
      <c r="AE288" s="12">
        <f>Quantity!AD38</f>
        <v>177</v>
      </c>
      <c r="AF288" s="12">
        <f>Quantity!AE38</f>
        <v>174</v>
      </c>
      <c r="AG288" s="12">
        <f>Quantity!AF38</f>
        <v>174</v>
      </c>
      <c r="AH288" s="12">
        <f>Quantity!AG38</f>
        <v>174</v>
      </c>
      <c r="AI288" s="12">
        <f>Quantity!AH38</f>
        <v>174</v>
      </c>
      <c r="AJ288" s="12">
        <f>Quantity!AI38</f>
        <v>174</v>
      </c>
      <c r="AK288" s="12">
        <f>Quantity!AJ38</f>
        <v>184</v>
      </c>
      <c r="AL288" s="12">
        <f>Quantity!AK38</f>
        <v>184</v>
      </c>
      <c r="AM288" s="12">
        <f>Quantity!AL38</f>
        <v>184</v>
      </c>
      <c r="AN288" s="12">
        <f>Quantity!AM38</f>
        <v>184</v>
      </c>
      <c r="AO288" s="12">
        <f>Quantity!AN38</f>
        <v>184</v>
      </c>
      <c r="AP288" s="12">
        <f>Quantity!AO38</f>
        <v>184</v>
      </c>
      <c r="AQ288" s="12">
        <f>Quantity!AP38</f>
        <v>184</v>
      </c>
      <c r="AR288" s="12">
        <f>Quantity!AQ38</f>
        <v>181</v>
      </c>
      <c r="AS288" s="12">
        <f>Quantity!AR38</f>
        <v>181</v>
      </c>
      <c r="AT288" s="12">
        <f>Quantity!AS38</f>
        <v>181</v>
      </c>
      <c r="AU288" s="12">
        <f>Quantity!AT38</f>
        <v>181</v>
      </c>
      <c r="AV288" s="12">
        <f>Quantity!AU38</f>
        <v>181</v>
      </c>
      <c r="AW288" s="12">
        <f>Quantity!AV38</f>
        <v>184</v>
      </c>
      <c r="AX288" s="12">
        <f>Quantity!AW38</f>
        <v>184</v>
      </c>
      <c r="AY288" s="12">
        <f>Quantity!AX38</f>
        <v>184</v>
      </c>
      <c r="AZ288" s="12">
        <f>Quantity!AY38</f>
        <v>184</v>
      </c>
      <c r="BA288" s="12">
        <f>Quantity!AZ38</f>
        <v>184</v>
      </c>
      <c r="BB288" s="12">
        <f>Quantity!BA38</f>
        <v>184</v>
      </c>
      <c r="BC288" s="12">
        <f>Quantity!BB38</f>
        <v>206</v>
      </c>
      <c r="BD288" s="12">
        <f>Quantity!BC38</f>
        <v>203</v>
      </c>
      <c r="BE288" s="12">
        <f>Quantity!BD38</f>
        <v>203</v>
      </c>
      <c r="BF288" s="12">
        <f>Quantity!BE38</f>
        <v>203</v>
      </c>
      <c r="BG288" s="12">
        <f>Quantity!BF38</f>
        <v>203</v>
      </c>
      <c r="BH288" s="12">
        <f>Quantity!BG38</f>
        <v>203</v>
      </c>
      <c r="BI288" s="12">
        <f>Quantity!BH38</f>
        <v>184</v>
      </c>
      <c r="BJ288" s="12">
        <f>Quantity!BI38</f>
        <v>184</v>
      </c>
      <c r="BK288" s="12">
        <f>Quantity!BJ38</f>
        <v>184</v>
      </c>
      <c r="BL288" s="12">
        <f>Quantity!BK38</f>
        <v>184</v>
      </c>
      <c r="BM288" s="12">
        <f>Quantity!BL38</f>
        <v>184</v>
      </c>
      <c r="BN288" s="12">
        <f>Quantity!BM38</f>
        <v>184</v>
      </c>
      <c r="BO288" s="12">
        <f>Quantity!BN38</f>
        <v>206</v>
      </c>
      <c r="BP288" s="12">
        <f>Quantity!BO38</f>
        <v>203</v>
      </c>
      <c r="BQ288" s="12">
        <f>Quantity!BP38</f>
        <v>203</v>
      </c>
      <c r="BR288" s="12">
        <f>Quantity!BQ38</f>
        <v>203</v>
      </c>
      <c r="BS288" s="12">
        <f>Quantity!BR38</f>
        <v>203</v>
      </c>
      <c r="BT288" s="12">
        <f>Quantity!BS38</f>
        <v>203</v>
      </c>
      <c r="BU288" s="12">
        <f>Quantity!BT38</f>
        <v>221</v>
      </c>
      <c r="BV288" s="12">
        <f>Quantity!BU38</f>
        <v>221</v>
      </c>
      <c r="BW288" s="12">
        <f>Quantity!BV38</f>
        <v>221</v>
      </c>
      <c r="BX288" s="12">
        <f>Quantity!BW38</f>
        <v>221</v>
      </c>
      <c r="BY288" s="12">
        <f>Quantity!BX38</f>
        <v>221</v>
      </c>
      <c r="BZ288" s="12">
        <f>Quantity!BY38</f>
        <v>221</v>
      </c>
      <c r="CA288" s="12">
        <f>Quantity!BZ38</f>
        <v>247</v>
      </c>
      <c r="CB288" s="12">
        <f>Quantity!CA38</f>
        <v>244</v>
      </c>
      <c r="CC288" s="12">
        <f>Quantity!CB38</f>
        <v>244</v>
      </c>
      <c r="CD288" s="12">
        <f>Quantity!CC38</f>
        <v>244</v>
      </c>
      <c r="CE288" s="12">
        <f>Quantity!CD38</f>
        <v>244</v>
      </c>
      <c r="CF288" s="12">
        <f>Quantity!CE38</f>
        <v>244</v>
      </c>
      <c r="CG288" s="12">
        <f t="shared" si="334"/>
        <v>507</v>
      </c>
      <c r="CH288" s="12">
        <f t="shared" si="335"/>
        <v>507</v>
      </c>
      <c r="CI288" s="12">
        <f t="shared" si="336"/>
        <v>501</v>
      </c>
      <c r="CJ288" s="12">
        <f t="shared" si="337"/>
        <v>498</v>
      </c>
      <c r="CK288" s="12">
        <f t="shared" si="338"/>
        <v>2013</v>
      </c>
      <c r="CL288" s="12">
        <f t="shared" si="339"/>
        <v>531</v>
      </c>
      <c r="CM288" s="12">
        <f t="shared" si="340"/>
        <v>531</v>
      </c>
      <c r="CN288" s="12">
        <f t="shared" si="341"/>
        <v>525</v>
      </c>
      <c r="CO288" s="12">
        <f t="shared" si="342"/>
        <v>522</v>
      </c>
      <c r="CP288" s="12">
        <f t="shared" si="343"/>
        <v>2109</v>
      </c>
      <c r="CQ288" s="12">
        <f t="shared" si="344"/>
        <v>552</v>
      </c>
      <c r="CR288" s="12">
        <f t="shared" si="345"/>
        <v>552</v>
      </c>
      <c r="CS288" s="12">
        <f t="shared" si="346"/>
        <v>546</v>
      </c>
      <c r="CT288" s="12">
        <f t="shared" si="347"/>
        <v>543</v>
      </c>
      <c r="CU288" s="12">
        <f t="shared" si="348"/>
        <v>2193</v>
      </c>
      <c r="CV288" s="12">
        <f t="shared" si="349"/>
        <v>552</v>
      </c>
      <c r="CW288" s="12">
        <f t="shared" si="350"/>
        <v>552</v>
      </c>
      <c r="CX288" s="12">
        <f t="shared" si="351"/>
        <v>612</v>
      </c>
      <c r="CY288" s="12">
        <f t="shared" si="352"/>
        <v>609</v>
      </c>
      <c r="CZ288" s="12">
        <f t="shared" si="353"/>
        <v>2325</v>
      </c>
      <c r="DA288" s="12">
        <f t="shared" si="354"/>
        <v>552</v>
      </c>
      <c r="DB288" s="12">
        <f t="shared" si="355"/>
        <v>552</v>
      </c>
      <c r="DC288" s="12">
        <f t="shared" si="356"/>
        <v>612</v>
      </c>
      <c r="DD288" s="12">
        <f t="shared" si="357"/>
        <v>609</v>
      </c>
      <c r="DE288" s="12">
        <f t="shared" si="358"/>
        <v>2325</v>
      </c>
      <c r="DF288" s="12">
        <f t="shared" si="359"/>
        <v>663</v>
      </c>
      <c r="DG288" s="12">
        <f t="shared" si="360"/>
        <v>663</v>
      </c>
      <c r="DH288" s="12">
        <f t="shared" si="361"/>
        <v>735</v>
      </c>
      <c r="DI288" s="12">
        <f t="shared" si="362"/>
        <v>732</v>
      </c>
      <c r="DJ288" s="12">
        <f t="shared" si="363"/>
        <v>2793</v>
      </c>
      <c r="DK288" s="12">
        <f>SUM(M288:CHOOSE(YTD,M288,N288,O288,P288,Q288,R288,S288,T288,U288,V288,W288,X288))</f>
        <v>507</v>
      </c>
      <c r="DL288" s="12">
        <f>SUM(Y288:CHOOSE(YTD,Y288,Z288,AA288,AB288,AC288,AD288,AE288,AF288,AG288,AH288,AI288,AJ288))</f>
        <v>531</v>
      </c>
      <c r="DM288" s="12">
        <f>SUM(AK288:CHOOSE(YTD,AK288,AL288,AM288,AN288,AO288,AP288,AQ288,AR288,AS288,AT288,AU288,AV288))</f>
        <v>552</v>
      </c>
      <c r="DN288" s="12">
        <f>SUM(AW288:CHOOSE(YTD,AW288,AX288,AY288,AZ288,BA288,BB288,BC288,BD288,BE288,BF288,BG288,BH288))</f>
        <v>552</v>
      </c>
      <c r="DO288" s="12">
        <f>SUM(BI288:CHOOSE(YTD,BI288,BJ288,BK288,BL288,BM288,BN288,BO288,BP288,BQ288,BR288,BS288,BT288))</f>
        <v>552</v>
      </c>
      <c r="DP288" s="12">
        <f>SUM(BU288:CHOOSE(YTD,BU288,BV288,BW288,BX288,BY288,BZ288,CA288,CB288,CC288,CD288,CE288,CF288))</f>
        <v>663</v>
      </c>
    </row>
    <row r="289" spans="1:120" x14ac:dyDescent="0.15">
      <c r="A289" s="12" t="str">
        <f t="shared" si="327"/>
        <v>Quantities</v>
      </c>
      <c r="B289" s="12" t="str">
        <f t="shared" ref="B289:K289" si="393">B239</f>
        <v>SKU38</v>
      </c>
      <c r="C289" s="12" t="str">
        <f t="shared" si="393"/>
        <v>SKUName38</v>
      </c>
      <c r="D289" s="12" t="str">
        <f t="shared" si="393"/>
        <v>Brand 10</v>
      </c>
      <c r="E289" s="12" t="str">
        <f t="shared" si="393"/>
        <v>Segment 3</v>
      </c>
      <c r="F289" s="12" t="str">
        <f t="shared" si="393"/>
        <v>Business Unit 2</v>
      </c>
      <c r="G289" s="12">
        <f t="shared" si="393"/>
        <v>0</v>
      </c>
      <c r="H289" s="12">
        <f t="shared" si="393"/>
        <v>0</v>
      </c>
      <c r="I289" s="12">
        <f t="shared" si="393"/>
        <v>0</v>
      </c>
      <c r="J289" s="12">
        <f t="shared" si="393"/>
        <v>0</v>
      </c>
      <c r="K289" s="12">
        <f t="shared" si="393"/>
        <v>0</v>
      </c>
      <c r="M289" s="12">
        <f>Quantity!L39</f>
        <v>38</v>
      </c>
      <c r="N289" s="12">
        <f>Quantity!M39</f>
        <v>38</v>
      </c>
      <c r="O289" s="12">
        <f>Quantity!N39</f>
        <v>38</v>
      </c>
      <c r="P289" s="12">
        <f>Quantity!O39</f>
        <v>38</v>
      </c>
      <c r="Q289" s="12">
        <f>Quantity!P39</f>
        <v>38</v>
      </c>
      <c r="R289" s="12">
        <f>Quantity!Q39</f>
        <v>38</v>
      </c>
      <c r="S289" s="12">
        <f>Quantity!R39</f>
        <v>38</v>
      </c>
      <c r="T289" s="12">
        <f>Quantity!S39</f>
        <v>37</v>
      </c>
      <c r="U289" s="12">
        <f>Quantity!T39</f>
        <v>37</v>
      </c>
      <c r="V289" s="12">
        <f>Quantity!U39</f>
        <v>37</v>
      </c>
      <c r="W289" s="12">
        <f>Quantity!V39</f>
        <v>37</v>
      </c>
      <c r="X289" s="12">
        <f>Quantity!W39</f>
        <v>37</v>
      </c>
      <c r="Y289" s="12">
        <f>Quantity!X39</f>
        <v>40</v>
      </c>
      <c r="Z289" s="12">
        <f>Quantity!Y39</f>
        <v>40</v>
      </c>
      <c r="AA289" s="12">
        <f>Quantity!Z39</f>
        <v>40</v>
      </c>
      <c r="AB289" s="12">
        <f>Quantity!AA39</f>
        <v>40</v>
      </c>
      <c r="AC289" s="12">
        <f>Quantity!AB39</f>
        <v>40</v>
      </c>
      <c r="AD289" s="12">
        <f>Quantity!AC39</f>
        <v>40</v>
      </c>
      <c r="AE289" s="12">
        <f>Quantity!AD39</f>
        <v>40</v>
      </c>
      <c r="AF289" s="12">
        <f>Quantity!AE39</f>
        <v>39</v>
      </c>
      <c r="AG289" s="12">
        <f>Quantity!AF39</f>
        <v>39</v>
      </c>
      <c r="AH289" s="12">
        <f>Quantity!AG39</f>
        <v>39</v>
      </c>
      <c r="AI289" s="12">
        <f>Quantity!AH39</f>
        <v>39</v>
      </c>
      <c r="AJ289" s="12">
        <f>Quantity!AI39</f>
        <v>39</v>
      </c>
      <c r="AK289" s="12">
        <f>Quantity!AJ39</f>
        <v>41</v>
      </c>
      <c r="AL289" s="12">
        <f>Quantity!AK39</f>
        <v>41</v>
      </c>
      <c r="AM289" s="12">
        <f>Quantity!AL39</f>
        <v>41</v>
      </c>
      <c r="AN289" s="12">
        <f>Quantity!AM39</f>
        <v>41</v>
      </c>
      <c r="AO289" s="12">
        <f>Quantity!AN39</f>
        <v>41</v>
      </c>
      <c r="AP289" s="12">
        <f>Quantity!AO39</f>
        <v>41</v>
      </c>
      <c r="AQ289" s="12">
        <f>Quantity!AP39</f>
        <v>41</v>
      </c>
      <c r="AR289" s="12">
        <f>Quantity!AQ39</f>
        <v>40</v>
      </c>
      <c r="AS289" s="12">
        <f>Quantity!AR39</f>
        <v>40</v>
      </c>
      <c r="AT289" s="12">
        <f>Quantity!AS39</f>
        <v>40</v>
      </c>
      <c r="AU289" s="12">
        <f>Quantity!AT39</f>
        <v>40</v>
      </c>
      <c r="AV289" s="12">
        <f>Quantity!AU39</f>
        <v>40</v>
      </c>
      <c r="AW289" s="12">
        <f>Quantity!AV39</f>
        <v>41</v>
      </c>
      <c r="AX289" s="12">
        <f>Quantity!AW39</f>
        <v>41</v>
      </c>
      <c r="AY289" s="12">
        <f>Quantity!AX39</f>
        <v>41</v>
      </c>
      <c r="AZ289" s="12">
        <f>Quantity!AY39</f>
        <v>41</v>
      </c>
      <c r="BA289" s="12">
        <f>Quantity!AZ39</f>
        <v>41</v>
      </c>
      <c r="BB289" s="12">
        <f>Quantity!BA39</f>
        <v>41</v>
      </c>
      <c r="BC289" s="12">
        <f>Quantity!BB39</f>
        <v>46</v>
      </c>
      <c r="BD289" s="12">
        <f>Quantity!BC39</f>
        <v>45</v>
      </c>
      <c r="BE289" s="12">
        <f>Quantity!BD39</f>
        <v>45</v>
      </c>
      <c r="BF289" s="12">
        <f>Quantity!BE39</f>
        <v>45</v>
      </c>
      <c r="BG289" s="12">
        <f>Quantity!BF39</f>
        <v>45</v>
      </c>
      <c r="BH289" s="12">
        <f>Quantity!BG39</f>
        <v>45</v>
      </c>
      <c r="BI289" s="12">
        <f>Quantity!BH39</f>
        <v>41</v>
      </c>
      <c r="BJ289" s="12">
        <f>Quantity!BI39</f>
        <v>41</v>
      </c>
      <c r="BK289" s="12">
        <f>Quantity!BJ39</f>
        <v>41</v>
      </c>
      <c r="BL289" s="12">
        <f>Quantity!BK39</f>
        <v>41</v>
      </c>
      <c r="BM289" s="12">
        <f>Quantity!BL39</f>
        <v>41</v>
      </c>
      <c r="BN289" s="12">
        <f>Quantity!BM39</f>
        <v>41</v>
      </c>
      <c r="BO289" s="12">
        <f>Quantity!BN39</f>
        <v>46</v>
      </c>
      <c r="BP289" s="12">
        <f>Quantity!BO39</f>
        <v>45</v>
      </c>
      <c r="BQ289" s="12">
        <f>Quantity!BP39</f>
        <v>45</v>
      </c>
      <c r="BR289" s="12">
        <f>Quantity!BQ39</f>
        <v>45</v>
      </c>
      <c r="BS289" s="12">
        <f>Quantity!BR39</f>
        <v>45</v>
      </c>
      <c r="BT289" s="12">
        <f>Quantity!BS39</f>
        <v>45</v>
      </c>
      <c r="BU289" s="12">
        <f>Quantity!BT39</f>
        <v>49</v>
      </c>
      <c r="BV289" s="12">
        <f>Quantity!BU39</f>
        <v>49</v>
      </c>
      <c r="BW289" s="12">
        <f>Quantity!BV39</f>
        <v>49</v>
      </c>
      <c r="BX289" s="12">
        <f>Quantity!BW39</f>
        <v>49</v>
      </c>
      <c r="BY289" s="12">
        <f>Quantity!BX39</f>
        <v>49</v>
      </c>
      <c r="BZ289" s="12">
        <f>Quantity!BY39</f>
        <v>49</v>
      </c>
      <c r="CA289" s="12">
        <f>Quantity!BZ39</f>
        <v>55</v>
      </c>
      <c r="CB289" s="12">
        <f>Quantity!CA39</f>
        <v>54</v>
      </c>
      <c r="CC289" s="12">
        <f>Quantity!CB39</f>
        <v>54</v>
      </c>
      <c r="CD289" s="12">
        <f>Quantity!CC39</f>
        <v>54</v>
      </c>
      <c r="CE289" s="12">
        <f>Quantity!CD39</f>
        <v>54</v>
      </c>
      <c r="CF289" s="12">
        <f>Quantity!CE39</f>
        <v>54</v>
      </c>
      <c r="CG289" s="12">
        <f t="shared" si="334"/>
        <v>114</v>
      </c>
      <c r="CH289" s="12">
        <f t="shared" si="335"/>
        <v>114</v>
      </c>
      <c r="CI289" s="12">
        <f t="shared" si="336"/>
        <v>112</v>
      </c>
      <c r="CJ289" s="12">
        <f t="shared" si="337"/>
        <v>111</v>
      </c>
      <c r="CK289" s="12">
        <f t="shared" si="338"/>
        <v>451</v>
      </c>
      <c r="CL289" s="12">
        <f t="shared" si="339"/>
        <v>120</v>
      </c>
      <c r="CM289" s="12">
        <f t="shared" si="340"/>
        <v>120</v>
      </c>
      <c r="CN289" s="12">
        <f t="shared" si="341"/>
        <v>118</v>
      </c>
      <c r="CO289" s="12">
        <f t="shared" si="342"/>
        <v>117</v>
      </c>
      <c r="CP289" s="12">
        <f t="shared" si="343"/>
        <v>475</v>
      </c>
      <c r="CQ289" s="12">
        <f t="shared" si="344"/>
        <v>123</v>
      </c>
      <c r="CR289" s="12">
        <f t="shared" si="345"/>
        <v>123</v>
      </c>
      <c r="CS289" s="12">
        <f t="shared" si="346"/>
        <v>121</v>
      </c>
      <c r="CT289" s="12">
        <f t="shared" si="347"/>
        <v>120</v>
      </c>
      <c r="CU289" s="12">
        <f t="shared" si="348"/>
        <v>487</v>
      </c>
      <c r="CV289" s="12">
        <f t="shared" si="349"/>
        <v>123</v>
      </c>
      <c r="CW289" s="12">
        <f t="shared" si="350"/>
        <v>123</v>
      </c>
      <c r="CX289" s="12">
        <f t="shared" si="351"/>
        <v>136</v>
      </c>
      <c r="CY289" s="12">
        <f t="shared" si="352"/>
        <v>135</v>
      </c>
      <c r="CZ289" s="12">
        <f t="shared" si="353"/>
        <v>517</v>
      </c>
      <c r="DA289" s="12">
        <f t="shared" si="354"/>
        <v>123</v>
      </c>
      <c r="DB289" s="12">
        <f t="shared" si="355"/>
        <v>123</v>
      </c>
      <c r="DC289" s="12">
        <f t="shared" si="356"/>
        <v>136</v>
      </c>
      <c r="DD289" s="12">
        <f t="shared" si="357"/>
        <v>135</v>
      </c>
      <c r="DE289" s="12">
        <f t="shared" si="358"/>
        <v>517</v>
      </c>
      <c r="DF289" s="12">
        <f t="shared" si="359"/>
        <v>147</v>
      </c>
      <c r="DG289" s="12">
        <f t="shared" si="360"/>
        <v>147</v>
      </c>
      <c r="DH289" s="12">
        <f t="shared" si="361"/>
        <v>163</v>
      </c>
      <c r="DI289" s="12">
        <f t="shared" si="362"/>
        <v>162</v>
      </c>
      <c r="DJ289" s="12">
        <f t="shared" si="363"/>
        <v>619</v>
      </c>
      <c r="DK289" s="12">
        <f>SUM(M289:CHOOSE(YTD,M289,N289,O289,P289,Q289,R289,S289,T289,U289,V289,W289,X289))</f>
        <v>114</v>
      </c>
      <c r="DL289" s="12">
        <f>SUM(Y289:CHOOSE(YTD,Y289,Z289,AA289,AB289,AC289,AD289,AE289,AF289,AG289,AH289,AI289,AJ289))</f>
        <v>120</v>
      </c>
      <c r="DM289" s="12">
        <f>SUM(AK289:CHOOSE(YTD,AK289,AL289,AM289,AN289,AO289,AP289,AQ289,AR289,AS289,AT289,AU289,AV289))</f>
        <v>123</v>
      </c>
      <c r="DN289" s="12">
        <f>SUM(AW289:CHOOSE(YTD,AW289,AX289,AY289,AZ289,BA289,BB289,BC289,BD289,BE289,BF289,BG289,BH289))</f>
        <v>123</v>
      </c>
      <c r="DO289" s="12">
        <f>SUM(BI289:CHOOSE(YTD,BI289,BJ289,BK289,BL289,BM289,BN289,BO289,BP289,BQ289,BR289,BS289,BT289))</f>
        <v>123</v>
      </c>
      <c r="DP289" s="12">
        <f>SUM(BU289:CHOOSE(YTD,BU289,BV289,BW289,BX289,BY289,BZ289,CA289,CB289,CC289,CD289,CE289,CF289))</f>
        <v>147</v>
      </c>
    </row>
    <row r="290" spans="1:120" x14ac:dyDescent="0.15">
      <c r="A290" s="12" t="str">
        <f t="shared" si="327"/>
        <v>Quantities</v>
      </c>
      <c r="B290" s="12" t="str">
        <f t="shared" ref="B290:K290" si="394">B240</f>
        <v>SKU39</v>
      </c>
      <c r="C290" s="12" t="str">
        <f t="shared" si="394"/>
        <v>SKUName39</v>
      </c>
      <c r="D290" s="12" t="str">
        <f t="shared" si="394"/>
        <v>Brand 10</v>
      </c>
      <c r="E290" s="12" t="str">
        <f t="shared" si="394"/>
        <v>Segment 3</v>
      </c>
      <c r="F290" s="12" t="str">
        <f t="shared" si="394"/>
        <v>Business Unit 2</v>
      </c>
      <c r="G290" s="12">
        <f t="shared" si="394"/>
        <v>0</v>
      </c>
      <c r="H290" s="12">
        <f t="shared" si="394"/>
        <v>0</v>
      </c>
      <c r="I290" s="12">
        <f t="shared" si="394"/>
        <v>0</v>
      </c>
      <c r="J290" s="12">
        <f t="shared" si="394"/>
        <v>0</v>
      </c>
      <c r="K290" s="12">
        <f t="shared" si="394"/>
        <v>0</v>
      </c>
      <c r="M290" s="12">
        <f>Quantity!L40</f>
        <v>153</v>
      </c>
      <c r="N290" s="12">
        <f>Quantity!M40</f>
        <v>153</v>
      </c>
      <c r="O290" s="12">
        <f>Quantity!N40</f>
        <v>153</v>
      </c>
      <c r="P290" s="12">
        <f>Quantity!O40</f>
        <v>153</v>
      </c>
      <c r="Q290" s="12">
        <f>Quantity!P40</f>
        <v>153</v>
      </c>
      <c r="R290" s="12">
        <f>Quantity!Q40</f>
        <v>153</v>
      </c>
      <c r="S290" s="12">
        <f>Quantity!R40</f>
        <v>153</v>
      </c>
      <c r="T290" s="12">
        <f>Quantity!S40</f>
        <v>150</v>
      </c>
      <c r="U290" s="12">
        <f>Quantity!T40</f>
        <v>150</v>
      </c>
      <c r="V290" s="12">
        <f>Quantity!U40</f>
        <v>150</v>
      </c>
      <c r="W290" s="12">
        <f>Quantity!V40</f>
        <v>150</v>
      </c>
      <c r="X290" s="12">
        <f>Quantity!W40</f>
        <v>150</v>
      </c>
      <c r="Y290" s="12">
        <f>Quantity!X40</f>
        <v>161</v>
      </c>
      <c r="Z290" s="12">
        <f>Quantity!Y40</f>
        <v>161</v>
      </c>
      <c r="AA290" s="12">
        <f>Quantity!Z40</f>
        <v>161</v>
      </c>
      <c r="AB290" s="12">
        <f>Quantity!AA40</f>
        <v>161</v>
      </c>
      <c r="AC290" s="12">
        <f>Quantity!AB40</f>
        <v>161</v>
      </c>
      <c r="AD290" s="12">
        <f>Quantity!AC40</f>
        <v>161</v>
      </c>
      <c r="AE290" s="12">
        <f>Quantity!AD40</f>
        <v>161</v>
      </c>
      <c r="AF290" s="12">
        <f>Quantity!AE40</f>
        <v>158</v>
      </c>
      <c r="AG290" s="12">
        <f>Quantity!AF40</f>
        <v>158</v>
      </c>
      <c r="AH290" s="12">
        <f>Quantity!AG40</f>
        <v>158</v>
      </c>
      <c r="AI290" s="12">
        <f>Quantity!AH40</f>
        <v>158</v>
      </c>
      <c r="AJ290" s="12">
        <f>Quantity!AI40</f>
        <v>158</v>
      </c>
      <c r="AK290" s="12">
        <f>Quantity!AJ40</f>
        <v>167</v>
      </c>
      <c r="AL290" s="12">
        <f>Quantity!AK40</f>
        <v>167</v>
      </c>
      <c r="AM290" s="12">
        <f>Quantity!AL40</f>
        <v>167</v>
      </c>
      <c r="AN290" s="12">
        <f>Quantity!AM40</f>
        <v>167</v>
      </c>
      <c r="AO290" s="12">
        <f>Quantity!AN40</f>
        <v>167</v>
      </c>
      <c r="AP290" s="12">
        <f>Quantity!AO40</f>
        <v>167</v>
      </c>
      <c r="AQ290" s="12">
        <f>Quantity!AP40</f>
        <v>167</v>
      </c>
      <c r="AR290" s="12">
        <f>Quantity!AQ40</f>
        <v>164</v>
      </c>
      <c r="AS290" s="12">
        <f>Quantity!AR40</f>
        <v>164</v>
      </c>
      <c r="AT290" s="12">
        <f>Quantity!AS40</f>
        <v>164</v>
      </c>
      <c r="AU290" s="12">
        <f>Quantity!AT40</f>
        <v>164</v>
      </c>
      <c r="AV290" s="12">
        <f>Quantity!AU40</f>
        <v>164</v>
      </c>
      <c r="AW290" s="12">
        <f>Quantity!AV40</f>
        <v>167</v>
      </c>
      <c r="AX290" s="12">
        <f>Quantity!AW40</f>
        <v>167</v>
      </c>
      <c r="AY290" s="12">
        <f>Quantity!AX40</f>
        <v>167</v>
      </c>
      <c r="AZ290" s="12">
        <f>Quantity!AY40</f>
        <v>167</v>
      </c>
      <c r="BA290" s="12">
        <f>Quantity!AZ40</f>
        <v>167</v>
      </c>
      <c r="BB290" s="12">
        <f>Quantity!BA40</f>
        <v>167</v>
      </c>
      <c r="BC290" s="12">
        <f>Quantity!BB40</f>
        <v>187</v>
      </c>
      <c r="BD290" s="12">
        <f>Quantity!BC40</f>
        <v>184</v>
      </c>
      <c r="BE290" s="12">
        <f>Quantity!BD40</f>
        <v>184</v>
      </c>
      <c r="BF290" s="12">
        <f>Quantity!BE40</f>
        <v>184</v>
      </c>
      <c r="BG290" s="12">
        <f>Quantity!BF40</f>
        <v>184</v>
      </c>
      <c r="BH290" s="12">
        <f>Quantity!BG40</f>
        <v>184</v>
      </c>
      <c r="BI290" s="12">
        <f>Quantity!BH40</f>
        <v>167</v>
      </c>
      <c r="BJ290" s="12">
        <f>Quantity!BI40</f>
        <v>167</v>
      </c>
      <c r="BK290" s="12">
        <f>Quantity!BJ40</f>
        <v>167</v>
      </c>
      <c r="BL290" s="12">
        <f>Quantity!BK40</f>
        <v>167</v>
      </c>
      <c r="BM290" s="12">
        <f>Quantity!BL40</f>
        <v>167</v>
      </c>
      <c r="BN290" s="12">
        <f>Quantity!BM40</f>
        <v>167</v>
      </c>
      <c r="BO290" s="12">
        <f>Quantity!BN40</f>
        <v>187</v>
      </c>
      <c r="BP290" s="12">
        <f>Quantity!BO40</f>
        <v>184</v>
      </c>
      <c r="BQ290" s="12">
        <f>Quantity!BP40</f>
        <v>184</v>
      </c>
      <c r="BR290" s="12">
        <f>Quantity!BQ40</f>
        <v>184</v>
      </c>
      <c r="BS290" s="12">
        <f>Quantity!BR40</f>
        <v>184</v>
      </c>
      <c r="BT290" s="12">
        <f>Quantity!BS40</f>
        <v>184</v>
      </c>
      <c r="BU290" s="12">
        <f>Quantity!BT40</f>
        <v>200</v>
      </c>
      <c r="BV290" s="12">
        <f>Quantity!BU40</f>
        <v>200</v>
      </c>
      <c r="BW290" s="12">
        <f>Quantity!BV40</f>
        <v>200</v>
      </c>
      <c r="BX290" s="12">
        <f>Quantity!BW40</f>
        <v>200</v>
      </c>
      <c r="BY290" s="12">
        <f>Quantity!BX40</f>
        <v>200</v>
      </c>
      <c r="BZ290" s="12">
        <f>Quantity!BY40</f>
        <v>200</v>
      </c>
      <c r="CA290" s="12">
        <f>Quantity!BZ40</f>
        <v>224</v>
      </c>
      <c r="CB290" s="12">
        <f>Quantity!CA40</f>
        <v>221</v>
      </c>
      <c r="CC290" s="12">
        <f>Quantity!CB40</f>
        <v>221</v>
      </c>
      <c r="CD290" s="12">
        <f>Quantity!CC40</f>
        <v>221</v>
      </c>
      <c r="CE290" s="12">
        <f>Quantity!CD40</f>
        <v>221</v>
      </c>
      <c r="CF290" s="12">
        <f>Quantity!CE40</f>
        <v>221</v>
      </c>
      <c r="CG290" s="12">
        <f t="shared" si="334"/>
        <v>459</v>
      </c>
      <c r="CH290" s="12">
        <f t="shared" si="335"/>
        <v>459</v>
      </c>
      <c r="CI290" s="12">
        <f t="shared" si="336"/>
        <v>453</v>
      </c>
      <c r="CJ290" s="12">
        <f t="shared" si="337"/>
        <v>450</v>
      </c>
      <c r="CK290" s="12">
        <f t="shared" si="338"/>
        <v>1821</v>
      </c>
      <c r="CL290" s="12">
        <f t="shared" si="339"/>
        <v>483</v>
      </c>
      <c r="CM290" s="12">
        <f t="shared" si="340"/>
        <v>483</v>
      </c>
      <c r="CN290" s="12">
        <f t="shared" si="341"/>
        <v>477</v>
      </c>
      <c r="CO290" s="12">
        <f t="shared" si="342"/>
        <v>474</v>
      </c>
      <c r="CP290" s="12">
        <f t="shared" si="343"/>
        <v>1917</v>
      </c>
      <c r="CQ290" s="12">
        <f t="shared" si="344"/>
        <v>501</v>
      </c>
      <c r="CR290" s="12">
        <f t="shared" si="345"/>
        <v>501</v>
      </c>
      <c r="CS290" s="12">
        <f t="shared" si="346"/>
        <v>495</v>
      </c>
      <c r="CT290" s="12">
        <f t="shared" si="347"/>
        <v>492</v>
      </c>
      <c r="CU290" s="12">
        <f t="shared" si="348"/>
        <v>1989</v>
      </c>
      <c r="CV290" s="12">
        <f t="shared" si="349"/>
        <v>501</v>
      </c>
      <c r="CW290" s="12">
        <f t="shared" si="350"/>
        <v>501</v>
      </c>
      <c r="CX290" s="12">
        <f t="shared" si="351"/>
        <v>555</v>
      </c>
      <c r="CY290" s="12">
        <f t="shared" si="352"/>
        <v>552</v>
      </c>
      <c r="CZ290" s="12">
        <f t="shared" si="353"/>
        <v>2109</v>
      </c>
      <c r="DA290" s="12">
        <f t="shared" si="354"/>
        <v>501</v>
      </c>
      <c r="DB290" s="12">
        <f t="shared" si="355"/>
        <v>501</v>
      </c>
      <c r="DC290" s="12">
        <f t="shared" si="356"/>
        <v>555</v>
      </c>
      <c r="DD290" s="12">
        <f t="shared" si="357"/>
        <v>552</v>
      </c>
      <c r="DE290" s="12">
        <f t="shared" si="358"/>
        <v>2109</v>
      </c>
      <c r="DF290" s="12">
        <f t="shared" si="359"/>
        <v>600</v>
      </c>
      <c r="DG290" s="12">
        <f t="shared" si="360"/>
        <v>600</v>
      </c>
      <c r="DH290" s="12">
        <f t="shared" si="361"/>
        <v>666</v>
      </c>
      <c r="DI290" s="12">
        <f t="shared" si="362"/>
        <v>663</v>
      </c>
      <c r="DJ290" s="12">
        <f t="shared" si="363"/>
        <v>2529</v>
      </c>
      <c r="DK290" s="12">
        <f>SUM(M290:CHOOSE(YTD,M290,N290,O290,P290,Q290,R290,S290,T290,U290,V290,W290,X290))</f>
        <v>459</v>
      </c>
      <c r="DL290" s="12">
        <f>SUM(Y290:CHOOSE(YTD,Y290,Z290,AA290,AB290,AC290,AD290,AE290,AF290,AG290,AH290,AI290,AJ290))</f>
        <v>483</v>
      </c>
      <c r="DM290" s="12">
        <f>SUM(AK290:CHOOSE(YTD,AK290,AL290,AM290,AN290,AO290,AP290,AQ290,AR290,AS290,AT290,AU290,AV290))</f>
        <v>501</v>
      </c>
      <c r="DN290" s="12">
        <f>SUM(AW290:CHOOSE(YTD,AW290,AX290,AY290,AZ290,BA290,BB290,BC290,BD290,BE290,BF290,BG290,BH290))</f>
        <v>501</v>
      </c>
      <c r="DO290" s="12">
        <f>SUM(BI290:CHOOSE(YTD,BI290,BJ290,BK290,BL290,BM290,BN290,BO290,BP290,BQ290,BR290,BS290,BT290))</f>
        <v>501</v>
      </c>
      <c r="DP290" s="12">
        <f>SUM(BU290:CHOOSE(YTD,BU290,BV290,BW290,BX290,BY290,BZ290,CA290,CB290,CC290,CD290,CE290,CF290))</f>
        <v>600</v>
      </c>
    </row>
    <row r="291" spans="1:120" x14ac:dyDescent="0.15">
      <c r="A291" s="12" t="str">
        <f t="shared" si="327"/>
        <v>Quantities</v>
      </c>
      <c r="B291" s="12" t="str">
        <f t="shared" ref="B291:K291" si="395">B241</f>
        <v>SKU40</v>
      </c>
      <c r="C291" s="12" t="str">
        <f t="shared" si="395"/>
        <v>SKUName40</v>
      </c>
      <c r="D291" s="12" t="str">
        <f t="shared" si="395"/>
        <v>Brand 11</v>
      </c>
      <c r="E291" s="12" t="str">
        <f t="shared" si="395"/>
        <v>Segment 3</v>
      </c>
      <c r="F291" s="12" t="str">
        <f t="shared" si="395"/>
        <v>Business Unit 2</v>
      </c>
      <c r="G291" s="12">
        <f t="shared" si="395"/>
        <v>0</v>
      </c>
      <c r="H291" s="12">
        <f t="shared" si="395"/>
        <v>0</v>
      </c>
      <c r="I291" s="12">
        <f t="shared" si="395"/>
        <v>0</v>
      </c>
      <c r="J291" s="12">
        <f t="shared" si="395"/>
        <v>0</v>
      </c>
      <c r="K291" s="12">
        <f t="shared" si="395"/>
        <v>0</v>
      </c>
      <c r="M291" s="12">
        <f>Quantity!L41</f>
        <v>25</v>
      </c>
      <c r="N291" s="12">
        <f>Quantity!M41</f>
        <v>25</v>
      </c>
      <c r="O291" s="12">
        <f>Quantity!N41</f>
        <v>25</v>
      </c>
      <c r="P291" s="12">
        <f>Quantity!O41</f>
        <v>25</v>
      </c>
      <c r="Q291" s="12">
        <f>Quantity!P41</f>
        <v>25</v>
      </c>
      <c r="R291" s="12">
        <f>Quantity!Q41</f>
        <v>25</v>
      </c>
      <c r="S291" s="12">
        <f>Quantity!R41</f>
        <v>25</v>
      </c>
      <c r="T291" s="12">
        <f>Quantity!S41</f>
        <v>25</v>
      </c>
      <c r="U291" s="12">
        <f>Quantity!T41</f>
        <v>25</v>
      </c>
      <c r="V291" s="12">
        <f>Quantity!U41</f>
        <v>25</v>
      </c>
      <c r="W291" s="12">
        <f>Quantity!V41</f>
        <v>25</v>
      </c>
      <c r="X291" s="12">
        <f>Quantity!W41</f>
        <v>25</v>
      </c>
      <c r="Y291" s="12">
        <f>Quantity!X41</f>
        <v>26</v>
      </c>
      <c r="Z291" s="12">
        <f>Quantity!Y41</f>
        <v>26</v>
      </c>
      <c r="AA291" s="12">
        <f>Quantity!Z41</f>
        <v>26</v>
      </c>
      <c r="AB291" s="12">
        <f>Quantity!AA41</f>
        <v>26</v>
      </c>
      <c r="AC291" s="12">
        <f>Quantity!AB41</f>
        <v>26</v>
      </c>
      <c r="AD291" s="12">
        <f>Quantity!AC41</f>
        <v>26</v>
      </c>
      <c r="AE291" s="12">
        <f>Quantity!AD41</f>
        <v>26</v>
      </c>
      <c r="AF291" s="12">
        <f>Quantity!AE41</f>
        <v>26</v>
      </c>
      <c r="AG291" s="12">
        <f>Quantity!AF41</f>
        <v>26</v>
      </c>
      <c r="AH291" s="12">
        <f>Quantity!AG41</f>
        <v>26</v>
      </c>
      <c r="AI291" s="12">
        <f>Quantity!AH41</f>
        <v>26</v>
      </c>
      <c r="AJ291" s="12">
        <f>Quantity!AI41</f>
        <v>26</v>
      </c>
      <c r="AK291" s="12">
        <f>Quantity!AJ41</f>
        <v>27</v>
      </c>
      <c r="AL291" s="12">
        <f>Quantity!AK41</f>
        <v>27</v>
      </c>
      <c r="AM291" s="12">
        <f>Quantity!AL41</f>
        <v>27</v>
      </c>
      <c r="AN291" s="12">
        <f>Quantity!AM41</f>
        <v>27</v>
      </c>
      <c r="AO291" s="12">
        <f>Quantity!AN41</f>
        <v>27</v>
      </c>
      <c r="AP291" s="12">
        <f>Quantity!AO41</f>
        <v>27</v>
      </c>
      <c r="AQ291" s="12">
        <f>Quantity!AP41</f>
        <v>27</v>
      </c>
      <c r="AR291" s="12">
        <f>Quantity!AQ41</f>
        <v>27</v>
      </c>
      <c r="AS291" s="12">
        <f>Quantity!AR41</f>
        <v>27</v>
      </c>
      <c r="AT291" s="12">
        <f>Quantity!AS41</f>
        <v>27</v>
      </c>
      <c r="AU291" s="12">
        <f>Quantity!AT41</f>
        <v>27</v>
      </c>
      <c r="AV291" s="12">
        <f>Quantity!AU41</f>
        <v>27</v>
      </c>
      <c r="AW291" s="12">
        <f>Quantity!AV41</f>
        <v>27</v>
      </c>
      <c r="AX291" s="12">
        <f>Quantity!AW41</f>
        <v>27</v>
      </c>
      <c r="AY291" s="12">
        <f>Quantity!AX41</f>
        <v>27</v>
      </c>
      <c r="AZ291" s="12">
        <f>Quantity!AY41</f>
        <v>27</v>
      </c>
      <c r="BA291" s="12">
        <f>Quantity!AZ41</f>
        <v>27</v>
      </c>
      <c r="BB291" s="12">
        <f>Quantity!BA41</f>
        <v>27</v>
      </c>
      <c r="BC291" s="12">
        <f>Quantity!BB41</f>
        <v>30</v>
      </c>
      <c r="BD291" s="12">
        <f>Quantity!BC41</f>
        <v>30</v>
      </c>
      <c r="BE291" s="12">
        <f>Quantity!BD41</f>
        <v>30</v>
      </c>
      <c r="BF291" s="12">
        <f>Quantity!BE41</f>
        <v>30</v>
      </c>
      <c r="BG291" s="12">
        <f>Quantity!BF41</f>
        <v>30</v>
      </c>
      <c r="BH291" s="12">
        <f>Quantity!BG41</f>
        <v>30</v>
      </c>
      <c r="BI291" s="12">
        <f>Quantity!BH41</f>
        <v>27</v>
      </c>
      <c r="BJ291" s="12">
        <f>Quantity!BI41</f>
        <v>27</v>
      </c>
      <c r="BK291" s="12">
        <f>Quantity!BJ41</f>
        <v>27</v>
      </c>
      <c r="BL291" s="12">
        <f>Quantity!BK41</f>
        <v>27</v>
      </c>
      <c r="BM291" s="12">
        <f>Quantity!BL41</f>
        <v>27</v>
      </c>
      <c r="BN291" s="12">
        <f>Quantity!BM41</f>
        <v>27</v>
      </c>
      <c r="BO291" s="12">
        <f>Quantity!BN41</f>
        <v>30</v>
      </c>
      <c r="BP291" s="12">
        <f>Quantity!BO41</f>
        <v>30</v>
      </c>
      <c r="BQ291" s="12">
        <f>Quantity!BP41</f>
        <v>30</v>
      </c>
      <c r="BR291" s="12">
        <f>Quantity!BQ41</f>
        <v>30</v>
      </c>
      <c r="BS291" s="12">
        <f>Quantity!BR41</f>
        <v>30</v>
      </c>
      <c r="BT291" s="12">
        <f>Quantity!BS41</f>
        <v>30</v>
      </c>
      <c r="BU291" s="12">
        <f>Quantity!BT41</f>
        <v>32</v>
      </c>
      <c r="BV291" s="12">
        <f>Quantity!BU41</f>
        <v>32</v>
      </c>
      <c r="BW291" s="12">
        <f>Quantity!BV41</f>
        <v>32</v>
      </c>
      <c r="BX291" s="12">
        <f>Quantity!BW41</f>
        <v>32</v>
      </c>
      <c r="BY291" s="12">
        <f>Quantity!BX41</f>
        <v>32</v>
      </c>
      <c r="BZ291" s="12">
        <f>Quantity!BY41</f>
        <v>32</v>
      </c>
      <c r="CA291" s="12">
        <f>Quantity!BZ41</f>
        <v>36</v>
      </c>
      <c r="CB291" s="12">
        <f>Quantity!CA41</f>
        <v>36</v>
      </c>
      <c r="CC291" s="12">
        <f>Quantity!CB41</f>
        <v>36</v>
      </c>
      <c r="CD291" s="12">
        <f>Quantity!CC41</f>
        <v>36</v>
      </c>
      <c r="CE291" s="12">
        <f>Quantity!CD41</f>
        <v>36</v>
      </c>
      <c r="CF291" s="12">
        <f>Quantity!CE41</f>
        <v>36</v>
      </c>
      <c r="CG291" s="12">
        <f t="shared" si="334"/>
        <v>75</v>
      </c>
      <c r="CH291" s="12">
        <f t="shared" si="335"/>
        <v>75</v>
      </c>
      <c r="CI291" s="12">
        <f t="shared" si="336"/>
        <v>75</v>
      </c>
      <c r="CJ291" s="12">
        <f t="shared" si="337"/>
        <v>75</v>
      </c>
      <c r="CK291" s="12">
        <f t="shared" si="338"/>
        <v>300</v>
      </c>
      <c r="CL291" s="12">
        <f t="shared" si="339"/>
        <v>78</v>
      </c>
      <c r="CM291" s="12">
        <f t="shared" si="340"/>
        <v>78</v>
      </c>
      <c r="CN291" s="12">
        <f t="shared" si="341"/>
        <v>78</v>
      </c>
      <c r="CO291" s="12">
        <f t="shared" si="342"/>
        <v>78</v>
      </c>
      <c r="CP291" s="12">
        <f t="shared" si="343"/>
        <v>312</v>
      </c>
      <c r="CQ291" s="12">
        <f t="shared" si="344"/>
        <v>81</v>
      </c>
      <c r="CR291" s="12">
        <f t="shared" si="345"/>
        <v>81</v>
      </c>
      <c r="CS291" s="12">
        <f t="shared" si="346"/>
        <v>81</v>
      </c>
      <c r="CT291" s="12">
        <f t="shared" si="347"/>
        <v>81</v>
      </c>
      <c r="CU291" s="12">
        <f t="shared" si="348"/>
        <v>324</v>
      </c>
      <c r="CV291" s="12">
        <f t="shared" si="349"/>
        <v>81</v>
      </c>
      <c r="CW291" s="12">
        <f t="shared" si="350"/>
        <v>81</v>
      </c>
      <c r="CX291" s="12">
        <f t="shared" si="351"/>
        <v>90</v>
      </c>
      <c r="CY291" s="12">
        <f t="shared" si="352"/>
        <v>90</v>
      </c>
      <c r="CZ291" s="12">
        <f t="shared" si="353"/>
        <v>342</v>
      </c>
      <c r="DA291" s="12">
        <f t="shared" si="354"/>
        <v>81</v>
      </c>
      <c r="DB291" s="12">
        <f t="shared" si="355"/>
        <v>81</v>
      </c>
      <c r="DC291" s="12">
        <f t="shared" si="356"/>
        <v>90</v>
      </c>
      <c r="DD291" s="12">
        <f t="shared" si="357"/>
        <v>90</v>
      </c>
      <c r="DE291" s="12">
        <f t="shared" si="358"/>
        <v>342</v>
      </c>
      <c r="DF291" s="12">
        <f t="shared" si="359"/>
        <v>96</v>
      </c>
      <c r="DG291" s="12">
        <f t="shared" si="360"/>
        <v>96</v>
      </c>
      <c r="DH291" s="12">
        <f t="shared" si="361"/>
        <v>108</v>
      </c>
      <c r="DI291" s="12">
        <f t="shared" si="362"/>
        <v>108</v>
      </c>
      <c r="DJ291" s="12">
        <f t="shared" si="363"/>
        <v>408</v>
      </c>
      <c r="DK291" s="12">
        <f>SUM(M291:CHOOSE(YTD,M291,N291,O291,P291,Q291,R291,S291,T291,U291,V291,W291,X291))</f>
        <v>75</v>
      </c>
      <c r="DL291" s="12">
        <f>SUM(Y291:CHOOSE(YTD,Y291,Z291,AA291,AB291,AC291,AD291,AE291,AF291,AG291,AH291,AI291,AJ291))</f>
        <v>78</v>
      </c>
      <c r="DM291" s="12">
        <f>SUM(AK291:CHOOSE(YTD,AK291,AL291,AM291,AN291,AO291,AP291,AQ291,AR291,AS291,AT291,AU291,AV291))</f>
        <v>81</v>
      </c>
      <c r="DN291" s="12">
        <f>SUM(AW291:CHOOSE(YTD,AW291,AX291,AY291,AZ291,BA291,BB291,BC291,BD291,BE291,BF291,BG291,BH291))</f>
        <v>81</v>
      </c>
      <c r="DO291" s="12">
        <f>SUM(BI291:CHOOSE(YTD,BI291,BJ291,BK291,BL291,BM291,BN291,BO291,BP291,BQ291,BR291,BS291,BT291))</f>
        <v>81</v>
      </c>
      <c r="DP291" s="12">
        <f>SUM(BU291:CHOOSE(YTD,BU291,BV291,BW291,BX291,BY291,BZ291,CA291,CB291,CC291,CD291,CE291,CF291))</f>
        <v>96</v>
      </c>
    </row>
    <row r="292" spans="1:120" x14ac:dyDescent="0.15">
      <c r="A292" s="12" t="str">
        <f t="shared" si="327"/>
        <v>Quantities</v>
      </c>
      <c r="B292" s="12" t="str">
        <f t="shared" ref="B292:K292" si="396">B242</f>
        <v>SKU41</v>
      </c>
      <c r="C292" s="12" t="str">
        <f t="shared" si="396"/>
        <v>SKUName41</v>
      </c>
      <c r="D292" s="12" t="str">
        <f t="shared" si="396"/>
        <v>Brand 11</v>
      </c>
      <c r="E292" s="12" t="str">
        <f t="shared" si="396"/>
        <v>Segment 3</v>
      </c>
      <c r="F292" s="12" t="str">
        <f t="shared" si="396"/>
        <v>Business Unit 2</v>
      </c>
      <c r="G292" s="12">
        <f t="shared" si="396"/>
        <v>0</v>
      </c>
      <c r="H292" s="12">
        <f t="shared" si="396"/>
        <v>0</v>
      </c>
      <c r="I292" s="12">
        <f t="shared" si="396"/>
        <v>0</v>
      </c>
      <c r="J292" s="12">
        <f t="shared" si="396"/>
        <v>0</v>
      </c>
      <c r="K292" s="12">
        <f t="shared" si="396"/>
        <v>0</v>
      </c>
      <c r="M292" s="12">
        <f>Quantity!L42</f>
        <v>135</v>
      </c>
      <c r="N292" s="12">
        <f>Quantity!M42</f>
        <v>135</v>
      </c>
      <c r="O292" s="12">
        <f>Quantity!N42</f>
        <v>135</v>
      </c>
      <c r="P292" s="12">
        <f>Quantity!O42</f>
        <v>135</v>
      </c>
      <c r="Q292" s="12">
        <f>Quantity!P42</f>
        <v>135</v>
      </c>
      <c r="R292" s="12">
        <f>Quantity!Q42</f>
        <v>135</v>
      </c>
      <c r="S292" s="12">
        <f>Quantity!R42</f>
        <v>135</v>
      </c>
      <c r="T292" s="12">
        <f>Quantity!S42</f>
        <v>132</v>
      </c>
      <c r="U292" s="12">
        <f>Quantity!T42</f>
        <v>132</v>
      </c>
      <c r="V292" s="12">
        <f>Quantity!U42</f>
        <v>132</v>
      </c>
      <c r="W292" s="12">
        <f>Quantity!V42</f>
        <v>132</v>
      </c>
      <c r="X292" s="12">
        <f>Quantity!W42</f>
        <v>132</v>
      </c>
      <c r="Y292" s="12">
        <f>Quantity!X42</f>
        <v>142</v>
      </c>
      <c r="Z292" s="12">
        <f>Quantity!Y42</f>
        <v>142</v>
      </c>
      <c r="AA292" s="12">
        <f>Quantity!Z42</f>
        <v>142</v>
      </c>
      <c r="AB292" s="12">
        <f>Quantity!AA42</f>
        <v>142</v>
      </c>
      <c r="AC292" s="12">
        <f>Quantity!AB42</f>
        <v>142</v>
      </c>
      <c r="AD292" s="12">
        <f>Quantity!AC42</f>
        <v>142</v>
      </c>
      <c r="AE292" s="12">
        <f>Quantity!AD42</f>
        <v>142</v>
      </c>
      <c r="AF292" s="12">
        <f>Quantity!AE42</f>
        <v>139</v>
      </c>
      <c r="AG292" s="12">
        <f>Quantity!AF42</f>
        <v>139</v>
      </c>
      <c r="AH292" s="12">
        <f>Quantity!AG42</f>
        <v>139</v>
      </c>
      <c r="AI292" s="12">
        <f>Quantity!AH42</f>
        <v>139</v>
      </c>
      <c r="AJ292" s="12">
        <f>Quantity!AI42</f>
        <v>139</v>
      </c>
      <c r="AK292" s="12">
        <f>Quantity!AJ42</f>
        <v>147</v>
      </c>
      <c r="AL292" s="12">
        <f>Quantity!AK42</f>
        <v>147</v>
      </c>
      <c r="AM292" s="12">
        <f>Quantity!AL42</f>
        <v>147</v>
      </c>
      <c r="AN292" s="12">
        <f>Quantity!AM42</f>
        <v>147</v>
      </c>
      <c r="AO292" s="12">
        <f>Quantity!AN42</f>
        <v>147</v>
      </c>
      <c r="AP292" s="12">
        <f>Quantity!AO42</f>
        <v>147</v>
      </c>
      <c r="AQ292" s="12">
        <f>Quantity!AP42</f>
        <v>147</v>
      </c>
      <c r="AR292" s="12">
        <f>Quantity!AQ42</f>
        <v>144</v>
      </c>
      <c r="AS292" s="12">
        <f>Quantity!AR42</f>
        <v>144</v>
      </c>
      <c r="AT292" s="12">
        <f>Quantity!AS42</f>
        <v>144</v>
      </c>
      <c r="AU292" s="12">
        <f>Quantity!AT42</f>
        <v>144</v>
      </c>
      <c r="AV292" s="12">
        <f>Quantity!AU42</f>
        <v>144</v>
      </c>
      <c r="AW292" s="12">
        <f>Quantity!AV42</f>
        <v>147</v>
      </c>
      <c r="AX292" s="12">
        <f>Quantity!AW42</f>
        <v>147</v>
      </c>
      <c r="AY292" s="12">
        <f>Quantity!AX42</f>
        <v>147</v>
      </c>
      <c r="AZ292" s="12">
        <f>Quantity!AY42</f>
        <v>147</v>
      </c>
      <c r="BA292" s="12">
        <f>Quantity!AZ42</f>
        <v>147</v>
      </c>
      <c r="BB292" s="12">
        <f>Quantity!BA42</f>
        <v>147</v>
      </c>
      <c r="BC292" s="12">
        <f>Quantity!BB42</f>
        <v>165</v>
      </c>
      <c r="BD292" s="12">
        <f>Quantity!BC42</f>
        <v>161</v>
      </c>
      <c r="BE292" s="12">
        <f>Quantity!BD42</f>
        <v>161</v>
      </c>
      <c r="BF292" s="12">
        <f>Quantity!BE42</f>
        <v>161</v>
      </c>
      <c r="BG292" s="12">
        <f>Quantity!BF42</f>
        <v>161</v>
      </c>
      <c r="BH292" s="12">
        <f>Quantity!BG42</f>
        <v>161</v>
      </c>
      <c r="BI292" s="12">
        <f>Quantity!BH42</f>
        <v>147</v>
      </c>
      <c r="BJ292" s="12">
        <f>Quantity!BI42</f>
        <v>147</v>
      </c>
      <c r="BK292" s="12">
        <f>Quantity!BJ42</f>
        <v>147</v>
      </c>
      <c r="BL292" s="12">
        <f>Quantity!BK42</f>
        <v>147</v>
      </c>
      <c r="BM292" s="12">
        <f>Quantity!BL42</f>
        <v>147</v>
      </c>
      <c r="BN292" s="12">
        <f>Quantity!BM42</f>
        <v>147</v>
      </c>
      <c r="BO292" s="12">
        <f>Quantity!BN42</f>
        <v>165</v>
      </c>
      <c r="BP292" s="12">
        <f>Quantity!BO42</f>
        <v>161</v>
      </c>
      <c r="BQ292" s="12">
        <f>Quantity!BP42</f>
        <v>161</v>
      </c>
      <c r="BR292" s="12">
        <f>Quantity!BQ42</f>
        <v>161</v>
      </c>
      <c r="BS292" s="12">
        <f>Quantity!BR42</f>
        <v>161</v>
      </c>
      <c r="BT292" s="12">
        <f>Quantity!BS42</f>
        <v>161</v>
      </c>
      <c r="BU292" s="12">
        <f>Quantity!BT42</f>
        <v>176</v>
      </c>
      <c r="BV292" s="12">
        <f>Quantity!BU42</f>
        <v>176</v>
      </c>
      <c r="BW292" s="12">
        <f>Quantity!BV42</f>
        <v>176</v>
      </c>
      <c r="BX292" s="12">
        <f>Quantity!BW42</f>
        <v>176</v>
      </c>
      <c r="BY292" s="12">
        <f>Quantity!BX42</f>
        <v>176</v>
      </c>
      <c r="BZ292" s="12">
        <f>Quantity!BY42</f>
        <v>176</v>
      </c>
      <c r="CA292" s="12">
        <f>Quantity!BZ42</f>
        <v>198</v>
      </c>
      <c r="CB292" s="12">
        <f>Quantity!CA42</f>
        <v>193</v>
      </c>
      <c r="CC292" s="12">
        <f>Quantity!CB42</f>
        <v>193</v>
      </c>
      <c r="CD292" s="12">
        <f>Quantity!CC42</f>
        <v>193</v>
      </c>
      <c r="CE292" s="12">
        <f>Quantity!CD42</f>
        <v>193</v>
      </c>
      <c r="CF292" s="12">
        <f>Quantity!CE42</f>
        <v>193</v>
      </c>
      <c r="CG292" s="12">
        <f t="shared" si="334"/>
        <v>405</v>
      </c>
      <c r="CH292" s="12">
        <f t="shared" si="335"/>
        <v>405</v>
      </c>
      <c r="CI292" s="12">
        <f t="shared" si="336"/>
        <v>399</v>
      </c>
      <c r="CJ292" s="12">
        <f t="shared" si="337"/>
        <v>396</v>
      </c>
      <c r="CK292" s="12">
        <f t="shared" si="338"/>
        <v>1605</v>
      </c>
      <c r="CL292" s="12">
        <f t="shared" si="339"/>
        <v>426</v>
      </c>
      <c r="CM292" s="12">
        <f t="shared" si="340"/>
        <v>426</v>
      </c>
      <c r="CN292" s="12">
        <f t="shared" si="341"/>
        <v>420</v>
      </c>
      <c r="CO292" s="12">
        <f t="shared" si="342"/>
        <v>417</v>
      </c>
      <c r="CP292" s="12">
        <f t="shared" si="343"/>
        <v>1689</v>
      </c>
      <c r="CQ292" s="12">
        <f t="shared" si="344"/>
        <v>441</v>
      </c>
      <c r="CR292" s="12">
        <f t="shared" si="345"/>
        <v>441</v>
      </c>
      <c r="CS292" s="12">
        <f t="shared" si="346"/>
        <v>435</v>
      </c>
      <c r="CT292" s="12">
        <f t="shared" si="347"/>
        <v>432</v>
      </c>
      <c r="CU292" s="12">
        <f t="shared" si="348"/>
        <v>1749</v>
      </c>
      <c r="CV292" s="12">
        <f t="shared" si="349"/>
        <v>441</v>
      </c>
      <c r="CW292" s="12">
        <f t="shared" si="350"/>
        <v>441</v>
      </c>
      <c r="CX292" s="12">
        <f t="shared" si="351"/>
        <v>487</v>
      </c>
      <c r="CY292" s="12">
        <f t="shared" si="352"/>
        <v>483</v>
      </c>
      <c r="CZ292" s="12">
        <f t="shared" si="353"/>
        <v>1852</v>
      </c>
      <c r="DA292" s="12">
        <f t="shared" si="354"/>
        <v>441</v>
      </c>
      <c r="DB292" s="12">
        <f t="shared" si="355"/>
        <v>441</v>
      </c>
      <c r="DC292" s="12">
        <f t="shared" si="356"/>
        <v>487</v>
      </c>
      <c r="DD292" s="12">
        <f t="shared" si="357"/>
        <v>483</v>
      </c>
      <c r="DE292" s="12">
        <f t="shared" si="358"/>
        <v>1852</v>
      </c>
      <c r="DF292" s="12">
        <f t="shared" si="359"/>
        <v>528</v>
      </c>
      <c r="DG292" s="12">
        <f t="shared" si="360"/>
        <v>528</v>
      </c>
      <c r="DH292" s="12">
        <f t="shared" si="361"/>
        <v>584</v>
      </c>
      <c r="DI292" s="12">
        <f t="shared" si="362"/>
        <v>579</v>
      </c>
      <c r="DJ292" s="12">
        <f t="shared" si="363"/>
        <v>2219</v>
      </c>
      <c r="DK292" s="12">
        <f>SUM(M292:CHOOSE(YTD,M292,N292,O292,P292,Q292,R292,S292,T292,U292,V292,W292,X292))</f>
        <v>405</v>
      </c>
      <c r="DL292" s="12">
        <f>SUM(Y292:CHOOSE(YTD,Y292,Z292,AA292,AB292,AC292,AD292,AE292,AF292,AG292,AH292,AI292,AJ292))</f>
        <v>426</v>
      </c>
      <c r="DM292" s="12">
        <f>SUM(AK292:CHOOSE(YTD,AK292,AL292,AM292,AN292,AO292,AP292,AQ292,AR292,AS292,AT292,AU292,AV292))</f>
        <v>441</v>
      </c>
      <c r="DN292" s="12">
        <f>SUM(AW292:CHOOSE(YTD,AW292,AX292,AY292,AZ292,BA292,BB292,BC292,BD292,BE292,BF292,BG292,BH292))</f>
        <v>441</v>
      </c>
      <c r="DO292" s="12">
        <f>SUM(BI292:CHOOSE(YTD,BI292,BJ292,BK292,BL292,BM292,BN292,BO292,BP292,BQ292,BR292,BS292,BT292))</f>
        <v>441</v>
      </c>
      <c r="DP292" s="12">
        <f>SUM(BU292:CHOOSE(YTD,BU292,BV292,BW292,BX292,BY292,BZ292,CA292,CB292,CC292,CD292,CE292,CF292))</f>
        <v>528</v>
      </c>
    </row>
    <row r="293" spans="1:120" x14ac:dyDescent="0.15">
      <c r="A293" s="12" t="str">
        <f t="shared" si="327"/>
        <v>Quantities</v>
      </c>
      <c r="B293" s="12" t="str">
        <f t="shared" ref="B293:K293" si="397">B243</f>
        <v>SKU42</v>
      </c>
      <c r="C293" s="12" t="str">
        <f t="shared" si="397"/>
        <v>SKUName42</v>
      </c>
      <c r="D293" s="12" t="str">
        <f t="shared" si="397"/>
        <v>Brand 11</v>
      </c>
      <c r="E293" s="12" t="str">
        <f t="shared" si="397"/>
        <v>Segment 3</v>
      </c>
      <c r="F293" s="12" t="str">
        <f t="shared" si="397"/>
        <v>Business Unit 2</v>
      </c>
      <c r="G293" s="12">
        <f t="shared" si="397"/>
        <v>0</v>
      </c>
      <c r="H293" s="12">
        <f t="shared" si="397"/>
        <v>0</v>
      </c>
      <c r="I293" s="12">
        <f t="shared" si="397"/>
        <v>0</v>
      </c>
      <c r="J293" s="12">
        <f t="shared" si="397"/>
        <v>0</v>
      </c>
      <c r="K293" s="12">
        <f t="shared" si="397"/>
        <v>0</v>
      </c>
      <c r="M293" s="12">
        <f>Quantity!L43</f>
        <v>17</v>
      </c>
      <c r="N293" s="12">
        <f>Quantity!M43</f>
        <v>17</v>
      </c>
      <c r="O293" s="12">
        <f>Quantity!N43</f>
        <v>17</v>
      </c>
      <c r="P293" s="12">
        <f>Quantity!O43</f>
        <v>17</v>
      </c>
      <c r="Q293" s="12">
        <f>Quantity!P43</f>
        <v>17</v>
      </c>
      <c r="R293" s="12">
        <f>Quantity!Q43</f>
        <v>17</v>
      </c>
      <c r="S293" s="12">
        <f>Quantity!R43</f>
        <v>17</v>
      </c>
      <c r="T293" s="12">
        <f>Quantity!S43</f>
        <v>17</v>
      </c>
      <c r="U293" s="12">
        <f>Quantity!T43</f>
        <v>17</v>
      </c>
      <c r="V293" s="12">
        <f>Quantity!U43</f>
        <v>17</v>
      </c>
      <c r="W293" s="12">
        <f>Quantity!V43</f>
        <v>17</v>
      </c>
      <c r="X293" s="12">
        <f>Quantity!W43</f>
        <v>17</v>
      </c>
      <c r="Y293" s="12">
        <f>Quantity!X43</f>
        <v>18</v>
      </c>
      <c r="Z293" s="12">
        <f>Quantity!Y43</f>
        <v>18</v>
      </c>
      <c r="AA293" s="12">
        <f>Quantity!Z43</f>
        <v>18</v>
      </c>
      <c r="AB293" s="12">
        <f>Quantity!AA43</f>
        <v>18</v>
      </c>
      <c r="AC293" s="12">
        <f>Quantity!AB43</f>
        <v>18</v>
      </c>
      <c r="AD293" s="12">
        <f>Quantity!AC43</f>
        <v>18</v>
      </c>
      <c r="AE293" s="12">
        <f>Quantity!AD43</f>
        <v>18</v>
      </c>
      <c r="AF293" s="12">
        <f>Quantity!AE43</f>
        <v>18</v>
      </c>
      <c r="AG293" s="12">
        <f>Quantity!AF43</f>
        <v>18</v>
      </c>
      <c r="AH293" s="12">
        <f>Quantity!AG43</f>
        <v>18</v>
      </c>
      <c r="AI293" s="12">
        <f>Quantity!AH43</f>
        <v>18</v>
      </c>
      <c r="AJ293" s="12">
        <f>Quantity!AI43</f>
        <v>18</v>
      </c>
      <c r="AK293" s="12">
        <f>Quantity!AJ43</f>
        <v>19</v>
      </c>
      <c r="AL293" s="12">
        <f>Quantity!AK43</f>
        <v>19</v>
      </c>
      <c r="AM293" s="12">
        <f>Quantity!AL43</f>
        <v>19</v>
      </c>
      <c r="AN293" s="12">
        <f>Quantity!AM43</f>
        <v>19</v>
      </c>
      <c r="AO293" s="12">
        <f>Quantity!AN43</f>
        <v>19</v>
      </c>
      <c r="AP293" s="12">
        <f>Quantity!AO43</f>
        <v>19</v>
      </c>
      <c r="AQ293" s="12">
        <f>Quantity!AP43</f>
        <v>19</v>
      </c>
      <c r="AR293" s="12">
        <f>Quantity!AQ43</f>
        <v>19</v>
      </c>
      <c r="AS293" s="12">
        <f>Quantity!AR43</f>
        <v>19</v>
      </c>
      <c r="AT293" s="12">
        <f>Quantity!AS43</f>
        <v>19</v>
      </c>
      <c r="AU293" s="12">
        <f>Quantity!AT43</f>
        <v>19</v>
      </c>
      <c r="AV293" s="12">
        <f>Quantity!AU43</f>
        <v>19</v>
      </c>
      <c r="AW293" s="12">
        <f>Quantity!AV43</f>
        <v>19</v>
      </c>
      <c r="AX293" s="12">
        <f>Quantity!AW43</f>
        <v>19</v>
      </c>
      <c r="AY293" s="12">
        <f>Quantity!AX43</f>
        <v>19</v>
      </c>
      <c r="AZ293" s="12">
        <f>Quantity!AY43</f>
        <v>19</v>
      </c>
      <c r="BA293" s="12">
        <f>Quantity!AZ43</f>
        <v>19</v>
      </c>
      <c r="BB293" s="12">
        <f>Quantity!BA43</f>
        <v>19</v>
      </c>
      <c r="BC293" s="12">
        <f>Quantity!BB43</f>
        <v>21</v>
      </c>
      <c r="BD293" s="12">
        <f>Quantity!BC43</f>
        <v>21</v>
      </c>
      <c r="BE293" s="12">
        <f>Quantity!BD43</f>
        <v>21</v>
      </c>
      <c r="BF293" s="12">
        <f>Quantity!BE43</f>
        <v>21</v>
      </c>
      <c r="BG293" s="12">
        <f>Quantity!BF43</f>
        <v>21</v>
      </c>
      <c r="BH293" s="12">
        <f>Quantity!BG43</f>
        <v>21</v>
      </c>
      <c r="BI293" s="12">
        <f>Quantity!BH43</f>
        <v>19</v>
      </c>
      <c r="BJ293" s="12">
        <f>Quantity!BI43</f>
        <v>19</v>
      </c>
      <c r="BK293" s="12">
        <f>Quantity!BJ43</f>
        <v>19</v>
      </c>
      <c r="BL293" s="12">
        <f>Quantity!BK43</f>
        <v>19</v>
      </c>
      <c r="BM293" s="12">
        <f>Quantity!BL43</f>
        <v>19</v>
      </c>
      <c r="BN293" s="12">
        <f>Quantity!BM43</f>
        <v>19</v>
      </c>
      <c r="BO293" s="12">
        <f>Quantity!BN43</f>
        <v>21</v>
      </c>
      <c r="BP293" s="12">
        <f>Quantity!BO43</f>
        <v>21</v>
      </c>
      <c r="BQ293" s="12">
        <f>Quantity!BP43</f>
        <v>21</v>
      </c>
      <c r="BR293" s="12">
        <f>Quantity!BQ43</f>
        <v>21</v>
      </c>
      <c r="BS293" s="12">
        <f>Quantity!BR43</f>
        <v>21</v>
      </c>
      <c r="BT293" s="12">
        <f>Quantity!BS43</f>
        <v>21</v>
      </c>
      <c r="BU293" s="12">
        <f>Quantity!BT43</f>
        <v>23</v>
      </c>
      <c r="BV293" s="12">
        <f>Quantity!BU43</f>
        <v>23</v>
      </c>
      <c r="BW293" s="12">
        <f>Quantity!BV43</f>
        <v>23</v>
      </c>
      <c r="BX293" s="12">
        <f>Quantity!BW43</f>
        <v>23</v>
      </c>
      <c r="BY293" s="12">
        <f>Quantity!BX43</f>
        <v>23</v>
      </c>
      <c r="BZ293" s="12">
        <f>Quantity!BY43</f>
        <v>23</v>
      </c>
      <c r="CA293" s="12">
        <f>Quantity!BZ43</f>
        <v>25</v>
      </c>
      <c r="CB293" s="12">
        <f>Quantity!CA43</f>
        <v>25</v>
      </c>
      <c r="CC293" s="12">
        <f>Quantity!CB43</f>
        <v>25</v>
      </c>
      <c r="CD293" s="12">
        <f>Quantity!CC43</f>
        <v>25</v>
      </c>
      <c r="CE293" s="12">
        <f>Quantity!CD43</f>
        <v>25</v>
      </c>
      <c r="CF293" s="12">
        <f>Quantity!CE43</f>
        <v>25</v>
      </c>
      <c r="CG293" s="12">
        <f t="shared" si="334"/>
        <v>51</v>
      </c>
      <c r="CH293" s="12">
        <f t="shared" si="335"/>
        <v>51</v>
      </c>
      <c r="CI293" s="12">
        <f t="shared" si="336"/>
        <v>51</v>
      </c>
      <c r="CJ293" s="12">
        <f t="shared" si="337"/>
        <v>51</v>
      </c>
      <c r="CK293" s="12">
        <f t="shared" si="338"/>
        <v>204</v>
      </c>
      <c r="CL293" s="12">
        <f t="shared" si="339"/>
        <v>54</v>
      </c>
      <c r="CM293" s="12">
        <f t="shared" si="340"/>
        <v>54</v>
      </c>
      <c r="CN293" s="12">
        <f t="shared" si="341"/>
        <v>54</v>
      </c>
      <c r="CO293" s="12">
        <f t="shared" si="342"/>
        <v>54</v>
      </c>
      <c r="CP293" s="12">
        <f t="shared" si="343"/>
        <v>216</v>
      </c>
      <c r="CQ293" s="12">
        <f t="shared" si="344"/>
        <v>57</v>
      </c>
      <c r="CR293" s="12">
        <f t="shared" si="345"/>
        <v>57</v>
      </c>
      <c r="CS293" s="12">
        <f t="shared" si="346"/>
        <v>57</v>
      </c>
      <c r="CT293" s="12">
        <f t="shared" si="347"/>
        <v>57</v>
      </c>
      <c r="CU293" s="12">
        <f t="shared" si="348"/>
        <v>228</v>
      </c>
      <c r="CV293" s="12">
        <f t="shared" si="349"/>
        <v>57</v>
      </c>
      <c r="CW293" s="12">
        <f t="shared" si="350"/>
        <v>57</v>
      </c>
      <c r="CX293" s="12">
        <f t="shared" si="351"/>
        <v>63</v>
      </c>
      <c r="CY293" s="12">
        <f t="shared" si="352"/>
        <v>63</v>
      </c>
      <c r="CZ293" s="12">
        <f t="shared" si="353"/>
        <v>240</v>
      </c>
      <c r="DA293" s="12">
        <f t="shared" si="354"/>
        <v>57</v>
      </c>
      <c r="DB293" s="12">
        <f t="shared" si="355"/>
        <v>57</v>
      </c>
      <c r="DC293" s="12">
        <f t="shared" si="356"/>
        <v>63</v>
      </c>
      <c r="DD293" s="12">
        <f t="shared" si="357"/>
        <v>63</v>
      </c>
      <c r="DE293" s="12">
        <f t="shared" si="358"/>
        <v>240</v>
      </c>
      <c r="DF293" s="12">
        <f t="shared" si="359"/>
        <v>69</v>
      </c>
      <c r="DG293" s="12">
        <f t="shared" si="360"/>
        <v>69</v>
      </c>
      <c r="DH293" s="12">
        <f t="shared" si="361"/>
        <v>75</v>
      </c>
      <c r="DI293" s="12">
        <f t="shared" si="362"/>
        <v>75</v>
      </c>
      <c r="DJ293" s="12">
        <f t="shared" si="363"/>
        <v>288</v>
      </c>
      <c r="DK293" s="12">
        <f>SUM(M293:CHOOSE(YTD,M293,N293,O293,P293,Q293,R293,S293,T293,U293,V293,W293,X293))</f>
        <v>51</v>
      </c>
      <c r="DL293" s="12">
        <f>SUM(Y293:CHOOSE(YTD,Y293,Z293,AA293,AB293,AC293,AD293,AE293,AF293,AG293,AH293,AI293,AJ293))</f>
        <v>54</v>
      </c>
      <c r="DM293" s="12">
        <f>SUM(AK293:CHOOSE(YTD,AK293,AL293,AM293,AN293,AO293,AP293,AQ293,AR293,AS293,AT293,AU293,AV293))</f>
        <v>57</v>
      </c>
      <c r="DN293" s="12">
        <f>SUM(AW293:CHOOSE(YTD,AW293,AX293,AY293,AZ293,BA293,BB293,BC293,BD293,BE293,BF293,BG293,BH293))</f>
        <v>57</v>
      </c>
      <c r="DO293" s="12">
        <f>SUM(BI293:CHOOSE(YTD,BI293,BJ293,BK293,BL293,BM293,BN293,BO293,BP293,BQ293,BR293,BS293,BT293))</f>
        <v>57</v>
      </c>
      <c r="DP293" s="12">
        <f>SUM(BU293:CHOOSE(YTD,BU293,BV293,BW293,BX293,BY293,BZ293,CA293,CB293,CC293,CD293,CE293,CF293))</f>
        <v>69</v>
      </c>
    </row>
    <row r="294" spans="1:120" x14ac:dyDescent="0.15">
      <c r="A294" s="12" t="str">
        <f t="shared" si="327"/>
        <v>Quantities</v>
      </c>
      <c r="B294" s="12" t="str">
        <f t="shared" ref="B294:K294" si="398">B244</f>
        <v>SKU43</v>
      </c>
      <c r="C294" s="12" t="str">
        <f t="shared" si="398"/>
        <v>SKUName43</v>
      </c>
      <c r="D294" s="12" t="str">
        <f t="shared" si="398"/>
        <v>Brand 12</v>
      </c>
      <c r="E294" s="12" t="str">
        <f t="shared" si="398"/>
        <v>Segment 3</v>
      </c>
      <c r="F294" s="12" t="str">
        <f t="shared" si="398"/>
        <v>Business Unit 2</v>
      </c>
      <c r="G294" s="12">
        <f t="shared" si="398"/>
        <v>0</v>
      </c>
      <c r="H294" s="12">
        <f t="shared" si="398"/>
        <v>0</v>
      </c>
      <c r="I294" s="12">
        <f t="shared" si="398"/>
        <v>0</v>
      </c>
      <c r="J294" s="12">
        <f t="shared" si="398"/>
        <v>0</v>
      </c>
      <c r="K294" s="12">
        <f t="shared" si="398"/>
        <v>0</v>
      </c>
      <c r="M294" s="12">
        <f>Quantity!L44</f>
        <v>168</v>
      </c>
      <c r="N294" s="12">
        <f>Quantity!M44</f>
        <v>168</v>
      </c>
      <c r="O294" s="12">
        <f>Quantity!N44</f>
        <v>168</v>
      </c>
      <c r="P294" s="12">
        <f>Quantity!O44</f>
        <v>168</v>
      </c>
      <c r="Q294" s="12">
        <f>Quantity!P44</f>
        <v>168</v>
      </c>
      <c r="R294" s="12">
        <f>Quantity!Q44</f>
        <v>168</v>
      </c>
      <c r="S294" s="12">
        <f>Quantity!R44</f>
        <v>168</v>
      </c>
      <c r="T294" s="12">
        <f>Quantity!S44</f>
        <v>165</v>
      </c>
      <c r="U294" s="12">
        <f>Quantity!T44</f>
        <v>165</v>
      </c>
      <c r="V294" s="12">
        <f>Quantity!U44</f>
        <v>165</v>
      </c>
      <c r="W294" s="12">
        <f>Quantity!V44</f>
        <v>165</v>
      </c>
      <c r="X294" s="12">
        <f>Quantity!W44</f>
        <v>165</v>
      </c>
      <c r="Y294" s="12">
        <f>Quantity!X44</f>
        <v>176</v>
      </c>
      <c r="Z294" s="12">
        <f>Quantity!Y44</f>
        <v>176</v>
      </c>
      <c r="AA294" s="12">
        <f>Quantity!Z44</f>
        <v>176</v>
      </c>
      <c r="AB294" s="12">
        <f>Quantity!AA44</f>
        <v>176</v>
      </c>
      <c r="AC294" s="12">
        <f>Quantity!AB44</f>
        <v>176</v>
      </c>
      <c r="AD294" s="12">
        <f>Quantity!AC44</f>
        <v>176</v>
      </c>
      <c r="AE294" s="12">
        <f>Quantity!AD44</f>
        <v>176</v>
      </c>
      <c r="AF294" s="12">
        <f>Quantity!AE44</f>
        <v>173</v>
      </c>
      <c r="AG294" s="12">
        <f>Quantity!AF44</f>
        <v>173</v>
      </c>
      <c r="AH294" s="12">
        <f>Quantity!AG44</f>
        <v>173</v>
      </c>
      <c r="AI294" s="12">
        <f>Quantity!AH44</f>
        <v>173</v>
      </c>
      <c r="AJ294" s="12">
        <f>Quantity!AI44</f>
        <v>173</v>
      </c>
      <c r="AK294" s="12">
        <f>Quantity!AJ44</f>
        <v>183</v>
      </c>
      <c r="AL294" s="12">
        <f>Quantity!AK44</f>
        <v>183</v>
      </c>
      <c r="AM294" s="12">
        <f>Quantity!AL44</f>
        <v>183</v>
      </c>
      <c r="AN294" s="12">
        <f>Quantity!AM44</f>
        <v>183</v>
      </c>
      <c r="AO294" s="12">
        <f>Quantity!AN44</f>
        <v>183</v>
      </c>
      <c r="AP294" s="12">
        <f>Quantity!AO44</f>
        <v>183</v>
      </c>
      <c r="AQ294" s="12">
        <f>Quantity!AP44</f>
        <v>183</v>
      </c>
      <c r="AR294" s="12">
        <f>Quantity!AQ44</f>
        <v>180</v>
      </c>
      <c r="AS294" s="12">
        <f>Quantity!AR44</f>
        <v>180</v>
      </c>
      <c r="AT294" s="12">
        <f>Quantity!AS44</f>
        <v>180</v>
      </c>
      <c r="AU294" s="12">
        <f>Quantity!AT44</f>
        <v>180</v>
      </c>
      <c r="AV294" s="12">
        <f>Quantity!AU44</f>
        <v>180</v>
      </c>
      <c r="AW294" s="12">
        <f>Quantity!AV44</f>
        <v>183</v>
      </c>
      <c r="AX294" s="12">
        <f>Quantity!AW44</f>
        <v>183</v>
      </c>
      <c r="AY294" s="12">
        <f>Quantity!AX44</f>
        <v>183</v>
      </c>
      <c r="AZ294" s="12">
        <f>Quantity!AY44</f>
        <v>183</v>
      </c>
      <c r="BA294" s="12">
        <f>Quantity!AZ44</f>
        <v>183</v>
      </c>
      <c r="BB294" s="12">
        <f>Quantity!BA44</f>
        <v>183</v>
      </c>
      <c r="BC294" s="12">
        <f>Quantity!BB44</f>
        <v>205</v>
      </c>
      <c r="BD294" s="12">
        <f>Quantity!BC44</f>
        <v>202</v>
      </c>
      <c r="BE294" s="12">
        <f>Quantity!BD44</f>
        <v>202</v>
      </c>
      <c r="BF294" s="12">
        <f>Quantity!BE44</f>
        <v>202</v>
      </c>
      <c r="BG294" s="12">
        <f>Quantity!BF44</f>
        <v>202</v>
      </c>
      <c r="BH294" s="12">
        <f>Quantity!BG44</f>
        <v>202</v>
      </c>
      <c r="BI294" s="12">
        <f>Quantity!BH44</f>
        <v>183</v>
      </c>
      <c r="BJ294" s="12">
        <f>Quantity!BI44</f>
        <v>183</v>
      </c>
      <c r="BK294" s="12">
        <f>Quantity!BJ44</f>
        <v>183</v>
      </c>
      <c r="BL294" s="12">
        <f>Quantity!BK44</f>
        <v>183</v>
      </c>
      <c r="BM294" s="12">
        <f>Quantity!BL44</f>
        <v>183</v>
      </c>
      <c r="BN294" s="12">
        <f>Quantity!BM44</f>
        <v>183</v>
      </c>
      <c r="BO294" s="12">
        <f>Quantity!BN44</f>
        <v>205</v>
      </c>
      <c r="BP294" s="12">
        <f>Quantity!BO44</f>
        <v>202</v>
      </c>
      <c r="BQ294" s="12">
        <f>Quantity!BP44</f>
        <v>202</v>
      </c>
      <c r="BR294" s="12">
        <f>Quantity!BQ44</f>
        <v>202</v>
      </c>
      <c r="BS294" s="12">
        <f>Quantity!BR44</f>
        <v>202</v>
      </c>
      <c r="BT294" s="12">
        <f>Quantity!BS44</f>
        <v>202</v>
      </c>
      <c r="BU294" s="12">
        <f>Quantity!BT44</f>
        <v>220</v>
      </c>
      <c r="BV294" s="12">
        <f>Quantity!BU44</f>
        <v>220</v>
      </c>
      <c r="BW294" s="12">
        <f>Quantity!BV44</f>
        <v>220</v>
      </c>
      <c r="BX294" s="12">
        <f>Quantity!BW44</f>
        <v>220</v>
      </c>
      <c r="BY294" s="12">
        <f>Quantity!BX44</f>
        <v>220</v>
      </c>
      <c r="BZ294" s="12">
        <f>Quantity!BY44</f>
        <v>220</v>
      </c>
      <c r="CA294" s="12">
        <f>Quantity!BZ44</f>
        <v>246</v>
      </c>
      <c r="CB294" s="12">
        <f>Quantity!CA44</f>
        <v>242</v>
      </c>
      <c r="CC294" s="12">
        <f>Quantity!CB44</f>
        <v>242</v>
      </c>
      <c r="CD294" s="12">
        <f>Quantity!CC44</f>
        <v>242</v>
      </c>
      <c r="CE294" s="12">
        <f>Quantity!CD44</f>
        <v>242</v>
      </c>
      <c r="CF294" s="12">
        <f>Quantity!CE44</f>
        <v>242</v>
      </c>
      <c r="CG294" s="12">
        <f t="shared" si="334"/>
        <v>504</v>
      </c>
      <c r="CH294" s="12">
        <f t="shared" si="335"/>
        <v>504</v>
      </c>
      <c r="CI294" s="12">
        <f t="shared" si="336"/>
        <v>498</v>
      </c>
      <c r="CJ294" s="12">
        <f t="shared" si="337"/>
        <v>495</v>
      </c>
      <c r="CK294" s="12">
        <f t="shared" si="338"/>
        <v>2001</v>
      </c>
      <c r="CL294" s="12">
        <f t="shared" si="339"/>
        <v>528</v>
      </c>
      <c r="CM294" s="12">
        <f t="shared" si="340"/>
        <v>528</v>
      </c>
      <c r="CN294" s="12">
        <f t="shared" si="341"/>
        <v>522</v>
      </c>
      <c r="CO294" s="12">
        <f t="shared" si="342"/>
        <v>519</v>
      </c>
      <c r="CP294" s="12">
        <f t="shared" si="343"/>
        <v>2097</v>
      </c>
      <c r="CQ294" s="12">
        <f t="shared" si="344"/>
        <v>549</v>
      </c>
      <c r="CR294" s="12">
        <f t="shared" si="345"/>
        <v>549</v>
      </c>
      <c r="CS294" s="12">
        <f t="shared" si="346"/>
        <v>543</v>
      </c>
      <c r="CT294" s="12">
        <f t="shared" si="347"/>
        <v>540</v>
      </c>
      <c r="CU294" s="12">
        <f t="shared" si="348"/>
        <v>2181</v>
      </c>
      <c r="CV294" s="12">
        <f t="shared" si="349"/>
        <v>549</v>
      </c>
      <c r="CW294" s="12">
        <f t="shared" si="350"/>
        <v>549</v>
      </c>
      <c r="CX294" s="12">
        <f t="shared" si="351"/>
        <v>609</v>
      </c>
      <c r="CY294" s="12">
        <f t="shared" si="352"/>
        <v>606</v>
      </c>
      <c r="CZ294" s="12">
        <f t="shared" si="353"/>
        <v>2313</v>
      </c>
      <c r="DA294" s="12">
        <f t="shared" si="354"/>
        <v>549</v>
      </c>
      <c r="DB294" s="12">
        <f t="shared" si="355"/>
        <v>549</v>
      </c>
      <c r="DC294" s="12">
        <f t="shared" si="356"/>
        <v>609</v>
      </c>
      <c r="DD294" s="12">
        <f t="shared" si="357"/>
        <v>606</v>
      </c>
      <c r="DE294" s="12">
        <f t="shared" si="358"/>
        <v>2313</v>
      </c>
      <c r="DF294" s="12">
        <f t="shared" si="359"/>
        <v>660</v>
      </c>
      <c r="DG294" s="12">
        <f t="shared" si="360"/>
        <v>660</v>
      </c>
      <c r="DH294" s="12">
        <f t="shared" si="361"/>
        <v>730</v>
      </c>
      <c r="DI294" s="12">
        <f t="shared" si="362"/>
        <v>726</v>
      </c>
      <c r="DJ294" s="12">
        <f t="shared" si="363"/>
        <v>2776</v>
      </c>
      <c r="DK294" s="12">
        <f>SUM(M294:CHOOSE(YTD,M294,N294,O294,P294,Q294,R294,S294,T294,U294,V294,W294,X294))</f>
        <v>504</v>
      </c>
      <c r="DL294" s="12">
        <f>SUM(Y294:CHOOSE(YTD,Y294,Z294,AA294,AB294,AC294,AD294,AE294,AF294,AG294,AH294,AI294,AJ294))</f>
        <v>528</v>
      </c>
      <c r="DM294" s="12">
        <f>SUM(AK294:CHOOSE(YTD,AK294,AL294,AM294,AN294,AO294,AP294,AQ294,AR294,AS294,AT294,AU294,AV294))</f>
        <v>549</v>
      </c>
      <c r="DN294" s="12">
        <f>SUM(AW294:CHOOSE(YTD,AW294,AX294,AY294,AZ294,BA294,BB294,BC294,BD294,BE294,BF294,BG294,BH294))</f>
        <v>549</v>
      </c>
      <c r="DO294" s="12">
        <f>SUM(BI294:CHOOSE(YTD,BI294,BJ294,BK294,BL294,BM294,BN294,BO294,BP294,BQ294,BR294,BS294,BT294))</f>
        <v>549</v>
      </c>
      <c r="DP294" s="12">
        <f>SUM(BU294:CHOOSE(YTD,BU294,BV294,BW294,BX294,BY294,BZ294,CA294,CB294,CC294,CD294,CE294,CF294))</f>
        <v>660</v>
      </c>
    </row>
    <row r="295" spans="1:120" x14ac:dyDescent="0.15">
      <c r="A295" s="12" t="str">
        <f t="shared" si="327"/>
        <v>Quantities</v>
      </c>
      <c r="B295" s="12" t="str">
        <f t="shared" ref="B295:K295" si="399">B245</f>
        <v>SKU44</v>
      </c>
      <c r="C295" s="12" t="str">
        <f t="shared" si="399"/>
        <v>SKUName44</v>
      </c>
      <c r="D295" s="12" t="str">
        <f t="shared" si="399"/>
        <v>Brand 12</v>
      </c>
      <c r="E295" s="12" t="str">
        <f t="shared" si="399"/>
        <v>Segment 3</v>
      </c>
      <c r="F295" s="12" t="str">
        <f t="shared" si="399"/>
        <v>Business Unit 2</v>
      </c>
      <c r="G295" s="12">
        <f t="shared" si="399"/>
        <v>0</v>
      </c>
      <c r="H295" s="12">
        <f t="shared" si="399"/>
        <v>0</v>
      </c>
      <c r="I295" s="12">
        <f t="shared" si="399"/>
        <v>0</v>
      </c>
      <c r="J295" s="12">
        <f t="shared" si="399"/>
        <v>0</v>
      </c>
      <c r="K295" s="12">
        <f t="shared" si="399"/>
        <v>0</v>
      </c>
      <c r="M295" s="12">
        <f>Quantity!L45</f>
        <v>29</v>
      </c>
      <c r="N295" s="12">
        <f>Quantity!M45</f>
        <v>29</v>
      </c>
      <c r="O295" s="12">
        <f>Quantity!N45</f>
        <v>29</v>
      </c>
      <c r="P295" s="12">
        <f>Quantity!O45</f>
        <v>29</v>
      </c>
      <c r="Q295" s="12">
        <f>Quantity!P45</f>
        <v>29</v>
      </c>
      <c r="R295" s="12">
        <f>Quantity!Q45</f>
        <v>29</v>
      </c>
      <c r="S295" s="12">
        <f>Quantity!R45</f>
        <v>29</v>
      </c>
      <c r="T295" s="12">
        <f>Quantity!S45</f>
        <v>28</v>
      </c>
      <c r="U295" s="12">
        <f>Quantity!T45</f>
        <v>28</v>
      </c>
      <c r="V295" s="12">
        <f>Quantity!U45</f>
        <v>28</v>
      </c>
      <c r="W295" s="12">
        <f>Quantity!V45</f>
        <v>28</v>
      </c>
      <c r="X295" s="12">
        <f>Quantity!W45</f>
        <v>28</v>
      </c>
      <c r="Y295" s="12">
        <f>Quantity!X45</f>
        <v>30</v>
      </c>
      <c r="Z295" s="12">
        <f>Quantity!Y45</f>
        <v>30</v>
      </c>
      <c r="AA295" s="12">
        <f>Quantity!Z45</f>
        <v>30</v>
      </c>
      <c r="AB295" s="12">
        <f>Quantity!AA45</f>
        <v>30</v>
      </c>
      <c r="AC295" s="12">
        <f>Quantity!AB45</f>
        <v>30</v>
      </c>
      <c r="AD295" s="12">
        <f>Quantity!AC45</f>
        <v>30</v>
      </c>
      <c r="AE295" s="12">
        <f>Quantity!AD45</f>
        <v>30</v>
      </c>
      <c r="AF295" s="12">
        <f>Quantity!AE45</f>
        <v>29</v>
      </c>
      <c r="AG295" s="12">
        <f>Quantity!AF45</f>
        <v>29</v>
      </c>
      <c r="AH295" s="12">
        <f>Quantity!AG45</f>
        <v>29</v>
      </c>
      <c r="AI295" s="12">
        <f>Quantity!AH45</f>
        <v>29</v>
      </c>
      <c r="AJ295" s="12">
        <f>Quantity!AI45</f>
        <v>29</v>
      </c>
      <c r="AK295" s="12">
        <f>Quantity!AJ45</f>
        <v>32</v>
      </c>
      <c r="AL295" s="12">
        <f>Quantity!AK45</f>
        <v>32</v>
      </c>
      <c r="AM295" s="12">
        <f>Quantity!AL45</f>
        <v>32</v>
      </c>
      <c r="AN295" s="12">
        <f>Quantity!AM45</f>
        <v>32</v>
      </c>
      <c r="AO295" s="12">
        <f>Quantity!AN45</f>
        <v>32</v>
      </c>
      <c r="AP295" s="12">
        <f>Quantity!AO45</f>
        <v>32</v>
      </c>
      <c r="AQ295" s="12">
        <f>Quantity!AP45</f>
        <v>32</v>
      </c>
      <c r="AR295" s="12">
        <f>Quantity!AQ45</f>
        <v>31</v>
      </c>
      <c r="AS295" s="12">
        <f>Quantity!AR45</f>
        <v>31</v>
      </c>
      <c r="AT295" s="12">
        <f>Quantity!AS45</f>
        <v>31</v>
      </c>
      <c r="AU295" s="12">
        <f>Quantity!AT45</f>
        <v>31</v>
      </c>
      <c r="AV295" s="12">
        <f>Quantity!AU45</f>
        <v>31</v>
      </c>
      <c r="AW295" s="12">
        <f>Quantity!AV45</f>
        <v>32</v>
      </c>
      <c r="AX295" s="12">
        <f>Quantity!AW45</f>
        <v>32</v>
      </c>
      <c r="AY295" s="12">
        <f>Quantity!AX45</f>
        <v>32</v>
      </c>
      <c r="AZ295" s="12">
        <f>Quantity!AY45</f>
        <v>32</v>
      </c>
      <c r="BA295" s="12">
        <f>Quantity!AZ45</f>
        <v>32</v>
      </c>
      <c r="BB295" s="12">
        <f>Quantity!BA45</f>
        <v>32</v>
      </c>
      <c r="BC295" s="12">
        <f>Quantity!BB45</f>
        <v>36</v>
      </c>
      <c r="BD295" s="12">
        <f>Quantity!BC45</f>
        <v>35</v>
      </c>
      <c r="BE295" s="12">
        <f>Quantity!BD45</f>
        <v>35</v>
      </c>
      <c r="BF295" s="12">
        <f>Quantity!BE45</f>
        <v>35</v>
      </c>
      <c r="BG295" s="12">
        <f>Quantity!BF45</f>
        <v>35</v>
      </c>
      <c r="BH295" s="12">
        <f>Quantity!BG45</f>
        <v>35</v>
      </c>
      <c r="BI295" s="12">
        <f>Quantity!BH45</f>
        <v>32</v>
      </c>
      <c r="BJ295" s="12">
        <f>Quantity!BI45</f>
        <v>32</v>
      </c>
      <c r="BK295" s="12">
        <f>Quantity!BJ45</f>
        <v>32</v>
      </c>
      <c r="BL295" s="12">
        <f>Quantity!BK45</f>
        <v>32</v>
      </c>
      <c r="BM295" s="12">
        <f>Quantity!BL45</f>
        <v>32</v>
      </c>
      <c r="BN295" s="12">
        <f>Quantity!BM45</f>
        <v>32</v>
      </c>
      <c r="BO295" s="12">
        <f>Quantity!BN45</f>
        <v>36</v>
      </c>
      <c r="BP295" s="12">
        <f>Quantity!BO45</f>
        <v>35</v>
      </c>
      <c r="BQ295" s="12">
        <f>Quantity!BP45</f>
        <v>35</v>
      </c>
      <c r="BR295" s="12">
        <f>Quantity!BQ45</f>
        <v>35</v>
      </c>
      <c r="BS295" s="12">
        <f>Quantity!BR45</f>
        <v>35</v>
      </c>
      <c r="BT295" s="12">
        <f>Quantity!BS45</f>
        <v>35</v>
      </c>
      <c r="BU295" s="12">
        <f>Quantity!BT45</f>
        <v>38</v>
      </c>
      <c r="BV295" s="12">
        <f>Quantity!BU45</f>
        <v>38</v>
      </c>
      <c r="BW295" s="12">
        <f>Quantity!BV45</f>
        <v>38</v>
      </c>
      <c r="BX295" s="12">
        <f>Quantity!BW45</f>
        <v>38</v>
      </c>
      <c r="BY295" s="12">
        <f>Quantity!BX45</f>
        <v>38</v>
      </c>
      <c r="BZ295" s="12">
        <f>Quantity!BY45</f>
        <v>38</v>
      </c>
      <c r="CA295" s="12">
        <f>Quantity!BZ45</f>
        <v>43</v>
      </c>
      <c r="CB295" s="12">
        <f>Quantity!CA45</f>
        <v>42</v>
      </c>
      <c r="CC295" s="12">
        <f>Quantity!CB45</f>
        <v>42</v>
      </c>
      <c r="CD295" s="12">
        <f>Quantity!CC45</f>
        <v>42</v>
      </c>
      <c r="CE295" s="12">
        <f>Quantity!CD45</f>
        <v>42</v>
      </c>
      <c r="CF295" s="12">
        <f>Quantity!CE45</f>
        <v>42</v>
      </c>
      <c r="CG295" s="12">
        <f t="shared" si="334"/>
        <v>87</v>
      </c>
      <c r="CH295" s="12">
        <f t="shared" si="335"/>
        <v>87</v>
      </c>
      <c r="CI295" s="12">
        <f t="shared" si="336"/>
        <v>85</v>
      </c>
      <c r="CJ295" s="12">
        <f t="shared" si="337"/>
        <v>84</v>
      </c>
      <c r="CK295" s="12">
        <f t="shared" si="338"/>
        <v>343</v>
      </c>
      <c r="CL295" s="12">
        <f t="shared" si="339"/>
        <v>90</v>
      </c>
      <c r="CM295" s="12">
        <f t="shared" si="340"/>
        <v>90</v>
      </c>
      <c r="CN295" s="12">
        <f t="shared" si="341"/>
        <v>88</v>
      </c>
      <c r="CO295" s="12">
        <f t="shared" si="342"/>
        <v>87</v>
      </c>
      <c r="CP295" s="12">
        <f t="shared" si="343"/>
        <v>355</v>
      </c>
      <c r="CQ295" s="12">
        <f t="shared" si="344"/>
        <v>96</v>
      </c>
      <c r="CR295" s="12">
        <f t="shared" si="345"/>
        <v>96</v>
      </c>
      <c r="CS295" s="12">
        <f t="shared" si="346"/>
        <v>94</v>
      </c>
      <c r="CT295" s="12">
        <f t="shared" si="347"/>
        <v>93</v>
      </c>
      <c r="CU295" s="12">
        <f t="shared" si="348"/>
        <v>379</v>
      </c>
      <c r="CV295" s="12">
        <f t="shared" si="349"/>
        <v>96</v>
      </c>
      <c r="CW295" s="12">
        <f t="shared" si="350"/>
        <v>96</v>
      </c>
      <c r="CX295" s="12">
        <f t="shared" si="351"/>
        <v>106</v>
      </c>
      <c r="CY295" s="12">
        <f t="shared" si="352"/>
        <v>105</v>
      </c>
      <c r="CZ295" s="12">
        <f t="shared" si="353"/>
        <v>403</v>
      </c>
      <c r="DA295" s="12">
        <f t="shared" si="354"/>
        <v>96</v>
      </c>
      <c r="DB295" s="12">
        <f t="shared" si="355"/>
        <v>96</v>
      </c>
      <c r="DC295" s="12">
        <f t="shared" si="356"/>
        <v>106</v>
      </c>
      <c r="DD295" s="12">
        <f t="shared" si="357"/>
        <v>105</v>
      </c>
      <c r="DE295" s="12">
        <f t="shared" si="358"/>
        <v>403</v>
      </c>
      <c r="DF295" s="12">
        <f t="shared" si="359"/>
        <v>114</v>
      </c>
      <c r="DG295" s="12">
        <f t="shared" si="360"/>
        <v>114</v>
      </c>
      <c r="DH295" s="12">
        <f t="shared" si="361"/>
        <v>127</v>
      </c>
      <c r="DI295" s="12">
        <f t="shared" si="362"/>
        <v>126</v>
      </c>
      <c r="DJ295" s="12">
        <f t="shared" si="363"/>
        <v>481</v>
      </c>
      <c r="DK295" s="12">
        <f>SUM(M295:CHOOSE(YTD,M295,N295,O295,P295,Q295,R295,S295,T295,U295,V295,W295,X295))</f>
        <v>87</v>
      </c>
      <c r="DL295" s="12">
        <f>SUM(Y295:CHOOSE(YTD,Y295,Z295,AA295,AB295,AC295,AD295,AE295,AF295,AG295,AH295,AI295,AJ295))</f>
        <v>90</v>
      </c>
      <c r="DM295" s="12">
        <f>SUM(AK295:CHOOSE(YTD,AK295,AL295,AM295,AN295,AO295,AP295,AQ295,AR295,AS295,AT295,AU295,AV295))</f>
        <v>96</v>
      </c>
      <c r="DN295" s="12">
        <f>SUM(AW295:CHOOSE(YTD,AW295,AX295,AY295,AZ295,BA295,BB295,BC295,BD295,BE295,BF295,BG295,BH295))</f>
        <v>96</v>
      </c>
      <c r="DO295" s="12">
        <f>SUM(BI295:CHOOSE(YTD,BI295,BJ295,BK295,BL295,BM295,BN295,BO295,BP295,BQ295,BR295,BS295,BT295))</f>
        <v>96</v>
      </c>
      <c r="DP295" s="12">
        <f>SUM(BU295:CHOOSE(YTD,BU295,BV295,BW295,BX295,BY295,BZ295,CA295,CB295,CC295,CD295,CE295,CF295))</f>
        <v>114</v>
      </c>
    </row>
    <row r="296" spans="1:120" x14ac:dyDescent="0.15">
      <c r="A296" s="12" t="str">
        <f t="shared" si="327"/>
        <v>Quantities</v>
      </c>
      <c r="B296" s="12" t="str">
        <f t="shared" ref="B296:K296" si="400">B246</f>
        <v>SKU45</v>
      </c>
      <c r="C296" s="12" t="str">
        <f t="shared" si="400"/>
        <v>SKUName45</v>
      </c>
      <c r="D296" s="12" t="str">
        <f t="shared" si="400"/>
        <v>Brand 13</v>
      </c>
      <c r="E296" s="12" t="str">
        <f t="shared" si="400"/>
        <v>Segment 4</v>
      </c>
      <c r="F296" s="12" t="str">
        <f t="shared" si="400"/>
        <v>Business Unit 2</v>
      </c>
      <c r="G296" s="12">
        <f t="shared" si="400"/>
        <v>0</v>
      </c>
      <c r="H296" s="12">
        <f t="shared" si="400"/>
        <v>0</v>
      </c>
      <c r="I296" s="12">
        <f t="shared" si="400"/>
        <v>0</v>
      </c>
      <c r="J296" s="12">
        <f t="shared" si="400"/>
        <v>0</v>
      </c>
      <c r="K296" s="12">
        <f t="shared" si="400"/>
        <v>0</v>
      </c>
      <c r="M296" s="12">
        <f>Quantity!L46</f>
        <v>110</v>
      </c>
      <c r="N296" s="12">
        <f>Quantity!M46</f>
        <v>110</v>
      </c>
      <c r="O296" s="12">
        <f>Quantity!N46</f>
        <v>110</v>
      </c>
      <c r="P296" s="12">
        <f>Quantity!O46</f>
        <v>110</v>
      </c>
      <c r="Q296" s="12">
        <f>Quantity!P46</f>
        <v>110</v>
      </c>
      <c r="R296" s="12">
        <f>Quantity!Q46</f>
        <v>110</v>
      </c>
      <c r="S296" s="12">
        <f>Quantity!R46</f>
        <v>110</v>
      </c>
      <c r="T296" s="12">
        <f>Quantity!S46</f>
        <v>108</v>
      </c>
      <c r="U296" s="12">
        <f>Quantity!T46</f>
        <v>108</v>
      </c>
      <c r="V296" s="12">
        <f>Quantity!U46</f>
        <v>108</v>
      </c>
      <c r="W296" s="12">
        <f>Quantity!V46</f>
        <v>108</v>
      </c>
      <c r="X296" s="12">
        <f>Quantity!W46</f>
        <v>108</v>
      </c>
      <c r="Y296" s="12">
        <f>Quantity!X46</f>
        <v>116</v>
      </c>
      <c r="Z296" s="12">
        <f>Quantity!Y46</f>
        <v>116</v>
      </c>
      <c r="AA296" s="12">
        <f>Quantity!Z46</f>
        <v>116</v>
      </c>
      <c r="AB296" s="12">
        <f>Quantity!AA46</f>
        <v>116</v>
      </c>
      <c r="AC296" s="12">
        <f>Quantity!AB46</f>
        <v>116</v>
      </c>
      <c r="AD296" s="12">
        <f>Quantity!AC46</f>
        <v>116</v>
      </c>
      <c r="AE296" s="12">
        <f>Quantity!AD46</f>
        <v>116</v>
      </c>
      <c r="AF296" s="12">
        <f>Quantity!AE46</f>
        <v>113</v>
      </c>
      <c r="AG296" s="12">
        <f>Quantity!AF46</f>
        <v>113</v>
      </c>
      <c r="AH296" s="12">
        <f>Quantity!AG46</f>
        <v>113</v>
      </c>
      <c r="AI296" s="12">
        <f>Quantity!AH46</f>
        <v>113</v>
      </c>
      <c r="AJ296" s="12">
        <f>Quantity!AI46</f>
        <v>113</v>
      </c>
      <c r="AK296" s="12">
        <f>Quantity!AJ46</f>
        <v>120</v>
      </c>
      <c r="AL296" s="12">
        <f>Quantity!AK46</f>
        <v>120</v>
      </c>
      <c r="AM296" s="12">
        <f>Quantity!AL46</f>
        <v>120</v>
      </c>
      <c r="AN296" s="12">
        <f>Quantity!AM46</f>
        <v>120</v>
      </c>
      <c r="AO296" s="12">
        <f>Quantity!AN46</f>
        <v>120</v>
      </c>
      <c r="AP296" s="12">
        <f>Quantity!AO46</f>
        <v>120</v>
      </c>
      <c r="AQ296" s="12">
        <f>Quantity!AP46</f>
        <v>120</v>
      </c>
      <c r="AR296" s="12">
        <f>Quantity!AQ46</f>
        <v>118</v>
      </c>
      <c r="AS296" s="12">
        <f>Quantity!AR46</f>
        <v>118</v>
      </c>
      <c r="AT296" s="12">
        <f>Quantity!AS46</f>
        <v>118</v>
      </c>
      <c r="AU296" s="12">
        <f>Quantity!AT46</f>
        <v>118</v>
      </c>
      <c r="AV296" s="12">
        <f>Quantity!AU46</f>
        <v>118</v>
      </c>
      <c r="AW296" s="12">
        <f>Quantity!AV46</f>
        <v>120</v>
      </c>
      <c r="AX296" s="12">
        <f>Quantity!AW46</f>
        <v>120</v>
      </c>
      <c r="AY296" s="12">
        <f>Quantity!AX46</f>
        <v>120</v>
      </c>
      <c r="AZ296" s="12">
        <f>Quantity!AY46</f>
        <v>120</v>
      </c>
      <c r="BA296" s="12">
        <f>Quantity!AZ46</f>
        <v>120</v>
      </c>
      <c r="BB296" s="12">
        <f>Quantity!BA46</f>
        <v>120</v>
      </c>
      <c r="BC296" s="12">
        <f>Quantity!BB46</f>
        <v>134</v>
      </c>
      <c r="BD296" s="12">
        <f>Quantity!BC46</f>
        <v>132</v>
      </c>
      <c r="BE296" s="12">
        <f>Quantity!BD46</f>
        <v>132</v>
      </c>
      <c r="BF296" s="12">
        <f>Quantity!BE46</f>
        <v>132</v>
      </c>
      <c r="BG296" s="12">
        <f>Quantity!BF46</f>
        <v>132</v>
      </c>
      <c r="BH296" s="12">
        <f>Quantity!BG46</f>
        <v>132</v>
      </c>
      <c r="BI296" s="12">
        <f>Quantity!BH46</f>
        <v>120</v>
      </c>
      <c r="BJ296" s="12">
        <f>Quantity!BI46</f>
        <v>120</v>
      </c>
      <c r="BK296" s="12">
        <f>Quantity!BJ46</f>
        <v>120</v>
      </c>
      <c r="BL296" s="12">
        <f>Quantity!BK46</f>
        <v>120</v>
      </c>
      <c r="BM296" s="12">
        <f>Quantity!BL46</f>
        <v>120</v>
      </c>
      <c r="BN296" s="12">
        <f>Quantity!BM46</f>
        <v>120</v>
      </c>
      <c r="BO296" s="12">
        <f>Quantity!BN46</f>
        <v>134</v>
      </c>
      <c r="BP296" s="12">
        <f>Quantity!BO46</f>
        <v>132</v>
      </c>
      <c r="BQ296" s="12">
        <f>Quantity!BP46</f>
        <v>132</v>
      </c>
      <c r="BR296" s="12">
        <f>Quantity!BQ46</f>
        <v>132</v>
      </c>
      <c r="BS296" s="12">
        <f>Quantity!BR46</f>
        <v>132</v>
      </c>
      <c r="BT296" s="12">
        <f>Quantity!BS46</f>
        <v>132</v>
      </c>
      <c r="BU296" s="12">
        <f>Quantity!BT46</f>
        <v>144</v>
      </c>
      <c r="BV296" s="12">
        <f>Quantity!BU46</f>
        <v>144</v>
      </c>
      <c r="BW296" s="12">
        <f>Quantity!BV46</f>
        <v>144</v>
      </c>
      <c r="BX296" s="12">
        <f>Quantity!BW46</f>
        <v>144</v>
      </c>
      <c r="BY296" s="12">
        <f>Quantity!BX46</f>
        <v>144</v>
      </c>
      <c r="BZ296" s="12">
        <f>Quantity!BY46</f>
        <v>144</v>
      </c>
      <c r="CA296" s="12">
        <f>Quantity!BZ46</f>
        <v>161</v>
      </c>
      <c r="CB296" s="12">
        <f>Quantity!CA46</f>
        <v>158</v>
      </c>
      <c r="CC296" s="12">
        <f>Quantity!CB46</f>
        <v>158</v>
      </c>
      <c r="CD296" s="12">
        <f>Quantity!CC46</f>
        <v>158</v>
      </c>
      <c r="CE296" s="12">
        <f>Quantity!CD46</f>
        <v>158</v>
      </c>
      <c r="CF296" s="12">
        <f>Quantity!CE46</f>
        <v>158</v>
      </c>
      <c r="CG296" s="12">
        <f t="shared" si="334"/>
        <v>330</v>
      </c>
      <c r="CH296" s="12">
        <f t="shared" si="335"/>
        <v>330</v>
      </c>
      <c r="CI296" s="12">
        <f t="shared" si="336"/>
        <v>326</v>
      </c>
      <c r="CJ296" s="12">
        <f t="shared" si="337"/>
        <v>324</v>
      </c>
      <c r="CK296" s="12">
        <f t="shared" si="338"/>
        <v>1310</v>
      </c>
      <c r="CL296" s="12">
        <f t="shared" si="339"/>
        <v>348</v>
      </c>
      <c r="CM296" s="12">
        <f t="shared" si="340"/>
        <v>348</v>
      </c>
      <c r="CN296" s="12">
        <f t="shared" si="341"/>
        <v>342</v>
      </c>
      <c r="CO296" s="12">
        <f t="shared" si="342"/>
        <v>339</v>
      </c>
      <c r="CP296" s="12">
        <f t="shared" si="343"/>
        <v>1377</v>
      </c>
      <c r="CQ296" s="12">
        <f t="shared" si="344"/>
        <v>360</v>
      </c>
      <c r="CR296" s="12">
        <f t="shared" si="345"/>
        <v>360</v>
      </c>
      <c r="CS296" s="12">
        <f t="shared" si="346"/>
        <v>356</v>
      </c>
      <c r="CT296" s="12">
        <f t="shared" si="347"/>
        <v>354</v>
      </c>
      <c r="CU296" s="12">
        <f t="shared" si="348"/>
        <v>1430</v>
      </c>
      <c r="CV296" s="12">
        <f t="shared" si="349"/>
        <v>360</v>
      </c>
      <c r="CW296" s="12">
        <f t="shared" si="350"/>
        <v>360</v>
      </c>
      <c r="CX296" s="12">
        <f t="shared" si="351"/>
        <v>398</v>
      </c>
      <c r="CY296" s="12">
        <f t="shared" si="352"/>
        <v>396</v>
      </c>
      <c r="CZ296" s="12">
        <f t="shared" si="353"/>
        <v>1514</v>
      </c>
      <c r="DA296" s="12">
        <f t="shared" si="354"/>
        <v>360</v>
      </c>
      <c r="DB296" s="12">
        <f t="shared" si="355"/>
        <v>360</v>
      </c>
      <c r="DC296" s="12">
        <f t="shared" si="356"/>
        <v>398</v>
      </c>
      <c r="DD296" s="12">
        <f t="shared" si="357"/>
        <v>396</v>
      </c>
      <c r="DE296" s="12">
        <f t="shared" si="358"/>
        <v>1514</v>
      </c>
      <c r="DF296" s="12">
        <f t="shared" si="359"/>
        <v>432</v>
      </c>
      <c r="DG296" s="12">
        <f t="shared" si="360"/>
        <v>432</v>
      </c>
      <c r="DH296" s="12">
        <f t="shared" si="361"/>
        <v>477</v>
      </c>
      <c r="DI296" s="12">
        <f t="shared" si="362"/>
        <v>474</v>
      </c>
      <c r="DJ296" s="12">
        <f t="shared" si="363"/>
        <v>1815</v>
      </c>
      <c r="DK296" s="12">
        <f>SUM(M296:CHOOSE(YTD,M296,N296,O296,P296,Q296,R296,S296,T296,U296,V296,W296,X296))</f>
        <v>330</v>
      </c>
      <c r="DL296" s="12">
        <f>SUM(Y296:CHOOSE(YTD,Y296,Z296,AA296,AB296,AC296,AD296,AE296,AF296,AG296,AH296,AI296,AJ296))</f>
        <v>348</v>
      </c>
      <c r="DM296" s="12">
        <f>SUM(AK296:CHOOSE(YTD,AK296,AL296,AM296,AN296,AO296,AP296,AQ296,AR296,AS296,AT296,AU296,AV296))</f>
        <v>360</v>
      </c>
      <c r="DN296" s="12">
        <f>SUM(AW296:CHOOSE(YTD,AW296,AX296,AY296,AZ296,BA296,BB296,BC296,BD296,BE296,BF296,BG296,BH296))</f>
        <v>360</v>
      </c>
      <c r="DO296" s="12">
        <f>SUM(BI296:CHOOSE(YTD,BI296,BJ296,BK296,BL296,BM296,BN296,BO296,BP296,BQ296,BR296,BS296,BT296))</f>
        <v>360</v>
      </c>
      <c r="DP296" s="12">
        <f>SUM(BU296:CHOOSE(YTD,BU296,BV296,BW296,BX296,BY296,BZ296,CA296,CB296,CC296,CD296,CE296,CF296))</f>
        <v>432</v>
      </c>
    </row>
    <row r="297" spans="1:120" x14ac:dyDescent="0.15">
      <c r="A297" s="12" t="str">
        <f t="shared" si="327"/>
        <v>Quantities</v>
      </c>
      <c r="B297" s="12" t="str">
        <f t="shared" ref="B297:K297" si="401">B247</f>
        <v>SKU46</v>
      </c>
      <c r="C297" s="12" t="str">
        <f t="shared" si="401"/>
        <v>SKUName46</v>
      </c>
      <c r="D297" s="12" t="str">
        <f t="shared" si="401"/>
        <v>Brand 14</v>
      </c>
      <c r="E297" s="12" t="str">
        <f t="shared" si="401"/>
        <v>Segment 4</v>
      </c>
      <c r="F297" s="12" t="str">
        <f t="shared" si="401"/>
        <v>Business Unit 2</v>
      </c>
      <c r="G297" s="12">
        <f t="shared" si="401"/>
        <v>0</v>
      </c>
      <c r="H297" s="12">
        <f t="shared" si="401"/>
        <v>0</v>
      </c>
      <c r="I297" s="12">
        <f t="shared" si="401"/>
        <v>0</v>
      </c>
      <c r="J297" s="12">
        <f t="shared" si="401"/>
        <v>0</v>
      </c>
      <c r="K297" s="12">
        <f t="shared" si="401"/>
        <v>0</v>
      </c>
      <c r="M297" s="12">
        <f>Quantity!L47</f>
        <v>69</v>
      </c>
      <c r="N297" s="12">
        <f>Quantity!M47</f>
        <v>69</v>
      </c>
      <c r="O297" s="12">
        <f>Quantity!N47</f>
        <v>69</v>
      </c>
      <c r="P297" s="12">
        <f>Quantity!O47</f>
        <v>69</v>
      </c>
      <c r="Q297" s="12">
        <f>Quantity!P47</f>
        <v>69</v>
      </c>
      <c r="R297" s="12">
        <f>Quantity!Q47</f>
        <v>69</v>
      </c>
      <c r="S297" s="12">
        <f>Quantity!R47</f>
        <v>69</v>
      </c>
      <c r="T297" s="12">
        <f>Quantity!S47</f>
        <v>68</v>
      </c>
      <c r="U297" s="12">
        <f>Quantity!T47</f>
        <v>68</v>
      </c>
      <c r="V297" s="12">
        <f>Quantity!U47</f>
        <v>68</v>
      </c>
      <c r="W297" s="12">
        <f>Quantity!V47</f>
        <v>68</v>
      </c>
      <c r="X297" s="12">
        <f>Quantity!W47</f>
        <v>68</v>
      </c>
      <c r="Y297" s="12">
        <f>Quantity!X47</f>
        <v>72</v>
      </c>
      <c r="Z297" s="12">
        <f>Quantity!Y47</f>
        <v>72</v>
      </c>
      <c r="AA297" s="12">
        <f>Quantity!Z47</f>
        <v>72</v>
      </c>
      <c r="AB297" s="12">
        <f>Quantity!AA47</f>
        <v>72</v>
      </c>
      <c r="AC297" s="12">
        <f>Quantity!AB47</f>
        <v>72</v>
      </c>
      <c r="AD297" s="12">
        <f>Quantity!AC47</f>
        <v>72</v>
      </c>
      <c r="AE297" s="12">
        <f>Quantity!AD47</f>
        <v>72</v>
      </c>
      <c r="AF297" s="12">
        <f>Quantity!AE47</f>
        <v>71</v>
      </c>
      <c r="AG297" s="12">
        <f>Quantity!AF47</f>
        <v>71</v>
      </c>
      <c r="AH297" s="12">
        <f>Quantity!AG47</f>
        <v>71</v>
      </c>
      <c r="AI297" s="12">
        <f>Quantity!AH47</f>
        <v>71</v>
      </c>
      <c r="AJ297" s="12">
        <f>Quantity!AI47</f>
        <v>71</v>
      </c>
      <c r="AK297" s="12">
        <f>Quantity!AJ47</f>
        <v>75</v>
      </c>
      <c r="AL297" s="12">
        <f>Quantity!AK47</f>
        <v>75</v>
      </c>
      <c r="AM297" s="12">
        <f>Quantity!AL47</f>
        <v>75</v>
      </c>
      <c r="AN297" s="12">
        <f>Quantity!AM47</f>
        <v>75</v>
      </c>
      <c r="AO297" s="12">
        <f>Quantity!AN47</f>
        <v>75</v>
      </c>
      <c r="AP297" s="12">
        <f>Quantity!AO47</f>
        <v>75</v>
      </c>
      <c r="AQ297" s="12">
        <f>Quantity!AP47</f>
        <v>75</v>
      </c>
      <c r="AR297" s="12">
        <f>Quantity!AQ47</f>
        <v>74</v>
      </c>
      <c r="AS297" s="12">
        <f>Quantity!AR47</f>
        <v>74</v>
      </c>
      <c r="AT297" s="12">
        <f>Quantity!AS47</f>
        <v>74</v>
      </c>
      <c r="AU297" s="12">
        <f>Quantity!AT47</f>
        <v>74</v>
      </c>
      <c r="AV297" s="12">
        <f>Quantity!AU47</f>
        <v>74</v>
      </c>
      <c r="AW297" s="12">
        <f>Quantity!AV47</f>
        <v>75</v>
      </c>
      <c r="AX297" s="12">
        <f>Quantity!AW47</f>
        <v>75</v>
      </c>
      <c r="AY297" s="12">
        <f>Quantity!AX47</f>
        <v>75</v>
      </c>
      <c r="AZ297" s="12">
        <f>Quantity!AY47</f>
        <v>75</v>
      </c>
      <c r="BA297" s="12">
        <f>Quantity!AZ47</f>
        <v>75</v>
      </c>
      <c r="BB297" s="12">
        <f>Quantity!BA47</f>
        <v>75</v>
      </c>
      <c r="BC297" s="12">
        <f>Quantity!BB47</f>
        <v>84</v>
      </c>
      <c r="BD297" s="12">
        <f>Quantity!BC47</f>
        <v>83</v>
      </c>
      <c r="BE297" s="12">
        <f>Quantity!BD47</f>
        <v>83</v>
      </c>
      <c r="BF297" s="12">
        <f>Quantity!BE47</f>
        <v>83</v>
      </c>
      <c r="BG297" s="12">
        <f>Quantity!BF47</f>
        <v>83</v>
      </c>
      <c r="BH297" s="12">
        <f>Quantity!BG47</f>
        <v>83</v>
      </c>
      <c r="BI297" s="12">
        <f>Quantity!BH47</f>
        <v>75</v>
      </c>
      <c r="BJ297" s="12">
        <f>Quantity!BI47</f>
        <v>75</v>
      </c>
      <c r="BK297" s="12">
        <f>Quantity!BJ47</f>
        <v>75</v>
      </c>
      <c r="BL297" s="12">
        <f>Quantity!BK47</f>
        <v>75</v>
      </c>
      <c r="BM297" s="12">
        <f>Quantity!BL47</f>
        <v>75</v>
      </c>
      <c r="BN297" s="12">
        <f>Quantity!BM47</f>
        <v>75</v>
      </c>
      <c r="BO297" s="12">
        <f>Quantity!BN47</f>
        <v>84</v>
      </c>
      <c r="BP297" s="12">
        <f>Quantity!BO47</f>
        <v>83</v>
      </c>
      <c r="BQ297" s="12">
        <f>Quantity!BP47</f>
        <v>83</v>
      </c>
      <c r="BR297" s="12">
        <f>Quantity!BQ47</f>
        <v>83</v>
      </c>
      <c r="BS297" s="12">
        <f>Quantity!BR47</f>
        <v>83</v>
      </c>
      <c r="BT297" s="12">
        <f>Quantity!BS47</f>
        <v>83</v>
      </c>
      <c r="BU297" s="12">
        <f>Quantity!BT47</f>
        <v>90</v>
      </c>
      <c r="BV297" s="12">
        <f>Quantity!BU47</f>
        <v>90</v>
      </c>
      <c r="BW297" s="12">
        <f>Quantity!BV47</f>
        <v>90</v>
      </c>
      <c r="BX297" s="12">
        <f>Quantity!BW47</f>
        <v>90</v>
      </c>
      <c r="BY297" s="12">
        <f>Quantity!BX47</f>
        <v>90</v>
      </c>
      <c r="BZ297" s="12">
        <f>Quantity!BY47</f>
        <v>90</v>
      </c>
      <c r="CA297" s="12">
        <f>Quantity!BZ47</f>
        <v>101</v>
      </c>
      <c r="CB297" s="12">
        <f>Quantity!CA47</f>
        <v>100</v>
      </c>
      <c r="CC297" s="12">
        <f>Quantity!CB47</f>
        <v>100</v>
      </c>
      <c r="CD297" s="12">
        <f>Quantity!CC47</f>
        <v>100</v>
      </c>
      <c r="CE297" s="12">
        <f>Quantity!CD47</f>
        <v>100</v>
      </c>
      <c r="CF297" s="12">
        <f>Quantity!CE47</f>
        <v>100</v>
      </c>
      <c r="CG297" s="12">
        <f t="shared" si="334"/>
        <v>207</v>
      </c>
      <c r="CH297" s="12">
        <f t="shared" si="335"/>
        <v>207</v>
      </c>
      <c r="CI297" s="12">
        <f t="shared" si="336"/>
        <v>205</v>
      </c>
      <c r="CJ297" s="12">
        <f t="shared" si="337"/>
        <v>204</v>
      </c>
      <c r="CK297" s="12">
        <f t="shared" si="338"/>
        <v>823</v>
      </c>
      <c r="CL297" s="12">
        <f t="shared" si="339"/>
        <v>216</v>
      </c>
      <c r="CM297" s="12">
        <f t="shared" si="340"/>
        <v>216</v>
      </c>
      <c r="CN297" s="12">
        <f t="shared" si="341"/>
        <v>214</v>
      </c>
      <c r="CO297" s="12">
        <f t="shared" si="342"/>
        <v>213</v>
      </c>
      <c r="CP297" s="12">
        <f t="shared" si="343"/>
        <v>859</v>
      </c>
      <c r="CQ297" s="12">
        <f t="shared" si="344"/>
        <v>225</v>
      </c>
      <c r="CR297" s="12">
        <f t="shared" si="345"/>
        <v>225</v>
      </c>
      <c r="CS297" s="12">
        <f t="shared" si="346"/>
        <v>223</v>
      </c>
      <c r="CT297" s="12">
        <f t="shared" si="347"/>
        <v>222</v>
      </c>
      <c r="CU297" s="12">
        <f t="shared" si="348"/>
        <v>895</v>
      </c>
      <c r="CV297" s="12">
        <f t="shared" si="349"/>
        <v>225</v>
      </c>
      <c r="CW297" s="12">
        <f t="shared" si="350"/>
        <v>225</v>
      </c>
      <c r="CX297" s="12">
        <f t="shared" si="351"/>
        <v>250</v>
      </c>
      <c r="CY297" s="12">
        <f t="shared" si="352"/>
        <v>249</v>
      </c>
      <c r="CZ297" s="12">
        <f t="shared" si="353"/>
        <v>949</v>
      </c>
      <c r="DA297" s="12">
        <f t="shared" si="354"/>
        <v>225</v>
      </c>
      <c r="DB297" s="12">
        <f t="shared" si="355"/>
        <v>225</v>
      </c>
      <c r="DC297" s="12">
        <f t="shared" si="356"/>
        <v>250</v>
      </c>
      <c r="DD297" s="12">
        <f t="shared" si="357"/>
        <v>249</v>
      </c>
      <c r="DE297" s="12">
        <f t="shared" si="358"/>
        <v>949</v>
      </c>
      <c r="DF297" s="12">
        <f t="shared" si="359"/>
        <v>270</v>
      </c>
      <c r="DG297" s="12">
        <f t="shared" si="360"/>
        <v>270</v>
      </c>
      <c r="DH297" s="12">
        <f t="shared" si="361"/>
        <v>301</v>
      </c>
      <c r="DI297" s="12">
        <f t="shared" si="362"/>
        <v>300</v>
      </c>
      <c r="DJ297" s="12">
        <f t="shared" si="363"/>
        <v>1141</v>
      </c>
      <c r="DK297" s="12">
        <f>SUM(M297:CHOOSE(YTD,M297,N297,O297,P297,Q297,R297,S297,T297,U297,V297,W297,X297))</f>
        <v>207</v>
      </c>
      <c r="DL297" s="12">
        <f>SUM(Y297:CHOOSE(YTD,Y297,Z297,AA297,AB297,AC297,AD297,AE297,AF297,AG297,AH297,AI297,AJ297))</f>
        <v>216</v>
      </c>
      <c r="DM297" s="12">
        <f>SUM(AK297:CHOOSE(YTD,AK297,AL297,AM297,AN297,AO297,AP297,AQ297,AR297,AS297,AT297,AU297,AV297))</f>
        <v>225</v>
      </c>
      <c r="DN297" s="12">
        <f>SUM(AW297:CHOOSE(YTD,AW297,AX297,AY297,AZ297,BA297,BB297,BC297,BD297,BE297,BF297,BG297,BH297))</f>
        <v>225</v>
      </c>
      <c r="DO297" s="12">
        <f>SUM(BI297:CHOOSE(YTD,BI297,BJ297,BK297,BL297,BM297,BN297,BO297,BP297,BQ297,BR297,BS297,BT297))</f>
        <v>225</v>
      </c>
      <c r="DP297" s="12">
        <f>SUM(BU297:CHOOSE(YTD,BU297,BV297,BW297,BX297,BY297,BZ297,CA297,CB297,CC297,CD297,CE297,CF297))</f>
        <v>270</v>
      </c>
    </row>
    <row r="298" spans="1:120" x14ac:dyDescent="0.15">
      <c r="A298" s="12" t="str">
        <f t="shared" si="327"/>
        <v>Quantities</v>
      </c>
      <c r="B298" s="12" t="str">
        <f t="shared" ref="B298:K298" si="402">B248</f>
        <v>SKU47</v>
      </c>
      <c r="C298" s="12" t="str">
        <f t="shared" si="402"/>
        <v>SKUName47</v>
      </c>
      <c r="D298" s="12" t="str">
        <f t="shared" si="402"/>
        <v>Brand 14</v>
      </c>
      <c r="E298" s="12" t="str">
        <f t="shared" si="402"/>
        <v>Segment 4</v>
      </c>
      <c r="F298" s="12" t="str">
        <f t="shared" si="402"/>
        <v>Business Unit 2</v>
      </c>
      <c r="G298" s="12">
        <f t="shared" si="402"/>
        <v>0</v>
      </c>
      <c r="H298" s="12">
        <f t="shared" si="402"/>
        <v>0</v>
      </c>
      <c r="I298" s="12">
        <f t="shared" si="402"/>
        <v>0</v>
      </c>
      <c r="J298" s="12">
        <f t="shared" si="402"/>
        <v>0</v>
      </c>
      <c r="K298" s="12">
        <f t="shared" si="402"/>
        <v>0</v>
      </c>
      <c r="M298" s="12">
        <f>Quantity!L48</f>
        <v>158</v>
      </c>
      <c r="N298" s="12">
        <f>Quantity!M48</f>
        <v>158</v>
      </c>
      <c r="O298" s="12">
        <f>Quantity!N48</f>
        <v>158</v>
      </c>
      <c r="P298" s="12">
        <f>Quantity!O48</f>
        <v>158</v>
      </c>
      <c r="Q298" s="12">
        <f>Quantity!P48</f>
        <v>158</v>
      </c>
      <c r="R298" s="12">
        <f>Quantity!Q48</f>
        <v>158</v>
      </c>
      <c r="S298" s="12">
        <f>Quantity!R48</f>
        <v>158</v>
      </c>
      <c r="T298" s="12">
        <f>Quantity!S48</f>
        <v>155</v>
      </c>
      <c r="U298" s="12">
        <f>Quantity!T48</f>
        <v>155</v>
      </c>
      <c r="V298" s="12">
        <f>Quantity!U48</f>
        <v>155</v>
      </c>
      <c r="W298" s="12">
        <f>Quantity!V48</f>
        <v>155</v>
      </c>
      <c r="X298" s="12">
        <f>Quantity!W48</f>
        <v>155</v>
      </c>
      <c r="Y298" s="12">
        <f>Quantity!X48</f>
        <v>166</v>
      </c>
      <c r="Z298" s="12">
        <f>Quantity!Y48</f>
        <v>166</v>
      </c>
      <c r="AA298" s="12">
        <f>Quantity!Z48</f>
        <v>166</v>
      </c>
      <c r="AB298" s="12">
        <f>Quantity!AA48</f>
        <v>166</v>
      </c>
      <c r="AC298" s="12">
        <f>Quantity!AB48</f>
        <v>166</v>
      </c>
      <c r="AD298" s="12">
        <f>Quantity!AC48</f>
        <v>166</v>
      </c>
      <c r="AE298" s="12">
        <f>Quantity!AD48</f>
        <v>166</v>
      </c>
      <c r="AF298" s="12">
        <f>Quantity!AE48</f>
        <v>163</v>
      </c>
      <c r="AG298" s="12">
        <f>Quantity!AF48</f>
        <v>163</v>
      </c>
      <c r="AH298" s="12">
        <f>Quantity!AG48</f>
        <v>163</v>
      </c>
      <c r="AI298" s="12">
        <f>Quantity!AH48</f>
        <v>163</v>
      </c>
      <c r="AJ298" s="12">
        <f>Quantity!AI48</f>
        <v>163</v>
      </c>
      <c r="AK298" s="12">
        <f>Quantity!AJ48</f>
        <v>172</v>
      </c>
      <c r="AL298" s="12">
        <f>Quantity!AK48</f>
        <v>172</v>
      </c>
      <c r="AM298" s="12">
        <f>Quantity!AL48</f>
        <v>172</v>
      </c>
      <c r="AN298" s="12">
        <f>Quantity!AM48</f>
        <v>172</v>
      </c>
      <c r="AO298" s="12">
        <f>Quantity!AN48</f>
        <v>172</v>
      </c>
      <c r="AP298" s="12">
        <f>Quantity!AO48</f>
        <v>172</v>
      </c>
      <c r="AQ298" s="12">
        <f>Quantity!AP48</f>
        <v>172</v>
      </c>
      <c r="AR298" s="12">
        <f>Quantity!AQ48</f>
        <v>169</v>
      </c>
      <c r="AS298" s="12">
        <f>Quantity!AR48</f>
        <v>169</v>
      </c>
      <c r="AT298" s="12">
        <f>Quantity!AS48</f>
        <v>169</v>
      </c>
      <c r="AU298" s="12">
        <f>Quantity!AT48</f>
        <v>169</v>
      </c>
      <c r="AV298" s="12">
        <f>Quantity!AU48</f>
        <v>169</v>
      </c>
      <c r="AW298" s="12">
        <f>Quantity!AV48</f>
        <v>172</v>
      </c>
      <c r="AX298" s="12">
        <f>Quantity!AW48</f>
        <v>172</v>
      </c>
      <c r="AY298" s="12">
        <f>Quantity!AX48</f>
        <v>172</v>
      </c>
      <c r="AZ298" s="12">
        <f>Quantity!AY48</f>
        <v>172</v>
      </c>
      <c r="BA298" s="12">
        <f>Quantity!AZ48</f>
        <v>172</v>
      </c>
      <c r="BB298" s="12">
        <f>Quantity!BA48</f>
        <v>172</v>
      </c>
      <c r="BC298" s="12">
        <f>Quantity!BB48</f>
        <v>193</v>
      </c>
      <c r="BD298" s="12">
        <f>Quantity!BC48</f>
        <v>189</v>
      </c>
      <c r="BE298" s="12">
        <f>Quantity!BD48</f>
        <v>189</v>
      </c>
      <c r="BF298" s="12">
        <f>Quantity!BE48</f>
        <v>189</v>
      </c>
      <c r="BG298" s="12">
        <f>Quantity!BF48</f>
        <v>189</v>
      </c>
      <c r="BH298" s="12">
        <f>Quantity!BG48</f>
        <v>189</v>
      </c>
      <c r="BI298" s="12">
        <f>Quantity!BH48</f>
        <v>172</v>
      </c>
      <c r="BJ298" s="12">
        <f>Quantity!BI48</f>
        <v>172</v>
      </c>
      <c r="BK298" s="12">
        <f>Quantity!BJ48</f>
        <v>172</v>
      </c>
      <c r="BL298" s="12">
        <f>Quantity!BK48</f>
        <v>172</v>
      </c>
      <c r="BM298" s="12">
        <f>Quantity!BL48</f>
        <v>172</v>
      </c>
      <c r="BN298" s="12">
        <f>Quantity!BM48</f>
        <v>172</v>
      </c>
      <c r="BO298" s="12">
        <f>Quantity!BN48</f>
        <v>193</v>
      </c>
      <c r="BP298" s="12">
        <f>Quantity!BO48</f>
        <v>189</v>
      </c>
      <c r="BQ298" s="12">
        <f>Quantity!BP48</f>
        <v>189</v>
      </c>
      <c r="BR298" s="12">
        <f>Quantity!BQ48</f>
        <v>189</v>
      </c>
      <c r="BS298" s="12">
        <f>Quantity!BR48</f>
        <v>189</v>
      </c>
      <c r="BT298" s="12">
        <f>Quantity!BS48</f>
        <v>189</v>
      </c>
      <c r="BU298" s="12">
        <f>Quantity!BT48</f>
        <v>206</v>
      </c>
      <c r="BV298" s="12">
        <f>Quantity!BU48</f>
        <v>206</v>
      </c>
      <c r="BW298" s="12">
        <f>Quantity!BV48</f>
        <v>206</v>
      </c>
      <c r="BX298" s="12">
        <f>Quantity!BW48</f>
        <v>206</v>
      </c>
      <c r="BY298" s="12">
        <f>Quantity!BX48</f>
        <v>206</v>
      </c>
      <c r="BZ298" s="12">
        <f>Quantity!BY48</f>
        <v>206</v>
      </c>
      <c r="CA298" s="12">
        <f>Quantity!BZ48</f>
        <v>232</v>
      </c>
      <c r="CB298" s="12">
        <f>Quantity!CA48</f>
        <v>227</v>
      </c>
      <c r="CC298" s="12">
        <f>Quantity!CB48</f>
        <v>227</v>
      </c>
      <c r="CD298" s="12">
        <f>Quantity!CC48</f>
        <v>227</v>
      </c>
      <c r="CE298" s="12">
        <f>Quantity!CD48</f>
        <v>227</v>
      </c>
      <c r="CF298" s="12">
        <f>Quantity!CE48</f>
        <v>227</v>
      </c>
      <c r="CG298" s="12">
        <f t="shared" si="334"/>
        <v>474</v>
      </c>
      <c r="CH298" s="12">
        <f t="shared" si="335"/>
        <v>474</v>
      </c>
      <c r="CI298" s="12">
        <f t="shared" si="336"/>
        <v>468</v>
      </c>
      <c r="CJ298" s="12">
        <f t="shared" si="337"/>
        <v>465</v>
      </c>
      <c r="CK298" s="12">
        <f t="shared" si="338"/>
        <v>1881</v>
      </c>
      <c r="CL298" s="12">
        <f t="shared" si="339"/>
        <v>498</v>
      </c>
      <c r="CM298" s="12">
        <f t="shared" si="340"/>
        <v>498</v>
      </c>
      <c r="CN298" s="12">
        <f t="shared" si="341"/>
        <v>492</v>
      </c>
      <c r="CO298" s="12">
        <f t="shared" si="342"/>
        <v>489</v>
      </c>
      <c r="CP298" s="12">
        <f t="shared" si="343"/>
        <v>1977</v>
      </c>
      <c r="CQ298" s="12">
        <f t="shared" si="344"/>
        <v>516</v>
      </c>
      <c r="CR298" s="12">
        <f t="shared" si="345"/>
        <v>516</v>
      </c>
      <c r="CS298" s="12">
        <f t="shared" si="346"/>
        <v>510</v>
      </c>
      <c r="CT298" s="12">
        <f t="shared" si="347"/>
        <v>507</v>
      </c>
      <c r="CU298" s="12">
        <f t="shared" si="348"/>
        <v>2049</v>
      </c>
      <c r="CV298" s="12">
        <f t="shared" si="349"/>
        <v>516</v>
      </c>
      <c r="CW298" s="12">
        <f t="shared" si="350"/>
        <v>516</v>
      </c>
      <c r="CX298" s="12">
        <f t="shared" si="351"/>
        <v>571</v>
      </c>
      <c r="CY298" s="12">
        <f t="shared" si="352"/>
        <v>567</v>
      </c>
      <c r="CZ298" s="12">
        <f t="shared" si="353"/>
        <v>2170</v>
      </c>
      <c r="DA298" s="12">
        <f t="shared" si="354"/>
        <v>516</v>
      </c>
      <c r="DB298" s="12">
        <f t="shared" si="355"/>
        <v>516</v>
      </c>
      <c r="DC298" s="12">
        <f t="shared" si="356"/>
        <v>571</v>
      </c>
      <c r="DD298" s="12">
        <f t="shared" si="357"/>
        <v>567</v>
      </c>
      <c r="DE298" s="12">
        <f t="shared" si="358"/>
        <v>2170</v>
      </c>
      <c r="DF298" s="12">
        <f t="shared" si="359"/>
        <v>618</v>
      </c>
      <c r="DG298" s="12">
        <f t="shared" si="360"/>
        <v>618</v>
      </c>
      <c r="DH298" s="12">
        <f t="shared" si="361"/>
        <v>686</v>
      </c>
      <c r="DI298" s="12">
        <f t="shared" si="362"/>
        <v>681</v>
      </c>
      <c r="DJ298" s="12">
        <f t="shared" si="363"/>
        <v>2603</v>
      </c>
      <c r="DK298" s="12">
        <f>SUM(M298:CHOOSE(YTD,M298,N298,O298,P298,Q298,R298,S298,T298,U298,V298,W298,X298))</f>
        <v>474</v>
      </c>
      <c r="DL298" s="12">
        <f>SUM(Y298:CHOOSE(YTD,Y298,Z298,AA298,AB298,AC298,AD298,AE298,AF298,AG298,AH298,AI298,AJ298))</f>
        <v>498</v>
      </c>
      <c r="DM298" s="12">
        <f>SUM(AK298:CHOOSE(YTD,AK298,AL298,AM298,AN298,AO298,AP298,AQ298,AR298,AS298,AT298,AU298,AV298))</f>
        <v>516</v>
      </c>
      <c r="DN298" s="12">
        <f>SUM(AW298:CHOOSE(YTD,AW298,AX298,AY298,AZ298,BA298,BB298,BC298,BD298,BE298,BF298,BG298,BH298))</f>
        <v>516</v>
      </c>
      <c r="DO298" s="12">
        <f>SUM(BI298:CHOOSE(YTD,BI298,BJ298,BK298,BL298,BM298,BN298,BO298,BP298,BQ298,BR298,BS298,BT298))</f>
        <v>516</v>
      </c>
      <c r="DP298" s="12">
        <f>SUM(BU298:CHOOSE(YTD,BU298,BV298,BW298,BX298,BY298,BZ298,CA298,CB298,CC298,CD298,CE298,CF298))</f>
        <v>618</v>
      </c>
    </row>
    <row r="299" spans="1:120" x14ac:dyDescent="0.15">
      <c r="A299" s="12" t="str">
        <f t="shared" si="327"/>
        <v>Quantities</v>
      </c>
      <c r="B299" s="12" t="str">
        <f t="shared" ref="B299:K299" si="403">B249</f>
        <v>SKU48</v>
      </c>
      <c r="C299" s="12" t="str">
        <f t="shared" si="403"/>
        <v>SKUName48</v>
      </c>
      <c r="D299" s="12" t="str">
        <f t="shared" si="403"/>
        <v>Brand 15</v>
      </c>
      <c r="E299" s="12" t="str">
        <f t="shared" si="403"/>
        <v>Segment 4</v>
      </c>
      <c r="F299" s="12" t="str">
        <f t="shared" si="403"/>
        <v>Business Unit 2</v>
      </c>
      <c r="G299" s="12">
        <f t="shared" si="403"/>
        <v>0</v>
      </c>
      <c r="H299" s="12">
        <f t="shared" si="403"/>
        <v>0</v>
      </c>
      <c r="I299" s="12">
        <f t="shared" si="403"/>
        <v>0</v>
      </c>
      <c r="J299" s="12">
        <f t="shared" si="403"/>
        <v>0</v>
      </c>
      <c r="K299" s="12">
        <f t="shared" si="403"/>
        <v>0</v>
      </c>
      <c r="M299" s="12">
        <f>Quantity!L49</f>
        <v>126</v>
      </c>
      <c r="N299" s="12">
        <f>Quantity!M49</f>
        <v>126</v>
      </c>
      <c r="O299" s="12">
        <f>Quantity!N49</f>
        <v>126</v>
      </c>
      <c r="P299" s="12">
        <f>Quantity!O49</f>
        <v>126</v>
      </c>
      <c r="Q299" s="12">
        <f>Quantity!P49</f>
        <v>126</v>
      </c>
      <c r="R299" s="12">
        <f>Quantity!Q49</f>
        <v>126</v>
      </c>
      <c r="S299" s="12">
        <f>Quantity!R49</f>
        <v>126</v>
      </c>
      <c r="T299" s="12">
        <f>Quantity!S49</f>
        <v>123</v>
      </c>
      <c r="U299" s="12">
        <f>Quantity!T49</f>
        <v>123</v>
      </c>
      <c r="V299" s="12">
        <f>Quantity!U49</f>
        <v>123</v>
      </c>
      <c r="W299" s="12">
        <f>Quantity!V49</f>
        <v>123</v>
      </c>
      <c r="X299" s="12">
        <f>Quantity!W49</f>
        <v>123</v>
      </c>
      <c r="Y299" s="12">
        <f>Quantity!X49</f>
        <v>132</v>
      </c>
      <c r="Z299" s="12">
        <f>Quantity!Y49</f>
        <v>132</v>
      </c>
      <c r="AA299" s="12">
        <f>Quantity!Z49</f>
        <v>132</v>
      </c>
      <c r="AB299" s="12">
        <f>Quantity!AA49</f>
        <v>132</v>
      </c>
      <c r="AC299" s="12">
        <f>Quantity!AB49</f>
        <v>132</v>
      </c>
      <c r="AD299" s="12">
        <f>Quantity!AC49</f>
        <v>132</v>
      </c>
      <c r="AE299" s="12">
        <f>Quantity!AD49</f>
        <v>132</v>
      </c>
      <c r="AF299" s="12">
        <f>Quantity!AE49</f>
        <v>129</v>
      </c>
      <c r="AG299" s="12">
        <f>Quantity!AF49</f>
        <v>129</v>
      </c>
      <c r="AH299" s="12">
        <f>Quantity!AG49</f>
        <v>129</v>
      </c>
      <c r="AI299" s="12">
        <f>Quantity!AH49</f>
        <v>129</v>
      </c>
      <c r="AJ299" s="12">
        <f>Quantity!AI49</f>
        <v>129</v>
      </c>
      <c r="AK299" s="12">
        <f>Quantity!AJ49</f>
        <v>137</v>
      </c>
      <c r="AL299" s="12">
        <f>Quantity!AK49</f>
        <v>137</v>
      </c>
      <c r="AM299" s="12">
        <f>Quantity!AL49</f>
        <v>137</v>
      </c>
      <c r="AN299" s="12">
        <f>Quantity!AM49</f>
        <v>137</v>
      </c>
      <c r="AO299" s="12">
        <f>Quantity!AN49</f>
        <v>137</v>
      </c>
      <c r="AP299" s="12">
        <f>Quantity!AO49</f>
        <v>137</v>
      </c>
      <c r="AQ299" s="12">
        <f>Quantity!AP49</f>
        <v>137</v>
      </c>
      <c r="AR299" s="12">
        <f>Quantity!AQ49</f>
        <v>134</v>
      </c>
      <c r="AS299" s="12">
        <f>Quantity!AR49</f>
        <v>134</v>
      </c>
      <c r="AT299" s="12">
        <f>Quantity!AS49</f>
        <v>134</v>
      </c>
      <c r="AU299" s="12">
        <f>Quantity!AT49</f>
        <v>134</v>
      </c>
      <c r="AV299" s="12">
        <f>Quantity!AU49</f>
        <v>134</v>
      </c>
      <c r="AW299" s="12">
        <f>Quantity!AV49</f>
        <v>137</v>
      </c>
      <c r="AX299" s="12">
        <f>Quantity!AW49</f>
        <v>137</v>
      </c>
      <c r="AY299" s="12">
        <f>Quantity!AX49</f>
        <v>137</v>
      </c>
      <c r="AZ299" s="12">
        <f>Quantity!AY49</f>
        <v>137</v>
      </c>
      <c r="BA299" s="12">
        <f>Quantity!AZ49</f>
        <v>137</v>
      </c>
      <c r="BB299" s="12">
        <f>Quantity!BA49</f>
        <v>137</v>
      </c>
      <c r="BC299" s="12">
        <f>Quantity!BB49</f>
        <v>153</v>
      </c>
      <c r="BD299" s="12">
        <f>Quantity!BC49</f>
        <v>150</v>
      </c>
      <c r="BE299" s="12">
        <f>Quantity!BD49</f>
        <v>150</v>
      </c>
      <c r="BF299" s="12">
        <f>Quantity!BE49</f>
        <v>150</v>
      </c>
      <c r="BG299" s="12">
        <f>Quantity!BF49</f>
        <v>150</v>
      </c>
      <c r="BH299" s="12">
        <f>Quantity!BG49</f>
        <v>150</v>
      </c>
      <c r="BI299" s="12">
        <f>Quantity!BH49</f>
        <v>137</v>
      </c>
      <c r="BJ299" s="12">
        <f>Quantity!BI49</f>
        <v>137</v>
      </c>
      <c r="BK299" s="12">
        <f>Quantity!BJ49</f>
        <v>137</v>
      </c>
      <c r="BL299" s="12">
        <f>Quantity!BK49</f>
        <v>137</v>
      </c>
      <c r="BM299" s="12">
        <f>Quantity!BL49</f>
        <v>137</v>
      </c>
      <c r="BN299" s="12">
        <f>Quantity!BM49</f>
        <v>137</v>
      </c>
      <c r="BO299" s="12">
        <f>Quantity!BN49</f>
        <v>153</v>
      </c>
      <c r="BP299" s="12">
        <f>Quantity!BO49</f>
        <v>150</v>
      </c>
      <c r="BQ299" s="12">
        <f>Quantity!BP49</f>
        <v>150</v>
      </c>
      <c r="BR299" s="12">
        <f>Quantity!BQ49</f>
        <v>150</v>
      </c>
      <c r="BS299" s="12">
        <f>Quantity!BR49</f>
        <v>150</v>
      </c>
      <c r="BT299" s="12">
        <f>Quantity!BS49</f>
        <v>150</v>
      </c>
      <c r="BU299" s="12">
        <f>Quantity!BT49</f>
        <v>164</v>
      </c>
      <c r="BV299" s="12">
        <f>Quantity!BU49</f>
        <v>164</v>
      </c>
      <c r="BW299" s="12">
        <f>Quantity!BV49</f>
        <v>164</v>
      </c>
      <c r="BX299" s="12">
        <f>Quantity!BW49</f>
        <v>164</v>
      </c>
      <c r="BY299" s="12">
        <f>Quantity!BX49</f>
        <v>164</v>
      </c>
      <c r="BZ299" s="12">
        <f>Quantity!BY49</f>
        <v>164</v>
      </c>
      <c r="CA299" s="12">
        <f>Quantity!BZ49</f>
        <v>184</v>
      </c>
      <c r="CB299" s="12">
        <f>Quantity!CA49</f>
        <v>180</v>
      </c>
      <c r="CC299" s="12">
        <f>Quantity!CB49</f>
        <v>180</v>
      </c>
      <c r="CD299" s="12">
        <f>Quantity!CC49</f>
        <v>180</v>
      </c>
      <c r="CE299" s="12">
        <f>Quantity!CD49</f>
        <v>180</v>
      </c>
      <c r="CF299" s="12">
        <f>Quantity!CE49</f>
        <v>180</v>
      </c>
      <c r="CG299" s="12">
        <f t="shared" si="334"/>
        <v>378</v>
      </c>
      <c r="CH299" s="12">
        <f t="shared" si="335"/>
        <v>378</v>
      </c>
      <c r="CI299" s="12">
        <f t="shared" si="336"/>
        <v>372</v>
      </c>
      <c r="CJ299" s="12">
        <f t="shared" si="337"/>
        <v>369</v>
      </c>
      <c r="CK299" s="12">
        <f t="shared" si="338"/>
        <v>1497</v>
      </c>
      <c r="CL299" s="12">
        <f t="shared" si="339"/>
        <v>396</v>
      </c>
      <c r="CM299" s="12">
        <f t="shared" si="340"/>
        <v>396</v>
      </c>
      <c r="CN299" s="12">
        <f t="shared" si="341"/>
        <v>390</v>
      </c>
      <c r="CO299" s="12">
        <f t="shared" si="342"/>
        <v>387</v>
      </c>
      <c r="CP299" s="12">
        <f t="shared" si="343"/>
        <v>1569</v>
      </c>
      <c r="CQ299" s="12">
        <f t="shared" si="344"/>
        <v>411</v>
      </c>
      <c r="CR299" s="12">
        <f t="shared" si="345"/>
        <v>411</v>
      </c>
      <c r="CS299" s="12">
        <f t="shared" si="346"/>
        <v>405</v>
      </c>
      <c r="CT299" s="12">
        <f t="shared" si="347"/>
        <v>402</v>
      </c>
      <c r="CU299" s="12">
        <f t="shared" si="348"/>
        <v>1629</v>
      </c>
      <c r="CV299" s="12">
        <f t="shared" si="349"/>
        <v>411</v>
      </c>
      <c r="CW299" s="12">
        <f t="shared" si="350"/>
        <v>411</v>
      </c>
      <c r="CX299" s="12">
        <f t="shared" si="351"/>
        <v>453</v>
      </c>
      <c r="CY299" s="12">
        <f t="shared" si="352"/>
        <v>450</v>
      </c>
      <c r="CZ299" s="12">
        <f t="shared" si="353"/>
        <v>1725</v>
      </c>
      <c r="DA299" s="12">
        <f t="shared" si="354"/>
        <v>411</v>
      </c>
      <c r="DB299" s="12">
        <f t="shared" si="355"/>
        <v>411</v>
      </c>
      <c r="DC299" s="12">
        <f t="shared" si="356"/>
        <v>453</v>
      </c>
      <c r="DD299" s="12">
        <f t="shared" si="357"/>
        <v>450</v>
      </c>
      <c r="DE299" s="12">
        <f t="shared" si="358"/>
        <v>1725</v>
      </c>
      <c r="DF299" s="12">
        <f t="shared" si="359"/>
        <v>492</v>
      </c>
      <c r="DG299" s="12">
        <f t="shared" si="360"/>
        <v>492</v>
      </c>
      <c r="DH299" s="12">
        <f t="shared" si="361"/>
        <v>544</v>
      </c>
      <c r="DI299" s="12">
        <f t="shared" si="362"/>
        <v>540</v>
      </c>
      <c r="DJ299" s="12">
        <f t="shared" si="363"/>
        <v>2068</v>
      </c>
      <c r="DK299" s="12">
        <f>SUM(M299:CHOOSE(YTD,M299,N299,O299,P299,Q299,R299,S299,T299,U299,V299,W299,X299))</f>
        <v>378</v>
      </c>
      <c r="DL299" s="12">
        <f>SUM(Y299:CHOOSE(YTD,Y299,Z299,AA299,AB299,AC299,AD299,AE299,AF299,AG299,AH299,AI299,AJ299))</f>
        <v>396</v>
      </c>
      <c r="DM299" s="12">
        <f>SUM(AK299:CHOOSE(YTD,AK299,AL299,AM299,AN299,AO299,AP299,AQ299,AR299,AS299,AT299,AU299,AV299))</f>
        <v>411</v>
      </c>
      <c r="DN299" s="12">
        <f>SUM(AW299:CHOOSE(YTD,AW299,AX299,AY299,AZ299,BA299,BB299,BC299,BD299,BE299,BF299,BG299,BH299))</f>
        <v>411</v>
      </c>
      <c r="DO299" s="12">
        <f>SUM(BI299:CHOOSE(YTD,BI299,BJ299,BK299,BL299,BM299,BN299,BO299,BP299,BQ299,BR299,BS299,BT299))</f>
        <v>411</v>
      </c>
      <c r="DP299" s="12">
        <f>SUM(BU299:CHOOSE(YTD,BU299,BV299,BW299,BX299,BY299,BZ299,CA299,CB299,CC299,CD299,CE299,CF299))</f>
        <v>492</v>
      </c>
    </row>
    <row r="300" spans="1:120" x14ac:dyDescent="0.15">
      <c r="A300" s="12" t="str">
        <f t="shared" si="327"/>
        <v>Quantities</v>
      </c>
      <c r="B300" s="12" t="str">
        <f t="shared" ref="B300:K300" si="404">B250</f>
        <v>SKU49</v>
      </c>
      <c r="C300" s="12" t="str">
        <f t="shared" si="404"/>
        <v>SKUName49</v>
      </c>
      <c r="D300" s="12" t="str">
        <f t="shared" si="404"/>
        <v>Brand 16</v>
      </c>
      <c r="E300" s="12" t="str">
        <f t="shared" si="404"/>
        <v>Segment 4</v>
      </c>
      <c r="F300" s="12" t="str">
        <f t="shared" si="404"/>
        <v>Business Unit 2</v>
      </c>
      <c r="G300" s="12">
        <f t="shared" si="404"/>
        <v>0</v>
      </c>
      <c r="H300" s="12">
        <f t="shared" si="404"/>
        <v>0</v>
      </c>
      <c r="I300" s="12">
        <f t="shared" si="404"/>
        <v>0</v>
      </c>
      <c r="J300" s="12">
        <f t="shared" si="404"/>
        <v>0</v>
      </c>
      <c r="K300" s="12">
        <f t="shared" si="404"/>
        <v>0</v>
      </c>
      <c r="M300" s="12">
        <f>Quantity!L50</f>
        <v>37</v>
      </c>
      <c r="N300" s="12">
        <f>Quantity!M50</f>
        <v>37</v>
      </c>
      <c r="O300" s="12">
        <f>Quantity!N50</f>
        <v>37</v>
      </c>
      <c r="P300" s="12">
        <f>Quantity!O50</f>
        <v>37</v>
      </c>
      <c r="Q300" s="12">
        <f>Quantity!P50</f>
        <v>37</v>
      </c>
      <c r="R300" s="12">
        <f>Quantity!Q50</f>
        <v>37</v>
      </c>
      <c r="S300" s="12">
        <f>Quantity!R50</f>
        <v>37</v>
      </c>
      <c r="T300" s="12">
        <f>Quantity!S50</f>
        <v>36</v>
      </c>
      <c r="U300" s="12">
        <f>Quantity!T50</f>
        <v>36</v>
      </c>
      <c r="V300" s="12">
        <f>Quantity!U50</f>
        <v>36</v>
      </c>
      <c r="W300" s="12">
        <f>Quantity!V50</f>
        <v>36</v>
      </c>
      <c r="X300" s="12">
        <f>Quantity!W50</f>
        <v>36</v>
      </c>
      <c r="Y300" s="12">
        <f>Quantity!X50</f>
        <v>39</v>
      </c>
      <c r="Z300" s="12">
        <f>Quantity!Y50</f>
        <v>39</v>
      </c>
      <c r="AA300" s="12">
        <f>Quantity!Z50</f>
        <v>39</v>
      </c>
      <c r="AB300" s="12">
        <f>Quantity!AA50</f>
        <v>39</v>
      </c>
      <c r="AC300" s="12">
        <f>Quantity!AB50</f>
        <v>39</v>
      </c>
      <c r="AD300" s="12">
        <f>Quantity!AC50</f>
        <v>39</v>
      </c>
      <c r="AE300" s="12">
        <f>Quantity!AD50</f>
        <v>39</v>
      </c>
      <c r="AF300" s="12">
        <f>Quantity!AE50</f>
        <v>38</v>
      </c>
      <c r="AG300" s="12">
        <f>Quantity!AF50</f>
        <v>38</v>
      </c>
      <c r="AH300" s="12">
        <f>Quantity!AG50</f>
        <v>38</v>
      </c>
      <c r="AI300" s="12">
        <f>Quantity!AH50</f>
        <v>38</v>
      </c>
      <c r="AJ300" s="12">
        <f>Quantity!AI50</f>
        <v>38</v>
      </c>
      <c r="AK300" s="12">
        <f>Quantity!AJ50</f>
        <v>40</v>
      </c>
      <c r="AL300" s="12">
        <f>Quantity!AK50</f>
        <v>40</v>
      </c>
      <c r="AM300" s="12">
        <f>Quantity!AL50</f>
        <v>40</v>
      </c>
      <c r="AN300" s="12">
        <f>Quantity!AM50</f>
        <v>40</v>
      </c>
      <c r="AO300" s="12">
        <f>Quantity!AN50</f>
        <v>40</v>
      </c>
      <c r="AP300" s="12">
        <f>Quantity!AO50</f>
        <v>40</v>
      </c>
      <c r="AQ300" s="12">
        <f>Quantity!AP50</f>
        <v>40</v>
      </c>
      <c r="AR300" s="12">
        <f>Quantity!AQ50</f>
        <v>39</v>
      </c>
      <c r="AS300" s="12">
        <f>Quantity!AR50</f>
        <v>39</v>
      </c>
      <c r="AT300" s="12">
        <f>Quantity!AS50</f>
        <v>39</v>
      </c>
      <c r="AU300" s="12">
        <f>Quantity!AT50</f>
        <v>39</v>
      </c>
      <c r="AV300" s="12">
        <f>Quantity!AU50</f>
        <v>39</v>
      </c>
      <c r="AW300" s="12">
        <f>Quantity!AV50</f>
        <v>40</v>
      </c>
      <c r="AX300" s="12">
        <f>Quantity!AW50</f>
        <v>40</v>
      </c>
      <c r="AY300" s="12">
        <f>Quantity!AX50</f>
        <v>40</v>
      </c>
      <c r="AZ300" s="12">
        <f>Quantity!AY50</f>
        <v>40</v>
      </c>
      <c r="BA300" s="12">
        <f>Quantity!AZ50</f>
        <v>40</v>
      </c>
      <c r="BB300" s="12">
        <f>Quantity!BA50</f>
        <v>40</v>
      </c>
      <c r="BC300" s="12">
        <f>Quantity!BB50</f>
        <v>45</v>
      </c>
      <c r="BD300" s="12">
        <f>Quantity!BC50</f>
        <v>44</v>
      </c>
      <c r="BE300" s="12">
        <f>Quantity!BD50</f>
        <v>44</v>
      </c>
      <c r="BF300" s="12">
        <f>Quantity!BE50</f>
        <v>44</v>
      </c>
      <c r="BG300" s="12">
        <f>Quantity!BF50</f>
        <v>44</v>
      </c>
      <c r="BH300" s="12">
        <f>Quantity!BG50</f>
        <v>44</v>
      </c>
      <c r="BI300" s="12">
        <f>Quantity!BH50</f>
        <v>40</v>
      </c>
      <c r="BJ300" s="12">
        <f>Quantity!BI50</f>
        <v>40</v>
      </c>
      <c r="BK300" s="12">
        <f>Quantity!BJ50</f>
        <v>40</v>
      </c>
      <c r="BL300" s="12">
        <f>Quantity!BK50</f>
        <v>40</v>
      </c>
      <c r="BM300" s="12">
        <f>Quantity!BL50</f>
        <v>40</v>
      </c>
      <c r="BN300" s="12">
        <f>Quantity!BM50</f>
        <v>40</v>
      </c>
      <c r="BO300" s="12">
        <f>Quantity!BN50</f>
        <v>45</v>
      </c>
      <c r="BP300" s="12">
        <f>Quantity!BO50</f>
        <v>44</v>
      </c>
      <c r="BQ300" s="12">
        <f>Quantity!BP50</f>
        <v>44</v>
      </c>
      <c r="BR300" s="12">
        <f>Quantity!BQ50</f>
        <v>44</v>
      </c>
      <c r="BS300" s="12">
        <f>Quantity!BR50</f>
        <v>44</v>
      </c>
      <c r="BT300" s="12">
        <f>Quantity!BS50</f>
        <v>44</v>
      </c>
      <c r="BU300" s="12">
        <f>Quantity!BT50</f>
        <v>48</v>
      </c>
      <c r="BV300" s="12">
        <f>Quantity!BU50</f>
        <v>48</v>
      </c>
      <c r="BW300" s="12">
        <f>Quantity!BV50</f>
        <v>48</v>
      </c>
      <c r="BX300" s="12">
        <f>Quantity!BW50</f>
        <v>48</v>
      </c>
      <c r="BY300" s="12">
        <f>Quantity!BX50</f>
        <v>48</v>
      </c>
      <c r="BZ300" s="12">
        <f>Quantity!BY50</f>
        <v>48</v>
      </c>
      <c r="CA300" s="12">
        <f>Quantity!BZ50</f>
        <v>54</v>
      </c>
      <c r="CB300" s="12">
        <f>Quantity!CA50</f>
        <v>53</v>
      </c>
      <c r="CC300" s="12">
        <f>Quantity!CB50</f>
        <v>53</v>
      </c>
      <c r="CD300" s="12">
        <f>Quantity!CC50</f>
        <v>53</v>
      </c>
      <c r="CE300" s="12">
        <f>Quantity!CD50</f>
        <v>53</v>
      </c>
      <c r="CF300" s="12">
        <f>Quantity!CE50</f>
        <v>53</v>
      </c>
      <c r="CG300" s="12">
        <f t="shared" si="334"/>
        <v>111</v>
      </c>
      <c r="CH300" s="12">
        <f t="shared" si="335"/>
        <v>111</v>
      </c>
      <c r="CI300" s="12">
        <f t="shared" si="336"/>
        <v>109</v>
      </c>
      <c r="CJ300" s="12">
        <f t="shared" si="337"/>
        <v>108</v>
      </c>
      <c r="CK300" s="12">
        <f t="shared" si="338"/>
        <v>439</v>
      </c>
      <c r="CL300" s="12">
        <f t="shared" si="339"/>
        <v>117</v>
      </c>
      <c r="CM300" s="12">
        <f t="shared" si="340"/>
        <v>117</v>
      </c>
      <c r="CN300" s="12">
        <f t="shared" si="341"/>
        <v>115</v>
      </c>
      <c r="CO300" s="12">
        <f t="shared" si="342"/>
        <v>114</v>
      </c>
      <c r="CP300" s="12">
        <f t="shared" si="343"/>
        <v>463</v>
      </c>
      <c r="CQ300" s="12">
        <f t="shared" si="344"/>
        <v>120</v>
      </c>
      <c r="CR300" s="12">
        <f t="shared" si="345"/>
        <v>120</v>
      </c>
      <c r="CS300" s="12">
        <f t="shared" si="346"/>
        <v>118</v>
      </c>
      <c r="CT300" s="12">
        <f t="shared" si="347"/>
        <v>117</v>
      </c>
      <c r="CU300" s="12">
        <f t="shared" si="348"/>
        <v>475</v>
      </c>
      <c r="CV300" s="12">
        <f t="shared" si="349"/>
        <v>120</v>
      </c>
      <c r="CW300" s="12">
        <f t="shared" si="350"/>
        <v>120</v>
      </c>
      <c r="CX300" s="12">
        <f t="shared" si="351"/>
        <v>133</v>
      </c>
      <c r="CY300" s="12">
        <f t="shared" si="352"/>
        <v>132</v>
      </c>
      <c r="CZ300" s="12">
        <f t="shared" si="353"/>
        <v>505</v>
      </c>
      <c r="DA300" s="12">
        <f t="shared" si="354"/>
        <v>120</v>
      </c>
      <c r="DB300" s="12">
        <f t="shared" si="355"/>
        <v>120</v>
      </c>
      <c r="DC300" s="12">
        <f t="shared" si="356"/>
        <v>133</v>
      </c>
      <c r="DD300" s="12">
        <f t="shared" si="357"/>
        <v>132</v>
      </c>
      <c r="DE300" s="12">
        <f t="shared" si="358"/>
        <v>505</v>
      </c>
      <c r="DF300" s="12">
        <f t="shared" si="359"/>
        <v>144</v>
      </c>
      <c r="DG300" s="12">
        <f t="shared" si="360"/>
        <v>144</v>
      </c>
      <c r="DH300" s="12">
        <f t="shared" si="361"/>
        <v>160</v>
      </c>
      <c r="DI300" s="12">
        <f t="shared" si="362"/>
        <v>159</v>
      </c>
      <c r="DJ300" s="12">
        <f t="shared" si="363"/>
        <v>607</v>
      </c>
      <c r="DK300" s="12">
        <f>SUM(M300:CHOOSE(YTD,M300,N300,O300,P300,Q300,R300,S300,T300,U300,V300,W300,X300))</f>
        <v>111</v>
      </c>
      <c r="DL300" s="12">
        <f>SUM(Y300:CHOOSE(YTD,Y300,Z300,AA300,AB300,AC300,AD300,AE300,AF300,AG300,AH300,AI300,AJ300))</f>
        <v>117</v>
      </c>
      <c r="DM300" s="12">
        <f>SUM(AK300:CHOOSE(YTD,AK300,AL300,AM300,AN300,AO300,AP300,AQ300,AR300,AS300,AT300,AU300,AV300))</f>
        <v>120</v>
      </c>
      <c r="DN300" s="12">
        <f>SUM(AW300:CHOOSE(YTD,AW300,AX300,AY300,AZ300,BA300,BB300,BC300,BD300,BE300,BF300,BG300,BH300))</f>
        <v>120</v>
      </c>
      <c r="DO300" s="12">
        <f>SUM(BI300:CHOOSE(YTD,BI300,BJ300,BK300,BL300,BM300,BN300,BO300,BP300,BQ300,BR300,BS300,BT300))</f>
        <v>120</v>
      </c>
      <c r="DP300" s="12">
        <f>SUM(BU300:CHOOSE(YTD,BU300,BV300,BW300,BX300,BY300,BZ300,CA300,CB300,CC300,CD300,CE300,CF300))</f>
        <v>144</v>
      </c>
    </row>
    <row r="301" spans="1:120" x14ac:dyDescent="0.15">
      <c r="A301" s="12" t="str">
        <f t="shared" si="327"/>
        <v>Quantities</v>
      </c>
      <c r="B301" s="12" t="str">
        <f t="shared" ref="B301:K301" si="405">B251</f>
        <v>SKU50</v>
      </c>
      <c r="C301" s="12" t="str">
        <f t="shared" si="405"/>
        <v>SKUName50</v>
      </c>
      <c r="D301" s="12" t="str">
        <f t="shared" si="405"/>
        <v>Brand 16</v>
      </c>
      <c r="E301" s="12" t="str">
        <f t="shared" si="405"/>
        <v>Segment 4</v>
      </c>
      <c r="F301" s="12" t="str">
        <f t="shared" si="405"/>
        <v>Business Unit 2</v>
      </c>
      <c r="G301" s="12">
        <f t="shared" si="405"/>
        <v>0</v>
      </c>
      <c r="H301" s="12">
        <f t="shared" si="405"/>
        <v>0</v>
      </c>
      <c r="I301" s="12">
        <f t="shared" si="405"/>
        <v>0</v>
      </c>
      <c r="J301" s="12">
        <f t="shared" si="405"/>
        <v>0</v>
      </c>
      <c r="K301" s="12">
        <f t="shared" si="405"/>
        <v>0</v>
      </c>
      <c r="M301" s="12">
        <f>Quantity!L51</f>
        <v>107</v>
      </c>
      <c r="N301" s="12">
        <f>Quantity!M51</f>
        <v>107</v>
      </c>
      <c r="O301" s="12">
        <f>Quantity!N51</f>
        <v>107</v>
      </c>
      <c r="P301" s="12">
        <f>Quantity!O51</f>
        <v>107</v>
      </c>
      <c r="Q301" s="12">
        <f>Quantity!P51</f>
        <v>107</v>
      </c>
      <c r="R301" s="12">
        <f>Quantity!Q51</f>
        <v>107</v>
      </c>
      <c r="S301" s="12">
        <f>Quantity!R51</f>
        <v>107</v>
      </c>
      <c r="T301" s="12">
        <f>Quantity!S51</f>
        <v>105</v>
      </c>
      <c r="U301" s="12">
        <f>Quantity!T51</f>
        <v>105</v>
      </c>
      <c r="V301" s="12">
        <f>Quantity!U51</f>
        <v>105</v>
      </c>
      <c r="W301" s="12">
        <f>Quantity!V51</f>
        <v>105</v>
      </c>
      <c r="X301" s="12">
        <f>Quantity!W51</f>
        <v>105</v>
      </c>
      <c r="Y301" s="12">
        <f>Quantity!X51</f>
        <v>112</v>
      </c>
      <c r="Z301" s="12">
        <f>Quantity!Y51</f>
        <v>112</v>
      </c>
      <c r="AA301" s="12">
        <f>Quantity!Z51</f>
        <v>112</v>
      </c>
      <c r="AB301" s="12">
        <f>Quantity!AA51</f>
        <v>112</v>
      </c>
      <c r="AC301" s="12">
        <f>Quantity!AB51</f>
        <v>112</v>
      </c>
      <c r="AD301" s="12">
        <f>Quantity!AC51</f>
        <v>112</v>
      </c>
      <c r="AE301" s="12">
        <f>Quantity!AD51</f>
        <v>112</v>
      </c>
      <c r="AF301" s="12">
        <f>Quantity!AE51</f>
        <v>110</v>
      </c>
      <c r="AG301" s="12">
        <f>Quantity!AF51</f>
        <v>110</v>
      </c>
      <c r="AH301" s="12">
        <f>Quantity!AG51</f>
        <v>110</v>
      </c>
      <c r="AI301" s="12">
        <f>Quantity!AH51</f>
        <v>110</v>
      </c>
      <c r="AJ301" s="12">
        <f>Quantity!AI51</f>
        <v>110</v>
      </c>
      <c r="AK301" s="12">
        <f>Quantity!AJ51</f>
        <v>117</v>
      </c>
      <c r="AL301" s="12">
        <f>Quantity!AK51</f>
        <v>117</v>
      </c>
      <c r="AM301" s="12">
        <f>Quantity!AL51</f>
        <v>117</v>
      </c>
      <c r="AN301" s="12">
        <f>Quantity!AM51</f>
        <v>117</v>
      </c>
      <c r="AO301" s="12">
        <f>Quantity!AN51</f>
        <v>117</v>
      </c>
      <c r="AP301" s="12">
        <f>Quantity!AO51</f>
        <v>117</v>
      </c>
      <c r="AQ301" s="12">
        <f>Quantity!AP51</f>
        <v>117</v>
      </c>
      <c r="AR301" s="12">
        <f>Quantity!AQ51</f>
        <v>114</v>
      </c>
      <c r="AS301" s="12">
        <f>Quantity!AR51</f>
        <v>114</v>
      </c>
      <c r="AT301" s="12">
        <f>Quantity!AS51</f>
        <v>114</v>
      </c>
      <c r="AU301" s="12">
        <f>Quantity!AT51</f>
        <v>114</v>
      </c>
      <c r="AV301" s="12">
        <f>Quantity!AU51</f>
        <v>114</v>
      </c>
      <c r="AW301" s="12">
        <f>Quantity!AV51</f>
        <v>117</v>
      </c>
      <c r="AX301" s="12">
        <f>Quantity!AW51</f>
        <v>117</v>
      </c>
      <c r="AY301" s="12">
        <f>Quantity!AX51</f>
        <v>117</v>
      </c>
      <c r="AZ301" s="12">
        <f>Quantity!AY51</f>
        <v>117</v>
      </c>
      <c r="BA301" s="12">
        <f>Quantity!AZ51</f>
        <v>117</v>
      </c>
      <c r="BB301" s="12">
        <f>Quantity!BA51</f>
        <v>117</v>
      </c>
      <c r="BC301" s="12">
        <f>Quantity!BB51</f>
        <v>131</v>
      </c>
      <c r="BD301" s="12">
        <f>Quantity!BC51</f>
        <v>128</v>
      </c>
      <c r="BE301" s="12">
        <f>Quantity!BD51</f>
        <v>128</v>
      </c>
      <c r="BF301" s="12">
        <f>Quantity!BE51</f>
        <v>128</v>
      </c>
      <c r="BG301" s="12">
        <f>Quantity!BF51</f>
        <v>128</v>
      </c>
      <c r="BH301" s="12">
        <f>Quantity!BG51</f>
        <v>128</v>
      </c>
      <c r="BI301" s="12">
        <f>Quantity!BH51</f>
        <v>117</v>
      </c>
      <c r="BJ301" s="12">
        <f>Quantity!BI51</f>
        <v>117</v>
      </c>
      <c r="BK301" s="12">
        <f>Quantity!BJ51</f>
        <v>117</v>
      </c>
      <c r="BL301" s="12">
        <f>Quantity!BK51</f>
        <v>117</v>
      </c>
      <c r="BM301" s="12">
        <f>Quantity!BL51</f>
        <v>117</v>
      </c>
      <c r="BN301" s="12">
        <f>Quantity!BM51</f>
        <v>117</v>
      </c>
      <c r="BO301" s="12">
        <f>Quantity!BN51</f>
        <v>131</v>
      </c>
      <c r="BP301" s="12">
        <f>Quantity!BO51</f>
        <v>128</v>
      </c>
      <c r="BQ301" s="12">
        <f>Quantity!BP51</f>
        <v>128</v>
      </c>
      <c r="BR301" s="12">
        <f>Quantity!BQ51</f>
        <v>128</v>
      </c>
      <c r="BS301" s="12">
        <f>Quantity!BR51</f>
        <v>128</v>
      </c>
      <c r="BT301" s="12">
        <f>Quantity!BS51</f>
        <v>128</v>
      </c>
      <c r="BU301" s="12">
        <f>Quantity!BT51</f>
        <v>140</v>
      </c>
      <c r="BV301" s="12">
        <f>Quantity!BU51</f>
        <v>140</v>
      </c>
      <c r="BW301" s="12">
        <f>Quantity!BV51</f>
        <v>140</v>
      </c>
      <c r="BX301" s="12">
        <f>Quantity!BW51</f>
        <v>140</v>
      </c>
      <c r="BY301" s="12">
        <f>Quantity!BX51</f>
        <v>140</v>
      </c>
      <c r="BZ301" s="12">
        <f>Quantity!BY51</f>
        <v>140</v>
      </c>
      <c r="CA301" s="12">
        <f>Quantity!BZ51</f>
        <v>157</v>
      </c>
      <c r="CB301" s="12">
        <f>Quantity!CA51</f>
        <v>154</v>
      </c>
      <c r="CC301" s="12">
        <f>Quantity!CB51</f>
        <v>154</v>
      </c>
      <c r="CD301" s="12">
        <f>Quantity!CC51</f>
        <v>154</v>
      </c>
      <c r="CE301" s="12">
        <f>Quantity!CD51</f>
        <v>154</v>
      </c>
      <c r="CF301" s="12">
        <f>Quantity!CE51</f>
        <v>154</v>
      </c>
      <c r="CG301" s="12">
        <f t="shared" si="334"/>
        <v>321</v>
      </c>
      <c r="CH301" s="12">
        <f t="shared" si="335"/>
        <v>321</v>
      </c>
      <c r="CI301" s="12">
        <f t="shared" si="336"/>
        <v>317</v>
      </c>
      <c r="CJ301" s="12">
        <f t="shared" si="337"/>
        <v>315</v>
      </c>
      <c r="CK301" s="12">
        <f t="shared" si="338"/>
        <v>1274</v>
      </c>
      <c r="CL301" s="12">
        <f t="shared" si="339"/>
        <v>336</v>
      </c>
      <c r="CM301" s="12">
        <f t="shared" si="340"/>
        <v>336</v>
      </c>
      <c r="CN301" s="12">
        <f t="shared" si="341"/>
        <v>332</v>
      </c>
      <c r="CO301" s="12">
        <f t="shared" si="342"/>
        <v>330</v>
      </c>
      <c r="CP301" s="12">
        <f t="shared" si="343"/>
        <v>1334</v>
      </c>
      <c r="CQ301" s="12">
        <f t="shared" si="344"/>
        <v>351</v>
      </c>
      <c r="CR301" s="12">
        <f t="shared" si="345"/>
        <v>351</v>
      </c>
      <c r="CS301" s="12">
        <f t="shared" si="346"/>
        <v>345</v>
      </c>
      <c r="CT301" s="12">
        <f t="shared" si="347"/>
        <v>342</v>
      </c>
      <c r="CU301" s="12">
        <f t="shared" si="348"/>
        <v>1389</v>
      </c>
      <c r="CV301" s="12">
        <f t="shared" si="349"/>
        <v>351</v>
      </c>
      <c r="CW301" s="12">
        <f t="shared" si="350"/>
        <v>351</v>
      </c>
      <c r="CX301" s="12">
        <f t="shared" si="351"/>
        <v>387</v>
      </c>
      <c r="CY301" s="12">
        <f t="shared" si="352"/>
        <v>384</v>
      </c>
      <c r="CZ301" s="12">
        <f t="shared" si="353"/>
        <v>1473</v>
      </c>
      <c r="DA301" s="12">
        <f t="shared" si="354"/>
        <v>351</v>
      </c>
      <c r="DB301" s="12">
        <f t="shared" si="355"/>
        <v>351</v>
      </c>
      <c r="DC301" s="12">
        <f t="shared" si="356"/>
        <v>387</v>
      </c>
      <c r="DD301" s="12">
        <f t="shared" si="357"/>
        <v>384</v>
      </c>
      <c r="DE301" s="12">
        <f t="shared" si="358"/>
        <v>1473</v>
      </c>
      <c r="DF301" s="12">
        <f t="shared" si="359"/>
        <v>420</v>
      </c>
      <c r="DG301" s="12">
        <f t="shared" si="360"/>
        <v>420</v>
      </c>
      <c r="DH301" s="12">
        <f t="shared" si="361"/>
        <v>465</v>
      </c>
      <c r="DI301" s="12">
        <f t="shared" si="362"/>
        <v>462</v>
      </c>
      <c r="DJ301" s="12">
        <f t="shared" si="363"/>
        <v>1767</v>
      </c>
      <c r="DK301" s="12">
        <f>SUM(M301:CHOOSE(YTD,M301,N301,O301,P301,Q301,R301,S301,T301,U301,V301,W301,X301))</f>
        <v>321</v>
      </c>
      <c r="DL301" s="12">
        <f>SUM(Y301:CHOOSE(YTD,Y301,Z301,AA301,AB301,AC301,AD301,AE301,AF301,AG301,AH301,AI301,AJ301))</f>
        <v>336</v>
      </c>
      <c r="DM301" s="12">
        <f>SUM(AK301:CHOOSE(YTD,AK301,AL301,AM301,AN301,AO301,AP301,AQ301,AR301,AS301,AT301,AU301,AV301))</f>
        <v>351</v>
      </c>
      <c r="DN301" s="12">
        <f>SUM(AW301:CHOOSE(YTD,AW301,AX301,AY301,AZ301,BA301,BB301,BC301,BD301,BE301,BF301,BG301,BH301))</f>
        <v>351</v>
      </c>
      <c r="DO301" s="12">
        <f>SUM(BI301:CHOOSE(YTD,BI301,BJ301,BK301,BL301,BM301,BN301,BO301,BP301,BQ301,BR301,BS301,BT301))</f>
        <v>351</v>
      </c>
      <c r="DP301" s="12">
        <f>SUM(BU301:CHOOSE(YTD,BU301,BV301,BW301,BX301,BY301,BZ301,CA301,CB301,CC301,CD301,CE301,CF301))</f>
        <v>420</v>
      </c>
    </row>
    <row r="302" spans="1:120" x14ac:dyDescent="0.15">
      <c r="A302" s="12" t="str">
        <f>Lists!B$45</f>
        <v>NET sales</v>
      </c>
      <c r="B302" s="12" t="str">
        <f>B252</f>
        <v>SKU1</v>
      </c>
      <c r="C302" s="12" t="str">
        <f t="shared" ref="C302:K302" si="406">C252</f>
        <v>SKUName1</v>
      </c>
      <c r="D302" s="12" t="str">
        <f t="shared" si="406"/>
        <v>Brand 1</v>
      </c>
      <c r="E302" s="12" t="str">
        <f t="shared" si="406"/>
        <v>Segment 1</v>
      </c>
      <c r="F302" s="12" t="str">
        <f t="shared" si="406"/>
        <v>Business Unit 1</v>
      </c>
      <c r="G302" s="12">
        <f t="shared" si="406"/>
        <v>0</v>
      </c>
      <c r="H302" s="12">
        <f t="shared" si="406"/>
        <v>0</v>
      </c>
      <c r="I302" s="12">
        <f t="shared" si="406"/>
        <v>0</v>
      </c>
      <c r="J302" s="12">
        <f t="shared" si="406"/>
        <v>0</v>
      </c>
      <c r="K302" s="12">
        <f t="shared" si="406"/>
        <v>0</v>
      </c>
      <c r="M302" s="12">
        <f>M2-M52-M102-M152</f>
        <v>213.21</v>
      </c>
      <c r="N302" s="12">
        <f t="shared" ref="N302:BY302" si="407">N2-N52-N102-N152</f>
        <v>213.21</v>
      </c>
      <c r="O302" s="12">
        <f t="shared" si="407"/>
        <v>213.21</v>
      </c>
      <c r="P302" s="12">
        <f t="shared" si="407"/>
        <v>213.21</v>
      </c>
      <c r="Q302" s="12">
        <f t="shared" si="407"/>
        <v>213.21</v>
      </c>
      <c r="R302" s="12">
        <f t="shared" si="407"/>
        <v>213.21</v>
      </c>
      <c r="S302" s="12">
        <f t="shared" si="407"/>
        <v>220.67234999999999</v>
      </c>
      <c r="T302" s="12">
        <f t="shared" si="407"/>
        <v>220.67234999999999</v>
      </c>
      <c r="U302" s="12">
        <f t="shared" si="407"/>
        <v>220.67234999999999</v>
      </c>
      <c r="V302" s="12">
        <f t="shared" si="407"/>
        <v>220.67234999999999</v>
      </c>
      <c r="W302" s="12">
        <f t="shared" si="407"/>
        <v>220.67234999999999</v>
      </c>
      <c r="X302" s="12">
        <f t="shared" si="407"/>
        <v>220.67234999999999</v>
      </c>
      <c r="Y302" s="12">
        <f t="shared" si="407"/>
        <v>219.4821</v>
      </c>
      <c r="Z302" s="12">
        <f t="shared" si="407"/>
        <v>219.4821</v>
      </c>
      <c r="AA302" s="12">
        <f t="shared" si="407"/>
        <v>219.4821</v>
      </c>
      <c r="AB302" s="12">
        <f t="shared" si="407"/>
        <v>226.06656299999997</v>
      </c>
      <c r="AC302" s="12">
        <f t="shared" si="407"/>
        <v>226.06656299999997</v>
      </c>
      <c r="AD302" s="12">
        <f t="shared" si="407"/>
        <v>226.06656299999997</v>
      </c>
      <c r="AE302" s="12">
        <f t="shared" si="407"/>
        <v>226.06656299999997</v>
      </c>
      <c r="AF302" s="12">
        <f t="shared" si="407"/>
        <v>226.06656299999997</v>
      </c>
      <c r="AG302" s="12">
        <f t="shared" si="407"/>
        <v>226.06656299999997</v>
      </c>
      <c r="AH302" s="12">
        <f t="shared" si="407"/>
        <v>226.06656299999997</v>
      </c>
      <c r="AI302" s="12">
        <f t="shared" si="407"/>
        <v>226.06656299999997</v>
      </c>
      <c r="AJ302" s="12">
        <f t="shared" si="407"/>
        <v>226.06656299999997</v>
      </c>
      <c r="AK302" s="12">
        <f t="shared" si="407"/>
        <v>219.4821</v>
      </c>
      <c r="AL302" s="12">
        <f t="shared" si="407"/>
        <v>219.4821</v>
      </c>
      <c r="AM302" s="12">
        <f t="shared" si="407"/>
        <v>219.4821</v>
      </c>
      <c r="AN302" s="12">
        <f t="shared" si="407"/>
        <v>222.77433149999999</v>
      </c>
      <c r="AO302" s="12">
        <f t="shared" si="407"/>
        <v>222.77433149999999</v>
      </c>
      <c r="AP302" s="12">
        <f t="shared" si="407"/>
        <v>222.77433149999999</v>
      </c>
      <c r="AQ302" s="12">
        <f t="shared" si="407"/>
        <v>222.77433149999999</v>
      </c>
      <c r="AR302" s="12">
        <f t="shared" si="407"/>
        <v>222.77433149999999</v>
      </c>
      <c r="AS302" s="12">
        <f t="shared" si="407"/>
        <v>222.77433149999999</v>
      </c>
      <c r="AT302" s="12">
        <f t="shared" si="407"/>
        <v>222.77433149999999</v>
      </c>
      <c r="AU302" s="12">
        <f t="shared" si="407"/>
        <v>227.22981813000004</v>
      </c>
      <c r="AV302" s="12">
        <f t="shared" si="407"/>
        <v>227.22981813000004</v>
      </c>
      <c r="AW302" s="12">
        <f t="shared" si="407"/>
        <v>219.4821</v>
      </c>
      <c r="AX302" s="12">
        <f t="shared" si="407"/>
        <v>219.4821</v>
      </c>
      <c r="AY302" s="12">
        <f t="shared" si="407"/>
        <v>219.4821</v>
      </c>
      <c r="AZ302" s="12">
        <f t="shared" si="407"/>
        <v>222.77433149999999</v>
      </c>
      <c r="BA302" s="12">
        <f t="shared" si="407"/>
        <v>222.77433149999999</v>
      </c>
      <c r="BB302" s="12">
        <f t="shared" si="407"/>
        <v>222.77433149999999</v>
      </c>
      <c r="BC302" s="12">
        <f t="shared" si="407"/>
        <v>267.32919779999992</v>
      </c>
      <c r="BD302" s="12">
        <f t="shared" si="407"/>
        <v>267.32919779999992</v>
      </c>
      <c r="BE302" s="12">
        <f t="shared" si="407"/>
        <v>267.32919779999992</v>
      </c>
      <c r="BF302" s="12">
        <f t="shared" si="407"/>
        <v>267.32919779999992</v>
      </c>
      <c r="BG302" s="12">
        <f t="shared" si="407"/>
        <v>272.67578175599999</v>
      </c>
      <c r="BH302" s="12">
        <f t="shared" si="407"/>
        <v>272.67578175599999</v>
      </c>
      <c r="BI302" s="12">
        <f t="shared" si="407"/>
        <v>219.4821</v>
      </c>
      <c r="BJ302" s="12">
        <f t="shared" si="407"/>
        <v>219.4821</v>
      </c>
      <c r="BK302" s="12">
        <f t="shared" si="407"/>
        <v>219.4821</v>
      </c>
      <c r="BL302" s="12">
        <f t="shared" si="407"/>
        <v>222.77433149999999</v>
      </c>
      <c r="BM302" s="12">
        <f t="shared" si="407"/>
        <v>222.77433149999999</v>
      </c>
      <c r="BN302" s="12">
        <f t="shared" si="407"/>
        <v>222.77433149999999</v>
      </c>
      <c r="BO302" s="12">
        <f t="shared" si="407"/>
        <v>267.32919779999992</v>
      </c>
      <c r="BP302" s="12">
        <f t="shared" si="407"/>
        <v>267.32919779999992</v>
      </c>
      <c r="BQ302" s="12">
        <f t="shared" si="407"/>
        <v>267.32919779999992</v>
      </c>
      <c r="BR302" s="12">
        <f t="shared" si="407"/>
        <v>267.32919779999992</v>
      </c>
      <c r="BS302" s="12">
        <f t="shared" si="407"/>
        <v>272.67578175599999</v>
      </c>
      <c r="BT302" s="12">
        <f t="shared" si="407"/>
        <v>272.67578175599999</v>
      </c>
      <c r="BU302" s="12">
        <f t="shared" si="407"/>
        <v>266.67691455736804</v>
      </c>
      <c r="BV302" s="12">
        <f t="shared" si="407"/>
        <v>266.67691455736804</v>
      </c>
      <c r="BW302" s="12">
        <f t="shared" si="407"/>
        <v>266.67691455736804</v>
      </c>
      <c r="BX302" s="12">
        <f t="shared" si="407"/>
        <v>266.67691455736804</v>
      </c>
      <c r="BY302" s="12">
        <f t="shared" si="407"/>
        <v>266.67691455736804</v>
      </c>
      <c r="BZ302" s="12">
        <f t="shared" ref="BZ302:CF302" si="408">BZ2-BZ52-BZ102-BZ152</f>
        <v>266.67691455736804</v>
      </c>
      <c r="CA302" s="12">
        <f t="shared" si="408"/>
        <v>311.12306698359595</v>
      </c>
      <c r="CB302" s="12">
        <f t="shared" si="408"/>
        <v>311.12306698359595</v>
      </c>
      <c r="CC302" s="12">
        <f t="shared" si="408"/>
        <v>300.2337596391701</v>
      </c>
      <c r="CD302" s="12">
        <f t="shared" si="408"/>
        <v>300.2337596391701</v>
      </c>
      <c r="CE302" s="12">
        <f t="shared" si="408"/>
        <v>300.2337596391701</v>
      </c>
      <c r="CF302" s="12">
        <f t="shared" si="408"/>
        <v>300.2337596391701</v>
      </c>
      <c r="CG302" s="12">
        <f t="shared" si="334"/>
        <v>639.63</v>
      </c>
      <c r="CH302" s="12">
        <f t="shared" si="335"/>
        <v>639.63</v>
      </c>
      <c r="CI302" s="12">
        <f t="shared" si="336"/>
        <v>662.01704999999993</v>
      </c>
      <c r="CJ302" s="12">
        <f t="shared" si="337"/>
        <v>662.01704999999993</v>
      </c>
      <c r="CK302" s="12">
        <f t="shared" si="338"/>
        <v>2603.2940999999996</v>
      </c>
      <c r="CL302" s="12">
        <f t="shared" si="339"/>
        <v>658.44630000000006</v>
      </c>
      <c r="CM302" s="12">
        <f t="shared" si="340"/>
        <v>678.19968899999992</v>
      </c>
      <c r="CN302" s="12">
        <f t="shared" si="341"/>
        <v>678.19968899999992</v>
      </c>
      <c r="CO302" s="12">
        <f t="shared" si="342"/>
        <v>678.19968899999992</v>
      </c>
      <c r="CP302" s="12">
        <f t="shared" si="343"/>
        <v>2693.0453669999993</v>
      </c>
      <c r="CQ302" s="12">
        <f t="shared" si="344"/>
        <v>658.44630000000006</v>
      </c>
      <c r="CR302" s="12">
        <f t="shared" si="345"/>
        <v>668.32299449999994</v>
      </c>
      <c r="CS302" s="12">
        <f t="shared" si="346"/>
        <v>668.32299449999994</v>
      </c>
      <c r="CT302" s="12">
        <f t="shared" si="347"/>
        <v>677.23396776000004</v>
      </c>
      <c r="CU302" s="12">
        <f t="shared" si="348"/>
        <v>2672.3262567600004</v>
      </c>
      <c r="CV302" s="12">
        <f t="shared" si="349"/>
        <v>658.44630000000006</v>
      </c>
      <c r="CW302" s="12">
        <f t="shared" si="350"/>
        <v>668.32299449999994</v>
      </c>
      <c r="CX302" s="12">
        <f t="shared" si="351"/>
        <v>801.9875933999997</v>
      </c>
      <c r="CY302" s="12">
        <f t="shared" si="352"/>
        <v>812.68076131199985</v>
      </c>
      <c r="CZ302" s="12">
        <f t="shared" si="353"/>
        <v>2941.437649212</v>
      </c>
      <c r="DA302" s="12">
        <f t="shared" si="354"/>
        <v>658.44630000000006</v>
      </c>
      <c r="DB302" s="12">
        <f t="shared" si="355"/>
        <v>668.32299449999994</v>
      </c>
      <c r="DC302" s="12">
        <f t="shared" si="356"/>
        <v>801.9875933999997</v>
      </c>
      <c r="DD302" s="12">
        <f t="shared" si="357"/>
        <v>812.68076131199985</v>
      </c>
      <c r="DE302" s="12">
        <f t="shared" si="358"/>
        <v>2941.437649212</v>
      </c>
      <c r="DF302" s="12">
        <f t="shared" si="359"/>
        <v>800.03074367210411</v>
      </c>
      <c r="DG302" s="12">
        <f t="shared" si="360"/>
        <v>800.03074367210411</v>
      </c>
      <c r="DH302" s="12">
        <f t="shared" si="361"/>
        <v>922.479893606362</v>
      </c>
      <c r="DI302" s="12">
        <f t="shared" si="362"/>
        <v>900.70127891751031</v>
      </c>
      <c r="DJ302" s="12">
        <f t="shared" si="363"/>
        <v>3423.2426598680795</v>
      </c>
      <c r="DK302" s="12">
        <f>SUM(M302:CHOOSE(YTD,M302,N302,O302,P302,Q302,R302,S302,T302,U302,V302,W302,X302))</f>
        <v>639.63</v>
      </c>
      <c r="DL302" s="12">
        <f>SUM(Y302:CHOOSE(YTD,Y302,Z302,AA302,AB302,AC302,AD302,AE302,AF302,AG302,AH302,AI302,AJ302))</f>
        <v>658.44630000000006</v>
      </c>
      <c r="DM302" s="12">
        <f>SUM(AK302:CHOOSE(YTD,AK302,AL302,AM302,AN302,AO302,AP302,AQ302,AR302,AS302,AT302,AU302,AV302))</f>
        <v>658.44630000000006</v>
      </c>
      <c r="DN302" s="12">
        <f>SUM(AW302:CHOOSE(YTD,AW302,AX302,AY302,AZ302,BA302,BB302,BC302,BD302,BE302,BF302,BG302,BH302))</f>
        <v>658.44630000000006</v>
      </c>
      <c r="DO302" s="12">
        <f>SUM(BI302:CHOOSE(YTD,BI302,BJ302,BK302,BL302,BM302,BN302,BO302,BP302,BQ302,BR302,BS302,BT302))</f>
        <v>658.44630000000006</v>
      </c>
      <c r="DP302" s="12">
        <f>SUM(BU302:CHOOSE(YTD,BU302,BV302,BW302,BX302,BY302,BZ302,CA302,CB302,CC302,CD302,CE302,CF302))</f>
        <v>800.03074367210411</v>
      </c>
    </row>
    <row r="303" spans="1:120" x14ac:dyDescent="0.15">
      <c r="A303" s="12" t="str">
        <f>A302</f>
        <v>NET sales</v>
      </c>
      <c r="B303" s="12" t="str">
        <f t="shared" ref="B303:K303" si="409">B253</f>
        <v>SKU2</v>
      </c>
      <c r="C303" s="12" t="str">
        <f t="shared" si="409"/>
        <v>SKUName2</v>
      </c>
      <c r="D303" s="12" t="str">
        <f t="shared" si="409"/>
        <v>Brand 1</v>
      </c>
      <c r="E303" s="12" t="str">
        <f t="shared" si="409"/>
        <v>Segment 1</v>
      </c>
      <c r="F303" s="12" t="str">
        <f t="shared" si="409"/>
        <v>Business Unit 1</v>
      </c>
      <c r="G303" s="12">
        <f t="shared" si="409"/>
        <v>0</v>
      </c>
      <c r="H303" s="12">
        <f t="shared" si="409"/>
        <v>0</v>
      </c>
      <c r="I303" s="12">
        <f t="shared" si="409"/>
        <v>0</v>
      </c>
      <c r="J303" s="12">
        <f t="shared" si="409"/>
        <v>0</v>
      </c>
      <c r="K303" s="12">
        <f t="shared" si="409"/>
        <v>0</v>
      </c>
      <c r="M303" s="12">
        <f t="shared" ref="M303:BX303" si="410">M3-M53-M103-M153</f>
        <v>2166.3990000000003</v>
      </c>
      <c r="N303" s="12">
        <f t="shared" si="410"/>
        <v>2166.3990000000003</v>
      </c>
      <c r="O303" s="12">
        <f t="shared" si="410"/>
        <v>2166.3990000000003</v>
      </c>
      <c r="P303" s="12">
        <f t="shared" si="410"/>
        <v>2166.3990000000003</v>
      </c>
      <c r="Q303" s="12">
        <f t="shared" si="410"/>
        <v>2166.3990000000003</v>
      </c>
      <c r="R303" s="12">
        <f t="shared" si="410"/>
        <v>2166.3990000000003</v>
      </c>
      <c r="S303" s="12">
        <f t="shared" si="410"/>
        <v>2242.2229649999999</v>
      </c>
      <c r="T303" s="12">
        <f t="shared" si="410"/>
        <v>2202.8857200000002</v>
      </c>
      <c r="U303" s="12">
        <f t="shared" si="410"/>
        <v>2202.8857200000002</v>
      </c>
      <c r="V303" s="12">
        <f t="shared" si="410"/>
        <v>2202.8857200000002</v>
      </c>
      <c r="W303" s="12">
        <f t="shared" si="410"/>
        <v>2202.8857200000002</v>
      </c>
      <c r="X303" s="12">
        <f t="shared" si="410"/>
        <v>2202.8857200000002</v>
      </c>
      <c r="Y303" s="12">
        <f t="shared" si="410"/>
        <v>2347.5041999999999</v>
      </c>
      <c r="Z303" s="12">
        <f t="shared" si="410"/>
        <v>2347.5041999999999</v>
      </c>
      <c r="AA303" s="12">
        <f t="shared" si="410"/>
        <v>2347.5041999999999</v>
      </c>
      <c r="AB303" s="12">
        <f t="shared" si="410"/>
        <v>2417.9293259999999</v>
      </c>
      <c r="AC303" s="12">
        <f t="shared" si="410"/>
        <v>2417.9293259999999</v>
      </c>
      <c r="AD303" s="12">
        <f t="shared" si="410"/>
        <v>2417.9293259999999</v>
      </c>
      <c r="AE303" s="12">
        <f t="shared" si="410"/>
        <v>2417.9293259999999</v>
      </c>
      <c r="AF303" s="12">
        <f t="shared" si="410"/>
        <v>2377.6305038999994</v>
      </c>
      <c r="AG303" s="12">
        <f t="shared" si="410"/>
        <v>2377.6305038999994</v>
      </c>
      <c r="AH303" s="12">
        <f t="shared" si="410"/>
        <v>2377.6305038999994</v>
      </c>
      <c r="AI303" s="12">
        <f t="shared" si="410"/>
        <v>2377.6305038999994</v>
      </c>
      <c r="AJ303" s="12">
        <f t="shared" si="410"/>
        <v>2377.6305038999994</v>
      </c>
      <c r="AK303" s="12">
        <f t="shared" si="410"/>
        <v>2425.75434</v>
      </c>
      <c r="AL303" s="12">
        <f t="shared" si="410"/>
        <v>2425.75434</v>
      </c>
      <c r="AM303" s="12">
        <f t="shared" si="410"/>
        <v>2425.75434</v>
      </c>
      <c r="AN303" s="12">
        <f t="shared" si="410"/>
        <v>2462.1406550999995</v>
      </c>
      <c r="AO303" s="12">
        <f t="shared" si="410"/>
        <v>2462.1406550999995</v>
      </c>
      <c r="AP303" s="12">
        <f t="shared" si="410"/>
        <v>2462.1406550999995</v>
      </c>
      <c r="AQ303" s="12">
        <f t="shared" si="410"/>
        <v>2462.1406550999995</v>
      </c>
      <c r="AR303" s="12">
        <f t="shared" si="410"/>
        <v>2422.4287090499993</v>
      </c>
      <c r="AS303" s="12">
        <f t="shared" si="410"/>
        <v>2422.4287090499993</v>
      </c>
      <c r="AT303" s="12">
        <f t="shared" si="410"/>
        <v>2422.4287090499993</v>
      </c>
      <c r="AU303" s="12">
        <f t="shared" si="410"/>
        <v>2470.8772832309996</v>
      </c>
      <c r="AV303" s="12">
        <f t="shared" si="410"/>
        <v>2470.8772832309996</v>
      </c>
      <c r="AW303" s="12">
        <f t="shared" si="410"/>
        <v>2425.75434</v>
      </c>
      <c r="AX303" s="12">
        <f t="shared" si="410"/>
        <v>2425.75434</v>
      </c>
      <c r="AY303" s="12">
        <f t="shared" si="410"/>
        <v>2425.75434</v>
      </c>
      <c r="AZ303" s="12">
        <f t="shared" si="410"/>
        <v>2462.1406550999995</v>
      </c>
      <c r="BA303" s="12">
        <f t="shared" si="410"/>
        <v>2462.1406550999995</v>
      </c>
      <c r="BB303" s="12">
        <f t="shared" si="410"/>
        <v>2462.1406550999995</v>
      </c>
      <c r="BC303" s="12">
        <f t="shared" si="410"/>
        <v>2740.1242774500001</v>
      </c>
      <c r="BD303" s="12">
        <f t="shared" si="410"/>
        <v>2700.4123313999994</v>
      </c>
      <c r="BE303" s="12">
        <f t="shared" si="410"/>
        <v>2700.4123313999994</v>
      </c>
      <c r="BF303" s="12">
        <f t="shared" si="410"/>
        <v>2700.4123313999994</v>
      </c>
      <c r="BG303" s="12">
        <f t="shared" si="410"/>
        <v>2754.4205780279995</v>
      </c>
      <c r="BH303" s="12">
        <f t="shared" si="410"/>
        <v>2754.4205780279995</v>
      </c>
      <c r="BI303" s="12">
        <f t="shared" si="410"/>
        <v>2425.75434</v>
      </c>
      <c r="BJ303" s="12">
        <f t="shared" si="410"/>
        <v>2425.75434</v>
      </c>
      <c r="BK303" s="12">
        <f t="shared" si="410"/>
        <v>2425.75434</v>
      </c>
      <c r="BL303" s="12">
        <f t="shared" si="410"/>
        <v>2462.1406550999995</v>
      </c>
      <c r="BM303" s="12">
        <f t="shared" si="410"/>
        <v>2462.1406550999995</v>
      </c>
      <c r="BN303" s="12">
        <f t="shared" si="410"/>
        <v>2462.1406550999995</v>
      </c>
      <c r="BO303" s="12">
        <f t="shared" si="410"/>
        <v>2740.1242774500001</v>
      </c>
      <c r="BP303" s="12">
        <f t="shared" si="410"/>
        <v>2700.4123313999994</v>
      </c>
      <c r="BQ303" s="12">
        <f t="shared" si="410"/>
        <v>2700.4123313999994</v>
      </c>
      <c r="BR303" s="12">
        <f t="shared" si="410"/>
        <v>2700.4123313999994</v>
      </c>
      <c r="BS303" s="12">
        <f t="shared" si="410"/>
        <v>2754.4205780279995</v>
      </c>
      <c r="BT303" s="12">
        <f t="shared" si="410"/>
        <v>2754.4205780279995</v>
      </c>
      <c r="BU303" s="12">
        <f t="shared" si="410"/>
        <v>2931.5136187212111</v>
      </c>
      <c r="BV303" s="12">
        <f t="shared" si="410"/>
        <v>2931.5136187212111</v>
      </c>
      <c r="BW303" s="12">
        <f t="shared" si="410"/>
        <v>2931.5136187212111</v>
      </c>
      <c r="BX303" s="12">
        <f t="shared" si="410"/>
        <v>2931.5136187212111</v>
      </c>
      <c r="BY303" s="12">
        <f t="shared" ref="BY303:CF303" si="411">BY3-BY53-BY103-BY153</f>
        <v>2931.5136187212111</v>
      </c>
      <c r="BZ303" s="12">
        <f t="shared" si="411"/>
        <v>2931.5136187212111</v>
      </c>
      <c r="CA303" s="12">
        <f t="shared" si="411"/>
        <v>3288.0490588359526</v>
      </c>
      <c r="CB303" s="12">
        <f t="shared" si="411"/>
        <v>3248.4340099343149</v>
      </c>
      <c r="CC303" s="12">
        <f t="shared" si="411"/>
        <v>3134.7388195866138</v>
      </c>
      <c r="CD303" s="12">
        <f t="shared" si="411"/>
        <v>3134.7388195866138</v>
      </c>
      <c r="CE303" s="12">
        <f t="shared" si="411"/>
        <v>3134.7388195866138</v>
      </c>
      <c r="CF303" s="12">
        <f t="shared" si="411"/>
        <v>3134.7388195866138</v>
      </c>
      <c r="CG303" s="12">
        <f t="shared" si="334"/>
        <v>6499.197000000001</v>
      </c>
      <c r="CH303" s="12">
        <f t="shared" si="335"/>
        <v>6499.197000000001</v>
      </c>
      <c r="CI303" s="12">
        <f t="shared" si="336"/>
        <v>6647.9944050000004</v>
      </c>
      <c r="CJ303" s="12">
        <f t="shared" si="337"/>
        <v>6608.6571600000007</v>
      </c>
      <c r="CK303" s="12">
        <f t="shared" si="338"/>
        <v>26255.045565</v>
      </c>
      <c r="CL303" s="12">
        <f t="shared" si="339"/>
        <v>7042.5126</v>
      </c>
      <c r="CM303" s="12">
        <f t="shared" si="340"/>
        <v>7253.7879780000003</v>
      </c>
      <c r="CN303" s="12">
        <f t="shared" si="341"/>
        <v>7173.1903337999993</v>
      </c>
      <c r="CO303" s="12">
        <f t="shared" si="342"/>
        <v>7132.8915116999979</v>
      </c>
      <c r="CP303" s="12">
        <f t="shared" si="343"/>
        <v>28602.382423499999</v>
      </c>
      <c r="CQ303" s="12">
        <f t="shared" si="344"/>
        <v>7277.2630200000003</v>
      </c>
      <c r="CR303" s="12">
        <f t="shared" si="345"/>
        <v>7386.4219652999982</v>
      </c>
      <c r="CS303" s="12">
        <f t="shared" si="346"/>
        <v>7306.9980731999976</v>
      </c>
      <c r="CT303" s="12">
        <f t="shared" si="347"/>
        <v>7364.1832755119985</v>
      </c>
      <c r="CU303" s="12">
        <f t="shared" si="348"/>
        <v>29334.866334011997</v>
      </c>
      <c r="CV303" s="12">
        <f t="shared" si="349"/>
        <v>7277.2630200000003</v>
      </c>
      <c r="CW303" s="12">
        <f t="shared" si="350"/>
        <v>7386.4219652999982</v>
      </c>
      <c r="CX303" s="12">
        <f t="shared" si="351"/>
        <v>8140.9489402499985</v>
      </c>
      <c r="CY303" s="12">
        <f t="shared" si="352"/>
        <v>8209.2534874559988</v>
      </c>
      <c r="CZ303" s="12">
        <f t="shared" si="353"/>
        <v>31013.887413005996</v>
      </c>
      <c r="DA303" s="12">
        <f t="shared" si="354"/>
        <v>7277.2630200000003</v>
      </c>
      <c r="DB303" s="12">
        <f t="shared" si="355"/>
        <v>7386.4219652999982</v>
      </c>
      <c r="DC303" s="12">
        <f t="shared" si="356"/>
        <v>8140.9489402499985</v>
      </c>
      <c r="DD303" s="12">
        <f t="shared" si="357"/>
        <v>8209.2534874559988</v>
      </c>
      <c r="DE303" s="12">
        <f t="shared" si="358"/>
        <v>31013.887413005996</v>
      </c>
      <c r="DF303" s="12">
        <f t="shared" si="359"/>
        <v>8794.5408561636323</v>
      </c>
      <c r="DG303" s="12">
        <f t="shared" si="360"/>
        <v>8794.5408561636323</v>
      </c>
      <c r="DH303" s="12">
        <f t="shared" si="361"/>
        <v>9671.2218883568803</v>
      </c>
      <c r="DI303" s="12">
        <f t="shared" si="362"/>
        <v>9404.2164587598418</v>
      </c>
      <c r="DJ303" s="12">
        <f t="shared" si="363"/>
        <v>36664.520059443996</v>
      </c>
      <c r="DK303" s="12">
        <f>SUM(M303:CHOOSE(YTD,M303,N303,O303,P303,Q303,R303,S303,T303,U303,V303,W303,X303))</f>
        <v>6499.197000000001</v>
      </c>
      <c r="DL303" s="12">
        <f>SUM(Y303:CHOOSE(YTD,Y303,Z303,AA303,AB303,AC303,AD303,AE303,AF303,AG303,AH303,AI303,AJ303))</f>
        <v>7042.5126</v>
      </c>
      <c r="DM303" s="12">
        <f>SUM(AK303:CHOOSE(YTD,AK303,AL303,AM303,AN303,AO303,AP303,AQ303,AR303,AS303,AT303,AU303,AV303))</f>
        <v>7277.2630200000003</v>
      </c>
      <c r="DN303" s="12">
        <f>SUM(AW303:CHOOSE(YTD,AW303,AX303,AY303,AZ303,BA303,BB303,BC303,BD303,BE303,BF303,BG303,BH303))</f>
        <v>7277.2630200000003</v>
      </c>
      <c r="DO303" s="12">
        <f>SUM(BI303:CHOOSE(YTD,BI303,BJ303,BK303,BL303,BM303,BN303,BO303,BP303,BQ303,BR303,BS303,BT303))</f>
        <v>7277.2630200000003</v>
      </c>
      <c r="DP303" s="12">
        <f>SUM(BU303:CHOOSE(YTD,BU303,BV303,BW303,BX303,BY303,BZ303,CA303,CB303,CC303,CD303,CE303,CF303))</f>
        <v>8794.5408561636323</v>
      </c>
    </row>
    <row r="304" spans="1:120" x14ac:dyDescent="0.15">
      <c r="A304" s="12" t="str">
        <f t="shared" ref="A304:A351" si="412">A303</f>
        <v>NET sales</v>
      </c>
      <c r="B304" s="12" t="str">
        <f t="shared" ref="B304:K304" si="413">B254</f>
        <v>SKU3</v>
      </c>
      <c r="C304" s="12" t="str">
        <f t="shared" si="413"/>
        <v>SKUName3</v>
      </c>
      <c r="D304" s="12" t="str">
        <f t="shared" si="413"/>
        <v>Brand 1</v>
      </c>
      <c r="E304" s="12" t="str">
        <f t="shared" si="413"/>
        <v>Segment 1</v>
      </c>
      <c r="F304" s="12" t="str">
        <f t="shared" si="413"/>
        <v>Business Unit 1</v>
      </c>
      <c r="G304" s="12">
        <f t="shared" si="413"/>
        <v>0</v>
      </c>
      <c r="H304" s="12">
        <f t="shared" si="413"/>
        <v>0</v>
      </c>
      <c r="I304" s="12">
        <f t="shared" si="413"/>
        <v>0</v>
      </c>
      <c r="J304" s="12">
        <f t="shared" si="413"/>
        <v>0</v>
      </c>
      <c r="K304" s="12">
        <f t="shared" si="413"/>
        <v>0</v>
      </c>
      <c r="M304" s="12">
        <f t="shared" ref="M304:BX304" si="414">M4-M54-M104-M154</f>
        <v>2157.1289999999999</v>
      </c>
      <c r="N304" s="12">
        <f t="shared" si="414"/>
        <v>2157.1289999999999</v>
      </c>
      <c r="O304" s="12">
        <f t="shared" si="414"/>
        <v>2157.1289999999999</v>
      </c>
      <c r="P304" s="12">
        <f t="shared" si="414"/>
        <v>2157.1289999999999</v>
      </c>
      <c r="Q304" s="12">
        <f t="shared" si="414"/>
        <v>2157.1289999999999</v>
      </c>
      <c r="R304" s="12">
        <f t="shared" si="414"/>
        <v>2157.1289999999999</v>
      </c>
      <c r="S304" s="12">
        <f t="shared" si="414"/>
        <v>2232.6285149999999</v>
      </c>
      <c r="T304" s="12">
        <f t="shared" si="414"/>
        <v>2182.7373749999997</v>
      </c>
      <c r="U304" s="12">
        <f t="shared" si="414"/>
        <v>2182.7373749999997</v>
      </c>
      <c r="V304" s="12">
        <f t="shared" si="414"/>
        <v>2182.7373749999997</v>
      </c>
      <c r="W304" s="12">
        <f t="shared" si="414"/>
        <v>2182.7373749999997</v>
      </c>
      <c r="X304" s="12">
        <f t="shared" si="414"/>
        <v>2182.7373749999997</v>
      </c>
      <c r="Y304" s="12">
        <f t="shared" si="414"/>
        <v>2332.2358799999997</v>
      </c>
      <c r="Z304" s="12">
        <f t="shared" si="414"/>
        <v>2332.2358799999997</v>
      </c>
      <c r="AA304" s="12">
        <f t="shared" si="414"/>
        <v>2332.2358799999997</v>
      </c>
      <c r="AB304" s="12">
        <f t="shared" si="414"/>
        <v>2402.2029563999995</v>
      </c>
      <c r="AC304" s="12">
        <f t="shared" si="414"/>
        <v>2402.2029563999995</v>
      </c>
      <c r="AD304" s="12">
        <f t="shared" si="414"/>
        <v>2402.2029563999995</v>
      </c>
      <c r="AE304" s="12">
        <f t="shared" si="414"/>
        <v>2402.2029563999995</v>
      </c>
      <c r="AF304" s="12">
        <f t="shared" si="414"/>
        <v>2351.0922551999997</v>
      </c>
      <c r="AG304" s="12">
        <f t="shared" si="414"/>
        <v>2351.0922551999997</v>
      </c>
      <c r="AH304" s="12">
        <f t="shared" si="414"/>
        <v>2351.0922551999997</v>
      </c>
      <c r="AI304" s="12">
        <f t="shared" si="414"/>
        <v>2351.0922551999997</v>
      </c>
      <c r="AJ304" s="12">
        <f t="shared" si="414"/>
        <v>2351.0922551999997</v>
      </c>
      <c r="AK304" s="12">
        <f t="shared" si="414"/>
        <v>2419.0744499999996</v>
      </c>
      <c r="AL304" s="12">
        <f t="shared" si="414"/>
        <v>2419.0744499999996</v>
      </c>
      <c r="AM304" s="12">
        <f t="shared" si="414"/>
        <v>2419.0744499999996</v>
      </c>
      <c r="AN304" s="12">
        <f t="shared" si="414"/>
        <v>2455.3605667500001</v>
      </c>
      <c r="AO304" s="12">
        <f t="shared" si="414"/>
        <v>2455.3605667500001</v>
      </c>
      <c r="AP304" s="12">
        <f t="shared" si="414"/>
        <v>2455.3605667500001</v>
      </c>
      <c r="AQ304" s="12">
        <f t="shared" si="414"/>
        <v>2455.3605667500001</v>
      </c>
      <c r="AR304" s="12">
        <f t="shared" si="414"/>
        <v>2404.9941961499994</v>
      </c>
      <c r="AS304" s="12">
        <f t="shared" si="414"/>
        <v>2404.9941961499994</v>
      </c>
      <c r="AT304" s="12">
        <f t="shared" si="414"/>
        <v>2404.9941961499994</v>
      </c>
      <c r="AU304" s="12">
        <f t="shared" si="414"/>
        <v>2453.094080073</v>
      </c>
      <c r="AV304" s="12">
        <f t="shared" si="414"/>
        <v>2453.094080073</v>
      </c>
      <c r="AW304" s="12">
        <f t="shared" si="414"/>
        <v>2419.0744499999996</v>
      </c>
      <c r="AX304" s="12">
        <f t="shared" si="414"/>
        <v>2419.0744499999996</v>
      </c>
      <c r="AY304" s="12">
        <f t="shared" si="414"/>
        <v>2419.0744499999996</v>
      </c>
      <c r="AZ304" s="12">
        <f t="shared" si="414"/>
        <v>2455.3605667500001</v>
      </c>
      <c r="BA304" s="12">
        <f t="shared" si="414"/>
        <v>2455.3605667500001</v>
      </c>
      <c r="BB304" s="12">
        <f t="shared" si="414"/>
        <v>2455.3605667500001</v>
      </c>
      <c r="BC304" s="12">
        <f t="shared" si="414"/>
        <v>2744.9671976999994</v>
      </c>
      <c r="BD304" s="12">
        <f t="shared" si="414"/>
        <v>2694.6008270999996</v>
      </c>
      <c r="BE304" s="12">
        <f t="shared" si="414"/>
        <v>2694.6008270999996</v>
      </c>
      <c r="BF304" s="12">
        <f t="shared" si="414"/>
        <v>2694.6008270999996</v>
      </c>
      <c r="BG304" s="12">
        <f t="shared" si="414"/>
        <v>2748.4928436419996</v>
      </c>
      <c r="BH304" s="12">
        <f t="shared" si="414"/>
        <v>2748.4928436419996</v>
      </c>
      <c r="BI304" s="12">
        <f t="shared" si="414"/>
        <v>2419.0744499999996</v>
      </c>
      <c r="BJ304" s="12">
        <f t="shared" si="414"/>
        <v>2419.0744499999996</v>
      </c>
      <c r="BK304" s="12">
        <f t="shared" si="414"/>
        <v>2419.0744499999996</v>
      </c>
      <c r="BL304" s="12">
        <f t="shared" si="414"/>
        <v>2455.3605667500001</v>
      </c>
      <c r="BM304" s="12">
        <f t="shared" si="414"/>
        <v>2455.3605667500001</v>
      </c>
      <c r="BN304" s="12">
        <f t="shared" si="414"/>
        <v>2455.3605667500001</v>
      </c>
      <c r="BO304" s="12">
        <f t="shared" si="414"/>
        <v>2744.9671976999994</v>
      </c>
      <c r="BP304" s="12">
        <f t="shared" si="414"/>
        <v>2694.6008270999996</v>
      </c>
      <c r="BQ304" s="12">
        <f t="shared" si="414"/>
        <v>2694.6008270999996</v>
      </c>
      <c r="BR304" s="12">
        <f t="shared" si="414"/>
        <v>2694.6008270999996</v>
      </c>
      <c r="BS304" s="12">
        <f t="shared" si="414"/>
        <v>2748.4928436419996</v>
      </c>
      <c r="BT304" s="12">
        <f t="shared" si="414"/>
        <v>2748.4928436419996</v>
      </c>
      <c r="BU304" s="12">
        <f t="shared" si="414"/>
        <v>2939.2433843605554</v>
      </c>
      <c r="BV304" s="12">
        <f t="shared" si="414"/>
        <v>2939.2433843605554</v>
      </c>
      <c r="BW304" s="12">
        <f t="shared" si="414"/>
        <v>2939.2433843605554</v>
      </c>
      <c r="BX304" s="12">
        <f t="shared" si="414"/>
        <v>2939.2433843605554</v>
      </c>
      <c r="BY304" s="12">
        <f t="shared" ref="BY304:CF304" si="415">BY4-BY54-BY104-BY154</f>
        <v>2939.2433843605554</v>
      </c>
      <c r="BZ304" s="12">
        <f t="shared" si="415"/>
        <v>2939.2433843605554</v>
      </c>
      <c r="CA304" s="12">
        <f t="shared" si="415"/>
        <v>3290.9477209507072</v>
      </c>
      <c r="CB304" s="12">
        <f t="shared" si="415"/>
        <v>3228.1433751310374</v>
      </c>
      <c r="CC304" s="12">
        <f t="shared" si="415"/>
        <v>3115.1583570014504</v>
      </c>
      <c r="CD304" s="12">
        <f t="shared" si="415"/>
        <v>3115.1583570014504</v>
      </c>
      <c r="CE304" s="12">
        <f t="shared" si="415"/>
        <v>3115.1583570014504</v>
      </c>
      <c r="CF304" s="12">
        <f t="shared" si="415"/>
        <v>3115.1583570014504</v>
      </c>
      <c r="CG304" s="12">
        <f t="shared" si="334"/>
        <v>6471.3869999999997</v>
      </c>
      <c r="CH304" s="12">
        <f t="shared" si="335"/>
        <v>6471.3869999999997</v>
      </c>
      <c r="CI304" s="12">
        <f t="shared" si="336"/>
        <v>6598.1032649999988</v>
      </c>
      <c r="CJ304" s="12">
        <f t="shared" si="337"/>
        <v>6548.2121249999991</v>
      </c>
      <c r="CK304" s="12">
        <f t="shared" si="338"/>
        <v>26089.089390000005</v>
      </c>
      <c r="CL304" s="12">
        <f t="shared" si="339"/>
        <v>6996.7076399999987</v>
      </c>
      <c r="CM304" s="12">
        <f t="shared" si="340"/>
        <v>7206.6088691999985</v>
      </c>
      <c r="CN304" s="12">
        <f t="shared" si="341"/>
        <v>7104.3874667999989</v>
      </c>
      <c r="CO304" s="12">
        <f t="shared" si="342"/>
        <v>7053.2767655999996</v>
      </c>
      <c r="CP304" s="12">
        <f t="shared" si="343"/>
        <v>28360.980741600004</v>
      </c>
      <c r="CQ304" s="12">
        <f t="shared" si="344"/>
        <v>7257.2233499999984</v>
      </c>
      <c r="CR304" s="12">
        <f t="shared" si="345"/>
        <v>7366.0817002500007</v>
      </c>
      <c r="CS304" s="12">
        <f t="shared" si="346"/>
        <v>7265.3489590499994</v>
      </c>
      <c r="CT304" s="12">
        <f t="shared" si="347"/>
        <v>7311.1823562959999</v>
      </c>
      <c r="CU304" s="12">
        <f t="shared" si="348"/>
        <v>29199.836365595998</v>
      </c>
      <c r="CV304" s="12">
        <f t="shared" si="349"/>
        <v>7257.2233499999984</v>
      </c>
      <c r="CW304" s="12">
        <f t="shared" si="350"/>
        <v>7366.0817002500007</v>
      </c>
      <c r="CX304" s="12">
        <f t="shared" si="351"/>
        <v>8134.1688518999981</v>
      </c>
      <c r="CY304" s="12">
        <f t="shared" si="352"/>
        <v>8191.5865143839983</v>
      </c>
      <c r="CZ304" s="12">
        <f t="shared" si="353"/>
        <v>30949.060416533997</v>
      </c>
      <c r="DA304" s="12">
        <f t="shared" si="354"/>
        <v>7257.2233499999984</v>
      </c>
      <c r="DB304" s="12">
        <f t="shared" si="355"/>
        <v>7366.0817002500007</v>
      </c>
      <c r="DC304" s="12">
        <f t="shared" si="356"/>
        <v>8134.1688518999981</v>
      </c>
      <c r="DD304" s="12">
        <f t="shared" si="357"/>
        <v>8191.5865143839983</v>
      </c>
      <c r="DE304" s="12">
        <f t="shared" si="358"/>
        <v>30949.060416533997</v>
      </c>
      <c r="DF304" s="12">
        <f t="shared" si="359"/>
        <v>8817.7301530816658</v>
      </c>
      <c r="DG304" s="12">
        <f t="shared" si="360"/>
        <v>8817.7301530816658</v>
      </c>
      <c r="DH304" s="12">
        <f t="shared" si="361"/>
        <v>9634.2494530831955</v>
      </c>
      <c r="DI304" s="12">
        <f t="shared" si="362"/>
        <v>9345.4750710043518</v>
      </c>
      <c r="DJ304" s="12">
        <f t="shared" si="363"/>
        <v>36615.184830250873</v>
      </c>
      <c r="DK304" s="12">
        <f>SUM(M304:CHOOSE(YTD,M304,N304,O304,P304,Q304,R304,S304,T304,U304,V304,W304,X304))</f>
        <v>6471.3869999999997</v>
      </c>
      <c r="DL304" s="12">
        <f>SUM(Y304:CHOOSE(YTD,Y304,Z304,AA304,AB304,AC304,AD304,AE304,AF304,AG304,AH304,AI304,AJ304))</f>
        <v>6996.7076399999987</v>
      </c>
      <c r="DM304" s="12">
        <f>SUM(AK304:CHOOSE(YTD,AK304,AL304,AM304,AN304,AO304,AP304,AQ304,AR304,AS304,AT304,AU304,AV304))</f>
        <v>7257.2233499999984</v>
      </c>
      <c r="DN304" s="12">
        <f>SUM(AW304:CHOOSE(YTD,AW304,AX304,AY304,AZ304,BA304,BB304,BC304,BD304,BE304,BF304,BG304,BH304))</f>
        <v>7257.2233499999984</v>
      </c>
      <c r="DO304" s="12">
        <f>SUM(BI304:CHOOSE(YTD,BI304,BJ304,BK304,BL304,BM304,BN304,BO304,BP304,BQ304,BR304,BS304,BT304))</f>
        <v>7257.2233499999984</v>
      </c>
      <c r="DP304" s="12">
        <f>SUM(BU304:CHOOSE(YTD,BU304,BV304,BW304,BX304,BY304,BZ304,CA304,CB304,CC304,CD304,CE304,CF304))</f>
        <v>8817.7301530816658</v>
      </c>
    </row>
    <row r="305" spans="1:120" x14ac:dyDescent="0.15">
      <c r="A305" s="12" t="str">
        <f t="shared" si="412"/>
        <v>NET sales</v>
      </c>
      <c r="B305" s="12" t="str">
        <f t="shared" ref="B305:K305" si="416">B255</f>
        <v>SKU4</v>
      </c>
      <c r="C305" s="12" t="str">
        <f t="shared" si="416"/>
        <v>SKUName4</v>
      </c>
      <c r="D305" s="12" t="str">
        <f t="shared" si="416"/>
        <v>Brand 1</v>
      </c>
      <c r="E305" s="12" t="str">
        <f t="shared" si="416"/>
        <v>Segment 1</v>
      </c>
      <c r="F305" s="12" t="str">
        <f t="shared" si="416"/>
        <v>Business Unit 1</v>
      </c>
      <c r="G305" s="12">
        <f t="shared" si="416"/>
        <v>0</v>
      </c>
      <c r="H305" s="12">
        <f t="shared" si="416"/>
        <v>0</v>
      </c>
      <c r="I305" s="12">
        <f t="shared" si="416"/>
        <v>0</v>
      </c>
      <c r="J305" s="12">
        <f t="shared" si="416"/>
        <v>0</v>
      </c>
      <c r="K305" s="12">
        <f t="shared" si="416"/>
        <v>0</v>
      </c>
      <c r="M305" s="12">
        <f t="shared" ref="M305:BX305" si="417">M5-M55-M105-M155</f>
        <v>5105.9160000000002</v>
      </c>
      <c r="N305" s="12">
        <f t="shared" si="417"/>
        <v>5105.9160000000002</v>
      </c>
      <c r="O305" s="12">
        <f t="shared" si="417"/>
        <v>5105.9160000000002</v>
      </c>
      <c r="P305" s="12">
        <f t="shared" si="417"/>
        <v>5105.9160000000002</v>
      </c>
      <c r="Q305" s="12">
        <f t="shared" si="417"/>
        <v>5105.9160000000002</v>
      </c>
      <c r="R305" s="12">
        <f t="shared" si="417"/>
        <v>5105.9160000000002</v>
      </c>
      <c r="S305" s="12">
        <f t="shared" si="417"/>
        <v>5284.6230599999999</v>
      </c>
      <c r="T305" s="12">
        <f t="shared" si="417"/>
        <v>5206.908015</v>
      </c>
      <c r="U305" s="12">
        <f t="shared" si="417"/>
        <v>5206.908015</v>
      </c>
      <c r="V305" s="12">
        <f t="shared" si="417"/>
        <v>5206.908015</v>
      </c>
      <c r="W305" s="12">
        <f t="shared" si="417"/>
        <v>5206.908015</v>
      </c>
      <c r="X305" s="12">
        <f t="shared" si="417"/>
        <v>5206.908015</v>
      </c>
      <c r="Y305" s="12">
        <f t="shared" si="417"/>
        <v>5488.0067700000009</v>
      </c>
      <c r="Z305" s="12">
        <f t="shared" si="417"/>
        <v>5488.0067700000009</v>
      </c>
      <c r="AA305" s="12">
        <f t="shared" si="417"/>
        <v>5488.0067700000009</v>
      </c>
      <c r="AB305" s="12">
        <f t="shared" si="417"/>
        <v>5652.6469731000007</v>
      </c>
      <c r="AC305" s="12">
        <f t="shared" si="417"/>
        <v>5652.6469731000007</v>
      </c>
      <c r="AD305" s="12">
        <f t="shared" si="417"/>
        <v>5652.6469731000007</v>
      </c>
      <c r="AE305" s="12">
        <f t="shared" si="417"/>
        <v>5652.6469731000007</v>
      </c>
      <c r="AF305" s="12">
        <f t="shared" si="417"/>
        <v>5573.0322269999997</v>
      </c>
      <c r="AG305" s="12">
        <f t="shared" si="417"/>
        <v>5573.0322269999997</v>
      </c>
      <c r="AH305" s="12">
        <f t="shared" si="417"/>
        <v>5573.0322269999997</v>
      </c>
      <c r="AI305" s="12">
        <f t="shared" si="417"/>
        <v>5573.0322269999997</v>
      </c>
      <c r="AJ305" s="12">
        <f t="shared" si="417"/>
        <v>5573.0322269999997</v>
      </c>
      <c r="AK305" s="12">
        <f t="shared" si="417"/>
        <v>5719.8943799999997</v>
      </c>
      <c r="AL305" s="12">
        <f t="shared" si="417"/>
        <v>5719.8943799999997</v>
      </c>
      <c r="AM305" s="12">
        <f t="shared" si="417"/>
        <v>5719.8943799999997</v>
      </c>
      <c r="AN305" s="12">
        <f t="shared" si="417"/>
        <v>5805.6927956999989</v>
      </c>
      <c r="AO305" s="12">
        <f t="shared" si="417"/>
        <v>5805.6927956999989</v>
      </c>
      <c r="AP305" s="12">
        <f t="shared" si="417"/>
        <v>5805.6927956999989</v>
      </c>
      <c r="AQ305" s="12">
        <f t="shared" si="417"/>
        <v>5805.6927956999989</v>
      </c>
      <c r="AR305" s="12">
        <f t="shared" si="417"/>
        <v>5727.2374876499989</v>
      </c>
      <c r="AS305" s="12">
        <f t="shared" si="417"/>
        <v>5727.2374876499989</v>
      </c>
      <c r="AT305" s="12">
        <f t="shared" si="417"/>
        <v>5727.2374876499989</v>
      </c>
      <c r="AU305" s="12">
        <f t="shared" si="417"/>
        <v>5841.7822374029993</v>
      </c>
      <c r="AV305" s="12">
        <f t="shared" si="417"/>
        <v>5841.7822374029993</v>
      </c>
      <c r="AW305" s="12">
        <f t="shared" si="417"/>
        <v>5719.8943799999997</v>
      </c>
      <c r="AX305" s="12">
        <f t="shared" si="417"/>
        <v>5719.8943799999997</v>
      </c>
      <c r="AY305" s="12">
        <f t="shared" si="417"/>
        <v>5719.8943799999997</v>
      </c>
      <c r="AZ305" s="12">
        <f t="shared" si="417"/>
        <v>5805.6927956999989</v>
      </c>
      <c r="BA305" s="12">
        <f t="shared" si="417"/>
        <v>5805.6927956999989</v>
      </c>
      <c r="BB305" s="12">
        <f t="shared" si="417"/>
        <v>5805.6927956999989</v>
      </c>
      <c r="BC305" s="12">
        <f t="shared" si="417"/>
        <v>6511.7905681499988</v>
      </c>
      <c r="BD305" s="12">
        <f t="shared" si="417"/>
        <v>6433.3352600999979</v>
      </c>
      <c r="BE305" s="12">
        <f t="shared" si="417"/>
        <v>6433.3352600999979</v>
      </c>
      <c r="BF305" s="12">
        <f t="shared" si="417"/>
        <v>6433.3352600999979</v>
      </c>
      <c r="BG305" s="12">
        <f t="shared" si="417"/>
        <v>6562.001965301999</v>
      </c>
      <c r="BH305" s="12">
        <f t="shared" si="417"/>
        <v>6562.001965301999</v>
      </c>
      <c r="BI305" s="12">
        <f t="shared" si="417"/>
        <v>5719.8943799999997</v>
      </c>
      <c r="BJ305" s="12">
        <f t="shared" si="417"/>
        <v>5719.8943799999997</v>
      </c>
      <c r="BK305" s="12">
        <f t="shared" si="417"/>
        <v>5719.8943799999997</v>
      </c>
      <c r="BL305" s="12">
        <f t="shared" si="417"/>
        <v>5805.6927956999989</v>
      </c>
      <c r="BM305" s="12">
        <f t="shared" si="417"/>
        <v>5805.6927956999989</v>
      </c>
      <c r="BN305" s="12">
        <f t="shared" si="417"/>
        <v>5805.6927956999989</v>
      </c>
      <c r="BO305" s="12">
        <f t="shared" si="417"/>
        <v>6511.7905681499988</v>
      </c>
      <c r="BP305" s="12">
        <f t="shared" si="417"/>
        <v>6433.3352600999979</v>
      </c>
      <c r="BQ305" s="12">
        <f t="shared" si="417"/>
        <v>6433.3352600999979</v>
      </c>
      <c r="BR305" s="12">
        <f t="shared" si="417"/>
        <v>6433.3352600999979</v>
      </c>
      <c r="BS305" s="12">
        <f t="shared" si="417"/>
        <v>6562.001965301999</v>
      </c>
      <c r="BT305" s="12">
        <f t="shared" si="417"/>
        <v>6562.001965301999</v>
      </c>
      <c r="BU305" s="12">
        <f t="shared" si="417"/>
        <v>6965.4850617538614</v>
      </c>
      <c r="BV305" s="12">
        <f t="shared" si="417"/>
        <v>6965.4850617538614</v>
      </c>
      <c r="BW305" s="12">
        <f t="shared" si="417"/>
        <v>6965.4850617538614</v>
      </c>
      <c r="BX305" s="12">
        <f t="shared" si="417"/>
        <v>6965.4850617538614</v>
      </c>
      <c r="BY305" s="12">
        <f t="shared" ref="BY305:CF305" si="418">BY5-BY55-BY105-BY155</f>
        <v>6965.4850617538614</v>
      </c>
      <c r="BZ305" s="12">
        <f t="shared" si="418"/>
        <v>6965.4850617538614</v>
      </c>
      <c r="CA305" s="12">
        <f t="shared" si="418"/>
        <v>7826.387709835798</v>
      </c>
      <c r="CB305" s="12">
        <f t="shared" si="418"/>
        <v>7669.8599556390836</v>
      </c>
      <c r="CC305" s="12">
        <f t="shared" si="418"/>
        <v>7401.4148571917167</v>
      </c>
      <c r="CD305" s="12">
        <f t="shared" si="418"/>
        <v>7401.4148571917167</v>
      </c>
      <c r="CE305" s="12">
        <f t="shared" si="418"/>
        <v>7401.4148571917167</v>
      </c>
      <c r="CF305" s="12">
        <f t="shared" si="418"/>
        <v>7401.4148571917167</v>
      </c>
      <c r="CG305" s="12">
        <f t="shared" si="334"/>
        <v>15317.748</v>
      </c>
      <c r="CH305" s="12">
        <f t="shared" si="335"/>
        <v>15317.748</v>
      </c>
      <c r="CI305" s="12">
        <f t="shared" si="336"/>
        <v>15698.43909</v>
      </c>
      <c r="CJ305" s="12">
        <f t="shared" si="337"/>
        <v>15620.724044999999</v>
      </c>
      <c r="CK305" s="12">
        <f t="shared" si="338"/>
        <v>61954.659135000009</v>
      </c>
      <c r="CL305" s="12">
        <f t="shared" si="339"/>
        <v>16464.020310000004</v>
      </c>
      <c r="CM305" s="12">
        <f t="shared" si="340"/>
        <v>16957.940919300003</v>
      </c>
      <c r="CN305" s="12">
        <f t="shared" si="341"/>
        <v>16798.711427099999</v>
      </c>
      <c r="CO305" s="12">
        <f t="shared" si="342"/>
        <v>16719.096680999999</v>
      </c>
      <c r="CP305" s="12">
        <f t="shared" si="343"/>
        <v>66939.769337400023</v>
      </c>
      <c r="CQ305" s="12">
        <f t="shared" si="344"/>
        <v>17159.683140000001</v>
      </c>
      <c r="CR305" s="12">
        <f t="shared" si="345"/>
        <v>17417.078387099995</v>
      </c>
      <c r="CS305" s="12">
        <f t="shared" si="346"/>
        <v>17260.167770999997</v>
      </c>
      <c r="CT305" s="12">
        <f t="shared" si="347"/>
        <v>17410.801962455997</v>
      </c>
      <c r="CU305" s="12">
        <f t="shared" si="348"/>
        <v>69247.731260555986</v>
      </c>
      <c r="CV305" s="12">
        <f t="shared" si="349"/>
        <v>17159.683140000001</v>
      </c>
      <c r="CW305" s="12">
        <f t="shared" si="350"/>
        <v>17417.078387099995</v>
      </c>
      <c r="CX305" s="12">
        <f t="shared" si="351"/>
        <v>19378.461088349995</v>
      </c>
      <c r="CY305" s="12">
        <f t="shared" si="352"/>
        <v>19557.339190703995</v>
      </c>
      <c r="CZ305" s="12">
        <f t="shared" si="353"/>
        <v>73512.561806154001</v>
      </c>
      <c r="DA305" s="12">
        <f t="shared" si="354"/>
        <v>17159.683140000001</v>
      </c>
      <c r="DB305" s="12">
        <f t="shared" si="355"/>
        <v>17417.078387099995</v>
      </c>
      <c r="DC305" s="12">
        <f t="shared" si="356"/>
        <v>19378.461088349995</v>
      </c>
      <c r="DD305" s="12">
        <f t="shared" si="357"/>
        <v>19557.339190703995</v>
      </c>
      <c r="DE305" s="12">
        <f t="shared" si="358"/>
        <v>73512.561806154001</v>
      </c>
      <c r="DF305" s="12">
        <f t="shared" si="359"/>
        <v>20896.455185261584</v>
      </c>
      <c r="DG305" s="12">
        <f t="shared" si="360"/>
        <v>20896.455185261584</v>
      </c>
      <c r="DH305" s="12">
        <f t="shared" si="361"/>
        <v>22897.6625226666</v>
      </c>
      <c r="DI305" s="12">
        <f t="shared" si="362"/>
        <v>22204.244571575149</v>
      </c>
      <c r="DJ305" s="12">
        <f t="shared" si="363"/>
        <v>86894.817464764914</v>
      </c>
      <c r="DK305" s="12">
        <f>SUM(M305:CHOOSE(YTD,M305,N305,O305,P305,Q305,R305,S305,T305,U305,V305,W305,X305))</f>
        <v>15317.748</v>
      </c>
      <c r="DL305" s="12">
        <f>SUM(Y305:CHOOSE(YTD,Y305,Z305,AA305,AB305,AC305,AD305,AE305,AF305,AG305,AH305,AI305,AJ305))</f>
        <v>16464.020310000004</v>
      </c>
      <c r="DM305" s="12">
        <f>SUM(AK305:CHOOSE(YTD,AK305,AL305,AM305,AN305,AO305,AP305,AQ305,AR305,AS305,AT305,AU305,AV305))</f>
        <v>17159.683140000001</v>
      </c>
      <c r="DN305" s="12">
        <f>SUM(AW305:CHOOSE(YTD,AW305,AX305,AY305,AZ305,BA305,BB305,BC305,BD305,BE305,BF305,BG305,BH305))</f>
        <v>17159.683140000001</v>
      </c>
      <c r="DO305" s="12">
        <f>SUM(BI305:CHOOSE(YTD,BI305,BJ305,BK305,BL305,BM305,BN305,BO305,BP305,BQ305,BR305,BS305,BT305))</f>
        <v>17159.683140000001</v>
      </c>
      <c r="DP305" s="12">
        <f>SUM(BU305:CHOOSE(YTD,BU305,BV305,BW305,BX305,BY305,BZ305,CA305,CB305,CC305,CD305,CE305,CF305))</f>
        <v>20896.455185261584</v>
      </c>
    </row>
    <row r="306" spans="1:120" x14ac:dyDescent="0.15">
      <c r="A306" s="12" t="str">
        <f t="shared" si="412"/>
        <v>NET sales</v>
      </c>
      <c r="B306" s="12" t="str">
        <f t="shared" ref="B306:K306" si="419">B256</f>
        <v>SKU5</v>
      </c>
      <c r="C306" s="12" t="str">
        <f t="shared" si="419"/>
        <v>SKUName5</v>
      </c>
      <c r="D306" s="12" t="str">
        <f t="shared" si="419"/>
        <v>Brand 1</v>
      </c>
      <c r="E306" s="12" t="str">
        <f t="shared" si="419"/>
        <v>Segment 1</v>
      </c>
      <c r="F306" s="12" t="str">
        <f t="shared" si="419"/>
        <v>Business Unit 1</v>
      </c>
      <c r="G306" s="12">
        <f t="shared" si="419"/>
        <v>0</v>
      </c>
      <c r="H306" s="12">
        <f t="shared" si="419"/>
        <v>0</v>
      </c>
      <c r="I306" s="12">
        <f t="shared" si="419"/>
        <v>0</v>
      </c>
      <c r="J306" s="12">
        <f t="shared" si="419"/>
        <v>0</v>
      </c>
      <c r="K306" s="12">
        <f t="shared" si="419"/>
        <v>0</v>
      </c>
      <c r="M306" s="12">
        <f t="shared" ref="M306:BX306" si="420">M6-M56-M106-M156</f>
        <v>486.67500000000001</v>
      </c>
      <c r="N306" s="12">
        <f t="shared" si="420"/>
        <v>486.67500000000001</v>
      </c>
      <c r="O306" s="12">
        <f t="shared" si="420"/>
        <v>486.67500000000001</v>
      </c>
      <c r="P306" s="12">
        <f t="shared" si="420"/>
        <v>486.67500000000001</v>
      </c>
      <c r="Q306" s="12">
        <f t="shared" si="420"/>
        <v>486.67500000000001</v>
      </c>
      <c r="R306" s="12">
        <f t="shared" si="420"/>
        <v>486.67500000000001</v>
      </c>
      <c r="S306" s="12">
        <f t="shared" si="420"/>
        <v>503.70862500000004</v>
      </c>
      <c r="T306" s="12">
        <f t="shared" si="420"/>
        <v>494.11417499999999</v>
      </c>
      <c r="U306" s="12">
        <f t="shared" si="420"/>
        <v>494.11417499999999</v>
      </c>
      <c r="V306" s="12">
        <f t="shared" si="420"/>
        <v>494.11417499999999</v>
      </c>
      <c r="W306" s="12">
        <f t="shared" si="420"/>
        <v>494.11417499999999</v>
      </c>
      <c r="X306" s="12">
        <f t="shared" si="420"/>
        <v>494.11417499999999</v>
      </c>
      <c r="Y306" s="12">
        <f t="shared" si="420"/>
        <v>524.84850000000006</v>
      </c>
      <c r="Z306" s="12">
        <f t="shared" si="420"/>
        <v>524.84850000000006</v>
      </c>
      <c r="AA306" s="12">
        <f t="shared" si="420"/>
        <v>524.84850000000006</v>
      </c>
      <c r="AB306" s="12">
        <f t="shared" si="420"/>
        <v>540.59395500000005</v>
      </c>
      <c r="AC306" s="12">
        <f t="shared" si="420"/>
        <v>540.59395500000005</v>
      </c>
      <c r="AD306" s="12">
        <f t="shared" si="420"/>
        <v>540.59395500000005</v>
      </c>
      <c r="AE306" s="12">
        <f t="shared" si="420"/>
        <v>540.59395500000005</v>
      </c>
      <c r="AF306" s="12">
        <f t="shared" si="420"/>
        <v>530.76497400000005</v>
      </c>
      <c r="AG306" s="12">
        <f t="shared" si="420"/>
        <v>530.76497400000005</v>
      </c>
      <c r="AH306" s="12">
        <f t="shared" si="420"/>
        <v>530.76497400000005</v>
      </c>
      <c r="AI306" s="12">
        <f t="shared" si="420"/>
        <v>530.76497400000005</v>
      </c>
      <c r="AJ306" s="12">
        <f t="shared" si="420"/>
        <v>530.76497400000005</v>
      </c>
      <c r="AK306" s="12">
        <f t="shared" si="420"/>
        <v>543.93389999999999</v>
      </c>
      <c r="AL306" s="12">
        <f t="shared" si="420"/>
        <v>543.93389999999999</v>
      </c>
      <c r="AM306" s="12">
        <f t="shared" si="420"/>
        <v>543.93389999999999</v>
      </c>
      <c r="AN306" s="12">
        <f t="shared" si="420"/>
        <v>552.09290849999991</v>
      </c>
      <c r="AO306" s="12">
        <f t="shared" si="420"/>
        <v>552.09290849999991</v>
      </c>
      <c r="AP306" s="12">
        <f t="shared" si="420"/>
        <v>552.09290849999991</v>
      </c>
      <c r="AQ306" s="12">
        <f t="shared" si="420"/>
        <v>552.09290849999991</v>
      </c>
      <c r="AR306" s="12">
        <f t="shared" si="420"/>
        <v>542.40706799999975</v>
      </c>
      <c r="AS306" s="12">
        <f t="shared" si="420"/>
        <v>542.40706799999975</v>
      </c>
      <c r="AT306" s="12">
        <f t="shared" si="420"/>
        <v>542.40706799999975</v>
      </c>
      <c r="AU306" s="12">
        <f t="shared" si="420"/>
        <v>553.25520935999998</v>
      </c>
      <c r="AV306" s="12">
        <f t="shared" si="420"/>
        <v>553.25520935999998</v>
      </c>
      <c r="AW306" s="12">
        <f t="shared" si="420"/>
        <v>543.93389999999999</v>
      </c>
      <c r="AX306" s="12">
        <f t="shared" si="420"/>
        <v>543.93389999999999</v>
      </c>
      <c r="AY306" s="12">
        <f t="shared" si="420"/>
        <v>543.93389999999999</v>
      </c>
      <c r="AZ306" s="12">
        <f t="shared" si="420"/>
        <v>552.09290849999991</v>
      </c>
      <c r="BA306" s="12">
        <f t="shared" si="420"/>
        <v>552.09290849999991</v>
      </c>
      <c r="BB306" s="12">
        <f t="shared" si="420"/>
        <v>552.09290849999991</v>
      </c>
      <c r="BC306" s="12">
        <f t="shared" si="420"/>
        <v>619.89379199999985</v>
      </c>
      <c r="BD306" s="12">
        <f t="shared" si="420"/>
        <v>605.3650312499999</v>
      </c>
      <c r="BE306" s="12">
        <f t="shared" si="420"/>
        <v>605.3650312499999</v>
      </c>
      <c r="BF306" s="12">
        <f t="shared" si="420"/>
        <v>605.3650312499999</v>
      </c>
      <c r="BG306" s="12">
        <f t="shared" si="420"/>
        <v>617.4723318749999</v>
      </c>
      <c r="BH306" s="12">
        <f t="shared" si="420"/>
        <v>617.4723318749999</v>
      </c>
      <c r="BI306" s="12">
        <f t="shared" si="420"/>
        <v>543.93389999999999</v>
      </c>
      <c r="BJ306" s="12">
        <f t="shared" si="420"/>
        <v>543.93389999999999</v>
      </c>
      <c r="BK306" s="12">
        <f t="shared" si="420"/>
        <v>543.93389999999999</v>
      </c>
      <c r="BL306" s="12">
        <f t="shared" si="420"/>
        <v>552.09290849999991</v>
      </c>
      <c r="BM306" s="12">
        <f t="shared" si="420"/>
        <v>552.09290849999991</v>
      </c>
      <c r="BN306" s="12">
        <f t="shared" si="420"/>
        <v>552.09290849999991</v>
      </c>
      <c r="BO306" s="12">
        <f t="shared" si="420"/>
        <v>619.89379199999985</v>
      </c>
      <c r="BP306" s="12">
        <f t="shared" si="420"/>
        <v>605.3650312499999</v>
      </c>
      <c r="BQ306" s="12">
        <f t="shared" si="420"/>
        <v>605.3650312499999</v>
      </c>
      <c r="BR306" s="12">
        <f t="shared" si="420"/>
        <v>605.3650312499999</v>
      </c>
      <c r="BS306" s="12">
        <f t="shared" si="420"/>
        <v>617.4723318749999</v>
      </c>
      <c r="BT306" s="12">
        <f t="shared" si="420"/>
        <v>617.4723318749999</v>
      </c>
      <c r="BU306" s="12">
        <f t="shared" si="420"/>
        <v>661.86118286882993</v>
      </c>
      <c r="BV306" s="12">
        <f t="shared" si="420"/>
        <v>661.86118286882993</v>
      </c>
      <c r="BW306" s="12">
        <f t="shared" si="420"/>
        <v>661.86118286882993</v>
      </c>
      <c r="BX306" s="12">
        <f t="shared" si="420"/>
        <v>661.86118286882993</v>
      </c>
      <c r="BY306" s="12">
        <f t="shared" ref="BY306:CF306" si="421">BY6-BY56-BY106-BY156</f>
        <v>661.86118286882993</v>
      </c>
      <c r="BZ306" s="12">
        <f t="shared" si="421"/>
        <v>661.86118286882993</v>
      </c>
      <c r="CA306" s="12">
        <f t="shared" si="421"/>
        <v>743.98994278685996</v>
      </c>
      <c r="CB306" s="12">
        <f t="shared" si="421"/>
        <v>724.66552868849999</v>
      </c>
      <c r="CC306" s="12">
        <f t="shared" si="421"/>
        <v>699.30223518440243</v>
      </c>
      <c r="CD306" s="12">
        <f t="shared" si="421"/>
        <v>699.30223518440243</v>
      </c>
      <c r="CE306" s="12">
        <f t="shared" si="421"/>
        <v>699.30223518440243</v>
      </c>
      <c r="CF306" s="12">
        <f t="shared" si="421"/>
        <v>699.30223518440243</v>
      </c>
      <c r="CG306" s="12">
        <f t="shared" si="334"/>
        <v>1460.0250000000001</v>
      </c>
      <c r="CH306" s="12">
        <f t="shared" si="335"/>
        <v>1460.0250000000001</v>
      </c>
      <c r="CI306" s="12">
        <f t="shared" si="336"/>
        <v>1491.9369750000001</v>
      </c>
      <c r="CJ306" s="12">
        <f t="shared" si="337"/>
        <v>1482.342525</v>
      </c>
      <c r="CK306" s="12">
        <f t="shared" si="338"/>
        <v>5894.3294999999998</v>
      </c>
      <c r="CL306" s="12">
        <f t="shared" si="339"/>
        <v>1574.5455000000002</v>
      </c>
      <c r="CM306" s="12">
        <f t="shared" si="340"/>
        <v>1621.7818650000002</v>
      </c>
      <c r="CN306" s="12">
        <f t="shared" si="341"/>
        <v>1602.1239030000002</v>
      </c>
      <c r="CO306" s="12">
        <f t="shared" si="342"/>
        <v>1592.294922</v>
      </c>
      <c r="CP306" s="12">
        <f t="shared" si="343"/>
        <v>6390.7461899999998</v>
      </c>
      <c r="CQ306" s="12">
        <f t="shared" si="344"/>
        <v>1631.8017</v>
      </c>
      <c r="CR306" s="12">
        <f t="shared" si="345"/>
        <v>1656.2787254999998</v>
      </c>
      <c r="CS306" s="12">
        <f t="shared" si="346"/>
        <v>1636.9070444999995</v>
      </c>
      <c r="CT306" s="12">
        <f t="shared" si="347"/>
        <v>1648.9174867199997</v>
      </c>
      <c r="CU306" s="12">
        <f t="shared" si="348"/>
        <v>6573.9049567199972</v>
      </c>
      <c r="CV306" s="12">
        <f t="shared" si="349"/>
        <v>1631.8017</v>
      </c>
      <c r="CW306" s="12">
        <f t="shared" si="350"/>
        <v>1656.2787254999998</v>
      </c>
      <c r="CX306" s="12">
        <f t="shared" si="351"/>
        <v>1830.6238544999997</v>
      </c>
      <c r="CY306" s="12">
        <f t="shared" si="352"/>
        <v>1840.3096949999995</v>
      </c>
      <c r="CZ306" s="12">
        <f t="shared" si="353"/>
        <v>6959.013974999998</v>
      </c>
      <c r="DA306" s="12">
        <f t="shared" si="354"/>
        <v>1631.8017</v>
      </c>
      <c r="DB306" s="12">
        <f t="shared" si="355"/>
        <v>1656.2787254999998</v>
      </c>
      <c r="DC306" s="12">
        <f t="shared" si="356"/>
        <v>1830.6238544999997</v>
      </c>
      <c r="DD306" s="12">
        <f t="shared" si="357"/>
        <v>1840.3096949999995</v>
      </c>
      <c r="DE306" s="12">
        <f t="shared" si="358"/>
        <v>6959.013974999998</v>
      </c>
      <c r="DF306" s="12">
        <f t="shared" si="359"/>
        <v>1985.5835486064898</v>
      </c>
      <c r="DG306" s="12">
        <f t="shared" si="360"/>
        <v>1985.5835486064898</v>
      </c>
      <c r="DH306" s="12">
        <f t="shared" si="361"/>
        <v>2167.9577066597622</v>
      </c>
      <c r="DI306" s="12">
        <f t="shared" si="362"/>
        <v>2097.9067055532073</v>
      </c>
      <c r="DJ306" s="12">
        <f t="shared" si="363"/>
        <v>8237.0315094259513</v>
      </c>
      <c r="DK306" s="12">
        <f>SUM(M306:CHOOSE(YTD,M306,N306,O306,P306,Q306,R306,S306,T306,U306,V306,W306,X306))</f>
        <v>1460.0250000000001</v>
      </c>
      <c r="DL306" s="12">
        <f>SUM(Y306:CHOOSE(YTD,Y306,Z306,AA306,AB306,AC306,AD306,AE306,AF306,AG306,AH306,AI306,AJ306))</f>
        <v>1574.5455000000002</v>
      </c>
      <c r="DM306" s="12">
        <f>SUM(AK306:CHOOSE(YTD,AK306,AL306,AM306,AN306,AO306,AP306,AQ306,AR306,AS306,AT306,AU306,AV306))</f>
        <v>1631.8017</v>
      </c>
      <c r="DN306" s="12">
        <f>SUM(AW306:CHOOSE(YTD,AW306,AX306,AY306,AZ306,BA306,BB306,BC306,BD306,BE306,BF306,BG306,BH306))</f>
        <v>1631.8017</v>
      </c>
      <c r="DO306" s="12">
        <f>SUM(BI306:CHOOSE(YTD,BI306,BJ306,BK306,BL306,BM306,BN306,BO306,BP306,BQ306,BR306,BS306,BT306))</f>
        <v>1631.8017</v>
      </c>
      <c r="DP306" s="12">
        <f>SUM(BU306:CHOOSE(YTD,BU306,BV306,BW306,BX306,BY306,BZ306,CA306,CB306,CC306,CD306,CE306,CF306))</f>
        <v>1985.5835486064898</v>
      </c>
    </row>
    <row r="307" spans="1:120" x14ac:dyDescent="0.15">
      <c r="A307" s="12" t="str">
        <f t="shared" si="412"/>
        <v>NET sales</v>
      </c>
      <c r="B307" s="12" t="str">
        <f t="shared" ref="B307:K307" si="422">B257</f>
        <v>SKU6</v>
      </c>
      <c r="C307" s="12" t="str">
        <f t="shared" si="422"/>
        <v>SKUName6</v>
      </c>
      <c r="D307" s="12" t="str">
        <f t="shared" si="422"/>
        <v>Brand 2</v>
      </c>
      <c r="E307" s="12" t="str">
        <f t="shared" si="422"/>
        <v>Segment 1</v>
      </c>
      <c r="F307" s="12" t="str">
        <f t="shared" si="422"/>
        <v>Business Unit 1</v>
      </c>
      <c r="G307" s="12">
        <f t="shared" si="422"/>
        <v>0</v>
      </c>
      <c r="H307" s="12">
        <f t="shared" si="422"/>
        <v>0</v>
      </c>
      <c r="I307" s="12">
        <f t="shared" si="422"/>
        <v>0</v>
      </c>
      <c r="J307" s="12">
        <f t="shared" si="422"/>
        <v>0</v>
      </c>
      <c r="K307" s="12">
        <f t="shared" si="422"/>
        <v>0</v>
      </c>
      <c r="M307" s="12">
        <f t="shared" ref="M307:BX307" si="423">M7-M57-M107-M157</f>
        <v>945.54000000000008</v>
      </c>
      <c r="N307" s="12">
        <f t="shared" si="423"/>
        <v>945.54000000000008</v>
      </c>
      <c r="O307" s="12">
        <f t="shared" si="423"/>
        <v>945.54000000000008</v>
      </c>
      <c r="P307" s="12">
        <f t="shared" si="423"/>
        <v>945.54000000000008</v>
      </c>
      <c r="Q307" s="12">
        <f t="shared" si="423"/>
        <v>945.54000000000008</v>
      </c>
      <c r="R307" s="12">
        <f t="shared" si="423"/>
        <v>945.54000000000008</v>
      </c>
      <c r="S307" s="12">
        <f t="shared" si="423"/>
        <v>978.63389999999993</v>
      </c>
      <c r="T307" s="12">
        <f t="shared" si="423"/>
        <v>978.63389999999993</v>
      </c>
      <c r="U307" s="12">
        <f t="shared" si="423"/>
        <v>978.63389999999993</v>
      </c>
      <c r="V307" s="12">
        <f t="shared" si="423"/>
        <v>978.63389999999993</v>
      </c>
      <c r="W307" s="12">
        <f t="shared" si="423"/>
        <v>978.63389999999993</v>
      </c>
      <c r="X307" s="12">
        <f t="shared" si="423"/>
        <v>978.63389999999993</v>
      </c>
      <c r="Y307" s="12">
        <f t="shared" si="423"/>
        <v>1038.2457599999998</v>
      </c>
      <c r="Z307" s="12">
        <f t="shared" si="423"/>
        <v>1038.2457599999998</v>
      </c>
      <c r="AA307" s="12">
        <f t="shared" si="423"/>
        <v>1038.2457599999998</v>
      </c>
      <c r="AB307" s="12">
        <f t="shared" si="423"/>
        <v>1069.3931327999999</v>
      </c>
      <c r="AC307" s="12">
        <f t="shared" si="423"/>
        <v>1069.3931327999999</v>
      </c>
      <c r="AD307" s="12">
        <f t="shared" si="423"/>
        <v>1069.3931327999999</v>
      </c>
      <c r="AE307" s="12">
        <f t="shared" si="423"/>
        <v>1069.3931327999999</v>
      </c>
      <c r="AF307" s="12">
        <f t="shared" si="423"/>
        <v>1069.3931327999999</v>
      </c>
      <c r="AG307" s="12">
        <f t="shared" si="423"/>
        <v>1069.3931327999999</v>
      </c>
      <c r="AH307" s="12">
        <f t="shared" si="423"/>
        <v>1069.3931327999999</v>
      </c>
      <c r="AI307" s="12">
        <f t="shared" si="423"/>
        <v>1069.3931327999999</v>
      </c>
      <c r="AJ307" s="12">
        <f t="shared" si="423"/>
        <v>1069.3931327999999</v>
      </c>
      <c r="AK307" s="12">
        <f t="shared" si="423"/>
        <v>1038.2457599999998</v>
      </c>
      <c r="AL307" s="12">
        <f t="shared" si="423"/>
        <v>1038.2457599999998</v>
      </c>
      <c r="AM307" s="12">
        <f t="shared" si="423"/>
        <v>1038.2457599999998</v>
      </c>
      <c r="AN307" s="12">
        <f t="shared" si="423"/>
        <v>1053.8194463999996</v>
      </c>
      <c r="AO307" s="12">
        <f t="shared" si="423"/>
        <v>1053.8194463999996</v>
      </c>
      <c r="AP307" s="12">
        <f t="shared" si="423"/>
        <v>1053.8194463999996</v>
      </c>
      <c r="AQ307" s="12">
        <f t="shared" si="423"/>
        <v>1053.8194463999996</v>
      </c>
      <c r="AR307" s="12">
        <f t="shared" si="423"/>
        <v>1053.8194463999996</v>
      </c>
      <c r="AS307" s="12">
        <f t="shared" si="423"/>
        <v>1053.8194463999996</v>
      </c>
      <c r="AT307" s="12">
        <f t="shared" si="423"/>
        <v>1053.8194463999996</v>
      </c>
      <c r="AU307" s="12">
        <f t="shared" si="423"/>
        <v>1074.8958353279997</v>
      </c>
      <c r="AV307" s="12">
        <f t="shared" si="423"/>
        <v>1074.8958353279997</v>
      </c>
      <c r="AW307" s="12">
        <f t="shared" si="423"/>
        <v>1038.2457599999998</v>
      </c>
      <c r="AX307" s="12">
        <f t="shared" si="423"/>
        <v>1038.2457599999998</v>
      </c>
      <c r="AY307" s="12">
        <f t="shared" si="423"/>
        <v>1038.2457599999998</v>
      </c>
      <c r="AZ307" s="12">
        <f t="shared" si="423"/>
        <v>1053.8194463999996</v>
      </c>
      <c r="BA307" s="12">
        <f t="shared" si="423"/>
        <v>1053.8194463999996</v>
      </c>
      <c r="BB307" s="12">
        <f t="shared" si="423"/>
        <v>1053.8194463999996</v>
      </c>
      <c r="BC307" s="12">
        <f t="shared" si="423"/>
        <v>1185.5468771999997</v>
      </c>
      <c r="BD307" s="12">
        <f t="shared" si="423"/>
        <v>1185.5468771999997</v>
      </c>
      <c r="BE307" s="12">
        <f t="shared" si="423"/>
        <v>1185.5468771999997</v>
      </c>
      <c r="BF307" s="12">
        <f t="shared" si="423"/>
        <v>1185.5468771999997</v>
      </c>
      <c r="BG307" s="12">
        <f t="shared" si="423"/>
        <v>1209.2578147439997</v>
      </c>
      <c r="BH307" s="12">
        <f t="shared" si="423"/>
        <v>1209.2578147439997</v>
      </c>
      <c r="BI307" s="12">
        <f t="shared" si="423"/>
        <v>1038.2457599999998</v>
      </c>
      <c r="BJ307" s="12">
        <f t="shared" si="423"/>
        <v>1038.2457599999998</v>
      </c>
      <c r="BK307" s="12">
        <f t="shared" si="423"/>
        <v>1038.2457599999998</v>
      </c>
      <c r="BL307" s="12">
        <f t="shared" si="423"/>
        <v>1053.8194463999996</v>
      </c>
      <c r="BM307" s="12">
        <f t="shared" si="423"/>
        <v>1053.8194463999996</v>
      </c>
      <c r="BN307" s="12">
        <f t="shared" si="423"/>
        <v>1053.8194463999996</v>
      </c>
      <c r="BO307" s="12">
        <f t="shared" si="423"/>
        <v>1185.5468771999997</v>
      </c>
      <c r="BP307" s="12">
        <f t="shared" si="423"/>
        <v>1185.5468771999997</v>
      </c>
      <c r="BQ307" s="12">
        <f t="shared" si="423"/>
        <v>1185.5468771999997</v>
      </c>
      <c r="BR307" s="12">
        <f t="shared" si="423"/>
        <v>1185.5468771999997</v>
      </c>
      <c r="BS307" s="12">
        <f t="shared" si="423"/>
        <v>1209.2578147439997</v>
      </c>
      <c r="BT307" s="12">
        <f t="shared" si="423"/>
        <v>1209.2578147439997</v>
      </c>
      <c r="BU307" s="12">
        <f t="shared" si="423"/>
        <v>1248.3571507540557</v>
      </c>
      <c r="BV307" s="12">
        <f t="shared" si="423"/>
        <v>1248.3571507540557</v>
      </c>
      <c r="BW307" s="12">
        <f t="shared" si="423"/>
        <v>1248.3571507540557</v>
      </c>
      <c r="BX307" s="12">
        <f t="shared" si="423"/>
        <v>1248.3571507540557</v>
      </c>
      <c r="BY307" s="12">
        <f t="shared" ref="BY307:CF307" si="424">BY7-BY57-BY107-BY157</f>
        <v>1248.3571507540557</v>
      </c>
      <c r="BZ307" s="12">
        <f t="shared" si="424"/>
        <v>1248.3571507540557</v>
      </c>
      <c r="CA307" s="12">
        <f t="shared" si="424"/>
        <v>1445.4661745573278</v>
      </c>
      <c r="CB307" s="12">
        <f t="shared" si="424"/>
        <v>1445.4661745573278</v>
      </c>
      <c r="CC307" s="12">
        <f t="shared" si="424"/>
        <v>1394.874858447821</v>
      </c>
      <c r="CD307" s="12">
        <f t="shared" si="424"/>
        <v>1394.874858447821</v>
      </c>
      <c r="CE307" s="12">
        <f t="shared" si="424"/>
        <v>1394.874858447821</v>
      </c>
      <c r="CF307" s="12">
        <f t="shared" si="424"/>
        <v>1394.874858447821</v>
      </c>
      <c r="CG307" s="12">
        <f t="shared" si="334"/>
        <v>2836.6200000000003</v>
      </c>
      <c r="CH307" s="12">
        <f t="shared" si="335"/>
        <v>2836.6200000000003</v>
      </c>
      <c r="CI307" s="12">
        <f t="shared" si="336"/>
        <v>2935.9016999999999</v>
      </c>
      <c r="CJ307" s="12">
        <f t="shared" si="337"/>
        <v>2935.9016999999999</v>
      </c>
      <c r="CK307" s="12">
        <f t="shared" si="338"/>
        <v>11545.043400000002</v>
      </c>
      <c r="CL307" s="12">
        <f t="shared" si="339"/>
        <v>3114.7372799999994</v>
      </c>
      <c r="CM307" s="12">
        <f t="shared" si="340"/>
        <v>3208.1793983999996</v>
      </c>
      <c r="CN307" s="12">
        <f t="shared" si="341"/>
        <v>3208.1793983999996</v>
      </c>
      <c r="CO307" s="12">
        <f t="shared" si="342"/>
        <v>3208.1793983999996</v>
      </c>
      <c r="CP307" s="12">
        <f t="shared" si="343"/>
        <v>12739.275475199998</v>
      </c>
      <c r="CQ307" s="12">
        <f t="shared" si="344"/>
        <v>3114.7372799999994</v>
      </c>
      <c r="CR307" s="12">
        <f t="shared" si="345"/>
        <v>3161.4583391999986</v>
      </c>
      <c r="CS307" s="12">
        <f t="shared" si="346"/>
        <v>3161.4583391999986</v>
      </c>
      <c r="CT307" s="12">
        <f t="shared" si="347"/>
        <v>3203.6111170559989</v>
      </c>
      <c r="CU307" s="12">
        <f t="shared" si="348"/>
        <v>12641.265075455995</v>
      </c>
      <c r="CV307" s="12">
        <f t="shared" si="349"/>
        <v>3114.7372799999994</v>
      </c>
      <c r="CW307" s="12">
        <f t="shared" si="350"/>
        <v>3161.4583391999986</v>
      </c>
      <c r="CX307" s="12">
        <f t="shared" si="351"/>
        <v>3556.6406315999993</v>
      </c>
      <c r="CY307" s="12">
        <f t="shared" si="352"/>
        <v>3604.0625066879993</v>
      </c>
      <c r="CZ307" s="12">
        <f t="shared" si="353"/>
        <v>13436.898757487999</v>
      </c>
      <c r="DA307" s="12">
        <f t="shared" si="354"/>
        <v>3114.7372799999994</v>
      </c>
      <c r="DB307" s="12">
        <f t="shared" si="355"/>
        <v>3161.4583391999986</v>
      </c>
      <c r="DC307" s="12">
        <f t="shared" si="356"/>
        <v>3556.6406315999993</v>
      </c>
      <c r="DD307" s="12">
        <f t="shared" si="357"/>
        <v>3604.0625066879993</v>
      </c>
      <c r="DE307" s="12">
        <f t="shared" si="358"/>
        <v>13436.898757487999</v>
      </c>
      <c r="DF307" s="12">
        <f t="shared" si="359"/>
        <v>3745.0714522621674</v>
      </c>
      <c r="DG307" s="12">
        <f t="shared" si="360"/>
        <v>3745.0714522621674</v>
      </c>
      <c r="DH307" s="12">
        <f t="shared" si="361"/>
        <v>4285.8072075624768</v>
      </c>
      <c r="DI307" s="12">
        <f t="shared" si="362"/>
        <v>4184.6245753434632</v>
      </c>
      <c r="DJ307" s="12">
        <f t="shared" si="363"/>
        <v>15960.574687430277</v>
      </c>
      <c r="DK307" s="12">
        <f>SUM(M307:CHOOSE(YTD,M307,N307,O307,P307,Q307,R307,S307,T307,U307,V307,W307,X307))</f>
        <v>2836.6200000000003</v>
      </c>
      <c r="DL307" s="12">
        <f>SUM(Y307:CHOOSE(YTD,Y307,Z307,AA307,AB307,AC307,AD307,AE307,AF307,AG307,AH307,AI307,AJ307))</f>
        <v>3114.7372799999994</v>
      </c>
      <c r="DM307" s="12">
        <f>SUM(AK307:CHOOSE(YTD,AK307,AL307,AM307,AN307,AO307,AP307,AQ307,AR307,AS307,AT307,AU307,AV307))</f>
        <v>3114.7372799999994</v>
      </c>
      <c r="DN307" s="12">
        <f>SUM(AW307:CHOOSE(YTD,AW307,AX307,AY307,AZ307,BA307,BB307,BC307,BD307,BE307,BF307,BG307,BH307))</f>
        <v>3114.7372799999994</v>
      </c>
      <c r="DO307" s="12">
        <f>SUM(BI307:CHOOSE(YTD,BI307,BJ307,BK307,BL307,BM307,BN307,BO307,BP307,BQ307,BR307,BS307,BT307))</f>
        <v>3114.7372799999994</v>
      </c>
      <c r="DP307" s="12">
        <f>SUM(BU307:CHOOSE(YTD,BU307,BV307,BW307,BX307,BY307,BZ307,CA307,CB307,CC307,CD307,CE307,CF307))</f>
        <v>3745.0714522621674</v>
      </c>
    </row>
    <row r="308" spans="1:120" x14ac:dyDescent="0.15">
      <c r="A308" s="12" t="str">
        <f t="shared" si="412"/>
        <v>NET sales</v>
      </c>
      <c r="B308" s="12" t="str">
        <f t="shared" ref="B308:K308" si="425">B258</f>
        <v>SKU7</v>
      </c>
      <c r="C308" s="12" t="str">
        <f t="shared" si="425"/>
        <v>SKUName7</v>
      </c>
      <c r="D308" s="12" t="str">
        <f t="shared" si="425"/>
        <v>Brand 2</v>
      </c>
      <c r="E308" s="12" t="str">
        <f t="shared" si="425"/>
        <v>Segment 1</v>
      </c>
      <c r="F308" s="12" t="str">
        <f t="shared" si="425"/>
        <v>Business Unit 1</v>
      </c>
      <c r="G308" s="12">
        <f t="shared" si="425"/>
        <v>0</v>
      </c>
      <c r="H308" s="12">
        <f t="shared" si="425"/>
        <v>0</v>
      </c>
      <c r="I308" s="12">
        <f t="shared" si="425"/>
        <v>0</v>
      </c>
      <c r="J308" s="12">
        <f t="shared" si="425"/>
        <v>0</v>
      </c>
      <c r="K308" s="12">
        <f t="shared" si="425"/>
        <v>0</v>
      </c>
      <c r="M308" s="12">
        <f t="shared" ref="M308:BX308" si="426">M8-M58-M108-M158</f>
        <v>4861.1880000000001</v>
      </c>
      <c r="N308" s="12">
        <f t="shared" si="426"/>
        <v>4861.1880000000001</v>
      </c>
      <c r="O308" s="12">
        <f t="shared" si="426"/>
        <v>4861.1880000000001</v>
      </c>
      <c r="P308" s="12">
        <f t="shared" si="426"/>
        <v>4861.1880000000001</v>
      </c>
      <c r="Q308" s="12">
        <f t="shared" si="426"/>
        <v>4861.1880000000001</v>
      </c>
      <c r="R308" s="12">
        <f t="shared" si="426"/>
        <v>4861.1880000000001</v>
      </c>
      <c r="S308" s="12">
        <f t="shared" si="426"/>
        <v>5031.3295799999996</v>
      </c>
      <c r="T308" s="12">
        <f t="shared" si="426"/>
        <v>4921.9528500000006</v>
      </c>
      <c r="U308" s="12">
        <f t="shared" si="426"/>
        <v>4921.9528500000006</v>
      </c>
      <c r="V308" s="12">
        <f t="shared" si="426"/>
        <v>4921.9528500000006</v>
      </c>
      <c r="W308" s="12">
        <f t="shared" si="426"/>
        <v>4921.9528500000006</v>
      </c>
      <c r="X308" s="12">
        <f t="shared" si="426"/>
        <v>4921.9528500000006</v>
      </c>
      <c r="Y308" s="12">
        <f t="shared" si="426"/>
        <v>5276.1588299999985</v>
      </c>
      <c r="Z308" s="12">
        <f t="shared" si="426"/>
        <v>5276.1588299999985</v>
      </c>
      <c r="AA308" s="12">
        <f t="shared" si="426"/>
        <v>5276.1588299999985</v>
      </c>
      <c r="AB308" s="12">
        <f t="shared" si="426"/>
        <v>5434.443594899999</v>
      </c>
      <c r="AC308" s="12">
        <f t="shared" si="426"/>
        <v>5434.443594899999</v>
      </c>
      <c r="AD308" s="12">
        <f t="shared" si="426"/>
        <v>5434.443594899999</v>
      </c>
      <c r="AE308" s="12">
        <f t="shared" si="426"/>
        <v>5434.443594899999</v>
      </c>
      <c r="AF308" s="12">
        <f t="shared" si="426"/>
        <v>5322.3932114999998</v>
      </c>
      <c r="AG308" s="12">
        <f t="shared" si="426"/>
        <v>5322.3932114999998</v>
      </c>
      <c r="AH308" s="12">
        <f t="shared" si="426"/>
        <v>5322.3932114999998</v>
      </c>
      <c r="AI308" s="12">
        <f t="shared" si="426"/>
        <v>5322.3932114999998</v>
      </c>
      <c r="AJ308" s="12">
        <f t="shared" si="426"/>
        <v>5322.3932114999998</v>
      </c>
      <c r="AK308" s="12">
        <f t="shared" si="426"/>
        <v>5439.3389999999999</v>
      </c>
      <c r="AL308" s="12">
        <f t="shared" si="426"/>
        <v>5439.3389999999999</v>
      </c>
      <c r="AM308" s="12">
        <f t="shared" si="426"/>
        <v>5439.3389999999999</v>
      </c>
      <c r="AN308" s="12">
        <f t="shared" si="426"/>
        <v>5520.9290849999988</v>
      </c>
      <c r="AO308" s="12">
        <f t="shared" si="426"/>
        <v>5520.9290849999988</v>
      </c>
      <c r="AP308" s="12">
        <f t="shared" si="426"/>
        <v>5520.9290849999988</v>
      </c>
      <c r="AQ308" s="12">
        <f t="shared" si="426"/>
        <v>5520.9290849999988</v>
      </c>
      <c r="AR308" s="12">
        <f t="shared" si="426"/>
        <v>5410.5105033</v>
      </c>
      <c r="AS308" s="12">
        <f t="shared" si="426"/>
        <v>5410.5105033</v>
      </c>
      <c r="AT308" s="12">
        <f t="shared" si="426"/>
        <v>5410.5105033</v>
      </c>
      <c r="AU308" s="12">
        <f t="shared" si="426"/>
        <v>5518.7207133660004</v>
      </c>
      <c r="AV308" s="12">
        <f t="shared" si="426"/>
        <v>5518.7207133660004</v>
      </c>
      <c r="AW308" s="12">
        <f t="shared" si="426"/>
        <v>5439.3389999999999</v>
      </c>
      <c r="AX308" s="12">
        <f t="shared" si="426"/>
        <v>5439.3389999999999</v>
      </c>
      <c r="AY308" s="12">
        <f t="shared" si="426"/>
        <v>5439.3389999999999</v>
      </c>
      <c r="AZ308" s="12">
        <f t="shared" si="426"/>
        <v>5520.9290849999988</v>
      </c>
      <c r="BA308" s="12">
        <f t="shared" si="426"/>
        <v>5520.9290849999988</v>
      </c>
      <c r="BB308" s="12">
        <f t="shared" si="426"/>
        <v>5520.9290849999988</v>
      </c>
      <c r="BC308" s="12">
        <f t="shared" si="426"/>
        <v>6183.4405751999984</v>
      </c>
      <c r="BD308" s="12">
        <f t="shared" si="426"/>
        <v>6073.0219934999996</v>
      </c>
      <c r="BE308" s="12">
        <f t="shared" si="426"/>
        <v>6073.0219934999996</v>
      </c>
      <c r="BF308" s="12">
        <f t="shared" si="426"/>
        <v>6073.0219934999996</v>
      </c>
      <c r="BG308" s="12">
        <f t="shared" si="426"/>
        <v>6194.4824333699999</v>
      </c>
      <c r="BH308" s="12">
        <f t="shared" si="426"/>
        <v>6194.4824333699999</v>
      </c>
      <c r="BI308" s="12">
        <f t="shared" si="426"/>
        <v>5439.3389999999999</v>
      </c>
      <c r="BJ308" s="12">
        <f t="shared" si="426"/>
        <v>5439.3389999999999</v>
      </c>
      <c r="BK308" s="12">
        <f t="shared" si="426"/>
        <v>5439.3389999999999</v>
      </c>
      <c r="BL308" s="12">
        <f t="shared" si="426"/>
        <v>5520.9290849999988</v>
      </c>
      <c r="BM308" s="12">
        <f t="shared" si="426"/>
        <v>5520.9290849999988</v>
      </c>
      <c r="BN308" s="12">
        <f t="shared" si="426"/>
        <v>5520.9290849999988</v>
      </c>
      <c r="BO308" s="12">
        <f t="shared" si="426"/>
        <v>6183.4405751999984</v>
      </c>
      <c r="BP308" s="12">
        <f t="shared" si="426"/>
        <v>6073.0219934999996</v>
      </c>
      <c r="BQ308" s="12">
        <f t="shared" si="426"/>
        <v>6073.0219934999996</v>
      </c>
      <c r="BR308" s="12">
        <f t="shared" si="426"/>
        <v>6073.0219934999996</v>
      </c>
      <c r="BS308" s="12">
        <f t="shared" si="426"/>
        <v>6194.4824333699999</v>
      </c>
      <c r="BT308" s="12">
        <f t="shared" si="426"/>
        <v>6194.4824333699999</v>
      </c>
      <c r="BU308" s="12">
        <f t="shared" si="426"/>
        <v>6608.949621639118</v>
      </c>
      <c r="BV308" s="12">
        <f t="shared" si="426"/>
        <v>6608.949621639118</v>
      </c>
      <c r="BW308" s="12">
        <f t="shared" si="426"/>
        <v>6608.949621639118</v>
      </c>
      <c r="BX308" s="12">
        <f t="shared" si="426"/>
        <v>6608.949621639118</v>
      </c>
      <c r="BY308" s="12">
        <f t="shared" ref="BY308:CF308" si="427">BY8-BY58-BY108-BY158</f>
        <v>6608.949621639118</v>
      </c>
      <c r="BZ308" s="12">
        <f t="shared" si="427"/>
        <v>6608.949621639118</v>
      </c>
      <c r="CA308" s="12">
        <f t="shared" si="427"/>
        <v>7379.9937441636821</v>
      </c>
      <c r="CB308" s="12">
        <f t="shared" si="427"/>
        <v>7269.8445838030302</v>
      </c>
      <c r="CC308" s="12">
        <f t="shared" si="427"/>
        <v>7015.4000233699253</v>
      </c>
      <c r="CD308" s="12">
        <f t="shared" si="427"/>
        <v>7015.4000233699253</v>
      </c>
      <c r="CE308" s="12">
        <f t="shared" si="427"/>
        <v>7015.4000233699253</v>
      </c>
      <c r="CF308" s="12">
        <f t="shared" si="427"/>
        <v>7015.4000233699253</v>
      </c>
      <c r="CG308" s="12">
        <f t="shared" si="334"/>
        <v>14583.564</v>
      </c>
      <c r="CH308" s="12">
        <f t="shared" si="335"/>
        <v>14583.564</v>
      </c>
      <c r="CI308" s="12">
        <f t="shared" si="336"/>
        <v>14875.235280000001</v>
      </c>
      <c r="CJ308" s="12">
        <f t="shared" si="337"/>
        <v>14765.858550000001</v>
      </c>
      <c r="CK308" s="12">
        <f t="shared" si="338"/>
        <v>58808.22183000001</v>
      </c>
      <c r="CL308" s="12">
        <f t="shared" si="339"/>
        <v>15828.476489999995</v>
      </c>
      <c r="CM308" s="12">
        <f t="shared" si="340"/>
        <v>16303.330784699996</v>
      </c>
      <c r="CN308" s="12">
        <f t="shared" si="341"/>
        <v>16079.230017899998</v>
      </c>
      <c r="CO308" s="12">
        <f t="shared" si="342"/>
        <v>15967.1796345</v>
      </c>
      <c r="CP308" s="12">
        <f t="shared" si="343"/>
        <v>64178.216927099988</v>
      </c>
      <c r="CQ308" s="12">
        <f t="shared" si="344"/>
        <v>16318.017</v>
      </c>
      <c r="CR308" s="12">
        <f t="shared" si="345"/>
        <v>16562.787254999996</v>
      </c>
      <c r="CS308" s="12">
        <f t="shared" si="346"/>
        <v>16341.9500916</v>
      </c>
      <c r="CT308" s="12">
        <f t="shared" si="347"/>
        <v>16447.951930032003</v>
      </c>
      <c r="CU308" s="12">
        <f t="shared" si="348"/>
        <v>65670.706276631987</v>
      </c>
      <c r="CV308" s="12">
        <f t="shared" si="349"/>
        <v>16318.017</v>
      </c>
      <c r="CW308" s="12">
        <f t="shared" si="350"/>
        <v>16562.787254999996</v>
      </c>
      <c r="CX308" s="12">
        <f t="shared" si="351"/>
        <v>18329.484562199996</v>
      </c>
      <c r="CY308" s="12">
        <f t="shared" si="352"/>
        <v>18461.986860240002</v>
      </c>
      <c r="CZ308" s="12">
        <f t="shared" si="353"/>
        <v>69672.27567743999</v>
      </c>
      <c r="DA308" s="12">
        <f t="shared" si="354"/>
        <v>16318.017</v>
      </c>
      <c r="DB308" s="12">
        <f t="shared" si="355"/>
        <v>16562.787254999996</v>
      </c>
      <c r="DC308" s="12">
        <f t="shared" si="356"/>
        <v>18329.484562199996</v>
      </c>
      <c r="DD308" s="12">
        <f t="shared" si="357"/>
        <v>18461.986860240002</v>
      </c>
      <c r="DE308" s="12">
        <f t="shared" si="358"/>
        <v>69672.27567743999</v>
      </c>
      <c r="DF308" s="12">
        <f t="shared" si="359"/>
        <v>19826.848864917352</v>
      </c>
      <c r="DG308" s="12">
        <f t="shared" si="360"/>
        <v>19826.848864917352</v>
      </c>
      <c r="DH308" s="12">
        <f t="shared" si="361"/>
        <v>21665.238351336637</v>
      </c>
      <c r="DI308" s="12">
        <f t="shared" si="362"/>
        <v>21046.200070109775</v>
      </c>
      <c r="DJ308" s="12">
        <f t="shared" si="363"/>
        <v>82365.136151281113</v>
      </c>
      <c r="DK308" s="12">
        <f>SUM(M308:CHOOSE(YTD,M308,N308,O308,P308,Q308,R308,S308,T308,U308,V308,W308,X308))</f>
        <v>14583.564</v>
      </c>
      <c r="DL308" s="12">
        <f>SUM(Y308:CHOOSE(YTD,Y308,Z308,AA308,AB308,AC308,AD308,AE308,AF308,AG308,AH308,AI308,AJ308))</f>
        <v>15828.476489999995</v>
      </c>
      <c r="DM308" s="12">
        <f>SUM(AK308:CHOOSE(YTD,AK308,AL308,AM308,AN308,AO308,AP308,AQ308,AR308,AS308,AT308,AU308,AV308))</f>
        <v>16318.017</v>
      </c>
      <c r="DN308" s="12">
        <f>SUM(AW308:CHOOSE(YTD,AW308,AX308,AY308,AZ308,BA308,BB308,BC308,BD308,BE308,BF308,BG308,BH308))</f>
        <v>16318.017</v>
      </c>
      <c r="DO308" s="12">
        <f>SUM(BI308:CHOOSE(YTD,BI308,BJ308,BK308,BL308,BM308,BN308,BO308,BP308,BQ308,BR308,BS308,BT308))</f>
        <v>16318.017</v>
      </c>
      <c r="DP308" s="12">
        <f>SUM(BU308:CHOOSE(YTD,BU308,BV308,BW308,BX308,BY308,BZ308,CA308,CB308,CC308,CD308,CE308,CF308))</f>
        <v>19826.848864917352</v>
      </c>
    </row>
    <row r="309" spans="1:120" x14ac:dyDescent="0.15">
      <c r="A309" s="12" t="str">
        <f t="shared" si="412"/>
        <v>NET sales</v>
      </c>
      <c r="B309" s="12" t="str">
        <f t="shared" ref="B309:K309" si="428">B259</f>
        <v>SKU8</v>
      </c>
      <c r="C309" s="12" t="str">
        <f t="shared" si="428"/>
        <v>SKUName8</v>
      </c>
      <c r="D309" s="12" t="str">
        <f t="shared" si="428"/>
        <v>Brand 2</v>
      </c>
      <c r="E309" s="12" t="str">
        <f t="shared" si="428"/>
        <v>Segment 1</v>
      </c>
      <c r="F309" s="12" t="str">
        <f t="shared" si="428"/>
        <v>Business Unit 1</v>
      </c>
      <c r="G309" s="12">
        <f t="shared" si="428"/>
        <v>0</v>
      </c>
      <c r="H309" s="12">
        <f t="shared" si="428"/>
        <v>0</v>
      </c>
      <c r="I309" s="12">
        <f t="shared" si="428"/>
        <v>0</v>
      </c>
      <c r="J309" s="12">
        <f t="shared" si="428"/>
        <v>0</v>
      </c>
      <c r="K309" s="12">
        <f t="shared" si="428"/>
        <v>0</v>
      </c>
      <c r="M309" s="12">
        <f t="shared" ref="M309:BX309" si="429">M9-M59-M109-M159</f>
        <v>1437.777</v>
      </c>
      <c r="N309" s="12">
        <f t="shared" si="429"/>
        <v>1437.777</v>
      </c>
      <c r="O309" s="12">
        <f t="shared" si="429"/>
        <v>1437.777</v>
      </c>
      <c r="P309" s="12">
        <f t="shared" si="429"/>
        <v>1437.777</v>
      </c>
      <c r="Q309" s="12">
        <f t="shared" si="429"/>
        <v>1437.777</v>
      </c>
      <c r="R309" s="12">
        <f t="shared" si="429"/>
        <v>1437.777</v>
      </c>
      <c r="S309" s="12">
        <f t="shared" si="429"/>
        <v>1488.0991949999996</v>
      </c>
      <c r="T309" s="12">
        <f t="shared" si="429"/>
        <v>1456.4375099999997</v>
      </c>
      <c r="U309" s="12">
        <f t="shared" si="429"/>
        <v>1456.4375099999997</v>
      </c>
      <c r="V309" s="12">
        <f t="shared" si="429"/>
        <v>1456.4375099999997</v>
      </c>
      <c r="W309" s="12">
        <f t="shared" si="429"/>
        <v>1456.4375099999997</v>
      </c>
      <c r="X309" s="12">
        <f t="shared" si="429"/>
        <v>1456.4375099999997</v>
      </c>
      <c r="Y309" s="12">
        <f t="shared" si="429"/>
        <v>1543.0545899999997</v>
      </c>
      <c r="Z309" s="12">
        <f t="shared" si="429"/>
        <v>1543.0545899999997</v>
      </c>
      <c r="AA309" s="12">
        <f t="shared" si="429"/>
        <v>1543.0545899999997</v>
      </c>
      <c r="AB309" s="12">
        <f t="shared" si="429"/>
        <v>1589.3462276999996</v>
      </c>
      <c r="AC309" s="12">
        <f t="shared" si="429"/>
        <v>1589.3462276999996</v>
      </c>
      <c r="AD309" s="12">
        <f t="shared" si="429"/>
        <v>1589.3462276999996</v>
      </c>
      <c r="AE309" s="12">
        <f t="shared" si="429"/>
        <v>1589.3462276999996</v>
      </c>
      <c r="AF309" s="12">
        <f t="shared" si="429"/>
        <v>1556.9105903999998</v>
      </c>
      <c r="AG309" s="12">
        <f t="shared" si="429"/>
        <v>1556.9105903999998</v>
      </c>
      <c r="AH309" s="12">
        <f t="shared" si="429"/>
        <v>1556.9105903999998</v>
      </c>
      <c r="AI309" s="12">
        <f t="shared" si="429"/>
        <v>1556.9105903999998</v>
      </c>
      <c r="AJ309" s="12">
        <f t="shared" si="429"/>
        <v>1556.9105903999998</v>
      </c>
      <c r="AK309" s="12">
        <f t="shared" si="429"/>
        <v>1606.0364099999997</v>
      </c>
      <c r="AL309" s="12">
        <f t="shared" si="429"/>
        <v>1606.0364099999997</v>
      </c>
      <c r="AM309" s="12">
        <f t="shared" si="429"/>
        <v>1606.0364099999997</v>
      </c>
      <c r="AN309" s="12">
        <f t="shared" si="429"/>
        <v>1630.1269561499994</v>
      </c>
      <c r="AO309" s="12">
        <f t="shared" si="429"/>
        <v>1630.1269561499994</v>
      </c>
      <c r="AP309" s="12">
        <f t="shared" si="429"/>
        <v>1630.1269561499994</v>
      </c>
      <c r="AQ309" s="12">
        <f t="shared" si="429"/>
        <v>1630.1269561499994</v>
      </c>
      <c r="AR309" s="12">
        <f t="shared" si="429"/>
        <v>1598.1636824999998</v>
      </c>
      <c r="AS309" s="12">
        <f t="shared" si="429"/>
        <v>1598.1636824999998</v>
      </c>
      <c r="AT309" s="12">
        <f t="shared" si="429"/>
        <v>1598.1636824999998</v>
      </c>
      <c r="AU309" s="12">
        <f t="shared" si="429"/>
        <v>1630.1269561499994</v>
      </c>
      <c r="AV309" s="12">
        <f t="shared" si="429"/>
        <v>1630.1269561499994</v>
      </c>
      <c r="AW309" s="12">
        <f t="shared" si="429"/>
        <v>1606.0364099999997</v>
      </c>
      <c r="AX309" s="12">
        <f t="shared" si="429"/>
        <v>1606.0364099999997</v>
      </c>
      <c r="AY309" s="12">
        <f t="shared" si="429"/>
        <v>1606.0364099999997</v>
      </c>
      <c r="AZ309" s="12">
        <f t="shared" si="429"/>
        <v>1630.1269561499994</v>
      </c>
      <c r="BA309" s="12">
        <f t="shared" si="429"/>
        <v>1630.1269561499994</v>
      </c>
      <c r="BB309" s="12">
        <f t="shared" si="429"/>
        <v>1630.1269561499994</v>
      </c>
      <c r="BC309" s="12">
        <f t="shared" si="429"/>
        <v>1821.9065980499993</v>
      </c>
      <c r="BD309" s="12">
        <f t="shared" si="429"/>
        <v>1789.9433243999995</v>
      </c>
      <c r="BE309" s="12">
        <f t="shared" si="429"/>
        <v>1789.9433243999995</v>
      </c>
      <c r="BF309" s="12">
        <f t="shared" si="429"/>
        <v>1789.9433243999995</v>
      </c>
      <c r="BG309" s="12">
        <f t="shared" si="429"/>
        <v>1825.7421908879992</v>
      </c>
      <c r="BH309" s="12">
        <f t="shared" si="429"/>
        <v>1825.7421908879992</v>
      </c>
      <c r="BI309" s="12">
        <f t="shared" si="429"/>
        <v>1606.0364099999997</v>
      </c>
      <c r="BJ309" s="12">
        <f t="shared" si="429"/>
        <v>1606.0364099999997</v>
      </c>
      <c r="BK309" s="12">
        <f t="shared" si="429"/>
        <v>1606.0364099999997</v>
      </c>
      <c r="BL309" s="12">
        <f t="shared" si="429"/>
        <v>1630.1269561499994</v>
      </c>
      <c r="BM309" s="12">
        <f t="shared" si="429"/>
        <v>1630.1269561499994</v>
      </c>
      <c r="BN309" s="12">
        <f t="shared" si="429"/>
        <v>1630.1269561499994</v>
      </c>
      <c r="BO309" s="12">
        <f t="shared" si="429"/>
        <v>1821.9065980499993</v>
      </c>
      <c r="BP309" s="12">
        <f t="shared" si="429"/>
        <v>1789.9433243999995</v>
      </c>
      <c r="BQ309" s="12">
        <f t="shared" si="429"/>
        <v>1789.9433243999995</v>
      </c>
      <c r="BR309" s="12">
        <f t="shared" si="429"/>
        <v>1789.9433243999995</v>
      </c>
      <c r="BS309" s="12">
        <f t="shared" si="429"/>
        <v>1825.7421908879992</v>
      </c>
      <c r="BT309" s="12">
        <f t="shared" si="429"/>
        <v>1825.7421908879992</v>
      </c>
      <c r="BU309" s="12">
        <f t="shared" si="429"/>
        <v>1945.0022789999334</v>
      </c>
      <c r="BV309" s="12">
        <f t="shared" si="429"/>
        <v>1945.0022789999334</v>
      </c>
      <c r="BW309" s="12">
        <f t="shared" si="429"/>
        <v>1945.0022789999334</v>
      </c>
      <c r="BX309" s="12">
        <f t="shared" si="429"/>
        <v>1945.0022789999334</v>
      </c>
      <c r="BY309" s="12">
        <f t="shared" ref="BY309:CF309" si="430">BY9-BY59-BY109-BY159</f>
        <v>1945.0022789999334</v>
      </c>
      <c r="BZ309" s="12">
        <f t="shared" si="430"/>
        <v>1945.0022789999334</v>
      </c>
      <c r="CA309" s="12">
        <f t="shared" si="430"/>
        <v>2168.1992618359914</v>
      </c>
      <c r="CB309" s="12">
        <f t="shared" si="430"/>
        <v>2136.3139785736971</v>
      </c>
      <c r="CC309" s="12">
        <f t="shared" si="430"/>
        <v>2061.5429893236178</v>
      </c>
      <c r="CD309" s="12">
        <f t="shared" si="430"/>
        <v>2061.5429893236178</v>
      </c>
      <c r="CE309" s="12">
        <f t="shared" si="430"/>
        <v>2061.5429893236178</v>
      </c>
      <c r="CF309" s="12">
        <f t="shared" si="430"/>
        <v>2061.5429893236178</v>
      </c>
      <c r="CG309" s="12">
        <f t="shared" si="334"/>
        <v>4313.3310000000001</v>
      </c>
      <c r="CH309" s="12">
        <f t="shared" si="335"/>
        <v>4313.3310000000001</v>
      </c>
      <c r="CI309" s="12">
        <f t="shared" si="336"/>
        <v>4400.9742149999993</v>
      </c>
      <c r="CJ309" s="12">
        <f t="shared" si="337"/>
        <v>4369.3125299999992</v>
      </c>
      <c r="CK309" s="12">
        <f t="shared" si="338"/>
        <v>17396.948744999998</v>
      </c>
      <c r="CL309" s="12">
        <f t="shared" si="339"/>
        <v>4629.1637699999992</v>
      </c>
      <c r="CM309" s="12">
        <f t="shared" si="340"/>
        <v>4768.0386830999987</v>
      </c>
      <c r="CN309" s="12">
        <f t="shared" si="341"/>
        <v>4703.1674084999995</v>
      </c>
      <c r="CO309" s="12">
        <f t="shared" si="342"/>
        <v>4670.7317711999995</v>
      </c>
      <c r="CP309" s="12">
        <f t="shared" si="343"/>
        <v>18771.101632799993</v>
      </c>
      <c r="CQ309" s="12">
        <f t="shared" si="344"/>
        <v>4818.1092299999991</v>
      </c>
      <c r="CR309" s="12">
        <f t="shared" si="345"/>
        <v>4890.3808684499982</v>
      </c>
      <c r="CS309" s="12">
        <f t="shared" si="346"/>
        <v>4826.4543211499986</v>
      </c>
      <c r="CT309" s="12">
        <f t="shared" si="347"/>
        <v>4858.4175947999984</v>
      </c>
      <c r="CU309" s="12">
        <f t="shared" si="348"/>
        <v>19393.362014400001</v>
      </c>
      <c r="CV309" s="12">
        <f t="shared" si="349"/>
        <v>4818.1092299999991</v>
      </c>
      <c r="CW309" s="12">
        <f t="shared" si="350"/>
        <v>4890.3808684499982</v>
      </c>
      <c r="CX309" s="12">
        <f t="shared" si="351"/>
        <v>5401.7932468499985</v>
      </c>
      <c r="CY309" s="12">
        <f t="shared" si="352"/>
        <v>5441.4277061759985</v>
      </c>
      <c r="CZ309" s="12">
        <f t="shared" si="353"/>
        <v>20551.711051475995</v>
      </c>
      <c r="DA309" s="12">
        <f t="shared" si="354"/>
        <v>4818.1092299999991</v>
      </c>
      <c r="DB309" s="12">
        <f t="shared" si="355"/>
        <v>4890.3808684499982</v>
      </c>
      <c r="DC309" s="12">
        <f t="shared" si="356"/>
        <v>5401.7932468499985</v>
      </c>
      <c r="DD309" s="12">
        <f t="shared" si="357"/>
        <v>5441.4277061759985</v>
      </c>
      <c r="DE309" s="12">
        <f t="shared" si="358"/>
        <v>20551.711051475995</v>
      </c>
      <c r="DF309" s="12">
        <f t="shared" si="359"/>
        <v>5835.0068369998007</v>
      </c>
      <c r="DG309" s="12">
        <f t="shared" si="360"/>
        <v>5835.0068369998007</v>
      </c>
      <c r="DH309" s="12">
        <f t="shared" si="361"/>
        <v>6366.0562297333063</v>
      </c>
      <c r="DI309" s="12">
        <f t="shared" si="362"/>
        <v>6184.6289679708534</v>
      </c>
      <c r="DJ309" s="12">
        <f t="shared" si="363"/>
        <v>24220.698871703757</v>
      </c>
      <c r="DK309" s="12">
        <f>SUM(M309:CHOOSE(YTD,M309,N309,O309,P309,Q309,R309,S309,T309,U309,V309,W309,X309))</f>
        <v>4313.3310000000001</v>
      </c>
      <c r="DL309" s="12">
        <f>SUM(Y309:CHOOSE(YTD,Y309,Z309,AA309,AB309,AC309,AD309,AE309,AF309,AG309,AH309,AI309,AJ309))</f>
        <v>4629.1637699999992</v>
      </c>
      <c r="DM309" s="12">
        <f>SUM(AK309:CHOOSE(YTD,AK309,AL309,AM309,AN309,AO309,AP309,AQ309,AR309,AS309,AT309,AU309,AV309))</f>
        <v>4818.1092299999991</v>
      </c>
      <c r="DN309" s="12">
        <f>SUM(AW309:CHOOSE(YTD,AW309,AX309,AY309,AZ309,BA309,BB309,BC309,BD309,BE309,BF309,BG309,BH309))</f>
        <v>4818.1092299999991</v>
      </c>
      <c r="DO309" s="12">
        <f>SUM(BI309:CHOOSE(YTD,BI309,BJ309,BK309,BL309,BM309,BN309,BO309,BP309,BQ309,BR309,BS309,BT309))</f>
        <v>4818.1092299999991</v>
      </c>
      <c r="DP309" s="12">
        <f>SUM(BU309:CHOOSE(YTD,BU309,BV309,BW309,BX309,BY309,BZ309,CA309,CB309,CC309,CD309,CE309,CF309))</f>
        <v>5835.0068369998007</v>
      </c>
    </row>
    <row r="310" spans="1:120" x14ac:dyDescent="0.15">
      <c r="A310" s="12" t="str">
        <f t="shared" si="412"/>
        <v>NET sales</v>
      </c>
      <c r="B310" s="12" t="str">
        <f t="shared" ref="B310:K310" si="431">B260</f>
        <v>SKU9</v>
      </c>
      <c r="C310" s="12" t="str">
        <f t="shared" si="431"/>
        <v>SKUName9</v>
      </c>
      <c r="D310" s="12" t="str">
        <f t="shared" si="431"/>
        <v>Brand 2</v>
      </c>
      <c r="E310" s="12" t="str">
        <f t="shared" si="431"/>
        <v>Segment 1</v>
      </c>
      <c r="F310" s="12" t="str">
        <f t="shared" si="431"/>
        <v>Business Unit 1</v>
      </c>
      <c r="G310" s="12">
        <f t="shared" si="431"/>
        <v>0</v>
      </c>
      <c r="H310" s="12">
        <f t="shared" si="431"/>
        <v>0</v>
      </c>
      <c r="I310" s="12">
        <f t="shared" si="431"/>
        <v>0</v>
      </c>
      <c r="J310" s="12">
        <f t="shared" si="431"/>
        <v>0</v>
      </c>
      <c r="K310" s="12">
        <f t="shared" si="431"/>
        <v>0</v>
      </c>
      <c r="M310" s="12">
        <f t="shared" ref="M310:BX310" si="432">M10-M60-M110-M160</f>
        <v>1158.75</v>
      </c>
      <c r="N310" s="12">
        <f t="shared" si="432"/>
        <v>1158.75</v>
      </c>
      <c r="O310" s="12">
        <f t="shared" si="432"/>
        <v>1158.75</v>
      </c>
      <c r="P310" s="12">
        <f t="shared" si="432"/>
        <v>1158.75</v>
      </c>
      <c r="Q310" s="12">
        <f t="shared" si="432"/>
        <v>1158.75</v>
      </c>
      <c r="R310" s="12">
        <f t="shared" si="432"/>
        <v>1158.75</v>
      </c>
      <c r="S310" s="12">
        <f t="shared" si="432"/>
        <v>1199.3062500000001</v>
      </c>
      <c r="T310" s="12">
        <f t="shared" si="432"/>
        <v>1180.11735</v>
      </c>
      <c r="U310" s="12">
        <f t="shared" si="432"/>
        <v>1180.11735</v>
      </c>
      <c r="V310" s="12">
        <f t="shared" si="432"/>
        <v>1180.11735</v>
      </c>
      <c r="W310" s="12">
        <f t="shared" si="432"/>
        <v>1180.11735</v>
      </c>
      <c r="X310" s="12">
        <f t="shared" si="432"/>
        <v>1180.11735</v>
      </c>
      <c r="Y310" s="12">
        <f t="shared" si="432"/>
        <v>1250.0936999999999</v>
      </c>
      <c r="Z310" s="12">
        <f t="shared" si="432"/>
        <v>1250.0936999999999</v>
      </c>
      <c r="AA310" s="12">
        <f t="shared" si="432"/>
        <v>1250.0936999999999</v>
      </c>
      <c r="AB310" s="12">
        <f t="shared" si="432"/>
        <v>1287.5965110000002</v>
      </c>
      <c r="AC310" s="12">
        <f t="shared" si="432"/>
        <v>1287.5965110000002</v>
      </c>
      <c r="AD310" s="12">
        <f t="shared" si="432"/>
        <v>1287.5965110000002</v>
      </c>
      <c r="AE310" s="12">
        <f t="shared" si="432"/>
        <v>1287.5965110000002</v>
      </c>
      <c r="AF310" s="12">
        <f t="shared" si="432"/>
        <v>1267.9385490000002</v>
      </c>
      <c r="AG310" s="12">
        <f t="shared" si="432"/>
        <v>1267.9385490000002</v>
      </c>
      <c r="AH310" s="12">
        <f t="shared" si="432"/>
        <v>1267.9385490000002</v>
      </c>
      <c r="AI310" s="12">
        <f t="shared" si="432"/>
        <v>1267.9385490000002</v>
      </c>
      <c r="AJ310" s="12">
        <f t="shared" si="432"/>
        <v>1267.9385490000002</v>
      </c>
      <c r="AK310" s="12">
        <f t="shared" si="432"/>
        <v>1297.8071999999997</v>
      </c>
      <c r="AL310" s="12">
        <f t="shared" si="432"/>
        <v>1297.8071999999997</v>
      </c>
      <c r="AM310" s="12">
        <f t="shared" si="432"/>
        <v>1297.8071999999997</v>
      </c>
      <c r="AN310" s="12">
        <f t="shared" si="432"/>
        <v>1317.2743079999996</v>
      </c>
      <c r="AO310" s="12">
        <f t="shared" si="432"/>
        <v>1317.2743079999996</v>
      </c>
      <c r="AP310" s="12">
        <f t="shared" si="432"/>
        <v>1317.2743079999996</v>
      </c>
      <c r="AQ310" s="12">
        <f t="shared" si="432"/>
        <v>1317.2743079999996</v>
      </c>
      <c r="AR310" s="12">
        <f t="shared" si="432"/>
        <v>1297.9026269999999</v>
      </c>
      <c r="AS310" s="12">
        <f t="shared" si="432"/>
        <v>1297.9026269999999</v>
      </c>
      <c r="AT310" s="12">
        <f t="shared" si="432"/>
        <v>1297.9026269999999</v>
      </c>
      <c r="AU310" s="12">
        <f t="shared" si="432"/>
        <v>1323.8606795400001</v>
      </c>
      <c r="AV310" s="12">
        <f t="shared" si="432"/>
        <v>1323.8606795400001</v>
      </c>
      <c r="AW310" s="12">
        <f t="shared" si="432"/>
        <v>1297.8071999999997</v>
      </c>
      <c r="AX310" s="12">
        <f t="shared" si="432"/>
        <v>1297.8071999999997</v>
      </c>
      <c r="AY310" s="12">
        <f t="shared" si="432"/>
        <v>1297.8071999999997</v>
      </c>
      <c r="AZ310" s="12">
        <f t="shared" si="432"/>
        <v>1317.2743079999996</v>
      </c>
      <c r="BA310" s="12">
        <f t="shared" si="432"/>
        <v>1317.2743079999996</v>
      </c>
      <c r="BB310" s="12">
        <f t="shared" si="432"/>
        <v>1317.2743079999996</v>
      </c>
      <c r="BC310" s="12">
        <f t="shared" si="432"/>
        <v>1472.2477559999998</v>
      </c>
      <c r="BD310" s="12">
        <f t="shared" si="432"/>
        <v>1452.8760749999997</v>
      </c>
      <c r="BE310" s="12">
        <f t="shared" si="432"/>
        <v>1452.8760749999997</v>
      </c>
      <c r="BF310" s="12">
        <f t="shared" si="432"/>
        <v>1452.8760749999997</v>
      </c>
      <c r="BG310" s="12">
        <f t="shared" si="432"/>
        <v>1481.9335965</v>
      </c>
      <c r="BH310" s="12">
        <f t="shared" si="432"/>
        <v>1481.9335965</v>
      </c>
      <c r="BI310" s="12">
        <f t="shared" si="432"/>
        <v>1297.8071999999997</v>
      </c>
      <c r="BJ310" s="12">
        <f t="shared" si="432"/>
        <v>1297.8071999999997</v>
      </c>
      <c r="BK310" s="12">
        <f t="shared" si="432"/>
        <v>1297.8071999999997</v>
      </c>
      <c r="BL310" s="12">
        <f t="shared" si="432"/>
        <v>1317.2743079999996</v>
      </c>
      <c r="BM310" s="12">
        <f t="shared" si="432"/>
        <v>1317.2743079999996</v>
      </c>
      <c r="BN310" s="12">
        <f t="shared" si="432"/>
        <v>1317.2743079999996</v>
      </c>
      <c r="BO310" s="12">
        <f t="shared" si="432"/>
        <v>1472.2477559999998</v>
      </c>
      <c r="BP310" s="12">
        <f t="shared" si="432"/>
        <v>1452.8760749999997</v>
      </c>
      <c r="BQ310" s="12">
        <f t="shared" si="432"/>
        <v>1452.8760749999997</v>
      </c>
      <c r="BR310" s="12">
        <f t="shared" si="432"/>
        <v>1452.8760749999997</v>
      </c>
      <c r="BS310" s="12">
        <f t="shared" si="432"/>
        <v>1481.9335965</v>
      </c>
      <c r="BT310" s="12">
        <f t="shared" si="432"/>
        <v>1481.9335965</v>
      </c>
      <c r="BU310" s="12">
        <f t="shared" si="432"/>
        <v>1574.9397490163399</v>
      </c>
      <c r="BV310" s="12">
        <f t="shared" si="432"/>
        <v>1574.9397490163399</v>
      </c>
      <c r="BW310" s="12">
        <f t="shared" si="432"/>
        <v>1574.9397490163399</v>
      </c>
      <c r="BX310" s="12">
        <f t="shared" si="432"/>
        <v>1574.9397490163399</v>
      </c>
      <c r="BY310" s="12">
        <f t="shared" ref="BY310:CF310" si="433">BY10-BY60-BY110-BY160</f>
        <v>1574.9397490163399</v>
      </c>
      <c r="BZ310" s="12">
        <f t="shared" si="433"/>
        <v>1574.9397490163399</v>
      </c>
      <c r="CA310" s="12">
        <f t="shared" si="433"/>
        <v>1758.5216829507601</v>
      </c>
      <c r="CB310" s="12">
        <f t="shared" si="433"/>
        <v>1739.1972688523999</v>
      </c>
      <c r="CC310" s="12">
        <f t="shared" si="433"/>
        <v>1678.3253644425656</v>
      </c>
      <c r="CD310" s="12">
        <f t="shared" si="433"/>
        <v>1678.3253644425656</v>
      </c>
      <c r="CE310" s="12">
        <f t="shared" si="433"/>
        <v>1678.3253644425656</v>
      </c>
      <c r="CF310" s="12">
        <f t="shared" si="433"/>
        <v>1678.3253644425656</v>
      </c>
      <c r="CG310" s="12">
        <f t="shared" si="334"/>
        <v>3476.25</v>
      </c>
      <c r="CH310" s="12">
        <f t="shared" si="335"/>
        <v>3476.25</v>
      </c>
      <c r="CI310" s="12">
        <f t="shared" si="336"/>
        <v>3559.5409500000001</v>
      </c>
      <c r="CJ310" s="12">
        <f t="shared" si="337"/>
        <v>3540.35205</v>
      </c>
      <c r="CK310" s="12">
        <f t="shared" si="338"/>
        <v>14052.393000000002</v>
      </c>
      <c r="CL310" s="12">
        <f t="shared" si="339"/>
        <v>3750.2810999999997</v>
      </c>
      <c r="CM310" s="12">
        <f t="shared" si="340"/>
        <v>3862.7895330000006</v>
      </c>
      <c r="CN310" s="12">
        <f t="shared" si="341"/>
        <v>3823.4736090000006</v>
      </c>
      <c r="CO310" s="12">
        <f t="shared" si="342"/>
        <v>3803.8156470000004</v>
      </c>
      <c r="CP310" s="12">
        <f t="shared" si="343"/>
        <v>15240.359889000001</v>
      </c>
      <c r="CQ310" s="12">
        <f t="shared" si="344"/>
        <v>3893.4215999999992</v>
      </c>
      <c r="CR310" s="12">
        <f t="shared" si="345"/>
        <v>3951.8229239999987</v>
      </c>
      <c r="CS310" s="12">
        <f t="shared" si="346"/>
        <v>3913.0795619999994</v>
      </c>
      <c r="CT310" s="12">
        <f t="shared" si="347"/>
        <v>3945.6239860800001</v>
      </c>
      <c r="CU310" s="12">
        <f t="shared" si="348"/>
        <v>15703.948072079998</v>
      </c>
      <c r="CV310" s="12">
        <f t="shared" si="349"/>
        <v>3893.4215999999992</v>
      </c>
      <c r="CW310" s="12">
        <f t="shared" si="350"/>
        <v>3951.8229239999987</v>
      </c>
      <c r="CX310" s="12">
        <f t="shared" si="351"/>
        <v>4377.9999059999991</v>
      </c>
      <c r="CY310" s="12">
        <f t="shared" si="352"/>
        <v>4416.7432680000002</v>
      </c>
      <c r="CZ310" s="12">
        <f t="shared" si="353"/>
        <v>16639.987697999997</v>
      </c>
      <c r="DA310" s="12">
        <f t="shared" si="354"/>
        <v>3893.4215999999992</v>
      </c>
      <c r="DB310" s="12">
        <f t="shared" si="355"/>
        <v>3951.8229239999987</v>
      </c>
      <c r="DC310" s="12">
        <f t="shared" si="356"/>
        <v>4377.9999059999991</v>
      </c>
      <c r="DD310" s="12">
        <f t="shared" si="357"/>
        <v>4416.7432680000002</v>
      </c>
      <c r="DE310" s="12">
        <f t="shared" si="358"/>
        <v>16639.987697999997</v>
      </c>
      <c r="DF310" s="12">
        <f t="shared" si="359"/>
        <v>4724.8192470490194</v>
      </c>
      <c r="DG310" s="12">
        <f t="shared" si="360"/>
        <v>4724.8192470490194</v>
      </c>
      <c r="DH310" s="12">
        <f t="shared" si="361"/>
        <v>5176.0443162457259</v>
      </c>
      <c r="DI310" s="12">
        <f t="shared" si="362"/>
        <v>5034.9760933276966</v>
      </c>
      <c r="DJ310" s="12">
        <f t="shared" si="363"/>
        <v>19660.658903671461</v>
      </c>
      <c r="DK310" s="12">
        <f>SUM(M310:CHOOSE(YTD,M310,N310,O310,P310,Q310,R310,S310,T310,U310,V310,W310,X310))</f>
        <v>3476.25</v>
      </c>
      <c r="DL310" s="12">
        <f>SUM(Y310:CHOOSE(YTD,Y310,Z310,AA310,AB310,AC310,AD310,AE310,AF310,AG310,AH310,AI310,AJ310))</f>
        <v>3750.2810999999997</v>
      </c>
      <c r="DM310" s="12">
        <f>SUM(AK310:CHOOSE(YTD,AK310,AL310,AM310,AN310,AO310,AP310,AQ310,AR310,AS310,AT310,AU310,AV310))</f>
        <v>3893.4215999999992</v>
      </c>
      <c r="DN310" s="12">
        <f>SUM(AW310:CHOOSE(YTD,AW310,AX310,AY310,AZ310,BA310,BB310,BC310,BD310,BE310,BF310,BG310,BH310))</f>
        <v>3893.4215999999992</v>
      </c>
      <c r="DO310" s="12">
        <f>SUM(BI310:CHOOSE(YTD,BI310,BJ310,BK310,BL310,BM310,BN310,BO310,BP310,BQ310,BR310,BS310,BT310))</f>
        <v>3893.4215999999992</v>
      </c>
      <c r="DP310" s="12">
        <f>SUM(BU310:CHOOSE(YTD,BU310,BV310,BW310,BX310,BY310,BZ310,CA310,CB310,CC310,CD310,CE310,CF310))</f>
        <v>4724.8192470490194</v>
      </c>
    </row>
    <row r="311" spans="1:120" x14ac:dyDescent="0.15">
      <c r="A311" s="12" t="str">
        <f t="shared" si="412"/>
        <v>NET sales</v>
      </c>
      <c r="B311" s="12" t="str">
        <f t="shared" ref="B311:K311" si="434">B261</f>
        <v>SKU10</v>
      </c>
      <c r="C311" s="12" t="str">
        <f t="shared" si="434"/>
        <v>SKUName10</v>
      </c>
      <c r="D311" s="12" t="str">
        <f t="shared" si="434"/>
        <v>Brand 2</v>
      </c>
      <c r="E311" s="12" t="str">
        <f t="shared" si="434"/>
        <v>Segment 1</v>
      </c>
      <c r="F311" s="12" t="str">
        <f t="shared" si="434"/>
        <v>Business Unit 1</v>
      </c>
      <c r="G311" s="12">
        <f t="shared" si="434"/>
        <v>0</v>
      </c>
      <c r="H311" s="12">
        <f t="shared" si="434"/>
        <v>0</v>
      </c>
      <c r="I311" s="12">
        <f t="shared" si="434"/>
        <v>0</v>
      </c>
      <c r="J311" s="12">
        <f t="shared" si="434"/>
        <v>0</v>
      </c>
      <c r="K311" s="12">
        <f t="shared" si="434"/>
        <v>0</v>
      </c>
      <c r="M311" s="12">
        <f t="shared" ref="M311:BX311" si="435">M11-M61-M111-M161</f>
        <v>1373.8140000000001</v>
      </c>
      <c r="N311" s="12">
        <f t="shared" si="435"/>
        <v>1373.8140000000001</v>
      </c>
      <c r="O311" s="12">
        <f t="shared" si="435"/>
        <v>1373.8140000000001</v>
      </c>
      <c r="P311" s="12">
        <f t="shared" si="435"/>
        <v>1373.8140000000001</v>
      </c>
      <c r="Q311" s="12">
        <f t="shared" si="435"/>
        <v>1373.8140000000001</v>
      </c>
      <c r="R311" s="12">
        <f t="shared" si="435"/>
        <v>1373.8140000000001</v>
      </c>
      <c r="S311" s="12">
        <f t="shared" si="435"/>
        <v>1421.8974899999998</v>
      </c>
      <c r="T311" s="12">
        <f t="shared" si="435"/>
        <v>1385.4385799999998</v>
      </c>
      <c r="U311" s="12">
        <f t="shared" si="435"/>
        <v>1385.4385799999998</v>
      </c>
      <c r="V311" s="12">
        <f t="shared" si="435"/>
        <v>1385.4385799999998</v>
      </c>
      <c r="W311" s="12">
        <f t="shared" si="435"/>
        <v>1385.4385799999998</v>
      </c>
      <c r="X311" s="12">
        <f t="shared" si="435"/>
        <v>1385.4385799999998</v>
      </c>
      <c r="Y311" s="12">
        <f t="shared" si="435"/>
        <v>1486.7526599999999</v>
      </c>
      <c r="Z311" s="12">
        <f t="shared" si="435"/>
        <v>1486.7526599999999</v>
      </c>
      <c r="AA311" s="12">
        <f t="shared" si="435"/>
        <v>1486.7526599999999</v>
      </c>
      <c r="AB311" s="12">
        <f t="shared" si="435"/>
        <v>1531.3552398000002</v>
      </c>
      <c r="AC311" s="12">
        <f t="shared" si="435"/>
        <v>1531.3552398000002</v>
      </c>
      <c r="AD311" s="12">
        <f t="shared" si="435"/>
        <v>1531.3552398000002</v>
      </c>
      <c r="AE311" s="12">
        <f t="shared" si="435"/>
        <v>1531.3552398000002</v>
      </c>
      <c r="AF311" s="12">
        <f t="shared" si="435"/>
        <v>1494.0051120000001</v>
      </c>
      <c r="AG311" s="12">
        <f t="shared" si="435"/>
        <v>1494.0051120000001</v>
      </c>
      <c r="AH311" s="12">
        <f t="shared" si="435"/>
        <v>1494.0051120000001</v>
      </c>
      <c r="AI311" s="12">
        <f t="shared" si="435"/>
        <v>1494.0051120000001</v>
      </c>
      <c r="AJ311" s="12">
        <f t="shared" si="435"/>
        <v>1494.0051120000001</v>
      </c>
      <c r="AK311" s="12">
        <f t="shared" si="435"/>
        <v>1559.2771799999998</v>
      </c>
      <c r="AL311" s="12">
        <f t="shared" si="435"/>
        <v>1559.2771799999998</v>
      </c>
      <c r="AM311" s="12">
        <f t="shared" si="435"/>
        <v>1559.2771799999998</v>
      </c>
      <c r="AN311" s="12">
        <f t="shared" si="435"/>
        <v>1582.6663376999998</v>
      </c>
      <c r="AO311" s="12">
        <f t="shared" si="435"/>
        <v>1582.6663376999998</v>
      </c>
      <c r="AP311" s="12">
        <f t="shared" si="435"/>
        <v>1582.6663376999998</v>
      </c>
      <c r="AQ311" s="12">
        <f t="shared" si="435"/>
        <v>1582.6663376999998</v>
      </c>
      <c r="AR311" s="12">
        <f t="shared" si="435"/>
        <v>1509.0539498999997</v>
      </c>
      <c r="AS311" s="12">
        <f t="shared" si="435"/>
        <v>1509.0539498999997</v>
      </c>
      <c r="AT311" s="12">
        <f t="shared" si="435"/>
        <v>1509.0539498999997</v>
      </c>
      <c r="AU311" s="12">
        <f t="shared" si="435"/>
        <v>1539.2350288979999</v>
      </c>
      <c r="AV311" s="12">
        <f t="shared" si="435"/>
        <v>1539.2350288979999</v>
      </c>
      <c r="AW311" s="12">
        <f t="shared" si="435"/>
        <v>1559.2771799999998</v>
      </c>
      <c r="AX311" s="12">
        <f t="shared" si="435"/>
        <v>1559.2771799999998</v>
      </c>
      <c r="AY311" s="12">
        <f t="shared" si="435"/>
        <v>1559.2771799999998</v>
      </c>
      <c r="AZ311" s="12">
        <f t="shared" si="435"/>
        <v>1582.6663376999998</v>
      </c>
      <c r="BA311" s="12">
        <f t="shared" si="435"/>
        <v>1582.6663376999998</v>
      </c>
      <c r="BB311" s="12">
        <f t="shared" si="435"/>
        <v>1582.6663376999998</v>
      </c>
      <c r="BC311" s="12">
        <f t="shared" si="435"/>
        <v>1766.6973071999996</v>
      </c>
      <c r="BD311" s="12">
        <f t="shared" si="435"/>
        <v>1693.0849193999998</v>
      </c>
      <c r="BE311" s="12">
        <f t="shared" si="435"/>
        <v>1693.0849193999998</v>
      </c>
      <c r="BF311" s="12">
        <f t="shared" si="435"/>
        <v>1693.0849193999998</v>
      </c>
      <c r="BG311" s="12">
        <f t="shared" si="435"/>
        <v>1726.9466177879997</v>
      </c>
      <c r="BH311" s="12">
        <f t="shared" si="435"/>
        <v>1726.9466177879997</v>
      </c>
      <c r="BI311" s="12">
        <f t="shared" si="435"/>
        <v>1559.2771799999998</v>
      </c>
      <c r="BJ311" s="12">
        <f t="shared" si="435"/>
        <v>1559.2771799999998</v>
      </c>
      <c r="BK311" s="12">
        <f t="shared" si="435"/>
        <v>1559.2771799999998</v>
      </c>
      <c r="BL311" s="12">
        <f t="shared" si="435"/>
        <v>1582.6663376999998</v>
      </c>
      <c r="BM311" s="12">
        <f t="shared" si="435"/>
        <v>1582.6663376999998</v>
      </c>
      <c r="BN311" s="12">
        <f t="shared" si="435"/>
        <v>1582.6663376999998</v>
      </c>
      <c r="BO311" s="12">
        <f t="shared" si="435"/>
        <v>1766.6973071999996</v>
      </c>
      <c r="BP311" s="12">
        <f t="shared" si="435"/>
        <v>1693.0849193999998</v>
      </c>
      <c r="BQ311" s="12">
        <f t="shared" si="435"/>
        <v>1693.0849193999998</v>
      </c>
      <c r="BR311" s="12">
        <f t="shared" si="435"/>
        <v>1693.0849193999998</v>
      </c>
      <c r="BS311" s="12">
        <f t="shared" si="435"/>
        <v>1726.9466177879997</v>
      </c>
      <c r="BT311" s="12">
        <f t="shared" si="435"/>
        <v>1726.9466177879997</v>
      </c>
      <c r="BU311" s="12">
        <f t="shared" si="435"/>
        <v>1909.2521129179679</v>
      </c>
      <c r="BV311" s="12">
        <f t="shared" si="435"/>
        <v>1909.2521129179679</v>
      </c>
      <c r="BW311" s="12">
        <f t="shared" si="435"/>
        <v>1909.2521129179679</v>
      </c>
      <c r="BX311" s="12">
        <f t="shared" si="435"/>
        <v>1909.2521129179679</v>
      </c>
      <c r="BY311" s="12">
        <f t="shared" ref="BY311:CF311" si="436">BY11-BY61-BY111-BY161</f>
        <v>1909.2521129179679</v>
      </c>
      <c r="BZ311" s="12">
        <f t="shared" si="436"/>
        <v>1909.2521129179679</v>
      </c>
      <c r="CA311" s="12">
        <f t="shared" si="436"/>
        <v>2129.5504336392719</v>
      </c>
      <c r="CB311" s="12">
        <f t="shared" si="436"/>
        <v>2019.4012732786196</v>
      </c>
      <c r="CC311" s="12">
        <f t="shared" si="436"/>
        <v>1948.7222287138679</v>
      </c>
      <c r="CD311" s="12">
        <f t="shared" si="436"/>
        <v>1948.7222287138679</v>
      </c>
      <c r="CE311" s="12">
        <f t="shared" si="436"/>
        <v>1948.7222287138679</v>
      </c>
      <c r="CF311" s="12">
        <f t="shared" si="436"/>
        <v>1948.7222287138679</v>
      </c>
      <c r="CG311" s="12">
        <f t="shared" si="334"/>
        <v>4121.442</v>
      </c>
      <c r="CH311" s="12">
        <f t="shared" si="335"/>
        <v>4121.442</v>
      </c>
      <c r="CI311" s="12">
        <f t="shared" si="336"/>
        <v>4192.7746499999994</v>
      </c>
      <c r="CJ311" s="12">
        <f t="shared" si="337"/>
        <v>4156.3157399999991</v>
      </c>
      <c r="CK311" s="12">
        <f t="shared" si="338"/>
        <v>16591.974389999999</v>
      </c>
      <c r="CL311" s="12">
        <f t="shared" si="339"/>
        <v>4460.2579799999994</v>
      </c>
      <c r="CM311" s="12">
        <f t="shared" si="340"/>
        <v>4594.0657194000005</v>
      </c>
      <c r="CN311" s="12">
        <f t="shared" si="341"/>
        <v>4519.3654637999998</v>
      </c>
      <c r="CO311" s="12">
        <f t="shared" si="342"/>
        <v>4482.0153360000004</v>
      </c>
      <c r="CP311" s="12">
        <f t="shared" si="343"/>
        <v>18055.704499200001</v>
      </c>
      <c r="CQ311" s="12">
        <f t="shared" si="344"/>
        <v>4677.8315399999992</v>
      </c>
      <c r="CR311" s="12">
        <f t="shared" si="345"/>
        <v>4747.9990130999995</v>
      </c>
      <c r="CS311" s="12">
        <f t="shared" si="346"/>
        <v>4600.7742374999989</v>
      </c>
      <c r="CT311" s="12">
        <f t="shared" si="347"/>
        <v>4587.524007695999</v>
      </c>
      <c r="CU311" s="12">
        <f t="shared" si="348"/>
        <v>18614.128798296002</v>
      </c>
      <c r="CV311" s="12">
        <f t="shared" si="349"/>
        <v>4677.8315399999992</v>
      </c>
      <c r="CW311" s="12">
        <f t="shared" si="350"/>
        <v>4747.9990130999995</v>
      </c>
      <c r="CX311" s="12">
        <f t="shared" si="351"/>
        <v>5152.8671459999987</v>
      </c>
      <c r="CY311" s="12">
        <f t="shared" si="352"/>
        <v>5146.9781549759991</v>
      </c>
      <c r="CZ311" s="12">
        <f t="shared" si="353"/>
        <v>19725.675854075998</v>
      </c>
      <c r="DA311" s="12">
        <f t="shared" si="354"/>
        <v>4677.8315399999992</v>
      </c>
      <c r="DB311" s="12">
        <f t="shared" si="355"/>
        <v>4747.9990130999995</v>
      </c>
      <c r="DC311" s="12">
        <f t="shared" si="356"/>
        <v>5152.8671459999987</v>
      </c>
      <c r="DD311" s="12">
        <f t="shared" si="357"/>
        <v>5146.9781549759991</v>
      </c>
      <c r="DE311" s="12">
        <f t="shared" si="358"/>
        <v>19725.675854075998</v>
      </c>
      <c r="DF311" s="12">
        <f t="shared" si="359"/>
        <v>5727.7563387539039</v>
      </c>
      <c r="DG311" s="12">
        <f t="shared" si="360"/>
        <v>5727.7563387539039</v>
      </c>
      <c r="DH311" s="12">
        <f t="shared" si="361"/>
        <v>6097.6739356317594</v>
      </c>
      <c r="DI311" s="12">
        <f t="shared" si="362"/>
        <v>5846.1666861416033</v>
      </c>
      <c r="DJ311" s="12">
        <f t="shared" si="363"/>
        <v>23399.353299281171</v>
      </c>
      <c r="DK311" s="12">
        <f>SUM(M311:CHOOSE(YTD,M311,N311,O311,P311,Q311,R311,S311,T311,U311,V311,W311,X311))</f>
        <v>4121.442</v>
      </c>
      <c r="DL311" s="12">
        <f>SUM(Y311:CHOOSE(YTD,Y311,Z311,AA311,AB311,AC311,AD311,AE311,AF311,AG311,AH311,AI311,AJ311))</f>
        <v>4460.2579799999994</v>
      </c>
      <c r="DM311" s="12">
        <f>SUM(AK311:CHOOSE(YTD,AK311,AL311,AM311,AN311,AO311,AP311,AQ311,AR311,AS311,AT311,AU311,AV311))</f>
        <v>4677.8315399999992</v>
      </c>
      <c r="DN311" s="12">
        <f>SUM(AW311:CHOOSE(YTD,AW311,AX311,AY311,AZ311,BA311,BB311,BC311,BD311,BE311,BF311,BG311,BH311))</f>
        <v>4677.8315399999992</v>
      </c>
      <c r="DO311" s="12">
        <f>SUM(BI311:CHOOSE(YTD,BI311,BJ311,BK311,BL311,BM311,BN311,BO311,BP311,BQ311,BR311,BS311,BT311))</f>
        <v>4677.8315399999992</v>
      </c>
      <c r="DP311" s="12">
        <f>SUM(BU311:CHOOSE(YTD,BU311,BV311,BW311,BX311,BY311,BZ311,CA311,CB311,CC311,CD311,CE311,CF311))</f>
        <v>5727.7563387539039</v>
      </c>
    </row>
    <row r="312" spans="1:120" x14ac:dyDescent="0.15">
      <c r="A312" s="12" t="str">
        <f t="shared" si="412"/>
        <v>NET sales</v>
      </c>
      <c r="B312" s="12" t="str">
        <f t="shared" ref="B312:K312" si="437">B262</f>
        <v>SKU11</v>
      </c>
      <c r="C312" s="12" t="str">
        <f t="shared" si="437"/>
        <v>SKUName11</v>
      </c>
      <c r="D312" s="12" t="str">
        <f t="shared" si="437"/>
        <v>Brand 3</v>
      </c>
      <c r="E312" s="12" t="str">
        <f t="shared" si="437"/>
        <v>Segment 1</v>
      </c>
      <c r="F312" s="12" t="str">
        <f t="shared" si="437"/>
        <v>Business Unit 1</v>
      </c>
      <c r="G312" s="12">
        <f t="shared" si="437"/>
        <v>0</v>
      </c>
      <c r="H312" s="12">
        <f t="shared" si="437"/>
        <v>0</v>
      </c>
      <c r="I312" s="12">
        <f t="shared" si="437"/>
        <v>0</v>
      </c>
      <c r="J312" s="12">
        <f t="shared" si="437"/>
        <v>0</v>
      </c>
      <c r="K312" s="12">
        <f t="shared" si="437"/>
        <v>0</v>
      </c>
      <c r="M312" s="12">
        <f t="shared" ref="M312:BX312" si="438">M12-M62-M112-M162</f>
        <v>7511.4810000000007</v>
      </c>
      <c r="N312" s="12">
        <f t="shared" si="438"/>
        <v>7511.4810000000007</v>
      </c>
      <c r="O312" s="12">
        <f t="shared" si="438"/>
        <v>7511.4810000000007</v>
      </c>
      <c r="P312" s="12">
        <f t="shared" si="438"/>
        <v>7511.4810000000007</v>
      </c>
      <c r="Q312" s="12">
        <f t="shared" si="438"/>
        <v>7511.4810000000007</v>
      </c>
      <c r="R312" s="12">
        <f t="shared" si="438"/>
        <v>7511.4810000000007</v>
      </c>
      <c r="S312" s="12">
        <f t="shared" si="438"/>
        <v>7774.3828349999985</v>
      </c>
      <c r="T312" s="12">
        <f t="shared" si="438"/>
        <v>7634.303864999999</v>
      </c>
      <c r="U312" s="12">
        <f t="shared" si="438"/>
        <v>7634.303864999999</v>
      </c>
      <c r="V312" s="12">
        <f t="shared" si="438"/>
        <v>7634.303864999999</v>
      </c>
      <c r="W312" s="12">
        <f t="shared" si="438"/>
        <v>7634.303864999999</v>
      </c>
      <c r="X312" s="12">
        <f t="shared" si="438"/>
        <v>7634.303864999999</v>
      </c>
      <c r="Y312" s="12">
        <f t="shared" si="438"/>
        <v>8150.4200700000001</v>
      </c>
      <c r="Z312" s="12">
        <f t="shared" si="438"/>
        <v>8150.4200700000001</v>
      </c>
      <c r="AA312" s="12">
        <f t="shared" si="438"/>
        <v>8150.4200700000001</v>
      </c>
      <c r="AB312" s="12">
        <f t="shared" si="438"/>
        <v>8394.9326720999979</v>
      </c>
      <c r="AC312" s="12">
        <f t="shared" si="438"/>
        <v>8394.9326720999979</v>
      </c>
      <c r="AD312" s="12">
        <f t="shared" si="438"/>
        <v>8394.9326720999979</v>
      </c>
      <c r="AE312" s="12">
        <f t="shared" si="438"/>
        <v>8394.9326720999979</v>
      </c>
      <c r="AF312" s="12">
        <f t="shared" si="438"/>
        <v>8179.6779882000001</v>
      </c>
      <c r="AG312" s="12">
        <f t="shared" si="438"/>
        <v>8179.6779882000001</v>
      </c>
      <c r="AH312" s="12">
        <f t="shared" si="438"/>
        <v>8179.6779882000001</v>
      </c>
      <c r="AI312" s="12">
        <f t="shared" si="438"/>
        <v>8179.6779882000001</v>
      </c>
      <c r="AJ312" s="12">
        <f t="shared" si="438"/>
        <v>8179.6779882000001</v>
      </c>
      <c r="AK312" s="12">
        <f t="shared" si="438"/>
        <v>8429.0669099999996</v>
      </c>
      <c r="AL312" s="12">
        <f t="shared" si="438"/>
        <v>8429.0669099999996</v>
      </c>
      <c r="AM312" s="12">
        <f t="shared" si="438"/>
        <v>8429.0669099999996</v>
      </c>
      <c r="AN312" s="12">
        <f t="shared" si="438"/>
        <v>8555.5029136499979</v>
      </c>
      <c r="AO312" s="12">
        <f t="shared" si="438"/>
        <v>8555.5029136499979</v>
      </c>
      <c r="AP312" s="12">
        <f t="shared" si="438"/>
        <v>8555.5029136499979</v>
      </c>
      <c r="AQ312" s="12">
        <f t="shared" si="438"/>
        <v>8555.5029136499979</v>
      </c>
      <c r="AR312" s="12">
        <f t="shared" si="438"/>
        <v>8414.089642349998</v>
      </c>
      <c r="AS312" s="12">
        <f t="shared" si="438"/>
        <v>8414.089642349998</v>
      </c>
      <c r="AT312" s="12">
        <f t="shared" si="438"/>
        <v>8414.089642349998</v>
      </c>
      <c r="AU312" s="12">
        <f t="shared" si="438"/>
        <v>8582.3714351969993</v>
      </c>
      <c r="AV312" s="12">
        <f t="shared" si="438"/>
        <v>8582.3714351969993</v>
      </c>
      <c r="AW312" s="12">
        <f t="shared" si="438"/>
        <v>8429.0669099999996</v>
      </c>
      <c r="AX312" s="12">
        <f t="shared" si="438"/>
        <v>8429.0669099999996</v>
      </c>
      <c r="AY312" s="12">
        <f t="shared" si="438"/>
        <v>8429.0669099999996</v>
      </c>
      <c r="AZ312" s="12">
        <f t="shared" si="438"/>
        <v>8555.5029136499979</v>
      </c>
      <c r="BA312" s="12">
        <f t="shared" si="438"/>
        <v>8555.5029136499979</v>
      </c>
      <c r="BB312" s="12">
        <f t="shared" si="438"/>
        <v>8555.5029136499979</v>
      </c>
      <c r="BC312" s="12">
        <f t="shared" si="438"/>
        <v>9616.102448399999</v>
      </c>
      <c r="BD312" s="12">
        <f t="shared" si="438"/>
        <v>9403.9825414499992</v>
      </c>
      <c r="BE312" s="12">
        <f t="shared" si="438"/>
        <v>9403.9825414499992</v>
      </c>
      <c r="BF312" s="12">
        <f t="shared" si="438"/>
        <v>9403.9825414499992</v>
      </c>
      <c r="BG312" s="12">
        <f t="shared" si="438"/>
        <v>9592.0621922789996</v>
      </c>
      <c r="BH312" s="12">
        <f t="shared" si="438"/>
        <v>9592.0621922789996</v>
      </c>
      <c r="BI312" s="12">
        <f t="shared" si="438"/>
        <v>8429.0669099999996</v>
      </c>
      <c r="BJ312" s="12">
        <f t="shared" si="438"/>
        <v>8429.0669099999996</v>
      </c>
      <c r="BK312" s="12">
        <f t="shared" si="438"/>
        <v>8429.0669099999996</v>
      </c>
      <c r="BL312" s="12">
        <f t="shared" si="438"/>
        <v>8555.5029136499979</v>
      </c>
      <c r="BM312" s="12">
        <f t="shared" si="438"/>
        <v>8555.5029136499979</v>
      </c>
      <c r="BN312" s="12">
        <f t="shared" si="438"/>
        <v>8555.5029136499979</v>
      </c>
      <c r="BO312" s="12">
        <f t="shared" si="438"/>
        <v>9616.102448399999</v>
      </c>
      <c r="BP312" s="12">
        <f t="shared" si="438"/>
        <v>9403.9825414499992</v>
      </c>
      <c r="BQ312" s="12">
        <f t="shared" si="438"/>
        <v>9403.9825414499992</v>
      </c>
      <c r="BR312" s="12">
        <f t="shared" si="438"/>
        <v>9403.9825414499992</v>
      </c>
      <c r="BS312" s="12">
        <f t="shared" si="438"/>
        <v>9592.0621922789996</v>
      </c>
      <c r="BT312" s="12">
        <f t="shared" si="438"/>
        <v>9592.0621922789996</v>
      </c>
      <c r="BU312" s="12">
        <f t="shared" si="438"/>
        <v>10227.446161557029</v>
      </c>
      <c r="BV312" s="12">
        <f t="shared" si="438"/>
        <v>10227.446161557029</v>
      </c>
      <c r="BW312" s="12">
        <f t="shared" si="438"/>
        <v>10227.446161557029</v>
      </c>
      <c r="BX312" s="12">
        <f t="shared" si="438"/>
        <v>10227.446161557029</v>
      </c>
      <c r="BY312" s="12">
        <f t="shared" ref="BY312:CF312" si="439">BY12-BY62-BY112-BY162</f>
        <v>10227.446161557029</v>
      </c>
      <c r="BZ312" s="12">
        <f t="shared" si="439"/>
        <v>10227.446161557029</v>
      </c>
      <c r="CA312" s="12">
        <f t="shared" si="439"/>
        <v>11497.060167819282</v>
      </c>
      <c r="CB312" s="12">
        <f t="shared" si="439"/>
        <v>11285.45783344224</v>
      </c>
      <c r="CC312" s="12">
        <f t="shared" si="439"/>
        <v>10890.466809271762</v>
      </c>
      <c r="CD312" s="12">
        <f t="shared" si="439"/>
        <v>10890.466809271762</v>
      </c>
      <c r="CE312" s="12">
        <f t="shared" si="439"/>
        <v>10890.466809271762</v>
      </c>
      <c r="CF312" s="12">
        <f t="shared" si="439"/>
        <v>10890.466809271762</v>
      </c>
      <c r="CG312" s="12">
        <f t="shared" si="334"/>
        <v>22534.443000000003</v>
      </c>
      <c r="CH312" s="12">
        <f t="shared" si="335"/>
        <v>22534.443000000003</v>
      </c>
      <c r="CI312" s="12">
        <f t="shared" si="336"/>
        <v>23042.990564999996</v>
      </c>
      <c r="CJ312" s="12">
        <f t="shared" si="337"/>
        <v>22902.911594999998</v>
      </c>
      <c r="CK312" s="12">
        <f t="shared" si="338"/>
        <v>91014.788159999982</v>
      </c>
      <c r="CL312" s="12">
        <f t="shared" si="339"/>
        <v>24451.26021</v>
      </c>
      <c r="CM312" s="12">
        <f t="shared" si="340"/>
        <v>25184.798016299996</v>
      </c>
      <c r="CN312" s="12">
        <f t="shared" si="341"/>
        <v>24754.288648499998</v>
      </c>
      <c r="CO312" s="12">
        <f t="shared" si="342"/>
        <v>24539.033964599999</v>
      </c>
      <c r="CP312" s="12">
        <f t="shared" si="343"/>
        <v>98929.380839399979</v>
      </c>
      <c r="CQ312" s="12">
        <f t="shared" si="344"/>
        <v>25287.200729999997</v>
      </c>
      <c r="CR312" s="12">
        <f t="shared" si="345"/>
        <v>25666.508740949994</v>
      </c>
      <c r="CS312" s="12">
        <f t="shared" si="346"/>
        <v>25383.682198349994</v>
      </c>
      <c r="CT312" s="12">
        <f t="shared" si="347"/>
        <v>25578.832512743997</v>
      </c>
      <c r="CU312" s="12">
        <f t="shared" si="348"/>
        <v>101916.22418204395</v>
      </c>
      <c r="CV312" s="12">
        <f t="shared" si="349"/>
        <v>25287.200729999997</v>
      </c>
      <c r="CW312" s="12">
        <f t="shared" si="350"/>
        <v>25666.508740949994</v>
      </c>
      <c r="CX312" s="12">
        <f t="shared" si="351"/>
        <v>28424.067531299996</v>
      </c>
      <c r="CY312" s="12">
        <f t="shared" si="352"/>
        <v>28588.106926007997</v>
      </c>
      <c r="CZ312" s="12">
        <f t="shared" si="353"/>
        <v>107965.88392825797</v>
      </c>
      <c r="DA312" s="12">
        <f t="shared" si="354"/>
        <v>25287.200729999997</v>
      </c>
      <c r="DB312" s="12">
        <f t="shared" si="355"/>
        <v>25666.508740949994</v>
      </c>
      <c r="DC312" s="12">
        <f t="shared" si="356"/>
        <v>28424.067531299996</v>
      </c>
      <c r="DD312" s="12">
        <f t="shared" si="357"/>
        <v>28588.106926007997</v>
      </c>
      <c r="DE312" s="12">
        <f t="shared" si="358"/>
        <v>107965.88392825797</v>
      </c>
      <c r="DF312" s="12">
        <f t="shared" si="359"/>
        <v>30682.338484671087</v>
      </c>
      <c r="DG312" s="12">
        <f t="shared" si="360"/>
        <v>30682.338484671087</v>
      </c>
      <c r="DH312" s="12">
        <f t="shared" si="361"/>
        <v>33672.984810533286</v>
      </c>
      <c r="DI312" s="12">
        <f t="shared" si="362"/>
        <v>32671.400427815286</v>
      </c>
      <c r="DJ312" s="12">
        <f t="shared" si="363"/>
        <v>127709.06220769075</v>
      </c>
      <c r="DK312" s="12">
        <f>SUM(M312:CHOOSE(YTD,M312,N312,O312,P312,Q312,R312,S312,T312,U312,V312,W312,X312))</f>
        <v>22534.443000000003</v>
      </c>
      <c r="DL312" s="12">
        <f>SUM(Y312:CHOOSE(YTD,Y312,Z312,AA312,AB312,AC312,AD312,AE312,AF312,AG312,AH312,AI312,AJ312))</f>
        <v>24451.26021</v>
      </c>
      <c r="DM312" s="12">
        <f>SUM(AK312:CHOOSE(YTD,AK312,AL312,AM312,AN312,AO312,AP312,AQ312,AR312,AS312,AT312,AU312,AV312))</f>
        <v>25287.200729999997</v>
      </c>
      <c r="DN312" s="12">
        <f>SUM(AW312:CHOOSE(YTD,AW312,AX312,AY312,AZ312,BA312,BB312,BC312,BD312,BE312,BF312,BG312,BH312))</f>
        <v>25287.200729999997</v>
      </c>
      <c r="DO312" s="12">
        <f>SUM(BI312:CHOOSE(YTD,BI312,BJ312,BK312,BL312,BM312,BN312,BO312,BP312,BQ312,BR312,BS312,BT312))</f>
        <v>25287.200729999997</v>
      </c>
      <c r="DP312" s="12">
        <f>SUM(BU312:CHOOSE(YTD,BU312,BV312,BW312,BX312,BY312,BZ312,CA312,CB312,CC312,CD312,CE312,CF312))</f>
        <v>30682.338484671087</v>
      </c>
    </row>
    <row r="313" spans="1:120" x14ac:dyDescent="0.15">
      <c r="A313" s="12" t="str">
        <f t="shared" si="412"/>
        <v>NET sales</v>
      </c>
      <c r="B313" s="12" t="str">
        <f t="shared" ref="B313:K313" si="440">B263</f>
        <v>SKU12</v>
      </c>
      <c r="C313" s="12" t="str">
        <f t="shared" si="440"/>
        <v>SKUName12</v>
      </c>
      <c r="D313" s="12" t="str">
        <f t="shared" si="440"/>
        <v>Brand 3</v>
      </c>
      <c r="E313" s="12" t="str">
        <f t="shared" si="440"/>
        <v>Segment 1</v>
      </c>
      <c r="F313" s="12" t="str">
        <f t="shared" si="440"/>
        <v>Business Unit 1</v>
      </c>
      <c r="G313" s="12">
        <f t="shared" si="440"/>
        <v>0</v>
      </c>
      <c r="H313" s="12">
        <f t="shared" si="440"/>
        <v>0</v>
      </c>
      <c r="I313" s="12">
        <f t="shared" si="440"/>
        <v>0</v>
      </c>
      <c r="J313" s="12">
        <f t="shared" si="440"/>
        <v>0</v>
      </c>
      <c r="K313" s="12">
        <f t="shared" si="440"/>
        <v>0</v>
      </c>
      <c r="M313" s="12">
        <f t="shared" ref="M313:BX313" si="441">M13-M63-M113-M163</f>
        <v>9938.3670000000002</v>
      </c>
      <c r="N313" s="12">
        <f t="shared" si="441"/>
        <v>9938.3670000000002</v>
      </c>
      <c r="O313" s="12">
        <f t="shared" si="441"/>
        <v>9938.3670000000002</v>
      </c>
      <c r="P313" s="12">
        <f t="shared" si="441"/>
        <v>9938.3670000000002</v>
      </c>
      <c r="Q313" s="12">
        <f t="shared" si="441"/>
        <v>9938.3670000000002</v>
      </c>
      <c r="R313" s="12">
        <f t="shared" si="441"/>
        <v>9938.3670000000002</v>
      </c>
      <c r="S313" s="12">
        <f t="shared" si="441"/>
        <v>10286.209844999999</v>
      </c>
      <c r="T313" s="12">
        <f t="shared" si="441"/>
        <v>10081.84806</v>
      </c>
      <c r="U313" s="12">
        <f t="shared" si="441"/>
        <v>10081.84806</v>
      </c>
      <c r="V313" s="12">
        <f t="shared" si="441"/>
        <v>10081.84806</v>
      </c>
      <c r="W313" s="12">
        <f t="shared" si="441"/>
        <v>10081.84806</v>
      </c>
      <c r="X313" s="12">
        <f t="shared" si="441"/>
        <v>10081.84806</v>
      </c>
      <c r="Y313" s="12">
        <f t="shared" si="441"/>
        <v>10772.75403</v>
      </c>
      <c r="Z313" s="12">
        <f t="shared" si="441"/>
        <v>10772.75403</v>
      </c>
      <c r="AA313" s="12">
        <f t="shared" si="441"/>
        <v>10772.75403</v>
      </c>
      <c r="AB313" s="12">
        <f t="shared" si="441"/>
        <v>11095.936650900001</v>
      </c>
      <c r="AC313" s="12">
        <f t="shared" si="441"/>
        <v>11095.936650900001</v>
      </c>
      <c r="AD313" s="12">
        <f t="shared" si="441"/>
        <v>11095.936650900001</v>
      </c>
      <c r="AE313" s="12">
        <f t="shared" si="441"/>
        <v>11095.936650900001</v>
      </c>
      <c r="AF313" s="12">
        <f t="shared" si="441"/>
        <v>10816.793590500001</v>
      </c>
      <c r="AG313" s="12">
        <f t="shared" si="441"/>
        <v>10816.793590500001</v>
      </c>
      <c r="AH313" s="12">
        <f t="shared" si="441"/>
        <v>10816.793590500001</v>
      </c>
      <c r="AI313" s="12">
        <f t="shared" si="441"/>
        <v>10816.793590500001</v>
      </c>
      <c r="AJ313" s="12">
        <f t="shared" si="441"/>
        <v>10816.793590500001</v>
      </c>
      <c r="AK313" s="12">
        <f t="shared" si="441"/>
        <v>11179.27305</v>
      </c>
      <c r="AL313" s="12">
        <f t="shared" si="441"/>
        <v>11179.27305</v>
      </c>
      <c r="AM313" s="12">
        <f t="shared" si="441"/>
        <v>11179.27305</v>
      </c>
      <c r="AN313" s="12">
        <f t="shared" si="441"/>
        <v>11346.96214575</v>
      </c>
      <c r="AO313" s="12">
        <f t="shared" si="441"/>
        <v>11346.96214575</v>
      </c>
      <c r="AP313" s="12">
        <f t="shared" si="441"/>
        <v>11346.96214575</v>
      </c>
      <c r="AQ313" s="12">
        <f t="shared" si="441"/>
        <v>11346.96214575</v>
      </c>
      <c r="AR313" s="12">
        <f t="shared" si="441"/>
        <v>11071.884275549999</v>
      </c>
      <c r="AS313" s="12">
        <f t="shared" si="441"/>
        <v>11071.884275549999</v>
      </c>
      <c r="AT313" s="12">
        <f t="shared" si="441"/>
        <v>11071.884275549999</v>
      </c>
      <c r="AU313" s="12">
        <f t="shared" si="441"/>
        <v>11293.321961060999</v>
      </c>
      <c r="AV313" s="12">
        <f t="shared" si="441"/>
        <v>11293.321961060999</v>
      </c>
      <c r="AW313" s="12">
        <f t="shared" si="441"/>
        <v>11179.27305</v>
      </c>
      <c r="AX313" s="12">
        <f t="shared" si="441"/>
        <v>11179.27305</v>
      </c>
      <c r="AY313" s="12">
        <f t="shared" si="441"/>
        <v>11179.27305</v>
      </c>
      <c r="AZ313" s="12">
        <f t="shared" si="441"/>
        <v>11346.96214575</v>
      </c>
      <c r="BA313" s="12">
        <f t="shared" si="441"/>
        <v>11346.96214575</v>
      </c>
      <c r="BB313" s="12">
        <f t="shared" si="441"/>
        <v>11346.96214575</v>
      </c>
      <c r="BC313" s="12">
        <f t="shared" si="441"/>
        <v>12722.35149675</v>
      </c>
      <c r="BD313" s="12">
        <f t="shared" si="441"/>
        <v>12378.504158999998</v>
      </c>
      <c r="BE313" s="12">
        <f t="shared" si="441"/>
        <v>12378.504158999998</v>
      </c>
      <c r="BF313" s="12">
        <f t="shared" si="441"/>
        <v>12378.504158999998</v>
      </c>
      <c r="BG313" s="12">
        <f t="shared" si="441"/>
        <v>12626.074242179999</v>
      </c>
      <c r="BH313" s="12">
        <f t="shared" si="441"/>
        <v>12626.074242179999</v>
      </c>
      <c r="BI313" s="12">
        <f t="shared" si="441"/>
        <v>11179.27305</v>
      </c>
      <c r="BJ313" s="12">
        <f t="shared" si="441"/>
        <v>11179.27305</v>
      </c>
      <c r="BK313" s="12">
        <f t="shared" si="441"/>
        <v>11179.27305</v>
      </c>
      <c r="BL313" s="12">
        <f t="shared" si="441"/>
        <v>11346.96214575</v>
      </c>
      <c r="BM313" s="12">
        <f t="shared" si="441"/>
        <v>11346.96214575</v>
      </c>
      <c r="BN313" s="12">
        <f t="shared" si="441"/>
        <v>11346.96214575</v>
      </c>
      <c r="BO313" s="12">
        <f t="shared" si="441"/>
        <v>12722.35149675</v>
      </c>
      <c r="BP313" s="12">
        <f t="shared" si="441"/>
        <v>12378.504158999998</v>
      </c>
      <c r="BQ313" s="12">
        <f t="shared" si="441"/>
        <v>12378.504158999998</v>
      </c>
      <c r="BR313" s="12">
        <f t="shared" si="441"/>
        <v>12378.504158999998</v>
      </c>
      <c r="BS313" s="12">
        <f t="shared" si="441"/>
        <v>12626.074242179999</v>
      </c>
      <c r="BT313" s="12">
        <f t="shared" si="441"/>
        <v>12626.074242179999</v>
      </c>
      <c r="BU313" s="12">
        <f t="shared" si="441"/>
        <v>13583.130669737242</v>
      </c>
      <c r="BV313" s="12">
        <f t="shared" si="441"/>
        <v>13583.130669737242</v>
      </c>
      <c r="BW313" s="12">
        <f t="shared" si="441"/>
        <v>13583.130669737242</v>
      </c>
      <c r="BX313" s="12">
        <f t="shared" si="441"/>
        <v>13583.130669737242</v>
      </c>
      <c r="BY313" s="12">
        <f t="shared" ref="BY313:CF313" si="442">BY13-BY63-BY113-BY163</f>
        <v>13583.130669737242</v>
      </c>
      <c r="BZ313" s="12">
        <f t="shared" si="442"/>
        <v>13583.130669737242</v>
      </c>
      <c r="CA313" s="12">
        <f t="shared" si="442"/>
        <v>15229.570750917515</v>
      </c>
      <c r="CB313" s="12">
        <f t="shared" si="442"/>
        <v>14817.960730622446</v>
      </c>
      <c r="CC313" s="12">
        <f t="shared" si="442"/>
        <v>14299.332105050658</v>
      </c>
      <c r="CD313" s="12">
        <f t="shared" si="442"/>
        <v>14299.332105050658</v>
      </c>
      <c r="CE313" s="12">
        <f t="shared" si="442"/>
        <v>14299.332105050658</v>
      </c>
      <c r="CF313" s="12">
        <f t="shared" si="442"/>
        <v>14299.332105050658</v>
      </c>
      <c r="CG313" s="12">
        <f t="shared" si="334"/>
        <v>29815.101000000002</v>
      </c>
      <c r="CH313" s="12">
        <f t="shared" si="335"/>
        <v>29815.101000000002</v>
      </c>
      <c r="CI313" s="12">
        <f t="shared" si="336"/>
        <v>30449.905965000002</v>
      </c>
      <c r="CJ313" s="12">
        <f t="shared" si="337"/>
        <v>30245.544180000001</v>
      </c>
      <c r="CK313" s="12">
        <f t="shared" si="338"/>
        <v>120325.65214500001</v>
      </c>
      <c r="CL313" s="12">
        <f t="shared" si="339"/>
        <v>32318.26209</v>
      </c>
      <c r="CM313" s="12">
        <f t="shared" si="340"/>
        <v>33287.809952700001</v>
      </c>
      <c r="CN313" s="12">
        <f t="shared" si="341"/>
        <v>32729.523831900002</v>
      </c>
      <c r="CO313" s="12">
        <f t="shared" si="342"/>
        <v>32450.380771500004</v>
      </c>
      <c r="CP313" s="12">
        <f t="shared" si="343"/>
        <v>130785.97664610003</v>
      </c>
      <c r="CQ313" s="12">
        <f t="shared" si="344"/>
        <v>33537.819149999996</v>
      </c>
      <c r="CR313" s="12">
        <f t="shared" si="345"/>
        <v>34040.886437249996</v>
      </c>
      <c r="CS313" s="12">
        <f t="shared" si="346"/>
        <v>33490.730696849998</v>
      </c>
      <c r="CT313" s="12">
        <f t="shared" si="347"/>
        <v>33658.528197672</v>
      </c>
      <c r="CU313" s="12">
        <f t="shared" si="348"/>
        <v>134727.96448177198</v>
      </c>
      <c r="CV313" s="12">
        <f t="shared" si="349"/>
        <v>33537.819149999996</v>
      </c>
      <c r="CW313" s="12">
        <f t="shared" si="350"/>
        <v>34040.886437249996</v>
      </c>
      <c r="CX313" s="12">
        <f t="shared" si="351"/>
        <v>37479.359814749994</v>
      </c>
      <c r="CY313" s="12">
        <f t="shared" si="352"/>
        <v>37630.652643359994</v>
      </c>
      <c r="CZ313" s="12">
        <f t="shared" si="353"/>
        <v>142688.71804536</v>
      </c>
      <c r="DA313" s="12">
        <f t="shared" si="354"/>
        <v>33537.819149999996</v>
      </c>
      <c r="DB313" s="12">
        <f t="shared" si="355"/>
        <v>34040.886437249996</v>
      </c>
      <c r="DC313" s="12">
        <f t="shared" si="356"/>
        <v>37479.359814749994</v>
      </c>
      <c r="DD313" s="12">
        <f t="shared" si="357"/>
        <v>37630.652643359994</v>
      </c>
      <c r="DE313" s="12">
        <f t="shared" si="358"/>
        <v>142688.71804536</v>
      </c>
      <c r="DF313" s="12">
        <f t="shared" si="359"/>
        <v>40749.392009211726</v>
      </c>
      <c r="DG313" s="12">
        <f t="shared" si="360"/>
        <v>40749.392009211726</v>
      </c>
      <c r="DH313" s="12">
        <f t="shared" si="361"/>
        <v>44346.863586590618</v>
      </c>
      <c r="DI313" s="12">
        <f t="shared" si="362"/>
        <v>42897.996315151977</v>
      </c>
      <c r="DJ313" s="12">
        <f t="shared" si="363"/>
        <v>168743.64392016601</v>
      </c>
      <c r="DK313" s="12">
        <f>SUM(M313:CHOOSE(YTD,M313,N313,O313,P313,Q313,R313,S313,T313,U313,V313,W313,X313))</f>
        <v>29815.101000000002</v>
      </c>
      <c r="DL313" s="12">
        <f>SUM(Y313:CHOOSE(YTD,Y313,Z313,AA313,AB313,AC313,AD313,AE313,AF313,AG313,AH313,AI313,AJ313))</f>
        <v>32318.26209</v>
      </c>
      <c r="DM313" s="12">
        <f>SUM(AK313:CHOOSE(YTD,AK313,AL313,AM313,AN313,AO313,AP313,AQ313,AR313,AS313,AT313,AU313,AV313))</f>
        <v>33537.819149999996</v>
      </c>
      <c r="DN313" s="12">
        <f>SUM(AW313:CHOOSE(YTD,AW313,AX313,AY313,AZ313,BA313,BB313,BC313,BD313,BE313,BF313,BG313,BH313))</f>
        <v>33537.819149999996</v>
      </c>
      <c r="DO313" s="12">
        <f>SUM(BI313:CHOOSE(YTD,BI313,BJ313,BK313,BL313,BM313,BN313,BO313,BP313,BQ313,BR313,BS313,BT313))</f>
        <v>33537.819149999996</v>
      </c>
      <c r="DP313" s="12">
        <f>SUM(BU313:CHOOSE(YTD,BU313,BV313,BW313,BX313,BY313,BZ313,CA313,CB313,CC313,CD313,CE313,CF313))</f>
        <v>40749.392009211726</v>
      </c>
    </row>
    <row r="314" spans="1:120" x14ac:dyDescent="0.15">
      <c r="A314" s="12" t="str">
        <f t="shared" si="412"/>
        <v>NET sales</v>
      </c>
      <c r="B314" s="12" t="str">
        <f t="shared" ref="B314:K314" si="443">B264</f>
        <v>SKU13</v>
      </c>
      <c r="C314" s="12" t="str">
        <f t="shared" si="443"/>
        <v>SKUName13</v>
      </c>
      <c r="D314" s="12" t="str">
        <f t="shared" si="443"/>
        <v>Brand 4</v>
      </c>
      <c r="E314" s="12" t="str">
        <f t="shared" si="443"/>
        <v>Segment 1</v>
      </c>
      <c r="F314" s="12" t="str">
        <f t="shared" si="443"/>
        <v>Business Unit 1</v>
      </c>
      <c r="G314" s="12">
        <f t="shared" si="443"/>
        <v>0</v>
      </c>
      <c r="H314" s="12">
        <f t="shared" si="443"/>
        <v>0</v>
      </c>
      <c r="I314" s="12">
        <f t="shared" si="443"/>
        <v>0</v>
      </c>
      <c r="J314" s="12">
        <f t="shared" si="443"/>
        <v>0</v>
      </c>
      <c r="K314" s="12">
        <f t="shared" si="443"/>
        <v>0</v>
      </c>
      <c r="M314" s="12">
        <f t="shared" ref="M314:BX314" si="444">M14-M64-M114-M164</f>
        <v>486.67500000000001</v>
      </c>
      <c r="N314" s="12">
        <f t="shared" si="444"/>
        <v>486.67500000000001</v>
      </c>
      <c r="O314" s="12">
        <f t="shared" si="444"/>
        <v>486.67500000000001</v>
      </c>
      <c r="P314" s="12">
        <f t="shared" si="444"/>
        <v>486.67500000000001</v>
      </c>
      <c r="Q314" s="12">
        <f t="shared" si="444"/>
        <v>486.67500000000001</v>
      </c>
      <c r="R314" s="12">
        <f t="shared" si="444"/>
        <v>486.67500000000001</v>
      </c>
      <c r="S314" s="12">
        <f t="shared" si="444"/>
        <v>503.70862500000004</v>
      </c>
      <c r="T314" s="12">
        <f t="shared" si="444"/>
        <v>494.11417499999999</v>
      </c>
      <c r="U314" s="12">
        <f t="shared" si="444"/>
        <v>494.11417499999999</v>
      </c>
      <c r="V314" s="12">
        <f t="shared" si="444"/>
        <v>494.11417499999999</v>
      </c>
      <c r="W314" s="12">
        <f t="shared" si="444"/>
        <v>494.11417499999999</v>
      </c>
      <c r="X314" s="12">
        <f t="shared" si="444"/>
        <v>494.11417499999999</v>
      </c>
      <c r="Y314" s="12">
        <f t="shared" si="444"/>
        <v>524.84850000000006</v>
      </c>
      <c r="Z314" s="12">
        <f t="shared" si="444"/>
        <v>524.84850000000006</v>
      </c>
      <c r="AA314" s="12">
        <f t="shared" si="444"/>
        <v>524.84850000000006</v>
      </c>
      <c r="AB314" s="12">
        <f t="shared" si="444"/>
        <v>540.59395500000005</v>
      </c>
      <c r="AC314" s="12">
        <f t="shared" si="444"/>
        <v>540.59395500000005</v>
      </c>
      <c r="AD314" s="12">
        <f t="shared" si="444"/>
        <v>540.59395500000005</v>
      </c>
      <c r="AE314" s="12">
        <f t="shared" si="444"/>
        <v>540.59395500000005</v>
      </c>
      <c r="AF314" s="12">
        <f t="shared" si="444"/>
        <v>530.76497400000005</v>
      </c>
      <c r="AG314" s="12">
        <f t="shared" si="444"/>
        <v>530.76497400000005</v>
      </c>
      <c r="AH314" s="12">
        <f t="shared" si="444"/>
        <v>530.76497400000005</v>
      </c>
      <c r="AI314" s="12">
        <f t="shared" si="444"/>
        <v>530.76497400000005</v>
      </c>
      <c r="AJ314" s="12">
        <f t="shared" si="444"/>
        <v>530.76497400000005</v>
      </c>
      <c r="AK314" s="12">
        <f t="shared" si="444"/>
        <v>543.93389999999999</v>
      </c>
      <c r="AL314" s="12">
        <f t="shared" si="444"/>
        <v>543.93389999999999</v>
      </c>
      <c r="AM314" s="12">
        <f t="shared" si="444"/>
        <v>543.93389999999999</v>
      </c>
      <c r="AN314" s="12">
        <f t="shared" si="444"/>
        <v>552.09290849999991</v>
      </c>
      <c r="AO314" s="12">
        <f t="shared" si="444"/>
        <v>552.09290849999991</v>
      </c>
      <c r="AP314" s="12">
        <f t="shared" si="444"/>
        <v>552.09290849999991</v>
      </c>
      <c r="AQ314" s="12">
        <f t="shared" si="444"/>
        <v>552.09290849999991</v>
      </c>
      <c r="AR314" s="12">
        <f t="shared" si="444"/>
        <v>542.40706799999975</v>
      </c>
      <c r="AS314" s="12">
        <f t="shared" si="444"/>
        <v>542.40706799999975</v>
      </c>
      <c r="AT314" s="12">
        <f t="shared" si="444"/>
        <v>542.40706799999975</v>
      </c>
      <c r="AU314" s="12">
        <f t="shared" si="444"/>
        <v>553.25520935999998</v>
      </c>
      <c r="AV314" s="12">
        <f t="shared" si="444"/>
        <v>553.25520935999998</v>
      </c>
      <c r="AW314" s="12">
        <f t="shared" si="444"/>
        <v>543.93389999999999</v>
      </c>
      <c r="AX314" s="12">
        <f t="shared" si="444"/>
        <v>543.93389999999999</v>
      </c>
      <c r="AY314" s="12">
        <f t="shared" si="444"/>
        <v>543.93389999999999</v>
      </c>
      <c r="AZ314" s="12">
        <f t="shared" si="444"/>
        <v>552.09290849999991</v>
      </c>
      <c r="BA314" s="12">
        <f t="shared" si="444"/>
        <v>552.09290849999991</v>
      </c>
      <c r="BB314" s="12">
        <f t="shared" si="444"/>
        <v>552.09290849999991</v>
      </c>
      <c r="BC314" s="12">
        <f t="shared" si="444"/>
        <v>619.89379199999985</v>
      </c>
      <c r="BD314" s="12">
        <f t="shared" si="444"/>
        <v>605.3650312499999</v>
      </c>
      <c r="BE314" s="12">
        <f t="shared" si="444"/>
        <v>605.3650312499999</v>
      </c>
      <c r="BF314" s="12">
        <f t="shared" si="444"/>
        <v>605.3650312499999</v>
      </c>
      <c r="BG314" s="12">
        <f t="shared" si="444"/>
        <v>617.4723318749999</v>
      </c>
      <c r="BH314" s="12">
        <f t="shared" si="444"/>
        <v>617.4723318749999</v>
      </c>
      <c r="BI314" s="12">
        <f t="shared" si="444"/>
        <v>543.93389999999999</v>
      </c>
      <c r="BJ314" s="12">
        <f t="shared" si="444"/>
        <v>543.93389999999999</v>
      </c>
      <c r="BK314" s="12">
        <f t="shared" si="444"/>
        <v>543.93389999999999</v>
      </c>
      <c r="BL314" s="12">
        <f t="shared" si="444"/>
        <v>552.09290849999991</v>
      </c>
      <c r="BM314" s="12">
        <f t="shared" si="444"/>
        <v>552.09290849999991</v>
      </c>
      <c r="BN314" s="12">
        <f t="shared" si="444"/>
        <v>552.09290849999991</v>
      </c>
      <c r="BO314" s="12">
        <f t="shared" si="444"/>
        <v>619.89379199999985</v>
      </c>
      <c r="BP314" s="12">
        <f t="shared" si="444"/>
        <v>605.3650312499999</v>
      </c>
      <c r="BQ314" s="12">
        <f t="shared" si="444"/>
        <v>605.3650312499999</v>
      </c>
      <c r="BR314" s="12">
        <f t="shared" si="444"/>
        <v>605.3650312499999</v>
      </c>
      <c r="BS314" s="12">
        <f t="shared" si="444"/>
        <v>617.4723318749999</v>
      </c>
      <c r="BT314" s="12">
        <f t="shared" si="444"/>
        <v>617.4723318749999</v>
      </c>
      <c r="BU314" s="12">
        <f t="shared" si="444"/>
        <v>661.86118286882993</v>
      </c>
      <c r="BV314" s="12">
        <f t="shared" si="444"/>
        <v>661.86118286882993</v>
      </c>
      <c r="BW314" s="12">
        <f t="shared" si="444"/>
        <v>661.86118286882993</v>
      </c>
      <c r="BX314" s="12">
        <f t="shared" si="444"/>
        <v>661.86118286882993</v>
      </c>
      <c r="BY314" s="12">
        <f t="shared" ref="BY314:CF314" si="445">BY14-BY64-BY114-BY164</f>
        <v>661.86118286882993</v>
      </c>
      <c r="BZ314" s="12">
        <f t="shared" si="445"/>
        <v>661.86118286882993</v>
      </c>
      <c r="CA314" s="12">
        <f t="shared" si="445"/>
        <v>743.98994278685996</v>
      </c>
      <c r="CB314" s="12">
        <f t="shared" si="445"/>
        <v>724.66552868849999</v>
      </c>
      <c r="CC314" s="12">
        <f t="shared" si="445"/>
        <v>699.30223518440243</v>
      </c>
      <c r="CD314" s="12">
        <f t="shared" si="445"/>
        <v>699.30223518440243</v>
      </c>
      <c r="CE314" s="12">
        <f t="shared" si="445"/>
        <v>699.30223518440243</v>
      </c>
      <c r="CF314" s="12">
        <f t="shared" si="445"/>
        <v>699.30223518440243</v>
      </c>
      <c r="CG314" s="12">
        <f t="shared" si="334"/>
        <v>1460.0250000000001</v>
      </c>
      <c r="CH314" s="12">
        <f t="shared" si="335"/>
        <v>1460.0250000000001</v>
      </c>
      <c r="CI314" s="12">
        <f t="shared" si="336"/>
        <v>1491.9369750000001</v>
      </c>
      <c r="CJ314" s="12">
        <f t="shared" si="337"/>
        <v>1482.342525</v>
      </c>
      <c r="CK314" s="12">
        <f t="shared" si="338"/>
        <v>5894.3294999999998</v>
      </c>
      <c r="CL314" s="12">
        <f t="shared" si="339"/>
        <v>1574.5455000000002</v>
      </c>
      <c r="CM314" s="12">
        <f t="shared" si="340"/>
        <v>1621.7818650000002</v>
      </c>
      <c r="CN314" s="12">
        <f t="shared" si="341"/>
        <v>1602.1239030000002</v>
      </c>
      <c r="CO314" s="12">
        <f t="shared" si="342"/>
        <v>1592.294922</v>
      </c>
      <c r="CP314" s="12">
        <f t="shared" si="343"/>
        <v>6390.7461899999998</v>
      </c>
      <c r="CQ314" s="12">
        <f t="shared" si="344"/>
        <v>1631.8017</v>
      </c>
      <c r="CR314" s="12">
        <f t="shared" si="345"/>
        <v>1656.2787254999998</v>
      </c>
      <c r="CS314" s="12">
        <f t="shared" si="346"/>
        <v>1636.9070444999995</v>
      </c>
      <c r="CT314" s="12">
        <f t="shared" si="347"/>
        <v>1648.9174867199997</v>
      </c>
      <c r="CU314" s="12">
        <f t="shared" si="348"/>
        <v>6573.9049567199972</v>
      </c>
      <c r="CV314" s="12">
        <f t="shared" si="349"/>
        <v>1631.8017</v>
      </c>
      <c r="CW314" s="12">
        <f t="shared" si="350"/>
        <v>1656.2787254999998</v>
      </c>
      <c r="CX314" s="12">
        <f t="shared" si="351"/>
        <v>1830.6238544999997</v>
      </c>
      <c r="CY314" s="12">
        <f t="shared" si="352"/>
        <v>1840.3096949999995</v>
      </c>
      <c r="CZ314" s="12">
        <f t="shared" si="353"/>
        <v>6959.013974999998</v>
      </c>
      <c r="DA314" s="12">
        <f t="shared" si="354"/>
        <v>1631.8017</v>
      </c>
      <c r="DB314" s="12">
        <f t="shared" si="355"/>
        <v>1656.2787254999998</v>
      </c>
      <c r="DC314" s="12">
        <f t="shared" si="356"/>
        <v>1830.6238544999997</v>
      </c>
      <c r="DD314" s="12">
        <f t="shared" si="357"/>
        <v>1840.3096949999995</v>
      </c>
      <c r="DE314" s="12">
        <f t="shared" si="358"/>
        <v>6959.013974999998</v>
      </c>
      <c r="DF314" s="12">
        <f t="shared" si="359"/>
        <v>1985.5835486064898</v>
      </c>
      <c r="DG314" s="12">
        <f t="shared" si="360"/>
        <v>1985.5835486064898</v>
      </c>
      <c r="DH314" s="12">
        <f t="shared" si="361"/>
        <v>2167.9577066597622</v>
      </c>
      <c r="DI314" s="12">
        <f t="shared" si="362"/>
        <v>2097.9067055532073</v>
      </c>
      <c r="DJ314" s="12">
        <f t="shared" si="363"/>
        <v>8237.0315094259513</v>
      </c>
      <c r="DK314" s="12">
        <f>SUM(M314:CHOOSE(YTD,M314,N314,O314,P314,Q314,R314,S314,T314,U314,V314,W314,X314))</f>
        <v>1460.0250000000001</v>
      </c>
      <c r="DL314" s="12">
        <f>SUM(Y314:CHOOSE(YTD,Y314,Z314,AA314,AB314,AC314,AD314,AE314,AF314,AG314,AH314,AI314,AJ314))</f>
        <v>1574.5455000000002</v>
      </c>
      <c r="DM314" s="12">
        <f>SUM(AK314:CHOOSE(YTD,AK314,AL314,AM314,AN314,AO314,AP314,AQ314,AR314,AS314,AT314,AU314,AV314))</f>
        <v>1631.8017</v>
      </c>
      <c r="DN314" s="12">
        <f>SUM(AW314:CHOOSE(YTD,AW314,AX314,AY314,AZ314,BA314,BB314,BC314,BD314,BE314,BF314,BG314,BH314))</f>
        <v>1631.8017</v>
      </c>
      <c r="DO314" s="12">
        <f>SUM(BI314:CHOOSE(YTD,BI314,BJ314,BK314,BL314,BM314,BN314,BO314,BP314,BQ314,BR314,BS314,BT314))</f>
        <v>1631.8017</v>
      </c>
      <c r="DP314" s="12">
        <f>SUM(BU314:CHOOSE(YTD,BU314,BV314,BW314,BX314,BY314,BZ314,CA314,CB314,CC314,CD314,CE314,CF314))</f>
        <v>1985.5835486064898</v>
      </c>
    </row>
    <row r="315" spans="1:120" x14ac:dyDescent="0.15">
      <c r="A315" s="12" t="str">
        <f t="shared" si="412"/>
        <v>NET sales</v>
      </c>
      <c r="B315" s="12" t="str">
        <f t="shared" ref="B315:K315" si="446">B265</f>
        <v>SKU14</v>
      </c>
      <c r="C315" s="12" t="str">
        <f t="shared" si="446"/>
        <v>SKUName14</v>
      </c>
      <c r="D315" s="12" t="str">
        <f t="shared" si="446"/>
        <v>Brand 4</v>
      </c>
      <c r="E315" s="12" t="str">
        <f t="shared" si="446"/>
        <v>Segment 1</v>
      </c>
      <c r="F315" s="12" t="str">
        <f t="shared" si="446"/>
        <v>Business Unit 1</v>
      </c>
      <c r="G315" s="12">
        <f t="shared" si="446"/>
        <v>0</v>
      </c>
      <c r="H315" s="12">
        <f t="shared" si="446"/>
        <v>0</v>
      </c>
      <c r="I315" s="12">
        <f t="shared" si="446"/>
        <v>0</v>
      </c>
      <c r="J315" s="12">
        <f t="shared" si="446"/>
        <v>0</v>
      </c>
      <c r="K315" s="12">
        <f t="shared" si="446"/>
        <v>0</v>
      </c>
      <c r="M315" s="12">
        <f t="shared" ref="M315:BX315" si="447">M15-M65-M115-M165</f>
        <v>585.86399999999992</v>
      </c>
      <c r="N315" s="12">
        <f t="shared" si="447"/>
        <v>585.86399999999992</v>
      </c>
      <c r="O315" s="12">
        <f t="shared" si="447"/>
        <v>585.86399999999992</v>
      </c>
      <c r="P315" s="12">
        <f t="shared" si="447"/>
        <v>585.86399999999992</v>
      </c>
      <c r="Q315" s="12">
        <f t="shared" si="447"/>
        <v>585.86399999999992</v>
      </c>
      <c r="R315" s="12">
        <f t="shared" si="447"/>
        <v>585.86399999999992</v>
      </c>
      <c r="S315" s="12">
        <f t="shared" si="447"/>
        <v>606.36923999999999</v>
      </c>
      <c r="T315" s="12">
        <f t="shared" si="447"/>
        <v>594.85589999999991</v>
      </c>
      <c r="U315" s="12">
        <f t="shared" si="447"/>
        <v>594.85589999999991</v>
      </c>
      <c r="V315" s="12">
        <f t="shared" si="447"/>
        <v>594.85589999999991</v>
      </c>
      <c r="W315" s="12">
        <f t="shared" si="447"/>
        <v>594.85589999999991</v>
      </c>
      <c r="X315" s="12">
        <f t="shared" si="447"/>
        <v>594.85589999999991</v>
      </c>
      <c r="Y315" s="12">
        <f t="shared" si="447"/>
        <v>633.63527999999985</v>
      </c>
      <c r="Z315" s="12">
        <f t="shared" si="447"/>
        <v>633.63527999999985</v>
      </c>
      <c r="AA315" s="12">
        <f t="shared" si="447"/>
        <v>633.63527999999985</v>
      </c>
      <c r="AB315" s="12">
        <f t="shared" si="447"/>
        <v>652.64433839999981</v>
      </c>
      <c r="AC315" s="12">
        <f t="shared" si="447"/>
        <v>652.64433839999981</v>
      </c>
      <c r="AD315" s="12">
        <f t="shared" si="447"/>
        <v>652.64433839999981</v>
      </c>
      <c r="AE315" s="12">
        <f t="shared" si="447"/>
        <v>652.64433839999981</v>
      </c>
      <c r="AF315" s="12">
        <f t="shared" si="447"/>
        <v>640.84956119999993</v>
      </c>
      <c r="AG315" s="12">
        <f t="shared" si="447"/>
        <v>640.84956119999993</v>
      </c>
      <c r="AH315" s="12">
        <f t="shared" si="447"/>
        <v>640.84956119999993</v>
      </c>
      <c r="AI315" s="12">
        <f t="shared" si="447"/>
        <v>640.84956119999993</v>
      </c>
      <c r="AJ315" s="12">
        <f t="shared" si="447"/>
        <v>640.84956119999993</v>
      </c>
      <c r="AK315" s="12">
        <f t="shared" si="447"/>
        <v>656.53775999999993</v>
      </c>
      <c r="AL315" s="12">
        <f t="shared" si="447"/>
        <v>656.53775999999993</v>
      </c>
      <c r="AM315" s="12">
        <f t="shared" si="447"/>
        <v>656.53775999999993</v>
      </c>
      <c r="AN315" s="12">
        <f t="shared" si="447"/>
        <v>666.38582639999981</v>
      </c>
      <c r="AO315" s="12">
        <f t="shared" si="447"/>
        <v>666.38582639999981</v>
      </c>
      <c r="AP315" s="12">
        <f t="shared" si="447"/>
        <v>666.38582639999981</v>
      </c>
      <c r="AQ315" s="12">
        <f t="shared" si="447"/>
        <v>666.38582639999981</v>
      </c>
      <c r="AR315" s="12">
        <f t="shared" si="447"/>
        <v>654.76281779999977</v>
      </c>
      <c r="AS315" s="12">
        <f t="shared" si="447"/>
        <v>654.76281779999977</v>
      </c>
      <c r="AT315" s="12">
        <f t="shared" si="447"/>
        <v>654.76281779999977</v>
      </c>
      <c r="AU315" s="12">
        <f t="shared" si="447"/>
        <v>667.85807415599982</v>
      </c>
      <c r="AV315" s="12">
        <f t="shared" si="447"/>
        <v>667.85807415599982</v>
      </c>
      <c r="AW315" s="12">
        <f t="shared" si="447"/>
        <v>656.53775999999993</v>
      </c>
      <c r="AX315" s="12">
        <f t="shared" si="447"/>
        <v>656.53775999999993</v>
      </c>
      <c r="AY315" s="12">
        <f t="shared" si="447"/>
        <v>656.53775999999993</v>
      </c>
      <c r="AZ315" s="12">
        <f t="shared" si="447"/>
        <v>666.38582639999981</v>
      </c>
      <c r="BA315" s="12">
        <f t="shared" si="447"/>
        <v>666.38582639999981</v>
      </c>
      <c r="BB315" s="12">
        <f t="shared" si="447"/>
        <v>666.38582639999981</v>
      </c>
      <c r="BC315" s="12">
        <f t="shared" si="447"/>
        <v>747.74688659999981</v>
      </c>
      <c r="BD315" s="12">
        <f t="shared" si="447"/>
        <v>732.24954179999986</v>
      </c>
      <c r="BE315" s="12">
        <f t="shared" si="447"/>
        <v>732.24954179999986</v>
      </c>
      <c r="BF315" s="12">
        <f t="shared" si="447"/>
        <v>732.24954179999986</v>
      </c>
      <c r="BG315" s="12">
        <f t="shared" si="447"/>
        <v>746.89453263599989</v>
      </c>
      <c r="BH315" s="12">
        <f t="shared" si="447"/>
        <v>746.89453263599989</v>
      </c>
      <c r="BI315" s="12">
        <f t="shared" si="447"/>
        <v>656.53775999999993</v>
      </c>
      <c r="BJ315" s="12">
        <f t="shared" si="447"/>
        <v>656.53775999999993</v>
      </c>
      <c r="BK315" s="12">
        <f t="shared" si="447"/>
        <v>656.53775999999993</v>
      </c>
      <c r="BL315" s="12">
        <f t="shared" si="447"/>
        <v>666.38582639999981</v>
      </c>
      <c r="BM315" s="12">
        <f t="shared" si="447"/>
        <v>666.38582639999981</v>
      </c>
      <c r="BN315" s="12">
        <f t="shared" si="447"/>
        <v>666.38582639999981</v>
      </c>
      <c r="BO315" s="12">
        <f t="shared" si="447"/>
        <v>747.74688659999981</v>
      </c>
      <c r="BP315" s="12">
        <f t="shared" si="447"/>
        <v>732.24954179999986</v>
      </c>
      <c r="BQ315" s="12">
        <f t="shared" si="447"/>
        <v>732.24954179999986</v>
      </c>
      <c r="BR315" s="12">
        <f t="shared" si="447"/>
        <v>732.24954179999986</v>
      </c>
      <c r="BS315" s="12">
        <f t="shared" si="447"/>
        <v>746.89453263599989</v>
      </c>
      <c r="BT315" s="12">
        <f t="shared" si="447"/>
        <v>746.89453263599989</v>
      </c>
      <c r="BU315" s="12">
        <f t="shared" si="447"/>
        <v>796.16586085243171</v>
      </c>
      <c r="BV315" s="12">
        <f t="shared" si="447"/>
        <v>796.16586085243171</v>
      </c>
      <c r="BW315" s="12">
        <f t="shared" si="447"/>
        <v>796.16586085243171</v>
      </c>
      <c r="BX315" s="12">
        <f t="shared" si="447"/>
        <v>796.16586085243171</v>
      </c>
      <c r="BY315" s="12">
        <f t="shared" ref="BY315:CF315" si="448">BY15-BY65-BY115-BY165</f>
        <v>796.16586085243171</v>
      </c>
      <c r="BZ315" s="12">
        <f t="shared" si="448"/>
        <v>796.16586085243171</v>
      </c>
      <c r="CA315" s="12">
        <f t="shared" si="448"/>
        <v>896.6528141639036</v>
      </c>
      <c r="CB315" s="12">
        <f t="shared" si="448"/>
        <v>877.32840006554363</v>
      </c>
      <c r="CC315" s="12">
        <f t="shared" si="448"/>
        <v>846.62190606324964</v>
      </c>
      <c r="CD315" s="12">
        <f t="shared" si="448"/>
        <v>846.62190606324964</v>
      </c>
      <c r="CE315" s="12">
        <f t="shared" si="448"/>
        <v>846.62190606324964</v>
      </c>
      <c r="CF315" s="12">
        <f t="shared" si="448"/>
        <v>846.62190606324964</v>
      </c>
      <c r="CG315" s="12">
        <f t="shared" si="334"/>
        <v>1757.5919999999996</v>
      </c>
      <c r="CH315" s="12">
        <f t="shared" si="335"/>
        <v>1757.5919999999996</v>
      </c>
      <c r="CI315" s="12">
        <f t="shared" si="336"/>
        <v>1796.08104</v>
      </c>
      <c r="CJ315" s="12">
        <f t="shared" si="337"/>
        <v>1784.5676999999996</v>
      </c>
      <c r="CK315" s="12">
        <f t="shared" si="338"/>
        <v>7095.8327399999971</v>
      </c>
      <c r="CL315" s="12">
        <f t="shared" si="339"/>
        <v>1900.9058399999994</v>
      </c>
      <c r="CM315" s="12">
        <f t="shared" si="340"/>
        <v>1957.9330151999993</v>
      </c>
      <c r="CN315" s="12">
        <f t="shared" si="341"/>
        <v>1934.3434607999995</v>
      </c>
      <c r="CO315" s="12">
        <f t="shared" si="342"/>
        <v>1922.5486835999998</v>
      </c>
      <c r="CP315" s="12">
        <f t="shared" si="343"/>
        <v>7715.7309995999976</v>
      </c>
      <c r="CQ315" s="12">
        <f t="shared" si="344"/>
        <v>1969.6132799999998</v>
      </c>
      <c r="CR315" s="12">
        <f t="shared" si="345"/>
        <v>1999.1574791999994</v>
      </c>
      <c r="CS315" s="12">
        <f t="shared" si="346"/>
        <v>1975.9114619999993</v>
      </c>
      <c r="CT315" s="12">
        <f t="shared" si="347"/>
        <v>1990.4789661119994</v>
      </c>
      <c r="CU315" s="12">
        <f t="shared" si="348"/>
        <v>7935.1611873119982</v>
      </c>
      <c r="CV315" s="12">
        <f t="shared" si="349"/>
        <v>1969.6132799999998</v>
      </c>
      <c r="CW315" s="12">
        <f t="shared" si="350"/>
        <v>1999.1574791999994</v>
      </c>
      <c r="CX315" s="12">
        <f t="shared" si="351"/>
        <v>2212.2459701999996</v>
      </c>
      <c r="CY315" s="12">
        <f t="shared" si="352"/>
        <v>2226.0386070719996</v>
      </c>
      <c r="CZ315" s="12">
        <f t="shared" si="353"/>
        <v>8407.0553364719999</v>
      </c>
      <c r="DA315" s="12">
        <f t="shared" si="354"/>
        <v>1969.6132799999998</v>
      </c>
      <c r="DB315" s="12">
        <f t="shared" si="355"/>
        <v>1999.1574791999994</v>
      </c>
      <c r="DC315" s="12">
        <f t="shared" si="356"/>
        <v>2212.2459701999996</v>
      </c>
      <c r="DD315" s="12">
        <f t="shared" si="357"/>
        <v>2226.0386070719996</v>
      </c>
      <c r="DE315" s="12">
        <f t="shared" si="358"/>
        <v>8407.0553364719999</v>
      </c>
      <c r="DF315" s="12">
        <f t="shared" si="359"/>
        <v>2388.4975825572951</v>
      </c>
      <c r="DG315" s="12">
        <f t="shared" si="360"/>
        <v>2388.4975825572951</v>
      </c>
      <c r="DH315" s="12">
        <f t="shared" si="361"/>
        <v>2620.603120292697</v>
      </c>
      <c r="DI315" s="12">
        <f t="shared" si="362"/>
        <v>2539.8657181897488</v>
      </c>
      <c r="DJ315" s="12">
        <f t="shared" si="363"/>
        <v>9937.4640035970369</v>
      </c>
      <c r="DK315" s="12">
        <f>SUM(M315:CHOOSE(YTD,M315,N315,O315,P315,Q315,R315,S315,T315,U315,V315,W315,X315))</f>
        <v>1757.5919999999996</v>
      </c>
      <c r="DL315" s="12">
        <f>SUM(Y315:CHOOSE(YTD,Y315,Z315,AA315,AB315,AC315,AD315,AE315,AF315,AG315,AH315,AI315,AJ315))</f>
        <v>1900.9058399999994</v>
      </c>
      <c r="DM315" s="12">
        <f>SUM(AK315:CHOOSE(YTD,AK315,AL315,AM315,AN315,AO315,AP315,AQ315,AR315,AS315,AT315,AU315,AV315))</f>
        <v>1969.6132799999998</v>
      </c>
      <c r="DN315" s="12">
        <f>SUM(AW315:CHOOSE(YTD,AW315,AX315,AY315,AZ315,BA315,BB315,BC315,BD315,BE315,BF315,BG315,BH315))</f>
        <v>1969.6132799999998</v>
      </c>
      <c r="DO315" s="12">
        <f>SUM(BI315:CHOOSE(YTD,BI315,BJ315,BK315,BL315,BM315,BN315,BO315,BP315,BQ315,BR315,BS315,BT315))</f>
        <v>1969.6132799999998</v>
      </c>
      <c r="DP315" s="12">
        <f>SUM(BU315:CHOOSE(YTD,BU315,BV315,BW315,BX315,BY315,BZ315,CA315,CB315,CC315,CD315,CE315,CF315))</f>
        <v>2388.4975825572951</v>
      </c>
    </row>
    <row r="316" spans="1:120" x14ac:dyDescent="0.15">
      <c r="A316" s="12" t="str">
        <f t="shared" si="412"/>
        <v>NET sales</v>
      </c>
      <c r="B316" s="12" t="str">
        <f t="shared" ref="B316:K316" si="449">B266</f>
        <v>SKU15</v>
      </c>
      <c r="C316" s="12" t="str">
        <f t="shared" si="449"/>
        <v>SKUName15</v>
      </c>
      <c r="D316" s="12" t="str">
        <f t="shared" si="449"/>
        <v>Brand 4</v>
      </c>
      <c r="E316" s="12" t="str">
        <f t="shared" si="449"/>
        <v>Segment 1</v>
      </c>
      <c r="F316" s="12" t="str">
        <f t="shared" si="449"/>
        <v>Business Unit 1</v>
      </c>
      <c r="G316" s="12">
        <f t="shared" si="449"/>
        <v>0</v>
      </c>
      <c r="H316" s="12">
        <f t="shared" si="449"/>
        <v>0</v>
      </c>
      <c r="I316" s="12">
        <f t="shared" si="449"/>
        <v>0</v>
      </c>
      <c r="J316" s="12">
        <f t="shared" si="449"/>
        <v>0</v>
      </c>
      <c r="K316" s="12">
        <f t="shared" si="449"/>
        <v>0</v>
      </c>
      <c r="M316" s="12">
        <f t="shared" ref="M316:BX316" si="450">M16-M66-M116-M166</f>
        <v>9466.5239999999994</v>
      </c>
      <c r="N316" s="12">
        <f t="shared" si="450"/>
        <v>9466.5239999999994</v>
      </c>
      <c r="O316" s="12">
        <f t="shared" si="450"/>
        <v>9466.5239999999994</v>
      </c>
      <c r="P316" s="12">
        <f t="shared" si="450"/>
        <v>9466.5239999999994</v>
      </c>
      <c r="Q316" s="12">
        <f t="shared" si="450"/>
        <v>9466.5239999999994</v>
      </c>
      <c r="R316" s="12">
        <f t="shared" si="450"/>
        <v>9466.5239999999994</v>
      </c>
      <c r="S316" s="12">
        <f t="shared" si="450"/>
        <v>9797.8523399999976</v>
      </c>
      <c r="T316" s="12">
        <f t="shared" si="450"/>
        <v>9599.247225000001</v>
      </c>
      <c r="U316" s="12">
        <f t="shared" si="450"/>
        <v>9599.247225000001</v>
      </c>
      <c r="V316" s="12">
        <f t="shared" si="450"/>
        <v>9599.247225000001</v>
      </c>
      <c r="W316" s="12">
        <f t="shared" si="450"/>
        <v>9599.247225000001</v>
      </c>
      <c r="X316" s="12">
        <f t="shared" si="450"/>
        <v>9599.247225000001</v>
      </c>
      <c r="Y316" s="12">
        <f t="shared" si="450"/>
        <v>10205.917649999999</v>
      </c>
      <c r="Z316" s="12">
        <f t="shared" si="450"/>
        <v>10205.917649999999</v>
      </c>
      <c r="AA316" s="12">
        <f t="shared" si="450"/>
        <v>10205.917649999999</v>
      </c>
      <c r="AB316" s="12">
        <f t="shared" si="450"/>
        <v>10512.095179499998</v>
      </c>
      <c r="AC316" s="12">
        <f t="shared" si="450"/>
        <v>10512.095179499998</v>
      </c>
      <c r="AD316" s="12">
        <f t="shared" si="450"/>
        <v>10512.095179499998</v>
      </c>
      <c r="AE316" s="12">
        <f t="shared" si="450"/>
        <v>10512.095179499998</v>
      </c>
      <c r="AF316" s="12">
        <f t="shared" si="450"/>
        <v>10308.635272799998</v>
      </c>
      <c r="AG316" s="12">
        <f t="shared" si="450"/>
        <v>10308.635272799998</v>
      </c>
      <c r="AH316" s="12">
        <f t="shared" si="450"/>
        <v>10308.635272799998</v>
      </c>
      <c r="AI316" s="12">
        <f t="shared" si="450"/>
        <v>10308.635272799998</v>
      </c>
      <c r="AJ316" s="12">
        <f t="shared" si="450"/>
        <v>10308.635272799998</v>
      </c>
      <c r="AK316" s="12">
        <f t="shared" si="450"/>
        <v>10600.985429999999</v>
      </c>
      <c r="AL316" s="12">
        <f t="shared" si="450"/>
        <v>10600.985429999999</v>
      </c>
      <c r="AM316" s="12">
        <f t="shared" si="450"/>
        <v>10600.985429999999</v>
      </c>
      <c r="AN316" s="12">
        <f t="shared" si="450"/>
        <v>10760.000211449998</v>
      </c>
      <c r="AO316" s="12">
        <f t="shared" si="450"/>
        <v>10760.000211449998</v>
      </c>
      <c r="AP316" s="12">
        <f t="shared" si="450"/>
        <v>10760.000211449998</v>
      </c>
      <c r="AQ316" s="12">
        <f t="shared" si="450"/>
        <v>10760.000211449998</v>
      </c>
      <c r="AR316" s="12">
        <f t="shared" si="450"/>
        <v>10559.5033131</v>
      </c>
      <c r="AS316" s="12">
        <f t="shared" si="450"/>
        <v>10559.5033131</v>
      </c>
      <c r="AT316" s="12">
        <f t="shared" si="450"/>
        <v>10559.5033131</v>
      </c>
      <c r="AU316" s="12">
        <f t="shared" si="450"/>
        <v>10770.693379361999</v>
      </c>
      <c r="AV316" s="12">
        <f t="shared" si="450"/>
        <v>10770.693379361999</v>
      </c>
      <c r="AW316" s="12">
        <f t="shared" si="450"/>
        <v>10600.985429999999</v>
      </c>
      <c r="AX316" s="12">
        <f t="shared" si="450"/>
        <v>10600.985429999999</v>
      </c>
      <c r="AY316" s="12">
        <f t="shared" si="450"/>
        <v>10600.985429999999</v>
      </c>
      <c r="AZ316" s="12">
        <f t="shared" si="450"/>
        <v>10760.000211449998</v>
      </c>
      <c r="BA316" s="12">
        <f t="shared" si="450"/>
        <v>10760.000211449998</v>
      </c>
      <c r="BB316" s="12">
        <f t="shared" si="450"/>
        <v>10760.000211449998</v>
      </c>
      <c r="BC316" s="12">
        <f t="shared" si="450"/>
        <v>12029.813901</v>
      </c>
      <c r="BD316" s="12">
        <f t="shared" si="450"/>
        <v>11829.317002649997</v>
      </c>
      <c r="BE316" s="12">
        <f t="shared" si="450"/>
        <v>11829.317002649997</v>
      </c>
      <c r="BF316" s="12">
        <f t="shared" si="450"/>
        <v>11829.317002649997</v>
      </c>
      <c r="BG316" s="12">
        <f t="shared" si="450"/>
        <v>12065.903342702999</v>
      </c>
      <c r="BH316" s="12">
        <f t="shared" si="450"/>
        <v>12065.903342702999</v>
      </c>
      <c r="BI316" s="12">
        <f t="shared" si="450"/>
        <v>10600.985429999999</v>
      </c>
      <c r="BJ316" s="12">
        <f t="shared" si="450"/>
        <v>10600.985429999999</v>
      </c>
      <c r="BK316" s="12">
        <f t="shared" si="450"/>
        <v>10600.985429999999</v>
      </c>
      <c r="BL316" s="12">
        <f t="shared" si="450"/>
        <v>10760.000211449998</v>
      </c>
      <c r="BM316" s="12">
        <f t="shared" si="450"/>
        <v>10760.000211449998</v>
      </c>
      <c r="BN316" s="12">
        <f t="shared" si="450"/>
        <v>10760.000211449998</v>
      </c>
      <c r="BO316" s="12">
        <f t="shared" si="450"/>
        <v>12029.813901</v>
      </c>
      <c r="BP316" s="12">
        <f t="shared" si="450"/>
        <v>11829.317002649997</v>
      </c>
      <c r="BQ316" s="12">
        <f t="shared" si="450"/>
        <v>11829.317002649997</v>
      </c>
      <c r="BR316" s="12">
        <f t="shared" si="450"/>
        <v>11829.317002649997</v>
      </c>
      <c r="BS316" s="12">
        <f t="shared" si="450"/>
        <v>12065.903342702999</v>
      </c>
      <c r="BT316" s="12">
        <f t="shared" si="450"/>
        <v>12065.903342702999</v>
      </c>
      <c r="BU316" s="12">
        <f t="shared" si="450"/>
        <v>12867.161127393007</v>
      </c>
      <c r="BV316" s="12">
        <f t="shared" si="450"/>
        <v>12867.161127393007</v>
      </c>
      <c r="BW316" s="12">
        <f t="shared" si="450"/>
        <v>12867.161127393007</v>
      </c>
      <c r="BX316" s="12">
        <f t="shared" si="450"/>
        <v>12867.161127393007</v>
      </c>
      <c r="BY316" s="12">
        <f t="shared" ref="BY316:CF316" si="451">BY16-BY66-BY116-BY166</f>
        <v>12867.161127393007</v>
      </c>
      <c r="BZ316" s="12">
        <f t="shared" si="451"/>
        <v>12867.161127393007</v>
      </c>
      <c r="CA316" s="12">
        <f t="shared" si="451"/>
        <v>14400.553386097872</v>
      </c>
      <c r="CB316" s="12">
        <f t="shared" si="451"/>
        <v>14133.876471540501</v>
      </c>
      <c r="CC316" s="12">
        <f t="shared" si="451"/>
        <v>13639.190795036584</v>
      </c>
      <c r="CD316" s="12">
        <f t="shared" si="451"/>
        <v>13639.190795036584</v>
      </c>
      <c r="CE316" s="12">
        <f t="shared" si="451"/>
        <v>13639.190795036584</v>
      </c>
      <c r="CF316" s="12">
        <f t="shared" si="451"/>
        <v>13639.190795036584</v>
      </c>
      <c r="CG316" s="12">
        <f t="shared" si="334"/>
        <v>28399.572</v>
      </c>
      <c r="CH316" s="12">
        <f t="shared" si="335"/>
        <v>28399.572</v>
      </c>
      <c r="CI316" s="12">
        <f t="shared" si="336"/>
        <v>28996.346789999996</v>
      </c>
      <c r="CJ316" s="12">
        <f t="shared" si="337"/>
        <v>28797.741675000005</v>
      </c>
      <c r="CK316" s="12">
        <f t="shared" si="338"/>
        <v>114593.23246499998</v>
      </c>
      <c r="CL316" s="12">
        <f t="shared" si="339"/>
        <v>30617.752949999998</v>
      </c>
      <c r="CM316" s="12">
        <f t="shared" si="340"/>
        <v>31536.285538499993</v>
      </c>
      <c r="CN316" s="12">
        <f t="shared" si="341"/>
        <v>31129.365725099997</v>
      </c>
      <c r="CO316" s="12">
        <f t="shared" si="342"/>
        <v>30925.905818399995</v>
      </c>
      <c r="CP316" s="12">
        <f t="shared" si="343"/>
        <v>124209.31003199995</v>
      </c>
      <c r="CQ316" s="12">
        <f t="shared" si="344"/>
        <v>31802.956289999995</v>
      </c>
      <c r="CR316" s="12">
        <f t="shared" si="345"/>
        <v>32280.000634349995</v>
      </c>
      <c r="CS316" s="12">
        <f t="shared" si="346"/>
        <v>31879.006837649998</v>
      </c>
      <c r="CT316" s="12">
        <f t="shared" si="347"/>
        <v>32100.890071823997</v>
      </c>
      <c r="CU316" s="12">
        <f t="shared" si="348"/>
        <v>128062.85383382396</v>
      </c>
      <c r="CV316" s="12">
        <f t="shared" si="349"/>
        <v>31802.956289999995</v>
      </c>
      <c r="CW316" s="12">
        <f t="shared" si="350"/>
        <v>32280.000634349995</v>
      </c>
      <c r="CX316" s="12">
        <f t="shared" si="351"/>
        <v>35688.447906299989</v>
      </c>
      <c r="CY316" s="12">
        <f t="shared" si="352"/>
        <v>35961.123688055995</v>
      </c>
      <c r="CZ316" s="12">
        <f t="shared" si="353"/>
        <v>135732.52851870598</v>
      </c>
      <c r="DA316" s="12">
        <f t="shared" si="354"/>
        <v>31802.956289999995</v>
      </c>
      <c r="DB316" s="12">
        <f t="shared" si="355"/>
        <v>32280.000634349995</v>
      </c>
      <c r="DC316" s="12">
        <f t="shared" si="356"/>
        <v>35688.447906299989</v>
      </c>
      <c r="DD316" s="12">
        <f t="shared" si="357"/>
        <v>35961.123688055995</v>
      </c>
      <c r="DE316" s="12">
        <f t="shared" si="358"/>
        <v>135732.52851870598</v>
      </c>
      <c r="DF316" s="12">
        <f t="shared" si="359"/>
        <v>38601.483382179023</v>
      </c>
      <c r="DG316" s="12">
        <f t="shared" si="360"/>
        <v>38601.483382179023</v>
      </c>
      <c r="DH316" s="12">
        <f t="shared" si="361"/>
        <v>42173.620652674959</v>
      </c>
      <c r="DI316" s="12">
        <f t="shared" si="362"/>
        <v>40917.57238510975</v>
      </c>
      <c r="DJ316" s="12">
        <f t="shared" si="363"/>
        <v>160294.15980214273</v>
      </c>
      <c r="DK316" s="12">
        <f>SUM(M316:CHOOSE(YTD,M316,N316,O316,P316,Q316,R316,S316,T316,U316,V316,W316,X316))</f>
        <v>28399.572</v>
      </c>
      <c r="DL316" s="12">
        <f>SUM(Y316:CHOOSE(YTD,Y316,Z316,AA316,AB316,AC316,AD316,AE316,AF316,AG316,AH316,AI316,AJ316))</f>
        <v>30617.752949999998</v>
      </c>
      <c r="DM316" s="12">
        <f>SUM(AK316:CHOOSE(YTD,AK316,AL316,AM316,AN316,AO316,AP316,AQ316,AR316,AS316,AT316,AU316,AV316))</f>
        <v>31802.956289999995</v>
      </c>
      <c r="DN316" s="12">
        <f>SUM(AW316:CHOOSE(YTD,AW316,AX316,AY316,AZ316,BA316,BB316,BC316,BD316,BE316,BF316,BG316,BH316))</f>
        <v>31802.956289999995</v>
      </c>
      <c r="DO316" s="12">
        <f>SUM(BI316:CHOOSE(YTD,BI316,BJ316,BK316,BL316,BM316,BN316,BO316,BP316,BQ316,BR316,BS316,BT316))</f>
        <v>31802.956289999995</v>
      </c>
      <c r="DP316" s="12">
        <f>SUM(BU316:CHOOSE(YTD,BU316,BV316,BW316,BX316,BY316,BZ316,CA316,CB316,CC316,CD316,CE316,CF316))</f>
        <v>38601.483382179023</v>
      </c>
    </row>
    <row r="317" spans="1:120" x14ac:dyDescent="0.15">
      <c r="A317" s="12" t="str">
        <f t="shared" si="412"/>
        <v>NET sales</v>
      </c>
      <c r="B317" s="12" t="str">
        <f t="shared" ref="B317:K317" si="452">B267</f>
        <v>SKU16</v>
      </c>
      <c r="C317" s="12" t="str">
        <f t="shared" si="452"/>
        <v>SKUName16</v>
      </c>
      <c r="D317" s="12" t="str">
        <f t="shared" si="452"/>
        <v>Brand 4</v>
      </c>
      <c r="E317" s="12" t="str">
        <f t="shared" si="452"/>
        <v>Segment 1</v>
      </c>
      <c r="F317" s="12" t="str">
        <f t="shared" si="452"/>
        <v>Business Unit 1</v>
      </c>
      <c r="G317" s="12">
        <f t="shared" si="452"/>
        <v>0</v>
      </c>
      <c r="H317" s="12">
        <f t="shared" si="452"/>
        <v>0</v>
      </c>
      <c r="I317" s="12">
        <f t="shared" si="452"/>
        <v>0</v>
      </c>
      <c r="J317" s="12">
        <f t="shared" si="452"/>
        <v>0</v>
      </c>
      <c r="K317" s="12">
        <f t="shared" si="452"/>
        <v>0</v>
      </c>
      <c r="M317" s="12">
        <f t="shared" ref="M317:BX317" si="453">M17-M67-M117-M167</f>
        <v>8689.6979999999985</v>
      </c>
      <c r="N317" s="12">
        <f t="shared" si="453"/>
        <v>8689.6979999999985</v>
      </c>
      <c r="O317" s="12">
        <f t="shared" si="453"/>
        <v>8689.6979999999985</v>
      </c>
      <c r="P317" s="12">
        <f t="shared" si="453"/>
        <v>8689.6979999999985</v>
      </c>
      <c r="Q317" s="12">
        <f t="shared" si="453"/>
        <v>8689.6979999999985</v>
      </c>
      <c r="R317" s="12">
        <f t="shared" si="453"/>
        <v>8689.6979999999985</v>
      </c>
      <c r="S317" s="12">
        <f t="shared" si="453"/>
        <v>8993.8374299999996</v>
      </c>
      <c r="T317" s="12">
        <f t="shared" si="453"/>
        <v>8828.8128900000011</v>
      </c>
      <c r="U317" s="12">
        <f t="shared" si="453"/>
        <v>8828.8128900000011</v>
      </c>
      <c r="V317" s="12">
        <f t="shared" si="453"/>
        <v>8828.8128900000011</v>
      </c>
      <c r="W317" s="12">
        <f t="shared" si="453"/>
        <v>8828.8128900000011</v>
      </c>
      <c r="X317" s="12">
        <f t="shared" si="453"/>
        <v>8828.8128900000011</v>
      </c>
      <c r="Y317" s="12">
        <f t="shared" si="453"/>
        <v>9355.6630799999984</v>
      </c>
      <c r="Z317" s="12">
        <f t="shared" si="453"/>
        <v>9355.6630799999984</v>
      </c>
      <c r="AA317" s="12">
        <f t="shared" si="453"/>
        <v>9355.6630799999984</v>
      </c>
      <c r="AB317" s="12">
        <f t="shared" si="453"/>
        <v>9636.3329723999996</v>
      </c>
      <c r="AC317" s="12">
        <f t="shared" si="453"/>
        <v>9636.3329723999996</v>
      </c>
      <c r="AD317" s="12">
        <f t="shared" si="453"/>
        <v>9636.3329723999996</v>
      </c>
      <c r="AE317" s="12">
        <f t="shared" si="453"/>
        <v>9636.3329723999996</v>
      </c>
      <c r="AF317" s="12">
        <f t="shared" si="453"/>
        <v>9467.2744991999989</v>
      </c>
      <c r="AG317" s="12">
        <f t="shared" si="453"/>
        <v>9467.2744991999989</v>
      </c>
      <c r="AH317" s="12">
        <f t="shared" si="453"/>
        <v>9467.2744991999989</v>
      </c>
      <c r="AI317" s="12">
        <f t="shared" si="453"/>
        <v>9467.2744991999989</v>
      </c>
      <c r="AJ317" s="12">
        <f t="shared" si="453"/>
        <v>9467.2744991999989</v>
      </c>
      <c r="AK317" s="12">
        <f t="shared" si="453"/>
        <v>9765.9991799999971</v>
      </c>
      <c r="AL317" s="12">
        <f t="shared" si="453"/>
        <v>9765.9991799999971</v>
      </c>
      <c r="AM317" s="12">
        <f t="shared" si="453"/>
        <v>9765.9991799999971</v>
      </c>
      <c r="AN317" s="12">
        <f t="shared" si="453"/>
        <v>9912.4891676999978</v>
      </c>
      <c r="AO317" s="12">
        <f t="shared" si="453"/>
        <v>9912.4891676999978</v>
      </c>
      <c r="AP317" s="12">
        <f t="shared" si="453"/>
        <v>9912.4891676999978</v>
      </c>
      <c r="AQ317" s="12">
        <f t="shared" si="453"/>
        <v>9912.4891676999978</v>
      </c>
      <c r="AR317" s="12">
        <f t="shared" si="453"/>
        <v>9745.8927110999975</v>
      </c>
      <c r="AS317" s="12">
        <f t="shared" si="453"/>
        <v>9745.8927110999975</v>
      </c>
      <c r="AT317" s="12">
        <f t="shared" si="453"/>
        <v>9745.8927110999975</v>
      </c>
      <c r="AU317" s="12">
        <f t="shared" si="453"/>
        <v>9940.8105653219991</v>
      </c>
      <c r="AV317" s="12">
        <f t="shared" si="453"/>
        <v>9940.8105653219991</v>
      </c>
      <c r="AW317" s="12">
        <f t="shared" si="453"/>
        <v>9765.9991799999971</v>
      </c>
      <c r="AX317" s="12">
        <f t="shared" si="453"/>
        <v>9765.9991799999971</v>
      </c>
      <c r="AY317" s="12">
        <f t="shared" si="453"/>
        <v>9765.9991799999971</v>
      </c>
      <c r="AZ317" s="12">
        <f t="shared" si="453"/>
        <v>9912.4891676999978</v>
      </c>
      <c r="BA317" s="12">
        <f t="shared" si="453"/>
        <v>9912.4891676999978</v>
      </c>
      <c r="BB317" s="12">
        <f t="shared" si="453"/>
        <v>9912.4891676999978</v>
      </c>
      <c r="BC317" s="12">
        <f t="shared" si="453"/>
        <v>11078.664363899996</v>
      </c>
      <c r="BD317" s="12">
        <f t="shared" si="453"/>
        <v>10912.067907299997</v>
      </c>
      <c r="BE317" s="12">
        <f t="shared" si="453"/>
        <v>10912.067907299997</v>
      </c>
      <c r="BF317" s="12">
        <f t="shared" si="453"/>
        <v>10912.067907299997</v>
      </c>
      <c r="BG317" s="12">
        <f t="shared" si="453"/>
        <v>11130.309265445998</v>
      </c>
      <c r="BH317" s="12">
        <f t="shared" si="453"/>
        <v>11130.309265445998</v>
      </c>
      <c r="BI317" s="12">
        <f t="shared" si="453"/>
        <v>9765.9991799999971</v>
      </c>
      <c r="BJ317" s="12">
        <f t="shared" si="453"/>
        <v>9765.9991799999971</v>
      </c>
      <c r="BK317" s="12">
        <f t="shared" si="453"/>
        <v>9765.9991799999971</v>
      </c>
      <c r="BL317" s="12">
        <f t="shared" si="453"/>
        <v>9912.4891676999978</v>
      </c>
      <c r="BM317" s="12">
        <f t="shared" si="453"/>
        <v>9912.4891676999978</v>
      </c>
      <c r="BN317" s="12">
        <f t="shared" si="453"/>
        <v>9912.4891676999978</v>
      </c>
      <c r="BO317" s="12">
        <f t="shared" si="453"/>
        <v>11078.664363899996</v>
      </c>
      <c r="BP317" s="12">
        <f t="shared" si="453"/>
        <v>10912.067907299997</v>
      </c>
      <c r="BQ317" s="12">
        <f t="shared" si="453"/>
        <v>10912.067907299997</v>
      </c>
      <c r="BR317" s="12">
        <f t="shared" si="453"/>
        <v>10912.067907299997</v>
      </c>
      <c r="BS317" s="12">
        <f t="shared" si="453"/>
        <v>11130.309265445998</v>
      </c>
      <c r="BT317" s="12">
        <f t="shared" si="453"/>
        <v>11130.309265445998</v>
      </c>
      <c r="BU317" s="12">
        <f t="shared" si="453"/>
        <v>11882.582229081559</v>
      </c>
      <c r="BV317" s="12">
        <f t="shared" si="453"/>
        <v>11882.582229081559</v>
      </c>
      <c r="BW317" s="12">
        <f t="shared" si="453"/>
        <v>11882.582229081559</v>
      </c>
      <c r="BX317" s="12">
        <f t="shared" si="453"/>
        <v>11882.582229081559</v>
      </c>
      <c r="BY317" s="12">
        <f t="shared" ref="BY317:CF317" si="454">BY17-BY67-BY117-BY167</f>
        <v>11882.582229081559</v>
      </c>
      <c r="BZ317" s="12">
        <f t="shared" si="454"/>
        <v>11882.582229081559</v>
      </c>
      <c r="CA317" s="12">
        <f t="shared" si="454"/>
        <v>13295.196899671677</v>
      </c>
      <c r="CB317" s="12">
        <f t="shared" si="454"/>
        <v>13045.911957802833</v>
      </c>
      <c r="CC317" s="12">
        <f t="shared" si="454"/>
        <v>12589.305039279734</v>
      </c>
      <c r="CD317" s="12">
        <f t="shared" si="454"/>
        <v>12589.305039279734</v>
      </c>
      <c r="CE317" s="12">
        <f t="shared" si="454"/>
        <v>12589.305039279734</v>
      </c>
      <c r="CF317" s="12">
        <f t="shared" si="454"/>
        <v>12589.305039279734</v>
      </c>
      <c r="CG317" s="12">
        <f t="shared" si="334"/>
        <v>26069.093999999997</v>
      </c>
      <c r="CH317" s="12">
        <f t="shared" si="335"/>
        <v>26069.093999999997</v>
      </c>
      <c r="CI317" s="12">
        <f t="shared" si="336"/>
        <v>26651.463210000002</v>
      </c>
      <c r="CJ317" s="12">
        <f t="shared" si="337"/>
        <v>26486.438670000003</v>
      </c>
      <c r="CK317" s="12">
        <f t="shared" si="338"/>
        <v>105276.08987999998</v>
      </c>
      <c r="CL317" s="12">
        <f t="shared" si="339"/>
        <v>28066.989239999995</v>
      </c>
      <c r="CM317" s="12">
        <f t="shared" si="340"/>
        <v>28908.998917199999</v>
      </c>
      <c r="CN317" s="12">
        <f t="shared" si="341"/>
        <v>28570.881970800001</v>
      </c>
      <c r="CO317" s="12">
        <f t="shared" si="342"/>
        <v>28401.823497599995</v>
      </c>
      <c r="CP317" s="12">
        <f t="shared" si="343"/>
        <v>113948.69362559996</v>
      </c>
      <c r="CQ317" s="12">
        <f t="shared" si="344"/>
        <v>29297.997539999989</v>
      </c>
      <c r="CR317" s="12">
        <f t="shared" si="345"/>
        <v>29737.467503099993</v>
      </c>
      <c r="CS317" s="12">
        <f t="shared" si="346"/>
        <v>29404.274589899993</v>
      </c>
      <c r="CT317" s="12">
        <f t="shared" si="347"/>
        <v>29627.513841743996</v>
      </c>
      <c r="CU317" s="12">
        <f t="shared" si="348"/>
        <v>118067.25347474395</v>
      </c>
      <c r="CV317" s="12">
        <f t="shared" si="349"/>
        <v>29297.997539999989</v>
      </c>
      <c r="CW317" s="12">
        <f t="shared" si="350"/>
        <v>29737.467503099993</v>
      </c>
      <c r="CX317" s="12">
        <f t="shared" si="351"/>
        <v>32902.800178499994</v>
      </c>
      <c r="CY317" s="12">
        <f t="shared" si="352"/>
        <v>33172.686438191995</v>
      </c>
      <c r="CZ317" s="12">
        <f t="shared" si="353"/>
        <v>125110.95165979196</v>
      </c>
      <c r="DA317" s="12">
        <f t="shared" si="354"/>
        <v>29297.997539999989</v>
      </c>
      <c r="DB317" s="12">
        <f t="shared" si="355"/>
        <v>29737.467503099993</v>
      </c>
      <c r="DC317" s="12">
        <f t="shared" si="356"/>
        <v>32902.800178499994</v>
      </c>
      <c r="DD317" s="12">
        <f t="shared" si="357"/>
        <v>33172.686438191995</v>
      </c>
      <c r="DE317" s="12">
        <f t="shared" si="358"/>
        <v>125110.95165979196</v>
      </c>
      <c r="DF317" s="12">
        <f t="shared" si="359"/>
        <v>35647.746687244682</v>
      </c>
      <c r="DG317" s="12">
        <f t="shared" si="360"/>
        <v>35647.746687244682</v>
      </c>
      <c r="DH317" s="12">
        <f t="shared" si="361"/>
        <v>38930.413896754239</v>
      </c>
      <c r="DI317" s="12">
        <f t="shared" si="362"/>
        <v>37767.915117839206</v>
      </c>
      <c r="DJ317" s="12">
        <f t="shared" si="363"/>
        <v>147993.82238908281</v>
      </c>
      <c r="DK317" s="12">
        <f>SUM(M317:CHOOSE(YTD,M317,N317,O317,P317,Q317,R317,S317,T317,U317,V317,W317,X317))</f>
        <v>26069.093999999997</v>
      </c>
      <c r="DL317" s="12">
        <f>SUM(Y317:CHOOSE(YTD,Y317,Z317,AA317,AB317,AC317,AD317,AE317,AF317,AG317,AH317,AI317,AJ317))</f>
        <v>28066.989239999995</v>
      </c>
      <c r="DM317" s="12">
        <f>SUM(AK317:CHOOSE(YTD,AK317,AL317,AM317,AN317,AO317,AP317,AQ317,AR317,AS317,AT317,AU317,AV317))</f>
        <v>29297.997539999989</v>
      </c>
      <c r="DN317" s="12">
        <f>SUM(AW317:CHOOSE(YTD,AW317,AX317,AY317,AZ317,BA317,BB317,BC317,BD317,BE317,BF317,BG317,BH317))</f>
        <v>29297.997539999989</v>
      </c>
      <c r="DO317" s="12">
        <f>SUM(BI317:CHOOSE(YTD,BI317,BJ317,BK317,BL317,BM317,BN317,BO317,BP317,BQ317,BR317,BS317,BT317))</f>
        <v>29297.997539999989</v>
      </c>
      <c r="DP317" s="12">
        <f>SUM(BU317:CHOOSE(YTD,BU317,BV317,BW317,BX317,BY317,BZ317,CA317,CB317,CC317,CD317,CE317,CF317))</f>
        <v>35647.746687244682</v>
      </c>
    </row>
    <row r="318" spans="1:120" x14ac:dyDescent="0.15">
      <c r="A318" s="12" t="str">
        <f t="shared" si="412"/>
        <v>NET sales</v>
      </c>
      <c r="B318" s="12" t="str">
        <f t="shared" ref="B318:K318" si="455">B268</f>
        <v>SKU17</v>
      </c>
      <c r="C318" s="12" t="str">
        <f t="shared" si="455"/>
        <v>SKUName17</v>
      </c>
      <c r="D318" s="12" t="str">
        <f t="shared" si="455"/>
        <v>Brand 4</v>
      </c>
      <c r="E318" s="12" t="str">
        <f t="shared" si="455"/>
        <v>Segment 1</v>
      </c>
      <c r="F318" s="12" t="str">
        <f t="shared" si="455"/>
        <v>Business Unit 1</v>
      </c>
      <c r="G318" s="12">
        <f t="shared" si="455"/>
        <v>0</v>
      </c>
      <c r="H318" s="12">
        <f t="shared" si="455"/>
        <v>0</v>
      </c>
      <c r="I318" s="12">
        <f t="shared" si="455"/>
        <v>0</v>
      </c>
      <c r="J318" s="12">
        <f t="shared" si="455"/>
        <v>0</v>
      </c>
      <c r="K318" s="12">
        <f t="shared" si="455"/>
        <v>0</v>
      </c>
      <c r="M318" s="12">
        <f t="shared" ref="M318:BX318" si="456">M18-M68-M118-M168</f>
        <v>3648.672</v>
      </c>
      <c r="N318" s="12">
        <f t="shared" si="456"/>
        <v>3648.672</v>
      </c>
      <c r="O318" s="12">
        <f t="shared" si="456"/>
        <v>3648.672</v>
      </c>
      <c r="P318" s="12">
        <f t="shared" si="456"/>
        <v>3648.672</v>
      </c>
      <c r="Q318" s="12">
        <f t="shared" si="456"/>
        <v>3648.672</v>
      </c>
      <c r="R318" s="12">
        <f t="shared" si="456"/>
        <v>3648.672</v>
      </c>
      <c r="S318" s="12">
        <f t="shared" si="456"/>
        <v>3776.3755199999991</v>
      </c>
      <c r="T318" s="12">
        <f t="shared" si="456"/>
        <v>3684.2687999999998</v>
      </c>
      <c r="U318" s="12">
        <f t="shared" si="456"/>
        <v>3684.2687999999998</v>
      </c>
      <c r="V318" s="12">
        <f t="shared" si="456"/>
        <v>3684.2687999999998</v>
      </c>
      <c r="W318" s="12">
        <f t="shared" si="456"/>
        <v>3684.2687999999998</v>
      </c>
      <c r="X318" s="12">
        <f t="shared" si="456"/>
        <v>3684.2687999999998</v>
      </c>
      <c r="Y318" s="12">
        <f t="shared" si="456"/>
        <v>3939.2265600000001</v>
      </c>
      <c r="Z318" s="12">
        <f t="shared" si="456"/>
        <v>3939.2265600000001</v>
      </c>
      <c r="AA318" s="12">
        <f t="shared" si="456"/>
        <v>3939.2265600000001</v>
      </c>
      <c r="AB318" s="12">
        <f t="shared" si="456"/>
        <v>4057.4033567999995</v>
      </c>
      <c r="AC318" s="12">
        <f t="shared" si="456"/>
        <v>4057.4033567999995</v>
      </c>
      <c r="AD318" s="12">
        <f t="shared" si="456"/>
        <v>4057.4033567999995</v>
      </c>
      <c r="AE318" s="12">
        <f t="shared" si="456"/>
        <v>4057.4033567999995</v>
      </c>
      <c r="AF318" s="12">
        <f t="shared" si="456"/>
        <v>3963.0451392</v>
      </c>
      <c r="AG318" s="12">
        <f t="shared" si="456"/>
        <v>3963.0451392</v>
      </c>
      <c r="AH318" s="12">
        <f t="shared" si="456"/>
        <v>3963.0451392</v>
      </c>
      <c r="AI318" s="12">
        <f t="shared" si="456"/>
        <v>3963.0451392</v>
      </c>
      <c r="AJ318" s="12">
        <f t="shared" si="456"/>
        <v>3963.0451392</v>
      </c>
      <c r="AK318" s="12">
        <f t="shared" si="456"/>
        <v>4076.6414399999994</v>
      </c>
      <c r="AL318" s="12">
        <f t="shared" si="456"/>
        <v>4076.6414399999994</v>
      </c>
      <c r="AM318" s="12">
        <f t="shared" si="456"/>
        <v>4076.6414399999994</v>
      </c>
      <c r="AN318" s="12">
        <f t="shared" si="456"/>
        <v>4137.7910615999999</v>
      </c>
      <c r="AO318" s="12">
        <f t="shared" si="456"/>
        <v>4137.7910615999999</v>
      </c>
      <c r="AP318" s="12">
        <f t="shared" si="456"/>
        <v>4137.7910615999999</v>
      </c>
      <c r="AQ318" s="12">
        <f t="shared" si="456"/>
        <v>4137.7910615999999</v>
      </c>
      <c r="AR318" s="12">
        <f t="shared" si="456"/>
        <v>4044.8069927999991</v>
      </c>
      <c r="AS318" s="12">
        <f t="shared" si="456"/>
        <v>4044.8069927999991</v>
      </c>
      <c r="AT318" s="12">
        <f t="shared" si="456"/>
        <v>4044.8069927999991</v>
      </c>
      <c r="AU318" s="12">
        <f t="shared" si="456"/>
        <v>4125.7031326559991</v>
      </c>
      <c r="AV318" s="12">
        <f t="shared" si="456"/>
        <v>4125.7031326559991</v>
      </c>
      <c r="AW318" s="12">
        <f t="shared" si="456"/>
        <v>4076.6414399999994</v>
      </c>
      <c r="AX318" s="12">
        <f t="shared" si="456"/>
        <v>4076.6414399999994</v>
      </c>
      <c r="AY318" s="12">
        <f t="shared" si="456"/>
        <v>4076.6414399999994</v>
      </c>
      <c r="AZ318" s="12">
        <f t="shared" si="456"/>
        <v>4137.7910615999999</v>
      </c>
      <c r="BA318" s="12">
        <f t="shared" si="456"/>
        <v>4137.7910615999999</v>
      </c>
      <c r="BB318" s="12">
        <f t="shared" si="456"/>
        <v>4137.7910615999999</v>
      </c>
      <c r="BC318" s="12">
        <f t="shared" si="456"/>
        <v>4649.2034399999984</v>
      </c>
      <c r="BD318" s="12">
        <f t="shared" si="456"/>
        <v>4509.7273367999987</v>
      </c>
      <c r="BE318" s="12">
        <f t="shared" si="456"/>
        <v>4509.7273367999987</v>
      </c>
      <c r="BF318" s="12">
        <f t="shared" si="456"/>
        <v>4509.7273367999987</v>
      </c>
      <c r="BG318" s="12">
        <f t="shared" si="456"/>
        <v>4599.9218835359989</v>
      </c>
      <c r="BH318" s="12">
        <f t="shared" si="456"/>
        <v>4599.9218835359989</v>
      </c>
      <c r="BI318" s="12">
        <f t="shared" si="456"/>
        <v>4076.6414399999994</v>
      </c>
      <c r="BJ318" s="12">
        <f t="shared" si="456"/>
        <v>4076.6414399999994</v>
      </c>
      <c r="BK318" s="12">
        <f t="shared" si="456"/>
        <v>4076.6414399999994</v>
      </c>
      <c r="BL318" s="12">
        <f t="shared" si="456"/>
        <v>4137.7910615999999</v>
      </c>
      <c r="BM318" s="12">
        <f t="shared" si="456"/>
        <v>4137.7910615999999</v>
      </c>
      <c r="BN318" s="12">
        <f t="shared" si="456"/>
        <v>4137.7910615999999</v>
      </c>
      <c r="BO318" s="12">
        <f t="shared" si="456"/>
        <v>4649.2034399999984</v>
      </c>
      <c r="BP318" s="12">
        <f t="shared" si="456"/>
        <v>4509.7273367999987</v>
      </c>
      <c r="BQ318" s="12">
        <f t="shared" si="456"/>
        <v>4509.7273367999987</v>
      </c>
      <c r="BR318" s="12">
        <f t="shared" si="456"/>
        <v>4509.7273367999987</v>
      </c>
      <c r="BS318" s="12">
        <f t="shared" si="456"/>
        <v>4599.9218835359989</v>
      </c>
      <c r="BT318" s="12">
        <f t="shared" si="456"/>
        <v>4599.9218835359989</v>
      </c>
      <c r="BU318" s="12">
        <f t="shared" si="456"/>
        <v>4962.5095404588465</v>
      </c>
      <c r="BV318" s="12">
        <f t="shared" si="456"/>
        <v>4962.5095404588465</v>
      </c>
      <c r="BW318" s="12">
        <f t="shared" si="456"/>
        <v>4962.5095404588465</v>
      </c>
      <c r="BX318" s="12">
        <f t="shared" si="456"/>
        <v>4962.5095404588465</v>
      </c>
      <c r="BY318" s="12">
        <f t="shared" ref="BY318:CF318" si="457">BY18-BY68-BY118-BY168</f>
        <v>4962.5095404588465</v>
      </c>
      <c r="BZ318" s="12">
        <f t="shared" si="457"/>
        <v>4962.5095404588465</v>
      </c>
      <c r="CA318" s="12">
        <f t="shared" si="457"/>
        <v>5565.4312603276785</v>
      </c>
      <c r="CB318" s="12">
        <f t="shared" si="457"/>
        <v>5379.9168849834223</v>
      </c>
      <c r="CC318" s="12">
        <f t="shared" si="457"/>
        <v>5191.6197940090033</v>
      </c>
      <c r="CD318" s="12">
        <f t="shared" si="457"/>
        <v>5191.6197940090033</v>
      </c>
      <c r="CE318" s="12">
        <f t="shared" si="457"/>
        <v>5191.6197940090033</v>
      </c>
      <c r="CF318" s="12">
        <f t="shared" si="457"/>
        <v>5191.6197940090033</v>
      </c>
      <c r="CG318" s="12">
        <f t="shared" si="334"/>
        <v>10946.016</v>
      </c>
      <c r="CH318" s="12">
        <f t="shared" si="335"/>
        <v>10946.016</v>
      </c>
      <c r="CI318" s="12">
        <f t="shared" si="336"/>
        <v>11144.913119999999</v>
      </c>
      <c r="CJ318" s="12">
        <f t="shared" si="337"/>
        <v>11052.806399999999</v>
      </c>
      <c r="CK318" s="12">
        <f t="shared" si="338"/>
        <v>44089.751519999991</v>
      </c>
      <c r="CL318" s="12">
        <f t="shared" si="339"/>
        <v>11817.679680000001</v>
      </c>
      <c r="CM318" s="12">
        <f t="shared" si="340"/>
        <v>12172.210070399999</v>
      </c>
      <c r="CN318" s="12">
        <f t="shared" si="341"/>
        <v>11983.493635199999</v>
      </c>
      <c r="CO318" s="12">
        <f t="shared" si="342"/>
        <v>11889.1354176</v>
      </c>
      <c r="CP318" s="12">
        <f t="shared" si="343"/>
        <v>47862.518803200008</v>
      </c>
      <c r="CQ318" s="12">
        <f t="shared" si="344"/>
        <v>12229.924319999998</v>
      </c>
      <c r="CR318" s="12">
        <f t="shared" si="345"/>
        <v>12413.373184799999</v>
      </c>
      <c r="CS318" s="12">
        <f t="shared" si="346"/>
        <v>12227.405047199998</v>
      </c>
      <c r="CT318" s="12">
        <f t="shared" si="347"/>
        <v>12296.213258111997</v>
      </c>
      <c r="CU318" s="12">
        <f t="shared" si="348"/>
        <v>49166.915810111983</v>
      </c>
      <c r="CV318" s="12">
        <f t="shared" si="349"/>
        <v>12229.924319999998</v>
      </c>
      <c r="CW318" s="12">
        <f t="shared" si="350"/>
        <v>12413.373184799999</v>
      </c>
      <c r="CX318" s="12">
        <f t="shared" si="351"/>
        <v>13668.658113599995</v>
      </c>
      <c r="CY318" s="12">
        <f t="shared" si="352"/>
        <v>13709.571103871996</v>
      </c>
      <c r="CZ318" s="12">
        <f t="shared" si="353"/>
        <v>52021.526722271999</v>
      </c>
      <c r="DA318" s="12">
        <f t="shared" si="354"/>
        <v>12229.924319999998</v>
      </c>
      <c r="DB318" s="12">
        <f t="shared" si="355"/>
        <v>12413.373184799999</v>
      </c>
      <c r="DC318" s="12">
        <f t="shared" si="356"/>
        <v>13668.658113599995</v>
      </c>
      <c r="DD318" s="12">
        <f t="shared" si="357"/>
        <v>13709.571103871996</v>
      </c>
      <c r="DE318" s="12">
        <f t="shared" si="358"/>
        <v>52021.526722271999</v>
      </c>
      <c r="DF318" s="12">
        <f t="shared" si="359"/>
        <v>14887.528621376539</v>
      </c>
      <c r="DG318" s="12">
        <f t="shared" si="360"/>
        <v>14887.528621376539</v>
      </c>
      <c r="DH318" s="12">
        <f t="shared" si="361"/>
        <v>16136.967939320104</v>
      </c>
      <c r="DI318" s="12">
        <f t="shared" si="362"/>
        <v>15574.859382027011</v>
      </c>
      <c r="DJ318" s="12">
        <f t="shared" si="363"/>
        <v>61486.884564100204</v>
      </c>
      <c r="DK318" s="12">
        <f>SUM(M318:CHOOSE(YTD,M318,N318,O318,P318,Q318,R318,S318,T318,U318,V318,W318,X318))</f>
        <v>10946.016</v>
      </c>
      <c r="DL318" s="12">
        <f>SUM(Y318:CHOOSE(YTD,Y318,Z318,AA318,AB318,AC318,AD318,AE318,AF318,AG318,AH318,AI318,AJ318))</f>
        <v>11817.679680000001</v>
      </c>
      <c r="DM318" s="12">
        <f>SUM(AK318:CHOOSE(YTD,AK318,AL318,AM318,AN318,AO318,AP318,AQ318,AR318,AS318,AT318,AU318,AV318))</f>
        <v>12229.924319999998</v>
      </c>
      <c r="DN318" s="12">
        <f>SUM(AW318:CHOOSE(YTD,AW318,AX318,AY318,AZ318,BA318,BB318,BC318,BD318,BE318,BF318,BG318,BH318))</f>
        <v>12229.924319999998</v>
      </c>
      <c r="DO318" s="12">
        <f>SUM(BI318:CHOOSE(YTD,BI318,BJ318,BK318,BL318,BM318,BN318,BO318,BP318,BQ318,BR318,BS318,BT318))</f>
        <v>12229.924319999998</v>
      </c>
      <c r="DP318" s="12">
        <f>SUM(BU318:CHOOSE(YTD,BU318,BV318,BW318,BX318,BY318,BZ318,CA318,CB318,CC318,CD318,CE318,CF318))</f>
        <v>14887.528621376539</v>
      </c>
    </row>
    <row r="319" spans="1:120" x14ac:dyDescent="0.15">
      <c r="A319" s="12" t="str">
        <f t="shared" si="412"/>
        <v>NET sales</v>
      </c>
      <c r="B319" s="12" t="str">
        <f t="shared" ref="B319:K319" si="458">B269</f>
        <v>SKU18</v>
      </c>
      <c r="C319" s="12" t="str">
        <f t="shared" si="458"/>
        <v>SKUName18</v>
      </c>
      <c r="D319" s="12" t="str">
        <f t="shared" si="458"/>
        <v>Brand 4</v>
      </c>
      <c r="E319" s="12" t="str">
        <f t="shared" si="458"/>
        <v>Segment 1</v>
      </c>
      <c r="F319" s="12" t="str">
        <f t="shared" si="458"/>
        <v>Business Unit 1</v>
      </c>
      <c r="G319" s="12">
        <f t="shared" si="458"/>
        <v>0</v>
      </c>
      <c r="H319" s="12">
        <f t="shared" si="458"/>
        <v>0</v>
      </c>
      <c r="I319" s="12">
        <f t="shared" si="458"/>
        <v>0</v>
      </c>
      <c r="J319" s="12">
        <f t="shared" si="458"/>
        <v>0</v>
      </c>
      <c r="K319" s="12">
        <f t="shared" si="458"/>
        <v>0</v>
      </c>
      <c r="M319" s="12">
        <f t="shared" ref="M319:BX319" si="459">M19-M69-M119-M169</f>
        <v>7186.1040000000003</v>
      </c>
      <c r="N319" s="12">
        <f t="shared" si="459"/>
        <v>7186.1040000000003</v>
      </c>
      <c r="O319" s="12">
        <f t="shared" si="459"/>
        <v>7186.1040000000003</v>
      </c>
      <c r="P319" s="12">
        <f t="shared" si="459"/>
        <v>7186.1040000000003</v>
      </c>
      <c r="Q319" s="12">
        <f t="shared" si="459"/>
        <v>7186.1040000000003</v>
      </c>
      <c r="R319" s="12">
        <f t="shared" si="459"/>
        <v>7186.1040000000003</v>
      </c>
      <c r="S319" s="12">
        <f t="shared" si="459"/>
        <v>7437.6176399999995</v>
      </c>
      <c r="T319" s="12">
        <f t="shared" si="459"/>
        <v>7291.7820000000002</v>
      </c>
      <c r="U319" s="12">
        <f t="shared" si="459"/>
        <v>7291.7820000000002</v>
      </c>
      <c r="V319" s="12">
        <f t="shared" si="459"/>
        <v>7291.7820000000002</v>
      </c>
      <c r="W319" s="12">
        <f t="shared" si="459"/>
        <v>7291.7820000000002</v>
      </c>
      <c r="X319" s="12">
        <f t="shared" si="459"/>
        <v>7291.7820000000002</v>
      </c>
      <c r="Y319" s="12">
        <f t="shared" si="459"/>
        <v>7760.1236399999998</v>
      </c>
      <c r="Z319" s="12">
        <f t="shared" si="459"/>
        <v>7760.1236399999998</v>
      </c>
      <c r="AA319" s="12">
        <f t="shared" si="459"/>
        <v>7760.1236399999998</v>
      </c>
      <c r="AB319" s="12">
        <f t="shared" si="459"/>
        <v>7992.9273491999993</v>
      </c>
      <c r="AC319" s="12">
        <f t="shared" si="459"/>
        <v>7992.9273491999993</v>
      </c>
      <c r="AD319" s="12">
        <f t="shared" si="459"/>
        <v>7992.9273491999993</v>
      </c>
      <c r="AE319" s="12">
        <f t="shared" si="459"/>
        <v>7992.9273491999993</v>
      </c>
      <c r="AF319" s="12">
        <f t="shared" si="459"/>
        <v>7843.5268380000007</v>
      </c>
      <c r="AG319" s="12">
        <f t="shared" si="459"/>
        <v>7843.5268380000007</v>
      </c>
      <c r="AH319" s="12">
        <f t="shared" si="459"/>
        <v>7843.5268380000007</v>
      </c>
      <c r="AI319" s="12">
        <f t="shared" si="459"/>
        <v>7843.5268380000007</v>
      </c>
      <c r="AJ319" s="12">
        <f t="shared" si="459"/>
        <v>7843.5268380000007</v>
      </c>
      <c r="AK319" s="12">
        <f t="shared" si="459"/>
        <v>8050.2217199999996</v>
      </c>
      <c r="AL319" s="12">
        <f t="shared" si="459"/>
        <v>8050.2217199999996</v>
      </c>
      <c r="AM319" s="12">
        <f t="shared" si="459"/>
        <v>8050.2217199999996</v>
      </c>
      <c r="AN319" s="12">
        <f t="shared" si="459"/>
        <v>8170.975045799998</v>
      </c>
      <c r="AO319" s="12">
        <f t="shared" si="459"/>
        <v>8170.975045799998</v>
      </c>
      <c r="AP319" s="12">
        <f t="shared" si="459"/>
        <v>8170.975045799998</v>
      </c>
      <c r="AQ319" s="12">
        <f t="shared" si="459"/>
        <v>8170.975045799998</v>
      </c>
      <c r="AR319" s="12">
        <f t="shared" si="459"/>
        <v>8023.7502701999983</v>
      </c>
      <c r="AS319" s="12">
        <f t="shared" si="459"/>
        <v>8023.7502701999983</v>
      </c>
      <c r="AT319" s="12">
        <f t="shared" si="459"/>
        <v>8023.7502701999983</v>
      </c>
      <c r="AU319" s="12">
        <f t="shared" si="459"/>
        <v>8184.2252756039989</v>
      </c>
      <c r="AV319" s="12">
        <f t="shared" si="459"/>
        <v>8184.2252756039989</v>
      </c>
      <c r="AW319" s="12">
        <f t="shared" si="459"/>
        <v>8050.2217199999996</v>
      </c>
      <c r="AX319" s="12">
        <f t="shared" si="459"/>
        <v>8050.2217199999996</v>
      </c>
      <c r="AY319" s="12">
        <f t="shared" si="459"/>
        <v>8050.2217199999996</v>
      </c>
      <c r="AZ319" s="12">
        <f t="shared" si="459"/>
        <v>8170.975045799998</v>
      </c>
      <c r="BA319" s="12">
        <f t="shared" si="459"/>
        <v>8170.975045799998</v>
      </c>
      <c r="BB319" s="12">
        <f t="shared" si="459"/>
        <v>8170.975045799998</v>
      </c>
      <c r="BC319" s="12">
        <f t="shared" si="459"/>
        <v>9127.9360871999979</v>
      </c>
      <c r="BD319" s="12">
        <f t="shared" si="459"/>
        <v>8980.7113115999982</v>
      </c>
      <c r="BE319" s="12">
        <f t="shared" si="459"/>
        <v>8980.7113115999982</v>
      </c>
      <c r="BF319" s="12">
        <f t="shared" si="459"/>
        <v>8980.7113115999982</v>
      </c>
      <c r="BG319" s="12">
        <f t="shared" si="459"/>
        <v>9160.3255378319973</v>
      </c>
      <c r="BH319" s="12">
        <f t="shared" si="459"/>
        <v>9160.3255378319973</v>
      </c>
      <c r="BI319" s="12">
        <f t="shared" si="459"/>
        <v>8050.2217199999996</v>
      </c>
      <c r="BJ319" s="12">
        <f t="shared" si="459"/>
        <v>8050.2217199999996</v>
      </c>
      <c r="BK319" s="12">
        <f t="shared" si="459"/>
        <v>8050.2217199999996</v>
      </c>
      <c r="BL319" s="12">
        <f t="shared" si="459"/>
        <v>8170.975045799998</v>
      </c>
      <c r="BM319" s="12">
        <f t="shared" si="459"/>
        <v>8170.975045799998</v>
      </c>
      <c r="BN319" s="12">
        <f t="shared" si="459"/>
        <v>8170.975045799998</v>
      </c>
      <c r="BO319" s="12">
        <f t="shared" si="459"/>
        <v>9127.9360871999979</v>
      </c>
      <c r="BP319" s="12">
        <f t="shared" si="459"/>
        <v>8980.7113115999982</v>
      </c>
      <c r="BQ319" s="12">
        <f t="shared" si="459"/>
        <v>8980.7113115999982</v>
      </c>
      <c r="BR319" s="12">
        <f t="shared" si="459"/>
        <v>8980.7113115999982</v>
      </c>
      <c r="BS319" s="12">
        <f t="shared" si="459"/>
        <v>9160.3255378319973</v>
      </c>
      <c r="BT319" s="12">
        <f t="shared" si="459"/>
        <v>9160.3255378319973</v>
      </c>
      <c r="BU319" s="12">
        <f t="shared" si="459"/>
        <v>9766.558885311144</v>
      </c>
      <c r="BV319" s="12">
        <f t="shared" si="459"/>
        <v>9766.558885311144</v>
      </c>
      <c r="BW319" s="12">
        <f t="shared" si="459"/>
        <v>9766.558885311144</v>
      </c>
      <c r="BX319" s="12">
        <f t="shared" si="459"/>
        <v>9766.558885311144</v>
      </c>
      <c r="BY319" s="12">
        <f t="shared" ref="BY319:CF319" si="460">BY19-BY69-BY119-BY169</f>
        <v>9766.558885311144</v>
      </c>
      <c r="BZ319" s="12">
        <f t="shared" si="460"/>
        <v>9766.558885311144</v>
      </c>
      <c r="CA319" s="12">
        <f t="shared" si="460"/>
        <v>10941.483262491431</v>
      </c>
      <c r="CB319" s="12">
        <f t="shared" si="460"/>
        <v>10721.184941770129</v>
      </c>
      <c r="CC319" s="12">
        <f t="shared" si="460"/>
        <v>10345.943468808171</v>
      </c>
      <c r="CD319" s="12">
        <f t="shared" si="460"/>
        <v>10345.943468808171</v>
      </c>
      <c r="CE319" s="12">
        <f t="shared" si="460"/>
        <v>10345.943468808171</v>
      </c>
      <c r="CF319" s="12">
        <f t="shared" si="460"/>
        <v>10345.943468808171</v>
      </c>
      <c r="CG319" s="12">
        <f t="shared" si="334"/>
        <v>21558.312000000002</v>
      </c>
      <c r="CH319" s="12">
        <f t="shared" si="335"/>
        <v>21558.312000000002</v>
      </c>
      <c r="CI319" s="12">
        <f t="shared" si="336"/>
        <v>22021.181639999999</v>
      </c>
      <c r="CJ319" s="12">
        <f t="shared" si="337"/>
        <v>21875.346000000001</v>
      </c>
      <c r="CK319" s="12">
        <f t="shared" si="338"/>
        <v>87013.151640000011</v>
      </c>
      <c r="CL319" s="12">
        <f t="shared" si="339"/>
        <v>23280.370920000001</v>
      </c>
      <c r="CM319" s="12">
        <f t="shared" si="340"/>
        <v>23978.782047599998</v>
      </c>
      <c r="CN319" s="12">
        <f t="shared" si="341"/>
        <v>23679.981025200002</v>
      </c>
      <c r="CO319" s="12">
        <f t="shared" si="342"/>
        <v>23530.580514000001</v>
      </c>
      <c r="CP319" s="12">
        <f t="shared" si="343"/>
        <v>94469.71450680001</v>
      </c>
      <c r="CQ319" s="12">
        <f t="shared" si="344"/>
        <v>24150.665159999997</v>
      </c>
      <c r="CR319" s="12">
        <f t="shared" si="345"/>
        <v>24512.925137399994</v>
      </c>
      <c r="CS319" s="12">
        <f t="shared" si="346"/>
        <v>24218.475586199995</v>
      </c>
      <c r="CT319" s="12">
        <f t="shared" si="347"/>
        <v>24392.200821407998</v>
      </c>
      <c r="CU319" s="12">
        <f t="shared" si="348"/>
        <v>97274.266705007962</v>
      </c>
      <c r="CV319" s="12">
        <f t="shared" si="349"/>
        <v>24150.665159999997</v>
      </c>
      <c r="CW319" s="12">
        <f t="shared" si="350"/>
        <v>24512.925137399994</v>
      </c>
      <c r="CX319" s="12">
        <f t="shared" si="351"/>
        <v>27089.358710399996</v>
      </c>
      <c r="CY319" s="12">
        <f t="shared" si="352"/>
        <v>27301.362387263995</v>
      </c>
      <c r="CZ319" s="12">
        <f t="shared" si="353"/>
        <v>103054.31139506398</v>
      </c>
      <c r="DA319" s="12">
        <f t="shared" si="354"/>
        <v>24150.665159999997</v>
      </c>
      <c r="DB319" s="12">
        <f t="shared" si="355"/>
        <v>24512.925137399994</v>
      </c>
      <c r="DC319" s="12">
        <f t="shared" si="356"/>
        <v>27089.358710399996</v>
      </c>
      <c r="DD319" s="12">
        <f t="shared" si="357"/>
        <v>27301.362387263995</v>
      </c>
      <c r="DE319" s="12">
        <f t="shared" si="358"/>
        <v>103054.31139506398</v>
      </c>
      <c r="DF319" s="12">
        <f t="shared" si="359"/>
        <v>29299.676655933432</v>
      </c>
      <c r="DG319" s="12">
        <f t="shared" si="360"/>
        <v>29299.676655933432</v>
      </c>
      <c r="DH319" s="12">
        <f t="shared" si="361"/>
        <v>32008.611673069729</v>
      </c>
      <c r="DI319" s="12">
        <f t="shared" si="362"/>
        <v>31037.830406424513</v>
      </c>
      <c r="DJ319" s="12">
        <f t="shared" si="363"/>
        <v>121645.79539136108</v>
      </c>
      <c r="DK319" s="12">
        <f>SUM(M319:CHOOSE(YTD,M319,N319,O319,P319,Q319,R319,S319,T319,U319,V319,W319,X319))</f>
        <v>21558.312000000002</v>
      </c>
      <c r="DL319" s="12">
        <f>SUM(Y319:CHOOSE(YTD,Y319,Z319,AA319,AB319,AC319,AD319,AE319,AF319,AG319,AH319,AI319,AJ319))</f>
        <v>23280.370920000001</v>
      </c>
      <c r="DM319" s="12">
        <f>SUM(AK319:CHOOSE(YTD,AK319,AL319,AM319,AN319,AO319,AP319,AQ319,AR319,AS319,AT319,AU319,AV319))</f>
        <v>24150.665159999997</v>
      </c>
      <c r="DN319" s="12">
        <f>SUM(AW319:CHOOSE(YTD,AW319,AX319,AY319,AZ319,BA319,BB319,BC319,BD319,BE319,BF319,BG319,BH319))</f>
        <v>24150.665159999997</v>
      </c>
      <c r="DO319" s="12">
        <f>SUM(BI319:CHOOSE(YTD,BI319,BJ319,BK319,BL319,BM319,BN319,BO319,BP319,BQ319,BR319,BS319,BT319))</f>
        <v>24150.665159999997</v>
      </c>
      <c r="DP319" s="12">
        <f>SUM(BU319:CHOOSE(YTD,BU319,BV319,BW319,BX319,BY319,BZ319,CA319,CB319,CC319,CD319,CE319,CF319))</f>
        <v>29299.676655933432</v>
      </c>
    </row>
    <row r="320" spans="1:120" x14ac:dyDescent="0.15">
      <c r="A320" s="12" t="str">
        <f t="shared" si="412"/>
        <v>NET sales</v>
      </c>
      <c r="B320" s="12" t="str">
        <f t="shared" ref="B320:K320" si="461">B270</f>
        <v>SKU19</v>
      </c>
      <c r="C320" s="12" t="str">
        <f t="shared" si="461"/>
        <v>SKUName19</v>
      </c>
      <c r="D320" s="12" t="str">
        <f t="shared" si="461"/>
        <v>Brand 4</v>
      </c>
      <c r="E320" s="12" t="str">
        <f t="shared" si="461"/>
        <v>Segment 1</v>
      </c>
      <c r="F320" s="12" t="str">
        <f t="shared" si="461"/>
        <v>Business Unit 1</v>
      </c>
      <c r="G320" s="12">
        <f t="shared" si="461"/>
        <v>0</v>
      </c>
      <c r="H320" s="12">
        <f t="shared" si="461"/>
        <v>0</v>
      </c>
      <c r="I320" s="12">
        <f t="shared" si="461"/>
        <v>0</v>
      </c>
      <c r="J320" s="12">
        <f t="shared" si="461"/>
        <v>0</v>
      </c>
      <c r="K320" s="12">
        <f t="shared" si="461"/>
        <v>0</v>
      </c>
      <c r="M320" s="12">
        <f t="shared" ref="M320:BX320" si="462">M20-M70-M120-M170</f>
        <v>3505.9140000000002</v>
      </c>
      <c r="N320" s="12">
        <f t="shared" si="462"/>
        <v>3505.9140000000002</v>
      </c>
      <c r="O320" s="12">
        <f t="shared" si="462"/>
        <v>3505.9140000000002</v>
      </c>
      <c r="P320" s="12">
        <f t="shared" si="462"/>
        <v>3505.9140000000002</v>
      </c>
      <c r="Q320" s="12">
        <f t="shared" si="462"/>
        <v>3505.9140000000002</v>
      </c>
      <c r="R320" s="12">
        <f t="shared" si="462"/>
        <v>3505.9140000000002</v>
      </c>
      <c r="S320" s="12">
        <f t="shared" si="462"/>
        <v>3628.6209899999999</v>
      </c>
      <c r="T320" s="12">
        <f t="shared" si="462"/>
        <v>3570.0948450000001</v>
      </c>
      <c r="U320" s="12">
        <f t="shared" si="462"/>
        <v>3570.0948450000001</v>
      </c>
      <c r="V320" s="12">
        <f t="shared" si="462"/>
        <v>3570.0948450000001</v>
      </c>
      <c r="W320" s="12">
        <f t="shared" si="462"/>
        <v>3570.0948450000001</v>
      </c>
      <c r="X320" s="12">
        <f t="shared" si="462"/>
        <v>3570.0948450000001</v>
      </c>
      <c r="Y320" s="12">
        <f t="shared" si="462"/>
        <v>3783.68055</v>
      </c>
      <c r="Z320" s="12">
        <f t="shared" si="462"/>
        <v>3783.68055</v>
      </c>
      <c r="AA320" s="12">
        <f t="shared" si="462"/>
        <v>3783.68055</v>
      </c>
      <c r="AB320" s="12">
        <f t="shared" si="462"/>
        <v>3897.1909664999998</v>
      </c>
      <c r="AC320" s="12">
        <f t="shared" si="462"/>
        <v>3897.1909664999998</v>
      </c>
      <c r="AD320" s="12">
        <f t="shared" si="462"/>
        <v>3897.1909664999998</v>
      </c>
      <c r="AE320" s="12">
        <f t="shared" si="462"/>
        <v>3897.1909664999998</v>
      </c>
      <c r="AF320" s="12">
        <f t="shared" si="462"/>
        <v>3837.2341824</v>
      </c>
      <c r="AG320" s="12">
        <f t="shared" si="462"/>
        <v>3837.2341824</v>
      </c>
      <c r="AH320" s="12">
        <f t="shared" si="462"/>
        <v>3837.2341824</v>
      </c>
      <c r="AI320" s="12">
        <f t="shared" si="462"/>
        <v>3837.2341824</v>
      </c>
      <c r="AJ320" s="12">
        <f t="shared" si="462"/>
        <v>3837.2341824</v>
      </c>
      <c r="AK320" s="12">
        <f t="shared" si="462"/>
        <v>3958.3119600000005</v>
      </c>
      <c r="AL320" s="12">
        <f t="shared" si="462"/>
        <v>3958.3119600000005</v>
      </c>
      <c r="AM320" s="12">
        <f t="shared" si="462"/>
        <v>3958.3119600000005</v>
      </c>
      <c r="AN320" s="12">
        <f t="shared" si="462"/>
        <v>4017.686639399999</v>
      </c>
      <c r="AO320" s="12">
        <f t="shared" si="462"/>
        <v>4017.686639399999</v>
      </c>
      <c r="AP320" s="12">
        <f t="shared" si="462"/>
        <v>4017.686639399999</v>
      </c>
      <c r="AQ320" s="12">
        <f t="shared" si="462"/>
        <v>4017.686639399999</v>
      </c>
      <c r="AR320" s="12">
        <f t="shared" si="462"/>
        <v>3899.5193852999992</v>
      </c>
      <c r="AS320" s="12">
        <f t="shared" si="462"/>
        <v>3899.5193852999992</v>
      </c>
      <c r="AT320" s="12">
        <f t="shared" si="462"/>
        <v>3899.5193852999992</v>
      </c>
      <c r="AU320" s="12">
        <f t="shared" si="462"/>
        <v>3977.5097730059997</v>
      </c>
      <c r="AV320" s="12">
        <f t="shared" si="462"/>
        <v>3977.5097730059997</v>
      </c>
      <c r="AW320" s="12">
        <f t="shared" si="462"/>
        <v>3958.3119600000005</v>
      </c>
      <c r="AX320" s="12">
        <f t="shared" si="462"/>
        <v>3958.3119600000005</v>
      </c>
      <c r="AY320" s="12">
        <f t="shared" si="462"/>
        <v>3958.3119600000005</v>
      </c>
      <c r="AZ320" s="12">
        <f t="shared" si="462"/>
        <v>4017.686639399999</v>
      </c>
      <c r="BA320" s="12">
        <f t="shared" si="462"/>
        <v>4017.686639399999</v>
      </c>
      <c r="BB320" s="12">
        <f t="shared" si="462"/>
        <v>4017.686639399999</v>
      </c>
      <c r="BC320" s="12">
        <f t="shared" si="462"/>
        <v>4490.3556557999991</v>
      </c>
      <c r="BD320" s="12">
        <f t="shared" si="462"/>
        <v>4372.1884016999984</v>
      </c>
      <c r="BE320" s="12">
        <f t="shared" si="462"/>
        <v>4372.1884016999984</v>
      </c>
      <c r="BF320" s="12">
        <f t="shared" si="462"/>
        <v>4372.1884016999984</v>
      </c>
      <c r="BG320" s="12">
        <f t="shared" si="462"/>
        <v>4459.632169733999</v>
      </c>
      <c r="BH320" s="12">
        <f t="shared" si="462"/>
        <v>4459.632169733999</v>
      </c>
      <c r="BI320" s="12">
        <f t="shared" si="462"/>
        <v>3958.3119600000005</v>
      </c>
      <c r="BJ320" s="12">
        <f t="shared" si="462"/>
        <v>3958.3119600000005</v>
      </c>
      <c r="BK320" s="12">
        <f t="shared" si="462"/>
        <v>3958.3119600000005</v>
      </c>
      <c r="BL320" s="12">
        <f t="shared" si="462"/>
        <v>4017.686639399999</v>
      </c>
      <c r="BM320" s="12">
        <f t="shared" si="462"/>
        <v>4017.686639399999</v>
      </c>
      <c r="BN320" s="12">
        <f t="shared" si="462"/>
        <v>4017.686639399999</v>
      </c>
      <c r="BO320" s="12">
        <f t="shared" si="462"/>
        <v>4490.3556557999991</v>
      </c>
      <c r="BP320" s="12">
        <f t="shared" si="462"/>
        <v>4372.1884016999984</v>
      </c>
      <c r="BQ320" s="12">
        <f t="shared" si="462"/>
        <v>4372.1884016999984</v>
      </c>
      <c r="BR320" s="12">
        <f t="shared" si="462"/>
        <v>4372.1884016999984</v>
      </c>
      <c r="BS320" s="12">
        <f t="shared" si="462"/>
        <v>4459.632169733999</v>
      </c>
      <c r="BT320" s="12">
        <f t="shared" si="462"/>
        <v>4459.632169733999</v>
      </c>
      <c r="BU320" s="12">
        <f t="shared" si="462"/>
        <v>4833.0359659998339</v>
      </c>
      <c r="BV320" s="12">
        <f t="shared" si="462"/>
        <v>4833.0359659998339</v>
      </c>
      <c r="BW320" s="12">
        <f t="shared" si="462"/>
        <v>4833.0359659998339</v>
      </c>
      <c r="BX320" s="12">
        <f t="shared" si="462"/>
        <v>4833.0359659998339</v>
      </c>
      <c r="BY320" s="12">
        <f t="shared" ref="BY320:CF320" si="463">BY20-BY70-BY120-BY170</f>
        <v>4833.0359659998339</v>
      </c>
      <c r="BZ320" s="12">
        <f t="shared" si="463"/>
        <v>4833.0359659998339</v>
      </c>
      <c r="CA320" s="12">
        <f t="shared" si="463"/>
        <v>5363.4911329998167</v>
      </c>
      <c r="CB320" s="12">
        <f t="shared" si="463"/>
        <v>5245.612206999821</v>
      </c>
      <c r="CC320" s="12">
        <f t="shared" si="463"/>
        <v>5062.0157797548263</v>
      </c>
      <c r="CD320" s="12">
        <f t="shared" si="463"/>
        <v>5062.0157797548263</v>
      </c>
      <c r="CE320" s="12">
        <f t="shared" si="463"/>
        <v>5062.0157797548263</v>
      </c>
      <c r="CF320" s="12">
        <f t="shared" si="463"/>
        <v>5062.0157797548263</v>
      </c>
      <c r="CG320" s="12">
        <f t="shared" si="334"/>
        <v>10517.742</v>
      </c>
      <c r="CH320" s="12">
        <f t="shared" si="335"/>
        <v>10517.742</v>
      </c>
      <c r="CI320" s="12">
        <f t="shared" si="336"/>
        <v>10768.810680000001</v>
      </c>
      <c r="CJ320" s="12">
        <f t="shared" si="337"/>
        <v>10710.284535000001</v>
      </c>
      <c r="CK320" s="12">
        <f t="shared" si="338"/>
        <v>42514.579214999998</v>
      </c>
      <c r="CL320" s="12">
        <f t="shared" si="339"/>
        <v>11351.041649999999</v>
      </c>
      <c r="CM320" s="12">
        <f t="shared" si="340"/>
        <v>11691.572899499999</v>
      </c>
      <c r="CN320" s="12">
        <f t="shared" si="341"/>
        <v>11571.659331299999</v>
      </c>
      <c r="CO320" s="12">
        <f t="shared" si="342"/>
        <v>11511.7025472</v>
      </c>
      <c r="CP320" s="12">
        <f t="shared" si="343"/>
        <v>46125.976428000009</v>
      </c>
      <c r="CQ320" s="12">
        <f t="shared" si="344"/>
        <v>11874.935880000001</v>
      </c>
      <c r="CR320" s="12">
        <f t="shared" si="345"/>
        <v>12053.059918199997</v>
      </c>
      <c r="CS320" s="12">
        <f t="shared" si="346"/>
        <v>11816.725409999997</v>
      </c>
      <c r="CT320" s="12">
        <f t="shared" si="347"/>
        <v>11854.538931311999</v>
      </c>
      <c r="CU320" s="12">
        <f t="shared" si="348"/>
        <v>47599.260139512</v>
      </c>
      <c r="CV320" s="12">
        <f t="shared" si="349"/>
        <v>11874.935880000001</v>
      </c>
      <c r="CW320" s="12">
        <f t="shared" si="350"/>
        <v>12053.059918199997</v>
      </c>
      <c r="CX320" s="12">
        <f t="shared" si="351"/>
        <v>13234.732459199997</v>
      </c>
      <c r="CY320" s="12">
        <f t="shared" si="352"/>
        <v>13291.452741167996</v>
      </c>
      <c r="CZ320" s="12">
        <f t="shared" si="353"/>
        <v>50454.180998567987</v>
      </c>
      <c r="DA320" s="12">
        <f t="shared" si="354"/>
        <v>11874.935880000001</v>
      </c>
      <c r="DB320" s="12">
        <f t="shared" si="355"/>
        <v>12053.059918199997</v>
      </c>
      <c r="DC320" s="12">
        <f t="shared" si="356"/>
        <v>13234.732459199997</v>
      </c>
      <c r="DD320" s="12">
        <f t="shared" si="357"/>
        <v>13291.452741167996</v>
      </c>
      <c r="DE320" s="12">
        <f t="shared" si="358"/>
        <v>50454.180998567987</v>
      </c>
      <c r="DF320" s="12">
        <f t="shared" si="359"/>
        <v>14499.107897999502</v>
      </c>
      <c r="DG320" s="12">
        <f t="shared" si="360"/>
        <v>14499.107897999502</v>
      </c>
      <c r="DH320" s="12">
        <f t="shared" si="361"/>
        <v>15671.119119754465</v>
      </c>
      <c r="DI320" s="12">
        <f t="shared" si="362"/>
        <v>15186.047339264478</v>
      </c>
      <c r="DJ320" s="12">
        <f t="shared" si="363"/>
        <v>59855.382255017939</v>
      </c>
      <c r="DK320" s="12">
        <f>SUM(M320:CHOOSE(YTD,M320,N320,O320,P320,Q320,R320,S320,T320,U320,V320,W320,X320))</f>
        <v>10517.742</v>
      </c>
      <c r="DL320" s="12">
        <f>SUM(Y320:CHOOSE(YTD,Y320,Z320,AA320,AB320,AC320,AD320,AE320,AF320,AG320,AH320,AI320,AJ320))</f>
        <v>11351.041649999999</v>
      </c>
      <c r="DM320" s="12">
        <f>SUM(AK320:CHOOSE(YTD,AK320,AL320,AM320,AN320,AO320,AP320,AQ320,AR320,AS320,AT320,AU320,AV320))</f>
        <v>11874.935880000001</v>
      </c>
      <c r="DN320" s="12">
        <f>SUM(AW320:CHOOSE(YTD,AW320,AX320,AY320,AZ320,BA320,BB320,BC320,BD320,BE320,BF320,BG320,BH320))</f>
        <v>11874.935880000001</v>
      </c>
      <c r="DO320" s="12">
        <f>SUM(BI320:CHOOSE(YTD,BI320,BJ320,BK320,BL320,BM320,BN320,BO320,BP320,BQ320,BR320,BS320,BT320))</f>
        <v>11874.935880000001</v>
      </c>
      <c r="DP320" s="12">
        <f>SUM(BU320:CHOOSE(YTD,BU320,BV320,BW320,BX320,BY320,BZ320,CA320,CB320,CC320,CD320,CE320,CF320))</f>
        <v>14499.107897999502</v>
      </c>
    </row>
    <row r="321" spans="1:120" x14ac:dyDescent="0.15">
      <c r="A321" s="12" t="str">
        <f t="shared" si="412"/>
        <v>NET sales</v>
      </c>
      <c r="B321" s="12" t="str">
        <f t="shared" ref="B321:K321" si="464">B271</f>
        <v>SKU20</v>
      </c>
      <c r="C321" s="12" t="str">
        <f t="shared" si="464"/>
        <v>SKUName20</v>
      </c>
      <c r="D321" s="12" t="str">
        <f t="shared" si="464"/>
        <v>Brand 5</v>
      </c>
      <c r="E321" s="12" t="str">
        <f t="shared" si="464"/>
        <v>Segment 1</v>
      </c>
      <c r="F321" s="12" t="str">
        <f t="shared" si="464"/>
        <v>Business Unit 1</v>
      </c>
      <c r="G321" s="12">
        <f t="shared" si="464"/>
        <v>0</v>
      </c>
      <c r="H321" s="12">
        <f t="shared" si="464"/>
        <v>0</v>
      </c>
      <c r="I321" s="12">
        <f t="shared" si="464"/>
        <v>0</v>
      </c>
      <c r="J321" s="12">
        <f t="shared" si="464"/>
        <v>0</v>
      </c>
      <c r="K321" s="12">
        <f t="shared" si="464"/>
        <v>0</v>
      </c>
      <c r="M321" s="12">
        <f t="shared" ref="M321:BX321" si="465">M21-M71-M121-M171</f>
        <v>376.36200000000002</v>
      </c>
      <c r="N321" s="12">
        <f t="shared" si="465"/>
        <v>376.36200000000002</v>
      </c>
      <c r="O321" s="12">
        <f t="shared" si="465"/>
        <v>376.36200000000002</v>
      </c>
      <c r="P321" s="12">
        <f t="shared" si="465"/>
        <v>376.36200000000002</v>
      </c>
      <c r="Q321" s="12">
        <f t="shared" si="465"/>
        <v>376.36200000000002</v>
      </c>
      <c r="R321" s="12">
        <f t="shared" si="465"/>
        <v>376.36200000000002</v>
      </c>
      <c r="S321" s="12">
        <f t="shared" si="465"/>
        <v>389.53467000000001</v>
      </c>
      <c r="T321" s="12">
        <f t="shared" si="465"/>
        <v>382.81855499999995</v>
      </c>
      <c r="U321" s="12">
        <f t="shared" si="465"/>
        <v>382.81855499999995</v>
      </c>
      <c r="V321" s="12">
        <f t="shared" si="465"/>
        <v>382.81855499999995</v>
      </c>
      <c r="W321" s="12">
        <f t="shared" si="465"/>
        <v>382.81855499999995</v>
      </c>
      <c r="X321" s="12">
        <f t="shared" si="465"/>
        <v>382.81855499999995</v>
      </c>
      <c r="Y321" s="12">
        <f t="shared" si="465"/>
        <v>407.47328999999996</v>
      </c>
      <c r="Z321" s="12">
        <f t="shared" si="465"/>
        <v>407.47328999999996</v>
      </c>
      <c r="AA321" s="12">
        <f t="shared" si="465"/>
        <v>407.47328999999996</v>
      </c>
      <c r="AB321" s="12">
        <f t="shared" si="465"/>
        <v>419.69748870000001</v>
      </c>
      <c r="AC321" s="12">
        <f t="shared" si="465"/>
        <v>419.69748870000001</v>
      </c>
      <c r="AD321" s="12">
        <f t="shared" si="465"/>
        <v>419.69748870000001</v>
      </c>
      <c r="AE321" s="12">
        <f t="shared" si="465"/>
        <v>419.69748870000001</v>
      </c>
      <c r="AF321" s="12">
        <f t="shared" si="465"/>
        <v>412.81720200000001</v>
      </c>
      <c r="AG321" s="12">
        <f t="shared" si="465"/>
        <v>412.81720200000001</v>
      </c>
      <c r="AH321" s="12">
        <f t="shared" si="465"/>
        <v>412.81720200000001</v>
      </c>
      <c r="AI321" s="12">
        <f t="shared" si="465"/>
        <v>412.81720200000001</v>
      </c>
      <c r="AJ321" s="12">
        <f t="shared" si="465"/>
        <v>412.81720200000001</v>
      </c>
      <c r="AK321" s="12">
        <f t="shared" si="465"/>
        <v>420.83306999999996</v>
      </c>
      <c r="AL321" s="12">
        <f t="shared" si="465"/>
        <v>420.83306999999996</v>
      </c>
      <c r="AM321" s="12">
        <f t="shared" si="465"/>
        <v>420.83306999999996</v>
      </c>
      <c r="AN321" s="12">
        <f t="shared" si="465"/>
        <v>427.1455660499999</v>
      </c>
      <c r="AO321" s="12">
        <f t="shared" si="465"/>
        <v>427.1455660499999</v>
      </c>
      <c r="AP321" s="12">
        <f t="shared" si="465"/>
        <v>427.1455660499999</v>
      </c>
      <c r="AQ321" s="12">
        <f t="shared" si="465"/>
        <v>427.1455660499999</v>
      </c>
      <c r="AR321" s="12">
        <f t="shared" si="465"/>
        <v>420.36547769999987</v>
      </c>
      <c r="AS321" s="12">
        <f t="shared" si="465"/>
        <v>420.36547769999987</v>
      </c>
      <c r="AT321" s="12">
        <f t="shared" si="465"/>
        <v>420.36547769999987</v>
      </c>
      <c r="AU321" s="12">
        <f t="shared" si="465"/>
        <v>428.77278725399992</v>
      </c>
      <c r="AV321" s="12">
        <f t="shared" si="465"/>
        <v>428.77278725399992</v>
      </c>
      <c r="AW321" s="12">
        <f t="shared" si="465"/>
        <v>420.83306999999996</v>
      </c>
      <c r="AX321" s="12">
        <f t="shared" si="465"/>
        <v>420.83306999999996</v>
      </c>
      <c r="AY321" s="12">
        <f t="shared" si="465"/>
        <v>420.83306999999996</v>
      </c>
      <c r="AZ321" s="12">
        <f t="shared" si="465"/>
        <v>427.1455660499999</v>
      </c>
      <c r="BA321" s="12">
        <f t="shared" si="465"/>
        <v>427.1455660499999</v>
      </c>
      <c r="BB321" s="12">
        <f t="shared" si="465"/>
        <v>427.1455660499999</v>
      </c>
      <c r="BC321" s="12">
        <f t="shared" si="465"/>
        <v>481.38627284999984</v>
      </c>
      <c r="BD321" s="12">
        <f t="shared" si="465"/>
        <v>467.8260961499999</v>
      </c>
      <c r="BE321" s="12">
        <f t="shared" si="465"/>
        <v>467.8260961499999</v>
      </c>
      <c r="BF321" s="12">
        <f t="shared" si="465"/>
        <v>467.8260961499999</v>
      </c>
      <c r="BG321" s="12">
        <f t="shared" si="465"/>
        <v>477.18261807299996</v>
      </c>
      <c r="BH321" s="12">
        <f t="shared" si="465"/>
        <v>477.18261807299996</v>
      </c>
      <c r="BI321" s="12">
        <f t="shared" si="465"/>
        <v>420.83306999999996</v>
      </c>
      <c r="BJ321" s="12">
        <f t="shared" si="465"/>
        <v>420.83306999999996</v>
      </c>
      <c r="BK321" s="12">
        <f t="shared" si="465"/>
        <v>420.83306999999996</v>
      </c>
      <c r="BL321" s="12">
        <f t="shared" si="465"/>
        <v>427.1455660499999</v>
      </c>
      <c r="BM321" s="12">
        <f t="shared" si="465"/>
        <v>427.1455660499999</v>
      </c>
      <c r="BN321" s="12">
        <f t="shared" si="465"/>
        <v>427.1455660499999</v>
      </c>
      <c r="BO321" s="12">
        <f t="shared" si="465"/>
        <v>481.38627284999984</v>
      </c>
      <c r="BP321" s="12">
        <f t="shared" si="465"/>
        <v>467.8260961499999</v>
      </c>
      <c r="BQ321" s="12">
        <f t="shared" si="465"/>
        <v>467.8260961499999</v>
      </c>
      <c r="BR321" s="12">
        <f t="shared" si="465"/>
        <v>467.8260961499999</v>
      </c>
      <c r="BS321" s="12">
        <f t="shared" si="465"/>
        <v>477.18261807299996</v>
      </c>
      <c r="BT321" s="12">
        <f t="shared" si="465"/>
        <v>477.18261807299996</v>
      </c>
      <c r="BU321" s="12">
        <f t="shared" si="465"/>
        <v>514.02941501637588</v>
      </c>
      <c r="BV321" s="12">
        <f t="shared" si="465"/>
        <v>514.02941501637588</v>
      </c>
      <c r="BW321" s="12">
        <f t="shared" si="465"/>
        <v>514.02941501637588</v>
      </c>
      <c r="BX321" s="12">
        <f t="shared" si="465"/>
        <v>514.02941501637588</v>
      </c>
      <c r="BY321" s="12">
        <f t="shared" ref="BY321:CF321" si="466">BY21-BY71-BY121-BY171</f>
        <v>514.02941501637588</v>
      </c>
      <c r="BZ321" s="12">
        <f t="shared" si="466"/>
        <v>514.02941501637588</v>
      </c>
      <c r="CA321" s="12">
        <f t="shared" si="466"/>
        <v>574.90131942620985</v>
      </c>
      <c r="CB321" s="12">
        <f t="shared" si="466"/>
        <v>561.37422955735781</v>
      </c>
      <c r="CC321" s="12">
        <f t="shared" si="466"/>
        <v>541.72613152285044</v>
      </c>
      <c r="CD321" s="12">
        <f t="shared" si="466"/>
        <v>541.72613152285044</v>
      </c>
      <c r="CE321" s="12">
        <f t="shared" si="466"/>
        <v>541.72613152285044</v>
      </c>
      <c r="CF321" s="12">
        <f t="shared" si="466"/>
        <v>541.72613152285044</v>
      </c>
      <c r="CG321" s="12">
        <f t="shared" si="334"/>
        <v>1129.086</v>
      </c>
      <c r="CH321" s="12">
        <f t="shared" si="335"/>
        <v>1129.086</v>
      </c>
      <c r="CI321" s="12">
        <f t="shared" si="336"/>
        <v>1155.1717799999999</v>
      </c>
      <c r="CJ321" s="12">
        <f t="shared" si="337"/>
        <v>1148.455665</v>
      </c>
      <c r="CK321" s="12">
        <f t="shared" si="338"/>
        <v>4561.7994449999997</v>
      </c>
      <c r="CL321" s="12">
        <f t="shared" si="339"/>
        <v>1222.4198699999999</v>
      </c>
      <c r="CM321" s="12">
        <f t="shared" si="340"/>
        <v>1259.0924660999999</v>
      </c>
      <c r="CN321" s="12">
        <f t="shared" si="341"/>
        <v>1245.3318927</v>
      </c>
      <c r="CO321" s="12">
        <f t="shared" si="342"/>
        <v>1238.4516060000001</v>
      </c>
      <c r="CP321" s="12">
        <f t="shared" si="343"/>
        <v>4965.2958348000011</v>
      </c>
      <c r="CQ321" s="12">
        <f t="shared" si="344"/>
        <v>1262.4992099999999</v>
      </c>
      <c r="CR321" s="12">
        <f t="shared" si="345"/>
        <v>1281.4366981499998</v>
      </c>
      <c r="CS321" s="12">
        <f t="shared" si="346"/>
        <v>1267.8765214499997</v>
      </c>
      <c r="CT321" s="12">
        <f t="shared" si="347"/>
        <v>1277.9110522079998</v>
      </c>
      <c r="CU321" s="12">
        <f t="shared" si="348"/>
        <v>5089.7234818079987</v>
      </c>
      <c r="CV321" s="12">
        <f t="shared" si="349"/>
        <v>1262.4992099999999</v>
      </c>
      <c r="CW321" s="12">
        <f t="shared" si="350"/>
        <v>1281.4366981499998</v>
      </c>
      <c r="CX321" s="12">
        <f t="shared" si="351"/>
        <v>1417.0384651499996</v>
      </c>
      <c r="CY321" s="12">
        <f t="shared" si="352"/>
        <v>1422.1913322959999</v>
      </c>
      <c r="CZ321" s="12">
        <f t="shared" si="353"/>
        <v>5383.1657055960004</v>
      </c>
      <c r="DA321" s="12">
        <f t="shared" si="354"/>
        <v>1262.4992099999999</v>
      </c>
      <c r="DB321" s="12">
        <f t="shared" si="355"/>
        <v>1281.4366981499998</v>
      </c>
      <c r="DC321" s="12">
        <f t="shared" si="356"/>
        <v>1417.0384651499996</v>
      </c>
      <c r="DD321" s="12">
        <f t="shared" si="357"/>
        <v>1422.1913322959999</v>
      </c>
      <c r="DE321" s="12">
        <f t="shared" si="358"/>
        <v>5383.1657055960004</v>
      </c>
      <c r="DF321" s="12">
        <f t="shared" si="359"/>
        <v>1542.0882450491276</v>
      </c>
      <c r="DG321" s="12">
        <f t="shared" si="360"/>
        <v>1542.0882450491276</v>
      </c>
      <c r="DH321" s="12">
        <f t="shared" si="361"/>
        <v>1678.0016805064181</v>
      </c>
      <c r="DI321" s="12">
        <f t="shared" si="362"/>
        <v>1625.1783945685513</v>
      </c>
      <c r="DJ321" s="12">
        <f t="shared" si="363"/>
        <v>6387.3565651732251</v>
      </c>
      <c r="DK321" s="12">
        <f>SUM(M321:CHOOSE(YTD,M321,N321,O321,P321,Q321,R321,S321,T321,U321,V321,W321,X321))</f>
        <v>1129.086</v>
      </c>
      <c r="DL321" s="12">
        <f>SUM(Y321:CHOOSE(YTD,Y321,Z321,AA321,AB321,AC321,AD321,AE321,AF321,AG321,AH321,AI321,AJ321))</f>
        <v>1222.4198699999999</v>
      </c>
      <c r="DM321" s="12">
        <f>SUM(AK321:CHOOSE(YTD,AK321,AL321,AM321,AN321,AO321,AP321,AQ321,AR321,AS321,AT321,AU321,AV321))</f>
        <v>1262.4992099999999</v>
      </c>
      <c r="DN321" s="12">
        <f>SUM(AW321:CHOOSE(YTD,AW321,AX321,AY321,AZ321,BA321,BB321,BC321,BD321,BE321,BF321,BG321,BH321))</f>
        <v>1262.4992099999999</v>
      </c>
      <c r="DO321" s="12">
        <f>SUM(BI321:CHOOSE(YTD,BI321,BJ321,BK321,BL321,BM321,BN321,BO321,BP321,BQ321,BR321,BS321,BT321))</f>
        <v>1262.4992099999999</v>
      </c>
      <c r="DP321" s="12">
        <f>SUM(BU321:CHOOSE(YTD,BU321,BV321,BW321,BX321,BY321,BZ321,CA321,CB321,CC321,CD321,CE321,CF321))</f>
        <v>1542.0882450491276</v>
      </c>
    </row>
    <row r="322" spans="1:120" x14ac:dyDescent="0.15">
      <c r="A322" s="12" t="str">
        <f t="shared" si="412"/>
        <v>NET sales</v>
      </c>
      <c r="B322" s="12" t="str">
        <f t="shared" ref="B322:K322" si="467">B272</f>
        <v>SKU21</v>
      </c>
      <c r="C322" s="12" t="str">
        <f t="shared" si="467"/>
        <v>SKUName21</v>
      </c>
      <c r="D322" s="12" t="str">
        <f t="shared" si="467"/>
        <v>Brand 5</v>
      </c>
      <c r="E322" s="12" t="str">
        <f t="shared" si="467"/>
        <v>Segment 1</v>
      </c>
      <c r="F322" s="12" t="str">
        <f t="shared" si="467"/>
        <v>Business Unit 1</v>
      </c>
      <c r="G322" s="12">
        <f t="shared" si="467"/>
        <v>0</v>
      </c>
      <c r="H322" s="12">
        <f t="shared" si="467"/>
        <v>0</v>
      </c>
      <c r="I322" s="12">
        <f t="shared" si="467"/>
        <v>0</v>
      </c>
      <c r="J322" s="12">
        <f t="shared" si="467"/>
        <v>0</v>
      </c>
      <c r="K322" s="12">
        <f t="shared" si="467"/>
        <v>0</v>
      </c>
      <c r="M322" s="12">
        <f t="shared" ref="M322:BX322" si="468">M22-M72-M122-M172</f>
        <v>6268.3739999999998</v>
      </c>
      <c r="N322" s="12">
        <f t="shared" si="468"/>
        <v>6268.3739999999998</v>
      </c>
      <c r="O322" s="12">
        <f t="shared" si="468"/>
        <v>6268.3739999999998</v>
      </c>
      <c r="P322" s="12">
        <f t="shared" si="468"/>
        <v>6268.3739999999998</v>
      </c>
      <c r="Q322" s="12">
        <f t="shared" si="468"/>
        <v>6268.3739999999998</v>
      </c>
      <c r="R322" s="12">
        <f t="shared" si="468"/>
        <v>6268.3739999999998</v>
      </c>
      <c r="S322" s="12">
        <f t="shared" si="468"/>
        <v>6487.7670899999994</v>
      </c>
      <c r="T322" s="12">
        <f t="shared" si="468"/>
        <v>6346.7286749999994</v>
      </c>
      <c r="U322" s="12">
        <f t="shared" si="468"/>
        <v>6346.7286749999994</v>
      </c>
      <c r="V322" s="12">
        <f t="shared" si="468"/>
        <v>6346.7286749999994</v>
      </c>
      <c r="W322" s="12">
        <f t="shared" si="468"/>
        <v>6346.7286749999994</v>
      </c>
      <c r="X322" s="12">
        <f t="shared" si="468"/>
        <v>6346.7286749999994</v>
      </c>
      <c r="Y322" s="12">
        <f t="shared" si="468"/>
        <v>6780.0883499999991</v>
      </c>
      <c r="Z322" s="12">
        <f t="shared" si="468"/>
        <v>6780.0883499999991</v>
      </c>
      <c r="AA322" s="12">
        <f t="shared" si="468"/>
        <v>6780.0883499999991</v>
      </c>
      <c r="AB322" s="12">
        <f t="shared" si="468"/>
        <v>6983.4910005000002</v>
      </c>
      <c r="AC322" s="12">
        <f t="shared" si="468"/>
        <v>6983.4910005000002</v>
      </c>
      <c r="AD322" s="12">
        <f t="shared" si="468"/>
        <v>6983.4910005000002</v>
      </c>
      <c r="AE322" s="12">
        <f t="shared" si="468"/>
        <v>6983.4910005000002</v>
      </c>
      <c r="AF322" s="12">
        <f t="shared" si="468"/>
        <v>6839.0049798</v>
      </c>
      <c r="AG322" s="12">
        <f t="shared" si="468"/>
        <v>6839.0049798</v>
      </c>
      <c r="AH322" s="12">
        <f t="shared" si="468"/>
        <v>6839.0049798</v>
      </c>
      <c r="AI322" s="12">
        <f t="shared" si="468"/>
        <v>6839.0049798</v>
      </c>
      <c r="AJ322" s="12">
        <f t="shared" si="468"/>
        <v>6839.0049798</v>
      </c>
      <c r="AK322" s="12">
        <f t="shared" si="468"/>
        <v>7013.8844999999992</v>
      </c>
      <c r="AL322" s="12">
        <f t="shared" si="468"/>
        <v>7013.8844999999992</v>
      </c>
      <c r="AM322" s="12">
        <f t="shared" si="468"/>
        <v>7013.8844999999992</v>
      </c>
      <c r="AN322" s="12">
        <f t="shared" si="468"/>
        <v>7119.0927674999984</v>
      </c>
      <c r="AO322" s="12">
        <f t="shared" si="468"/>
        <v>7119.0927674999984</v>
      </c>
      <c r="AP322" s="12">
        <f t="shared" si="468"/>
        <v>7119.0927674999984</v>
      </c>
      <c r="AQ322" s="12">
        <f t="shared" si="468"/>
        <v>7119.0927674999984</v>
      </c>
      <c r="AR322" s="12">
        <f t="shared" si="468"/>
        <v>6976.7109121499989</v>
      </c>
      <c r="AS322" s="12">
        <f t="shared" si="468"/>
        <v>6976.7109121499989</v>
      </c>
      <c r="AT322" s="12">
        <f t="shared" si="468"/>
        <v>6976.7109121499989</v>
      </c>
      <c r="AU322" s="12">
        <f t="shared" si="468"/>
        <v>7116.2451303929984</v>
      </c>
      <c r="AV322" s="12">
        <f t="shared" si="468"/>
        <v>7116.2451303929984</v>
      </c>
      <c r="AW322" s="12">
        <f t="shared" si="468"/>
        <v>7013.8844999999992</v>
      </c>
      <c r="AX322" s="12">
        <f t="shared" si="468"/>
        <v>7013.8844999999992</v>
      </c>
      <c r="AY322" s="12">
        <f t="shared" si="468"/>
        <v>7013.8844999999992</v>
      </c>
      <c r="AZ322" s="12">
        <f t="shared" si="468"/>
        <v>7119.0927674999984</v>
      </c>
      <c r="BA322" s="12">
        <f t="shared" si="468"/>
        <v>7119.0927674999984</v>
      </c>
      <c r="BB322" s="12">
        <f t="shared" si="468"/>
        <v>7119.0927674999984</v>
      </c>
      <c r="BC322" s="12">
        <f t="shared" si="468"/>
        <v>7973.3838995999977</v>
      </c>
      <c r="BD322" s="12">
        <f t="shared" si="468"/>
        <v>7831.0020442499963</v>
      </c>
      <c r="BE322" s="12">
        <f t="shared" si="468"/>
        <v>7831.0020442499963</v>
      </c>
      <c r="BF322" s="12">
        <f t="shared" si="468"/>
        <v>7831.0020442499963</v>
      </c>
      <c r="BG322" s="12">
        <f t="shared" si="468"/>
        <v>7987.6220851349981</v>
      </c>
      <c r="BH322" s="12">
        <f t="shared" si="468"/>
        <v>7987.6220851349981</v>
      </c>
      <c r="BI322" s="12">
        <f t="shared" si="468"/>
        <v>7013.8844999999992</v>
      </c>
      <c r="BJ322" s="12">
        <f t="shared" si="468"/>
        <v>7013.8844999999992</v>
      </c>
      <c r="BK322" s="12">
        <f t="shared" si="468"/>
        <v>7013.8844999999992</v>
      </c>
      <c r="BL322" s="12">
        <f t="shared" si="468"/>
        <v>7119.0927674999984</v>
      </c>
      <c r="BM322" s="12">
        <f t="shared" si="468"/>
        <v>7119.0927674999984</v>
      </c>
      <c r="BN322" s="12">
        <f t="shared" si="468"/>
        <v>7119.0927674999984</v>
      </c>
      <c r="BO322" s="12">
        <f t="shared" si="468"/>
        <v>7973.3838995999977</v>
      </c>
      <c r="BP322" s="12">
        <f t="shared" si="468"/>
        <v>7831.0020442499963</v>
      </c>
      <c r="BQ322" s="12">
        <f t="shared" si="468"/>
        <v>7831.0020442499963</v>
      </c>
      <c r="BR322" s="12">
        <f t="shared" si="468"/>
        <v>7831.0020442499963</v>
      </c>
      <c r="BS322" s="12">
        <f t="shared" si="468"/>
        <v>7987.6220851349981</v>
      </c>
      <c r="BT322" s="12">
        <f t="shared" si="468"/>
        <v>7987.6220851349981</v>
      </c>
      <c r="BU322" s="12">
        <f t="shared" si="468"/>
        <v>8522.0666173767586</v>
      </c>
      <c r="BV322" s="12">
        <f t="shared" si="468"/>
        <v>8522.0666173767586</v>
      </c>
      <c r="BW322" s="12">
        <f t="shared" si="468"/>
        <v>8522.0666173767586</v>
      </c>
      <c r="BX322" s="12">
        <f t="shared" si="468"/>
        <v>8522.0666173767586</v>
      </c>
      <c r="BY322" s="12">
        <f t="shared" ref="BY322:CF322" si="469">BY22-BY72-BY122-BY172</f>
        <v>8522.0666173767586</v>
      </c>
      <c r="BZ322" s="12">
        <f t="shared" si="469"/>
        <v>8522.0666173767586</v>
      </c>
      <c r="CA322" s="12">
        <f t="shared" si="469"/>
        <v>9563.6525372783617</v>
      </c>
      <c r="CB322" s="12">
        <f t="shared" si="469"/>
        <v>9374.2732791144335</v>
      </c>
      <c r="CC322" s="12">
        <f t="shared" si="469"/>
        <v>9046.1737143454302</v>
      </c>
      <c r="CD322" s="12">
        <f t="shared" si="469"/>
        <v>9046.1737143454302</v>
      </c>
      <c r="CE322" s="12">
        <f t="shared" si="469"/>
        <v>9046.1737143454302</v>
      </c>
      <c r="CF322" s="12">
        <f t="shared" si="469"/>
        <v>9046.1737143454302</v>
      </c>
      <c r="CG322" s="12">
        <f t="shared" si="334"/>
        <v>18805.121999999999</v>
      </c>
      <c r="CH322" s="12">
        <f t="shared" si="335"/>
        <v>18805.121999999999</v>
      </c>
      <c r="CI322" s="12">
        <f t="shared" si="336"/>
        <v>19181.224439999998</v>
      </c>
      <c r="CJ322" s="12">
        <f t="shared" si="337"/>
        <v>19040.186024999999</v>
      </c>
      <c r="CK322" s="12">
        <f t="shared" si="338"/>
        <v>75831.654465</v>
      </c>
      <c r="CL322" s="12">
        <f t="shared" si="339"/>
        <v>20340.265049999998</v>
      </c>
      <c r="CM322" s="12">
        <f t="shared" si="340"/>
        <v>20950.473001500002</v>
      </c>
      <c r="CN322" s="12">
        <f t="shared" si="341"/>
        <v>20661.500960099998</v>
      </c>
      <c r="CO322" s="12">
        <f t="shared" si="342"/>
        <v>20517.0149394</v>
      </c>
      <c r="CP322" s="12">
        <f t="shared" si="343"/>
        <v>82469.253950999977</v>
      </c>
      <c r="CQ322" s="12">
        <f t="shared" si="344"/>
        <v>21041.653499999997</v>
      </c>
      <c r="CR322" s="12">
        <f t="shared" si="345"/>
        <v>21357.278302499995</v>
      </c>
      <c r="CS322" s="12">
        <f t="shared" si="346"/>
        <v>21072.514591799998</v>
      </c>
      <c r="CT322" s="12">
        <f t="shared" si="347"/>
        <v>21209.201172935995</v>
      </c>
      <c r="CU322" s="12">
        <f t="shared" si="348"/>
        <v>84680.647567235981</v>
      </c>
      <c r="CV322" s="12">
        <f t="shared" si="349"/>
        <v>21041.653499999997</v>
      </c>
      <c r="CW322" s="12">
        <f t="shared" si="350"/>
        <v>21357.278302499995</v>
      </c>
      <c r="CX322" s="12">
        <f t="shared" si="351"/>
        <v>23635.387988099988</v>
      </c>
      <c r="CY322" s="12">
        <f t="shared" si="352"/>
        <v>23806.246214519993</v>
      </c>
      <c r="CZ322" s="12">
        <f t="shared" si="353"/>
        <v>89840.566005119967</v>
      </c>
      <c r="DA322" s="12">
        <f t="shared" si="354"/>
        <v>21041.653499999997</v>
      </c>
      <c r="DB322" s="12">
        <f t="shared" si="355"/>
        <v>21357.278302499995</v>
      </c>
      <c r="DC322" s="12">
        <f t="shared" si="356"/>
        <v>23635.387988099988</v>
      </c>
      <c r="DD322" s="12">
        <f t="shared" si="357"/>
        <v>23806.246214519993</v>
      </c>
      <c r="DE322" s="12">
        <f t="shared" si="358"/>
        <v>89840.566005119967</v>
      </c>
      <c r="DF322" s="12">
        <f t="shared" si="359"/>
        <v>25566.199852130274</v>
      </c>
      <c r="DG322" s="12">
        <f t="shared" si="360"/>
        <v>25566.199852130274</v>
      </c>
      <c r="DH322" s="12">
        <f t="shared" si="361"/>
        <v>27984.099530738225</v>
      </c>
      <c r="DI322" s="12">
        <f t="shared" si="362"/>
        <v>27138.521143036291</v>
      </c>
      <c r="DJ322" s="12">
        <f t="shared" si="363"/>
        <v>106255.02037803509</v>
      </c>
      <c r="DK322" s="12">
        <f>SUM(M322:CHOOSE(YTD,M322,N322,O322,P322,Q322,R322,S322,T322,U322,V322,W322,X322))</f>
        <v>18805.121999999999</v>
      </c>
      <c r="DL322" s="12">
        <f>SUM(Y322:CHOOSE(YTD,Y322,Z322,AA322,AB322,AC322,AD322,AE322,AF322,AG322,AH322,AI322,AJ322))</f>
        <v>20340.265049999998</v>
      </c>
      <c r="DM322" s="12">
        <f>SUM(AK322:CHOOSE(YTD,AK322,AL322,AM322,AN322,AO322,AP322,AQ322,AR322,AS322,AT322,AU322,AV322))</f>
        <v>21041.653499999997</v>
      </c>
      <c r="DN322" s="12">
        <f>SUM(AW322:CHOOSE(YTD,AW322,AX322,AY322,AZ322,BA322,BB322,BC322,BD322,BE322,BF322,BG322,BH322))</f>
        <v>21041.653499999997</v>
      </c>
      <c r="DO322" s="12">
        <f>SUM(BI322:CHOOSE(YTD,BI322,BJ322,BK322,BL322,BM322,BN322,BO322,BP322,BQ322,BR322,BS322,BT322))</f>
        <v>21041.653499999997</v>
      </c>
      <c r="DP322" s="12">
        <f>SUM(BU322:CHOOSE(YTD,BU322,BV322,BW322,BX322,BY322,BZ322,CA322,CB322,CC322,CD322,CE322,CF322))</f>
        <v>25566.199852130274</v>
      </c>
    </row>
    <row r="323" spans="1:120" x14ac:dyDescent="0.15">
      <c r="A323" s="12" t="str">
        <f t="shared" si="412"/>
        <v>NET sales</v>
      </c>
      <c r="B323" s="12" t="str">
        <f t="shared" ref="B323:K323" si="470">B273</f>
        <v>SKU22</v>
      </c>
      <c r="C323" s="12" t="str">
        <f t="shared" si="470"/>
        <v>SKUName22</v>
      </c>
      <c r="D323" s="12" t="str">
        <f t="shared" si="470"/>
        <v>Brand 5</v>
      </c>
      <c r="E323" s="12" t="str">
        <f t="shared" si="470"/>
        <v>Segment 1</v>
      </c>
      <c r="F323" s="12" t="str">
        <f t="shared" si="470"/>
        <v>Business Unit 1</v>
      </c>
      <c r="G323" s="12">
        <f t="shared" si="470"/>
        <v>0</v>
      </c>
      <c r="H323" s="12">
        <f t="shared" si="470"/>
        <v>0</v>
      </c>
      <c r="I323" s="12">
        <f t="shared" si="470"/>
        <v>0</v>
      </c>
      <c r="J323" s="12">
        <f t="shared" si="470"/>
        <v>0</v>
      </c>
      <c r="K323" s="12">
        <f t="shared" si="470"/>
        <v>0</v>
      </c>
      <c r="M323" s="12">
        <f t="shared" ref="M323:BX323" si="471">M23-M73-M123-M173</f>
        <v>1916.1089999999999</v>
      </c>
      <c r="N323" s="12">
        <f t="shared" si="471"/>
        <v>1916.1089999999999</v>
      </c>
      <c r="O323" s="12">
        <f t="shared" si="471"/>
        <v>1916.1089999999999</v>
      </c>
      <c r="P323" s="12">
        <f t="shared" si="471"/>
        <v>1916.1089999999999</v>
      </c>
      <c r="Q323" s="12">
        <f t="shared" si="471"/>
        <v>1916.1089999999999</v>
      </c>
      <c r="R323" s="12">
        <f t="shared" si="471"/>
        <v>1916.1089999999999</v>
      </c>
      <c r="S323" s="12">
        <f t="shared" si="471"/>
        <v>1983.1728150000001</v>
      </c>
      <c r="T323" s="12">
        <f t="shared" si="471"/>
        <v>1945.7544599999994</v>
      </c>
      <c r="U323" s="12">
        <f t="shared" si="471"/>
        <v>1945.7544599999994</v>
      </c>
      <c r="V323" s="12">
        <f t="shared" si="471"/>
        <v>1945.7544599999994</v>
      </c>
      <c r="W323" s="12">
        <f t="shared" si="471"/>
        <v>1945.7544599999994</v>
      </c>
      <c r="X323" s="12">
        <f t="shared" si="471"/>
        <v>1945.7544599999994</v>
      </c>
      <c r="Y323" s="12">
        <f t="shared" si="471"/>
        <v>2071.7201699999996</v>
      </c>
      <c r="Z323" s="12">
        <f t="shared" si="471"/>
        <v>2071.7201699999996</v>
      </c>
      <c r="AA323" s="12">
        <f t="shared" si="471"/>
        <v>2071.7201699999996</v>
      </c>
      <c r="AB323" s="12">
        <f t="shared" si="471"/>
        <v>2133.8717751000004</v>
      </c>
      <c r="AC323" s="12">
        <f t="shared" si="471"/>
        <v>2133.8717751000004</v>
      </c>
      <c r="AD323" s="12">
        <f t="shared" si="471"/>
        <v>2133.8717751000004</v>
      </c>
      <c r="AE323" s="12">
        <f t="shared" si="471"/>
        <v>2133.8717751000004</v>
      </c>
      <c r="AF323" s="12">
        <f t="shared" si="471"/>
        <v>2095.5387492</v>
      </c>
      <c r="AG323" s="12">
        <f t="shared" si="471"/>
        <v>2095.5387492</v>
      </c>
      <c r="AH323" s="12">
        <f t="shared" si="471"/>
        <v>2095.5387492</v>
      </c>
      <c r="AI323" s="12">
        <f t="shared" si="471"/>
        <v>2095.5387492</v>
      </c>
      <c r="AJ323" s="12">
        <f t="shared" si="471"/>
        <v>2095.5387492</v>
      </c>
      <c r="AK323" s="12">
        <f t="shared" si="471"/>
        <v>2146.1532299999999</v>
      </c>
      <c r="AL323" s="12">
        <f t="shared" si="471"/>
        <v>2146.1532299999999</v>
      </c>
      <c r="AM323" s="12">
        <f t="shared" si="471"/>
        <v>2146.1532299999999</v>
      </c>
      <c r="AN323" s="12">
        <f t="shared" si="471"/>
        <v>2178.3455284499996</v>
      </c>
      <c r="AO323" s="12">
        <f t="shared" si="471"/>
        <v>2178.3455284499996</v>
      </c>
      <c r="AP323" s="12">
        <f t="shared" si="471"/>
        <v>2178.3455284499996</v>
      </c>
      <c r="AQ323" s="12">
        <f t="shared" si="471"/>
        <v>2178.3455284499996</v>
      </c>
      <c r="AR323" s="12">
        <f t="shared" si="471"/>
        <v>2140.5707505</v>
      </c>
      <c r="AS323" s="12">
        <f t="shared" si="471"/>
        <v>2140.5707505</v>
      </c>
      <c r="AT323" s="12">
        <f t="shared" si="471"/>
        <v>2140.5707505</v>
      </c>
      <c r="AU323" s="12">
        <f t="shared" si="471"/>
        <v>2183.3821655099996</v>
      </c>
      <c r="AV323" s="12">
        <f t="shared" si="471"/>
        <v>2183.3821655099996</v>
      </c>
      <c r="AW323" s="12">
        <f t="shared" si="471"/>
        <v>2146.1532299999999</v>
      </c>
      <c r="AX323" s="12">
        <f t="shared" si="471"/>
        <v>2146.1532299999999</v>
      </c>
      <c r="AY323" s="12">
        <f t="shared" si="471"/>
        <v>2146.1532299999999</v>
      </c>
      <c r="AZ323" s="12">
        <f t="shared" si="471"/>
        <v>2178.3455284499996</v>
      </c>
      <c r="BA323" s="12">
        <f t="shared" si="471"/>
        <v>2178.3455284499996</v>
      </c>
      <c r="BB323" s="12">
        <f t="shared" si="471"/>
        <v>2178.3455284499996</v>
      </c>
      <c r="BC323" s="12">
        <f t="shared" si="471"/>
        <v>2442.7689740999999</v>
      </c>
      <c r="BD323" s="12">
        <f t="shared" si="471"/>
        <v>2392.4026034999997</v>
      </c>
      <c r="BE323" s="12">
        <f t="shared" si="471"/>
        <v>2392.4026034999997</v>
      </c>
      <c r="BF323" s="12">
        <f t="shared" si="471"/>
        <v>2392.4026034999997</v>
      </c>
      <c r="BG323" s="12">
        <f t="shared" si="471"/>
        <v>2440.2506555699997</v>
      </c>
      <c r="BH323" s="12">
        <f t="shared" si="471"/>
        <v>2440.2506555699997</v>
      </c>
      <c r="BI323" s="12">
        <f t="shared" si="471"/>
        <v>2146.1532299999999</v>
      </c>
      <c r="BJ323" s="12">
        <f t="shared" si="471"/>
        <v>2146.1532299999999</v>
      </c>
      <c r="BK323" s="12">
        <f t="shared" si="471"/>
        <v>2146.1532299999999</v>
      </c>
      <c r="BL323" s="12">
        <f t="shared" si="471"/>
        <v>2178.3455284499996</v>
      </c>
      <c r="BM323" s="12">
        <f t="shared" si="471"/>
        <v>2178.3455284499996</v>
      </c>
      <c r="BN323" s="12">
        <f t="shared" si="471"/>
        <v>2178.3455284499996</v>
      </c>
      <c r="BO323" s="12">
        <f t="shared" si="471"/>
        <v>2442.7689740999999</v>
      </c>
      <c r="BP323" s="12">
        <f t="shared" si="471"/>
        <v>2392.4026034999997</v>
      </c>
      <c r="BQ323" s="12">
        <f t="shared" si="471"/>
        <v>2392.4026034999997</v>
      </c>
      <c r="BR323" s="12">
        <f t="shared" si="471"/>
        <v>2392.4026034999997</v>
      </c>
      <c r="BS323" s="12">
        <f t="shared" si="471"/>
        <v>2440.2506555699997</v>
      </c>
      <c r="BT323" s="12">
        <f t="shared" si="471"/>
        <v>2440.2506555699997</v>
      </c>
      <c r="BU323" s="12">
        <f t="shared" si="471"/>
        <v>2612.6607860982713</v>
      </c>
      <c r="BV323" s="12">
        <f t="shared" si="471"/>
        <v>2612.6607860982713</v>
      </c>
      <c r="BW323" s="12">
        <f t="shared" si="471"/>
        <v>2612.6607860982713</v>
      </c>
      <c r="BX323" s="12">
        <f t="shared" si="471"/>
        <v>2612.6607860982713</v>
      </c>
      <c r="BY323" s="12">
        <f t="shared" ref="BY323:CF323" si="472">BY23-BY73-BY123-BY173</f>
        <v>2612.6607860982713</v>
      </c>
      <c r="BZ323" s="12">
        <f t="shared" si="472"/>
        <v>2612.6607860982713</v>
      </c>
      <c r="CA323" s="12">
        <f t="shared" si="472"/>
        <v>2926.6825151966214</v>
      </c>
      <c r="CB323" s="12">
        <f t="shared" si="472"/>
        <v>2863.8781693769515</v>
      </c>
      <c r="CC323" s="12">
        <f t="shared" si="472"/>
        <v>2763.6424334487579</v>
      </c>
      <c r="CD323" s="12">
        <f t="shared" si="472"/>
        <v>2763.6424334487579</v>
      </c>
      <c r="CE323" s="12">
        <f t="shared" si="472"/>
        <v>2763.6424334487579</v>
      </c>
      <c r="CF323" s="12">
        <f t="shared" si="472"/>
        <v>2763.6424334487579</v>
      </c>
      <c r="CG323" s="12">
        <f t="shared" ref="CG323:CG386" si="473">SUM(M323:O323)</f>
        <v>5748.3269999999993</v>
      </c>
      <c r="CH323" s="12">
        <f t="shared" ref="CH323:CH386" si="474">SUM(P323:R323)</f>
        <v>5748.3269999999993</v>
      </c>
      <c r="CI323" s="12">
        <f t="shared" ref="CI323:CI386" si="475">SUM(S323:U323)</f>
        <v>5874.6817349999992</v>
      </c>
      <c r="CJ323" s="12">
        <f t="shared" ref="CJ323:CJ386" si="476">SUM(V323:X323)</f>
        <v>5837.2633799999985</v>
      </c>
      <c r="CK323" s="12">
        <f t="shared" ref="CK323:CK386" si="477">SUM(M323:X323)</f>
        <v>23208.599115000001</v>
      </c>
      <c r="CL323" s="12">
        <f t="shared" ref="CL323:CL386" si="478">SUM(Y323:AA323)</f>
        <v>6215.1605099999988</v>
      </c>
      <c r="CM323" s="12">
        <f t="shared" ref="CM323:CM386" si="479">SUM(AB323:AD323)</f>
        <v>6401.6153253000011</v>
      </c>
      <c r="CN323" s="12">
        <f t="shared" ref="CN323:CN386" si="480">SUM(AE323:AG323)</f>
        <v>6324.9492735000003</v>
      </c>
      <c r="CO323" s="12">
        <f t="shared" ref="CO323:CO386" si="481">SUM(AH323:AJ323)</f>
        <v>6286.6162476</v>
      </c>
      <c r="CP323" s="12">
        <f t="shared" ref="CP323:CP386" si="482">SUM(Y323:AJ323)</f>
        <v>25228.341356400004</v>
      </c>
      <c r="CQ323" s="12">
        <f t="shared" ref="CQ323:CQ386" si="483">SUM(AK323:AM323)</f>
        <v>6438.4596899999997</v>
      </c>
      <c r="CR323" s="12">
        <f t="shared" ref="CR323:CR386" si="484">SUM(AN323:AP323)</f>
        <v>6535.0365853499989</v>
      </c>
      <c r="CS323" s="12">
        <f t="shared" ref="CS323:CS386" si="485">SUM(AQ323:AS323)</f>
        <v>6459.4870294499997</v>
      </c>
      <c r="CT323" s="12">
        <f t="shared" ref="CT323:CT386" si="486">SUM(AT323:AV323)</f>
        <v>6507.3350815199992</v>
      </c>
      <c r="CU323" s="12">
        <f t="shared" ref="CU323:CU386" si="487">SUM(AK323:AV323)</f>
        <v>25940.318386319996</v>
      </c>
      <c r="CV323" s="12">
        <f t="shared" ref="CV323:CV386" si="488">SUM($AW323:$AY323)</f>
        <v>6438.4596899999997</v>
      </c>
      <c r="CW323" s="12">
        <f t="shared" ref="CW323:CW386" si="489">SUM($AZ323:$BB323)</f>
        <v>6535.0365853499989</v>
      </c>
      <c r="CX323" s="12">
        <f t="shared" ref="CX323:CX386" si="490">SUM($BC323:$BE323)</f>
        <v>7227.5741810999998</v>
      </c>
      <c r="CY323" s="12">
        <f t="shared" ref="CY323:CY386" si="491">SUM($BF323:$BH323)</f>
        <v>7272.9039146399991</v>
      </c>
      <c r="CZ323" s="12">
        <f t="shared" ref="CZ323:CZ386" si="492">SUM(AW323:BH323)</f>
        <v>27473.974371089993</v>
      </c>
      <c r="DA323" s="12">
        <f t="shared" ref="DA323:DA386" si="493">SUM($BI323:$BK323)</f>
        <v>6438.4596899999997</v>
      </c>
      <c r="DB323" s="12">
        <f t="shared" ref="DB323:DB386" si="494">SUM($BL323:$BN323)</f>
        <v>6535.0365853499989</v>
      </c>
      <c r="DC323" s="12">
        <f t="shared" ref="DC323:DC386" si="495">SUM($BO323:$BQ323)</f>
        <v>7227.5741810999998</v>
      </c>
      <c r="DD323" s="12">
        <f t="shared" ref="DD323:DD386" si="496">SUM($BR323:$BT323)</f>
        <v>7272.9039146399991</v>
      </c>
      <c r="DE323" s="12">
        <f t="shared" ref="DE323:DE386" si="497">SUM(BI323:BT323)</f>
        <v>27473.974371089993</v>
      </c>
      <c r="DF323" s="12">
        <f t="shared" ref="DF323:DF386" si="498">SUM(BU323:BW323)</f>
        <v>7837.9823582948138</v>
      </c>
      <c r="DG323" s="12">
        <f t="shared" ref="DG323:DG386" si="499">SUM(BX323:BZ323)</f>
        <v>7837.9823582948138</v>
      </c>
      <c r="DH323" s="12">
        <f t="shared" ref="DH323:DH386" si="500">SUM(CA323:CC323)</f>
        <v>8554.2031180223312</v>
      </c>
      <c r="DI323" s="12">
        <f t="shared" ref="DI323:DI386" si="501">SUM(CD323:CF323)</f>
        <v>8290.9273003462731</v>
      </c>
      <c r="DJ323" s="12">
        <f t="shared" ref="DJ323:DJ386" si="502">SUM(BU323:CF323)</f>
        <v>32521.095134958228</v>
      </c>
      <c r="DK323" s="12">
        <f>SUM(M323:CHOOSE(YTD,M323,N323,O323,P323,Q323,R323,S323,T323,U323,V323,W323,X323))</f>
        <v>5748.3269999999993</v>
      </c>
      <c r="DL323" s="12">
        <f>SUM(Y323:CHOOSE(YTD,Y323,Z323,AA323,AB323,AC323,AD323,AE323,AF323,AG323,AH323,AI323,AJ323))</f>
        <v>6215.1605099999988</v>
      </c>
      <c r="DM323" s="12">
        <f>SUM(AK323:CHOOSE(YTD,AK323,AL323,AM323,AN323,AO323,AP323,AQ323,AR323,AS323,AT323,AU323,AV323))</f>
        <v>6438.4596899999997</v>
      </c>
      <c r="DN323" s="12">
        <f>SUM(AW323:CHOOSE(YTD,AW323,AX323,AY323,AZ323,BA323,BB323,BC323,BD323,BE323,BF323,BG323,BH323))</f>
        <v>6438.4596899999997</v>
      </c>
      <c r="DO323" s="12">
        <f>SUM(BI323:CHOOSE(YTD,BI323,BJ323,BK323,BL323,BM323,BN323,BO323,BP323,BQ323,BR323,BS323,BT323))</f>
        <v>6438.4596899999997</v>
      </c>
      <c r="DP323" s="12">
        <f>SUM(BU323:CHOOSE(YTD,BU323,BV323,BW323,BX323,BY323,BZ323,CA323,CB323,CC323,CD323,CE323,CF323))</f>
        <v>7837.9823582948138</v>
      </c>
    </row>
    <row r="324" spans="1:120" x14ac:dyDescent="0.15">
      <c r="A324" s="12" t="str">
        <f t="shared" si="412"/>
        <v>NET sales</v>
      </c>
      <c r="B324" s="12" t="str">
        <f t="shared" ref="B324:K324" si="503">B274</f>
        <v>SKU23</v>
      </c>
      <c r="C324" s="12" t="str">
        <f t="shared" si="503"/>
        <v>SKUName23</v>
      </c>
      <c r="D324" s="12" t="str">
        <f t="shared" si="503"/>
        <v>Brand 6</v>
      </c>
      <c r="E324" s="12" t="str">
        <f t="shared" si="503"/>
        <v>Segment 1</v>
      </c>
      <c r="F324" s="12" t="str">
        <f t="shared" si="503"/>
        <v>Business Unit 1</v>
      </c>
      <c r="G324" s="12">
        <f t="shared" si="503"/>
        <v>0</v>
      </c>
      <c r="H324" s="12">
        <f t="shared" si="503"/>
        <v>0</v>
      </c>
      <c r="I324" s="12">
        <f t="shared" si="503"/>
        <v>0</v>
      </c>
      <c r="J324" s="12">
        <f t="shared" si="503"/>
        <v>0</v>
      </c>
      <c r="K324" s="12">
        <f t="shared" si="503"/>
        <v>0</v>
      </c>
      <c r="M324" s="12">
        <f t="shared" ref="M324:BX324" si="504">M24-M74-M124-M174</f>
        <v>4544.1539999999995</v>
      </c>
      <c r="N324" s="12">
        <f t="shared" si="504"/>
        <v>4544.1539999999995</v>
      </c>
      <c r="O324" s="12">
        <f t="shared" si="504"/>
        <v>4544.1539999999995</v>
      </c>
      <c r="P324" s="12">
        <f t="shared" si="504"/>
        <v>4544.1539999999995</v>
      </c>
      <c r="Q324" s="12">
        <f t="shared" si="504"/>
        <v>4544.1539999999995</v>
      </c>
      <c r="R324" s="12">
        <f t="shared" si="504"/>
        <v>4544.1539999999995</v>
      </c>
      <c r="S324" s="12">
        <f t="shared" si="504"/>
        <v>4703.1993899999998</v>
      </c>
      <c r="T324" s="12">
        <f t="shared" si="504"/>
        <v>4620.6871199999996</v>
      </c>
      <c r="U324" s="12">
        <f t="shared" si="504"/>
        <v>4620.6871199999996</v>
      </c>
      <c r="V324" s="12">
        <f t="shared" si="504"/>
        <v>4620.6871199999996</v>
      </c>
      <c r="W324" s="12">
        <f t="shared" si="504"/>
        <v>4620.6871199999996</v>
      </c>
      <c r="X324" s="12">
        <f t="shared" si="504"/>
        <v>4620.6871199999996</v>
      </c>
      <c r="Y324" s="12">
        <f t="shared" si="504"/>
        <v>4924.0331999999999</v>
      </c>
      <c r="Z324" s="12">
        <f t="shared" si="504"/>
        <v>4924.0331999999999</v>
      </c>
      <c r="AA324" s="12">
        <f t="shared" si="504"/>
        <v>4924.0331999999999</v>
      </c>
      <c r="AB324" s="12">
        <f t="shared" si="504"/>
        <v>5071.7541959999999</v>
      </c>
      <c r="AC324" s="12">
        <f t="shared" si="504"/>
        <v>5071.7541959999999</v>
      </c>
      <c r="AD324" s="12">
        <f t="shared" si="504"/>
        <v>5071.7541959999999</v>
      </c>
      <c r="AE324" s="12">
        <f t="shared" si="504"/>
        <v>5071.7541959999999</v>
      </c>
      <c r="AF324" s="12">
        <f t="shared" si="504"/>
        <v>4987.2249593999995</v>
      </c>
      <c r="AG324" s="12">
        <f t="shared" si="504"/>
        <v>4987.2249593999995</v>
      </c>
      <c r="AH324" s="12">
        <f t="shared" si="504"/>
        <v>4987.2249593999995</v>
      </c>
      <c r="AI324" s="12">
        <f t="shared" si="504"/>
        <v>4987.2249593999995</v>
      </c>
      <c r="AJ324" s="12">
        <f t="shared" si="504"/>
        <v>4987.2249593999995</v>
      </c>
      <c r="AK324" s="12">
        <f t="shared" si="504"/>
        <v>5088.1676399999988</v>
      </c>
      <c r="AL324" s="12">
        <f t="shared" si="504"/>
        <v>5088.1676399999988</v>
      </c>
      <c r="AM324" s="12">
        <f t="shared" si="504"/>
        <v>5088.1676399999988</v>
      </c>
      <c r="AN324" s="12">
        <f t="shared" si="504"/>
        <v>5164.4901545999983</v>
      </c>
      <c r="AO324" s="12">
        <f t="shared" si="504"/>
        <v>5164.4901545999983</v>
      </c>
      <c r="AP324" s="12">
        <f t="shared" si="504"/>
        <v>5164.4901545999983</v>
      </c>
      <c r="AQ324" s="12">
        <f t="shared" si="504"/>
        <v>5164.4901545999983</v>
      </c>
      <c r="AR324" s="12">
        <f t="shared" si="504"/>
        <v>5081.1919262999982</v>
      </c>
      <c r="AS324" s="12">
        <f t="shared" si="504"/>
        <v>5081.1919262999982</v>
      </c>
      <c r="AT324" s="12">
        <f t="shared" si="504"/>
        <v>5081.1919262999982</v>
      </c>
      <c r="AU324" s="12">
        <f t="shared" si="504"/>
        <v>5182.8157648259985</v>
      </c>
      <c r="AV324" s="12">
        <f t="shared" si="504"/>
        <v>5182.8157648259985</v>
      </c>
      <c r="AW324" s="12">
        <f t="shared" si="504"/>
        <v>5088.1676399999988</v>
      </c>
      <c r="AX324" s="12">
        <f t="shared" si="504"/>
        <v>5088.1676399999988</v>
      </c>
      <c r="AY324" s="12">
        <f t="shared" si="504"/>
        <v>5088.1676399999988</v>
      </c>
      <c r="AZ324" s="12">
        <f t="shared" si="504"/>
        <v>5164.4901545999983</v>
      </c>
      <c r="BA324" s="12">
        <f t="shared" si="504"/>
        <v>5164.4901545999983</v>
      </c>
      <c r="BB324" s="12">
        <f t="shared" si="504"/>
        <v>5164.4901545999983</v>
      </c>
      <c r="BC324" s="12">
        <f t="shared" si="504"/>
        <v>5789.2268668499983</v>
      </c>
      <c r="BD324" s="12">
        <f t="shared" si="504"/>
        <v>5705.9286385499991</v>
      </c>
      <c r="BE324" s="12">
        <f t="shared" si="504"/>
        <v>5705.9286385499991</v>
      </c>
      <c r="BF324" s="12">
        <f t="shared" si="504"/>
        <v>5705.9286385499991</v>
      </c>
      <c r="BG324" s="12">
        <f t="shared" si="504"/>
        <v>5820.0472113209989</v>
      </c>
      <c r="BH324" s="12">
        <f t="shared" si="504"/>
        <v>5820.0472113209989</v>
      </c>
      <c r="BI324" s="12">
        <f t="shared" si="504"/>
        <v>5088.1676399999988</v>
      </c>
      <c r="BJ324" s="12">
        <f t="shared" si="504"/>
        <v>5088.1676399999988</v>
      </c>
      <c r="BK324" s="12">
        <f t="shared" si="504"/>
        <v>5088.1676399999988</v>
      </c>
      <c r="BL324" s="12">
        <f t="shared" si="504"/>
        <v>5164.4901545999983</v>
      </c>
      <c r="BM324" s="12">
        <f t="shared" si="504"/>
        <v>5164.4901545999983</v>
      </c>
      <c r="BN324" s="12">
        <f t="shared" si="504"/>
        <v>5164.4901545999983</v>
      </c>
      <c r="BO324" s="12">
        <f t="shared" si="504"/>
        <v>5789.2268668499983</v>
      </c>
      <c r="BP324" s="12">
        <f t="shared" si="504"/>
        <v>5705.9286385499991</v>
      </c>
      <c r="BQ324" s="12">
        <f t="shared" si="504"/>
        <v>5705.9286385499991</v>
      </c>
      <c r="BR324" s="12">
        <f t="shared" si="504"/>
        <v>5705.9286385499991</v>
      </c>
      <c r="BS324" s="12">
        <f t="shared" si="504"/>
        <v>5820.0472113209989</v>
      </c>
      <c r="BT324" s="12">
        <f t="shared" si="504"/>
        <v>5820.0472113209989</v>
      </c>
      <c r="BU324" s="12">
        <f t="shared" si="504"/>
        <v>6190.5760564096236</v>
      </c>
      <c r="BV324" s="12">
        <f t="shared" si="504"/>
        <v>6190.5760564096236</v>
      </c>
      <c r="BW324" s="12">
        <f t="shared" si="504"/>
        <v>6190.5760564096236</v>
      </c>
      <c r="BX324" s="12">
        <f t="shared" si="504"/>
        <v>6190.5760564096236</v>
      </c>
      <c r="BY324" s="12">
        <f t="shared" ref="BY324:CF324" si="505">BY24-BY74-BY124-BY174</f>
        <v>6190.5760564096236</v>
      </c>
      <c r="BZ324" s="12">
        <f t="shared" si="505"/>
        <v>6190.5760564096236</v>
      </c>
      <c r="CA324" s="12">
        <f t="shared" si="505"/>
        <v>6938.4308820161559</v>
      </c>
      <c r="CB324" s="12">
        <f t="shared" si="505"/>
        <v>6813.788411081734</v>
      </c>
      <c r="CC324" s="12">
        <f t="shared" si="505"/>
        <v>6575.3058166938745</v>
      </c>
      <c r="CD324" s="12">
        <f t="shared" si="505"/>
        <v>6575.3058166938745</v>
      </c>
      <c r="CE324" s="12">
        <f t="shared" si="505"/>
        <v>6575.3058166938745</v>
      </c>
      <c r="CF324" s="12">
        <f t="shared" si="505"/>
        <v>6575.3058166938745</v>
      </c>
      <c r="CG324" s="12">
        <f t="shared" si="473"/>
        <v>13632.462</v>
      </c>
      <c r="CH324" s="12">
        <f t="shared" si="474"/>
        <v>13632.462</v>
      </c>
      <c r="CI324" s="12">
        <f t="shared" si="475"/>
        <v>13944.573629999999</v>
      </c>
      <c r="CJ324" s="12">
        <f t="shared" si="476"/>
        <v>13862.06136</v>
      </c>
      <c r="CK324" s="12">
        <f t="shared" si="477"/>
        <v>55071.558990000005</v>
      </c>
      <c r="CL324" s="12">
        <f t="shared" si="478"/>
        <v>14772.0996</v>
      </c>
      <c r="CM324" s="12">
        <f t="shared" si="479"/>
        <v>15215.262588</v>
      </c>
      <c r="CN324" s="12">
        <f t="shared" si="480"/>
        <v>15046.204114799999</v>
      </c>
      <c r="CO324" s="12">
        <f t="shared" si="481"/>
        <v>14961.6748782</v>
      </c>
      <c r="CP324" s="12">
        <f t="shared" si="482"/>
        <v>59995.241181000012</v>
      </c>
      <c r="CQ324" s="12">
        <f t="shared" si="483"/>
        <v>15264.502919999995</v>
      </c>
      <c r="CR324" s="12">
        <f t="shared" si="484"/>
        <v>15493.470463799995</v>
      </c>
      <c r="CS324" s="12">
        <f t="shared" si="485"/>
        <v>15326.874007199995</v>
      </c>
      <c r="CT324" s="12">
        <f t="shared" si="486"/>
        <v>15446.823455951995</v>
      </c>
      <c r="CU324" s="12">
        <f t="shared" si="487"/>
        <v>61531.67084695198</v>
      </c>
      <c r="CV324" s="12">
        <f t="shared" si="488"/>
        <v>15264.502919999995</v>
      </c>
      <c r="CW324" s="12">
        <f t="shared" si="489"/>
        <v>15493.470463799995</v>
      </c>
      <c r="CX324" s="12">
        <f t="shared" si="490"/>
        <v>17201.084143949996</v>
      </c>
      <c r="CY324" s="12">
        <f t="shared" si="491"/>
        <v>17346.023061191998</v>
      </c>
      <c r="CZ324" s="12">
        <f t="shared" si="492"/>
        <v>65305.080588941986</v>
      </c>
      <c r="DA324" s="12">
        <f t="shared" si="493"/>
        <v>15264.502919999995</v>
      </c>
      <c r="DB324" s="12">
        <f t="shared" si="494"/>
        <v>15493.470463799995</v>
      </c>
      <c r="DC324" s="12">
        <f t="shared" si="495"/>
        <v>17201.084143949996</v>
      </c>
      <c r="DD324" s="12">
        <f t="shared" si="496"/>
        <v>17346.023061191998</v>
      </c>
      <c r="DE324" s="12">
        <f t="shared" si="497"/>
        <v>65305.080588941986</v>
      </c>
      <c r="DF324" s="12">
        <f t="shared" si="498"/>
        <v>18571.728169228871</v>
      </c>
      <c r="DG324" s="12">
        <f t="shared" si="499"/>
        <v>18571.728169228871</v>
      </c>
      <c r="DH324" s="12">
        <f t="shared" si="500"/>
        <v>20327.525109791764</v>
      </c>
      <c r="DI324" s="12">
        <f t="shared" si="501"/>
        <v>19725.917450081623</v>
      </c>
      <c r="DJ324" s="12">
        <f t="shared" si="502"/>
        <v>77196.898898331114</v>
      </c>
      <c r="DK324" s="12">
        <f>SUM(M324:CHOOSE(YTD,M324,N324,O324,P324,Q324,R324,S324,T324,U324,V324,W324,X324))</f>
        <v>13632.462</v>
      </c>
      <c r="DL324" s="12">
        <f>SUM(Y324:CHOOSE(YTD,Y324,Z324,AA324,AB324,AC324,AD324,AE324,AF324,AG324,AH324,AI324,AJ324))</f>
        <v>14772.0996</v>
      </c>
      <c r="DM324" s="12">
        <f>SUM(AK324:CHOOSE(YTD,AK324,AL324,AM324,AN324,AO324,AP324,AQ324,AR324,AS324,AT324,AU324,AV324))</f>
        <v>15264.502919999995</v>
      </c>
      <c r="DN324" s="12">
        <f>SUM(AW324:CHOOSE(YTD,AW324,AX324,AY324,AZ324,BA324,BB324,BC324,BD324,BE324,BF324,BG324,BH324))</f>
        <v>15264.502919999995</v>
      </c>
      <c r="DO324" s="12">
        <f>SUM(BI324:CHOOSE(YTD,BI324,BJ324,BK324,BL324,BM324,BN324,BO324,BP324,BQ324,BR324,BS324,BT324))</f>
        <v>15264.502919999995</v>
      </c>
      <c r="DP324" s="12">
        <f>SUM(BU324:CHOOSE(YTD,BU324,BV324,BW324,BX324,BY324,BZ324,CA324,CB324,CC324,CD324,CE324,CF324))</f>
        <v>18571.728169228871</v>
      </c>
    </row>
    <row r="325" spans="1:120" x14ac:dyDescent="0.15">
      <c r="A325" s="12" t="str">
        <f t="shared" si="412"/>
        <v>NET sales</v>
      </c>
      <c r="B325" s="12" t="str">
        <f t="shared" ref="B325:K325" si="506">B275</f>
        <v>SKU24</v>
      </c>
      <c r="C325" s="12" t="str">
        <f t="shared" si="506"/>
        <v>SKUName24</v>
      </c>
      <c r="D325" s="12" t="str">
        <f t="shared" si="506"/>
        <v>Brand 7</v>
      </c>
      <c r="E325" s="12" t="str">
        <f t="shared" si="506"/>
        <v>Segment 1</v>
      </c>
      <c r="F325" s="12" t="str">
        <f t="shared" si="506"/>
        <v>Business Unit 1</v>
      </c>
      <c r="G325" s="12">
        <f t="shared" si="506"/>
        <v>0</v>
      </c>
      <c r="H325" s="12">
        <f t="shared" si="506"/>
        <v>0</v>
      </c>
      <c r="I325" s="12">
        <f t="shared" si="506"/>
        <v>0</v>
      </c>
      <c r="J325" s="12">
        <f t="shared" si="506"/>
        <v>0</v>
      </c>
      <c r="K325" s="12">
        <f t="shared" si="506"/>
        <v>0</v>
      </c>
      <c r="M325" s="12">
        <f t="shared" ref="M325:BX325" si="507">M25-M75-M125-M175</f>
        <v>3707.0729999999999</v>
      </c>
      <c r="N325" s="12">
        <f t="shared" si="507"/>
        <v>3707.0729999999999</v>
      </c>
      <c r="O325" s="12">
        <f t="shared" si="507"/>
        <v>3707.0729999999999</v>
      </c>
      <c r="P325" s="12">
        <f t="shared" si="507"/>
        <v>3707.0729999999999</v>
      </c>
      <c r="Q325" s="12">
        <f t="shared" si="507"/>
        <v>3707.0729999999999</v>
      </c>
      <c r="R325" s="12">
        <f t="shared" si="507"/>
        <v>3707.0729999999999</v>
      </c>
      <c r="S325" s="12">
        <f t="shared" si="507"/>
        <v>3836.8205549999993</v>
      </c>
      <c r="T325" s="12">
        <f t="shared" si="507"/>
        <v>3754.3082849999996</v>
      </c>
      <c r="U325" s="12">
        <f t="shared" si="507"/>
        <v>3754.3082849999996</v>
      </c>
      <c r="V325" s="12">
        <f t="shared" si="507"/>
        <v>3754.3082849999996</v>
      </c>
      <c r="W325" s="12">
        <f t="shared" si="507"/>
        <v>3754.3082849999996</v>
      </c>
      <c r="X325" s="12">
        <f t="shared" si="507"/>
        <v>3754.3082849999996</v>
      </c>
      <c r="Y325" s="12">
        <f t="shared" si="507"/>
        <v>4021.2937799999995</v>
      </c>
      <c r="Z325" s="12">
        <f t="shared" si="507"/>
        <v>4021.2937799999995</v>
      </c>
      <c r="AA325" s="12">
        <f t="shared" si="507"/>
        <v>4021.2937799999995</v>
      </c>
      <c r="AB325" s="12">
        <f t="shared" si="507"/>
        <v>4141.9325933999999</v>
      </c>
      <c r="AC325" s="12">
        <f t="shared" si="507"/>
        <v>4141.9325933999999</v>
      </c>
      <c r="AD325" s="12">
        <f t="shared" si="507"/>
        <v>4141.9325933999999</v>
      </c>
      <c r="AE325" s="12">
        <f t="shared" si="507"/>
        <v>4141.9325933999999</v>
      </c>
      <c r="AF325" s="12">
        <f t="shared" si="507"/>
        <v>4057.4033567999995</v>
      </c>
      <c r="AG325" s="12">
        <f t="shared" si="507"/>
        <v>4057.4033567999995</v>
      </c>
      <c r="AH325" s="12">
        <f t="shared" si="507"/>
        <v>4057.4033567999995</v>
      </c>
      <c r="AI325" s="12">
        <f t="shared" si="507"/>
        <v>4057.4033567999995</v>
      </c>
      <c r="AJ325" s="12">
        <f t="shared" si="507"/>
        <v>4057.4033567999995</v>
      </c>
      <c r="AK325" s="12">
        <f t="shared" si="507"/>
        <v>4144.3946099999994</v>
      </c>
      <c r="AL325" s="12">
        <f t="shared" si="507"/>
        <v>4144.3946099999994</v>
      </c>
      <c r="AM325" s="12">
        <f t="shared" si="507"/>
        <v>4144.3946099999994</v>
      </c>
      <c r="AN325" s="12">
        <f t="shared" si="507"/>
        <v>4206.5605291499987</v>
      </c>
      <c r="AO325" s="12">
        <f t="shared" si="507"/>
        <v>4206.5605291499987</v>
      </c>
      <c r="AP325" s="12">
        <f t="shared" si="507"/>
        <v>4206.5605291499987</v>
      </c>
      <c r="AQ325" s="12">
        <f t="shared" si="507"/>
        <v>4206.5605291499987</v>
      </c>
      <c r="AR325" s="12">
        <f t="shared" si="507"/>
        <v>4123.2623008499995</v>
      </c>
      <c r="AS325" s="12">
        <f t="shared" si="507"/>
        <v>4123.2623008499995</v>
      </c>
      <c r="AT325" s="12">
        <f t="shared" si="507"/>
        <v>4123.2623008499995</v>
      </c>
      <c r="AU325" s="12">
        <f t="shared" si="507"/>
        <v>4205.7275468669995</v>
      </c>
      <c r="AV325" s="12">
        <f t="shared" si="507"/>
        <v>4205.7275468669995</v>
      </c>
      <c r="AW325" s="12">
        <f t="shared" si="507"/>
        <v>4144.3946099999994</v>
      </c>
      <c r="AX325" s="12">
        <f t="shared" si="507"/>
        <v>4144.3946099999994</v>
      </c>
      <c r="AY325" s="12">
        <f t="shared" si="507"/>
        <v>4144.3946099999994</v>
      </c>
      <c r="AZ325" s="12">
        <f t="shared" si="507"/>
        <v>4206.5605291499987</v>
      </c>
      <c r="BA325" s="12">
        <f t="shared" si="507"/>
        <v>4206.5605291499987</v>
      </c>
      <c r="BB325" s="12">
        <f t="shared" si="507"/>
        <v>4206.5605291499987</v>
      </c>
      <c r="BC325" s="12">
        <f t="shared" si="507"/>
        <v>4706.3498989499994</v>
      </c>
      <c r="BD325" s="12">
        <f t="shared" si="507"/>
        <v>4623.0516706499993</v>
      </c>
      <c r="BE325" s="12">
        <f t="shared" si="507"/>
        <v>4623.0516706499993</v>
      </c>
      <c r="BF325" s="12">
        <f t="shared" si="507"/>
        <v>4623.0516706499993</v>
      </c>
      <c r="BG325" s="12">
        <f t="shared" si="507"/>
        <v>4715.5127040629986</v>
      </c>
      <c r="BH325" s="12">
        <f t="shared" si="507"/>
        <v>4715.5127040629986</v>
      </c>
      <c r="BI325" s="12">
        <f t="shared" si="507"/>
        <v>4144.3946099999994</v>
      </c>
      <c r="BJ325" s="12">
        <f t="shared" si="507"/>
        <v>4144.3946099999994</v>
      </c>
      <c r="BK325" s="12">
        <f t="shared" si="507"/>
        <v>4144.3946099999994</v>
      </c>
      <c r="BL325" s="12">
        <f t="shared" si="507"/>
        <v>4206.5605291499987</v>
      </c>
      <c r="BM325" s="12">
        <f t="shared" si="507"/>
        <v>4206.5605291499987</v>
      </c>
      <c r="BN325" s="12">
        <f t="shared" si="507"/>
        <v>4206.5605291499987</v>
      </c>
      <c r="BO325" s="12">
        <f t="shared" si="507"/>
        <v>4706.3498989499994</v>
      </c>
      <c r="BP325" s="12">
        <f t="shared" si="507"/>
        <v>4623.0516706499993</v>
      </c>
      <c r="BQ325" s="12">
        <f t="shared" si="507"/>
        <v>4623.0516706499993</v>
      </c>
      <c r="BR325" s="12">
        <f t="shared" si="507"/>
        <v>4623.0516706499993</v>
      </c>
      <c r="BS325" s="12">
        <f t="shared" si="507"/>
        <v>4715.5127040629986</v>
      </c>
      <c r="BT325" s="12">
        <f t="shared" si="507"/>
        <v>4715.5127040629986</v>
      </c>
      <c r="BU325" s="12">
        <f t="shared" si="507"/>
        <v>5027.2463276883527</v>
      </c>
      <c r="BV325" s="12">
        <f t="shared" si="507"/>
        <v>5027.2463276883527</v>
      </c>
      <c r="BW325" s="12">
        <f t="shared" si="507"/>
        <v>5027.2463276883527</v>
      </c>
      <c r="BX325" s="12">
        <f t="shared" si="507"/>
        <v>5027.2463276883527</v>
      </c>
      <c r="BY325" s="12">
        <f t="shared" ref="BY325:CF325" si="508">BY25-BY75-BY125-BY175</f>
        <v>5027.2463276883527</v>
      </c>
      <c r="BZ325" s="12">
        <f t="shared" si="508"/>
        <v>5027.2463276883527</v>
      </c>
      <c r="CA325" s="12">
        <f t="shared" si="508"/>
        <v>5650.4586823604632</v>
      </c>
      <c r="CB325" s="12">
        <f t="shared" si="508"/>
        <v>5525.8162114260404</v>
      </c>
      <c r="CC325" s="12">
        <f t="shared" si="508"/>
        <v>5332.4126440261298</v>
      </c>
      <c r="CD325" s="12">
        <f t="shared" si="508"/>
        <v>5332.4126440261298</v>
      </c>
      <c r="CE325" s="12">
        <f t="shared" si="508"/>
        <v>5332.4126440261298</v>
      </c>
      <c r="CF325" s="12">
        <f t="shared" si="508"/>
        <v>5332.4126440261298</v>
      </c>
      <c r="CG325" s="12">
        <f t="shared" si="473"/>
        <v>11121.218999999999</v>
      </c>
      <c r="CH325" s="12">
        <f t="shared" si="474"/>
        <v>11121.218999999999</v>
      </c>
      <c r="CI325" s="12">
        <f t="shared" si="475"/>
        <v>11345.437124999999</v>
      </c>
      <c r="CJ325" s="12">
        <f t="shared" si="476"/>
        <v>11262.924854999999</v>
      </c>
      <c r="CK325" s="12">
        <f t="shared" si="477"/>
        <v>44850.799979999996</v>
      </c>
      <c r="CL325" s="12">
        <f t="shared" si="478"/>
        <v>12063.881339999998</v>
      </c>
      <c r="CM325" s="12">
        <f t="shared" si="479"/>
        <v>12425.797780199999</v>
      </c>
      <c r="CN325" s="12">
        <f t="shared" si="480"/>
        <v>12256.739306999998</v>
      </c>
      <c r="CO325" s="12">
        <f t="shared" si="481"/>
        <v>12172.210070399999</v>
      </c>
      <c r="CP325" s="12">
        <f t="shared" si="482"/>
        <v>48918.628497600002</v>
      </c>
      <c r="CQ325" s="12">
        <f t="shared" si="483"/>
        <v>12433.183829999998</v>
      </c>
      <c r="CR325" s="12">
        <f t="shared" si="484"/>
        <v>12619.681587449995</v>
      </c>
      <c r="CS325" s="12">
        <f t="shared" si="485"/>
        <v>12453.085130849997</v>
      </c>
      <c r="CT325" s="12">
        <f t="shared" si="486"/>
        <v>12534.717394583999</v>
      </c>
      <c r="CU325" s="12">
        <f t="shared" si="487"/>
        <v>50040.667942883993</v>
      </c>
      <c r="CV325" s="12">
        <f t="shared" si="488"/>
        <v>12433.183829999998</v>
      </c>
      <c r="CW325" s="12">
        <f t="shared" si="489"/>
        <v>12619.681587449995</v>
      </c>
      <c r="CX325" s="12">
        <f t="shared" si="490"/>
        <v>13952.453240249997</v>
      </c>
      <c r="CY325" s="12">
        <f t="shared" si="491"/>
        <v>14054.077078775998</v>
      </c>
      <c r="CZ325" s="12">
        <f t="shared" si="492"/>
        <v>53059.395736475984</v>
      </c>
      <c r="DA325" s="12">
        <f t="shared" si="493"/>
        <v>12433.183829999998</v>
      </c>
      <c r="DB325" s="12">
        <f t="shared" si="494"/>
        <v>12619.681587449995</v>
      </c>
      <c r="DC325" s="12">
        <f t="shared" si="495"/>
        <v>13952.453240249997</v>
      </c>
      <c r="DD325" s="12">
        <f t="shared" si="496"/>
        <v>14054.077078775998</v>
      </c>
      <c r="DE325" s="12">
        <f t="shared" si="497"/>
        <v>53059.395736475984</v>
      </c>
      <c r="DF325" s="12">
        <f t="shared" si="498"/>
        <v>15081.738983065057</v>
      </c>
      <c r="DG325" s="12">
        <f t="shared" si="499"/>
        <v>15081.738983065057</v>
      </c>
      <c r="DH325" s="12">
        <f t="shared" si="500"/>
        <v>16508.687537812635</v>
      </c>
      <c r="DI325" s="12">
        <f t="shared" si="501"/>
        <v>15997.237932078389</v>
      </c>
      <c r="DJ325" s="12">
        <f t="shared" si="502"/>
        <v>62669.403436021152</v>
      </c>
      <c r="DK325" s="12">
        <f>SUM(M325:CHOOSE(YTD,M325,N325,O325,P325,Q325,R325,S325,T325,U325,V325,W325,X325))</f>
        <v>11121.218999999999</v>
      </c>
      <c r="DL325" s="12">
        <f>SUM(Y325:CHOOSE(YTD,Y325,Z325,AA325,AB325,AC325,AD325,AE325,AF325,AG325,AH325,AI325,AJ325))</f>
        <v>12063.881339999998</v>
      </c>
      <c r="DM325" s="12">
        <f>SUM(AK325:CHOOSE(YTD,AK325,AL325,AM325,AN325,AO325,AP325,AQ325,AR325,AS325,AT325,AU325,AV325))</f>
        <v>12433.183829999998</v>
      </c>
      <c r="DN325" s="12">
        <f>SUM(AW325:CHOOSE(YTD,AW325,AX325,AY325,AZ325,BA325,BB325,BC325,BD325,BE325,BF325,BG325,BH325))</f>
        <v>12433.183829999998</v>
      </c>
      <c r="DO325" s="12">
        <f>SUM(BI325:CHOOSE(YTD,BI325,BJ325,BK325,BL325,BM325,BN325,BO325,BP325,BQ325,BR325,BS325,BT325))</f>
        <v>12433.183829999998</v>
      </c>
      <c r="DP325" s="12">
        <f>SUM(BU325:CHOOSE(YTD,BU325,BV325,BW325,BX325,BY325,BZ325,CA325,CB325,CC325,CD325,CE325,CF325))</f>
        <v>15081.738983065057</v>
      </c>
    </row>
    <row r="326" spans="1:120" x14ac:dyDescent="0.15">
      <c r="A326" s="12" t="str">
        <f t="shared" si="412"/>
        <v>NET sales</v>
      </c>
      <c r="B326" s="12" t="str">
        <f t="shared" ref="B326:K326" si="509">B276</f>
        <v>SKU25</v>
      </c>
      <c r="C326" s="12" t="str">
        <f t="shared" si="509"/>
        <v>SKUName25</v>
      </c>
      <c r="D326" s="12" t="str">
        <f t="shared" si="509"/>
        <v>Brand 7</v>
      </c>
      <c r="E326" s="12" t="str">
        <f t="shared" si="509"/>
        <v>Segment 1</v>
      </c>
      <c r="F326" s="12" t="str">
        <f t="shared" si="509"/>
        <v>Business Unit 1</v>
      </c>
      <c r="G326" s="12">
        <f t="shared" si="509"/>
        <v>0</v>
      </c>
      <c r="H326" s="12">
        <f t="shared" si="509"/>
        <v>0</v>
      </c>
      <c r="I326" s="12">
        <f t="shared" si="509"/>
        <v>0</v>
      </c>
      <c r="J326" s="12">
        <f t="shared" si="509"/>
        <v>0</v>
      </c>
      <c r="K326" s="12">
        <f t="shared" si="509"/>
        <v>0</v>
      </c>
      <c r="M326" s="12">
        <f t="shared" ref="M326:BX326" si="510">M26-M76-M126-M176</f>
        <v>7008.1200000000008</v>
      </c>
      <c r="N326" s="12">
        <f t="shared" si="510"/>
        <v>7008.1200000000008</v>
      </c>
      <c r="O326" s="12">
        <f t="shared" si="510"/>
        <v>7008.1200000000008</v>
      </c>
      <c r="P326" s="12">
        <f t="shared" si="510"/>
        <v>7008.1200000000008</v>
      </c>
      <c r="Q326" s="12">
        <f t="shared" si="510"/>
        <v>7008.1200000000008</v>
      </c>
      <c r="R326" s="12">
        <f t="shared" si="510"/>
        <v>7008.1200000000008</v>
      </c>
      <c r="S326" s="12">
        <f t="shared" si="510"/>
        <v>7253.4041999999999</v>
      </c>
      <c r="T326" s="12">
        <f t="shared" si="510"/>
        <v>7092.2174399999994</v>
      </c>
      <c r="U326" s="12">
        <f t="shared" si="510"/>
        <v>7092.2174399999994</v>
      </c>
      <c r="V326" s="12">
        <f t="shared" si="510"/>
        <v>7092.2174399999994</v>
      </c>
      <c r="W326" s="12">
        <f t="shared" si="510"/>
        <v>7092.2174399999994</v>
      </c>
      <c r="X326" s="12">
        <f t="shared" si="510"/>
        <v>7092.2174399999994</v>
      </c>
      <c r="Y326" s="12">
        <f t="shared" si="510"/>
        <v>7615.074599999999</v>
      </c>
      <c r="Z326" s="12">
        <f t="shared" si="510"/>
        <v>7615.074599999999</v>
      </c>
      <c r="AA326" s="12">
        <f t="shared" si="510"/>
        <v>7615.074599999999</v>
      </c>
      <c r="AB326" s="12">
        <f t="shared" si="510"/>
        <v>7843.5268380000007</v>
      </c>
      <c r="AC326" s="12">
        <f t="shared" si="510"/>
        <v>7843.5268380000007</v>
      </c>
      <c r="AD326" s="12">
        <f t="shared" si="510"/>
        <v>7843.5268380000007</v>
      </c>
      <c r="AE326" s="12">
        <f t="shared" si="510"/>
        <v>7843.5268380000007</v>
      </c>
      <c r="AF326" s="12">
        <f t="shared" si="510"/>
        <v>7595.8365168</v>
      </c>
      <c r="AG326" s="12">
        <f t="shared" si="510"/>
        <v>7595.8365168</v>
      </c>
      <c r="AH326" s="12">
        <f t="shared" si="510"/>
        <v>7595.8365168</v>
      </c>
      <c r="AI326" s="12">
        <f t="shared" si="510"/>
        <v>7595.8365168</v>
      </c>
      <c r="AJ326" s="12">
        <f t="shared" si="510"/>
        <v>7595.8365168</v>
      </c>
      <c r="AK326" s="12">
        <f t="shared" si="510"/>
        <v>7855.5506399999977</v>
      </c>
      <c r="AL326" s="12">
        <f t="shared" si="510"/>
        <v>7855.5506399999977</v>
      </c>
      <c r="AM326" s="12">
        <f t="shared" si="510"/>
        <v>7855.5506399999977</v>
      </c>
      <c r="AN326" s="12">
        <f t="shared" si="510"/>
        <v>7973.3838995999977</v>
      </c>
      <c r="AO326" s="12">
        <f t="shared" si="510"/>
        <v>7973.3838995999977</v>
      </c>
      <c r="AP326" s="12">
        <f t="shared" si="510"/>
        <v>7973.3838995999977</v>
      </c>
      <c r="AQ326" s="12">
        <f t="shared" si="510"/>
        <v>7973.3838995999977</v>
      </c>
      <c r="AR326" s="12">
        <f t="shared" si="510"/>
        <v>7810.6617791999988</v>
      </c>
      <c r="AS326" s="12">
        <f t="shared" si="510"/>
        <v>7810.6617791999988</v>
      </c>
      <c r="AT326" s="12">
        <f t="shared" si="510"/>
        <v>7810.6617791999988</v>
      </c>
      <c r="AU326" s="12">
        <f t="shared" si="510"/>
        <v>7966.8750147839992</v>
      </c>
      <c r="AV326" s="12">
        <f t="shared" si="510"/>
        <v>7966.8750147839992</v>
      </c>
      <c r="AW326" s="12">
        <f t="shared" si="510"/>
        <v>7855.5506399999977</v>
      </c>
      <c r="AX326" s="12">
        <f t="shared" si="510"/>
        <v>7855.5506399999977</v>
      </c>
      <c r="AY326" s="12">
        <f t="shared" si="510"/>
        <v>7855.5506399999977</v>
      </c>
      <c r="AZ326" s="12">
        <f t="shared" si="510"/>
        <v>7973.3838995999977</v>
      </c>
      <c r="BA326" s="12">
        <f t="shared" si="510"/>
        <v>7973.3838995999977</v>
      </c>
      <c r="BB326" s="12">
        <f t="shared" si="510"/>
        <v>7973.3838995999977</v>
      </c>
      <c r="BC326" s="12">
        <f t="shared" si="510"/>
        <v>8949.7166219999999</v>
      </c>
      <c r="BD326" s="12">
        <f t="shared" si="510"/>
        <v>8786.9945016000001</v>
      </c>
      <c r="BE326" s="12">
        <f t="shared" si="510"/>
        <v>8786.9945016000001</v>
      </c>
      <c r="BF326" s="12">
        <f t="shared" si="510"/>
        <v>8786.9945016000001</v>
      </c>
      <c r="BG326" s="12">
        <f t="shared" si="510"/>
        <v>8962.7343916319987</v>
      </c>
      <c r="BH326" s="12">
        <f t="shared" si="510"/>
        <v>8962.7343916319987</v>
      </c>
      <c r="BI326" s="12">
        <f t="shared" si="510"/>
        <v>7855.5506399999977</v>
      </c>
      <c r="BJ326" s="12">
        <f t="shared" si="510"/>
        <v>7855.5506399999977</v>
      </c>
      <c r="BK326" s="12">
        <f t="shared" si="510"/>
        <v>7855.5506399999977</v>
      </c>
      <c r="BL326" s="12">
        <f t="shared" si="510"/>
        <v>7973.3838995999977</v>
      </c>
      <c r="BM326" s="12">
        <f t="shared" si="510"/>
        <v>7973.3838995999977</v>
      </c>
      <c r="BN326" s="12">
        <f t="shared" si="510"/>
        <v>7973.3838995999977</v>
      </c>
      <c r="BO326" s="12">
        <f t="shared" si="510"/>
        <v>8949.7166219999999</v>
      </c>
      <c r="BP326" s="12">
        <f t="shared" si="510"/>
        <v>8786.9945016000001</v>
      </c>
      <c r="BQ326" s="12">
        <f t="shared" si="510"/>
        <v>8786.9945016000001</v>
      </c>
      <c r="BR326" s="12">
        <f t="shared" si="510"/>
        <v>8786.9945016000001</v>
      </c>
      <c r="BS326" s="12">
        <f t="shared" si="510"/>
        <v>8962.7343916319987</v>
      </c>
      <c r="BT326" s="12">
        <f t="shared" si="510"/>
        <v>8962.7343916319987</v>
      </c>
      <c r="BU326" s="12">
        <f t="shared" si="510"/>
        <v>9577.1796271472176</v>
      </c>
      <c r="BV326" s="12">
        <f t="shared" si="510"/>
        <v>9577.1796271472176</v>
      </c>
      <c r="BW326" s="12">
        <f t="shared" si="510"/>
        <v>9577.1796271472176</v>
      </c>
      <c r="BX326" s="12">
        <f t="shared" si="510"/>
        <v>9577.1796271472176</v>
      </c>
      <c r="BY326" s="12">
        <f t="shared" ref="BY326:CF326" si="511">BY26-BY76-BY126-BY176</f>
        <v>9577.1796271472176</v>
      </c>
      <c r="BZ326" s="12">
        <f t="shared" si="511"/>
        <v>9577.1796271472176</v>
      </c>
      <c r="CA326" s="12">
        <f t="shared" si="511"/>
        <v>10713.455176130783</v>
      </c>
      <c r="CB326" s="12">
        <f t="shared" si="511"/>
        <v>10551.130097704558</v>
      </c>
      <c r="CC326" s="12">
        <f t="shared" si="511"/>
        <v>10181.8405442849</v>
      </c>
      <c r="CD326" s="12">
        <f t="shared" si="511"/>
        <v>10181.8405442849</v>
      </c>
      <c r="CE326" s="12">
        <f t="shared" si="511"/>
        <v>10181.8405442849</v>
      </c>
      <c r="CF326" s="12">
        <f t="shared" si="511"/>
        <v>10181.8405442849</v>
      </c>
      <c r="CG326" s="12">
        <f t="shared" si="473"/>
        <v>21024.36</v>
      </c>
      <c r="CH326" s="12">
        <f t="shared" si="474"/>
        <v>21024.36</v>
      </c>
      <c r="CI326" s="12">
        <f t="shared" si="475"/>
        <v>21437.839079999998</v>
      </c>
      <c r="CJ326" s="12">
        <f t="shared" si="476"/>
        <v>21276.652319999997</v>
      </c>
      <c r="CK326" s="12">
        <f t="shared" si="477"/>
        <v>84763.211399999986</v>
      </c>
      <c r="CL326" s="12">
        <f t="shared" si="478"/>
        <v>22845.223799999996</v>
      </c>
      <c r="CM326" s="12">
        <f t="shared" si="479"/>
        <v>23530.580514000001</v>
      </c>
      <c r="CN326" s="12">
        <f t="shared" si="480"/>
        <v>23035.199871600002</v>
      </c>
      <c r="CO326" s="12">
        <f t="shared" si="481"/>
        <v>22787.509550399998</v>
      </c>
      <c r="CP326" s="12">
        <f t="shared" si="482"/>
        <v>92198.513735999994</v>
      </c>
      <c r="CQ326" s="12">
        <f t="shared" si="483"/>
        <v>23566.651919999993</v>
      </c>
      <c r="CR326" s="12">
        <f t="shared" si="484"/>
        <v>23920.151698799993</v>
      </c>
      <c r="CS326" s="12">
        <f t="shared" si="485"/>
        <v>23594.707457999997</v>
      </c>
      <c r="CT326" s="12">
        <f t="shared" si="486"/>
        <v>23744.411808767996</v>
      </c>
      <c r="CU326" s="12">
        <f t="shared" si="487"/>
        <v>94825.922885567983</v>
      </c>
      <c r="CV326" s="12">
        <f t="shared" si="488"/>
        <v>23566.651919999993</v>
      </c>
      <c r="CW326" s="12">
        <f t="shared" si="489"/>
        <v>23920.151698799993</v>
      </c>
      <c r="CX326" s="12">
        <f t="shared" si="490"/>
        <v>26523.705625199997</v>
      </c>
      <c r="CY326" s="12">
        <f t="shared" si="491"/>
        <v>26712.463284863999</v>
      </c>
      <c r="CZ326" s="12">
        <f t="shared" si="492"/>
        <v>100722.97252886397</v>
      </c>
      <c r="DA326" s="12">
        <f t="shared" si="493"/>
        <v>23566.651919999993</v>
      </c>
      <c r="DB326" s="12">
        <f t="shared" si="494"/>
        <v>23920.151698799993</v>
      </c>
      <c r="DC326" s="12">
        <f t="shared" si="495"/>
        <v>26523.705625199997</v>
      </c>
      <c r="DD326" s="12">
        <f t="shared" si="496"/>
        <v>26712.463284863999</v>
      </c>
      <c r="DE326" s="12">
        <f t="shared" si="497"/>
        <v>100722.97252886397</v>
      </c>
      <c r="DF326" s="12">
        <f t="shared" si="498"/>
        <v>28731.538881441651</v>
      </c>
      <c r="DG326" s="12">
        <f t="shared" si="499"/>
        <v>28731.538881441651</v>
      </c>
      <c r="DH326" s="12">
        <f t="shared" si="500"/>
        <v>31446.425818120242</v>
      </c>
      <c r="DI326" s="12">
        <f t="shared" si="501"/>
        <v>30545.521632854699</v>
      </c>
      <c r="DJ326" s="12">
        <f t="shared" si="502"/>
        <v>119455.02521385827</v>
      </c>
      <c r="DK326" s="12">
        <f>SUM(M326:CHOOSE(YTD,M326,N326,O326,P326,Q326,R326,S326,T326,U326,V326,W326,X326))</f>
        <v>21024.36</v>
      </c>
      <c r="DL326" s="12">
        <f>SUM(Y326:CHOOSE(YTD,Y326,Z326,AA326,AB326,AC326,AD326,AE326,AF326,AG326,AH326,AI326,AJ326))</f>
        <v>22845.223799999996</v>
      </c>
      <c r="DM326" s="12">
        <f>SUM(AK326:CHOOSE(YTD,AK326,AL326,AM326,AN326,AO326,AP326,AQ326,AR326,AS326,AT326,AU326,AV326))</f>
        <v>23566.651919999993</v>
      </c>
      <c r="DN326" s="12">
        <f>SUM(AW326:CHOOSE(YTD,AW326,AX326,AY326,AZ326,BA326,BB326,BC326,BD326,BE326,BF326,BG326,BH326))</f>
        <v>23566.651919999993</v>
      </c>
      <c r="DO326" s="12">
        <f>SUM(BI326:CHOOSE(YTD,BI326,BJ326,BK326,BL326,BM326,BN326,BO326,BP326,BQ326,BR326,BS326,BT326))</f>
        <v>23566.651919999993</v>
      </c>
      <c r="DP326" s="12">
        <f>SUM(BU326:CHOOSE(YTD,BU326,BV326,BW326,BX326,BY326,BZ326,CA326,CB326,CC326,CD326,CE326,CF326))</f>
        <v>28731.538881441651</v>
      </c>
    </row>
    <row r="327" spans="1:120" x14ac:dyDescent="0.15">
      <c r="A327" s="12" t="str">
        <f t="shared" si="412"/>
        <v>NET sales</v>
      </c>
      <c r="B327" s="12" t="str">
        <f t="shared" ref="B327:K327" si="512">B277</f>
        <v>SKU26</v>
      </c>
      <c r="C327" s="12" t="str">
        <f t="shared" si="512"/>
        <v>SKUName26</v>
      </c>
      <c r="D327" s="12" t="str">
        <f t="shared" si="512"/>
        <v>Brand 7</v>
      </c>
      <c r="E327" s="12" t="str">
        <f t="shared" si="512"/>
        <v>Segment 1</v>
      </c>
      <c r="F327" s="12" t="str">
        <f t="shared" si="512"/>
        <v>Business Unit 1</v>
      </c>
      <c r="G327" s="12">
        <f t="shared" si="512"/>
        <v>0</v>
      </c>
      <c r="H327" s="12">
        <f t="shared" si="512"/>
        <v>0</v>
      </c>
      <c r="I327" s="12">
        <f t="shared" si="512"/>
        <v>0</v>
      </c>
      <c r="J327" s="12">
        <f t="shared" si="512"/>
        <v>0</v>
      </c>
      <c r="K327" s="12">
        <f t="shared" si="512"/>
        <v>0</v>
      </c>
      <c r="M327" s="12">
        <f t="shared" ref="M327:BX327" si="513">M27-M77-M127-M177</f>
        <v>4664.6639999999998</v>
      </c>
      <c r="N327" s="12">
        <f t="shared" si="513"/>
        <v>4664.6639999999998</v>
      </c>
      <c r="O327" s="12">
        <f t="shared" si="513"/>
        <v>4664.6639999999998</v>
      </c>
      <c r="P327" s="12">
        <f t="shared" si="513"/>
        <v>4664.6639999999998</v>
      </c>
      <c r="Q327" s="12">
        <f t="shared" si="513"/>
        <v>4664.6639999999998</v>
      </c>
      <c r="R327" s="12">
        <f t="shared" si="513"/>
        <v>4664.6639999999998</v>
      </c>
      <c r="S327" s="12">
        <f t="shared" si="513"/>
        <v>4827.92724</v>
      </c>
      <c r="T327" s="12">
        <f t="shared" si="513"/>
        <v>4762.68498</v>
      </c>
      <c r="U327" s="12">
        <f t="shared" si="513"/>
        <v>4762.68498</v>
      </c>
      <c r="V327" s="12">
        <f t="shared" si="513"/>
        <v>4762.68498</v>
      </c>
      <c r="W327" s="12">
        <f t="shared" si="513"/>
        <v>4762.68498</v>
      </c>
      <c r="X327" s="12">
        <f t="shared" si="513"/>
        <v>4762.68498</v>
      </c>
      <c r="Y327" s="12">
        <f t="shared" si="513"/>
        <v>5061.4480799999992</v>
      </c>
      <c r="Z327" s="12">
        <f t="shared" si="513"/>
        <v>5061.4480799999992</v>
      </c>
      <c r="AA327" s="12">
        <f t="shared" si="513"/>
        <v>5061.4480799999992</v>
      </c>
      <c r="AB327" s="12">
        <f t="shared" si="513"/>
        <v>5213.2915224000008</v>
      </c>
      <c r="AC327" s="12">
        <f t="shared" si="513"/>
        <v>5213.2915224000008</v>
      </c>
      <c r="AD327" s="12">
        <f t="shared" si="513"/>
        <v>5213.2915224000008</v>
      </c>
      <c r="AE327" s="12">
        <f t="shared" si="513"/>
        <v>5213.2915224000008</v>
      </c>
      <c r="AF327" s="12">
        <f t="shared" si="513"/>
        <v>5146.4544516000005</v>
      </c>
      <c r="AG327" s="12">
        <f t="shared" si="513"/>
        <v>5146.4544516000005</v>
      </c>
      <c r="AH327" s="12">
        <f t="shared" si="513"/>
        <v>5146.4544516000005</v>
      </c>
      <c r="AI327" s="12">
        <f t="shared" si="513"/>
        <v>5146.4544516000005</v>
      </c>
      <c r="AJ327" s="12">
        <f t="shared" si="513"/>
        <v>5146.4544516000005</v>
      </c>
      <c r="AK327" s="12">
        <f t="shared" si="513"/>
        <v>5256.1191600000002</v>
      </c>
      <c r="AL327" s="12">
        <f t="shared" si="513"/>
        <v>5256.1191600000002</v>
      </c>
      <c r="AM327" s="12">
        <f t="shared" si="513"/>
        <v>5256.1191600000002</v>
      </c>
      <c r="AN327" s="12">
        <f t="shared" si="513"/>
        <v>5334.960947399999</v>
      </c>
      <c r="AO327" s="12">
        <f t="shared" si="513"/>
        <v>5334.960947399999</v>
      </c>
      <c r="AP327" s="12">
        <f t="shared" si="513"/>
        <v>5334.960947399999</v>
      </c>
      <c r="AQ327" s="12">
        <f t="shared" si="513"/>
        <v>5334.960947399999</v>
      </c>
      <c r="AR327" s="12">
        <f t="shared" si="513"/>
        <v>5269.0972319999983</v>
      </c>
      <c r="AS327" s="12">
        <f t="shared" si="513"/>
        <v>5269.0972319999983</v>
      </c>
      <c r="AT327" s="12">
        <f t="shared" si="513"/>
        <v>5269.0972319999983</v>
      </c>
      <c r="AU327" s="12">
        <f t="shared" si="513"/>
        <v>5374.4791766399994</v>
      </c>
      <c r="AV327" s="12">
        <f t="shared" si="513"/>
        <v>5374.4791766399994</v>
      </c>
      <c r="AW327" s="12">
        <f t="shared" si="513"/>
        <v>5256.1191600000002</v>
      </c>
      <c r="AX327" s="12">
        <f t="shared" si="513"/>
        <v>5256.1191600000002</v>
      </c>
      <c r="AY327" s="12">
        <f t="shared" si="513"/>
        <v>5256.1191600000002</v>
      </c>
      <c r="AZ327" s="12">
        <f t="shared" si="513"/>
        <v>5334.960947399999</v>
      </c>
      <c r="BA327" s="12">
        <f t="shared" si="513"/>
        <v>5334.960947399999</v>
      </c>
      <c r="BB327" s="12">
        <f t="shared" si="513"/>
        <v>5334.960947399999</v>
      </c>
      <c r="BC327" s="12">
        <f t="shared" si="513"/>
        <v>5993.598101399999</v>
      </c>
      <c r="BD327" s="12">
        <f t="shared" si="513"/>
        <v>5927.7343859999992</v>
      </c>
      <c r="BE327" s="12">
        <f t="shared" si="513"/>
        <v>5927.7343859999992</v>
      </c>
      <c r="BF327" s="12">
        <f t="shared" si="513"/>
        <v>5927.7343859999992</v>
      </c>
      <c r="BG327" s="12">
        <f t="shared" si="513"/>
        <v>6046.2890737199978</v>
      </c>
      <c r="BH327" s="12">
        <f t="shared" si="513"/>
        <v>6046.2890737199978</v>
      </c>
      <c r="BI327" s="12">
        <f t="shared" si="513"/>
        <v>5256.1191600000002</v>
      </c>
      <c r="BJ327" s="12">
        <f t="shared" si="513"/>
        <v>5256.1191600000002</v>
      </c>
      <c r="BK327" s="12">
        <f t="shared" si="513"/>
        <v>5256.1191600000002</v>
      </c>
      <c r="BL327" s="12">
        <f t="shared" si="513"/>
        <v>5334.960947399999</v>
      </c>
      <c r="BM327" s="12">
        <f t="shared" si="513"/>
        <v>5334.960947399999</v>
      </c>
      <c r="BN327" s="12">
        <f t="shared" si="513"/>
        <v>5334.960947399999</v>
      </c>
      <c r="BO327" s="12">
        <f t="shared" si="513"/>
        <v>5993.598101399999</v>
      </c>
      <c r="BP327" s="12">
        <f t="shared" si="513"/>
        <v>5927.7343859999992</v>
      </c>
      <c r="BQ327" s="12">
        <f t="shared" si="513"/>
        <v>5927.7343859999992</v>
      </c>
      <c r="BR327" s="12">
        <f t="shared" si="513"/>
        <v>5927.7343859999992</v>
      </c>
      <c r="BS327" s="12">
        <f t="shared" si="513"/>
        <v>6046.2890737199978</v>
      </c>
      <c r="BT327" s="12">
        <f t="shared" si="513"/>
        <v>6046.2890737199978</v>
      </c>
      <c r="BU327" s="12">
        <f t="shared" si="513"/>
        <v>6373.1917696391265</v>
      </c>
      <c r="BV327" s="12">
        <f t="shared" si="513"/>
        <v>6373.1917696391265</v>
      </c>
      <c r="BW327" s="12">
        <f t="shared" si="513"/>
        <v>6373.1917696391265</v>
      </c>
      <c r="BX327" s="12">
        <f t="shared" si="513"/>
        <v>6373.1917696391265</v>
      </c>
      <c r="BY327" s="12">
        <f t="shared" ref="BY327:CF327" si="514">BY27-BY77-BY127-BY177</f>
        <v>6373.1917696391265</v>
      </c>
      <c r="BZ327" s="12">
        <f t="shared" si="514"/>
        <v>6373.1917696391265</v>
      </c>
      <c r="CA327" s="12">
        <f t="shared" si="514"/>
        <v>7161.6278648522139</v>
      </c>
      <c r="CB327" s="12">
        <f t="shared" si="514"/>
        <v>7095.9248569177898</v>
      </c>
      <c r="CC327" s="12">
        <f t="shared" si="514"/>
        <v>6847.5674869256663</v>
      </c>
      <c r="CD327" s="12">
        <f t="shared" si="514"/>
        <v>6847.5674869256663</v>
      </c>
      <c r="CE327" s="12">
        <f t="shared" si="514"/>
        <v>6847.5674869256663</v>
      </c>
      <c r="CF327" s="12">
        <f t="shared" si="514"/>
        <v>6847.5674869256663</v>
      </c>
      <c r="CG327" s="12">
        <f t="shared" si="473"/>
        <v>13993.991999999998</v>
      </c>
      <c r="CH327" s="12">
        <f t="shared" si="474"/>
        <v>13993.991999999998</v>
      </c>
      <c r="CI327" s="12">
        <f t="shared" si="475"/>
        <v>14353.297199999999</v>
      </c>
      <c r="CJ327" s="12">
        <f t="shared" si="476"/>
        <v>14288.05494</v>
      </c>
      <c r="CK327" s="12">
        <f t="shared" si="477"/>
        <v>56629.336139999992</v>
      </c>
      <c r="CL327" s="12">
        <f t="shared" si="478"/>
        <v>15184.344239999999</v>
      </c>
      <c r="CM327" s="12">
        <f t="shared" si="479"/>
        <v>15639.874567200002</v>
      </c>
      <c r="CN327" s="12">
        <f t="shared" si="480"/>
        <v>15506.200425600002</v>
      </c>
      <c r="CO327" s="12">
        <f t="shared" si="481"/>
        <v>15439.363354800002</v>
      </c>
      <c r="CP327" s="12">
        <f t="shared" si="482"/>
        <v>61769.782587600021</v>
      </c>
      <c r="CQ327" s="12">
        <f t="shared" si="483"/>
        <v>15768.357480000001</v>
      </c>
      <c r="CR327" s="12">
        <f t="shared" si="484"/>
        <v>16004.882842199997</v>
      </c>
      <c r="CS327" s="12">
        <f t="shared" si="485"/>
        <v>15873.155411399996</v>
      </c>
      <c r="CT327" s="12">
        <f t="shared" si="486"/>
        <v>16018.055585279997</v>
      </c>
      <c r="CU327" s="12">
        <f t="shared" si="487"/>
        <v>63664.451318880005</v>
      </c>
      <c r="CV327" s="12">
        <f t="shared" si="488"/>
        <v>15768.357480000001</v>
      </c>
      <c r="CW327" s="12">
        <f t="shared" si="489"/>
        <v>16004.882842199997</v>
      </c>
      <c r="CX327" s="12">
        <f t="shared" si="490"/>
        <v>17849.066873399999</v>
      </c>
      <c r="CY327" s="12">
        <f t="shared" si="491"/>
        <v>18020.312533439996</v>
      </c>
      <c r="CZ327" s="12">
        <f t="shared" si="492"/>
        <v>67642.619729039987</v>
      </c>
      <c r="DA327" s="12">
        <f t="shared" si="493"/>
        <v>15768.357480000001</v>
      </c>
      <c r="DB327" s="12">
        <f t="shared" si="494"/>
        <v>16004.882842199997</v>
      </c>
      <c r="DC327" s="12">
        <f t="shared" si="495"/>
        <v>17849.066873399999</v>
      </c>
      <c r="DD327" s="12">
        <f t="shared" si="496"/>
        <v>18020.312533439996</v>
      </c>
      <c r="DE327" s="12">
        <f t="shared" si="497"/>
        <v>67642.619729039987</v>
      </c>
      <c r="DF327" s="12">
        <f t="shared" si="498"/>
        <v>19119.575308917381</v>
      </c>
      <c r="DG327" s="12">
        <f t="shared" si="499"/>
        <v>19119.575308917381</v>
      </c>
      <c r="DH327" s="12">
        <f t="shared" si="500"/>
        <v>21105.120208695669</v>
      </c>
      <c r="DI327" s="12">
        <f t="shared" si="501"/>
        <v>20542.702460777</v>
      </c>
      <c r="DJ327" s="12">
        <f t="shared" si="502"/>
        <v>79886.97328730741</v>
      </c>
      <c r="DK327" s="12">
        <f>SUM(M327:CHOOSE(YTD,M327,N327,O327,P327,Q327,R327,S327,T327,U327,V327,W327,X327))</f>
        <v>13993.991999999998</v>
      </c>
      <c r="DL327" s="12">
        <f>SUM(Y327:CHOOSE(YTD,Y327,Z327,AA327,AB327,AC327,AD327,AE327,AF327,AG327,AH327,AI327,AJ327))</f>
        <v>15184.344239999999</v>
      </c>
      <c r="DM327" s="12">
        <f>SUM(AK327:CHOOSE(YTD,AK327,AL327,AM327,AN327,AO327,AP327,AQ327,AR327,AS327,AT327,AU327,AV327))</f>
        <v>15768.357480000001</v>
      </c>
      <c r="DN327" s="12">
        <f>SUM(AW327:CHOOSE(YTD,AW327,AX327,AY327,AZ327,BA327,BB327,BC327,BD327,BE327,BF327,BG327,BH327))</f>
        <v>15768.357480000001</v>
      </c>
      <c r="DO327" s="12">
        <f>SUM(BI327:CHOOSE(YTD,BI327,BJ327,BK327,BL327,BM327,BN327,BO327,BP327,BQ327,BR327,BS327,BT327))</f>
        <v>15768.357480000001</v>
      </c>
      <c r="DP327" s="12">
        <f>SUM(BU327:CHOOSE(YTD,BU327,BV327,BW327,BX327,BY327,BZ327,CA327,CB327,CC327,CD327,CE327,CF327))</f>
        <v>19119.575308917381</v>
      </c>
    </row>
    <row r="328" spans="1:120" x14ac:dyDescent="0.15">
      <c r="A328" s="12" t="str">
        <f t="shared" si="412"/>
        <v>NET sales</v>
      </c>
      <c r="B328" s="12" t="str">
        <f t="shared" ref="B328:K328" si="515">B278</f>
        <v>SKU27</v>
      </c>
      <c r="C328" s="12" t="str">
        <f t="shared" si="515"/>
        <v>SKUName27</v>
      </c>
      <c r="D328" s="12" t="str">
        <f t="shared" si="515"/>
        <v>Brand 7</v>
      </c>
      <c r="E328" s="12" t="str">
        <f t="shared" si="515"/>
        <v>Segment 1</v>
      </c>
      <c r="F328" s="12" t="str">
        <f t="shared" si="515"/>
        <v>Business Unit 1</v>
      </c>
      <c r="G328" s="12">
        <f t="shared" si="515"/>
        <v>0</v>
      </c>
      <c r="H328" s="12">
        <f t="shared" si="515"/>
        <v>0</v>
      </c>
      <c r="I328" s="12">
        <f t="shared" si="515"/>
        <v>0</v>
      </c>
      <c r="J328" s="12">
        <f t="shared" si="515"/>
        <v>0</v>
      </c>
      <c r="K328" s="12">
        <f t="shared" si="515"/>
        <v>0</v>
      </c>
      <c r="M328" s="12">
        <f t="shared" ref="M328:BX328" si="516">M28-M78-M128-M178</f>
        <v>4121.442</v>
      </c>
      <c r="N328" s="12">
        <f t="shared" si="516"/>
        <v>4121.442</v>
      </c>
      <c r="O328" s="12">
        <f t="shared" si="516"/>
        <v>4121.442</v>
      </c>
      <c r="P328" s="12">
        <f t="shared" si="516"/>
        <v>4121.442</v>
      </c>
      <c r="Q328" s="12">
        <f t="shared" si="516"/>
        <v>4121.442</v>
      </c>
      <c r="R328" s="12">
        <f t="shared" si="516"/>
        <v>4121.442</v>
      </c>
      <c r="S328" s="12">
        <f t="shared" si="516"/>
        <v>4265.692469999999</v>
      </c>
      <c r="T328" s="12">
        <f t="shared" si="516"/>
        <v>4190.8557599999995</v>
      </c>
      <c r="U328" s="12">
        <f t="shared" si="516"/>
        <v>4190.8557599999995</v>
      </c>
      <c r="V328" s="12">
        <f t="shared" si="516"/>
        <v>4190.8557599999995</v>
      </c>
      <c r="W328" s="12">
        <f t="shared" si="516"/>
        <v>4190.8557599999995</v>
      </c>
      <c r="X328" s="12">
        <f t="shared" si="516"/>
        <v>4190.8557599999995</v>
      </c>
      <c r="Y328" s="12">
        <f t="shared" si="516"/>
        <v>4465.9835999999996</v>
      </c>
      <c r="Z328" s="12">
        <f t="shared" si="516"/>
        <v>4465.9835999999996</v>
      </c>
      <c r="AA328" s="12">
        <f t="shared" si="516"/>
        <v>4465.9835999999996</v>
      </c>
      <c r="AB328" s="12">
        <f t="shared" si="516"/>
        <v>4599.9631079999999</v>
      </c>
      <c r="AC328" s="12">
        <f t="shared" si="516"/>
        <v>4599.9631079999999</v>
      </c>
      <c r="AD328" s="12">
        <f t="shared" si="516"/>
        <v>4599.9631079999999</v>
      </c>
      <c r="AE328" s="12">
        <f t="shared" si="516"/>
        <v>4599.9631079999999</v>
      </c>
      <c r="AF328" s="12">
        <f t="shared" si="516"/>
        <v>4523.2970562</v>
      </c>
      <c r="AG328" s="12">
        <f t="shared" si="516"/>
        <v>4523.2970562</v>
      </c>
      <c r="AH328" s="12">
        <f t="shared" si="516"/>
        <v>4523.2970562</v>
      </c>
      <c r="AI328" s="12">
        <f t="shared" si="516"/>
        <v>4523.2970562</v>
      </c>
      <c r="AJ328" s="12">
        <f t="shared" si="516"/>
        <v>4523.2970562</v>
      </c>
      <c r="AK328" s="12">
        <f t="shared" si="516"/>
        <v>4614.8497199999993</v>
      </c>
      <c r="AL328" s="12">
        <f t="shared" si="516"/>
        <v>4614.8497199999993</v>
      </c>
      <c r="AM328" s="12">
        <f t="shared" si="516"/>
        <v>4614.8497199999993</v>
      </c>
      <c r="AN328" s="12">
        <f t="shared" si="516"/>
        <v>4684.0724657999981</v>
      </c>
      <c r="AO328" s="12">
        <f t="shared" si="516"/>
        <v>4684.0724657999981</v>
      </c>
      <c r="AP328" s="12">
        <f t="shared" si="516"/>
        <v>4684.0724657999981</v>
      </c>
      <c r="AQ328" s="12">
        <f t="shared" si="516"/>
        <v>4684.0724657999981</v>
      </c>
      <c r="AR328" s="12">
        <f t="shared" si="516"/>
        <v>4608.5229098999998</v>
      </c>
      <c r="AS328" s="12">
        <f t="shared" si="516"/>
        <v>4608.5229098999998</v>
      </c>
      <c r="AT328" s="12">
        <f t="shared" si="516"/>
        <v>4608.5229098999998</v>
      </c>
      <c r="AU328" s="12">
        <f t="shared" si="516"/>
        <v>4700.6933680979992</v>
      </c>
      <c r="AV328" s="12">
        <f t="shared" si="516"/>
        <v>4700.6933680979992</v>
      </c>
      <c r="AW328" s="12">
        <f t="shared" si="516"/>
        <v>4614.8497199999993</v>
      </c>
      <c r="AX328" s="12">
        <f t="shared" si="516"/>
        <v>4614.8497199999993</v>
      </c>
      <c r="AY328" s="12">
        <f t="shared" si="516"/>
        <v>4614.8497199999993</v>
      </c>
      <c r="AZ328" s="12">
        <f t="shared" si="516"/>
        <v>4684.0724657999981</v>
      </c>
      <c r="BA328" s="12">
        <f t="shared" si="516"/>
        <v>4684.0724657999981</v>
      </c>
      <c r="BB328" s="12">
        <f t="shared" si="516"/>
        <v>4684.0724657999981</v>
      </c>
      <c r="BC328" s="12">
        <f t="shared" si="516"/>
        <v>5250.6941350499992</v>
      </c>
      <c r="BD328" s="12">
        <f t="shared" si="516"/>
        <v>5175.14457915</v>
      </c>
      <c r="BE328" s="12">
        <f t="shared" si="516"/>
        <v>5175.14457915</v>
      </c>
      <c r="BF328" s="12">
        <f t="shared" si="516"/>
        <v>5175.14457915</v>
      </c>
      <c r="BG328" s="12">
        <f t="shared" si="516"/>
        <v>5278.647470732999</v>
      </c>
      <c r="BH328" s="12">
        <f t="shared" si="516"/>
        <v>5278.647470732999</v>
      </c>
      <c r="BI328" s="12">
        <f t="shared" si="516"/>
        <v>4614.8497199999993</v>
      </c>
      <c r="BJ328" s="12">
        <f t="shared" si="516"/>
        <v>4614.8497199999993</v>
      </c>
      <c r="BK328" s="12">
        <f t="shared" si="516"/>
        <v>4614.8497199999993</v>
      </c>
      <c r="BL328" s="12">
        <f t="shared" si="516"/>
        <v>4684.0724657999981</v>
      </c>
      <c r="BM328" s="12">
        <f t="shared" si="516"/>
        <v>4684.0724657999981</v>
      </c>
      <c r="BN328" s="12">
        <f t="shared" si="516"/>
        <v>4684.0724657999981</v>
      </c>
      <c r="BO328" s="12">
        <f t="shared" si="516"/>
        <v>5250.6941350499992</v>
      </c>
      <c r="BP328" s="12">
        <f t="shared" si="516"/>
        <v>5175.14457915</v>
      </c>
      <c r="BQ328" s="12">
        <f t="shared" si="516"/>
        <v>5175.14457915</v>
      </c>
      <c r="BR328" s="12">
        <f t="shared" si="516"/>
        <v>5175.14457915</v>
      </c>
      <c r="BS328" s="12">
        <f t="shared" si="516"/>
        <v>5278.647470732999</v>
      </c>
      <c r="BT328" s="12">
        <f t="shared" si="516"/>
        <v>5278.647470732999</v>
      </c>
      <c r="BU328" s="12">
        <f t="shared" si="516"/>
        <v>5614.708516278497</v>
      </c>
      <c r="BV328" s="12">
        <f t="shared" si="516"/>
        <v>5614.708516278497</v>
      </c>
      <c r="BW328" s="12">
        <f t="shared" si="516"/>
        <v>5614.708516278497</v>
      </c>
      <c r="BX328" s="12">
        <f t="shared" si="516"/>
        <v>5614.708516278497</v>
      </c>
      <c r="BY328" s="12">
        <f t="shared" ref="BY328:CF328" si="517">BY28-BY78-BY128-BY178</f>
        <v>5614.708516278497</v>
      </c>
      <c r="BZ328" s="12">
        <f t="shared" si="517"/>
        <v>5614.708516278497</v>
      </c>
      <c r="CA328" s="12">
        <f t="shared" si="517"/>
        <v>6292.9954511309325</v>
      </c>
      <c r="CB328" s="12">
        <f t="shared" si="517"/>
        <v>6179.9476286555255</v>
      </c>
      <c r="CC328" s="12">
        <f t="shared" si="517"/>
        <v>5963.6494616525833</v>
      </c>
      <c r="CD328" s="12">
        <f t="shared" si="517"/>
        <v>5963.6494616525833</v>
      </c>
      <c r="CE328" s="12">
        <f t="shared" si="517"/>
        <v>5963.6494616525833</v>
      </c>
      <c r="CF328" s="12">
        <f t="shared" si="517"/>
        <v>5963.6494616525833</v>
      </c>
      <c r="CG328" s="12">
        <f t="shared" si="473"/>
        <v>12364.326000000001</v>
      </c>
      <c r="CH328" s="12">
        <f t="shared" si="474"/>
        <v>12364.326000000001</v>
      </c>
      <c r="CI328" s="12">
        <f t="shared" si="475"/>
        <v>12647.403989999999</v>
      </c>
      <c r="CJ328" s="12">
        <f t="shared" si="476"/>
        <v>12572.567279999999</v>
      </c>
      <c r="CK328" s="12">
        <f t="shared" si="477"/>
        <v>49948.623269999989</v>
      </c>
      <c r="CL328" s="12">
        <f t="shared" si="478"/>
        <v>13397.950799999999</v>
      </c>
      <c r="CM328" s="12">
        <f t="shared" si="479"/>
        <v>13799.889324</v>
      </c>
      <c r="CN328" s="12">
        <f t="shared" si="480"/>
        <v>13646.557220400002</v>
      </c>
      <c r="CO328" s="12">
        <f t="shared" si="481"/>
        <v>13569.891168599999</v>
      </c>
      <c r="CP328" s="12">
        <f t="shared" si="482"/>
        <v>54414.288512999985</v>
      </c>
      <c r="CQ328" s="12">
        <f t="shared" si="483"/>
        <v>13844.549159999999</v>
      </c>
      <c r="CR328" s="12">
        <f t="shared" si="484"/>
        <v>14052.217397399994</v>
      </c>
      <c r="CS328" s="12">
        <f t="shared" si="485"/>
        <v>13901.118285599998</v>
      </c>
      <c r="CT328" s="12">
        <f t="shared" si="486"/>
        <v>14009.909646095999</v>
      </c>
      <c r="CU328" s="12">
        <f t="shared" si="487"/>
        <v>55807.794489095984</v>
      </c>
      <c r="CV328" s="12">
        <f t="shared" si="488"/>
        <v>13844.549159999999</v>
      </c>
      <c r="CW328" s="12">
        <f t="shared" si="489"/>
        <v>14052.217397399994</v>
      </c>
      <c r="CX328" s="12">
        <f t="shared" si="490"/>
        <v>15600.98329335</v>
      </c>
      <c r="CY328" s="12">
        <f t="shared" si="491"/>
        <v>15732.439520615997</v>
      </c>
      <c r="CZ328" s="12">
        <f t="shared" si="492"/>
        <v>59230.189371365988</v>
      </c>
      <c r="DA328" s="12">
        <f t="shared" si="493"/>
        <v>13844.549159999999</v>
      </c>
      <c r="DB328" s="12">
        <f t="shared" si="494"/>
        <v>14052.217397399994</v>
      </c>
      <c r="DC328" s="12">
        <f t="shared" si="495"/>
        <v>15600.98329335</v>
      </c>
      <c r="DD328" s="12">
        <f t="shared" si="496"/>
        <v>15732.439520615997</v>
      </c>
      <c r="DE328" s="12">
        <f t="shared" si="497"/>
        <v>59230.189371365988</v>
      </c>
      <c r="DF328" s="12">
        <f t="shared" si="498"/>
        <v>16844.125548835491</v>
      </c>
      <c r="DG328" s="12">
        <f t="shared" si="499"/>
        <v>16844.125548835491</v>
      </c>
      <c r="DH328" s="12">
        <f t="shared" si="500"/>
        <v>18436.592541439044</v>
      </c>
      <c r="DI328" s="12">
        <f t="shared" si="501"/>
        <v>17890.948384957752</v>
      </c>
      <c r="DJ328" s="12">
        <f t="shared" si="502"/>
        <v>70015.792024067763</v>
      </c>
      <c r="DK328" s="12">
        <f>SUM(M328:CHOOSE(YTD,M328,N328,O328,P328,Q328,R328,S328,T328,U328,V328,W328,X328))</f>
        <v>12364.326000000001</v>
      </c>
      <c r="DL328" s="12">
        <f>SUM(Y328:CHOOSE(YTD,Y328,Z328,AA328,AB328,AC328,AD328,AE328,AF328,AG328,AH328,AI328,AJ328))</f>
        <v>13397.950799999999</v>
      </c>
      <c r="DM328" s="12">
        <f>SUM(AK328:CHOOSE(YTD,AK328,AL328,AM328,AN328,AO328,AP328,AQ328,AR328,AS328,AT328,AU328,AV328))</f>
        <v>13844.549159999999</v>
      </c>
      <c r="DN328" s="12">
        <f>SUM(AW328:CHOOSE(YTD,AW328,AX328,AY328,AZ328,BA328,BB328,BC328,BD328,BE328,BF328,BG328,BH328))</f>
        <v>13844.549159999999</v>
      </c>
      <c r="DO328" s="12">
        <f>SUM(BI328:CHOOSE(YTD,BI328,BJ328,BK328,BL328,BM328,BN328,BO328,BP328,BQ328,BR328,BS328,BT328))</f>
        <v>13844.549159999999</v>
      </c>
      <c r="DP328" s="12">
        <f>SUM(BU328:CHOOSE(YTD,BU328,BV328,BW328,BX328,BY328,BZ328,CA328,CB328,CC328,CD328,CE328,CF328))</f>
        <v>16844.125548835491</v>
      </c>
    </row>
    <row r="329" spans="1:120" x14ac:dyDescent="0.15">
      <c r="A329" s="12" t="str">
        <f t="shared" si="412"/>
        <v>NET sales</v>
      </c>
      <c r="B329" s="12" t="str">
        <f t="shared" ref="B329:K329" si="518">B279</f>
        <v>SKU28</v>
      </c>
      <c r="C329" s="12" t="str">
        <f t="shared" si="518"/>
        <v>SKUName28</v>
      </c>
      <c r="D329" s="12" t="str">
        <f t="shared" si="518"/>
        <v>Brand 8</v>
      </c>
      <c r="E329" s="12" t="str">
        <f t="shared" si="518"/>
        <v>Segment 2</v>
      </c>
      <c r="F329" s="12" t="str">
        <f t="shared" si="518"/>
        <v>Business Unit 1</v>
      </c>
      <c r="G329" s="12">
        <f t="shared" si="518"/>
        <v>0</v>
      </c>
      <c r="H329" s="12">
        <f t="shared" si="518"/>
        <v>0</v>
      </c>
      <c r="I329" s="12">
        <f t="shared" si="518"/>
        <v>0</v>
      </c>
      <c r="J329" s="12">
        <f t="shared" si="518"/>
        <v>0</v>
      </c>
      <c r="K329" s="12">
        <f t="shared" si="518"/>
        <v>0</v>
      </c>
      <c r="M329" s="12">
        <f t="shared" ref="M329:BX329" si="519">M29-M79-M129-M179</f>
        <v>5712.1739999999991</v>
      </c>
      <c r="N329" s="12">
        <f t="shared" si="519"/>
        <v>5712.1739999999991</v>
      </c>
      <c r="O329" s="12">
        <f t="shared" si="519"/>
        <v>5712.1739999999991</v>
      </c>
      <c r="P329" s="12">
        <f t="shared" si="519"/>
        <v>5712.1739999999991</v>
      </c>
      <c r="Q329" s="12">
        <f t="shared" si="519"/>
        <v>5712.1739999999991</v>
      </c>
      <c r="R329" s="12">
        <f t="shared" si="519"/>
        <v>5712.1739999999991</v>
      </c>
      <c r="S329" s="12">
        <f t="shared" si="519"/>
        <v>5912.1000899999999</v>
      </c>
      <c r="T329" s="12">
        <f t="shared" si="519"/>
        <v>5799.8450249999996</v>
      </c>
      <c r="U329" s="12">
        <f t="shared" si="519"/>
        <v>5799.8450249999996</v>
      </c>
      <c r="V329" s="12">
        <f t="shared" si="519"/>
        <v>5799.8450249999996</v>
      </c>
      <c r="W329" s="12">
        <f t="shared" si="519"/>
        <v>5799.8450249999996</v>
      </c>
      <c r="X329" s="12">
        <f t="shared" si="519"/>
        <v>5799.8450249999996</v>
      </c>
      <c r="Y329" s="12">
        <f t="shared" si="519"/>
        <v>6177.9439799999991</v>
      </c>
      <c r="Z329" s="12">
        <f t="shared" si="519"/>
        <v>6177.9439799999991</v>
      </c>
      <c r="AA329" s="12">
        <f t="shared" si="519"/>
        <v>6177.9439799999991</v>
      </c>
      <c r="AB329" s="12">
        <f t="shared" si="519"/>
        <v>6363.2822993999998</v>
      </c>
      <c r="AC329" s="12">
        <f t="shared" si="519"/>
        <v>6363.2822993999998</v>
      </c>
      <c r="AD329" s="12">
        <f t="shared" si="519"/>
        <v>6363.2822993999998</v>
      </c>
      <c r="AE329" s="12">
        <f t="shared" si="519"/>
        <v>6363.2822993999998</v>
      </c>
      <c r="AF329" s="12">
        <f t="shared" si="519"/>
        <v>6248.2832217000005</v>
      </c>
      <c r="AG329" s="12">
        <f t="shared" si="519"/>
        <v>6248.2832217000005</v>
      </c>
      <c r="AH329" s="12">
        <f t="shared" si="519"/>
        <v>6248.2832217000005</v>
      </c>
      <c r="AI329" s="12">
        <f t="shared" si="519"/>
        <v>6248.2832217000005</v>
      </c>
      <c r="AJ329" s="12">
        <f t="shared" si="519"/>
        <v>6248.2832217000005</v>
      </c>
      <c r="AK329" s="12">
        <f t="shared" si="519"/>
        <v>6401.2431599999991</v>
      </c>
      <c r="AL329" s="12">
        <f t="shared" si="519"/>
        <v>6401.2431599999991</v>
      </c>
      <c r="AM329" s="12">
        <f t="shared" si="519"/>
        <v>6401.2431599999991</v>
      </c>
      <c r="AN329" s="12">
        <f t="shared" si="519"/>
        <v>6497.2618073999993</v>
      </c>
      <c r="AO329" s="12">
        <f t="shared" si="519"/>
        <v>6497.2618073999993</v>
      </c>
      <c r="AP329" s="12">
        <f t="shared" si="519"/>
        <v>6497.2618073999993</v>
      </c>
      <c r="AQ329" s="12">
        <f t="shared" si="519"/>
        <v>6497.2618073999993</v>
      </c>
      <c r="AR329" s="12">
        <f t="shared" si="519"/>
        <v>6383.9374735499987</v>
      </c>
      <c r="AS329" s="12">
        <f t="shared" si="519"/>
        <v>6383.9374735499987</v>
      </c>
      <c r="AT329" s="12">
        <f t="shared" si="519"/>
        <v>6383.9374735499987</v>
      </c>
      <c r="AU329" s="12">
        <f t="shared" si="519"/>
        <v>6511.6162230209993</v>
      </c>
      <c r="AV329" s="12">
        <f t="shared" si="519"/>
        <v>6511.6162230209993</v>
      </c>
      <c r="AW329" s="12">
        <f t="shared" si="519"/>
        <v>6401.2431599999991</v>
      </c>
      <c r="AX329" s="12">
        <f t="shared" si="519"/>
        <v>6401.2431599999991</v>
      </c>
      <c r="AY329" s="12">
        <f t="shared" si="519"/>
        <v>6401.2431599999991</v>
      </c>
      <c r="AZ329" s="12">
        <f t="shared" si="519"/>
        <v>6497.2618073999993</v>
      </c>
      <c r="BA329" s="12">
        <f t="shared" si="519"/>
        <v>6497.2618073999993</v>
      </c>
      <c r="BB329" s="12">
        <f t="shared" si="519"/>
        <v>6497.2618073999993</v>
      </c>
      <c r="BC329" s="12">
        <f t="shared" si="519"/>
        <v>7290.5321443499988</v>
      </c>
      <c r="BD329" s="12">
        <f t="shared" si="519"/>
        <v>7139.4330325499986</v>
      </c>
      <c r="BE329" s="12">
        <f t="shared" si="519"/>
        <v>7139.4330325499986</v>
      </c>
      <c r="BF329" s="12">
        <f t="shared" si="519"/>
        <v>7139.4330325499986</v>
      </c>
      <c r="BG329" s="12">
        <f t="shared" si="519"/>
        <v>7282.2216932009978</v>
      </c>
      <c r="BH329" s="12">
        <f t="shared" si="519"/>
        <v>7282.2216932009978</v>
      </c>
      <c r="BI329" s="12">
        <f t="shared" si="519"/>
        <v>6401.2431599999991</v>
      </c>
      <c r="BJ329" s="12">
        <f t="shared" si="519"/>
        <v>6401.2431599999991</v>
      </c>
      <c r="BK329" s="12">
        <f t="shared" si="519"/>
        <v>6401.2431599999991</v>
      </c>
      <c r="BL329" s="12">
        <f t="shared" si="519"/>
        <v>6497.2618073999993</v>
      </c>
      <c r="BM329" s="12">
        <f t="shared" si="519"/>
        <v>6497.2618073999993</v>
      </c>
      <c r="BN329" s="12">
        <f t="shared" si="519"/>
        <v>6497.2618073999993</v>
      </c>
      <c r="BO329" s="12">
        <f t="shared" si="519"/>
        <v>7290.5321443499988</v>
      </c>
      <c r="BP329" s="12">
        <f t="shared" si="519"/>
        <v>7139.4330325499986</v>
      </c>
      <c r="BQ329" s="12">
        <f t="shared" si="519"/>
        <v>7139.4330325499986</v>
      </c>
      <c r="BR329" s="12">
        <f t="shared" si="519"/>
        <v>7139.4330325499986</v>
      </c>
      <c r="BS329" s="12">
        <f t="shared" si="519"/>
        <v>7282.2216932009978</v>
      </c>
      <c r="BT329" s="12">
        <f t="shared" si="519"/>
        <v>7282.2216932009978</v>
      </c>
      <c r="BU329" s="12">
        <f t="shared" si="519"/>
        <v>7762.6171433112095</v>
      </c>
      <c r="BV329" s="12">
        <f t="shared" si="519"/>
        <v>7762.6171433112095</v>
      </c>
      <c r="BW329" s="12">
        <f t="shared" si="519"/>
        <v>7762.6171433112095</v>
      </c>
      <c r="BX329" s="12">
        <f t="shared" si="519"/>
        <v>7762.6171433112095</v>
      </c>
      <c r="BY329" s="12">
        <f t="shared" ref="BY329:CF329" si="520">BY29-BY79-BY129-BY179</f>
        <v>7762.6171433112095</v>
      </c>
      <c r="BZ329" s="12">
        <f t="shared" si="520"/>
        <v>7762.6171433112095</v>
      </c>
      <c r="CA329" s="12">
        <f t="shared" si="520"/>
        <v>8742.3649380980642</v>
      </c>
      <c r="CB329" s="12">
        <f t="shared" si="520"/>
        <v>8553.9519006390528</v>
      </c>
      <c r="CC329" s="12">
        <f t="shared" si="520"/>
        <v>8254.5635841166859</v>
      </c>
      <c r="CD329" s="12">
        <f t="shared" si="520"/>
        <v>8254.5635841166859</v>
      </c>
      <c r="CE329" s="12">
        <f t="shared" si="520"/>
        <v>8254.5635841166859</v>
      </c>
      <c r="CF329" s="12">
        <f t="shared" si="520"/>
        <v>8254.5635841166859</v>
      </c>
      <c r="CG329" s="12">
        <f t="shared" si="473"/>
        <v>17136.521999999997</v>
      </c>
      <c r="CH329" s="12">
        <f t="shared" si="474"/>
        <v>17136.521999999997</v>
      </c>
      <c r="CI329" s="12">
        <f t="shared" si="475"/>
        <v>17511.790139999997</v>
      </c>
      <c r="CJ329" s="12">
        <f t="shared" si="476"/>
        <v>17399.535075</v>
      </c>
      <c r="CK329" s="12">
        <f t="shared" si="477"/>
        <v>69184.369214999999</v>
      </c>
      <c r="CL329" s="12">
        <f t="shared" si="478"/>
        <v>18533.831939999996</v>
      </c>
      <c r="CM329" s="12">
        <f t="shared" si="479"/>
        <v>19089.846898199998</v>
      </c>
      <c r="CN329" s="12">
        <f t="shared" si="480"/>
        <v>18859.848742800001</v>
      </c>
      <c r="CO329" s="12">
        <f t="shared" si="481"/>
        <v>18744.849665100002</v>
      </c>
      <c r="CP329" s="12">
        <f t="shared" si="482"/>
        <v>75228.377246100004</v>
      </c>
      <c r="CQ329" s="12">
        <f t="shared" si="483"/>
        <v>19203.729479999998</v>
      </c>
      <c r="CR329" s="12">
        <f t="shared" si="484"/>
        <v>19491.785422199999</v>
      </c>
      <c r="CS329" s="12">
        <f t="shared" si="485"/>
        <v>19265.136754499996</v>
      </c>
      <c r="CT329" s="12">
        <f t="shared" si="486"/>
        <v>19407.169919591997</v>
      </c>
      <c r="CU329" s="12">
        <f t="shared" si="487"/>
        <v>77367.821576292001</v>
      </c>
      <c r="CV329" s="12">
        <f t="shared" si="488"/>
        <v>19203.729479999998</v>
      </c>
      <c r="CW329" s="12">
        <f t="shared" si="489"/>
        <v>19491.785422199999</v>
      </c>
      <c r="CX329" s="12">
        <f t="shared" si="490"/>
        <v>21569.398209449995</v>
      </c>
      <c r="CY329" s="12">
        <f t="shared" si="491"/>
        <v>21703.876418951993</v>
      </c>
      <c r="CZ329" s="12">
        <f t="shared" si="492"/>
        <v>81968.789530601993</v>
      </c>
      <c r="DA329" s="12">
        <f t="shared" si="493"/>
        <v>19203.729479999998</v>
      </c>
      <c r="DB329" s="12">
        <f t="shared" si="494"/>
        <v>19491.785422199999</v>
      </c>
      <c r="DC329" s="12">
        <f t="shared" si="495"/>
        <v>21569.398209449995</v>
      </c>
      <c r="DD329" s="12">
        <f t="shared" si="496"/>
        <v>21703.876418951993</v>
      </c>
      <c r="DE329" s="12">
        <f t="shared" si="497"/>
        <v>81968.789530601993</v>
      </c>
      <c r="DF329" s="12">
        <f t="shared" si="498"/>
        <v>23287.851429933628</v>
      </c>
      <c r="DG329" s="12">
        <f t="shared" si="499"/>
        <v>23287.851429933628</v>
      </c>
      <c r="DH329" s="12">
        <f t="shared" si="500"/>
        <v>25550.880422853807</v>
      </c>
      <c r="DI329" s="12">
        <f t="shared" si="501"/>
        <v>24763.690752350056</v>
      </c>
      <c r="DJ329" s="12">
        <f t="shared" si="502"/>
        <v>96890.274035071096</v>
      </c>
      <c r="DK329" s="12">
        <f>SUM(M329:CHOOSE(YTD,M329,N329,O329,P329,Q329,R329,S329,T329,U329,V329,W329,X329))</f>
        <v>17136.521999999997</v>
      </c>
      <c r="DL329" s="12">
        <f>SUM(Y329:CHOOSE(YTD,Y329,Z329,AA329,AB329,AC329,AD329,AE329,AF329,AG329,AH329,AI329,AJ329))</f>
        <v>18533.831939999996</v>
      </c>
      <c r="DM329" s="12">
        <f>SUM(AK329:CHOOSE(YTD,AK329,AL329,AM329,AN329,AO329,AP329,AQ329,AR329,AS329,AT329,AU329,AV329))</f>
        <v>19203.729479999998</v>
      </c>
      <c r="DN329" s="12">
        <f>SUM(AW329:CHOOSE(YTD,AW329,AX329,AY329,AZ329,BA329,BB329,BC329,BD329,BE329,BF329,BG329,BH329))</f>
        <v>19203.729479999998</v>
      </c>
      <c r="DO329" s="12">
        <f>SUM(BI329:CHOOSE(YTD,BI329,BJ329,BK329,BL329,BM329,BN329,BO329,BP329,BQ329,BR329,BS329,BT329))</f>
        <v>19203.729479999998</v>
      </c>
      <c r="DP329" s="12">
        <f>SUM(BU329:CHOOSE(YTD,BU329,BV329,BW329,BX329,BY329,BZ329,CA329,CB329,CC329,CD329,CE329,CF329))</f>
        <v>23287.851429933628</v>
      </c>
    </row>
    <row r="330" spans="1:120" x14ac:dyDescent="0.15">
      <c r="A330" s="12" t="str">
        <f t="shared" si="412"/>
        <v>NET sales</v>
      </c>
      <c r="B330" s="12" t="str">
        <f t="shared" ref="B330:K330" si="521">B280</f>
        <v>SKU29</v>
      </c>
      <c r="C330" s="12" t="str">
        <f t="shared" si="521"/>
        <v>SKUName29</v>
      </c>
      <c r="D330" s="12" t="str">
        <f t="shared" si="521"/>
        <v>Brand 8</v>
      </c>
      <c r="E330" s="12" t="str">
        <f t="shared" si="521"/>
        <v>Segment 2</v>
      </c>
      <c r="F330" s="12" t="str">
        <f t="shared" si="521"/>
        <v>Business Unit 1</v>
      </c>
      <c r="G330" s="12">
        <f t="shared" si="521"/>
        <v>0</v>
      </c>
      <c r="H330" s="12">
        <f t="shared" si="521"/>
        <v>0</v>
      </c>
      <c r="I330" s="12">
        <f t="shared" si="521"/>
        <v>0</v>
      </c>
      <c r="J330" s="12">
        <f t="shared" si="521"/>
        <v>0</v>
      </c>
      <c r="K330" s="12">
        <f t="shared" si="521"/>
        <v>0</v>
      </c>
      <c r="M330" s="12">
        <f t="shared" ref="M330:BX330" si="522">M30-M80-M130-M180</f>
        <v>11496.653999999999</v>
      </c>
      <c r="N330" s="12">
        <f t="shared" si="522"/>
        <v>11496.653999999999</v>
      </c>
      <c r="O330" s="12">
        <f t="shared" si="522"/>
        <v>11496.653999999999</v>
      </c>
      <c r="P330" s="12">
        <f t="shared" si="522"/>
        <v>11496.653999999999</v>
      </c>
      <c r="Q330" s="12">
        <f t="shared" si="522"/>
        <v>11496.653999999999</v>
      </c>
      <c r="R330" s="12">
        <f t="shared" si="522"/>
        <v>11496.653999999999</v>
      </c>
      <c r="S330" s="12">
        <f t="shared" si="522"/>
        <v>11899.036889999998</v>
      </c>
      <c r="T330" s="12">
        <f t="shared" si="522"/>
        <v>11674.526760000001</v>
      </c>
      <c r="U330" s="12">
        <f t="shared" si="522"/>
        <v>11674.526760000001</v>
      </c>
      <c r="V330" s="12">
        <f t="shared" si="522"/>
        <v>11674.526760000001</v>
      </c>
      <c r="W330" s="12">
        <f t="shared" si="522"/>
        <v>11674.526760000001</v>
      </c>
      <c r="X330" s="12">
        <f t="shared" si="522"/>
        <v>11674.526760000001</v>
      </c>
      <c r="Y330" s="12">
        <f t="shared" si="522"/>
        <v>12430.321019999999</v>
      </c>
      <c r="Z330" s="12">
        <f t="shared" si="522"/>
        <v>12430.321019999999</v>
      </c>
      <c r="AA330" s="12">
        <f t="shared" si="522"/>
        <v>12430.321019999999</v>
      </c>
      <c r="AB330" s="12">
        <f t="shared" si="522"/>
        <v>12803.230650599999</v>
      </c>
      <c r="AC330" s="12">
        <f t="shared" si="522"/>
        <v>12803.230650599999</v>
      </c>
      <c r="AD330" s="12">
        <f t="shared" si="522"/>
        <v>12803.230650599999</v>
      </c>
      <c r="AE330" s="12">
        <f t="shared" si="522"/>
        <v>12803.230650599999</v>
      </c>
      <c r="AF330" s="12">
        <f t="shared" si="522"/>
        <v>12573.2324952</v>
      </c>
      <c r="AG330" s="12">
        <f t="shared" si="522"/>
        <v>12573.2324952</v>
      </c>
      <c r="AH330" s="12">
        <f t="shared" si="522"/>
        <v>12573.2324952</v>
      </c>
      <c r="AI330" s="12">
        <f t="shared" si="522"/>
        <v>12573.2324952</v>
      </c>
      <c r="AJ330" s="12">
        <f t="shared" si="522"/>
        <v>12573.2324952</v>
      </c>
      <c r="AK330" s="12">
        <f t="shared" si="522"/>
        <v>12876.919379999998</v>
      </c>
      <c r="AL330" s="12">
        <f t="shared" si="522"/>
        <v>12876.919379999998</v>
      </c>
      <c r="AM330" s="12">
        <f t="shared" si="522"/>
        <v>12876.919379999998</v>
      </c>
      <c r="AN330" s="12">
        <f t="shared" si="522"/>
        <v>13070.0731707</v>
      </c>
      <c r="AO330" s="12">
        <f t="shared" si="522"/>
        <v>13070.0731707</v>
      </c>
      <c r="AP330" s="12">
        <f t="shared" si="522"/>
        <v>13070.0731707</v>
      </c>
      <c r="AQ330" s="12">
        <f t="shared" si="522"/>
        <v>13070.0731707</v>
      </c>
      <c r="AR330" s="12">
        <f t="shared" si="522"/>
        <v>12843.424502999998</v>
      </c>
      <c r="AS330" s="12">
        <f t="shared" si="522"/>
        <v>12843.424502999998</v>
      </c>
      <c r="AT330" s="12">
        <f t="shared" si="522"/>
        <v>12843.424502999998</v>
      </c>
      <c r="AU330" s="12">
        <f t="shared" si="522"/>
        <v>13100.292993059998</v>
      </c>
      <c r="AV330" s="12">
        <f t="shared" si="522"/>
        <v>13100.292993059998</v>
      </c>
      <c r="AW330" s="12">
        <f t="shared" si="522"/>
        <v>12876.919379999998</v>
      </c>
      <c r="AX330" s="12">
        <f t="shared" si="522"/>
        <v>12876.919379999998</v>
      </c>
      <c r="AY330" s="12">
        <f t="shared" si="522"/>
        <v>12876.919379999998</v>
      </c>
      <c r="AZ330" s="12">
        <f t="shared" si="522"/>
        <v>13070.0731707</v>
      </c>
      <c r="BA330" s="12">
        <f t="shared" si="522"/>
        <v>13070.0731707</v>
      </c>
      <c r="BB330" s="12">
        <f t="shared" si="522"/>
        <v>13070.0731707</v>
      </c>
      <c r="BC330" s="12">
        <f t="shared" si="522"/>
        <v>14656.613844599999</v>
      </c>
      <c r="BD330" s="12">
        <f t="shared" si="522"/>
        <v>14354.415620999998</v>
      </c>
      <c r="BE330" s="12">
        <f t="shared" si="522"/>
        <v>14354.415620999998</v>
      </c>
      <c r="BF330" s="12">
        <f t="shared" si="522"/>
        <v>14354.415620999998</v>
      </c>
      <c r="BG330" s="12">
        <f t="shared" si="522"/>
        <v>14641.503933419997</v>
      </c>
      <c r="BH330" s="12">
        <f t="shared" si="522"/>
        <v>14641.503933419997</v>
      </c>
      <c r="BI330" s="12">
        <f t="shared" si="522"/>
        <v>12876.919379999998</v>
      </c>
      <c r="BJ330" s="12">
        <f t="shared" si="522"/>
        <v>12876.919379999998</v>
      </c>
      <c r="BK330" s="12">
        <f t="shared" si="522"/>
        <v>12876.919379999998</v>
      </c>
      <c r="BL330" s="12">
        <f t="shared" si="522"/>
        <v>13070.0731707</v>
      </c>
      <c r="BM330" s="12">
        <f t="shared" si="522"/>
        <v>13070.0731707</v>
      </c>
      <c r="BN330" s="12">
        <f t="shared" si="522"/>
        <v>13070.0731707</v>
      </c>
      <c r="BO330" s="12">
        <f t="shared" si="522"/>
        <v>14656.613844599999</v>
      </c>
      <c r="BP330" s="12">
        <f t="shared" si="522"/>
        <v>14354.415620999998</v>
      </c>
      <c r="BQ330" s="12">
        <f t="shared" si="522"/>
        <v>14354.415620999998</v>
      </c>
      <c r="BR330" s="12">
        <f t="shared" si="522"/>
        <v>14354.415620999998</v>
      </c>
      <c r="BS330" s="12">
        <f t="shared" si="522"/>
        <v>14641.503933419997</v>
      </c>
      <c r="BT330" s="12">
        <f t="shared" si="522"/>
        <v>14641.503933419997</v>
      </c>
      <c r="BU330" s="12">
        <f t="shared" si="522"/>
        <v>15675.964716589628</v>
      </c>
      <c r="BV330" s="12">
        <f t="shared" si="522"/>
        <v>15675.964716589628</v>
      </c>
      <c r="BW330" s="12">
        <f t="shared" si="522"/>
        <v>15675.964716589628</v>
      </c>
      <c r="BX330" s="12">
        <f t="shared" si="522"/>
        <v>15675.964716589628</v>
      </c>
      <c r="BY330" s="12">
        <f t="shared" ref="BY330:CF330" si="523">BY30-BY80-BY130-BY180</f>
        <v>15675.964716589628</v>
      </c>
      <c r="BZ330" s="12">
        <f t="shared" si="523"/>
        <v>15675.964716589628</v>
      </c>
      <c r="CA330" s="12">
        <f t="shared" si="523"/>
        <v>17560.09509117973</v>
      </c>
      <c r="CB330" s="12">
        <f t="shared" si="523"/>
        <v>17183.269016261707</v>
      </c>
      <c r="CC330" s="12">
        <f t="shared" si="523"/>
        <v>16581.854600692546</v>
      </c>
      <c r="CD330" s="12">
        <f t="shared" si="523"/>
        <v>16581.854600692546</v>
      </c>
      <c r="CE330" s="12">
        <f t="shared" si="523"/>
        <v>16581.854600692546</v>
      </c>
      <c r="CF330" s="12">
        <f t="shared" si="523"/>
        <v>16581.854600692546</v>
      </c>
      <c r="CG330" s="12">
        <f t="shared" si="473"/>
        <v>34489.962</v>
      </c>
      <c r="CH330" s="12">
        <f t="shared" si="474"/>
        <v>34489.962</v>
      </c>
      <c r="CI330" s="12">
        <f t="shared" si="475"/>
        <v>35248.090409999997</v>
      </c>
      <c r="CJ330" s="12">
        <f t="shared" si="476"/>
        <v>35023.580280000002</v>
      </c>
      <c r="CK330" s="12">
        <f t="shared" si="477"/>
        <v>139251.59469000003</v>
      </c>
      <c r="CL330" s="12">
        <f t="shared" si="478"/>
        <v>37290.963059999995</v>
      </c>
      <c r="CM330" s="12">
        <f t="shared" si="479"/>
        <v>38409.691951799992</v>
      </c>
      <c r="CN330" s="12">
        <f t="shared" si="480"/>
        <v>37949.695640999998</v>
      </c>
      <c r="CO330" s="12">
        <f t="shared" si="481"/>
        <v>37719.697485600002</v>
      </c>
      <c r="CP330" s="12">
        <f t="shared" si="482"/>
        <v>151370.04813840002</v>
      </c>
      <c r="CQ330" s="12">
        <f t="shared" si="483"/>
        <v>38630.758139999991</v>
      </c>
      <c r="CR330" s="12">
        <f t="shared" si="484"/>
        <v>39210.219512099997</v>
      </c>
      <c r="CS330" s="12">
        <f t="shared" si="485"/>
        <v>38756.922176699998</v>
      </c>
      <c r="CT330" s="12">
        <f t="shared" si="486"/>
        <v>39044.010489119995</v>
      </c>
      <c r="CU330" s="12">
        <f t="shared" si="487"/>
        <v>155641.91031791997</v>
      </c>
      <c r="CV330" s="12">
        <f t="shared" si="488"/>
        <v>38630.758139999991</v>
      </c>
      <c r="CW330" s="12">
        <f t="shared" si="489"/>
        <v>39210.219512099997</v>
      </c>
      <c r="CX330" s="12">
        <f t="shared" si="490"/>
        <v>43365.445086599997</v>
      </c>
      <c r="CY330" s="12">
        <f t="shared" si="491"/>
        <v>43637.423487839995</v>
      </c>
      <c r="CZ330" s="12">
        <f t="shared" si="492"/>
        <v>164843.84622653996</v>
      </c>
      <c r="DA330" s="12">
        <f t="shared" si="493"/>
        <v>38630.758139999991</v>
      </c>
      <c r="DB330" s="12">
        <f t="shared" si="494"/>
        <v>39210.219512099997</v>
      </c>
      <c r="DC330" s="12">
        <f t="shared" si="495"/>
        <v>43365.445086599997</v>
      </c>
      <c r="DD330" s="12">
        <f t="shared" si="496"/>
        <v>43637.423487839995</v>
      </c>
      <c r="DE330" s="12">
        <f t="shared" si="497"/>
        <v>164843.84622653996</v>
      </c>
      <c r="DF330" s="12">
        <f t="shared" si="498"/>
        <v>47027.894149768879</v>
      </c>
      <c r="DG330" s="12">
        <f t="shared" si="499"/>
        <v>47027.894149768879</v>
      </c>
      <c r="DH330" s="12">
        <f t="shared" si="500"/>
        <v>51325.21870813398</v>
      </c>
      <c r="DI330" s="12">
        <f t="shared" si="501"/>
        <v>49745.563802077639</v>
      </c>
      <c r="DJ330" s="12">
        <f t="shared" si="502"/>
        <v>195126.57080974939</v>
      </c>
      <c r="DK330" s="12">
        <f>SUM(M330:CHOOSE(YTD,M330,N330,O330,P330,Q330,R330,S330,T330,U330,V330,W330,X330))</f>
        <v>34489.962</v>
      </c>
      <c r="DL330" s="12">
        <f>SUM(Y330:CHOOSE(YTD,Y330,Z330,AA330,AB330,AC330,AD330,AE330,AF330,AG330,AH330,AI330,AJ330))</f>
        <v>37290.963059999995</v>
      </c>
      <c r="DM330" s="12">
        <f>SUM(AK330:CHOOSE(YTD,AK330,AL330,AM330,AN330,AO330,AP330,AQ330,AR330,AS330,AT330,AU330,AV330))</f>
        <v>38630.758139999991</v>
      </c>
      <c r="DN330" s="12">
        <f>SUM(AW330:CHOOSE(YTD,AW330,AX330,AY330,AZ330,BA330,BB330,BC330,BD330,BE330,BF330,BG330,BH330))</f>
        <v>38630.758139999991</v>
      </c>
      <c r="DO330" s="12">
        <f>SUM(BI330:CHOOSE(YTD,BI330,BJ330,BK330,BL330,BM330,BN330,BO330,BP330,BQ330,BR330,BS330,BT330))</f>
        <v>38630.758139999991</v>
      </c>
      <c r="DP330" s="12">
        <f>SUM(BU330:CHOOSE(YTD,BU330,BV330,BW330,BX330,BY330,BZ330,CA330,CB330,CC330,CD330,CE330,CF330))</f>
        <v>47027.894149768879</v>
      </c>
    </row>
    <row r="331" spans="1:120" x14ac:dyDescent="0.15">
      <c r="A331" s="12" t="str">
        <f t="shared" si="412"/>
        <v>NET sales</v>
      </c>
      <c r="B331" s="12" t="str">
        <f t="shared" ref="B331:K331" si="524">B281</f>
        <v>SKU30</v>
      </c>
      <c r="C331" s="12" t="str">
        <f t="shared" si="524"/>
        <v>SKUName30</v>
      </c>
      <c r="D331" s="12" t="str">
        <f t="shared" si="524"/>
        <v>Brand 8</v>
      </c>
      <c r="E331" s="12" t="str">
        <f t="shared" si="524"/>
        <v>Segment 2</v>
      </c>
      <c r="F331" s="12" t="str">
        <f t="shared" si="524"/>
        <v>Business Unit 1</v>
      </c>
      <c r="G331" s="12">
        <f t="shared" si="524"/>
        <v>0</v>
      </c>
      <c r="H331" s="12">
        <f t="shared" si="524"/>
        <v>0</v>
      </c>
      <c r="I331" s="12">
        <f t="shared" si="524"/>
        <v>0</v>
      </c>
      <c r="J331" s="12">
        <f t="shared" si="524"/>
        <v>0</v>
      </c>
      <c r="K331" s="12">
        <f t="shared" si="524"/>
        <v>0</v>
      </c>
      <c r="M331" s="12">
        <f t="shared" ref="M331:BX331" si="525">M31-M81-M131-M181</f>
        <v>4680.4230000000007</v>
      </c>
      <c r="N331" s="12">
        <f t="shared" si="525"/>
        <v>4680.4230000000007</v>
      </c>
      <c r="O331" s="12">
        <f t="shared" si="525"/>
        <v>4680.4230000000007</v>
      </c>
      <c r="P331" s="12">
        <f t="shared" si="525"/>
        <v>4680.4230000000007</v>
      </c>
      <c r="Q331" s="12">
        <f t="shared" si="525"/>
        <v>4680.4230000000007</v>
      </c>
      <c r="R331" s="12">
        <f t="shared" si="525"/>
        <v>4680.4230000000007</v>
      </c>
      <c r="S331" s="12">
        <f t="shared" si="525"/>
        <v>4844.2378049999988</v>
      </c>
      <c r="T331" s="12">
        <f t="shared" si="525"/>
        <v>4746.3744150000002</v>
      </c>
      <c r="U331" s="12">
        <f t="shared" si="525"/>
        <v>4746.3744150000002</v>
      </c>
      <c r="V331" s="12">
        <f t="shared" si="525"/>
        <v>4746.3744150000002</v>
      </c>
      <c r="W331" s="12">
        <f t="shared" si="525"/>
        <v>4746.3744150000002</v>
      </c>
      <c r="X331" s="12">
        <f t="shared" si="525"/>
        <v>4746.3744150000002</v>
      </c>
      <c r="Y331" s="12">
        <f t="shared" si="525"/>
        <v>5061.4480799999992</v>
      </c>
      <c r="Z331" s="12">
        <f t="shared" si="525"/>
        <v>5061.4480799999992</v>
      </c>
      <c r="AA331" s="12">
        <f t="shared" si="525"/>
        <v>5061.4480799999992</v>
      </c>
      <c r="AB331" s="12">
        <f t="shared" si="525"/>
        <v>5213.2915224000008</v>
      </c>
      <c r="AC331" s="12">
        <f t="shared" si="525"/>
        <v>5213.2915224000008</v>
      </c>
      <c r="AD331" s="12">
        <f t="shared" si="525"/>
        <v>5213.2915224000008</v>
      </c>
      <c r="AE331" s="12">
        <f t="shared" si="525"/>
        <v>5213.2915224000008</v>
      </c>
      <c r="AF331" s="12">
        <f t="shared" si="525"/>
        <v>5113.0359161999995</v>
      </c>
      <c r="AG331" s="12">
        <f t="shared" si="525"/>
        <v>5113.0359161999995</v>
      </c>
      <c r="AH331" s="12">
        <f t="shared" si="525"/>
        <v>5113.0359161999995</v>
      </c>
      <c r="AI331" s="12">
        <f t="shared" si="525"/>
        <v>5113.0359161999995</v>
      </c>
      <c r="AJ331" s="12">
        <f t="shared" si="525"/>
        <v>5113.0359161999995</v>
      </c>
      <c r="AK331" s="12">
        <f t="shared" si="525"/>
        <v>5256.1191600000002</v>
      </c>
      <c r="AL331" s="12">
        <f t="shared" si="525"/>
        <v>5256.1191600000002</v>
      </c>
      <c r="AM331" s="12">
        <f t="shared" si="525"/>
        <v>5256.1191600000002</v>
      </c>
      <c r="AN331" s="12">
        <f t="shared" si="525"/>
        <v>5334.960947399999</v>
      </c>
      <c r="AO331" s="12">
        <f t="shared" si="525"/>
        <v>5334.960947399999</v>
      </c>
      <c r="AP331" s="12">
        <f t="shared" si="525"/>
        <v>5334.960947399999</v>
      </c>
      <c r="AQ331" s="12">
        <f t="shared" si="525"/>
        <v>5334.960947399999</v>
      </c>
      <c r="AR331" s="12">
        <f t="shared" si="525"/>
        <v>5236.1653742999988</v>
      </c>
      <c r="AS331" s="12">
        <f t="shared" si="525"/>
        <v>5236.1653742999988</v>
      </c>
      <c r="AT331" s="12">
        <f t="shared" si="525"/>
        <v>5236.1653742999988</v>
      </c>
      <c r="AU331" s="12">
        <f t="shared" si="525"/>
        <v>5340.8886817859993</v>
      </c>
      <c r="AV331" s="12">
        <f t="shared" si="525"/>
        <v>5340.8886817859993</v>
      </c>
      <c r="AW331" s="12">
        <f t="shared" si="525"/>
        <v>5256.1191600000002</v>
      </c>
      <c r="AX331" s="12">
        <f t="shared" si="525"/>
        <v>5256.1191600000002</v>
      </c>
      <c r="AY331" s="12">
        <f t="shared" si="525"/>
        <v>5256.1191600000002</v>
      </c>
      <c r="AZ331" s="12">
        <f t="shared" si="525"/>
        <v>5334.960947399999</v>
      </c>
      <c r="BA331" s="12">
        <f t="shared" si="525"/>
        <v>5334.960947399999</v>
      </c>
      <c r="BB331" s="12">
        <f t="shared" si="525"/>
        <v>5334.960947399999</v>
      </c>
      <c r="BC331" s="12">
        <f t="shared" si="525"/>
        <v>5977.1321725499993</v>
      </c>
      <c r="BD331" s="12">
        <f t="shared" si="525"/>
        <v>5878.3365994499991</v>
      </c>
      <c r="BE331" s="12">
        <f t="shared" si="525"/>
        <v>5878.3365994499991</v>
      </c>
      <c r="BF331" s="12">
        <f t="shared" si="525"/>
        <v>5878.3365994499991</v>
      </c>
      <c r="BG331" s="12">
        <f t="shared" si="525"/>
        <v>5995.9033314389999</v>
      </c>
      <c r="BH331" s="12">
        <f t="shared" si="525"/>
        <v>5995.9033314389999</v>
      </c>
      <c r="BI331" s="12">
        <f t="shared" si="525"/>
        <v>5256.1191600000002</v>
      </c>
      <c r="BJ331" s="12">
        <f t="shared" si="525"/>
        <v>5256.1191600000002</v>
      </c>
      <c r="BK331" s="12">
        <f t="shared" si="525"/>
        <v>5256.1191600000002</v>
      </c>
      <c r="BL331" s="12">
        <f t="shared" si="525"/>
        <v>5334.960947399999</v>
      </c>
      <c r="BM331" s="12">
        <f t="shared" si="525"/>
        <v>5334.960947399999</v>
      </c>
      <c r="BN331" s="12">
        <f t="shared" si="525"/>
        <v>5334.960947399999</v>
      </c>
      <c r="BO331" s="12">
        <f t="shared" si="525"/>
        <v>5977.1321725499993</v>
      </c>
      <c r="BP331" s="12">
        <f t="shared" si="525"/>
        <v>5878.3365994499991</v>
      </c>
      <c r="BQ331" s="12">
        <f t="shared" si="525"/>
        <v>5878.3365994499991</v>
      </c>
      <c r="BR331" s="12">
        <f t="shared" si="525"/>
        <v>5878.3365994499991</v>
      </c>
      <c r="BS331" s="12">
        <f t="shared" si="525"/>
        <v>5995.9033314389999</v>
      </c>
      <c r="BT331" s="12">
        <f t="shared" si="525"/>
        <v>5995.9033314389999</v>
      </c>
      <c r="BU331" s="12">
        <f t="shared" si="525"/>
        <v>6406.0432736063403</v>
      </c>
      <c r="BV331" s="12">
        <f t="shared" si="525"/>
        <v>6406.0432736063403</v>
      </c>
      <c r="BW331" s="12">
        <f t="shared" si="525"/>
        <v>6406.0432736063403</v>
      </c>
      <c r="BX331" s="12">
        <f t="shared" si="525"/>
        <v>6406.0432736063403</v>
      </c>
      <c r="BY331" s="12">
        <f t="shared" ref="BY331:CF331" si="526">BY31-BY81-BY131-BY181</f>
        <v>6406.0432736063403</v>
      </c>
      <c r="BZ331" s="12">
        <f t="shared" si="526"/>
        <v>6406.0432736063403</v>
      </c>
      <c r="CA331" s="12">
        <f t="shared" si="526"/>
        <v>7145.2021128686092</v>
      </c>
      <c r="CB331" s="12">
        <f t="shared" si="526"/>
        <v>7046.6476009669732</v>
      </c>
      <c r="CC331" s="12">
        <f t="shared" si="526"/>
        <v>6800.0149349331286</v>
      </c>
      <c r="CD331" s="12">
        <f t="shared" si="526"/>
        <v>6800.0149349331286</v>
      </c>
      <c r="CE331" s="12">
        <f t="shared" si="526"/>
        <v>6800.0149349331286</v>
      </c>
      <c r="CF331" s="12">
        <f t="shared" si="526"/>
        <v>6800.0149349331286</v>
      </c>
      <c r="CG331" s="12">
        <f t="shared" si="473"/>
        <v>14041.269000000002</v>
      </c>
      <c r="CH331" s="12">
        <f t="shared" si="474"/>
        <v>14041.269000000002</v>
      </c>
      <c r="CI331" s="12">
        <f t="shared" si="475"/>
        <v>14336.986634999999</v>
      </c>
      <c r="CJ331" s="12">
        <f t="shared" si="476"/>
        <v>14239.123245000001</v>
      </c>
      <c r="CK331" s="12">
        <f t="shared" si="477"/>
        <v>56658.647879999997</v>
      </c>
      <c r="CL331" s="12">
        <f t="shared" si="478"/>
        <v>15184.344239999999</v>
      </c>
      <c r="CM331" s="12">
        <f t="shared" si="479"/>
        <v>15639.874567200002</v>
      </c>
      <c r="CN331" s="12">
        <f t="shared" si="480"/>
        <v>15439.3633548</v>
      </c>
      <c r="CO331" s="12">
        <f t="shared" si="481"/>
        <v>15339.107748599999</v>
      </c>
      <c r="CP331" s="12">
        <f t="shared" si="482"/>
        <v>61602.68991060002</v>
      </c>
      <c r="CQ331" s="12">
        <f t="shared" si="483"/>
        <v>15768.357480000001</v>
      </c>
      <c r="CR331" s="12">
        <f t="shared" si="484"/>
        <v>16004.882842199997</v>
      </c>
      <c r="CS331" s="12">
        <f t="shared" si="485"/>
        <v>15807.291695999997</v>
      </c>
      <c r="CT331" s="12">
        <f t="shared" si="486"/>
        <v>15917.942737871999</v>
      </c>
      <c r="CU331" s="12">
        <f t="shared" si="487"/>
        <v>63498.474756071992</v>
      </c>
      <c r="CV331" s="12">
        <f t="shared" si="488"/>
        <v>15768.357480000001</v>
      </c>
      <c r="CW331" s="12">
        <f t="shared" si="489"/>
        <v>16004.882842199997</v>
      </c>
      <c r="CX331" s="12">
        <f t="shared" si="490"/>
        <v>17733.805371449998</v>
      </c>
      <c r="CY331" s="12">
        <f t="shared" si="491"/>
        <v>17870.143262327998</v>
      </c>
      <c r="CZ331" s="12">
        <f t="shared" si="492"/>
        <v>67377.188955977996</v>
      </c>
      <c r="DA331" s="12">
        <f t="shared" si="493"/>
        <v>15768.357480000001</v>
      </c>
      <c r="DB331" s="12">
        <f t="shared" si="494"/>
        <v>16004.882842199997</v>
      </c>
      <c r="DC331" s="12">
        <f t="shared" si="495"/>
        <v>17733.805371449998</v>
      </c>
      <c r="DD331" s="12">
        <f t="shared" si="496"/>
        <v>17870.143262327998</v>
      </c>
      <c r="DE331" s="12">
        <f t="shared" si="497"/>
        <v>67377.188955977996</v>
      </c>
      <c r="DF331" s="12">
        <f t="shared" si="498"/>
        <v>19218.12982081902</v>
      </c>
      <c r="DG331" s="12">
        <f t="shared" si="499"/>
        <v>19218.12982081902</v>
      </c>
      <c r="DH331" s="12">
        <f t="shared" si="500"/>
        <v>20991.864648768711</v>
      </c>
      <c r="DI331" s="12">
        <f t="shared" si="501"/>
        <v>20400.044804799385</v>
      </c>
      <c r="DJ331" s="12">
        <f t="shared" si="502"/>
        <v>79828.169095206147</v>
      </c>
      <c r="DK331" s="12">
        <f>SUM(M331:CHOOSE(YTD,M331,N331,O331,P331,Q331,R331,S331,T331,U331,V331,W331,X331))</f>
        <v>14041.269000000002</v>
      </c>
      <c r="DL331" s="12">
        <f>SUM(Y331:CHOOSE(YTD,Y331,Z331,AA331,AB331,AC331,AD331,AE331,AF331,AG331,AH331,AI331,AJ331))</f>
        <v>15184.344239999999</v>
      </c>
      <c r="DM331" s="12">
        <f>SUM(AK331:CHOOSE(YTD,AK331,AL331,AM331,AN331,AO331,AP331,AQ331,AR331,AS331,AT331,AU331,AV331))</f>
        <v>15768.357480000001</v>
      </c>
      <c r="DN331" s="12">
        <f>SUM(AW331:CHOOSE(YTD,AW331,AX331,AY331,AZ331,BA331,BB331,BC331,BD331,BE331,BF331,BG331,BH331))</f>
        <v>15768.357480000001</v>
      </c>
      <c r="DO331" s="12">
        <f>SUM(BI331:CHOOSE(YTD,BI331,BJ331,BK331,BL331,BM331,BN331,BO331,BP331,BQ331,BR331,BS331,BT331))</f>
        <v>15768.357480000001</v>
      </c>
      <c r="DP331" s="12">
        <f>SUM(BU331:CHOOSE(YTD,BU331,BV331,BW331,BX331,BY331,BZ331,CA331,CB331,CC331,CD331,CE331,CF331))</f>
        <v>19218.12982081902</v>
      </c>
    </row>
    <row r="332" spans="1:120" x14ac:dyDescent="0.15">
      <c r="A332" s="12" t="str">
        <f t="shared" si="412"/>
        <v>NET sales</v>
      </c>
      <c r="B332" s="12" t="str">
        <f t="shared" ref="B332:K332" si="527">B282</f>
        <v>SKU31</v>
      </c>
      <c r="C332" s="12" t="str">
        <f t="shared" si="527"/>
        <v>SKUName31</v>
      </c>
      <c r="D332" s="12" t="str">
        <f t="shared" si="527"/>
        <v>Brand 8</v>
      </c>
      <c r="E332" s="12" t="str">
        <f t="shared" si="527"/>
        <v>Segment 2</v>
      </c>
      <c r="F332" s="12" t="str">
        <f t="shared" si="527"/>
        <v>Business Unit 1</v>
      </c>
      <c r="G332" s="12">
        <f t="shared" si="527"/>
        <v>0</v>
      </c>
      <c r="H332" s="12">
        <f t="shared" si="527"/>
        <v>0</v>
      </c>
      <c r="I332" s="12">
        <f t="shared" si="527"/>
        <v>0</v>
      </c>
      <c r="J332" s="12">
        <f t="shared" si="527"/>
        <v>0</v>
      </c>
      <c r="K332" s="12">
        <f t="shared" si="527"/>
        <v>0</v>
      </c>
      <c r="M332" s="12">
        <f t="shared" ref="M332:BX332" si="528">M32-M82-M132-M182</f>
        <v>9520.2900000000009</v>
      </c>
      <c r="N332" s="12">
        <f t="shared" si="528"/>
        <v>9520.2900000000009</v>
      </c>
      <c r="O332" s="12">
        <f t="shared" si="528"/>
        <v>9520.2900000000009</v>
      </c>
      <c r="P332" s="12">
        <f t="shared" si="528"/>
        <v>9520.2900000000009</v>
      </c>
      <c r="Q332" s="12">
        <f t="shared" si="528"/>
        <v>9520.2900000000009</v>
      </c>
      <c r="R332" s="12">
        <f t="shared" si="528"/>
        <v>9520.2900000000009</v>
      </c>
      <c r="S332" s="12">
        <f t="shared" si="528"/>
        <v>9853.5001499999998</v>
      </c>
      <c r="T332" s="12">
        <f t="shared" si="528"/>
        <v>9666.4083749999972</v>
      </c>
      <c r="U332" s="12">
        <f t="shared" si="528"/>
        <v>9666.4083749999972</v>
      </c>
      <c r="V332" s="12">
        <f t="shared" si="528"/>
        <v>9666.4083749999972</v>
      </c>
      <c r="W332" s="12">
        <f t="shared" si="528"/>
        <v>9666.4083749999972</v>
      </c>
      <c r="X332" s="12">
        <f t="shared" si="528"/>
        <v>9666.4083749999972</v>
      </c>
      <c r="Y332" s="12">
        <f t="shared" si="528"/>
        <v>10296.573299999998</v>
      </c>
      <c r="Z332" s="12">
        <f t="shared" si="528"/>
        <v>10296.573299999998</v>
      </c>
      <c r="AA332" s="12">
        <f t="shared" si="528"/>
        <v>10296.573299999998</v>
      </c>
      <c r="AB332" s="12">
        <f t="shared" si="528"/>
        <v>10605.470498999999</v>
      </c>
      <c r="AC332" s="12">
        <f t="shared" si="528"/>
        <v>10605.470498999999</v>
      </c>
      <c r="AD332" s="12">
        <f t="shared" si="528"/>
        <v>10605.470498999999</v>
      </c>
      <c r="AE332" s="12">
        <f t="shared" si="528"/>
        <v>10605.470498999999</v>
      </c>
      <c r="AF332" s="12">
        <f t="shared" si="528"/>
        <v>10413.805369499998</v>
      </c>
      <c r="AG332" s="12">
        <f t="shared" si="528"/>
        <v>10413.805369499998</v>
      </c>
      <c r="AH332" s="12">
        <f t="shared" si="528"/>
        <v>10413.805369499998</v>
      </c>
      <c r="AI332" s="12">
        <f t="shared" si="528"/>
        <v>10413.805369499998</v>
      </c>
      <c r="AJ332" s="12">
        <f t="shared" si="528"/>
        <v>10413.805369499998</v>
      </c>
      <c r="AK332" s="12">
        <f t="shared" si="528"/>
        <v>10668.738599999999</v>
      </c>
      <c r="AL332" s="12">
        <f t="shared" si="528"/>
        <v>10668.738599999999</v>
      </c>
      <c r="AM332" s="12">
        <f t="shared" si="528"/>
        <v>10668.738599999999</v>
      </c>
      <c r="AN332" s="12">
        <f t="shared" si="528"/>
        <v>10828.769678999999</v>
      </c>
      <c r="AO332" s="12">
        <f t="shared" si="528"/>
        <v>10828.769678999999</v>
      </c>
      <c r="AP332" s="12">
        <f t="shared" si="528"/>
        <v>10828.769678999999</v>
      </c>
      <c r="AQ332" s="12">
        <f t="shared" si="528"/>
        <v>10828.769678999999</v>
      </c>
      <c r="AR332" s="12">
        <f t="shared" si="528"/>
        <v>10639.895789249997</v>
      </c>
      <c r="AS332" s="12">
        <f t="shared" si="528"/>
        <v>10639.895789249997</v>
      </c>
      <c r="AT332" s="12">
        <f t="shared" si="528"/>
        <v>10639.895789249997</v>
      </c>
      <c r="AU332" s="12">
        <f t="shared" si="528"/>
        <v>10852.693705035001</v>
      </c>
      <c r="AV332" s="12">
        <f t="shared" si="528"/>
        <v>10852.693705035001</v>
      </c>
      <c r="AW332" s="12">
        <f t="shared" si="528"/>
        <v>10668.738599999999</v>
      </c>
      <c r="AX332" s="12">
        <f t="shared" si="528"/>
        <v>10668.738599999999</v>
      </c>
      <c r="AY332" s="12">
        <f t="shared" si="528"/>
        <v>10668.738599999999</v>
      </c>
      <c r="AZ332" s="12">
        <f t="shared" si="528"/>
        <v>10828.769678999999</v>
      </c>
      <c r="BA332" s="12">
        <f t="shared" si="528"/>
        <v>10828.769678999999</v>
      </c>
      <c r="BB332" s="12">
        <f t="shared" si="528"/>
        <v>10828.769678999999</v>
      </c>
      <c r="BC332" s="12">
        <f t="shared" si="528"/>
        <v>12150.886907249998</v>
      </c>
      <c r="BD332" s="12">
        <f t="shared" si="528"/>
        <v>11899.055054249997</v>
      </c>
      <c r="BE332" s="12">
        <f t="shared" si="528"/>
        <v>11899.055054249997</v>
      </c>
      <c r="BF332" s="12">
        <f t="shared" si="528"/>
        <v>11899.055054249997</v>
      </c>
      <c r="BG332" s="12">
        <f t="shared" si="528"/>
        <v>12137.036155334999</v>
      </c>
      <c r="BH332" s="12">
        <f t="shared" si="528"/>
        <v>12137.036155334999</v>
      </c>
      <c r="BI332" s="12">
        <f t="shared" si="528"/>
        <v>10668.738599999999</v>
      </c>
      <c r="BJ332" s="12">
        <f t="shared" si="528"/>
        <v>10668.738599999999</v>
      </c>
      <c r="BK332" s="12">
        <f t="shared" si="528"/>
        <v>10668.738599999999</v>
      </c>
      <c r="BL332" s="12">
        <f t="shared" si="528"/>
        <v>10828.769678999999</v>
      </c>
      <c r="BM332" s="12">
        <f t="shared" si="528"/>
        <v>10828.769678999999</v>
      </c>
      <c r="BN332" s="12">
        <f t="shared" si="528"/>
        <v>10828.769678999999</v>
      </c>
      <c r="BO332" s="12">
        <f t="shared" si="528"/>
        <v>12150.886907249998</v>
      </c>
      <c r="BP332" s="12">
        <f t="shared" si="528"/>
        <v>11899.055054249997</v>
      </c>
      <c r="BQ332" s="12">
        <f t="shared" si="528"/>
        <v>11899.055054249997</v>
      </c>
      <c r="BR332" s="12">
        <f t="shared" si="528"/>
        <v>11899.055054249997</v>
      </c>
      <c r="BS332" s="12">
        <f t="shared" si="528"/>
        <v>12137.036155334999</v>
      </c>
      <c r="BT332" s="12">
        <f t="shared" si="528"/>
        <v>12137.036155334999</v>
      </c>
      <c r="BU332" s="12">
        <f t="shared" si="528"/>
        <v>12937.695238852019</v>
      </c>
      <c r="BV332" s="12">
        <f t="shared" si="528"/>
        <v>12937.695238852019</v>
      </c>
      <c r="BW332" s="12">
        <f t="shared" si="528"/>
        <v>12937.695238852019</v>
      </c>
      <c r="BX332" s="12">
        <f t="shared" si="528"/>
        <v>12937.695238852019</v>
      </c>
      <c r="BY332" s="12">
        <f t="shared" ref="BY332:CF332" si="529">BY32-BY82-BY132-BY182</f>
        <v>12937.695238852019</v>
      </c>
      <c r="BZ332" s="12">
        <f t="shared" si="529"/>
        <v>12937.695238852019</v>
      </c>
      <c r="CA332" s="12">
        <f t="shared" si="529"/>
        <v>14570.608230163438</v>
      </c>
      <c r="CB332" s="12">
        <f t="shared" si="529"/>
        <v>14256.586501065089</v>
      </c>
      <c r="CC332" s="12">
        <f t="shared" si="529"/>
        <v>13757.605973527809</v>
      </c>
      <c r="CD332" s="12">
        <f t="shared" si="529"/>
        <v>13757.605973527809</v>
      </c>
      <c r="CE332" s="12">
        <f t="shared" si="529"/>
        <v>13757.605973527809</v>
      </c>
      <c r="CF332" s="12">
        <f t="shared" si="529"/>
        <v>13757.605973527809</v>
      </c>
      <c r="CG332" s="12">
        <f t="shared" si="473"/>
        <v>28560.870000000003</v>
      </c>
      <c r="CH332" s="12">
        <f t="shared" si="474"/>
        <v>28560.870000000003</v>
      </c>
      <c r="CI332" s="12">
        <f t="shared" si="475"/>
        <v>29186.316899999998</v>
      </c>
      <c r="CJ332" s="12">
        <f t="shared" si="476"/>
        <v>28999.22512499999</v>
      </c>
      <c r="CK332" s="12">
        <f t="shared" si="477"/>
        <v>115307.28202499999</v>
      </c>
      <c r="CL332" s="12">
        <f t="shared" si="478"/>
        <v>30889.719899999996</v>
      </c>
      <c r="CM332" s="12">
        <f t="shared" si="479"/>
        <v>31816.411496999997</v>
      </c>
      <c r="CN332" s="12">
        <f t="shared" si="480"/>
        <v>31433.081237999995</v>
      </c>
      <c r="CO332" s="12">
        <f t="shared" si="481"/>
        <v>31241.416108499994</v>
      </c>
      <c r="CP332" s="12">
        <f t="shared" si="482"/>
        <v>125380.6287435</v>
      </c>
      <c r="CQ332" s="12">
        <f t="shared" si="483"/>
        <v>32006.215799999998</v>
      </c>
      <c r="CR332" s="12">
        <f t="shared" si="484"/>
        <v>32486.309036999999</v>
      </c>
      <c r="CS332" s="12">
        <f t="shared" si="485"/>
        <v>32108.56125749999</v>
      </c>
      <c r="CT332" s="12">
        <f t="shared" si="486"/>
        <v>32345.283199320002</v>
      </c>
      <c r="CU332" s="12">
        <f t="shared" si="487"/>
        <v>128946.36929382</v>
      </c>
      <c r="CV332" s="12">
        <f t="shared" si="488"/>
        <v>32006.215799999998</v>
      </c>
      <c r="CW332" s="12">
        <f t="shared" si="489"/>
        <v>32486.309036999999</v>
      </c>
      <c r="CX332" s="12">
        <f t="shared" si="490"/>
        <v>35948.997015749992</v>
      </c>
      <c r="CY332" s="12">
        <f t="shared" si="491"/>
        <v>36173.127364919994</v>
      </c>
      <c r="CZ332" s="12">
        <f t="shared" si="492"/>
        <v>136614.64921766997</v>
      </c>
      <c r="DA332" s="12">
        <f t="shared" si="493"/>
        <v>32006.215799999998</v>
      </c>
      <c r="DB332" s="12">
        <f t="shared" si="494"/>
        <v>32486.309036999999</v>
      </c>
      <c r="DC332" s="12">
        <f t="shared" si="495"/>
        <v>35948.997015749992</v>
      </c>
      <c r="DD332" s="12">
        <f t="shared" si="496"/>
        <v>36173.127364919994</v>
      </c>
      <c r="DE332" s="12">
        <f t="shared" si="497"/>
        <v>136614.64921766997</v>
      </c>
      <c r="DF332" s="12">
        <f t="shared" si="498"/>
        <v>38813.085716556059</v>
      </c>
      <c r="DG332" s="12">
        <f t="shared" si="499"/>
        <v>38813.085716556059</v>
      </c>
      <c r="DH332" s="12">
        <f t="shared" si="500"/>
        <v>42584.800704756337</v>
      </c>
      <c r="DI332" s="12">
        <f t="shared" si="501"/>
        <v>41272.817920583424</v>
      </c>
      <c r="DJ332" s="12">
        <f t="shared" si="502"/>
        <v>161483.79005845185</v>
      </c>
      <c r="DK332" s="12">
        <f>SUM(M332:CHOOSE(YTD,M332,N332,O332,P332,Q332,R332,S332,T332,U332,V332,W332,X332))</f>
        <v>28560.870000000003</v>
      </c>
      <c r="DL332" s="12">
        <f>SUM(Y332:CHOOSE(YTD,Y332,Z332,AA332,AB332,AC332,AD332,AE332,AF332,AG332,AH332,AI332,AJ332))</f>
        <v>30889.719899999996</v>
      </c>
      <c r="DM332" s="12">
        <f>SUM(AK332:CHOOSE(YTD,AK332,AL332,AM332,AN332,AO332,AP332,AQ332,AR332,AS332,AT332,AU332,AV332))</f>
        <v>32006.215799999998</v>
      </c>
      <c r="DN332" s="12">
        <f>SUM(AW332:CHOOSE(YTD,AW332,AX332,AY332,AZ332,BA332,BB332,BC332,BD332,BE332,BF332,BG332,BH332))</f>
        <v>32006.215799999998</v>
      </c>
      <c r="DO332" s="12">
        <f>SUM(BI332:CHOOSE(YTD,BI332,BJ332,BK332,BL332,BM332,BN332,BO332,BP332,BQ332,BR332,BS332,BT332))</f>
        <v>32006.215799999998</v>
      </c>
      <c r="DP332" s="12">
        <f>SUM(BU332:CHOOSE(YTD,BU332,BV332,BW332,BX332,BY332,BZ332,CA332,CB332,CC332,CD332,CE332,CF332))</f>
        <v>38813.085716556059</v>
      </c>
    </row>
    <row r="333" spans="1:120" x14ac:dyDescent="0.15">
      <c r="A333" s="12" t="str">
        <f t="shared" si="412"/>
        <v>NET sales</v>
      </c>
      <c r="B333" s="12" t="str">
        <f t="shared" ref="B333:K333" si="530">B283</f>
        <v>SKU32</v>
      </c>
      <c r="C333" s="12" t="str">
        <f t="shared" si="530"/>
        <v>SKUName32</v>
      </c>
      <c r="D333" s="12" t="str">
        <f t="shared" si="530"/>
        <v>Brand 8</v>
      </c>
      <c r="E333" s="12" t="str">
        <f t="shared" si="530"/>
        <v>Segment 2</v>
      </c>
      <c r="F333" s="12" t="str">
        <f t="shared" si="530"/>
        <v>Business Unit 1</v>
      </c>
      <c r="G333" s="12">
        <f t="shared" si="530"/>
        <v>0</v>
      </c>
      <c r="H333" s="12">
        <f t="shared" si="530"/>
        <v>0</v>
      </c>
      <c r="I333" s="12">
        <f t="shared" si="530"/>
        <v>0</v>
      </c>
      <c r="J333" s="12">
        <f t="shared" si="530"/>
        <v>0</v>
      </c>
      <c r="K333" s="12">
        <f t="shared" si="530"/>
        <v>0</v>
      </c>
      <c r="M333" s="12">
        <f t="shared" ref="M333:BX333" si="531">M33-M83-M133-M183</f>
        <v>2783.7809999999999</v>
      </c>
      <c r="N333" s="12">
        <f t="shared" si="531"/>
        <v>2783.7809999999999</v>
      </c>
      <c r="O333" s="12">
        <f t="shared" si="531"/>
        <v>2783.7809999999999</v>
      </c>
      <c r="P333" s="12">
        <f t="shared" si="531"/>
        <v>2783.7809999999999</v>
      </c>
      <c r="Q333" s="12">
        <f t="shared" si="531"/>
        <v>2783.7809999999999</v>
      </c>
      <c r="R333" s="12">
        <f t="shared" si="531"/>
        <v>2783.7809999999999</v>
      </c>
      <c r="S333" s="12">
        <f t="shared" si="531"/>
        <v>2881.2133349999995</v>
      </c>
      <c r="T333" s="12">
        <f t="shared" si="531"/>
        <v>2820.7683000000002</v>
      </c>
      <c r="U333" s="12">
        <f t="shared" si="531"/>
        <v>2820.7683000000002</v>
      </c>
      <c r="V333" s="12">
        <f t="shared" si="531"/>
        <v>2820.7683000000002</v>
      </c>
      <c r="W333" s="12">
        <f t="shared" si="531"/>
        <v>2820.7683000000002</v>
      </c>
      <c r="X333" s="12">
        <f t="shared" si="531"/>
        <v>2820.7683000000002</v>
      </c>
      <c r="Y333" s="12">
        <f t="shared" si="531"/>
        <v>3005.9505000000004</v>
      </c>
      <c r="Z333" s="12">
        <f t="shared" si="531"/>
        <v>3005.9505000000004</v>
      </c>
      <c r="AA333" s="12">
        <f t="shared" si="531"/>
        <v>3005.9505000000004</v>
      </c>
      <c r="AB333" s="12">
        <f t="shared" si="531"/>
        <v>3096.1290150000004</v>
      </c>
      <c r="AC333" s="12">
        <f t="shared" si="531"/>
        <v>3096.1290150000004</v>
      </c>
      <c r="AD333" s="12">
        <f t="shared" si="531"/>
        <v>3096.1290150000004</v>
      </c>
      <c r="AE333" s="12">
        <f t="shared" si="531"/>
        <v>3096.1290150000004</v>
      </c>
      <c r="AF333" s="12">
        <f t="shared" si="531"/>
        <v>3034.2064346999996</v>
      </c>
      <c r="AG333" s="12">
        <f t="shared" si="531"/>
        <v>3034.2064346999996</v>
      </c>
      <c r="AH333" s="12">
        <f t="shared" si="531"/>
        <v>3034.2064346999996</v>
      </c>
      <c r="AI333" s="12">
        <f t="shared" si="531"/>
        <v>3034.2064346999996</v>
      </c>
      <c r="AJ333" s="12">
        <f t="shared" si="531"/>
        <v>3034.2064346999996</v>
      </c>
      <c r="AK333" s="12">
        <f t="shared" si="531"/>
        <v>3126.1885199999997</v>
      </c>
      <c r="AL333" s="12">
        <f t="shared" si="531"/>
        <v>3126.1885199999997</v>
      </c>
      <c r="AM333" s="12">
        <f t="shared" si="531"/>
        <v>3126.1885199999997</v>
      </c>
      <c r="AN333" s="12">
        <f t="shared" si="531"/>
        <v>3173.0813477999995</v>
      </c>
      <c r="AO333" s="12">
        <f t="shared" si="531"/>
        <v>3173.0813477999995</v>
      </c>
      <c r="AP333" s="12">
        <f t="shared" si="531"/>
        <v>3173.0813477999995</v>
      </c>
      <c r="AQ333" s="12">
        <f t="shared" si="531"/>
        <v>3173.0813477999995</v>
      </c>
      <c r="AR333" s="12">
        <f t="shared" si="531"/>
        <v>3112.0605526499994</v>
      </c>
      <c r="AS333" s="12">
        <f t="shared" si="531"/>
        <v>3112.0605526499994</v>
      </c>
      <c r="AT333" s="12">
        <f t="shared" si="531"/>
        <v>3112.0605526499994</v>
      </c>
      <c r="AU333" s="12">
        <f t="shared" si="531"/>
        <v>3174.3017637029993</v>
      </c>
      <c r="AV333" s="12">
        <f t="shared" si="531"/>
        <v>3174.3017637029993</v>
      </c>
      <c r="AW333" s="12">
        <f t="shared" si="531"/>
        <v>3126.1885199999997</v>
      </c>
      <c r="AX333" s="12">
        <f t="shared" si="531"/>
        <v>3126.1885199999997</v>
      </c>
      <c r="AY333" s="12">
        <f t="shared" si="531"/>
        <v>3126.1885199999997</v>
      </c>
      <c r="AZ333" s="12">
        <f t="shared" si="531"/>
        <v>3173.0813477999995</v>
      </c>
      <c r="BA333" s="12">
        <f t="shared" si="531"/>
        <v>3173.0813477999995</v>
      </c>
      <c r="BB333" s="12">
        <f t="shared" si="531"/>
        <v>3173.0813477999995</v>
      </c>
      <c r="BC333" s="12">
        <f t="shared" si="531"/>
        <v>3559.5463837499997</v>
      </c>
      <c r="BD333" s="12">
        <f t="shared" si="531"/>
        <v>3478.1853235499993</v>
      </c>
      <c r="BE333" s="12">
        <f t="shared" si="531"/>
        <v>3478.1853235499993</v>
      </c>
      <c r="BF333" s="12">
        <f t="shared" si="531"/>
        <v>3478.1853235499993</v>
      </c>
      <c r="BG333" s="12">
        <f t="shared" si="531"/>
        <v>3547.7490300209993</v>
      </c>
      <c r="BH333" s="12">
        <f t="shared" si="531"/>
        <v>3547.7490300209993</v>
      </c>
      <c r="BI333" s="12">
        <f t="shared" si="531"/>
        <v>3126.1885199999997</v>
      </c>
      <c r="BJ333" s="12">
        <f t="shared" si="531"/>
        <v>3126.1885199999997</v>
      </c>
      <c r="BK333" s="12">
        <f t="shared" si="531"/>
        <v>3126.1885199999997</v>
      </c>
      <c r="BL333" s="12">
        <f t="shared" si="531"/>
        <v>3173.0813477999995</v>
      </c>
      <c r="BM333" s="12">
        <f t="shared" si="531"/>
        <v>3173.0813477999995</v>
      </c>
      <c r="BN333" s="12">
        <f t="shared" si="531"/>
        <v>3173.0813477999995</v>
      </c>
      <c r="BO333" s="12">
        <f t="shared" si="531"/>
        <v>3559.5463837499997</v>
      </c>
      <c r="BP333" s="12">
        <f t="shared" si="531"/>
        <v>3478.1853235499993</v>
      </c>
      <c r="BQ333" s="12">
        <f t="shared" si="531"/>
        <v>3478.1853235499993</v>
      </c>
      <c r="BR333" s="12">
        <f t="shared" si="531"/>
        <v>3478.1853235499993</v>
      </c>
      <c r="BS333" s="12">
        <f t="shared" si="531"/>
        <v>3547.7490300209993</v>
      </c>
      <c r="BT333" s="12">
        <f t="shared" si="531"/>
        <v>3547.7490300209993</v>
      </c>
      <c r="BU333" s="12">
        <f t="shared" si="531"/>
        <v>3794.3487082129855</v>
      </c>
      <c r="BV333" s="12">
        <f t="shared" si="531"/>
        <v>3794.3487082129855</v>
      </c>
      <c r="BW333" s="12">
        <f t="shared" si="531"/>
        <v>3794.3487082129855</v>
      </c>
      <c r="BX333" s="12">
        <f t="shared" si="531"/>
        <v>3794.3487082129855</v>
      </c>
      <c r="BY333" s="12">
        <f t="shared" ref="BY333:CF333" si="532">BY33-BY83-BY133-BY183</f>
        <v>3794.3487082129855</v>
      </c>
      <c r="BZ333" s="12">
        <f t="shared" si="532"/>
        <v>3794.3487082129855</v>
      </c>
      <c r="CA333" s="12">
        <f t="shared" si="532"/>
        <v>4261.0333086883793</v>
      </c>
      <c r="CB333" s="12">
        <f t="shared" si="532"/>
        <v>4159.58013467199</v>
      </c>
      <c r="CC333" s="12">
        <f t="shared" si="532"/>
        <v>4013.9948299584698</v>
      </c>
      <c r="CD333" s="12">
        <f t="shared" si="532"/>
        <v>4013.9948299584698</v>
      </c>
      <c r="CE333" s="12">
        <f t="shared" si="532"/>
        <v>4013.9948299584698</v>
      </c>
      <c r="CF333" s="12">
        <f t="shared" si="532"/>
        <v>4013.9948299584698</v>
      </c>
      <c r="CG333" s="12">
        <f t="shared" si="473"/>
        <v>8351.3430000000008</v>
      </c>
      <c r="CH333" s="12">
        <f t="shared" si="474"/>
        <v>8351.3430000000008</v>
      </c>
      <c r="CI333" s="12">
        <f t="shared" si="475"/>
        <v>8522.7499349999998</v>
      </c>
      <c r="CJ333" s="12">
        <f t="shared" si="476"/>
        <v>8462.304900000001</v>
      </c>
      <c r="CK333" s="12">
        <f t="shared" si="477"/>
        <v>33687.740834999997</v>
      </c>
      <c r="CL333" s="12">
        <f t="shared" si="478"/>
        <v>9017.8515000000007</v>
      </c>
      <c r="CM333" s="12">
        <f t="shared" si="479"/>
        <v>9288.3870450000013</v>
      </c>
      <c r="CN333" s="12">
        <f t="shared" si="480"/>
        <v>9164.5418843999996</v>
      </c>
      <c r="CO333" s="12">
        <f t="shared" si="481"/>
        <v>9102.6193040999988</v>
      </c>
      <c r="CP333" s="12">
        <f t="shared" si="482"/>
        <v>36573.399733499988</v>
      </c>
      <c r="CQ333" s="12">
        <f t="shared" si="483"/>
        <v>9378.5655599999991</v>
      </c>
      <c r="CR333" s="12">
        <f t="shared" si="484"/>
        <v>9519.2440433999982</v>
      </c>
      <c r="CS333" s="12">
        <f t="shared" si="485"/>
        <v>9397.2024530999988</v>
      </c>
      <c r="CT333" s="12">
        <f t="shared" si="486"/>
        <v>9460.6640800559981</v>
      </c>
      <c r="CU333" s="12">
        <f t="shared" si="487"/>
        <v>37755.676136555994</v>
      </c>
      <c r="CV333" s="12">
        <f t="shared" si="488"/>
        <v>9378.5655599999991</v>
      </c>
      <c r="CW333" s="12">
        <f t="shared" si="489"/>
        <v>9519.2440433999982</v>
      </c>
      <c r="CX333" s="12">
        <f t="shared" si="490"/>
        <v>10515.91703085</v>
      </c>
      <c r="CY333" s="12">
        <f t="shared" si="491"/>
        <v>10573.683383591997</v>
      </c>
      <c r="CZ333" s="12">
        <f t="shared" si="492"/>
        <v>39987.41001784199</v>
      </c>
      <c r="DA333" s="12">
        <f t="shared" si="493"/>
        <v>9378.5655599999991</v>
      </c>
      <c r="DB333" s="12">
        <f t="shared" si="494"/>
        <v>9519.2440433999982</v>
      </c>
      <c r="DC333" s="12">
        <f t="shared" si="495"/>
        <v>10515.91703085</v>
      </c>
      <c r="DD333" s="12">
        <f t="shared" si="496"/>
        <v>10573.683383591997</v>
      </c>
      <c r="DE333" s="12">
        <f t="shared" si="497"/>
        <v>39987.41001784199</v>
      </c>
      <c r="DF333" s="12">
        <f t="shared" si="498"/>
        <v>11383.046124638957</v>
      </c>
      <c r="DG333" s="12">
        <f t="shared" si="499"/>
        <v>11383.046124638957</v>
      </c>
      <c r="DH333" s="12">
        <f t="shared" si="500"/>
        <v>12434.60827331884</v>
      </c>
      <c r="DI333" s="12">
        <f t="shared" si="501"/>
        <v>12041.984489875409</v>
      </c>
      <c r="DJ333" s="12">
        <f t="shared" si="502"/>
        <v>47242.685012472168</v>
      </c>
      <c r="DK333" s="12">
        <f>SUM(M333:CHOOSE(YTD,M333,N333,O333,P333,Q333,R333,S333,T333,U333,V333,W333,X333))</f>
        <v>8351.3430000000008</v>
      </c>
      <c r="DL333" s="12">
        <f>SUM(Y333:CHOOSE(YTD,Y333,Z333,AA333,AB333,AC333,AD333,AE333,AF333,AG333,AH333,AI333,AJ333))</f>
        <v>9017.8515000000007</v>
      </c>
      <c r="DM333" s="12">
        <f>SUM(AK333:CHOOSE(YTD,AK333,AL333,AM333,AN333,AO333,AP333,AQ333,AR333,AS333,AT333,AU333,AV333))</f>
        <v>9378.5655599999991</v>
      </c>
      <c r="DN333" s="12">
        <f>SUM(AW333:CHOOSE(YTD,AW333,AX333,AY333,AZ333,BA333,BB333,BC333,BD333,BE333,BF333,BG333,BH333))</f>
        <v>9378.5655599999991</v>
      </c>
      <c r="DO333" s="12">
        <f>SUM(BI333:CHOOSE(YTD,BI333,BJ333,BK333,BL333,BM333,BN333,BO333,BP333,BQ333,BR333,BS333,BT333))</f>
        <v>9378.5655599999991</v>
      </c>
      <c r="DP333" s="12">
        <f>SUM(BU333:CHOOSE(YTD,BU333,BV333,BW333,BX333,BY333,BZ333,CA333,CB333,CC333,CD333,CE333,CF333))</f>
        <v>11383.046124638957</v>
      </c>
    </row>
    <row r="334" spans="1:120" x14ac:dyDescent="0.15">
      <c r="A334" s="12" t="str">
        <f t="shared" si="412"/>
        <v>NET sales</v>
      </c>
      <c r="B334" s="12" t="str">
        <f t="shared" ref="B334:K334" si="533">B284</f>
        <v>SKU33</v>
      </c>
      <c r="C334" s="12" t="str">
        <f t="shared" si="533"/>
        <v>SKUName33</v>
      </c>
      <c r="D334" s="12" t="str">
        <f t="shared" si="533"/>
        <v>Brand 8</v>
      </c>
      <c r="E334" s="12" t="str">
        <f t="shared" si="533"/>
        <v>Segment 2</v>
      </c>
      <c r="F334" s="12" t="str">
        <f t="shared" si="533"/>
        <v>Business Unit 1</v>
      </c>
      <c r="G334" s="12">
        <f t="shared" si="533"/>
        <v>0</v>
      </c>
      <c r="H334" s="12">
        <f t="shared" si="533"/>
        <v>0</v>
      </c>
      <c r="I334" s="12">
        <f t="shared" si="533"/>
        <v>0</v>
      </c>
      <c r="J334" s="12">
        <f t="shared" si="533"/>
        <v>0</v>
      </c>
      <c r="K334" s="12">
        <f t="shared" si="533"/>
        <v>0</v>
      </c>
      <c r="M334" s="12">
        <f t="shared" ref="M334:BX334" si="534">M34-M84-M134-M184</f>
        <v>3192.5880000000002</v>
      </c>
      <c r="N334" s="12">
        <f t="shared" si="534"/>
        <v>3192.5880000000002</v>
      </c>
      <c r="O334" s="12">
        <f t="shared" si="534"/>
        <v>3192.5880000000002</v>
      </c>
      <c r="P334" s="12">
        <f t="shared" si="534"/>
        <v>3192.5880000000002</v>
      </c>
      <c r="Q334" s="12">
        <f t="shared" si="534"/>
        <v>3192.5880000000002</v>
      </c>
      <c r="R334" s="12">
        <f t="shared" si="534"/>
        <v>3192.5880000000002</v>
      </c>
      <c r="S334" s="12">
        <f t="shared" si="534"/>
        <v>3304.3285799999994</v>
      </c>
      <c r="T334" s="12">
        <f t="shared" si="534"/>
        <v>3250.5996599999994</v>
      </c>
      <c r="U334" s="12">
        <f t="shared" si="534"/>
        <v>3250.5996599999994</v>
      </c>
      <c r="V334" s="12">
        <f t="shared" si="534"/>
        <v>3250.5996599999994</v>
      </c>
      <c r="W334" s="12">
        <f t="shared" si="534"/>
        <v>3250.5996599999994</v>
      </c>
      <c r="X334" s="12">
        <f t="shared" si="534"/>
        <v>3250.5996599999994</v>
      </c>
      <c r="Y334" s="12">
        <f t="shared" si="534"/>
        <v>3446.8232399999997</v>
      </c>
      <c r="Z334" s="12">
        <f t="shared" si="534"/>
        <v>3446.8232399999997</v>
      </c>
      <c r="AA334" s="12">
        <f t="shared" si="534"/>
        <v>3446.8232399999997</v>
      </c>
      <c r="AB334" s="12">
        <f t="shared" si="534"/>
        <v>3550.2279371999998</v>
      </c>
      <c r="AC334" s="12">
        <f t="shared" si="534"/>
        <v>3550.2279371999998</v>
      </c>
      <c r="AD334" s="12">
        <f t="shared" si="534"/>
        <v>3550.2279371999998</v>
      </c>
      <c r="AE334" s="12">
        <f t="shared" si="534"/>
        <v>3550.2279371999998</v>
      </c>
      <c r="AF334" s="12">
        <f t="shared" si="534"/>
        <v>3495.1856435999998</v>
      </c>
      <c r="AG334" s="12">
        <f t="shared" si="534"/>
        <v>3495.1856435999998</v>
      </c>
      <c r="AH334" s="12">
        <f t="shared" si="534"/>
        <v>3495.1856435999998</v>
      </c>
      <c r="AI334" s="12">
        <f t="shared" si="534"/>
        <v>3495.1856435999998</v>
      </c>
      <c r="AJ334" s="12">
        <f t="shared" si="534"/>
        <v>3495.1856435999998</v>
      </c>
      <c r="AK334" s="12">
        <f t="shared" si="534"/>
        <v>3580.4210399999993</v>
      </c>
      <c r="AL334" s="12">
        <f t="shared" si="534"/>
        <v>3580.4210399999993</v>
      </c>
      <c r="AM334" s="12">
        <f t="shared" si="534"/>
        <v>3580.4210399999993</v>
      </c>
      <c r="AN334" s="12">
        <f t="shared" si="534"/>
        <v>3634.1273555999987</v>
      </c>
      <c r="AO334" s="12">
        <f t="shared" si="534"/>
        <v>3634.1273555999987</v>
      </c>
      <c r="AP334" s="12">
        <f t="shared" si="534"/>
        <v>3634.1273555999987</v>
      </c>
      <c r="AQ334" s="12">
        <f t="shared" si="534"/>
        <v>3634.1273555999987</v>
      </c>
      <c r="AR334" s="12">
        <f t="shared" si="534"/>
        <v>3579.8866487999994</v>
      </c>
      <c r="AS334" s="12">
        <f t="shared" si="534"/>
        <v>3579.8866487999994</v>
      </c>
      <c r="AT334" s="12">
        <f t="shared" si="534"/>
        <v>3579.8866487999994</v>
      </c>
      <c r="AU334" s="12">
        <f t="shared" si="534"/>
        <v>3651.4843817759988</v>
      </c>
      <c r="AV334" s="12">
        <f t="shared" si="534"/>
        <v>3651.4843817759988</v>
      </c>
      <c r="AW334" s="12">
        <f t="shared" si="534"/>
        <v>3580.4210399999993</v>
      </c>
      <c r="AX334" s="12">
        <f t="shared" si="534"/>
        <v>3580.4210399999993</v>
      </c>
      <c r="AY334" s="12">
        <f t="shared" si="534"/>
        <v>3580.4210399999993</v>
      </c>
      <c r="AZ334" s="12">
        <f t="shared" si="534"/>
        <v>3634.1273555999987</v>
      </c>
      <c r="BA334" s="12">
        <f t="shared" si="534"/>
        <v>3634.1273555999987</v>
      </c>
      <c r="BB334" s="12">
        <f t="shared" si="534"/>
        <v>3634.1273555999987</v>
      </c>
      <c r="BC334" s="12">
        <f t="shared" si="534"/>
        <v>4068.0530099999996</v>
      </c>
      <c r="BD334" s="12">
        <f t="shared" si="534"/>
        <v>4013.812303199999</v>
      </c>
      <c r="BE334" s="12">
        <f t="shared" si="534"/>
        <v>4013.812303199999</v>
      </c>
      <c r="BF334" s="12">
        <f t="shared" si="534"/>
        <v>4013.812303199999</v>
      </c>
      <c r="BG334" s="12">
        <f t="shared" si="534"/>
        <v>4094.0885492639991</v>
      </c>
      <c r="BH334" s="12">
        <f t="shared" si="534"/>
        <v>4094.0885492639991</v>
      </c>
      <c r="BI334" s="12">
        <f t="shared" si="534"/>
        <v>3580.4210399999993</v>
      </c>
      <c r="BJ334" s="12">
        <f t="shared" si="534"/>
        <v>3580.4210399999993</v>
      </c>
      <c r="BK334" s="12">
        <f t="shared" si="534"/>
        <v>3580.4210399999993</v>
      </c>
      <c r="BL334" s="12">
        <f t="shared" si="534"/>
        <v>3634.1273555999987</v>
      </c>
      <c r="BM334" s="12">
        <f t="shared" si="534"/>
        <v>3634.1273555999987</v>
      </c>
      <c r="BN334" s="12">
        <f t="shared" si="534"/>
        <v>3634.1273555999987</v>
      </c>
      <c r="BO334" s="12">
        <f t="shared" si="534"/>
        <v>4068.0530099999996</v>
      </c>
      <c r="BP334" s="12">
        <f t="shared" si="534"/>
        <v>4013.812303199999</v>
      </c>
      <c r="BQ334" s="12">
        <f t="shared" si="534"/>
        <v>4013.812303199999</v>
      </c>
      <c r="BR334" s="12">
        <f t="shared" si="534"/>
        <v>4013.812303199999</v>
      </c>
      <c r="BS334" s="12">
        <f t="shared" si="534"/>
        <v>4094.0885492639991</v>
      </c>
      <c r="BT334" s="12">
        <f t="shared" si="534"/>
        <v>4094.0885492639991</v>
      </c>
      <c r="BU334" s="12">
        <f t="shared" si="534"/>
        <v>4355.7229377703434</v>
      </c>
      <c r="BV334" s="12">
        <f t="shared" si="534"/>
        <v>4355.7229377703434</v>
      </c>
      <c r="BW334" s="12">
        <f t="shared" si="534"/>
        <v>4355.7229377703434</v>
      </c>
      <c r="BX334" s="12">
        <f t="shared" si="534"/>
        <v>4355.7229377703434</v>
      </c>
      <c r="BY334" s="12">
        <f t="shared" ref="BY334:CF334" si="535">BY34-BY84-BY134-BY184</f>
        <v>4355.7229377703434</v>
      </c>
      <c r="BZ334" s="12">
        <f t="shared" si="535"/>
        <v>4355.7229377703434</v>
      </c>
      <c r="CA334" s="12">
        <f t="shared" si="535"/>
        <v>4869.7523527867197</v>
      </c>
      <c r="CB334" s="12">
        <f t="shared" si="535"/>
        <v>4815.6439933113106</v>
      </c>
      <c r="CC334" s="12">
        <f t="shared" si="535"/>
        <v>4647.096453545415</v>
      </c>
      <c r="CD334" s="12">
        <f t="shared" si="535"/>
        <v>4647.096453545415</v>
      </c>
      <c r="CE334" s="12">
        <f t="shared" si="535"/>
        <v>4647.096453545415</v>
      </c>
      <c r="CF334" s="12">
        <f t="shared" si="535"/>
        <v>4647.096453545415</v>
      </c>
      <c r="CG334" s="12">
        <f t="shared" si="473"/>
        <v>9577.764000000001</v>
      </c>
      <c r="CH334" s="12">
        <f t="shared" si="474"/>
        <v>9577.764000000001</v>
      </c>
      <c r="CI334" s="12">
        <f t="shared" si="475"/>
        <v>9805.5278999999991</v>
      </c>
      <c r="CJ334" s="12">
        <f t="shared" si="476"/>
        <v>9751.7989799999978</v>
      </c>
      <c r="CK334" s="12">
        <f t="shared" si="477"/>
        <v>38712.854879999999</v>
      </c>
      <c r="CL334" s="12">
        <f t="shared" si="478"/>
        <v>10340.469719999999</v>
      </c>
      <c r="CM334" s="12">
        <f t="shared" si="479"/>
        <v>10650.6838116</v>
      </c>
      <c r="CN334" s="12">
        <f t="shared" si="480"/>
        <v>10540.599224399999</v>
      </c>
      <c r="CO334" s="12">
        <f t="shared" si="481"/>
        <v>10485.556930799999</v>
      </c>
      <c r="CP334" s="12">
        <f t="shared" si="482"/>
        <v>42017.309686800007</v>
      </c>
      <c r="CQ334" s="12">
        <f t="shared" si="483"/>
        <v>10741.263119999998</v>
      </c>
      <c r="CR334" s="12">
        <f t="shared" si="484"/>
        <v>10902.382066799997</v>
      </c>
      <c r="CS334" s="12">
        <f t="shared" si="485"/>
        <v>10793.900653199998</v>
      </c>
      <c r="CT334" s="12">
        <f t="shared" si="486"/>
        <v>10882.855412351997</v>
      </c>
      <c r="CU334" s="12">
        <f t="shared" si="487"/>
        <v>43320.401252351985</v>
      </c>
      <c r="CV334" s="12">
        <f t="shared" si="488"/>
        <v>10741.263119999998</v>
      </c>
      <c r="CW334" s="12">
        <f t="shared" si="489"/>
        <v>10902.382066799997</v>
      </c>
      <c r="CX334" s="12">
        <f t="shared" si="490"/>
        <v>12095.677616399997</v>
      </c>
      <c r="CY334" s="12">
        <f t="shared" si="491"/>
        <v>12201.989401727997</v>
      </c>
      <c r="CZ334" s="12">
        <f t="shared" si="492"/>
        <v>45941.312204927992</v>
      </c>
      <c r="DA334" s="12">
        <f t="shared" si="493"/>
        <v>10741.263119999998</v>
      </c>
      <c r="DB334" s="12">
        <f t="shared" si="494"/>
        <v>10902.382066799997</v>
      </c>
      <c r="DC334" s="12">
        <f t="shared" si="495"/>
        <v>12095.677616399997</v>
      </c>
      <c r="DD334" s="12">
        <f t="shared" si="496"/>
        <v>12201.989401727997</v>
      </c>
      <c r="DE334" s="12">
        <f t="shared" si="497"/>
        <v>45941.312204927992</v>
      </c>
      <c r="DF334" s="12">
        <f t="shared" si="498"/>
        <v>13067.168813311029</v>
      </c>
      <c r="DG334" s="12">
        <f t="shared" si="499"/>
        <v>13067.168813311029</v>
      </c>
      <c r="DH334" s="12">
        <f t="shared" si="500"/>
        <v>14332.492799643445</v>
      </c>
      <c r="DI334" s="12">
        <f t="shared" si="501"/>
        <v>13941.289360636245</v>
      </c>
      <c r="DJ334" s="12">
        <f t="shared" si="502"/>
        <v>54408.119786901734</v>
      </c>
      <c r="DK334" s="12">
        <f>SUM(M334:CHOOSE(YTD,M334,N334,O334,P334,Q334,R334,S334,T334,U334,V334,W334,X334))</f>
        <v>9577.764000000001</v>
      </c>
      <c r="DL334" s="12">
        <f>SUM(Y334:CHOOSE(YTD,Y334,Z334,AA334,AB334,AC334,AD334,AE334,AF334,AG334,AH334,AI334,AJ334))</f>
        <v>10340.469719999999</v>
      </c>
      <c r="DM334" s="12">
        <f>SUM(AK334:CHOOSE(YTD,AK334,AL334,AM334,AN334,AO334,AP334,AQ334,AR334,AS334,AT334,AU334,AV334))</f>
        <v>10741.263119999998</v>
      </c>
      <c r="DN334" s="12">
        <f>SUM(AW334:CHOOSE(YTD,AW334,AX334,AY334,AZ334,BA334,BB334,BC334,BD334,BE334,BF334,BG334,BH334))</f>
        <v>10741.263119999998</v>
      </c>
      <c r="DO334" s="12">
        <f>SUM(BI334:CHOOSE(YTD,BI334,BJ334,BK334,BL334,BM334,BN334,BO334,BP334,BQ334,BR334,BS334,BT334))</f>
        <v>10741.263119999998</v>
      </c>
      <c r="DP334" s="12">
        <f>SUM(BU334:CHOOSE(YTD,BU334,BV334,BW334,BX334,BY334,BZ334,CA334,CB334,CC334,CD334,CE334,CF334))</f>
        <v>13067.168813311029</v>
      </c>
    </row>
    <row r="335" spans="1:120" x14ac:dyDescent="0.15">
      <c r="A335" s="12" t="str">
        <f t="shared" si="412"/>
        <v>NET sales</v>
      </c>
      <c r="B335" s="12" t="str">
        <f t="shared" ref="B335:K335" si="536">B285</f>
        <v>SKU34</v>
      </c>
      <c r="C335" s="12" t="str">
        <f t="shared" si="536"/>
        <v>SKUName34</v>
      </c>
      <c r="D335" s="12" t="str">
        <f t="shared" si="536"/>
        <v>Brand 9</v>
      </c>
      <c r="E335" s="12" t="str">
        <f t="shared" si="536"/>
        <v>Segment 2</v>
      </c>
      <c r="F335" s="12" t="str">
        <f t="shared" si="536"/>
        <v>Business Unit 1</v>
      </c>
      <c r="G335" s="12">
        <f t="shared" si="536"/>
        <v>0</v>
      </c>
      <c r="H335" s="12">
        <f t="shared" si="536"/>
        <v>0</v>
      </c>
      <c r="I335" s="12">
        <f t="shared" si="536"/>
        <v>0</v>
      </c>
      <c r="J335" s="12">
        <f t="shared" si="536"/>
        <v>0</v>
      </c>
      <c r="K335" s="12">
        <f t="shared" si="536"/>
        <v>0</v>
      </c>
      <c r="M335" s="12">
        <f t="shared" ref="M335:BX335" si="537">M35-M85-M135-M185</f>
        <v>4672.08</v>
      </c>
      <c r="N335" s="12">
        <f t="shared" si="537"/>
        <v>4672.08</v>
      </c>
      <c r="O335" s="12">
        <f t="shared" si="537"/>
        <v>4672.08</v>
      </c>
      <c r="P335" s="12">
        <f t="shared" si="537"/>
        <v>4672.08</v>
      </c>
      <c r="Q335" s="12">
        <f t="shared" si="537"/>
        <v>4672.08</v>
      </c>
      <c r="R335" s="12">
        <f t="shared" si="537"/>
        <v>4672.08</v>
      </c>
      <c r="S335" s="12">
        <f t="shared" si="537"/>
        <v>4835.6027999999997</v>
      </c>
      <c r="T335" s="12">
        <f t="shared" si="537"/>
        <v>4743.496079999999</v>
      </c>
      <c r="U335" s="12">
        <f t="shared" si="537"/>
        <v>4743.496079999999</v>
      </c>
      <c r="V335" s="12">
        <f t="shared" si="537"/>
        <v>4743.496079999999</v>
      </c>
      <c r="W335" s="12">
        <f t="shared" si="537"/>
        <v>4743.496079999999</v>
      </c>
      <c r="X335" s="12">
        <f t="shared" si="537"/>
        <v>4743.496079999999</v>
      </c>
      <c r="Y335" s="12">
        <f t="shared" si="537"/>
        <v>5038.5455999999995</v>
      </c>
      <c r="Z335" s="12">
        <f t="shared" si="537"/>
        <v>5038.5455999999995</v>
      </c>
      <c r="AA335" s="12">
        <f t="shared" si="537"/>
        <v>5038.5455999999995</v>
      </c>
      <c r="AB335" s="12">
        <f t="shared" si="537"/>
        <v>5189.7019679999994</v>
      </c>
      <c r="AC335" s="12">
        <f t="shared" si="537"/>
        <v>5189.7019679999994</v>
      </c>
      <c r="AD335" s="12">
        <f t="shared" si="537"/>
        <v>5189.7019679999994</v>
      </c>
      <c r="AE335" s="12">
        <f t="shared" si="537"/>
        <v>5189.7019679999994</v>
      </c>
      <c r="AF335" s="12">
        <f t="shared" si="537"/>
        <v>5095.3437503999994</v>
      </c>
      <c r="AG335" s="12">
        <f t="shared" si="537"/>
        <v>5095.3437503999994</v>
      </c>
      <c r="AH335" s="12">
        <f t="shared" si="537"/>
        <v>5095.3437503999994</v>
      </c>
      <c r="AI335" s="12">
        <f t="shared" si="537"/>
        <v>5095.3437503999994</v>
      </c>
      <c r="AJ335" s="12">
        <f t="shared" si="537"/>
        <v>5095.3437503999994</v>
      </c>
      <c r="AK335" s="12">
        <f t="shared" si="537"/>
        <v>5221.7654399999992</v>
      </c>
      <c r="AL335" s="12">
        <f t="shared" si="537"/>
        <v>5221.7654399999992</v>
      </c>
      <c r="AM335" s="12">
        <f t="shared" si="537"/>
        <v>5221.7654399999992</v>
      </c>
      <c r="AN335" s="12">
        <f t="shared" si="537"/>
        <v>5300.0919215999993</v>
      </c>
      <c r="AO335" s="12">
        <f t="shared" si="537"/>
        <v>5300.0919215999993</v>
      </c>
      <c r="AP335" s="12">
        <f t="shared" si="537"/>
        <v>5300.0919215999993</v>
      </c>
      <c r="AQ335" s="12">
        <f t="shared" si="537"/>
        <v>5300.0919215999993</v>
      </c>
      <c r="AR335" s="12">
        <f t="shared" si="537"/>
        <v>5207.107852799998</v>
      </c>
      <c r="AS335" s="12">
        <f t="shared" si="537"/>
        <v>5207.107852799998</v>
      </c>
      <c r="AT335" s="12">
        <f t="shared" si="537"/>
        <v>5207.107852799998</v>
      </c>
      <c r="AU335" s="12">
        <f t="shared" si="537"/>
        <v>5311.2500098559995</v>
      </c>
      <c r="AV335" s="12">
        <f t="shared" si="537"/>
        <v>5311.2500098559995</v>
      </c>
      <c r="AW335" s="12">
        <f t="shared" si="537"/>
        <v>5221.7654399999992</v>
      </c>
      <c r="AX335" s="12">
        <f t="shared" si="537"/>
        <v>5221.7654399999992</v>
      </c>
      <c r="AY335" s="12">
        <f t="shared" si="537"/>
        <v>5221.7654399999992</v>
      </c>
      <c r="AZ335" s="12">
        <f t="shared" si="537"/>
        <v>5300.0919215999993</v>
      </c>
      <c r="BA335" s="12">
        <f t="shared" si="537"/>
        <v>5300.0919215999993</v>
      </c>
      <c r="BB335" s="12">
        <f t="shared" si="537"/>
        <v>5300.0919215999993</v>
      </c>
      <c r="BC335" s="12">
        <f t="shared" si="537"/>
        <v>5950.9804031999984</v>
      </c>
      <c r="BD335" s="12">
        <f t="shared" si="537"/>
        <v>5811.5042999999987</v>
      </c>
      <c r="BE335" s="12">
        <f t="shared" si="537"/>
        <v>5811.5042999999987</v>
      </c>
      <c r="BF335" s="12">
        <f t="shared" si="537"/>
        <v>5811.5042999999987</v>
      </c>
      <c r="BG335" s="12">
        <f t="shared" si="537"/>
        <v>5927.7343859999992</v>
      </c>
      <c r="BH335" s="12">
        <f t="shared" si="537"/>
        <v>5927.7343859999992</v>
      </c>
      <c r="BI335" s="12">
        <f t="shared" si="537"/>
        <v>5221.7654399999992</v>
      </c>
      <c r="BJ335" s="12">
        <f t="shared" si="537"/>
        <v>5221.7654399999992</v>
      </c>
      <c r="BK335" s="12">
        <f t="shared" si="537"/>
        <v>5221.7654399999992</v>
      </c>
      <c r="BL335" s="12">
        <f t="shared" si="537"/>
        <v>5300.0919215999993</v>
      </c>
      <c r="BM335" s="12">
        <f t="shared" si="537"/>
        <v>5300.0919215999993</v>
      </c>
      <c r="BN335" s="12">
        <f t="shared" si="537"/>
        <v>5300.0919215999993</v>
      </c>
      <c r="BO335" s="12">
        <f t="shared" si="537"/>
        <v>5950.9804031999984</v>
      </c>
      <c r="BP335" s="12">
        <f t="shared" si="537"/>
        <v>5811.5042999999987</v>
      </c>
      <c r="BQ335" s="12">
        <f t="shared" si="537"/>
        <v>5811.5042999999987</v>
      </c>
      <c r="BR335" s="12">
        <f t="shared" si="537"/>
        <v>5811.5042999999987</v>
      </c>
      <c r="BS335" s="12">
        <f t="shared" si="537"/>
        <v>5927.7343859999992</v>
      </c>
      <c r="BT335" s="12">
        <f t="shared" si="537"/>
        <v>5927.7343859999992</v>
      </c>
      <c r="BU335" s="12">
        <f t="shared" si="537"/>
        <v>6353.8673555407668</v>
      </c>
      <c r="BV335" s="12">
        <f t="shared" si="537"/>
        <v>6353.8673555407668</v>
      </c>
      <c r="BW335" s="12">
        <f t="shared" si="537"/>
        <v>6353.8673555407668</v>
      </c>
      <c r="BX335" s="12">
        <f t="shared" si="537"/>
        <v>6353.8673555407668</v>
      </c>
      <c r="BY335" s="12">
        <f t="shared" ref="BY335:CF335" si="538">BY35-BY85-BY135-BY185</f>
        <v>6353.8673555407668</v>
      </c>
      <c r="BZ335" s="12">
        <f t="shared" si="538"/>
        <v>6353.8673555407668</v>
      </c>
      <c r="CA335" s="12">
        <f t="shared" si="538"/>
        <v>7142.3034507538541</v>
      </c>
      <c r="CB335" s="12">
        <f t="shared" si="538"/>
        <v>6956.7890754095988</v>
      </c>
      <c r="CC335" s="12">
        <f t="shared" si="538"/>
        <v>6713.3014577702615</v>
      </c>
      <c r="CD335" s="12">
        <f t="shared" si="538"/>
        <v>6713.3014577702615</v>
      </c>
      <c r="CE335" s="12">
        <f t="shared" si="538"/>
        <v>6713.3014577702615</v>
      </c>
      <c r="CF335" s="12">
        <f t="shared" si="538"/>
        <v>6713.3014577702615</v>
      </c>
      <c r="CG335" s="12">
        <f t="shared" si="473"/>
        <v>14016.24</v>
      </c>
      <c r="CH335" s="12">
        <f t="shared" si="474"/>
        <v>14016.24</v>
      </c>
      <c r="CI335" s="12">
        <f t="shared" si="475"/>
        <v>14322.594959999997</v>
      </c>
      <c r="CJ335" s="12">
        <f t="shared" si="476"/>
        <v>14230.488239999997</v>
      </c>
      <c r="CK335" s="12">
        <f t="shared" si="477"/>
        <v>56585.56319999999</v>
      </c>
      <c r="CL335" s="12">
        <f t="shared" si="478"/>
        <v>15115.636799999998</v>
      </c>
      <c r="CM335" s="12">
        <f t="shared" si="479"/>
        <v>15569.105903999998</v>
      </c>
      <c r="CN335" s="12">
        <f t="shared" si="480"/>
        <v>15380.389468799998</v>
      </c>
      <c r="CO335" s="12">
        <f t="shared" si="481"/>
        <v>15286.031251199998</v>
      </c>
      <c r="CP335" s="12">
        <f t="shared" si="482"/>
        <v>61351.163424000013</v>
      </c>
      <c r="CQ335" s="12">
        <f t="shared" si="483"/>
        <v>15665.296319999998</v>
      </c>
      <c r="CR335" s="12">
        <f t="shared" si="484"/>
        <v>15900.275764799997</v>
      </c>
      <c r="CS335" s="12">
        <f t="shared" si="485"/>
        <v>15714.307627199994</v>
      </c>
      <c r="CT335" s="12">
        <f t="shared" si="486"/>
        <v>15829.607872511997</v>
      </c>
      <c r="CU335" s="12">
        <f t="shared" si="487"/>
        <v>63109.48758451199</v>
      </c>
      <c r="CV335" s="12">
        <f t="shared" si="488"/>
        <v>15665.296319999998</v>
      </c>
      <c r="CW335" s="12">
        <f t="shared" si="489"/>
        <v>15900.275764799997</v>
      </c>
      <c r="CX335" s="12">
        <f t="shared" si="490"/>
        <v>17573.989003199997</v>
      </c>
      <c r="CY335" s="12">
        <f t="shared" si="491"/>
        <v>17666.973071999997</v>
      </c>
      <c r="CZ335" s="12">
        <f t="shared" si="492"/>
        <v>66806.534159999996</v>
      </c>
      <c r="DA335" s="12">
        <f t="shared" si="493"/>
        <v>15665.296319999998</v>
      </c>
      <c r="DB335" s="12">
        <f t="shared" si="494"/>
        <v>15900.275764799997</v>
      </c>
      <c r="DC335" s="12">
        <f t="shared" si="495"/>
        <v>17573.989003199997</v>
      </c>
      <c r="DD335" s="12">
        <f t="shared" si="496"/>
        <v>17666.973071999997</v>
      </c>
      <c r="DE335" s="12">
        <f t="shared" si="497"/>
        <v>66806.534159999996</v>
      </c>
      <c r="DF335" s="12">
        <f t="shared" si="498"/>
        <v>19061.602066622301</v>
      </c>
      <c r="DG335" s="12">
        <f t="shared" si="499"/>
        <v>19061.602066622301</v>
      </c>
      <c r="DH335" s="12">
        <f t="shared" si="500"/>
        <v>20812.393983933714</v>
      </c>
      <c r="DI335" s="12">
        <f t="shared" si="501"/>
        <v>20139.904373310783</v>
      </c>
      <c r="DJ335" s="12">
        <f t="shared" si="502"/>
        <v>79075.502490489089</v>
      </c>
      <c r="DK335" s="12">
        <f>SUM(M335:CHOOSE(YTD,M335,N335,O335,P335,Q335,R335,S335,T335,U335,V335,W335,X335))</f>
        <v>14016.24</v>
      </c>
      <c r="DL335" s="12">
        <f>SUM(Y335:CHOOSE(YTD,Y335,Z335,AA335,AB335,AC335,AD335,AE335,AF335,AG335,AH335,AI335,AJ335))</f>
        <v>15115.636799999998</v>
      </c>
      <c r="DM335" s="12">
        <f>SUM(AK335:CHOOSE(YTD,AK335,AL335,AM335,AN335,AO335,AP335,AQ335,AR335,AS335,AT335,AU335,AV335))</f>
        <v>15665.296319999998</v>
      </c>
      <c r="DN335" s="12">
        <f>SUM(AW335:CHOOSE(YTD,AW335,AX335,AY335,AZ335,BA335,BB335,BC335,BD335,BE335,BF335,BG335,BH335))</f>
        <v>15665.296319999998</v>
      </c>
      <c r="DO335" s="12">
        <f>SUM(BI335:CHOOSE(YTD,BI335,BJ335,BK335,BL335,BM335,BN335,BO335,BP335,BQ335,BR335,BS335,BT335))</f>
        <v>15665.296319999998</v>
      </c>
      <c r="DP335" s="12">
        <f>SUM(BU335:CHOOSE(YTD,BU335,BV335,BW335,BX335,BY335,BZ335,CA335,CB335,CC335,CD335,CE335,CF335))</f>
        <v>19061.602066622301</v>
      </c>
    </row>
    <row r="336" spans="1:120" x14ac:dyDescent="0.15">
      <c r="A336" s="12" t="str">
        <f t="shared" si="412"/>
        <v>NET sales</v>
      </c>
      <c r="B336" s="12" t="str">
        <f t="shared" ref="B336:K336" si="539">B286</f>
        <v>SKU35</v>
      </c>
      <c r="C336" s="12" t="str">
        <f t="shared" si="539"/>
        <v>SKUName35</v>
      </c>
      <c r="D336" s="12" t="str">
        <f t="shared" si="539"/>
        <v>Brand 9</v>
      </c>
      <c r="E336" s="12" t="str">
        <f t="shared" si="539"/>
        <v>Segment 2</v>
      </c>
      <c r="F336" s="12" t="str">
        <f t="shared" si="539"/>
        <v>Business Unit 1</v>
      </c>
      <c r="G336" s="12">
        <f t="shared" si="539"/>
        <v>0</v>
      </c>
      <c r="H336" s="12">
        <f t="shared" si="539"/>
        <v>0</v>
      </c>
      <c r="I336" s="12">
        <f t="shared" si="539"/>
        <v>0</v>
      </c>
      <c r="J336" s="12">
        <f t="shared" si="539"/>
        <v>0</v>
      </c>
      <c r="K336" s="12">
        <f t="shared" si="539"/>
        <v>0</v>
      </c>
      <c r="M336" s="12">
        <f t="shared" ref="M336:BX336" si="540">M36-M86-M136-M186</f>
        <v>3615.3</v>
      </c>
      <c r="N336" s="12">
        <f t="shared" si="540"/>
        <v>3615.3</v>
      </c>
      <c r="O336" s="12">
        <f t="shared" si="540"/>
        <v>3615.3</v>
      </c>
      <c r="P336" s="12">
        <f t="shared" si="540"/>
        <v>3615.3</v>
      </c>
      <c r="Q336" s="12">
        <f t="shared" si="540"/>
        <v>3615.3</v>
      </c>
      <c r="R336" s="12">
        <f t="shared" si="540"/>
        <v>3615.3</v>
      </c>
      <c r="S336" s="12">
        <f t="shared" si="540"/>
        <v>3741.8354999999997</v>
      </c>
      <c r="T336" s="12">
        <f t="shared" si="540"/>
        <v>3666.9987899999996</v>
      </c>
      <c r="U336" s="12">
        <f t="shared" si="540"/>
        <v>3666.9987899999996</v>
      </c>
      <c r="V336" s="12">
        <f t="shared" si="540"/>
        <v>3666.9987899999996</v>
      </c>
      <c r="W336" s="12">
        <f t="shared" si="540"/>
        <v>3666.9987899999996</v>
      </c>
      <c r="X336" s="12">
        <f t="shared" si="540"/>
        <v>3666.9987899999996</v>
      </c>
      <c r="Y336" s="12">
        <f t="shared" si="540"/>
        <v>3920.1411599999997</v>
      </c>
      <c r="Z336" s="12">
        <f t="shared" si="540"/>
        <v>3920.1411599999997</v>
      </c>
      <c r="AA336" s="12">
        <f t="shared" si="540"/>
        <v>3920.1411599999997</v>
      </c>
      <c r="AB336" s="12">
        <f t="shared" si="540"/>
        <v>4037.7453947999998</v>
      </c>
      <c r="AC336" s="12">
        <f t="shared" si="540"/>
        <v>4037.7453947999998</v>
      </c>
      <c r="AD336" s="12">
        <f t="shared" si="540"/>
        <v>4037.7453947999998</v>
      </c>
      <c r="AE336" s="12">
        <f t="shared" si="540"/>
        <v>4037.7453947999998</v>
      </c>
      <c r="AF336" s="12">
        <f t="shared" si="540"/>
        <v>3935.5239923999993</v>
      </c>
      <c r="AG336" s="12">
        <f t="shared" si="540"/>
        <v>3935.5239923999993</v>
      </c>
      <c r="AH336" s="12">
        <f t="shared" si="540"/>
        <v>3935.5239923999993</v>
      </c>
      <c r="AI336" s="12">
        <f t="shared" si="540"/>
        <v>3935.5239923999993</v>
      </c>
      <c r="AJ336" s="12">
        <f t="shared" si="540"/>
        <v>3935.5239923999993</v>
      </c>
      <c r="AK336" s="12">
        <f t="shared" si="540"/>
        <v>4069.0072799999998</v>
      </c>
      <c r="AL336" s="12">
        <f t="shared" si="540"/>
        <v>4069.0072799999998</v>
      </c>
      <c r="AM336" s="12">
        <f t="shared" si="540"/>
        <v>4069.0072799999998</v>
      </c>
      <c r="AN336" s="12">
        <f t="shared" si="540"/>
        <v>4130.0423891999999</v>
      </c>
      <c r="AO336" s="12">
        <f t="shared" si="540"/>
        <v>4130.0423891999999</v>
      </c>
      <c r="AP336" s="12">
        <f t="shared" si="540"/>
        <v>4130.0423891999999</v>
      </c>
      <c r="AQ336" s="12">
        <f t="shared" si="540"/>
        <v>4130.0423891999999</v>
      </c>
      <c r="AR336" s="12">
        <f t="shared" si="540"/>
        <v>4029.309647999999</v>
      </c>
      <c r="AS336" s="12">
        <f t="shared" si="540"/>
        <v>4029.309647999999</v>
      </c>
      <c r="AT336" s="12">
        <f t="shared" si="540"/>
        <v>4029.309647999999</v>
      </c>
      <c r="AU336" s="12">
        <f t="shared" si="540"/>
        <v>4109.8958409599991</v>
      </c>
      <c r="AV336" s="12">
        <f t="shared" si="540"/>
        <v>4109.8958409599991</v>
      </c>
      <c r="AW336" s="12">
        <f t="shared" si="540"/>
        <v>4069.0072799999998</v>
      </c>
      <c r="AX336" s="12">
        <f t="shared" si="540"/>
        <v>4069.0072799999998</v>
      </c>
      <c r="AY336" s="12">
        <f t="shared" si="540"/>
        <v>4069.0072799999998</v>
      </c>
      <c r="AZ336" s="12">
        <f t="shared" si="540"/>
        <v>4130.0423891999999</v>
      </c>
      <c r="BA336" s="12">
        <f t="shared" si="540"/>
        <v>4130.0423891999999</v>
      </c>
      <c r="BB336" s="12">
        <f t="shared" si="540"/>
        <v>4130.0423891999999</v>
      </c>
      <c r="BC336" s="12">
        <f t="shared" si="540"/>
        <v>4633.7060951999993</v>
      </c>
      <c r="BD336" s="12">
        <f t="shared" si="540"/>
        <v>4507.7901686999994</v>
      </c>
      <c r="BE336" s="12">
        <f t="shared" si="540"/>
        <v>4507.7901686999994</v>
      </c>
      <c r="BF336" s="12">
        <f t="shared" si="540"/>
        <v>4507.7901686999994</v>
      </c>
      <c r="BG336" s="12">
        <f t="shared" si="540"/>
        <v>4597.9459720739987</v>
      </c>
      <c r="BH336" s="12">
        <f t="shared" si="540"/>
        <v>4597.9459720739987</v>
      </c>
      <c r="BI336" s="12">
        <f t="shared" si="540"/>
        <v>4069.0072799999998</v>
      </c>
      <c r="BJ336" s="12">
        <f t="shared" si="540"/>
        <v>4069.0072799999998</v>
      </c>
      <c r="BK336" s="12">
        <f t="shared" si="540"/>
        <v>4069.0072799999998</v>
      </c>
      <c r="BL336" s="12">
        <f t="shared" si="540"/>
        <v>4130.0423891999999</v>
      </c>
      <c r="BM336" s="12">
        <f t="shared" si="540"/>
        <v>4130.0423891999999</v>
      </c>
      <c r="BN336" s="12">
        <f t="shared" si="540"/>
        <v>4130.0423891999999</v>
      </c>
      <c r="BO336" s="12">
        <f t="shared" si="540"/>
        <v>4633.7060951999993</v>
      </c>
      <c r="BP336" s="12">
        <f t="shared" si="540"/>
        <v>4507.7901686999994</v>
      </c>
      <c r="BQ336" s="12">
        <f t="shared" si="540"/>
        <v>4507.7901686999994</v>
      </c>
      <c r="BR336" s="12">
        <f t="shared" si="540"/>
        <v>4507.7901686999994</v>
      </c>
      <c r="BS336" s="12">
        <f t="shared" si="540"/>
        <v>4597.9459720739987</v>
      </c>
      <c r="BT336" s="12">
        <f t="shared" si="540"/>
        <v>4597.9459720739987</v>
      </c>
      <c r="BU336" s="12">
        <f t="shared" si="540"/>
        <v>4948.9824505899942</v>
      </c>
      <c r="BV336" s="12">
        <f t="shared" si="540"/>
        <v>4948.9824505899942</v>
      </c>
      <c r="BW336" s="12">
        <f t="shared" si="540"/>
        <v>4948.9824505899942</v>
      </c>
      <c r="BX336" s="12">
        <f t="shared" si="540"/>
        <v>4948.9824505899942</v>
      </c>
      <c r="BY336" s="12">
        <f t="shared" ref="BY336:CF336" si="541">BY36-BY86-BY136-BY186</f>
        <v>4948.9824505899942</v>
      </c>
      <c r="BZ336" s="12">
        <f t="shared" si="541"/>
        <v>4948.9824505899942</v>
      </c>
      <c r="CA336" s="12">
        <f t="shared" si="541"/>
        <v>5551.9041704588262</v>
      </c>
      <c r="CB336" s="12">
        <f t="shared" si="541"/>
        <v>5401.1737404916184</v>
      </c>
      <c r="CC336" s="12">
        <f t="shared" si="541"/>
        <v>5212.1326595744122</v>
      </c>
      <c r="CD336" s="12">
        <f t="shared" si="541"/>
        <v>5212.1326595744122</v>
      </c>
      <c r="CE336" s="12">
        <f t="shared" si="541"/>
        <v>5212.1326595744122</v>
      </c>
      <c r="CF336" s="12">
        <f t="shared" si="541"/>
        <v>5212.1326595744122</v>
      </c>
      <c r="CG336" s="12">
        <f t="shared" si="473"/>
        <v>10845.900000000001</v>
      </c>
      <c r="CH336" s="12">
        <f t="shared" si="474"/>
        <v>10845.900000000001</v>
      </c>
      <c r="CI336" s="12">
        <f t="shared" si="475"/>
        <v>11075.833079999999</v>
      </c>
      <c r="CJ336" s="12">
        <f t="shared" si="476"/>
        <v>11000.996369999999</v>
      </c>
      <c r="CK336" s="12">
        <f t="shared" si="477"/>
        <v>43768.629449999993</v>
      </c>
      <c r="CL336" s="12">
        <f t="shared" si="478"/>
        <v>11760.423479999999</v>
      </c>
      <c r="CM336" s="12">
        <f t="shared" si="479"/>
        <v>12113.236184399999</v>
      </c>
      <c r="CN336" s="12">
        <f t="shared" si="480"/>
        <v>11908.793379599998</v>
      </c>
      <c r="CO336" s="12">
        <f t="shared" si="481"/>
        <v>11806.571977199997</v>
      </c>
      <c r="CP336" s="12">
        <f t="shared" si="482"/>
        <v>47589.025021199988</v>
      </c>
      <c r="CQ336" s="12">
        <f t="shared" si="483"/>
        <v>12207.021839999999</v>
      </c>
      <c r="CR336" s="12">
        <f t="shared" si="484"/>
        <v>12390.1271676</v>
      </c>
      <c r="CS336" s="12">
        <f t="shared" si="485"/>
        <v>12188.661685199997</v>
      </c>
      <c r="CT336" s="12">
        <f t="shared" si="486"/>
        <v>12249.101329919999</v>
      </c>
      <c r="CU336" s="12">
        <f t="shared" si="487"/>
        <v>49034.912022720004</v>
      </c>
      <c r="CV336" s="12">
        <f t="shared" si="488"/>
        <v>12207.021839999999</v>
      </c>
      <c r="CW336" s="12">
        <f t="shared" si="489"/>
        <v>12390.1271676</v>
      </c>
      <c r="CX336" s="12">
        <f t="shared" si="490"/>
        <v>13649.286432599998</v>
      </c>
      <c r="CY336" s="12">
        <f t="shared" si="491"/>
        <v>13703.682112847997</v>
      </c>
      <c r="CZ336" s="12">
        <f t="shared" si="492"/>
        <v>51950.117553047989</v>
      </c>
      <c r="DA336" s="12">
        <f t="shared" si="493"/>
        <v>12207.021839999999</v>
      </c>
      <c r="DB336" s="12">
        <f t="shared" si="494"/>
        <v>12390.1271676</v>
      </c>
      <c r="DC336" s="12">
        <f t="shared" si="495"/>
        <v>13649.286432599998</v>
      </c>
      <c r="DD336" s="12">
        <f t="shared" si="496"/>
        <v>13703.682112847997</v>
      </c>
      <c r="DE336" s="12">
        <f t="shared" si="497"/>
        <v>51950.117553047989</v>
      </c>
      <c r="DF336" s="12">
        <f t="shared" si="498"/>
        <v>14846.947351769983</v>
      </c>
      <c r="DG336" s="12">
        <f t="shared" si="499"/>
        <v>14846.947351769983</v>
      </c>
      <c r="DH336" s="12">
        <f t="shared" si="500"/>
        <v>16165.210570524856</v>
      </c>
      <c r="DI336" s="12">
        <f t="shared" si="501"/>
        <v>15636.397978723237</v>
      </c>
      <c r="DJ336" s="12">
        <f t="shared" si="502"/>
        <v>61495.503252788054</v>
      </c>
      <c r="DK336" s="12">
        <f>SUM(M336:CHOOSE(YTD,M336,N336,O336,P336,Q336,R336,S336,T336,U336,V336,W336,X336))</f>
        <v>10845.900000000001</v>
      </c>
      <c r="DL336" s="12">
        <f>SUM(Y336:CHOOSE(YTD,Y336,Z336,AA336,AB336,AC336,AD336,AE336,AF336,AG336,AH336,AI336,AJ336))</f>
        <v>11760.423479999999</v>
      </c>
      <c r="DM336" s="12">
        <f>SUM(AK336:CHOOSE(YTD,AK336,AL336,AM336,AN336,AO336,AP336,AQ336,AR336,AS336,AT336,AU336,AV336))</f>
        <v>12207.021839999999</v>
      </c>
      <c r="DN336" s="12">
        <f>SUM(AW336:CHOOSE(YTD,AW336,AX336,AY336,AZ336,BA336,BB336,BC336,BD336,BE336,BF336,BG336,BH336))</f>
        <v>12207.021839999999</v>
      </c>
      <c r="DO336" s="12">
        <f>SUM(BI336:CHOOSE(YTD,BI336,BJ336,BK336,BL336,BM336,BN336,BO336,BP336,BQ336,BR336,BS336,BT336))</f>
        <v>12207.021839999999</v>
      </c>
      <c r="DP336" s="12">
        <f>SUM(BU336:CHOOSE(YTD,BU336,BV336,BW336,BX336,BY336,BZ336,CA336,CB336,CC336,CD336,CE336,CF336))</f>
        <v>14846.947351769983</v>
      </c>
    </row>
    <row r="337" spans="1:120" x14ac:dyDescent="0.15">
      <c r="A337" s="12" t="str">
        <f t="shared" si="412"/>
        <v>NET sales</v>
      </c>
      <c r="B337" s="12" t="str">
        <f t="shared" ref="B337:K337" si="542">B287</f>
        <v>SKU36</v>
      </c>
      <c r="C337" s="12" t="str">
        <f t="shared" si="542"/>
        <v>SKUName36</v>
      </c>
      <c r="D337" s="12" t="str">
        <f t="shared" si="542"/>
        <v>Brand 10</v>
      </c>
      <c r="E337" s="12" t="str">
        <f t="shared" si="542"/>
        <v>Segment 3</v>
      </c>
      <c r="F337" s="12" t="str">
        <f t="shared" si="542"/>
        <v>Business Unit 2</v>
      </c>
      <c r="G337" s="12">
        <f t="shared" si="542"/>
        <v>0</v>
      </c>
      <c r="H337" s="12">
        <f t="shared" si="542"/>
        <v>0</v>
      </c>
      <c r="I337" s="12">
        <f t="shared" si="542"/>
        <v>0</v>
      </c>
      <c r="J337" s="12">
        <f t="shared" si="542"/>
        <v>0</v>
      </c>
      <c r="K337" s="12">
        <f t="shared" si="542"/>
        <v>0</v>
      </c>
      <c r="M337" s="12">
        <f t="shared" ref="M337:BX337" si="543">M37-M87-M137-M187</f>
        <v>1974.5100000000002</v>
      </c>
      <c r="N337" s="12">
        <f t="shared" si="543"/>
        <v>1974.5100000000002</v>
      </c>
      <c r="O337" s="12">
        <f t="shared" si="543"/>
        <v>1974.5100000000002</v>
      </c>
      <c r="P337" s="12">
        <f t="shared" si="543"/>
        <v>1974.5100000000002</v>
      </c>
      <c r="Q337" s="12">
        <f t="shared" si="543"/>
        <v>1974.5100000000002</v>
      </c>
      <c r="R337" s="12">
        <f t="shared" si="543"/>
        <v>1974.5100000000002</v>
      </c>
      <c r="S337" s="12">
        <f t="shared" si="543"/>
        <v>2043.6178499999999</v>
      </c>
      <c r="T337" s="12">
        <f t="shared" si="543"/>
        <v>2000.4428250000001</v>
      </c>
      <c r="U337" s="12">
        <f t="shared" si="543"/>
        <v>2000.4428250000001</v>
      </c>
      <c r="V337" s="12">
        <f t="shared" si="543"/>
        <v>2000.4428250000001</v>
      </c>
      <c r="W337" s="12">
        <f t="shared" si="543"/>
        <v>2000.4428250000001</v>
      </c>
      <c r="X337" s="12">
        <f t="shared" si="543"/>
        <v>2000.4428250000001</v>
      </c>
      <c r="Y337" s="12">
        <f t="shared" si="543"/>
        <v>2132.7934500000001</v>
      </c>
      <c r="Z337" s="12">
        <f t="shared" si="543"/>
        <v>2132.7934500000001</v>
      </c>
      <c r="AA337" s="12">
        <f t="shared" si="543"/>
        <v>2132.7934500000001</v>
      </c>
      <c r="AB337" s="12">
        <f t="shared" si="543"/>
        <v>2196.7772534999999</v>
      </c>
      <c r="AC337" s="12">
        <f t="shared" si="543"/>
        <v>2196.7772534999999</v>
      </c>
      <c r="AD337" s="12">
        <f t="shared" si="543"/>
        <v>2196.7772534999999</v>
      </c>
      <c r="AE337" s="12">
        <f t="shared" si="543"/>
        <v>2196.7772534999999</v>
      </c>
      <c r="AF337" s="12">
        <f t="shared" si="543"/>
        <v>2152.5468390000001</v>
      </c>
      <c r="AG337" s="12">
        <f t="shared" si="543"/>
        <v>2152.5468390000001</v>
      </c>
      <c r="AH337" s="12">
        <f t="shared" si="543"/>
        <v>2152.5468390000001</v>
      </c>
      <c r="AI337" s="12">
        <f t="shared" si="543"/>
        <v>2152.5468390000001</v>
      </c>
      <c r="AJ337" s="12">
        <f t="shared" si="543"/>
        <v>2152.5468390000001</v>
      </c>
      <c r="AK337" s="12">
        <f t="shared" si="543"/>
        <v>2218.6777499999998</v>
      </c>
      <c r="AL337" s="12">
        <f t="shared" si="543"/>
        <v>2218.6777499999998</v>
      </c>
      <c r="AM337" s="12">
        <f t="shared" si="543"/>
        <v>2218.6777499999998</v>
      </c>
      <c r="AN337" s="12">
        <f t="shared" si="543"/>
        <v>2251.9579162499995</v>
      </c>
      <c r="AO337" s="12">
        <f t="shared" si="543"/>
        <v>2251.9579162499995</v>
      </c>
      <c r="AP337" s="12">
        <f t="shared" si="543"/>
        <v>2251.9579162499995</v>
      </c>
      <c r="AQ337" s="12">
        <f t="shared" si="543"/>
        <v>2251.9579162499995</v>
      </c>
      <c r="AR337" s="12">
        <f t="shared" si="543"/>
        <v>2208.3716339999996</v>
      </c>
      <c r="AS337" s="12">
        <f t="shared" si="543"/>
        <v>2208.3716339999996</v>
      </c>
      <c r="AT337" s="12">
        <f t="shared" si="543"/>
        <v>2208.3716339999996</v>
      </c>
      <c r="AU337" s="12">
        <f t="shared" si="543"/>
        <v>2252.5390666799995</v>
      </c>
      <c r="AV337" s="12">
        <f t="shared" si="543"/>
        <v>2252.5390666799995</v>
      </c>
      <c r="AW337" s="12">
        <f t="shared" si="543"/>
        <v>2218.6777499999998</v>
      </c>
      <c r="AX337" s="12">
        <f t="shared" si="543"/>
        <v>2218.6777499999998</v>
      </c>
      <c r="AY337" s="12">
        <f t="shared" si="543"/>
        <v>2218.6777499999998</v>
      </c>
      <c r="AZ337" s="12">
        <f t="shared" si="543"/>
        <v>2251.9579162499995</v>
      </c>
      <c r="BA337" s="12">
        <f t="shared" si="543"/>
        <v>2251.9579162499995</v>
      </c>
      <c r="BB337" s="12">
        <f t="shared" si="543"/>
        <v>2251.9579162499995</v>
      </c>
      <c r="BC337" s="12">
        <f t="shared" si="543"/>
        <v>2528.0043704999998</v>
      </c>
      <c r="BD337" s="12">
        <f t="shared" si="543"/>
        <v>2469.8893274999996</v>
      </c>
      <c r="BE337" s="12">
        <f t="shared" si="543"/>
        <v>2469.8893274999996</v>
      </c>
      <c r="BF337" s="12">
        <f t="shared" si="543"/>
        <v>2469.8893274999996</v>
      </c>
      <c r="BG337" s="12">
        <f t="shared" si="543"/>
        <v>2519.2871140499992</v>
      </c>
      <c r="BH337" s="12">
        <f t="shared" si="543"/>
        <v>2519.2871140499992</v>
      </c>
      <c r="BI337" s="12">
        <f t="shared" si="543"/>
        <v>2218.6777499999998</v>
      </c>
      <c r="BJ337" s="12">
        <f t="shared" si="543"/>
        <v>2218.6777499999998</v>
      </c>
      <c r="BK337" s="12">
        <f t="shared" si="543"/>
        <v>2218.6777499999998</v>
      </c>
      <c r="BL337" s="12">
        <f t="shared" si="543"/>
        <v>2251.9579162499995</v>
      </c>
      <c r="BM337" s="12">
        <f t="shared" si="543"/>
        <v>2251.9579162499995</v>
      </c>
      <c r="BN337" s="12">
        <f t="shared" si="543"/>
        <v>2251.9579162499995</v>
      </c>
      <c r="BO337" s="12">
        <f t="shared" si="543"/>
        <v>2528.0043704999998</v>
      </c>
      <c r="BP337" s="12">
        <f t="shared" si="543"/>
        <v>2469.8893274999996</v>
      </c>
      <c r="BQ337" s="12">
        <f t="shared" si="543"/>
        <v>2469.8893274999996</v>
      </c>
      <c r="BR337" s="12">
        <f t="shared" si="543"/>
        <v>2469.8893274999996</v>
      </c>
      <c r="BS337" s="12">
        <f t="shared" si="543"/>
        <v>2519.2871140499992</v>
      </c>
      <c r="BT337" s="12">
        <f t="shared" si="543"/>
        <v>2519.2871140499992</v>
      </c>
      <c r="BU337" s="12">
        <f t="shared" si="543"/>
        <v>2695.75576672122</v>
      </c>
      <c r="BV337" s="12">
        <f t="shared" si="543"/>
        <v>2695.75576672122</v>
      </c>
      <c r="BW337" s="12">
        <f t="shared" si="543"/>
        <v>2695.75576672122</v>
      </c>
      <c r="BX337" s="12">
        <f t="shared" si="543"/>
        <v>2695.75576672122</v>
      </c>
      <c r="BY337" s="12">
        <f t="shared" ref="BY337:CF337" si="544">BY37-BY87-BY137-BY187</f>
        <v>2695.75576672122</v>
      </c>
      <c r="BZ337" s="12">
        <f t="shared" si="544"/>
        <v>2695.75576672122</v>
      </c>
      <c r="CA337" s="12">
        <f t="shared" si="544"/>
        <v>3029.1019099179293</v>
      </c>
      <c r="CB337" s="12">
        <f t="shared" si="544"/>
        <v>2956.6353570490796</v>
      </c>
      <c r="CC337" s="12">
        <f t="shared" si="544"/>
        <v>2853.1531195523617</v>
      </c>
      <c r="CD337" s="12">
        <f t="shared" si="544"/>
        <v>2853.1531195523617</v>
      </c>
      <c r="CE337" s="12">
        <f t="shared" si="544"/>
        <v>2853.1531195523617</v>
      </c>
      <c r="CF337" s="12">
        <f t="shared" si="544"/>
        <v>2853.1531195523617</v>
      </c>
      <c r="CG337" s="12">
        <f t="shared" si="473"/>
        <v>5923.5300000000007</v>
      </c>
      <c r="CH337" s="12">
        <f t="shared" si="474"/>
        <v>5923.5300000000007</v>
      </c>
      <c r="CI337" s="12">
        <f t="shared" si="475"/>
        <v>6044.5034999999998</v>
      </c>
      <c r="CJ337" s="12">
        <f t="shared" si="476"/>
        <v>6001.3284750000003</v>
      </c>
      <c r="CK337" s="12">
        <f t="shared" si="477"/>
        <v>23892.891974999999</v>
      </c>
      <c r="CL337" s="12">
        <f t="shared" si="478"/>
        <v>6398.3803500000004</v>
      </c>
      <c r="CM337" s="12">
        <f t="shared" si="479"/>
        <v>6590.3317604999993</v>
      </c>
      <c r="CN337" s="12">
        <f t="shared" si="480"/>
        <v>6501.8709314999996</v>
      </c>
      <c r="CO337" s="12">
        <f t="shared" si="481"/>
        <v>6457.6405169999998</v>
      </c>
      <c r="CP337" s="12">
        <f t="shared" si="482"/>
        <v>25948.223558999995</v>
      </c>
      <c r="CQ337" s="12">
        <f t="shared" si="483"/>
        <v>6656.0332499999995</v>
      </c>
      <c r="CR337" s="12">
        <f t="shared" si="484"/>
        <v>6755.8737487499984</v>
      </c>
      <c r="CS337" s="12">
        <f t="shared" si="485"/>
        <v>6668.7011842499978</v>
      </c>
      <c r="CT337" s="12">
        <f t="shared" si="486"/>
        <v>6713.4497673599981</v>
      </c>
      <c r="CU337" s="12">
        <f t="shared" si="487"/>
        <v>26794.057950359995</v>
      </c>
      <c r="CV337" s="12">
        <f t="shared" si="488"/>
        <v>6656.0332499999995</v>
      </c>
      <c r="CW337" s="12">
        <f t="shared" si="489"/>
        <v>6755.8737487499984</v>
      </c>
      <c r="CX337" s="12">
        <f t="shared" si="490"/>
        <v>7467.783025499999</v>
      </c>
      <c r="CY337" s="12">
        <f t="shared" si="491"/>
        <v>7508.4635555999976</v>
      </c>
      <c r="CZ337" s="12">
        <f t="shared" si="492"/>
        <v>28388.153579849997</v>
      </c>
      <c r="DA337" s="12">
        <f t="shared" si="493"/>
        <v>6656.0332499999995</v>
      </c>
      <c r="DB337" s="12">
        <f t="shared" si="494"/>
        <v>6755.8737487499984</v>
      </c>
      <c r="DC337" s="12">
        <f t="shared" si="495"/>
        <v>7467.783025499999</v>
      </c>
      <c r="DD337" s="12">
        <f t="shared" si="496"/>
        <v>7508.4635555999976</v>
      </c>
      <c r="DE337" s="12">
        <f t="shared" si="497"/>
        <v>28388.153579849997</v>
      </c>
      <c r="DF337" s="12">
        <f t="shared" si="498"/>
        <v>8087.2673001636595</v>
      </c>
      <c r="DG337" s="12">
        <f t="shared" si="499"/>
        <v>8087.2673001636595</v>
      </c>
      <c r="DH337" s="12">
        <f t="shared" si="500"/>
        <v>8838.8903865193715</v>
      </c>
      <c r="DI337" s="12">
        <f t="shared" si="501"/>
        <v>8559.4593586570845</v>
      </c>
      <c r="DJ337" s="12">
        <f t="shared" si="502"/>
        <v>33572.884345503771</v>
      </c>
      <c r="DK337" s="12">
        <f>SUM(M337:CHOOSE(YTD,M337,N337,O337,P337,Q337,R337,S337,T337,U337,V337,W337,X337))</f>
        <v>5923.5300000000007</v>
      </c>
      <c r="DL337" s="12">
        <f>SUM(Y337:CHOOSE(YTD,Y337,Z337,AA337,AB337,AC337,AD337,AE337,AF337,AG337,AH337,AI337,AJ337))</f>
        <v>6398.3803500000004</v>
      </c>
      <c r="DM337" s="12">
        <f>SUM(AK337:CHOOSE(YTD,AK337,AL337,AM337,AN337,AO337,AP337,AQ337,AR337,AS337,AT337,AU337,AV337))</f>
        <v>6656.0332499999995</v>
      </c>
      <c r="DN337" s="12">
        <f>SUM(AW337:CHOOSE(YTD,AW337,AX337,AY337,AZ337,BA337,BB337,BC337,BD337,BE337,BF337,BG337,BH337))</f>
        <v>6656.0332499999995</v>
      </c>
      <c r="DO337" s="12">
        <f>SUM(BI337:CHOOSE(YTD,BI337,BJ337,BK337,BL337,BM337,BN337,BO337,BP337,BQ337,BR337,BS337,BT337))</f>
        <v>6656.0332499999995</v>
      </c>
      <c r="DP337" s="12">
        <f>SUM(BU337:CHOOSE(YTD,BU337,BV337,BW337,BX337,BY337,BZ337,CA337,CB337,CC337,CD337,CE337,CF337))</f>
        <v>8087.2673001636595</v>
      </c>
    </row>
    <row r="338" spans="1:120" x14ac:dyDescent="0.15">
      <c r="A338" s="12" t="str">
        <f t="shared" si="412"/>
        <v>NET sales</v>
      </c>
      <c r="B338" s="12" t="str">
        <f t="shared" ref="B338:K338" si="545">B288</f>
        <v>SKU37</v>
      </c>
      <c r="C338" s="12" t="str">
        <f t="shared" si="545"/>
        <v>SKUName37</v>
      </c>
      <c r="D338" s="12" t="str">
        <f t="shared" si="545"/>
        <v>Brand 10</v>
      </c>
      <c r="E338" s="12" t="str">
        <f t="shared" si="545"/>
        <v>Segment 3</v>
      </c>
      <c r="F338" s="12" t="str">
        <f t="shared" si="545"/>
        <v>Business Unit 2</v>
      </c>
      <c r="G338" s="12">
        <f t="shared" si="545"/>
        <v>0</v>
      </c>
      <c r="H338" s="12">
        <f t="shared" si="545"/>
        <v>0</v>
      </c>
      <c r="I338" s="12">
        <f t="shared" si="545"/>
        <v>0</v>
      </c>
      <c r="J338" s="12">
        <f t="shared" si="545"/>
        <v>0</v>
      </c>
      <c r="K338" s="12">
        <f t="shared" si="545"/>
        <v>0</v>
      </c>
      <c r="M338" s="12">
        <f t="shared" ref="M338:BX338" si="546">M38-M88-M138-M188</f>
        <v>10183.095000000001</v>
      </c>
      <c r="N338" s="12">
        <f t="shared" si="546"/>
        <v>10183.095000000001</v>
      </c>
      <c r="O338" s="12">
        <f t="shared" si="546"/>
        <v>10183.095000000001</v>
      </c>
      <c r="P338" s="12">
        <f t="shared" si="546"/>
        <v>10183.095000000001</v>
      </c>
      <c r="Q338" s="12">
        <f t="shared" si="546"/>
        <v>10183.095000000001</v>
      </c>
      <c r="R338" s="12">
        <f t="shared" si="546"/>
        <v>10183.095000000001</v>
      </c>
      <c r="S338" s="12">
        <f t="shared" si="546"/>
        <v>10539.503325</v>
      </c>
      <c r="T338" s="12">
        <f t="shared" si="546"/>
        <v>10352.411549999997</v>
      </c>
      <c r="U338" s="12">
        <f t="shared" si="546"/>
        <v>10352.411549999997</v>
      </c>
      <c r="V338" s="12">
        <f t="shared" si="546"/>
        <v>10352.411549999997</v>
      </c>
      <c r="W338" s="12">
        <f t="shared" si="546"/>
        <v>10352.411549999997</v>
      </c>
      <c r="X338" s="12">
        <f t="shared" si="546"/>
        <v>10352.411549999997</v>
      </c>
      <c r="Y338" s="12">
        <f t="shared" si="546"/>
        <v>10978.876349999999</v>
      </c>
      <c r="Z338" s="12">
        <f t="shared" si="546"/>
        <v>10978.876349999999</v>
      </c>
      <c r="AA338" s="12">
        <f t="shared" si="546"/>
        <v>10978.876349999999</v>
      </c>
      <c r="AB338" s="12">
        <f t="shared" si="546"/>
        <v>11308.242640499997</v>
      </c>
      <c r="AC338" s="12">
        <f t="shared" si="546"/>
        <v>11308.242640499997</v>
      </c>
      <c r="AD338" s="12">
        <f t="shared" si="546"/>
        <v>11308.242640499997</v>
      </c>
      <c r="AE338" s="12">
        <f t="shared" si="546"/>
        <v>11308.242640499997</v>
      </c>
      <c r="AF338" s="12">
        <f t="shared" si="546"/>
        <v>11116.577511</v>
      </c>
      <c r="AG338" s="12">
        <f t="shared" si="546"/>
        <v>11116.577511</v>
      </c>
      <c r="AH338" s="12">
        <f t="shared" si="546"/>
        <v>11116.577511</v>
      </c>
      <c r="AI338" s="12">
        <f t="shared" si="546"/>
        <v>11116.577511</v>
      </c>
      <c r="AJ338" s="12">
        <f t="shared" si="546"/>
        <v>11116.577511</v>
      </c>
      <c r="AK338" s="12">
        <f t="shared" si="546"/>
        <v>11413.069199999998</v>
      </c>
      <c r="AL338" s="12">
        <f t="shared" si="546"/>
        <v>11413.069199999998</v>
      </c>
      <c r="AM338" s="12">
        <f t="shared" si="546"/>
        <v>11413.069199999998</v>
      </c>
      <c r="AN338" s="12">
        <f t="shared" si="546"/>
        <v>11584.265238</v>
      </c>
      <c r="AO338" s="12">
        <f t="shared" si="546"/>
        <v>11584.265238</v>
      </c>
      <c r="AP338" s="12">
        <f t="shared" si="546"/>
        <v>11584.265238</v>
      </c>
      <c r="AQ338" s="12">
        <f t="shared" si="546"/>
        <v>11584.265238</v>
      </c>
      <c r="AR338" s="12">
        <f t="shared" si="546"/>
        <v>11395.391348249997</v>
      </c>
      <c r="AS338" s="12">
        <f t="shared" si="546"/>
        <v>11395.391348249997</v>
      </c>
      <c r="AT338" s="12">
        <f t="shared" si="546"/>
        <v>11395.391348249997</v>
      </c>
      <c r="AU338" s="12">
        <f t="shared" si="546"/>
        <v>11623.299175214997</v>
      </c>
      <c r="AV338" s="12">
        <f t="shared" si="546"/>
        <v>11623.299175214997</v>
      </c>
      <c r="AW338" s="12">
        <f t="shared" si="546"/>
        <v>11413.069199999998</v>
      </c>
      <c r="AX338" s="12">
        <f t="shared" si="546"/>
        <v>11413.069199999998</v>
      </c>
      <c r="AY338" s="12">
        <f t="shared" si="546"/>
        <v>11413.069199999998</v>
      </c>
      <c r="AZ338" s="12">
        <f t="shared" si="546"/>
        <v>11584.265238</v>
      </c>
      <c r="BA338" s="12">
        <f t="shared" si="546"/>
        <v>11584.265238</v>
      </c>
      <c r="BB338" s="12">
        <f t="shared" si="546"/>
        <v>11584.265238</v>
      </c>
      <c r="BC338" s="12">
        <f t="shared" si="546"/>
        <v>12969.340429499998</v>
      </c>
      <c r="BD338" s="12">
        <f t="shared" si="546"/>
        <v>12780.466539749998</v>
      </c>
      <c r="BE338" s="12">
        <f t="shared" si="546"/>
        <v>12780.466539749998</v>
      </c>
      <c r="BF338" s="12">
        <f t="shared" si="546"/>
        <v>12780.466539749998</v>
      </c>
      <c r="BG338" s="12">
        <f t="shared" si="546"/>
        <v>13036.075870545001</v>
      </c>
      <c r="BH338" s="12">
        <f t="shared" si="546"/>
        <v>13036.075870545001</v>
      </c>
      <c r="BI338" s="12">
        <f t="shared" si="546"/>
        <v>11413.069199999998</v>
      </c>
      <c r="BJ338" s="12">
        <f t="shared" si="546"/>
        <v>11413.069199999998</v>
      </c>
      <c r="BK338" s="12">
        <f t="shared" si="546"/>
        <v>11413.069199999998</v>
      </c>
      <c r="BL338" s="12">
        <f t="shared" si="546"/>
        <v>11584.265238</v>
      </c>
      <c r="BM338" s="12">
        <f t="shared" si="546"/>
        <v>11584.265238</v>
      </c>
      <c r="BN338" s="12">
        <f t="shared" si="546"/>
        <v>11584.265238</v>
      </c>
      <c r="BO338" s="12">
        <f t="shared" si="546"/>
        <v>12969.340429499998</v>
      </c>
      <c r="BP338" s="12">
        <f t="shared" si="546"/>
        <v>12780.466539749998</v>
      </c>
      <c r="BQ338" s="12">
        <f t="shared" si="546"/>
        <v>12780.466539749998</v>
      </c>
      <c r="BR338" s="12">
        <f t="shared" si="546"/>
        <v>12780.466539749998</v>
      </c>
      <c r="BS338" s="12">
        <f t="shared" si="546"/>
        <v>13036.075870545001</v>
      </c>
      <c r="BT338" s="12">
        <f t="shared" si="546"/>
        <v>13036.075870545001</v>
      </c>
      <c r="BU338" s="12">
        <f t="shared" si="546"/>
        <v>13879.76042614707</v>
      </c>
      <c r="BV338" s="12">
        <f t="shared" si="546"/>
        <v>13879.76042614707</v>
      </c>
      <c r="BW338" s="12">
        <f t="shared" si="546"/>
        <v>13879.76042614707</v>
      </c>
      <c r="BX338" s="12">
        <f t="shared" si="546"/>
        <v>13879.76042614707</v>
      </c>
      <c r="BY338" s="12">
        <f t="shared" ref="BY338:CF338" si="547">BY38-BY88-BY138-BY188</f>
        <v>13879.76042614707</v>
      </c>
      <c r="BZ338" s="12">
        <f t="shared" si="547"/>
        <v>13879.76042614707</v>
      </c>
      <c r="CA338" s="12">
        <f t="shared" si="547"/>
        <v>15512.673417458489</v>
      </c>
      <c r="CB338" s="12">
        <f t="shared" si="547"/>
        <v>15324.260379999478</v>
      </c>
      <c r="CC338" s="12">
        <f t="shared" si="547"/>
        <v>14787.911266699495</v>
      </c>
      <c r="CD338" s="12">
        <f t="shared" si="547"/>
        <v>14787.911266699495</v>
      </c>
      <c r="CE338" s="12">
        <f t="shared" si="547"/>
        <v>14787.911266699495</v>
      </c>
      <c r="CF338" s="12">
        <f t="shared" si="547"/>
        <v>14787.911266699495</v>
      </c>
      <c r="CG338" s="12">
        <f t="shared" si="473"/>
        <v>30549.285000000003</v>
      </c>
      <c r="CH338" s="12">
        <f t="shared" si="474"/>
        <v>30549.285000000003</v>
      </c>
      <c r="CI338" s="12">
        <f t="shared" si="475"/>
        <v>31244.326424999992</v>
      </c>
      <c r="CJ338" s="12">
        <f t="shared" si="476"/>
        <v>31057.234649999991</v>
      </c>
      <c r="CK338" s="12">
        <f t="shared" si="477"/>
        <v>123400.13107499995</v>
      </c>
      <c r="CL338" s="12">
        <f t="shared" si="478"/>
        <v>32936.629049999996</v>
      </c>
      <c r="CM338" s="12">
        <f t="shared" si="479"/>
        <v>33924.727921499987</v>
      </c>
      <c r="CN338" s="12">
        <f t="shared" si="480"/>
        <v>33541.397662499992</v>
      </c>
      <c r="CO338" s="12">
        <f t="shared" si="481"/>
        <v>33349.732533000002</v>
      </c>
      <c r="CP338" s="12">
        <f t="shared" si="482"/>
        <v>133752.48716699998</v>
      </c>
      <c r="CQ338" s="12">
        <f t="shared" si="483"/>
        <v>34239.207599999994</v>
      </c>
      <c r="CR338" s="12">
        <f t="shared" si="484"/>
        <v>34752.795714</v>
      </c>
      <c r="CS338" s="12">
        <f t="shared" si="485"/>
        <v>34375.047934499999</v>
      </c>
      <c r="CT338" s="12">
        <f t="shared" si="486"/>
        <v>34641.989698679994</v>
      </c>
      <c r="CU338" s="12">
        <f t="shared" si="487"/>
        <v>138009.04094717995</v>
      </c>
      <c r="CV338" s="12">
        <f t="shared" si="488"/>
        <v>34239.207599999994</v>
      </c>
      <c r="CW338" s="12">
        <f t="shared" si="489"/>
        <v>34752.795714</v>
      </c>
      <c r="CX338" s="12">
        <f t="shared" si="490"/>
        <v>38530.273508999991</v>
      </c>
      <c r="CY338" s="12">
        <f t="shared" si="491"/>
        <v>38852.618280839997</v>
      </c>
      <c r="CZ338" s="12">
        <f t="shared" si="492"/>
        <v>146374.89510383998</v>
      </c>
      <c r="DA338" s="12">
        <f t="shared" si="493"/>
        <v>34239.207599999994</v>
      </c>
      <c r="DB338" s="12">
        <f t="shared" si="494"/>
        <v>34752.795714</v>
      </c>
      <c r="DC338" s="12">
        <f t="shared" si="495"/>
        <v>38530.273508999991</v>
      </c>
      <c r="DD338" s="12">
        <f t="shared" si="496"/>
        <v>38852.618280839997</v>
      </c>
      <c r="DE338" s="12">
        <f t="shared" si="497"/>
        <v>146374.89510383998</v>
      </c>
      <c r="DF338" s="12">
        <f t="shared" si="498"/>
        <v>41639.281278441209</v>
      </c>
      <c r="DG338" s="12">
        <f t="shared" si="499"/>
        <v>41639.281278441209</v>
      </c>
      <c r="DH338" s="12">
        <f t="shared" si="500"/>
        <v>45624.84506415746</v>
      </c>
      <c r="DI338" s="12">
        <f t="shared" si="501"/>
        <v>44363.733800098489</v>
      </c>
      <c r="DJ338" s="12">
        <f t="shared" si="502"/>
        <v>173267.14142113837</v>
      </c>
      <c r="DK338" s="12">
        <f>SUM(M338:CHOOSE(YTD,M338,N338,O338,P338,Q338,R338,S338,T338,U338,V338,W338,X338))</f>
        <v>30549.285000000003</v>
      </c>
      <c r="DL338" s="12">
        <f>SUM(Y338:CHOOSE(YTD,Y338,Z338,AA338,AB338,AC338,AD338,AE338,AF338,AG338,AH338,AI338,AJ338))</f>
        <v>32936.629049999996</v>
      </c>
      <c r="DM338" s="12">
        <f>SUM(AK338:CHOOSE(YTD,AK338,AL338,AM338,AN338,AO338,AP338,AQ338,AR338,AS338,AT338,AU338,AV338))</f>
        <v>34239.207599999994</v>
      </c>
      <c r="DN338" s="12">
        <f>SUM(AW338:CHOOSE(YTD,AW338,AX338,AY338,AZ338,BA338,BB338,BC338,BD338,BE338,BF338,BG338,BH338))</f>
        <v>34239.207599999994</v>
      </c>
      <c r="DO338" s="12">
        <f>SUM(BI338:CHOOSE(YTD,BI338,BJ338,BK338,BL338,BM338,BN338,BO338,BP338,BQ338,BR338,BS338,BT338))</f>
        <v>34239.207599999994</v>
      </c>
      <c r="DP338" s="12">
        <f>SUM(BU338:CHOOSE(YTD,BU338,BV338,BW338,BX338,BY338,BZ338,CA338,CB338,CC338,CD338,CE338,CF338))</f>
        <v>41639.281278441209</v>
      </c>
    </row>
    <row r="339" spans="1:120" x14ac:dyDescent="0.15">
      <c r="A339" s="12" t="str">
        <f t="shared" si="412"/>
        <v>NET sales</v>
      </c>
      <c r="B339" s="12" t="str">
        <f t="shared" ref="B339:K339" si="548">B289</f>
        <v>SKU38</v>
      </c>
      <c r="C339" s="12" t="str">
        <f t="shared" si="548"/>
        <v>SKUName38</v>
      </c>
      <c r="D339" s="12" t="str">
        <f t="shared" si="548"/>
        <v>Brand 10</v>
      </c>
      <c r="E339" s="12" t="str">
        <f t="shared" si="548"/>
        <v>Segment 3</v>
      </c>
      <c r="F339" s="12" t="str">
        <f t="shared" si="548"/>
        <v>Business Unit 2</v>
      </c>
      <c r="G339" s="12">
        <f t="shared" si="548"/>
        <v>0</v>
      </c>
      <c r="H339" s="12">
        <f t="shared" si="548"/>
        <v>0</v>
      </c>
      <c r="I339" s="12">
        <f t="shared" si="548"/>
        <v>0</v>
      </c>
      <c r="J339" s="12">
        <f t="shared" si="548"/>
        <v>0</v>
      </c>
      <c r="K339" s="12">
        <f t="shared" si="548"/>
        <v>0</v>
      </c>
      <c r="M339" s="12">
        <f t="shared" ref="M339:BX339" si="549">M39-M89-M139-M189</f>
        <v>915.87599999999998</v>
      </c>
      <c r="N339" s="12">
        <f t="shared" si="549"/>
        <v>915.87599999999998</v>
      </c>
      <c r="O339" s="12">
        <f t="shared" si="549"/>
        <v>915.87599999999998</v>
      </c>
      <c r="P339" s="12">
        <f t="shared" si="549"/>
        <v>915.87599999999998</v>
      </c>
      <c r="Q339" s="12">
        <f t="shared" si="549"/>
        <v>915.87599999999998</v>
      </c>
      <c r="R339" s="12">
        <f t="shared" si="549"/>
        <v>915.87599999999998</v>
      </c>
      <c r="S339" s="12">
        <f t="shared" si="549"/>
        <v>947.93165999999985</v>
      </c>
      <c r="T339" s="12">
        <f t="shared" si="549"/>
        <v>922.98608999999976</v>
      </c>
      <c r="U339" s="12">
        <f t="shared" si="549"/>
        <v>922.98608999999976</v>
      </c>
      <c r="V339" s="12">
        <f t="shared" si="549"/>
        <v>922.98608999999976</v>
      </c>
      <c r="W339" s="12">
        <f t="shared" si="549"/>
        <v>922.98608999999976</v>
      </c>
      <c r="X339" s="12">
        <f t="shared" si="549"/>
        <v>922.98608999999976</v>
      </c>
      <c r="Y339" s="12">
        <f t="shared" si="549"/>
        <v>992.44079999999985</v>
      </c>
      <c r="Z339" s="12">
        <f t="shared" si="549"/>
        <v>992.44079999999985</v>
      </c>
      <c r="AA339" s="12">
        <f t="shared" si="549"/>
        <v>992.44079999999985</v>
      </c>
      <c r="AB339" s="12">
        <f t="shared" si="549"/>
        <v>1022.214024</v>
      </c>
      <c r="AC339" s="12">
        <f t="shared" si="549"/>
        <v>1022.214024</v>
      </c>
      <c r="AD339" s="12">
        <f t="shared" si="549"/>
        <v>1022.214024</v>
      </c>
      <c r="AE339" s="12">
        <f t="shared" si="549"/>
        <v>1022.214024</v>
      </c>
      <c r="AF339" s="12">
        <f t="shared" si="549"/>
        <v>996.6586734</v>
      </c>
      <c r="AG339" s="12">
        <f t="shared" si="549"/>
        <v>996.6586734</v>
      </c>
      <c r="AH339" s="12">
        <f t="shared" si="549"/>
        <v>996.6586734</v>
      </c>
      <c r="AI339" s="12">
        <f t="shared" si="549"/>
        <v>996.6586734</v>
      </c>
      <c r="AJ339" s="12">
        <f t="shared" si="549"/>
        <v>996.6586734</v>
      </c>
      <c r="AK339" s="12">
        <f t="shared" si="549"/>
        <v>1017.25182</v>
      </c>
      <c r="AL339" s="12">
        <f t="shared" si="549"/>
        <v>1017.25182</v>
      </c>
      <c r="AM339" s="12">
        <f t="shared" si="549"/>
        <v>1017.25182</v>
      </c>
      <c r="AN339" s="12">
        <f t="shared" si="549"/>
        <v>1032.5105973</v>
      </c>
      <c r="AO339" s="12">
        <f t="shared" si="549"/>
        <v>1032.5105973</v>
      </c>
      <c r="AP339" s="12">
        <f t="shared" si="549"/>
        <v>1032.5105973</v>
      </c>
      <c r="AQ339" s="12">
        <f t="shared" si="549"/>
        <v>1032.5105973</v>
      </c>
      <c r="AR339" s="12">
        <f t="shared" si="549"/>
        <v>1007.3274119999998</v>
      </c>
      <c r="AS339" s="12">
        <f t="shared" si="549"/>
        <v>1007.3274119999998</v>
      </c>
      <c r="AT339" s="12">
        <f t="shared" si="549"/>
        <v>1007.3274119999998</v>
      </c>
      <c r="AU339" s="12">
        <f t="shared" si="549"/>
        <v>1027.4739602399998</v>
      </c>
      <c r="AV339" s="12">
        <f t="shared" si="549"/>
        <v>1027.4739602399998</v>
      </c>
      <c r="AW339" s="12">
        <f t="shared" si="549"/>
        <v>1017.25182</v>
      </c>
      <c r="AX339" s="12">
        <f t="shared" si="549"/>
        <v>1017.25182</v>
      </c>
      <c r="AY339" s="12">
        <f t="shared" si="549"/>
        <v>1017.25182</v>
      </c>
      <c r="AZ339" s="12">
        <f t="shared" si="549"/>
        <v>1032.5105973</v>
      </c>
      <c r="BA339" s="12">
        <f t="shared" si="549"/>
        <v>1032.5105973</v>
      </c>
      <c r="BB339" s="12">
        <f t="shared" si="549"/>
        <v>1032.5105973</v>
      </c>
      <c r="BC339" s="12">
        <f t="shared" si="549"/>
        <v>1158.4265237999998</v>
      </c>
      <c r="BD339" s="12">
        <f t="shared" si="549"/>
        <v>1133.2433384999999</v>
      </c>
      <c r="BE339" s="12">
        <f t="shared" si="549"/>
        <v>1133.2433384999999</v>
      </c>
      <c r="BF339" s="12">
        <f t="shared" si="549"/>
        <v>1133.2433384999999</v>
      </c>
      <c r="BG339" s="12">
        <f t="shared" si="549"/>
        <v>1155.9082052700001</v>
      </c>
      <c r="BH339" s="12">
        <f t="shared" si="549"/>
        <v>1155.9082052700001</v>
      </c>
      <c r="BI339" s="12">
        <f t="shared" si="549"/>
        <v>1017.25182</v>
      </c>
      <c r="BJ339" s="12">
        <f t="shared" si="549"/>
        <v>1017.25182</v>
      </c>
      <c r="BK339" s="12">
        <f t="shared" si="549"/>
        <v>1017.25182</v>
      </c>
      <c r="BL339" s="12">
        <f t="shared" si="549"/>
        <v>1032.5105973</v>
      </c>
      <c r="BM339" s="12">
        <f t="shared" si="549"/>
        <v>1032.5105973</v>
      </c>
      <c r="BN339" s="12">
        <f t="shared" si="549"/>
        <v>1032.5105973</v>
      </c>
      <c r="BO339" s="12">
        <f t="shared" si="549"/>
        <v>1158.4265237999998</v>
      </c>
      <c r="BP339" s="12">
        <f t="shared" si="549"/>
        <v>1133.2433384999999</v>
      </c>
      <c r="BQ339" s="12">
        <f t="shared" si="549"/>
        <v>1133.2433384999999</v>
      </c>
      <c r="BR339" s="12">
        <f t="shared" si="549"/>
        <v>1133.2433384999999</v>
      </c>
      <c r="BS339" s="12">
        <f t="shared" si="549"/>
        <v>1155.9082052700001</v>
      </c>
      <c r="BT339" s="12">
        <f t="shared" si="549"/>
        <v>1155.9082052700001</v>
      </c>
      <c r="BU339" s="12">
        <f t="shared" si="549"/>
        <v>1230.9651780655317</v>
      </c>
      <c r="BV339" s="12">
        <f t="shared" si="549"/>
        <v>1230.9651780655317</v>
      </c>
      <c r="BW339" s="12">
        <f t="shared" si="549"/>
        <v>1230.9651780655317</v>
      </c>
      <c r="BX339" s="12">
        <f t="shared" si="549"/>
        <v>1230.9651780655317</v>
      </c>
      <c r="BY339" s="12">
        <f t="shared" ref="BY339:CF339" si="550">BY39-BY89-BY139-BY189</f>
        <v>1230.9651780655317</v>
      </c>
      <c r="BZ339" s="12">
        <f t="shared" si="550"/>
        <v>1230.9651780655317</v>
      </c>
      <c r="CA339" s="12">
        <f t="shared" si="550"/>
        <v>1381.6956080327395</v>
      </c>
      <c r="CB339" s="12">
        <f t="shared" si="550"/>
        <v>1356.5738697048716</v>
      </c>
      <c r="CC339" s="12">
        <f t="shared" si="550"/>
        <v>1309.0937842652011</v>
      </c>
      <c r="CD339" s="12">
        <f t="shared" si="550"/>
        <v>1309.0937842652011</v>
      </c>
      <c r="CE339" s="12">
        <f t="shared" si="550"/>
        <v>1309.0937842652011</v>
      </c>
      <c r="CF339" s="12">
        <f t="shared" si="550"/>
        <v>1309.0937842652011</v>
      </c>
      <c r="CG339" s="12">
        <f t="shared" si="473"/>
        <v>2747.6279999999997</v>
      </c>
      <c r="CH339" s="12">
        <f t="shared" si="474"/>
        <v>2747.6279999999997</v>
      </c>
      <c r="CI339" s="12">
        <f t="shared" si="475"/>
        <v>2793.9038399999995</v>
      </c>
      <c r="CJ339" s="12">
        <f t="shared" si="476"/>
        <v>2768.9582699999992</v>
      </c>
      <c r="CK339" s="12">
        <f t="shared" si="477"/>
        <v>11058.118110000001</v>
      </c>
      <c r="CL339" s="12">
        <f t="shared" si="478"/>
        <v>2977.3223999999996</v>
      </c>
      <c r="CM339" s="12">
        <f t="shared" si="479"/>
        <v>3066.6420720000001</v>
      </c>
      <c r="CN339" s="12">
        <f t="shared" si="480"/>
        <v>3015.5313708000003</v>
      </c>
      <c r="CO339" s="12">
        <f t="shared" si="481"/>
        <v>2989.9760201999998</v>
      </c>
      <c r="CP339" s="12">
        <f t="shared" si="482"/>
        <v>12049.471862999997</v>
      </c>
      <c r="CQ339" s="12">
        <f t="shared" si="483"/>
        <v>3051.7554599999999</v>
      </c>
      <c r="CR339" s="12">
        <f t="shared" si="484"/>
        <v>3097.5317918999999</v>
      </c>
      <c r="CS339" s="12">
        <f t="shared" si="485"/>
        <v>3047.1654212999993</v>
      </c>
      <c r="CT339" s="12">
        <f t="shared" si="486"/>
        <v>3062.2753324799996</v>
      </c>
      <c r="CU339" s="12">
        <f t="shared" si="487"/>
        <v>12258.728005680001</v>
      </c>
      <c r="CV339" s="12">
        <f t="shared" si="488"/>
        <v>3051.7554599999999</v>
      </c>
      <c r="CW339" s="12">
        <f t="shared" si="489"/>
        <v>3097.5317918999999</v>
      </c>
      <c r="CX339" s="12">
        <f t="shared" si="490"/>
        <v>3424.9132007999997</v>
      </c>
      <c r="CY339" s="12">
        <f t="shared" si="491"/>
        <v>3445.05974904</v>
      </c>
      <c r="CZ339" s="12">
        <f t="shared" si="492"/>
        <v>13019.26020174</v>
      </c>
      <c r="DA339" s="12">
        <f t="shared" si="493"/>
        <v>3051.7554599999999</v>
      </c>
      <c r="DB339" s="12">
        <f t="shared" si="494"/>
        <v>3097.5317918999999</v>
      </c>
      <c r="DC339" s="12">
        <f t="shared" si="495"/>
        <v>3424.9132007999997</v>
      </c>
      <c r="DD339" s="12">
        <f t="shared" si="496"/>
        <v>3445.05974904</v>
      </c>
      <c r="DE339" s="12">
        <f t="shared" si="497"/>
        <v>13019.26020174</v>
      </c>
      <c r="DF339" s="12">
        <f t="shared" si="498"/>
        <v>3692.8955341965952</v>
      </c>
      <c r="DG339" s="12">
        <f t="shared" si="499"/>
        <v>3692.8955341965952</v>
      </c>
      <c r="DH339" s="12">
        <f t="shared" si="500"/>
        <v>4047.363262002812</v>
      </c>
      <c r="DI339" s="12">
        <f t="shared" si="501"/>
        <v>3927.2813527956032</v>
      </c>
      <c r="DJ339" s="12">
        <f t="shared" si="502"/>
        <v>15360.435683191608</v>
      </c>
      <c r="DK339" s="12">
        <f>SUM(M339:CHOOSE(YTD,M339,N339,O339,P339,Q339,R339,S339,T339,U339,V339,W339,X339))</f>
        <v>2747.6279999999997</v>
      </c>
      <c r="DL339" s="12">
        <f>SUM(Y339:CHOOSE(YTD,Y339,Z339,AA339,AB339,AC339,AD339,AE339,AF339,AG339,AH339,AI339,AJ339))</f>
        <v>2977.3223999999996</v>
      </c>
      <c r="DM339" s="12">
        <f>SUM(AK339:CHOOSE(YTD,AK339,AL339,AM339,AN339,AO339,AP339,AQ339,AR339,AS339,AT339,AU339,AV339))</f>
        <v>3051.7554599999999</v>
      </c>
      <c r="DN339" s="12">
        <f>SUM(AW339:CHOOSE(YTD,AW339,AX339,AY339,AZ339,BA339,BB339,BC339,BD339,BE339,BF339,BG339,BH339))</f>
        <v>3051.7554599999999</v>
      </c>
      <c r="DO339" s="12">
        <f>SUM(BI339:CHOOSE(YTD,BI339,BJ339,BK339,BL339,BM339,BN339,BO339,BP339,BQ339,BR339,BS339,BT339))</f>
        <v>3051.7554599999999</v>
      </c>
      <c r="DP339" s="12">
        <f>SUM(BU339:CHOOSE(YTD,BU339,BV339,BW339,BX339,BY339,BZ339,CA339,CB339,CC339,CD339,CE339,CF339))</f>
        <v>3692.8955341965952</v>
      </c>
    </row>
    <row r="340" spans="1:120" x14ac:dyDescent="0.15">
      <c r="A340" s="12" t="str">
        <f t="shared" si="412"/>
        <v>NET sales</v>
      </c>
      <c r="B340" s="12" t="str">
        <f t="shared" ref="B340:K340" si="551">B290</f>
        <v>SKU39</v>
      </c>
      <c r="C340" s="12" t="str">
        <f t="shared" si="551"/>
        <v>SKUName39</v>
      </c>
      <c r="D340" s="12" t="str">
        <f t="shared" si="551"/>
        <v>Brand 10</v>
      </c>
      <c r="E340" s="12" t="str">
        <f t="shared" si="551"/>
        <v>Segment 3</v>
      </c>
      <c r="F340" s="12" t="str">
        <f t="shared" si="551"/>
        <v>Business Unit 2</v>
      </c>
      <c r="G340" s="12">
        <f t="shared" si="551"/>
        <v>0</v>
      </c>
      <c r="H340" s="12">
        <f t="shared" si="551"/>
        <v>0</v>
      </c>
      <c r="I340" s="12">
        <f t="shared" si="551"/>
        <v>0</v>
      </c>
      <c r="J340" s="12">
        <f t="shared" si="551"/>
        <v>0</v>
      </c>
      <c r="K340" s="12">
        <f t="shared" si="551"/>
        <v>0</v>
      </c>
      <c r="M340" s="12">
        <f t="shared" ref="M340:BX340" si="552">M40-M90-M140-M190</f>
        <v>2836.62</v>
      </c>
      <c r="N340" s="12">
        <f t="shared" si="552"/>
        <v>2836.62</v>
      </c>
      <c r="O340" s="12">
        <f t="shared" si="552"/>
        <v>2836.62</v>
      </c>
      <c r="P340" s="12">
        <f t="shared" si="552"/>
        <v>2836.62</v>
      </c>
      <c r="Q340" s="12">
        <f t="shared" si="552"/>
        <v>2836.62</v>
      </c>
      <c r="R340" s="12">
        <f t="shared" si="552"/>
        <v>2836.62</v>
      </c>
      <c r="S340" s="12">
        <f t="shared" si="552"/>
        <v>2935.9016999999999</v>
      </c>
      <c r="T340" s="12">
        <f t="shared" si="552"/>
        <v>2878.335</v>
      </c>
      <c r="U340" s="12">
        <f t="shared" si="552"/>
        <v>2878.335</v>
      </c>
      <c r="V340" s="12">
        <f t="shared" si="552"/>
        <v>2878.335</v>
      </c>
      <c r="W340" s="12">
        <f t="shared" si="552"/>
        <v>2878.335</v>
      </c>
      <c r="X340" s="12">
        <f t="shared" si="552"/>
        <v>2878.335</v>
      </c>
      <c r="Y340" s="12">
        <f t="shared" si="552"/>
        <v>3072.7494000000002</v>
      </c>
      <c r="Z340" s="12">
        <f t="shared" si="552"/>
        <v>3072.7494000000002</v>
      </c>
      <c r="AA340" s="12">
        <f t="shared" si="552"/>
        <v>3072.7494000000002</v>
      </c>
      <c r="AB340" s="12">
        <f t="shared" si="552"/>
        <v>3164.9318819999999</v>
      </c>
      <c r="AC340" s="12">
        <f t="shared" si="552"/>
        <v>3164.9318819999999</v>
      </c>
      <c r="AD340" s="12">
        <f t="shared" si="552"/>
        <v>3164.9318819999999</v>
      </c>
      <c r="AE340" s="12">
        <f t="shared" si="552"/>
        <v>3164.9318819999999</v>
      </c>
      <c r="AF340" s="12">
        <f t="shared" si="552"/>
        <v>3105.9579960000005</v>
      </c>
      <c r="AG340" s="12">
        <f t="shared" si="552"/>
        <v>3105.9579960000005</v>
      </c>
      <c r="AH340" s="12">
        <f t="shared" si="552"/>
        <v>3105.9579960000005</v>
      </c>
      <c r="AI340" s="12">
        <f t="shared" si="552"/>
        <v>3105.9579960000005</v>
      </c>
      <c r="AJ340" s="12">
        <f t="shared" si="552"/>
        <v>3105.9579960000005</v>
      </c>
      <c r="AK340" s="12">
        <f t="shared" si="552"/>
        <v>3187.2618000000002</v>
      </c>
      <c r="AL340" s="12">
        <f t="shared" si="552"/>
        <v>3187.2618000000002</v>
      </c>
      <c r="AM340" s="12">
        <f t="shared" si="552"/>
        <v>3187.2618000000002</v>
      </c>
      <c r="AN340" s="12">
        <f t="shared" si="552"/>
        <v>3235.0707269999994</v>
      </c>
      <c r="AO340" s="12">
        <f t="shared" si="552"/>
        <v>3235.0707269999994</v>
      </c>
      <c r="AP340" s="12">
        <f t="shared" si="552"/>
        <v>3235.0707269999994</v>
      </c>
      <c r="AQ340" s="12">
        <f t="shared" si="552"/>
        <v>3235.0707269999994</v>
      </c>
      <c r="AR340" s="12">
        <f t="shared" si="552"/>
        <v>3176.9556839999996</v>
      </c>
      <c r="AS340" s="12">
        <f t="shared" si="552"/>
        <v>3176.9556839999996</v>
      </c>
      <c r="AT340" s="12">
        <f t="shared" si="552"/>
        <v>3176.9556839999996</v>
      </c>
      <c r="AU340" s="12">
        <f t="shared" si="552"/>
        <v>3240.4947976799995</v>
      </c>
      <c r="AV340" s="12">
        <f t="shared" si="552"/>
        <v>3240.4947976799995</v>
      </c>
      <c r="AW340" s="12">
        <f t="shared" si="552"/>
        <v>3187.2618000000002</v>
      </c>
      <c r="AX340" s="12">
        <f t="shared" si="552"/>
        <v>3187.2618000000002</v>
      </c>
      <c r="AY340" s="12">
        <f t="shared" si="552"/>
        <v>3187.2618000000002</v>
      </c>
      <c r="AZ340" s="12">
        <f t="shared" si="552"/>
        <v>3235.0707269999994</v>
      </c>
      <c r="BA340" s="12">
        <f t="shared" si="552"/>
        <v>3235.0707269999994</v>
      </c>
      <c r="BB340" s="12">
        <f t="shared" si="552"/>
        <v>3235.0707269999994</v>
      </c>
      <c r="BC340" s="12">
        <f t="shared" si="552"/>
        <v>3622.5043469999991</v>
      </c>
      <c r="BD340" s="12">
        <f t="shared" si="552"/>
        <v>3564.3893039999994</v>
      </c>
      <c r="BE340" s="12">
        <f t="shared" si="552"/>
        <v>3564.3893039999994</v>
      </c>
      <c r="BF340" s="12">
        <f t="shared" si="552"/>
        <v>3564.3893039999994</v>
      </c>
      <c r="BG340" s="12">
        <f t="shared" si="552"/>
        <v>3635.6770900800002</v>
      </c>
      <c r="BH340" s="12">
        <f t="shared" si="552"/>
        <v>3635.6770900800002</v>
      </c>
      <c r="BI340" s="12">
        <f t="shared" si="552"/>
        <v>3187.2618000000002</v>
      </c>
      <c r="BJ340" s="12">
        <f t="shared" si="552"/>
        <v>3187.2618000000002</v>
      </c>
      <c r="BK340" s="12">
        <f t="shared" si="552"/>
        <v>3187.2618000000002</v>
      </c>
      <c r="BL340" s="12">
        <f t="shared" si="552"/>
        <v>3235.0707269999994</v>
      </c>
      <c r="BM340" s="12">
        <f t="shared" si="552"/>
        <v>3235.0707269999994</v>
      </c>
      <c r="BN340" s="12">
        <f t="shared" si="552"/>
        <v>3235.0707269999994</v>
      </c>
      <c r="BO340" s="12">
        <f t="shared" si="552"/>
        <v>3622.5043469999991</v>
      </c>
      <c r="BP340" s="12">
        <f t="shared" si="552"/>
        <v>3564.3893039999994</v>
      </c>
      <c r="BQ340" s="12">
        <f t="shared" si="552"/>
        <v>3564.3893039999994</v>
      </c>
      <c r="BR340" s="12">
        <f t="shared" si="552"/>
        <v>3564.3893039999994</v>
      </c>
      <c r="BS340" s="12">
        <f t="shared" si="552"/>
        <v>3635.6770900800002</v>
      </c>
      <c r="BT340" s="12">
        <f t="shared" si="552"/>
        <v>3635.6770900800002</v>
      </c>
      <c r="BU340" s="12">
        <f t="shared" si="552"/>
        <v>3864.8828196719996</v>
      </c>
      <c r="BV340" s="12">
        <f t="shared" si="552"/>
        <v>3864.8828196719996</v>
      </c>
      <c r="BW340" s="12">
        <f t="shared" si="552"/>
        <v>3864.8828196719996</v>
      </c>
      <c r="BX340" s="12">
        <f t="shared" si="552"/>
        <v>3864.8828196719996</v>
      </c>
      <c r="BY340" s="12">
        <f t="shared" ref="BY340:CF340" si="553">BY40-BY90-BY140-BY190</f>
        <v>3864.8828196719996</v>
      </c>
      <c r="BZ340" s="12">
        <f t="shared" si="553"/>
        <v>3864.8828196719996</v>
      </c>
      <c r="CA340" s="12">
        <f t="shared" si="553"/>
        <v>4328.6687580326397</v>
      </c>
      <c r="CB340" s="12">
        <f t="shared" si="553"/>
        <v>4270.6955157375587</v>
      </c>
      <c r="CC340" s="12">
        <f t="shared" si="553"/>
        <v>4121.2211726867445</v>
      </c>
      <c r="CD340" s="12">
        <f t="shared" si="553"/>
        <v>4121.2211726867445</v>
      </c>
      <c r="CE340" s="12">
        <f t="shared" si="553"/>
        <v>4121.2211726867445</v>
      </c>
      <c r="CF340" s="12">
        <f t="shared" si="553"/>
        <v>4121.2211726867445</v>
      </c>
      <c r="CG340" s="12">
        <f t="shared" si="473"/>
        <v>8509.86</v>
      </c>
      <c r="CH340" s="12">
        <f t="shared" si="474"/>
        <v>8509.86</v>
      </c>
      <c r="CI340" s="12">
        <f t="shared" si="475"/>
        <v>8692.5717000000004</v>
      </c>
      <c r="CJ340" s="12">
        <f t="shared" si="476"/>
        <v>8635.005000000001</v>
      </c>
      <c r="CK340" s="12">
        <f t="shared" si="477"/>
        <v>34347.296699999992</v>
      </c>
      <c r="CL340" s="12">
        <f t="shared" si="478"/>
        <v>9218.2482</v>
      </c>
      <c r="CM340" s="12">
        <f t="shared" si="479"/>
        <v>9494.7956459999987</v>
      </c>
      <c r="CN340" s="12">
        <f t="shared" si="480"/>
        <v>9376.847874000001</v>
      </c>
      <c r="CO340" s="12">
        <f t="shared" si="481"/>
        <v>9317.8739880000012</v>
      </c>
      <c r="CP340" s="12">
        <f t="shared" si="482"/>
        <v>37407.765707999999</v>
      </c>
      <c r="CQ340" s="12">
        <f t="shared" si="483"/>
        <v>9561.7854000000007</v>
      </c>
      <c r="CR340" s="12">
        <f t="shared" si="484"/>
        <v>9705.212180999999</v>
      </c>
      <c r="CS340" s="12">
        <f t="shared" si="485"/>
        <v>9588.9820949999994</v>
      </c>
      <c r="CT340" s="12">
        <f t="shared" si="486"/>
        <v>9657.9452793599994</v>
      </c>
      <c r="CU340" s="12">
        <f t="shared" si="487"/>
        <v>38513.924955359995</v>
      </c>
      <c r="CV340" s="12">
        <f t="shared" si="488"/>
        <v>9561.7854000000007</v>
      </c>
      <c r="CW340" s="12">
        <f t="shared" si="489"/>
        <v>9705.212180999999</v>
      </c>
      <c r="CX340" s="12">
        <f t="shared" si="490"/>
        <v>10751.282954999999</v>
      </c>
      <c r="CY340" s="12">
        <f t="shared" si="491"/>
        <v>10835.743484160001</v>
      </c>
      <c r="CZ340" s="12">
        <f t="shared" si="492"/>
        <v>40854.024020159995</v>
      </c>
      <c r="DA340" s="12">
        <f t="shared" si="493"/>
        <v>9561.7854000000007</v>
      </c>
      <c r="DB340" s="12">
        <f t="shared" si="494"/>
        <v>9705.212180999999</v>
      </c>
      <c r="DC340" s="12">
        <f t="shared" si="495"/>
        <v>10751.282954999999</v>
      </c>
      <c r="DD340" s="12">
        <f t="shared" si="496"/>
        <v>10835.743484160001</v>
      </c>
      <c r="DE340" s="12">
        <f t="shared" si="497"/>
        <v>40854.024020159995</v>
      </c>
      <c r="DF340" s="12">
        <f t="shared" si="498"/>
        <v>11594.648459016</v>
      </c>
      <c r="DG340" s="12">
        <f t="shared" si="499"/>
        <v>11594.648459016</v>
      </c>
      <c r="DH340" s="12">
        <f t="shared" si="500"/>
        <v>12720.585446456944</v>
      </c>
      <c r="DI340" s="12">
        <f t="shared" si="501"/>
        <v>12363.663518060233</v>
      </c>
      <c r="DJ340" s="12">
        <f t="shared" si="502"/>
        <v>48273.545882549181</v>
      </c>
      <c r="DK340" s="12">
        <f>SUM(M340:CHOOSE(YTD,M340,N340,O340,P340,Q340,R340,S340,T340,U340,V340,W340,X340))</f>
        <v>8509.86</v>
      </c>
      <c r="DL340" s="12">
        <f>SUM(Y340:CHOOSE(YTD,Y340,Z340,AA340,AB340,AC340,AD340,AE340,AF340,AG340,AH340,AI340,AJ340))</f>
        <v>9218.2482</v>
      </c>
      <c r="DM340" s="12">
        <f>SUM(AK340:CHOOSE(YTD,AK340,AL340,AM340,AN340,AO340,AP340,AQ340,AR340,AS340,AT340,AU340,AV340))</f>
        <v>9561.7854000000007</v>
      </c>
      <c r="DN340" s="12">
        <f>SUM(AW340:CHOOSE(YTD,AW340,AX340,AY340,AZ340,BA340,BB340,BC340,BD340,BE340,BF340,BG340,BH340))</f>
        <v>9561.7854000000007</v>
      </c>
      <c r="DO340" s="12">
        <f>SUM(BI340:CHOOSE(YTD,BI340,BJ340,BK340,BL340,BM340,BN340,BO340,BP340,BQ340,BR340,BS340,BT340))</f>
        <v>9561.7854000000007</v>
      </c>
      <c r="DP340" s="12">
        <f>SUM(BU340:CHOOSE(YTD,BU340,BV340,BW340,BX340,BY340,BZ340,CA340,CB340,CC340,CD340,CE340,CF340))</f>
        <v>11594.648459016</v>
      </c>
    </row>
    <row r="341" spans="1:120" x14ac:dyDescent="0.15">
      <c r="A341" s="12" t="str">
        <f t="shared" si="412"/>
        <v>NET sales</v>
      </c>
      <c r="B341" s="12" t="str">
        <f t="shared" ref="B341:K341" si="554">B291</f>
        <v>SKU40</v>
      </c>
      <c r="C341" s="12" t="str">
        <f t="shared" si="554"/>
        <v>SKUName40</v>
      </c>
      <c r="D341" s="12" t="str">
        <f t="shared" si="554"/>
        <v>Brand 11</v>
      </c>
      <c r="E341" s="12" t="str">
        <f t="shared" si="554"/>
        <v>Segment 3</v>
      </c>
      <c r="F341" s="12" t="str">
        <f t="shared" si="554"/>
        <v>Business Unit 2</v>
      </c>
      <c r="G341" s="12">
        <f t="shared" si="554"/>
        <v>0</v>
      </c>
      <c r="H341" s="12">
        <f t="shared" si="554"/>
        <v>0</v>
      </c>
      <c r="I341" s="12">
        <f t="shared" si="554"/>
        <v>0</v>
      </c>
      <c r="J341" s="12">
        <f t="shared" si="554"/>
        <v>0</v>
      </c>
      <c r="K341" s="12">
        <f t="shared" si="554"/>
        <v>0</v>
      </c>
      <c r="M341" s="12">
        <f t="shared" ref="M341:BX341" si="555">M41-M91-M141-M191</f>
        <v>347.625</v>
      </c>
      <c r="N341" s="12">
        <f t="shared" si="555"/>
        <v>347.625</v>
      </c>
      <c r="O341" s="12">
        <f t="shared" si="555"/>
        <v>347.625</v>
      </c>
      <c r="P341" s="12">
        <f t="shared" si="555"/>
        <v>347.625</v>
      </c>
      <c r="Q341" s="12">
        <f t="shared" si="555"/>
        <v>347.625</v>
      </c>
      <c r="R341" s="12">
        <f t="shared" si="555"/>
        <v>347.625</v>
      </c>
      <c r="S341" s="12">
        <f t="shared" si="555"/>
        <v>359.79187499999995</v>
      </c>
      <c r="T341" s="12">
        <f t="shared" si="555"/>
        <v>359.79187499999995</v>
      </c>
      <c r="U341" s="12">
        <f t="shared" si="555"/>
        <v>359.79187499999995</v>
      </c>
      <c r="V341" s="12">
        <f t="shared" si="555"/>
        <v>359.79187499999995</v>
      </c>
      <c r="W341" s="12">
        <f t="shared" si="555"/>
        <v>359.79187499999995</v>
      </c>
      <c r="X341" s="12">
        <f t="shared" si="555"/>
        <v>359.79187499999995</v>
      </c>
      <c r="Y341" s="12">
        <f t="shared" si="555"/>
        <v>372.1653</v>
      </c>
      <c r="Z341" s="12">
        <f t="shared" si="555"/>
        <v>372.1653</v>
      </c>
      <c r="AA341" s="12">
        <f t="shared" si="555"/>
        <v>372.1653</v>
      </c>
      <c r="AB341" s="12">
        <f t="shared" si="555"/>
        <v>383.33025899999996</v>
      </c>
      <c r="AC341" s="12">
        <f t="shared" si="555"/>
        <v>383.33025899999996</v>
      </c>
      <c r="AD341" s="12">
        <f t="shared" si="555"/>
        <v>383.33025899999996</v>
      </c>
      <c r="AE341" s="12">
        <f t="shared" si="555"/>
        <v>383.33025899999996</v>
      </c>
      <c r="AF341" s="12">
        <f t="shared" si="555"/>
        <v>383.33025899999996</v>
      </c>
      <c r="AG341" s="12">
        <f t="shared" si="555"/>
        <v>383.33025899999996</v>
      </c>
      <c r="AH341" s="12">
        <f t="shared" si="555"/>
        <v>383.33025899999996</v>
      </c>
      <c r="AI341" s="12">
        <f t="shared" si="555"/>
        <v>383.33025899999996</v>
      </c>
      <c r="AJ341" s="12">
        <f t="shared" si="555"/>
        <v>383.33025899999996</v>
      </c>
      <c r="AK341" s="12">
        <f t="shared" si="555"/>
        <v>386.4793499999999</v>
      </c>
      <c r="AL341" s="12">
        <f t="shared" si="555"/>
        <v>386.4793499999999</v>
      </c>
      <c r="AM341" s="12">
        <f t="shared" si="555"/>
        <v>386.4793499999999</v>
      </c>
      <c r="AN341" s="12">
        <f t="shared" si="555"/>
        <v>392.27654024999987</v>
      </c>
      <c r="AO341" s="12">
        <f t="shared" si="555"/>
        <v>392.27654024999987</v>
      </c>
      <c r="AP341" s="12">
        <f t="shared" si="555"/>
        <v>392.27654024999987</v>
      </c>
      <c r="AQ341" s="12">
        <f t="shared" si="555"/>
        <v>392.27654024999987</v>
      </c>
      <c r="AR341" s="12">
        <f t="shared" si="555"/>
        <v>392.27654024999987</v>
      </c>
      <c r="AS341" s="12">
        <f t="shared" si="555"/>
        <v>392.27654024999987</v>
      </c>
      <c r="AT341" s="12">
        <f t="shared" si="555"/>
        <v>392.27654024999987</v>
      </c>
      <c r="AU341" s="12">
        <f t="shared" si="555"/>
        <v>400.12207105499994</v>
      </c>
      <c r="AV341" s="12">
        <f t="shared" si="555"/>
        <v>400.12207105499994</v>
      </c>
      <c r="AW341" s="12">
        <f t="shared" si="555"/>
        <v>386.4793499999999</v>
      </c>
      <c r="AX341" s="12">
        <f t="shared" si="555"/>
        <v>386.4793499999999</v>
      </c>
      <c r="AY341" s="12">
        <f t="shared" si="555"/>
        <v>386.4793499999999</v>
      </c>
      <c r="AZ341" s="12">
        <f t="shared" si="555"/>
        <v>392.27654024999987</v>
      </c>
      <c r="BA341" s="12">
        <f t="shared" si="555"/>
        <v>392.27654024999987</v>
      </c>
      <c r="BB341" s="12">
        <f t="shared" si="555"/>
        <v>392.27654024999987</v>
      </c>
      <c r="BC341" s="12">
        <f t="shared" si="555"/>
        <v>435.86282249999994</v>
      </c>
      <c r="BD341" s="12">
        <f t="shared" si="555"/>
        <v>435.86282249999994</v>
      </c>
      <c r="BE341" s="12">
        <f t="shared" si="555"/>
        <v>435.86282249999994</v>
      </c>
      <c r="BF341" s="12">
        <f t="shared" si="555"/>
        <v>435.86282249999994</v>
      </c>
      <c r="BG341" s="12">
        <f t="shared" si="555"/>
        <v>444.58007894999986</v>
      </c>
      <c r="BH341" s="12">
        <f t="shared" si="555"/>
        <v>444.58007894999986</v>
      </c>
      <c r="BI341" s="12">
        <f t="shared" si="555"/>
        <v>386.4793499999999</v>
      </c>
      <c r="BJ341" s="12">
        <f t="shared" si="555"/>
        <v>386.4793499999999</v>
      </c>
      <c r="BK341" s="12">
        <f t="shared" si="555"/>
        <v>386.4793499999999</v>
      </c>
      <c r="BL341" s="12">
        <f t="shared" si="555"/>
        <v>392.27654024999987</v>
      </c>
      <c r="BM341" s="12">
        <f t="shared" si="555"/>
        <v>392.27654024999987</v>
      </c>
      <c r="BN341" s="12">
        <f t="shared" si="555"/>
        <v>392.27654024999987</v>
      </c>
      <c r="BO341" s="12">
        <f t="shared" si="555"/>
        <v>435.86282249999994</v>
      </c>
      <c r="BP341" s="12">
        <f t="shared" si="555"/>
        <v>435.86282249999994</v>
      </c>
      <c r="BQ341" s="12">
        <f t="shared" si="555"/>
        <v>435.86282249999994</v>
      </c>
      <c r="BR341" s="12">
        <f t="shared" si="555"/>
        <v>435.86282249999994</v>
      </c>
      <c r="BS341" s="12">
        <f t="shared" si="555"/>
        <v>444.58007894999986</v>
      </c>
      <c r="BT341" s="12">
        <f t="shared" si="555"/>
        <v>444.58007894999986</v>
      </c>
      <c r="BU341" s="12">
        <f t="shared" si="555"/>
        <v>463.78593836063993</v>
      </c>
      <c r="BV341" s="12">
        <f t="shared" si="555"/>
        <v>463.78593836063993</v>
      </c>
      <c r="BW341" s="12">
        <f t="shared" si="555"/>
        <v>463.78593836063993</v>
      </c>
      <c r="BX341" s="12">
        <f t="shared" si="555"/>
        <v>463.78593836063993</v>
      </c>
      <c r="BY341" s="12">
        <f t="shared" ref="BY341:CF341" si="556">BY41-BY91-BY141-BY191</f>
        <v>463.78593836063993</v>
      </c>
      <c r="BZ341" s="12">
        <f t="shared" si="556"/>
        <v>463.78593836063993</v>
      </c>
      <c r="CA341" s="12">
        <f t="shared" si="556"/>
        <v>521.75918065571977</v>
      </c>
      <c r="CB341" s="12">
        <f t="shared" si="556"/>
        <v>521.75918065571977</v>
      </c>
      <c r="CC341" s="12">
        <f t="shared" si="556"/>
        <v>503.49760933276963</v>
      </c>
      <c r="CD341" s="12">
        <f t="shared" si="556"/>
        <v>503.49760933276963</v>
      </c>
      <c r="CE341" s="12">
        <f t="shared" si="556"/>
        <v>503.49760933276963</v>
      </c>
      <c r="CF341" s="12">
        <f t="shared" si="556"/>
        <v>503.49760933276963</v>
      </c>
      <c r="CG341" s="12">
        <f t="shared" si="473"/>
        <v>1042.875</v>
      </c>
      <c r="CH341" s="12">
        <f t="shared" si="474"/>
        <v>1042.875</v>
      </c>
      <c r="CI341" s="12">
        <f t="shared" si="475"/>
        <v>1079.3756249999999</v>
      </c>
      <c r="CJ341" s="12">
        <f t="shared" si="476"/>
        <v>1079.3756249999999</v>
      </c>
      <c r="CK341" s="12">
        <f t="shared" si="477"/>
        <v>4244.5012499999993</v>
      </c>
      <c r="CL341" s="12">
        <f t="shared" si="478"/>
        <v>1116.4958999999999</v>
      </c>
      <c r="CM341" s="12">
        <f t="shared" si="479"/>
        <v>1149.990777</v>
      </c>
      <c r="CN341" s="12">
        <f t="shared" si="480"/>
        <v>1149.990777</v>
      </c>
      <c r="CO341" s="12">
        <f t="shared" si="481"/>
        <v>1149.990777</v>
      </c>
      <c r="CP341" s="12">
        <f t="shared" si="482"/>
        <v>4566.4682309999989</v>
      </c>
      <c r="CQ341" s="12">
        <f t="shared" si="483"/>
        <v>1159.4380499999997</v>
      </c>
      <c r="CR341" s="12">
        <f t="shared" si="484"/>
        <v>1176.8296207499995</v>
      </c>
      <c r="CS341" s="12">
        <f t="shared" si="485"/>
        <v>1176.8296207499995</v>
      </c>
      <c r="CT341" s="12">
        <f t="shared" si="486"/>
        <v>1192.5206823599997</v>
      </c>
      <c r="CU341" s="12">
        <f t="shared" si="487"/>
        <v>4705.6179738599985</v>
      </c>
      <c r="CV341" s="12">
        <f t="shared" si="488"/>
        <v>1159.4380499999997</v>
      </c>
      <c r="CW341" s="12">
        <f t="shared" si="489"/>
        <v>1176.8296207499995</v>
      </c>
      <c r="CX341" s="12">
        <f t="shared" si="490"/>
        <v>1307.5884674999998</v>
      </c>
      <c r="CY341" s="12">
        <f t="shared" si="491"/>
        <v>1325.0229803999996</v>
      </c>
      <c r="CZ341" s="12">
        <f t="shared" si="492"/>
        <v>4968.8791186499984</v>
      </c>
      <c r="DA341" s="12">
        <f t="shared" si="493"/>
        <v>1159.4380499999997</v>
      </c>
      <c r="DB341" s="12">
        <f t="shared" si="494"/>
        <v>1176.8296207499995</v>
      </c>
      <c r="DC341" s="12">
        <f t="shared" si="495"/>
        <v>1307.5884674999998</v>
      </c>
      <c r="DD341" s="12">
        <f t="shared" si="496"/>
        <v>1325.0229803999996</v>
      </c>
      <c r="DE341" s="12">
        <f t="shared" si="497"/>
        <v>4968.8791186499984</v>
      </c>
      <c r="DF341" s="12">
        <f t="shared" si="498"/>
        <v>1391.3578150819199</v>
      </c>
      <c r="DG341" s="12">
        <f t="shared" si="499"/>
        <v>1391.3578150819199</v>
      </c>
      <c r="DH341" s="12">
        <f t="shared" si="500"/>
        <v>1547.0159706442091</v>
      </c>
      <c r="DI341" s="12">
        <f t="shared" si="501"/>
        <v>1510.4928279983089</v>
      </c>
      <c r="DJ341" s="12">
        <f t="shared" si="502"/>
        <v>5840.2244288063575</v>
      </c>
      <c r="DK341" s="12">
        <f>SUM(M341:CHOOSE(YTD,M341,N341,O341,P341,Q341,R341,S341,T341,U341,V341,W341,X341))</f>
        <v>1042.875</v>
      </c>
      <c r="DL341" s="12">
        <f>SUM(Y341:CHOOSE(YTD,Y341,Z341,AA341,AB341,AC341,AD341,AE341,AF341,AG341,AH341,AI341,AJ341))</f>
        <v>1116.4958999999999</v>
      </c>
      <c r="DM341" s="12">
        <f>SUM(AK341:CHOOSE(YTD,AK341,AL341,AM341,AN341,AO341,AP341,AQ341,AR341,AS341,AT341,AU341,AV341))</f>
        <v>1159.4380499999997</v>
      </c>
      <c r="DN341" s="12">
        <f>SUM(AW341:CHOOSE(YTD,AW341,AX341,AY341,AZ341,BA341,BB341,BC341,BD341,BE341,BF341,BG341,BH341))</f>
        <v>1159.4380499999997</v>
      </c>
      <c r="DO341" s="12">
        <f>SUM(BI341:CHOOSE(YTD,BI341,BJ341,BK341,BL341,BM341,BN341,BO341,BP341,BQ341,BR341,BS341,BT341))</f>
        <v>1159.4380499999997</v>
      </c>
      <c r="DP341" s="12">
        <f>SUM(BU341:CHOOSE(YTD,BU341,BV341,BW341,BX341,BY341,BZ341,CA341,CB341,CC341,CD341,CE341,CF341))</f>
        <v>1391.3578150819199</v>
      </c>
    </row>
    <row r="342" spans="1:120" x14ac:dyDescent="0.15">
      <c r="A342" s="12" t="str">
        <f t="shared" si="412"/>
        <v>NET sales</v>
      </c>
      <c r="B342" s="12" t="str">
        <f t="shared" ref="B342:K342" si="557">B292</f>
        <v>SKU41</v>
      </c>
      <c r="C342" s="12" t="str">
        <f t="shared" si="557"/>
        <v>SKUName41</v>
      </c>
      <c r="D342" s="12" t="str">
        <f t="shared" si="557"/>
        <v>Brand 11</v>
      </c>
      <c r="E342" s="12" t="str">
        <f t="shared" si="557"/>
        <v>Segment 3</v>
      </c>
      <c r="F342" s="12" t="str">
        <f t="shared" si="557"/>
        <v>Business Unit 2</v>
      </c>
      <c r="G342" s="12">
        <f t="shared" si="557"/>
        <v>0</v>
      </c>
      <c r="H342" s="12">
        <f t="shared" si="557"/>
        <v>0</v>
      </c>
      <c r="I342" s="12">
        <f t="shared" si="557"/>
        <v>0</v>
      </c>
      <c r="J342" s="12">
        <f t="shared" si="557"/>
        <v>0</v>
      </c>
      <c r="K342" s="12">
        <f t="shared" si="557"/>
        <v>0</v>
      </c>
      <c r="M342" s="12">
        <f t="shared" ref="M342:BX342" si="558">M42-M92-M142-M192</f>
        <v>4004.64</v>
      </c>
      <c r="N342" s="12">
        <f t="shared" si="558"/>
        <v>4004.64</v>
      </c>
      <c r="O342" s="12">
        <f t="shared" si="558"/>
        <v>4004.64</v>
      </c>
      <c r="P342" s="12">
        <f t="shared" si="558"/>
        <v>4004.64</v>
      </c>
      <c r="Q342" s="12">
        <f t="shared" si="558"/>
        <v>4004.64</v>
      </c>
      <c r="R342" s="12">
        <f t="shared" si="558"/>
        <v>4004.64</v>
      </c>
      <c r="S342" s="12">
        <f t="shared" si="558"/>
        <v>4144.8023999999996</v>
      </c>
      <c r="T342" s="12">
        <f t="shared" si="558"/>
        <v>4052.6956799999994</v>
      </c>
      <c r="U342" s="12">
        <f t="shared" si="558"/>
        <v>4052.6956799999994</v>
      </c>
      <c r="V342" s="12">
        <f t="shared" si="558"/>
        <v>4052.6956799999994</v>
      </c>
      <c r="W342" s="12">
        <f t="shared" si="558"/>
        <v>4052.6956799999994</v>
      </c>
      <c r="X342" s="12">
        <f t="shared" si="558"/>
        <v>4052.6956799999994</v>
      </c>
      <c r="Y342" s="12">
        <f t="shared" si="558"/>
        <v>4336.2028799999998</v>
      </c>
      <c r="Z342" s="12">
        <f t="shared" si="558"/>
        <v>4336.2028799999998</v>
      </c>
      <c r="AA342" s="12">
        <f t="shared" si="558"/>
        <v>4336.2028799999998</v>
      </c>
      <c r="AB342" s="12">
        <f t="shared" si="558"/>
        <v>4466.2889664000004</v>
      </c>
      <c r="AC342" s="12">
        <f t="shared" si="558"/>
        <v>4466.2889664000004</v>
      </c>
      <c r="AD342" s="12">
        <f t="shared" si="558"/>
        <v>4466.2889664000004</v>
      </c>
      <c r="AE342" s="12">
        <f t="shared" si="558"/>
        <v>4466.2889664000004</v>
      </c>
      <c r="AF342" s="12">
        <f t="shared" si="558"/>
        <v>4371.9307488000004</v>
      </c>
      <c r="AG342" s="12">
        <f t="shared" si="558"/>
        <v>4371.9307488000004</v>
      </c>
      <c r="AH342" s="12">
        <f t="shared" si="558"/>
        <v>4371.9307488000004</v>
      </c>
      <c r="AI342" s="12">
        <f t="shared" si="558"/>
        <v>4371.9307488000004</v>
      </c>
      <c r="AJ342" s="12">
        <f t="shared" si="558"/>
        <v>4371.9307488000004</v>
      </c>
      <c r="AK342" s="12">
        <f t="shared" si="558"/>
        <v>4488.8860799999993</v>
      </c>
      <c r="AL342" s="12">
        <f t="shared" si="558"/>
        <v>4488.8860799999993</v>
      </c>
      <c r="AM342" s="12">
        <f t="shared" si="558"/>
        <v>4488.8860799999993</v>
      </c>
      <c r="AN342" s="12">
        <f t="shared" si="558"/>
        <v>4556.2193711999989</v>
      </c>
      <c r="AO342" s="12">
        <f t="shared" si="558"/>
        <v>4556.2193711999989</v>
      </c>
      <c r="AP342" s="12">
        <f t="shared" si="558"/>
        <v>4556.2193711999989</v>
      </c>
      <c r="AQ342" s="12">
        <f t="shared" si="558"/>
        <v>4556.2193711999989</v>
      </c>
      <c r="AR342" s="12">
        <f t="shared" si="558"/>
        <v>4463.2353023999985</v>
      </c>
      <c r="AS342" s="12">
        <f t="shared" si="558"/>
        <v>4463.2353023999985</v>
      </c>
      <c r="AT342" s="12">
        <f t="shared" si="558"/>
        <v>4463.2353023999985</v>
      </c>
      <c r="AU342" s="12">
        <f t="shared" si="558"/>
        <v>4552.5000084479989</v>
      </c>
      <c r="AV342" s="12">
        <f t="shared" si="558"/>
        <v>4552.5000084479989</v>
      </c>
      <c r="AW342" s="12">
        <f t="shared" si="558"/>
        <v>4488.8860799999993</v>
      </c>
      <c r="AX342" s="12">
        <f t="shared" si="558"/>
        <v>4488.8860799999993</v>
      </c>
      <c r="AY342" s="12">
        <f t="shared" si="558"/>
        <v>4488.8860799999993</v>
      </c>
      <c r="AZ342" s="12">
        <f t="shared" si="558"/>
        <v>4556.2193711999989</v>
      </c>
      <c r="BA342" s="12">
        <f t="shared" si="558"/>
        <v>4556.2193711999989</v>
      </c>
      <c r="BB342" s="12">
        <f t="shared" si="558"/>
        <v>4556.2193711999989</v>
      </c>
      <c r="BC342" s="12">
        <f t="shared" si="558"/>
        <v>5114.1237839999976</v>
      </c>
      <c r="BD342" s="12">
        <f t="shared" si="558"/>
        <v>4990.145025599998</v>
      </c>
      <c r="BE342" s="12">
        <f t="shared" si="558"/>
        <v>4990.145025599998</v>
      </c>
      <c r="BF342" s="12">
        <f t="shared" si="558"/>
        <v>4990.145025599998</v>
      </c>
      <c r="BG342" s="12">
        <f t="shared" si="558"/>
        <v>5089.9479261119986</v>
      </c>
      <c r="BH342" s="12">
        <f t="shared" si="558"/>
        <v>5089.9479261119986</v>
      </c>
      <c r="BI342" s="12">
        <f t="shared" si="558"/>
        <v>4488.8860799999993</v>
      </c>
      <c r="BJ342" s="12">
        <f t="shared" si="558"/>
        <v>4488.8860799999993</v>
      </c>
      <c r="BK342" s="12">
        <f t="shared" si="558"/>
        <v>4488.8860799999993</v>
      </c>
      <c r="BL342" s="12">
        <f t="shared" si="558"/>
        <v>4556.2193711999989</v>
      </c>
      <c r="BM342" s="12">
        <f t="shared" si="558"/>
        <v>4556.2193711999989</v>
      </c>
      <c r="BN342" s="12">
        <f t="shared" si="558"/>
        <v>4556.2193711999989</v>
      </c>
      <c r="BO342" s="12">
        <f t="shared" si="558"/>
        <v>5114.1237839999976</v>
      </c>
      <c r="BP342" s="12">
        <f t="shared" si="558"/>
        <v>4990.145025599998</v>
      </c>
      <c r="BQ342" s="12">
        <f t="shared" si="558"/>
        <v>4990.145025599998</v>
      </c>
      <c r="BR342" s="12">
        <f t="shared" si="558"/>
        <v>4990.145025599998</v>
      </c>
      <c r="BS342" s="12">
        <f t="shared" si="558"/>
        <v>5089.9479261119986</v>
      </c>
      <c r="BT342" s="12">
        <f t="shared" si="558"/>
        <v>5089.9479261119986</v>
      </c>
      <c r="BU342" s="12">
        <f t="shared" si="558"/>
        <v>5441.7550100981753</v>
      </c>
      <c r="BV342" s="12">
        <f t="shared" si="558"/>
        <v>5441.7550100981753</v>
      </c>
      <c r="BW342" s="12">
        <f t="shared" si="558"/>
        <v>5441.7550100981753</v>
      </c>
      <c r="BX342" s="12">
        <f t="shared" si="558"/>
        <v>5441.7550100981753</v>
      </c>
      <c r="BY342" s="12">
        <f t="shared" ref="BY342:CF342" si="559">BY42-BY92-BY142-BY192</f>
        <v>5441.7550100981753</v>
      </c>
      <c r="BZ342" s="12">
        <f t="shared" si="559"/>
        <v>5441.7550100981753</v>
      </c>
      <c r="CA342" s="12">
        <f t="shared" si="559"/>
        <v>6121.9743863604463</v>
      </c>
      <c r="CB342" s="12">
        <f t="shared" si="559"/>
        <v>5967.3790735735656</v>
      </c>
      <c r="CC342" s="12">
        <f t="shared" si="559"/>
        <v>5758.5208059984916</v>
      </c>
      <c r="CD342" s="12">
        <f t="shared" si="559"/>
        <v>5758.5208059984916</v>
      </c>
      <c r="CE342" s="12">
        <f t="shared" si="559"/>
        <v>5758.5208059984916</v>
      </c>
      <c r="CF342" s="12">
        <f t="shared" si="559"/>
        <v>5758.5208059984916</v>
      </c>
      <c r="CG342" s="12">
        <f t="shared" si="473"/>
        <v>12013.92</v>
      </c>
      <c r="CH342" s="12">
        <f t="shared" si="474"/>
        <v>12013.92</v>
      </c>
      <c r="CI342" s="12">
        <f t="shared" si="475"/>
        <v>12250.193759999998</v>
      </c>
      <c r="CJ342" s="12">
        <f t="shared" si="476"/>
        <v>12158.087039999999</v>
      </c>
      <c r="CK342" s="12">
        <f t="shared" si="477"/>
        <v>48436.12079999999</v>
      </c>
      <c r="CL342" s="12">
        <f t="shared" si="478"/>
        <v>13008.608639999999</v>
      </c>
      <c r="CM342" s="12">
        <f t="shared" si="479"/>
        <v>13398.866899200002</v>
      </c>
      <c r="CN342" s="12">
        <f t="shared" si="480"/>
        <v>13210.150464000002</v>
      </c>
      <c r="CO342" s="12">
        <f t="shared" si="481"/>
        <v>13115.7922464</v>
      </c>
      <c r="CP342" s="12">
        <f t="shared" si="482"/>
        <v>52733.418249599985</v>
      </c>
      <c r="CQ342" s="12">
        <f t="shared" si="483"/>
        <v>13466.658239999997</v>
      </c>
      <c r="CR342" s="12">
        <f t="shared" si="484"/>
        <v>13668.658113599997</v>
      </c>
      <c r="CS342" s="12">
        <f t="shared" si="485"/>
        <v>13482.689975999996</v>
      </c>
      <c r="CT342" s="12">
        <f t="shared" si="486"/>
        <v>13568.235319295996</v>
      </c>
      <c r="CU342" s="12">
        <f t="shared" si="487"/>
        <v>54186.241648895986</v>
      </c>
      <c r="CV342" s="12">
        <f t="shared" si="488"/>
        <v>13466.658239999997</v>
      </c>
      <c r="CW342" s="12">
        <f t="shared" si="489"/>
        <v>13668.658113599997</v>
      </c>
      <c r="CX342" s="12">
        <f t="shared" si="490"/>
        <v>15094.413835199994</v>
      </c>
      <c r="CY342" s="12">
        <f t="shared" si="491"/>
        <v>15170.040877823994</v>
      </c>
      <c r="CZ342" s="12">
        <f t="shared" si="492"/>
        <v>57399.77106662398</v>
      </c>
      <c r="DA342" s="12">
        <f t="shared" si="493"/>
        <v>13466.658239999997</v>
      </c>
      <c r="DB342" s="12">
        <f t="shared" si="494"/>
        <v>13668.658113599997</v>
      </c>
      <c r="DC342" s="12">
        <f t="shared" si="495"/>
        <v>15094.413835199994</v>
      </c>
      <c r="DD342" s="12">
        <f t="shared" si="496"/>
        <v>15170.040877823994</v>
      </c>
      <c r="DE342" s="12">
        <f t="shared" si="497"/>
        <v>57399.77106662398</v>
      </c>
      <c r="DF342" s="12">
        <f t="shared" si="498"/>
        <v>16325.265030294526</v>
      </c>
      <c r="DG342" s="12">
        <f t="shared" si="499"/>
        <v>16325.265030294526</v>
      </c>
      <c r="DH342" s="12">
        <f t="shared" si="500"/>
        <v>17847.874265932503</v>
      </c>
      <c r="DI342" s="12">
        <f t="shared" si="501"/>
        <v>17275.562417995476</v>
      </c>
      <c r="DJ342" s="12">
        <f t="shared" si="502"/>
        <v>67773.966744517034</v>
      </c>
      <c r="DK342" s="12">
        <f>SUM(M342:CHOOSE(YTD,M342,N342,O342,P342,Q342,R342,S342,T342,U342,V342,W342,X342))</f>
        <v>12013.92</v>
      </c>
      <c r="DL342" s="12">
        <f>SUM(Y342:CHOOSE(YTD,Y342,Z342,AA342,AB342,AC342,AD342,AE342,AF342,AG342,AH342,AI342,AJ342))</f>
        <v>13008.608639999999</v>
      </c>
      <c r="DM342" s="12">
        <f>SUM(AK342:CHOOSE(YTD,AK342,AL342,AM342,AN342,AO342,AP342,AQ342,AR342,AS342,AT342,AU342,AV342))</f>
        <v>13466.658239999997</v>
      </c>
      <c r="DN342" s="12">
        <f>SUM(AW342:CHOOSE(YTD,AW342,AX342,AY342,AZ342,BA342,BB342,BC342,BD342,BE342,BF342,BG342,BH342))</f>
        <v>13466.658239999997</v>
      </c>
      <c r="DO342" s="12">
        <f>SUM(BI342:CHOOSE(YTD,BI342,BJ342,BK342,BL342,BM342,BN342,BO342,BP342,BQ342,BR342,BS342,BT342))</f>
        <v>13466.658239999997</v>
      </c>
      <c r="DP342" s="12">
        <f>SUM(BU342:CHOOSE(YTD,BU342,BV342,BW342,BX342,BY342,BZ342,CA342,CB342,CC342,CD342,CE342,CF342))</f>
        <v>16325.265030294526</v>
      </c>
    </row>
    <row r="343" spans="1:120" x14ac:dyDescent="0.15">
      <c r="A343" s="12" t="str">
        <f t="shared" si="412"/>
        <v>NET sales</v>
      </c>
      <c r="B343" s="12" t="str">
        <f t="shared" ref="B343:K343" si="560">B293</f>
        <v>SKU42</v>
      </c>
      <c r="C343" s="12" t="str">
        <f t="shared" si="560"/>
        <v>SKUName42</v>
      </c>
      <c r="D343" s="12" t="str">
        <f t="shared" si="560"/>
        <v>Brand 11</v>
      </c>
      <c r="E343" s="12" t="str">
        <f t="shared" si="560"/>
        <v>Segment 3</v>
      </c>
      <c r="F343" s="12" t="str">
        <f t="shared" si="560"/>
        <v>Business Unit 2</v>
      </c>
      <c r="G343" s="12">
        <f t="shared" si="560"/>
        <v>0</v>
      </c>
      <c r="H343" s="12">
        <f t="shared" si="560"/>
        <v>0</v>
      </c>
      <c r="I343" s="12">
        <f t="shared" si="560"/>
        <v>0</v>
      </c>
      <c r="J343" s="12">
        <f t="shared" si="560"/>
        <v>0</v>
      </c>
      <c r="K343" s="12">
        <f t="shared" si="560"/>
        <v>0</v>
      </c>
      <c r="M343" s="12">
        <f t="shared" ref="M343:BX343" si="561">M43-M93-M143-M193</f>
        <v>977.05799999999999</v>
      </c>
      <c r="N343" s="12">
        <f t="shared" si="561"/>
        <v>977.05799999999999</v>
      </c>
      <c r="O343" s="12">
        <f t="shared" si="561"/>
        <v>977.05799999999999</v>
      </c>
      <c r="P343" s="12">
        <f t="shared" si="561"/>
        <v>977.05799999999999</v>
      </c>
      <c r="Q343" s="12">
        <f t="shared" si="561"/>
        <v>977.05799999999999</v>
      </c>
      <c r="R343" s="12">
        <f t="shared" si="561"/>
        <v>977.05799999999999</v>
      </c>
      <c r="S343" s="12">
        <f t="shared" si="561"/>
        <v>1011.25503</v>
      </c>
      <c r="T343" s="12">
        <f t="shared" si="561"/>
        <v>1011.25503</v>
      </c>
      <c r="U343" s="12">
        <f t="shared" si="561"/>
        <v>1011.25503</v>
      </c>
      <c r="V343" s="12">
        <f t="shared" si="561"/>
        <v>1011.25503</v>
      </c>
      <c r="W343" s="12">
        <f t="shared" si="561"/>
        <v>1011.25503</v>
      </c>
      <c r="X343" s="12">
        <f t="shared" si="561"/>
        <v>1011.25503</v>
      </c>
      <c r="Y343" s="12">
        <f t="shared" si="561"/>
        <v>1064.96532</v>
      </c>
      <c r="Z343" s="12">
        <f t="shared" si="561"/>
        <v>1064.96532</v>
      </c>
      <c r="AA343" s="12">
        <f t="shared" si="561"/>
        <v>1064.96532</v>
      </c>
      <c r="AB343" s="12">
        <f t="shared" si="561"/>
        <v>1096.9142796000001</v>
      </c>
      <c r="AC343" s="12">
        <f t="shared" si="561"/>
        <v>1096.9142796000001</v>
      </c>
      <c r="AD343" s="12">
        <f t="shared" si="561"/>
        <v>1096.9142796000001</v>
      </c>
      <c r="AE343" s="12">
        <f t="shared" si="561"/>
        <v>1096.9142796000001</v>
      </c>
      <c r="AF343" s="12">
        <f t="shared" si="561"/>
        <v>1096.9142796000001</v>
      </c>
      <c r="AG343" s="12">
        <f t="shared" si="561"/>
        <v>1096.9142796000001</v>
      </c>
      <c r="AH343" s="12">
        <f t="shared" si="561"/>
        <v>1096.9142796000001</v>
      </c>
      <c r="AI343" s="12">
        <f t="shared" si="561"/>
        <v>1096.9142796000001</v>
      </c>
      <c r="AJ343" s="12">
        <f t="shared" si="561"/>
        <v>1096.9142796000001</v>
      </c>
      <c r="AK343" s="12">
        <f t="shared" si="561"/>
        <v>1124.1300599999997</v>
      </c>
      <c r="AL343" s="12">
        <f t="shared" si="561"/>
        <v>1124.1300599999997</v>
      </c>
      <c r="AM343" s="12">
        <f t="shared" si="561"/>
        <v>1124.1300599999997</v>
      </c>
      <c r="AN343" s="12">
        <f t="shared" si="561"/>
        <v>1140.9920108999997</v>
      </c>
      <c r="AO343" s="12">
        <f t="shared" si="561"/>
        <v>1140.9920108999997</v>
      </c>
      <c r="AP343" s="12">
        <f t="shared" si="561"/>
        <v>1140.9920108999997</v>
      </c>
      <c r="AQ343" s="12">
        <f t="shared" si="561"/>
        <v>1140.9920108999997</v>
      </c>
      <c r="AR343" s="12">
        <f t="shared" si="561"/>
        <v>1140.9920108999997</v>
      </c>
      <c r="AS343" s="12">
        <f t="shared" si="561"/>
        <v>1140.9920108999997</v>
      </c>
      <c r="AT343" s="12">
        <f t="shared" si="561"/>
        <v>1140.9920108999997</v>
      </c>
      <c r="AU343" s="12">
        <f t="shared" si="561"/>
        <v>1163.8118511179998</v>
      </c>
      <c r="AV343" s="12">
        <f t="shared" si="561"/>
        <v>1163.8118511179998</v>
      </c>
      <c r="AW343" s="12">
        <f t="shared" si="561"/>
        <v>1124.1300599999997</v>
      </c>
      <c r="AX343" s="12">
        <f t="shared" si="561"/>
        <v>1124.1300599999997</v>
      </c>
      <c r="AY343" s="12">
        <f t="shared" si="561"/>
        <v>1124.1300599999997</v>
      </c>
      <c r="AZ343" s="12">
        <f t="shared" si="561"/>
        <v>1140.9920108999997</v>
      </c>
      <c r="BA343" s="12">
        <f t="shared" si="561"/>
        <v>1140.9920108999997</v>
      </c>
      <c r="BB343" s="12">
        <f t="shared" si="561"/>
        <v>1140.9920108999997</v>
      </c>
      <c r="BC343" s="12">
        <f t="shared" si="561"/>
        <v>1261.0964330999998</v>
      </c>
      <c r="BD343" s="12">
        <f t="shared" si="561"/>
        <v>1261.0964330999998</v>
      </c>
      <c r="BE343" s="12">
        <f t="shared" si="561"/>
        <v>1261.0964330999998</v>
      </c>
      <c r="BF343" s="12">
        <f t="shared" si="561"/>
        <v>1261.0964330999998</v>
      </c>
      <c r="BG343" s="12">
        <f t="shared" si="561"/>
        <v>1286.318361762</v>
      </c>
      <c r="BH343" s="12">
        <f t="shared" si="561"/>
        <v>1286.318361762</v>
      </c>
      <c r="BI343" s="12">
        <f t="shared" si="561"/>
        <v>1124.1300599999997</v>
      </c>
      <c r="BJ343" s="12">
        <f t="shared" si="561"/>
        <v>1124.1300599999997</v>
      </c>
      <c r="BK343" s="12">
        <f t="shared" si="561"/>
        <v>1124.1300599999997</v>
      </c>
      <c r="BL343" s="12">
        <f t="shared" si="561"/>
        <v>1140.9920108999997</v>
      </c>
      <c r="BM343" s="12">
        <f t="shared" si="561"/>
        <v>1140.9920108999997</v>
      </c>
      <c r="BN343" s="12">
        <f t="shared" si="561"/>
        <v>1140.9920108999997</v>
      </c>
      <c r="BO343" s="12">
        <f t="shared" si="561"/>
        <v>1261.0964330999998</v>
      </c>
      <c r="BP343" s="12">
        <f t="shared" si="561"/>
        <v>1261.0964330999998</v>
      </c>
      <c r="BQ343" s="12">
        <f t="shared" si="561"/>
        <v>1261.0964330999998</v>
      </c>
      <c r="BR343" s="12">
        <f t="shared" si="561"/>
        <v>1261.0964330999998</v>
      </c>
      <c r="BS343" s="12">
        <f t="shared" si="561"/>
        <v>1286.318361762</v>
      </c>
      <c r="BT343" s="12">
        <f t="shared" si="561"/>
        <v>1286.318361762</v>
      </c>
      <c r="BU343" s="12">
        <f t="shared" si="561"/>
        <v>1377.8307252130678</v>
      </c>
      <c r="BV343" s="12">
        <f t="shared" si="561"/>
        <v>1377.8307252130678</v>
      </c>
      <c r="BW343" s="12">
        <f t="shared" si="561"/>
        <v>1377.8307252130678</v>
      </c>
      <c r="BX343" s="12">
        <f t="shared" si="561"/>
        <v>1377.8307252130678</v>
      </c>
      <c r="BY343" s="12">
        <f t="shared" ref="BY343:CF343" si="562">BY43-BY93-BY143-BY193</f>
        <v>1377.8307252130678</v>
      </c>
      <c r="BZ343" s="12">
        <f t="shared" si="562"/>
        <v>1377.8307252130678</v>
      </c>
      <c r="CA343" s="12">
        <f t="shared" si="562"/>
        <v>1497.6420926229</v>
      </c>
      <c r="CB343" s="12">
        <f t="shared" si="562"/>
        <v>1497.6420926229</v>
      </c>
      <c r="CC343" s="12">
        <f t="shared" si="562"/>
        <v>1445.2246193810984</v>
      </c>
      <c r="CD343" s="12">
        <f t="shared" si="562"/>
        <v>1445.2246193810984</v>
      </c>
      <c r="CE343" s="12">
        <f t="shared" si="562"/>
        <v>1445.2246193810984</v>
      </c>
      <c r="CF343" s="12">
        <f t="shared" si="562"/>
        <v>1445.2246193810984</v>
      </c>
      <c r="CG343" s="12">
        <f t="shared" si="473"/>
        <v>2931.174</v>
      </c>
      <c r="CH343" s="12">
        <f t="shared" si="474"/>
        <v>2931.174</v>
      </c>
      <c r="CI343" s="12">
        <f t="shared" si="475"/>
        <v>3033.7650899999999</v>
      </c>
      <c r="CJ343" s="12">
        <f t="shared" si="476"/>
        <v>3033.7650899999999</v>
      </c>
      <c r="CK343" s="12">
        <f t="shared" si="477"/>
        <v>11929.878180000002</v>
      </c>
      <c r="CL343" s="12">
        <f t="shared" si="478"/>
        <v>3194.8959599999998</v>
      </c>
      <c r="CM343" s="12">
        <f t="shared" si="479"/>
        <v>3290.7428388000003</v>
      </c>
      <c r="CN343" s="12">
        <f t="shared" si="480"/>
        <v>3290.7428388000003</v>
      </c>
      <c r="CO343" s="12">
        <f t="shared" si="481"/>
        <v>3290.7428388000003</v>
      </c>
      <c r="CP343" s="12">
        <f t="shared" si="482"/>
        <v>13067.124476399997</v>
      </c>
      <c r="CQ343" s="12">
        <f t="shared" si="483"/>
        <v>3372.3901799999994</v>
      </c>
      <c r="CR343" s="12">
        <f t="shared" si="484"/>
        <v>3422.9760326999995</v>
      </c>
      <c r="CS343" s="12">
        <f t="shared" si="485"/>
        <v>3422.9760326999995</v>
      </c>
      <c r="CT343" s="12">
        <f t="shared" si="486"/>
        <v>3468.6157131359996</v>
      </c>
      <c r="CU343" s="12">
        <f t="shared" si="487"/>
        <v>13686.957958535997</v>
      </c>
      <c r="CV343" s="12">
        <f t="shared" si="488"/>
        <v>3372.3901799999994</v>
      </c>
      <c r="CW343" s="12">
        <f t="shared" si="489"/>
        <v>3422.9760326999995</v>
      </c>
      <c r="CX343" s="12">
        <f t="shared" si="490"/>
        <v>3783.2892992999996</v>
      </c>
      <c r="CY343" s="12">
        <f t="shared" si="491"/>
        <v>3833.733156624</v>
      </c>
      <c r="CZ343" s="12">
        <f t="shared" si="492"/>
        <v>14412.388668623997</v>
      </c>
      <c r="DA343" s="12">
        <f t="shared" si="493"/>
        <v>3372.3901799999994</v>
      </c>
      <c r="DB343" s="12">
        <f t="shared" si="494"/>
        <v>3422.9760326999995</v>
      </c>
      <c r="DC343" s="12">
        <f t="shared" si="495"/>
        <v>3783.2892992999996</v>
      </c>
      <c r="DD343" s="12">
        <f t="shared" si="496"/>
        <v>3833.733156624</v>
      </c>
      <c r="DE343" s="12">
        <f t="shared" si="497"/>
        <v>14412.388668623997</v>
      </c>
      <c r="DF343" s="12">
        <f t="shared" si="498"/>
        <v>4133.4921756392032</v>
      </c>
      <c r="DG343" s="12">
        <f t="shared" si="499"/>
        <v>4133.4921756392032</v>
      </c>
      <c r="DH343" s="12">
        <f t="shared" si="500"/>
        <v>4440.5088046268984</v>
      </c>
      <c r="DI343" s="12">
        <f t="shared" si="501"/>
        <v>4335.6738581432946</v>
      </c>
      <c r="DJ343" s="12">
        <f t="shared" si="502"/>
        <v>17043.167014048602</v>
      </c>
      <c r="DK343" s="12">
        <f>SUM(M343:CHOOSE(YTD,M343,N343,O343,P343,Q343,R343,S343,T343,U343,V343,W343,X343))</f>
        <v>2931.174</v>
      </c>
      <c r="DL343" s="12">
        <f>SUM(Y343:CHOOSE(YTD,Y343,Z343,AA343,AB343,AC343,AD343,AE343,AF343,AG343,AH343,AI343,AJ343))</f>
        <v>3194.8959599999998</v>
      </c>
      <c r="DM343" s="12">
        <f>SUM(AK343:CHOOSE(YTD,AK343,AL343,AM343,AN343,AO343,AP343,AQ343,AR343,AS343,AT343,AU343,AV343))</f>
        <v>3372.3901799999994</v>
      </c>
      <c r="DN343" s="12">
        <f>SUM(AW343:CHOOSE(YTD,AW343,AX343,AY343,AZ343,BA343,BB343,BC343,BD343,BE343,BF343,BG343,BH343))</f>
        <v>3372.3901799999994</v>
      </c>
      <c r="DO343" s="12">
        <f>SUM(BI343:CHOOSE(YTD,BI343,BJ343,BK343,BL343,BM343,BN343,BO343,BP343,BQ343,BR343,BS343,BT343))</f>
        <v>3372.3901799999994</v>
      </c>
      <c r="DP343" s="12">
        <f>SUM(BU343:CHOOSE(YTD,BU343,BV343,BW343,BX343,BY343,BZ343,CA343,CB343,CC343,CD343,CE343,CF343))</f>
        <v>4133.4921756392032</v>
      </c>
    </row>
    <row r="344" spans="1:120" x14ac:dyDescent="0.15">
      <c r="A344" s="12" t="str">
        <f t="shared" si="412"/>
        <v>NET sales</v>
      </c>
      <c r="B344" s="12" t="str">
        <f t="shared" ref="B344:K344" si="563">B294</f>
        <v>SKU43</v>
      </c>
      <c r="C344" s="12" t="str">
        <f t="shared" si="563"/>
        <v>SKUName43</v>
      </c>
      <c r="D344" s="12" t="str">
        <f t="shared" si="563"/>
        <v>Brand 12</v>
      </c>
      <c r="E344" s="12" t="str">
        <f t="shared" si="563"/>
        <v>Segment 3</v>
      </c>
      <c r="F344" s="12" t="str">
        <f t="shared" si="563"/>
        <v>Business Unit 2</v>
      </c>
      <c r="G344" s="12">
        <f t="shared" si="563"/>
        <v>0</v>
      </c>
      <c r="H344" s="12">
        <f t="shared" si="563"/>
        <v>0</v>
      </c>
      <c r="I344" s="12">
        <f t="shared" si="563"/>
        <v>0</v>
      </c>
      <c r="J344" s="12">
        <f t="shared" si="563"/>
        <v>0</v>
      </c>
      <c r="K344" s="12">
        <f t="shared" si="563"/>
        <v>0</v>
      </c>
      <c r="M344" s="12">
        <f t="shared" ref="M344:BX344" si="564">M44-M94-M144-M194</f>
        <v>11991.672</v>
      </c>
      <c r="N344" s="12">
        <f t="shared" si="564"/>
        <v>11991.672</v>
      </c>
      <c r="O344" s="12">
        <f t="shared" si="564"/>
        <v>11991.672</v>
      </c>
      <c r="P344" s="12">
        <f t="shared" si="564"/>
        <v>11991.672</v>
      </c>
      <c r="Q344" s="12">
        <f t="shared" si="564"/>
        <v>11991.672</v>
      </c>
      <c r="R344" s="12">
        <f t="shared" si="564"/>
        <v>11991.672</v>
      </c>
      <c r="S344" s="12">
        <f t="shared" si="564"/>
        <v>12411.380519999999</v>
      </c>
      <c r="T344" s="12">
        <f t="shared" si="564"/>
        <v>12189.748725000001</v>
      </c>
      <c r="U344" s="12">
        <f t="shared" si="564"/>
        <v>12189.748725000001</v>
      </c>
      <c r="V344" s="12">
        <f t="shared" si="564"/>
        <v>12189.748725000001</v>
      </c>
      <c r="W344" s="12">
        <f t="shared" si="564"/>
        <v>12189.748725000001</v>
      </c>
      <c r="X344" s="12">
        <f t="shared" si="564"/>
        <v>12189.748725000001</v>
      </c>
      <c r="Y344" s="12">
        <f t="shared" si="564"/>
        <v>12932.267039999999</v>
      </c>
      <c r="Z344" s="12">
        <f t="shared" si="564"/>
        <v>12932.267039999999</v>
      </c>
      <c r="AA344" s="12">
        <f t="shared" si="564"/>
        <v>12932.267039999999</v>
      </c>
      <c r="AB344" s="12">
        <f t="shared" si="564"/>
        <v>13320.235051199999</v>
      </c>
      <c r="AC344" s="12">
        <f t="shared" si="564"/>
        <v>13320.235051199999</v>
      </c>
      <c r="AD344" s="12">
        <f t="shared" si="564"/>
        <v>13320.235051199999</v>
      </c>
      <c r="AE344" s="12">
        <f t="shared" si="564"/>
        <v>13320.235051199999</v>
      </c>
      <c r="AF344" s="12">
        <f t="shared" si="564"/>
        <v>13093.1855901</v>
      </c>
      <c r="AG344" s="12">
        <f t="shared" si="564"/>
        <v>13093.1855901</v>
      </c>
      <c r="AH344" s="12">
        <f t="shared" si="564"/>
        <v>13093.1855901</v>
      </c>
      <c r="AI344" s="12">
        <f t="shared" si="564"/>
        <v>13093.1855901</v>
      </c>
      <c r="AJ344" s="12">
        <f t="shared" si="564"/>
        <v>13093.1855901</v>
      </c>
      <c r="AK344" s="12">
        <f t="shared" si="564"/>
        <v>13446.618570000001</v>
      </c>
      <c r="AL344" s="12">
        <f t="shared" si="564"/>
        <v>13446.618570000001</v>
      </c>
      <c r="AM344" s="12">
        <f t="shared" si="564"/>
        <v>13446.618570000001</v>
      </c>
      <c r="AN344" s="12">
        <f t="shared" si="564"/>
        <v>13648.317848549998</v>
      </c>
      <c r="AO344" s="12">
        <f t="shared" si="564"/>
        <v>13648.317848549998</v>
      </c>
      <c r="AP344" s="12">
        <f t="shared" si="564"/>
        <v>13648.317848549998</v>
      </c>
      <c r="AQ344" s="12">
        <f t="shared" si="564"/>
        <v>13648.317848549998</v>
      </c>
      <c r="AR344" s="12">
        <f t="shared" si="564"/>
        <v>13424.574932999996</v>
      </c>
      <c r="AS344" s="12">
        <f t="shared" si="564"/>
        <v>13424.574932999996</v>
      </c>
      <c r="AT344" s="12">
        <f t="shared" si="564"/>
        <v>13424.574932999996</v>
      </c>
      <c r="AU344" s="12">
        <f t="shared" si="564"/>
        <v>13693.066431659996</v>
      </c>
      <c r="AV344" s="12">
        <f t="shared" si="564"/>
        <v>13693.066431659996</v>
      </c>
      <c r="AW344" s="12">
        <f t="shared" si="564"/>
        <v>13446.618570000001</v>
      </c>
      <c r="AX344" s="12">
        <f t="shared" si="564"/>
        <v>13446.618570000001</v>
      </c>
      <c r="AY344" s="12">
        <f t="shared" si="564"/>
        <v>13446.618570000001</v>
      </c>
      <c r="AZ344" s="12">
        <f t="shared" si="564"/>
        <v>13648.317848549998</v>
      </c>
      <c r="BA344" s="12">
        <f t="shared" si="564"/>
        <v>13648.317848549998</v>
      </c>
      <c r="BB344" s="12">
        <f t="shared" si="564"/>
        <v>13648.317848549998</v>
      </c>
      <c r="BC344" s="12">
        <f t="shared" si="564"/>
        <v>15289.099229249996</v>
      </c>
      <c r="BD344" s="12">
        <f t="shared" si="564"/>
        <v>15065.356313699996</v>
      </c>
      <c r="BE344" s="12">
        <f t="shared" si="564"/>
        <v>15065.356313699996</v>
      </c>
      <c r="BF344" s="12">
        <f t="shared" si="564"/>
        <v>15065.356313699996</v>
      </c>
      <c r="BG344" s="12">
        <f t="shared" si="564"/>
        <v>15366.663439973994</v>
      </c>
      <c r="BH344" s="12">
        <f t="shared" si="564"/>
        <v>15366.663439973994</v>
      </c>
      <c r="BI344" s="12">
        <f t="shared" si="564"/>
        <v>13446.618570000001</v>
      </c>
      <c r="BJ344" s="12">
        <f t="shared" si="564"/>
        <v>13446.618570000001</v>
      </c>
      <c r="BK344" s="12">
        <f t="shared" si="564"/>
        <v>13446.618570000001</v>
      </c>
      <c r="BL344" s="12">
        <f t="shared" si="564"/>
        <v>13648.317848549998</v>
      </c>
      <c r="BM344" s="12">
        <f t="shared" si="564"/>
        <v>13648.317848549998</v>
      </c>
      <c r="BN344" s="12">
        <f t="shared" si="564"/>
        <v>13648.317848549998</v>
      </c>
      <c r="BO344" s="12">
        <f t="shared" si="564"/>
        <v>15289.099229249996</v>
      </c>
      <c r="BP344" s="12">
        <f t="shared" si="564"/>
        <v>15065.356313699996</v>
      </c>
      <c r="BQ344" s="12">
        <f t="shared" si="564"/>
        <v>15065.356313699996</v>
      </c>
      <c r="BR344" s="12">
        <f t="shared" si="564"/>
        <v>15065.356313699996</v>
      </c>
      <c r="BS344" s="12">
        <f t="shared" si="564"/>
        <v>15366.663439973994</v>
      </c>
      <c r="BT344" s="12">
        <f t="shared" si="564"/>
        <v>15366.663439973994</v>
      </c>
      <c r="BU344" s="12">
        <f t="shared" si="564"/>
        <v>16367.778741310916</v>
      </c>
      <c r="BV344" s="12">
        <f t="shared" si="564"/>
        <v>16367.778741310916</v>
      </c>
      <c r="BW344" s="12">
        <f t="shared" si="564"/>
        <v>16367.778741310916</v>
      </c>
      <c r="BX344" s="12">
        <f t="shared" si="564"/>
        <v>16367.778741310916</v>
      </c>
      <c r="BY344" s="12">
        <f t="shared" ref="BY344:CF344" si="565">BY44-BY94-BY144-BY194</f>
        <v>16367.778741310916</v>
      </c>
      <c r="BZ344" s="12">
        <f t="shared" si="565"/>
        <v>16367.778741310916</v>
      </c>
      <c r="CA344" s="12">
        <f t="shared" si="565"/>
        <v>18302.152592556751</v>
      </c>
      <c r="CB344" s="12">
        <f t="shared" si="565"/>
        <v>18004.556615442008</v>
      </c>
      <c r="CC344" s="12">
        <f t="shared" si="565"/>
        <v>17374.397133901537</v>
      </c>
      <c r="CD344" s="12">
        <f t="shared" si="565"/>
        <v>17374.397133901537</v>
      </c>
      <c r="CE344" s="12">
        <f t="shared" si="565"/>
        <v>17374.397133901537</v>
      </c>
      <c r="CF344" s="12">
        <f t="shared" si="565"/>
        <v>17374.397133901537</v>
      </c>
      <c r="CG344" s="12">
        <f t="shared" si="473"/>
        <v>35975.016000000003</v>
      </c>
      <c r="CH344" s="12">
        <f t="shared" si="474"/>
        <v>35975.016000000003</v>
      </c>
      <c r="CI344" s="12">
        <f t="shared" si="475"/>
        <v>36790.877970000001</v>
      </c>
      <c r="CJ344" s="12">
        <f t="shared" si="476"/>
        <v>36569.246175000007</v>
      </c>
      <c r="CK344" s="12">
        <f t="shared" si="477"/>
        <v>145310.15614500002</v>
      </c>
      <c r="CL344" s="12">
        <f t="shared" si="478"/>
        <v>38796.801119999996</v>
      </c>
      <c r="CM344" s="12">
        <f t="shared" si="479"/>
        <v>39960.7051536</v>
      </c>
      <c r="CN344" s="12">
        <f t="shared" si="480"/>
        <v>39506.606231400001</v>
      </c>
      <c r="CO344" s="12">
        <f t="shared" si="481"/>
        <v>39279.556770299998</v>
      </c>
      <c r="CP344" s="12">
        <f t="shared" si="482"/>
        <v>157543.6692753</v>
      </c>
      <c r="CQ344" s="12">
        <f t="shared" si="483"/>
        <v>40339.855710000003</v>
      </c>
      <c r="CR344" s="12">
        <f t="shared" si="484"/>
        <v>40944.953545649994</v>
      </c>
      <c r="CS344" s="12">
        <f t="shared" si="485"/>
        <v>40497.467714549988</v>
      </c>
      <c r="CT344" s="12">
        <f t="shared" si="486"/>
        <v>40810.707796319984</v>
      </c>
      <c r="CU344" s="12">
        <f t="shared" si="487"/>
        <v>162592.98476651998</v>
      </c>
      <c r="CV344" s="12">
        <f t="shared" si="488"/>
        <v>40339.855710000003</v>
      </c>
      <c r="CW344" s="12">
        <f t="shared" si="489"/>
        <v>40944.953545649994</v>
      </c>
      <c r="CX344" s="12">
        <f t="shared" si="490"/>
        <v>45419.811856649991</v>
      </c>
      <c r="CY344" s="12">
        <f t="shared" si="491"/>
        <v>45798.683193647987</v>
      </c>
      <c r="CZ344" s="12">
        <f t="shared" si="492"/>
        <v>172503.30430594797</v>
      </c>
      <c r="DA344" s="12">
        <f t="shared" si="493"/>
        <v>40339.855710000003</v>
      </c>
      <c r="DB344" s="12">
        <f t="shared" si="494"/>
        <v>40944.953545649994</v>
      </c>
      <c r="DC344" s="12">
        <f t="shared" si="495"/>
        <v>45419.811856649991</v>
      </c>
      <c r="DD344" s="12">
        <f t="shared" si="496"/>
        <v>45798.683193647987</v>
      </c>
      <c r="DE344" s="12">
        <f t="shared" si="497"/>
        <v>172503.30430594797</v>
      </c>
      <c r="DF344" s="12">
        <f t="shared" si="498"/>
        <v>49103.336223932747</v>
      </c>
      <c r="DG344" s="12">
        <f t="shared" si="499"/>
        <v>49103.336223932747</v>
      </c>
      <c r="DH344" s="12">
        <f t="shared" si="500"/>
        <v>53681.106341900304</v>
      </c>
      <c r="DI344" s="12">
        <f t="shared" si="501"/>
        <v>52123.191401704607</v>
      </c>
      <c r="DJ344" s="12">
        <f t="shared" si="502"/>
        <v>204010.97019147041</v>
      </c>
      <c r="DK344" s="12">
        <f>SUM(M344:CHOOSE(YTD,M344,N344,O344,P344,Q344,R344,S344,T344,U344,V344,W344,X344))</f>
        <v>35975.016000000003</v>
      </c>
      <c r="DL344" s="12">
        <f>SUM(Y344:CHOOSE(YTD,Y344,Z344,AA344,AB344,AC344,AD344,AE344,AF344,AG344,AH344,AI344,AJ344))</f>
        <v>38796.801119999996</v>
      </c>
      <c r="DM344" s="12">
        <f>SUM(AK344:CHOOSE(YTD,AK344,AL344,AM344,AN344,AO344,AP344,AQ344,AR344,AS344,AT344,AU344,AV344))</f>
        <v>40339.855710000003</v>
      </c>
      <c r="DN344" s="12">
        <f>SUM(AW344:CHOOSE(YTD,AW344,AX344,AY344,AZ344,BA344,BB344,BC344,BD344,BE344,BF344,BG344,BH344))</f>
        <v>40339.855710000003</v>
      </c>
      <c r="DO344" s="12">
        <f>SUM(BI344:CHOOSE(YTD,BI344,BJ344,BK344,BL344,BM344,BN344,BO344,BP344,BQ344,BR344,BS344,BT344))</f>
        <v>40339.855710000003</v>
      </c>
      <c r="DP344" s="12">
        <f>SUM(BU344:CHOOSE(YTD,BU344,BV344,BW344,BX344,BY344,BZ344,CA344,CB344,CC344,CD344,CE344,CF344))</f>
        <v>49103.336223932747</v>
      </c>
    </row>
    <row r="345" spans="1:120" x14ac:dyDescent="0.15">
      <c r="A345" s="12" t="str">
        <f t="shared" si="412"/>
        <v>NET sales</v>
      </c>
      <c r="B345" s="12" t="str">
        <f t="shared" ref="B345:K345" si="566">B295</f>
        <v>SKU44</v>
      </c>
      <c r="C345" s="12" t="str">
        <f t="shared" si="566"/>
        <v>SKUName44</v>
      </c>
      <c r="D345" s="12" t="str">
        <f t="shared" si="566"/>
        <v>Brand 12</v>
      </c>
      <c r="E345" s="12" t="str">
        <f t="shared" si="566"/>
        <v>Segment 3</v>
      </c>
      <c r="F345" s="12" t="str">
        <f t="shared" si="566"/>
        <v>Business Unit 2</v>
      </c>
      <c r="G345" s="12">
        <f t="shared" si="566"/>
        <v>0</v>
      </c>
      <c r="H345" s="12">
        <f t="shared" si="566"/>
        <v>0</v>
      </c>
      <c r="I345" s="12">
        <f t="shared" si="566"/>
        <v>0</v>
      </c>
      <c r="J345" s="12">
        <f t="shared" si="566"/>
        <v>0</v>
      </c>
      <c r="K345" s="12">
        <f t="shared" si="566"/>
        <v>0</v>
      </c>
      <c r="M345" s="12">
        <f t="shared" ref="M345:BX345" si="567">M45-M95-M145-M195</f>
        <v>2096.8740000000003</v>
      </c>
      <c r="N345" s="12">
        <f t="shared" si="567"/>
        <v>2096.8740000000003</v>
      </c>
      <c r="O345" s="12">
        <f t="shared" si="567"/>
        <v>2096.8740000000003</v>
      </c>
      <c r="P345" s="12">
        <f t="shared" si="567"/>
        <v>2096.8740000000003</v>
      </c>
      <c r="Q345" s="12">
        <f t="shared" si="567"/>
        <v>2096.8740000000003</v>
      </c>
      <c r="R345" s="12">
        <f t="shared" si="567"/>
        <v>2096.8740000000003</v>
      </c>
      <c r="S345" s="12">
        <f t="shared" si="567"/>
        <v>2170.2645899999998</v>
      </c>
      <c r="T345" s="12">
        <f t="shared" si="567"/>
        <v>2095.4278799999997</v>
      </c>
      <c r="U345" s="12">
        <f t="shared" si="567"/>
        <v>2095.4278799999997</v>
      </c>
      <c r="V345" s="12">
        <f t="shared" si="567"/>
        <v>2095.4278799999997</v>
      </c>
      <c r="W345" s="12">
        <f t="shared" si="567"/>
        <v>2095.4278799999997</v>
      </c>
      <c r="X345" s="12">
        <f t="shared" si="567"/>
        <v>2095.4278799999997</v>
      </c>
      <c r="Y345" s="12">
        <f t="shared" si="567"/>
        <v>2232.9917999999998</v>
      </c>
      <c r="Z345" s="12">
        <f t="shared" si="567"/>
        <v>2232.9917999999998</v>
      </c>
      <c r="AA345" s="12">
        <f t="shared" si="567"/>
        <v>2232.9917999999998</v>
      </c>
      <c r="AB345" s="12">
        <f t="shared" si="567"/>
        <v>2299.981554</v>
      </c>
      <c r="AC345" s="12">
        <f t="shared" si="567"/>
        <v>2299.981554</v>
      </c>
      <c r="AD345" s="12">
        <f t="shared" si="567"/>
        <v>2299.981554</v>
      </c>
      <c r="AE345" s="12">
        <f t="shared" si="567"/>
        <v>2299.981554</v>
      </c>
      <c r="AF345" s="12">
        <f t="shared" si="567"/>
        <v>2223.3155021999996</v>
      </c>
      <c r="AG345" s="12">
        <f t="shared" si="567"/>
        <v>2223.3155021999996</v>
      </c>
      <c r="AH345" s="12">
        <f t="shared" si="567"/>
        <v>2223.3155021999996</v>
      </c>
      <c r="AI345" s="12">
        <f t="shared" si="567"/>
        <v>2223.3155021999996</v>
      </c>
      <c r="AJ345" s="12">
        <f t="shared" si="567"/>
        <v>2223.3155021999996</v>
      </c>
      <c r="AK345" s="12">
        <f t="shared" si="567"/>
        <v>2381.8579199999995</v>
      </c>
      <c r="AL345" s="12">
        <f t="shared" si="567"/>
        <v>2381.8579199999995</v>
      </c>
      <c r="AM345" s="12">
        <f t="shared" si="567"/>
        <v>2381.8579199999995</v>
      </c>
      <c r="AN345" s="12">
        <f t="shared" si="567"/>
        <v>2417.5857887999996</v>
      </c>
      <c r="AO345" s="12">
        <f t="shared" si="567"/>
        <v>2417.5857887999996</v>
      </c>
      <c r="AP345" s="12">
        <f t="shared" si="567"/>
        <v>2417.5857887999996</v>
      </c>
      <c r="AQ345" s="12">
        <f t="shared" si="567"/>
        <v>2417.5857887999996</v>
      </c>
      <c r="AR345" s="12">
        <f t="shared" si="567"/>
        <v>2342.036232899999</v>
      </c>
      <c r="AS345" s="12">
        <f t="shared" si="567"/>
        <v>2342.036232899999</v>
      </c>
      <c r="AT345" s="12">
        <f t="shared" si="567"/>
        <v>2342.036232899999</v>
      </c>
      <c r="AU345" s="12">
        <f t="shared" si="567"/>
        <v>2388.8769575579995</v>
      </c>
      <c r="AV345" s="12">
        <f t="shared" si="567"/>
        <v>2388.8769575579995</v>
      </c>
      <c r="AW345" s="12">
        <f t="shared" si="567"/>
        <v>2381.8579199999995</v>
      </c>
      <c r="AX345" s="12">
        <f t="shared" si="567"/>
        <v>2381.8579199999995</v>
      </c>
      <c r="AY345" s="12">
        <f t="shared" si="567"/>
        <v>2381.8579199999995</v>
      </c>
      <c r="AZ345" s="12">
        <f t="shared" si="567"/>
        <v>2417.5857887999996</v>
      </c>
      <c r="BA345" s="12">
        <f t="shared" si="567"/>
        <v>2417.5857887999996</v>
      </c>
      <c r="BB345" s="12">
        <f t="shared" si="567"/>
        <v>2417.5857887999996</v>
      </c>
      <c r="BC345" s="12">
        <f t="shared" si="567"/>
        <v>2719.784012399999</v>
      </c>
      <c r="BD345" s="12">
        <f t="shared" si="567"/>
        <v>2644.2344564999994</v>
      </c>
      <c r="BE345" s="12">
        <f t="shared" si="567"/>
        <v>2644.2344564999994</v>
      </c>
      <c r="BF345" s="12">
        <f t="shared" si="567"/>
        <v>2644.2344564999994</v>
      </c>
      <c r="BG345" s="12">
        <f t="shared" si="567"/>
        <v>2697.1191456299994</v>
      </c>
      <c r="BH345" s="12">
        <f t="shared" si="567"/>
        <v>2697.1191456299994</v>
      </c>
      <c r="BI345" s="12">
        <f t="shared" si="567"/>
        <v>2381.8579199999995</v>
      </c>
      <c r="BJ345" s="12">
        <f t="shared" si="567"/>
        <v>2381.8579199999995</v>
      </c>
      <c r="BK345" s="12">
        <f t="shared" si="567"/>
        <v>2381.8579199999995</v>
      </c>
      <c r="BL345" s="12">
        <f t="shared" si="567"/>
        <v>2417.5857887999996</v>
      </c>
      <c r="BM345" s="12">
        <f t="shared" si="567"/>
        <v>2417.5857887999996</v>
      </c>
      <c r="BN345" s="12">
        <f t="shared" si="567"/>
        <v>2417.5857887999996</v>
      </c>
      <c r="BO345" s="12">
        <f t="shared" si="567"/>
        <v>2719.784012399999</v>
      </c>
      <c r="BP345" s="12">
        <f t="shared" si="567"/>
        <v>2644.2344564999994</v>
      </c>
      <c r="BQ345" s="12">
        <f t="shared" si="567"/>
        <v>2644.2344564999994</v>
      </c>
      <c r="BR345" s="12">
        <f t="shared" si="567"/>
        <v>2644.2344564999994</v>
      </c>
      <c r="BS345" s="12">
        <f t="shared" si="567"/>
        <v>2697.1191456299994</v>
      </c>
      <c r="BT345" s="12">
        <f t="shared" si="567"/>
        <v>2697.1191456299994</v>
      </c>
      <c r="BU345" s="12">
        <f t="shared" si="567"/>
        <v>2863.8781693769515</v>
      </c>
      <c r="BV345" s="12">
        <f t="shared" si="567"/>
        <v>2863.8781693769515</v>
      </c>
      <c r="BW345" s="12">
        <f t="shared" si="567"/>
        <v>2863.8781693769515</v>
      </c>
      <c r="BX345" s="12">
        <f t="shared" si="567"/>
        <v>2863.8781693769515</v>
      </c>
      <c r="BY345" s="12">
        <f t="shared" ref="BY345:CF345" si="568">BY45-BY95-BY145-BY195</f>
        <v>2863.8781693769515</v>
      </c>
      <c r="BZ345" s="12">
        <f t="shared" si="568"/>
        <v>2863.8781693769515</v>
      </c>
      <c r="CA345" s="12">
        <f t="shared" si="568"/>
        <v>3240.7042442949714</v>
      </c>
      <c r="CB345" s="12">
        <f t="shared" si="568"/>
        <v>3165.3390293113675</v>
      </c>
      <c r="CC345" s="12">
        <f t="shared" si="568"/>
        <v>3054.5521632854693</v>
      </c>
      <c r="CD345" s="12">
        <f t="shared" si="568"/>
        <v>3054.5521632854693</v>
      </c>
      <c r="CE345" s="12">
        <f t="shared" si="568"/>
        <v>3054.5521632854693</v>
      </c>
      <c r="CF345" s="12">
        <f t="shared" si="568"/>
        <v>3054.5521632854693</v>
      </c>
      <c r="CG345" s="12">
        <f t="shared" si="473"/>
        <v>6290.6220000000012</v>
      </c>
      <c r="CH345" s="12">
        <f t="shared" si="474"/>
        <v>6290.6220000000012</v>
      </c>
      <c r="CI345" s="12">
        <f t="shared" si="475"/>
        <v>6361.1203499999992</v>
      </c>
      <c r="CJ345" s="12">
        <f t="shared" si="476"/>
        <v>6286.2836399999997</v>
      </c>
      <c r="CK345" s="12">
        <f t="shared" si="477"/>
        <v>25228.647989999998</v>
      </c>
      <c r="CL345" s="12">
        <f t="shared" si="478"/>
        <v>6698.9753999999994</v>
      </c>
      <c r="CM345" s="12">
        <f t="shared" si="479"/>
        <v>6899.9446619999999</v>
      </c>
      <c r="CN345" s="12">
        <f t="shared" si="480"/>
        <v>6746.6125583999983</v>
      </c>
      <c r="CO345" s="12">
        <f t="shared" si="481"/>
        <v>6669.9465065999993</v>
      </c>
      <c r="CP345" s="12">
        <f t="shared" si="482"/>
        <v>27015.479126999995</v>
      </c>
      <c r="CQ345" s="12">
        <f t="shared" si="483"/>
        <v>7145.5737599999984</v>
      </c>
      <c r="CR345" s="12">
        <f t="shared" si="484"/>
        <v>7252.7573663999992</v>
      </c>
      <c r="CS345" s="12">
        <f t="shared" si="485"/>
        <v>7101.6582545999981</v>
      </c>
      <c r="CT345" s="12">
        <f t="shared" si="486"/>
        <v>7119.7901480159981</v>
      </c>
      <c r="CU345" s="12">
        <f t="shared" si="487"/>
        <v>28619.779529015992</v>
      </c>
      <c r="CV345" s="12">
        <f t="shared" si="488"/>
        <v>7145.5737599999984</v>
      </c>
      <c r="CW345" s="12">
        <f t="shared" si="489"/>
        <v>7252.7573663999992</v>
      </c>
      <c r="CX345" s="12">
        <f t="shared" si="490"/>
        <v>8008.2529253999974</v>
      </c>
      <c r="CY345" s="12">
        <f t="shared" si="491"/>
        <v>8038.4727477599981</v>
      </c>
      <c r="CZ345" s="12">
        <f t="shared" si="492"/>
        <v>30445.056799559992</v>
      </c>
      <c r="DA345" s="12">
        <f t="shared" si="493"/>
        <v>7145.5737599999984</v>
      </c>
      <c r="DB345" s="12">
        <f t="shared" si="494"/>
        <v>7252.7573663999992</v>
      </c>
      <c r="DC345" s="12">
        <f t="shared" si="495"/>
        <v>8008.2529253999974</v>
      </c>
      <c r="DD345" s="12">
        <f t="shared" si="496"/>
        <v>8038.4727477599981</v>
      </c>
      <c r="DE345" s="12">
        <f t="shared" si="497"/>
        <v>30445.056799559992</v>
      </c>
      <c r="DF345" s="12">
        <f t="shared" si="498"/>
        <v>8591.6345081308536</v>
      </c>
      <c r="DG345" s="12">
        <f t="shared" si="499"/>
        <v>8591.6345081308536</v>
      </c>
      <c r="DH345" s="12">
        <f t="shared" si="500"/>
        <v>9460.5954368918083</v>
      </c>
      <c r="DI345" s="12">
        <f t="shared" si="501"/>
        <v>9163.6564898564084</v>
      </c>
      <c r="DJ345" s="12">
        <f t="shared" si="502"/>
        <v>35807.520943009928</v>
      </c>
      <c r="DK345" s="12">
        <f>SUM(M345:CHOOSE(YTD,M345,N345,O345,P345,Q345,R345,S345,T345,U345,V345,W345,X345))</f>
        <v>6290.6220000000012</v>
      </c>
      <c r="DL345" s="12">
        <f>SUM(Y345:CHOOSE(YTD,Y345,Z345,AA345,AB345,AC345,AD345,AE345,AF345,AG345,AH345,AI345,AJ345))</f>
        <v>6698.9753999999994</v>
      </c>
      <c r="DM345" s="12">
        <f>SUM(AK345:CHOOSE(YTD,AK345,AL345,AM345,AN345,AO345,AP345,AQ345,AR345,AS345,AT345,AU345,AV345))</f>
        <v>7145.5737599999984</v>
      </c>
      <c r="DN345" s="12">
        <f>SUM(AW345:CHOOSE(YTD,AW345,AX345,AY345,AZ345,BA345,BB345,BC345,BD345,BE345,BF345,BG345,BH345))</f>
        <v>7145.5737599999984</v>
      </c>
      <c r="DO345" s="12">
        <f>SUM(BI345:CHOOSE(YTD,BI345,BJ345,BK345,BL345,BM345,BN345,BO345,BP345,BQ345,BR345,BS345,BT345))</f>
        <v>7145.5737599999984</v>
      </c>
      <c r="DP345" s="12">
        <f>SUM(BU345:CHOOSE(YTD,BU345,BV345,BW345,BX345,BY345,BZ345,CA345,CB345,CC345,CD345,CE345,CF345))</f>
        <v>8591.6345081308536</v>
      </c>
    </row>
    <row r="346" spans="1:120" x14ac:dyDescent="0.15">
      <c r="A346" s="12" t="str">
        <f t="shared" si="412"/>
        <v>NET sales</v>
      </c>
      <c r="B346" s="12" t="str">
        <f t="shared" ref="B346:K346" si="569">B296</f>
        <v>SKU45</v>
      </c>
      <c r="C346" s="12" t="str">
        <f t="shared" si="569"/>
        <v>SKUName45</v>
      </c>
      <c r="D346" s="12" t="str">
        <f t="shared" si="569"/>
        <v>Brand 13</v>
      </c>
      <c r="E346" s="12" t="str">
        <f t="shared" si="569"/>
        <v>Segment 4</v>
      </c>
      <c r="F346" s="12" t="str">
        <f t="shared" si="569"/>
        <v>Business Unit 2</v>
      </c>
      <c r="G346" s="12">
        <f t="shared" si="569"/>
        <v>0</v>
      </c>
      <c r="H346" s="12">
        <f t="shared" si="569"/>
        <v>0</v>
      </c>
      <c r="I346" s="12">
        <f t="shared" si="569"/>
        <v>0</v>
      </c>
      <c r="J346" s="12">
        <f t="shared" si="569"/>
        <v>0</v>
      </c>
      <c r="K346" s="12">
        <f t="shared" si="569"/>
        <v>0</v>
      </c>
      <c r="M346" s="12">
        <f t="shared" ref="M346:BX346" si="570">M46-M96-M146-M196</f>
        <v>4486.6799999999994</v>
      </c>
      <c r="N346" s="12">
        <f t="shared" si="570"/>
        <v>4486.6799999999994</v>
      </c>
      <c r="O346" s="12">
        <f t="shared" si="570"/>
        <v>4486.6799999999994</v>
      </c>
      <c r="P346" s="12">
        <f t="shared" si="570"/>
        <v>4486.6799999999994</v>
      </c>
      <c r="Q346" s="12">
        <f t="shared" si="570"/>
        <v>4486.6799999999994</v>
      </c>
      <c r="R346" s="12">
        <f t="shared" si="570"/>
        <v>4486.6799999999994</v>
      </c>
      <c r="S346" s="12">
        <f t="shared" si="570"/>
        <v>4643.7137999999995</v>
      </c>
      <c r="T346" s="12">
        <f t="shared" si="570"/>
        <v>4559.2826399999994</v>
      </c>
      <c r="U346" s="12">
        <f t="shared" si="570"/>
        <v>4559.2826399999994</v>
      </c>
      <c r="V346" s="12">
        <f t="shared" si="570"/>
        <v>4559.2826399999994</v>
      </c>
      <c r="W346" s="12">
        <f t="shared" si="570"/>
        <v>4559.2826399999994</v>
      </c>
      <c r="X346" s="12">
        <f t="shared" si="570"/>
        <v>4559.2826399999994</v>
      </c>
      <c r="Y346" s="12">
        <f t="shared" si="570"/>
        <v>4870.5940800000008</v>
      </c>
      <c r="Z346" s="12">
        <f t="shared" si="570"/>
        <v>4870.5940800000008</v>
      </c>
      <c r="AA346" s="12">
        <f t="shared" si="570"/>
        <v>4870.5940800000008</v>
      </c>
      <c r="AB346" s="12">
        <f t="shared" si="570"/>
        <v>5016.7119024000003</v>
      </c>
      <c r="AC346" s="12">
        <f t="shared" si="570"/>
        <v>5016.7119024000003</v>
      </c>
      <c r="AD346" s="12">
        <f t="shared" si="570"/>
        <v>5016.7119024000003</v>
      </c>
      <c r="AE346" s="12">
        <f t="shared" si="570"/>
        <v>5016.7119024000003</v>
      </c>
      <c r="AF346" s="12">
        <f t="shared" si="570"/>
        <v>4886.9693532000001</v>
      </c>
      <c r="AG346" s="12">
        <f t="shared" si="570"/>
        <v>4886.9693532000001</v>
      </c>
      <c r="AH346" s="12">
        <f t="shared" si="570"/>
        <v>4886.9693532000001</v>
      </c>
      <c r="AI346" s="12">
        <f t="shared" si="570"/>
        <v>4886.9693532000001</v>
      </c>
      <c r="AJ346" s="12">
        <f t="shared" si="570"/>
        <v>4886.9693532000001</v>
      </c>
      <c r="AK346" s="12">
        <f t="shared" si="570"/>
        <v>5038.5456000000004</v>
      </c>
      <c r="AL346" s="12">
        <f t="shared" si="570"/>
        <v>5038.5456000000004</v>
      </c>
      <c r="AM346" s="12">
        <f t="shared" si="570"/>
        <v>5038.5456000000004</v>
      </c>
      <c r="AN346" s="12">
        <f t="shared" si="570"/>
        <v>5114.1237839999985</v>
      </c>
      <c r="AO346" s="12">
        <f t="shared" si="570"/>
        <v>5114.1237839999985</v>
      </c>
      <c r="AP346" s="12">
        <f t="shared" si="570"/>
        <v>5114.1237839999985</v>
      </c>
      <c r="AQ346" s="12">
        <f t="shared" si="570"/>
        <v>5114.1237839999985</v>
      </c>
      <c r="AR346" s="12">
        <f t="shared" si="570"/>
        <v>5028.8883875999991</v>
      </c>
      <c r="AS346" s="12">
        <f t="shared" si="570"/>
        <v>5028.8883875999991</v>
      </c>
      <c r="AT346" s="12">
        <f t="shared" si="570"/>
        <v>5028.8883875999991</v>
      </c>
      <c r="AU346" s="12">
        <f t="shared" si="570"/>
        <v>5129.4661553519991</v>
      </c>
      <c r="AV346" s="12">
        <f t="shared" si="570"/>
        <v>5129.4661553519991</v>
      </c>
      <c r="AW346" s="12">
        <f t="shared" si="570"/>
        <v>5038.5456000000004</v>
      </c>
      <c r="AX346" s="12">
        <f t="shared" si="570"/>
        <v>5038.5456000000004</v>
      </c>
      <c r="AY346" s="12">
        <f t="shared" si="570"/>
        <v>5038.5456000000004</v>
      </c>
      <c r="AZ346" s="12">
        <f t="shared" si="570"/>
        <v>5114.1237839999985</v>
      </c>
      <c r="BA346" s="12">
        <f t="shared" si="570"/>
        <v>5114.1237839999985</v>
      </c>
      <c r="BB346" s="12">
        <f t="shared" si="570"/>
        <v>5114.1237839999985</v>
      </c>
      <c r="BC346" s="12">
        <f t="shared" si="570"/>
        <v>5710.7715587999992</v>
      </c>
      <c r="BD346" s="12">
        <f t="shared" si="570"/>
        <v>5625.5361623999988</v>
      </c>
      <c r="BE346" s="12">
        <f t="shared" si="570"/>
        <v>5625.5361623999988</v>
      </c>
      <c r="BF346" s="12">
        <f t="shared" si="570"/>
        <v>5625.5361623999988</v>
      </c>
      <c r="BG346" s="12">
        <f t="shared" si="570"/>
        <v>5738.0468856480002</v>
      </c>
      <c r="BH346" s="12">
        <f t="shared" si="570"/>
        <v>5738.0468856480002</v>
      </c>
      <c r="BI346" s="12">
        <f t="shared" si="570"/>
        <v>5038.5456000000004</v>
      </c>
      <c r="BJ346" s="12">
        <f t="shared" si="570"/>
        <v>5038.5456000000004</v>
      </c>
      <c r="BK346" s="12">
        <f t="shared" si="570"/>
        <v>5038.5456000000004</v>
      </c>
      <c r="BL346" s="12">
        <f t="shared" si="570"/>
        <v>5114.1237839999985</v>
      </c>
      <c r="BM346" s="12">
        <f t="shared" si="570"/>
        <v>5114.1237839999985</v>
      </c>
      <c r="BN346" s="12">
        <f t="shared" si="570"/>
        <v>5114.1237839999985</v>
      </c>
      <c r="BO346" s="12">
        <f t="shared" si="570"/>
        <v>5710.7715587999992</v>
      </c>
      <c r="BP346" s="12">
        <f t="shared" si="570"/>
        <v>5625.5361623999988</v>
      </c>
      <c r="BQ346" s="12">
        <f t="shared" si="570"/>
        <v>5625.5361623999988</v>
      </c>
      <c r="BR346" s="12">
        <f t="shared" si="570"/>
        <v>5625.5361623999988</v>
      </c>
      <c r="BS346" s="12">
        <f t="shared" si="570"/>
        <v>5738.0468856480002</v>
      </c>
      <c r="BT346" s="12">
        <f t="shared" si="570"/>
        <v>5738.0468856480002</v>
      </c>
      <c r="BU346" s="12">
        <f t="shared" si="570"/>
        <v>6121.9743863604481</v>
      </c>
      <c r="BV346" s="12">
        <f t="shared" si="570"/>
        <v>6121.9743863604481</v>
      </c>
      <c r="BW346" s="12">
        <f t="shared" si="570"/>
        <v>6121.9743863604481</v>
      </c>
      <c r="BX346" s="12">
        <f t="shared" si="570"/>
        <v>6121.9743863604481</v>
      </c>
      <c r="BY346" s="12">
        <f t="shared" ref="BY346:CF346" si="571">BY46-BY96-BY146-BY196</f>
        <v>6121.9743863604481</v>
      </c>
      <c r="BZ346" s="12">
        <f t="shared" si="571"/>
        <v>6121.9743863604481</v>
      </c>
      <c r="CA346" s="12">
        <f t="shared" si="571"/>
        <v>6844.7074736391123</v>
      </c>
      <c r="CB346" s="12">
        <f t="shared" si="571"/>
        <v>6717.1663405899353</v>
      </c>
      <c r="CC346" s="12">
        <f t="shared" si="571"/>
        <v>6482.0655186692875</v>
      </c>
      <c r="CD346" s="12">
        <f t="shared" si="571"/>
        <v>6482.0655186692875</v>
      </c>
      <c r="CE346" s="12">
        <f t="shared" si="571"/>
        <v>6482.0655186692875</v>
      </c>
      <c r="CF346" s="12">
        <f t="shared" si="571"/>
        <v>6482.0655186692875</v>
      </c>
      <c r="CG346" s="12">
        <f t="shared" si="473"/>
        <v>13460.039999999997</v>
      </c>
      <c r="CH346" s="12">
        <f t="shared" si="474"/>
        <v>13460.039999999997</v>
      </c>
      <c r="CI346" s="12">
        <f t="shared" si="475"/>
        <v>13762.279079999998</v>
      </c>
      <c r="CJ346" s="12">
        <f t="shared" si="476"/>
        <v>13677.847919999998</v>
      </c>
      <c r="CK346" s="12">
        <f t="shared" si="477"/>
        <v>54360.206999999988</v>
      </c>
      <c r="CL346" s="12">
        <f t="shared" si="478"/>
        <v>14611.782240000002</v>
      </c>
      <c r="CM346" s="12">
        <f t="shared" si="479"/>
        <v>15050.135707200001</v>
      </c>
      <c r="CN346" s="12">
        <f t="shared" si="480"/>
        <v>14790.650608800001</v>
      </c>
      <c r="CO346" s="12">
        <f t="shared" si="481"/>
        <v>14660.9080596</v>
      </c>
      <c r="CP346" s="12">
        <f t="shared" si="482"/>
        <v>59113.476615600011</v>
      </c>
      <c r="CQ346" s="12">
        <f t="shared" si="483"/>
        <v>15115.6368</v>
      </c>
      <c r="CR346" s="12">
        <f t="shared" si="484"/>
        <v>15342.371351999995</v>
      </c>
      <c r="CS346" s="12">
        <f t="shared" si="485"/>
        <v>15171.900559199996</v>
      </c>
      <c r="CT346" s="12">
        <f t="shared" si="486"/>
        <v>15287.820698303996</v>
      </c>
      <c r="CU346" s="12">
        <f t="shared" si="487"/>
        <v>60917.729409503983</v>
      </c>
      <c r="CV346" s="12">
        <f t="shared" si="488"/>
        <v>15115.6368</v>
      </c>
      <c r="CW346" s="12">
        <f t="shared" si="489"/>
        <v>15342.371351999995</v>
      </c>
      <c r="CX346" s="12">
        <f t="shared" si="490"/>
        <v>16961.843883599999</v>
      </c>
      <c r="CY346" s="12">
        <f t="shared" si="491"/>
        <v>17101.629933696</v>
      </c>
      <c r="CZ346" s="12">
        <f t="shared" si="492"/>
        <v>64521.481969295994</v>
      </c>
      <c r="DA346" s="12">
        <f t="shared" si="493"/>
        <v>15115.6368</v>
      </c>
      <c r="DB346" s="12">
        <f t="shared" si="494"/>
        <v>15342.371351999995</v>
      </c>
      <c r="DC346" s="12">
        <f t="shared" si="495"/>
        <v>16961.843883599999</v>
      </c>
      <c r="DD346" s="12">
        <f t="shared" si="496"/>
        <v>17101.629933696</v>
      </c>
      <c r="DE346" s="12">
        <f t="shared" si="497"/>
        <v>64521.481969295994</v>
      </c>
      <c r="DF346" s="12">
        <f t="shared" si="498"/>
        <v>18365.923159081343</v>
      </c>
      <c r="DG346" s="12">
        <f t="shared" si="499"/>
        <v>18365.923159081343</v>
      </c>
      <c r="DH346" s="12">
        <f t="shared" si="500"/>
        <v>20043.939332898335</v>
      </c>
      <c r="DI346" s="12">
        <f t="shared" si="501"/>
        <v>19446.196556007861</v>
      </c>
      <c r="DJ346" s="12">
        <f t="shared" si="502"/>
        <v>76221.982207068897</v>
      </c>
      <c r="DK346" s="12">
        <f>SUM(M346:CHOOSE(YTD,M346,N346,O346,P346,Q346,R346,S346,T346,U346,V346,W346,X346))</f>
        <v>13460.039999999997</v>
      </c>
      <c r="DL346" s="12">
        <f>SUM(Y346:CHOOSE(YTD,Y346,Z346,AA346,AB346,AC346,AD346,AE346,AF346,AG346,AH346,AI346,AJ346))</f>
        <v>14611.782240000002</v>
      </c>
      <c r="DM346" s="12">
        <f>SUM(AK346:CHOOSE(YTD,AK346,AL346,AM346,AN346,AO346,AP346,AQ346,AR346,AS346,AT346,AU346,AV346))</f>
        <v>15115.6368</v>
      </c>
      <c r="DN346" s="12">
        <f>SUM(AW346:CHOOSE(YTD,AW346,AX346,AY346,AZ346,BA346,BB346,BC346,BD346,BE346,BF346,BG346,BH346))</f>
        <v>15115.6368</v>
      </c>
      <c r="DO346" s="12">
        <f>SUM(BI346:CHOOSE(YTD,BI346,BJ346,BK346,BL346,BM346,BN346,BO346,BP346,BQ346,BR346,BS346,BT346))</f>
        <v>15115.6368</v>
      </c>
      <c r="DP346" s="12">
        <f>SUM(BU346:CHOOSE(YTD,BU346,BV346,BW346,BX346,BY346,BZ346,CA346,CB346,CC346,CD346,CE346,CF346))</f>
        <v>18365.923159081343</v>
      </c>
    </row>
    <row r="347" spans="1:120" x14ac:dyDescent="0.15">
      <c r="A347" s="12" t="str">
        <f t="shared" si="412"/>
        <v>NET sales</v>
      </c>
      <c r="B347" s="12" t="str">
        <f t="shared" ref="B347:K347" si="572">B297</f>
        <v>SKU46</v>
      </c>
      <c r="C347" s="12" t="str">
        <f t="shared" si="572"/>
        <v>SKUName46</v>
      </c>
      <c r="D347" s="12" t="str">
        <f t="shared" si="572"/>
        <v>Brand 14</v>
      </c>
      <c r="E347" s="12" t="str">
        <f t="shared" si="572"/>
        <v>Segment 4</v>
      </c>
      <c r="F347" s="12" t="str">
        <f t="shared" si="572"/>
        <v>Business Unit 2</v>
      </c>
      <c r="G347" s="12">
        <f t="shared" si="572"/>
        <v>0</v>
      </c>
      <c r="H347" s="12">
        <f t="shared" si="572"/>
        <v>0</v>
      </c>
      <c r="I347" s="12">
        <f t="shared" si="572"/>
        <v>0</v>
      </c>
      <c r="J347" s="12">
        <f t="shared" si="572"/>
        <v>0</v>
      </c>
      <c r="K347" s="12">
        <f t="shared" si="572"/>
        <v>0</v>
      </c>
      <c r="M347" s="12">
        <f t="shared" ref="M347:BX347" si="573">M47-M97-M147-M197</f>
        <v>1151.3340000000001</v>
      </c>
      <c r="N347" s="12">
        <f t="shared" si="573"/>
        <v>1151.3340000000001</v>
      </c>
      <c r="O347" s="12">
        <f t="shared" si="573"/>
        <v>1151.3340000000001</v>
      </c>
      <c r="P347" s="12">
        <f t="shared" si="573"/>
        <v>1151.3340000000001</v>
      </c>
      <c r="Q347" s="12">
        <f t="shared" si="573"/>
        <v>1151.3340000000001</v>
      </c>
      <c r="R347" s="12">
        <f t="shared" si="573"/>
        <v>1151.3340000000001</v>
      </c>
      <c r="S347" s="12">
        <f t="shared" si="573"/>
        <v>1191.63069</v>
      </c>
      <c r="T347" s="12">
        <f t="shared" si="573"/>
        <v>1174.3606799999998</v>
      </c>
      <c r="U347" s="12">
        <f t="shared" si="573"/>
        <v>1174.3606799999998</v>
      </c>
      <c r="V347" s="12">
        <f t="shared" si="573"/>
        <v>1174.3606799999998</v>
      </c>
      <c r="W347" s="12">
        <f t="shared" si="573"/>
        <v>1174.3606799999998</v>
      </c>
      <c r="X347" s="12">
        <f t="shared" si="573"/>
        <v>1174.3606799999998</v>
      </c>
      <c r="Y347" s="12">
        <f t="shared" si="573"/>
        <v>1236.7339199999999</v>
      </c>
      <c r="Z347" s="12">
        <f t="shared" si="573"/>
        <v>1236.7339199999999</v>
      </c>
      <c r="AA347" s="12">
        <f t="shared" si="573"/>
        <v>1236.7339199999999</v>
      </c>
      <c r="AB347" s="12">
        <f t="shared" si="573"/>
        <v>1273.8359375999999</v>
      </c>
      <c r="AC347" s="12">
        <f t="shared" si="573"/>
        <v>1273.8359375999999</v>
      </c>
      <c r="AD347" s="12">
        <f t="shared" si="573"/>
        <v>1273.8359375999999</v>
      </c>
      <c r="AE347" s="12">
        <f t="shared" si="573"/>
        <v>1273.8359375999999</v>
      </c>
      <c r="AF347" s="12">
        <f t="shared" si="573"/>
        <v>1256.1437718</v>
      </c>
      <c r="AG347" s="12">
        <f t="shared" si="573"/>
        <v>1256.1437718</v>
      </c>
      <c r="AH347" s="12">
        <f t="shared" si="573"/>
        <v>1256.1437718</v>
      </c>
      <c r="AI347" s="12">
        <f t="shared" si="573"/>
        <v>1256.1437718</v>
      </c>
      <c r="AJ347" s="12">
        <f t="shared" si="573"/>
        <v>1256.1437718</v>
      </c>
      <c r="AK347" s="12">
        <f t="shared" si="573"/>
        <v>1288.2645</v>
      </c>
      <c r="AL347" s="12">
        <f t="shared" si="573"/>
        <v>1288.2645</v>
      </c>
      <c r="AM347" s="12">
        <f t="shared" si="573"/>
        <v>1288.2645</v>
      </c>
      <c r="AN347" s="12">
        <f t="shared" si="573"/>
        <v>1307.5884675</v>
      </c>
      <c r="AO347" s="12">
        <f t="shared" si="573"/>
        <v>1307.5884675</v>
      </c>
      <c r="AP347" s="12">
        <f t="shared" si="573"/>
        <v>1307.5884675</v>
      </c>
      <c r="AQ347" s="12">
        <f t="shared" si="573"/>
        <v>1307.5884675</v>
      </c>
      <c r="AR347" s="12">
        <f t="shared" si="573"/>
        <v>1290.1539545999999</v>
      </c>
      <c r="AS347" s="12">
        <f t="shared" si="573"/>
        <v>1290.1539545999999</v>
      </c>
      <c r="AT347" s="12">
        <f t="shared" si="573"/>
        <v>1290.1539545999999</v>
      </c>
      <c r="AU347" s="12">
        <f t="shared" si="573"/>
        <v>1315.9570336919996</v>
      </c>
      <c r="AV347" s="12">
        <f t="shared" si="573"/>
        <v>1315.9570336919996</v>
      </c>
      <c r="AW347" s="12">
        <f t="shared" si="573"/>
        <v>1288.2645</v>
      </c>
      <c r="AX347" s="12">
        <f t="shared" si="573"/>
        <v>1288.2645</v>
      </c>
      <c r="AY347" s="12">
        <f t="shared" si="573"/>
        <v>1288.2645</v>
      </c>
      <c r="AZ347" s="12">
        <f t="shared" si="573"/>
        <v>1307.5884675</v>
      </c>
      <c r="BA347" s="12">
        <f t="shared" si="573"/>
        <v>1307.5884675</v>
      </c>
      <c r="BB347" s="12">
        <f t="shared" si="573"/>
        <v>1307.5884675</v>
      </c>
      <c r="BC347" s="12">
        <f t="shared" si="573"/>
        <v>1464.4990835999997</v>
      </c>
      <c r="BD347" s="12">
        <f t="shared" si="573"/>
        <v>1447.0645706999996</v>
      </c>
      <c r="BE347" s="12">
        <f t="shared" si="573"/>
        <v>1447.0645706999996</v>
      </c>
      <c r="BF347" s="12">
        <f t="shared" si="573"/>
        <v>1447.0645706999996</v>
      </c>
      <c r="BG347" s="12">
        <f t="shared" si="573"/>
        <v>1476.0058621139997</v>
      </c>
      <c r="BH347" s="12">
        <f t="shared" si="573"/>
        <v>1476.0058621139997</v>
      </c>
      <c r="BI347" s="12">
        <f t="shared" si="573"/>
        <v>1288.2645</v>
      </c>
      <c r="BJ347" s="12">
        <f t="shared" si="573"/>
        <v>1288.2645</v>
      </c>
      <c r="BK347" s="12">
        <f t="shared" si="573"/>
        <v>1288.2645</v>
      </c>
      <c r="BL347" s="12">
        <f t="shared" si="573"/>
        <v>1307.5884675</v>
      </c>
      <c r="BM347" s="12">
        <f t="shared" si="573"/>
        <v>1307.5884675</v>
      </c>
      <c r="BN347" s="12">
        <f t="shared" si="573"/>
        <v>1307.5884675</v>
      </c>
      <c r="BO347" s="12">
        <f t="shared" si="573"/>
        <v>1464.4990835999997</v>
      </c>
      <c r="BP347" s="12">
        <f t="shared" si="573"/>
        <v>1447.0645706999996</v>
      </c>
      <c r="BQ347" s="12">
        <f t="shared" si="573"/>
        <v>1447.0645706999996</v>
      </c>
      <c r="BR347" s="12">
        <f t="shared" si="573"/>
        <v>1447.0645706999996</v>
      </c>
      <c r="BS347" s="12">
        <f t="shared" si="573"/>
        <v>1476.0058621139997</v>
      </c>
      <c r="BT347" s="12">
        <f t="shared" si="573"/>
        <v>1476.0058621139997</v>
      </c>
      <c r="BU347" s="12">
        <f t="shared" si="573"/>
        <v>1565.2775419671598</v>
      </c>
      <c r="BV347" s="12">
        <f t="shared" si="573"/>
        <v>1565.2775419671598</v>
      </c>
      <c r="BW347" s="12">
        <f t="shared" si="573"/>
        <v>1565.2775419671598</v>
      </c>
      <c r="BX347" s="12">
        <f t="shared" si="573"/>
        <v>1565.2775419671598</v>
      </c>
      <c r="BY347" s="12">
        <f t="shared" ref="BY347:CF347" si="574">BY47-BY97-BY147-BY197</f>
        <v>1565.2775419671598</v>
      </c>
      <c r="BZ347" s="12">
        <f t="shared" si="574"/>
        <v>1565.2775419671598</v>
      </c>
      <c r="CA347" s="12">
        <f t="shared" si="574"/>
        <v>1756.5892415409232</v>
      </c>
      <c r="CB347" s="12">
        <f t="shared" si="574"/>
        <v>1739.1972688523995</v>
      </c>
      <c r="CC347" s="12">
        <f t="shared" si="574"/>
        <v>1678.3253644425654</v>
      </c>
      <c r="CD347" s="12">
        <f t="shared" si="574"/>
        <v>1678.3253644425654</v>
      </c>
      <c r="CE347" s="12">
        <f t="shared" si="574"/>
        <v>1678.3253644425654</v>
      </c>
      <c r="CF347" s="12">
        <f t="shared" si="574"/>
        <v>1678.3253644425654</v>
      </c>
      <c r="CG347" s="12">
        <f t="shared" si="473"/>
        <v>3454.0020000000004</v>
      </c>
      <c r="CH347" s="12">
        <f t="shared" si="474"/>
        <v>3454.0020000000004</v>
      </c>
      <c r="CI347" s="12">
        <f t="shared" si="475"/>
        <v>3540.3520499999995</v>
      </c>
      <c r="CJ347" s="12">
        <f t="shared" si="476"/>
        <v>3523.0820399999993</v>
      </c>
      <c r="CK347" s="12">
        <f t="shared" si="477"/>
        <v>13971.43809</v>
      </c>
      <c r="CL347" s="12">
        <f t="shared" si="478"/>
        <v>3710.2017599999999</v>
      </c>
      <c r="CM347" s="12">
        <f t="shared" si="479"/>
        <v>3821.5078127999996</v>
      </c>
      <c r="CN347" s="12">
        <f t="shared" si="480"/>
        <v>3786.1234811999993</v>
      </c>
      <c r="CO347" s="12">
        <f t="shared" si="481"/>
        <v>3768.4313154000001</v>
      </c>
      <c r="CP347" s="12">
        <f t="shared" si="482"/>
        <v>15086.264369399998</v>
      </c>
      <c r="CQ347" s="12">
        <f t="shared" si="483"/>
        <v>3864.7934999999998</v>
      </c>
      <c r="CR347" s="12">
        <f t="shared" si="484"/>
        <v>3922.7654025000002</v>
      </c>
      <c r="CS347" s="12">
        <f t="shared" si="485"/>
        <v>3887.8963767</v>
      </c>
      <c r="CT347" s="12">
        <f t="shared" si="486"/>
        <v>3922.0680219839992</v>
      </c>
      <c r="CU347" s="12">
        <f t="shared" si="487"/>
        <v>15597.523301183999</v>
      </c>
      <c r="CV347" s="12">
        <f t="shared" si="488"/>
        <v>3864.7934999999998</v>
      </c>
      <c r="CW347" s="12">
        <f t="shared" si="489"/>
        <v>3922.7654025000002</v>
      </c>
      <c r="CX347" s="12">
        <f t="shared" si="490"/>
        <v>4358.6282249999986</v>
      </c>
      <c r="CY347" s="12">
        <f t="shared" si="491"/>
        <v>4399.0762949279988</v>
      </c>
      <c r="CZ347" s="12">
        <f t="shared" si="492"/>
        <v>16545.263422427997</v>
      </c>
      <c r="DA347" s="12">
        <f t="shared" si="493"/>
        <v>3864.7934999999998</v>
      </c>
      <c r="DB347" s="12">
        <f t="shared" si="494"/>
        <v>3922.7654025000002</v>
      </c>
      <c r="DC347" s="12">
        <f t="shared" si="495"/>
        <v>4358.6282249999986</v>
      </c>
      <c r="DD347" s="12">
        <f t="shared" si="496"/>
        <v>4399.0762949279988</v>
      </c>
      <c r="DE347" s="12">
        <f t="shared" si="497"/>
        <v>16545.263422427997</v>
      </c>
      <c r="DF347" s="12">
        <f t="shared" si="498"/>
        <v>4695.8326259014793</v>
      </c>
      <c r="DG347" s="12">
        <f t="shared" si="499"/>
        <v>4695.8326259014793</v>
      </c>
      <c r="DH347" s="12">
        <f t="shared" si="500"/>
        <v>5174.1118748358876</v>
      </c>
      <c r="DI347" s="12">
        <f t="shared" si="501"/>
        <v>5034.9760933276957</v>
      </c>
      <c r="DJ347" s="12">
        <f t="shared" si="502"/>
        <v>19600.753219966544</v>
      </c>
      <c r="DK347" s="12">
        <f>SUM(M347:CHOOSE(YTD,M347,N347,O347,P347,Q347,R347,S347,T347,U347,V347,W347,X347))</f>
        <v>3454.0020000000004</v>
      </c>
      <c r="DL347" s="12">
        <f>SUM(Y347:CHOOSE(YTD,Y347,Z347,AA347,AB347,AC347,AD347,AE347,AF347,AG347,AH347,AI347,AJ347))</f>
        <v>3710.2017599999999</v>
      </c>
      <c r="DM347" s="12">
        <f>SUM(AK347:CHOOSE(YTD,AK347,AL347,AM347,AN347,AO347,AP347,AQ347,AR347,AS347,AT347,AU347,AV347))</f>
        <v>3864.7934999999998</v>
      </c>
      <c r="DN347" s="12">
        <f>SUM(AW347:CHOOSE(YTD,AW347,AX347,AY347,AZ347,BA347,BB347,BC347,BD347,BE347,BF347,BG347,BH347))</f>
        <v>3864.7934999999998</v>
      </c>
      <c r="DO347" s="12">
        <f>SUM(BI347:CHOOSE(YTD,BI347,BJ347,BK347,BL347,BM347,BN347,BO347,BP347,BQ347,BR347,BS347,BT347))</f>
        <v>3864.7934999999998</v>
      </c>
      <c r="DP347" s="12">
        <f>SUM(BU347:CHOOSE(YTD,BU347,BV347,BW347,BX347,BY347,BZ347,CA347,CB347,CC347,CD347,CE347,CF347))</f>
        <v>4695.8326259014793</v>
      </c>
    </row>
    <row r="348" spans="1:120" x14ac:dyDescent="0.15">
      <c r="A348" s="12" t="str">
        <f t="shared" si="412"/>
        <v>NET sales</v>
      </c>
      <c r="B348" s="12" t="str">
        <f t="shared" ref="B348:K348" si="575">B298</f>
        <v>SKU47</v>
      </c>
      <c r="C348" s="12" t="str">
        <f t="shared" si="575"/>
        <v>SKUName47</v>
      </c>
      <c r="D348" s="12" t="str">
        <f t="shared" si="575"/>
        <v>Brand 14</v>
      </c>
      <c r="E348" s="12" t="str">
        <f t="shared" si="575"/>
        <v>Segment 4</v>
      </c>
      <c r="F348" s="12" t="str">
        <f t="shared" si="575"/>
        <v>Business Unit 2</v>
      </c>
      <c r="G348" s="12">
        <f t="shared" si="575"/>
        <v>0</v>
      </c>
      <c r="H348" s="12">
        <f t="shared" si="575"/>
        <v>0</v>
      </c>
      <c r="I348" s="12">
        <f t="shared" si="575"/>
        <v>0</v>
      </c>
      <c r="J348" s="12">
        <f t="shared" si="575"/>
        <v>0</v>
      </c>
      <c r="K348" s="12">
        <f t="shared" si="575"/>
        <v>0</v>
      </c>
      <c r="M348" s="12">
        <f t="shared" ref="M348:BX348" si="576">M48-M98-M148-M198</f>
        <v>2196.9899999999998</v>
      </c>
      <c r="N348" s="12">
        <f t="shared" si="576"/>
        <v>2196.9899999999998</v>
      </c>
      <c r="O348" s="12">
        <f t="shared" si="576"/>
        <v>2196.9899999999998</v>
      </c>
      <c r="P348" s="12">
        <f t="shared" si="576"/>
        <v>2196.9899999999998</v>
      </c>
      <c r="Q348" s="12">
        <f t="shared" si="576"/>
        <v>2196.9899999999998</v>
      </c>
      <c r="R348" s="12">
        <f t="shared" si="576"/>
        <v>2196.9899999999998</v>
      </c>
      <c r="S348" s="12">
        <f t="shared" si="576"/>
        <v>2273.88465</v>
      </c>
      <c r="T348" s="12">
        <f t="shared" si="576"/>
        <v>2230.709625</v>
      </c>
      <c r="U348" s="12">
        <f t="shared" si="576"/>
        <v>2230.709625</v>
      </c>
      <c r="V348" s="12">
        <f t="shared" si="576"/>
        <v>2230.709625</v>
      </c>
      <c r="W348" s="12">
        <f t="shared" si="576"/>
        <v>2230.709625</v>
      </c>
      <c r="X348" s="12">
        <f t="shared" si="576"/>
        <v>2230.709625</v>
      </c>
      <c r="Y348" s="12">
        <f t="shared" si="576"/>
        <v>2376.1322999999993</v>
      </c>
      <c r="Z348" s="12">
        <f t="shared" si="576"/>
        <v>2376.1322999999993</v>
      </c>
      <c r="AA348" s="12">
        <f t="shared" si="576"/>
        <v>2376.1322999999993</v>
      </c>
      <c r="AB348" s="12">
        <f t="shared" si="576"/>
        <v>2447.4162689999994</v>
      </c>
      <c r="AC348" s="12">
        <f t="shared" si="576"/>
        <v>2447.4162689999994</v>
      </c>
      <c r="AD348" s="12">
        <f t="shared" si="576"/>
        <v>2447.4162689999994</v>
      </c>
      <c r="AE348" s="12">
        <f t="shared" si="576"/>
        <v>2447.4162689999994</v>
      </c>
      <c r="AF348" s="12">
        <f t="shared" si="576"/>
        <v>2403.1858545</v>
      </c>
      <c r="AG348" s="12">
        <f t="shared" si="576"/>
        <v>2403.1858545</v>
      </c>
      <c r="AH348" s="12">
        <f t="shared" si="576"/>
        <v>2403.1858545</v>
      </c>
      <c r="AI348" s="12">
        <f t="shared" si="576"/>
        <v>2403.1858545</v>
      </c>
      <c r="AJ348" s="12">
        <f t="shared" si="576"/>
        <v>2403.1858545</v>
      </c>
      <c r="AK348" s="12">
        <f t="shared" si="576"/>
        <v>2462.0165999999999</v>
      </c>
      <c r="AL348" s="12">
        <f t="shared" si="576"/>
        <v>2462.0165999999999</v>
      </c>
      <c r="AM348" s="12">
        <f t="shared" si="576"/>
        <v>2462.0165999999999</v>
      </c>
      <c r="AN348" s="12">
        <f t="shared" si="576"/>
        <v>2498.9468489999995</v>
      </c>
      <c r="AO348" s="12">
        <f t="shared" si="576"/>
        <v>2498.9468489999995</v>
      </c>
      <c r="AP348" s="12">
        <f t="shared" si="576"/>
        <v>2498.9468489999995</v>
      </c>
      <c r="AQ348" s="12">
        <f t="shared" si="576"/>
        <v>2498.9468489999995</v>
      </c>
      <c r="AR348" s="12">
        <f t="shared" si="576"/>
        <v>2455.3605667500001</v>
      </c>
      <c r="AS348" s="12">
        <f t="shared" si="576"/>
        <v>2455.3605667500001</v>
      </c>
      <c r="AT348" s="12">
        <f t="shared" si="576"/>
        <v>2455.3605667500001</v>
      </c>
      <c r="AU348" s="12">
        <f t="shared" si="576"/>
        <v>2504.4677780849993</v>
      </c>
      <c r="AV348" s="12">
        <f t="shared" si="576"/>
        <v>2504.4677780849993</v>
      </c>
      <c r="AW348" s="12">
        <f t="shared" si="576"/>
        <v>2462.0165999999999</v>
      </c>
      <c r="AX348" s="12">
        <f t="shared" si="576"/>
        <v>2462.0165999999999</v>
      </c>
      <c r="AY348" s="12">
        <f t="shared" si="576"/>
        <v>2462.0165999999999</v>
      </c>
      <c r="AZ348" s="12">
        <f t="shared" si="576"/>
        <v>2498.9468489999995</v>
      </c>
      <c r="BA348" s="12">
        <f t="shared" si="576"/>
        <v>2498.9468489999995</v>
      </c>
      <c r="BB348" s="12">
        <f t="shared" si="576"/>
        <v>2498.9468489999995</v>
      </c>
      <c r="BC348" s="12">
        <f t="shared" si="576"/>
        <v>2804.0508247499997</v>
      </c>
      <c r="BD348" s="12">
        <f t="shared" si="576"/>
        <v>2745.9357817499995</v>
      </c>
      <c r="BE348" s="12">
        <f t="shared" si="576"/>
        <v>2745.9357817499995</v>
      </c>
      <c r="BF348" s="12">
        <f t="shared" si="576"/>
        <v>2745.9357817499995</v>
      </c>
      <c r="BG348" s="12">
        <f t="shared" si="576"/>
        <v>2800.8544973849994</v>
      </c>
      <c r="BH348" s="12">
        <f t="shared" si="576"/>
        <v>2800.8544973849994</v>
      </c>
      <c r="BI348" s="12">
        <f t="shared" si="576"/>
        <v>2462.0165999999999</v>
      </c>
      <c r="BJ348" s="12">
        <f t="shared" si="576"/>
        <v>2462.0165999999999</v>
      </c>
      <c r="BK348" s="12">
        <f t="shared" si="576"/>
        <v>2462.0165999999999</v>
      </c>
      <c r="BL348" s="12">
        <f t="shared" si="576"/>
        <v>2498.9468489999995</v>
      </c>
      <c r="BM348" s="12">
        <f t="shared" si="576"/>
        <v>2498.9468489999995</v>
      </c>
      <c r="BN348" s="12">
        <f t="shared" si="576"/>
        <v>2498.9468489999995</v>
      </c>
      <c r="BO348" s="12">
        <f t="shared" si="576"/>
        <v>2804.0508247499997</v>
      </c>
      <c r="BP348" s="12">
        <f t="shared" si="576"/>
        <v>2745.9357817499995</v>
      </c>
      <c r="BQ348" s="12">
        <f t="shared" si="576"/>
        <v>2745.9357817499995</v>
      </c>
      <c r="BR348" s="12">
        <f t="shared" si="576"/>
        <v>2745.9357817499995</v>
      </c>
      <c r="BS348" s="12">
        <f t="shared" si="576"/>
        <v>2800.8544973849994</v>
      </c>
      <c r="BT348" s="12">
        <f t="shared" si="576"/>
        <v>2800.8544973849994</v>
      </c>
      <c r="BU348" s="12">
        <f t="shared" si="576"/>
        <v>2985.6219781966192</v>
      </c>
      <c r="BV348" s="12">
        <f t="shared" si="576"/>
        <v>2985.6219781966192</v>
      </c>
      <c r="BW348" s="12">
        <f t="shared" si="576"/>
        <v>2985.6219781966192</v>
      </c>
      <c r="BX348" s="12">
        <f t="shared" si="576"/>
        <v>2985.6219781966192</v>
      </c>
      <c r="BY348" s="12">
        <f t="shared" ref="BY348:CF348" si="577">BY48-BY98-BY148-BY198</f>
        <v>2985.6219781966192</v>
      </c>
      <c r="BZ348" s="12">
        <f t="shared" si="577"/>
        <v>2985.6219781966192</v>
      </c>
      <c r="CA348" s="12">
        <f t="shared" si="577"/>
        <v>3362.4480531146392</v>
      </c>
      <c r="CB348" s="12">
        <f t="shared" si="577"/>
        <v>3289.981500245789</v>
      </c>
      <c r="CC348" s="12">
        <f t="shared" si="577"/>
        <v>3174.8321477371869</v>
      </c>
      <c r="CD348" s="12">
        <f t="shared" si="577"/>
        <v>3174.8321477371869</v>
      </c>
      <c r="CE348" s="12">
        <f t="shared" si="577"/>
        <v>3174.8321477371869</v>
      </c>
      <c r="CF348" s="12">
        <f t="shared" si="577"/>
        <v>3174.8321477371869</v>
      </c>
      <c r="CG348" s="12">
        <f t="shared" si="473"/>
        <v>6590.9699999999993</v>
      </c>
      <c r="CH348" s="12">
        <f t="shared" si="474"/>
        <v>6590.9699999999993</v>
      </c>
      <c r="CI348" s="12">
        <f t="shared" si="475"/>
        <v>6735.303899999999</v>
      </c>
      <c r="CJ348" s="12">
        <f t="shared" si="476"/>
        <v>6692.1288750000003</v>
      </c>
      <c r="CK348" s="12">
        <f t="shared" si="477"/>
        <v>26609.372774999996</v>
      </c>
      <c r="CL348" s="12">
        <f t="shared" si="478"/>
        <v>7128.3968999999979</v>
      </c>
      <c r="CM348" s="12">
        <f t="shared" si="479"/>
        <v>7342.2488069999981</v>
      </c>
      <c r="CN348" s="12">
        <f t="shared" si="480"/>
        <v>7253.7879779999985</v>
      </c>
      <c r="CO348" s="12">
        <f t="shared" si="481"/>
        <v>7209.5575635000005</v>
      </c>
      <c r="CP348" s="12">
        <f t="shared" si="482"/>
        <v>28933.991248499995</v>
      </c>
      <c r="CQ348" s="12">
        <f t="shared" si="483"/>
        <v>7386.0497999999998</v>
      </c>
      <c r="CR348" s="12">
        <f t="shared" si="484"/>
        <v>7496.840546999998</v>
      </c>
      <c r="CS348" s="12">
        <f t="shared" si="485"/>
        <v>7409.6679824999992</v>
      </c>
      <c r="CT348" s="12">
        <f t="shared" si="486"/>
        <v>7464.2961229199991</v>
      </c>
      <c r="CU348" s="12">
        <f t="shared" si="487"/>
        <v>29756.854452420001</v>
      </c>
      <c r="CV348" s="12">
        <f t="shared" si="488"/>
        <v>7386.0497999999998</v>
      </c>
      <c r="CW348" s="12">
        <f t="shared" si="489"/>
        <v>7496.840546999998</v>
      </c>
      <c r="CX348" s="12">
        <f t="shared" si="490"/>
        <v>8295.9223882499973</v>
      </c>
      <c r="CY348" s="12">
        <f t="shared" si="491"/>
        <v>8347.6447765199991</v>
      </c>
      <c r="CZ348" s="12">
        <f t="shared" si="492"/>
        <v>31526.457511769993</v>
      </c>
      <c r="DA348" s="12">
        <f t="shared" si="493"/>
        <v>7386.0497999999998</v>
      </c>
      <c r="DB348" s="12">
        <f t="shared" si="494"/>
        <v>7496.840546999998</v>
      </c>
      <c r="DC348" s="12">
        <f t="shared" si="495"/>
        <v>8295.9223882499973</v>
      </c>
      <c r="DD348" s="12">
        <f t="shared" si="496"/>
        <v>8347.6447765199991</v>
      </c>
      <c r="DE348" s="12">
        <f t="shared" si="497"/>
        <v>31526.457511769993</v>
      </c>
      <c r="DF348" s="12">
        <f t="shared" si="498"/>
        <v>8956.8659345898577</v>
      </c>
      <c r="DG348" s="12">
        <f t="shared" si="499"/>
        <v>8956.8659345898577</v>
      </c>
      <c r="DH348" s="12">
        <f t="shared" si="500"/>
        <v>9827.2617010976155</v>
      </c>
      <c r="DI348" s="12">
        <f t="shared" si="501"/>
        <v>9524.4964432115612</v>
      </c>
      <c r="DJ348" s="12">
        <f t="shared" si="502"/>
        <v>37265.490013488889</v>
      </c>
      <c r="DK348" s="12">
        <f>SUM(M348:CHOOSE(YTD,M348,N348,O348,P348,Q348,R348,S348,T348,U348,V348,W348,X348))</f>
        <v>6590.9699999999993</v>
      </c>
      <c r="DL348" s="12">
        <f>SUM(Y348:CHOOSE(YTD,Y348,Z348,AA348,AB348,AC348,AD348,AE348,AF348,AG348,AH348,AI348,AJ348))</f>
        <v>7128.3968999999979</v>
      </c>
      <c r="DM348" s="12">
        <f>SUM(AK348:CHOOSE(YTD,AK348,AL348,AM348,AN348,AO348,AP348,AQ348,AR348,AS348,AT348,AU348,AV348))</f>
        <v>7386.0497999999998</v>
      </c>
      <c r="DN348" s="12">
        <f>SUM(AW348:CHOOSE(YTD,AW348,AX348,AY348,AZ348,BA348,BB348,BC348,BD348,BE348,BF348,BG348,BH348))</f>
        <v>7386.0497999999998</v>
      </c>
      <c r="DO348" s="12">
        <f>SUM(BI348:CHOOSE(YTD,BI348,BJ348,BK348,BL348,BM348,BN348,BO348,BP348,BQ348,BR348,BS348,BT348))</f>
        <v>7386.0497999999998</v>
      </c>
      <c r="DP348" s="12">
        <f>SUM(BU348:CHOOSE(YTD,BU348,BV348,BW348,BX348,BY348,BZ348,CA348,CB348,CC348,CD348,CE348,CF348))</f>
        <v>8956.8659345898577</v>
      </c>
    </row>
    <row r="349" spans="1:120" x14ac:dyDescent="0.15">
      <c r="A349" s="12" t="str">
        <f t="shared" si="412"/>
        <v>NET sales</v>
      </c>
      <c r="B349" s="12" t="str">
        <f t="shared" ref="B349:K349" si="578">B299</f>
        <v>SKU48</v>
      </c>
      <c r="C349" s="12" t="str">
        <f t="shared" si="578"/>
        <v>SKUName48</v>
      </c>
      <c r="D349" s="12" t="str">
        <f t="shared" si="578"/>
        <v>Brand 15</v>
      </c>
      <c r="E349" s="12" t="str">
        <f t="shared" si="578"/>
        <v>Segment 4</v>
      </c>
      <c r="F349" s="12" t="str">
        <f t="shared" si="578"/>
        <v>Business Unit 2</v>
      </c>
      <c r="G349" s="12">
        <f t="shared" si="578"/>
        <v>0</v>
      </c>
      <c r="H349" s="12">
        <f t="shared" si="578"/>
        <v>0</v>
      </c>
      <c r="I349" s="12">
        <f t="shared" si="578"/>
        <v>0</v>
      </c>
      <c r="J349" s="12">
        <f t="shared" si="578"/>
        <v>0</v>
      </c>
      <c r="K349" s="12">
        <f t="shared" si="578"/>
        <v>0</v>
      </c>
      <c r="M349" s="12">
        <f t="shared" ref="M349:BX349" si="579">M49-M99-M149-M199</f>
        <v>5489.6939999999995</v>
      </c>
      <c r="N349" s="12">
        <f t="shared" si="579"/>
        <v>5489.6939999999995</v>
      </c>
      <c r="O349" s="12">
        <f t="shared" si="579"/>
        <v>5489.6939999999995</v>
      </c>
      <c r="P349" s="12">
        <f t="shared" si="579"/>
        <v>5489.6939999999995</v>
      </c>
      <c r="Q349" s="12">
        <f t="shared" si="579"/>
        <v>5489.6939999999995</v>
      </c>
      <c r="R349" s="12">
        <f t="shared" si="579"/>
        <v>5489.6939999999995</v>
      </c>
      <c r="S349" s="12">
        <f t="shared" si="579"/>
        <v>5681.8332899999996</v>
      </c>
      <c r="T349" s="12">
        <f t="shared" si="579"/>
        <v>5546.5515449999984</v>
      </c>
      <c r="U349" s="12">
        <f t="shared" si="579"/>
        <v>5546.5515449999984</v>
      </c>
      <c r="V349" s="12">
        <f t="shared" si="579"/>
        <v>5546.5515449999984</v>
      </c>
      <c r="W349" s="12">
        <f t="shared" si="579"/>
        <v>5546.5515449999984</v>
      </c>
      <c r="X349" s="12">
        <f t="shared" si="579"/>
        <v>5546.5515449999984</v>
      </c>
      <c r="Y349" s="12">
        <f t="shared" si="579"/>
        <v>5920.2910799999991</v>
      </c>
      <c r="Z349" s="12">
        <f t="shared" si="579"/>
        <v>5920.2910799999991</v>
      </c>
      <c r="AA349" s="12">
        <f t="shared" si="579"/>
        <v>5920.2910799999991</v>
      </c>
      <c r="AB349" s="12">
        <f t="shared" si="579"/>
        <v>6097.8998124</v>
      </c>
      <c r="AC349" s="12">
        <f t="shared" si="579"/>
        <v>6097.8998124</v>
      </c>
      <c r="AD349" s="12">
        <f t="shared" si="579"/>
        <v>6097.8998124</v>
      </c>
      <c r="AE349" s="12">
        <f t="shared" si="579"/>
        <v>6097.8998124</v>
      </c>
      <c r="AF349" s="12">
        <f t="shared" si="579"/>
        <v>5959.3111802999993</v>
      </c>
      <c r="AG349" s="12">
        <f t="shared" si="579"/>
        <v>5959.3111802999993</v>
      </c>
      <c r="AH349" s="12">
        <f t="shared" si="579"/>
        <v>5959.3111802999993</v>
      </c>
      <c r="AI349" s="12">
        <f t="shared" si="579"/>
        <v>5959.3111802999993</v>
      </c>
      <c r="AJ349" s="12">
        <f t="shared" si="579"/>
        <v>5959.3111802999993</v>
      </c>
      <c r="AK349" s="12">
        <f t="shared" si="579"/>
        <v>6144.5445300000001</v>
      </c>
      <c r="AL349" s="12">
        <f t="shared" si="579"/>
        <v>6144.5445300000001</v>
      </c>
      <c r="AM349" s="12">
        <f t="shared" si="579"/>
        <v>6144.5445300000001</v>
      </c>
      <c r="AN349" s="12">
        <f t="shared" si="579"/>
        <v>6236.712697949999</v>
      </c>
      <c r="AO349" s="12">
        <f t="shared" si="579"/>
        <v>6236.712697949999</v>
      </c>
      <c r="AP349" s="12">
        <f t="shared" si="579"/>
        <v>6236.712697949999</v>
      </c>
      <c r="AQ349" s="12">
        <f t="shared" si="579"/>
        <v>6236.712697949999</v>
      </c>
      <c r="AR349" s="12">
        <f t="shared" si="579"/>
        <v>6100.1423468999992</v>
      </c>
      <c r="AS349" s="12">
        <f t="shared" si="579"/>
        <v>6100.1423468999992</v>
      </c>
      <c r="AT349" s="12">
        <f t="shared" si="579"/>
        <v>6100.1423468999992</v>
      </c>
      <c r="AU349" s="12">
        <f t="shared" si="579"/>
        <v>6222.1451938379987</v>
      </c>
      <c r="AV349" s="12">
        <f t="shared" si="579"/>
        <v>6222.1451938379987</v>
      </c>
      <c r="AW349" s="12">
        <f t="shared" si="579"/>
        <v>6144.5445300000001</v>
      </c>
      <c r="AX349" s="12">
        <f t="shared" si="579"/>
        <v>6144.5445300000001</v>
      </c>
      <c r="AY349" s="12">
        <f t="shared" si="579"/>
        <v>6144.5445300000001</v>
      </c>
      <c r="AZ349" s="12">
        <f t="shared" si="579"/>
        <v>6236.712697949999</v>
      </c>
      <c r="BA349" s="12">
        <f t="shared" si="579"/>
        <v>6236.712697949999</v>
      </c>
      <c r="BB349" s="12">
        <f t="shared" si="579"/>
        <v>6236.712697949999</v>
      </c>
      <c r="BC349" s="12">
        <f t="shared" si="579"/>
        <v>6965.0879035499984</v>
      </c>
      <c r="BD349" s="12">
        <f t="shared" si="579"/>
        <v>6828.5175524999986</v>
      </c>
      <c r="BE349" s="12">
        <f t="shared" si="579"/>
        <v>6828.5175524999986</v>
      </c>
      <c r="BF349" s="12">
        <f t="shared" si="579"/>
        <v>6828.5175524999986</v>
      </c>
      <c r="BG349" s="12">
        <f t="shared" si="579"/>
        <v>6965.0879035499984</v>
      </c>
      <c r="BH349" s="12">
        <f t="shared" si="579"/>
        <v>6965.0879035499984</v>
      </c>
      <c r="BI349" s="12">
        <f t="shared" si="579"/>
        <v>6144.5445300000001</v>
      </c>
      <c r="BJ349" s="12">
        <f t="shared" si="579"/>
        <v>6144.5445300000001</v>
      </c>
      <c r="BK349" s="12">
        <f t="shared" si="579"/>
        <v>6144.5445300000001</v>
      </c>
      <c r="BL349" s="12">
        <f t="shared" si="579"/>
        <v>6236.712697949999</v>
      </c>
      <c r="BM349" s="12">
        <f t="shared" si="579"/>
        <v>6236.712697949999</v>
      </c>
      <c r="BN349" s="12">
        <f t="shared" si="579"/>
        <v>6236.712697949999</v>
      </c>
      <c r="BO349" s="12">
        <f t="shared" si="579"/>
        <v>6965.0879035499984</v>
      </c>
      <c r="BP349" s="12">
        <f t="shared" si="579"/>
        <v>6828.5175524999986</v>
      </c>
      <c r="BQ349" s="12">
        <f t="shared" si="579"/>
        <v>6828.5175524999986</v>
      </c>
      <c r="BR349" s="12">
        <f t="shared" si="579"/>
        <v>6828.5175524999986</v>
      </c>
      <c r="BS349" s="12">
        <f t="shared" si="579"/>
        <v>6965.0879035499984</v>
      </c>
      <c r="BT349" s="12">
        <f t="shared" si="579"/>
        <v>6965.0879035499984</v>
      </c>
      <c r="BU349" s="12">
        <f t="shared" si="579"/>
        <v>7447.6291935079425</v>
      </c>
      <c r="BV349" s="12">
        <f t="shared" si="579"/>
        <v>7447.6291935079425</v>
      </c>
      <c r="BW349" s="12">
        <f t="shared" si="579"/>
        <v>7447.6291935079425</v>
      </c>
      <c r="BX349" s="12">
        <f t="shared" si="579"/>
        <v>7447.6291935079425</v>
      </c>
      <c r="BY349" s="12">
        <f t="shared" ref="BY349:CF349" si="580">BY49-BY99-BY149-BY199</f>
        <v>7447.6291935079425</v>
      </c>
      <c r="BZ349" s="12">
        <f t="shared" si="580"/>
        <v>7447.6291935079425</v>
      </c>
      <c r="CA349" s="12">
        <f t="shared" si="580"/>
        <v>8355.8766561308621</v>
      </c>
      <c r="CB349" s="12">
        <f t="shared" si="580"/>
        <v>8174.2271636062787</v>
      </c>
      <c r="CC349" s="12">
        <f t="shared" si="580"/>
        <v>7888.1292128800578</v>
      </c>
      <c r="CD349" s="12">
        <f t="shared" si="580"/>
        <v>7888.1292128800578</v>
      </c>
      <c r="CE349" s="12">
        <f t="shared" si="580"/>
        <v>7888.1292128800578</v>
      </c>
      <c r="CF349" s="12">
        <f t="shared" si="580"/>
        <v>7888.1292128800578</v>
      </c>
      <c r="CG349" s="12">
        <f t="shared" si="473"/>
        <v>16469.081999999999</v>
      </c>
      <c r="CH349" s="12">
        <f t="shared" si="474"/>
        <v>16469.081999999999</v>
      </c>
      <c r="CI349" s="12">
        <f t="shared" si="475"/>
        <v>16774.936379999996</v>
      </c>
      <c r="CJ349" s="12">
        <f t="shared" si="476"/>
        <v>16639.654634999995</v>
      </c>
      <c r="CK349" s="12">
        <f t="shared" si="477"/>
        <v>66352.755014999973</v>
      </c>
      <c r="CL349" s="12">
        <f t="shared" si="478"/>
        <v>17760.873239999997</v>
      </c>
      <c r="CM349" s="12">
        <f t="shared" si="479"/>
        <v>18293.699437200001</v>
      </c>
      <c r="CN349" s="12">
        <f t="shared" si="480"/>
        <v>18016.522172999998</v>
      </c>
      <c r="CO349" s="12">
        <f t="shared" si="481"/>
        <v>17877.933540899998</v>
      </c>
      <c r="CP349" s="12">
        <f t="shared" si="482"/>
        <v>71949.028391100001</v>
      </c>
      <c r="CQ349" s="12">
        <f t="shared" si="483"/>
        <v>18433.633590000001</v>
      </c>
      <c r="CR349" s="12">
        <f t="shared" si="484"/>
        <v>18710.138093849997</v>
      </c>
      <c r="CS349" s="12">
        <f t="shared" si="485"/>
        <v>18436.997391749999</v>
      </c>
      <c r="CT349" s="12">
        <f t="shared" si="486"/>
        <v>18544.432734575996</v>
      </c>
      <c r="CU349" s="12">
        <f t="shared" si="487"/>
        <v>74125.201810176004</v>
      </c>
      <c r="CV349" s="12">
        <f t="shared" si="488"/>
        <v>18433.633590000001</v>
      </c>
      <c r="CW349" s="12">
        <f t="shared" si="489"/>
        <v>18710.138093849997</v>
      </c>
      <c r="CX349" s="12">
        <f t="shared" si="490"/>
        <v>20622.123008549996</v>
      </c>
      <c r="CY349" s="12">
        <f t="shared" si="491"/>
        <v>20758.693359599994</v>
      </c>
      <c r="CZ349" s="12">
        <f t="shared" si="492"/>
        <v>78524.588051999992</v>
      </c>
      <c r="DA349" s="12">
        <f t="shared" si="493"/>
        <v>18433.633590000001</v>
      </c>
      <c r="DB349" s="12">
        <f t="shared" si="494"/>
        <v>18710.138093849997</v>
      </c>
      <c r="DC349" s="12">
        <f t="shared" si="495"/>
        <v>20622.123008549996</v>
      </c>
      <c r="DD349" s="12">
        <f t="shared" si="496"/>
        <v>20758.693359599994</v>
      </c>
      <c r="DE349" s="12">
        <f t="shared" si="497"/>
        <v>78524.588051999992</v>
      </c>
      <c r="DF349" s="12">
        <f t="shared" si="498"/>
        <v>22342.887580523828</v>
      </c>
      <c r="DG349" s="12">
        <f t="shared" si="499"/>
        <v>22342.887580523828</v>
      </c>
      <c r="DH349" s="12">
        <f t="shared" si="500"/>
        <v>24418.233032617201</v>
      </c>
      <c r="DI349" s="12">
        <f t="shared" si="501"/>
        <v>23664.387638640175</v>
      </c>
      <c r="DJ349" s="12">
        <f t="shared" si="502"/>
        <v>92768.395832305017</v>
      </c>
      <c r="DK349" s="12">
        <f>SUM(M349:CHOOSE(YTD,M349,N349,O349,P349,Q349,R349,S349,T349,U349,V349,W349,X349))</f>
        <v>16469.081999999999</v>
      </c>
      <c r="DL349" s="12">
        <f>SUM(Y349:CHOOSE(YTD,Y349,Z349,AA349,AB349,AC349,AD349,AE349,AF349,AG349,AH349,AI349,AJ349))</f>
        <v>17760.873239999997</v>
      </c>
      <c r="DM349" s="12">
        <f>SUM(AK349:CHOOSE(YTD,AK349,AL349,AM349,AN349,AO349,AP349,AQ349,AR349,AS349,AT349,AU349,AV349))</f>
        <v>18433.633590000001</v>
      </c>
      <c r="DN349" s="12">
        <f>SUM(AW349:CHOOSE(YTD,AW349,AX349,AY349,AZ349,BA349,BB349,BC349,BD349,BE349,BF349,BG349,BH349))</f>
        <v>18433.633590000001</v>
      </c>
      <c r="DO349" s="12">
        <f>SUM(BI349:CHOOSE(YTD,BI349,BJ349,BK349,BL349,BM349,BN349,BO349,BP349,BQ349,BR349,BS349,BT349))</f>
        <v>18433.633590000001</v>
      </c>
      <c r="DP349" s="12">
        <f>SUM(BU349:CHOOSE(YTD,BU349,BV349,BW349,BX349,BY349,BZ349,CA349,CB349,CC349,CD349,CE349,CF349))</f>
        <v>22342.887580523828</v>
      </c>
    </row>
    <row r="350" spans="1:120" x14ac:dyDescent="0.15">
      <c r="A350" s="12" t="str">
        <f t="shared" si="412"/>
        <v>NET sales</v>
      </c>
      <c r="B350" s="12" t="str">
        <f t="shared" ref="B350:K350" si="581">B300</f>
        <v>SKU49</v>
      </c>
      <c r="C350" s="12" t="str">
        <f t="shared" si="581"/>
        <v>SKUName49</v>
      </c>
      <c r="D350" s="12" t="str">
        <f t="shared" si="581"/>
        <v>Brand 16</v>
      </c>
      <c r="E350" s="12" t="str">
        <f t="shared" si="581"/>
        <v>Segment 4</v>
      </c>
      <c r="F350" s="12" t="str">
        <f t="shared" si="581"/>
        <v>Business Unit 2</v>
      </c>
      <c r="G350" s="12">
        <f t="shared" si="581"/>
        <v>0</v>
      </c>
      <c r="H350" s="12">
        <f t="shared" si="581"/>
        <v>0</v>
      </c>
      <c r="I350" s="12">
        <f t="shared" si="581"/>
        <v>0</v>
      </c>
      <c r="J350" s="12">
        <f t="shared" si="581"/>
        <v>0</v>
      </c>
      <c r="K350" s="12">
        <f t="shared" si="581"/>
        <v>0</v>
      </c>
      <c r="M350" s="12">
        <f t="shared" ref="M350:BX350" si="582">M50-M100-M150-M200</f>
        <v>2881.116</v>
      </c>
      <c r="N350" s="12">
        <f t="shared" si="582"/>
        <v>2881.116</v>
      </c>
      <c r="O350" s="12">
        <f t="shared" si="582"/>
        <v>2881.116</v>
      </c>
      <c r="P350" s="12">
        <f t="shared" si="582"/>
        <v>2881.116</v>
      </c>
      <c r="Q350" s="12">
        <f t="shared" si="582"/>
        <v>2881.116</v>
      </c>
      <c r="R350" s="12">
        <f t="shared" si="582"/>
        <v>2881.116</v>
      </c>
      <c r="S350" s="12">
        <f t="shared" si="582"/>
        <v>2981.9550600000002</v>
      </c>
      <c r="T350" s="12">
        <f t="shared" si="582"/>
        <v>2901.36168</v>
      </c>
      <c r="U350" s="12">
        <f t="shared" si="582"/>
        <v>2901.36168</v>
      </c>
      <c r="V350" s="12">
        <f t="shared" si="582"/>
        <v>2901.36168</v>
      </c>
      <c r="W350" s="12">
        <f t="shared" si="582"/>
        <v>2901.36168</v>
      </c>
      <c r="X350" s="12">
        <f t="shared" si="582"/>
        <v>2901.36168</v>
      </c>
      <c r="Y350" s="12">
        <f t="shared" si="582"/>
        <v>3126.1885199999997</v>
      </c>
      <c r="Z350" s="12">
        <f t="shared" si="582"/>
        <v>3126.1885199999997</v>
      </c>
      <c r="AA350" s="12">
        <f t="shared" si="582"/>
        <v>3126.1885199999997</v>
      </c>
      <c r="AB350" s="12">
        <f t="shared" si="582"/>
        <v>3219.9741755999999</v>
      </c>
      <c r="AC350" s="12">
        <f t="shared" si="582"/>
        <v>3219.9741755999999</v>
      </c>
      <c r="AD350" s="12">
        <f t="shared" si="582"/>
        <v>3219.9741755999999</v>
      </c>
      <c r="AE350" s="12">
        <f t="shared" si="582"/>
        <v>3219.9741755999999</v>
      </c>
      <c r="AF350" s="12">
        <f t="shared" si="582"/>
        <v>3137.4107352000001</v>
      </c>
      <c r="AG350" s="12">
        <f t="shared" si="582"/>
        <v>3137.4107352000001</v>
      </c>
      <c r="AH350" s="12">
        <f t="shared" si="582"/>
        <v>3137.4107352000001</v>
      </c>
      <c r="AI350" s="12">
        <f t="shared" si="582"/>
        <v>3137.4107352000001</v>
      </c>
      <c r="AJ350" s="12">
        <f t="shared" si="582"/>
        <v>3137.4107352000001</v>
      </c>
      <c r="AK350" s="12">
        <f t="shared" si="582"/>
        <v>3206.3471999999997</v>
      </c>
      <c r="AL350" s="12">
        <f t="shared" si="582"/>
        <v>3206.3471999999997</v>
      </c>
      <c r="AM350" s="12">
        <f t="shared" si="582"/>
        <v>3206.3471999999997</v>
      </c>
      <c r="AN350" s="12">
        <f t="shared" si="582"/>
        <v>3254.4424079999999</v>
      </c>
      <c r="AO350" s="12">
        <f t="shared" si="582"/>
        <v>3254.4424079999999</v>
      </c>
      <c r="AP350" s="12">
        <f t="shared" si="582"/>
        <v>3254.4424079999999</v>
      </c>
      <c r="AQ350" s="12">
        <f t="shared" si="582"/>
        <v>3254.4424079999999</v>
      </c>
      <c r="AR350" s="12">
        <f t="shared" si="582"/>
        <v>3173.0813477999995</v>
      </c>
      <c r="AS350" s="12">
        <f t="shared" si="582"/>
        <v>3173.0813477999995</v>
      </c>
      <c r="AT350" s="12">
        <f t="shared" si="582"/>
        <v>3173.0813477999995</v>
      </c>
      <c r="AU350" s="12">
        <f t="shared" si="582"/>
        <v>3236.5429747559992</v>
      </c>
      <c r="AV350" s="12">
        <f t="shared" si="582"/>
        <v>3236.5429747559992</v>
      </c>
      <c r="AW350" s="12">
        <f t="shared" si="582"/>
        <v>3206.3471999999997</v>
      </c>
      <c r="AX350" s="12">
        <f t="shared" si="582"/>
        <v>3206.3471999999997</v>
      </c>
      <c r="AY350" s="12">
        <f t="shared" si="582"/>
        <v>3206.3471999999997</v>
      </c>
      <c r="AZ350" s="12">
        <f t="shared" si="582"/>
        <v>3254.4424079999999</v>
      </c>
      <c r="BA350" s="12">
        <f t="shared" si="582"/>
        <v>3254.4424079999999</v>
      </c>
      <c r="BB350" s="12">
        <f t="shared" si="582"/>
        <v>3254.4424079999999</v>
      </c>
      <c r="BC350" s="12">
        <f t="shared" si="582"/>
        <v>3661.2477089999993</v>
      </c>
      <c r="BD350" s="12">
        <f t="shared" si="582"/>
        <v>3579.8866487999999</v>
      </c>
      <c r="BE350" s="12">
        <f t="shared" si="582"/>
        <v>3579.8866487999999</v>
      </c>
      <c r="BF350" s="12">
        <f t="shared" si="582"/>
        <v>3579.8866487999999</v>
      </c>
      <c r="BG350" s="12">
        <f t="shared" si="582"/>
        <v>3651.4843817759993</v>
      </c>
      <c r="BH350" s="12">
        <f t="shared" si="582"/>
        <v>3651.4843817759993</v>
      </c>
      <c r="BI350" s="12">
        <f t="shared" si="582"/>
        <v>3206.3471999999997</v>
      </c>
      <c r="BJ350" s="12">
        <f t="shared" si="582"/>
        <v>3206.3471999999997</v>
      </c>
      <c r="BK350" s="12">
        <f t="shared" si="582"/>
        <v>3206.3471999999997</v>
      </c>
      <c r="BL350" s="12">
        <f t="shared" si="582"/>
        <v>3254.4424079999999</v>
      </c>
      <c r="BM350" s="12">
        <f t="shared" si="582"/>
        <v>3254.4424079999999</v>
      </c>
      <c r="BN350" s="12">
        <f t="shared" si="582"/>
        <v>3254.4424079999999</v>
      </c>
      <c r="BO350" s="12">
        <f t="shared" si="582"/>
        <v>3661.2477089999993</v>
      </c>
      <c r="BP350" s="12">
        <f t="shared" si="582"/>
        <v>3579.8866487999999</v>
      </c>
      <c r="BQ350" s="12">
        <f t="shared" si="582"/>
        <v>3579.8866487999999</v>
      </c>
      <c r="BR350" s="12">
        <f t="shared" si="582"/>
        <v>3579.8866487999999</v>
      </c>
      <c r="BS350" s="12">
        <f t="shared" si="582"/>
        <v>3651.4843817759993</v>
      </c>
      <c r="BT350" s="12">
        <f t="shared" si="582"/>
        <v>3651.4843817759993</v>
      </c>
      <c r="BU350" s="12">
        <f t="shared" si="582"/>
        <v>3895.8018822293757</v>
      </c>
      <c r="BV350" s="12">
        <f t="shared" si="582"/>
        <v>3895.8018822293757</v>
      </c>
      <c r="BW350" s="12">
        <f t="shared" si="582"/>
        <v>3895.8018822293757</v>
      </c>
      <c r="BX350" s="12">
        <f t="shared" si="582"/>
        <v>3895.8018822293757</v>
      </c>
      <c r="BY350" s="12">
        <f t="shared" ref="BY350:CF350" si="583">BY50-BY100-BY150-BY200</f>
        <v>3895.8018822293757</v>
      </c>
      <c r="BZ350" s="12">
        <f t="shared" si="583"/>
        <v>3895.8018822293757</v>
      </c>
      <c r="CA350" s="12">
        <f t="shared" si="583"/>
        <v>4382.777117508047</v>
      </c>
      <c r="CB350" s="12">
        <f t="shared" si="583"/>
        <v>4301.6145782949343</v>
      </c>
      <c r="CC350" s="12">
        <f t="shared" si="583"/>
        <v>4151.0580680546136</v>
      </c>
      <c r="CD350" s="12">
        <f t="shared" si="583"/>
        <v>4151.0580680546136</v>
      </c>
      <c r="CE350" s="12">
        <f t="shared" si="583"/>
        <v>4151.0580680546136</v>
      </c>
      <c r="CF350" s="12">
        <f t="shared" si="583"/>
        <v>4151.0580680546136</v>
      </c>
      <c r="CG350" s="12">
        <f t="shared" si="473"/>
        <v>8643.348</v>
      </c>
      <c r="CH350" s="12">
        <f t="shared" si="474"/>
        <v>8643.348</v>
      </c>
      <c r="CI350" s="12">
        <f t="shared" si="475"/>
        <v>8784.6784200000002</v>
      </c>
      <c r="CJ350" s="12">
        <f t="shared" si="476"/>
        <v>8704.0850399999999</v>
      </c>
      <c r="CK350" s="12">
        <f t="shared" si="477"/>
        <v>34775.459460000005</v>
      </c>
      <c r="CL350" s="12">
        <f t="shared" si="478"/>
        <v>9378.5655599999991</v>
      </c>
      <c r="CM350" s="12">
        <f t="shared" si="479"/>
        <v>9659.9225267999991</v>
      </c>
      <c r="CN350" s="12">
        <f t="shared" si="480"/>
        <v>9494.7956459999987</v>
      </c>
      <c r="CO350" s="12">
        <f t="shared" si="481"/>
        <v>9412.2322056000012</v>
      </c>
      <c r="CP350" s="12">
        <f t="shared" si="482"/>
        <v>37945.5159384</v>
      </c>
      <c r="CQ350" s="12">
        <f t="shared" si="483"/>
        <v>9619.0415999999987</v>
      </c>
      <c r="CR350" s="12">
        <f t="shared" si="484"/>
        <v>9763.3272240000006</v>
      </c>
      <c r="CS350" s="12">
        <f t="shared" si="485"/>
        <v>9600.605103599999</v>
      </c>
      <c r="CT350" s="12">
        <f t="shared" si="486"/>
        <v>9646.1672973119985</v>
      </c>
      <c r="CU350" s="12">
        <f t="shared" si="487"/>
        <v>38629.141224911989</v>
      </c>
      <c r="CV350" s="12">
        <f t="shared" si="488"/>
        <v>9619.0415999999987</v>
      </c>
      <c r="CW350" s="12">
        <f t="shared" si="489"/>
        <v>9763.3272240000006</v>
      </c>
      <c r="CX350" s="12">
        <f t="shared" si="490"/>
        <v>10821.0210066</v>
      </c>
      <c r="CY350" s="12">
        <f t="shared" si="491"/>
        <v>10882.855412351999</v>
      </c>
      <c r="CZ350" s="12">
        <f t="shared" si="492"/>
        <v>41086.245242951991</v>
      </c>
      <c r="DA350" s="12">
        <f t="shared" si="493"/>
        <v>9619.0415999999987</v>
      </c>
      <c r="DB350" s="12">
        <f t="shared" si="494"/>
        <v>9763.3272240000006</v>
      </c>
      <c r="DC350" s="12">
        <f t="shared" si="495"/>
        <v>10821.0210066</v>
      </c>
      <c r="DD350" s="12">
        <f t="shared" si="496"/>
        <v>10882.855412351999</v>
      </c>
      <c r="DE350" s="12">
        <f t="shared" si="497"/>
        <v>41086.245242951991</v>
      </c>
      <c r="DF350" s="12">
        <f t="shared" si="498"/>
        <v>11687.405646688127</v>
      </c>
      <c r="DG350" s="12">
        <f t="shared" si="499"/>
        <v>11687.405646688127</v>
      </c>
      <c r="DH350" s="12">
        <f t="shared" si="500"/>
        <v>12835.449763857594</v>
      </c>
      <c r="DI350" s="12">
        <f t="shared" si="501"/>
        <v>12453.174204163841</v>
      </c>
      <c r="DJ350" s="12">
        <f t="shared" si="502"/>
        <v>48663.435261397688</v>
      </c>
      <c r="DK350" s="12">
        <f>SUM(M350:CHOOSE(YTD,M350,N350,O350,P350,Q350,R350,S350,T350,U350,V350,W350,X350))</f>
        <v>8643.348</v>
      </c>
      <c r="DL350" s="12">
        <f>SUM(Y350:CHOOSE(YTD,Y350,Z350,AA350,AB350,AC350,AD350,AE350,AF350,AG350,AH350,AI350,AJ350))</f>
        <v>9378.5655599999991</v>
      </c>
      <c r="DM350" s="12">
        <f>SUM(AK350:CHOOSE(YTD,AK350,AL350,AM350,AN350,AO350,AP350,AQ350,AR350,AS350,AT350,AU350,AV350))</f>
        <v>9619.0415999999987</v>
      </c>
      <c r="DN350" s="12">
        <f>SUM(AW350:CHOOSE(YTD,AW350,AX350,AY350,AZ350,BA350,BB350,BC350,BD350,BE350,BF350,BG350,BH350))</f>
        <v>9619.0415999999987</v>
      </c>
      <c r="DO350" s="12">
        <f>SUM(BI350:CHOOSE(YTD,BI350,BJ350,BK350,BL350,BM350,BN350,BO350,BP350,BQ350,BR350,BS350,BT350))</f>
        <v>9619.0415999999987</v>
      </c>
      <c r="DP350" s="12">
        <f>SUM(BU350:CHOOSE(YTD,BU350,BV350,BW350,BX350,BY350,BZ350,CA350,CB350,CC350,CD350,CE350,CF350))</f>
        <v>11687.405646688127</v>
      </c>
    </row>
    <row r="351" spans="1:120" x14ac:dyDescent="0.15">
      <c r="A351" s="12" t="str">
        <f t="shared" si="412"/>
        <v>NET sales</v>
      </c>
      <c r="B351" s="12" t="str">
        <f t="shared" ref="B351:K351" si="584">B301</f>
        <v>SKU50</v>
      </c>
      <c r="C351" s="12" t="str">
        <f t="shared" si="584"/>
        <v>SKUName50</v>
      </c>
      <c r="D351" s="12" t="str">
        <f t="shared" si="584"/>
        <v>Brand 16</v>
      </c>
      <c r="E351" s="12" t="str">
        <f t="shared" si="584"/>
        <v>Segment 4</v>
      </c>
      <c r="F351" s="12" t="str">
        <f t="shared" si="584"/>
        <v>Business Unit 2</v>
      </c>
      <c r="G351" s="12">
        <f t="shared" si="584"/>
        <v>0</v>
      </c>
      <c r="H351" s="12">
        <f t="shared" si="584"/>
        <v>0</v>
      </c>
      <c r="I351" s="12">
        <f t="shared" si="584"/>
        <v>0</v>
      </c>
      <c r="J351" s="12">
        <f t="shared" si="584"/>
        <v>0</v>
      </c>
      <c r="K351" s="12">
        <f t="shared" si="584"/>
        <v>0</v>
      </c>
      <c r="M351" s="12">
        <f t="shared" ref="M351:BX351" si="585">M51-M101-M151-M201</f>
        <v>3868.3709999999996</v>
      </c>
      <c r="N351" s="12">
        <f t="shared" si="585"/>
        <v>3868.3709999999996</v>
      </c>
      <c r="O351" s="12">
        <f t="shared" si="585"/>
        <v>3868.3709999999996</v>
      </c>
      <c r="P351" s="12">
        <f t="shared" si="585"/>
        <v>3868.3709999999996</v>
      </c>
      <c r="Q351" s="12">
        <f t="shared" si="585"/>
        <v>3868.3709999999996</v>
      </c>
      <c r="R351" s="12">
        <f t="shared" si="585"/>
        <v>3868.3709999999996</v>
      </c>
      <c r="S351" s="12">
        <f t="shared" si="585"/>
        <v>4003.7639849999996</v>
      </c>
      <c r="T351" s="12">
        <f t="shared" si="585"/>
        <v>3928.9272749999996</v>
      </c>
      <c r="U351" s="12">
        <f t="shared" si="585"/>
        <v>3928.9272749999996</v>
      </c>
      <c r="V351" s="12">
        <f t="shared" si="585"/>
        <v>3928.9272749999996</v>
      </c>
      <c r="W351" s="12">
        <f t="shared" si="585"/>
        <v>3928.9272749999996</v>
      </c>
      <c r="X351" s="12">
        <f t="shared" si="585"/>
        <v>3928.9272749999996</v>
      </c>
      <c r="Y351" s="12">
        <f t="shared" si="585"/>
        <v>4168.2513599999993</v>
      </c>
      <c r="Z351" s="12">
        <f t="shared" si="585"/>
        <v>4168.2513599999993</v>
      </c>
      <c r="AA351" s="12">
        <f t="shared" si="585"/>
        <v>4168.2513599999993</v>
      </c>
      <c r="AB351" s="12">
        <f t="shared" si="585"/>
        <v>4293.2989008000004</v>
      </c>
      <c r="AC351" s="12">
        <f t="shared" si="585"/>
        <v>4293.2989008000004</v>
      </c>
      <c r="AD351" s="12">
        <f t="shared" si="585"/>
        <v>4293.2989008000004</v>
      </c>
      <c r="AE351" s="12">
        <f t="shared" si="585"/>
        <v>4293.2989008000004</v>
      </c>
      <c r="AF351" s="12">
        <f t="shared" si="585"/>
        <v>4216.6328489999987</v>
      </c>
      <c r="AG351" s="12">
        <f t="shared" si="585"/>
        <v>4216.6328489999987</v>
      </c>
      <c r="AH351" s="12">
        <f t="shared" si="585"/>
        <v>4216.6328489999987</v>
      </c>
      <c r="AI351" s="12">
        <f t="shared" si="585"/>
        <v>4216.6328489999987</v>
      </c>
      <c r="AJ351" s="12">
        <f t="shared" si="585"/>
        <v>4216.6328489999987</v>
      </c>
      <c r="AK351" s="12">
        <f t="shared" si="585"/>
        <v>4354.3340099999987</v>
      </c>
      <c r="AL351" s="12">
        <f t="shared" si="585"/>
        <v>4354.3340099999987</v>
      </c>
      <c r="AM351" s="12">
        <f t="shared" si="585"/>
        <v>4354.3340099999987</v>
      </c>
      <c r="AN351" s="12">
        <f t="shared" si="585"/>
        <v>4419.6490201499983</v>
      </c>
      <c r="AO351" s="12">
        <f t="shared" si="585"/>
        <v>4419.6490201499983</v>
      </c>
      <c r="AP351" s="12">
        <f t="shared" si="585"/>
        <v>4419.6490201499983</v>
      </c>
      <c r="AQ351" s="12">
        <f t="shared" si="585"/>
        <v>4419.6490201499983</v>
      </c>
      <c r="AR351" s="12">
        <f t="shared" si="585"/>
        <v>4306.3246862999995</v>
      </c>
      <c r="AS351" s="12">
        <f t="shared" si="585"/>
        <v>4306.3246862999995</v>
      </c>
      <c r="AT351" s="12">
        <f t="shared" si="585"/>
        <v>4306.3246862999995</v>
      </c>
      <c r="AU351" s="12">
        <f t="shared" si="585"/>
        <v>4392.4511800259997</v>
      </c>
      <c r="AV351" s="12">
        <f t="shared" si="585"/>
        <v>4392.4511800259997</v>
      </c>
      <c r="AW351" s="12">
        <f t="shared" si="585"/>
        <v>4354.3340099999987</v>
      </c>
      <c r="AX351" s="12">
        <f t="shared" si="585"/>
        <v>4354.3340099999987</v>
      </c>
      <c r="AY351" s="12">
        <f t="shared" si="585"/>
        <v>4354.3340099999987</v>
      </c>
      <c r="AZ351" s="12">
        <f t="shared" si="585"/>
        <v>4419.6490201499983</v>
      </c>
      <c r="BA351" s="12">
        <f t="shared" si="585"/>
        <v>4419.6490201499983</v>
      </c>
      <c r="BB351" s="12">
        <f t="shared" si="585"/>
        <v>4419.6490201499983</v>
      </c>
      <c r="BC351" s="12">
        <f t="shared" si="585"/>
        <v>4948.4959114499998</v>
      </c>
      <c r="BD351" s="12">
        <f t="shared" si="585"/>
        <v>4835.1715775999992</v>
      </c>
      <c r="BE351" s="12">
        <f t="shared" si="585"/>
        <v>4835.1715775999992</v>
      </c>
      <c r="BF351" s="12">
        <f t="shared" si="585"/>
        <v>4835.1715775999992</v>
      </c>
      <c r="BG351" s="12">
        <f t="shared" si="585"/>
        <v>4931.8750091519987</v>
      </c>
      <c r="BH351" s="12">
        <f t="shared" si="585"/>
        <v>4931.8750091519987</v>
      </c>
      <c r="BI351" s="12">
        <f t="shared" si="585"/>
        <v>4354.3340099999987</v>
      </c>
      <c r="BJ351" s="12">
        <f t="shared" si="585"/>
        <v>4354.3340099999987</v>
      </c>
      <c r="BK351" s="12">
        <f t="shared" si="585"/>
        <v>4354.3340099999987</v>
      </c>
      <c r="BL351" s="12">
        <f t="shared" si="585"/>
        <v>4419.6490201499983</v>
      </c>
      <c r="BM351" s="12">
        <f t="shared" si="585"/>
        <v>4419.6490201499983</v>
      </c>
      <c r="BN351" s="12">
        <f t="shared" si="585"/>
        <v>4419.6490201499983</v>
      </c>
      <c r="BO351" s="12">
        <f t="shared" si="585"/>
        <v>4948.4959114499998</v>
      </c>
      <c r="BP351" s="12">
        <f t="shared" si="585"/>
        <v>4835.1715775999992</v>
      </c>
      <c r="BQ351" s="12">
        <f t="shared" si="585"/>
        <v>4835.1715775999992</v>
      </c>
      <c r="BR351" s="12">
        <f t="shared" si="585"/>
        <v>4835.1715775999992</v>
      </c>
      <c r="BS351" s="12">
        <f t="shared" si="585"/>
        <v>4931.8750091519987</v>
      </c>
      <c r="BT351" s="12">
        <f t="shared" si="585"/>
        <v>4931.8750091519987</v>
      </c>
      <c r="BU351" s="12">
        <f t="shared" si="585"/>
        <v>5275.5650488522779</v>
      </c>
      <c r="BV351" s="12">
        <f t="shared" si="585"/>
        <v>5275.5650488522779</v>
      </c>
      <c r="BW351" s="12">
        <f t="shared" si="585"/>
        <v>5275.5650488522779</v>
      </c>
      <c r="BX351" s="12">
        <f t="shared" si="585"/>
        <v>5275.5650488522779</v>
      </c>
      <c r="BY351" s="12">
        <f t="shared" ref="BY351:CF351" si="586">BY51-BY101-BY151-BY201</f>
        <v>5275.5650488522779</v>
      </c>
      <c r="BZ351" s="12">
        <f t="shared" si="586"/>
        <v>5275.5650488522779</v>
      </c>
      <c r="CA351" s="12">
        <f t="shared" si="586"/>
        <v>5916.1693762129125</v>
      </c>
      <c r="CB351" s="12">
        <f t="shared" si="586"/>
        <v>5803.1215537375065</v>
      </c>
      <c r="CC351" s="12">
        <f t="shared" si="586"/>
        <v>5600.0122993566938</v>
      </c>
      <c r="CD351" s="12">
        <f t="shared" si="586"/>
        <v>5600.0122993566938</v>
      </c>
      <c r="CE351" s="12">
        <f t="shared" si="586"/>
        <v>5600.0122993566938</v>
      </c>
      <c r="CF351" s="12">
        <f t="shared" si="586"/>
        <v>5600.0122993566938</v>
      </c>
      <c r="CG351" s="12">
        <f t="shared" si="473"/>
        <v>11605.112999999999</v>
      </c>
      <c r="CH351" s="12">
        <f t="shared" si="474"/>
        <v>11605.112999999999</v>
      </c>
      <c r="CI351" s="12">
        <f t="shared" si="475"/>
        <v>11861.618535</v>
      </c>
      <c r="CJ351" s="12">
        <f t="shared" si="476"/>
        <v>11786.781824999998</v>
      </c>
      <c r="CK351" s="12">
        <f t="shared" si="477"/>
        <v>46858.626360000002</v>
      </c>
      <c r="CL351" s="12">
        <f t="shared" si="478"/>
        <v>12504.754079999999</v>
      </c>
      <c r="CM351" s="12">
        <f t="shared" si="479"/>
        <v>12879.896702400001</v>
      </c>
      <c r="CN351" s="12">
        <f t="shared" si="480"/>
        <v>12726.564598799996</v>
      </c>
      <c r="CO351" s="12">
        <f t="shared" si="481"/>
        <v>12649.898546999997</v>
      </c>
      <c r="CP351" s="12">
        <f t="shared" si="482"/>
        <v>50761.113928200008</v>
      </c>
      <c r="CQ351" s="12">
        <f t="shared" si="483"/>
        <v>13063.002029999996</v>
      </c>
      <c r="CR351" s="12">
        <f t="shared" si="484"/>
        <v>13258.947060449995</v>
      </c>
      <c r="CS351" s="12">
        <f t="shared" si="485"/>
        <v>13032.298392749995</v>
      </c>
      <c r="CT351" s="12">
        <f t="shared" si="486"/>
        <v>13091.227046352</v>
      </c>
      <c r="CU351" s="12">
        <f t="shared" si="487"/>
        <v>52445.474529551997</v>
      </c>
      <c r="CV351" s="12">
        <f t="shared" si="488"/>
        <v>13063.002029999996</v>
      </c>
      <c r="CW351" s="12">
        <f t="shared" si="489"/>
        <v>13258.947060449995</v>
      </c>
      <c r="CX351" s="12">
        <f t="shared" si="490"/>
        <v>14618.839066649998</v>
      </c>
      <c r="CY351" s="12">
        <f t="shared" si="491"/>
        <v>14698.921595903998</v>
      </c>
      <c r="CZ351" s="12">
        <f t="shared" si="492"/>
        <v>55639.709753003983</v>
      </c>
      <c r="DA351" s="12">
        <f t="shared" si="493"/>
        <v>13063.002029999996</v>
      </c>
      <c r="DB351" s="12">
        <f t="shared" si="494"/>
        <v>13258.947060449995</v>
      </c>
      <c r="DC351" s="12">
        <f t="shared" si="495"/>
        <v>14618.839066649998</v>
      </c>
      <c r="DD351" s="12">
        <f t="shared" si="496"/>
        <v>14698.921595903998</v>
      </c>
      <c r="DE351" s="12">
        <f t="shared" si="497"/>
        <v>55639.709753003983</v>
      </c>
      <c r="DF351" s="12">
        <f t="shared" si="498"/>
        <v>15826.695146556835</v>
      </c>
      <c r="DG351" s="12">
        <f t="shared" si="499"/>
        <v>15826.695146556835</v>
      </c>
      <c r="DH351" s="12">
        <f t="shared" si="500"/>
        <v>17319.303229307112</v>
      </c>
      <c r="DI351" s="12">
        <f t="shared" si="501"/>
        <v>16800.03689807008</v>
      </c>
      <c r="DJ351" s="12">
        <f t="shared" si="502"/>
        <v>65772.730420490843</v>
      </c>
      <c r="DK351" s="12">
        <f>SUM(M351:CHOOSE(YTD,M351,N351,O351,P351,Q351,R351,S351,T351,U351,V351,W351,X351))</f>
        <v>11605.112999999999</v>
      </c>
      <c r="DL351" s="12">
        <f>SUM(Y351:CHOOSE(YTD,Y351,Z351,AA351,AB351,AC351,AD351,AE351,AF351,AG351,AH351,AI351,AJ351))</f>
        <v>12504.754079999999</v>
      </c>
      <c r="DM351" s="12">
        <f>SUM(AK351:CHOOSE(YTD,AK351,AL351,AM351,AN351,AO351,AP351,AQ351,AR351,AS351,AT351,AU351,AV351))</f>
        <v>13063.002029999996</v>
      </c>
      <c r="DN351" s="12">
        <f>SUM(AW351:CHOOSE(YTD,AW351,AX351,AY351,AZ351,BA351,BB351,BC351,BD351,BE351,BF351,BG351,BH351))</f>
        <v>13063.002029999996</v>
      </c>
      <c r="DO351" s="12">
        <f>SUM(BI351:CHOOSE(YTD,BI351,BJ351,BK351,BL351,BM351,BN351,BO351,BP351,BQ351,BR351,BS351,BT351))</f>
        <v>13063.002029999996</v>
      </c>
      <c r="DP351" s="12">
        <f>SUM(BU351:CHOOSE(YTD,BU351,BV351,BW351,BX351,BY351,BZ351,CA351,CB351,CC351,CD351,CE351,CF351))</f>
        <v>15826.695146556835</v>
      </c>
    </row>
    <row r="352" spans="1:120" x14ac:dyDescent="0.15">
      <c r="A352" s="12" t="str">
        <f>Lists!B$46</f>
        <v>Gross Profit</v>
      </c>
      <c r="B352" s="12" t="str">
        <f>B302</f>
        <v>SKU1</v>
      </c>
      <c r="C352" s="12" t="str">
        <f t="shared" ref="C352:K352" si="587">C302</f>
        <v>SKUName1</v>
      </c>
      <c r="D352" s="12" t="str">
        <f t="shared" si="587"/>
        <v>Brand 1</v>
      </c>
      <c r="E352" s="12" t="str">
        <f t="shared" si="587"/>
        <v>Segment 1</v>
      </c>
      <c r="F352" s="12" t="str">
        <f t="shared" si="587"/>
        <v>Business Unit 1</v>
      </c>
      <c r="G352" s="12">
        <f t="shared" si="587"/>
        <v>0</v>
      </c>
      <c r="H352" s="12">
        <f t="shared" si="587"/>
        <v>0</v>
      </c>
      <c r="I352" s="12">
        <f t="shared" si="587"/>
        <v>0</v>
      </c>
      <c r="J352" s="12">
        <f t="shared" si="587"/>
        <v>0</v>
      </c>
      <c r="K352" s="12">
        <f t="shared" si="587"/>
        <v>0</v>
      </c>
      <c r="M352" s="12">
        <f>M302-M202</f>
        <v>178.71</v>
      </c>
      <c r="N352" s="12">
        <f t="shared" ref="N352:BY352" si="588">N302-N202</f>
        <v>178.71</v>
      </c>
      <c r="O352" s="12">
        <f t="shared" si="588"/>
        <v>178.71</v>
      </c>
      <c r="P352" s="12">
        <f t="shared" si="588"/>
        <v>178.71</v>
      </c>
      <c r="Q352" s="12">
        <f t="shared" si="588"/>
        <v>178.71</v>
      </c>
      <c r="R352" s="12">
        <f t="shared" si="588"/>
        <v>178.71</v>
      </c>
      <c r="S352" s="12">
        <f t="shared" si="588"/>
        <v>184.96485000000001</v>
      </c>
      <c r="T352" s="12">
        <f t="shared" si="588"/>
        <v>184.96485000000001</v>
      </c>
      <c r="U352" s="12">
        <f t="shared" si="588"/>
        <v>184.96485000000001</v>
      </c>
      <c r="V352" s="12">
        <f t="shared" si="588"/>
        <v>184.96485000000001</v>
      </c>
      <c r="W352" s="12">
        <f t="shared" si="588"/>
        <v>184.96485000000001</v>
      </c>
      <c r="X352" s="12">
        <f t="shared" si="588"/>
        <v>184.96485000000001</v>
      </c>
      <c r="Y352" s="12">
        <f t="shared" si="588"/>
        <v>183.77460000000002</v>
      </c>
      <c r="Z352" s="12">
        <f t="shared" si="588"/>
        <v>183.77460000000002</v>
      </c>
      <c r="AA352" s="12">
        <f t="shared" si="588"/>
        <v>183.77460000000002</v>
      </c>
      <c r="AB352" s="12">
        <f t="shared" si="588"/>
        <v>189.28783799999997</v>
      </c>
      <c r="AC352" s="12">
        <f t="shared" si="588"/>
        <v>189.28783799999997</v>
      </c>
      <c r="AD352" s="12">
        <f t="shared" si="588"/>
        <v>189.28783799999997</v>
      </c>
      <c r="AE352" s="12">
        <f t="shared" si="588"/>
        <v>189.28783799999997</v>
      </c>
      <c r="AF352" s="12">
        <f t="shared" si="588"/>
        <v>189.28783799999997</v>
      </c>
      <c r="AG352" s="12">
        <f t="shared" si="588"/>
        <v>189.28783799999997</v>
      </c>
      <c r="AH352" s="12">
        <f t="shared" si="588"/>
        <v>189.28783799999997</v>
      </c>
      <c r="AI352" s="12">
        <f t="shared" si="588"/>
        <v>189.28783799999997</v>
      </c>
      <c r="AJ352" s="12">
        <f t="shared" si="588"/>
        <v>189.28783799999997</v>
      </c>
      <c r="AK352" s="12">
        <f t="shared" si="588"/>
        <v>183.77460000000002</v>
      </c>
      <c r="AL352" s="12">
        <f t="shared" si="588"/>
        <v>183.77460000000002</v>
      </c>
      <c r="AM352" s="12">
        <f t="shared" si="588"/>
        <v>183.77460000000002</v>
      </c>
      <c r="AN352" s="12">
        <f t="shared" si="588"/>
        <v>186.53121899999999</v>
      </c>
      <c r="AO352" s="12">
        <f t="shared" si="588"/>
        <v>186.53121899999999</v>
      </c>
      <c r="AP352" s="12">
        <f t="shared" si="588"/>
        <v>186.53121899999999</v>
      </c>
      <c r="AQ352" s="12">
        <f t="shared" si="588"/>
        <v>186.53121899999999</v>
      </c>
      <c r="AR352" s="12">
        <f t="shared" si="588"/>
        <v>186.53121899999999</v>
      </c>
      <c r="AS352" s="12">
        <f t="shared" si="588"/>
        <v>186.53121899999999</v>
      </c>
      <c r="AT352" s="12">
        <f t="shared" si="588"/>
        <v>186.53121899999999</v>
      </c>
      <c r="AU352" s="12">
        <f t="shared" si="588"/>
        <v>190.26184338000004</v>
      </c>
      <c r="AV352" s="12">
        <f t="shared" si="588"/>
        <v>190.26184338000004</v>
      </c>
      <c r="AW352" s="12">
        <f t="shared" si="588"/>
        <v>183.77460000000002</v>
      </c>
      <c r="AX352" s="12">
        <f t="shared" si="588"/>
        <v>183.77460000000002</v>
      </c>
      <c r="AY352" s="12">
        <f t="shared" si="588"/>
        <v>183.77460000000002</v>
      </c>
      <c r="AZ352" s="12">
        <f t="shared" si="588"/>
        <v>186.53121899999999</v>
      </c>
      <c r="BA352" s="12">
        <f t="shared" si="588"/>
        <v>186.53121899999999</v>
      </c>
      <c r="BB352" s="12">
        <f t="shared" si="588"/>
        <v>186.53121899999999</v>
      </c>
      <c r="BC352" s="12">
        <f t="shared" si="588"/>
        <v>223.83746279999991</v>
      </c>
      <c r="BD352" s="12">
        <f t="shared" si="588"/>
        <v>223.83746279999991</v>
      </c>
      <c r="BE352" s="12">
        <f t="shared" si="588"/>
        <v>223.83746279999991</v>
      </c>
      <c r="BF352" s="12">
        <f t="shared" si="588"/>
        <v>223.83746279999991</v>
      </c>
      <c r="BG352" s="12">
        <f t="shared" si="588"/>
        <v>228.314212056</v>
      </c>
      <c r="BH352" s="12">
        <f t="shared" si="588"/>
        <v>228.314212056</v>
      </c>
      <c r="BI352" s="12">
        <f t="shared" si="588"/>
        <v>183.77460000000002</v>
      </c>
      <c r="BJ352" s="12">
        <f t="shared" si="588"/>
        <v>183.77460000000002</v>
      </c>
      <c r="BK352" s="12">
        <f t="shared" si="588"/>
        <v>183.77460000000002</v>
      </c>
      <c r="BL352" s="12">
        <f t="shared" si="588"/>
        <v>186.53121899999999</v>
      </c>
      <c r="BM352" s="12">
        <f t="shared" si="588"/>
        <v>186.53121899999999</v>
      </c>
      <c r="BN352" s="12">
        <f t="shared" si="588"/>
        <v>186.53121899999999</v>
      </c>
      <c r="BO352" s="12">
        <f t="shared" si="588"/>
        <v>223.83746279999991</v>
      </c>
      <c r="BP352" s="12">
        <f t="shared" si="588"/>
        <v>223.83746279999991</v>
      </c>
      <c r="BQ352" s="12">
        <f t="shared" si="588"/>
        <v>223.83746279999991</v>
      </c>
      <c r="BR352" s="12">
        <f t="shared" si="588"/>
        <v>223.83746279999991</v>
      </c>
      <c r="BS352" s="12">
        <f t="shared" si="588"/>
        <v>228.314212056</v>
      </c>
      <c r="BT352" s="12">
        <f t="shared" si="588"/>
        <v>228.314212056</v>
      </c>
      <c r="BU352" s="12">
        <f t="shared" si="588"/>
        <v>223.29129939076805</v>
      </c>
      <c r="BV352" s="12">
        <f t="shared" si="588"/>
        <v>223.29129939076805</v>
      </c>
      <c r="BW352" s="12">
        <f t="shared" si="588"/>
        <v>223.29129939076805</v>
      </c>
      <c r="BX352" s="12">
        <f t="shared" si="588"/>
        <v>223.29129939076805</v>
      </c>
      <c r="BY352" s="12">
        <f t="shared" si="588"/>
        <v>223.29129939076805</v>
      </c>
      <c r="BZ352" s="12">
        <f t="shared" ref="BZ352:CF352" si="589">BZ302-BZ202</f>
        <v>223.29129939076805</v>
      </c>
      <c r="CA352" s="12">
        <f t="shared" si="589"/>
        <v>260.50651595589596</v>
      </c>
      <c r="CB352" s="12">
        <f t="shared" si="589"/>
        <v>260.50651595589596</v>
      </c>
      <c r="CC352" s="12">
        <f t="shared" si="589"/>
        <v>251.38878789743961</v>
      </c>
      <c r="CD352" s="12">
        <f t="shared" si="589"/>
        <v>251.38878789743961</v>
      </c>
      <c r="CE352" s="12">
        <f t="shared" si="589"/>
        <v>251.38878789743961</v>
      </c>
      <c r="CF352" s="12">
        <f t="shared" si="589"/>
        <v>251.38878789743961</v>
      </c>
      <c r="CG352" s="12">
        <f t="shared" si="473"/>
        <v>536.13</v>
      </c>
      <c r="CH352" s="12">
        <f t="shared" si="474"/>
        <v>536.13</v>
      </c>
      <c r="CI352" s="12">
        <f t="shared" si="475"/>
        <v>554.89454999999998</v>
      </c>
      <c r="CJ352" s="12">
        <f t="shared" si="476"/>
        <v>554.89454999999998</v>
      </c>
      <c r="CK352" s="12">
        <f t="shared" si="477"/>
        <v>2182.0491000000002</v>
      </c>
      <c r="CL352" s="12">
        <f t="shared" si="478"/>
        <v>551.32380000000012</v>
      </c>
      <c r="CM352" s="12">
        <f t="shared" si="479"/>
        <v>567.8635139999999</v>
      </c>
      <c r="CN352" s="12">
        <f t="shared" si="480"/>
        <v>567.8635139999999</v>
      </c>
      <c r="CO352" s="12">
        <f t="shared" si="481"/>
        <v>567.8635139999999</v>
      </c>
      <c r="CP352" s="12">
        <f t="shared" si="482"/>
        <v>2254.914342</v>
      </c>
      <c r="CQ352" s="12">
        <f t="shared" si="483"/>
        <v>551.32380000000012</v>
      </c>
      <c r="CR352" s="12">
        <f t="shared" si="484"/>
        <v>559.59365700000001</v>
      </c>
      <c r="CS352" s="12">
        <f t="shared" si="485"/>
        <v>559.59365700000001</v>
      </c>
      <c r="CT352" s="12">
        <f t="shared" si="486"/>
        <v>567.05490576000011</v>
      </c>
      <c r="CU352" s="12">
        <f t="shared" si="487"/>
        <v>2237.56601976</v>
      </c>
      <c r="CV352" s="12">
        <f t="shared" si="488"/>
        <v>551.32380000000012</v>
      </c>
      <c r="CW352" s="12">
        <f t="shared" si="489"/>
        <v>559.59365700000001</v>
      </c>
      <c r="CX352" s="12">
        <f t="shared" si="490"/>
        <v>671.51238839999974</v>
      </c>
      <c r="CY352" s="12">
        <f t="shared" si="491"/>
        <v>680.46588691199986</v>
      </c>
      <c r="CZ352" s="12">
        <f t="shared" si="492"/>
        <v>2462.8957323119998</v>
      </c>
      <c r="DA352" s="12">
        <f t="shared" si="493"/>
        <v>551.32380000000012</v>
      </c>
      <c r="DB352" s="12">
        <f t="shared" si="494"/>
        <v>559.59365700000001</v>
      </c>
      <c r="DC352" s="12">
        <f t="shared" si="495"/>
        <v>671.51238839999974</v>
      </c>
      <c r="DD352" s="12">
        <f t="shared" si="496"/>
        <v>680.46588691199986</v>
      </c>
      <c r="DE352" s="12">
        <f t="shared" si="497"/>
        <v>2462.8957323119998</v>
      </c>
      <c r="DF352" s="12">
        <f t="shared" si="498"/>
        <v>669.87389817230417</v>
      </c>
      <c r="DG352" s="12">
        <f t="shared" si="499"/>
        <v>669.87389817230417</v>
      </c>
      <c r="DH352" s="12">
        <f t="shared" si="500"/>
        <v>772.40181980923148</v>
      </c>
      <c r="DI352" s="12">
        <f t="shared" si="501"/>
        <v>754.16636369231878</v>
      </c>
      <c r="DJ352" s="12">
        <f t="shared" si="502"/>
        <v>2866.3159798461588</v>
      </c>
      <c r="DK352" s="12">
        <f>SUM(M352:CHOOSE(YTD,M352,N352,O352,P352,Q352,R352,S352,T352,U352,V352,W352,X352))</f>
        <v>536.13</v>
      </c>
      <c r="DL352" s="12">
        <f>SUM(Y352:CHOOSE(YTD,Y352,Z352,AA352,AB352,AC352,AD352,AE352,AF352,AG352,AH352,AI352,AJ352))</f>
        <v>551.32380000000012</v>
      </c>
      <c r="DM352" s="12">
        <f>SUM(AK352:CHOOSE(YTD,AK352,AL352,AM352,AN352,AO352,AP352,AQ352,AR352,AS352,AT352,AU352,AV352))</f>
        <v>551.32380000000012</v>
      </c>
      <c r="DN352" s="12">
        <f>SUM(AW352:CHOOSE(YTD,AW352,AX352,AY352,AZ352,BA352,BB352,BC352,BD352,BE352,BF352,BG352,BH352))</f>
        <v>551.32380000000012</v>
      </c>
      <c r="DO352" s="12">
        <f>SUM(BI352:CHOOSE(YTD,BI352,BJ352,BK352,BL352,BM352,BN352,BO352,BP352,BQ352,BR352,BS352,BT352))</f>
        <v>551.32380000000012</v>
      </c>
      <c r="DP352" s="12">
        <f>SUM(BU352:CHOOSE(YTD,BU352,BV352,BW352,BX352,BY352,BZ352,CA352,CB352,CC352,CD352,CE352,CF352))</f>
        <v>669.87389817230417</v>
      </c>
    </row>
    <row r="353" spans="1:120" x14ac:dyDescent="0.15">
      <c r="A353" s="12" t="str">
        <f>A352</f>
        <v>Gross Profit</v>
      </c>
      <c r="B353" s="12" t="str">
        <f t="shared" ref="B353:K353" si="590">B303</f>
        <v>SKU2</v>
      </c>
      <c r="C353" s="12" t="str">
        <f t="shared" si="590"/>
        <v>SKUName2</v>
      </c>
      <c r="D353" s="12" t="str">
        <f t="shared" si="590"/>
        <v>Brand 1</v>
      </c>
      <c r="E353" s="12" t="str">
        <f t="shared" si="590"/>
        <v>Segment 1</v>
      </c>
      <c r="F353" s="12" t="str">
        <f t="shared" si="590"/>
        <v>Business Unit 1</v>
      </c>
      <c r="G353" s="12">
        <f t="shared" si="590"/>
        <v>0</v>
      </c>
      <c r="H353" s="12">
        <f t="shared" si="590"/>
        <v>0</v>
      </c>
      <c r="I353" s="12">
        <f t="shared" si="590"/>
        <v>0</v>
      </c>
      <c r="J353" s="12">
        <f t="shared" si="590"/>
        <v>0</v>
      </c>
      <c r="K353" s="12">
        <f t="shared" si="590"/>
        <v>0</v>
      </c>
      <c r="M353" s="12">
        <f t="shared" ref="M353:BX353" si="591">M303-M203</f>
        <v>1815.8490000000004</v>
      </c>
      <c r="N353" s="12">
        <f t="shared" si="591"/>
        <v>1815.8490000000004</v>
      </c>
      <c r="O353" s="12">
        <f t="shared" si="591"/>
        <v>1815.8490000000004</v>
      </c>
      <c r="P353" s="12">
        <f t="shared" si="591"/>
        <v>1815.8490000000004</v>
      </c>
      <c r="Q353" s="12">
        <f t="shared" si="591"/>
        <v>1815.8490000000004</v>
      </c>
      <c r="R353" s="12">
        <f t="shared" si="591"/>
        <v>1815.8490000000004</v>
      </c>
      <c r="S353" s="12">
        <f t="shared" si="591"/>
        <v>1879.4037149999999</v>
      </c>
      <c r="T353" s="12">
        <f t="shared" si="591"/>
        <v>1846.4317200000003</v>
      </c>
      <c r="U353" s="12">
        <f t="shared" si="591"/>
        <v>1846.4317200000003</v>
      </c>
      <c r="V353" s="12">
        <f t="shared" si="591"/>
        <v>1846.4317200000003</v>
      </c>
      <c r="W353" s="12">
        <f t="shared" si="591"/>
        <v>1846.4317200000003</v>
      </c>
      <c r="X353" s="12">
        <f t="shared" si="591"/>
        <v>1846.4317200000003</v>
      </c>
      <c r="Y353" s="12">
        <f t="shared" si="591"/>
        <v>1965.5891999999999</v>
      </c>
      <c r="Z353" s="12">
        <f t="shared" si="591"/>
        <v>1965.5891999999999</v>
      </c>
      <c r="AA353" s="12">
        <f t="shared" si="591"/>
        <v>1965.5891999999999</v>
      </c>
      <c r="AB353" s="12">
        <f t="shared" si="591"/>
        <v>2024.5568760000001</v>
      </c>
      <c r="AC353" s="12">
        <f t="shared" si="591"/>
        <v>2024.5568760000001</v>
      </c>
      <c r="AD353" s="12">
        <f t="shared" si="591"/>
        <v>2024.5568760000001</v>
      </c>
      <c r="AE353" s="12">
        <f t="shared" si="591"/>
        <v>2024.5568760000001</v>
      </c>
      <c r="AF353" s="12">
        <f t="shared" si="591"/>
        <v>1990.8142613999994</v>
      </c>
      <c r="AG353" s="12">
        <f t="shared" si="591"/>
        <v>1990.8142613999994</v>
      </c>
      <c r="AH353" s="12">
        <f t="shared" si="591"/>
        <v>1990.8142613999994</v>
      </c>
      <c r="AI353" s="12">
        <f t="shared" si="591"/>
        <v>1990.8142613999994</v>
      </c>
      <c r="AJ353" s="12">
        <f t="shared" si="591"/>
        <v>1990.8142613999994</v>
      </c>
      <c r="AK353" s="12">
        <f t="shared" si="591"/>
        <v>2031.1088400000001</v>
      </c>
      <c r="AL353" s="12">
        <f t="shared" si="591"/>
        <v>2031.1088400000001</v>
      </c>
      <c r="AM353" s="12">
        <f t="shared" si="591"/>
        <v>2031.1088400000001</v>
      </c>
      <c r="AN353" s="12">
        <f t="shared" si="591"/>
        <v>2061.5754725999996</v>
      </c>
      <c r="AO353" s="12">
        <f t="shared" si="591"/>
        <v>2061.5754725999996</v>
      </c>
      <c r="AP353" s="12">
        <f t="shared" si="591"/>
        <v>2061.5754725999996</v>
      </c>
      <c r="AQ353" s="12">
        <f t="shared" si="591"/>
        <v>2061.5754725999996</v>
      </c>
      <c r="AR353" s="12">
        <f t="shared" si="591"/>
        <v>2028.3242552999993</v>
      </c>
      <c r="AS353" s="12">
        <f t="shared" si="591"/>
        <v>2028.3242552999993</v>
      </c>
      <c r="AT353" s="12">
        <f t="shared" si="591"/>
        <v>2028.3242552999993</v>
      </c>
      <c r="AU353" s="12">
        <f t="shared" si="591"/>
        <v>2068.8907404059996</v>
      </c>
      <c r="AV353" s="12">
        <f t="shared" si="591"/>
        <v>2068.8907404059996</v>
      </c>
      <c r="AW353" s="12">
        <f t="shared" si="591"/>
        <v>2031.1088400000001</v>
      </c>
      <c r="AX353" s="12">
        <f t="shared" si="591"/>
        <v>2031.1088400000001</v>
      </c>
      <c r="AY353" s="12">
        <f t="shared" si="591"/>
        <v>2031.1088400000001</v>
      </c>
      <c r="AZ353" s="12">
        <f t="shared" si="591"/>
        <v>2061.5754725999996</v>
      </c>
      <c r="BA353" s="12">
        <f t="shared" si="591"/>
        <v>2061.5754725999996</v>
      </c>
      <c r="BB353" s="12">
        <f t="shared" si="591"/>
        <v>2061.5754725999996</v>
      </c>
      <c r="BC353" s="12">
        <f t="shared" si="591"/>
        <v>2294.3339937000001</v>
      </c>
      <c r="BD353" s="12">
        <f t="shared" si="591"/>
        <v>2261.0827763999996</v>
      </c>
      <c r="BE353" s="12">
        <f t="shared" si="591"/>
        <v>2261.0827763999996</v>
      </c>
      <c r="BF353" s="12">
        <f t="shared" si="591"/>
        <v>2261.0827763999996</v>
      </c>
      <c r="BG353" s="12">
        <f t="shared" si="591"/>
        <v>2306.3044319279998</v>
      </c>
      <c r="BH353" s="12">
        <f t="shared" si="591"/>
        <v>2306.3044319279998</v>
      </c>
      <c r="BI353" s="12">
        <f t="shared" si="591"/>
        <v>2031.1088400000001</v>
      </c>
      <c r="BJ353" s="12">
        <f t="shared" si="591"/>
        <v>2031.1088400000001</v>
      </c>
      <c r="BK353" s="12">
        <f t="shared" si="591"/>
        <v>2031.1088400000001</v>
      </c>
      <c r="BL353" s="12">
        <f t="shared" si="591"/>
        <v>2061.5754725999996</v>
      </c>
      <c r="BM353" s="12">
        <f t="shared" si="591"/>
        <v>2061.5754725999996</v>
      </c>
      <c r="BN353" s="12">
        <f t="shared" si="591"/>
        <v>2061.5754725999996</v>
      </c>
      <c r="BO353" s="12">
        <f t="shared" si="591"/>
        <v>2294.3339937000001</v>
      </c>
      <c r="BP353" s="12">
        <f t="shared" si="591"/>
        <v>2261.0827763999996</v>
      </c>
      <c r="BQ353" s="12">
        <f t="shared" si="591"/>
        <v>2261.0827763999996</v>
      </c>
      <c r="BR353" s="12">
        <f t="shared" si="591"/>
        <v>2261.0827763999996</v>
      </c>
      <c r="BS353" s="12">
        <f t="shared" si="591"/>
        <v>2306.3044319279998</v>
      </c>
      <c r="BT353" s="12">
        <f t="shared" si="591"/>
        <v>2306.3044319279998</v>
      </c>
      <c r="BU353" s="12">
        <f t="shared" si="591"/>
        <v>2454.586240404311</v>
      </c>
      <c r="BV353" s="12">
        <f t="shared" si="591"/>
        <v>2454.586240404311</v>
      </c>
      <c r="BW353" s="12">
        <f t="shared" si="591"/>
        <v>2454.586240404311</v>
      </c>
      <c r="BX353" s="12">
        <f t="shared" si="591"/>
        <v>2454.586240404311</v>
      </c>
      <c r="BY353" s="12">
        <f t="shared" ref="BY353:CF353" si="592">BY303-BY203</f>
        <v>2454.586240404311</v>
      </c>
      <c r="BZ353" s="12">
        <f t="shared" si="592"/>
        <v>2454.586240404311</v>
      </c>
      <c r="CA353" s="12">
        <f t="shared" si="592"/>
        <v>2753.1169993724025</v>
      </c>
      <c r="CB353" s="12">
        <f t="shared" si="592"/>
        <v>2719.9469150426148</v>
      </c>
      <c r="CC353" s="12">
        <f t="shared" si="592"/>
        <v>2624.7487730161233</v>
      </c>
      <c r="CD353" s="12">
        <f t="shared" si="592"/>
        <v>2624.7487730161233</v>
      </c>
      <c r="CE353" s="12">
        <f t="shared" si="592"/>
        <v>2624.7487730161233</v>
      </c>
      <c r="CF353" s="12">
        <f t="shared" si="592"/>
        <v>2624.7487730161233</v>
      </c>
      <c r="CG353" s="12">
        <f t="shared" si="473"/>
        <v>5447.5470000000014</v>
      </c>
      <c r="CH353" s="12">
        <f t="shared" si="474"/>
        <v>5447.5470000000014</v>
      </c>
      <c r="CI353" s="12">
        <f t="shared" si="475"/>
        <v>5572.2671550000005</v>
      </c>
      <c r="CJ353" s="12">
        <f t="shared" si="476"/>
        <v>5539.2951600000006</v>
      </c>
      <c r="CK353" s="12">
        <f t="shared" si="477"/>
        <v>22006.656315000004</v>
      </c>
      <c r="CL353" s="12">
        <f t="shared" si="478"/>
        <v>5896.7675999999992</v>
      </c>
      <c r="CM353" s="12">
        <f t="shared" si="479"/>
        <v>6073.6706279999999</v>
      </c>
      <c r="CN353" s="12">
        <f t="shared" si="480"/>
        <v>6006.1853987999984</v>
      </c>
      <c r="CO353" s="12">
        <f t="shared" si="481"/>
        <v>5972.4427841999986</v>
      </c>
      <c r="CP353" s="12">
        <f t="shared" si="482"/>
        <v>23949.066410999996</v>
      </c>
      <c r="CQ353" s="12">
        <f t="shared" si="483"/>
        <v>6093.3265200000005</v>
      </c>
      <c r="CR353" s="12">
        <f t="shared" si="484"/>
        <v>6184.7264177999987</v>
      </c>
      <c r="CS353" s="12">
        <f t="shared" si="485"/>
        <v>6118.2239831999977</v>
      </c>
      <c r="CT353" s="12">
        <f t="shared" si="486"/>
        <v>6166.1057361119983</v>
      </c>
      <c r="CU353" s="12">
        <f t="shared" si="487"/>
        <v>24562.382657111997</v>
      </c>
      <c r="CV353" s="12">
        <f t="shared" si="488"/>
        <v>6093.3265200000005</v>
      </c>
      <c r="CW353" s="12">
        <f t="shared" si="489"/>
        <v>6184.7264177999987</v>
      </c>
      <c r="CX353" s="12">
        <f t="shared" si="490"/>
        <v>6816.4995464999993</v>
      </c>
      <c r="CY353" s="12">
        <f t="shared" si="491"/>
        <v>6873.6916402559991</v>
      </c>
      <c r="CZ353" s="12">
        <f t="shared" si="492"/>
        <v>25968.244124555997</v>
      </c>
      <c r="DA353" s="12">
        <f t="shared" si="493"/>
        <v>6093.3265200000005</v>
      </c>
      <c r="DB353" s="12">
        <f t="shared" si="494"/>
        <v>6184.7264177999987</v>
      </c>
      <c r="DC353" s="12">
        <f t="shared" si="495"/>
        <v>6816.4995464999993</v>
      </c>
      <c r="DD353" s="12">
        <f t="shared" si="496"/>
        <v>6873.6916402559991</v>
      </c>
      <c r="DE353" s="12">
        <f t="shared" si="497"/>
        <v>25968.244124555997</v>
      </c>
      <c r="DF353" s="12">
        <f t="shared" si="498"/>
        <v>7363.7587212129329</v>
      </c>
      <c r="DG353" s="12">
        <f t="shared" si="499"/>
        <v>7363.7587212129329</v>
      </c>
      <c r="DH353" s="12">
        <f t="shared" si="500"/>
        <v>8097.8126874311401</v>
      </c>
      <c r="DI353" s="12">
        <f t="shared" si="501"/>
        <v>7874.2463190483704</v>
      </c>
      <c r="DJ353" s="12">
        <f t="shared" si="502"/>
        <v>30699.576448905376</v>
      </c>
      <c r="DK353" s="12">
        <f>SUM(M353:CHOOSE(YTD,M353,N353,O353,P353,Q353,R353,S353,T353,U353,V353,W353,X353))</f>
        <v>5447.5470000000014</v>
      </c>
      <c r="DL353" s="12">
        <f>SUM(Y353:CHOOSE(YTD,Y353,Z353,AA353,AB353,AC353,AD353,AE353,AF353,AG353,AH353,AI353,AJ353))</f>
        <v>5896.7675999999992</v>
      </c>
      <c r="DM353" s="12">
        <f>SUM(AK353:CHOOSE(YTD,AK353,AL353,AM353,AN353,AO353,AP353,AQ353,AR353,AS353,AT353,AU353,AV353))</f>
        <v>6093.3265200000005</v>
      </c>
      <c r="DN353" s="12">
        <f>SUM(AW353:CHOOSE(YTD,AW353,AX353,AY353,AZ353,BA353,BB353,BC353,BD353,BE353,BF353,BG353,BH353))</f>
        <v>6093.3265200000005</v>
      </c>
      <c r="DO353" s="12">
        <f>SUM(BI353:CHOOSE(YTD,BI353,BJ353,BK353,BL353,BM353,BN353,BO353,BP353,BQ353,BR353,BS353,BT353))</f>
        <v>6093.3265200000005</v>
      </c>
      <c r="DP353" s="12">
        <f>SUM(BU353:CHOOSE(YTD,BU353,BV353,BW353,BX353,BY353,BZ353,CA353,CB353,CC353,CD353,CE353,CF353))</f>
        <v>7363.7587212129329</v>
      </c>
    </row>
    <row r="354" spans="1:120" x14ac:dyDescent="0.15">
      <c r="A354" s="12" t="str">
        <f t="shared" ref="A354:A401" si="593">A353</f>
        <v>Gross Profit</v>
      </c>
      <c r="B354" s="12" t="str">
        <f t="shared" ref="B354:K354" si="594">B304</f>
        <v>SKU3</v>
      </c>
      <c r="C354" s="12" t="str">
        <f t="shared" si="594"/>
        <v>SKUName3</v>
      </c>
      <c r="D354" s="12" t="str">
        <f t="shared" si="594"/>
        <v>Brand 1</v>
      </c>
      <c r="E354" s="12" t="str">
        <f t="shared" si="594"/>
        <v>Segment 1</v>
      </c>
      <c r="F354" s="12" t="str">
        <f t="shared" si="594"/>
        <v>Business Unit 1</v>
      </c>
      <c r="G354" s="12">
        <f t="shared" si="594"/>
        <v>0</v>
      </c>
      <c r="H354" s="12">
        <f t="shared" si="594"/>
        <v>0</v>
      </c>
      <c r="I354" s="12">
        <f t="shared" si="594"/>
        <v>0</v>
      </c>
      <c r="J354" s="12">
        <f t="shared" si="594"/>
        <v>0</v>
      </c>
      <c r="K354" s="12">
        <f t="shared" si="594"/>
        <v>0</v>
      </c>
      <c r="M354" s="12">
        <f t="shared" ref="M354:BX354" si="595">M304-M204</f>
        <v>1808.079</v>
      </c>
      <c r="N354" s="12">
        <f t="shared" si="595"/>
        <v>1808.079</v>
      </c>
      <c r="O354" s="12">
        <f t="shared" si="595"/>
        <v>1808.079</v>
      </c>
      <c r="P354" s="12">
        <f t="shared" si="595"/>
        <v>1808.079</v>
      </c>
      <c r="Q354" s="12">
        <f t="shared" si="595"/>
        <v>1808.079</v>
      </c>
      <c r="R354" s="12">
        <f t="shared" si="595"/>
        <v>1808.079</v>
      </c>
      <c r="S354" s="12">
        <f t="shared" si="595"/>
        <v>1871.3617649999999</v>
      </c>
      <c r="T354" s="12">
        <f t="shared" si="595"/>
        <v>1829.5436249999998</v>
      </c>
      <c r="U354" s="12">
        <f t="shared" si="595"/>
        <v>1829.5436249999998</v>
      </c>
      <c r="V354" s="12">
        <f t="shared" si="595"/>
        <v>1829.5436249999998</v>
      </c>
      <c r="W354" s="12">
        <f t="shared" si="595"/>
        <v>1829.5436249999998</v>
      </c>
      <c r="X354" s="12">
        <f t="shared" si="595"/>
        <v>1829.5436249999998</v>
      </c>
      <c r="Y354" s="12">
        <f t="shared" si="595"/>
        <v>1952.8048799999997</v>
      </c>
      <c r="Z354" s="12">
        <f t="shared" si="595"/>
        <v>1952.8048799999997</v>
      </c>
      <c r="AA354" s="12">
        <f t="shared" si="595"/>
        <v>1952.8048799999997</v>
      </c>
      <c r="AB354" s="12">
        <f t="shared" si="595"/>
        <v>2011.3890263999995</v>
      </c>
      <c r="AC354" s="12">
        <f t="shared" si="595"/>
        <v>2011.3890263999995</v>
      </c>
      <c r="AD354" s="12">
        <f t="shared" si="595"/>
        <v>2011.3890263999995</v>
      </c>
      <c r="AE354" s="12">
        <f t="shared" si="595"/>
        <v>2011.3890263999995</v>
      </c>
      <c r="AF354" s="12">
        <f t="shared" si="595"/>
        <v>1968.5935151999997</v>
      </c>
      <c r="AG354" s="12">
        <f t="shared" si="595"/>
        <v>1968.5935151999997</v>
      </c>
      <c r="AH354" s="12">
        <f t="shared" si="595"/>
        <v>1968.5935151999997</v>
      </c>
      <c r="AI354" s="12">
        <f t="shared" si="595"/>
        <v>1968.5935151999997</v>
      </c>
      <c r="AJ354" s="12">
        <f t="shared" si="595"/>
        <v>1968.5935151999997</v>
      </c>
      <c r="AK354" s="12">
        <f t="shared" si="595"/>
        <v>2025.5156999999997</v>
      </c>
      <c r="AL354" s="12">
        <f t="shared" si="595"/>
        <v>2025.5156999999997</v>
      </c>
      <c r="AM354" s="12">
        <f t="shared" si="595"/>
        <v>2025.5156999999997</v>
      </c>
      <c r="AN354" s="12">
        <f t="shared" si="595"/>
        <v>2055.8984355000002</v>
      </c>
      <c r="AO354" s="12">
        <f t="shared" si="595"/>
        <v>2055.8984355000002</v>
      </c>
      <c r="AP354" s="12">
        <f t="shared" si="595"/>
        <v>2055.8984355000002</v>
      </c>
      <c r="AQ354" s="12">
        <f t="shared" si="595"/>
        <v>2055.8984355000002</v>
      </c>
      <c r="AR354" s="12">
        <f t="shared" si="595"/>
        <v>2013.7261598999994</v>
      </c>
      <c r="AS354" s="12">
        <f t="shared" si="595"/>
        <v>2013.7261598999994</v>
      </c>
      <c r="AT354" s="12">
        <f t="shared" si="595"/>
        <v>2013.7261598999994</v>
      </c>
      <c r="AU354" s="12">
        <f t="shared" si="595"/>
        <v>2054.0006830980001</v>
      </c>
      <c r="AV354" s="12">
        <f t="shared" si="595"/>
        <v>2054.0006830980001</v>
      </c>
      <c r="AW354" s="12">
        <f t="shared" si="595"/>
        <v>2025.5156999999997</v>
      </c>
      <c r="AX354" s="12">
        <f t="shared" si="595"/>
        <v>2025.5156999999997</v>
      </c>
      <c r="AY354" s="12">
        <f t="shared" si="595"/>
        <v>2025.5156999999997</v>
      </c>
      <c r="AZ354" s="12">
        <f t="shared" si="595"/>
        <v>2055.8984355000002</v>
      </c>
      <c r="BA354" s="12">
        <f t="shared" si="595"/>
        <v>2055.8984355000002</v>
      </c>
      <c r="BB354" s="12">
        <f t="shared" si="595"/>
        <v>2055.8984355000002</v>
      </c>
      <c r="BC354" s="12">
        <f t="shared" si="595"/>
        <v>2298.3890201999993</v>
      </c>
      <c r="BD354" s="12">
        <f t="shared" si="595"/>
        <v>2256.2167445999999</v>
      </c>
      <c r="BE354" s="12">
        <f t="shared" si="595"/>
        <v>2256.2167445999999</v>
      </c>
      <c r="BF354" s="12">
        <f t="shared" si="595"/>
        <v>2256.2167445999999</v>
      </c>
      <c r="BG354" s="12">
        <f t="shared" si="595"/>
        <v>2301.3410794919996</v>
      </c>
      <c r="BH354" s="12">
        <f t="shared" si="595"/>
        <v>2301.3410794919996</v>
      </c>
      <c r="BI354" s="12">
        <f t="shared" si="595"/>
        <v>2025.5156999999997</v>
      </c>
      <c r="BJ354" s="12">
        <f t="shared" si="595"/>
        <v>2025.5156999999997</v>
      </c>
      <c r="BK354" s="12">
        <f t="shared" si="595"/>
        <v>2025.5156999999997</v>
      </c>
      <c r="BL354" s="12">
        <f t="shared" si="595"/>
        <v>2055.8984355000002</v>
      </c>
      <c r="BM354" s="12">
        <f t="shared" si="595"/>
        <v>2055.8984355000002</v>
      </c>
      <c r="BN354" s="12">
        <f t="shared" si="595"/>
        <v>2055.8984355000002</v>
      </c>
      <c r="BO354" s="12">
        <f t="shared" si="595"/>
        <v>2298.3890201999993</v>
      </c>
      <c r="BP354" s="12">
        <f t="shared" si="595"/>
        <v>2256.2167445999999</v>
      </c>
      <c r="BQ354" s="12">
        <f t="shared" si="595"/>
        <v>2256.2167445999999</v>
      </c>
      <c r="BR354" s="12">
        <f t="shared" si="595"/>
        <v>2256.2167445999999</v>
      </c>
      <c r="BS354" s="12">
        <f t="shared" si="595"/>
        <v>2301.3410794919996</v>
      </c>
      <c r="BT354" s="12">
        <f t="shared" si="595"/>
        <v>2301.3410794919996</v>
      </c>
      <c r="BU354" s="12">
        <f t="shared" si="595"/>
        <v>2461.0584519808554</v>
      </c>
      <c r="BV354" s="12">
        <f t="shared" si="595"/>
        <v>2461.0584519808554</v>
      </c>
      <c r="BW354" s="12">
        <f t="shared" si="595"/>
        <v>2461.0584519808554</v>
      </c>
      <c r="BX354" s="12">
        <f t="shared" si="595"/>
        <v>2461.0584519808554</v>
      </c>
      <c r="BY354" s="12">
        <f t="shared" ref="BY354:CF354" si="596">BY304-BY204</f>
        <v>2461.0584519808554</v>
      </c>
      <c r="BZ354" s="12">
        <f t="shared" si="596"/>
        <v>2461.0584519808554</v>
      </c>
      <c r="CA354" s="12">
        <f t="shared" si="596"/>
        <v>2755.5440787136072</v>
      </c>
      <c r="CB354" s="12">
        <f t="shared" si="596"/>
        <v>2702.9573596541877</v>
      </c>
      <c r="CC354" s="12">
        <f t="shared" si="596"/>
        <v>2608.3538520662905</v>
      </c>
      <c r="CD354" s="12">
        <f t="shared" si="596"/>
        <v>2608.3538520662905</v>
      </c>
      <c r="CE354" s="12">
        <f t="shared" si="596"/>
        <v>2608.3538520662905</v>
      </c>
      <c r="CF354" s="12">
        <f t="shared" si="596"/>
        <v>2608.3538520662905</v>
      </c>
      <c r="CG354" s="12">
        <f t="shared" si="473"/>
        <v>5424.2370000000001</v>
      </c>
      <c r="CH354" s="12">
        <f t="shared" si="474"/>
        <v>5424.2370000000001</v>
      </c>
      <c r="CI354" s="12">
        <f t="shared" si="475"/>
        <v>5530.4490150000001</v>
      </c>
      <c r="CJ354" s="12">
        <f t="shared" si="476"/>
        <v>5488.6308749999989</v>
      </c>
      <c r="CK354" s="12">
        <f t="shared" si="477"/>
        <v>21867.553889999996</v>
      </c>
      <c r="CL354" s="12">
        <f t="shared" si="478"/>
        <v>5858.4146399999991</v>
      </c>
      <c r="CM354" s="12">
        <f t="shared" si="479"/>
        <v>6034.1670791999986</v>
      </c>
      <c r="CN354" s="12">
        <f t="shared" si="480"/>
        <v>5948.5760567999987</v>
      </c>
      <c r="CO354" s="12">
        <f t="shared" si="481"/>
        <v>5905.7805455999987</v>
      </c>
      <c r="CP354" s="12">
        <f t="shared" si="482"/>
        <v>23746.938321599991</v>
      </c>
      <c r="CQ354" s="12">
        <f t="shared" si="483"/>
        <v>6076.5470999999989</v>
      </c>
      <c r="CR354" s="12">
        <f t="shared" si="484"/>
        <v>6167.6953065000007</v>
      </c>
      <c r="CS354" s="12">
        <f t="shared" si="485"/>
        <v>6083.350755299999</v>
      </c>
      <c r="CT354" s="12">
        <f t="shared" si="486"/>
        <v>6121.7275260959996</v>
      </c>
      <c r="CU354" s="12">
        <f t="shared" si="487"/>
        <v>24449.32068789599</v>
      </c>
      <c r="CV354" s="12">
        <f t="shared" si="488"/>
        <v>6076.5470999999989</v>
      </c>
      <c r="CW354" s="12">
        <f t="shared" si="489"/>
        <v>6167.6953065000007</v>
      </c>
      <c r="CX354" s="12">
        <f t="shared" si="490"/>
        <v>6810.822509399999</v>
      </c>
      <c r="CY354" s="12">
        <f t="shared" si="491"/>
        <v>6858.8989035839986</v>
      </c>
      <c r="CZ354" s="12">
        <f t="shared" si="492"/>
        <v>25913.96381948399</v>
      </c>
      <c r="DA354" s="12">
        <f t="shared" si="493"/>
        <v>6076.5470999999989</v>
      </c>
      <c r="DB354" s="12">
        <f t="shared" si="494"/>
        <v>6167.6953065000007</v>
      </c>
      <c r="DC354" s="12">
        <f t="shared" si="495"/>
        <v>6810.822509399999</v>
      </c>
      <c r="DD354" s="12">
        <f t="shared" si="496"/>
        <v>6858.8989035839986</v>
      </c>
      <c r="DE354" s="12">
        <f t="shared" si="497"/>
        <v>25913.96381948399</v>
      </c>
      <c r="DF354" s="12">
        <f t="shared" si="498"/>
        <v>7383.1753559425661</v>
      </c>
      <c r="DG354" s="12">
        <f t="shared" si="499"/>
        <v>7383.1753559425661</v>
      </c>
      <c r="DH354" s="12">
        <f t="shared" si="500"/>
        <v>8066.8552904340859</v>
      </c>
      <c r="DI354" s="12">
        <f t="shared" si="501"/>
        <v>7825.0615561988716</v>
      </c>
      <c r="DJ354" s="12">
        <f t="shared" si="502"/>
        <v>30658.267558518091</v>
      </c>
      <c r="DK354" s="12">
        <f>SUM(M354:CHOOSE(YTD,M354,N354,O354,P354,Q354,R354,S354,T354,U354,V354,W354,X354))</f>
        <v>5424.2370000000001</v>
      </c>
      <c r="DL354" s="12">
        <f>SUM(Y354:CHOOSE(YTD,Y354,Z354,AA354,AB354,AC354,AD354,AE354,AF354,AG354,AH354,AI354,AJ354))</f>
        <v>5858.4146399999991</v>
      </c>
      <c r="DM354" s="12">
        <f>SUM(AK354:CHOOSE(YTD,AK354,AL354,AM354,AN354,AO354,AP354,AQ354,AR354,AS354,AT354,AU354,AV354))</f>
        <v>6076.5470999999989</v>
      </c>
      <c r="DN354" s="12">
        <f>SUM(AW354:CHOOSE(YTD,AW354,AX354,AY354,AZ354,BA354,BB354,BC354,BD354,BE354,BF354,BG354,BH354))</f>
        <v>6076.5470999999989</v>
      </c>
      <c r="DO354" s="12">
        <f>SUM(BI354:CHOOSE(YTD,BI354,BJ354,BK354,BL354,BM354,BN354,BO354,BP354,BQ354,BR354,BS354,BT354))</f>
        <v>6076.5470999999989</v>
      </c>
      <c r="DP354" s="12">
        <f>SUM(BU354:CHOOSE(YTD,BU354,BV354,BW354,BX354,BY354,BZ354,CA354,CB354,CC354,CD354,CE354,CF354))</f>
        <v>7383.1753559425661</v>
      </c>
    </row>
    <row r="355" spans="1:120" x14ac:dyDescent="0.15">
      <c r="A355" s="12" t="str">
        <f t="shared" si="593"/>
        <v>Gross Profit</v>
      </c>
      <c r="B355" s="12" t="str">
        <f t="shared" ref="B355:K355" si="597">B305</f>
        <v>SKU4</v>
      </c>
      <c r="C355" s="12" t="str">
        <f t="shared" si="597"/>
        <v>SKUName4</v>
      </c>
      <c r="D355" s="12" t="str">
        <f t="shared" si="597"/>
        <v>Brand 1</v>
      </c>
      <c r="E355" s="12" t="str">
        <f t="shared" si="597"/>
        <v>Segment 1</v>
      </c>
      <c r="F355" s="12" t="str">
        <f t="shared" si="597"/>
        <v>Business Unit 1</v>
      </c>
      <c r="G355" s="12">
        <f t="shared" si="597"/>
        <v>0</v>
      </c>
      <c r="H355" s="12">
        <f t="shared" si="597"/>
        <v>0</v>
      </c>
      <c r="I355" s="12">
        <f t="shared" si="597"/>
        <v>0</v>
      </c>
      <c r="J355" s="12">
        <f t="shared" si="597"/>
        <v>0</v>
      </c>
      <c r="K355" s="12">
        <f t="shared" si="597"/>
        <v>0</v>
      </c>
      <c r="M355" s="12">
        <f t="shared" ref="M355:BX355" si="598">M305-M205</f>
        <v>4279.7160000000003</v>
      </c>
      <c r="N355" s="12">
        <f t="shared" si="598"/>
        <v>4279.7160000000003</v>
      </c>
      <c r="O355" s="12">
        <f t="shared" si="598"/>
        <v>4279.7160000000003</v>
      </c>
      <c r="P355" s="12">
        <f t="shared" si="598"/>
        <v>4279.7160000000003</v>
      </c>
      <c r="Q355" s="12">
        <f t="shared" si="598"/>
        <v>4279.7160000000003</v>
      </c>
      <c r="R355" s="12">
        <f t="shared" si="598"/>
        <v>4279.7160000000003</v>
      </c>
      <c r="S355" s="12">
        <f t="shared" si="598"/>
        <v>4429.5060599999997</v>
      </c>
      <c r="T355" s="12">
        <f t="shared" si="598"/>
        <v>4364.3662650000006</v>
      </c>
      <c r="U355" s="12">
        <f t="shared" si="598"/>
        <v>4364.3662650000006</v>
      </c>
      <c r="V355" s="12">
        <f t="shared" si="598"/>
        <v>4364.3662650000006</v>
      </c>
      <c r="W355" s="12">
        <f t="shared" si="598"/>
        <v>4364.3662650000006</v>
      </c>
      <c r="X355" s="12">
        <f t="shared" si="598"/>
        <v>4364.3662650000006</v>
      </c>
      <c r="Y355" s="12">
        <f t="shared" si="598"/>
        <v>4595.1640200000011</v>
      </c>
      <c r="Z355" s="12">
        <f t="shared" si="598"/>
        <v>4595.1640200000011</v>
      </c>
      <c r="AA355" s="12">
        <f t="shared" si="598"/>
        <v>4595.1640200000011</v>
      </c>
      <c r="AB355" s="12">
        <f t="shared" si="598"/>
        <v>4733.0189406000009</v>
      </c>
      <c r="AC355" s="12">
        <f t="shared" si="598"/>
        <v>4733.0189406000009</v>
      </c>
      <c r="AD355" s="12">
        <f t="shared" si="598"/>
        <v>4733.0189406000009</v>
      </c>
      <c r="AE355" s="12">
        <f t="shared" si="598"/>
        <v>4733.0189406000009</v>
      </c>
      <c r="AF355" s="12">
        <f t="shared" si="598"/>
        <v>4666.356702</v>
      </c>
      <c r="AG355" s="12">
        <f t="shared" si="598"/>
        <v>4666.356702</v>
      </c>
      <c r="AH355" s="12">
        <f t="shared" si="598"/>
        <v>4666.356702</v>
      </c>
      <c r="AI355" s="12">
        <f t="shared" si="598"/>
        <v>4666.356702</v>
      </c>
      <c r="AJ355" s="12">
        <f t="shared" si="598"/>
        <v>4666.356702</v>
      </c>
      <c r="AK355" s="12">
        <f t="shared" si="598"/>
        <v>4789.3258800000003</v>
      </c>
      <c r="AL355" s="12">
        <f t="shared" si="598"/>
        <v>4789.3258800000003</v>
      </c>
      <c r="AM355" s="12">
        <f t="shared" si="598"/>
        <v>4789.3258800000003</v>
      </c>
      <c r="AN355" s="12">
        <f t="shared" si="598"/>
        <v>4861.1657681999995</v>
      </c>
      <c r="AO355" s="12">
        <f t="shared" si="598"/>
        <v>4861.1657681999995</v>
      </c>
      <c r="AP355" s="12">
        <f t="shared" si="598"/>
        <v>4861.1657681999995</v>
      </c>
      <c r="AQ355" s="12">
        <f t="shared" si="598"/>
        <v>4861.1657681999995</v>
      </c>
      <c r="AR355" s="12">
        <f t="shared" si="598"/>
        <v>4795.4743388999996</v>
      </c>
      <c r="AS355" s="12">
        <f t="shared" si="598"/>
        <v>4795.4743388999996</v>
      </c>
      <c r="AT355" s="12">
        <f t="shared" si="598"/>
        <v>4795.4743388999996</v>
      </c>
      <c r="AU355" s="12">
        <f t="shared" si="598"/>
        <v>4891.3838256779991</v>
      </c>
      <c r="AV355" s="12">
        <f t="shared" si="598"/>
        <v>4891.3838256779991</v>
      </c>
      <c r="AW355" s="12">
        <f t="shared" si="598"/>
        <v>4789.3258800000003</v>
      </c>
      <c r="AX355" s="12">
        <f t="shared" si="598"/>
        <v>4789.3258800000003</v>
      </c>
      <c r="AY355" s="12">
        <f t="shared" si="598"/>
        <v>4789.3258800000003</v>
      </c>
      <c r="AZ355" s="12">
        <f t="shared" si="598"/>
        <v>4861.1657681999995</v>
      </c>
      <c r="BA355" s="12">
        <f t="shared" si="598"/>
        <v>4861.1657681999995</v>
      </c>
      <c r="BB355" s="12">
        <f t="shared" si="598"/>
        <v>4861.1657681999995</v>
      </c>
      <c r="BC355" s="12">
        <f t="shared" si="598"/>
        <v>5452.3886318999994</v>
      </c>
      <c r="BD355" s="12">
        <f t="shared" si="598"/>
        <v>5386.6972025999985</v>
      </c>
      <c r="BE355" s="12">
        <f t="shared" si="598"/>
        <v>5386.6972025999985</v>
      </c>
      <c r="BF355" s="12">
        <f t="shared" si="598"/>
        <v>5386.6972025999985</v>
      </c>
      <c r="BG355" s="12">
        <f t="shared" si="598"/>
        <v>5494.4311466519994</v>
      </c>
      <c r="BH355" s="12">
        <f t="shared" si="598"/>
        <v>5494.4311466519994</v>
      </c>
      <c r="BI355" s="12">
        <f t="shared" si="598"/>
        <v>4789.3258800000003</v>
      </c>
      <c r="BJ355" s="12">
        <f t="shared" si="598"/>
        <v>4789.3258800000003</v>
      </c>
      <c r="BK355" s="12">
        <f t="shared" si="598"/>
        <v>4789.3258800000003</v>
      </c>
      <c r="BL355" s="12">
        <f t="shared" si="598"/>
        <v>4861.1657681999995</v>
      </c>
      <c r="BM355" s="12">
        <f t="shared" si="598"/>
        <v>4861.1657681999995</v>
      </c>
      <c r="BN355" s="12">
        <f t="shared" si="598"/>
        <v>4861.1657681999995</v>
      </c>
      <c r="BO355" s="12">
        <f t="shared" si="598"/>
        <v>5452.3886318999994</v>
      </c>
      <c r="BP355" s="12">
        <f t="shared" si="598"/>
        <v>5386.6972025999985</v>
      </c>
      <c r="BQ355" s="12">
        <f t="shared" si="598"/>
        <v>5386.6972025999985</v>
      </c>
      <c r="BR355" s="12">
        <f t="shared" si="598"/>
        <v>5386.6972025999985</v>
      </c>
      <c r="BS355" s="12">
        <f t="shared" si="598"/>
        <v>5494.4311466519994</v>
      </c>
      <c r="BT355" s="12">
        <f t="shared" si="598"/>
        <v>5494.4311466519994</v>
      </c>
      <c r="BU355" s="12">
        <f t="shared" si="598"/>
        <v>5832.2716569132117</v>
      </c>
      <c r="BV355" s="12">
        <f t="shared" si="598"/>
        <v>5832.2716569132117</v>
      </c>
      <c r="BW355" s="12">
        <f t="shared" si="598"/>
        <v>5832.2716569132117</v>
      </c>
      <c r="BX355" s="12">
        <f t="shared" si="598"/>
        <v>5832.2716569132117</v>
      </c>
      <c r="BY355" s="12">
        <f t="shared" ref="BY355:CF355" si="599">BY305-BY205</f>
        <v>5832.2716569132117</v>
      </c>
      <c r="BZ355" s="12">
        <f t="shared" si="599"/>
        <v>5832.2716569132117</v>
      </c>
      <c r="CA355" s="12">
        <f t="shared" si="599"/>
        <v>6553.1142212507984</v>
      </c>
      <c r="CB355" s="12">
        <f t="shared" si="599"/>
        <v>6422.0519368257837</v>
      </c>
      <c r="CC355" s="12">
        <f t="shared" si="599"/>
        <v>6197.2801190368828</v>
      </c>
      <c r="CD355" s="12">
        <f t="shared" si="599"/>
        <v>6197.2801190368828</v>
      </c>
      <c r="CE355" s="12">
        <f t="shared" si="599"/>
        <v>6197.2801190368828</v>
      </c>
      <c r="CF355" s="12">
        <f t="shared" si="599"/>
        <v>6197.2801190368828</v>
      </c>
      <c r="CG355" s="12">
        <f t="shared" si="473"/>
        <v>12839.148000000001</v>
      </c>
      <c r="CH355" s="12">
        <f t="shared" si="474"/>
        <v>12839.148000000001</v>
      </c>
      <c r="CI355" s="12">
        <f t="shared" si="475"/>
        <v>13158.238590000001</v>
      </c>
      <c r="CJ355" s="12">
        <f t="shared" si="476"/>
        <v>13093.098795000002</v>
      </c>
      <c r="CK355" s="12">
        <f t="shared" si="477"/>
        <v>51929.633385000023</v>
      </c>
      <c r="CL355" s="12">
        <f t="shared" si="478"/>
        <v>13785.492060000004</v>
      </c>
      <c r="CM355" s="12">
        <f t="shared" si="479"/>
        <v>14199.056821800003</v>
      </c>
      <c r="CN355" s="12">
        <f t="shared" si="480"/>
        <v>14065.732344600001</v>
      </c>
      <c r="CO355" s="12">
        <f t="shared" si="481"/>
        <v>13999.070105999999</v>
      </c>
      <c r="CP355" s="12">
        <f t="shared" si="482"/>
        <v>56049.351332399987</v>
      </c>
      <c r="CQ355" s="12">
        <f t="shared" si="483"/>
        <v>14367.977640000001</v>
      </c>
      <c r="CR355" s="12">
        <f t="shared" si="484"/>
        <v>14583.497304599998</v>
      </c>
      <c r="CS355" s="12">
        <f t="shared" si="485"/>
        <v>14452.114446</v>
      </c>
      <c r="CT355" s="12">
        <f t="shared" si="486"/>
        <v>14578.241990256</v>
      </c>
      <c r="CU355" s="12">
        <f t="shared" si="487"/>
        <v>57981.831380855998</v>
      </c>
      <c r="CV355" s="12">
        <f t="shared" si="488"/>
        <v>14367.977640000001</v>
      </c>
      <c r="CW355" s="12">
        <f t="shared" si="489"/>
        <v>14583.497304599998</v>
      </c>
      <c r="CX355" s="12">
        <f t="shared" si="490"/>
        <v>16225.783037099996</v>
      </c>
      <c r="CY355" s="12">
        <f t="shared" si="491"/>
        <v>16375.559495903997</v>
      </c>
      <c r="CZ355" s="12">
        <f t="shared" si="492"/>
        <v>61552.817477604003</v>
      </c>
      <c r="DA355" s="12">
        <f t="shared" si="493"/>
        <v>14367.977640000001</v>
      </c>
      <c r="DB355" s="12">
        <f t="shared" si="494"/>
        <v>14583.497304599998</v>
      </c>
      <c r="DC355" s="12">
        <f t="shared" si="495"/>
        <v>16225.783037099996</v>
      </c>
      <c r="DD355" s="12">
        <f t="shared" si="496"/>
        <v>16375.559495903997</v>
      </c>
      <c r="DE355" s="12">
        <f t="shared" si="497"/>
        <v>61552.817477604003</v>
      </c>
      <c r="DF355" s="12">
        <f t="shared" si="498"/>
        <v>17496.814970739637</v>
      </c>
      <c r="DG355" s="12">
        <f t="shared" si="499"/>
        <v>17496.814970739637</v>
      </c>
      <c r="DH355" s="12">
        <f t="shared" si="500"/>
        <v>19172.446277113464</v>
      </c>
      <c r="DI355" s="12">
        <f t="shared" si="501"/>
        <v>18591.840357110646</v>
      </c>
      <c r="DJ355" s="12">
        <f t="shared" si="502"/>
        <v>72757.916575703377</v>
      </c>
      <c r="DK355" s="12">
        <f>SUM(M355:CHOOSE(YTD,M355,N355,O355,P355,Q355,R355,S355,T355,U355,V355,W355,X355))</f>
        <v>12839.148000000001</v>
      </c>
      <c r="DL355" s="12">
        <f>SUM(Y355:CHOOSE(YTD,Y355,Z355,AA355,AB355,AC355,AD355,AE355,AF355,AG355,AH355,AI355,AJ355))</f>
        <v>13785.492060000004</v>
      </c>
      <c r="DM355" s="12">
        <f>SUM(AK355:CHOOSE(YTD,AK355,AL355,AM355,AN355,AO355,AP355,AQ355,AR355,AS355,AT355,AU355,AV355))</f>
        <v>14367.977640000001</v>
      </c>
      <c r="DN355" s="12">
        <f>SUM(AW355:CHOOSE(YTD,AW355,AX355,AY355,AZ355,BA355,BB355,BC355,BD355,BE355,BF355,BG355,BH355))</f>
        <v>14367.977640000001</v>
      </c>
      <c r="DO355" s="12">
        <f>SUM(BI355:CHOOSE(YTD,BI355,BJ355,BK355,BL355,BM355,BN355,BO355,BP355,BQ355,BR355,BS355,BT355))</f>
        <v>14367.977640000001</v>
      </c>
      <c r="DP355" s="12">
        <f>SUM(BU355:CHOOSE(YTD,BU355,BV355,BW355,BX355,BY355,BZ355,CA355,CB355,CC355,CD355,CE355,CF355))</f>
        <v>17496.814970739637</v>
      </c>
    </row>
    <row r="356" spans="1:120" x14ac:dyDescent="0.15">
      <c r="A356" s="12" t="str">
        <f t="shared" si="593"/>
        <v>Gross Profit</v>
      </c>
      <c r="B356" s="12" t="str">
        <f t="shared" ref="B356:K356" si="600">B306</f>
        <v>SKU5</v>
      </c>
      <c r="C356" s="12" t="str">
        <f t="shared" si="600"/>
        <v>SKUName5</v>
      </c>
      <c r="D356" s="12" t="str">
        <f t="shared" si="600"/>
        <v>Brand 1</v>
      </c>
      <c r="E356" s="12" t="str">
        <f t="shared" si="600"/>
        <v>Segment 1</v>
      </c>
      <c r="F356" s="12" t="str">
        <f t="shared" si="600"/>
        <v>Business Unit 1</v>
      </c>
      <c r="G356" s="12">
        <f t="shared" si="600"/>
        <v>0</v>
      </c>
      <c r="H356" s="12">
        <f t="shared" si="600"/>
        <v>0</v>
      </c>
      <c r="I356" s="12">
        <f t="shared" si="600"/>
        <v>0</v>
      </c>
      <c r="J356" s="12">
        <f t="shared" si="600"/>
        <v>0</v>
      </c>
      <c r="K356" s="12">
        <f t="shared" si="600"/>
        <v>0</v>
      </c>
      <c r="M356" s="12">
        <f t="shared" ref="M356:BX356" si="601">M306-M206</f>
        <v>407.92500000000001</v>
      </c>
      <c r="N356" s="12">
        <f t="shared" si="601"/>
        <v>407.92500000000001</v>
      </c>
      <c r="O356" s="12">
        <f t="shared" si="601"/>
        <v>407.92500000000001</v>
      </c>
      <c r="P356" s="12">
        <f t="shared" si="601"/>
        <v>407.92500000000001</v>
      </c>
      <c r="Q356" s="12">
        <f t="shared" si="601"/>
        <v>407.92500000000001</v>
      </c>
      <c r="R356" s="12">
        <f t="shared" si="601"/>
        <v>407.92500000000001</v>
      </c>
      <c r="S356" s="12">
        <f t="shared" si="601"/>
        <v>422.20237500000007</v>
      </c>
      <c r="T356" s="12">
        <f t="shared" si="601"/>
        <v>414.16042499999998</v>
      </c>
      <c r="U356" s="12">
        <f t="shared" si="601"/>
        <v>414.16042499999998</v>
      </c>
      <c r="V356" s="12">
        <f t="shared" si="601"/>
        <v>414.16042499999998</v>
      </c>
      <c r="W356" s="12">
        <f t="shared" si="601"/>
        <v>414.16042499999998</v>
      </c>
      <c r="X356" s="12">
        <f t="shared" si="601"/>
        <v>414.16042499999998</v>
      </c>
      <c r="Y356" s="12">
        <f t="shared" si="601"/>
        <v>439.46100000000007</v>
      </c>
      <c r="Z356" s="12">
        <f t="shared" si="601"/>
        <v>439.46100000000007</v>
      </c>
      <c r="AA356" s="12">
        <f t="shared" si="601"/>
        <v>439.46100000000007</v>
      </c>
      <c r="AB356" s="12">
        <f t="shared" si="601"/>
        <v>452.64483000000007</v>
      </c>
      <c r="AC356" s="12">
        <f t="shared" si="601"/>
        <v>452.64483000000007</v>
      </c>
      <c r="AD356" s="12">
        <f t="shared" si="601"/>
        <v>452.64483000000007</v>
      </c>
      <c r="AE356" s="12">
        <f t="shared" si="601"/>
        <v>452.64483000000007</v>
      </c>
      <c r="AF356" s="12">
        <f t="shared" si="601"/>
        <v>444.41492400000004</v>
      </c>
      <c r="AG356" s="12">
        <f t="shared" si="601"/>
        <v>444.41492400000004</v>
      </c>
      <c r="AH356" s="12">
        <f t="shared" si="601"/>
        <v>444.41492400000004</v>
      </c>
      <c r="AI356" s="12">
        <f t="shared" si="601"/>
        <v>444.41492400000004</v>
      </c>
      <c r="AJ356" s="12">
        <f t="shared" si="601"/>
        <v>444.41492400000004</v>
      </c>
      <c r="AK356" s="12">
        <f t="shared" si="601"/>
        <v>455.44139999999999</v>
      </c>
      <c r="AL356" s="12">
        <f t="shared" si="601"/>
        <v>455.44139999999999</v>
      </c>
      <c r="AM356" s="12">
        <f t="shared" si="601"/>
        <v>455.44139999999999</v>
      </c>
      <c r="AN356" s="12">
        <f t="shared" si="601"/>
        <v>462.27302099999991</v>
      </c>
      <c r="AO356" s="12">
        <f t="shared" si="601"/>
        <v>462.27302099999991</v>
      </c>
      <c r="AP356" s="12">
        <f t="shared" si="601"/>
        <v>462.27302099999991</v>
      </c>
      <c r="AQ356" s="12">
        <f t="shared" si="601"/>
        <v>462.27302099999991</v>
      </c>
      <c r="AR356" s="12">
        <f t="shared" si="601"/>
        <v>454.16296799999975</v>
      </c>
      <c r="AS356" s="12">
        <f t="shared" si="601"/>
        <v>454.16296799999975</v>
      </c>
      <c r="AT356" s="12">
        <f t="shared" si="601"/>
        <v>454.16296799999975</v>
      </c>
      <c r="AU356" s="12">
        <f t="shared" si="601"/>
        <v>463.24622735999998</v>
      </c>
      <c r="AV356" s="12">
        <f t="shared" si="601"/>
        <v>463.24622735999998</v>
      </c>
      <c r="AW356" s="12">
        <f t="shared" si="601"/>
        <v>455.44139999999999</v>
      </c>
      <c r="AX356" s="12">
        <f t="shared" si="601"/>
        <v>455.44139999999999</v>
      </c>
      <c r="AY356" s="12">
        <f t="shared" si="601"/>
        <v>455.44139999999999</v>
      </c>
      <c r="AZ356" s="12">
        <f t="shared" si="601"/>
        <v>462.27302099999991</v>
      </c>
      <c r="BA356" s="12">
        <f t="shared" si="601"/>
        <v>462.27302099999991</v>
      </c>
      <c r="BB356" s="12">
        <f t="shared" si="601"/>
        <v>462.27302099999991</v>
      </c>
      <c r="BC356" s="12">
        <f t="shared" si="601"/>
        <v>519.04339199999981</v>
      </c>
      <c r="BD356" s="12">
        <f t="shared" si="601"/>
        <v>506.87831249999994</v>
      </c>
      <c r="BE356" s="12">
        <f t="shared" si="601"/>
        <v>506.87831249999994</v>
      </c>
      <c r="BF356" s="12">
        <f t="shared" si="601"/>
        <v>506.87831249999994</v>
      </c>
      <c r="BG356" s="12">
        <f t="shared" si="601"/>
        <v>517.01587874999996</v>
      </c>
      <c r="BH356" s="12">
        <f t="shared" si="601"/>
        <v>517.01587874999996</v>
      </c>
      <c r="BI356" s="12">
        <f t="shared" si="601"/>
        <v>455.44139999999999</v>
      </c>
      <c r="BJ356" s="12">
        <f t="shared" si="601"/>
        <v>455.44139999999999</v>
      </c>
      <c r="BK356" s="12">
        <f t="shared" si="601"/>
        <v>455.44139999999999</v>
      </c>
      <c r="BL356" s="12">
        <f t="shared" si="601"/>
        <v>462.27302099999991</v>
      </c>
      <c r="BM356" s="12">
        <f t="shared" si="601"/>
        <v>462.27302099999991</v>
      </c>
      <c r="BN356" s="12">
        <f t="shared" si="601"/>
        <v>462.27302099999991</v>
      </c>
      <c r="BO356" s="12">
        <f t="shared" si="601"/>
        <v>519.04339199999981</v>
      </c>
      <c r="BP356" s="12">
        <f t="shared" si="601"/>
        <v>506.87831249999994</v>
      </c>
      <c r="BQ356" s="12">
        <f t="shared" si="601"/>
        <v>506.87831249999994</v>
      </c>
      <c r="BR356" s="12">
        <f t="shared" si="601"/>
        <v>506.87831249999994</v>
      </c>
      <c r="BS356" s="12">
        <f t="shared" si="601"/>
        <v>517.01587874999996</v>
      </c>
      <c r="BT356" s="12">
        <f t="shared" si="601"/>
        <v>517.01587874999996</v>
      </c>
      <c r="BU356" s="12">
        <f t="shared" si="601"/>
        <v>554.18311624157991</v>
      </c>
      <c r="BV356" s="12">
        <f t="shared" si="601"/>
        <v>554.18311624157991</v>
      </c>
      <c r="BW356" s="12">
        <f t="shared" si="601"/>
        <v>554.18311624157991</v>
      </c>
      <c r="BX356" s="12">
        <f t="shared" si="601"/>
        <v>554.18311624157991</v>
      </c>
      <c r="BY356" s="12">
        <f t="shared" ref="BY356:CF356" si="602">BY306-BY206</f>
        <v>554.18311624157991</v>
      </c>
      <c r="BZ356" s="12">
        <f t="shared" si="602"/>
        <v>554.18311624157991</v>
      </c>
      <c r="CA356" s="12">
        <f t="shared" si="602"/>
        <v>622.95036424235991</v>
      </c>
      <c r="CB356" s="12">
        <f t="shared" si="602"/>
        <v>606.76983530100006</v>
      </c>
      <c r="CC356" s="12">
        <f t="shared" si="602"/>
        <v>585.53289106546492</v>
      </c>
      <c r="CD356" s="12">
        <f t="shared" si="602"/>
        <v>585.53289106546492</v>
      </c>
      <c r="CE356" s="12">
        <f t="shared" si="602"/>
        <v>585.53289106546492</v>
      </c>
      <c r="CF356" s="12">
        <f t="shared" si="602"/>
        <v>585.53289106546492</v>
      </c>
      <c r="CG356" s="12">
        <f t="shared" si="473"/>
        <v>1223.7750000000001</v>
      </c>
      <c r="CH356" s="12">
        <f t="shared" si="474"/>
        <v>1223.7750000000001</v>
      </c>
      <c r="CI356" s="12">
        <f t="shared" si="475"/>
        <v>1250.5232250000001</v>
      </c>
      <c r="CJ356" s="12">
        <f t="shared" si="476"/>
        <v>1242.4812749999999</v>
      </c>
      <c r="CK356" s="12">
        <f t="shared" si="477"/>
        <v>4940.5545000000002</v>
      </c>
      <c r="CL356" s="12">
        <f t="shared" si="478"/>
        <v>1318.3830000000003</v>
      </c>
      <c r="CM356" s="12">
        <f t="shared" si="479"/>
        <v>1357.9344900000001</v>
      </c>
      <c r="CN356" s="12">
        <f t="shared" si="480"/>
        <v>1341.474678</v>
      </c>
      <c r="CO356" s="12">
        <f t="shared" si="481"/>
        <v>1333.244772</v>
      </c>
      <c r="CP356" s="12">
        <f t="shared" si="482"/>
        <v>5351.0369400000009</v>
      </c>
      <c r="CQ356" s="12">
        <f t="shared" si="483"/>
        <v>1366.3242</v>
      </c>
      <c r="CR356" s="12">
        <f t="shared" si="484"/>
        <v>1386.8190629999997</v>
      </c>
      <c r="CS356" s="12">
        <f t="shared" si="485"/>
        <v>1370.5989569999992</v>
      </c>
      <c r="CT356" s="12">
        <f t="shared" si="486"/>
        <v>1380.6554227199997</v>
      </c>
      <c r="CU356" s="12">
        <f t="shared" si="487"/>
        <v>5504.3976427199996</v>
      </c>
      <c r="CV356" s="12">
        <f t="shared" si="488"/>
        <v>1366.3242</v>
      </c>
      <c r="CW356" s="12">
        <f t="shared" si="489"/>
        <v>1386.8190629999997</v>
      </c>
      <c r="CX356" s="12">
        <f t="shared" si="490"/>
        <v>1532.8000169999998</v>
      </c>
      <c r="CY356" s="12">
        <f t="shared" si="491"/>
        <v>1540.9100699999999</v>
      </c>
      <c r="CZ356" s="12">
        <f t="shared" si="492"/>
        <v>5826.8533499999994</v>
      </c>
      <c r="DA356" s="12">
        <f t="shared" si="493"/>
        <v>1366.3242</v>
      </c>
      <c r="DB356" s="12">
        <f t="shared" si="494"/>
        <v>1386.8190629999997</v>
      </c>
      <c r="DC356" s="12">
        <f t="shared" si="495"/>
        <v>1532.8000169999998</v>
      </c>
      <c r="DD356" s="12">
        <f t="shared" si="496"/>
        <v>1540.9100699999999</v>
      </c>
      <c r="DE356" s="12">
        <f t="shared" si="497"/>
        <v>5826.8533499999994</v>
      </c>
      <c r="DF356" s="12">
        <f t="shared" si="498"/>
        <v>1662.5493487247397</v>
      </c>
      <c r="DG356" s="12">
        <f t="shared" si="499"/>
        <v>1662.5493487247397</v>
      </c>
      <c r="DH356" s="12">
        <f t="shared" si="500"/>
        <v>1815.253090608825</v>
      </c>
      <c r="DI356" s="12">
        <f t="shared" si="501"/>
        <v>1756.5986731963949</v>
      </c>
      <c r="DJ356" s="12">
        <f t="shared" si="502"/>
        <v>6896.9504612547007</v>
      </c>
      <c r="DK356" s="12">
        <f>SUM(M356:CHOOSE(YTD,M356,N356,O356,P356,Q356,R356,S356,T356,U356,V356,W356,X356))</f>
        <v>1223.7750000000001</v>
      </c>
      <c r="DL356" s="12">
        <f>SUM(Y356:CHOOSE(YTD,Y356,Z356,AA356,AB356,AC356,AD356,AE356,AF356,AG356,AH356,AI356,AJ356))</f>
        <v>1318.3830000000003</v>
      </c>
      <c r="DM356" s="12">
        <f>SUM(AK356:CHOOSE(YTD,AK356,AL356,AM356,AN356,AO356,AP356,AQ356,AR356,AS356,AT356,AU356,AV356))</f>
        <v>1366.3242</v>
      </c>
      <c r="DN356" s="12">
        <f>SUM(AW356:CHOOSE(YTD,AW356,AX356,AY356,AZ356,BA356,BB356,BC356,BD356,BE356,BF356,BG356,BH356))</f>
        <v>1366.3242</v>
      </c>
      <c r="DO356" s="12">
        <f>SUM(BI356:CHOOSE(YTD,BI356,BJ356,BK356,BL356,BM356,BN356,BO356,BP356,BQ356,BR356,BS356,BT356))</f>
        <v>1366.3242</v>
      </c>
      <c r="DP356" s="12">
        <f>SUM(BU356:CHOOSE(YTD,BU356,BV356,BW356,BX356,BY356,BZ356,CA356,CB356,CC356,CD356,CE356,CF356))</f>
        <v>1662.5493487247397</v>
      </c>
    </row>
    <row r="357" spans="1:120" x14ac:dyDescent="0.15">
      <c r="A357" s="12" t="str">
        <f t="shared" si="593"/>
        <v>Gross Profit</v>
      </c>
      <c r="B357" s="12" t="str">
        <f t="shared" ref="B357:K357" si="603">B307</f>
        <v>SKU6</v>
      </c>
      <c r="C357" s="12" t="str">
        <f t="shared" si="603"/>
        <v>SKUName6</v>
      </c>
      <c r="D357" s="12" t="str">
        <f t="shared" si="603"/>
        <v>Brand 2</v>
      </c>
      <c r="E357" s="12" t="str">
        <f t="shared" si="603"/>
        <v>Segment 1</v>
      </c>
      <c r="F357" s="12" t="str">
        <f t="shared" si="603"/>
        <v>Business Unit 1</v>
      </c>
      <c r="G357" s="12">
        <f t="shared" si="603"/>
        <v>0</v>
      </c>
      <c r="H357" s="12">
        <f t="shared" si="603"/>
        <v>0</v>
      </c>
      <c r="I357" s="12">
        <f t="shared" si="603"/>
        <v>0</v>
      </c>
      <c r="J357" s="12">
        <f t="shared" si="603"/>
        <v>0</v>
      </c>
      <c r="K357" s="12">
        <f t="shared" si="603"/>
        <v>0</v>
      </c>
      <c r="M357" s="12">
        <f t="shared" ref="M357:BX357" si="604">M307-M207</f>
        <v>792.54000000000008</v>
      </c>
      <c r="N357" s="12">
        <f t="shared" si="604"/>
        <v>792.54000000000008</v>
      </c>
      <c r="O357" s="12">
        <f t="shared" si="604"/>
        <v>792.54000000000008</v>
      </c>
      <c r="P357" s="12">
        <f t="shared" si="604"/>
        <v>792.54000000000008</v>
      </c>
      <c r="Q357" s="12">
        <f t="shared" si="604"/>
        <v>792.54000000000008</v>
      </c>
      <c r="R357" s="12">
        <f t="shared" si="604"/>
        <v>792.54000000000008</v>
      </c>
      <c r="S357" s="12">
        <f t="shared" si="604"/>
        <v>820.27889999999991</v>
      </c>
      <c r="T357" s="12">
        <f t="shared" si="604"/>
        <v>820.27889999999991</v>
      </c>
      <c r="U357" s="12">
        <f t="shared" si="604"/>
        <v>820.27889999999991</v>
      </c>
      <c r="V357" s="12">
        <f t="shared" si="604"/>
        <v>820.27889999999991</v>
      </c>
      <c r="W357" s="12">
        <f t="shared" si="604"/>
        <v>820.27889999999991</v>
      </c>
      <c r="X357" s="12">
        <f t="shared" si="604"/>
        <v>820.27889999999991</v>
      </c>
      <c r="Y357" s="12">
        <f t="shared" si="604"/>
        <v>869.33375999999976</v>
      </c>
      <c r="Z357" s="12">
        <f t="shared" si="604"/>
        <v>869.33375999999976</v>
      </c>
      <c r="AA357" s="12">
        <f t="shared" si="604"/>
        <v>869.33375999999976</v>
      </c>
      <c r="AB357" s="12">
        <f t="shared" si="604"/>
        <v>895.41377279999983</v>
      </c>
      <c r="AC357" s="12">
        <f t="shared" si="604"/>
        <v>895.41377279999983</v>
      </c>
      <c r="AD357" s="12">
        <f t="shared" si="604"/>
        <v>895.41377279999983</v>
      </c>
      <c r="AE357" s="12">
        <f t="shared" si="604"/>
        <v>895.41377279999983</v>
      </c>
      <c r="AF357" s="12">
        <f t="shared" si="604"/>
        <v>895.41377279999983</v>
      </c>
      <c r="AG357" s="12">
        <f t="shared" si="604"/>
        <v>895.41377279999983</v>
      </c>
      <c r="AH357" s="12">
        <f t="shared" si="604"/>
        <v>895.41377279999983</v>
      </c>
      <c r="AI357" s="12">
        <f t="shared" si="604"/>
        <v>895.41377279999983</v>
      </c>
      <c r="AJ357" s="12">
        <f t="shared" si="604"/>
        <v>895.41377279999983</v>
      </c>
      <c r="AK357" s="12">
        <f t="shared" si="604"/>
        <v>869.33375999999976</v>
      </c>
      <c r="AL357" s="12">
        <f t="shared" si="604"/>
        <v>869.33375999999976</v>
      </c>
      <c r="AM357" s="12">
        <f t="shared" si="604"/>
        <v>869.33375999999976</v>
      </c>
      <c r="AN357" s="12">
        <f t="shared" si="604"/>
        <v>882.37376639999968</v>
      </c>
      <c r="AO357" s="12">
        <f t="shared" si="604"/>
        <v>882.37376639999968</v>
      </c>
      <c r="AP357" s="12">
        <f t="shared" si="604"/>
        <v>882.37376639999968</v>
      </c>
      <c r="AQ357" s="12">
        <f t="shared" si="604"/>
        <v>882.37376639999968</v>
      </c>
      <c r="AR357" s="12">
        <f t="shared" si="604"/>
        <v>882.37376639999968</v>
      </c>
      <c r="AS357" s="12">
        <f t="shared" si="604"/>
        <v>882.37376639999968</v>
      </c>
      <c r="AT357" s="12">
        <f t="shared" si="604"/>
        <v>882.37376639999968</v>
      </c>
      <c r="AU357" s="12">
        <f t="shared" si="604"/>
        <v>900.02124172799984</v>
      </c>
      <c r="AV357" s="12">
        <f t="shared" si="604"/>
        <v>900.02124172799984</v>
      </c>
      <c r="AW357" s="12">
        <f t="shared" si="604"/>
        <v>869.33375999999976</v>
      </c>
      <c r="AX357" s="12">
        <f t="shared" si="604"/>
        <v>869.33375999999976</v>
      </c>
      <c r="AY357" s="12">
        <f t="shared" si="604"/>
        <v>869.33375999999976</v>
      </c>
      <c r="AZ357" s="12">
        <f t="shared" si="604"/>
        <v>882.37376639999968</v>
      </c>
      <c r="BA357" s="12">
        <f t="shared" si="604"/>
        <v>882.37376639999968</v>
      </c>
      <c r="BB357" s="12">
        <f t="shared" si="604"/>
        <v>882.37376639999968</v>
      </c>
      <c r="BC357" s="12">
        <f t="shared" si="604"/>
        <v>992.6704871999998</v>
      </c>
      <c r="BD357" s="12">
        <f t="shared" si="604"/>
        <v>992.6704871999998</v>
      </c>
      <c r="BE357" s="12">
        <f t="shared" si="604"/>
        <v>992.6704871999998</v>
      </c>
      <c r="BF357" s="12">
        <f t="shared" si="604"/>
        <v>992.6704871999998</v>
      </c>
      <c r="BG357" s="12">
        <f t="shared" si="604"/>
        <v>1012.5238969439997</v>
      </c>
      <c r="BH357" s="12">
        <f t="shared" si="604"/>
        <v>1012.5238969439997</v>
      </c>
      <c r="BI357" s="12">
        <f t="shared" si="604"/>
        <v>869.33375999999976</v>
      </c>
      <c r="BJ357" s="12">
        <f t="shared" si="604"/>
        <v>869.33375999999976</v>
      </c>
      <c r="BK357" s="12">
        <f t="shared" si="604"/>
        <v>869.33375999999976</v>
      </c>
      <c r="BL357" s="12">
        <f t="shared" si="604"/>
        <v>882.37376639999968</v>
      </c>
      <c r="BM357" s="12">
        <f t="shared" si="604"/>
        <v>882.37376639999968</v>
      </c>
      <c r="BN357" s="12">
        <f t="shared" si="604"/>
        <v>882.37376639999968</v>
      </c>
      <c r="BO357" s="12">
        <f t="shared" si="604"/>
        <v>992.6704871999998</v>
      </c>
      <c r="BP357" s="12">
        <f t="shared" si="604"/>
        <v>992.6704871999998</v>
      </c>
      <c r="BQ357" s="12">
        <f t="shared" si="604"/>
        <v>992.6704871999998</v>
      </c>
      <c r="BR357" s="12">
        <f t="shared" si="604"/>
        <v>992.6704871999998</v>
      </c>
      <c r="BS357" s="12">
        <f t="shared" si="604"/>
        <v>1012.5238969439997</v>
      </c>
      <c r="BT357" s="12">
        <f t="shared" si="604"/>
        <v>1012.5238969439997</v>
      </c>
      <c r="BU357" s="12">
        <f t="shared" si="604"/>
        <v>1045.2621696118558</v>
      </c>
      <c r="BV357" s="12">
        <f t="shared" si="604"/>
        <v>1045.2621696118558</v>
      </c>
      <c r="BW357" s="12">
        <f t="shared" si="604"/>
        <v>1045.2621696118558</v>
      </c>
      <c r="BX357" s="12">
        <f t="shared" si="604"/>
        <v>1045.2621696118558</v>
      </c>
      <c r="BY357" s="12">
        <f t="shared" ref="BY357:CF357" si="605">BY307-BY207</f>
        <v>1045.2621696118558</v>
      </c>
      <c r="BZ357" s="12">
        <f t="shared" si="605"/>
        <v>1045.2621696118558</v>
      </c>
      <c r="CA357" s="12">
        <f t="shared" si="605"/>
        <v>1210.3035648137279</v>
      </c>
      <c r="CB357" s="12">
        <f t="shared" si="605"/>
        <v>1210.3035648137279</v>
      </c>
      <c r="CC357" s="12">
        <f t="shared" si="605"/>
        <v>1167.942940045247</v>
      </c>
      <c r="CD357" s="12">
        <f t="shared" si="605"/>
        <v>1167.942940045247</v>
      </c>
      <c r="CE357" s="12">
        <f t="shared" si="605"/>
        <v>1167.942940045247</v>
      </c>
      <c r="CF357" s="12">
        <f t="shared" si="605"/>
        <v>1167.942940045247</v>
      </c>
      <c r="CG357" s="12">
        <f t="shared" si="473"/>
        <v>2377.6200000000003</v>
      </c>
      <c r="CH357" s="12">
        <f t="shared" si="474"/>
        <v>2377.6200000000003</v>
      </c>
      <c r="CI357" s="12">
        <f t="shared" si="475"/>
        <v>2460.8366999999998</v>
      </c>
      <c r="CJ357" s="12">
        <f t="shared" si="476"/>
        <v>2460.8366999999998</v>
      </c>
      <c r="CK357" s="12">
        <f t="shared" si="477"/>
        <v>9676.9134000000013</v>
      </c>
      <c r="CL357" s="12">
        <f t="shared" si="478"/>
        <v>2608.0012799999995</v>
      </c>
      <c r="CM357" s="12">
        <f t="shared" si="479"/>
        <v>2686.2413183999997</v>
      </c>
      <c r="CN357" s="12">
        <f t="shared" si="480"/>
        <v>2686.2413183999997</v>
      </c>
      <c r="CO357" s="12">
        <f t="shared" si="481"/>
        <v>2686.2413183999997</v>
      </c>
      <c r="CP357" s="12">
        <f t="shared" si="482"/>
        <v>10666.725235199998</v>
      </c>
      <c r="CQ357" s="12">
        <f t="shared" si="483"/>
        <v>2608.0012799999995</v>
      </c>
      <c r="CR357" s="12">
        <f t="shared" si="484"/>
        <v>2647.1212991999992</v>
      </c>
      <c r="CS357" s="12">
        <f t="shared" si="485"/>
        <v>2647.1212991999992</v>
      </c>
      <c r="CT357" s="12">
        <f t="shared" si="486"/>
        <v>2682.4162498559995</v>
      </c>
      <c r="CU357" s="12">
        <f t="shared" si="487"/>
        <v>10584.660128255999</v>
      </c>
      <c r="CV357" s="12">
        <f t="shared" si="488"/>
        <v>2608.0012799999995</v>
      </c>
      <c r="CW357" s="12">
        <f t="shared" si="489"/>
        <v>2647.1212991999992</v>
      </c>
      <c r="CX357" s="12">
        <f t="shared" si="490"/>
        <v>2978.0114615999992</v>
      </c>
      <c r="CY357" s="12">
        <f t="shared" si="491"/>
        <v>3017.7182810879995</v>
      </c>
      <c r="CZ357" s="12">
        <f t="shared" si="492"/>
        <v>11250.852321887996</v>
      </c>
      <c r="DA357" s="12">
        <f t="shared" si="493"/>
        <v>2608.0012799999995</v>
      </c>
      <c r="DB357" s="12">
        <f t="shared" si="494"/>
        <v>2647.1212991999992</v>
      </c>
      <c r="DC357" s="12">
        <f t="shared" si="495"/>
        <v>2978.0114615999992</v>
      </c>
      <c r="DD357" s="12">
        <f t="shared" si="496"/>
        <v>3017.7182810879995</v>
      </c>
      <c r="DE357" s="12">
        <f t="shared" si="497"/>
        <v>11250.852321887996</v>
      </c>
      <c r="DF357" s="12">
        <f t="shared" si="498"/>
        <v>3135.7865088355675</v>
      </c>
      <c r="DG357" s="12">
        <f t="shared" si="499"/>
        <v>3135.7865088355675</v>
      </c>
      <c r="DH357" s="12">
        <f t="shared" si="500"/>
        <v>3588.5500696727031</v>
      </c>
      <c r="DI357" s="12">
        <f t="shared" si="501"/>
        <v>3503.8288201357409</v>
      </c>
      <c r="DJ357" s="12">
        <f t="shared" si="502"/>
        <v>13363.951907479577</v>
      </c>
      <c r="DK357" s="12">
        <f>SUM(M357:CHOOSE(YTD,M357,N357,O357,P357,Q357,R357,S357,T357,U357,V357,W357,X357))</f>
        <v>2377.6200000000003</v>
      </c>
      <c r="DL357" s="12">
        <f>SUM(Y357:CHOOSE(YTD,Y357,Z357,AA357,AB357,AC357,AD357,AE357,AF357,AG357,AH357,AI357,AJ357))</f>
        <v>2608.0012799999995</v>
      </c>
      <c r="DM357" s="12">
        <f>SUM(AK357:CHOOSE(YTD,AK357,AL357,AM357,AN357,AO357,AP357,AQ357,AR357,AS357,AT357,AU357,AV357))</f>
        <v>2608.0012799999995</v>
      </c>
      <c r="DN357" s="12">
        <f>SUM(AW357:CHOOSE(YTD,AW357,AX357,AY357,AZ357,BA357,BB357,BC357,BD357,BE357,BF357,BG357,BH357))</f>
        <v>2608.0012799999995</v>
      </c>
      <c r="DO357" s="12">
        <f>SUM(BI357:CHOOSE(YTD,BI357,BJ357,BK357,BL357,BM357,BN357,BO357,BP357,BQ357,BR357,BS357,BT357))</f>
        <v>2608.0012799999995</v>
      </c>
      <c r="DP357" s="12">
        <f>SUM(BU357:CHOOSE(YTD,BU357,BV357,BW357,BX357,BY357,BZ357,CA357,CB357,CC357,CD357,CE357,CF357))</f>
        <v>3135.7865088355675</v>
      </c>
    </row>
    <row r="358" spans="1:120" x14ac:dyDescent="0.15">
      <c r="A358" s="12" t="str">
        <f t="shared" si="593"/>
        <v>Gross Profit</v>
      </c>
      <c r="B358" s="12" t="str">
        <f t="shared" ref="B358:K358" si="606">B308</f>
        <v>SKU7</v>
      </c>
      <c r="C358" s="12" t="str">
        <f t="shared" si="606"/>
        <v>SKUName7</v>
      </c>
      <c r="D358" s="12" t="str">
        <f t="shared" si="606"/>
        <v>Brand 2</v>
      </c>
      <c r="E358" s="12" t="str">
        <f t="shared" si="606"/>
        <v>Segment 1</v>
      </c>
      <c r="F358" s="12" t="str">
        <f t="shared" si="606"/>
        <v>Business Unit 1</v>
      </c>
      <c r="G358" s="12">
        <f t="shared" si="606"/>
        <v>0</v>
      </c>
      <c r="H358" s="12">
        <f t="shared" si="606"/>
        <v>0</v>
      </c>
      <c r="I358" s="12">
        <f t="shared" si="606"/>
        <v>0</v>
      </c>
      <c r="J358" s="12">
        <f t="shared" si="606"/>
        <v>0</v>
      </c>
      <c r="K358" s="12">
        <f t="shared" si="606"/>
        <v>0</v>
      </c>
      <c r="M358" s="12">
        <f t="shared" ref="M358:BX358" si="607">M308-M208</f>
        <v>4074.5880000000002</v>
      </c>
      <c r="N358" s="12">
        <f t="shared" si="607"/>
        <v>4074.5880000000002</v>
      </c>
      <c r="O358" s="12">
        <f t="shared" si="607"/>
        <v>4074.5880000000002</v>
      </c>
      <c r="P358" s="12">
        <f t="shared" si="607"/>
        <v>4074.5880000000002</v>
      </c>
      <c r="Q358" s="12">
        <f t="shared" si="607"/>
        <v>4074.5880000000002</v>
      </c>
      <c r="R358" s="12">
        <f t="shared" si="607"/>
        <v>4074.5880000000002</v>
      </c>
      <c r="S358" s="12">
        <f t="shared" si="607"/>
        <v>4217.1985799999993</v>
      </c>
      <c r="T358" s="12">
        <f t="shared" si="607"/>
        <v>4125.5203500000007</v>
      </c>
      <c r="U358" s="12">
        <f t="shared" si="607"/>
        <v>4125.5203500000007</v>
      </c>
      <c r="V358" s="12">
        <f t="shared" si="607"/>
        <v>4125.5203500000007</v>
      </c>
      <c r="W358" s="12">
        <f t="shared" si="607"/>
        <v>4125.5203500000007</v>
      </c>
      <c r="X358" s="12">
        <f t="shared" si="607"/>
        <v>4125.5203500000007</v>
      </c>
      <c r="Y358" s="12">
        <f t="shared" si="607"/>
        <v>4417.7815799999989</v>
      </c>
      <c r="Z358" s="12">
        <f t="shared" si="607"/>
        <v>4417.7815799999989</v>
      </c>
      <c r="AA358" s="12">
        <f t="shared" si="607"/>
        <v>4417.7815799999989</v>
      </c>
      <c r="AB358" s="12">
        <f t="shared" si="607"/>
        <v>4550.3150273999991</v>
      </c>
      <c r="AC358" s="12">
        <f t="shared" si="607"/>
        <v>4550.3150273999991</v>
      </c>
      <c r="AD358" s="12">
        <f t="shared" si="607"/>
        <v>4550.3150273999991</v>
      </c>
      <c r="AE358" s="12">
        <f t="shared" si="607"/>
        <v>4550.3150273999991</v>
      </c>
      <c r="AF358" s="12">
        <f t="shared" si="607"/>
        <v>4456.4940989999996</v>
      </c>
      <c r="AG358" s="12">
        <f t="shared" si="607"/>
        <v>4456.4940989999996</v>
      </c>
      <c r="AH358" s="12">
        <f t="shared" si="607"/>
        <v>4456.4940989999996</v>
      </c>
      <c r="AI358" s="12">
        <f t="shared" si="607"/>
        <v>4456.4940989999996</v>
      </c>
      <c r="AJ358" s="12">
        <f t="shared" si="607"/>
        <v>4456.4940989999996</v>
      </c>
      <c r="AK358" s="12">
        <f t="shared" si="607"/>
        <v>4554.4139999999998</v>
      </c>
      <c r="AL358" s="12">
        <f t="shared" si="607"/>
        <v>4554.4139999999998</v>
      </c>
      <c r="AM358" s="12">
        <f t="shared" si="607"/>
        <v>4554.4139999999998</v>
      </c>
      <c r="AN358" s="12">
        <f t="shared" si="607"/>
        <v>4622.7302099999988</v>
      </c>
      <c r="AO358" s="12">
        <f t="shared" si="607"/>
        <v>4622.7302099999988</v>
      </c>
      <c r="AP358" s="12">
        <f t="shared" si="607"/>
        <v>4622.7302099999988</v>
      </c>
      <c r="AQ358" s="12">
        <f t="shared" si="607"/>
        <v>4622.7302099999988</v>
      </c>
      <c r="AR358" s="12">
        <f t="shared" si="607"/>
        <v>4530.2756057999995</v>
      </c>
      <c r="AS358" s="12">
        <f t="shared" si="607"/>
        <v>4530.2756057999995</v>
      </c>
      <c r="AT358" s="12">
        <f t="shared" si="607"/>
        <v>4530.2756057999995</v>
      </c>
      <c r="AU358" s="12">
        <f t="shared" si="607"/>
        <v>4620.8811179160002</v>
      </c>
      <c r="AV358" s="12">
        <f t="shared" si="607"/>
        <v>4620.8811179160002</v>
      </c>
      <c r="AW358" s="12">
        <f t="shared" si="607"/>
        <v>4554.4139999999998</v>
      </c>
      <c r="AX358" s="12">
        <f t="shared" si="607"/>
        <v>4554.4139999999998</v>
      </c>
      <c r="AY358" s="12">
        <f t="shared" si="607"/>
        <v>4554.4139999999998</v>
      </c>
      <c r="AZ358" s="12">
        <f t="shared" si="607"/>
        <v>4622.7302099999988</v>
      </c>
      <c r="BA358" s="12">
        <f t="shared" si="607"/>
        <v>4622.7302099999988</v>
      </c>
      <c r="BB358" s="12">
        <f t="shared" si="607"/>
        <v>4622.7302099999988</v>
      </c>
      <c r="BC358" s="12">
        <f t="shared" si="607"/>
        <v>5177.457835199999</v>
      </c>
      <c r="BD358" s="12">
        <f t="shared" si="607"/>
        <v>5085.0032309999997</v>
      </c>
      <c r="BE358" s="12">
        <f t="shared" si="607"/>
        <v>5085.0032309999997</v>
      </c>
      <c r="BF358" s="12">
        <f t="shared" si="607"/>
        <v>5085.0032309999997</v>
      </c>
      <c r="BG358" s="12">
        <f t="shared" si="607"/>
        <v>5186.7032956200001</v>
      </c>
      <c r="BH358" s="12">
        <f t="shared" si="607"/>
        <v>5186.7032956200001</v>
      </c>
      <c r="BI358" s="12">
        <f t="shared" si="607"/>
        <v>4554.4139999999998</v>
      </c>
      <c r="BJ358" s="12">
        <f t="shared" si="607"/>
        <v>4554.4139999999998</v>
      </c>
      <c r="BK358" s="12">
        <f t="shared" si="607"/>
        <v>4554.4139999999998</v>
      </c>
      <c r="BL358" s="12">
        <f t="shared" si="607"/>
        <v>4622.7302099999988</v>
      </c>
      <c r="BM358" s="12">
        <f t="shared" si="607"/>
        <v>4622.7302099999988</v>
      </c>
      <c r="BN358" s="12">
        <f t="shared" si="607"/>
        <v>4622.7302099999988</v>
      </c>
      <c r="BO358" s="12">
        <f t="shared" si="607"/>
        <v>5177.457835199999</v>
      </c>
      <c r="BP358" s="12">
        <f t="shared" si="607"/>
        <v>5085.0032309999997</v>
      </c>
      <c r="BQ358" s="12">
        <f t="shared" si="607"/>
        <v>5085.0032309999997</v>
      </c>
      <c r="BR358" s="12">
        <f t="shared" si="607"/>
        <v>5085.0032309999997</v>
      </c>
      <c r="BS358" s="12">
        <f t="shared" si="607"/>
        <v>5186.7032956200001</v>
      </c>
      <c r="BT358" s="12">
        <f t="shared" si="607"/>
        <v>5186.7032956200001</v>
      </c>
      <c r="BU358" s="12">
        <f t="shared" si="607"/>
        <v>5533.7408979451184</v>
      </c>
      <c r="BV358" s="12">
        <f t="shared" si="607"/>
        <v>5533.7408979451184</v>
      </c>
      <c r="BW358" s="12">
        <f t="shared" si="607"/>
        <v>5533.7408979451184</v>
      </c>
      <c r="BX358" s="12">
        <f t="shared" si="607"/>
        <v>5533.7408979451184</v>
      </c>
      <c r="BY358" s="12">
        <f t="shared" ref="BY358:CF358" si="608">BY308-BY208</f>
        <v>5533.7408979451184</v>
      </c>
      <c r="BZ358" s="12">
        <f t="shared" si="608"/>
        <v>5533.7408979451184</v>
      </c>
      <c r="CA358" s="12">
        <f t="shared" si="608"/>
        <v>6179.3440027053821</v>
      </c>
      <c r="CB358" s="12">
        <f t="shared" si="608"/>
        <v>6087.1149877396301</v>
      </c>
      <c r="CC358" s="12">
        <f t="shared" si="608"/>
        <v>5874.0659631687449</v>
      </c>
      <c r="CD358" s="12">
        <f t="shared" si="608"/>
        <v>5874.0659631687449</v>
      </c>
      <c r="CE358" s="12">
        <f t="shared" si="608"/>
        <v>5874.0659631687449</v>
      </c>
      <c r="CF358" s="12">
        <f t="shared" si="608"/>
        <v>5874.0659631687449</v>
      </c>
      <c r="CG358" s="12">
        <f t="shared" si="473"/>
        <v>12223.764000000001</v>
      </c>
      <c r="CH358" s="12">
        <f t="shared" si="474"/>
        <v>12223.764000000001</v>
      </c>
      <c r="CI358" s="12">
        <f t="shared" si="475"/>
        <v>12468.23928</v>
      </c>
      <c r="CJ358" s="12">
        <f t="shared" si="476"/>
        <v>12376.561050000002</v>
      </c>
      <c r="CK358" s="12">
        <f t="shared" si="477"/>
        <v>49292.328329999997</v>
      </c>
      <c r="CL358" s="12">
        <f t="shared" si="478"/>
        <v>13253.344739999997</v>
      </c>
      <c r="CM358" s="12">
        <f t="shared" si="479"/>
        <v>13650.945082199996</v>
      </c>
      <c r="CN358" s="12">
        <f t="shared" si="480"/>
        <v>13463.303225399999</v>
      </c>
      <c r="CO358" s="12">
        <f t="shared" si="481"/>
        <v>13369.482296999999</v>
      </c>
      <c r="CP358" s="12">
        <f t="shared" si="482"/>
        <v>53737.075344600002</v>
      </c>
      <c r="CQ358" s="12">
        <f t="shared" si="483"/>
        <v>13663.241999999998</v>
      </c>
      <c r="CR358" s="12">
        <f t="shared" si="484"/>
        <v>13868.190629999997</v>
      </c>
      <c r="CS358" s="12">
        <f t="shared" si="485"/>
        <v>13683.281421599999</v>
      </c>
      <c r="CT358" s="12">
        <f t="shared" si="486"/>
        <v>13772.037841632</v>
      </c>
      <c r="CU358" s="12">
        <f t="shared" si="487"/>
        <v>54986.751893231994</v>
      </c>
      <c r="CV358" s="12">
        <f t="shared" si="488"/>
        <v>13663.241999999998</v>
      </c>
      <c r="CW358" s="12">
        <f t="shared" si="489"/>
        <v>13868.190629999997</v>
      </c>
      <c r="CX358" s="12">
        <f t="shared" si="490"/>
        <v>15347.464297199997</v>
      </c>
      <c r="CY358" s="12">
        <f t="shared" si="491"/>
        <v>15458.409822240001</v>
      </c>
      <c r="CZ358" s="12">
        <f t="shared" si="492"/>
        <v>58337.306749439995</v>
      </c>
      <c r="DA358" s="12">
        <f t="shared" si="493"/>
        <v>13663.241999999998</v>
      </c>
      <c r="DB358" s="12">
        <f t="shared" si="494"/>
        <v>13868.190629999997</v>
      </c>
      <c r="DC358" s="12">
        <f t="shared" si="495"/>
        <v>15347.464297199997</v>
      </c>
      <c r="DD358" s="12">
        <f t="shared" si="496"/>
        <v>15458.409822240001</v>
      </c>
      <c r="DE358" s="12">
        <f t="shared" si="497"/>
        <v>58337.306749439995</v>
      </c>
      <c r="DF358" s="12">
        <f t="shared" si="498"/>
        <v>16601.222693835356</v>
      </c>
      <c r="DG358" s="12">
        <f t="shared" si="499"/>
        <v>16601.222693835356</v>
      </c>
      <c r="DH358" s="12">
        <f t="shared" si="500"/>
        <v>18140.524953613756</v>
      </c>
      <c r="DI358" s="12">
        <f t="shared" si="501"/>
        <v>17622.197889506235</v>
      </c>
      <c r="DJ358" s="12">
        <f t="shared" si="502"/>
        <v>68965.168230790703</v>
      </c>
      <c r="DK358" s="12">
        <f>SUM(M358:CHOOSE(YTD,M358,N358,O358,P358,Q358,R358,S358,T358,U358,V358,W358,X358))</f>
        <v>12223.764000000001</v>
      </c>
      <c r="DL358" s="12">
        <f>SUM(Y358:CHOOSE(YTD,Y358,Z358,AA358,AB358,AC358,AD358,AE358,AF358,AG358,AH358,AI358,AJ358))</f>
        <v>13253.344739999997</v>
      </c>
      <c r="DM358" s="12">
        <f>SUM(AK358:CHOOSE(YTD,AK358,AL358,AM358,AN358,AO358,AP358,AQ358,AR358,AS358,AT358,AU358,AV358))</f>
        <v>13663.241999999998</v>
      </c>
      <c r="DN358" s="12">
        <f>SUM(AW358:CHOOSE(YTD,AW358,AX358,AY358,AZ358,BA358,BB358,BC358,BD358,BE358,BF358,BG358,BH358))</f>
        <v>13663.241999999998</v>
      </c>
      <c r="DO358" s="12">
        <f>SUM(BI358:CHOOSE(YTD,BI358,BJ358,BK358,BL358,BM358,BN358,BO358,BP358,BQ358,BR358,BS358,BT358))</f>
        <v>13663.241999999998</v>
      </c>
      <c r="DP358" s="12">
        <f>SUM(BU358:CHOOSE(YTD,BU358,BV358,BW358,BX358,BY358,BZ358,CA358,CB358,CC358,CD358,CE358,CF358))</f>
        <v>16601.222693835356</v>
      </c>
    </row>
    <row r="359" spans="1:120" x14ac:dyDescent="0.15">
      <c r="A359" s="12" t="str">
        <f t="shared" si="593"/>
        <v>Gross Profit</v>
      </c>
      <c r="B359" s="12" t="str">
        <f t="shared" ref="B359:K359" si="609">B309</f>
        <v>SKU8</v>
      </c>
      <c r="C359" s="12" t="str">
        <f t="shared" si="609"/>
        <v>SKUName8</v>
      </c>
      <c r="D359" s="12" t="str">
        <f t="shared" si="609"/>
        <v>Brand 2</v>
      </c>
      <c r="E359" s="12" t="str">
        <f t="shared" si="609"/>
        <v>Segment 1</v>
      </c>
      <c r="F359" s="12" t="str">
        <f t="shared" si="609"/>
        <v>Business Unit 1</v>
      </c>
      <c r="G359" s="12">
        <f t="shared" si="609"/>
        <v>0</v>
      </c>
      <c r="H359" s="12">
        <f t="shared" si="609"/>
        <v>0</v>
      </c>
      <c r="I359" s="12">
        <f t="shared" si="609"/>
        <v>0</v>
      </c>
      <c r="J359" s="12">
        <f t="shared" si="609"/>
        <v>0</v>
      </c>
      <c r="K359" s="12">
        <f t="shared" si="609"/>
        <v>0</v>
      </c>
      <c r="M359" s="12">
        <f t="shared" ref="M359:BX359" si="610">M309-M209</f>
        <v>1205.127</v>
      </c>
      <c r="N359" s="12">
        <f t="shared" si="610"/>
        <v>1205.127</v>
      </c>
      <c r="O359" s="12">
        <f t="shared" si="610"/>
        <v>1205.127</v>
      </c>
      <c r="P359" s="12">
        <f t="shared" si="610"/>
        <v>1205.127</v>
      </c>
      <c r="Q359" s="12">
        <f t="shared" si="610"/>
        <v>1205.127</v>
      </c>
      <c r="R359" s="12">
        <f t="shared" si="610"/>
        <v>1205.127</v>
      </c>
      <c r="S359" s="12">
        <f t="shared" si="610"/>
        <v>1247.3064449999997</v>
      </c>
      <c r="T359" s="12">
        <f t="shared" si="610"/>
        <v>1220.7680099999998</v>
      </c>
      <c r="U359" s="12">
        <f t="shared" si="610"/>
        <v>1220.7680099999998</v>
      </c>
      <c r="V359" s="12">
        <f t="shared" si="610"/>
        <v>1220.7680099999998</v>
      </c>
      <c r="W359" s="12">
        <f t="shared" si="610"/>
        <v>1220.7680099999998</v>
      </c>
      <c r="X359" s="12">
        <f t="shared" si="610"/>
        <v>1220.7680099999998</v>
      </c>
      <c r="Y359" s="12">
        <f t="shared" si="610"/>
        <v>1292.0153399999999</v>
      </c>
      <c r="Z359" s="12">
        <f t="shared" si="610"/>
        <v>1292.0153399999999</v>
      </c>
      <c r="AA359" s="12">
        <f t="shared" si="610"/>
        <v>1292.0153399999999</v>
      </c>
      <c r="AB359" s="12">
        <f t="shared" si="610"/>
        <v>1330.7758001999996</v>
      </c>
      <c r="AC359" s="12">
        <f t="shared" si="610"/>
        <v>1330.7758001999996</v>
      </c>
      <c r="AD359" s="12">
        <f t="shared" si="610"/>
        <v>1330.7758001999996</v>
      </c>
      <c r="AE359" s="12">
        <f t="shared" si="610"/>
        <v>1330.7758001999996</v>
      </c>
      <c r="AF359" s="12">
        <f t="shared" si="610"/>
        <v>1303.6171103999998</v>
      </c>
      <c r="AG359" s="12">
        <f t="shared" si="610"/>
        <v>1303.6171103999998</v>
      </c>
      <c r="AH359" s="12">
        <f t="shared" si="610"/>
        <v>1303.6171103999998</v>
      </c>
      <c r="AI359" s="12">
        <f t="shared" si="610"/>
        <v>1303.6171103999998</v>
      </c>
      <c r="AJ359" s="12">
        <f t="shared" si="610"/>
        <v>1303.6171103999998</v>
      </c>
      <c r="AK359" s="12">
        <f t="shared" si="610"/>
        <v>1344.7506599999997</v>
      </c>
      <c r="AL359" s="12">
        <f t="shared" si="610"/>
        <v>1344.7506599999997</v>
      </c>
      <c r="AM359" s="12">
        <f t="shared" si="610"/>
        <v>1344.7506599999997</v>
      </c>
      <c r="AN359" s="12">
        <f t="shared" si="610"/>
        <v>1364.9219198999995</v>
      </c>
      <c r="AO359" s="12">
        <f t="shared" si="610"/>
        <v>1364.9219198999995</v>
      </c>
      <c r="AP359" s="12">
        <f t="shared" si="610"/>
        <v>1364.9219198999995</v>
      </c>
      <c r="AQ359" s="12">
        <f t="shared" si="610"/>
        <v>1364.9219198999995</v>
      </c>
      <c r="AR359" s="12">
        <f t="shared" si="610"/>
        <v>1338.158745</v>
      </c>
      <c r="AS359" s="12">
        <f t="shared" si="610"/>
        <v>1338.158745</v>
      </c>
      <c r="AT359" s="12">
        <f t="shared" si="610"/>
        <v>1338.158745</v>
      </c>
      <c r="AU359" s="12">
        <f t="shared" si="610"/>
        <v>1364.9219198999995</v>
      </c>
      <c r="AV359" s="12">
        <f t="shared" si="610"/>
        <v>1364.9219198999995</v>
      </c>
      <c r="AW359" s="12">
        <f t="shared" si="610"/>
        <v>1344.7506599999997</v>
      </c>
      <c r="AX359" s="12">
        <f t="shared" si="610"/>
        <v>1344.7506599999997</v>
      </c>
      <c r="AY359" s="12">
        <f t="shared" si="610"/>
        <v>1344.7506599999997</v>
      </c>
      <c r="AZ359" s="12">
        <f t="shared" si="610"/>
        <v>1364.9219198999995</v>
      </c>
      <c r="BA359" s="12">
        <f t="shared" si="610"/>
        <v>1364.9219198999995</v>
      </c>
      <c r="BB359" s="12">
        <f t="shared" si="610"/>
        <v>1364.9219198999995</v>
      </c>
      <c r="BC359" s="12">
        <f t="shared" si="610"/>
        <v>1525.5009692999993</v>
      </c>
      <c r="BD359" s="12">
        <f t="shared" si="610"/>
        <v>1498.7377943999995</v>
      </c>
      <c r="BE359" s="12">
        <f t="shared" si="610"/>
        <v>1498.7377943999995</v>
      </c>
      <c r="BF359" s="12">
        <f t="shared" si="610"/>
        <v>1498.7377943999995</v>
      </c>
      <c r="BG359" s="12">
        <f t="shared" si="610"/>
        <v>1528.7125502879994</v>
      </c>
      <c r="BH359" s="12">
        <f t="shared" si="610"/>
        <v>1528.7125502879994</v>
      </c>
      <c r="BI359" s="12">
        <f t="shared" si="610"/>
        <v>1344.7506599999997</v>
      </c>
      <c r="BJ359" s="12">
        <f t="shared" si="610"/>
        <v>1344.7506599999997</v>
      </c>
      <c r="BK359" s="12">
        <f t="shared" si="610"/>
        <v>1344.7506599999997</v>
      </c>
      <c r="BL359" s="12">
        <f t="shared" si="610"/>
        <v>1364.9219198999995</v>
      </c>
      <c r="BM359" s="12">
        <f t="shared" si="610"/>
        <v>1364.9219198999995</v>
      </c>
      <c r="BN359" s="12">
        <f t="shared" si="610"/>
        <v>1364.9219198999995</v>
      </c>
      <c r="BO359" s="12">
        <f t="shared" si="610"/>
        <v>1525.5009692999993</v>
      </c>
      <c r="BP359" s="12">
        <f t="shared" si="610"/>
        <v>1498.7377943999995</v>
      </c>
      <c r="BQ359" s="12">
        <f t="shared" si="610"/>
        <v>1498.7377943999995</v>
      </c>
      <c r="BR359" s="12">
        <f t="shared" si="610"/>
        <v>1498.7377943999995</v>
      </c>
      <c r="BS359" s="12">
        <f t="shared" si="610"/>
        <v>1528.7125502879994</v>
      </c>
      <c r="BT359" s="12">
        <f t="shared" si="610"/>
        <v>1528.7125502879994</v>
      </c>
      <c r="BU359" s="12">
        <f t="shared" si="610"/>
        <v>1628.5702379478835</v>
      </c>
      <c r="BV359" s="12">
        <f t="shared" si="610"/>
        <v>1628.5702379478835</v>
      </c>
      <c r="BW359" s="12">
        <f t="shared" si="610"/>
        <v>1628.5702379478835</v>
      </c>
      <c r="BX359" s="12">
        <f t="shared" si="610"/>
        <v>1628.5702379478835</v>
      </c>
      <c r="BY359" s="12">
        <f t="shared" ref="BY359:CF359" si="611">BY309-BY209</f>
        <v>1628.5702379478835</v>
      </c>
      <c r="BZ359" s="12">
        <f t="shared" si="611"/>
        <v>1628.5702379478835</v>
      </c>
      <c r="CA359" s="12">
        <f t="shared" si="611"/>
        <v>1815.4553472205914</v>
      </c>
      <c r="CB359" s="12">
        <f t="shared" si="611"/>
        <v>1788.7574744673473</v>
      </c>
      <c r="CC359" s="12">
        <f t="shared" si="611"/>
        <v>1726.1509628609901</v>
      </c>
      <c r="CD359" s="12">
        <f t="shared" si="611"/>
        <v>1726.1509628609901</v>
      </c>
      <c r="CE359" s="12">
        <f t="shared" si="611"/>
        <v>1726.1509628609901</v>
      </c>
      <c r="CF359" s="12">
        <f t="shared" si="611"/>
        <v>1726.1509628609901</v>
      </c>
      <c r="CG359" s="12">
        <f t="shared" si="473"/>
        <v>3615.3809999999999</v>
      </c>
      <c r="CH359" s="12">
        <f t="shared" si="474"/>
        <v>3615.3809999999999</v>
      </c>
      <c r="CI359" s="12">
        <f t="shared" si="475"/>
        <v>3688.8424649999993</v>
      </c>
      <c r="CJ359" s="12">
        <f t="shared" si="476"/>
        <v>3662.3040299999993</v>
      </c>
      <c r="CK359" s="12">
        <f t="shared" si="477"/>
        <v>14581.908495</v>
      </c>
      <c r="CL359" s="12">
        <f t="shared" si="478"/>
        <v>3876.0460199999998</v>
      </c>
      <c r="CM359" s="12">
        <f t="shared" si="479"/>
        <v>3992.3274005999988</v>
      </c>
      <c r="CN359" s="12">
        <f t="shared" si="480"/>
        <v>3938.0100209999991</v>
      </c>
      <c r="CO359" s="12">
        <f t="shared" si="481"/>
        <v>3910.8513311999995</v>
      </c>
      <c r="CP359" s="12">
        <f t="shared" si="482"/>
        <v>15717.234772799999</v>
      </c>
      <c r="CQ359" s="12">
        <f t="shared" si="483"/>
        <v>4034.2519799999991</v>
      </c>
      <c r="CR359" s="12">
        <f t="shared" si="484"/>
        <v>4094.7657596999984</v>
      </c>
      <c r="CS359" s="12">
        <f t="shared" si="485"/>
        <v>4041.2394098999994</v>
      </c>
      <c r="CT359" s="12">
        <f t="shared" si="486"/>
        <v>4068.0025847999991</v>
      </c>
      <c r="CU359" s="12">
        <f t="shared" si="487"/>
        <v>16238.259734400001</v>
      </c>
      <c r="CV359" s="12">
        <f t="shared" si="488"/>
        <v>4034.2519799999991</v>
      </c>
      <c r="CW359" s="12">
        <f t="shared" si="489"/>
        <v>4094.7657596999984</v>
      </c>
      <c r="CX359" s="12">
        <f t="shared" si="490"/>
        <v>4522.9765580999983</v>
      </c>
      <c r="CY359" s="12">
        <f t="shared" si="491"/>
        <v>4556.1628949759979</v>
      </c>
      <c r="CZ359" s="12">
        <f t="shared" si="492"/>
        <v>17208.157192775998</v>
      </c>
      <c r="DA359" s="12">
        <f t="shared" si="493"/>
        <v>4034.2519799999991</v>
      </c>
      <c r="DB359" s="12">
        <f t="shared" si="494"/>
        <v>4094.7657596999984</v>
      </c>
      <c r="DC359" s="12">
        <f t="shared" si="495"/>
        <v>4522.9765580999983</v>
      </c>
      <c r="DD359" s="12">
        <f t="shared" si="496"/>
        <v>4556.1628949759979</v>
      </c>
      <c r="DE359" s="12">
        <f t="shared" si="497"/>
        <v>17208.157192775998</v>
      </c>
      <c r="DF359" s="12">
        <f t="shared" si="498"/>
        <v>4885.7107138436504</v>
      </c>
      <c r="DG359" s="12">
        <f t="shared" si="499"/>
        <v>4885.7107138436504</v>
      </c>
      <c r="DH359" s="12">
        <f t="shared" si="500"/>
        <v>5330.3637845489284</v>
      </c>
      <c r="DI359" s="12">
        <f t="shared" si="501"/>
        <v>5178.4528885829704</v>
      </c>
      <c r="DJ359" s="12">
        <f t="shared" si="502"/>
        <v>20280.238100819199</v>
      </c>
      <c r="DK359" s="12">
        <f>SUM(M359:CHOOSE(YTD,M359,N359,O359,P359,Q359,R359,S359,T359,U359,V359,W359,X359))</f>
        <v>3615.3809999999999</v>
      </c>
      <c r="DL359" s="12">
        <f>SUM(Y359:CHOOSE(YTD,Y359,Z359,AA359,AB359,AC359,AD359,AE359,AF359,AG359,AH359,AI359,AJ359))</f>
        <v>3876.0460199999998</v>
      </c>
      <c r="DM359" s="12">
        <f>SUM(AK359:CHOOSE(YTD,AK359,AL359,AM359,AN359,AO359,AP359,AQ359,AR359,AS359,AT359,AU359,AV359))</f>
        <v>4034.2519799999991</v>
      </c>
      <c r="DN359" s="12">
        <f>SUM(AW359:CHOOSE(YTD,AW359,AX359,AY359,AZ359,BA359,BB359,BC359,BD359,BE359,BF359,BG359,BH359))</f>
        <v>4034.2519799999991</v>
      </c>
      <c r="DO359" s="12">
        <f>SUM(BI359:CHOOSE(YTD,BI359,BJ359,BK359,BL359,BM359,BN359,BO359,BP359,BQ359,BR359,BS359,BT359))</f>
        <v>4034.2519799999991</v>
      </c>
      <c r="DP359" s="12">
        <f>SUM(BU359:CHOOSE(YTD,BU359,BV359,BW359,BX359,BY359,BZ359,CA359,CB359,CC359,CD359,CE359,CF359))</f>
        <v>4885.7107138436504</v>
      </c>
    </row>
    <row r="360" spans="1:120" x14ac:dyDescent="0.15">
      <c r="A360" s="12" t="str">
        <f t="shared" si="593"/>
        <v>Gross Profit</v>
      </c>
      <c r="B360" s="12" t="str">
        <f t="shared" ref="B360:K360" si="612">B310</f>
        <v>SKU9</v>
      </c>
      <c r="C360" s="12" t="str">
        <f t="shared" si="612"/>
        <v>SKUName9</v>
      </c>
      <c r="D360" s="12" t="str">
        <f t="shared" si="612"/>
        <v>Brand 2</v>
      </c>
      <c r="E360" s="12" t="str">
        <f t="shared" si="612"/>
        <v>Segment 1</v>
      </c>
      <c r="F360" s="12" t="str">
        <f t="shared" si="612"/>
        <v>Business Unit 1</v>
      </c>
      <c r="G360" s="12">
        <f t="shared" si="612"/>
        <v>0</v>
      </c>
      <c r="H360" s="12">
        <f t="shared" si="612"/>
        <v>0</v>
      </c>
      <c r="I360" s="12">
        <f t="shared" si="612"/>
        <v>0</v>
      </c>
      <c r="J360" s="12">
        <f t="shared" si="612"/>
        <v>0</v>
      </c>
      <c r="K360" s="12">
        <f t="shared" si="612"/>
        <v>0</v>
      </c>
      <c r="M360" s="12">
        <f t="shared" ref="M360:BX360" si="613">M310-M210</f>
        <v>971.25</v>
      </c>
      <c r="N360" s="12">
        <f t="shared" si="613"/>
        <v>971.25</v>
      </c>
      <c r="O360" s="12">
        <f t="shared" si="613"/>
        <v>971.25</v>
      </c>
      <c r="P360" s="12">
        <f t="shared" si="613"/>
        <v>971.25</v>
      </c>
      <c r="Q360" s="12">
        <f t="shared" si="613"/>
        <v>971.25</v>
      </c>
      <c r="R360" s="12">
        <f t="shared" si="613"/>
        <v>971.25</v>
      </c>
      <c r="S360" s="12">
        <f t="shared" si="613"/>
        <v>1005.2437500000001</v>
      </c>
      <c r="T360" s="12">
        <f t="shared" si="613"/>
        <v>989.15985000000001</v>
      </c>
      <c r="U360" s="12">
        <f t="shared" si="613"/>
        <v>989.15985000000001</v>
      </c>
      <c r="V360" s="12">
        <f t="shared" si="613"/>
        <v>989.15985000000001</v>
      </c>
      <c r="W360" s="12">
        <f t="shared" si="613"/>
        <v>989.15985000000001</v>
      </c>
      <c r="X360" s="12">
        <f t="shared" si="613"/>
        <v>989.15985000000001</v>
      </c>
      <c r="Y360" s="12">
        <f t="shared" si="613"/>
        <v>1046.7161999999998</v>
      </c>
      <c r="Z360" s="12">
        <f t="shared" si="613"/>
        <v>1046.7161999999998</v>
      </c>
      <c r="AA360" s="12">
        <f t="shared" si="613"/>
        <v>1046.7161999999998</v>
      </c>
      <c r="AB360" s="12">
        <f t="shared" si="613"/>
        <v>1078.1176860000003</v>
      </c>
      <c r="AC360" s="12">
        <f t="shared" si="613"/>
        <v>1078.1176860000003</v>
      </c>
      <c r="AD360" s="12">
        <f t="shared" si="613"/>
        <v>1078.1176860000003</v>
      </c>
      <c r="AE360" s="12">
        <f t="shared" si="613"/>
        <v>1078.1176860000003</v>
      </c>
      <c r="AF360" s="12">
        <f t="shared" si="613"/>
        <v>1061.6578740000002</v>
      </c>
      <c r="AG360" s="12">
        <f t="shared" si="613"/>
        <v>1061.6578740000002</v>
      </c>
      <c r="AH360" s="12">
        <f t="shared" si="613"/>
        <v>1061.6578740000002</v>
      </c>
      <c r="AI360" s="12">
        <f t="shared" si="613"/>
        <v>1061.6578740000002</v>
      </c>
      <c r="AJ360" s="12">
        <f t="shared" si="613"/>
        <v>1061.6578740000002</v>
      </c>
      <c r="AK360" s="12">
        <f t="shared" si="613"/>
        <v>1086.6671999999999</v>
      </c>
      <c r="AL360" s="12">
        <f t="shared" si="613"/>
        <v>1086.6671999999999</v>
      </c>
      <c r="AM360" s="12">
        <f t="shared" si="613"/>
        <v>1086.6671999999999</v>
      </c>
      <c r="AN360" s="12">
        <f t="shared" si="613"/>
        <v>1102.9672079999996</v>
      </c>
      <c r="AO360" s="12">
        <f t="shared" si="613"/>
        <v>1102.9672079999996</v>
      </c>
      <c r="AP360" s="12">
        <f t="shared" si="613"/>
        <v>1102.9672079999996</v>
      </c>
      <c r="AQ360" s="12">
        <f t="shared" si="613"/>
        <v>1102.9672079999996</v>
      </c>
      <c r="AR360" s="12">
        <f t="shared" si="613"/>
        <v>1086.747102</v>
      </c>
      <c r="AS360" s="12">
        <f t="shared" si="613"/>
        <v>1086.747102</v>
      </c>
      <c r="AT360" s="12">
        <f t="shared" si="613"/>
        <v>1086.747102</v>
      </c>
      <c r="AU360" s="12">
        <f t="shared" si="613"/>
        <v>1108.4820440400001</v>
      </c>
      <c r="AV360" s="12">
        <f t="shared" si="613"/>
        <v>1108.4820440400001</v>
      </c>
      <c r="AW360" s="12">
        <f t="shared" si="613"/>
        <v>1086.6671999999999</v>
      </c>
      <c r="AX360" s="12">
        <f t="shared" si="613"/>
        <v>1086.6671999999999</v>
      </c>
      <c r="AY360" s="12">
        <f t="shared" si="613"/>
        <v>1086.6671999999999</v>
      </c>
      <c r="AZ360" s="12">
        <f t="shared" si="613"/>
        <v>1102.9672079999996</v>
      </c>
      <c r="BA360" s="12">
        <f t="shared" si="613"/>
        <v>1102.9672079999996</v>
      </c>
      <c r="BB360" s="12">
        <f t="shared" si="613"/>
        <v>1102.9672079999996</v>
      </c>
      <c r="BC360" s="12">
        <f t="shared" si="613"/>
        <v>1232.7280559999999</v>
      </c>
      <c r="BD360" s="12">
        <f t="shared" si="613"/>
        <v>1216.5079499999997</v>
      </c>
      <c r="BE360" s="12">
        <f t="shared" si="613"/>
        <v>1216.5079499999997</v>
      </c>
      <c r="BF360" s="12">
        <f t="shared" si="613"/>
        <v>1216.5079499999997</v>
      </c>
      <c r="BG360" s="12">
        <f t="shared" si="613"/>
        <v>1240.838109</v>
      </c>
      <c r="BH360" s="12">
        <f t="shared" si="613"/>
        <v>1240.838109</v>
      </c>
      <c r="BI360" s="12">
        <f t="shared" si="613"/>
        <v>1086.6671999999999</v>
      </c>
      <c r="BJ360" s="12">
        <f t="shared" si="613"/>
        <v>1086.6671999999999</v>
      </c>
      <c r="BK360" s="12">
        <f t="shared" si="613"/>
        <v>1086.6671999999999</v>
      </c>
      <c r="BL360" s="12">
        <f t="shared" si="613"/>
        <v>1102.9672079999996</v>
      </c>
      <c r="BM360" s="12">
        <f t="shared" si="613"/>
        <v>1102.9672079999996</v>
      </c>
      <c r="BN360" s="12">
        <f t="shared" si="613"/>
        <v>1102.9672079999996</v>
      </c>
      <c r="BO360" s="12">
        <f t="shared" si="613"/>
        <v>1232.7280559999999</v>
      </c>
      <c r="BP360" s="12">
        <f t="shared" si="613"/>
        <v>1216.5079499999997</v>
      </c>
      <c r="BQ360" s="12">
        <f t="shared" si="613"/>
        <v>1216.5079499999997</v>
      </c>
      <c r="BR360" s="12">
        <f t="shared" si="613"/>
        <v>1216.5079499999997</v>
      </c>
      <c r="BS360" s="12">
        <f t="shared" si="613"/>
        <v>1240.838109</v>
      </c>
      <c r="BT360" s="12">
        <f t="shared" si="613"/>
        <v>1240.838109</v>
      </c>
      <c r="BU360" s="12">
        <f t="shared" si="613"/>
        <v>1318.71310872084</v>
      </c>
      <c r="BV360" s="12">
        <f t="shared" si="613"/>
        <v>1318.71310872084</v>
      </c>
      <c r="BW360" s="12">
        <f t="shared" si="613"/>
        <v>1318.71310872084</v>
      </c>
      <c r="BX360" s="12">
        <f t="shared" si="613"/>
        <v>1318.71310872084</v>
      </c>
      <c r="BY360" s="12">
        <f t="shared" ref="BY360:CF360" si="614">BY310-BY210</f>
        <v>1318.71310872084</v>
      </c>
      <c r="BZ360" s="12">
        <f t="shared" si="614"/>
        <v>1318.71310872084</v>
      </c>
      <c r="CA360" s="12">
        <f t="shared" si="614"/>
        <v>1472.42813366376</v>
      </c>
      <c r="CB360" s="12">
        <f t="shared" si="614"/>
        <v>1456.2476047224</v>
      </c>
      <c r="CC360" s="12">
        <f t="shared" si="614"/>
        <v>1405.2789385571157</v>
      </c>
      <c r="CD360" s="12">
        <f t="shared" si="614"/>
        <v>1405.2789385571157</v>
      </c>
      <c r="CE360" s="12">
        <f t="shared" si="614"/>
        <v>1405.2789385571157</v>
      </c>
      <c r="CF360" s="12">
        <f t="shared" si="614"/>
        <v>1405.2789385571157</v>
      </c>
      <c r="CG360" s="12">
        <f t="shared" si="473"/>
        <v>2913.75</v>
      </c>
      <c r="CH360" s="12">
        <f t="shared" si="474"/>
        <v>2913.75</v>
      </c>
      <c r="CI360" s="12">
        <f t="shared" si="475"/>
        <v>2983.5634500000001</v>
      </c>
      <c r="CJ360" s="12">
        <f t="shared" si="476"/>
        <v>2967.47955</v>
      </c>
      <c r="CK360" s="12">
        <f t="shared" si="477"/>
        <v>11778.543</v>
      </c>
      <c r="CL360" s="12">
        <f t="shared" si="478"/>
        <v>3140.1485999999995</v>
      </c>
      <c r="CM360" s="12">
        <f t="shared" si="479"/>
        <v>3234.3530580000006</v>
      </c>
      <c r="CN360" s="12">
        <f t="shared" si="480"/>
        <v>3201.4334340000005</v>
      </c>
      <c r="CO360" s="12">
        <f t="shared" si="481"/>
        <v>3184.9736220000004</v>
      </c>
      <c r="CP360" s="12">
        <f t="shared" si="482"/>
        <v>12760.908714000003</v>
      </c>
      <c r="CQ360" s="12">
        <f t="shared" si="483"/>
        <v>3260.0015999999996</v>
      </c>
      <c r="CR360" s="12">
        <f t="shared" si="484"/>
        <v>3308.9016239999987</v>
      </c>
      <c r="CS360" s="12">
        <f t="shared" si="485"/>
        <v>3276.4614119999997</v>
      </c>
      <c r="CT360" s="12">
        <f t="shared" si="486"/>
        <v>3303.7111900800001</v>
      </c>
      <c r="CU360" s="12">
        <f t="shared" si="487"/>
        <v>13149.075826079998</v>
      </c>
      <c r="CV360" s="12">
        <f t="shared" si="488"/>
        <v>3260.0015999999996</v>
      </c>
      <c r="CW360" s="12">
        <f t="shared" si="489"/>
        <v>3308.9016239999987</v>
      </c>
      <c r="CX360" s="12">
        <f t="shared" si="490"/>
        <v>3665.7439559999993</v>
      </c>
      <c r="CY360" s="12">
        <f t="shared" si="491"/>
        <v>3698.1841679999998</v>
      </c>
      <c r="CZ360" s="12">
        <f t="shared" si="492"/>
        <v>13932.831347999998</v>
      </c>
      <c r="DA360" s="12">
        <f t="shared" si="493"/>
        <v>3260.0015999999996</v>
      </c>
      <c r="DB360" s="12">
        <f t="shared" si="494"/>
        <v>3308.9016239999987</v>
      </c>
      <c r="DC360" s="12">
        <f t="shared" si="495"/>
        <v>3665.7439559999993</v>
      </c>
      <c r="DD360" s="12">
        <f t="shared" si="496"/>
        <v>3698.1841679999998</v>
      </c>
      <c r="DE360" s="12">
        <f t="shared" si="497"/>
        <v>13932.831347999998</v>
      </c>
      <c r="DF360" s="12">
        <f t="shared" si="498"/>
        <v>3956.1393261625199</v>
      </c>
      <c r="DG360" s="12">
        <f t="shared" si="499"/>
        <v>3956.1393261625199</v>
      </c>
      <c r="DH360" s="12">
        <f t="shared" si="500"/>
        <v>4333.9546769432754</v>
      </c>
      <c r="DI360" s="12">
        <f t="shared" si="501"/>
        <v>4215.8368156713468</v>
      </c>
      <c r="DJ360" s="12">
        <f t="shared" si="502"/>
        <v>16462.070144939662</v>
      </c>
      <c r="DK360" s="12">
        <f>SUM(M360:CHOOSE(YTD,M360,N360,O360,P360,Q360,R360,S360,T360,U360,V360,W360,X360))</f>
        <v>2913.75</v>
      </c>
      <c r="DL360" s="12">
        <f>SUM(Y360:CHOOSE(YTD,Y360,Z360,AA360,AB360,AC360,AD360,AE360,AF360,AG360,AH360,AI360,AJ360))</f>
        <v>3140.1485999999995</v>
      </c>
      <c r="DM360" s="12">
        <f>SUM(AK360:CHOOSE(YTD,AK360,AL360,AM360,AN360,AO360,AP360,AQ360,AR360,AS360,AT360,AU360,AV360))</f>
        <v>3260.0015999999996</v>
      </c>
      <c r="DN360" s="12">
        <f>SUM(AW360:CHOOSE(YTD,AW360,AX360,AY360,AZ360,BA360,BB360,BC360,BD360,BE360,BF360,BG360,BH360))</f>
        <v>3260.0015999999996</v>
      </c>
      <c r="DO360" s="12">
        <f>SUM(BI360:CHOOSE(YTD,BI360,BJ360,BK360,BL360,BM360,BN360,BO360,BP360,BQ360,BR360,BS360,BT360))</f>
        <v>3260.0015999999996</v>
      </c>
      <c r="DP360" s="12">
        <f>SUM(BU360:CHOOSE(YTD,BU360,BV360,BW360,BX360,BY360,BZ360,CA360,CB360,CC360,CD360,CE360,CF360))</f>
        <v>3956.1393261625199</v>
      </c>
    </row>
    <row r="361" spans="1:120" x14ac:dyDescent="0.15">
      <c r="A361" s="12" t="str">
        <f t="shared" si="593"/>
        <v>Gross Profit</v>
      </c>
      <c r="B361" s="12" t="str">
        <f t="shared" ref="B361:K361" si="615">B311</f>
        <v>SKU10</v>
      </c>
      <c r="C361" s="12" t="str">
        <f t="shared" si="615"/>
        <v>SKUName10</v>
      </c>
      <c r="D361" s="12" t="str">
        <f t="shared" si="615"/>
        <v>Brand 2</v>
      </c>
      <c r="E361" s="12" t="str">
        <f t="shared" si="615"/>
        <v>Segment 1</v>
      </c>
      <c r="F361" s="12" t="str">
        <f t="shared" si="615"/>
        <v>Business Unit 1</v>
      </c>
      <c r="G361" s="12">
        <f t="shared" si="615"/>
        <v>0</v>
      </c>
      <c r="H361" s="12">
        <f t="shared" si="615"/>
        <v>0</v>
      </c>
      <c r="I361" s="12">
        <f t="shared" si="615"/>
        <v>0</v>
      </c>
      <c r="J361" s="12">
        <f t="shared" si="615"/>
        <v>0</v>
      </c>
      <c r="K361" s="12">
        <f t="shared" si="615"/>
        <v>0</v>
      </c>
      <c r="M361" s="12">
        <f t="shared" ref="M361:BX361" si="616">M311-M211</f>
        <v>1151.5140000000001</v>
      </c>
      <c r="N361" s="12">
        <f t="shared" si="616"/>
        <v>1151.5140000000001</v>
      </c>
      <c r="O361" s="12">
        <f t="shared" si="616"/>
        <v>1151.5140000000001</v>
      </c>
      <c r="P361" s="12">
        <f t="shared" si="616"/>
        <v>1151.5140000000001</v>
      </c>
      <c r="Q361" s="12">
        <f t="shared" si="616"/>
        <v>1151.5140000000001</v>
      </c>
      <c r="R361" s="12">
        <f t="shared" si="616"/>
        <v>1151.5140000000001</v>
      </c>
      <c r="S361" s="12">
        <f t="shared" si="616"/>
        <v>1191.8169899999998</v>
      </c>
      <c r="T361" s="12">
        <f t="shared" si="616"/>
        <v>1161.2575799999997</v>
      </c>
      <c r="U361" s="12">
        <f t="shared" si="616"/>
        <v>1161.2575799999997</v>
      </c>
      <c r="V361" s="12">
        <f t="shared" si="616"/>
        <v>1161.2575799999997</v>
      </c>
      <c r="W361" s="12">
        <f t="shared" si="616"/>
        <v>1161.2575799999997</v>
      </c>
      <c r="X361" s="12">
        <f t="shared" si="616"/>
        <v>1161.2575799999997</v>
      </c>
      <c r="Y361" s="12">
        <f t="shared" si="616"/>
        <v>1244.8731599999999</v>
      </c>
      <c r="Z361" s="12">
        <f t="shared" si="616"/>
        <v>1244.8731599999999</v>
      </c>
      <c r="AA361" s="12">
        <f t="shared" si="616"/>
        <v>1244.8731599999999</v>
      </c>
      <c r="AB361" s="12">
        <f t="shared" si="616"/>
        <v>1282.2193548000002</v>
      </c>
      <c r="AC361" s="12">
        <f t="shared" si="616"/>
        <v>1282.2193548000002</v>
      </c>
      <c r="AD361" s="12">
        <f t="shared" si="616"/>
        <v>1282.2193548000002</v>
      </c>
      <c r="AE361" s="12">
        <f t="shared" si="616"/>
        <v>1282.2193548000002</v>
      </c>
      <c r="AF361" s="12">
        <f t="shared" si="616"/>
        <v>1250.9457120000002</v>
      </c>
      <c r="AG361" s="12">
        <f t="shared" si="616"/>
        <v>1250.9457120000002</v>
      </c>
      <c r="AH361" s="12">
        <f t="shared" si="616"/>
        <v>1250.9457120000002</v>
      </c>
      <c r="AI361" s="12">
        <f t="shared" si="616"/>
        <v>1250.9457120000002</v>
      </c>
      <c r="AJ361" s="12">
        <f t="shared" si="616"/>
        <v>1250.9457120000002</v>
      </c>
      <c r="AK361" s="12">
        <f t="shared" si="616"/>
        <v>1305.5986799999998</v>
      </c>
      <c r="AL361" s="12">
        <f t="shared" si="616"/>
        <v>1305.5986799999998</v>
      </c>
      <c r="AM361" s="12">
        <f t="shared" si="616"/>
        <v>1305.5986799999998</v>
      </c>
      <c r="AN361" s="12">
        <f t="shared" si="616"/>
        <v>1325.1826601999999</v>
      </c>
      <c r="AO361" s="12">
        <f t="shared" si="616"/>
        <v>1325.1826601999999</v>
      </c>
      <c r="AP361" s="12">
        <f t="shared" si="616"/>
        <v>1325.1826601999999</v>
      </c>
      <c r="AQ361" s="12">
        <f t="shared" si="616"/>
        <v>1325.1826601999999</v>
      </c>
      <c r="AR361" s="12">
        <f t="shared" si="616"/>
        <v>1263.5462573999998</v>
      </c>
      <c r="AS361" s="12">
        <f t="shared" si="616"/>
        <v>1263.5462573999998</v>
      </c>
      <c r="AT361" s="12">
        <f t="shared" si="616"/>
        <v>1263.5462573999998</v>
      </c>
      <c r="AU361" s="12">
        <f t="shared" si="616"/>
        <v>1288.8171825479999</v>
      </c>
      <c r="AV361" s="12">
        <f t="shared" si="616"/>
        <v>1288.8171825479999</v>
      </c>
      <c r="AW361" s="12">
        <f t="shared" si="616"/>
        <v>1305.5986799999998</v>
      </c>
      <c r="AX361" s="12">
        <f t="shared" si="616"/>
        <v>1305.5986799999998</v>
      </c>
      <c r="AY361" s="12">
        <f t="shared" si="616"/>
        <v>1305.5986799999998</v>
      </c>
      <c r="AZ361" s="12">
        <f t="shared" si="616"/>
        <v>1325.1826601999999</v>
      </c>
      <c r="BA361" s="12">
        <f t="shared" si="616"/>
        <v>1325.1826601999999</v>
      </c>
      <c r="BB361" s="12">
        <f t="shared" si="616"/>
        <v>1325.1826601999999</v>
      </c>
      <c r="BC361" s="12">
        <f t="shared" si="616"/>
        <v>1479.2736671999996</v>
      </c>
      <c r="BD361" s="12">
        <f t="shared" si="616"/>
        <v>1417.6372643999998</v>
      </c>
      <c r="BE361" s="12">
        <f t="shared" si="616"/>
        <v>1417.6372643999998</v>
      </c>
      <c r="BF361" s="12">
        <f t="shared" si="616"/>
        <v>1417.6372643999998</v>
      </c>
      <c r="BG361" s="12">
        <f t="shared" si="616"/>
        <v>1445.9900096879996</v>
      </c>
      <c r="BH361" s="12">
        <f t="shared" si="616"/>
        <v>1445.9900096879996</v>
      </c>
      <c r="BI361" s="12">
        <f t="shared" si="616"/>
        <v>1305.5986799999998</v>
      </c>
      <c r="BJ361" s="12">
        <f t="shared" si="616"/>
        <v>1305.5986799999998</v>
      </c>
      <c r="BK361" s="12">
        <f t="shared" si="616"/>
        <v>1305.5986799999998</v>
      </c>
      <c r="BL361" s="12">
        <f t="shared" si="616"/>
        <v>1325.1826601999999</v>
      </c>
      <c r="BM361" s="12">
        <f t="shared" si="616"/>
        <v>1325.1826601999999</v>
      </c>
      <c r="BN361" s="12">
        <f t="shared" si="616"/>
        <v>1325.1826601999999</v>
      </c>
      <c r="BO361" s="12">
        <f t="shared" si="616"/>
        <v>1479.2736671999996</v>
      </c>
      <c r="BP361" s="12">
        <f t="shared" si="616"/>
        <v>1417.6372643999998</v>
      </c>
      <c r="BQ361" s="12">
        <f t="shared" si="616"/>
        <v>1417.6372643999998</v>
      </c>
      <c r="BR361" s="12">
        <f t="shared" si="616"/>
        <v>1417.6372643999998</v>
      </c>
      <c r="BS361" s="12">
        <f t="shared" si="616"/>
        <v>1445.9900096879996</v>
      </c>
      <c r="BT361" s="12">
        <f t="shared" si="616"/>
        <v>1445.9900096879996</v>
      </c>
      <c r="BU361" s="12">
        <f t="shared" si="616"/>
        <v>1598.636259406368</v>
      </c>
      <c r="BV361" s="12">
        <f t="shared" si="616"/>
        <v>1598.636259406368</v>
      </c>
      <c r="BW361" s="12">
        <f t="shared" si="616"/>
        <v>1598.636259406368</v>
      </c>
      <c r="BX361" s="12">
        <f t="shared" si="616"/>
        <v>1598.636259406368</v>
      </c>
      <c r="BY361" s="12">
        <f t="shared" ref="BY361:CF361" si="617">BY311-BY211</f>
        <v>1598.636259406368</v>
      </c>
      <c r="BZ361" s="12">
        <f t="shared" si="617"/>
        <v>1598.636259406368</v>
      </c>
      <c r="CA361" s="12">
        <f t="shared" si="617"/>
        <v>1783.0942893378719</v>
      </c>
      <c r="CB361" s="12">
        <f t="shared" si="617"/>
        <v>1690.8652743721195</v>
      </c>
      <c r="CC361" s="12">
        <f t="shared" si="617"/>
        <v>1631.6849897690954</v>
      </c>
      <c r="CD361" s="12">
        <f t="shared" si="617"/>
        <v>1631.6849897690954</v>
      </c>
      <c r="CE361" s="12">
        <f t="shared" si="617"/>
        <v>1631.6849897690954</v>
      </c>
      <c r="CF361" s="12">
        <f t="shared" si="617"/>
        <v>1631.6849897690954</v>
      </c>
      <c r="CG361" s="12">
        <f t="shared" si="473"/>
        <v>3454.5420000000004</v>
      </c>
      <c r="CH361" s="12">
        <f t="shared" si="474"/>
        <v>3454.5420000000004</v>
      </c>
      <c r="CI361" s="12">
        <f t="shared" si="475"/>
        <v>3514.3321499999993</v>
      </c>
      <c r="CJ361" s="12">
        <f t="shared" si="476"/>
        <v>3483.7727399999994</v>
      </c>
      <c r="CK361" s="12">
        <f t="shared" si="477"/>
        <v>13907.188889999998</v>
      </c>
      <c r="CL361" s="12">
        <f t="shared" si="478"/>
        <v>3734.6194799999994</v>
      </c>
      <c r="CM361" s="12">
        <f t="shared" si="479"/>
        <v>3846.6580644000005</v>
      </c>
      <c r="CN361" s="12">
        <f t="shared" si="480"/>
        <v>3784.1107788000004</v>
      </c>
      <c r="CO361" s="12">
        <f t="shared" si="481"/>
        <v>3752.8371360000006</v>
      </c>
      <c r="CP361" s="12">
        <f t="shared" si="482"/>
        <v>15118.225459200004</v>
      </c>
      <c r="CQ361" s="12">
        <f t="shared" si="483"/>
        <v>3916.7960399999993</v>
      </c>
      <c r="CR361" s="12">
        <f t="shared" si="484"/>
        <v>3975.5479805999994</v>
      </c>
      <c r="CS361" s="12">
        <f t="shared" si="485"/>
        <v>3852.2751749999993</v>
      </c>
      <c r="CT361" s="12">
        <f t="shared" si="486"/>
        <v>3841.1806224959996</v>
      </c>
      <c r="CU361" s="12">
        <f t="shared" si="487"/>
        <v>15585.799818095998</v>
      </c>
      <c r="CV361" s="12">
        <f t="shared" si="488"/>
        <v>3916.7960399999993</v>
      </c>
      <c r="CW361" s="12">
        <f t="shared" si="489"/>
        <v>3975.5479805999994</v>
      </c>
      <c r="CX361" s="12">
        <f t="shared" si="490"/>
        <v>4314.5481959999997</v>
      </c>
      <c r="CY361" s="12">
        <f t="shared" si="491"/>
        <v>4309.6172837759987</v>
      </c>
      <c r="CZ361" s="12">
        <f t="shared" si="492"/>
        <v>16516.509500376</v>
      </c>
      <c r="DA361" s="12">
        <f t="shared" si="493"/>
        <v>3916.7960399999993</v>
      </c>
      <c r="DB361" s="12">
        <f t="shared" si="494"/>
        <v>3975.5479805999994</v>
      </c>
      <c r="DC361" s="12">
        <f t="shared" si="495"/>
        <v>4314.5481959999997</v>
      </c>
      <c r="DD361" s="12">
        <f t="shared" si="496"/>
        <v>4309.6172837759987</v>
      </c>
      <c r="DE361" s="12">
        <f t="shared" si="497"/>
        <v>16516.509500376</v>
      </c>
      <c r="DF361" s="12">
        <f t="shared" si="498"/>
        <v>4795.9087782191036</v>
      </c>
      <c r="DG361" s="12">
        <f t="shared" si="499"/>
        <v>4795.9087782191036</v>
      </c>
      <c r="DH361" s="12">
        <f t="shared" si="500"/>
        <v>5105.6445534790873</v>
      </c>
      <c r="DI361" s="12">
        <f t="shared" si="501"/>
        <v>4895.0549693072862</v>
      </c>
      <c r="DJ361" s="12">
        <f t="shared" si="502"/>
        <v>19592.517079224581</v>
      </c>
      <c r="DK361" s="12">
        <f>SUM(M361:CHOOSE(YTD,M361,N361,O361,P361,Q361,R361,S361,T361,U361,V361,W361,X361))</f>
        <v>3454.5420000000004</v>
      </c>
      <c r="DL361" s="12">
        <f>SUM(Y361:CHOOSE(YTD,Y361,Z361,AA361,AB361,AC361,AD361,AE361,AF361,AG361,AH361,AI361,AJ361))</f>
        <v>3734.6194799999994</v>
      </c>
      <c r="DM361" s="12">
        <f>SUM(AK361:CHOOSE(YTD,AK361,AL361,AM361,AN361,AO361,AP361,AQ361,AR361,AS361,AT361,AU361,AV361))</f>
        <v>3916.7960399999993</v>
      </c>
      <c r="DN361" s="12">
        <f>SUM(AW361:CHOOSE(YTD,AW361,AX361,AY361,AZ361,BA361,BB361,BC361,BD361,BE361,BF361,BG361,BH361))</f>
        <v>3916.7960399999993</v>
      </c>
      <c r="DO361" s="12">
        <f>SUM(BI361:CHOOSE(YTD,BI361,BJ361,BK361,BL361,BM361,BN361,BO361,BP361,BQ361,BR361,BS361,BT361))</f>
        <v>3916.7960399999993</v>
      </c>
      <c r="DP361" s="12">
        <f>SUM(BU361:CHOOSE(YTD,BU361,BV361,BW361,BX361,BY361,BZ361,CA361,CB361,CC361,CD361,CE361,CF361))</f>
        <v>4795.9087782191036</v>
      </c>
    </row>
    <row r="362" spans="1:120" x14ac:dyDescent="0.15">
      <c r="A362" s="12" t="str">
        <f t="shared" si="593"/>
        <v>Gross Profit</v>
      </c>
      <c r="B362" s="12" t="str">
        <f t="shared" ref="B362:K362" si="618">B312</f>
        <v>SKU11</v>
      </c>
      <c r="C362" s="12" t="str">
        <f t="shared" si="618"/>
        <v>SKUName11</v>
      </c>
      <c r="D362" s="12" t="str">
        <f t="shared" si="618"/>
        <v>Brand 3</v>
      </c>
      <c r="E362" s="12" t="str">
        <f t="shared" si="618"/>
        <v>Segment 1</v>
      </c>
      <c r="F362" s="12" t="str">
        <f t="shared" si="618"/>
        <v>Business Unit 1</v>
      </c>
      <c r="G362" s="12">
        <f t="shared" si="618"/>
        <v>0</v>
      </c>
      <c r="H362" s="12">
        <f t="shared" si="618"/>
        <v>0</v>
      </c>
      <c r="I362" s="12">
        <f t="shared" si="618"/>
        <v>0</v>
      </c>
      <c r="J362" s="12">
        <f t="shared" si="618"/>
        <v>0</v>
      </c>
      <c r="K362" s="12">
        <f t="shared" si="618"/>
        <v>0</v>
      </c>
      <c r="M362" s="12">
        <f t="shared" ref="M362:BX362" si="619">M312-M212</f>
        <v>6296.0310000000009</v>
      </c>
      <c r="N362" s="12">
        <f t="shared" si="619"/>
        <v>6296.0310000000009</v>
      </c>
      <c r="O362" s="12">
        <f t="shared" si="619"/>
        <v>6296.0310000000009</v>
      </c>
      <c r="P362" s="12">
        <f t="shared" si="619"/>
        <v>6296.0310000000009</v>
      </c>
      <c r="Q362" s="12">
        <f t="shared" si="619"/>
        <v>6296.0310000000009</v>
      </c>
      <c r="R362" s="12">
        <f t="shared" si="619"/>
        <v>6296.0310000000009</v>
      </c>
      <c r="S362" s="12">
        <f t="shared" si="619"/>
        <v>6516.3920849999986</v>
      </c>
      <c r="T362" s="12">
        <f t="shared" si="619"/>
        <v>6398.9796149999993</v>
      </c>
      <c r="U362" s="12">
        <f t="shared" si="619"/>
        <v>6398.9796149999993</v>
      </c>
      <c r="V362" s="12">
        <f t="shared" si="619"/>
        <v>6398.9796149999993</v>
      </c>
      <c r="W362" s="12">
        <f t="shared" si="619"/>
        <v>6398.9796149999993</v>
      </c>
      <c r="X362" s="12">
        <f t="shared" si="619"/>
        <v>6398.9796149999993</v>
      </c>
      <c r="Y362" s="12">
        <f t="shared" si="619"/>
        <v>6824.4298200000003</v>
      </c>
      <c r="Z362" s="12">
        <f t="shared" si="619"/>
        <v>6824.4298200000003</v>
      </c>
      <c r="AA362" s="12">
        <f t="shared" si="619"/>
        <v>6824.4298200000003</v>
      </c>
      <c r="AB362" s="12">
        <f t="shared" si="619"/>
        <v>7029.1627145999983</v>
      </c>
      <c r="AC362" s="12">
        <f t="shared" si="619"/>
        <v>7029.1627145999983</v>
      </c>
      <c r="AD362" s="12">
        <f t="shared" si="619"/>
        <v>7029.1627145999983</v>
      </c>
      <c r="AE362" s="12">
        <f t="shared" si="619"/>
        <v>7029.1627145999983</v>
      </c>
      <c r="AF362" s="12">
        <f t="shared" si="619"/>
        <v>6848.9277732</v>
      </c>
      <c r="AG362" s="12">
        <f t="shared" si="619"/>
        <v>6848.9277732</v>
      </c>
      <c r="AH362" s="12">
        <f t="shared" si="619"/>
        <v>6848.9277732</v>
      </c>
      <c r="AI362" s="12">
        <f t="shared" si="619"/>
        <v>6848.9277732</v>
      </c>
      <c r="AJ362" s="12">
        <f t="shared" si="619"/>
        <v>6848.9277732</v>
      </c>
      <c r="AK362" s="12">
        <f t="shared" si="619"/>
        <v>7057.7436600000001</v>
      </c>
      <c r="AL362" s="12">
        <f t="shared" si="619"/>
        <v>7057.7436600000001</v>
      </c>
      <c r="AM362" s="12">
        <f t="shared" si="619"/>
        <v>7057.7436600000001</v>
      </c>
      <c r="AN362" s="12">
        <f t="shared" si="619"/>
        <v>7163.6098148999981</v>
      </c>
      <c r="AO362" s="12">
        <f t="shared" si="619"/>
        <v>7163.6098148999981</v>
      </c>
      <c r="AP362" s="12">
        <f t="shared" si="619"/>
        <v>7163.6098148999981</v>
      </c>
      <c r="AQ362" s="12">
        <f t="shared" si="619"/>
        <v>7163.6098148999981</v>
      </c>
      <c r="AR362" s="12">
        <f t="shared" si="619"/>
        <v>7045.2030410999978</v>
      </c>
      <c r="AS362" s="12">
        <f t="shared" si="619"/>
        <v>7045.2030410999978</v>
      </c>
      <c r="AT362" s="12">
        <f t="shared" si="619"/>
        <v>7045.2030410999978</v>
      </c>
      <c r="AU362" s="12">
        <f t="shared" si="619"/>
        <v>7186.1071019219999</v>
      </c>
      <c r="AV362" s="12">
        <f t="shared" si="619"/>
        <v>7186.1071019219999</v>
      </c>
      <c r="AW362" s="12">
        <f t="shared" si="619"/>
        <v>7057.7436600000001</v>
      </c>
      <c r="AX362" s="12">
        <f t="shared" si="619"/>
        <v>7057.7436600000001</v>
      </c>
      <c r="AY362" s="12">
        <f t="shared" si="619"/>
        <v>7057.7436600000001</v>
      </c>
      <c r="AZ362" s="12">
        <f t="shared" si="619"/>
        <v>7163.6098148999981</v>
      </c>
      <c r="BA362" s="12">
        <f t="shared" si="619"/>
        <v>7163.6098148999981</v>
      </c>
      <c r="BB362" s="12">
        <f t="shared" si="619"/>
        <v>7163.6098148999981</v>
      </c>
      <c r="BC362" s="12">
        <f t="shared" si="619"/>
        <v>8051.6606183999993</v>
      </c>
      <c r="BD362" s="12">
        <f t="shared" si="619"/>
        <v>7874.0504576999992</v>
      </c>
      <c r="BE362" s="12">
        <f t="shared" si="619"/>
        <v>7874.0504576999992</v>
      </c>
      <c r="BF362" s="12">
        <f t="shared" si="619"/>
        <v>7874.0504576999992</v>
      </c>
      <c r="BG362" s="12">
        <f t="shared" si="619"/>
        <v>8031.5314668539995</v>
      </c>
      <c r="BH362" s="12">
        <f t="shared" si="619"/>
        <v>8031.5314668539995</v>
      </c>
      <c r="BI362" s="12">
        <f t="shared" si="619"/>
        <v>7057.7436600000001</v>
      </c>
      <c r="BJ362" s="12">
        <f t="shared" si="619"/>
        <v>7057.7436600000001</v>
      </c>
      <c r="BK362" s="12">
        <f t="shared" si="619"/>
        <v>7057.7436600000001</v>
      </c>
      <c r="BL362" s="12">
        <f t="shared" si="619"/>
        <v>7163.6098148999981</v>
      </c>
      <c r="BM362" s="12">
        <f t="shared" si="619"/>
        <v>7163.6098148999981</v>
      </c>
      <c r="BN362" s="12">
        <f t="shared" si="619"/>
        <v>7163.6098148999981</v>
      </c>
      <c r="BO362" s="12">
        <f t="shared" si="619"/>
        <v>8051.6606183999993</v>
      </c>
      <c r="BP362" s="12">
        <f t="shared" si="619"/>
        <v>7874.0504576999992</v>
      </c>
      <c r="BQ362" s="12">
        <f t="shared" si="619"/>
        <v>7874.0504576999992</v>
      </c>
      <c r="BR362" s="12">
        <f t="shared" si="619"/>
        <v>7874.0504576999992</v>
      </c>
      <c r="BS362" s="12">
        <f t="shared" si="619"/>
        <v>8031.5314668539995</v>
      </c>
      <c r="BT362" s="12">
        <f t="shared" si="619"/>
        <v>8031.5314668539995</v>
      </c>
      <c r="BU362" s="12">
        <f t="shared" si="619"/>
        <v>8563.5449422147794</v>
      </c>
      <c r="BV362" s="12">
        <f t="shared" si="619"/>
        <v>8563.5449422147794</v>
      </c>
      <c r="BW362" s="12">
        <f t="shared" si="619"/>
        <v>8563.5449422147794</v>
      </c>
      <c r="BX362" s="12">
        <f t="shared" si="619"/>
        <v>8563.5449422147794</v>
      </c>
      <c r="BY362" s="12">
        <f t="shared" ref="BY362:CF362" si="620">BY312-BY212</f>
        <v>8563.5449422147794</v>
      </c>
      <c r="BZ362" s="12">
        <f t="shared" si="620"/>
        <v>8563.5449422147794</v>
      </c>
      <c r="CA362" s="12">
        <f t="shared" si="620"/>
        <v>9626.6056936621317</v>
      </c>
      <c r="CB362" s="12">
        <f t="shared" si="620"/>
        <v>9449.4289017542415</v>
      </c>
      <c r="CC362" s="12">
        <f t="shared" si="620"/>
        <v>9118.6988901928416</v>
      </c>
      <c r="CD362" s="12">
        <f t="shared" si="620"/>
        <v>9118.6988901928416</v>
      </c>
      <c r="CE362" s="12">
        <f t="shared" si="620"/>
        <v>9118.6988901928416</v>
      </c>
      <c r="CF362" s="12">
        <f t="shared" si="620"/>
        <v>9118.6988901928416</v>
      </c>
      <c r="CG362" s="12">
        <f t="shared" si="473"/>
        <v>18888.093000000001</v>
      </c>
      <c r="CH362" s="12">
        <f t="shared" si="474"/>
        <v>18888.093000000001</v>
      </c>
      <c r="CI362" s="12">
        <f t="shared" si="475"/>
        <v>19314.351314999996</v>
      </c>
      <c r="CJ362" s="12">
        <f t="shared" si="476"/>
        <v>19196.938844999997</v>
      </c>
      <c r="CK362" s="12">
        <f t="shared" si="477"/>
        <v>76287.476160000006</v>
      </c>
      <c r="CL362" s="12">
        <f t="shared" si="478"/>
        <v>20473.28946</v>
      </c>
      <c r="CM362" s="12">
        <f t="shared" si="479"/>
        <v>21087.488143799994</v>
      </c>
      <c r="CN362" s="12">
        <f t="shared" si="480"/>
        <v>20727.018260999997</v>
      </c>
      <c r="CO362" s="12">
        <f t="shared" si="481"/>
        <v>20546.783319599999</v>
      </c>
      <c r="CP362" s="12">
        <f t="shared" si="482"/>
        <v>82834.57918439999</v>
      </c>
      <c r="CQ362" s="12">
        <f t="shared" si="483"/>
        <v>21173.23098</v>
      </c>
      <c r="CR362" s="12">
        <f t="shared" si="484"/>
        <v>21490.829444699993</v>
      </c>
      <c r="CS362" s="12">
        <f t="shared" si="485"/>
        <v>21254.015897099995</v>
      </c>
      <c r="CT362" s="12">
        <f t="shared" si="486"/>
        <v>21417.417244943998</v>
      </c>
      <c r="CU362" s="12">
        <f t="shared" si="487"/>
        <v>85335.493566743986</v>
      </c>
      <c r="CV362" s="12">
        <f t="shared" si="488"/>
        <v>21173.23098</v>
      </c>
      <c r="CW362" s="12">
        <f t="shared" si="489"/>
        <v>21490.829444699993</v>
      </c>
      <c r="CX362" s="12">
        <f t="shared" si="490"/>
        <v>23799.761533799996</v>
      </c>
      <c r="CY362" s="12">
        <f t="shared" si="491"/>
        <v>23937.113391407998</v>
      </c>
      <c r="CZ362" s="12">
        <f t="shared" si="492"/>
        <v>90400.935349907973</v>
      </c>
      <c r="DA362" s="12">
        <f t="shared" si="493"/>
        <v>21173.23098</v>
      </c>
      <c r="DB362" s="12">
        <f t="shared" si="494"/>
        <v>21490.829444699993</v>
      </c>
      <c r="DC362" s="12">
        <f t="shared" si="495"/>
        <v>23799.761533799996</v>
      </c>
      <c r="DD362" s="12">
        <f t="shared" si="496"/>
        <v>23937.113391407998</v>
      </c>
      <c r="DE362" s="12">
        <f t="shared" si="497"/>
        <v>90400.935349907973</v>
      </c>
      <c r="DF362" s="12">
        <f t="shared" si="498"/>
        <v>25690.634826644338</v>
      </c>
      <c r="DG362" s="12">
        <f t="shared" si="499"/>
        <v>25690.634826644338</v>
      </c>
      <c r="DH362" s="12">
        <f t="shared" si="500"/>
        <v>28194.733485609213</v>
      </c>
      <c r="DI362" s="12">
        <f t="shared" si="501"/>
        <v>27356.096670578525</v>
      </c>
      <c r="DJ362" s="12">
        <f t="shared" si="502"/>
        <v>106932.09980947642</v>
      </c>
      <c r="DK362" s="12">
        <f>SUM(M362:CHOOSE(YTD,M362,N362,O362,P362,Q362,R362,S362,T362,U362,V362,W362,X362))</f>
        <v>18888.093000000001</v>
      </c>
      <c r="DL362" s="12">
        <f>SUM(Y362:CHOOSE(YTD,Y362,Z362,AA362,AB362,AC362,AD362,AE362,AF362,AG362,AH362,AI362,AJ362))</f>
        <v>20473.28946</v>
      </c>
      <c r="DM362" s="12">
        <f>SUM(AK362:CHOOSE(YTD,AK362,AL362,AM362,AN362,AO362,AP362,AQ362,AR362,AS362,AT362,AU362,AV362))</f>
        <v>21173.23098</v>
      </c>
      <c r="DN362" s="12">
        <f>SUM(AW362:CHOOSE(YTD,AW362,AX362,AY362,AZ362,BA362,BB362,BC362,BD362,BE362,BF362,BG362,BH362))</f>
        <v>21173.23098</v>
      </c>
      <c r="DO362" s="12">
        <f>SUM(BI362:CHOOSE(YTD,BI362,BJ362,BK362,BL362,BM362,BN362,BO362,BP362,BQ362,BR362,BS362,BT362))</f>
        <v>21173.23098</v>
      </c>
      <c r="DP362" s="12">
        <f>SUM(BU362:CHOOSE(YTD,BU362,BV362,BW362,BX362,BY362,BZ362,CA362,CB362,CC362,CD362,CE362,CF362))</f>
        <v>25690.634826644338</v>
      </c>
    </row>
    <row r="363" spans="1:120" x14ac:dyDescent="0.15">
      <c r="A363" s="12" t="str">
        <f t="shared" si="593"/>
        <v>Gross Profit</v>
      </c>
      <c r="B363" s="12" t="str">
        <f t="shared" ref="B363:K363" si="621">B313</f>
        <v>SKU12</v>
      </c>
      <c r="C363" s="12" t="str">
        <f t="shared" si="621"/>
        <v>SKUName12</v>
      </c>
      <c r="D363" s="12" t="str">
        <f t="shared" si="621"/>
        <v>Brand 3</v>
      </c>
      <c r="E363" s="12" t="str">
        <f t="shared" si="621"/>
        <v>Segment 1</v>
      </c>
      <c r="F363" s="12" t="str">
        <f t="shared" si="621"/>
        <v>Business Unit 1</v>
      </c>
      <c r="G363" s="12">
        <f t="shared" si="621"/>
        <v>0</v>
      </c>
      <c r="H363" s="12">
        <f t="shared" si="621"/>
        <v>0</v>
      </c>
      <c r="I363" s="12">
        <f t="shared" si="621"/>
        <v>0</v>
      </c>
      <c r="J363" s="12">
        <f t="shared" si="621"/>
        <v>0</v>
      </c>
      <c r="K363" s="12">
        <f t="shared" si="621"/>
        <v>0</v>
      </c>
      <c r="M363" s="12">
        <f t="shared" ref="M363:BX363" si="622">M313-M213</f>
        <v>8330.2170000000006</v>
      </c>
      <c r="N363" s="12">
        <f t="shared" si="622"/>
        <v>8330.2170000000006</v>
      </c>
      <c r="O363" s="12">
        <f t="shared" si="622"/>
        <v>8330.2170000000006</v>
      </c>
      <c r="P363" s="12">
        <f t="shared" si="622"/>
        <v>8330.2170000000006</v>
      </c>
      <c r="Q363" s="12">
        <f t="shared" si="622"/>
        <v>8330.2170000000006</v>
      </c>
      <c r="R363" s="12">
        <f t="shared" si="622"/>
        <v>8330.2170000000006</v>
      </c>
      <c r="S363" s="12">
        <f t="shared" si="622"/>
        <v>8621.774594999999</v>
      </c>
      <c r="T363" s="12">
        <f t="shared" si="622"/>
        <v>8450.4810600000001</v>
      </c>
      <c r="U363" s="12">
        <f t="shared" si="622"/>
        <v>8450.4810600000001</v>
      </c>
      <c r="V363" s="12">
        <f t="shared" si="622"/>
        <v>8450.4810600000001</v>
      </c>
      <c r="W363" s="12">
        <f t="shared" si="622"/>
        <v>8450.4810600000001</v>
      </c>
      <c r="X363" s="12">
        <f t="shared" si="622"/>
        <v>8450.4810600000001</v>
      </c>
      <c r="Y363" s="12">
        <f t="shared" si="622"/>
        <v>9020.1367800000007</v>
      </c>
      <c r="Z363" s="12">
        <f t="shared" si="622"/>
        <v>9020.1367800000007</v>
      </c>
      <c r="AA363" s="12">
        <f t="shared" si="622"/>
        <v>9020.1367800000007</v>
      </c>
      <c r="AB363" s="12">
        <f t="shared" si="622"/>
        <v>9290.7408834000016</v>
      </c>
      <c r="AC363" s="12">
        <f t="shared" si="622"/>
        <v>9290.7408834000016</v>
      </c>
      <c r="AD363" s="12">
        <f t="shared" si="622"/>
        <v>9290.7408834000016</v>
      </c>
      <c r="AE363" s="12">
        <f t="shared" si="622"/>
        <v>9290.7408834000016</v>
      </c>
      <c r="AF363" s="12">
        <f t="shared" si="622"/>
        <v>9057.0115530000021</v>
      </c>
      <c r="AG363" s="12">
        <f t="shared" si="622"/>
        <v>9057.0115530000021</v>
      </c>
      <c r="AH363" s="12">
        <f t="shared" si="622"/>
        <v>9057.0115530000021</v>
      </c>
      <c r="AI363" s="12">
        <f t="shared" si="622"/>
        <v>9057.0115530000021</v>
      </c>
      <c r="AJ363" s="12">
        <f t="shared" si="622"/>
        <v>9057.0115530000021</v>
      </c>
      <c r="AK363" s="12">
        <f t="shared" si="622"/>
        <v>9360.5192999999999</v>
      </c>
      <c r="AL363" s="12">
        <f t="shared" si="622"/>
        <v>9360.5192999999999</v>
      </c>
      <c r="AM363" s="12">
        <f t="shared" si="622"/>
        <v>9360.5192999999999</v>
      </c>
      <c r="AN363" s="12">
        <f t="shared" si="622"/>
        <v>9500.9270895000009</v>
      </c>
      <c r="AO363" s="12">
        <f t="shared" si="622"/>
        <v>9500.9270895000009</v>
      </c>
      <c r="AP363" s="12">
        <f t="shared" si="622"/>
        <v>9500.9270895000009</v>
      </c>
      <c r="AQ363" s="12">
        <f t="shared" si="622"/>
        <v>9500.9270895000009</v>
      </c>
      <c r="AR363" s="12">
        <f t="shared" si="622"/>
        <v>9270.6015842999986</v>
      </c>
      <c r="AS363" s="12">
        <f t="shared" si="622"/>
        <v>9270.6015842999986</v>
      </c>
      <c r="AT363" s="12">
        <f t="shared" si="622"/>
        <v>9270.6015842999986</v>
      </c>
      <c r="AU363" s="12">
        <f t="shared" si="622"/>
        <v>9456.0136159859994</v>
      </c>
      <c r="AV363" s="12">
        <f t="shared" si="622"/>
        <v>9456.0136159859994</v>
      </c>
      <c r="AW363" s="12">
        <f t="shared" si="622"/>
        <v>9360.5192999999999</v>
      </c>
      <c r="AX363" s="12">
        <f t="shared" si="622"/>
        <v>9360.5192999999999</v>
      </c>
      <c r="AY363" s="12">
        <f t="shared" si="622"/>
        <v>9360.5192999999999</v>
      </c>
      <c r="AZ363" s="12">
        <f t="shared" si="622"/>
        <v>9500.9270895000009</v>
      </c>
      <c r="BA363" s="12">
        <f t="shared" si="622"/>
        <v>9500.9270895000009</v>
      </c>
      <c r="BB363" s="12">
        <f t="shared" si="622"/>
        <v>9500.9270895000009</v>
      </c>
      <c r="BC363" s="12">
        <f t="shared" si="622"/>
        <v>10652.554615500001</v>
      </c>
      <c r="BD363" s="12">
        <f t="shared" si="622"/>
        <v>10364.647733999998</v>
      </c>
      <c r="BE363" s="12">
        <f t="shared" si="622"/>
        <v>10364.647733999998</v>
      </c>
      <c r="BF363" s="12">
        <f t="shared" si="622"/>
        <v>10364.647733999998</v>
      </c>
      <c r="BG363" s="12">
        <f t="shared" si="622"/>
        <v>10571.940688679999</v>
      </c>
      <c r="BH363" s="12">
        <f t="shared" si="622"/>
        <v>10571.940688679999</v>
      </c>
      <c r="BI363" s="12">
        <f t="shared" si="622"/>
        <v>9360.5192999999999</v>
      </c>
      <c r="BJ363" s="12">
        <f t="shared" si="622"/>
        <v>9360.5192999999999</v>
      </c>
      <c r="BK363" s="12">
        <f t="shared" si="622"/>
        <v>9360.5192999999999</v>
      </c>
      <c r="BL363" s="12">
        <f t="shared" si="622"/>
        <v>9500.9270895000009</v>
      </c>
      <c r="BM363" s="12">
        <f t="shared" si="622"/>
        <v>9500.9270895000009</v>
      </c>
      <c r="BN363" s="12">
        <f t="shared" si="622"/>
        <v>9500.9270895000009</v>
      </c>
      <c r="BO363" s="12">
        <f t="shared" si="622"/>
        <v>10652.554615500001</v>
      </c>
      <c r="BP363" s="12">
        <f t="shared" si="622"/>
        <v>10364.647733999998</v>
      </c>
      <c r="BQ363" s="12">
        <f t="shared" si="622"/>
        <v>10364.647733999998</v>
      </c>
      <c r="BR363" s="12">
        <f t="shared" si="622"/>
        <v>10364.647733999998</v>
      </c>
      <c r="BS363" s="12">
        <f t="shared" si="622"/>
        <v>10571.940688679999</v>
      </c>
      <c r="BT363" s="12">
        <f t="shared" si="622"/>
        <v>10571.940688679999</v>
      </c>
      <c r="BU363" s="12">
        <f t="shared" si="622"/>
        <v>11373.293792881943</v>
      </c>
      <c r="BV363" s="12">
        <f t="shared" si="622"/>
        <v>11373.293792881943</v>
      </c>
      <c r="BW363" s="12">
        <f t="shared" si="622"/>
        <v>11373.293792881943</v>
      </c>
      <c r="BX363" s="12">
        <f t="shared" si="622"/>
        <v>11373.293792881943</v>
      </c>
      <c r="BY363" s="12">
        <f t="shared" ref="BY363:CF363" si="623">BY313-BY213</f>
        <v>11373.293792881943</v>
      </c>
      <c r="BZ363" s="12">
        <f t="shared" si="623"/>
        <v>11373.293792881943</v>
      </c>
      <c r="CA363" s="12">
        <f t="shared" si="623"/>
        <v>12751.874858685816</v>
      </c>
      <c r="CB363" s="12">
        <f t="shared" si="623"/>
        <v>12407.229592234846</v>
      </c>
      <c r="CC363" s="12">
        <f t="shared" si="623"/>
        <v>11972.976556506625</v>
      </c>
      <c r="CD363" s="12">
        <f t="shared" si="623"/>
        <v>11972.976556506625</v>
      </c>
      <c r="CE363" s="12">
        <f t="shared" si="623"/>
        <v>11972.976556506625</v>
      </c>
      <c r="CF363" s="12">
        <f t="shared" si="623"/>
        <v>11972.976556506625</v>
      </c>
      <c r="CG363" s="12">
        <f t="shared" si="473"/>
        <v>24990.651000000002</v>
      </c>
      <c r="CH363" s="12">
        <f t="shared" si="474"/>
        <v>24990.651000000002</v>
      </c>
      <c r="CI363" s="12">
        <f t="shared" si="475"/>
        <v>25522.736714999999</v>
      </c>
      <c r="CJ363" s="12">
        <f t="shared" si="476"/>
        <v>25351.443180000002</v>
      </c>
      <c r="CK363" s="12">
        <f t="shared" si="477"/>
        <v>100855.48189500003</v>
      </c>
      <c r="CL363" s="12">
        <f t="shared" si="478"/>
        <v>27060.410340000002</v>
      </c>
      <c r="CM363" s="12">
        <f t="shared" si="479"/>
        <v>27872.222650200005</v>
      </c>
      <c r="CN363" s="12">
        <f t="shared" si="480"/>
        <v>27404.763989400009</v>
      </c>
      <c r="CO363" s="12">
        <f t="shared" si="481"/>
        <v>27171.034659000004</v>
      </c>
      <c r="CP363" s="12">
        <f t="shared" si="482"/>
        <v>109508.43163860003</v>
      </c>
      <c r="CQ363" s="12">
        <f t="shared" si="483"/>
        <v>28081.5579</v>
      </c>
      <c r="CR363" s="12">
        <f t="shared" si="484"/>
        <v>28502.781268500003</v>
      </c>
      <c r="CS363" s="12">
        <f t="shared" si="485"/>
        <v>28042.130258099998</v>
      </c>
      <c r="CT363" s="12">
        <f t="shared" si="486"/>
        <v>28182.628816271994</v>
      </c>
      <c r="CU363" s="12">
        <f t="shared" si="487"/>
        <v>112809.09824287199</v>
      </c>
      <c r="CV363" s="12">
        <f t="shared" si="488"/>
        <v>28081.5579</v>
      </c>
      <c r="CW363" s="12">
        <f t="shared" si="489"/>
        <v>28502.781268500003</v>
      </c>
      <c r="CX363" s="12">
        <f t="shared" si="490"/>
        <v>31381.850083499998</v>
      </c>
      <c r="CY363" s="12">
        <f t="shared" si="491"/>
        <v>31508.529111359996</v>
      </c>
      <c r="CZ363" s="12">
        <f t="shared" si="492"/>
        <v>119474.71836335999</v>
      </c>
      <c r="DA363" s="12">
        <f t="shared" si="493"/>
        <v>28081.5579</v>
      </c>
      <c r="DB363" s="12">
        <f t="shared" si="494"/>
        <v>28502.781268500003</v>
      </c>
      <c r="DC363" s="12">
        <f t="shared" si="495"/>
        <v>31381.850083499998</v>
      </c>
      <c r="DD363" s="12">
        <f t="shared" si="496"/>
        <v>31508.529111359996</v>
      </c>
      <c r="DE363" s="12">
        <f t="shared" si="497"/>
        <v>119474.71836335999</v>
      </c>
      <c r="DF363" s="12">
        <f t="shared" si="498"/>
        <v>34119.881378645827</v>
      </c>
      <c r="DG363" s="12">
        <f t="shared" si="499"/>
        <v>34119.881378645827</v>
      </c>
      <c r="DH363" s="12">
        <f t="shared" si="500"/>
        <v>37132.081007427289</v>
      </c>
      <c r="DI363" s="12">
        <f t="shared" si="501"/>
        <v>35918.929669519872</v>
      </c>
      <c r="DJ363" s="12">
        <f t="shared" si="502"/>
        <v>141290.7734342388</v>
      </c>
      <c r="DK363" s="12">
        <f>SUM(M363:CHOOSE(YTD,M363,N363,O363,P363,Q363,R363,S363,T363,U363,V363,W363,X363))</f>
        <v>24990.651000000002</v>
      </c>
      <c r="DL363" s="12">
        <f>SUM(Y363:CHOOSE(YTD,Y363,Z363,AA363,AB363,AC363,AD363,AE363,AF363,AG363,AH363,AI363,AJ363))</f>
        <v>27060.410340000002</v>
      </c>
      <c r="DM363" s="12">
        <f>SUM(AK363:CHOOSE(YTD,AK363,AL363,AM363,AN363,AO363,AP363,AQ363,AR363,AS363,AT363,AU363,AV363))</f>
        <v>28081.5579</v>
      </c>
      <c r="DN363" s="12">
        <f>SUM(AW363:CHOOSE(YTD,AW363,AX363,AY363,AZ363,BA363,BB363,BC363,BD363,BE363,BF363,BG363,BH363))</f>
        <v>28081.5579</v>
      </c>
      <c r="DO363" s="12">
        <f>SUM(BI363:CHOOSE(YTD,BI363,BJ363,BK363,BL363,BM363,BN363,BO363,BP363,BQ363,BR363,BS363,BT363))</f>
        <v>28081.5579</v>
      </c>
      <c r="DP363" s="12">
        <f>SUM(BU363:CHOOSE(YTD,BU363,BV363,BW363,BX363,BY363,BZ363,CA363,CB363,CC363,CD363,CE363,CF363))</f>
        <v>34119.881378645827</v>
      </c>
    </row>
    <row r="364" spans="1:120" x14ac:dyDescent="0.15">
      <c r="A364" s="12" t="str">
        <f t="shared" si="593"/>
        <v>Gross Profit</v>
      </c>
      <c r="B364" s="12" t="str">
        <f t="shared" ref="B364:K364" si="624">B314</f>
        <v>SKU13</v>
      </c>
      <c r="C364" s="12" t="str">
        <f t="shared" si="624"/>
        <v>SKUName13</v>
      </c>
      <c r="D364" s="12" t="str">
        <f t="shared" si="624"/>
        <v>Brand 4</v>
      </c>
      <c r="E364" s="12" t="str">
        <f t="shared" si="624"/>
        <v>Segment 1</v>
      </c>
      <c r="F364" s="12" t="str">
        <f t="shared" si="624"/>
        <v>Business Unit 1</v>
      </c>
      <c r="G364" s="12">
        <f t="shared" si="624"/>
        <v>0</v>
      </c>
      <c r="H364" s="12">
        <f t="shared" si="624"/>
        <v>0</v>
      </c>
      <c r="I364" s="12">
        <f t="shared" si="624"/>
        <v>0</v>
      </c>
      <c r="J364" s="12">
        <f t="shared" si="624"/>
        <v>0</v>
      </c>
      <c r="K364" s="12">
        <f t="shared" si="624"/>
        <v>0</v>
      </c>
      <c r="M364" s="12">
        <f t="shared" ref="M364:BX364" si="625">M314-M214</f>
        <v>407.92500000000001</v>
      </c>
      <c r="N364" s="12">
        <f t="shared" si="625"/>
        <v>407.92500000000001</v>
      </c>
      <c r="O364" s="12">
        <f t="shared" si="625"/>
        <v>407.92500000000001</v>
      </c>
      <c r="P364" s="12">
        <f t="shared" si="625"/>
        <v>407.92500000000001</v>
      </c>
      <c r="Q364" s="12">
        <f t="shared" si="625"/>
        <v>407.92500000000001</v>
      </c>
      <c r="R364" s="12">
        <f t="shared" si="625"/>
        <v>407.92500000000001</v>
      </c>
      <c r="S364" s="12">
        <f t="shared" si="625"/>
        <v>422.20237500000007</v>
      </c>
      <c r="T364" s="12">
        <f t="shared" si="625"/>
        <v>414.16042499999998</v>
      </c>
      <c r="U364" s="12">
        <f t="shared" si="625"/>
        <v>414.16042499999998</v>
      </c>
      <c r="V364" s="12">
        <f t="shared" si="625"/>
        <v>414.16042499999998</v>
      </c>
      <c r="W364" s="12">
        <f t="shared" si="625"/>
        <v>414.16042499999998</v>
      </c>
      <c r="X364" s="12">
        <f t="shared" si="625"/>
        <v>414.16042499999998</v>
      </c>
      <c r="Y364" s="12">
        <f t="shared" si="625"/>
        <v>439.46100000000007</v>
      </c>
      <c r="Z364" s="12">
        <f t="shared" si="625"/>
        <v>439.46100000000007</v>
      </c>
      <c r="AA364" s="12">
        <f t="shared" si="625"/>
        <v>439.46100000000007</v>
      </c>
      <c r="AB364" s="12">
        <f t="shared" si="625"/>
        <v>452.64483000000007</v>
      </c>
      <c r="AC364" s="12">
        <f t="shared" si="625"/>
        <v>452.64483000000007</v>
      </c>
      <c r="AD364" s="12">
        <f t="shared" si="625"/>
        <v>452.64483000000007</v>
      </c>
      <c r="AE364" s="12">
        <f t="shared" si="625"/>
        <v>452.64483000000007</v>
      </c>
      <c r="AF364" s="12">
        <f t="shared" si="625"/>
        <v>444.41492400000004</v>
      </c>
      <c r="AG364" s="12">
        <f t="shared" si="625"/>
        <v>444.41492400000004</v>
      </c>
      <c r="AH364" s="12">
        <f t="shared" si="625"/>
        <v>444.41492400000004</v>
      </c>
      <c r="AI364" s="12">
        <f t="shared" si="625"/>
        <v>444.41492400000004</v>
      </c>
      <c r="AJ364" s="12">
        <f t="shared" si="625"/>
        <v>444.41492400000004</v>
      </c>
      <c r="AK364" s="12">
        <f t="shared" si="625"/>
        <v>455.44139999999999</v>
      </c>
      <c r="AL364" s="12">
        <f t="shared" si="625"/>
        <v>455.44139999999999</v>
      </c>
      <c r="AM364" s="12">
        <f t="shared" si="625"/>
        <v>455.44139999999999</v>
      </c>
      <c r="AN364" s="12">
        <f t="shared" si="625"/>
        <v>462.27302099999991</v>
      </c>
      <c r="AO364" s="12">
        <f t="shared" si="625"/>
        <v>462.27302099999991</v>
      </c>
      <c r="AP364" s="12">
        <f t="shared" si="625"/>
        <v>462.27302099999991</v>
      </c>
      <c r="AQ364" s="12">
        <f t="shared" si="625"/>
        <v>462.27302099999991</v>
      </c>
      <c r="AR364" s="12">
        <f t="shared" si="625"/>
        <v>454.16296799999975</v>
      </c>
      <c r="AS364" s="12">
        <f t="shared" si="625"/>
        <v>454.16296799999975</v>
      </c>
      <c r="AT364" s="12">
        <f t="shared" si="625"/>
        <v>454.16296799999975</v>
      </c>
      <c r="AU364" s="12">
        <f t="shared" si="625"/>
        <v>463.24622735999998</v>
      </c>
      <c r="AV364" s="12">
        <f t="shared" si="625"/>
        <v>463.24622735999998</v>
      </c>
      <c r="AW364" s="12">
        <f t="shared" si="625"/>
        <v>455.44139999999999</v>
      </c>
      <c r="AX364" s="12">
        <f t="shared" si="625"/>
        <v>455.44139999999999</v>
      </c>
      <c r="AY364" s="12">
        <f t="shared" si="625"/>
        <v>455.44139999999999</v>
      </c>
      <c r="AZ364" s="12">
        <f t="shared" si="625"/>
        <v>462.27302099999991</v>
      </c>
      <c r="BA364" s="12">
        <f t="shared" si="625"/>
        <v>462.27302099999991</v>
      </c>
      <c r="BB364" s="12">
        <f t="shared" si="625"/>
        <v>462.27302099999991</v>
      </c>
      <c r="BC364" s="12">
        <f t="shared" si="625"/>
        <v>519.04339199999981</v>
      </c>
      <c r="BD364" s="12">
        <f t="shared" si="625"/>
        <v>506.87831249999994</v>
      </c>
      <c r="BE364" s="12">
        <f t="shared" si="625"/>
        <v>506.87831249999994</v>
      </c>
      <c r="BF364" s="12">
        <f t="shared" si="625"/>
        <v>506.87831249999994</v>
      </c>
      <c r="BG364" s="12">
        <f t="shared" si="625"/>
        <v>517.01587874999996</v>
      </c>
      <c r="BH364" s="12">
        <f t="shared" si="625"/>
        <v>517.01587874999996</v>
      </c>
      <c r="BI364" s="12">
        <f t="shared" si="625"/>
        <v>455.44139999999999</v>
      </c>
      <c r="BJ364" s="12">
        <f t="shared" si="625"/>
        <v>455.44139999999999</v>
      </c>
      <c r="BK364" s="12">
        <f t="shared" si="625"/>
        <v>455.44139999999999</v>
      </c>
      <c r="BL364" s="12">
        <f t="shared" si="625"/>
        <v>462.27302099999991</v>
      </c>
      <c r="BM364" s="12">
        <f t="shared" si="625"/>
        <v>462.27302099999991</v>
      </c>
      <c r="BN364" s="12">
        <f t="shared" si="625"/>
        <v>462.27302099999991</v>
      </c>
      <c r="BO364" s="12">
        <f t="shared" si="625"/>
        <v>519.04339199999981</v>
      </c>
      <c r="BP364" s="12">
        <f t="shared" si="625"/>
        <v>506.87831249999994</v>
      </c>
      <c r="BQ364" s="12">
        <f t="shared" si="625"/>
        <v>506.87831249999994</v>
      </c>
      <c r="BR364" s="12">
        <f t="shared" si="625"/>
        <v>506.87831249999994</v>
      </c>
      <c r="BS364" s="12">
        <f t="shared" si="625"/>
        <v>517.01587874999996</v>
      </c>
      <c r="BT364" s="12">
        <f t="shared" si="625"/>
        <v>517.01587874999996</v>
      </c>
      <c r="BU364" s="12">
        <f t="shared" si="625"/>
        <v>554.18311624157991</v>
      </c>
      <c r="BV364" s="12">
        <f t="shared" si="625"/>
        <v>554.18311624157991</v>
      </c>
      <c r="BW364" s="12">
        <f t="shared" si="625"/>
        <v>554.18311624157991</v>
      </c>
      <c r="BX364" s="12">
        <f t="shared" si="625"/>
        <v>554.18311624157991</v>
      </c>
      <c r="BY364" s="12">
        <f t="shared" ref="BY364:CF364" si="626">BY314-BY214</f>
        <v>554.18311624157991</v>
      </c>
      <c r="BZ364" s="12">
        <f t="shared" si="626"/>
        <v>554.18311624157991</v>
      </c>
      <c r="CA364" s="12">
        <f t="shared" si="626"/>
        <v>622.95036424235991</v>
      </c>
      <c r="CB364" s="12">
        <f t="shared" si="626"/>
        <v>606.76983530100006</v>
      </c>
      <c r="CC364" s="12">
        <f t="shared" si="626"/>
        <v>585.53289106546492</v>
      </c>
      <c r="CD364" s="12">
        <f t="shared" si="626"/>
        <v>585.53289106546492</v>
      </c>
      <c r="CE364" s="12">
        <f t="shared" si="626"/>
        <v>585.53289106546492</v>
      </c>
      <c r="CF364" s="12">
        <f t="shared" si="626"/>
        <v>585.53289106546492</v>
      </c>
      <c r="CG364" s="12">
        <f t="shared" si="473"/>
        <v>1223.7750000000001</v>
      </c>
      <c r="CH364" s="12">
        <f t="shared" si="474"/>
        <v>1223.7750000000001</v>
      </c>
      <c r="CI364" s="12">
        <f t="shared" si="475"/>
        <v>1250.5232250000001</v>
      </c>
      <c r="CJ364" s="12">
        <f t="shared" si="476"/>
        <v>1242.4812749999999</v>
      </c>
      <c r="CK364" s="12">
        <f t="shared" si="477"/>
        <v>4940.5545000000002</v>
      </c>
      <c r="CL364" s="12">
        <f t="shared" si="478"/>
        <v>1318.3830000000003</v>
      </c>
      <c r="CM364" s="12">
        <f t="shared" si="479"/>
        <v>1357.9344900000001</v>
      </c>
      <c r="CN364" s="12">
        <f t="shared" si="480"/>
        <v>1341.474678</v>
      </c>
      <c r="CO364" s="12">
        <f t="shared" si="481"/>
        <v>1333.244772</v>
      </c>
      <c r="CP364" s="12">
        <f t="shared" si="482"/>
        <v>5351.0369400000009</v>
      </c>
      <c r="CQ364" s="12">
        <f t="shared" si="483"/>
        <v>1366.3242</v>
      </c>
      <c r="CR364" s="12">
        <f t="shared" si="484"/>
        <v>1386.8190629999997</v>
      </c>
      <c r="CS364" s="12">
        <f t="shared" si="485"/>
        <v>1370.5989569999992</v>
      </c>
      <c r="CT364" s="12">
        <f t="shared" si="486"/>
        <v>1380.6554227199997</v>
      </c>
      <c r="CU364" s="12">
        <f t="shared" si="487"/>
        <v>5504.3976427199996</v>
      </c>
      <c r="CV364" s="12">
        <f t="shared" si="488"/>
        <v>1366.3242</v>
      </c>
      <c r="CW364" s="12">
        <f t="shared" si="489"/>
        <v>1386.8190629999997</v>
      </c>
      <c r="CX364" s="12">
        <f t="shared" si="490"/>
        <v>1532.8000169999998</v>
      </c>
      <c r="CY364" s="12">
        <f t="shared" si="491"/>
        <v>1540.9100699999999</v>
      </c>
      <c r="CZ364" s="12">
        <f t="shared" si="492"/>
        <v>5826.8533499999994</v>
      </c>
      <c r="DA364" s="12">
        <f t="shared" si="493"/>
        <v>1366.3242</v>
      </c>
      <c r="DB364" s="12">
        <f t="shared" si="494"/>
        <v>1386.8190629999997</v>
      </c>
      <c r="DC364" s="12">
        <f t="shared" si="495"/>
        <v>1532.8000169999998</v>
      </c>
      <c r="DD364" s="12">
        <f t="shared" si="496"/>
        <v>1540.9100699999999</v>
      </c>
      <c r="DE364" s="12">
        <f t="shared" si="497"/>
        <v>5826.8533499999994</v>
      </c>
      <c r="DF364" s="12">
        <f t="shared" si="498"/>
        <v>1662.5493487247397</v>
      </c>
      <c r="DG364" s="12">
        <f t="shared" si="499"/>
        <v>1662.5493487247397</v>
      </c>
      <c r="DH364" s="12">
        <f t="shared" si="500"/>
        <v>1815.253090608825</v>
      </c>
      <c r="DI364" s="12">
        <f t="shared" si="501"/>
        <v>1756.5986731963949</v>
      </c>
      <c r="DJ364" s="12">
        <f t="shared" si="502"/>
        <v>6896.9504612547007</v>
      </c>
      <c r="DK364" s="12">
        <f>SUM(M364:CHOOSE(YTD,M364,N364,O364,P364,Q364,R364,S364,T364,U364,V364,W364,X364))</f>
        <v>1223.7750000000001</v>
      </c>
      <c r="DL364" s="12">
        <f>SUM(Y364:CHOOSE(YTD,Y364,Z364,AA364,AB364,AC364,AD364,AE364,AF364,AG364,AH364,AI364,AJ364))</f>
        <v>1318.3830000000003</v>
      </c>
      <c r="DM364" s="12">
        <f>SUM(AK364:CHOOSE(YTD,AK364,AL364,AM364,AN364,AO364,AP364,AQ364,AR364,AS364,AT364,AU364,AV364))</f>
        <v>1366.3242</v>
      </c>
      <c r="DN364" s="12">
        <f>SUM(AW364:CHOOSE(YTD,AW364,AX364,AY364,AZ364,BA364,BB364,BC364,BD364,BE364,BF364,BG364,BH364))</f>
        <v>1366.3242</v>
      </c>
      <c r="DO364" s="12">
        <f>SUM(BI364:CHOOSE(YTD,BI364,BJ364,BK364,BL364,BM364,BN364,BO364,BP364,BQ364,BR364,BS364,BT364))</f>
        <v>1366.3242</v>
      </c>
      <c r="DP364" s="12">
        <f>SUM(BU364:CHOOSE(YTD,BU364,BV364,BW364,BX364,BY364,BZ364,CA364,CB364,CC364,CD364,CE364,CF364))</f>
        <v>1662.5493487247397</v>
      </c>
    </row>
    <row r="365" spans="1:120" x14ac:dyDescent="0.15">
      <c r="A365" s="12" t="str">
        <f t="shared" si="593"/>
        <v>Gross Profit</v>
      </c>
      <c r="B365" s="12" t="str">
        <f t="shared" ref="B365:K365" si="627">B315</f>
        <v>SKU14</v>
      </c>
      <c r="C365" s="12" t="str">
        <f t="shared" si="627"/>
        <v>SKUName14</v>
      </c>
      <c r="D365" s="12" t="str">
        <f t="shared" si="627"/>
        <v>Brand 4</v>
      </c>
      <c r="E365" s="12" t="str">
        <f t="shared" si="627"/>
        <v>Segment 1</v>
      </c>
      <c r="F365" s="12" t="str">
        <f t="shared" si="627"/>
        <v>Business Unit 1</v>
      </c>
      <c r="G365" s="12">
        <f t="shared" si="627"/>
        <v>0</v>
      </c>
      <c r="H365" s="12">
        <f t="shared" si="627"/>
        <v>0</v>
      </c>
      <c r="I365" s="12">
        <f t="shared" si="627"/>
        <v>0</v>
      </c>
      <c r="J365" s="12">
        <f t="shared" si="627"/>
        <v>0</v>
      </c>
      <c r="K365" s="12">
        <f t="shared" si="627"/>
        <v>0</v>
      </c>
      <c r="M365" s="12">
        <f t="shared" ref="M365:BX365" si="628">M315-M215</f>
        <v>491.06399999999991</v>
      </c>
      <c r="N365" s="12">
        <f t="shared" si="628"/>
        <v>491.06399999999991</v>
      </c>
      <c r="O365" s="12">
        <f t="shared" si="628"/>
        <v>491.06399999999991</v>
      </c>
      <c r="P365" s="12">
        <f t="shared" si="628"/>
        <v>491.06399999999991</v>
      </c>
      <c r="Q365" s="12">
        <f t="shared" si="628"/>
        <v>491.06399999999991</v>
      </c>
      <c r="R365" s="12">
        <f t="shared" si="628"/>
        <v>491.06399999999991</v>
      </c>
      <c r="S365" s="12">
        <f t="shared" si="628"/>
        <v>508.25124</v>
      </c>
      <c r="T365" s="12">
        <f t="shared" si="628"/>
        <v>498.60089999999991</v>
      </c>
      <c r="U365" s="12">
        <f t="shared" si="628"/>
        <v>498.60089999999991</v>
      </c>
      <c r="V365" s="12">
        <f t="shared" si="628"/>
        <v>498.60089999999991</v>
      </c>
      <c r="W365" s="12">
        <f t="shared" si="628"/>
        <v>498.60089999999991</v>
      </c>
      <c r="X365" s="12">
        <f t="shared" si="628"/>
        <v>498.60089999999991</v>
      </c>
      <c r="Y365" s="12">
        <f t="shared" si="628"/>
        <v>530.54927999999984</v>
      </c>
      <c r="Z365" s="12">
        <f t="shared" si="628"/>
        <v>530.54927999999984</v>
      </c>
      <c r="AA365" s="12">
        <f t="shared" si="628"/>
        <v>530.54927999999984</v>
      </c>
      <c r="AB365" s="12">
        <f t="shared" si="628"/>
        <v>546.4657583999998</v>
      </c>
      <c r="AC365" s="12">
        <f t="shared" si="628"/>
        <v>546.4657583999998</v>
      </c>
      <c r="AD365" s="12">
        <f t="shared" si="628"/>
        <v>546.4657583999998</v>
      </c>
      <c r="AE365" s="12">
        <f t="shared" si="628"/>
        <v>546.4657583999998</v>
      </c>
      <c r="AF365" s="12">
        <f t="shared" si="628"/>
        <v>536.58987119999995</v>
      </c>
      <c r="AG365" s="12">
        <f t="shared" si="628"/>
        <v>536.58987119999995</v>
      </c>
      <c r="AH365" s="12">
        <f t="shared" si="628"/>
        <v>536.58987119999995</v>
      </c>
      <c r="AI365" s="12">
        <f t="shared" si="628"/>
        <v>536.58987119999995</v>
      </c>
      <c r="AJ365" s="12">
        <f t="shared" si="628"/>
        <v>536.58987119999995</v>
      </c>
      <c r="AK365" s="12">
        <f t="shared" si="628"/>
        <v>549.72575999999992</v>
      </c>
      <c r="AL365" s="12">
        <f t="shared" si="628"/>
        <v>549.72575999999992</v>
      </c>
      <c r="AM365" s="12">
        <f t="shared" si="628"/>
        <v>549.72575999999992</v>
      </c>
      <c r="AN365" s="12">
        <f t="shared" si="628"/>
        <v>557.97164639999983</v>
      </c>
      <c r="AO365" s="12">
        <f t="shared" si="628"/>
        <v>557.97164639999983</v>
      </c>
      <c r="AP365" s="12">
        <f t="shared" si="628"/>
        <v>557.97164639999983</v>
      </c>
      <c r="AQ365" s="12">
        <f t="shared" si="628"/>
        <v>557.97164639999983</v>
      </c>
      <c r="AR365" s="12">
        <f t="shared" si="628"/>
        <v>548.23958279999977</v>
      </c>
      <c r="AS365" s="12">
        <f t="shared" si="628"/>
        <v>548.23958279999977</v>
      </c>
      <c r="AT365" s="12">
        <f t="shared" si="628"/>
        <v>548.23958279999977</v>
      </c>
      <c r="AU365" s="12">
        <f t="shared" si="628"/>
        <v>559.20437445599987</v>
      </c>
      <c r="AV365" s="12">
        <f t="shared" si="628"/>
        <v>559.20437445599987</v>
      </c>
      <c r="AW365" s="12">
        <f t="shared" si="628"/>
        <v>549.72575999999992</v>
      </c>
      <c r="AX365" s="12">
        <f t="shared" si="628"/>
        <v>549.72575999999992</v>
      </c>
      <c r="AY365" s="12">
        <f t="shared" si="628"/>
        <v>549.72575999999992</v>
      </c>
      <c r="AZ365" s="12">
        <f t="shared" si="628"/>
        <v>557.97164639999983</v>
      </c>
      <c r="BA365" s="12">
        <f t="shared" si="628"/>
        <v>557.97164639999983</v>
      </c>
      <c r="BB365" s="12">
        <f t="shared" si="628"/>
        <v>557.97164639999983</v>
      </c>
      <c r="BC365" s="12">
        <f t="shared" si="628"/>
        <v>626.0960915999998</v>
      </c>
      <c r="BD365" s="12">
        <f t="shared" si="628"/>
        <v>613.12000679999983</v>
      </c>
      <c r="BE365" s="12">
        <f t="shared" si="628"/>
        <v>613.12000679999983</v>
      </c>
      <c r="BF365" s="12">
        <f t="shared" si="628"/>
        <v>613.12000679999983</v>
      </c>
      <c r="BG365" s="12">
        <f t="shared" si="628"/>
        <v>625.38240693599994</v>
      </c>
      <c r="BH365" s="12">
        <f t="shared" si="628"/>
        <v>625.38240693599994</v>
      </c>
      <c r="BI365" s="12">
        <f t="shared" si="628"/>
        <v>549.72575999999992</v>
      </c>
      <c r="BJ365" s="12">
        <f t="shared" si="628"/>
        <v>549.72575999999992</v>
      </c>
      <c r="BK365" s="12">
        <f t="shared" si="628"/>
        <v>549.72575999999992</v>
      </c>
      <c r="BL365" s="12">
        <f t="shared" si="628"/>
        <v>557.97164639999983</v>
      </c>
      <c r="BM365" s="12">
        <f t="shared" si="628"/>
        <v>557.97164639999983</v>
      </c>
      <c r="BN365" s="12">
        <f t="shared" si="628"/>
        <v>557.97164639999983</v>
      </c>
      <c r="BO365" s="12">
        <f t="shared" si="628"/>
        <v>626.0960915999998</v>
      </c>
      <c r="BP365" s="12">
        <f t="shared" si="628"/>
        <v>613.12000679999983</v>
      </c>
      <c r="BQ365" s="12">
        <f t="shared" si="628"/>
        <v>613.12000679999983</v>
      </c>
      <c r="BR365" s="12">
        <f t="shared" si="628"/>
        <v>613.12000679999983</v>
      </c>
      <c r="BS365" s="12">
        <f t="shared" si="628"/>
        <v>625.38240693599994</v>
      </c>
      <c r="BT365" s="12">
        <f t="shared" si="628"/>
        <v>625.38240693599994</v>
      </c>
      <c r="BU365" s="12">
        <f t="shared" si="628"/>
        <v>666.63779238403174</v>
      </c>
      <c r="BV365" s="12">
        <f t="shared" si="628"/>
        <v>666.63779238403174</v>
      </c>
      <c r="BW365" s="12">
        <f t="shared" si="628"/>
        <v>666.63779238403174</v>
      </c>
      <c r="BX365" s="12">
        <f t="shared" si="628"/>
        <v>666.63779238403174</v>
      </c>
      <c r="BY365" s="12">
        <f t="shared" ref="BY365:CF365" si="629">BY315-BY215</f>
        <v>666.63779238403174</v>
      </c>
      <c r="BZ365" s="12">
        <f t="shared" si="629"/>
        <v>666.63779238403174</v>
      </c>
      <c r="CA365" s="12">
        <f t="shared" si="629"/>
        <v>750.77654287910366</v>
      </c>
      <c r="CB365" s="12">
        <f t="shared" si="629"/>
        <v>734.59601393774369</v>
      </c>
      <c r="CC365" s="12">
        <f t="shared" si="629"/>
        <v>708.88515344992265</v>
      </c>
      <c r="CD365" s="12">
        <f t="shared" si="629"/>
        <v>708.88515344992265</v>
      </c>
      <c r="CE365" s="12">
        <f t="shared" si="629"/>
        <v>708.88515344992265</v>
      </c>
      <c r="CF365" s="12">
        <f t="shared" si="629"/>
        <v>708.88515344992265</v>
      </c>
      <c r="CG365" s="12">
        <f t="shared" si="473"/>
        <v>1473.1919999999998</v>
      </c>
      <c r="CH365" s="12">
        <f t="shared" si="474"/>
        <v>1473.1919999999998</v>
      </c>
      <c r="CI365" s="12">
        <f t="shared" si="475"/>
        <v>1505.4530399999999</v>
      </c>
      <c r="CJ365" s="12">
        <f t="shared" si="476"/>
        <v>1495.8026999999997</v>
      </c>
      <c r="CK365" s="12">
        <f t="shared" si="477"/>
        <v>5947.6397399999987</v>
      </c>
      <c r="CL365" s="12">
        <f t="shared" si="478"/>
        <v>1591.6478399999996</v>
      </c>
      <c r="CM365" s="12">
        <f t="shared" si="479"/>
        <v>1639.3972751999995</v>
      </c>
      <c r="CN365" s="12">
        <f t="shared" si="480"/>
        <v>1619.6455007999998</v>
      </c>
      <c r="CO365" s="12">
        <f t="shared" si="481"/>
        <v>1609.7696136</v>
      </c>
      <c r="CP365" s="12">
        <f t="shared" si="482"/>
        <v>6460.4602295999975</v>
      </c>
      <c r="CQ365" s="12">
        <f t="shared" si="483"/>
        <v>1649.1772799999999</v>
      </c>
      <c r="CR365" s="12">
        <f t="shared" si="484"/>
        <v>1673.9149391999995</v>
      </c>
      <c r="CS365" s="12">
        <f t="shared" si="485"/>
        <v>1654.4508119999996</v>
      </c>
      <c r="CT365" s="12">
        <f t="shared" si="486"/>
        <v>1666.6483317119994</v>
      </c>
      <c r="CU365" s="12">
        <f t="shared" si="487"/>
        <v>6644.1913629119981</v>
      </c>
      <c r="CV365" s="12">
        <f t="shared" si="488"/>
        <v>1649.1772799999999</v>
      </c>
      <c r="CW365" s="12">
        <f t="shared" si="489"/>
        <v>1673.9149391999995</v>
      </c>
      <c r="CX365" s="12">
        <f t="shared" si="490"/>
        <v>1852.3361051999996</v>
      </c>
      <c r="CY365" s="12">
        <f t="shared" si="491"/>
        <v>1863.8848206719995</v>
      </c>
      <c r="CZ365" s="12">
        <f t="shared" si="492"/>
        <v>7039.3131450719984</v>
      </c>
      <c r="DA365" s="12">
        <f t="shared" si="493"/>
        <v>1649.1772799999999</v>
      </c>
      <c r="DB365" s="12">
        <f t="shared" si="494"/>
        <v>1673.9149391999995</v>
      </c>
      <c r="DC365" s="12">
        <f t="shared" si="495"/>
        <v>1852.3361051999996</v>
      </c>
      <c r="DD365" s="12">
        <f t="shared" si="496"/>
        <v>1863.8848206719995</v>
      </c>
      <c r="DE365" s="12">
        <f t="shared" si="497"/>
        <v>7039.3131450719984</v>
      </c>
      <c r="DF365" s="12">
        <f t="shared" si="498"/>
        <v>1999.9133771520951</v>
      </c>
      <c r="DG365" s="12">
        <f t="shared" si="499"/>
        <v>1999.9133771520951</v>
      </c>
      <c r="DH365" s="12">
        <f t="shared" si="500"/>
        <v>2194.2577102667701</v>
      </c>
      <c r="DI365" s="12">
        <f t="shared" si="501"/>
        <v>2126.655460349768</v>
      </c>
      <c r="DJ365" s="12">
        <f t="shared" si="502"/>
        <v>8320.7399249207301</v>
      </c>
      <c r="DK365" s="12">
        <f>SUM(M365:CHOOSE(YTD,M365,N365,O365,P365,Q365,R365,S365,T365,U365,V365,W365,X365))</f>
        <v>1473.1919999999998</v>
      </c>
      <c r="DL365" s="12">
        <f>SUM(Y365:CHOOSE(YTD,Y365,Z365,AA365,AB365,AC365,AD365,AE365,AF365,AG365,AH365,AI365,AJ365))</f>
        <v>1591.6478399999996</v>
      </c>
      <c r="DM365" s="12">
        <f>SUM(AK365:CHOOSE(YTD,AK365,AL365,AM365,AN365,AO365,AP365,AQ365,AR365,AS365,AT365,AU365,AV365))</f>
        <v>1649.1772799999999</v>
      </c>
      <c r="DN365" s="12">
        <f>SUM(AW365:CHOOSE(YTD,AW365,AX365,AY365,AZ365,BA365,BB365,BC365,BD365,BE365,BF365,BG365,BH365))</f>
        <v>1649.1772799999999</v>
      </c>
      <c r="DO365" s="12">
        <f>SUM(BI365:CHOOSE(YTD,BI365,BJ365,BK365,BL365,BM365,BN365,BO365,BP365,BQ365,BR365,BS365,BT365))</f>
        <v>1649.1772799999999</v>
      </c>
      <c r="DP365" s="12">
        <f>SUM(BU365:CHOOSE(YTD,BU365,BV365,BW365,BX365,BY365,BZ365,CA365,CB365,CC365,CD365,CE365,CF365))</f>
        <v>1999.9133771520951</v>
      </c>
    </row>
    <row r="366" spans="1:120" x14ac:dyDescent="0.15">
      <c r="A366" s="12" t="str">
        <f t="shared" si="593"/>
        <v>Gross Profit</v>
      </c>
      <c r="B366" s="12" t="str">
        <f t="shared" ref="B366:K366" si="630">B316</f>
        <v>SKU15</v>
      </c>
      <c r="C366" s="12" t="str">
        <f t="shared" si="630"/>
        <v>SKUName15</v>
      </c>
      <c r="D366" s="12" t="str">
        <f t="shared" si="630"/>
        <v>Brand 4</v>
      </c>
      <c r="E366" s="12" t="str">
        <f t="shared" si="630"/>
        <v>Segment 1</v>
      </c>
      <c r="F366" s="12" t="str">
        <f t="shared" si="630"/>
        <v>Business Unit 1</v>
      </c>
      <c r="G366" s="12">
        <f t="shared" si="630"/>
        <v>0</v>
      </c>
      <c r="H366" s="12">
        <f t="shared" si="630"/>
        <v>0</v>
      </c>
      <c r="I366" s="12">
        <f t="shared" si="630"/>
        <v>0</v>
      </c>
      <c r="J366" s="12">
        <f t="shared" si="630"/>
        <v>0</v>
      </c>
      <c r="K366" s="12">
        <f t="shared" si="630"/>
        <v>0</v>
      </c>
      <c r="M366" s="12">
        <f t="shared" ref="M366:BX366" si="631">M316-M216</f>
        <v>7934.7239999999993</v>
      </c>
      <c r="N366" s="12">
        <f t="shared" si="631"/>
        <v>7934.7239999999993</v>
      </c>
      <c r="O366" s="12">
        <f t="shared" si="631"/>
        <v>7934.7239999999993</v>
      </c>
      <c r="P366" s="12">
        <f t="shared" si="631"/>
        <v>7934.7239999999993</v>
      </c>
      <c r="Q366" s="12">
        <f t="shared" si="631"/>
        <v>7934.7239999999993</v>
      </c>
      <c r="R366" s="12">
        <f t="shared" si="631"/>
        <v>7934.7239999999993</v>
      </c>
      <c r="S366" s="12">
        <f t="shared" si="631"/>
        <v>8212.4393399999972</v>
      </c>
      <c r="T366" s="12">
        <f t="shared" si="631"/>
        <v>8045.9709750000011</v>
      </c>
      <c r="U366" s="12">
        <f t="shared" si="631"/>
        <v>8045.9709750000011</v>
      </c>
      <c r="V366" s="12">
        <f t="shared" si="631"/>
        <v>8045.9709750000011</v>
      </c>
      <c r="W366" s="12">
        <f t="shared" si="631"/>
        <v>8045.9709750000011</v>
      </c>
      <c r="X366" s="12">
        <f t="shared" si="631"/>
        <v>8045.9709750000011</v>
      </c>
      <c r="Y366" s="12">
        <f t="shared" si="631"/>
        <v>8545.5188999999991</v>
      </c>
      <c r="Z366" s="12">
        <f t="shared" si="631"/>
        <v>8545.5188999999991</v>
      </c>
      <c r="AA366" s="12">
        <f t="shared" si="631"/>
        <v>8545.5188999999991</v>
      </c>
      <c r="AB366" s="12">
        <f t="shared" si="631"/>
        <v>8801.884466999998</v>
      </c>
      <c r="AC366" s="12">
        <f t="shared" si="631"/>
        <v>8801.884466999998</v>
      </c>
      <c r="AD366" s="12">
        <f t="shared" si="631"/>
        <v>8801.884466999998</v>
      </c>
      <c r="AE366" s="12">
        <f t="shared" si="631"/>
        <v>8801.884466999998</v>
      </c>
      <c r="AF366" s="12">
        <f t="shared" si="631"/>
        <v>8631.5254127999979</v>
      </c>
      <c r="AG366" s="12">
        <f t="shared" si="631"/>
        <v>8631.5254127999979</v>
      </c>
      <c r="AH366" s="12">
        <f t="shared" si="631"/>
        <v>8631.5254127999979</v>
      </c>
      <c r="AI366" s="12">
        <f t="shared" si="631"/>
        <v>8631.5254127999979</v>
      </c>
      <c r="AJ366" s="12">
        <f t="shared" si="631"/>
        <v>8631.5254127999979</v>
      </c>
      <c r="AK366" s="12">
        <f t="shared" si="631"/>
        <v>8876.3131799999992</v>
      </c>
      <c r="AL366" s="12">
        <f t="shared" si="631"/>
        <v>8876.3131799999992</v>
      </c>
      <c r="AM366" s="12">
        <f t="shared" si="631"/>
        <v>8876.3131799999992</v>
      </c>
      <c r="AN366" s="12">
        <f t="shared" si="631"/>
        <v>9009.4578776999988</v>
      </c>
      <c r="AO366" s="12">
        <f t="shared" si="631"/>
        <v>9009.4578776999988</v>
      </c>
      <c r="AP366" s="12">
        <f t="shared" si="631"/>
        <v>9009.4578776999988</v>
      </c>
      <c r="AQ366" s="12">
        <f t="shared" si="631"/>
        <v>9009.4578776999988</v>
      </c>
      <c r="AR366" s="12">
        <f t="shared" si="631"/>
        <v>8841.579780600001</v>
      </c>
      <c r="AS366" s="12">
        <f t="shared" si="631"/>
        <v>8841.579780600001</v>
      </c>
      <c r="AT366" s="12">
        <f t="shared" si="631"/>
        <v>8841.579780600001</v>
      </c>
      <c r="AU366" s="12">
        <f t="shared" si="631"/>
        <v>9018.4113762119996</v>
      </c>
      <c r="AV366" s="12">
        <f t="shared" si="631"/>
        <v>9018.4113762119996</v>
      </c>
      <c r="AW366" s="12">
        <f t="shared" si="631"/>
        <v>8876.3131799999992</v>
      </c>
      <c r="AX366" s="12">
        <f t="shared" si="631"/>
        <v>8876.3131799999992</v>
      </c>
      <c r="AY366" s="12">
        <f t="shared" si="631"/>
        <v>8876.3131799999992</v>
      </c>
      <c r="AZ366" s="12">
        <f t="shared" si="631"/>
        <v>9009.4578776999988</v>
      </c>
      <c r="BA366" s="12">
        <f t="shared" si="631"/>
        <v>9009.4578776999988</v>
      </c>
      <c r="BB366" s="12">
        <f t="shared" si="631"/>
        <v>9009.4578776999988</v>
      </c>
      <c r="BC366" s="12">
        <f t="shared" si="631"/>
        <v>10072.685826000001</v>
      </c>
      <c r="BD366" s="12">
        <f t="shared" si="631"/>
        <v>9904.8077288999975</v>
      </c>
      <c r="BE366" s="12">
        <f t="shared" si="631"/>
        <v>9904.8077288999975</v>
      </c>
      <c r="BF366" s="12">
        <f t="shared" si="631"/>
        <v>9904.8077288999975</v>
      </c>
      <c r="BG366" s="12">
        <f t="shared" si="631"/>
        <v>10102.903883477999</v>
      </c>
      <c r="BH366" s="12">
        <f t="shared" si="631"/>
        <v>10102.903883477999</v>
      </c>
      <c r="BI366" s="12">
        <f t="shared" si="631"/>
        <v>8876.3131799999992</v>
      </c>
      <c r="BJ366" s="12">
        <f t="shared" si="631"/>
        <v>8876.3131799999992</v>
      </c>
      <c r="BK366" s="12">
        <f t="shared" si="631"/>
        <v>8876.3131799999992</v>
      </c>
      <c r="BL366" s="12">
        <f t="shared" si="631"/>
        <v>9009.4578776999988</v>
      </c>
      <c r="BM366" s="12">
        <f t="shared" si="631"/>
        <v>9009.4578776999988</v>
      </c>
      <c r="BN366" s="12">
        <f t="shared" si="631"/>
        <v>9009.4578776999988</v>
      </c>
      <c r="BO366" s="12">
        <f t="shared" si="631"/>
        <v>10072.685826000001</v>
      </c>
      <c r="BP366" s="12">
        <f t="shared" si="631"/>
        <v>9904.8077288999975</v>
      </c>
      <c r="BQ366" s="12">
        <f t="shared" si="631"/>
        <v>9904.8077288999975</v>
      </c>
      <c r="BR366" s="12">
        <f t="shared" si="631"/>
        <v>9904.8077288999975</v>
      </c>
      <c r="BS366" s="12">
        <f t="shared" si="631"/>
        <v>10102.903883477999</v>
      </c>
      <c r="BT366" s="12">
        <f t="shared" si="631"/>
        <v>10102.903883477999</v>
      </c>
      <c r="BU366" s="12">
        <f t="shared" si="631"/>
        <v>10773.805195604557</v>
      </c>
      <c r="BV366" s="12">
        <f t="shared" si="631"/>
        <v>10773.805195604557</v>
      </c>
      <c r="BW366" s="12">
        <f t="shared" si="631"/>
        <v>10773.805195604557</v>
      </c>
      <c r="BX366" s="12">
        <f t="shared" si="631"/>
        <v>10773.805195604557</v>
      </c>
      <c r="BY366" s="12">
        <f t="shared" ref="BY366:CF366" si="632">BY316-BY216</f>
        <v>10773.805195604557</v>
      </c>
      <c r="BZ366" s="12">
        <f t="shared" si="632"/>
        <v>10773.805195604557</v>
      </c>
      <c r="CA366" s="12">
        <f t="shared" si="632"/>
        <v>12057.730167101472</v>
      </c>
      <c r="CB366" s="12">
        <f t="shared" si="632"/>
        <v>11834.438867710702</v>
      </c>
      <c r="CC366" s="12">
        <f t="shared" si="632"/>
        <v>11420.233507340827</v>
      </c>
      <c r="CD366" s="12">
        <f t="shared" si="632"/>
        <v>11420.233507340827</v>
      </c>
      <c r="CE366" s="12">
        <f t="shared" si="632"/>
        <v>11420.233507340827</v>
      </c>
      <c r="CF366" s="12">
        <f t="shared" si="632"/>
        <v>11420.233507340827</v>
      </c>
      <c r="CG366" s="12">
        <f t="shared" si="473"/>
        <v>23804.171999999999</v>
      </c>
      <c r="CH366" s="12">
        <f t="shared" si="474"/>
        <v>23804.171999999999</v>
      </c>
      <c r="CI366" s="12">
        <f t="shared" si="475"/>
        <v>24304.381289999998</v>
      </c>
      <c r="CJ366" s="12">
        <f t="shared" si="476"/>
        <v>24137.912925000004</v>
      </c>
      <c r="CK366" s="12">
        <f t="shared" si="477"/>
        <v>96050.638215000014</v>
      </c>
      <c r="CL366" s="12">
        <f t="shared" si="478"/>
        <v>25636.556699999997</v>
      </c>
      <c r="CM366" s="12">
        <f t="shared" si="479"/>
        <v>26405.653400999996</v>
      </c>
      <c r="CN366" s="12">
        <f t="shared" si="480"/>
        <v>26064.935292599996</v>
      </c>
      <c r="CO366" s="12">
        <f t="shared" si="481"/>
        <v>25894.576238399994</v>
      </c>
      <c r="CP366" s="12">
        <f t="shared" si="482"/>
        <v>104001.72163199996</v>
      </c>
      <c r="CQ366" s="12">
        <f t="shared" si="483"/>
        <v>26628.939539999999</v>
      </c>
      <c r="CR366" s="12">
        <f t="shared" si="484"/>
        <v>27028.373633099996</v>
      </c>
      <c r="CS366" s="12">
        <f t="shared" si="485"/>
        <v>26692.617438900001</v>
      </c>
      <c r="CT366" s="12">
        <f t="shared" si="486"/>
        <v>26878.402533024</v>
      </c>
      <c r="CU366" s="12">
        <f t="shared" si="487"/>
        <v>107228.33314502399</v>
      </c>
      <c r="CV366" s="12">
        <f t="shared" si="488"/>
        <v>26628.939539999999</v>
      </c>
      <c r="CW366" s="12">
        <f t="shared" si="489"/>
        <v>27028.373633099996</v>
      </c>
      <c r="CX366" s="12">
        <f t="shared" si="490"/>
        <v>29882.3012838</v>
      </c>
      <c r="CY366" s="12">
        <f t="shared" si="491"/>
        <v>30110.615495855993</v>
      </c>
      <c r="CZ366" s="12">
        <f t="shared" si="492"/>
        <v>113650.22995275597</v>
      </c>
      <c r="DA366" s="12">
        <f t="shared" si="493"/>
        <v>26628.939539999999</v>
      </c>
      <c r="DB366" s="12">
        <f t="shared" si="494"/>
        <v>27028.373633099996</v>
      </c>
      <c r="DC366" s="12">
        <f t="shared" si="495"/>
        <v>29882.3012838</v>
      </c>
      <c r="DD366" s="12">
        <f t="shared" si="496"/>
        <v>30110.615495855993</v>
      </c>
      <c r="DE366" s="12">
        <f t="shared" si="497"/>
        <v>113650.22995275597</v>
      </c>
      <c r="DF366" s="12">
        <f t="shared" si="498"/>
        <v>32321.41558681367</v>
      </c>
      <c r="DG366" s="12">
        <f t="shared" si="499"/>
        <v>32321.41558681367</v>
      </c>
      <c r="DH366" s="12">
        <f t="shared" si="500"/>
        <v>35312.402542153002</v>
      </c>
      <c r="DI366" s="12">
        <f t="shared" si="501"/>
        <v>34260.700522022482</v>
      </c>
      <c r="DJ366" s="12">
        <f t="shared" si="502"/>
        <v>134215.93423780284</v>
      </c>
      <c r="DK366" s="12">
        <f>SUM(M366:CHOOSE(YTD,M366,N366,O366,P366,Q366,R366,S366,T366,U366,V366,W366,X366))</f>
        <v>23804.171999999999</v>
      </c>
      <c r="DL366" s="12">
        <f>SUM(Y366:CHOOSE(YTD,Y366,Z366,AA366,AB366,AC366,AD366,AE366,AF366,AG366,AH366,AI366,AJ366))</f>
        <v>25636.556699999997</v>
      </c>
      <c r="DM366" s="12">
        <f>SUM(AK366:CHOOSE(YTD,AK366,AL366,AM366,AN366,AO366,AP366,AQ366,AR366,AS366,AT366,AU366,AV366))</f>
        <v>26628.939539999999</v>
      </c>
      <c r="DN366" s="12">
        <f>SUM(AW366:CHOOSE(YTD,AW366,AX366,AY366,AZ366,BA366,BB366,BC366,BD366,BE366,BF366,BG366,BH366))</f>
        <v>26628.939539999999</v>
      </c>
      <c r="DO366" s="12">
        <f>SUM(BI366:CHOOSE(YTD,BI366,BJ366,BK366,BL366,BM366,BN366,BO366,BP366,BQ366,BR366,BS366,BT366))</f>
        <v>26628.939539999999</v>
      </c>
      <c r="DP366" s="12">
        <f>SUM(BU366:CHOOSE(YTD,BU366,BV366,BW366,BX366,BY366,BZ366,CA366,CB366,CC366,CD366,CE366,CF366))</f>
        <v>32321.41558681367</v>
      </c>
    </row>
    <row r="367" spans="1:120" x14ac:dyDescent="0.15">
      <c r="A367" s="12" t="str">
        <f t="shared" si="593"/>
        <v>Gross Profit</v>
      </c>
      <c r="B367" s="12" t="str">
        <f t="shared" ref="B367:K367" si="633">B317</f>
        <v>SKU16</v>
      </c>
      <c r="C367" s="12" t="str">
        <f t="shared" si="633"/>
        <v>SKUName16</v>
      </c>
      <c r="D367" s="12" t="str">
        <f t="shared" si="633"/>
        <v>Brand 4</v>
      </c>
      <c r="E367" s="12" t="str">
        <f t="shared" si="633"/>
        <v>Segment 1</v>
      </c>
      <c r="F367" s="12" t="str">
        <f t="shared" si="633"/>
        <v>Business Unit 1</v>
      </c>
      <c r="G367" s="12">
        <f t="shared" si="633"/>
        <v>0</v>
      </c>
      <c r="H367" s="12">
        <f t="shared" si="633"/>
        <v>0</v>
      </c>
      <c r="I367" s="12">
        <f t="shared" si="633"/>
        <v>0</v>
      </c>
      <c r="J367" s="12">
        <f t="shared" si="633"/>
        <v>0</v>
      </c>
      <c r="K367" s="12">
        <f t="shared" si="633"/>
        <v>0</v>
      </c>
      <c r="M367" s="12">
        <f t="shared" ref="M367:BX367" si="634">M317-M217</f>
        <v>7283.5979999999981</v>
      </c>
      <c r="N367" s="12">
        <f t="shared" si="634"/>
        <v>7283.5979999999981</v>
      </c>
      <c r="O367" s="12">
        <f t="shared" si="634"/>
        <v>7283.5979999999981</v>
      </c>
      <c r="P367" s="12">
        <f t="shared" si="634"/>
        <v>7283.5979999999981</v>
      </c>
      <c r="Q367" s="12">
        <f t="shared" si="634"/>
        <v>7283.5979999999981</v>
      </c>
      <c r="R367" s="12">
        <f t="shared" si="634"/>
        <v>7283.5979999999981</v>
      </c>
      <c r="S367" s="12">
        <f t="shared" si="634"/>
        <v>7538.5239299999994</v>
      </c>
      <c r="T367" s="12">
        <f t="shared" si="634"/>
        <v>7400.2023900000013</v>
      </c>
      <c r="U367" s="12">
        <f t="shared" si="634"/>
        <v>7400.2023900000013</v>
      </c>
      <c r="V367" s="12">
        <f t="shared" si="634"/>
        <v>7400.2023900000013</v>
      </c>
      <c r="W367" s="12">
        <f t="shared" si="634"/>
        <v>7400.2023900000013</v>
      </c>
      <c r="X367" s="12">
        <f t="shared" si="634"/>
        <v>7400.2023900000013</v>
      </c>
      <c r="Y367" s="12">
        <f t="shared" si="634"/>
        <v>7833.5920799999985</v>
      </c>
      <c r="Z367" s="12">
        <f t="shared" si="634"/>
        <v>7833.5920799999985</v>
      </c>
      <c r="AA367" s="12">
        <f t="shared" si="634"/>
        <v>7833.5920799999985</v>
      </c>
      <c r="AB367" s="12">
        <f t="shared" si="634"/>
        <v>8068.5998423999999</v>
      </c>
      <c r="AC367" s="12">
        <f t="shared" si="634"/>
        <v>8068.5998423999999</v>
      </c>
      <c r="AD367" s="12">
        <f t="shared" si="634"/>
        <v>8068.5998423999999</v>
      </c>
      <c r="AE367" s="12">
        <f t="shared" si="634"/>
        <v>8068.5998423999999</v>
      </c>
      <c r="AF367" s="12">
        <f t="shared" si="634"/>
        <v>7927.0454591999987</v>
      </c>
      <c r="AG367" s="12">
        <f t="shared" si="634"/>
        <v>7927.0454591999987</v>
      </c>
      <c r="AH367" s="12">
        <f t="shared" si="634"/>
        <v>7927.0454591999987</v>
      </c>
      <c r="AI367" s="12">
        <f t="shared" si="634"/>
        <v>7927.0454591999987</v>
      </c>
      <c r="AJ367" s="12">
        <f t="shared" si="634"/>
        <v>7927.0454591999987</v>
      </c>
      <c r="AK367" s="12">
        <f t="shared" si="634"/>
        <v>8177.1706799999974</v>
      </c>
      <c r="AL367" s="12">
        <f t="shared" si="634"/>
        <v>8177.1706799999974</v>
      </c>
      <c r="AM367" s="12">
        <f t="shared" si="634"/>
        <v>8177.1706799999974</v>
      </c>
      <c r="AN367" s="12">
        <f t="shared" si="634"/>
        <v>8299.8282401999986</v>
      </c>
      <c r="AO367" s="12">
        <f t="shared" si="634"/>
        <v>8299.8282401999986</v>
      </c>
      <c r="AP367" s="12">
        <f t="shared" si="634"/>
        <v>8299.8282401999986</v>
      </c>
      <c r="AQ367" s="12">
        <f t="shared" si="634"/>
        <v>8299.8282401999986</v>
      </c>
      <c r="AR367" s="12">
        <f t="shared" si="634"/>
        <v>8160.3353285999983</v>
      </c>
      <c r="AS367" s="12">
        <f t="shared" si="634"/>
        <v>8160.3353285999983</v>
      </c>
      <c r="AT367" s="12">
        <f t="shared" si="634"/>
        <v>8160.3353285999983</v>
      </c>
      <c r="AU367" s="12">
        <f t="shared" si="634"/>
        <v>8323.5420351719986</v>
      </c>
      <c r="AV367" s="12">
        <f t="shared" si="634"/>
        <v>8323.5420351719986</v>
      </c>
      <c r="AW367" s="12">
        <f t="shared" si="634"/>
        <v>8177.1706799999974</v>
      </c>
      <c r="AX367" s="12">
        <f t="shared" si="634"/>
        <v>8177.1706799999974</v>
      </c>
      <c r="AY367" s="12">
        <f t="shared" si="634"/>
        <v>8177.1706799999974</v>
      </c>
      <c r="AZ367" s="12">
        <f t="shared" si="634"/>
        <v>8299.8282401999986</v>
      </c>
      <c r="BA367" s="12">
        <f t="shared" si="634"/>
        <v>8299.8282401999986</v>
      </c>
      <c r="BB367" s="12">
        <f t="shared" si="634"/>
        <v>8299.8282401999986</v>
      </c>
      <c r="BC367" s="12">
        <f t="shared" si="634"/>
        <v>9276.2786213999971</v>
      </c>
      <c r="BD367" s="12">
        <f t="shared" si="634"/>
        <v>9136.7857097999986</v>
      </c>
      <c r="BE367" s="12">
        <f t="shared" si="634"/>
        <v>9136.7857097999986</v>
      </c>
      <c r="BF367" s="12">
        <f t="shared" si="634"/>
        <v>9136.7857097999986</v>
      </c>
      <c r="BG367" s="12">
        <f t="shared" si="634"/>
        <v>9319.5214239959987</v>
      </c>
      <c r="BH367" s="12">
        <f t="shared" si="634"/>
        <v>9319.5214239959987</v>
      </c>
      <c r="BI367" s="12">
        <f t="shared" si="634"/>
        <v>8177.1706799999974</v>
      </c>
      <c r="BJ367" s="12">
        <f t="shared" si="634"/>
        <v>8177.1706799999974</v>
      </c>
      <c r="BK367" s="12">
        <f t="shared" si="634"/>
        <v>8177.1706799999974</v>
      </c>
      <c r="BL367" s="12">
        <f t="shared" si="634"/>
        <v>8299.8282401999986</v>
      </c>
      <c r="BM367" s="12">
        <f t="shared" si="634"/>
        <v>8299.8282401999986</v>
      </c>
      <c r="BN367" s="12">
        <f t="shared" si="634"/>
        <v>8299.8282401999986</v>
      </c>
      <c r="BO367" s="12">
        <f t="shared" si="634"/>
        <v>9276.2786213999971</v>
      </c>
      <c r="BP367" s="12">
        <f t="shared" si="634"/>
        <v>9136.7857097999986</v>
      </c>
      <c r="BQ367" s="12">
        <f t="shared" si="634"/>
        <v>9136.7857097999986</v>
      </c>
      <c r="BR367" s="12">
        <f t="shared" si="634"/>
        <v>9136.7857097999986</v>
      </c>
      <c r="BS367" s="12">
        <f t="shared" si="634"/>
        <v>9319.5214239959987</v>
      </c>
      <c r="BT367" s="12">
        <f t="shared" si="634"/>
        <v>9319.5214239959987</v>
      </c>
      <c r="BU367" s="12">
        <f t="shared" si="634"/>
        <v>9949.4072460422594</v>
      </c>
      <c r="BV367" s="12">
        <f t="shared" si="634"/>
        <v>9949.4072460422594</v>
      </c>
      <c r="BW367" s="12">
        <f t="shared" si="634"/>
        <v>9949.4072460422594</v>
      </c>
      <c r="BX367" s="12">
        <f t="shared" si="634"/>
        <v>9949.4072460422594</v>
      </c>
      <c r="BY367" s="12">
        <f t="shared" ref="BY367:CF367" si="635">BY317-BY217</f>
        <v>9949.4072460422594</v>
      </c>
      <c r="BZ367" s="12">
        <f t="shared" si="635"/>
        <v>9949.4072460422594</v>
      </c>
      <c r="CA367" s="12">
        <f t="shared" si="635"/>
        <v>11132.203911655677</v>
      </c>
      <c r="CB367" s="12">
        <f t="shared" si="635"/>
        <v>10923.475088312134</v>
      </c>
      <c r="CC367" s="12">
        <f t="shared" si="635"/>
        <v>10541.153460221209</v>
      </c>
      <c r="CD367" s="12">
        <f t="shared" si="635"/>
        <v>10541.153460221209</v>
      </c>
      <c r="CE367" s="12">
        <f t="shared" si="635"/>
        <v>10541.153460221209</v>
      </c>
      <c r="CF367" s="12">
        <f t="shared" si="635"/>
        <v>10541.153460221209</v>
      </c>
      <c r="CG367" s="12">
        <f t="shared" si="473"/>
        <v>21850.793999999994</v>
      </c>
      <c r="CH367" s="12">
        <f t="shared" si="474"/>
        <v>21850.793999999994</v>
      </c>
      <c r="CI367" s="12">
        <f t="shared" si="475"/>
        <v>22338.928710000004</v>
      </c>
      <c r="CJ367" s="12">
        <f t="shared" si="476"/>
        <v>22200.607170000003</v>
      </c>
      <c r="CK367" s="12">
        <f t="shared" si="477"/>
        <v>88241.123879999999</v>
      </c>
      <c r="CL367" s="12">
        <f t="shared" si="478"/>
        <v>23500.776239999996</v>
      </c>
      <c r="CM367" s="12">
        <f t="shared" si="479"/>
        <v>24205.799527200001</v>
      </c>
      <c r="CN367" s="12">
        <f t="shared" si="480"/>
        <v>23922.690760799996</v>
      </c>
      <c r="CO367" s="12">
        <f t="shared" si="481"/>
        <v>23781.136377599996</v>
      </c>
      <c r="CP367" s="12">
        <f t="shared" si="482"/>
        <v>95410.4029056</v>
      </c>
      <c r="CQ367" s="12">
        <f t="shared" si="483"/>
        <v>24531.512039999994</v>
      </c>
      <c r="CR367" s="12">
        <f t="shared" si="484"/>
        <v>24899.484720599998</v>
      </c>
      <c r="CS367" s="12">
        <f t="shared" si="485"/>
        <v>24620.498897399993</v>
      </c>
      <c r="CT367" s="12">
        <f t="shared" si="486"/>
        <v>24807.419398943995</v>
      </c>
      <c r="CU367" s="12">
        <f t="shared" si="487"/>
        <v>98858.915056943952</v>
      </c>
      <c r="CV367" s="12">
        <f t="shared" si="488"/>
        <v>24531.512039999994</v>
      </c>
      <c r="CW367" s="12">
        <f t="shared" si="489"/>
        <v>24899.484720599998</v>
      </c>
      <c r="CX367" s="12">
        <f t="shared" si="490"/>
        <v>27549.850040999994</v>
      </c>
      <c r="CY367" s="12">
        <f t="shared" si="491"/>
        <v>27775.828557791996</v>
      </c>
      <c r="CZ367" s="12">
        <f t="shared" si="492"/>
        <v>104756.67535939197</v>
      </c>
      <c r="DA367" s="12">
        <f t="shared" si="493"/>
        <v>24531.512039999994</v>
      </c>
      <c r="DB367" s="12">
        <f t="shared" si="494"/>
        <v>24899.484720599998</v>
      </c>
      <c r="DC367" s="12">
        <f t="shared" si="495"/>
        <v>27549.850040999994</v>
      </c>
      <c r="DD367" s="12">
        <f t="shared" si="496"/>
        <v>27775.828557791996</v>
      </c>
      <c r="DE367" s="12">
        <f t="shared" si="497"/>
        <v>104756.67535939197</v>
      </c>
      <c r="DF367" s="12">
        <f t="shared" si="498"/>
        <v>29848.221738126776</v>
      </c>
      <c r="DG367" s="12">
        <f t="shared" si="499"/>
        <v>29848.221738126776</v>
      </c>
      <c r="DH367" s="12">
        <f t="shared" si="500"/>
        <v>32596.83246018902</v>
      </c>
      <c r="DI367" s="12">
        <f t="shared" si="501"/>
        <v>31623.460380663626</v>
      </c>
      <c r="DJ367" s="12">
        <f t="shared" si="502"/>
        <v>123916.73631710619</v>
      </c>
      <c r="DK367" s="12">
        <f>SUM(M367:CHOOSE(YTD,M367,N367,O367,P367,Q367,R367,S367,T367,U367,V367,W367,X367))</f>
        <v>21850.793999999994</v>
      </c>
      <c r="DL367" s="12">
        <f>SUM(Y367:CHOOSE(YTD,Y367,Z367,AA367,AB367,AC367,AD367,AE367,AF367,AG367,AH367,AI367,AJ367))</f>
        <v>23500.776239999996</v>
      </c>
      <c r="DM367" s="12">
        <f>SUM(AK367:CHOOSE(YTD,AK367,AL367,AM367,AN367,AO367,AP367,AQ367,AR367,AS367,AT367,AU367,AV367))</f>
        <v>24531.512039999994</v>
      </c>
      <c r="DN367" s="12">
        <f>SUM(AW367:CHOOSE(YTD,AW367,AX367,AY367,AZ367,BA367,BB367,BC367,BD367,BE367,BF367,BG367,BH367))</f>
        <v>24531.512039999994</v>
      </c>
      <c r="DO367" s="12">
        <f>SUM(BI367:CHOOSE(YTD,BI367,BJ367,BK367,BL367,BM367,BN367,BO367,BP367,BQ367,BR367,BS367,BT367))</f>
        <v>24531.512039999994</v>
      </c>
      <c r="DP367" s="12">
        <f>SUM(BU367:CHOOSE(YTD,BU367,BV367,BW367,BX367,BY367,BZ367,CA367,CB367,CC367,CD367,CE367,CF367))</f>
        <v>29848.221738126776</v>
      </c>
    </row>
    <row r="368" spans="1:120" x14ac:dyDescent="0.15">
      <c r="A368" s="12" t="str">
        <f t="shared" si="593"/>
        <v>Gross Profit</v>
      </c>
      <c r="B368" s="12" t="str">
        <f t="shared" ref="B368:K368" si="636">B318</f>
        <v>SKU17</v>
      </c>
      <c r="C368" s="12" t="str">
        <f t="shared" si="636"/>
        <v>SKUName17</v>
      </c>
      <c r="D368" s="12" t="str">
        <f t="shared" si="636"/>
        <v>Brand 4</v>
      </c>
      <c r="E368" s="12" t="str">
        <f t="shared" si="636"/>
        <v>Segment 1</v>
      </c>
      <c r="F368" s="12" t="str">
        <f t="shared" si="636"/>
        <v>Business Unit 1</v>
      </c>
      <c r="G368" s="12">
        <f t="shared" si="636"/>
        <v>0</v>
      </c>
      <c r="H368" s="12">
        <f t="shared" si="636"/>
        <v>0</v>
      </c>
      <c r="I368" s="12">
        <f t="shared" si="636"/>
        <v>0</v>
      </c>
      <c r="J368" s="12">
        <f t="shared" si="636"/>
        <v>0</v>
      </c>
      <c r="K368" s="12">
        <f t="shared" si="636"/>
        <v>0</v>
      </c>
      <c r="M368" s="12">
        <f t="shared" ref="M368:BX368" si="637">M318-M218</f>
        <v>3058.2719999999999</v>
      </c>
      <c r="N368" s="12">
        <f t="shared" si="637"/>
        <v>3058.2719999999999</v>
      </c>
      <c r="O368" s="12">
        <f t="shared" si="637"/>
        <v>3058.2719999999999</v>
      </c>
      <c r="P368" s="12">
        <f t="shared" si="637"/>
        <v>3058.2719999999999</v>
      </c>
      <c r="Q368" s="12">
        <f t="shared" si="637"/>
        <v>3058.2719999999999</v>
      </c>
      <c r="R368" s="12">
        <f t="shared" si="637"/>
        <v>3058.2719999999999</v>
      </c>
      <c r="S368" s="12">
        <f t="shared" si="637"/>
        <v>3165.3115199999993</v>
      </c>
      <c r="T368" s="12">
        <f t="shared" si="637"/>
        <v>3088.1088</v>
      </c>
      <c r="U368" s="12">
        <f t="shared" si="637"/>
        <v>3088.1088</v>
      </c>
      <c r="V368" s="12">
        <f t="shared" si="637"/>
        <v>3088.1088</v>
      </c>
      <c r="W368" s="12">
        <f t="shared" si="637"/>
        <v>3088.1088</v>
      </c>
      <c r="X368" s="12">
        <f t="shared" si="637"/>
        <v>3088.1088</v>
      </c>
      <c r="Y368" s="12">
        <f t="shared" si="637"/>
        <v>3298.3545600000002</v>
      </c>
      <c r="Z368" s="12">
        <f t="shared" si="637"/>
        <v>3298.3545600000002</v>
      </c>
      <c r="AA368" s="12">
        <f t="shared" si="637"/>
        <v>3298.3545600000002</v>
      </c>
      <c r="AB368" s="12">
        <f t="shared" si="637"/>
        <v>3397.3051967999995</v>
      </c>
      <c r="AC368" s="12">
        <f t="shared" si="637"/>
        <v>3397.3051967999995</v>
      </c>
      <c r="AD368" s="12">
        <f t="shared" si="637"/>
        <v>3397.3051967999995</v>
      </c>
      <c r="AE368" s="12">
        <f t="shared" si="637"/>
        <v>3397.3051967999995</v>
      </c>
      <c r="AF368" s="12">
        <f t="shared" si="637"/>
        <v>3318.2980992000003</v>
      </c>
      <c r="AG368" s="12">
        <f t="shared" si="637"/>
        <v>3318.2980992000003</v>
      </c>
      <c r="AH368" s="12">
        <f t="shared" si="637"/>
        <v>3318.2980992000003</v>
      </c>
      <c r="AI368" s="12">
        <f t="shared" si="637"/>
        <v>3318.2980992000003</v>
      </c>
      <c r="AJ368" s="12">
        <f t="shared" si="637"/>
        <v>3318.2980992000003</v>
      </c>
      <c r="AK368" s="12">
        <f t="shared" si="637"/>
        <v>3413.4134399999994</v>
      </c>
      <c r="AL368" s="12">
        <f t="shared" si="637"/>
        <v>3413.4134399999994</v>
      </c>
      <c r="AM368" s="12">
        <f t="shared" si="637"/>
        <v>3413.4134399999994</v>
      </c>
      <c r="AN368" s="12">
        <f t="shared" si="637"/>
        <v>3464.6146416000001</v>
      </c>
      <c r="AO368" s="12">
        <f t="shared" si="637"/>
        <v>3464.6146416000001</v>
      </c>
      <c r="AP368" s="12">
        <f t="shared" si="637"/>
        <v>3464.6146416000001</v>
      </c>
      <c r="AQ368" s="12">
        <f t="shared" si="637"/>
        <v>3464.6146416000001</v>
      </c>
      <c r="AR368" s="12">
        <f t="shared" si="637"/>
        <v>3386.7581327999992</v>
      </c>
      <c r="AS368" s="12">
        <f t="shared" si="637"/>
        <v>3386.7581327999992</v>
      </c>
      <c r="AT368" s="12">
        <f t="shared" si="637"/>
        <v>3386.7581327999992</v>
      </c>
      <c r="AU368" s="12">
        <f t="shared" si="637"/>
        <v>3454.493295455999</v>
      </c>
      <c r="AV368" s="12">
        <f t="shared" si="637"/>
        <v>3454.493295455999</v>
      </c>
      <c r="AW368" s="12">
        <f t="shared" si="637"/>
        <v>3413.4134399999994</v>
      </c>
      <c r="AX368" s="12">
        <f t="shared" si="637"/>
        <v>3413.4134399999994</v>
      </c>
      <c r="AY368" s="12">
        <f t="shared" si="637"/>
        <v>3413.4134399999994</v>
      </c>
      <c r="AZ368" s="12">
        <f t="shared" si="637"/>
        <v>3464.6146416000001</v>
      </c>
      <c r="BA368" s="12">
        <f t="shared" si="637"/>
        <v>3464.6146416000001</v>
      </c>
      <c r="BB368" s="12">
        <f t="shared" si="637"/>
        <v>3464.6146416000001</v>
      </c>
      <c r="BC368" s="12">
        <f t="shared" si="637"/>
        <v>3892.8254399999987</v>
      </c>
      <c r="BD368" s="12">
        <f t="shared" si="637"/>
        <v>3776.0406767999989</v>
      </c>
      <c r="BE368" s="12">
        <f t="shared" si="637"/>
        <v>3776.0406767999989</v>
      </c>
      <c r="BF368" s="12">
        <f t="shared" si="637"/>
        <v>3776.0406767999989</v>
      </c>
      <c r="BG368" s="12">
        <f t="shared" si="637"/>
        <v>3851.5614903359992</v>
      </c>
      <c r="BH368" s="12">
        <f t="shared" si="637"/>
        <v>3851.5614903359992</v>
      </c>
      <c r="BI368" s="12">
        <f t="shared" si="637"/>
        <v>3413.4134399999994</v>
      </c>
      <c r="BJ368" s="12">
        <f t="shared" si="637"/>
        <v>3413.4134399999994</v>
      </c>
      <c r="BK368" s="12">
        <f t="shared" si="637"/>
        <v>3413.4134399999994</v>
      </c>
      <c r="BL368" s="12">
        <f t="shared" si="637"/>
        <v>3464.6146416000001</v>
      </c>
      <c r="BM368" s="12">
        <f t="shared" si="637"/>
        <v>3464.6146416000001</v>
      </c>
      <c r="BN368" s="12">
        <f t="shared" si="637"/>
        <v>3464.6146416000001</v>
      </c>
      <c r="BO368" s="12">
        <f t="shared" si="637"/>
        <v>3892.8254399999987</v>
      </c>
      <c r="BP368" s="12">
        <f t="shared" si="637"/>
        <v>3776.0406767999989</v>
      </c>
      <c r="BQ368" s="12">
        <f t="shared" si="637"/>
        <v>3776.0406767999989</v>
      </c>
      <c r="BR368" s="12">
        <f t="shared" si="637"/>
        <v>3776.0406767999989</v>
      </c>
      <c r="BS368" s="12">
        <f t="shared" si="637"/>
        <v>3851.5614903359992</v>
      </c>
      <c r="BT368" s="12">
        <f t="shared" si="637"/>
        <v>3851.5614903359992</v>
      </c>
      <c r="BU368" s="12">
        <f t="shared" si="637"/>
        <v>4155.1598321412466</v>
      </c>
      <c r="BV368" s="12">
        <f t="shared" si="637"/>
        <v>4155.1598321412466</v>
      </c>
      <c r="BW368" s="12">
        <f t="shared" si="637"/>
        <v>4155.1598321412466</v>
      </c>
      <c r="BX368" s="12">
        <f t="shared" si="637"/>
        <v>4155.1598321412466</v>
      </c>
      <c r="BY368" s="12">
        <f t="shared" ref="BY368:CF368" si="638">BY318-BY218</f>
        <v>4155.1598321412466</v>
      </c>
      <c r="BZ368" s="12">
        <f t="shared" si="638"/>
        <v>4155.1598321412466</v>
      </c>
      <c r="CA368" s="12">
        <f t="shared" si="638"/>
        <v>4659.9923351116786</v>
      </c>
      <c r="CB368" s="12">
        <f t="shared" si="638"/>
        <v>4504.6592572746222</v>
      </c>
      <c r="CC368" s="12">
        <f t="shared" si="638"/>
        <v>4346.9961832700119</v>
      </c>
      <c r="CD368" s="12">
        <f t="shared" si="638"/>
        <v>4346.9961832700119</v>
      </c>
      <c r="CE368" s="12">
        <f t="shared" si="638"/>
        <v>4346.9961832700119</v>
      </c>
      <c r="CF368" s="12">
        <f t="shared" si="638"/>
        <v>4346.9961832700119</v>
      </c>
      <c r="CG368" s="12">
        <f t="shared" si="473"/>
        <v>9174.8159999999989</v>
      </c>
      <c r="CH368" s="12">
        <f t="shared" si="474"/>
        <v>9174.8159999999989</v>
      </c>
      <c r="CI368" s="12">
        <f t="shared" si="475"/>
        <v>9341.5291199999992</v>
      </c>
      <c r="CJ368" s="12">
        <f t="shared" si="476"/>
        <v>9264.3263999999999</v>
      </c>
      <c r="CK368" s="12">
        <f t="shared" si="477"/>
        <v>36955.48752000001</v>
      </c>
      <c r="CL368" s="12">
        <f t="shared" si="478"/>
        <v>9895.0636800000011</v>
      </c>
      <c r="CM368" s="12">
        <f t="shared" si="479"/>
        <v>10191.915590399998</v>
      </c>
      <c r="CN368" s="12">
        <f t="shared" si="480"/>
        <v>10033.901395199999</v>
      </c>
      <c r="CO368" s="12">
        <f t="shared" si="481"/>
        <v>9954.8942975999998</v>
      </c>
      <c r="CP368" s="12">
        <f t="shared" si="482"/>
        <v>40075.774963200005</v>
      </c>
      <c r="CQ368" s="12">
        <f t="shared" si="483"/>
        <v>10240.240319999997</v>
      </c>
      <c r="CR368" s="12">
        <f t="shared" si="484"/>
        <v>10393.8439248</v>
      </c>
      <c r="CS368" s="12">
        <f t="shared" si="485"/>
        <v>10238.130907199999</v>
      </c>
      <c r="CT368" s="12">
        <f t="shared" si="486"/>
        <v>10295.744723711998</v>
      </c>
      <c r="CU368" s="12">
        <f t="shared" si="487"/>
        <v>41167.959875711997</v>
      </c>
      <c r="CV368" s="12">
        <f t="shared" si="488"/>
        <v>10240.240319999997</v>
      </c>
      <c r="CW368" s="12">
        <f t="shared" si="489"/>
        <v>10393.8439248</v>
      </c>
      <c r="CX368" s="12">
        <f t="shared" si="490"/>
        <v>11444.906793599997</v>
      </c>
      <c r="CY368" s="12">
        <f t="shared" si="491"/>
        <v>11479.163657471996</v>
      </c>
      <c r="CZ368" s="12">
        <f t="shared" si="492"/>
        <v>43558.154695871985</v>
      </c>
      <c r="DA368" s="12">
        <f t="shared" si="493"/>
        <v>10240.240319999997</v>
      </c>
      <c r="DB368" s="12">
        <f t="shared" si="494"/>
        <v>10393.8439248</v>
      </c>
      <c r="DC368" s="12">
        <f t="shared" si="495"/>
        <v>11444.906793599997</v>
      </c>
      <c r="DD368" s="12">
        <f t="shared" si="496"/>
        <v>11479.163657471996</v>
      </c>
      <c r="DE368" s="12">
        <f t="shared" si="497"/>
        <v>43558.154695871985</v>
      </c>
      <c r="DF368" s="12">
        <f t="shared" si="498"/>
        <v>12465.479496423741</v>
      </c>
      <c r="DG368" s="12">
        <f t="shared" si="499"/>
        <v>12465.479496423741</v>
      </c>
      <c r="DH368" s="12">
        <f t="shared" si="500"/>
        <v>13511.647775656313</v>
      </c>
      <c r="DI368" s="12">
        <f t="shared" si="501"/>
        <v>13040.988549810036</v>
      </c>
      <c r="DJ368" s="12">
        <f t="shared" si="502"/>
        <v>51483.595318313834</v>
      </c>
      <c r="DK368" s="12">
        <f>SUM(M368:CHOOSE(YTD,M368,N368,O368,P368,Q368,R368,S368,T368,U368,V368,W368,X368))</f>
        <v>9174.8159999999989</v>
      </c>
      <c r="DL368" s="12">
        <f>SUM(Y368:CHOOSE(YTD,Y368,Z368,AA368,AB368,AC368,AD368,AE368,AF368,AG368,AH368,AI368,AJ368))</f>
        <v>9895.0636800000011</v>
      </c>
      <c r="DM368" s="12">
        <f>SUM(AK368:CHOOSE(YTD,AK368,AL368,AM368,AN368,AO368,AP368,AQ368,AR368,AS368,AT368,AU368,AV368))</f>
        <v>10240.240319999997</v>
      </c>
      <c r="DN368" s="12">
        <f>SUM(AW368:CHOOSE(YTD,AW368,AX368,AY368,AZ368,BA368,BB368,BC368,BD368,BE368,BF368,BG368,BH368))</f>
        <v>10240.240319999997</v>
      </c>
      <c r="DO368" s="12">
        <f>SUM(BI368:CHOOSE(YTD,BI368,BJ368,BK368,BL368,BM368,BN368,BO368,BP368,BQ368,BR368,BS368,BT368))</f>
        <v>10240.240319999997</v>
      </c>
      <c r="DP368" s="12">
        <f>SUM(BU368:CHOOSE(YTD,BU368,BV368,BW368,BX368,BY368,BZ368,CA368,CB368,CC368,CD368,CE368,CF368))</f>
        <v>12465.479496423741</v>
      </c>
    </row>
    <row r="369" spans="1:120" x14ac:dyDescent="0.15">
      <c r="A369" s="12" t="str">
        <f t="shared" si="593"/>
        <v>Gross Profit</v>
      </c>
      <c r="B369" s="12" t="str">
        <f t="shared" ref="B369:K369" si="639">B319</f>
        <v>SKU18</v>
      </c>
      <c r="C369" s="12" t="str">
        <f t="shared" si="639"/>
        <v>SKUName18</v>
      </c>
      <c r="D369" s="12" t="str">
        <f t="shared" si="639"/>
        <v>Brand 4</v>
      </c>
      <c r="E369" s="12" t="str">
        <f t="shared" si="639"/>
        <v>Segment 1</v>
      </c>
      <c r="F369" s="12" t="str">
        <f t="shared" si="639"/>
        <v>Business Unit 1</v>
      </c>
      <c r="G369" s="12">
        <f t="shared" si="639"/>
        <v>0</v>
      </c>
      <c r="H369" s="12">
        <f t="shared" si="639"/>
        <v>0</v>
      </c>
      <c r="I369" s="12">
        <f t="shared" si="639"/>
        <v>0</v>
      </c>
      <c r="J369" s="12">
        <f t="shared" si="639"/>
        <v>0</v>
      </c>
      <c r="K369" s="12">
        <f t="shared" si="639"/>
        <v>0</v>
      </c>
      <c r="M369" s="12">
        <f t="shared" ref="M369:BX369" si="640">M319-M219</f>
        <v>6023.3040000000001</v>
      </c>
      <c r="N369" s="12">
        <f t="shared" si="640"/>
        <v>6023.3040000000001</v>
      </c>
      <c r="O369" s="12">
        <f t="shared" si="640"/>
        <v>6023.3040000000001</v>
      </c>
      <c r="P369" s="12">
        <f t="shared" si="640"/>
        <v>6023.3040000000001</v>
      </c>
      <c r="Q369" s="12">
        <f t="shared" si="640"/>
        <v>6023.3040000000001</v>
      </c>
      <c r="R369" s="12">
        <f t="shared" si="640"/>
        <v>6023.3040000000001</v>
      </c>
      <c r="S369" s="12">
        <f t="shared" si="640"/>
        <v>6234.119639999999</v>
      </c>
      <c r="T369" s="12">
        <f t="shared" si="640"/>
        <v>6111.8820000000005</v>
      </c>
      <c r="U369" s="12">
        <f t="shared" si="640"/>
        <v>6111.8820000000005</v>
      </c>
      <c r="V369" s="12">
        <f t="shared" si="640"/>
        <v>6111.8820000000005</v>
      </c>
      <c r="W369" s="12">
        <f t="shared" si="640"/>
        <v>6111.8820000000005</v>
      </c>
      <c r="X369" s="12">
        <f t="shared" si="640"/>
        <v>6111.8820000000005</v>
      </c>
      <c r="Y369" s="12">
        <f t="shared" si="640"/>
        <v>6497.6306399999994</v>
      </c>
      <c r="Z369" s="12">
        <f t="shared" si="640"/>
        <v>6497.6306399999994</v>
      </c>
      <c r="AA369" s="12">
        <f t="shared" si="640"/>
        <v>6497.6306399999994</v>
      </c>
      <c r="AB369" s="12">
        <f t="shared" si="640"/>
        <v>6692.5595591999991</v>
      </c>
      <c r="AC369" s="12">
        <f t="shared" si="640"/>
        <v>6692.5595591999991</v>
      </c>
      <c r="AD369" s="12">
        <f t="shared" si="640"/>
        <v>6692.5595591999991</v>
      </c>
      <c r="AE369" s="12">
        <f t="shared" si="640"/>
        <v>6692.5595591999991</v>
      </c>
      <c r="AF369" s="12">
        <f t="shared" si="640"/>
        <v>6567.4649880000006</v>
      </c>
      <c r="AG369" s="12">
        <f t="shared" si="640"/>
        <v>6567.4649880000006</v>
      </c>
      <c r="AH369" s="12">
        <f t="shared" si="640"/>
        <v>6567.4649880000006</v>
      </c>
      <c r="AI369" s="12">
        <f t="shared" si="640"/>
        <v>6567.4649880000006</v>
      </c>
      <c r="AJ369" s="12">
        <f t="shared" si="640"/>
        <v>6567.4649880000006</v>
      </c>
      <c r="AK369" s="12">
        <f t="shared" si="640"/>
        <v>6740.5327199999992</v>
      </c>
      <c r="AL369" s="12">
        <f t="shared" si="640"/>
        <v>6740.5327199999992</v>
      </c>
      <c r="AM369" s="12">
        <f t="shared" si="640"/>
        <v>6740.5327199999992</v>
      </c>
      <c r="AN369" s="12">
        <f t="shared" si="640"/>
        <v>6841.6407107999985</v>
      </c>
      <c r="AO369" s="12">
        <f t="shared" si="640"/>
        <v>6841.6407107999985</v>
      </c>
      <c r="AP369" s="12">
        <f t="shared" si="640"/>
        <v>6841.6407107999985</v>
      </c>
      <c r="AQ369" s="12">
        <f t="shared" si="640"/>
        <v>6841.6407107999985</v>
      </c>
      <c r="AR369" s="12">
        <f t="shared" si="640"/>
        <v>6718.3679051999989</v>
      </c>
      <c r="AS369" s="12">
        <f t="shared" si="640"/>
        <v>6718.3679051999989</v>
      </c>
      <c r="AT369" s="12">
        <f t="shared" si="640"/>
        <v>6718.3679051999989</v>
      </c>
      <c r="AU369" s="12">
        <f t="shared" si="640"/>
        <v>6852.7352633039991</v>
      </c>
      <c r="AV369" s="12">
        <f t="shared" si="640"/>
        <v>6852.7352633039991</v>
      </c>
      <c r="AW369" s="12">
        <f t="shared" si="640"/>
        <v>6740.5327199999992</v>
      </c>
      <c r="AX369" s="12">
        <f t="shared" si="640"/>
        <v>6740.5327199999992</v>
      </c>
      <c r="AY369" s="12">
        <f t="shared" si="640"/>
        <v>6740.5327199999992</v>
      </c>
      <c r="AZ369" s="12">
        <f t="shared" si="640"/>
        <v>6841.6407107999985</v>
      </c>
      <c r="BA369" s="12">
        <f t="shared" si="640"/>
        <v>6841.6407107999985</v>
      </c>
      <c r="BB369" s="12">
        <f t="shared" si="640"/>
        <v>6841.6407107999985</v>
      </c>
      <c r="BC369" s="12">
        <f t="shared" si="640"/>
        <v>7642.9139471999979</v>
      </c>
      <c r="BD369" s="12">
        <f t="shared" si="640"/>
        <v>7519.6411415999983</v>
      </c>
      <c r="BE369" s="12">
        <f t="shared" si="640"/>
        <v>7519.6411415999983</v>
      </c>
      <c r="BF369" s="12">
        <f t="shared" si="640"/>
        <v>7519.6411415999983</v>
      </c>
      <c r="BG369" s="12">
        <f t="shared" si="640"/>
        <v>7670.0339644319974</v>
      </c>
      <c r="BH369" s="12">
        <f t="shared" si="640"/>
        <v>7670.0339644319974</v>
      </c>
      <c r="BI369" s="12">
        <f t="shared" si="640"/>
        <v>6740.5327199999992</v>
      </c>
      <c r="BJ369" s="12">
        <f t="shared" si="640"/>
        <v>6740.5327199999992</v>
      </c>
      <c r="BK369" s="12">
        <f t="shared" si="640"/>
        <v>6740.5327199999992</v>
      </c>
      <c r="BL369" s="12">
        <f t="shared" si="640"/>
        <v>6841.6407107999985</v>
      </c>
      <c r="BM369" s="12">
        <f t="shared" si="640"/>
        <v>6841.6407107999985</v>
      </c>
      <c r="BN369" s="12">
        <f t="shared" si="640"/>
        <v>6841.6407107999985</v>
      </c>
      <c r="BO369" s="12">
        <f t="shared" si="640"/>
        <v>7642.9139471999979</v>
      </c>
      <c r="BP369" s="12">
        <f t="shared" si="640"/>
        <v>7519.6411415999983</v>
      </c>
      <c r="BQ369" s="12">
        <f t="shared" si="640"/>
        <v>7519.6411415999983</v>
      </c>
      <c r="BR369" s="12">
        <f t="shared" si="640"/>
        <v>7519.6411415999983</v>
      </c>
      <c r="BS369" s="12">
        <f t="shared" si="640"/>
        <v>7670.0339644319974</v>
      </c>
      <c r="BT369" s="12">
        <f t="shared" si="640"/>
        <v>7670.0339644319974</v>
      </c>
      <c r="BU369" s="12">
        <f t="shared" si="640"/>
        <v>8177.6393269633445</v>
      </c>
      <c r="BV369" s="12">
        <f t="shared" si="640"/>
        <v>8177.6393269633445</v>
      </c>
      <c r="BW369" s="12">
        <f t="shared" si="640"/>
        <v>8177.6393269633445</v>
      </c>
      <c r="BX369" s="12">
        <f t="shared" si="640"/>
        <v>8177.6393269633445</v>
      </c>
      <c r="BY369" s="12">
        <f t="shared" ref="BY369:CF369" si="641">BY319-BY219</f>
        <v>8177.6393269633445</v>
      </c>
      <c r="BZ369" s="12">
        <f t="shared" si="641"/>
        <v>8177.6393269633445</v>
      </c>
      <c r="CA369" s="12">
        <f t="shared" si="641"/>
        <v>9161.4154865980308</v>
      </c>
      <c r="CB369" s="12">
        <f t="shared" si="641"/>
        <v>8976.9574566665287</v>
      </c>
      <c r="CC369" s="12">
        <f t="shared" si="641"/>
        <v>8662.7639456831967</v>
      </c>
      <c r="CD369" s="12">
        <f t="shared" si="641"/>
        <v>8662.7639456831967</v>
      </c>
      <c r="CE369" s="12">
        <f t="shared" si="641"/>
        <v>8662.7639456831967</v>
      </c>
      <c r="CF369" s="12">
        <f t="shared" si="641"/>
        <v>8662.7639456831967</v>
      </c>
      <c r="CG369" s="12">
        <f t="shared" si="473"/>
        <v>18069.912</v>
      </c>
      <c r="CH369" s="12">
        <f t="shared" si="474"/>
        <v>18069.912</v>
      </c>
      <c r="CI369" s="12">
        <f t="shared" si="475"/>
        <v>18457.88364</v>
      </c>
      <c r="CJ369" s="12">
        <f t="shared" si="476"/>
        <v>18335.646000000001</v>
      </c>
      <c r="CK369" s="12">
        <f t="shared" si="477"/>
        <v>72933.353639999987</v>
      </c>
      <c r="CL369" s="12">
        <f t="shared" si="478"/>
        <v>19492.891919999998</v>
      </c>
      <c r="CM369" s="12">
        <f t="shared" si="479"/>
        <v>20077.678677599997</v>
      </c>
      <c r="CN369" s="12">
        <f t="shared" si="480"/>
        <v>19827.489535199998</v>
      </c>
      <c r="CO369" s="12">
        <f t="shared" si="481"/>
        <v>19702.394964000003</v>
      </c>
      <c r="CP369" s="12">
        <f t="shared" si="482"/>
        <v>79100.455096800026</v>
      </c>
      <c r="CQ369" s="12">
        <f t="shared" si="483"/>
        <v>20221.598159999998</v>
      </c>
      <c r="CR369" s="12">
        <f t="shared" si="484"/>
        <v>20524.922132399995</v>
      </c>
      <c r="CS369" s="12">
        <f t="shared" si="485"/>
        <v>20278.376521199996</v>
      </c>
      <c r="CT369" s="12">
        <f t="shared" si="486"/>
        <v>20423.838431807999</v>
      </c>
      <c r="CU369" s="12">
        <f t="shared" si="487"/>
        <v>81448.735245407981</v>
      </c>
      <c r="CV369" s="12">
        <f t="shared" si="488"/>
        <v>20221.598159999998</v>
      </c>
      <c r="CW369" s="12">
        <f t="shared" si="489"/>
        <v>20524.922132399995</v>
      </c>
      <c r="CX369" s="12">
        <f t="shared" si="490"/>
        <v>22682.196230399994</v>
      </c>
      <c r="CY369" s="12">
        <f t="shared" si="491"/>
        <v>22859.709070463992</v>
      </c>
      <c r="CZ369" s="12">
        <f t="shared" si="492"/>
        <v>86288.425593263964</v>
      </c>
      <c r="DA369" s="12">
        <f t="shared" si="493"/>
        <v>20221.598159999998</v>
      </c>
      <c r="DB369" s="12">
        <f t="shared" si="494"/>
        <v>20524.922132399995</v>
      </c>
      <c r="DC369" s="12">
        <f t="shared" si="495"/>
        <v>22682.196230399994</v>
      </c>
      <c r="DD369" s="12">
        <f t="shared" si="496"/>
        <v>22859.709070463992</v>
      </c>
      <c r="DE369" s="12">
        <f t="shared" si="497"/>
        <v>86288.425593263964</v>
      </c>
      <c r="DF369" s="12">
        <f t="shared" si="498"/>
        <v>24532.917980890034</v>
      </c>
      <c r="DG369" s="12">
        <f t="shared" si="499"/>
        <v>24532.917980890034</v>
      </c>
      <c r="DH369" s="12">
        <f t="shared" si="500"/>
        <v>26801.136888947756</v>
      </c>
      <c r="DI369" s="12">
        <f t="shared" si="501"/>
        <v>25988.29183704959</v>
      </c>
      <c r="DJ369" s="12">
        <f t="shared" si="502"/>
        <v>101855.26468777741</v>
      </c>
      <c r="DK369" s="12">
        <f>SUM(M369:CHOOSE(YTD,M369,N369,O369,P369,Q369,R369,S369,T369,U369,V369,W369,X369))</f>
        <v>18069.912</v>
      </c>
      <c r="DL369" s="12">
        <f>SUM(Y369:CHOOSE(YTD,Y369,Z369,AA369,AB369,AC369,AD369,AE369,AF369,AG369,AH369,AI369,AJ369))</f>
        <v>19492.891919999998</v>
      </c>
      <c r="DM369" s="12">
        <f>SUM(AK369:CHOOSE(YTD,AK369,AL369,AM369,AN369,AO369,AP369,AQ369,AR369,AS369,AT369,AU369,AV369))</f>
        <v>20221.598159999998</v>
      </c>
      <c r="DN369" s="12">
        <f>SUM(AW369:CHOOSE(YTD,AW369,AX369,AY369,AZ369,BA369,BB369,BC369,BD369,BE369,BF369,BG369,BH369))</f>
        <v>20221.598159999998</v>
      </c>
      <c r="DO369" s="12">
        <f>SUM(BI369:CHOOSE(YTD,BI369,BJ369,BK369,BL369,BM369,BN369,BO369,BP369,BQ369,BR369,BS369,BT369))</f>
        <v>20221.598159999998</v>
      </c>
      <c r="DP369" s="12">
        <f>SUM(BU369:CHOOSE(YTD,BU369,BV369,BW369,BX369,BY369,BZ369,CA369,CB369,CC369,CD369,CE369,CF369))</f>
        <v>24532.917980890034</v>
      </c>
    </row>
    <row r="370" spans="1:120" x14ac:dyDescent="0.15">
      <c r="A370" s="12" t="str">
        <f t="shared" si="593"/>
        <v>Gross Profit</v>
      </c>
      <c r="B370" s="12" t="str">
        <f t="shared" ref="B370:K370" si="642">B320</f>
        <v>SKU19</v>
      </c>
      <c r="C370" s="12" t="str">
        <f t="shared" si="642"/>
        <v>SKUName19</v>
      </c>
      <c r="D370" s="12" t="str">
        <f t="shared" si="642"/>
        <v>Brand 4</v>
      </c>
      <c r="E370" s="12" t="str">
        <f t="shared" si="642"/>
        <v>Segment 1</v>
      </c>
      <c r="F370" s="12" t="str">
        <f t="shared" si="642"/>
        <v>Business Unit 1</v>
      </c>
      <c r="G370" s="12">
        <f t="shared" si="642"/>
        <v>0</v>
      </c>
      <c r="H370" s="12">
        <f t="shared" si="642"/>
        <v>0</v>
      </c>
      <c r="I370" s="12">
        <f t="shared" si="642"/>
        <v>0</v>
      </c>
      <c r="J370" s="12">
        <f t="shared" si="642"/>
        <v>0</v>
      </c>
      <c r="K370" s="12">
        <f t="shared" si="642"/>
        <v>0</v>
      </c>
      <c r="M370" s="12">
        <f t="shared" ref="M370:BX370" si="643">M320-M220</f>
        <v>2938.614</v>
      </c>
      <c r="N370" s="12">
        <f t="shared" si="643"/>
        <v>2938.614</v>
      </c>
      <c r="O370" s="12">
        <f t="shared" si="643"/>
        <v>2938.614</v>
      </c>
      <c r="P370" s="12">
        <f t="shared" si="643"/>
        <v>2938.614</v>
      </c>
      <c r="Q370" s="12">
        <f t="shared" si="643"/>
        <v>2938.614</v>
      </c>
      <c r="R370" s="12">
        <f t="shared" si="643"/>
        <v>2938.614</v>
      </c>
      <c r="S370" s="12">
        <f t="shared" si="643"/>
        <v>3041.46549</v>
      </c>
      <c r="T370" s="12">
        <f t="shared" si="643"/>
        <v>2992.4095950000001</v>
      </c>
      <c r="U370" s="12">
        <f t="shared" si="643"/>
        <v>2992.4095950000001</v>
      </c>
      <c r="V370" s="12">
        <f t="shared" si="643"/>
        <v>2992.4095950000001</v>
      </c>
      <c r="W370" s="12">
        <f t="shared" si="643"/>
        <v>2992.4095950000001</v>
      </c>
      <c r="X370" s="12">
        <f t="shared" si="643"/>
        <v>2992.4095950000001</v>
      </c>
      <c r="Y370" s="12">
        <f t="shared" si="643"/>
        <v>3168.1143000000002</v>
      </c>
      <c r="Z370" s="12">
        <f t="shared" si="643"/>
        <v>3168.1143000000002</v>
      </c>
      <c r="AA370" s="12">
        <f t="shared" si="643"/>
        <v>3168.1143000000002</v>
      </c>
      <c r="AB370" s="12">
        <f t="shared" si="643"/>
        <v>3263.157729</v>
      </c>
      <c r="AC370" s="12">
        <f t="shared" si="643"/>
        <v>3263.157729</v>
      </c>
      <c r="AD370" s="12">
        <f t="shared" si="643"/>
        <v>3263.157729</v>
      </c>
      <c r="AE370" s="12">
        <f t="shared" si="643"/>
        <v>3263.157729</v>
      </c>
      <c r="AF370" s="12">
        <f t="shared" si="643"/>
        <v>3212.9553024000002</v>
      </c>
      <c r="AG370" s="12">
        <f t="shared" si="643"/>
        <v>3212.9553024000002</v>
      </c>
      <c r="AH370" s="12">
        <f t="shared" si="643"/>
        <v>3212.9553024000002</v>
      </c>
      <c r="AI370" s="12">
        <f t="shared" si="643"/>
        <v>3212.9553024000002</v>
      </c>
      <c r="AJ370" s="12">
        <f t="shared" si="643"/>
        <v>3212.9553024000002</v>
      </c>
      <c r="AK370" s="12">
        <f t="shared" si="643"/>
        <v>3314.3349600000006</v>
      </c>
      <c r="AL370" s="12">
        <f t="shared" si="643"/>
        <v>3314.3349600000006</v>
      </c>
      <c r="AM370" s="12">
        <f t="shared" si="643"/>
        <v>3314.3349600000006</v>
      </c>
      <c r="AN370" s="12">
        <f t="shared" si="643"/>
        <v>3364.0499843999992</v>
      </c>
      <c r="AO370" s="12">
        <f t="shared" si="643"/>
        <v>3364.0499843999992</v>
      </c>
      <c r="AP370" s="12">
        <f t="shared" si="643"/>
        <v>3364.0499843999992</v>
      </c>
      <c r="AQ370" s="12">
        <f t="shared" si="643"/>
        <v>3364.0499843999992</v>
      </c>
      <c r="AR370" s="12">
        <f t="shared" si="643"/>
        <v>3265.1073377999992</v>
      </c>
      <c r="AS370" s="12">
        <f t="shared" si="643"/>
        <v>3265.1073377999992</v>
      </c>
      <c r="AT370" s="12">
        <f t="shared" si="643"/>
        <v>3265.1073377999992</v>
      </c>
      <c r="AU370" s="12">
        <f t="shared" si="643"/>
        <v>3330.4094845559998</v>
      </c>
      <c r="AV370" s="12">
        <f t="shared" si="643"/>
        <v>3330.4094845559998</v>
      </c>
      <c r="AW370" s="12">
        <f t="shared" si="643"/>
        <v>3314.3349600000006</v>
      </c>
      <c r="AX370" s="12">
        <f t="shared" si="643"/>
        <v>3314.3349600000006</v>
      </c>
      <c r="AY370" s="12">
        <f t="shared" si="643"/>
        <v>3314.3349600000006</v>
      </c>
      <c r="AZ370" s="12">
        <f t="shared" si="643"/>
        <v>3364.0499843999992</v>
      </c>
      <c r="BA370" s="12">
        <f t="shared" si="643"/>
        <v>3364.0499843999992</v>
      </c>
      <c r="BB370" s="12">
        <f t="shared" si="643"/>
        <v>3364.0499843999992</v>
      </c>
      <c r="BC370" s="12">
        <f t="shared" si="643"/>
        <v>3759.8205707999996</v>
      </c>
      <c r="BD370" s="12">
        <f t="shared" si="643"/>
        <v>3660.8779241999987</v>
      </c>
      <c r="BE370" s="12">
        <f t="shared" si="643"/>
        <v>3660.8779241999987</v>
      </c>
      <c r="BF370" s="12">
        <f t="shared" si="643"/>
        <v>3660.8779241999987</v>
      </c>
      <c r="BG370" s="12">
        <f t="shared" si="643"/>
        <v>3734.0954826839993</v>
      </c>
      <c r="BH370" s="12">
        <f t="shared" si="643"/>
        <v>3734.0954826839993</v>
      </c>
      <c r="BI370" s="12">
        <f t="shared" si="643"/>
        <v>3314.3349600000006</v>
      </c>
      <c r="BJ370" s="12">
        <f t="shared" si="643"/>
        <v>3314.3349600000006</v>
      </c>
      <c r="BK370" s="12">
        <f t="shared" si="643"/>
        <v>3314.3349600000006</v>
      </c>
      <c r="BL370" s="12">
        <f t="shared" si="643"/>
        <v>3364.0499843999992</v>
      </c>
      <c r="BM370" s="12">
        <f t="shared" si="643"/>
        <v>3364.0499843999992</v>
      </c>
      <c r="BN370" s="12">
        <f t="shared" si="643"/>
        <v>3364.0499843999992</v>
      </c>
      <c r="BO370" s="12">
        <f t="shared" si="643"/>
        <v>3759.8205707999996</v>
      </c>
      <c r="BP370" s="12">
        <f t="shared" si="643"/>
        <v>3660.8779241999987</v>
      </c>
      <c r="BQ370" s="12">
        <f t="shared" si="643"/>
        <v>3660.8779241999987</v>
      </c>
      <c r="BR370" s="12">
        <f t="shared" si="643"/>
        <v>3660.8779241999987</v>
      </c>
      <c r="BS370" s="12">
        <f t="shared" si="643"/>
        <v>3734.0954826839993</v>
      </c>
      <c r="BT370" s="12">
        <f t="shared" si="643"/>
        <v>3734.0954826839993</v>
      </c>
      <c r="BU370" s="12">
        <f t="shared" si="643"/>
        <v>4046.7502882341341</v>
      </c>
      <c r="BV370" s="12">
        <f t="shared" si="643"/>
        <v>4046.7502882341341</v>
      </c>
      <c r="BW370" s="12">
        <f t="shared" si="643"/>
        <v>4046.7502882341341</v>
      </c>
      <c r="BX370" s="12">
        <f t="shared" si="643"/>
        <v>4046.7502882341341</v>
      </c>
      <c r="BY370" s="12">
        <f t="shared" ref="BY370:CF370" si="644">BY320-BY220</f>
        <v>4046.7502882341341</v>
      </c>
      <c r="BZ370" s="12">
        <f t="shared" si="644"/>
        <v>4046.7502882341341</v>
      </c>
      <c r="CA370" s="12">
        <f t="shared" si="644"/>
        <v>4490.9058076744668</v>
      </c>
      <c r="CB370" s="12">
        <f t="shared" si="644"/>
        <v>4392.2045811321714</v>
      </c>
      <c r="CC370" s="12">
        <f t="shared" si="644"/>
        <v>4238.4774207925448</v>
      </c>
      <c r="CD370" s="12">
        <f t="shared" si="644"/>
        <v>4238.4774207925448</v>
      </c>
      <c r="CE370" s="12">
        <f t="shared" si="644"/>
        <v>4238.4774207925448</v>
      </c>
      <c r="CF370" s="12">
        <f t="shared" si="644"/>
        <v>4238.4774207925448</v>
      </c>
      <c r="CG370" s="12">
        <f t="shared" si="473"/>
        <v>8815.8420000000006</v>
      </c>
      <c r="CH370" s="12">
        <f t="shared" si="474"/>
        <v>8815.8420000000006</v>
      </c>
      <c r="CI370" s="12">
        <f t="shared" si="475"/>
        <v>9026.2846800000007</v>
      </c>
      <c r="CJ370" s="12">
        <f t="shared" si="476"/>
        <v>8977.2287849999993</v>
      </c>
      <c r="CK370" s="12">
        <f t="shared" si="477"/>
        <v>35635.197465000005</v>
      </c>
      <c r="CL370" s="12">
        <f t="shared" si="478"/>
        <v>9504.3428999999996</v>
      </c>
      <c r="CM370" s="12">
        <f t="shared" si="479"/>
        <v>9789.4731869999996</v>
      </c>
      <c r="CN370" s="12">
        <f t="shared" si="480"/>
        <v>9689.0683337999999</v>
      </c>
      <c r="CO370" s="12">
        <f t="shared" si="481"/>
        <v>9638.8659072000009</v>
      </c>
      <c r="CP370" s="12">
        <f t="shared" si="482"/>
        <v>38621.750328000002</v>
      </c>
      <c r="CQ370" s="12">
        <f t="shared" si="483"/>
        <v>9943.0048800000022</v>
      </c>
      <c r="CR370" s="12">
        <f t="shared" si="484"/>
        <v>10092.149953199998</v>
      </c>
      <c r="CS370" s="12">
        <f t="shared" si="485"/>
        <v>9894.2646599999971</v>
      </c>
      <c r="CT370" s="12">
        <f t="shared" si="486"/>
        <v>9925.9263069119988</v>
      </c>
      <c r="CU370" s="12">
        <f t="shared" si="487"/>
        <v>39855.345800112009</v>
      </c>
      <c r="CV370" s="12">
        <f t="shared" si="488"/>
        <v>9943.0048800000022</v>
      </c>
      <c r="CW370" s="12">
        <f t="shared" si="489"/>
        <v>10092.149953199998</v>
      </c>
      <c r="CX370" s="12">
        <f t="shared" si="490"/>
        <v>11081.576419199997</v>
      </c>
      <c r="CY370" s="12">
        <f t="shared" si="491"/>
        <v>11129.068889567998</v>
      </c>
      <c r="CZ370" s="12">
        <f t="shared" si="492"/>
        <v>42245.800141968</v>
      </c>
      <c r="DA370" s="12">
        <f t="shared" si="493"/>
        <v>9943.0048800000022</v>
      </c>
      <c r="DB370" s="12">
        <f t="shared" si="494"/>
        <v>10092.149953199998</v>
      </c>
      <c r="DC370" s="12">
        <f t="shared" si="495"/>
        <v>11081.576419199997</v>
      </c>
      <c r="DD370" s="12">
        <f t="shared" si="496"/>
        <v>11129.068889567998</v>
      </c>
      <c r="DE370" s="12">
        <f t="shared" si="497"/>
        <v>42245.800141968</v>
      </c>
      <c r="DF370" s="12">
        <f t="shared" si="498"/>
        <v>12140.250864702402</v>
      </c>
      <c r="DG370" s="12">
        <f t="shared" si="499"/>
        <v>12140.250864702402</v>
      </c>
      <c r="DH370" s="12">
        <f t="shared" si="500"/>
        <v>13121.587809599183</v>
      </c>
      <c r="DI370" s="12">
        <f t="shared" si="501"/>
        <v>12715.432262377635</v>
      </c>
      <c r="DJ370" s="12">
        <f t="shared" si="502"/>
        <v>50117.521801381619</v>
      </c>
      <c r="DK370" s="12">
        <f>SUM(M370:CHOOSE(YTD,M370,N370,O370,P370,Q370,R370,S370,T370,U370,V370,W370,X370))</f>
        <v>8815.8420000000006</v>
      </c>
      <c r="DL370" s="12">
        <f>SUM(Y370:CHOOSE(YTD,Y370,Z370,AA370,AB370,AC370,AD370,AE370,AF370,AG370,AH370,AI370,AJ370))</f>
        <v>9504.3428999999996</v>
      </c>
      <c r="DM370" s="12">
        <f>SUM(AK370:CHOOSE(YTD,AK370,AL370,AM370,AN370,AO370,AP370,AQ370,AR370,AS370,AT370,AU370,AV370))</f>
        <v>9943.0048800000022</v>
      </c>
      <c r="DN370" s="12">
        <f>SUM(AW370:CHOOSE(YTD,AW370,AX370,AY370,AZ370,BA370,BB370,BC370,BD370,BE370,BF370,BG370,BH370))</f>
        <v>9943.0048800000022</v>
      </c>
      <c r="DO370" s="12">
        <f>SUM(BI370:CHOOSE(YTD,BI370,BJ370,BK370,BL370,BM370,BN370,BO370,BP370,BQ370,BR370,BS370,BT370))</f>
        <v>9943.0048800000022</v>
      </c>
      <c r="DP370" s="12">
        <f>SUM(BU370:CHOOSE(YTD,BU370,BV370,BW370,BX370,BY370,BZ370,CA370,CB370,CC370,CD370,CE370,CF370))</f>
        <v>12140.250864702402</v>
      </c>
    </row>
    <row r="371" spans="1:120" x14ac:dyDescent="0.15">
      <c r="A371" s="12" t="str">
        <f t="shared" si="593"/>
        <v>Gross Profit</v>
      </c>
      <c r="B371" s="12" t="str">
        <f t="shared" ref="B371:K371" si="645">B321</f>
        <v>SKU20</v>
      </c>
      <c r="C371" s="12" t="str">
        <f t="shared" si="645"/>
        <v>SKUName20</v>
      </c>
      <c r="D371" s="12" t="str">
        <f t="shared" si="645"/>
        <v>Brand 5</v>
      </c>
      <c r="E371" s="12" t="str">
        <f t="shared" si="645"/>
        <v>Segment 1</v>
      </c>
      <c r="F371" s="12" t="str">
        <f t="shared" si="645"/>
        <v>Business Unit 1</v>
      </c>
      <c r="G371" s="12">
        <f t="shared" si="645"/>
        <v>0</v>
      </c>
      <c r="H371" s="12">
        <f t="shared" si="645"/>
        <v>0</v>
      </c>
      <c r="I371" s="12">
        <f t="shared" si="645"/>
        <v>0</v>
      </c>
      <c r="J371" s="12">
        <f t="shared" si="645"/>
        <v>0</v>
      </c>
      <c r="K371" s="12">
        <f t="shared" si="645"/>
        <v>0</v>
      </c>
      <c r="M371" s="12">
        <f t="shared" ref="M371:BX371" si="646">M321-M221</f>
        <v>315.46199999999999</v>
      </c>
      <c r="N371" s="12">
        <f t="shared" si="646"/>
        <v>315.46199999999999</v>
      </c>
      <c r="O371" s="12">
        <f t="shared" si="646"/>
        <v>315.46199999999999</v>
      </c>
      <c r="P371" s="12">
        <f t="shared" si="646"/>
        <v>315.46199999999999</v>
      </c>
      <c r="Q371" s="12">
        <f t="shared" si="646"/>
        <v>315.46199999999999</v>
      </c>
      <c r="R371" s="12">
        <f t="shared" si="646"/>
        <v>315.46199999999999</v>
      </c>
      <c r="S371" s="12">
        <f t="shared" si="646"/>
        <v>326.50317000000001</v>
      </c>
      <c r="T371" s="12">
        <f t="shared" si="646"/>
        <v>320.87380499999995</v>
      </c>
      <c r="U371" s="12">
        <f t="shared" si="646"/>
        <v>320.87380499999995</v>
      </c>
      <c r="V371" s="12">
        <f t="shared" si="646"/>
        <v>320.87380499999995</v>
      </c>
      <c r="W371" s="12">
        <f t="shared" si="646"/>
        <v>320.87380499999995</v>
      </c>
      <c r="X371" s="12">
        <f t="shared" si="646"/>
        <v>320.87380499999995</v>
      </c>
      <c r="Y371" s="12">
        <f t="shared" si="646"/>
        <v>341.18153999999998</v>
      </c>
      <c r="Z371" s="12">
        <f t="shared" si="646"/>
        <v>341.18153999999998</v>
      </c>
      <c r="AA371" s="12">
        <f t="shared" si="646"/>
        <v>341.18153999999998</v>
      </c>
      <c r="AB371" s="12">
        <f t="shared" si="646"/>
        <v>351.4169862</v>
      </c>
      <c r="AC371" s="12">
        <f t="shared" si="646"/>
        <v>351.4169862</v>
      </c>
      <c r="AD371" s="12">
        <f t="shared" si="646"/>
        <v>351.4169862</v>
      </c>
      <c r="AE371" s="12">
        <f t="shared" si="646"/>
        <v>351.4169862</v>
      </c>
      <c r="AF371" s="12">
        <f t="shared" si="646"/>
        <v>345.65605200000005</v>
      </c>
      <c r="AG371" s="12">
        <f t="shared" si="646"/>
        <v>345.65605200000005</v>
      </c>
      <c r="AH371" s="12">
        <f t="shared" si="646"/>
        <v>345.65605200000005</v>
      </c>
      <c r="AI371" s="12">
        <f t="shared" si="646"/>
        <v>345.65605200000005</v>
      </c>
      <c r="AJ371" s="12">
        <f t="shared" si="646"/>
        <v>345.65605200000005</v>
      </c>
      <c r="AK371" s="12">
        <f t="shared" si="646"/>
        <v>352.36781999999994</v>
      </c>
      <c r="AL371" s="12">
        <f t="shared" si="646"/>
        <v>352.36781999999994</v>
      </c>
      <c r="AM371" s="12">
        <f t="shared" si="646"/>
        <v>352.36781999999994</v>
      </c>
      <c r="AN371" s="12">
        <f t="shared" si="646"/>
        <v>357.65333729999992</v>
      </c>
      <c r="AO371" s="12">
        <f t="shared" si="646"/>
        <v>357.65333729999992</v>
      </c>
      <c r="AP371" s="12">
        <f t="shared" si="646"/>
        <v>357.65333729999992</v>
      </c>
      <c r="AQ371" s="12">
        <f t="shared" si="646"/>
        <v>357.65333729999992</v>
      </c>
      <c r="AR371" s="12">
        <f t="shared" si="646"/>
        <v>351.97630019999991</v>
      </c>
      <c r="AS371" s="12">
        <f t="shared" si="646"/>
        <v>351.97630019999991</v>
      </c>
      <c r="AT371" s="12">
        <f t="shared" si="646"/>
        <v>351.97630019999991</v>
      </c>
      <c r="AU371" s="12">
        <f t="shared" si="646"/>
        <v>359.01582620399995</v>
      </c>
      <c r="AV371" s="12">
        <f t="shared" si="646"/>
        <v>359.01582620399995</v>
      </c>
      <c r="AW371" s="12">
        <f t="shared" si="646"/>
        <v>352.36781999999994</v>
      </c>
      <c r="AX371" s="12">
        <f t="shared" si="646"/>
        <v>352.36781999999994</v>
      </c>
      <c r="AY371" s="12">
        <f t="shared" si="646"/>
        <v>352.36781999999994</v>
      </c>
      <c r="AZ371" s="12">
        <f t="shared" si="646"/>
        <v>357.65333729999992</v>
      </c>
      <c r="BA371" s="12">
        <f t="shared" si="646"/>
        <v>357.65333729999992</v>
      </c>
      <c r="BB371" s="12">
        <f t="shared" si="646"/>
        <v>357.65333729999992</v>
      </c>
      <c r="BC371" s="12">
        <f t="shared" si="646"/>
        <v>403.06963409999986</v>
      </c>
      <c r="BD371" s="12">
        <f t="shared" si="646"/>
        <v>391.7155598999999</v>
      </c>
      <c r="BE371" s="12">
        <f t="shared" si="646"/>
        <v>391.7155598999999</v>
      </c>
      <c r="BF371" s="12">
        <f t="shared" si="646"/>
        <v>391.7155598999999</v>
      </c>
      <c r="BG371" s="12">
        <f t="shared" si="646"/>
        <v>399.54987109799998</v>
      </c>
      <c r="BH371" s="12">
        <f t="shared" si="646"/>
        <v>399.54987109799998</v>
      </c>
      <c r="BI371" s="12">
        <f t="shared" si="646"/>
        <v>352.36781999999994</v>
      </c>
      <c r="BJ371" s="12">
        <f t="shared" si="646"/>
        <v>352.36781999999994</v>
      </c>
      <c r="BK371" s="12">
        <f t="shared" si="646"/>
        <v>352.36781999999994</v>
      </c>
      <c r="BL371" s="12">
        <f t="shared" si="646"/>
        <v>357.65333729999992</v>
      </c>
      <c r="BM371" s="12">
        <f t="shared" si="646"/>
        <v>357.65333729999992</v>
      </c>
      <c r="BN371" s="12">
        <f t="shared" si="646"/>
        <v>357.65333729999992</v>
      </c>
      <c r="BO371" s="12">
        <f t="shared" si="646"/>
        <v>403.06963409999986</v>
      </c>
      <c r="BP371" s="12">
        <f t="shared" si="646"/>
        <v>391.7155598999999</v>
      </c>
      <c r="BQ371" s="12">
        <f t="shared" si="646"/>
        <v>391.7155598999999</v>
      </c>
      <c r="BR371" s="12">
        <f t="shared" si="646"/>
        <v>391.7155598999999</v>
      </c>
      <c r="BS371" s="12">
        <f t="shared" si="646"/>
        <v>399.54987109799998</v>
      </c>
      <c r="BT371" s="12">
        <f t="shared" si="646"/>
        <v>399.54987109799998</v>
      </c>
      <c r="BU371" s="12">
        <f t="shared" si="646"/>
        <v>430.4020698401759</v>
      </c>
      <c r="BV371" s="12">
        <f t="shared" si="646"/>
        <v>430.4020698401759</v>
      </c>
      <c r="BW371" s="12">
        <f t="shared" si="646"/>
        <v>430.4020698401759</v>
      </c>
      <c r="BX371" s="12">
        <f t="shared" si="646"/>
        <v>430.4020698401759</v>
      </c>
      <c r="BY371" s="12">
        <f t="shared" ref="BY371:CF371" si="647">BY321-BY221</f>
        <v>430.4020698401759</v>
      </c>
      <c r="BZ371" s="12">
        <f t="shared" si="647"/>
        <v>430.4020698401759</v>
      </c>
      <c r="CA371" s="12">
        <f t="shared" si="647"/>
        <v>481.37073600545989</v>
      </c>
      <c r="CB371" s="12">
        <f t="shared" si="647"/>
        <v>470.04436574650782</v>
      </c>
      <c r="CC371" s="12">
        <f t="shared" si="647"/>
        <v>453.59281294538022</v>
      </c>
      <c r="CD371" s="12">
        <f t="shared" si="647"/>
        <v>453.59281294538022</v>
      </c>
      <c r="CE371" s="12">
        <f t="shared" si="647"/>
        <v>453.59281294538022</v>
      </c>
      <c r="CF371" s="12">
        <f t="shared" si="647"/>
        <v>453.59281294538022</v>
      </c>
      <c r="CG371" s="12">
        <f t="shared" si="473"/>
        <v>946.38599999999997</v>
      </c>
      <c r="CH371" s="12">
        <f t="shared" si="474"/>
        <v>946.38599999999997</v>
      </c>
      <c r="CI371" s="12">
        <f t="shared" si="475"/>
        <v>968.25077999999985</v>
      </c>
      <c r="CJ371" s="12">
        <f t="shared" si="476"/>
        <v>962.62141499999984</v>
      </c>
      <c r="CK371" s="12">
        <f t="shared" si="477"/>
        <v>3823.6441950000008</v>
      </c>
      <c r="CL371" s="12">
        <f t="shared" si="478"/>
        <v>1023.5446199999999</v>
      </c>
      <c r="CM371" s="12">
        <f t="shared" si="479"/>
        <v>1054.2509586000001</v>
      </c>
      <c r="CN371" s="12">
        <f t="shared" si="480"/>
        <v>1042.7290902</v>
      </c>
      <c r="CO371" s="12">
        <f t="shared" si="481"/>
        <v>1036.9681560000001</v>
      </c>
      <c r="CP371" s="12">
        <f t="shared" si="482"/>
        <v>4157.4928248000006</v>
      </c>
      <c r="CQ371" s="12">
        <f t="shared" si="483"/>
        <v>1057.1034599999998</v>
      </c>
      <c r="CR371" s="12">
        <f t="shared" si="484"/>
        <v>1072.9600118999997</v>
      </c>
      <c r="CS371" s="12">
        <f t="shared" si="485"/>
        <v>1061.6059376999997</v>
      </c>
      <c r="CT371" s="12">
        <f t="shared" si="486"/>
        <v>1070.0079526079999</v>
      </c>
      <c r="CU371" s="12">
        <f t="shared" si="487"/>
        <v>4261.6773622079991</v>
      </c>
      <c r="CV371" s="12">
        <f t="shared" si="488"/>
        <v>1057.1034599999998</v>
      </c>
      <c r="CW371" s="12">
        <f t="shared" si="489"/>
        <v>1072.9600118999997</v>
      </c>
      <c r="CX371" s="12">
        <f t="shared" si="490"/>
        <v>1186.5007538999998</v>
      </c>
      <c r="CY371" s="12">
        <f t="shared" si="491"/>
        <v>1190.8153020959999</v>
      </c>
      <c r="CZ371" s="12">
        <f t="shared" si="492"/>
        <v>4507.3795278959988</v>
      </c>
      <c r="DA371" s="12">
        <f t="shared" si="493"/>
        <v>1057.1034599999998</v>
      </c>
      <c r="DB371" s="12">
        <f t="shared" si="494"/>
        <v>1072.9600118999997</v>
      </c>
      <c r="DC371" s="12">
        <f t="shared" si="495"/>
        <v>1186.5007538999998</v>
      </c>
      <c r="DD371" s="12">
        <f t="shared" si="496"/>
        <v>1190.8153020959999</v>
      </c>
      <c r="DE371" s="12">
        <f t="shared" si="497"/>
        <v>4507.3795278959988</v>
      </c>
      <c r="DF371" s="12">
        <f t="shared" si="498"/>
        <v>1291.2062095205276</v>
      </c>
      <c r="DG371" s="12">
        <f t="shared" si="499"/>
        <v>1291.2062095205276</v>
      </c>
      <c r="DH371" s="12">
        <f t="shared" si="500"/>
        <v>1405.007914697348</v>
      </c>
      <c r="DI371" s="12">
        <f t="shared" si="501"/>
        <v>1360.7784388361406</v>
      </c>
      <c r="DJ371" s="12">
        <f t="shared" si="502"/>
        <v>5348.1987725745448</v>
      </c>
      <c r="DK371" s="12">
        <f>SUM(M371:CHOOSE(YTD,M371,N371,O371,P371,Q371,R371,S371,T371,U371,V371,W371,X371))</f>
        <v>946.38599999999997</v>
      </c>
      <c r="DL371" s="12">
        <f>SUM(Y371:CHOOSE(YTD,Y371,Z371,AA371,AB371,AC371,AD371,AE371,AF371,AG371,AH371,AI371,AJ371))</f>
        <v>1023.5446199999999</v>
      </c>
      <c r="DM371" s="12">
        <f>SUM(AK371:CHOOSE(YTD,AK371,AL371,AM371,AN371,AO371,AP371,AQ371,AR371,AS371,AT371,AU371,AV371))</f>
        <v>1057.1034599999998</v>
      </c>
      <c r="DN371" s="12">
        <f>SUM(AW371:CHOOSE(YTD,AW371,AX371,AY371,AZ371,BA371,BB371,BC371,BD371,BE371,BF371,BG371,BH371))</f>
        <v>1057.1034599999998</v>
      </c>
      <c r="DO371" s="12">
        <f>SUM(BI371:CHOOSE(YTD,BI371,BJ371,BK371,BL371,BM371,BN371,BO371,BP371,BQ371,BR371,BS371,BT371))</f>
        <v>1057.1034599999998</v>
      </c>
      <c r="DP371" s="12">
        <f>SUM(BU371:CHOOSE(YTD,BU371,BV371,BW371,BX371,BY371,BZ371,CA371,CB371,CC371,CD371,CE371,CF371))</f>
        <v>1291.2062095205276</v>
      </c>
    </row>
    <row r="372" spans="1:120" x14ac:dyDescent="0.15">
      <c r="A372" s="12" t="str">
        <f t="shared" si="593"/>
        <v>Gross Profit</v>
      </c>
      <c r="B372" s="12" t="str">
        <f t="shared" ref="B372:K372" si="648">B322</f>
        <v>SKU21</v>
      </c>
      <c r="C372" s="12" t="str">
        <f t="shared" si="648"/>
        <v>SKUName21</v>
      </c>
      <c r="D372" s="12" t="str">
        <f t="shared" si="648"/>
        <v>Brand 5</v>
      </c>
      <c r="E372" s="12" t="str">
        <f t="shared" si="648"/>
        <v>Segment 1</v>
      </c>
      <c r="F372" s="12" t="str">
        <f t="shared" si="648"/>
        <v>Business Unit 1</v>
      </c>
      <c r="G372" s="12">
        <f t="shared" si="648"/>
        <v>0</v>
      </c>
      <c r="H372" s="12">
        <f t="shared" si="648"/>
        <v>0</v>
      </c>
      <c r="I372" s="12">
        <f t="shared" si="648"/>
        <v>0</v>
      </c>
      <c r="J372" s="12">
        <f t="shared" si="648"/>
        <v>0</v>
      </c>
      <c r="K372" s="12">
        <f t="shared" si="648"/>
        <v>0</v>
      </c>
      <c r="M372" s="12">
        <f t="shared" ref="M372:BX372" si="649">M322-M222</f>
        <v>5254.0739999999996</v>
      </c>
      <c r="N372" s="12">
        <f t="shared" si="649"/>
        <v>5254.0739999999996</v>
      </c>
      <c r="O372" s="12">
        <f t="shared" si="649"/>
        <v>5254.0739999999996</v>
      </c>
      <c r="P372" s="12">
        <f t="shared" si="649"/>
        <v>5254.0739999999996</v>
      </c>
      <c r="Q372" s="12">
        <f t="shared" si="649"/>
        <v>5254.0739999999996</v>
      </c>
      <c r="R372" s="12">
        <f t="shared" si="649"/>
        <v>5254.0739999999996</v>
      </c>
      <c r="S372" s="12">
        <f t="shared" si="649"/>
        <v>5437.96659</v>
      </c>
      <c r="T372" s="12">
        <f t="shared" si="649"/>
        <v>5319.7499250000001</v>
      </c>
      <c r="U372" s="12">
        <f t="shared" si="649"/>
        <v>5319.7499250000001</v>
      </c>
      <c r="V372" s="12">
        <f t="shared" si="649"/>
        <v>5319.7499250000001</v>
      </c>
      <c r="W372" s="12">
        <f t="shared" si="649"/>
        <v>5319.7499250000001</v>
      </c>
      <c r="X372" s="12">
        <f t="shared" si="649"/>
        <v>5319.7499250000001</v>
      </c>
      <c r="Y372" s="12">
        <f t="shared" si="649"/>
        <v>5677.0370999999996</v>
      </c>
      <c r="Z372" s="12">
        <f t="shared" si="649"/>
        <v>5677.0370999999996</v>
      </c>
      <c r="AA372" s="12">
        <f t="shared" si="649"/>
        <v>5677.0370999999996</v>
      </c>
      <c r="AB372" s="12">
        <f t="shared" si="649"/>
        <v>5847.3482130000002</v>
      </c>
      <c r="AC372" s="12">
        <f t="shared" si="649"/>
        <v>5847.3482130000002</v>
      </c>
      <c r="AD372" s="12">
        <f t="shared" si="649"/>
        <v>5847.3482130000002</v>
      </c>
      <c r="AE372" s="12">
        <f t="shared" si="649"/>
        <v>5847.3482130000002</v>
      </c>
      <c r="AF372" s="12">
        <f t="shared" si="649"/>
        <v>5726.3685948000002</v>
      </c>
      <c r="AG372" s="12">
        <f t="shared" si="649"/>
        <v>5726.3685948000002</v>
      </c>
      <c r="AH372" s="12">
        <f t="shared" si="649"/>
        <v>5726.3685948000002</v>
      </c>
      <c r="AI372" s="12">
        <f t="shared" si="649"/>
        <v>5726.3685948000002</v>
      </c>
      <c r="AJ372" s="12">
        <f t="shared" si="649"/>
        <v>5726.3685948000002</v>
      </c>
      <c r="AK372" s="12">
        <f t="shared" si="649"/>
        <v>5872.7969999999996</v>
      </c>
      <c r="AL372" s="12">
        <f t="shared" si="649"/>
        <v>5872.7969999999996</v>
      </c>
      <c r="AM372" s="12">
        <f t="shared" si="649"/>
        <v>5872.7969999999996</v>
      </c>
      <c r="AN372" s="12">
        <f t="shared" si="649"/>
        <v>5960.8889549999985</v>
      </c>
      <c r="AO372" s="12">
        <f t="shared" si="649"/>
        <v>5960.8889549999985</v>
      </c>
      <c r="AP372" s="12">
        <f t="shared" si="649"/>
        <v>5960.8889549999985</v>
      </c>
      <c r="AQ372" s="12">
        <f t="shared" si="649"/>
        <v>5960.8889549999985</v>
      </c>
      <c r="AR372" s="12">
        <f t="shared" si="649"/>
        <v>5841.6711758999991</v>
      </c>
      <c r="AS372" s="12">
        <f t="shared" si="649"/>
        <v>5841.6711758999991</v>
      </c>
      <c r="AT372" s="12">
        <f t="shared" si="649"/>
        <v>5841.6711758999991</v>
      </c>
      <c r="AU372" s="12">
        <f t="shared" si="649"/>
        <v>5958.5045994179982</v>
      </c>
      <c r="AV372" s="12">
        <f t="shared" si="649"/>
        <v>5958.5045994179982</v>
      </c>
      <c r="AW372" s="12">
        <f t="shared" si="649"/>
        <v>5872.7969999999996</v>
      </c>
      <c r="AX372" s="12">
        <f t="shared" si="649"/>
        <v>5872.7969999999996</v>
      </c>
      <c r="AY372" s="12">
        <f t="shared" si="649"/>
        <v>5872.7969999999996</v>
      </c>
      <c r="AZ372" s="12">
        <f t="shared" si="649"/>
        <v>5960.8889549999985</v>
      </c>
      <c r="BA372" s="12">
        <f t="shared" si="649"/>
        <v>5960.8889549999985</v>
      </c>
      <c r="BB372" s="12">
        <f t="shared" si="649"/>
        <v>5960.8889549999985</v>
      </c>
      <c r="BC372" s="12">
        <f t="shared" si="649"/>
        <v>6676.195629599998</v>
      </c>
      <c r="BD372" s="12">
        <f t="shared" si="649"/>
        <v>6556.9778504999967</v>
      </c>
      <c r="BE372" s="12">
        <f t="shared" si="649"/>
        <v>6556.9778504999967</v>
      </c>
      <c r="BF372" s="12">
        <f t="shared" si="649"/>
        <v>6556.9778504999967</v>
      </c>
      <c r="BG372" s="12">
        <f t="shared" si="649"/>
        <v>6688.1174075099989</v>
      </c>
      <c r="BH372" s="12">
        <f t="shared" si="649"/>
        <v>6688.1174075099989</v>
      </c>
      <c r="BI372" s="12">
        <f t="shared" si="649"/>
        <v>5872.7969999999996</v>
      </c>
      <c r="BJ372" s="12">
        <f t="shared" si="649"/>
        <v>5872.7969999999996</v>
      </c>
      <c r="BK372" s="12">
        <f t="shared" si="649"/>
        <v>5872.7969999999996</v>
      </c>
      <c r="BL372" s="12">
        <f t="shared" si="649"/>
        <v>5960.8889549999985</v>
      </c>
      <c r="BM372" s="12">
        <f t="shared" si="649"/>
        <v>5960.8889549999985</v>
      </c>
      <c r="BN372" s="12">
        <f t="shared" si="649"/>
        <v>5960.8889549999985</v>
      </c>
      <c r="BO372" s="12">
        <f t="shared" si="649"/>
        <v>6676.195629599998</v>
      </c>
      <c r="BP372" s="12">
        <f t="shared" si="649"/>
        <v>6556.9778504999967</v>
      </c>
      <c r="BQ372" s="12">
        <f t="shared" si="649"/>
        <v>6556.9778504999967</v>
      </c>
      <c r="BR372" s="12">
        <f t="shared" si="649"/>
        <v>6556.9778504999967</v>
      </c>
      <c r="BS372" s="12">
        <f t="shared" si="649"/>
        <v>6688.1174075099989</v>
      </c>
      <c r="BT372" s="12">
        <f t="shared" si="649"/>
        <v>6688.1174075099989</v>
      </c>
      <c r="BU372" s="12">
        <f t="shared" si="649"/>
        <v>7135.6132631397595</v>
      </c>
      <c r="BV372" s="12">
        <f t="shared" si="649"/>
        <v>7135.6132631397595</v>
      </c>
      <c r="BW372" s="12">
        <f t="shared" si="649"/>
        <v>7135.6132631397595</v>
      </c>
      <c r="BX372" s="12">
        <f t="shared" si="649"/>
        <v>7135.6132631397595</v>
      </c>
      <c r="BY372" s="12">
        <f t="shared" ref="BY372:CF372" si="650">BY322-BY222</f>
        <v>7135.6132631397595</v>
      </c>
      <c r="BZ372" s="12">
        <f t="shared" si="650"/>
        <v>7135.6132631397595</v>
      </c>
      <c r="CA372" s="12">
        <f t="shared" si="650"/>
        <v>8007.7437730790625</v>
      </c>
      <c r="CB372" s="12">
        <f t="shared" si="650"/>
        <v>7849.1745894537344</v>
      </c>
      <c r="CC372" s="12">
        <f t="shared" si="650"/>
        <v>7574.4534788228548</v>
      </c>
      <c r="CD372" s="12">
        <f t="shared" si="650"/>
        <v>7574.4534788228548</v>
      </c>
      <c r="CE372" s="12">
        <f t="shared" si="650"/>
        <v>7574.4534788228548</v>
      </c>
      <c r="CF372" s="12">
        <f t="shared" si="650"/>
        <v>7574.4534788228548</v>
      </c>
      <c r="CG372" s="12">
        <f t="shared" si="473"/>
        <v>15762.221999999998</v>
      </c>
      <c r="CH372" s="12">
        <f t="shared" si="474"/>
        <v>15762.221999999998</v>
      </c>
      <c r="CI372" s="12">
        <f t="shared" si="475"/>
        <v>16077.46644</v>
      </c>
      <c r="CJ372" s="12">
        <f t="shared" si="476"/>
        <v>15959.249775</v>
      </c>
      <c r="CK372" s="12">
        <f t="shared" si="477"/>
        <v>63561.160214999982</v>
      </c>
      <c r="CL372" s="12">
        <f t="shared" si="478"/>
        <v>17031.111299999997</v>
      </c>
      <c r="CM372" s="12">
        <f t="shared" si="479"/>
        <v>17542.044639</v>
      </c>
      <c r="CN372" s="12">
        <f t="shared" si="480"/>
        <v>17300.085402600002</v>
      </c>
      <c r="CO372" s="12">
        <f t="shared" si="481"/>
        <v>17179.105784400002</v>
      </c>
      <c r="CP372" s="12">
        <f t="shared" si="482"/>
        <v>69052.347125999993</v>
      </c>
      <c r="CQ372" s="12">
        <f t="shared" si="483"/>
        <v>17618.391</v>
      </c>
      <c r="CR372" s="12">
        <f t="shared" si="484"/>
        <v>17882.666864999996</v>
      </c>
      <c r="CS372" s="12">
        <f t="shared" si="485"/>
        <v>17644.231306799997</v>
      </c>
      <c r="CT372" s="12">
        <f t="shared" si="486"/>
        <v>17758.680374735995</v>
      </c>
      <c r="CU372" s="12">
        <f t="shared" si="487"/>
        <v>70903.969546535998</v>
      </c>
      <c r="CV372" s="12">
        <f t="shared" si="488"/>
        <v>17618.391</v>
      </c>
      <c r="CW372" s="12">
        <f t="shared" si="489"/>
        <v>17882.666864999996</v>
      </c>
      <c r="CX372" s="12">
        <f t="shared" si="490"/>
        <v>19790.151330599991</v>
      </c>
      <c r="CY372" s="12">
        <f t="shared" si="491"/>
        <v>19933.212665519994</v>
      </c>
      <c r="CZ372" s="12">
        <f t="shared" si="492"/>
        <v>75224.42186111999</v>
      </c>
      <c r="DA372" s="12">
        <f t="shared" si="493"/>
        <v>17618.391</v>
      </c>
      <c r="DB372" s="12">
        <f t="shared" si="494"/>
        <v>17882.666864999996</v>
      </c>
      <c r="DC372" s="12">
        <f t="shared" si="495"/>
        <v>19790.151330599991</v>
      </c>
      <c r="DD372" s="12">
        <f t="shared" si="496"/>
        <v>19933.212665519994</v>
      </c>
      <c r="DE372" s="12">
        <f t="shared" si="497"/>
        <v>75224.42186111999</v>
      </c>
      <c r="DF372" s="12">
        <f t="shared" si="498"/>
        <v>21406.839789419279</v>
      </c>
      <c r="DG372" s="12">
        <f t="shared" si="499"/>
        <v>21406.839789419279</v>
      </c>
      <c r="DH372" s="12">
        <f t="shared" si="500"/>
        <v>23431.371841355653</v>
      </c>
      <c r="DI372" s="12">
        <f t="shared" si="501"/>
        <v>22723.360436468563</v>
      </c>
      <c r="DJ372" s="12">
        <f t="shared" si="502"/>
        <v>88968.411856662759</v>
      </c>
      <c r="DK372" s="12">
        <f>SUM(M372:CHOOSE(YTD,M372,N372,O372,P372,Q372,R372,S372,T372,U372,V372,W372,X372))</f>
        <v>15762.221999999998</v>
      </c>
      <c r="DL372" s="12">
        <f>SUM(Y372:CHOOSE(YTD,Y372,Z372,AA372,AB372,AC372,AD372,AE372,AF372,AG372,AH372,AI372,AJ372))</f>
        <v>17031.111299999997</v>
      </c>
      <c r="DM372" s="12">
        <f>SUM(AK372:CHOOSE(YTD,AK372,AL372,AM372,AN372,AO372,AP372,AQ372,AR372,AS372,AT372,AU372,AV372))</f>
        <v>17618.391</v>
      </c>
      <c r="DN372" s="12">
        <f>SUM(AW372:CHOOSE(YTD,AW372,AX372,AY372,AZ372,BA372,BB372,BC372,BD372,BE372,BF372,BG372,BH372))</f>
        <v>17618.391</v>
      </c>
      <c r="DO372" s="12">
        <f>SUM(BI372:CHOOSE(YTD,BI372,BJ372,BK372,BL372,BM372,BN372,BO372,BP372,BQ372,BR372,BS372,BT372))</f>
        <v>17618.391</v>
      </c>
      <c r="DP372" s="12">
        <f>SUM(BU372:CHOOSE(YTD,BU372,BV372,BW372,BX372,BY372,BZ372,CA372,CB372,CC372,CD372,CE372,CF372))</f>
        <v>21406.839789419279</v>
      </c>
    </row>
    <row r="373" spans="1:120" x14ac:dyDescent="0.15">
      <c r="A373" s="12" t="str">
        <f t="shared" si="593"/>
        <v>Gross Profit</v>
      </c>
      <c r="B373" s="12" t="str">
        <f t="shared" ref="B373:K373" si="651">B323</f>
        <v>SKU22</v>
      </c>
      <c r="C373" s="12" t="str">
        <f t="shared" si="651"/>
        <v>SKUName22</v>
      </c>
      <c r="D373" s="12" t="str">
        <f t="shared" si="651"/>
        <v>Brand 5</v>
      </c>
      <c r="E373" s="12" t="str">
        <f t="shared" si="651"/>
        <v>Segment 1</v>
      </c>
      <c r="F373" s="12" t="str">
        <f t="shared" si="651"/>
        <v>Business Unit 1</v>
      </c>
      <c r="G373" s="12">
        <f t="shared" si="651"/>
        <v>0</v>
      </c>
      <c r="H373" s="12">
        <f t="shared" si="651"/>
        <v>0</v>
      </c>
      <c r="I373" s="12">
        <f t="shared" si="651"/>
        <v>0</v>
      </c>
      <c r="J373" s="12">
        <f t="shared" si="651"/>
        <v>0</v>
      </c>
      <c r="K373" s="12">
        <f t="shared" si="651"/>
        <v>0</v>
      </c>
      <c r="M373" s="12">
        <f t="shared" ref="M373:BX373" si="652">M323-M223</f>
        <v>1606.059</v>
      </c>
      <c r="N373" s="12">
        <f t="shared" si="652"/>
        <v>1606.059</v>
      </c>
      <c r="O373" s="12">
        <f t="shared" si="652"/>
        <v>1606.059</v>
      </c>
      <c r="P373" s="12">
        <f t="shared" si="652"/>
        <v>1606.059</v>
      </c>
      <c r="Q373" s="12">
        <f t="shared" si="652"/>
        <v>1606.059</v>
      </c>
      <c r="R373" s="12">
        <f t="shared" si="652"/>
        <v>1606.059</v>
      </c>
      <c r="S373" s="12">
        <f t="shared" si="652"/>
        <v>1662.2710650000001</v>
      </c>
      <c r="T373" s="12">
        <f t="shared" si="652"/>
        <v>1630.9074599999994</v>
      </c>
      <c r="U373" s="12">
        <f t="shared" si="652"/>
        <v>1630.9074599999994</v>
      </c>
      <c r="V373" s="12">
        <f t="shared" si="652"/>
        <v>1630.9074599999994</v>
      </c>
      <c r="W373" s="12">
        <f t="shared" si="652"/>
        <v>1630.9074599999994</v>
      </c>
      <c r="X373" s="12">
        <f t="shared" si="652"/>
        <v>1630.9074599999994</v>
      </c>
      <c r="Y373" s="12">
        <f t="shared" si="652"/>
        <v>1734.6724199999996</v>
      </c>
      <c r="Z373" s="12">
        <f t="shared" si="652"/>
        <v>1734.6724199999996</v>
      </c>
      <c r="AA373" s="12">
        <f t="shared" si="652"/>
        <v>1734.6724199999996</v>
      </c>
      <c r="AB373" s="12">
        <f t="shared" si="652"/>
        <v>1786.7125926000003</v>
      </c>
      <c r="AC373" s="12">
        <f t="shared" si="652"/>
        <v>1786.7125926000003</v>
      </c>
      <c r="AD373" s="12">
        <f t="shared" si="652"/>
        <v>1786.7125926000003</v>
      </c>
      <c r="AE373" s="12">
        <f t="shared" si="652"/>
        <v>1786.7125926000003</v>
      </c>
      <c r="AF373" s="12">
        <f t="shared" si="652"/>
        <v>1754.6159591999999</v>
      </c>
      <c r="AG373" s="12">
        <f t="shared" si="652"/>
        <v>1754.6159591999999</v>
      </c>
      <c r="AH373" s="12">
        <f t="shared" si="652"/>
        <v>1754.6159591999999</v>
      </c>
      <c r="AI373" s="12">
        <f t="shared" si="652"/>
        <v>1754.6159591999999</v>
      </c>
      <c r="AJ373" s="12">
        <f t="shared" si="652"/>
        <v>1754.6159591999999</v>
      </c>
      <c r="AK373" s="12">
        <f t="shared" si="652"/>
        <v>1796.9959799999999</v>
      </c>
      <c r="AL373" s="12">
        <f t="shared" si="652"/>
        <v>1796.9959799999999</v>
      </c>
      <c r="AM373" s="12">
        <f t="shared" si="652"/>
        <v>1796.9959799999999</v>
      </c>
      <c r="AN373" s="12">
        <f t="shared" si="652"/>
        <v>1823.9509196999998</v>
      </c>
      <c r="AO373" s="12">
        <f t="shared" si="652"/>
        <v>1823.9509196999998</v>
      </c>
      <c r="AP373" s="12">
        <f t="shared" si="652"/>
        <v>1823.9509196999998</v>
      </c>
      <c r="AQ373" s="12">
        <f t="shared" si="652"/>
        <v>1823.9509196999998</v>
      </c>
      <c r="AR373" s="12">
        <f t="shared" si="652"/>
        <v>1792.321713</v>
      </c>
      <c r="AS373" s="12">
        <f t="shared" si="652"/>
        <v>1792.321713</v>
      </c>
      <c r="AT373" s="12">
        <f t="shared" si="652"/>
        <v>1792.321713</v>
      </c>
      <c r="AU373" s="12">
        <f t="shared" si="652"/>
        <v>1828.1681472599996</v>
      </c>
      <c r="AV373" s="12">
        <f t="shared" si="652"/>
        <v>1828.1681472599996</v>
      </c>
      <c r="AW373" s="12">
        <f t="shared" si="652"/>
        <v>1796.9959799999999</v>
      </c>
      <c r="AX373" s="12">
        <f t="shared" si="652"/>
        <v>1796.9959799999999</v>
      </c>
      <c r="AY373" s="12">
        <f t="shared" si="652"/>
        <v>1796.9959799999999</v>
      </c>
      <c r="AZ373" s="12">
        <f t="shared" si="652"/>
        <v>1823.9509196999998</v>
      </c>
      <c r="BA373" s="12">
        <f t="shared" si="652"/>
        <v>1823.9509196999998</v>
      </c>
      <c r="BB373" s="12">
        <f t="shared" si="652"/>
        <v>1823.9509196999998</v>
      </c>
      <c r="BC373" s="12">
        <f t="shared" si="652"/>
        <v>2045.3553666</v>
      </c>
      <c r="BD373" s="12">
        <f t="shared" si="652"/>
        <v>2003.1830909999999</v>
      </c>
      <c r="BE373" s="12">
        <f t="shared" si="652"/>
        <v>2003.1830909999999</v>
      </c>
      <c r="BF373" s="12">
        <f t="shared" si="652"/>
        <v>2003.1830909999999</v>
      </c>
      <c r="BG373" s="12">
        <f t="shared" si="652"/>
        <v>2043.2467528199998</v>
      </c>
      <c r="BH373" s="12">
        <f t="shared" si="652"/>
        <v>2043.2467528199998</v>
      </c>
      <c r="BI373" s="12">
        <f t="shared" si="652"/>
        <v>1796.9959799999999</v>
      </c>
      <c r="BJ373" s="12">
        <f t="shared" si="652"/>
        <v>1796.9959799999999</v>
      </c>
      <c r="BK373" s="12">
        <f t="shared" si="652"/>
        <v>1796.9959799999999</v>
      </c>
      <c r="BL373" s="12">
        <f t="shared" si="652"/>
        <v>1823.9509196999998</v>
      </c>
      <c r="BM373" s="12">
        <f t="shared" si="652"/>
        <v>1823.9509196999998</v>
      </c>
      <c r="BN373" s="12">
        <f t="shared" si="652"/>
        <v>1823.9509196999998</v>
      </c>
      <c r="BO373" s="12">
        <f t="shared" si="652"/>
        <v>2045.3553666</v>
      </c>
      <c r="BP373" s="12">
        <f t="shared" si="652"/>
        <v>2003.1830909999999</v>
      </c>
      <c r="BQ373" s="12">
        <f t="shared" si="652"/>
        <v>2003.1830909999999</v>
      </c>
      <c r="BR373" s="12">
        <f t="shared" si="652"/>
        <v>2003.1830909999999</v>
      </c>
      <c r="BS373" s="12">
        <f t="shared" si="652"/>
        <v>2043.2467528199998</v>
      </c>
      <c r="BT373" s="12">
        <f t="shared" si="652"/>
        <v>2043.2467528199998</v>
      </c>
      <c r="BU373" s="12">
        <f t="shared" si="652"/>
        <v>2187.6075128718712</v>
      </c>
      <c r="BV373" s="12">
        <f t="shared" si="652"/>
        <v>2187.6075128718712</v>
      </c>
      <c r="BW373" s="12">
        <f t="shared" si="652"/>
        <v>2187.6075128718712</v>
      </c>
      <c r="BX373" s="12">
        <f t="shared" si="652"/>
        <v>2187.6075128718712</v>
      </c>
      <c r="BY373" s="12">
        <f t="shared" ref="BY373:CF373" si="653">BY323-BY223</f>
        <v>2187.6075128718712</v>
      </c>
      <c r="BZ373" s="12">
        <f t="shared" si="653"/>
        <v>2187.6075128718712</v>
      </c>
      <c r="CA373" s="12">
        <f t="shared" si="653"/>
        <v>2450.5411081689713</v>
      </c>
      <c r="CB373" s="12">
        <f t="shared" si="653"/>
        <v>2397.9543891095518</v>
      </c>
      <c r="CC373" s="12">
        <f t="shared" si="653"/>
        <v>2314.0259854907172</v>
      </c>
      <c r="CD373" s="12">
        <f t="shared" si="653"/>
        <v>2314.0259854907172</v>
      </c>
      <c r="CE373" s="12">
        <f t="shared" si="653"/>
        <v>2314.0259854907172</v>
      </c>
      <c r="CF373" s="12">
        <f t="shared" si="653"/>
        <v>2314.0259854907172</v>
      </c>
      <c r="CG373" s="12">
        <f t="shared" si="473"/>
        <v>4818.1769999999997</v>
      </c>
      <c r="CH373" s="12">
        <f t="shared" si="474"/>
        <v>4818.1769999999997</v>
      </c>
      <c r="CI373" s="12">
        <f t="shared" si="475"/>
        <v>4924.0859849999988</v>
      </c>
      <c r="CJ373" s="12">
        <f t="shared" si="476"/>
        <v>4892.7223799999983</v>
      </c>
      <c r="CK373" s="12">
        <f t="shared" si="477"/>
        <v>19453.162364999993</v>
      </c>
      <c r="CL373" s="12">
        <f t="shared" si="478"/>
        <v>5204.0172599999987</v>
      </c>
      <c r="CM373" s="12">
        <f t="shared" si="479"/>
        <v>5360.1377778000005</v>
      </c>
      <c r="CN373" s="12">
        <f t="shared" si="480"/>
        <v>5295.9445109999997</v>
      </c>
      <c r="CO373" s="12">
        <f t="shared" si="481"/>
        <v>5263.8478775999993</v>
      </c>
      <c r="CP373" s="12">
        <f t="shared" si="482"/>
        <v>21123.947426400002</v>
      </c>
      <c r="CQ373" s="12">
        <f t="shared" si="483"/>
        <v>5390.98794</v>
      </c>
      <c r="CR373" s="12">
        <f t="shared" si="484"/>
        <v>5471.8527590999993</v>
      </c>
      <c r="CS373" s="12">
        <f t="shared" si="485"/>
        <v>5408.5943457000003</v>
      </c>
      <c r="CT373" s="12">
        <f t="shared" si="486"/>
        <v>5448.658007519999</v>
      </c>
      <c r="CU373" s="12">
        <f t="shared" si="487"/>
        <v>21720.09305232</v>
      </c>
      <c r="CV373" s="12">
        <f t="shared" si="488"/>
        <v>5390.98794</v>
      </c>
      <c r="CW373" s="12">
        <f t="shared" si="489"/>
        <v>5471.8527590999993</v>
      </c>
      <c r="CX373" s="12">
        <f t="shared" si="490"/>
        <v>6051.7215485999996</v>
      </c>
      <c r="CY373" s="12">
        <f t="shared" si="491"/>
        <v>6089.6765966399989</v>
      </c>
      <c r="CZ373" s="12">
        <f t="shared" si="492"/>
        <v>23004.238844339998</v>
      </c>
      <c r="DA373" s="12">
        <f t="shared" si="493"/>
        <v>5390.98794</v>
      </c>
      <c r="DB373" s="12">
        <f t="shared" si="494"/>
        <v>5471.8527590999993</v>
      </c>
      <c r="DC373" s="12">
        <f t="shared" si="495"/>
        <v>6051.7215485999996</v>
      </c>
      <c r="DD373" s="12">
        <f t="shared" si="496"/>
        <v>6089.6765966399989</v>
      </c>
      <c r="DE373" s="12">
        <f t="shared" si="497"/>
        <v>23004.238844339998</v>
      </c>
      <c r="DF373" s="12">
        <f t="shared" si="498"/>
        <v>6562.8225386156137</v>
      </c>
      <c r="DG373" s="12">
        <f t="shared" si="499"/>
        <v>6562.8225386156137</v>
      </c>
      <c r="DH373" s="12">
        <f t="shared" si="500"/>
        <v>7162.5214827692407</v>
      </c>
      <c r="DI373" s="12">
        <f t="shared" si="501"/>
        <v>6942.0779564721515</v>
      </c>
      <c r="DJ373" s="12">
        <f t="shared" si="502"/>
        <v>27230.244516472616</v>
      </c>
      <c r="DK373" s="12">
        <f>SUM(M373:CHOOSE(YTD,M373,N373,O373,P373,Q373,R373,S373,T373,U373,V373,W373,X373))</f>
        <v>4818.1769999999997</v>
      </c>
      <c r="DL373" s="12">
        <f>SUM(Y373:CHOOSE(YTD,Y373,Z373,AA373,AB373,AC373,AD373,AE373,AF373,AG373,AH373,AI373,AJ373))</f>
        <v>5204.0172599999987</v>
      </c>
      <c r="DM373" s="12">
        <f>SUM(AK373:CHOOSE(YTD,AK373,AL373,AM373,AN373,AO373,AP373,AQ373,AR373,AS373,AT373,AU373,AV373))</f>
        <v>5390.98794</v>
      </c>
      <c r="DN373" s="12">
        <f>SUM(AW373:CHOOSE(YTD,AW373,AX373,AY373,AZ373,BA373,BB373,BC373,BD373,BE373,BF373,BG373,BH373))</f>
        <v>5390.98794</v>
      </c>
      <c r="DO373" s="12">
        <f>SUM(BI373:CHOOSE(YTD,BI373,BJ373,BK373,BL373,BM373,BN373,BO373,BP373,BQ373,BR373,BS373,BT373))</f>
        <v>5390.98794</v>
      </c>
      <c r="DP373" s="12">
        <f>SUM(BU373:CHOOSE(YTD,BU373,BV373,BW373,BX373,BY373,BZ373,CA373,CB373,CC373,CD373,CE373,CF373))</f>
        <v>6562.8225386156137</v>
      </c>
    </row>
    <row r="374" spans="1:120" x14ac:dyDescent="0.15">
      <c r="A374" s="12" t="str">
        <f t="shared" si="593"/>
        <v>Gross Profit</v>
      </c>
      <c r="B374" s="12" t="str">
        <f t="shared" ref="B374:K374" si="654">B324</f>
        <v>SKU23</v>
      </c>
      <c r="C374" s="12" t="str">
        <f t="shared" si="654"/>
        <v>SKUName23</v>
      </c>
      <c r="D374" s="12" t="str">
        <f t="shared" si="654"/>
        <v>Brand 6</v>
      </c>
      <c r="E374" s="12" t="str">
        <f t="shared" si="654"/>
        <v>Segment 1</v>
      </c>
      <c r="F374" s="12" t="str">
        <f t="shared" si="654"/>
        <v>Business Unit 1</v>
      </c>
      <c r="G374" s="12">
        <f t="shared" si="654"/>
        <v>0</v>
      </c>
      <c r="H374" s="12">
        <f t="shared" si="654"/>
        <v>0</v>
      </c>
      <c r="I374" s="12">
        <f t="shared" si="654"/>
        <v>0</v>
      </c>
      <c r="J374" s="12">
        <f t="shared" si="654"/>
        <v>0</v>
      </c>
      <c r="K374" s="12">
        <f t="shared" si="654"/>
        <v>0</v>
      </c>
      <c r="M374" s="12">
        <f t="shared" ref="M374:BX374" si="655">M324-M224</f>
        <v>3808.8539999999994</v>
      </c>
      <c r="N374" s="12">
        <f t="shared" si="655"/>
        <v>3808.8539999999994</v>
      </c>
      <c r="O374" s="12">
        <f t="shared" si="655"/>
        <v>3808.8539999999994</v>
      </c>
      <c r="P374" s="12">
        <f t="shared" si="655"/>
        <v>3808.8539999999994</v>
      </c>
      <c r="Q374" s="12">
        <f t="shared" si="655"/>
        <v>3808.8539999999994</v>
      </c>
      <c r="R374" s="12">
        <f t="shared" si="655"/>
        <v>3808.8539999999994</v>
      </c>
      <c r="S374" s="12">
        <f t="shared" si="655"/>
        <v>3942.1638899999998</v>
      </c>
      <c r="T374" s="12">
        <f t="shared" si="655"/>
        <v>3873.0031199999999</v>
      </c>
      <c r="U374" s="12">
        <f t="shared" si="655"/>
        <v>3873.0031199999999</v>
      </c>
      <c r="V374" s="12">
        <f t="shared" si="655"/>
        <v>3873.0031199999999</v>
      </c>
      <c r="W374" s="12">
        <f t="shared" si="655"/>
        <v>3873.0031199999999</v>
      </c>
      <c r="X374" s="12">
        <f t="shared" si="655"/>
        <v>3873.0031199999999</v>
      </c>
      <c r="Y374" s="12">
        <f t="shared" si="655"/>
        <v>4122.9431999999997</v>
      </c>
      <c r="Z374" s="12">
        <f t="shared" si="655"/>
        <v>4122.9431999999997</v>
      </c>
      <c r="AA374" s="12">
        <f t="shared" si="655"/>
        <v>4122.9431999999997</v>
      </c>
      <c r="AB374" s="12">
        <f t="shared" si="655"/>
        <v>4246.631496</v>
      </c>
      <c r="AC374" s="12">
        <f t="shared" si="655"/>
        <v>4246.631496</v>
      </c>
      <c r="AD374" s="12">
        <f t="shared" si="655"/>
        <v>4246.631496</v>
      </c>
      <c r="AE374" s="12">
        <f t="shared" si="655"/>
        <v>4246.631496</v>
      </c>
      <c r="AF374" s="12">
        <f t="shared" si="655"/>
        <v>4175.8543043999998</v>
      </c>
      <c r="AG374" s="12">
        <f t="shared" si="655"/>
        <v>4175.8543043999998</v>
      </c>
      <c r="AH374" s="12">
        <f t="shared" si="655"/>
        <v>4175.8543043999998</v>
      </c>
      <c r="AI374" s="12">
        <f t="shared" si="655"/>
        <v>4175.8543043999998</v>
      </c>
      <c r="AJ374" s="12">
        <f t="shared" si="655"/>
        <v>4175.8543043999998</v>
      </c>
      <c r="AK374" s="12">
        <f t="shared" si="655"/>
        <v>4260.3746399999991</v>
      </c>
      <c r="AL374" s="12">
        <f t="shared" si="655"/>
        <v>4260.3746399999991</v>
      </c>
      <c r="AM374" s="12">
        <f t="shared" si="655"/>
        <v>4260.3746399999991</v>
      </c>
      <c r="AN374" s="12">
        <f t="shared" si="655"/>
        <v>4324.2802595999983</v>
      </c>
      <c r="AO374" s="12">
        <f t="shared" si="655"/>
        <v>4324.2802595999983</v>
      </c>
      <c r="AP374" s="12">
        <f t="shared" si="655"/>
        <v>4324.2802595999983</v>
      </c>
      <c r="AQ374" s="12">
        <f t="shared" si="655"/>
        <v>4324.2802595999983</v>
      </c>
      <c r="AR374" s="12">
        <f t="shared" si="655"/>
        <v>4254.5338037999982</v>
      </c>
      <c r="AS374" s="12">
        <f t="shared" si="655"/>
        <v>4254.5338037999982</v>
      </c>
      <c r="AT374" s="12">
        <f t="shared" si="655"/>
        <v>4254.5338037999982</v>
      </c>
      <c r="AU374" s="12">
        <f t="shared" si="655"/>
        <v>4339.624479875999</v>
      </c>
      <c r="AV374" s="12">
        <f t="shared" si="655"/>
        <v>4339.624479875999</v>
      </c>
      <c r="AW374" s="12">
        <f t="shared" si="655"/>
        <v>4260.3746399999991</v>
      </c>
      <c r="AX374" s="12">
        <f t="shared" si="655"/>
        <v>4260.3746399999991</v>
      </c>
      <c r="AY374" s="12">
        <f t="shared" si="655"/>
        <v>4260.3746399999991</v>
      </c>
      <c r="AZ374" s="12">
        <f t="shared" si="655"/>
        <v>4324.2802595999983</v>
      </c>
      <c r="BA374" s="12">
        <f t="shared" si="655"/>
        <v>4324.2802595999983</v>
      </c>
      <c r="BB374" s="12">
        <f t="shared" si="655"/>
        <v>4324.2802595999983</v>
      </c>
      <c r="BC374" s="12">
        <f t="shared" si="655"/>
        <v>4847.3786780999981</v>
      </c>
      <c r="BD374" s="12">
        <f t="shared" si="655"/>
        <v>4777.6322222999988</v>
      </c>
      <c r="BE374" s="12">
        <f t="shared" si="655"/>
        <v>4777.6322222999988</v>
      </c>
      <c r="BF374" s="12">
        <f t="shared" si="655"/>
        <v>4777.6322222999988</v>
      </c>
      <c r="BG374" s="12">
        <f t="shared" si="655"/>
        <v>4873.184866745999</v>
      </c>
      <c r="BH374" s="12">
        <f t="shared" si="655"/>
        <v>4873.184866745999</v>
      </c>
      <c r="BI374" s="12">
        <f t="shared" si="655"/>
        <v>4260.3746399999991</v>
      </c>
      <c r="BJ374" s="12">
        <f t="shared" si="655"/>
        <v>4260.3746399999991</v>
      </c>
      <c r="BK374" s="12">
        <f t="shared" si="655"/>
        <v>4260.3746399999991</v>
      </c>
      <c r="BL374" s="12">
        <f t="shared" si="655"/>
        <v>4324.2802595999983</v>
      </c>
      <c r="BM374" s="12">
        <f t="shared" si="655"/>
        <v>4324.2802595999983</v>
      </c>
      <c r="BN374" s="12">
        <f t="shared" si="655"/>
        <v>4324.2802595999983</v>
      </c>
      <c r="BO374" s="12">
        <f t="shared" si="655"/>
        <v>4847.3786780999981</v>
      </c>
      <c r="BP374" s="12">
        <f t="shared" si="655"/>
        <v>4777.6322222999988</v>
      </c>
      <c r="BQ374" s="12">
        <f t="shared" si="655"/>
        <v>4777.6322222999988</v>
      </c>
      <c r="BR374" s="12">
        <f t="shared" si="655"/>
        <v>4777.6322222999988</v>
      </c>
      <c r="BS374" s="12">
        <f t="shared" si="655"/>
        <v>4873.184866745999</v>
      </c>
      <c r="BT374" s="12">
        <f t="shared" si="655"/>
        <v>4873.184866745999</v>
      </c>
      <c r="BU374" s="12">
        <f t="shared" si="655"/>
        <v>5183.4324463646735</v>
      </c>
      <c r="BV374" s="12">
        <f t="shared" si="655"/>
        <v>5183.4324463646735</v>
      </c>
      <c r="BW374" s="12">
        <f t="shared" si="655"/>
        <v>5183.4324463646735</v>
      </c>
      <c r="BX374" s="12">
        <f t="shared" si="655"/>
        <v>5183.4324463646735</v>
      </c>
      <c r="BY374" s="12">
        <f t="shared" ref="BY374:CF374" si="656">BY324-BY224</f>
        <v>5183.4324463646735</v>
      </c>
      <c r="BZ374" s="12">
        <f t="shared" si="656"/>
        <v>5183.4324463646735</v>
      </c>
      <c r="CA374" s="12">
        <f t="shared" si="656"/>
        <v>5809.6189163953059</v>
      </c>
      <c r="CB374" s="12">
        <f t="shared" si="656"/>
        <v>5705.2545047235344</v>
      </c>
      <c r="CC374" s="12">
        <f t="shared" si="656"/>
        <v>5505.5705970582112</v>
      </c>
      <c r="CD374" s="12">
        <f t="shared" si="656"/>
        <v>5505.5705970582112</v>
      </c>
      <c r="CE374" s="12">
        <f t="shared" si="656"/>
        <v>5505.5705970582112</v>
      </c>
      <c r="CF374" s="12">
        <f t="shared" si="656"/>
        <v>5505.5705970582112</v>
      </c>
      <c r="CG374" s="12">
        <f t="shared" si="473"/>
        <v>11426.561999999998</v>
      </c>
      <c r="CH374" s="12">
        <f t="shared" si="474"/>
        <v>11426.561999999998</v>
      </c>
      <c r="CI374" s="12">
        <f t="shared" si="475"/>
        <v>11688.170129999999</v>
      </c>
      <c r="CJ374" s="12">
        <f t="shared" si="476"/>
        <v>11619.00936</v>
      </c>
      <c r="CK374" s="12">
        <f t="shared" si="477"/>
        <v>46160.303489999998</v>
      </c>
      <c r="CL374" s="12">
        <f t="shared" si="478"/>
        <v>12368.829599999999</v>
      </c>
      <c r="CM374" s="12">
        <f t="shared" si="479"/>
        <v>12739.894488</v>
      </c>
      <c r="CN374" s="12">
        <f t="shared" si="480"/>
        <v>12598.3401048</v>
      </c>
      <c r="CO374" s="12">
        <f t="shared" si="481"/>
        <v>12527.562913199999</v>
      </c>
      <c r="CP374" s="12">
        <f t="shared" si="482"/>
        <v>50234.627105999985</v>
      </c>
      <c r="CQ374" s="12">
        <f t="shared" si="483"/>
        <v>12781.123919999998</v>
      </c>
      <c r="CR374" s="12">
        <f t="shared" si="484"/>
        <v>12972.840778799995</v>
      </c>
      <c r="CS374" s="12">
        <f t="shared" si="485"/>
        <v>12833.347867199995</v>
      </c>
      <c r="CT374" s="12">
        <f t="shared" si="486"/>
        <v>12933.782763551997</v>
      </c>
      <c r="CU374" s="12">
        <f t="shared" si="487"/>
        <v>51521.095329551979</v>
      </c>
      <c r="CV374" s="12">
        <f t="shared" si="488"/>
        <v>12781.123919999998</v>
      </c>
      <c r="CW374" s="12">
        <f t="shared" si="489"/>
        <v>12972.840778799995</v>
      </c>
      <c r="CX374" s="12">
        <f t="shared" si="490"/>
        <v>14402.643122699996</v>
      </c>
      <c r="CY374" s="12">
        <f t="shared" si="491"/>
        <v>14524.001955791999</v>
      </c>
      <c r="CZ374" s="12">
        <f t="shared" si="492"/>
        <v>54680.609777291989</v>
      </c>
      <c r="DA374" s="12">
        <f t="shared" si="493"/>
        <v>12781.123919999998</v>
      </c>
      <c r="DB374" s="12">
        <f t="shared" si="494"/>
        <v>12972.840778799995</v>
      </c>
      <c r="DC374" s="12">
        <f t="shared" si="495"/>
        <v>14402.643122699996</v>
      </c>
      <c r="DD374" s="12">
        <f t="shared" si="496"/>
        <v>14524.001955791999</v>
      </c>
      <c r="DE374" s="12">
        <f t="shared" si="497"/>
        <v>54680.609777291989</v>
      </c>
      <c r="DF374" s="12">
        <f t="shared" si="498"/>
        <v>15550.297339094021</v>
      </c>
      <c r="DG374" s="12">
        <f t="shared" si="499"/>
        <v>15550.297339094021</v>
      </c>
      <c r="DH374" s="12">
        <f t="shared" si="500"/>
        <v>17020.444018177051</v>
      </c>
      <c r="DI374" s="12">
        <f t="shared" si="501"/>
        <v>16516.711791174632</v>
      </c>
      <c r="DJ374" s="12">
        <f t="shared" si="502"/>
        <v>64637.750487539728</v>
      </c>
      <c r="DK374" s="12">
        <f>SUM(M374:CHOOSE(YTD,M374,N374,O374,P374,Q374,R374,S374,T374,U374,V374,W374,X374))</f>
        <v>11426.561999999998</v>
      </c>
      <c r="DL374" s="12">
        <f>SUM(Y374:CHOOSE(YTD,Y374,Z374,AA374,AB374,AC374,AD374,AE374,AF374,AG374,AH374,AI374,AJ374))</f>
        <v>12368.829599999999</v>
      </c>
      <c r="DM374" s="12">
        <f>SUM(AK374:CHOOSE(YTD,AK374,AL374,AM374,AN374,AO374,AP374,AQ374,AR374,AS374,AT374,AU374,AV374))</f>
        <v>12781.123919999998</v>
      </c>
      <c r="DN374" s="12">
        <f>SUM(AW374:CHOOSE(YTD,AW374,AX374,AY374,AZ374,BA374,BB374,BC374,BD374,BE374,BF374,BG374,BH374))</f>
        <v>12781.123919999998</v>
      </c>
      <c r="DO374" s="12">
        <f>SUM(BI374:CHOOSE(YTD,BI374,BJ374,BK374,BL374,BM374,BN374,BO374,BP374,BQ374,BR374,BS374,BT374))</f>
        <v>12781.123919999998</v>
      </c>
      <c r="DP374" s="12">
        <f>SUM(BU374:CHOOSE(YTD,BU374,BV374,BW374,BX374,BY374,BZ374,CA374,CB374,CC374,CD374,CE374,CF374))</f>
        <v>15550.297339094021</v>
      </c>
    </row>
    <row r="375" spans="1:120" x14ac:dyDescent="0.15">
      <c r="A375" s="12" t="str">
        <f t="shared" si="593"/>
        <v>Gross Profit</v>
      </c>
      <c r="B375" s="12" t="str">
        <f t="shared" ref="B375:K375" si="657">B325</f>
        <v>SKU24</v>
      </c>
      <c r="C375" s="12" t="str">
        <f t="shared" si="657"/>
        <v>SKUName24</v>
      </c>
      <c r="D375" s="12" t="str">
        <f t="shared" si="657"/>
        <v>Brand 7</v>
      </c>
      <c r="E375" s="12" t="str">
        <f t="shared" si="657"/>
        <v>Segment 1</v>
      </c>
      <c r="F375" s="12" t="str">
        <f t="shared" si="657"/>
        <v>Business Unit 1</v>
      </c>
      <c r="G375" s="12">
        <f t="shared" si="657"/>
        <v>0</v>
      </c>
      <c r="H375" s="12">
        <f t="shared" si="657"/>
        <v>0</v>
      </c>
      <c r="I375" s="12">
        <f t="shared" si="657"/>
        <v>0</v>
      </c>
      <c r="J375" s="12">
        <f t="shared" si="657"/>
        <v>0</v>
      </c>
      <c r="K375" s="12">
        <f t="shared" si="657"/>
        <v>0</v>
      </c>
      <c r="M375" s="12">
        <f t="shared" ref="M375:BX375" si="658">M325-M225</f>
        <v>3107.223</v>
      </c>
      <c r="N375" s="12">
        <f t="shared" si="658"/>
        <v>3107.223</v>
      </c>
      <c r="O375" s="12">
        <f t="shared" si="658"/>
        <v>3107.223</v>
      </c>
      <c r="P375" s="12">
        <f t="shared" si="658"/>
        <v>3107.223</v>
      </c>
      <c r="Q375" s="12">
        <f t="shared" si="658"/>
        <v>3107.223</v>
      </c>
      <c r="R375" s="12">
        <f t="shared" si="658"/>
        <v>3107.223</v>
      </c>
      <c r="S375" s="12">
        <f t="shared" si="658"/>
        <v>3215.9758049999996</v>
      </c>
      <c r="T375" s="12">
        <f t="shared" si="658"/>
        <v>3146.8150349999996</v>
      </c>
      <c r="U375" s="12">
        <f t="shared" si="658"/>
        <v>3146.8150349999996</v>
      </c>
      <c r="V375" s="12">
        <f t="shared" si="658"/>
        <v>3146.8150349999996</v>
      </c>
      <c r="W375" s="12">
        <f t="shared" si="658"/>
        <v>3146.8150349999996</v>
      </c>
      <c r="X375" s="12">
        <f t="shared" si="658"/>
        <v>3146.8150349999996</v>
      </c>
      <c r="Y375" s="12">
        <f t="shared" si="658"/>
        <v>3367.0702799999995</v>
      </c>
      <c r="Z375" s="12">
        <f t="shared" si="658"/>
        <v>3367.0702799999995</v>
      </c>
      <c r="AA375" s="12">
        <f t="shared" si="658"/>
        <v>3367.0702799999995</v>
      </c>
      <c r="AB375" s="12">
        <f t="shared" si="658"/>
        <v>3468.0823884000001</v>
      </c>
      <c r="AC375" s="12">
        <f t="shared" si="658"/>
        <v>3468.0823884000001</v>
      </c>
      <c r="AD375" s="12">
        <f t="shared" si="658"/>
        <v>3468.0823884000001</v>
      </c>
      <c r="AE375" s="12">
        <f t="shared" si="658"/>
        <v>3468.0823884000001</v>
      </c>
      <c r="AF375" s="12">
        <f t="shared" si="658"/>
        <v>3397.3051967999995</v>
      </c>
      <c r="AG375" s="12">
        <f t="shared" si="658"/>
        <v>3397.3051967999995</v>
      </c>
      <c r="AH375" s="12">
        <f t="shared" si="658"/>
        <v>3397.3051967999995</v>
      </c>
      <c r="AI375" s="12">
        <f t="shared" si="658"/>
        <v>3397.3051967999995</v>
      </c>
      <c r="AJ375" s="12">
        <f t="shared" si="658"/>
        <v>3397.3051967999995</v>
      </c>
      <c r="AK375" s="12">
        <f t="shared" si="658"/>
        <v>3470.1438599999992</v>
      </c>
      <c r="AL375" s="12">
        <f t="shared" si="658"/>
        <v>3470.1438599999992</v>
      </c>
      <c r="AM375" s="12">
        <f t="shared" si="658"/>
        <v>3470.1438599999992</v>
      </c>
      <c r="AN375" s="12">
        <f t="shared" si="658"/>
        <v>3522.1960178999989</v>
      </c>
      <c r="AO375" s="12">
        <f t="shared" si="658"/>
        <v>3522.1960178999989</v>
      </c>
      <c r="AP375" s="12">
        <f t="shared" si="658"/>
        <v>3522.1960178999989</v>
      </c>
      <c r="AQ375" s="12">
        <f t="shared" si="658"/>
        <v>3522.1960178999989</v>
      </c>
      <c r="AR375" s="12">
        <f t="shared" si="658"/>
        <v>3452.4495620999996</v>
      </c>
      <c r="AS375" s="12">
        <f t="shared" si="658"/>
        <v>3452.4495620999996</v>
      </c>
      <c r="AT375" s="12">
        <f t="shared" si="658"/>
        <v>3452.4495620999996</v>
      </c>
      <c r="AU375" s="12">
        <f t="shared" si="658"/>
        <v>3521.4985533419995</v>
      </c>
      <c r="AV375" s="12">
        <f t="shared" si="658"/>
        <v>3521.4985533419995</v>
      </c>
      <c r="AW375" s="12">
        <f t="shared" si="658"/>
        <v>3470.1438599999992</v>
      </c>
      <c r="AX375" s="12">
        <f t="shared" si="658"/>
        <v>3470.1438599999992</v>
      </c>
      <c r="AY375" s="12">
        <f t="shared" si="658"/>
        <v>3470.1438599999992</v>
      </c>
      <c r="AZ375" s="12">
        <f t="shared" si="658"/>
        <v>3522.1960178999989</v>
      </c>
      <c r="BA375" s="12">
        <f t="shared" si="658"/>
        <v>3522.1960178999989</v>
      </c>
      <c r="BB375" s="12">
        <f t="shared" si="658"/>
        <v>3522.1960178999989</v>
      </c>
      <c r="BC375" s="12">
        <f t="shared" si="658"/>
        <v>3940.6747526999998</v>
      </c>
      <c r="BD375" s="12">
        <f t="shared" si="658"/>
        <v>3870.9282968999996</v>
      </c>
      <c r="BE375" s="12">
        <f t="shared" si="658"/>
        <v>3870.9282968999996</v>
      </c>
      <c r="BF375" s="12">
        <f t="shared" si="658"/>
        <v>3870.9282968999996</v>
      </c>
      <c r="BG375" s="12">
        <f t="shared" si="658"/>
        <v>3948.3468628379987</v>
      </c>
      <c r="BH375" s="12">
        <f t="shared" si="658"/>
        <v>3948.3468628379987</v>
      </c>
      <c r="BI375" s="12">
        <f t="shared" si="658"/>
        <v>3470.1438599999992</v>
      </c>
      <c r="BJ375" s="12">
        <f t="shared" si="658"/>
        <v>3470.1438599999992</v>
      </c>
      <c r="BK375" s="12">
        <f t="shared" si="658"/>
        <v>3470.1438599999992</v>
      </c>
      <c r="BL375" s="12">
        <f t="shared" si="658"/>
        <v>3522.1960178999989</v>
      </c>
      <c r="BM375" s="12">
        <f t="shared" si="658"/>
        <v>3522.1960178999989</v>
      </c>
      <c r="BN375" s="12">
        <f t="shared" si="658"/>
        <v>3522.1960178999989</v>
      </c>
      <c r="BO375" s="12">
        <f t="shared" si="658"/>
        <v>3940.6747526999998</v>
      </c>
      <c r="BP375" s="12">
        <f t="shared" si="658"/>
        <v>3870.9282968999996</v>
      </c>
      <c r="BQ375" s="12">
        <f t="shared" si="658"/>
        <v>3870.9282968999996</v>
      </c>
      <c r="BR375" s="12">
        <f t="shared" si="658"/>
        <v>3870.9282968999996</v>
      </c>
      <c r="BS375" s="12">
        <f t="shared" si="658"/>
        <v>3948.3468628379987</v>
      </c>
      <c r="BT375" s="12">
        <f t="shared" si="658"/>
        <v>3948.3468628379987</v>
      </c>
      <c r="BU375" s="12">
        <f t="shared" si="658"/>
        <v>4209.3646040948024</v>
      </c>
      <c r="BV375" s="12">
        <f t="shared" si="658"/>
        <v>4209.3646040948024</v>
      </c>
      <c r="BW375" s="12">
        <f t="shared" si="658"/>
        <v>4209.3646040948024</v>
      </c>
      <c r="BX375" s="12">
        <f t="shared" si="658"/>
        <v>4209.3646040948024</v>
      </c>
      <c r="BY375" s="12">
        <f t="shared" ref="BY375:CF375" si="659">BY325-BY225</f>
        <v>4209.3646040948024</v>
      </c>
      <c r="BZ375" s="12">
        <f t="shared" si="659"/>
        <v>4209.3646040948024</v>
      </c>
      <c r="CA375" s="12">
        <f t="shared" si="659"/>
        <v>4731.1866624536633</v>
      </c>
      <c r="CB375" s="12">
        <f t="shared" si="659"/>
        <v>4626.8222507818909</v>
      </c>
      <c r="CC375" s="12">
        <f t="shared" si="659"/>
        <v>4464.8834720045252</v>
      </c>
      <c r="CD375" s="12">
        <f t="shared" si="659"/>
        <v>4464.8834720045252</v>
      </c>
      <c r="CE375" s="12">
        <f t="shared" si="659"/>
        <v>4464.8834720045252</v>
      </c>
      <c r="CF375" s="12">
        <f t="shared" si="659"/>
        <v>4464.8834720045252</v>
      </c>
      <c r="CG375" s="12">
        <f t="shared" si="473"/>
        <v>9321.6689999999999</v>
      </c>
      <c r="CH375" s="12">
        <f t="shared" si="474"/>
        <v>9321.6689999999999</v>
      </c>
      <c r="CI375" s="12">
        <f t="shared" si="475"/>
        <v>9509.6058749999993</v>
      </c>
      <c r="CJ375" s="12">
        <f t="shared" si="476"/>
        <v>9440.4451049999989</v>
      </c>
      <c r="CK375" s="12">
        <f t="shared" si="477"/>
        <v>37593.388979999996</v>
      </c>
      <c r="CL375" s="12">
        <f t="shared" si="478"/>
        <v>10101.210839999998</v>
      </c>
      <c r="CM375" s="12">
        <f t="shared" si="479"/>
        <v>10404.2471652</v>
      </c>
      <c r="CN375" s="12">
        <f t="shared" si="480"/>
        <v>10262.692782</v>
      </c>
      <c r="CO375" s="12">
        <f t="shared" si="481"/>
        <v>10191.915590399998</v>
      </c>
      <c r="CP375" s="12">
        <f t="shared" si="482"/>
        <v>40960.066377599993</v>
      </c>
      <c r="CQ375" s="12">
        <f t="shared" si="483"/>
        <v>10410.431579999997</v>
      </c>
      <c r="CR375" s="12">
        <f t="shared" si="484"/>
        <v>10566.588053699998</v>
      </c>
      <c r="CS375" s="12">
        <f t="shared" si="485"/>
        <v>10427.095142099999</v>
      </c>
      <c r="CT375" s="12">
        <f t="shared" si="486"/>
        <v>10495.446668783999</v>
      </c>
      <c r="CU375" s="12">
        <f t="shared" si="487"/>
        <v>41899.561444583982</v>
      </c>
      <c r="CV375" s="12">
        <f t="shared" si="488"/>
        <v>10410.431579999997</v>
      </c>
      <c r="CW375" s="12">
        <f t="shared" si="489"/>
        <v>10566.588053699998</v>
      </c>
      <c r="CX375" s="12">
        <f t="shared" si="490"/>
        <v>11682.5313465</v>
      </c>
      <c r="CY375" s="12">
        <f t="shared" si="491"/>
        <v>11767.622022575997</v>
      </c>
      <c r="CZ375" s="12">
        <f t="shared" si="492"/>
        <v>44427.173002775984</v>
      </c>
      <c r="DA375" s="12">
        <f t="shared" si="493"/>
        <v>10410.431579999997</v>
      </c>
      <c r="DB375" s="12">
        <f t="shared" si="494"/>
        <v>10566.588053699998</v>
      </c>
      <c r="DC375" s="12">
        <f t="shared" si="495"/>
        <v>11682.5313465</v>
      </c>
      <c r="DD375" s="12">
        <f t="shared" si="496"/>
        <v>11767.622022575997</v>
      </c>
      <c r="DE375" s="12">
        <f t="shared" si="497"/>
        <v>44427.173002775984</v>
      </c>
      <c r="DF375" s="12">
        <f t="shared" si="498"/>
        <v>12628.093812284407</v>
      </c>
      <c r="DG375" s="12">
        <f t="shared" si="499"/>
        <v>12628.093812284407</v>
      </c>
      <c r="DH375" s="12">
        <f t="shared" si="500"/>
        <v>13822.892385240079</v>
      </c>
      <c r="DI375" s="12">
        <f t="shared" si="501"/>
        <v>13394.650416013576</v>
      </c>
      <c r="DJ375" s="12">
        <f t="shared" si="502"/>
        <v>52473.730425822476</v>
      </c>
      <c r="DK375" s="12">
        <f>SUM(M375:CHOOSE(YTD,M375,N375,O375,P375,Q375,R375,S375,T375,U375,V375,W375,X375))</f>
        <v>9321.6689999999999</v>
      </c>
      <c r="DL375" s="12">
        <f>SUM(Y375:CHOOSE(YTD,Y375,Z375,AA375,AB375,AC375,AD375,AE375,AF375,AG375,AH375,AI375,AJ375))</f>
        <v>10101.210839999998</v>
      </c>
      <c r="DM375" s="12">
        <f>SUM(AK375:CHOOSE(YTD,AK375,AL375,AM375,AN375,AO375,AP375,AQ375,AR375,AS375,AT375,AU375,AV375))</f>
        <v>10410.431579999997</v>
      </c>
      <c r="DN375" s="12">
        <f>SUM(AW375:CHOOSE(YTD,AW375,AX375,AY375,AZ375,BA375,BB375,BC375,BD375,BE375,BF375,BG375,BH375))</f>
        <v>10410.431579999997</v>
      </c>
      <c r="DO375" s="12">
        <f>SUM(BI375:CHOOSE(YTD,BI375,BJ375,BK375,BL375,BM375,BN375,BO375,BP375,BQ375,BR375,BS375,BT375))</f>
        <v>10410.431579999997</v>
      </c>
      <c r="DP375" s="12">
        <f>SUM(BU375:CHOOSE(YTD,BU375,BV375,BW375,BX375,BY375,BZ375,CA375,CB375,CC375,CD375,CE375,CF375))</f>
        <v>12628.093812284407</v>
      </c>
    </row>
    <row r="376" spans="1:120" x14ac:dyDescent="0.15">
      <c r="A376" s="12" t="str">
        <f t="shared" si="593"/>
        <v>Gross Profit</v>
      </c>
      <c r="B376" s="12" t="str">
        <f t="shared" ref="B376:K376" si="660">B326</f>
        <v>SKU25</v>
      </c>
      <c r="C376" s="12" t="str">
        <f t="shared" si="660"/>
        <v>SKUName25</v>
      </c>
      <c r="D376" s="12" t="str">
        <f t="shared" si="660"/>
        <v>Brand 7</v>
      </c>
      <c r="E376" s="12" t="str">
        <f t="shared" si="660"/>
        <v>Segment 1</v>
      </c>
      <c r="F376" s="12" t="str">
        <f t="shared" si="660"/>
        <v>Business Unit 1</v>
      </c>
      <c r="G376" s="12">
        <f t="shared" si="660"/>
        <v>0</v>
      </c>
      <c r="H376" s="12">
        <f t="shared" si="660"/>
        <v>0</v>
      </c>
      <c r="I376" s="12">
        <f t="shared" si="660"/>
        <v>0</v>
      </c>
      <c r="J376" s="12">
        <f t="shared" si="660"/>
        <v>0</v>
      </c>
      <c r="K376" s="12">
        <f t="shared" si="660"/>
        <v>0</v>
      </c>
      <c r="M376" s="12">
        <f t="shared" ref="M376:BX376" si="661">M326-M226</f>
        <v>5874.1200000000008</v>
      </c>
      <c r="N376" s="12">
        <f t="shared" si="661"/>
        <v>5874.1200000000008</v>
      </c>
      <c r="O376" s="12">
        <f t="shared" si="661"/>
        <v>5874.1200000000008</v>
      </c>
      <c r="P376" s="12">
        <f t="shared" si="661"/>
        <v>5874.1200000000008</v>
      </c>
      <c r="Q376" s="12">
        <f t="shared" si="661"/>
        <v>5874.1200000000008</v>
      </c>
      <c r="R376" s="12">
        <f t="shared" si="661"/>
        <v>5874.1200000000008</v>
      </c>
      <c r="S376" s="12">
        <f t="shared" si="661"/>
        <v>6079.7142000000003</v>
      </c>
      <c r="T376" s="12">
        <f t="shared" si="661"/>
        <v>5944.6094399999993</v>
      </c>
      <c r="U376" s="12">
        <f t="shared" si="661"/>
        <v>5944.6094399999993</v>
      </c>
      <c r="V376" s="12">
        <f t="shared" si="661"/>
        <v>5944.6094399999993</v>
      </c>
      <c r="W376" s="12">
        <f t="shared" si="661"/>
        <v>5944.6094399999993</v>
      </c>
      <c r="X376" s="12">
        <f t="shared" si="661"/>
        <v>5944.6094399999993</v>
      </c>
      <c r="Y376" s="12">
        <f t="shared" si="661"/>
        <v>6376.1795999999995</v>
      </c>
      <c r="Z376" s="12">
        <f t="shared" si="661"/>
        <v>6376.1795999999995</v>
      </c>
      <c r="AA376" s="12">
        <f t="shared" si="661"/>
        <v>6376.1795999999995</v>
      </c>
      <c r="AB376" s="12">
        <f t="shared" si="661"/>
        <v>6567.4649880000006</v>
      </c>
      <c r="AC376" s="12">
        <f t="shared" si="661"/>
        <v>6567.4649880000006</v>
      </c>
      <c r="AD376" s="12">
        <f t="shared" si="661"/>
        <v>6567.4649880000006</v>
      </c>
      <c r="AE376" s="12">
        <f t="shared" si="661"/>
        <v>6567.4649880000006</v>
      </c>
      <c r="AF376" s="12">
        <f t="shared" si="661"/>
        <v>6360.0713568000001</v>
      </c>
      <c r="AG376" s="12">
        <f t="shared" si="661"/>
        <v>6360.0713568000001</v>
      </c>
      <c r="AH376" s="12">
        <f t="shared" si="661"/>
        <v>6360.0713568000001</v>
      </c>
      <c r="AI376" s="12">
        <f t="shared" si="661"/>
        <v>6360.0713568000001</v>
      </c>
      <c r="AJ376" s="12">
        <f t="shared" si="661"/>
        <v>6360.0713568000001</v>
      </c>
      <c r="AK376" s="12">
        <f t="shared" si="661"/>
        <v>6577.5326399999976</v>
      </c>
      <c r="AL376" s="12">
        <f t="shared" si="661"/>
        <v>6577.5326399999976</v>
      </c>
      <c r="AM376" s="12">
        <f t="shared" si="661"/>
        <v>6577.5326399999976</v>
      </c>
      <c r="AN376" s="12">
        <f t="shared" si="661"/>
        <v>6676.195629599998</v>
      </c>
      <c r="AO376" s="12">
        <f t="shared" si="661"/>
        <v>6676.195629599998</v>
      </c>
      <c r="AP376" s="12">
        <f t="shared" si="661"/>
        <v>6676.195629599998</v>
      </c>
      <c r="AQ376" s="12">
        <f t="shared" si="661"/>
        <v>6676.195629599998</v>
      </c>
      <c r="AR376" s="12">
        <f t="shared" si="661"/>
        <v>6539.9467391999988</v>
      </c>
      <c r="AS376" s="12">
        <f t="shared" si="661"/>
        <v>6539.9467391999988</v>
      </c>
      <c r="AT376" s="12">
        <f t="shared" si="661"/>
        <v>6539.9467391999988</v>
      </c>
      <c r="AU376" s="12">
        <f t="shared" si="661"/>
        <v>6670.7456739839999</v>
      </c>
      <c r="AV376" s="12">
        <f t="shared" si="661"/>
        <v>6670.7456739839999</v>
      </c>
      <c r="AW376" s="12">
        <f t="shared" si="661"/>
        <v>6577.5326399999976</v>
      </c>
      <c r="AX376" s="12">
        <f t="shared" si="661"/>
        <v>6577.5326399999976</v>
      </c>
      <c r="AY376" s="12">
        <f t="shared" si="661"/>
        <v>6577.5326399999976</v>
      </c>
      <c r="AZ376" s="12">
        <f t="shared" si="661"/>
        <v>6676.195629599998</v>
      </c>
      <c r="BA376" s="12">
        <f t="shared" si="661"/>
        <v>6676.195629599998</v>
      </c>
      <c r="BB376" s="12">
        <f t="shared" si="661"/>
        <v>6676.195629599998</v>
      </c>
      <c r="BC376" s="12">
        <f t="shared" si="661"/>
        <v>7493.6889719999999</v>
      </c>
      <c r="BD376" s="12">
        <f t="shared" si="661"/>
        <v>7357.4400815999998</v>
      </c>
      <c r="BE376" s="12">
        <f t="shared" si="661"/>
        <v>7357.4400815999998</v>
      </c>
      <c r="BF376" s="12">
        <f t="shared" si="661"/>
        <v>7357.4400815999998</v>
      </c>
      <c r="BG376" s="12">
        <f t="shared" si="661"/>
        <v>7504.5888832319988</v>
      </c>
      <c r="BH376" s="12">
        <f t="shared" si="661"/>
        <v>7504.5888832319988</v>
      </c>
      <c r="BI376" s="12">
        <f t="shared" si="661"/>
        <v>6577.5326399999976</v>
      </c>
      <c r="BJ376" s="12">
        <f t="shared" si="661"/>
        <v>6577.5326399999976</v>
      </c>
      <c r="BK376" s="12">
        <f t="shared" si="661"/>
        <v>6577.5326399999976</v>
      </c>
      <c r="BL376" s="12">
        <f t="shared" si="661"/>
        <v>6676.195629599998</v>
      </c>
      <c r="BM376" s="12">
        <f t="shared" si="661"/>
        <v>6676.195629599998</v>
      </c>
      <c r="BN376" s="12">
        <f t="shared" si="661"/>
        <v>6676.195629599998</v>
      </c>
      <c r="BO376" s="12">
        <f t="shared" si="661"/>
        <v>7493.6889719999999</v>
      </c>
      <c r="BP376" s="12">
        <f t="shared" si="661"/>
        <v>7357.4400815999998</v>
      </c>
      <c r="BQ376" s="12">
        <f t="shared" si="661"/>
        <v>7357.4400815999998</v>
      </c>
      <c r="BR376" s="12">
        <f t="shared" si="661"/>
        <v>7357.4400815999998</v>
      </c>
      <c r="BS376" s="12">
        <f t="shared" si="661"/>
        <v>7504.5888832319988</v>
      </c>
      <c r="BT376" s="12">
        <f t="shared" si="661"/>
        <v>7504.5888832319988</v>
      </c>
      <c r="BU376" s="12">
        <f t="shared" si="661"/>
        <v>8019.0701433380182</v>
      </c>
      <c r="BV376" s="12">
        <f t="shared" si="661"/>
        <v>8019.0701433380182</v>
      </c>
      <c r="BW376" s="12">
        <f t="shared" si="661"/>
        <v>8019.0701433380182</v>
      </c>
      <c r="BX376" s="12">
        <f t="shared" si="661"/>
        <v>8019.0701433380182</v>
      </c>
      <c r="BY376" s="12">
        <f t="shared" ref="BY376:CF376" si="662">BY326-BY226</f>
        <v>8019.0701433380182</v>
      </c>
      <c r="BZ376" s="12">
        <f t="shared" si="662"/>
        <v>8019.0701433380182</v>
      </c>
      <c r="CA376" s="12">
        <f t="shared" si="662"/>
        <v>8970.4852450899834</v>
      </c>
      <c r="CB376" s="12">
        <f t="shared" si="662"/>
        <v>8834.5688019825575</v>
      </c>
      <c r="CC376" s="12">
        <f t="shared" si="662"/>
        <v>8525.3588939131696</v>
      </c>
      <c r="CD376" s="12">
        <f t="shared" si="662"/>
        <v>8525.3588939131696</v>
      </c>
      <c r="CE376" s="12">
        <f t="shared" si="662"/>
        <v>8525.3588939131696</v>
      </c>
      <c r="CF376" s="12">
        <f t="shared" si="662"/>
        <v>8525.3588939131696</v>
      </c>
      <c r="CG376" s="12">
        <f t="shared" si="473"/>
        <v>17622.36</v>
      </c>
      <c r="CH376" s="12">
        <f t="shared" si="474"/>
        <v>17622.36</v>
      </c>
      <c r="CI376" s="12">
        <f t="shared" si="475"/>
        <v>17968.933079999999</v>
      </c>
      <c r="CJ376" s="12">
        <f t="shared" si="476"/>
        <v>17833.828319999997</v>
      </c>
      <c r="CK376" s="12">
        <f t="shared" si="477"/>
        <v>71047.481400000004</v>
      </c>
      <c r="CL376" s="12">
        <f t="shared" si="478"/>
        <v>19128.538799999998</v>
      </c>
      <c r="CM376" s="12">
        <f t="shared" si="479"/>
        <v>19702.394964000003</v>
      </c>
      <c r="CN376" s="12">
        <f t="shared" si="480"/>
        <v>19287.607701600002</v>
      </c>
      <c r="CO376" s="12">
        <f t="shared" si="481"/>
        <v>19080.214070400001</v>
      </c>
      <c r="CP376" s="12">
        <f t="shared" si="482"/>
        <v>77198.755536000011</v>
      </c>
      <c r="CQ376" s="12">
        <f t="shared" si="483"/>
        <v>19732.597919999993</v>
      </c>
      <c r="CR376" s="12">
        <f t="shared" si="484"/>
        <v>20028.586888799993</v>
      </c>
      <c r="CS376" s="12">
        <f t="shared" si="485"/>
        <v>19756.089107999993</v>
      </c>
      <c r="CT376" s="12">
        <f t="shared" si="486"/>
        <v>19881.438087167997</v>
      </c>
      <c r="CU376" s="12">
        <f t="shared" si="487"/>
        <v>79398.712003967987</v>
      </c>
      <c r="CV376" s="12">
        <f t="shared" si="488"/>
        <v>19732.597919999993</v>
      </c>
      <c r="CW376" s="12">
        <f t="shared" si="489"/>
        <v>20028.586888799993</v>
      </c>
      <c r="CX376" s="12">
        <f t="shared" si="490"/>
        <v>22208.569135199999</v>
      </c>
      <c r="CY376" s="12">
        <f t="shared" si="491"/>
        <v>22366.617848063997</v>
      </c>
      <c r="CZ376" s="12">
        <f t="shared" si="492"/>
        <v>84336.37179206399</v>
      </c>
      <c r="DA376" s="12">
        <f t="shared" si="493"/>
        <v>19732.597919999993</v>
      </c>
      <c r="DB376" s="12">
        <f t="shared" si="494"/>
        <v>20028.586888799993</v>
      </c>
      <c r="DC376" s="12">
        <f t="shared" si="495"/>
        <v>22208.569135199999</v>
      </c>
      <c r="DD376" s="12">
        <f t="shared" si="496"/>
        <v>22366.617848063997</v>
      </c>
      <c r="DE376" s="12">
        <f t="shared" si="497"/>
        <v>84336.37179206399</v>
      </c>
      <c r="DF376" s="12">
        <f t="shared" si="498"/>
        <v>24057.210430014056</v>
      </c>
      <c r="DG376" s="12">
        <f t="shared" si="499"/>
        <v>24057.210430014056</v>
      </c>
      <c r="DH376" s="12">
        <f t="shared" si="500"/>
        <v>26330.412940985709</v>
      </c>
      <c r="DI376" s="12">
        <f t="shared" si="501"/>
        <v>25576.076681739509</v>
      </c>
      <c r="DJ376" s="12">
        <f t="shared" si="502"/>
        <v>100020.91048275334</v>
      </c>
      <c r="DK376" s="12">
        <f>SUM(M376:CHOOSE(YTD,M376,N376,O376,P376,Q376,R376,S376,T376,U376,V376,W376,X376))</f>
        <v>17622.36</v>
      </c>
      <c r="DL376" s="12">
        <f>SUM(Y376:CHOOSE(YTD,Y376,Z376,AA376,AB376,AC376,AD376,AE376,AF376,AG376,AH376,AI376,AJ376))</f>
        <v>19128.538799999998</v>
      </c>
      <c r="DM376" s="12">
        <f>SUM(AK376:CHOOSE(YTD,AK376,AL376,AM376,AN376,AO376,AP376,AQ376,AR376,AS376,AT376,AU376,AV376))</f>
        <v>19732.597919999993</v>
      </c>
      <c r="DN376" s="12">
        <f>SUM(AW376:CHOOSE(YTD,AW376,AX376,AY376,AZ376,BA376,BB376,BC376,BD376,BE376,BF376,BG376,BH376))</f>
        <v>19732.597919999993</v>
      </c>
      <c r="DO376" s="12">
        <f>SUM(BI376:CHOOSE(YTD,BI376,BJ376,BK376,BL376,BM376,BN376,BO376,BP376,BQ376,BR376,BS376,BT376))</f>
        <v>19732.597919999993</v>
      </c>
      <c r="DP376" s="12">
        <f>SUM(BU376:CHOOSE(YTD,BU376,BV376,BW376,BX376,BY376,BZ376,CA376,CB376,CC376,CD376,CE376,CF376))</f>
        <v>24057.210430014056</v>
      </c>
    </row>
    <row r="377" spans="1:120" x14ac:dyDescent="0.15">
      <c r="A377" s="12" t="str">
        <f t="shared" si="593"/>
        <v>Gross Profit</v>
      </c>
      <c r="B377" s="12" t="str">
        <f t="shared" ref="B377:K377" si="663">B327</f>
        <v>SKU26</v>
      </c>
      <c r="C377" s="12" t="str">
        <f t="shared" si="663"/>
        <v>SKUName26</v>
      </c>
      <c r="D377" s="12" t="str">
        <f t="shared" si="663"/>
        <v>Brand 7</v>
      </c>
      <c r="E377" s="12" t="str">
        <f t="shared" si="663"/>
        <v>Segment 1</v>
      </c>
      <c r="F377" s="12" t="str">
        <f t="shared" si="663"/>
        <v>Business Unit 1</v>
      </c>
      <c r="G377" s="12">
        <f t="shared" si="663"/>
        <v>0</v>
      </c>
      <c r="H377" s="12">
        <f t="shared" si="663"/>
        <v>0</v>
      </c>
      <c r="I377" s="12">
        <f t="shared" si="663"/>
        <v>0</v>
      </c>
      <c r="J377" s="12">
        <f t="shared" si="663"/>
        <v>0</v>
      </c>
      <c r="K377" s="12">
        <f t="shared" si="663"/>
        <v>0</v>
      </c>
      <c r="M377" s="12">
        <f t="shared" ref="M377:BX377" si="664">M327-M227</f>
        <v>3909.8639999999996</v>
      </c>
      <c r="N377" s="12">
        <f t="shared" si="664"/>
        <v>3909.8639999999996</v>
      </c>
      <c r="O377" s="12">
        <f t="shared" si="664"/>
        <v>3909.8639999999996</v>
      </c>
      <c r="P377" s="12">
        <f t="shared" si="664"/>
        <v>3909.8639999999996</v>
      </c>
      <c r="Q377" s="12">
        <f t="shared" si="664"/>
        <v>3909.8639999999996</v>
      </c>
      <c r="R377" s="12">
        <f t="shared" si="664"/>
        <v>3909.8639999999996</v>
      </c>
      <c r="S377" s="12">
        <f t="shared" si="664"/>
        <v>4046.7092400000001</v>
      </c>
      <c r="T377" s="12">
        <f t="shared" si="664"/>
        <v>3992.0239799999999</v>
      </c>
      <c r="U377" s="12">
        <f t="shared" si="664"/>
        <v>3992.0239799999999</v>
      </c>
      <c r="V377" s="12">
        <f t="shared" si="664"/>
        <v>3992.0239799999999</v>
      </c>
      <c r="W377" s="12">
        <f t="shared" si="664"/>
        <v>3992.0239799999999</v>
      </c>
      <c r="X377" s="12">
        <f t="shared" si="664"/>
        <v>3992.0239799999999</v>
      </c>
      <c r="Y377" s="12">
        <f t="shared" si="664"/>
        <v>4238.0020799999993</v>
      </c>
      <c r="Z377" s="12">
        <f t="shared" si="664"/>
        <v>4238.0020799999993</v>
      </c>
      <c r="AA377" s="12">
        <f t="shared" si="664"/>
        <v>4238.0020799999993</v>
      </c>
      <c r="AB377" s="12">
        <f t="shared" si="664"/>
        <v>4365.1421424000009</v>
      </c>
      <c r="AC377" s="12">
        <f t="shared" si="664"/>
        <v>4365.1421424000009</v>
      </c>
      <c r="AD377" s="12">
        <f t="shared" si="664"/>
        <v>4365.1421424000009</v>
      </c>
      <c r="AE377" s="12">
        <f t="shared" si="664"/>
        <v>4365.1421424000009</v>
      </c>
      <c r="AF377" s="12">
        <f t="shared" si="664"/>
        <v>4309.1787816000005</v>
      </c>
      <c r="AG377" s="12">
        <f t="shared" si="664"/>
        <v>4309.1787816000005</v>
      </c>
      <c r="AH377" s="12">
        <f t="shared" si="664"/>
        <v>4309.1787816000005</v>
      </c>
      <c r="AI377" s="12">
        <f t="shared" si="664"/>
        <v>4309.1787816000005</v>
      </c>
      <c r="AJ377" s="12">
        <f t="shared" si="664"/>
        <v>4309.1787816000005</v>
      </c>
      <c r="AK377" s="12">
        <f t="shared" si="664"/>
        <v>4401.00216</v>
      </c>
      <c r="AL377" s="12">
        <f t="shared" si="664"/>
        <v>4401.00216</v>
      </c>
      <c r="AM377" s="12">
        <f t="shared" si="664"/>
        <v>4401.00216</v>
      </c>
      <c r="AN377" s="12">
        <f t="shared" si="664"/>
        <v>4467.0171923999987</v>
      </c>
      <c r="AO377" s="12">
        <f t="shared" si="664"/>
        <v>4467.0171923999987</v>
      </c>
      <c r="AP377" s="12">
        <f t="shared" si="664"/>
        <v>4467.0171923999987</v>
      </c>
      <c r="AQ377" s="12">
        <f t="shared" si="664"/>
        <v>4467.0171923999987</v>
      </c>
      <c r="AR377" s="12">
        <f t="shared" si="664"/>
        <v>4411.8688319999983</v>
      </c>
      <c r="AS377" s="12">
        <f t="shared" si="664"/>
        <v>4411.8688319999983</v>
      </c>
      <c r="AT377" s="12">
        <f t="shared" si="664"/>
        <v>4411.8688319999983</v>
      </c>
      <c r="AU377" s="12">
        <f t="shared" si="664"/>
        <v>4500.1062086399997</v>
      </c>
      <c r="AV377" s="12">
        <f t="shared" si="664"/>
        <v>4500.1062086399997</v>
      </c>
      <c r="AW377" s="12">
        <f t="shared" si="664"/>
        <v>4401.00216</v>
      </c>
      <c r="AX377" s="12">
        <f t="shared" si="664"/>
        <v>4401.00216</v>
      </c>
      <c r="AY377" s="12">
        <f t="shared" si="664"/>
        <v>4401.00216</v>
      </c>
      <c r="AZ377" s="12">
        <f t="shared" si="664"/>
        <v>4467.0171923999987</v>
      </c>
      <c r="BA377" s="12">
        <f t="shared" si="664"/>
        <v>4467.0171923999987</v>
      </c>
      <c r="BB377" s="12">
        <f t="shared" si="664"/>
        <v>4467.0171923999987</v>
      </c>
      <c r="BC377" s="12">
        <f t="shared" si="664"/>
        <v>5018.5007963999997</v>
      </c>
      <c r="BD377" s="12">
        <f t="shared" si="664"/>
        <v>4963.3524359999992</v>
      </c>
      <c r="BE377" s="12">
        <f t="shared" si="664"/>
        <v>4963.3524359999992</v>
      </c>
      <c r="BF377" s="12">
        <f t="shared" si="664"/>
        <v>4963.3524359999992</v>
      </c>
      <c r="BG377" s="12">
        <f t="shared" si="664"/>
        <v>5062.6194847199986</v>
      </c>
      <c r="BH377" s="12">
        <f t="shared" si="664"/>
        <v>5062.6194847199986</v>
      </c>
      <c r="BI377" s="12">
        <f t="shared" si="664"/>
        <v>4401.00216</v>
      </c>
      <c r="BJ377" s="12">
        <f t="shared" si="664"/>
        <v>4401.00216</v>
      </c>
      <c r="BK377" s="12">
        <f t="shared" si="664"/>
        <v>4401.00216</v>
      </c>
      <c r="BL377" s="12">
        <f t="shared" si="664"/>
        <v>4467.0171923999987</v>
      </c>
      <c r="BM377" s="12">
        <f t="shared" si="664"/>
        <v>4467.0171923999987</v>
      </c>
      <c r="BN377" s="12">
        <f t="shared" si="664"/>
        <v>4467.0171923999987</v>
      </c>
      <c r="BO377" s="12">
        <f t="shared" si="664"/>
        <v>5018.5007963999997</v>
      </c>
      <c r="BP377" s="12">
        <f t="shared" si="664"/>
        <v>4963.3524359999992</v>
      </c>
      <c r="BQ377" s="12">
        <f t="shared" si="664"/>
        <v>4963.3524359999992</v>
      </c>
      <c r="BR377" s="12">
        <f t="shared" si="664"/>
        <v>4963.3524359999992</v>
      </c>
      <c r="BS377" s="12">
        <f t="shared" si="664"/>
        <v>5062.6194847199986</v>
      </c>
      <c r="BT377" s="12">
        <f t="shared" si="664"/>
        <v>5062.6194847199986</v>
      </c>
      <c r="BU377" s="12">
        <f t="shared" si="664"/>
        <v>5336.3384448605266</v>
      </c>
      <c r="BV377" s="12">
        <f t="shared" si="664"/>
        <v>5336.3384448605266</v>
      </c>
      <c r="BW377" s="12">
        <f t="shared" si="664"/>
        <v>5336.3384448605266</v>
      </c>
      <c r="BX377" s="12">
        <f t="shared" si="664"/>
        <v>5336.3384448605266</v>
      </c>
      <c r="BY377" s="12">
        <f t="shared" ref="BY377:CF377" si="665">BY327-BY227</f>
        <v>5336.3384448605266</v>
      </c>
      <c r="BZ377" s="12">
        <f t="shared" si="665"/>
        <v>5336.3384448605266</v>
      </c>
      <c r="CA377" s="12">
        <f t="shared" si="665"/>
        <v>5996.504025668014</v>
      </c>
      <c r="CB377" s="12">
        <f t="shared" si="665"/>
        <v>5941.4902272673899</v>
      </c>
      <c r="CC377" s="12">
        <f t="shared" si="665"/>
        <v>5733.538069313031</v>
      </c>
      <c r="CD377" s="12">
        <f t="shared" si="665"/>
        <v>5733.538069313031</v>
      </c>
      <c r="CE377" s="12">
        <f t="shared" si="665"/>
        <v>5733.538069313031</v>
      </c>
      <c r="CF377" s="12">
        <f t="shared" si="665"/>
        <v>5733.538069313031</v>
      </c>
      <c r="CG377" s="12">
        <f t="shared" si="473"/>
        <v>11729.591999999999</v>
      </c>
      <c r="CH377" s="12">
        <f t="shared" si="474"/>
        <v>11729.591999999999</v>
      </c>
      <c r="CI377" s="12">
        <f t="shared" si="475"/>
        <v>12030.7572</v>
      </c>
      <c r="CJ377" s="12">
        <f t="shared" si="476"/>
        <v>11976.07194</v>
      </c>
      <c r="CK377" s="12">
        <f t="shared" si="477"/>
        <v>47466.013139999995</v>
      </c>
      <c r="CL377" s="12">
        <f t="shared" si="478"/>
        <v>12714.006239999999</v>
      </c>
      <c r="CM377" s="12">
        <f t="shared" si="479"/>
        <v>13095.426427200004</v>
      </c>
      <c r="CN377" s="12">
        <f t="shared" si="480"/>
        <v>12983.499705600003</v>
      </c>
      <c r="CO377" s="12">
        <f t="shared" si="481"/>
        <v>12927.536344800003</v>
      </c>
      <c r="CP377" s="12">
        <f t="shared" si="482"/>
        <v>51720.468717600001</v>
      </c>
      <c r="CQ377" s="12">
        <f t="shared" si="483"/>
        <v>13203.00648</v>
      </c>
      <c r="CR377" s="12">
        <f t="shared" si="484"/>
        <v>13401.051577199996</v>
      </c>
      <c r="CS377" s="12">
        <f t="shared" si="485"/>
        <v>13290.754856399995</v>
      </c>
      <c r="CT377" s="12">
        <f t="shared" si="486"/>
        <v>13412.081249279998</v>
      </c>
      <c r="CU377" s="12">
        <f t="shared" si="487"/>
        <v>53306.894162879988</v>
      </c>
      <c r="CV377" s="12">
        <f t="shared" si="488"/>
        <v>13203.00648</v>
      </c>
      <c r="CW377" s="12">
        <f t="shared" si="489"/>
        <v>13401.051577199996</v>
      </c>
      <c r="CX377" s="12">
        <f t="shared" si="490"/>
        <v>14945.205668399998</v>
      </c>
      <c r="CY377" s="12">
        <f t="shared" si="491"/>
        <v>15088.591405439996</v>
      </c>
      <c r="CZ377" s="12">
        <f t="shared" si="492"/>
        <v>56637.855131039993</v>
      </c>
      <c r="DA377" s="12">
        <f t="shared" si="493"/>
        <v>13203.00648</v>
      </c>
      <c r="DB377" s="12">
        <f t="shared" si="494"/>
        <v>13401.051577199996</v>
      </c>
      <c r="DC377" s="12">
        <f t="shared" si="495"/>
        <v>14945.205668399998</v>
      </c>
      <c r="DD377" s="12">
        <f t="shared" si="496"/>
        <v>15088.591405439996</v>
      </c>
      <c r="DE377" s="12">
        <f t="shared" si="497"/>
        <v>56637.855131039993</v>
      </c>
      <c r="DF377" s="12">
        <f t="shared" si="498"/>
        <v>16009.01533458158</v>
      </c>
      <c r="DG377" s="12">
        <f t="shared" si="499"/>
        <v>16009.01533458158</v>
      </c>
      <c r="DH377" s="12">
        <f t="shared" si="500"/>
        <v>17671.532322248437</v>
      </c>
      <c r="DI377" s="12">
        <f t="shared" si="501"/>
        <v>17200.614207939092</v>
      </c>
      <c r="DJ377" s="12">
        <f t="shared" si="502"/>
        <v>66890.177199350685</v>
      </c>
      <c r="DK377" s="12">
        <f>SUM(M377:CHOOSE(YTD,M377,N377,O377,P377,Q377,R377,S377,T377,U377,V377,W377,X377))</f>
        <v>11729.591999999999</v>
      </c>
      <c r="DL377" s="12">
        <f>SUM(Y377:CHOOSE(YTD,Y377,Z377,AA377,AB377,AC377,AD377,AE377,AF377,AG377,AH377,AI377,AJ377))</f>
        <v>12714.006239999999</v>
      </c>
      <c r="DM377" s="12">
        <f>SUM(AK377:CHOOSE(YTD,AK377,AL377,AM377,AN377,AO377,AP377,AQ377,AR377,AS377,AT377,AU377,AV377))</f>
        <v>13203.00648</v>
      </c>
      <c r="DN377" s="12">
        <f>SUM(AW377:CHOOSE(YTD,AW377,AX377,AY377,AZ377,BA377,BB377,BC377,BD377,BE377,BF377,BG377,BH377))</f>
        <v>13203.00648</v>
      </c>
      <c r="DO377" s="12">
        <f>SUM(BI377:CHOOSE(YTD,BI377,BJ377,BK377,BL377,BM377,BN377,BO377,BP377,BQ377,BR377,BS377,BT377))</f>
        <v>13203.00648</v>
      </c>
      <c r="DP377" s="12">
        <f>SUM(BU377:CHOOSE(YTD,BU377,BV377,BW377,BX377,BY377,BZ377,CA377,CB377,CC377,CD377,CE377,CF377))</f>
        <v>16009.01533458158</v>
      </c>
    </row>
    <row r="378" spans="1:120" x14ac:dyDescent="0.15">
      <c r="A378" s="12" t="str">
        <f t="shared" si="593"/>
        <v>Gross Profit</v>
      </c>
      <c r="B378" s="12" t="str">
        <f t="shared" ref="B378:K378" si="666">B328</f>
        <v>SKU27</v>
      </c>
      <c r="C378" s="12" t="str">
        <f t="shared" si="666"/>
        <v>SKUName27</v>
      </c>
      <c r="D378" s="12" t="str">
        <f t="shared" si="666"/>
        <v>Brand 7</v>
      </c>
      <c r="E378" s="12" t="str">
        <f t="shared" si="666"/>
        <v>Segment 1</v>
      </c>
      <c r="F378" s="12" t="str">
        <f t="shared" si="666"/>
        <v>Business Unit 1</v>
      </c>
      <c r="G378" s="12">
        <f t="shared" si="666"/>
        <v>0</v>
      </c>
      <c r="H378" s="12">
        <f t="shared" si="666"/>
        <v>0</v>
      </c>
      <c r="I378" s="12">
        <f t="shared" si="666"/>
        <v>0</v>
      </c>
      <c r="J378" s="12">
        <f t="shared" si="666"/>
        <v>0</v>
      </c>
      <c r="K378" s="12">
        <f t="shared" si="666"/>
        <v>0</v>
      </c>
      <c r="M378" s="12">
        <f t="shared" ref="M378:BX378" si="667">M328-M228</f>
        <v>3454.5419999999999</v>
      </c>
      <c r="N378" s="12">
        <f t="shared" si="667"/>
        <v>3454.5419999999999</v>
      </c>
      <c r="O378" s="12">
        <f t="shared" si="667"/>
        <v>3454.5419999999999</v>
      </c>
      <c r="P378" s="12">
        <f t="shared" si="667"/>
        <v>3454.5419999999999</v>
      </c>
      <c r="Q378" s="12">
        <f t="shared" si="667"/>
        <v>3454.5419999999999</v>
      </c>
      <c r="R378" s="12">
        <f t="shared" si="667"/>
        <v>3454.5419999999999</v>
      </c>
      <c r="S378" s="12">
        <f t="shared" si="667"/>
        <v>3575.450969999999</v>
      </c>
      <c r="T378" s="12">
        <f t="shared" si="667"/>
        <v>3512.7237599999994</v>
      </c>
      <c r="U378" s="12">
        <f t="shared" si="667"/>
        <v>3512.7237599999994</v>
      </c>
      <c r="V378" s="12">
        <f t="shared" si="667"/>
        <v>3512.7237599999994</v>
      </c>
      <c r="W378" s="12">
        <f t="shared" si="667"/>
        <v>3512.7237599999994</v>
      </c>
      <c r="X378" s="12">
        <f t="shared" si="667"/>
        <v>3512.7237599999994</v>
      </c>
      <c r="Y378" s="12">
        <f t="shared" si="667"/>
        <v>3739.4135999999999</v>
      </c>
      <c r="Z378" s="12">
        <f t="shared" si="667"/>
        <v>3739.4135999999999</v>
      </c>
      <c r="AA378" s="12">
        <f t="shared" si="667"/>
        <v>3739.4135999999999</v>
      </c>
      <c r="AB378" s="12">
        <f t="shared" si="667"/>
        <v>3851.596008</v>
      </c>
      <c r="AC378" s="12">
        <f t="shared" si="667"/>
        <v>3851.596008</v>
      </c>
      <c r="AD378" s="12">
        <f t="shared" si="667"/>
        <v>3851.596008</v>
      </c>
      <c r="AE378" s="12">
        <f t="shared" si="667"/>
        <v>3851.596008</v>
      </c>
      <c r="AF378" s="12">
        <f t="shared" si="667"/>
        <v>3787.4027412</v>
      </c>
      <c r="AG378" s="12">
        <f t="shared" si="667"/>
        <v>3787.4027412</v>
      </c>
      <c r="AH378" s="12">
        <f t="shared" si="667"/>
        <v>3787.4027412</v>
      </c>
      <c r="AI378" s="12">
        <f t="shared" si="667"/>
        <v>3787.4027412</v>
      </c>
      <c r="AJ378" s="12">
        <f t="shared" si="667"/>
        <v>3787.4027412</v>
      </c>
      <c r="AK378" s="12">
        <f t="shared" si="667"/>
        <v>3864.0607199999995</v>
      </c>
      <c r="AL378" s="12">
        <f t="shared" si="667"/>
        <v>3864.0607199999995</v>
      </c>
      <c r="AM378" s="12">
        <f t="shared" si="667"/>
        <v>3864.0607199999995</v>
      </c>
      <c r="AN378" s="12">
        <f t="shared" si="667"/>
        <v>3922.0216307999981</v>
      </c>
      <c r="AO378" s="12">
        <f t="shared" si="667"/>
        <v>3922.0216307999981</v>
      </c>
      <c r="AP378" s="12">
        <f t="shared" si="667"/>
        <v>3922.0216307999981</v>
      </c>
      <c r="AQ378" s="12">
        <f t="shared" si="667"/>
        <v>3922.0216307999981</v>
      </c>
      <c r="AR378" s="12">
        <f t="shared" si="667"/>
        <v>3858.7632174</v>
      </c>
      <c r="AS378" s="12">
        <f t="shared" si="667"/>
        <v>3858.7632174</v>
      </c>
      <c r="AT378" s="12">
        <f t="shared" si="667"/>
        <v>3858.7632174</v>
      </c>
      <c r="AU378" s="12">
        <f t="shared" si="667"/>
        <v>3935.9384817479995</v>
      </c>
      <c r="AV378" s="12">
        <f t="shared" si="667"/>
        <v>3935.9384817479995</v>
      </c>
      <c r="AW378" s="12">
        <f t="shared" si="667"/>
        <v>3864.0607199999995</v>
      </c>
      <c r="AX378" s="12">
        <f t="shared" si="667"/>
        <v>3864.0607199999995</v>
      </c>
      <c r="AY378" s="12">
        <f t="shared" si="667"/>
        <v>3864.0607199999995</v>
      </c>
      <c r="AZ378" s="12">
        <f t="shared" si="667"/>
        <v>3922.0216307999981</v>
      </c>
      <c r="BA378" s="12">
        <f t="shared" si="667"/>
        <v>3922.0216307999981</v>
      </c>
      <c r="BB378" s="12">
        <f t="shared" si="667"/>
        <v>3922.0216307999981</v>
      </c>
      <c r="BC378" s="12">
        <f t="shared" si="667"/>
        <v>4396.4597312999995</v>
      </c>
      <c r="BD378" s="12">
        <f t="shared" si="667"/>
        <v>4333.2013179000005</v>
      </c>
      <c r="BE378" s="12">
        <f t="shared" si="667"/>
        <v>4333.2013179000005</v>
      </c>
      <c r="BF378" s="12">
        <f t="shared" si="667"/>
        <v>4333.2013179000005</v>
      </c>
      <c r="BG378" s="12">
        <f t="shared" si="667"/>
        <v>4419.8653442579989</v>
      </c>
      <c r="BH378" s="12">
        <f t="shared" si="667"/>
        <v>4419.8653442579989</v>
      </c>
      <c r="BI378" s="12">
        <f t="shared" si="667"/>
        <v>3864.0607199999995</v>
      </c>
      <c r="BJ378" s="12">
        <f t="shared" si="667"/>
        <v>3864.0607199999995</v>
      </c>
      <c r="BK378" s="12">
        <f t="shared" si="667"/>
        <v>3864.0607199999995</v>
      </c>
      <c r="BL378" s="12">
        <f t="shared" si="667"/>
        <v>3922.0216307999981</v>
      </c>
      <c r="BM378" s="12">
        <f t="shared" si="667"/>
        <v>3922.0216307999981</v>
      </c>
      <c r="BN378" s="12">
        <f t="shared" si="667"/>
        <v>3922.0216307999981</v>
      </c>
      <c r="BO378" s="12">
        <f t="shared" si="667"/>
        <v>4396.4597312999995</v>
      </c>
      <c r="BP378" s="12">
        <f t="shared" si="667"/>
        <v>4333.2013179000005</v>
      </c>
      <c r="BQ378" s="12">
        <f t="shared" si="667"/>
        <v>4333.2013179000005</v>
      </c>
      <c r="BR378" s="12">
        <f t="shared" si="667"/>
        <v>4333.2013179000005</v>
      </c>
      <c r="BS378" s="12">
        <f t="shared" si="667"/>
        <v>4419.8653442579989</v>
      </c>
      <c r="BT378" s="12">
        <f t="shared" si="667"/>
        <v>4419.8653442579989</v>
      </c>
      <c r="BU378" s="12">
        <f t="shared" si="667"/>
        <v>4701.2526839121474</v>
      </c>
      <c r="BV378" s="12">
        <f t="shared" si="667"/>
        <v>4701.2526839121474</v>
      </c>
      <c r="BW378" s="12">
        <f t="shared" si="667"/>
        <v>4701.2526839121474</v>
      </c>
      <c r="BX378" s="12">
        <f t="shared" si="667"/>
        <v>4701.2526839121474</v>
      </c>
      <c r="BY378" s="12">
        <f t="shared" ref="BY378:CF378" si="668">BY328-BY228</f>
        <v>4701.2526839121474</v>
      </c>
      <c r="BZ378" s="12">
        <f t="shared" si="668"/>
        <v>4701.2526839121474</v>
      </c>
      <c r="CA378" s="12">
        <f t="shared" si="668"/>
        <v>5269.1892497538829</v>
      </c>
      <c r="CB378" s="12">
        <f t="shared" si="668"/>
        <v>5174.5331554469258</v>
      </c>
      <c r="CC378" s="12">
        <f t="shared" si="668"/>
        <v>4993.4244950062848</v>
      </c>
      <c r="CD378" s="12">
        <f t="shared" si="668"/>
        <v>4993.4244950062848</v>
      </c>
      <c r="CE378" s="12">
        <f t="shared" si="668"/>
        <v>4993.4244950062848</v>
      </c>
      <c r="CF378" s="12">
        <f t="shared" si="668"/>
        <v>4993.4244950062848</v>
      </c>
      <c r="CG378" s="12">
        <f t="shared" si="473"/>
        <v>10363.626</v>
      </c>
      <c r="CH378" s="12">
        <f t="shared" si="474"/>
        <v>10363.626</v>
      </c>
      <c r="CI378" s="12">
        <f t="shared" si="475"/>
        <v>10600.898489999998</v>
      </c>
      <c r="CJ378" s="12">
        <f t="shared" si="476"/>
        <v>10538.171279999999</v>
      </c>
      <c r="CK378" s="12">
        <f t="shared" si="477"/>
        <v>41866.321770000002</v>
      </c>
      <c r="CL378" s="12">
        <f t="shared" si="478"/>
        <v>11218.2408</v>
      </c>
      <c r="CM378" s="12">
        <f t="shared" si="479"/>
        <v>11554.788023999999</v>
      </c>
      <c r="CN378" s="12">
        <f t="shared" si="480"/>
        <v>11426.4014904</v>
      </c>
      <c r="CO378" s="12">
        <f t="shared" si="481"/>
        <v>11362.208223600001</v>
      </c>
      <c r="CP378" s="12">
        <f t="shared" si="482"/>
        <v>45561.638537999999</v>
      </c>
      <c r="CQ378" s="12">
        <f t="shared" si="483"/>
        <v>11592.182159999998</v>
      </c>
      <c r="CR378" s="12">
        <f t="shared" si="484"/>
        <v>11766.064892399994</v>
      </c>
      <c r="CS378" s="12">
        <f t="shared" si="485"/>
        <v>11639.548065599998</v>
      </c>
      <c r="CT378" s="12">
        <f t="shared" si="486"/>
        <v>11730.640180896</v>
      </c>
      <c r="CU378" s="12">
        <f t="shared" si="487"/>
        <v>46728.435298895994</v>
      </c>
      <c r="CV378" s="12">
        <f t="shared" si="488"/>
        <v>11592.182159999998</v>
      </c>
      <c r="CW378" s="12">
        <f t="shared" si="489"/>
        <v>11766.064892399994</v>
      </c>
      <c r="CX378" s="12">
        <f t="shared" si="490"/>
        <v>13062.8623671</v>
      </c>
      <c r="CY378" s="12">
        <f t="shared" si="491"/>
        <v>13172.932006415998</v>
      </c>
      <c r="CZ378" s="12">
        <f t="shared" si="492"/>
        <v>49594.041425915981</v>
      </c>
      <c r="DA378" s="12">
        <f t="shared" si="493"/>
        <v>11592.182159999998</v>
      </c>
      <c r="DB378" s="12">
        <f t="shared" si="494"/>
        <v>11766.064892399994</v>
      </c>
      <c r="DC378" s="12">
        <f t="shared" si="495"/>
        <v>13062.8623671</v>
      </c>
      <c r="DD378" s="12">
        <f t="shared" si="496"/>
        <v>13172.932006415998</v>
      </c>
      <c r="DE378" s="12">
        <f t="shared" si="497"/>
        <v>49594.041425915981</v>
      </c>
      <c r="DF378" s="12">
        <f t="shared" si="498"/>
        <v>14103.758051736442</v>
      </c>
      <c r="DG378" s="12">
        <f t="shared" si="499"/>
        <v>14103.758051736442</v>
      </c>
      <c r="DH378" s="12">
        <f t="shared" si="500"/>
        <v>15437.146900207095</v>
      </c>
      <c r="DI378" s="12">
        <f t="shared" si="501"/>
        <v>14980.273485018854</v>
      </c>
      <c r="DJ378" s="12">
        <f t="shared" si="502"/>
        <v>58624.936488698841</v>
      </c>
      <c r="DK378" s="12">
        <f>SUM(M378:CHOOSE(YTD,M378,N378,O378,P378,Q378,R378,S378,T378,U378,V378,W378,X378))</f>
        <v>10363.626</v>
      </c>
      <c r="DL378" s="12">
        <f>SUM(Y378:CHOOSE(YTD,Y378,Z378,AA378,AB378,AC378,AD378,AE378,AF378,AG378,AH378,AI378,AJ378))</f>
        <v>11218.2408</v>
      </c>
      <c r="DM378" s="12">
        <f>SUM(AK378:CHOOSE(YTD,AK378,AL378,AM378,AN378,AO378,AP378,AQ378,AR378,AS378,AT378,AU378,AV378))</f>
        <v>11592.182159999998</v>
      </c>
      <c r="DN378" s="12">
        <f>SUM(AW378:CHOOSE(YTD,AW378,AX378,AY378,AZ378,BA378,BB378,BC378,BD378,BE378,BF378,BG378,BH378))</f>
        <v>11592.182159999998</v>
      </c>
      <c r="DO378" s="12">
        <f>SUM(BI378:CHOOSE(YTD,BI378,BJ378,BK378,BL378,BM378,BN378,BO378,BP378,BQ378,BR378,BS378,BT378))</f>
        <v>11592.182159999998</v>
      </c>
      <c r="DP378" s="12">
        <f>SUM(BU378:CHOOSE(YTD,BU378,BV378,BW378,BX378,BY378,BZ378,CA378,CB378,CC378,CD378,CE378,CF378))</f>
        <v>14103.758051736442</v>
      </c>
    </row>
    <row r="379" spans="1:120" x14ac:dyDescent="0.15">
      <c r="A379" s="12" t="str">
        <f t="shared" si="593"/>
        <v>Gross Profit</v>
      </c>
      <c r="B379" s="12" t="str">
        <f t="shared" ref="B379:K379" si="669">B329</f>
        <v>SKU28</v>
      </c>
      <c r="C379" s="12" t="str">
        <f t="shared" si="669"/>
        <v>SKUName28</v>
      </c>
      <c r="D379" s="12" t="str">
        <f t="shared" si="669"/>
        <v>Brand 8</v>
      </c>
      <c r="E379" s="12" t="str">
        <f t="shared" si="669"/>
        <v>Segment 2</v>
      </c>
      <c r="F379" s="12" t="str">
        <f t="shared" si="669"/>
        <v>Business Unit 1</v>
      </c>
      <c r="G379" s="12">
        <f t="shared" si="669"/>
        <v>0</v>
      </c>
      <c r="H379" s="12">
        <f t="shared" si="669"/>
        <v>0</v>
      </c>
      <c r="I379" s="12">
        <f t="shared" si="669"/>
        <v>0</v>
      </c>
      <c r="J379" s="12">
        <f t="shared" si="669"/>
        <v>0</v>
      </c>
      <c r="K379" s="12">
        <f t="shared" si="669"/>
        <v>0</v>
      </c>
      <c r="M379" s="12">
        <f t="shared" ref="M379:BX379" si="670">M329-M229</f>
        <v>4787.8739999999989</v>
      </c>
      <c r="N379" s="12">
        <f t="shared" si="670"/>
        <v>4787.8739999999989</v>
      </c>
      <c r="O379" s="12">
        <f t="shared" si="670"/>
        <v>4787.8739999999989</v>
      </c>
      <c r="P379" s="12">
        <f t="shared" si="670"/>
        <v>4787.8739999999989</v>
      </c>
      <c r="Q379" s="12">
        <f t="shared" si="670"/>
        <v>4787.8739999999989</v>
      </c>
      <c r="R379" s="12">
        <f t="shared" si="670"/>
        <v>4787.8739999999989</v>
      </c>
      <c r="S379" s="12">
        <f t="shared" si="670"/>
        <v>4955.4495900000002</v>
      </c>
      <c r="T379" s="12">
        <f t="shared" si="670"/>
        <v>4861.3587749999997</v>
      </c>
      <c r="U379" s="12">
        <f t="shared" si="670"/>
        <v>4861.3587749999997</v>
      </c>
      <c r="V379" s="12">
        <f t="shared" si="670"/>
        <v>4861.3587749999997</v>
      </c>
      <c r="W379" s="12">
        <f t="shared" si="670"/>
        <v>4861.3587749999997</v>
      </c>
      <c r="X379" s="12">
        <f t="shared" si="670"/>
        <v>4861.3587749999997</v>
      </c>
      <c r="Y379" s="12">
        <f t="shared" si="670"/>
        <v>5172.8554799999993</v>
      </c>
      <c r="Z379" s="12">
        <f t="shared" si="670"/>
        <v>5172.8554799999993</v>
      </c>
      <c r="AA379" s="12">
        <f t="shared" si="670"/>
        <v>5172.8554799999993</v>
      </c>
      <c r="AB379" s="12">
        <f t="shared" si="670"/>
        <v>5328.0411444000001</v>
      </c>
      <c r="AC379" s="12">
        <f t="shared" si="670"/>
        <v>5328.0411444000001</v>
      </c>
      <c r="AD379" s="12">
        <f t="shared" si="670"/>
        <v>5328.0411444000001</v>
      </c>
      <c r="AE379" s="12">
        <f t="shared" si="670"/>
        <v>5328.0411444000001</v>
      </c>
      <c r="AF379" s="12">
        <f t="shared" si="670"/>
        <v>5231.7512442000007</v>
      </c>
      <c r="AG379" s="12">
        <f t="shared" si="670"/>
        <v>5231.7512442000007</v>
      </c>
      <c r="AH379" s="12">
        <f t="shared" si="670"/>
        <v>5231.7512442000007</v>
      </c>
      <c r="AI379" s="12">
        <f t="shared" si="670"/>
        <v>5231.7512442000007</v>
      </c>
      <c r="AJ379" s="12">
        <f t="shared" si="670"/>
        <v>5231.7512442000007</v>
      </c>
      <c r="AK379" s="12">
        <f t="shared" si="670"/>
        <v>5359.8261599999987</v>
      </c>
      <c r="AL379" s="12">
        <f t="shared" si="670"/>
        <v>5359.8261599999987</v>
      </c>
      <c r="AM379" s="12">
        <f t="shared" si="670"/>
        <v>5359.8261599999987</v>
      </c>
      <c r="AN379" s="12">
        <f t="shared" si="670"/>
        <v>5440.2235523999998</v>
      </c>
      <c r="AO379" s="12">
        <f t="shared" si="670"/>
        <v>5440.2235523999998</v>
      </c>
      <c r="AP379" s="12">
        <f t="shared" si="670"/>
        <v>5440.2235523999998</v>
      </c>
      <c r="AQ379" s="12">
        <f t="shared" si="670"/>
        <v>5440.2235523999998</v>
      </c>
      <c r="AR379" s="12">
        <f t="shared" si="670"/>
        <v>5345.3359322999986</v>
      </c>
      <c r="AS379" s="12">
        <f t="shared" si="670"/>
        <v>5345.3359322999986</v>
      </c>
      <c r="AT379" s="12">
        <f t="shared" si="670"/>
        <v>5345.3359322999986</v>
      </c>
      <c r="AU379" s="12">
        <f t="shared" si="670"/>
        <v>5452.2426509459992</v>
      </c>
      <c r="AV379" s="12">
        <f t="shared" si="670"/>
        <v>5452.2426509459992</v>
      </c>
      <c r="AW379" s="12">
        <f t="shared" si="670"/>
        <v>5359.8261599999987</v>
      </c>
      <c r="AX379" s="12">
        <f t="shared" si="670"/>
        <v>5359.8261599999987</v>
      </c>
      <c r="AY379" s="12">
        <f t="shared" si="670"/>
        <v>5359.8261599999987</v>
      </c>
      <c r="AZ379" s="12">
        <f t="shared" si="670"/>
        <v>5440.2235523999998</v>
      </c>
      <c r="BA379" s="12">
        <f t="shared" si="670"/>
        <v>5440.2235523999998</v>
      </c>
      <c r="BB379" s="12">
        <f t="shared" si="670"/>
        <v>5440.2235523999998</v>
      </c>
      <c r="BC379" s="12">
        <f t="shared" si="670"/>
        <v>6104.436893099999</v>
      </c>
      <c r="BD379" s="12">
        <f t="shared" si="670"/>
        <v>5977.9200662999992</v>
      </c>
      <c r="BE379" s="12">
        <f t="shared" si="670"/>
        <v>5977.9200662999992</v>
      </c>
      <c r="BF379" s="12">
        <f t="shared" si="670"/>
        <v>5977.9200662999992</v>
      </c>
      <c r="BG379" s="12">
        <f t="shared" si="670"/>
        <v>6097.4784676259978</v>
      </c>
      <c r="BH379" s="12">
        <f t="shared" si="670"/>
        <v>6097.4784676259978</v>
      </c>
      <c r="BI379" s="12">
        <f t="shared" si="670"/>
        <v>5359.8261599999987</v>
      </c>
      <c r="BJ379" s="12">
        <f t="shared" si="670"/>
        <v>5359.8261599999987</v>
      </c>
      <c r="BK379" s="12">
        <f t="shared" si="670"/>
        <v>5359.8261599999987</v>
      </c>
      <c r="BL379" s="12">
        <f t="shared" si="670"/>
        <v>5440.2235523999998</v>
      </c>
      <c r="BM379" s="12">
        <f t="shared" si="670"/>
        <v>5440.2235523999998</v>
      </c>
      <c r="BN379" s="12">
        <f t="shared" si="670"/>
        <v>5440.2235523999998</v>
      </c>
      <c r="BO379" s="12">
        <f t="shared" si="670"/>
        <v>6104.436893099999</v>
      </c>
      <c r="BP379" s="12">
        <f t="shared" si="670"/>
        <v>5977.9200662999992</v>
      </c>
      <c r="BQ379" s="12">
        <f t="shared" si="670"/>
        <v>5977.9200662999992</v>
      </c>
      <c r="BR379" s="12">
        <f t="shared" si="670"/>
        <v>5977.9200662999992</v>
      </c>
      <c r="BS379" s="12">
        <f t="shared" si="670"/>
        <v>6097.4784676259978</v>
      </c>
      <c r="BT379" s="12">
        <f t="shared" si="670"/>
        <v>6097.4784676259978</v>
      </c>
      <c r="BU379" s="12">
        <f t="shared" si="670"/>
        <v>6499.7184757443101</v>
      </c>
      <c r="BV379" s="12">
        <f t="shared" si="670"/>
        <v>6499.7184757443101</v>
      </c>
      <c r="BW379" s="12">
        <f t="shared" si="670"/>
        <v>6499.7184757443101</v>
      </c>
      <c r="BX379" s="12">
        <f t="shared" si="670"/>
        <v>6499.7184757443101</v>
      </c>
      <c r="BY379" s="12">
        <f t="shared" ref="BY379:CF379" si="671">BY329-BY229</f>
        <v>6499.7184757443101</v>
      </c>
      <c r="BZ379" s="12">
        <f t="shared" si="671"/>
        <v>6499.7184757443101</v>
      </c>
      <c r="CA379" s="12">
        <f t="shared" si="671"/>
        <v>7320.0712930712643</v>
      </c>
      <c r="CB379" s="12">
        <f t="shared" si="671"/>
        <v>7162.3111358930037</v>
      </c>
      <c r="CC379" s="12">
        <f t="shared" si="671"/>
        <v>6911.6302461367477</v>
      </c>
      <c r="CD379" s="12">
        <f t="shared" si="671"/>
        <v>6911.6302461367477</v>
      </c>
      <c r="CE379" s="12">
        <f t="shared" si="671"/>
        <v>6911.6302461367477</v>
      </c>
      <c r="CF379" s="12">
        <f t="shared" si="671"/>
        <v>6911.6302461367477</v>
      </c>
      <c r="CG379" s="12">
        <f t="shared" si="473"/>
        <v>14363.621999999996</v>
      </c>
      <c r="CH379" s="12">
        <f t="shared" si="474"/>
        <v>14363.621999999996</v>
      </c>
      <c r="CI379" s="12">
        <f t="shared" si="475"/>
        <v>14678.167140000001</v>
      </c>
      <c r="CJ379" s="12">
        <f t="shared" si="476"/>
        <v>14584.076324999998</v>
      </c>
      <c r="CK379" s="12">
        <f t="shared" si="477"/>
        <v>57989.487464999998</v>
      </c>
      <c r="CL379" s="12">
        <f t="shared" si="478"/>
        <v>15518.566439999999</v>
      </c>
      <c r="CM379" s="12">
        <f t="shared" si="479"/>
        <v>15984.1234332</v>
      </c>
      <c r="CN379" s="12">
        <f t="shared" si="480"/>
        <v>15791.543632800001</v>
      </c>
      <c r="CO379" s="12">
        <f t="shared" si="481"/>
        <v>15695.253732600002</v>
      </c>
      <c r="CP379" s="12">
        <f t="shared" si="482"/>
        <v>62989.487238599999</v>
      </c>
      <c r="CQ379" s="12">
        <f t="shared" si="483"/>
        <v>16079.478479999996</v>
      </c>
      <c r="CR379" s="12">
        <f t="shared" si="484"/>
        <v>16320.6706572</v>
      </c>
      <c r="CS379" s="12">
        <f t="shared" si="485"/>
        <v>16130.895416999998</v>
      </c>
      <c r="CT379" s="12">
        <f t="shared" si="486"/>
        <v>16249.821234191997</v>
      </c>
      <c r="CU379" s="12">
        <f t="shared" si="487"/>
        <v>64780.86578839198</v>
      </c>
      <c r="CV379" s="12">
        <f t="shared" si="488"/>
        <v>16079.478479999996</v>
      </c>
      <c r="CW379" s="12">
        <f t="shared" si="489"/>
        <v>16320.6706572</v>
      </c>
      <c r="CX379" s="12">
        <f t="shared" si="490"/>
        <v>18060.277025699997</v>
      </c>
      <c r="CY379" s="12">
        <f t="shared" si="491"/>
        <v>18172.877001551995</v>
      </c>
      <c r="CZ379" s="12">
        <f t="shared" si="492"/>
        <v>68633.303164451994</v>
      </c>
      <c r="DA379" s="12">
        <f t="shared" si="493"/>
        <v>16079.478479999996</v>
      </c>
      <c r="DB379" s="12">
        <f t="shared" si="494"/>
        <v>16320.6706572</v>
      </c>
      <c r="DC379" s="12">
        <f t="shared" si="495"/>
        <v>18060.277025699997</v>
      </c>
      <c r="DD379" s="12">
        <f t="shared" si="496"/>
        <v>18172.877001551995</v>
      </c>
      <c r="DE379" s="12">
        <f t="shared" si="497"/>
        <v>68633.303164451994</v>
      </c>
      <c r="DF379" s="12">
        <f t="shared" si="498"/>
        <v>19499.15542723293</v>
      </c>
      <c r="DG379" s="12">
        <f t="shared" si="499"/>
        <v>19499.15542723293</v>
      </c>
      <c r="DH379" s="12">
        <f t="shared" si="500"/>
        <v>21394.012675101018</v>
      </c>
      <c r="DI379" s="12">
        <f t="shared" si="501"/>
        <v>20734.890738410242</v>
      </c>
      <c r="DJ379" s="12">
        <f t="shared" si="502"/>
        <v>81127.214267977106</v>
      </c>
      <c r="DK379" s="12">
        <f>SUM(M379:CHOOSE(YTD,M379,N379,O379,P379,Q379,R379,S379,T379,U379,V379,W379,X379))</f>
        <v>14363.621999999996</v>
      </c>
      <c r="DL379" s="12">
        <f>SUM(Y379:CHOOSE(YTD,Y379,Z379,AA379,AB379,AC379,AD379,AE379,AF379,AG379,AH379,AI379,AJ379))</f>
        <v>15518.566439999999</v>
      </c>
      <c r="DM379" s="12">
        <f>SUM(AK379:CHOOSE(YTD,AK379,AL379,AM379,AN379,AO379,AP379,AQ379,AR379,AS379,AT379,AU379,AV379))</f>
        <v>16079.478479999996</v>
      </c>
      <c r="DN379" s="12">
        <f>SUM(AW379:CHOOSE(YTD,AW379,AX379,AY379,AZ379,BA379,BB379,BC379,BD379,BE379,BF379,BG379,BH379))</f>
        <v>16079.478479999996</v>
      </c>
      <c r="DO379" s="12">
        <f>SUM(BI379:CHOOSE(YTD,BI379,BJ379,BK379,BL379,BM379,BN379,BO379,BP379,BQ379,BR379,BS379,BT379))</f>
        <v>16079.478479999996</v>
      </c>
      <c r="DP379" s="12">
        <f>SUM(BU379:CHOOSE(YTD,BU379,BV379,BW379,BX379,BY379,BZ379,CA379,CB379,CC379,CD379,CE379,CF379))</f>
        <v>19499.15542723293</v>
      </c>
    </row>
    <row r="380" spans="1:120" x14ac:dyDescent="0.15">
      <c r="A380" s="12" t="str">
        <f t="shared" si="593"/>
        <v>Gross Profit</v>
      </c>
      <c r="B380" s="12" t="str">
        <f t="shared" ref="B380:K380" si="672">B330</f>
        <v>SKU29</v>
      </c>
      <c r="C380" s="12" t="str">
        <f t="shared" si="672"/>
        <v>SKUName29</v>
      </c>
      <c r="D380" s="12" t="str">
        <f t="shared" si="672"/>
        <v>Brand 8</v>
      </c>
      <c r="E380" s="12" t="str">
        <f t="shared" si="672"/>
        <v>Segment 2</v>
      </c>
      <c r="F380" s="12" t="str">
        <f t="shared" si="672"/>
        <v>Business Unit 1</v>
      </c>
      <c r="G380" s="12">
        <f t="shared" si="672"/>
        <v>0</v>
      </c>
      <c r="H380" s="12">
        <f t="shared" si="672"/>
        <v>0</v>
      </c>
      <c r="I380" s="12">
        <f t="shared" si="672"/>
        <v>0</v>
      </c>
      <c r="J380" s="12">
        <f t="shared" si="672"/>
        <v>0</v>
      </c>
      <c r="K380" s="12">
        <f t="shared" si="672"/>
        <v>0</v>
      </c>
      <c r="M380" s="12">
        <f t="shared" ref="M380:BX380" si="673">M330-M230</f>
        <v>9636.3539999999994</v>
      </c>
      <c r="N380" s="12">
        <f t="shared" si="673"/>
        <v>9636.3539999999994</v>
      </c>
      <c r="O380" s="12">
        <f t="shared" si="673"/>
        <v>9636.3539999999994</v>
      </c>
      <c r="P380" s="12">
        <f t="shared" si="673"/>
        <v>9636.3539999999994</v>
      </c>
      <c r="Q380" s="12">
        <f t="shared" si="673"/>
        <v>9636.3539999999994</v>
      </c>
      <c r="R380" s="12">
        <f t="shared" si="673"/>
        <v>9636.3539999999994</v>
      </c>
      <c r="S380" s="12">
        <f t="shared" si="673"/>
        <v>9973.6263899999976</v>
      </c>
      <c r="T380" s="12">
        <f t="shared" si="673"/>
        <v>9785.4447600000003</v>
      </c>
      <c r="U380" s="12">
        <f t="shared" si="673"/>
        <v>9785.4447600000003</v>
      </c>
      <c r="V380" s="12">
        <f t="shared" si="673"/>
        <v>9785.4447600000003</v>
      </c>
      <c r="W380" s="12">
        <f t="shared" si="673"/>
        <v>9785.4447600000003</v>
      </c>
      <c r="X380" s="12">
        <f t="shared" si="673"/>
        <v>9785.4447600000003</v>
      </c>
      <c r="Y380" s="12">
        <f t="shared" si="673"/>
        <v>10408.034519999999</v>
      </c>
      <c r="Z380" s="12">
        <f t="shared" si="673"/>
        <v>10408.034519999999</v>
      </c>
      <c r="AA380" s="12">
        <f t="shared" si="673"/>
        <v>10408.034519999999</v>
      </c>
      <c r="AB380" s="12">
        <f t="shared" si="673"/>
        <v>10720.275555599999</v>
      </c>
      <c r="AC380" s="12">
        <f t="shared" si="673"/>
        <v>10720.275555599999</v>
      </c>
      <c r="AD380" s="12">
        <f t="shared" si="673"/>
        <v>10720.275555599999</v>
      </c>
      <c r="AE380" s="12">
        <f t="shared" si="673"/>
        <v>10720.275555599999</v>
      </c>
      <c r="AF380" s="12">
        <f t="shared" si="673"/>
        <v>10527.6957552</v>
      </c>
      <c r="AG380" s="12">
        <f t="shared" si="673"/>
        <v>10527.6957552</v>
      </c>
      <c r="AH380" s="12">
        <f t="shared" si="673"/>
        <v>10527.6957552</v>
      </c>
      <c r="AI380" s="12">
        <f t="shared" si="673"/>
        <v>10527.6957552</v>
      </c>
      <c r="AJ380" s="12">
        <f t="shared" si="673"/>
        <v>10527.6957552</v>
      </c>
      <c r="AK380" s="12">
        <f t="shared" si="673"/>
        <v>10781.975879999998</v>
      </c>
      <c r="AL380" s="12">
        <f t="shared" si="673"/>
        <v>10781.975879999998</v>
      </c>
      <c r="AM380" s="12">
        <f t="shared" si="673"/>
        <v>10781.975879999998</v>
      </c>
      <c r="AN380" s="12">
        <f t="shared" si="673"/>
        <v>10943.7055182</v>
      </c>
      <c r="AO380" s="12">
        <f t="shared" si="673"/>
        <v>10943.7055182</v>
      </c>
      <c r="AP380" s="12">
        <f t="shared" si="673"/>
        <v>10943.7055182</v>
      </c>
      <c r="AQ380" s="12">
        <f t="shared" si="673"/>
        <v>10943.7055182</v>
      </c>
      <c r="AR380" s="12">
        <f t="shared" si="673"/>
        <v>10753.930278</v>
      </c>
      <c r="AS380" s="12">
        <f t="shared" si="673"/>
        <v>10753.930278</v>
      </c>
      <c r="AT380" s="12">
        <f t="shared" si="673"/>
        <v>10753.930278</v>
      </c>
      <c r="AU380" s="12">
        <f t="shared" si="673"/>
        <v>10969.00888356</v>
      </c>
      <c r="AV380" s="12">
        <f t="shared" si="673"/>
        <v>10969.00888356</v>
      </c>
      <c r="AW380" s="12">
        <f t="shared" si="673"/>
        <v>10781.975879999998</v>
      </c>
      <c r="AX380" s="12">
        <f t="shared" si="673"/>
        <v>10781.975879999998</v>
      </c>
      <c r="AY380" s="12">
        <f t="shared" si="673"/>
        <v>10781.975879999998</v>
      </c>
      <c r="AZ380" s="12">
        <f t="shared" si="673"/>
        <v>10943.7055182</v>
      </c>
      <c r="BA380" s="12">
        <f t="shared" si="673"/>
        <v>10943.7055182</v>
      </c>
      <c r="BB380" s="12">
        <f t="shared" si="673"/>
        <v>10943.7055182</v>
      </c>
      <c r="BC380" s="12">
        <f t="shared" si="673"/>
        <v>12272.132199599999</v>
      </c>
      <c r="BD380" s="12">
        <f t="shared" si="673"/>
        <v>12019.098545999999</v>
      </c>
      <c r="BE380" s="12">
        <f t="shared" si="673"/>
        <v>12019.098545999999</v>
      </c>
      <c r="BF380" s="12">
        <f t="shared" si="673"/>
        <v>12019.098545999999</v>
      </c>
      <c r="BG380" s="12">
        <f t="shared" si="673"/>
        <v>12259.480516919997</v>
      </c>
      <c r="BH380" s="12">
        <f t="shared" si="673"/>
        <v>12259.480516919997</v>
      </c>
      <c r="BI380" s="12">
        <f t="shared" si="673"/>
        <v>10781.975879999998</v>
      </c>
      <c r="BJ380" s="12">
        <f t="shared" si="673"/>
        <v>10781.975879999998</v>
      </c>
      <c r="BK380" s="12">
        <f t="shared" si="673"/>
        <v>10781.975879999998</v>
      </c>
      <c r="BL380" s="12">
        <f t="shared" si="673"/>
        <v>10943.7055182</v>
      </c>
      <c r="BM380" s="12">
        <f t="shared" si="673"/>
        <v>10943.7055182</v>
      </c>
      <c r="BN380" s="12">
        <f t="shared" si="673"/>
        <v>10943.7055182</v>
      </c>
      <c r="BO380" s="12">
        <f t="shared" si="673"/>
        <v>12272.132199599999</v>
      </c>
      <c r="BP380" s="12">
        <f t="shared" si="673"/>
        <v>12019.098545999999</v>
      </c>
      <c r="BQ380" s="12">
        <f t="shared" si="673"/>
        <v>12019.098545999999</v>
      </c>
      <c r="BR380" s="12">
        <f t="shared" si="673"/>
        <v>12019.098545999999</v>
      </c>
      <c r="BS380" s="12">
        <f t="shared" si="673"/>
        <v>12259.480516919997</v>
      </c>
      <c r="BT380" s="12">
        <f t="shared" si="673"/>
        <v>12259.480516919997</v>
      </c>
      <c r="BU380" s="12">
        <f t="shared" si="673"/>
        <v>13125.645077231227</v>
      </c>
      <c r="BV380" s="12">
        <f t="shared" si="673"/>
        <v>13125.645077231227</v>
      </c>
      <c r="BW380" s="12">
        <f t="shared" si="673"/>
        <v>13125.645077231227</v>
      </c>
      <c r="BX380" s="12">
        <f t="shared" si="673"/>
        <v>13125.645077231227</v>
      </c>
      <c r="BY380" s="12">
        <f t="shared" ref="BY380:CF380" si="674">BY330-BY230</f>
        <v>13125.645077231227</v>
      </c>
      <c r="BZ380" s="12">
        <f t="shared" si="674"/>
        <v>13125.645077231227</v>
      </c>
      <c r="CA380" s="12">
        <f t="shared" si="674"/>
        <v>14703.24664901383</v>
      </c>
      <c r="CB380" s="12">
        <f t="shared" si="674"/>
        <v>14387.726334657309</v>
      </c>
      <c r="CC380" s="12">
        <f t="shared" si="674"/>
        <v>13884.155912944301</v>
      </c>
      <c r="CD380" s="12">
        <f t="shared" si="674"/>
        <v>13884.155912944301</v>
      </c>
      <c r="CE380" s="12">
        <f t="shared" si="674"/>
        <v>13884.155912944301</v>
      </c>
      <c r="CF380" s="12">
        <f t="shared" si="674"/>
        <v>13884.155912944301</v>
      </c>
      <c r="CG380" s="12">
        <f t="shared" si="473"/>
        <v>28909.061999999998</v>
      </c>
      <c r="CH380" s="12">
        <f t="shared" si="474"/>
        <v>28909.061999999998</v>
      </c>
      <c r="CI380" s="12">
        <f t="shared" si="475"/>
        <v>29544.515909999995</v>
      </c>
      <c r="CJ380" s="12">
        <f t="shared" si="476"/>
        <v>29356.334280000003</v>
      </c>
      <c r="CK380" s="12">
        <f t="shared" si="477"/>
        <v>116718.97418999999</v>
      </c>
      <c r="CL380" s="12">
        <f t="shared" si="478"/>
        <v>31224.103559999996</v>
      </c>
      <c r="CM380" s="12">
        <f t="shared" si="479"/>
        <v>32160.8266668</v>
      </c>
      <c r="CN380" s="12">
        <f t="shared" si="480"/>
        <v>31775.667066000002</v>
      </c>
      <c r="CO380" s="12">
        <f t="shared" si="481"/>
        <v>31583.087265599999</v>
      </c>
      <c r="CP380" s="12">
        <f t="shared" si="482"/>
        <v>126743.68455839997</v>
      </c>
      <c r="CQ380" s="12">
        <f t="shared" si="483"/>
        <v>32345.927639999994</v>
      </c>
      <c r="CR380" s="12">
        <f t="shared" si="484"/>
        <v>32831.116554599997</v>
      </c>
      <c r="CS380" s="12">
        <f t="shared" si="485"/>
        <v>32451.5660742</v>
      </c>
      <c r="CT380" s="12">
        <f t="shared" si="486"/>
        <v>32691.94804512</v>
      </c>
      <c r="CU380" s="12">
        <f t="shared" si="487"/>
        <v>130320.55831392002</v>
      </c>
      <c r="CV380" s="12">
        <f t="shared" si="488"/>
        <v>32345.927639999994</v>
      </c>
      <c r="CW380" s="12">
        <f t="shared" si="489"/>
        <v>32831.116554599997</v>
      </c>
      <c r="CX380" s="12">
        <f t="shared" si="490"/>
        <v>36310.329291599999</v>
      </c>
      <c r="CY380" s="12">
        <f t="shared" si="491"/>
        <v>36538.059579839995</v>
      </c>
      <c r="CZ380" s="12">
        <f t="shared" si="492"/>
        <v>138025.43306603999</v>
      </c>
      <c r="DA380" s="12">
        <f t="shared" si="493"/>
        <v>32345.927639999994</v>
      </c>
      <c r="DB380" s="12">
        <f t="shared" si="494"/>
        <v>32831.116554599997</v>
      </c>
      <c r="DC380" s="12">
        <f t="shared" si="495"/>
        <v>36310.329291599999</v>
      </c>
      <c r="DD380" s="12">
        <f t="shared" si="496"/>
        <v>36538.059579839995</v>
      </c>
      <c r="DE380" s="12">
        <f t="shared" si="497"/>
        <v>138025.43306603999</v>
      </c>
      <c r="DF380" s="12">
        <f t="shared" si="498"/>
        <v>39376.935231693686</v>
      </c>
      <c r="DG380" s="12">
        <f t="shared" si="499"/>
        <v>39376.935231693686</v>
      </c>
      <c r="DH380" s="12">
        <f t="shared" si="500"/>
        <v>42975.128896615439</v>
      </c>
      <c r="DI380" s="12">
        <f t="shared" si="501"/>
        <v>41652.4677388329</v>
      </c>
      <c r="DJ380" s="12">
        <f t="shared" si="502"/>
        <v>163381.46709883568</v>
      </c>
      <c r="DK380" s="12">
        <f>SUM(M380:CHOOSE(YTD,M380,N380,O380,P380,Q380,R380,S380,T380,U380,V380,W380,X380))</f>
        <v>28909.061999999998</v>
      </c>
      <c r="DL380" s="12">
        <f>SUM(Y380:CHOOSE(YTD,Y380,Z380,AA380,AB380,AC380,AD380,AE380,AF380,AG380,AH380,AI380,AJ380))</f>
        <v>31224.103559999996</v>
      </c>
      <c r="DM380" s="12">
        <f>SUM(AK380:CHOOSE(YTD,AK380,AL380,AM380,AN380,AO380,AP380,AQ380,AR380,AS380,AT380,AU380,AV380))</f>
        <v>32345.927639999994</v>
      </c>
      <c r="DN380" s="12">
        <f>SUM(AW380:CHOOSE(YTD,AW380,AX380,AY380,AZ380,BA380,BB380,BC380,BD380,BE380,BF380,BG380,BH380))</f>
        <v>32345.927639999994</v>
      </c>
      <c r="DO380" s="12">
        <f>SUM(BI380:CHOOSE(YTD,BI380,BJ380,BK380,BL380,BM380,BN380,BO380,BP380,BQ380,BR380,BS380,BT380))</f>
        <v>32345.927639999994</v>
      </c>
      <c r="DP380" s="12">
        <f>SUM(BU380:CHOOSE(YTD,BU380,BV380,BW380,BX380,BY380,BZ380,CA380,CB380,CC380,CD380,CE380,CF380))</f>
        <v>39376.935231693686</v>
      </c>
    </row>
    <row r="381" spans="1:120" x14ac:dyDescent="0.15">
      <c r="A381" s="12" t="str">
        <f t="shared" si="593"/>
        <v>Gross Profit</v>
      </c>
      <c r="B381" s="12" t="str">
        <f t="shared" ref="B381:K381" si="675">B331</f>
        <v>SKU30</v>
      </c>
      <c r="C381" s="12" t="str">
        <f t="shared" si="675"/>
        <v>SKUName30</v>
      </c>
      <c r="D381" s="12" t="str">
        <f t="shared" si="675"/>
        <v>Brand 8</v>
      </c>
      <c r="E381" s="12" t="str">
        <f t="shared" si="675"/>
        <v>Segment 2</v>
      </c>
      <c r="F381" s="12" t="str">
        <f t="shared" si="675"/>
        <v>Business Unit 1</v>
      </c>
      <c r="G381" s="12">
        <f t="shared" si="675"/>
        <v>0</v>
      </c>
      <c r="H381" s="12">
        <f t="shared" si="675"/>
        <v>0</v>
      </c>
      <c r="I381" s="12">
        <f t="shared" si="675"/>
        <v>0</v>
      </c>
      <c r="J381" s="12">
        <f t="shared" si="675"/>
        <v>0</v>
      </c>
      <c r="K381" s="12">
        <f t="shared" si="675"/>
        <v>0</v>
      </c>
      <c r="M381" s="12">
        <f t="shared" ref="M381:BX381" si="676">M331-M231</f>
        <v>3923.0730000000008</v>
      </c>
      <c r="N381" s="12">
        <f t="shared" si="676"/>
        <v>3923.0730000000008</v>
      </c>
      <c r="O381" s="12">
        <f t="shared" si="676"/>
        <v>3923.0730000000008</v>
      </c>
      <c r="P381" s="12">
        <f t="shared" si="676"/>
        <v>3923.0730000000008</v>
      </c>
      <c r="Q381" s="12">
        <f t="shared" si="676"/>
        <v>3923.0730000000008</v>
      </c>
      <c r="R381" s="12">
        <f t="shared" si="676"/>
        <v>3923.0730000000008</v>
      </c>
      <c r="S381" s="12">
        <f t="shared" si="676"/>
        <v>4060.3805549999988</v>
      </c>
      <c r="T381" s="12">
        <f t="shared" si="676"/>
        <v>3978.3526650000003</v>
      </c>
      <c r="U381" s="12">
        <f t="shared" si="676"/>
        <v>3978.3526650000003</v>
      </c>
      <c r="V381" s="12">
        <f t="shared" si="676"/>
        <v>3978.3526650000003</v>
      </c>
      <c r="W381" s="12">
        <f t="shared" si="676"/>
        <v>3978.3526650000003</v>
      </c>
      <c r="X381" s="12">
        <f t="shared" si="676"/>
        <v>3978.3526650000003</v>
      </c>
      <c r="Y381" s="12">
        <f t="shared" si="676"/>
        <v>4238.0020799999993</v>
      </c>
      <c r="Z381" s="12">
        <f t="shared" si="676"/>
        <v>4238.0020799999993</v>
      </c>
      <c r="AA381" s="12">
        <f t="shared" si="676"/>
        <v>4238.0020799999993</v>
      </c>
      <c r="AB381" s="12">
        <f t="shared" si="676"/>
        <v>4365.1421424000009</v>
      </c>
      <c r="AC381" s="12">
        <f t="shared" si="676"/>
        <v>4365.1421424000009</v>
      </c>
      <c r="AD381" s="12">
        <f t="shared" si="676"/>
        <v>4365.1421424000009</v>
      </c>
      <c r="AE381" s="12">
        <f t="shared" si="676"/>
        <v>4365.1421424000009</v>
      </c>
      <c r="AF381" s="12">
        <f t="shared" si="676"/>
        <v>4281.1971011999995</v>
      </c>
      <c r="AG381" s="12">
        <f t="shared" si="676"/>
        <v>4281.1971011999995</v>
      </c>
      <c r="AH381" s="12">
        <f t="shared" si="676"/>
        <v>4281.1971011999995</v>
      </c>
      <c r="AI381" s="12">
        <f t="shared" si="676"/>
        <v>4281.1971011999995</v>
      </c>
      <c r="AJ381" s="12">
        <f t="shared" si="676"/>
        <v>4281.1971011999995</v>
      </c>
      <c r="AK381" s="12">
        <f t="shared" si="676"/>
        <v>4401.00216</v>
      </c>
      <c r="AL381" s="12">
        <f t="shared" si="676"/>
        <v>4401.00216</v>
      </c>
      <c r="AM381" s="12">
        <f t="shared" si="676"/>
        <v>4401.00216</v>
      </c>
      <c r="AN381" s="12">
        <f t="shared" si="676"/>
        <v>4467.0171923999987</v>
      </c>
      <c r="AO381" s="12">
        <f t="shared" si="676"/>
        <v>4467.0171923999987</v>
      </c>
      <c r="AP381" s="12">
        <f t="shared" si="676"/>
        <v>4467.0171923999987</v>
      </c>
      <c r="AQ381" s="12">
        <f t="shared" si="676"/>
        <v>4467.0171923999987</v>
      </c>
      <c r="AR381" s="12">
        <f t="shared" si="676"/>
        <v>4384.294651799999</v>
      </c>
      <c r="AS381" s="12">
        <f t="shared" si="676"/>
        <v>4384.294651799999</v>
      </c>
      <c r="AT381" s="12">
        <f t="shared" si="676"/>
        <v>4384.294651799999</v>
      </c>
      <c r="AU381" s="12">
        <f t="shared" si="676"/>
        <v>4471.9805448359994</v>
      </c>
      <c r="AV381" s="12">
        <f t="shared" si="676"/>
        <v>4471.9805448359994</v>
      </c>
      <c r="AW381" s="12">
        <f t="shared" si="676"/>
        <v>4401.00216</v>
      </c>
      <c r="AX381" s="12">
        <f t="shared" si="676"/>
        <v>4401.00216</v>
      </c>
      <c r="AY381" s="12">
        <f t="shared" si="676"/>
        <v>4401.00216</v>
      </c>
      <c r="AZ381" s="12">
        <f t="shared" si="676"/>
        <v>4467.0171923999987</v>
      </c>
      <c r="BA381" s="12">
        <f t="shared" si="676"/>
        <v>4467.0171923999987</v>
      </c>
      <c r="BB381" s="12">
        <f t="shared" si="676"/>
        <v>4467.0171923999987</v>
      </c>
      <c r="BC381" s="12">
        <f t="shared" si="676"/>
        <v>5004.7137062999991</v>
      </c>
      <c r="BD381" s="12">
        <f t="shared" si="676"/>
        <v>4921.9911656999993</v>
      </c>
      <c r="BE381" s="12">
        <f t="shared" si="676"/>
        <v>4921.9911656999993</v>
      </c>
      <c r="BF381" s="12">
        <f t="shared" si="676"/>
        <v>4921.9911656999993</v>
      </c>
      <c r="BG381" s="12">
        <f t="shared" si="676"/>
        <v>5020.4309890140003</v>
      </c>
      <c r="BH381" s="12">
        <f t="shared" si="676"/>
        <v>5020.4309890140003</v>
      </c>
      <c r="BI381" s="12">
        <f t="shared" si="676"/>
        <v>4401.00216</v>
      </c>
      <c r="BJ381" s="12">
        <f t="shared" si="676"/>
        <v>4401.00216</v>
      </c>
      <c r="BK381" s="12">
        <f t="shared" si="676"/>
        <v>4401.00216</v>
      </c>
      <c r="BL381" s="12">
        <f t="shared" si="676"/>
        <v>4467.0171923999987</v>
      </c>
      <c r="BM381" s="12">
        <f t="shared" si="676"/>
        <v>4467.0171923999987</v>
      </c>
      <c r="BN381" s="12">
        <f t="shared" si="676"/>
        <v>4467.0171923999987</v>
      </c>
      <c r="BO381" s="12">
        <f t="shared" si="676"/>
        <v>5004.7137062999991</v>
      </c>
      <c r="BP381" s="12">
        <f t="shared" si="676"/>
        <v>4921.9911656999993</v>
      </c>
      <c r="BQ381" s="12">
        <f t="shared" si="676"/>
        <v>4921.9911656999993</v>
      </c>
      <c r="BR381" s="12">
        <f t="shared" si="676"/>
        <v>4921.9911656999993</v>
      </c>
      <c r="BS381" s="12">
        <f t="shared" si="676"/>
        <v>5020.4309890140003</v>
      </c>
      <c r="BT381" s="12">
        <f t="shared" si="676"/>
        <v>5020.4309890140003</v>
      </c>
      <c r="BU381" s="12">
        <f t="shared" si="676"/>
        <v>5363.8453440608409</v>
      </c>
      <c r="BV381" s="12">
        <f t="shared" si="676"/>
        <v>5363.8453440608409</v>
      </c>
      <c r="BW381" s="12">
        <f t="shared" si="676"/>
        <v>5363.8453440608409</v>
      </c>
      <c r="BX381" s="12">
        <f t="shared" si="676"/>
        <v>5363.8453440608409</v>
      </c>
      <c r="BY381" s="12">
        <f t="shared" ref="BY381:CF381" si="677">BY331-BY231</f>
        <v>5363.8453440608409</v>
      </c>
      <c r="BZ381" s="12">
        <f t="shared" si="677"/>
        <v>5363.8453440608409</v>
      </c>
      <c r="CA381" s="12">
        <f t="shared" si="677"/>
        <v>5982.7505760678596</v>
      </c>
      <c r="CB381" s="12">
        <f t="shared" si="677"/>
        <v>5900.2298784669238</v>
      </c>
      <c r="CC381" s="12">
        <f t="shared" si="677"/>
        <v>5693.721832720581</v>
      </c>
      <c r="CD381" s="12">
        <f t="shared" si="677"/>
        <v>5693.721832720581</v>
      </c>
      <c r="CE381" s="12">
        <f t="shared" si="677"/>
        <v>5693.721832720581</v>
      </c>
      <c r="CF381" s="12">
        <f t="shared" si="677"/>
        <v>5693.721832720581</v>
      </c>
      <c r="CG381" s="12">
        <f t="shared" si="473"/>
        <v>11769.219000000003</v>
      </c>
      <c r="CH381" s="12">
        <f t="shared" si="474"/>
        <v>11769.219000000003</v>
      </c>
      <c r="CI381" s="12">
        <f t="shared" si="475"/>
        <v>12017.085885</v>
      </c>
      <c r="CJ381" s="12">
        <f t="shared" si="476"/>
        <v>11935.057995000001</v>
      </c>
      <c r="CK381" s="12">
        <f t="shared" si="477"/>
        <v>47490.581879999998</v>
      </c>
      <c r="CL381" s="12">
        <f t="shared" si="478"/>
        <v>12714.006239999999</v>
      </c>
      <c r="CM381" s="12">
        <f t="shared" si="479"/>
        <v>13095.426427200004</v>
      </c>
      <c r="CN381" s="12">
        <f t="shared" si="480"/>
        <v>12927.536344799999</v>
      </c>
      <c r="CO381" s="12">
        <f t="shared" si="481"/>
        <v>12843.591303599998</v>
      </c>
      <c r="CP381" s="12">
        <f t="shared" si="482"/>
        <v>51580.5603156</v>
      </c>
      <c r="CQ381" s="12">
        <f t="shared" si="483"/>
        <v>13203.00648</v>
      </c>
      <c r="CR381" s="12">
        <f t="shared" si="484"/>
        <v>13401.051577199996</v>
      </c>
      <c r="CS381" s="12">
        <f t="shared" si="485"/>
        <v>13235.606495999997</v>
      </c>
      <c r="CT381" s="12">
        <f t="shared" si="486"/>
        <v>13328.255741471996</v>
      </c>
      <c r="CU381" s="12">
        <f t="shared" si="487"/>
        <v>53167.920294671989</v>
      </c>
      <c r="CV381" s="12">
        <f t="shared" si="488"/>
        <v>13203.00648</v>
      </c>
      <c r="CW381" s="12">
        <f t="shared" si="489"/>
        <v>13401.051577199996</v>
      </c>
      <c r="CX381" s="12">
        <f t="shared" si="490"/>
        <v>14848.696037699998</v>
      </c>
      <c r="CY381" s="12">
        <f t="shared" si="491"/>
        <v>14962.853143728</v>
      </c>
      <c r="CZ381" s="12">
        <f t="shared" si="492"/>
        <v>56415.607238627985</v>
      </c>
      <c r="DA381" s="12">
        <f t="shared" si="493"/>
        <v>13203.00648</v>
      </c>
      <c r="DB381" s="12">
        <f t="shared" si="494"/>
        <v>13401.051577199996</v>
      </c>
      <c r="DC381" s="12">
        <f t="shared" si="495"/>
        <v>14848.696037699998</v>
      </c>
      <c r="DD381" s="12">
        <f t="shared" si="496"/>
        <v>14962.853143728</v>
      </c>
      <c r="DE381" s="12">
        <f t="shared" si="497"/>
        <v>56415.607238627985</v>
      </c>
      <c r="DF381" s="12">
        <f t="shared" si="498"/>
        <v>16091.536032182523</v>
      </c>
      <c r="DG381" s="12">
        <f t="shared" si="499"/>
        <v>16091.536032182523</v>
      </c>
      <c r="DH381" s="12">
        <f t="shared" si="500"/>
        <v>17576.702287255364</v>
      </c>
      <c r="DI381" s="12">
        <f t="shared" si="501"/>
        <v>17081.165498161743</v>
      </c>
      <c r="DJ381" s="12">
        <f t="shared" si="502"/>
        <v>66840.939849782153</v>
      </c>
      <c r="DK381" s="12">
        <f>SUM(M381:CHOOSE(YTD,M381,N381,O381,P381,Q381,R381,S381,T381,U381,V381,W381,X381))</f>
        <v>11769.219000000003</v>
      </c>
      <c r="DL381" s="12">
        <f>SUM(Y381:CHOOSE(YTD,Y381,Z381,AA381,AB381,AC381,AD381,AE381,AF381,AG381,AH381,AI381,AJ381))</f>
        <v>12714.006239999999</v>
      </c>
      <c r="DM381" s="12">
        <f>SUM(AK381:CHOOSE(YTD,AK381,AL381,AM381,AN381,AO381,AP381,AQ381,AR381,AS381,AT381,AU381,AV381))</f>
        <v>13203.00648</v>
      </c>
      <c r="DN381" s="12">
        <f>SUM(AW381:CHOOSE(YTD,AW381,AX381,AY381,AZ381,BA381,BB381,BC381,BD381,BE381,BF381,BG381,BH381))</f>
        <v>13203.00648</v>
      </c>
      <c r="DO381" s="12">
        <f>SUM(BI381:CHOOSE(YTD,BI381,BJ381,BK381,BL381,BM381,BN381,BO381,BP381,BQ381,BR381,BS381,BT381))</f>
        <v>13203.00648</v>
      </c>
      <c r="DP381" s="12">
        <f>SUM(BU381:CHOOSE(YTD,BU381,BV381,BW381,BX381,BY381,BZ381,CA381,CB381,CC381,CD381,CE381,CF381))</f>
        <v>16091.536032182523</v>
      </c>
    </row>
    <row r="382" spans="1:120" x14ac:dyDescent="0.15">
      <c r="A382" s="12" t="str">
        <f t="shared" si="593"/>
        <v>Gross Profit</v>
      </c>
      <c r="B382" s="12" t="str">
        <f t="shared" ref="B382:K382" si="678">B332</f>
        <v>SKU31</v>
      </c>
      <c r="C382" s="12" t="str">
        <f t="shared" si="678"/>
        <v>SKUName31</v>
      </c>
      <c r="D382" s="12" t="str">
        <f t="shared" si="678"/>
        <v>Brand 8</v>
      </c>
      <c r="E382" s="12" t="str">
        <f t="shared" si="678"/>
        <v>Segment 2</v>
      </c>
      <c r="F382" s="12" t="str">
        <f t="shared" si="678"/>
        <v>Business Unit 1</v>
      </c>
      <c r="G382" s="12">
        <f t="shared" si="678"/>
        <v>0</v>
      </c>
      <c r="H382" s="12">
        <f t="shared" si="678"/>
        <v>0</v>
      </c>
      <c r="I382" s="12">
        <f t="shared" si="678"/>
        <v>0</v>
      </c>
      <c r="J382" s="12">
        <f t="shared" si="678"/>
        <v>0</v>
      </c>
      <c r="K382" s="12">
        <f t="shared" si="678"/>
        <v>0</v>
      </c>
      <c r="M382" s="12">
        <f t="shared" ref="M382:BX382" si="679">M332-M232</f>
        <v>7979.7900000000009</v>
      </c>
      <c r="N382" s="12">
        <f t="shared" si="679"/>
        <v>7979.7900000000009</v>
      </c>
      <c r="O382" s="12">
        <f t="shared" si="679"/>
        <v>7979.7900000000009</v>
      </c>
      <c r="P382" s="12">
        <f t="shared" si="679"/>
        <v>7979.7900000000009</v>
      </c>
      <c r="Q382" s="12">
        <f t="shared" si="679"/>
        <v>7979.7900000000009</v>
      </c>
      <c r="R382" s="12">
        <f t="shared" si="679"/>
        <v>7979.7900000000009</v>
      </c>
      <c r="S382" s="12">
        <f t="shared" si="679"/>
        <v>8259.0826500000003</v>
      </c>
      <c r="T382" s="12">
        <f t="shared" si="679"/>
        <v>8102.264624999998</v>
      </c>
      <c r="U382" s="12">
        <f t="shared" si="679"/>
        <v>8102.264624999998</v>
      </c>
      <c r="V382" s="12">
        <f t="shared" si="679"/>
        <v>8102.264624999998</v>
      </c>
      <c r="W382" s="12">
        <f t="shared" si="679"/>
        <v>8102.264624999998</v>
      </c>
      <c r="X382" s="12">
        <f t="shared" si="679"/>
        <v>8102.264624999998</v>
      </c>
      <c r="Y382" s="12">
        <f t="shared" si="679"/>
        <v>8621.4257999999991</v>
      </c>
      <c r="Z382" s="12">
        <f t="shared" si="679"/>
        <v>8621.4257999999991</v>
      </c>
      <c r="AA382" s="12">
        <f t="shared" si="679"/>
        <v>8621.4257999999991</v>
      </c>
      <c r="AB382" s="12">
        <f t="shared" si="679"/>
        <v>8880.068573999999</v>
      </c>
      <c r="AC382" s="12">
        <f t="shared" si="679"/>
        <v>8880.068573999999</v>
      </c>
      <c r="AD382" s="12">
        <f t="shared" si="679"/>
        <v>8880.068573999999</v>
      </c>
      <c r="AE382" s="12">
        <f t="shared" si="679"/>
        <v>8880.068573999999</v>
      </c>
      <c r="AF382" s="12">
        <f t="shared" si="679"/>
        <v>8719.5854069999987</v>
      </c>
      <c r="AG382" s="12">
        <f t="shared" si="679"/>
        <v>8719.5854069999987</v>
      </c>
      <c r="AH382" s="12">
        <f t="shared" si="679"/>
        <v>8719.5854069999987</v>
      </c>
      <c r="AI382" s="12">
        <f t="shared" si="679"/>
        <v>8719.5854069999987</v>
      </c>
      <c r="AJ382" s="12">
        <f t="shared" si="679"/>
        <v>8719.5854069999987</v>
      </c>
      <c r="AK382" s="12">
        <f t="shared" si="679"/>
        <v>8933.0435999999991</v>
      </c>
      <c r="AL382" s="12">
        <f t="shared" si="679"/>
        <v>8933.0435999999991</v>
      </c>
      <c r="AM382" s="12">
        <f t="shared" si="679"/>
        <v>8933.0435999999991</v>
      </c>
      <c r="AN382" s="12">
        <f t="shared" si="679"/>
        <v>9067.0392539999993</v>
      </c>
      <c r="AO382" s="12">
        <f t="shared" si="679"/>
        <v>9067.0392539999993</v>
      </c>
      <c r="AP382" s="12">
        <f t="shared" si="679"/>
        <v>9067.0392539999993</v>
      </c>
      <c r="AQ382" s="12">
        <f t="shared" si="679"/>
        <v>9067.0392539999993</v>
      </c>
      <c r="AR382" s="12">
        <f t="shared" si="679"/>
        <v>8908.8932204999965</v>
      </c>
      <c r="AS382" s="12">
        <f t="shared" si="679"/>
        <v>8908.8932204999965</v>
      </c>
      <c r="AT382" s="12">
        <f t="shared" si="679"/>
        <v>8908.8932204999965</v>
      </c>
      <c r="AU382" s="12">
        <f t="shared" si="679"/>
        <v>9087.0710849100014</v>
      </c>
      <c r="AV382" s="12">
        <f t="shared" si="679"/>
        <v>9087.0710849100014</v>
      </c>
      <c r="AW382" s="12">
        <f t="shared" si="679"/>
        <v>8933.0435999999991</v>
      </c>
      <c r="AX382" s="12">
        <f t="shared" si="679"/>
        <v>8933.0435999999991</v>
      </c>
      <c r="AY382" s="12">
        <f t="shared" si="679"/>
        <v>8933.0435999999991</v>
      </c>
      <c r="AZ382" s="12">
        <f t="shared" si="679"/>
        <v>9067.0392539999993</v>
      </c>
      <c r="BA382" s="12">
        <f t="shared" si="679"/>
        <v>9067.0392539999993</v>
      </c>
      <c r="BB382" s="12">
        <f t="shared" si="679"/>
        <v>9067.0392539999993</v>
      </c>
      <c r="BC382" s="12">
        <f t="shared" si="679"/>
        <v>10174.0614885</v>
      </c>
      <c r="BD382" s="12">
        <f t="shared" si="679"/>
        <v>9963.2001104999981</v>
      </c>
      <c r="BE382" s="12">
        <f t="shared" si="679"/>
        <v>9963.2001104999981</v>
      </c>
      <c r="BF382" s="12">
        <f t="shared" si="679"/>
        <v>9963.2001104999981</v>
      </c>
      <c r="BG382" s="12">
        <f t="shared" si="679"/>
        <v>10162.46411271</v>
      </c>
      <c r="BH382" s="12">
        <f t="shared" si="679"/>
        <v>10162.46411271</v>
      </c>
      <c r="BI382" s="12">
        <f t="shared" si="679"/>
        <v>8933.0435999999991</v>
      </c>
      <c r="BJ382" s="12">
        <f t="shared" si="679"/>
        <v>8933.0435999999991</v>
      </c>
      <c r="BK382" s="12">
        <f t="shared" si="679"/>
        <v>8933.0435999999991</v>
      </c>
      <c r="BL382" s="12">
        <f t="shared" si="679"/>
        <v>9067.0392539999993</v>
      </c>
      <c r="BM382" s="12">
        <f t="shared" si="679"/>
        <v>9067.0392539999993</v>
      </c>
      <c r="BN382" s="12">
        <f t="shared" si="679"/>
        <v>9067.0392539999993</v>
      </c>
      <c r="BO382" s="12">
        <f t="shared" si="679"/>
        <v>10174.0614885</v>
      </c>
      <c r="BP382" s="12">
        <f t="shared" si="679"/>
        <v>9963.2001104999981</v>
      </c>
      <c r="BQ382" s="12">
        <f t="shared" si="679"/>
        <v>9963.2001104999981</v>
      </c>
      <c r="BR382" s="12">
        <f t="shared" si="679"/>
        <v>9963.2001104999981</v>
      </c>
      <c r="BS382" s="12">
        <f t="shared" si="679"/>
        <v>10162.46411271</v>
      </c>
      <c r="BT382" s="12">
        <f t="shared" si="679"/>
        <v>10162.46411271</v>
      </c>
      <c r="BU382" s="12">
        <f t="shared" si="679"/>
        <v>10832.864126240518</v>
      </c>
      <c r="BV382" s="12">
        <f t="shared" si="679"/>
        <v>10832.864126240518</v>
      </c>
      <c r="BW382" s="12">
        <f t="shared" si="679"/>
        <v>10832.864126240518</v>
      </c>
      <c r="BX382" s="12">
        <f t="shared" si="679"/>
        <v>10832.864126240518</v>
      </c>
      <c r="BY382" s="12">
        <f t="shared" ref="BY382:CF382" si="680">BY332-BY232</f>
        <v>10832.864126240518</v>
      </c>
      <c r="BZ382" s="12">
        <f t="shared" si="680"/>
        <v>10832.864126240518</v>
      </c>
      <c r="CA382" s="12">
        <f t="shared" si="680"/>
        <v>12200.118821785438</v>
      </c>
      <c r="CB382" s="12">
        <f t="shared" si="680"/>
        <v>11937.185226488338</v>
      </c>
      <c r="CC382" s="12">
        <f t="shared" si="680"/>
        <v>11519.383743561246</v>
      </c>
      <c r="CD382" s="12">
        <f t="shared" si="680"/>
        <v>11519.383743561246</v>
      </c>
      <c r="CE382" s="12">
        <f t="shared" si="680"/>
        <v>11519.383743561246</v>
      </c>
      <c r="CF382" s="12">
        <f t="shared" si="680"/>
        <v>11519.383743561246</v>
      </c>
      <c r="CG382" s="12">
        <f t="shared" si="473"/>
        <v>23939.370000000003</v>
      </c>
      <c r="CH382" s="12">
        <f t="shared" si="474"/>
        <v>23939.370000000003</v>
      </c>
      <c r="CI382" s="12">
        <f t="shared" si="475"/>
        <v>24463.611899999996</v>
      </c>
      <c r="CJ382" s="12">
        <f t="shared" si="476"/>
        <v>24306.793874999996</v>
      </c>
      <c r="CK382" s="12">
        <f t="shared" si="477"/>
        <v>96649.145774999983</v>
      </c>
      <c r="CL382" s="12">
        <f t="shared" si="478"/>
        <v>25864.277399999999</v>
      </c>
      <c r="CM382" s="12">
        <f t="shared" si="479"/>
        <v>26640.205721999999</v>
      </c>
      <c r="CN382" s="12">
        <f t="shared" si="480"/>
        <v>26319.239387999995</v>
      </c>
      <c r="CO382" s="12">
        <f t="shared" si="481"/>
        <v>26158.756220999996</v>
      </c>
      <c r="CP382" s="12">
        <f t="shared" si="482"/>
        <v>104982.47873100001</v>
      </c>
      <c r="CQ382" s="12">
        <f t="shared" si="483"/>
        <v>26799.130799999999</v>
      </c>
      <c r="CR382" s="12">
        <f t="shared" si="484"/>
        <v>27201.117761999998</v>
      </c>
      <c r="CS382" s="12">
        <f t="shared" si="485"/>
        <v>26884.825694999992</v>
      </c>
      <c r="CT382" s="12">
        <f t="shared" si="486"/>
        <v>27083.035390320001</v>
      </c>
      <c r="CU382" s="12">
        <f t="shared" si="487"/>
        <v>107968.10964732002</v>
      </c>
      <c r="CV382" s="12">
        <f t="shared" si="488"/>
        <v>26799.130799999999</v>
      </c>
      <c r="CW382" s="12">
        <f t="shared" si="489"/>
        <v>27201.117761999998</v>
      </c>
      <c r="CX382" s="12">
        <f t="shared" si="490"/>
        <v>30100.461709499996</v>
      </c>
      <c r="CY382" s="12">
        <f t="shared" si="491"/>
        <v>30288.128335919999</v>
      </c>
      <c r="CZ382" s="12">
        <f t="shared" si="492"/>
        <v>114388.83860742</v>
      </c>
      <c r="DA382" s="12">
        <f t="shared" si="493"/>
        <v>26799.130799999999</v>
      </c>
      <c r="DB382" s="12">
        <f t="shared" si="494"/>
        <v>27201.117761999998</v>
      </c>
      <c r="DC382" s="12">
        <f t="shared" si="495"/>
        <v>30100.461709499996</v>
      </c>
      <c r="DD382" s="12">
        <f t="shared" si="496"/>
        <v>30288.128335919999</v>
      </c>
      <c r="DE382" s="12">
        <f t="shared" si="497"/>
        <v>114388.83860742</v>
      </c>
      <c r="DF382" s="12">
        <f t="shared" si="498"/>
        <v>32498.592378721554</v>
      </c>
      <c r="DG382" s="12">
        <f t="shared" si="499"/>
        <v>32498.592378721554</v>
      </c>
      <c r="DH382" s="12">
        <f t="shared" si="500"/>
        <v>35656.687791835022</v>
      </c>
      <c r="DI382" s="12">
        <f t="shared" si="501"/>
        <v>34558.151230683739</v>
      </c>
      <c r="DJ382" s="12">
        <f t="shared" si="502"/>
        <v>135212.02377996186</v>
      </c>
      <c r="DK382" s="12">
        <f>SUM(M382:CHOOSE(YTD,M382,N382,O382,P382,Q382,R382,S382,T382,U382,V382,W382,X382))</f>
        <v>23939.370000000003</v>
      </c>
      <c r="DL382" s="12">
        <f>SUM(Y382:CHOOSE(YTD,Y382,Z382,AA382,AB382,AC382,AD382,AE382,AF382,AG382,AH382,AI382,AJ382))</f>
        <v>25864.277399999999</v>
      </c>
      <c r="DM382" s="12">
        <f>SUM(AK382:CHOOSE(YTD,AK382,AL382,AM382,AN382,AO382,AP382,AQ382,AR382,AS382,AT382,AU382,AV382))</f>
        <v>26799.130799999999</v>
      </c>
      <c r="DN382" s="12">
        <f>SUM(AW382:CHOOSE(YTD,AW382,AX382,AY382,AZ382,BA382,BB382,BC382,BD382,BE382,BF382,BG382,BH382))</f>
        <v>26799.130799999999</v>
      </c>
      <c r="DO382" s="12">
        <f>SUM(BI382:CHOOSE(YTD,BI382,BJ382,BK382,BL382,BM382,BN382,BO382,BP382,BQ382,BR382,BS382,BT382))</f>
        <v>26799.130799999999</v>
      </c>
      <c r="DP382" s="12">
        <f>SUM(BU382:CHOOSE(YTD,BU382,BV382,BW382,BX382,BY382,BZ382,CA382,CB382,CC382,CD382,CE382,CF382))</f>
        <v>32498.592378721554</v>
      </c>
    </row>
    <row r="383" spans="1:120" x14ac:dyDescent="0.15">
      <c r="A383" s="12" t="str">
        <f t="shared" si="593"/>
        <v>Gross Profit</v>
      </c>
      <c r="B383" s="12" t="str">
        <f t="shared" ref="B383:K383" si="681">B333</f>
        <v>SKU32</v>
      </c>
      <c r="C383" s="12" t="str">
        <f t="shared" si="681"/>
        <v>SKUName32</v>
      </c>
      <c r="D383" s="12" t="str">
        <f t="shared" si="681"/>
        <v>Brand 8</v>
      </c>
      <c r="E383" s="12" t="str">
        <f t="shared" si="681"/>
        <v>Segment 2</v>
      </c>
      <c r="F383" s="12" t="str">
        <f t="shared" si="681"/>
        <v>Business Unit 1</v>
      </c>
      <c r="G383" s="12">
        <f t="shared" si="681"/>
        <v>0</v>
      </c>
      <c r="H383" s="12">
        <f t="shared" si="681"/>
        <v>0</v>
      </c>
      <c r="I383" s="12">
        <f t="shared" si="681"/>
        <v>0</v>
      </c>
      <c r="J383" s="12">
        <f t="shared" si="681"/>
        <v>0</v>
      </c>
      <c r="K383" s="12">
        <f t="shared" si="681"/>
        <v>0</v>
      </c>
      <c r="M383" s="12">
        <f t="shared" ref="M383:BX383" si="682">M333-M233</f>
        <v>2333.3310000000001</v>
      </c>
      <c r="N383" s="12">
        <f t="shared" si="682"/>
        <v>2333.3310000000001</v>
      </c>
      <c r="O383" s="12">
        <f t="shared" si="682"/>
        <v>2333.3310000000001</v>
      </c>
      <c r="P383" s="12">
        <f t="shared" si="682"/>
        <v>2333.3310000000001</v>
      </c>
      <c r="Q383" s="12">
        <f t="shared" si="682"/>
        <v>2333.3310000000001</v>
      </c>
      <c r="R383" s="12">
        <f t="shared" si="682"/>
        <v>2333.3310000000001</v>
      </c>
      <c r="S383" s="12">
        <f t="shared" si="682"/>
        <v>2414.9975849999996</v>
      </c>
      <c r="T383" s="12">
        <f t="shared" si="682"/>
        <v>2364.3333000000002</v>
      </c>
      <c r="U383" s="12">
        <f t="shared" si="682"/>
        <v>2364.3333000000002</v>
      </c>
      <c r="V383" s="12">
        <f t="shared" si="682"/>
        <v>2364.3333000000002</v>
      </c>
      <c r="W383" s="12">
        <f t="shared" si="682"/>
        <v>2364.3333000000002</v>
      </c>
      <c r="X383" s="12">
        <f t="shared" si="682"/>
        <v>2364.3333000000002</v>
      </c>
      <c r="Y383" s="12">
        <f t="shared" si="682"/>
        <v>2516.9130000000005</v>
      </c>
      <c r="Z383" s="12">
        <f t="shared" si="682"/>
        <v>2516.9130000000005</v>
      </c>
      <c r="AA383" s="12">
        <f t="shared" si="682"/>
        <v>2516.9130000000005</v>
      </c>
      <c r="AB383" s="12">
        <f t="shared" si="682"/>
        <v>2592.4203900000007</v>
      </c>
      <c r="AC383" s="12">
        <f t="shared" si="682"/>
        <v>2592.4203900000007</v>
      </c>
      <c r="AD383" s="12">
        <f t="shared" si="682"/>
        <v>2592.4203900000007</v>
      </c>
      <c r="AE383" s="12">
        <f t="shared" si="682"/>
        <v>2592.4203900000007</v>
      </c>
      <c r="AF383" s="12">
        <f t="shared" si="682"/>
        <v>2540.5719821999996</v>
      </c>
      <c r="AG383" s="12">
        <f t="shared" si="682"/>
        <v>2540.5719821999996</v>
      </c>
      <c r="AH383" s="12">
        <f t="shared" si="682"/>
        <v>2540.5719821999996</v>
      </c>
      <c r="AI383" s="12">
        <f t="shared" si="682"/>
        <v>2540.5719821999996</v>
      </c>
      <c r="AJ383" s="12">
        <f t="shared" si="682"/>
        <v>2540.5719821999996</v>
      </c>
      <c r="AK383" s="12">
        <f t="shared" si="682"/>
        <v>2617.5895199999995</v>
      </c>
      <c r="AL383" s="12">
        <f t="shared" si="682"/>
        <v>2617.5895199999995</v>
      </c>
      <c r="AM383" s="12">
        <f t="shared" si="682"/>
        <v>2617.5895199999995</v>
      </c>
      <c r="AN383" s="12">
        <f t="shared" si="682"/>
        <v>2656.8533627999996</v>
      </c>
      <c r="AO383" s="12">
        <f t="shared" si="682"/>
        <v>2656.8533627999996</v>
      </c>
      <c r="AP383" s="12">
        <f t="shared" si="682"/>
        <v>2656.8533627999996</v>
      </c>
      <c r="AQ383" s="12">
        <f t="shared" si="682"/>
        <v>2656.8533627999996</v>
      </c>
      <c r="AR383" s="12">
        <f t="shared" si="682"/>
        <v>2605.7600288999993</v>
      </c>
      <c r="AS383" s="12">
        <f t="shared" si="682"/>
        <v>2605.7600288999993</v>
      </c>
      <c r="AT383" s="12">
        <f t="shared" si="682"/>
        <v>2605.7600288999993</v>
      </c>
      <c r="AU383" s="12">
        <f t="shared" si="682"/>
        <v>2657.8752294779997</v>
      </c>
      <c r="AV383" s="12">
        <f t="shared" si="682"/>
        <v>2657.8752294779997</v>
      </c>
      <c r="AW383" s="12">
        <f t="shared" si="682"/>
        <v>2617.5895199999995</v>
      </c>
      <c r="AX383" s="12">
        <f t="shared" si="682"/>
        <v>2617.5895199999995</v>
      </c>
      <c r="AY383" s="12">
        <f t="shared" si="682"/>
        <v>2617.5895199999995</v>
      </c>
      <c r="AZ383" s="12">
        <f t="shared" si="682"/>
        <v>2656.8533627999996</v>
      </c>
      <c r="BA383" s="12">
        <f t="shared" si="682"/>
        <v>2656.8533627999996</v>
      </c>
      <c r="BB383" s="12">
        <f t="shared" si="682"/>
        <v>2656.8533627999996</v>
      </c>
      <c r="BC383" s="12">
        <f t="shared" si="682"/>
        <v>2980.4444774999997</v>
      </c>
      <c r="BD383" s="12">
        <f t="shared" si="682"/>
        <v>2912.3200322999992</v>
      </c>
      <c r="BE383" s="12">
        <f t="shared" si="682"/>
        <v>2912.3200322999992</v>
      </c>
      <c r="BF383" s="12">
        <f t="shared" si="682"/>
        <v>2912.3200322999992</v>
      </c>
      <c r="BG383" s="12">
        <f t="shared" si="682"/>
        <v>2970.5664329459996</v>
      </c>
      <c r="BH383" s="12">
        <f t="shared" si="682"/>
        <v>2970.5664329459996</v>
      </c>
      <c r="BI383" s="12">
        <f t="shared" si="682"/>
        <v>2617.5895199999995</v>
      </c>
      <c r="BJ383" s="12">
        <f t="shared" si="682"/>
        <v>2617.5895199999995</v>
      </c>
      <c r="BK383" s="12">
        <f t="shared" si="682"/>
        <v>2617.5895199999995</v>
      </c>
      <c r="BL383" s="12">
        <f t="shared" si="682"/>
        <v>2656.8533627999996</v>
      </c>
      <c r="BM383" s="12">
        <f t="shared" si="682"/>
        <v>2656.8533627999996</v>
      </c>
      <c r="BN383" s="12">
        <f t="shared" si="682"/>
        <v>2656.8533627999996</v>
      </c>
      <c r="BO383" s="12">
        <f t="shared" si="682"/>
        <v>2980.4444774999997</v>
      </c>
      <c r="BP383" s="12">
        <f t="shared" si="682"/>
        <v>2912.3200322999992</v>
      </c>
      <c r="BQ383" s="12">
        <f t="shared" si="682"/>
        <v>2912.3200322999992</v>
      </c>
      <c r="BR383" s="12">
        <f t="shared" si="682"/>
        <v>2912.3200322999992</v>
      </c>
      <c r="BS383" s="12">
        <f t="shared" si="682"/>
        <v>2970.5664329459996</v>
      </c>
      <c r="BT383" s="12">
        <f t="shared" si="682"/>
        <v>2970.5664329459996</v>
      </c>
      <c r="BU383" s="12">
        <f t="shared" si="682"/>
        <v>3177.0468576360354</v>
      </c>
      <c r="BV383" s="12">
        <f t="shared" si="682"/>
        <v>3177.0468576360354</v>
      </c>
      <c r="BW383" s="12">
        <f t="shared" si="682"/>
        <v>3177.0468576360354</v>
      </c>
      <c r="BX383" s="12">
        <f t="shared" si="682"/>
        <v>3177.0468576360354</v>
      </c>
      <c r="BY383" s="12">
        <f t="shared" ref="BY383:CF383" si="683">BY333-BY233</f>
        <v>3177.0468576360354</v>
      </c>
      <c r="BZ383" s="12">
        <f t="shared" si="683"/>
        <v>3177.0468576360354</v>
      </c>
      <c r="CA383" s="12">
        <f t="shared" si="683"/>
        <v>3567.8066315698793</v>
      </c>
      <c r="CB383" s="12">
        <f t="shared" si="683"/>
        <v>3482.8588546277401</v>
      </c>
      <c r="CC383" s="12">
        <f t="shared" si="683"/>
        <v>3360.9587947157688</v>
      </c>
      <c r="CD383" s="12">
        <f t="shared" si="683"/>
        <v>3360.9587947157688</v>
      </c>
      <c r="CE383" s="12">
        <f t="shared" si="683"/>
        <v>3360.9587947157688</v>
      </c>
      <c r="CF383" s="12">
        <f t="shared" si="683"/>
        <v>3360.9587947157688</v>
      </c>
      <c r="CG383" s="12">
        <f t="shared" si="473"/>
        <v>6999.9930000000004</v>
      </c>
      <c r="CH383" s="12">
        <f t="shared" si="474"/>
        <v>6999.9930000000004</v>
      </c>
      <c r="CI383" s="12">
        <f t="shared" si="475"/>
        <v>7143.6641849999996</v>
      </c>
      <c r="CJ383" s="12">
        <f t="shared" si="476"/>
        <v>7092.9999000000007</v>
      </c>
      <c r="CK383" s="12">
        <f t="shared" si="477"/>
        <v>28236.650084999994</v>
      </c>
      <c r="CL383" s="12">
        <f t="shared" si="478"/>
        <v>7550.7390000000014</v>
      </c>
      <c r="CM383" s="12">
        <f t="shared" si="479"/>
        <v>7777.2611700000016</v>
      </c>
      <c r="CN383" s="12">
        <f t="shared" si="480"/>
        <v>7673.5643543999995</v>
      </c>
      <c r="CO383" s="12">
        <f t="shared" si="481"/>
        <v>7621.7159465999994</v>
      </c>
      <c r="CP383" s="12">
        <f t="shared" si="482"/>
        <v>30623.280471000002</v>
      </c>
      <c r="CQ383" s="12">
        <f t="shared" si="483"/>
        <v>7852.7685599999986</v>
      </c>
      <c r="CR383" s="12">
        <f t="shared" si="484"/>
        <v>7970.5600883999987</v>
      </c>
      <c r="CS383" s="12">
        <f t="shared" si="485"/>
        <v>7868.3734205999981</v>
      </c>
      <c r="CT383" s="12">
        <f t="shared" si="486"/>
        <v>7921.5104878559987</v>
      </c>
      <c r="CU383" s="12">
        <f t="shared" si="487"/>
        <v>31613.212556855997</v>
      </c>
      <c r="CV383" s="12">
        <f t="shared" si="488"/>
        <v>7852.7685599999986</v>
      </c>
      <c r="CW383" s="12">
        <f t="shared" si="489"/>
        <v>7970.5600883999987</v>
      </c>
      <c r="CX383" s="12">
        <f t="shared" si="490"/>
        <v>8805.0845420999976</v>
      </c>
      <c r="CY383" s="12">
        <f t="shared" si="491"/>
        <v>8853.4528981919975</v>
      </c>
      <c r="CZ383" s="12">
        <f t="shared" si="492"/>
        <v>33481.86608869199</v>
      </c>
      <c r="DA383" s="12">
        <f t="shared" si="493"/>
        <v>7852.7685599999986</v>
      </c>
      <c r="DB383" s="12">
        <f t="shared" si="494"/>
        <v>7970.5600883999987</v>
      </c>
      <c r="DC383" s="12">
        <f t="shared" si="495"/>
        <v>8805.0845420999976</v>
      </c>
      <c r="DD383" s="12">
        <f t="shared" si="496"/>
        <v>8853.4528981919975</v>
      </c>
      <c r="DE383" s="12">
        <f t="shared" si="497"/>
        <v>33481.86608869199</v>
      </c>
      <c r="DF383" s="12">
        <f t="shared" si="498"/>
        <v>9531.1405729081052</v>
      </c>
      <c r="DG383" s="12">
        <f t="shared" si="499"/>
        <v>9531.1405729081052</v>
      </c>
      <c r="DH383" s="12">
        <f t="shared" si="500"/>
        <v>10411.624280913387</v>
      </c>
      <c r="DI383" s="12">
        <f t="shared" si="501"/>
        <v>10082.876384147306</v>
      </c>
      <c r="DJ383" s="12">
        <f t="shared" si="502"/>
        <v>39556.781810876913</v>
      </c>
      <c r="DK383" s="12">
        <f>SUM(M383:CHOOSE(YTD,M383,N383,O383,P383,Q383,R383,S383,T383,U383,V383,W383,X383))</f>
        <v>6999.9930000000004</v>
      </c>
      <c r="DL383" s="12">
        <f>SUM(Y383:CHOOSE(YTD,Y383,Z383,AA383,AB383,AC383,AD383,AE383,AF383,AG383,AH383,AI383,AJ383))</f>
        <v>7550.7390000000014</v>
      </c>
      <c r="DM383" s="12">
        <f>SUM(AK383:CHOOSE(YTD,AK383,AL383,AM383,AN383,AO383,AP383,AQ383,AR383,AS383,AT383,AU383,AV383))</f>
        <v>7852.7685599999986</v>
      </c>
      <c r="DN383" s="12">
        <f>SUM(AW383:CHOOSE(YTD,AW383,AX383,AY383,AZ383,BA383,BB383,BC383,BD383,BE383,BF383,BG383,BH383))</f>
        <v>7852.7685599999986</v>
      </c>
      <c r="DO383" s="12">
        <f>SUM(BI383:CHOOSE(YTD,BI383,BJ383,BK383,BL383,BM383,BN383,BO383,BP383,BQ383,BR383,BS383,BT383))</f>
        <v>7852.7685599999986</v>
      </c>
      <c r="DP383" s="12">
        <f>SUM(BU383:CHOOSE(YTD,BU383,BV383,BW383,BX383,BY383,BZ383,CA383,CB383,CC383,CD383,CE383,CF383))</f>
        <v>9531.1405729081052</v>
      </c>
    </row>
    <row r="384" spans="1:120" x14ac:dyDescent="0.15">
      <c r="A384" s="12" t="str">
        <f t="shared" si="593"/>
        <v>Gross Profit</v>
      </c>
      <c r="B384" s="12" t="str">
        <f t="shared" ref="B384:K384" si="684">B334</f>
        <v>SKU33</v>
      </c>
      <c r="C384" s="12" t="str">
        <f t="shared" si="684"/>
        <v>SKUName33</v>
      </c>
      <c r="D384" s="12" t="str">
        <f t="shared" si="684"/>
        <v>Brand 8</v>
      </c>
      <c r="E384" s="12" t="str">
        <f t="shared" si="684"/>
        <v>Segment 2</v>
      </c>
      <c r="F384" s="12" t="str">
        <f t="shared" si="684"/>
        <v>Business Unit 1</v>
      </c>
      <c r="G384" s="12">
        <f t="shared" si="684"/>
        <v>0</v>
      </c>
      <c r="H384" s="12">
        <f t="shared" si="684"/>
        <v>0</v>
      </c>
      <c r="I384" s="12">
        <f t="shared" si="684"/>
        <v>0</v>
      </c>
      <c r="J384" s="12">
        <f t="shared" si="684"/>
        <v>0</v>
      </c>
      <c r="K384" s="12">
        <f t="shared" si="684"/>
        <v>0</v>
      </c>
      <c r="M384" s="12">
        <f t="shared" ref="M384:BX384" si="685">M334-M234</f>
        <v>2675.9880000000003</v>
      </c>
      <c r="N384" s="12">
        <f t="shared" si="685"/>
        <v>2675.9880000000003</v>
      </c>
      <c r="O384" s="12">
        <f t="shared" si="685"/>
        <v>2675.9880000000003</v>
      </c>
      <c r="P384" s="12">
        <f t="shared" si="685"/>
        <v>2675.9880000000003</v>
      </c>
      <c r="Q384" s="12">
        <f t="shared" si="685"/>
        <v>2675.9880000000003</v>
      </c>
      <c r="R384" s="12">
        <f t="shared" si="685"/>
        <v>2675.9880000000003</v>
      </c>
      <c r="S384" s="12">
        <f t="shared" si="685"/>
        <v>2769.6475799999994</v>
      </c>
      <c r="T384" s="12">
        <f t="shared" si="685"/>
        <v>2724.6126599999993</v>
      </c>
      <c r="U384" s="12">
        <f t="shared" si="685"/>
        <v>2724.6126599999993</v>
      </c>
      <c r="V384" s="12">
        <f t="shared" si="685"/>
        <v>2724.6126599999993</v>
      </c>
      <c r="W384" s="12">
        <f t="shared" si="685"/>
        <v>2724.6126599999993</v>
      </c>
      <c r="X384" s="12">
        <f t="shared" si="685"/>
        <v>2724.6126599999993</v>
      </c>
      <c r="Y384" s="12">
        <f t="shared" si="685"/>
        <v>2886.0602399999998</v>
      </c>
      <c r="Z384" s="12">
        <f t="shared" si="685"/>
        <v>2886.0602399999998</v>
      </c>
      <c r="AA384" s="12">
        <f t="shared" si="685"/>
        <v>2886.0602399999998</v>
      </c>
      <c r="AB384" s="12">
        <f t="shared" si="685"/>
        <v>2972.6420472</v>
      </c>
      <c r="AC384" s="12">
        <f t="shared" si="685"/>
        <v>2972.6420472</v>
      </c>
      <c r="AD384" s="12">
        <f t="shared" si="685"/>
        <v>2972.6420472</v>
      </c>
      <c r="AE384" s="12">
        <f t="shared" si="685"/>
        <v>2972.6420472</v>
      </c>
      <c r="AF384" s="12">
        <f t="shared" si="685"/>
        <v>2926.5545735999999</v>
      </c>
      <c r="AG384" s="12">
        <f t="shared" si="685"/>
        <v>2926.5545735999999</v>
      </c>
      <c r="AH384" s="12">
        <f t="shared" si="685"/>
        <v>2926.5545735999999</v>
      </c>
      <c r="AI384" s="12">
        <f t="shared" si="685"/>
        <v>2926.5545735999999</v>
      </c>
      <c r="AJ384" s="12">
        <f t="shared" si="685"/>
        <v>2926.5545735999999</v>
      </c>
      <c r="AK384" s="12">
        <f t="shared" si="685"/>
        <v>2997.9230399999992</v>
      </c>
      <c r="AL384" s="12">
        <f t="shared" si="685"/>
        <v>2997.9230399999992</v>
      </c>
      <c r="AM384" s="12">
        <f t="shared" si="685"/>
        <v>2997.9230399999992</v>
      </c>
      <c r="AN384" s="12">
        <f t="shared" si="685"/>
        <v>3042.8918855999991</v>
      </c>
      <c r="AO384" s="12">
        <f t="shared" si="685"/>
        <v>3042.8918855999991</v>
      </c>
      <c r="AP384" s="12">
        <f t="shared" si="685"/>
        <v>3042.8918855999991</v>
      </c>
      <c r="AQ384" s="12">
        <f t="shared" si="685"/>
        <v>3042.8918855999991</v>
      </c>
      <c r="AR384" s="12">
        <f t="shared" si="685"/>
        <v>2997.4755887999995</v>
      </c>
      <c r="AS384" s="12">
        <f t="shared" si="685"/>
        <v>2997.4755887999995</v>
      </c>
      <c r="AT384" s="12">
        <f t="shared" si="685"/>
        <v>2997.4755887999995</v>
      </c>
      <c r="AU384" s="12">
        <f t="shared" si="685"/>
        <v>3057.4251005759988</v>
      </c>
      <c r="AV384" s="12">
        <f t="shared" si="685"/>
        <v>3057.4251005759988</v>
      </c>
      <c r="AW384" s="12">
        <f t="shared" si="685"/>
        <v>2997.9230399999992</v>
      </c>
      <c r="AX384" s="12">
        <f t="shared" si="685"/>
        <v>2997.9230399999992</v>
      </c>
      <c r="AY384" s="12">
        <f t="shared" si="685"/>
        <v>2997.9230399999992</v>
      </c>
      <c r="AZ384" s="12">
        <f t="shared" si="685"/>
        <v>3042.8918855999991</v>
      </c>
      <c r="BA384" s="12">
        <f t="shared" si="685"/>
        <v>3042.8918855999991</v>
      </c>
      <c r="BB384" s="12">
        <f t="shared" si="685"/>
        <v>3042.8918855999991</v>
      </c>
      <c r="BC384" s="12">
        <f t="shared" si="685"/>
        <v>3406.22226</v>
      </c>
      <c r="BD384" s="12">
        <f t="shared" si="685"/>
        <v>3360.805963199999</v>
      </c>
      <c r="BE384" s="12">
        <f t="shared" si="685"/>
        <v>3360.805963199999</v>
      </c>
      <c r="BF384" s="12">
        <f t="shared" si="685"/>
        <v>3360.805963199999</v>
      </c>
      <c r="BG384" s="12">
        <f t="shared" si="685"/>
        <v>3428.0220824639991</v>
      </c>
      <c r="BH384" s="12">
        <f t="shared" si="685"/>
        <v>3428.0220824639991</v>
      </c>
      <c r="BI384" s="12">
        <f t="shared" si="685"/>
        <v>2997.9230399999992</v>
      </c>
      <c r="BJ384" s="12">
        <f t="shared" si="685"/>
        <v>2997.9230399999992</v>
      </c>
      <c r="BK384" s="12">
        <f t="shared" si="685"/>
        <v>2997.9230399999992</v>
      </c>
      <c r="BL384" s="12">
        <f t="shared" si="685"/>
        <v>3042.8918855999991</v>
      </c>
      <c r="BM384" s="12">
        <f t="shared" si="685"/>
        <v>3042.8918855999991</v>
      </c>
      <c r="BN384" s="12">
        <f t="shared" si="685"/>
        <v>3042.8918855999991</v>
      </c>
      <c r="BO384" s="12">
        <f t="shared" si="685"/>
        <v>3406.22226</v>
      </c>
      <c r="BP384" s="12">
        <f t="shared" si="685"/>
        <v>3360.805963199999</v>
      </c>
      <c r="BQ384" s="12">
        <f t="shared" si="685"/>
        <v>3360.805963199999</v>
      </c>
      <c r="BR384" s="12">
        <f t="shared" si="685"/>
        <v>3360.805963199999</v>
      </c>
      <c r="BS384" s="12">
        <f t="shared" si="685"/>
        <v>3428.0220824639991</v>
      </c>
      <c r="BT384" s="12">
        <f t="shared" si="685"/>
        <v>3428.0220824639991</v>
      </c>
      <c r="BU384" s="12">
        <f t="shared" si="685"/>
        <v>3647.0912233825438</v>
      </c>
      <c r="BV384" s="12">
        <f t="shared" si="685"/>
        <v>3647.0912233825438</v>
      </c>
      <c r="BW384" s="12">
        <f t="shared" si="685"/>
        <v>3647.0912233825438</v>
      </c>
      <c r="BX384" s="12">
        <f t="shared" si="685"/>
        <v>3647.0912233825438</v>
      </c>
      <c r="BY384" s="12">
        <f t="shared" ref="BY384:CF384" si="686">BY334-BY234</f>
        <v>3647.0912233825438</v>
      </c>
      <c r="BZ384" s="12">
        <f t="shared" si="686"/>
        <v>3647.0912233825438</v>
      </c>
      <c r="CA384" s="12">
        <f t="shared" si="686"/>
        <v>4077.4932932227202</v>
      </c>
      <c r="CB384" s="12">
        <f t="shared" si="686"/>
        <v>4032.1878121869108</v>
      </c>
      <c r="CC384" s="12">
        <f t="shared" si="686"/>
        <v>3891.0612387603692</v>
      </c>
      <c r="CD384" s="12">
        <f t="shared" si="686"/>
        <v>3891.0612387603692</v>
      </c>
      <c r="CE384" s="12">
        <f t="shared" si="686"/>
        <v>3891.0612387603692</v>
      </c>
      <c r="CF384" s="12">
        <f t="shared" si="686"/>
        <v>3891.0612387603692</v>
      </c>
      <c r="CG384" s="12">
        <f t="shared" si="473"/>
        <v>8027.9640000000009</v>
      </c>
      <c r="CH384" s="12">
        <f t="shared" si="474"/>
        <v>8027.9640000000009</v>
      </c>
      <c r="CI384" s="12">
        <f t="shared" si="475"/>
        <v>8218.8728999999985</v>
      </c>
      <c r="CJ384" s="12">
        <f t="shared" si="476"/>
        <v>8173.8379799999984</v>
      </c>
      <c r="CK384" s="12">
        <f t="shared" si="477"/>
        <v>32448.638879999999</v>
      </c>
      <c r="CL384" s="12">
        <f t="shared" si="478"/>
        <v>8658.1807200000003</v>
      </c>
      <c r="CM384" s="12">
        <f t="shared" si="479"/>
        <v>8917.9261416000008</v>
      </c>
      <c r="CN384" s="12">
        <f t="shared" si="480"/>
        <v>8825.7511943999998</v>
      </c>
      <c r="CO384" s="12">
        <f t="shared" si="481"/>
        <v>8779.6637207999993</v>
      </c>
      <c r="CP384" s="12">
        <f t="shared" si="482"/>
        <v>35181.521776799993</v>
      </c>
      <c r="CQ384" s="12">
        <f t="shared" si="483"/>
        <v>8993.7691199999972</v>
      </c>
      <c r="CR384" s="12">
        <f t="shared" si="484"/>
        <v>9128.6756567999983</v>
      </c>
      <c r="CS384" s="12">
        <f t="shared" si="485"/>
        <v>9037.8430631999981</v>
      </c>
      <c r="CT384" s="12">
        <f t="shared" si="486"/>
        <v>9112.3257899519958</v>
      </c>
      <c r="CU384" s="12">
        <f t="shared" si="487"/>
        <v>36272.613629951993</v>
      </c>
      <c r="CV384" s="12">
        <f t="shared" si="488"/>
        <v>8993.7691199999972</v>
      </c>
      <c r="CW384" s="12">
        <f t="shared" si="489"/>
        <v>9128.6756567999983</v>
      </c>
      <c r="CX384" s="12">
        <f t="shared" si="490"/>
        <v>10127.834186399998</v>
      </c>
      <c r="CY384" s="12">
        <f t="shared" si="491"/>
        <v>10216.850128127997</v>
      </c>
      <c r="CZ384" s="12">
        <f t="shared" si="492"/>
        <v>38467.129091327988</v>
      </c>
      <c r="DA384" s="12">
        <f t="shared" si="493"/>
        <v>8993.7691199999972</v>
      </c>
      <c r="DB384" s="12">
        <f t="shared" si="494"/>
        <v>9128.6756567999983</v>
      </c>
      <c r="DC384" s="12">
        <f t="shared" si="495"/>
        <v>10127.834186399998</v>
      </c>
      <c r="DD384" s="12">
        <f t="shared" si="496"/>
        <v>10216.850128127997</v>
      </c>
      <c r="DE384" s="12">
        <f t="shared" si="497"/>
        <v>38467.129091327988</v>
      </c>
      <c r="DF384" s="12">
        <f t="shared" si="498"/>
        <v>10941.273670147631</v>
      </c>
      <c r="DG384" s="12">
        <f t="shared" si="499"/>
        <v>10941.273670147631</v>
      </c>
      <c r="DH384" s="12">
        <f t="shared" si="500"/>
        <v>12000.742344169999</v>
      </c>
      <c r="DI384" s="12">
        <f t="shared" si="501"/>
        <v>11673.183716281108</v>
      </c>
      <c r="DJ384" s="12">
        <f t="shared" si="502"/>
        <v>45556.47340074637</v>
      </c>
      <c r="DK384" s="12">
        <f>SUM(M384:CHOOSE(YTD,M384,N384,O384,P384,Q384,R384,S384,T384,U384,V384,W384,X384))</f>
        <v>8027.9640000000009</v>
      </c>
      <c r="DL384" s="12">
        <f>SUM(Y384:CHOOSE(YTD,Y384,Z384,AA384,AB384,AC384,AD384,AE384,AF384,AG384,AH384,AI384,AJ384))</f>
        <v>8658.1807200000003</v>
      </c>
      <c r="DM384" s="12">
        <f>SUM(AK384:CHOOSE(YTD,AK384,AL384,AM384,AN384,AO384,AP384,AQ384,AR384,AS384,AT384,AU384,AV384))</f>
        <v>8993.7691199999972</v>
      </c>
      <c r="DN384" s="12">
        <f>SUM(AW384:CHOOSE(YTD,AW384,AX384,AY384,AZ384,BA384,BB384,BC384,BD384,BE384,BF384,BG384,BH384))</f>
        <v>8993.7691199999972</v>
      </c>
      <c r="DO384" s="12">
        <f>SUM(BI384:CHOOSE(YTD,BI384,BJ384,BK384,BL384,BM384,BN384,BO384,BP384,BQ384,BR384,BS384,BT384))</f>
        <v>8993.7691199999972</v>
      </c>
      <c r="DP384" s="12">
        <f>SUM(BU384:CHOOSE(YTD,BU384,BV384,BW384,BX384,BY384,BZ384,CA384,CB384,CC384,CD384,CE384,CF384))</f>
        <v>10941.273670147631</v>
      </c>
    </row>
    <row r="385" spans="1:120" x14ac:dyDescent="0.15">
      <c r="A385" s="12" t="str">
        <f t="shared" si="593"/>
        <v>Gross Profit</v>
      </c>
      <c r="B385" s="12" t="str">
        <f t="shared" ref="B385:K385" si="687">B335</f>
        <v>SKU34</v>
      </c>
      <c r="C385" s="12" t="str">
        <f t="shared" si="687"/>
        <v>SKUName34</v>
      </c>
      <c r="D385" s="12" t="str">
        <f t="shared" si="687"/>
        <v>Brand 9</v>
      </c>
      <c r="E385" s="12" t="str">
        <f t="shared" si="687"/>
        <v>Segment 2</v>
      </c>
      <c r="F385" s="12" t="str">
        <f t="shared" si="687"/>
        <v>Business Unit 1</v>
      </c>
      <c r="G385" s="12">
        <f t="shared" si="687"/>
        <v>0</v>
      </c>
      <c r="H385" s="12">
        <f t="shared" si="687"/>
        <v>0</v>
      </c>
      <c r="I385" s="12">
        <f t="shared" si="687"/>
        <v>0</v>
      </c>
      <c r="J385" s="12">
        <f t="shared" si="687"/>
        <v>0</v>
      </c>
      <c r="K385" s="12">
        <f t="shared" si="687"/>
        <v>0</v>
      </c>
      <c r="M385" s="12">
        <f t="shared" ref="M385:BX385" si="688">M335-M235</f>
        <v>3916.08</v>
      </c>
      <c r="N385" s="12">
        <f t="shared" si="688"/>
        <v>3916.08</v>
      </c>
      <c r="O385" s="12">
        <f t="shared" si="688"/>
        <v>3916.08</v>
      </c>
      <c r="P385" s="12">
        <f t="shared" si="688"/>
        <v>3916.08</v>
      </c>
      <c r="Q385" s="12">
        <f t="shared" si="688"/>
        <v>3916.08</v>
      </c>
      <c r="R385" s="12">
        <f t="shared" si="688"/>
        <v>3916.08</v>
      </c>
      <c r="S385" s="12">
        <f t="shared" si="688"/>
        <v>4053.1427999999996</v>
      </c>
      <c r="T385" s="12">
        <f t="shared" si="688"/>
        <v>3975.9400799999994</v>
      </c>
      <c r="U385" s="12">
        <f t="shared" si="688"/>
        <v>3975.9400799999994</v>
      </c>
      <c r="V385" s="12">
        <f t="shared" si="688"/>
        <v>3975.9400799999994</v>
      </c>
      <c r="W385" s="12">
        <f t="shared" si="688"/>
        <v>3975.9400799999994</v>
      </c>
      <c r="X385" s="12">
        <f t="shared" si="688"/>
        <v>3975.9400799999994</v>
      </c>
      <c r="Y385" s="12">
        <f t="shared" si="688"/>
        <v>4218.8256000000001</v>
      </c>
      <c r="Z385" s="12">
        <f t="shared" si="688"/>
        <v>4218.8256000000001</v>
      </c>
      <c r="AA385" s="12">
        <f t="shared" si="688"/>
        <v>4218.8256000000001</v>
      </c>
      <c r="AB385" s="12">
        <f t="shared" si="688"/>
        <v>4345.3903679999994</v>
      </c>
      <c r="AC385" s="12">
        <f t="shared" si="688"/>
        <v>4345.3903679999994</v>
      </c>
      <c r="AD385" s="12">
        <f t="shared" si="688"/>
        <v>4345.3903679999994</v>
      </c>
      <c r="AE385" s="12">
        <f t="shared" si="688"/>
        <v>4345.3903679999994</v>
      </c>
      <c r="AF385" s="12">
        <f t="shared" si="688"/>
        <v>4266.3832703999997</v>
      </c>
      <c r="AG385" s="12">
        <f t="shared" si="688"/>
        <v>4266.3832703999997</v>
      </c>
      <c r="AH385" s="12">
        <f t="shared" si="688"/>
        <v>4266.3832703999997</v>
      </c>
      <c r="AI385" s="12">
        <f t="shared" si="688"/>
        <v>4266.3832703999997</v>
      </c>
      <c r="AJ385" s="12">
        <f t="shared" si="688"/>
        <v>4266.3832703999997</v>
      </c>
      <c r="AK385" s="12">
        <f t="shared" si="688"/>
        <v>4372.237439999999</v>
      </c>
      <c r="AL385" s="12">
        <f t="shared" si="688"/>
        <v>4372.237439999999</v>
      </c>
      <c r="AM385" s="12">
        <f t="shared" si="688"/>
        <v>4372.237439999999</v>
      </c>
      <c r="AN385" s="12">
        <f t="shared" si="688"/>
        <v>4437.8210015999994</v>
      </c>
      <c r="AO385" s="12">
        <f t="shared" si="688"/>
        <v>4437.8210015999994</v>
      </c>
      <c r="AP385" s="12">
        <f t="shared" si="688"/>
        <v>4437.8210015999994</v>
      </c>
      <c r="AQ385" s="12">
        <f t="shared" si="688"/>
        <v>4437.8210015999994</v>
      </c>
      <c r="AR385" s="12">
        <f t="shared" si="688"/>
        <v>4359.964492799998</v>
      </c>
      <c r="AS385" s="12">
        <f t="shared" si="688"/>
        <v>4359.964492799998</v>
      </c>
      <c r="AT385" s="12">
        <f t="shared" si="688"/>
        <v>4359.964492799998</v>
      </c>
      <c r="AU385" s="12">
        <f t="shared" si="688"/>
        <v>4447.163782656</v>
      </c>
      <c r="AV385" s="12">
        <f t="shared" si="688"/>
        <v>4447.163782656</v>
      </c>
      <c r="AW385" s="12">
        <f t="shared" si="688"/>
        <v>4372.237439999999</v>
      </c>
      <c r="AX385" s="12">
        <f t="shared" si="688"/>
        <v>4372.237439999999</v>
      </c>
      <c r="AY385" s="12">
        <f t="shared" si="688"/>
        <v>4372.237439999999</v>
      </c>
      <c r="AZ385" s="12">
        <f t="shared" si="688"/>
        <v>4437.8210015999994</v>
      </c>
      <c r="BA385" s="12">
        <f t="shared" si="688"/>
        <v>4437.8210015999994</v>
      </c>
      <c r="BB385" s="12">
        <f t="shared" si="688"/>
        <v>4437.8210015999994</v>
      </c>
      <c r="BC385" s="12">
        <f t="shared" si="688"/>
        <v>4982.8165631999982</v>
      </c>
      <c r="BD385" s="12">
        <f t="shared" si="688"/>
        <v>4866.0317999999988</v>
      </c>
      <c r="BE385" s="12">
        <f t="shared" si="688"/>
        <v>4866.0317999999988</v>
      </c>
      <c r="BF385" s="12">
        <f t="shared" si="688"/>
        <v>4866.0317999999988</v>
      </c>
      <c r="BG385" s="12">
        <f t="shared" si="688"/>
        <v>4963.3524359999992</v>
      </c>
      <c r="BH385" s="12">
        <f t="shared" si="688"/>
        <v>4963.3524359999992</v>
      </c>
      <c r="BI385" s="12">
        <f t="shared" si="688"/>
        <v>4372.237439999999</v>
      </c>
      <c r="BJ385" s="12">
        <f t="shared" si="688"/>
        <v>4372.237439999999</v>
      </c>
      <c r="BK385" s="12">
        <f t="shared" si="688"/>
        <v>4372.237439999999</v>
      </c>
      <c r="BL385" s="12">
        <f t="shared" si="688"/>
        <v>4437.8210015999994</v>
      </c>
      <c r="BM385" s="12">
        <f t="shared" si="688"/>
        <v>4437.8210015999994</v>
      </c>
      <c r="BN385" s="12">
        <f t="shared" si="688"/>
        <v>4437.8210015999994</v>
      </c>
      <c r="BO385" s="12">
        <f t="shared" si="688"/>
        <v>4982.8165631999982</v>
      </c>
      <c r="BP385" s="12">
        <f t="shared" si="688"/>
        <v>4866.0317999999988</v>
      </c>
      <c r="BQ385" s="12">
        <f t="shared" si="688"/>
        <v>4866.0317999999988</v>
      </c>
      <c r="BR385" s="12">
        <f t="shared" si="688"/>
        <v>4866.0317999999988</v>
      </c>
      <c r="BS385" s="12">
        <f t="shared" si="688"/>
        <v>4963.3524359999992</v>
      </c>
      <c r="BT385" s="12">
        <f t="shared" si="688"/>
        <v>4963.3524359999992</v>
      </c>
      <c r="BU385" s="12">
        <f t="shared" si="688"/>
        <v>5320.157915919167</v>
      </c>
      <c r="BV385" s="12">
        <f t="shared" si="688"/>
        <v>5320.157915919167</v>
      </c>
      <c r="BW385" s="12">
        <f t="shared" si="688"/>
        <v>5320.157915919167</v>
      </c>
      <c r="BX385" s="12">
        <f t="shared" si="688"/>
        <v>5320.157915919167</v>
      </c>
      <c r="BY385" s="12">
        <f t="shared" ref="BY385:CF385" si="689">BY335-BY235</f>
        <v>5320.157915919167</v>
      </c>
      <c r="BZ385" s="12">
        <f t="shared" si="689"/>
        <v>5320.157915919167</v>
      </c>
      <c r="CA385" s="12">
        <f t="shared" si="689"/>
        <v>5980.3234967266544</v>
      </c>
      <c r="CB385" s="12">
        <f t="shared" si="689"/>
        <v>5824.9904188895989</v>
      </c>
      <c r="CC385" s="12">
        <f t="shared" si="689"/>
        <v>5621.1157542284618</v>
      </c>
      <c r="CD385" s="12">
        <f t="shared" si="689"/>
        <v>5621.1157542284618</v>
      </c>
      <c r="CE385" s="12">
        <f t="shared" si="689"/>
        <v>5621.1157542284618</v>
      </c>
      <c r="CF385" s="12">
        <f t="shared" si="689"/>
        <v>5621.1157542284618</v>
      </c>
      <c r="CG385" s="12">
        <f t="shared" si="473"/>
        <v>11748.24</v>
      </c>
      <c r="CH385" s="12">
        <f t="shared" si="474"/>
        <v>11748.24</v>
      </c>
      <c r="CI385" s="12">
        <f t="shared" si="475"/>
        <v>12005.022959999998</v>
      </c>
      <c r="CJ385" s="12">
        <f t="shared" si="476"/>
        <v>11927.820239999997</v>
      </c>
      <c r="CK385" s="12">
        <f t="shared" si="477"/>
        <v>47429.323200000006</v>
      </c>
      <c r="CL385" s="12">
        <f t="shared" si="478"/>
        <v>12656.4768</v>
      </c>
      <c r="CM385" s="12">
        <f t="shared" si="479"/>
        <v>13036.171103999997</v>
      </c>
      <c r="CN385" s="12">
        <f t="shared" si="480"/>
        <v>12878.156908799998</v>
      </c>
      <c r="CO385" s="12">
        <f t="shared" si="481"/>
        <v>12799.149811199999</v>
      </c>
      <c r="CP385" s="12">
        <f t="shared" si="482"/>
        <v>51369.954624000005</v>
      </c>
      <c r="CQ385" s="12">
        <f t="shared" si="483"/>
        <v>13116.712319999997</v>
      </c>
      <c r="CR385" s="12">
        <f t="shared" si="484"/>
        <v>13313.463004799998</v>
      </c>
      <c r="CS385" s="12">
        <f t="shared" si="485"/>
        <v>13157.749987199995</v>
      </c>
      <c r="CT385" s="12">
        <f t="shared" si="486"/>
        <v>13254.292058111998</v>
      </c>
      <c r="CU385" s="12">
        <f t="shared" si="487"/>
        <v>52842.21737011199</v>
      </c>
      <c r="CV385" s="12">
        <f t="shared" si="488"/>
        <v>13116.712319999997</v>
      </c>
      <c r="CW385" s="12">
        <f t="shared" si="489"/>
        <v>13313.463004799998</v>
      </c>
      <c r="CX385" s="12">
        <f t="shared" si="490"/>
        <v>14714.880163199996</v>
      </c>
      <c r="CY385" s="12">
        <f t="shared" si="491"/>
        <v>14792.736671999997</v>
      </c>
      <c r="CZ385" s="12">
        <f t="shared" si="492"/>
        <v>55937.79215999999</v>
      </c>
      <c r="DA385" s="12">
        <f t="shared" si="493"/>
        <v>13116.712319999997</v>
      </c>
      <c r="DB385" s="12">
        <f t="shared" si="494"/>
        <v>13313.463004799998</v>
      </c>
      <c r="DC385" s="12">
        <f t="shared" si="495"/>
        <v>14714.880163199996</v>
      </c>
      <c r="DD385" s="12">
        <f t="shared" si="496"/>
        <v>14792.736671999997</v>
      </c>
      <c r="DE385" s="12">
        <f t="shared" si="497"/>
        <v>55937.79215999999</v>
      </c>
      <c r="DF385" s="12">
        <f t="shared" si="498"/>
        <v>15960.4737477575</v>
      </c>
      <c r="DG385" s="12">
        <f t="shared" si="499"/>
        <v>15960.4737477575</v>
      </c>
      <c r="DH385" s="12">
        <f t="shared" si="500"/>
        <v>17426.429669844714</v>
      </c>
      <c r="DI385" s="12">
        <f t="shared" si="501"/>
        <v>16863.347262685384</v>
      </c>
      <c r="DJ385" s="12">
        <f t="shared" si="502"/>
        <v>66210.724428045098</v>
      </c>
      <c r="DK385" s="12">
        <f>SUM(M385:CHOOSE(YTD,M385,N385,O385,P385,Q385,R385,S385,T385,U385,V385,W385,X385))</f>
        <v>11748.24</v>
      </c>
      <c r="DL385" s="12">
        <f>SUM(Y385:CHOOSE(YTD,Y385,Z385,AA385,AB385,AC385,AD385,AE385,AF385,AG385,AH385,AI385,AJ385))</f>
        <v>12656.4768</v>
      </c>
      <c r="DM385" s="12">
        <f>SUM(AK385:CHOOSE(YTD,AK385,AL385,AM385,AN385,AO385,AP385,AQ385,AR385,AS385,AT385,AU385,AV385))</f>
        <v>13116.712319999997</v>
      </c>
      <c r="DN385" s="12">
        <f>SUM(AW385:CHOOSE(YTD,AW385,AX385,AY385,AZ385,BA385,BB385,BC385,BD385,BE385,BF385,BG385,BH385))</f>
        <v>13116.712319999997</v>
      </c>
      <c r="DO385" s="12">
        <f>SUM(BI385:CHOOSE(YTD,BI385,BJ385,BK385,BL385,BM385,BN385,BO385,BP385,BQ385,BR385,BS385,BT385))</f>
        <v>13116.712319999997</v>
      </c>
      <c r="DP385" s="12">
        <f>SUM(BU385:CHOOSE(YTD,BU385,BV385,BW385,BX385,BY385,BZ385,CA385,CB385,CC385,CD385,CE385,CF385))</f>
        <v>15960.4737477575</v>
      </c>
    </row>
    <row r="386" spans="1:120" x14ac:dyDescent="0.15">
      <c r="A386" s="12" t="str">
        <f t="shared" si="593"/>
        <v>Gross Profit</v>
      </c>
      <c r="B386" s="12" t="str">
        <f t="shared" ref="B386:K386" si="690">B336</f>
        <v>SKU35</v>
      </c>
      <c r="C386" s="12" t="str">
        <f t="shared" si="690"/>
        <v>SKUName35</v>
      </c>
      <c r="D386" s="12" t="str">
        <f t="shared" si="690"/>
        <v>Brand 9</v>
      </c>
      <c r="E386" s="12" t="str">
        <f t="shared" si="690"/>
        <v>Segment 2</v>
      </c>
      <c r="F386" s="12" t="str">
        <f t="shared" si="690"/>
        <v>Business Unit 1</v>
      </c>
      <c r="G386" s="12">
        <f t="shared" si="690"/>
        <v>0</v>
      </c>
      <c r="H386" s="12">
        <f t="shared" si="690"/>
        <v>0</v>
      </c>
      <c r="I386" s="12">
        <f t="shared" si="690"/>
        <v>0</v>
      </c>
      <c r="J386" s="12">
        <f t="shared" si="690"/>
        <v>0</v>
      </c>
      <c r="K386" s="12">
        <f t="shared" si="690"/>
        <v>0</v>
      </c>
      <c r="M386" s="12">
        <f t="shared" ref="M386:BX386" si="691">M336-M236</f>
        <v>3030.3</v>
      </c>
      <c r="N386" s="12">
        <f t="shared" si="691"/>
        <v>3030.3</v>
      </c>
      <c r="O386" s="12">
        <f t="shared" si="691"/>
        <v>3030.3</v>
      </c>
      <c r="P386" s="12">
        <f t="shared" si="691"/>
        <v>3030.3</v>
      </c>
      <c r="Q386" s="12">
        <f t="shared" si="691"/>
        <v>3030.3</v>
      </c>
      <c r="R386" s="12">
        <f t="shared" si="691"/>
        <v>3030.3</v>
      </c>
      <c r="S386" s="12">
        <f t="shared" si="691"/>
        <v>3136.3604999999998</v>
      </c>
      <c r="T386" s="12">
        <f t="shared" si="691"/>
        <v>3073.6332899999998</v>
      </c>
      <c r="U386" s="12">
        <f t="shared" si="691"/>
        <v>3073.6332899999998</v>
      </c>
      <c r="V386" s="12">
        <f t="shared" si="691"/>
        <v>3073.6332899999998</v>
      </c>
      <c r="W386" s="12">
        <f t="shared" si="691"/>
        <v>3073.6332899999998</v>
      </c>
      <c r="X386" s="12">
        <f t="shared" si="691"/>
        <v>3073.6332899999998</v>
      </c>
      <c r="Y386" s="12">
        <f t="shared" si="691"/>
        <v>3282.3741599999998</v>
      </c>
      <c r="Z386" s="12">
        <f t="shared" si="691"/>
        <v>3282.3741599999998</v>
      </c>
      <c r="AA386" s="12">
        <f t="shared" si="691"/>
        <v>3282.3741599999998</v>
      </c>
      <c r="AB386" s="12">
        <f t="shared" si="691"/>
        <v>3380.8453847999999</v>
      </c>
      <c r="AC386" s="12">
        <f t="shared" si="691"/>
        <v>3380.8453847999999</v>
      </c>
      <c r="AD386" s="12">
        <f t="shared" si="691"/>
        <v>3380.8453847999999</v>
      </c>
      <c r="AE386" s="12">
        <f t="shared" si="691"/>
        <v>3380.8453847999999</v>
      </c>
      <c r="AF386" s="12">
        <f t="shared" si="691"/>
        <v>3295.2543623999991</v>
      </c>
      <c r="AG386" s="12">
        <f t="shared" si="691"/>
        <v>3295.2543623999991</v>
      </c>
      <c r="AH386" s="12">
        <f t="shared" si="691"/>
        <v>3295.2543623999991</v>
      </c>
      <c r="AI386" s="12">
        <f t="shared" si="691"/>
        <v>3295.2543623999991</v>
      </c>
      <c r="AJ386" s="12">
        <f t="shared" si="691"/>
        <v>3295.2543623999991</v>
      </c>
      <c r="AK386" s="12">
        <f t="shared" si="691"/>
        <v>3407.0212799999999</v>
      </c>
      <c r="AL386" s="12">
        <f t="shared" si="691"/>
        <v>3407.0212799999999</v>
      </c>
      <c r="AM386" s="12">
        <f t="shared" si="691"/>
        <v>3407.0212799999999</v>
      </c>
      <c r="AN386" s="12">
        <f t="shared" si="691"/>
        <v>3458.1265991999999</v>
      </c>
      <c r="AO386" s="12">
        <f t="shared" si="691"/>
        <v>3458.1265991999999</v>
      </c>
      <c r="AP386" s="12">
        <f t="shared" si="691"/>
        <v>3458.1265991999999</v>
      </c>
      <c r="AQ386" s="12">
        <f t="shared" si="691"/>
        <v>3458.1265991999999</v>
      </c>
      <c r="AR386" s="12">
        <f t="shared" si="691"/>
        <v>3373.7820479999991</v>
      </c>
      <c r="AS386" s="12">
        <f t="shared" si="691"/>
        <v>3373.7820479999991</v>
      </c>
      <c r="AT386" s="12">
        <f t="shared" si="691"/>
        <v>3373.7820479999991</v>
      </c>
      <c r="AU386" s="12">
        <f t="shared" si="691"/>
        <v>3441.2576889599991</v>
      </c>
      <c r="AV386" s="12">
        <f t="shared" si="691"/>
        <v>3441.2576889599991</v>
      </c>
      <c r="AW386" s="12">
        <f t="shared" si="691"/>
        <v>3407.0212799999999</v>
      </c>
      <c r="AX386" s="12">
        <f t="shared" si="691"/>
        <v>3407.0212799999999</v>
      </c>
      <c r="AY386" s="12">
        <f t="shared" si="691"/>
        <v>3407.0212799999999</v>
      </c>
      <c r="AZ386" s="12">
        <f t="shared" si="691"/>
        <v>3458.1265991999999</v>
      </c>
      <c r="BA386" s="12">
        <f t="shared" si="691"/>
        <v>3458.1265991999999</v>
      </c>
      <c r="BB386" s="12">
        <f t="shared" si="691"/>
        <v>3458.1265991999999</v>
      </c>
      <c r="BC386" s="12">
        <f t="shared" si="691"/>
        <v>3879.8493551999991</v>
      </c>
      <c r="BD386" s="12">
        <f t="shared" si="691"/>
        <v>3774.4186661999993</v>
      </c>
      <c r="BE386" s="12">
        <f t="shared" si="691"/>
        <v>3774.4186661999993</v>
      </c>
      <c r="BF386" s="12">
        <f t="shared" si="691"/>
        <v>3774.4186661999993</v>
      </c>
      <c r="BG386" s="12">
        <f t="shared" si="691"/>
        <v>3849.9070395239987</v>
      </c>
      <c r="BH386" s="12">
        <f t="shared" si="691"/>
        <v>3849.9070395239987</v>
      </c>
      <c r="BI386" s="12">
        <f t="shared" si="691"/>
        <v>3407.0212799999999</v>
      </c>
      <c r="BJ386" s="12">
        <f t="shared" si="691"/>
        <v>3407.0212799999999</v>
      </c>
      <c r="BK386" s="12">
        <f t="shared" si="691"/>
        <v>3407.0212799999999</v>
      </c>
      <c r="BL386" s="12">
        <f t="shared" si="691"/>
        <v>3458.1265991999999</v>
      </c>
      <c r="BM386" s="12">
        <f t="shared" si="691"/>
        <v>3458.1265991999999</v>
      </c>
      <c r="BN386" s="12">
        <f t="shared" si="691"/>
        <v>3458.1265991999999</v>
      </c>
      <c r="BO386" s="12">
        <f t="shared" si="691"/>
        <v>3879.8493551999991</v>
      </c>
      <c r="BP386" s="12">
        <f t="shared" si="691"/>
        <v>3774.4186661999993</v>
      </c>
      <c r="BQ386" s="12">
        <f t="shared" si="691"/>
        <v>3774.4186661999993</v>
      </c>
      <c r="BR386" s="12">
        <f t="shared" si="691"/>
        <v>3774.4186661999993</v>
      </c>
      <c r="BS386" s="12">
        <f t="shared" si="691"/>
        <v>3849.9070395239987</v>
      </c>
      <c r="BT386" s="12">
        <f t="shared" si="691"/>
        <v>3849.9070395239987</v>
      </c>
      <c r="BU386" s="12">
        <f t="shared" si="691"/>
        <v>4143.8334618822946</v>
      </c>
      <c r="BV386" s="12">
        <f t="shared" si="691"/>
        <v>4143.8334618822946</v>
      </c>
      <c r="BW386" s="12">
        <f t="shared" si="691"/>
        <v>4143.8334618822946</v>
      </c>
      <c r="BX386" s="12">
        <f t="shared" si="691"/>
        <v>4143.8334618822946</v>
      </c>
      <c r="BY386" s="12">
        <f t="shared" ref="BY386:CF386" si="692">BY336-BY236</f>
        <v>4143.8334618822946</v>
      </c>
      <c r="BZ386" s="12">
        <f t="shared" si="692"/>
        <v>4143.8334618822946</v>
      </c>
      <c r="CA386" s="12">
        <f t="shared" si="692"/>
        <v>4648.6659648527266</v>
      </c>
      <c r="CB386" s="12">
        <f t="shared" si="692"/>
        <v>4522.4578391101186</v>
      </c>
      <c r="CC386" s="12">
        <f t="shared" si="692"/>
        <v>4364.1718147412648</v>
      </c>
      <c r="CD386" s="12">
        <f t="shared" si="692"/>
        <v>4364.1718147412648</v>
      </c>
      <c r="CE386" s="12">
        <f t="shared" si="692"/>
        <v>4364.1718147412648</v>
      </c>
      <c r="CF386" s="12">
        <f t="shared" si="692"/>
        <v>4364.1718147412648</v>
      </c>
      <c r="CG386" s="12">
        <f t="shared" si="473"/>
        <v>9090.9000000000015</v>
      </c>
      <c r="CH386" s="12">
        <f t="shared" si="474"/>
        <v>9090.9000000000015</v>
      </c>
      <c r="CI386" s="12">
        <f t="shared" si="475"/>
        <v>9283.6270799999984</v>
      </c>
      <c r="CJ386" s="12">
        <f t="shared" si="476"/>
        <v>9220.8998699999993</v>
      </c>
      <c r="CK386" s="12">
        <f t="shared" si="477"/>
        <v>36686.326949999988</v>
      </c>
      <c r="CL386" s="12">
        <f t="shared" si="478"/>
        <v>9847.12248</v>
      </c>
      <c r="CM386" s="12">
        <f t="shared" si="479"/>
        <v>10142.536154400001</v>
      </c>
      <c r="CN386" s="12">
        <f t="shared" si="480"/>
        <v>9971.3541095999972</v>
      </c>
      <c r="CO386" s="12">
        <f t="shared" si="481"/>
        <v>9885.7630871999972</v>
      </c>
      <c r="CP386" s="12">
        <f t="shared" si="482"/>
        <v>39846.775831199993</v>
      </c>
      <c r="CQ386" s="12">
        <f t="shared" si="483"/>
        <v>10221.063839999999</v>
      </c>
      <c r="CR386" s="12">
        <f t="shared" si="484"/>
        <v>10374.379797599999</v>
      </c>
      <c r="CS386" s="12">
        <f t="shared" si="485"/>
        <v>10205.690695199999</v>
      </c>
      <c r="CT386" s="12">
        <f t="shared" si="486"/>
        <v>10256.297425919996</v>
      </c>
      <c r="CU386" s="12">
        <f t="shared" si="487"/>
        <v>41057.431758720006</v>
      </c>
      <c r="CV386" s="12">
        <f t="shared" si="488"/>
        <v>10221.063839999999</v>
      </c>
      <c r="CW386" s="12">
        <f t="shared" si="489"/>
        <v>10374.379797599999</v>
      </c>
      <c r="CX386" s="12">
        <f t="shared" si="490"/>
        <v>11428.686687599999</v>
      </c>
      <c r="CY386" s="12">
        <f t="shared" si="491"/>
        <v>11474.232745247997</v>
      </c>
      <c r="CZ386" s="12">
        <f t="shared" si="492"/>
        <v>43498.363070447995</v>
      </c>
      <c r="DA386" s="12">
        <f t="shared" si="493"/>
        <v>10221.063839999999</v>
      </c>
      <c r="DB386" s="12">
        <f t="shared" si="494"/>
        <v>10374.379797599999</v>
      </c>
      <c r="DC386" s="12">
        <f t="shared" si="495"/>
        <v>11428.686687599999</v>
      </c>
      <c r="DD386" s="12">
        <f t="shared" si="496"/>
        <v>11474.232745247997</v>
      </c>
      <c r="DE386" s="12">
        <f t="shared" si="497"/>
        <v>43498.363070447995</v>
      </c>
      <c r="DF386" s="12">
        <f t="shared" si="498"/>
        <v>12431.500385646883</v>
      </c>
      <c r="DG386" s="12">
        <f t="shared" si="499"/>
        <v>12431.500385646883</v>
      </c>
      <c r="DH386" s="12">
        <f t="shared" si="500"/>
        <v>13535.295618704109</v>
      </c>
      <c r="DI386" s="12">
        <f t="shared" si="501"/>
        <v>13092.515444223794</v>
      </c>
      <c r="DJ386" s="12">
        <f t="shared" si="502"/>
        <v>51490.811834221662</v>
      </c>
      <c r="DK386" s="12">
        <f>SUM(M386:CHOOSE(YTD,M386,N386,O386,P386,Q386,R386,S386,T386,U386,V386,W386,X386))</f>
        <v>9090.9000000000015</v>
      </c>
      <c r="DL386" s="12">
        <f>SUM(Y386:CHOOSE(YTD,Y386,Z386,AA386,AB386,AC386,AD386,AE386,AF386,AG386,AH386,AI386,AJ386))</f>
        <v>9847.12248</v>
      </c>
      <c r="DM386" s="12">
        <f>SUM(AK386:CHOOSE(YTD,AK386,AL386,AM386,AN386,AO386,AP386,AQ386,AR386,AS386,AT386,AU386,AV386))</f>
        <v>10221.063839999999</v>
      </c>
      <c r="DN386" s="12">
        <f>SUM(AW386:CHOOSE(YTD,AW386,AX386,AY386,AZ386,BA386,BB386,BC386,BD386,BE386,BF386,BG386,BH386))</f>
        <v>10221.063839999999</v>
      </c>
      <c r="DO386" s="12">
        <f>SUM(BI386:CHOOSE(YTD,BI386,BJ386,BK386,BL386,BM386,BN386,BO386,BP386,BQ386,BR386,BS386,BT386))</f>
        <v>10221.063839999999</v>
      </c>
      <c r="DP386" s="12">
        <f>SUM(BU386:CHOOSE(YTD,BU386,BV386,BW386,BX386,BY386,BZ386,CA386,CB386,CC386,CD386,CE386,CF386))</f>
        <v>12431.500385646883</v>
      </c>
    </row>
    <row r="387" spans="1:120" x14ac:dyDescent="0.15">
      <c r="A387" s="12" t="str">
        <f t="shared" si="593"/>
        <v>Gross Profit</v>
      </c>
      <c r="B387" s="12" t="str">
        <f t="shared" ref="B387:K387" si="693">B337</f>
        <v>SKU36</v>
      </c>
      <c r="C387" s="12" t="str">
        <f t="shared" si="693"/>
        <v>SKUName36</v>
      </c>
      <c r="D387" s="12" t="str">
        <f t="shared" si="693"/>
        <v>Brand 10</v>
      </c>
      <c r="E387" s="12" t="str">
        <f t="shared" si="693"/>
        <v>Segment 3</v>
      </c>
      <c r="F387" s="12" t="str">
        <f t="shared" si="693"/>
        <v>Business Unit 2</v>
      </c>
      <c r="G387" s="12">
        <f t="shared" si="693"/>
        <v>0</v>
      </c>
      <c r="H387" s="12">
        <f t="shared" si="693"/>
        <v>0</v>
      </c>
      <c r="I387" s="12">
        <f t="shared" si="693"/>
        <v>0</v>
      </c>
      <c r="J387" s="12">
        <f t="shared" si="693"/>
        <v>0</v>
      </c>
      <c r="K387" s="12">
        <f t="shared" si="693"/>
        <v>0</v>
      </c>
      <c r="M387" s="12">
        <f t="shared" ref="M387:BX387" si="694">M337-M237</f>
        <v>1655.0100000000002</v>
      </c>
      <c r="N387" s="12">
        <f t="shared" si="694"/>
        <v>1655.0100000000002</v>
      </c>
      <c r="O387" s="12">
        <f t="shared" si="694"/>
        <v>1655.0100000000002</v>
      </c>
      <c r="P387" s="12">
        <f t="shared" si="694"/>
        <v>1655.0100000000002</v>
      </c>
      <c r="Q387" s="12">
        <f t="shared" si="694"/>
        <v>1655.0100000000002</v>
      </c>
      <c r="R387" s="12">
        <f t="shared" si="694"/>
        <v>1655.0100000000002</v>
      </c>
      <c r="S387" s="12">
        <f t="shared" si="694"/>
        <v>1712.9353499999997</v>
      </c>
      <c r="T387" s="12">
        <f t="shared" si="694"/>
        <v>1676.7465750000001</v>
      </c>
      <c r="U387" s="12">
        <f t="shared" si="694"/>
        <v>1676.7465750000001</v>
      </c>
      <c r="V387" s="12">
        <f t="shared" si="694"/>
        <v>1676.7465750000001</v>
      </c>
      <c r="W387" s="12">
        <f t="shared" si="694"/>
        <v>1676.7465750000001</v>
      </c>
      <c r="X387" s="12">
        <f t="shared" si="694"/>
        <v>1676.7465750000001</v>
      </c>
      <c r="Y387" s="12">
        <f t="shared" si="694"/>
        <v>1785.8097000000002</v>
      </c>
      <c r="Z387" s="12">
        <f t="shared" si="694"/>
        <v>1785.8097000000002</v>
      </c>
      <c r="AA387" s="12">
        <f t="shared" si="694"/>
        <v>1785.8097000000002</v>
      </c>
      <c r="AB387" s="12">
        <f t="shared" si="694"/>
        <v>1839.3839909999999</v>
      </c>
      <c r="AC387" s="12">
        <f t="shared" si="694"/>
        <v>1839.3839909999999</v>
      </c>
      <c r="AD387" s="12">
        <f t="shared" si="694"/>
        <v>1839.3839909999999</v>
      </c>
      <c r="AE387" s="12">
        <f t="shared" si="694"/>
        <v>1839.3839909999999</v>
      </c>
      <c r="AF387" s="12">
        <f t="shared" si="694"/>
        <v>1802.3494140000003</v>
      </c>
      <c r="AG387" s="12">
        <f t="shared" si="694"/>
        <v>1802.3494140000003</v>
      </c>
      <c r="AH387" s="12">
        <f t="shared" si="694"/>
        <v>1802.3494140000003</v>
      </c>
      <c r="AI387" s="12">
        <f t="shared" si="694"/>
        <v>1802.3494140000003</v>
      </c>
      <c r="AJ387" s="12">
        <f t="shared" si="694"/>
        <v>1802.3494140000003</v>
      </c>
      <c r="AK387" s="12">
        <f t="shared" si="694"/>
        <v>1857.7214999999999</v>
      </c>
      <c r="AL387" s="12">
        <f t="shared" si="694"/>
        <v>1857.7214999999999</v>
      </c>
      <c r="AM387" s="12">
        <f t="shared" si="694"/>
        <v>1857.7214999999999</v>
      </c>
      <c r="AN387" s="12">
        <f t="shared" si="694"/>
        <v>1885.5873224999996</v>
      </c>
      <c r="AO387" s="12">
        <f t="shared" si="694"/>
        <v>1885.5873224999996</v>
      </c>
      <c r="AP387" s="12">
        <f t="shared" si="694"/>
        <v>1885.5873224999996</v>
      </c>
      <c r="AQ387" s="12">
        <f t="shared" si="694"/>
        <v>1885.5873224999996</v>
      </c>
      <c r="AR387" s="12">
        <f t="shared" si="694"/>
        <v>1849.0920839999997</v>
      </c>
      <c r="AS387" s="12">
        <f t="shared" si="694"/>
        <v>1849.0920839999997</v>
      </c>
      <c r="AT387" s="12">
        <f t="shared" si="694"/>
        <v>1849.0920839999997</v>
      </c>
      <c r="AU387" s="12">
        <f t="shared" si="694"/>
        <v>1886.0739256799995</v>
      </c>
      <c r="AV387" s="12">
        <f t="shared" si="694"/>
        <v>1886.0739256799995</v>
      </c>
      <c r="AW387" s="12">
        <f t="shared" si="694"/>
        <v>1857.7214999999999</v>
      </c>
      <c r="AX387" s="12">
        <f t="shared" si="694"/>
        <v>1857.7214999999999</v>
      </c>
      <c r="AY387" s="12">
        <f t="shared" si="694"/>
        <v>1857.7214999999999</v>
      </c>
      <c r="AZ387" s="12">
        <f t="shared" si="694"/>
        <v>1885.5873224999996</v>
      </c>
      <c r="BA387" s="12">
        <f t="shared" si="694"/>
        <v>1885.5873224999996</v>
      </c>
      <c r="BB387" s="12">
        <f t="shared" si="694"/>
        <v>1885.5873224999996</v>
      </c>
      <c r="BC387" s="12">
        <f t="shared" si="694"/>
        <v>2116.723833</v>
      </c>
      <c r="BD387" s="12">
        <f t="shared" si="694"/>
        <v>2068.0635149999998</v>
      </c>
      <c r="BE387" s="12">
        <f t="shared" si="694"/>
        <v>2068.0635149999998</v>
      </c>
      <c r="BF387" s="12">
        <f t="shared" si="694"/>
        <v>2068.0635149999998</v>
      </c>
      <c r="BG387" s="12">
        <f t="shared" si="694"/>
        <v>2109.4247852999993</v>
      </c>
      <c r="BH387" s="12">
        <f t="shared" si="694"/>
        <v>2109.4247852999993</v>
      </c>
      <c r="BI387" s="12">
        <f t="shared" si="694"/>
        <v>1857.7214999999999</v>
      </c>
      <c r="BJ387" s="12">
        <f t="shared" si="694"/>
        <v>1857.7214999999999</v>
      </c>
      <c r="BK387" s="12">
        <f t="shared" si="694"/>
        <v>1857.7214999999999</v>
      </c>
      <c r="BL387" s="12">
        <f t="shared" si="694"/>
        <v>1885.5873224999996</v>
      </c>
      <c r="BM387" s="12">
        <f t="shared" si="694"/>
        <v>1885.5873224999996</v>
      </c>
      <c r="BN387" s="12">
        <f t="shared" si="694"/>
        <v>1885.5873224999996</v>
      </c>
      <c r="BO387" s="12">
        <f t="shared" si="694"/>
        <v>2116.723833</v>
      </c>
      <c r="BP387" s="12">
        <f t="shared" si="694"/>
        <v>2068.0635149999998</v>
      </c>
      <c r="BQ387" s="12">
        <f t="shared" si="694"/>
        <v>2068.0635149999998</v>
      </c>
      <c r="BR387" s="12">
        <f t="shared" si="694"/>
        <v>2068.0635149999998</v>
      </c>
      <c r="BS387" s="12">
        <f t="shared" si="694"/>
        <v>2109.4247852999993</v>
      </c>
      <c r="BT387" s="12">
        <f t="shared" si="694"/>
        <v>2109.4247852999993</v>
      </c>
      <c r="BU387" s="12">
        <f t="shared" si="694"/>
        <v>2257.1837873197201</v>
      </c>
      <c r="BV387" s="12">
        <f t="shared" si="694"/>
        <v>2257.1837873197201</v>
      </c>
      <c r="BW387" s="12">
        <f t="shared" si="694"/>
        <v>2257.1837873197201</v>
      </c>
      <c r="BX387" s="12">
        <f t="shared" si="694"/>
        <v>2257.1837873197201</v>
      </c>
      <c r="BY387" s="12">
        <f t="shared" ref="BY387:CF387" si="695">BY337-BY237</f>
        <v>2257.1837873197201</v>
      </c>
      <c r="BZ387" s="12">
        <f t="shared" si="695"/>
        <v>2257.1837873197201</v>
      </c>
      <c r="CA387" s="12">
        <f t="shared" si="695"/>
        <v>2536.2979115581793</v>
      </c>
      <c r="CB387" s="12">
        <f t="shared" si="695"/>
        <v>2475.62092802808</v>
      </c>
      <c r="CC387" s="12">
        <f t="shared" si="695"/>
        <v>2388.9741955470968</v>
      </c>
      <c r="CD387" s="12">
        <f t="shared" si="695"/>
        <v>2388.9741955470968</v>
      </c>
      <c r="CE387" s="12">
        <f t="shared" si="695"/>
        <v>2388.9741955470968</v>
      </c>
      <c r="CF387" s="12">
        <f t="shared" si="695"/>
        <v>2388.9741955470968</v>
      </c>
      <c r="CG387" s="12">
        <f t="shared" ref="CG387:CG450" si="696">SUM(M387:O387)</f>
        <v>4965.0300000000007</v>
      </c>
      <c r="CH387" s="12">
        <f t="shared" ref="CH387:CH450" si="697">SUM(P387:R387)</f>
        <v>4965.0300000000007</v>
      </c>
      <c r="CI387" s="12">
        <f t="shared" ref="CI387:CI450" si="698">SUM(S387:U387)</f>
        <v>5066.4285</v>
      </c>
      <c r="CJ387" s="12">
        <f t="shared" ref="CJ387:CJ450" si="699">SUM(V387:X387)</f>
        <v>5030.2397250000004</v>
      </c>
      <c r="CK387" s="12">
        <f t="shared" ref="CK387:CK450" si="700">SUM(M387:X387)</f>
        <v>20026.728225000006</v>
      </c>
      <c r="CL387" s="12">
        <f t="shared" ref="CL387:CL450" si="701">SUM(Y387:AA387)</f>
        <v>5357.4291000000012</v>
      </c>
      <c r="CM387" s="12">
        <f t="shared" ref="CM387:CM450" si="702">SUM(AB387:AD387)</f>
        <v>5518.151973</v>
      </c>
      <c r="CN387" s="12">
        <f t="shared" ref="CN387:CN450" si="703">SUM(AE387:AG387)</f>
        <v>5444.0828190000002</v>
      </c>
      <c r="CO387" s="12">
        <f t="shared" ref="CO387:CO450" si="704">SUM(AH387:AJ387)</f>
        <v>5407.0482420000008</v>
      </c>
      <c r="CP387" s="12">
        <f t="shared" ref="CP387:CP450" si="705">SUM(Y387:AJ387)</f>
        <v>21726.712134000001</v>
      </c>
      <c r="CQ387" s="12">
        <f t="shared" ref="CQ387:CQ450" si="706">SUM(AK387:AM387)</f>
        <v>5573.1644999999999</v>
      </c>
      <c r="CR387" s="12">
        <f t="shared" ref="CR387:CR450" si="707">SUM(AN387:AP387)</f>
        <v>5656.7619674999987</v>
      </c>
      <c r="CS387" s="12">
        <f t="shared" ref="CS387:CS450" si="708">SUM(AQ387:AS387)</f>
        <v>5583.7714904999993</v>
      </c>
      <c r="CT387" s="12">
        <f t="shared" ref="CT387:CT450" si="709">SUM(AT387:AV387)</f>
        <v>5621.2399353599985</v>
      </c>
      <c r="CU387" s="12">
        <f t="shared" ref="CU387:CU450" si="710">SUM(AK387:AV387)</f>
        <v>22434.937893359998</v>
      </c>
      <c r="CV387" s="12">
        <f t="shared" ref="CV387:CV450" si="711">SUM($AW387:$AY387)</f>
        <v>5573.1644999999999</v>
      </c>
      <c r="CW387" s="12">
        <f t="shared" ref="CW387:CW450" si="712">SUM($AZ387:$BB387)</f>
        <v>5656.7619674999987</v>
      </c>
      <c r="CX387" s="12">
        <f t="shared" ref="CX387:CX450" si="713">SUM($BC387:$BE387)</f>
        <v>6252.8508629999997</v>
      </c>
      <c r="CY387" s="12">
        <f t="shared" ref="CY387:CY450" si="714">SUM($BF387:$BH387)</f>
        <v>6286.9130855999992</v>
      </c>
      <c r="CZ387" s="12">
        <f t="shared" ref="CZ387:CZ450" si="715">SUM(AW387:BH387)</f>
        <v>23769.690416099991</v>
      </c>
      <c r="DA387" s="12">
        <f t="shared" ref="DA387:DA450" si="716">SUM($BI387:$BK387)</f>
        <v>5573.1644999999999</v>
      </c>
      <c r="DB387" s="12">
        <f t="shared" ref="DB387:DB450" si="717">SUM($BL387:$BN387)</f>
        <v>5656.7619674999987</v>
      </c>
      <c r="DC387" s="12">
        <f t="shared" ref="DC387:DC450" si="718">SUM($BO387:$BQ387)</f>
        <v>6252.8508629999997</v>
      </c>
      <c r="DD387" s="12">
        <f t="shared" ref="DD387:DD450" si="719">SUM($BR387:$BT387)</f>
        <v>6286.9130855999992</v>
      </c>
      <c r="DE387" s="12">
        <f t="shared" ref="DE387:DE450" si="720">SUM(BI387:BT387)</f>
        <v>23769.690416099991</v>
      </c>
      <c r="DF387" s="12">
        <f t="shared" ref="DF387:DF450" si="721">SUM(BU387:BW387)</f>
        <v>6771.5513619591602</v>
      </c>
      <c r="DG387" s="12">
        <f t="shared" ref="DG387:DG450" si="722">SUM(BX387:BZ387)</f>
        <v>6771.5513619591602</v>
      </c>
      <c r="DH387" s="12">
        <f t="shared" ref="DH387:DH450" si="723">SUM(CA387:CC387)</f>
        <v>7400.8930351333565</v>
      </c>
      <c r="DI387" s="12">
        <f t="shared" ref="DI387:DI450" si="724">SUM(CD387:CF387)</f>
        <v>7166.9225866412908</v>
      </c>
      <c r="DJ387" s="12">
        <f t="shared" ref="DJ387:DJ450" si="725">SUM(BU387:CF387)</f>
        <v>28110.918345692968</v>
      </c>
      <c r="DK387" s="12">
        <f>SUM(M387:CHOOSE(YTD,M387,N387,O387,P387,Q387,R387,S387,T387,U387,V387,W387,X387))</f>
        <v>4965.0300000000007</v>
      </c>
      <c r="DL387" s="12">
        <f>SUM(Y387:CHOOSE(YTD,Y387,Z387,AA387,AB387,AC387,AD387,AE387,AF387,AG387,AH387,AI387,AJ387))</f>
        <v>5357.4291000000012</v>
      </c>
      <c r="DM387" s="12">
        <f>SUM(AK387:CHOOSE(YTD,AK387,AL387,AM387,AN387,AO387,AP387,AQ387,AR387,AS387,AT387,AU387,AV387))</f>
        <v>5573.1644999999999</v>
      </c>
      <c r="DN387" s="12">
        <f>SUM(AW387:CHOOSE(YTD,AW387,AX387,AY387,AZ387,BA387,BB387,BC387,BD387,BE387,BF387,BG387,BH387))</f>
        <v>5573.1644999999999</v>
      </c>
      <c r="DO387" s="12">
        <f>SUM(BI387:CHOOSE(YTD,BI387,BJ387,BK387,BL387,BM387,BN387,BO387,BP387,BQ387,BR387,BS387,BT387))</f>
        <v>5573.1644999999999</v>
      </c>
      <c r="DP387" s="12">
        <f>SUM(BU387:CHOOSE(YTD,BU387,BV387,BW387,BX387,BY387,BZ387,CA387,CB387,CC387,CD387,CE387,CF387))</f>
        <v>6771.5513619591602</v>
      </c>
    </row>
    <row r="388" spans="1:120" x14ac:dyDescent="0.15">
      <c r="A388" s="12" t="str">
        <f t="shared" si="593"/>
        <v>Gross Profit</v>
      </c>
      <c r="B388" s="12" t="str">
        <f t="shared" ref="B388:K388" si="726">B338</f>
        <v>SKU37</v>
      </c>
      <c r="C388" s="12" t="str">
        <f t="shared" si="726"/>
        <v>SKUName37</v>
      </c>
      <c r="D388" s="12" t="str">
        <f t="shared" si="726"/>
        <v>Brand 10</v>
      </c>
      <c r="E388" s="12" t="str">
        <f t="shared" si="726"/>
        <v>Segment 3</v>
      </c>
      <c r="F388" s="12" t="str">
        <f t="shared" si="726"/>
        <v>Business Unit 2</v>
      </c>
      <c r="G388" s="12">
        <f t="shared" si="726"/>
        <v>0</v>
      </c>
      <c r="H388" s="12">
        <f t="shared" si="726"/>
        <v>0</v>
      </c>
      <c r="I388" s="12">
        <f t="shared" si="726"/>
        <v>0</v>
      </c>
      <c r="J388" s="12">
        <f t="shared" si="726"/>
        <v>0</v>
      </c>
      <c r="K388" s="12">
        <f t="shared" si="726"/>
        <v>0</v>
      </c>
      <c r="M388" s="12">
        <f t="shared" ref="M388:BX388" si="727">M338-M238</f>
        <v>8535.3450000000012</v>
      </c>
      <c r="N388" s="12">
        <f t="shared" si="727"/>
        <v>8535.3450000000012</v>
      </c>
      <c r="O388" s="12">
        <f t="shared" si="727"/>
        <v>8535.3450000000012</v>
      </c>
      <c r="P388" s="12">
        <f t="shared" si="727"/>
        <v>8535.3450000000012</v>
      </c>
      <c r="Q388" s="12">
        <f t="shared" si="727"/>
        <v>8535.3450000000012</v>
      </c>
      <c r="R388" s="12">
        <f t="shared" si="727"/>
        <v>8535.3450000000012</v>
      </c>
      <c r="S388" s="12">
        <f t="shared" si="727"/>
        <v>8834.0820750000003</v>
      </c>
      <c r="T388" s="12">
        <f t="shared" si="727"/>
        <v>8677.264049999998</v>
      </c>
      <c r="U388" s="12">
        <f t="shared" si="727"/>
        <v>8677.264049999998</v>
      </c>
      <c r="V388" s="12">
        <f t="shared" si="727"/>
        <v>8677.264049999998</v>
      </c>
      <c r="W388" s="12">
        <f t="shared" si="727"/>
        <v>8677.264049999998</v>
      </c>
      <c r="X388" s="12">
        <f t="shared" si="727"/>
        <v>8677.264049999998</v>
      </c>
      <c r="Y388" s="12">
        <f t="shared" si="727"/>
        <v>9192.7250999999997</v>
      </c>
      <c r="Z388" s="12">
        <f t="shared" si="727"/>
        <v>9192.7250999999997</v>
      </c>
      <c r="AA388" s="12">
        <f t="shared" si="727"/>
        <v>9192.7250999999997</v>
      </c>
      <c r="AB388" s="12">
        <f t="shared" si="727"/>
        <v>9468.5068529999971</v>
      </c>
      <c r="AC388" s="12">
        <f t="shared" si="727"/>
        <v>9468.5068529999971</v>
      </c>
      <c r="AD388" s="12">
        <f t="shared" si="727"/>
        <v>9468.5068529999971</v>
      </c>
      <c r="AE388" s="12">
        <f t="shared" si="727"/>
        <v>9468.5068529999971</v>
      </c>
      <c r="AF388" s="12">
        <f t="shared" si="727"/>
        <v>9308.0236860000005</v>
      </c>
      <c r="AG388" s="12">
        <f t="shared" si="727"/>
        <v>9308.0236860000005</v>
      </c>
      <c r="AH388" s="12">
        <f t="shared" si="727"/>
        <v>9308.0236860000005</v>
      </c>
      <c r="AI388" s="12">
        <f t="shared" si="727"/>
        <v>9308.0236860000005</v>
      </c>
      <c r="AJ388" s="12">
        <f t="shared" si="727"/>
        <v>9308.0236860000005</v>
      </c>
      <c r="AK388" s="12">
        <f t="shared" si="727"/>
        <v>9556.279199999999</v>
      </c>
      <c r="AL388" s="12">
        <f t="shared" si="727"/>
        <v>9556.279199999999</v>
      </c>
      <c r="AM388" s="12">
        <f t="shared" si="727"/>
        <v>9556.279199999999</v>
      </c>
      <c r="AN388" s="12">
        <f t="shared" si="727"/>
        <v>9699.623388</v>
      </c>
      <c r="AO388" s="12">
        <f t="shared" si="727"/>
        <v>9699.623388</v>
      </c>
      <c r="AP388" s="12">
        <f t="shared" si="727"/>
        <v>9699.623388</v>
      </c>
      <c r="AQ388" s="12">
        <f t="shared" si="727"/>
        <v>9699.623388</v>
      </c>
      <c r="AR388" s="12">
        <f t="shared" si="727"/>
        <v>9541.4773544999971</v>
      </c>
      <c r="AS388" s="12">
        <f t="shared" si="727"/>
        <v>9541.4773544999971</v>
      </c>
      <c r="AT388" s="12">
        <f t="shared" si="727"/>
        <v>9541.4773544999971</v>
      </c>
      <c r="AU388" s="12">
        <f t="shared" si="727"/>
        <v>9732.3069015899982</v>
      </c>
      <c r="AV388" s="12">
        <f t="shared" si="727"/>
        <v>9732.3069015899982</v>
      </c>
      <c r="AW388" s="12">
        <f t="shared" si="727"/>
        <v>9556.279199999999</v>
      </c>
      <c r="AX388" s="12">
        <f t="shared" si="727"/>
        <v>9556.279199999999</v>
      </c>
      <c r="AY388" s="12">
        <f t="shared" si="727"/>
        <v>9556.279199999999</v>
      </c>
      <c r="AZ388" s="12">
        <f t="shared" si="727"/>
        <v>9699.623388</v>
      </c>
      <c r="BA388" s="12">
        <f t="shared" si="727"/>
        <v>9699.623388</v>
      </c>
      <c r="BB388" s="12">
        <f t="shared" si="727"/>
        <v>9699.623388</v>
      </c>
      <c r="BC388" s="12">
        <f t="shared" si="727"/>
        <v>10859.360966999999</v>
      </c>
      <c r="BD388" s="12">
        <f t="shared" si="727"/>
        <v>10701.214933499998</v>
      </c>
      <c r="BE388" s="12">
        <f t="shared" si="727"/>
        <v>10701.214933499998</v>
      </c>
      <c r="BF388" s="12">
        <f t="shared" si="727"/>
        <v>10701.214933499998</v>
      </c>
      <c r="BG388" s="12">
        <f t="shared" si="727"/>
        <v>10915.239232170001</v>
      </c>
      <c r="BH388" s="12">
        <f t="shared" si="727"/>
        <v>10915.239232170001</v>
      </c>
      <c r="BI388" s="12">
        <f t="shared" si="727"/>
        <v>9556.279199999999</v>
      </c>
      <c r="BJ388" s="12">
        <f t="shared" si="727"/>
        <v>9556.279199999999</v>
      </c>
      <c r="BK388" s="12">
        <f t="shared" si="727"/>
        <v>9556.279199999999</v>
      </c>
      <c r="BL388" s="12">
        <f t="shared" si="727"/>
        <v>9699.623388</v>
      </c>
      <c r="BM388" s="12">
        <f t="shared" si="727"/>
        <v>9699.623388</v>
      </c>
      <c r="BN388" s="12">
        <f t="shared" si="727"/>
        <v>9699.623388</v>
      </c>
      <c r="BO388" s="12">
        <f t="shared" si="727"/>
        <v>10859.360966999999</v>
      </c>
      <c r="BP388" s="12">
        <f t="shared" si="727"/>
        <v>10701.214933499998</v>
      </c>
      <c r="BQ388" s="12">
        <f t="shared" si="727"/>
        <v>10701.214933499998</v>
      </c>
      <c r="BR388" s="12">
        <f t="shared" si="727"/>
        <v>10701.214933499998</v>
      </c>
      <c r="BS388" s="12">
        <f t="shared" si="727"/>
        <v>10915.239232170001</v>
      </c>
      <c r="BT388" s="12">
        <f t="shared" si="727"/>
        <v>10915.239232170001</v>
      </c>
      <c r="BU388" s="12">
        <f t="shared" si="727"/>
        <v>11621.664912131821</v>
      </c>
      <c r="BV388" s="12">
        <f t="shared" si="727"/>
        <v>11621.664912131821</v>
      </c>
      <c r="BW388" s="12">
        <f t="shared" si="727"/>
        <v>11621.664912131821</v>
      </c>
      <c r="BX388" s="12">
        <f t="shared" si="727"/>
        <v>11621.664912131821</v>
      </c>
      <c r="BY388" s="12">
        <f t="shared" ref="BY388:CF388" si="728">BY338-BY238</f>
        <v>11621.664912131821</v>
      </c>
      <c r="BZ388" s="12">
        <f t="shared" si="728"/>
        <v>11621.664912131821</v>
      </c>
      <c r="CA388" s="12">
        <f t="shared" si="728"/>
        <v>12988.91960767674</v>
      </c>
      <c r="CB388" s="12">
        <f t="shared" si="728"/>
        <v>12831.159450498479</v>
      </c>
      <c r="CC388" s="12">
        <f t="shared" si="728"/>
        <v>12382.068869731031</v>
      </c>
      <c r="CD388" s="12">
        <f t="shared" si="728"/>
        <v>12382.068869731031</v>
      </c>
      <c r="CE388" s="12">
        <f t="shared" si="728"/>
        <v>12382.068869731031</v>
      </c>
      <c r="CF388" s="12">
        <f t="shared" si="728"/>
        <v>12382.068869731031</v>
      </c>
      <c r="CG388" s="12">
        <f t="shared" si="696"/>
        <v>25606.035000000003</v>
      </c>
      <c r="CH388" s="12">
        <f t="shared" si="697"/>
        <v>25606.035000000003</v>
      </c>
      <c r="CI388" s="12">
        <f t="shared" si="698"/>
        <v>26188.610174999994</v>
      </c>
      <c r="CJ388" s="12">
        <f t="shared" si="699"/>
        <v>26031.792149999994</v>
      </c>
      <c r="CK388" s="12">
        <f t="shared" si="700"/>
        <v>103432.472325</v>
      </c>
      <c r="CL388" s="12">
        <f t="shared" si="701"/>
        <v>27578.175299999999</v>
      </c>
      <c r="CM388" s="12">
        <f t="shared" si="702"/>
        <v>28405.52055899999</v>
      </c>
      <c r="CN388" s="12">
        <f t="shared" si="703"/>
        <v>28084.554225</v>
      </c>
      <c r="CO388" s="12">
        <f t="shared" si="704"/>
        <v>27924.071058000001</v>
      </c>
      <c r="CP388" s="12">
        <f t="shared" si="705"/>
        <v>111992.321142</v>
      </c>
      <c r="CQ388" s="12">
        <f t="shared" si="706"/>
        <v>28668.837599999999</v>
      </c>
      <c r="CR388" s="12">
        <f t="shared" si="707"/>
        <v>29098.870164</v>
      </c>
      <c r="CS388" s="12">
        <f t="shared" si="708"/>
        <v>28782.578096999998</v>
      </c>
      <c r="CT388" s="12">
        <f t="shared" si="709"/>
        <v>29006.091157679992</v>
      </c>
      <c r="CU388" s="12">
        <f t="shared" si="710"/>
        <v>115556.37701867997</v>
      </c>
      <c r="CV388" s="12">
        <f t="shared" si="711"/>
        <v>28668.837599999999</v>
      </c>
      <c r="CW388" s="12">
        <f t="shared" si="712"/>
        <v>29098.870164</v>
      </c>
      <c r="CX388" s="12">
        <f t="shared" si="713"/>
        <v>32261.790833999992</v>
      </c>
      <c r="CY388" s="12">
        <f t="shared" si="714"/>
        <v>32531.693397839997</v>
      </c>
      <c r="CZ388" s="12">
        <f t="shared" si="715"/>
        <v>122561.19199584</v>
      </c>
      <c r="DA388" s="12">
        <f t="shared" si="716"/>
        <v>28668.837599999999</v>
      </c>
      <c r="DB388" s="12">
        <f t="shared" si="717"/>
        <v>29098.870164</v>
      </c>
      <c r="DC388" s="12">
        <f t="shared" si="718"/>
        <v>32261.790833999992</v>
      </c>
      <c r="DD388" s="12">
        <f t="shared" si="719"/>
        <v>32531.693397839997</v>
      </c>
      <c r="DE388" s="12">
        <f t="shared" si="720"/>
        <v>122561.19199584</v>
      </c>
      <c r="DF388" s="12">
        <f t="shared" si="721"/>
        <v>34864.994736395463</v>
      </c>
      <c r="DG388" s="12">
        <f t="shared" si="722"/>
        <v>34864.994736395463</v>
      </c>
      <c r="DH388" s="12">
        <f t="shared" si="723"/>
        <v>38202.147927906248</v>
      </c>
      <c r="DI388" s="12">
        <f t="shared" si="724"/>
        <v>37146.20660919309</v>
      </c>
      <c r="DJ388" s="12">
        <f t="shared" si="725"/>
        <v>145078.34400989028</v>
      </c>
      <c r="DK388" s="12">
        <f>SUM(M388:CHOOSE(YTD,M388,N388,O388,P388,Q388,R388,S388,T388,U388,V388,W388,X388))</f>
        <v>25606.035000000003</v>
      </c>
      <c r="DL388" s="12">
        <f>SUM(Y388:CHOOSE(YTD,Y388,Z388,AA388,AB388,AC388,AD388,AE388,AF388,AG388,AH388,AI388,AJ388))</f>
        <v>27578.175299999999</v>
      </c>
      <c r="DM388" s="12">
        <f>SUM(AK388:CHOOSE(YTD,AK388,AL388,AM388,AN388,AO388,AP388,AQ388,AR388,AS388,AT388,AU388,AV388))</f>
        <v>28668.837599999999</v>
      </c>
      <c r="DN388" s="12">
        <f>SUM(AW388:CHOOSE(YTD,AW388,AX388,AY388,AZ388,BA388,BB388,BC388,BD388,BE388,BF388,BG388,BH388))</f>
        <v>28668.837599999999</v>
      </c>
      <c r="DO388" s="12">
        <f>SUM(BI388:CHOOSE(YTD,BI388,BJ388,BK388,BL388,BM388,BN388,BO388,BP388,BQ388,BR388,BS388,BT388))</f>
        <v>28668.837599999999</v>
      </c>
      <c r="DP388" s="12">
        <f>SUM(BU388:CHOOSE(YTD,BU388,BV388,BW388,BX388,BY388,BZ388,CA388,CB388,CC388,CD388,CE388,CF388))</f>
        <v>34864.994736395463</v>
      </c>
    </row>
    <row r="389" spans="1:120" x14ac:dyDescent="0.15">
      <c r="A389" s="12" t="str">
        <f t="shared" si="593"/>
        <v>Gross Profit</v>
      </c>
      <c r="B389" s="12" t="str">
        <f t="shared" ref="B389:K389" si="729">B339</f>
        <v>SKU38</v>
      </c>
      <c r="C389" s="12" t="str">
        <f t="shared" si="729"/>
        <v>SKUName38</v>
      </c>
      <c r="D389" s="12" t="str">
        <f t="shared" si="729"/>
        <v>Brand 10</v>
      </c>
      <c r="E389" s="12" t="str">
        <f t="shared" si="729"/>
        <v>Segment 3</v>
      </c>
      <c r="F389" s="12" t="str">
        <f t="shared" si="729"/>
        <v>Business Unit 2</v>
      </c>
      <c r="G389" s="12">
        <f t="shared" si="729"/>
        <v>0</v>
      </c>
      <c r="H389" s="12">
        <f t="shared" si="729"/>
        <v>0</v>
      </c>
      <c r="I389" s="12">
        <f t="shared" si="729"/>
        <v>0</v>
      </c>
      <c r="J389" s="12">
        <f t="shared" si="729"/>
        <v>0</v>
      </c>
      <c r="K389" s="12">
        <f t="shared" si="729"/>
        <v>0</v>
      </c>
      <c r="M389" s="12">
        <f t="shared" ref="M389:BX389" si="730">M339-M239</f>
        <v>767.67599999999993</v>
      </c>
      <c r="N389" s="12">
        <f t="shared" si="730"/>
        <v>767.67599999999993</v>
      </c>
      <c r="O389" s="12">
        <f t="shared" si="730"/>
        <v>767.67599999999993</v>
      </c>
      <c r="P389" s="12">
        <f t="shared" si="730"/>
        <v>767.67599999999993</v>
      </c>
      <c r="Q389" s="12">
        <f t="shared" si="730"/>
        <v>767.67599999999993</v>
      </c>
      <c r="R389" s="12">
        <f t="shared" si="730"/>
        <v>767.67599999999993</v>
      </c>
      <c r="S389" s="12">
        <f t="shared" si="730"/>
        <v>794.54465999999991</v>
      </c>
      <c r="T389" s="12">
        <f t="shared" si="730"/>
        <v>773.63558999999975</v>
      </c>
      <c r="U389" s="12">
        <f t="shared" si="730"/>
        <v>773.63558999999975</v>
      </c>
      <c r="V389" s="12">
        <f t="shared" si="730"/>
        <v>773.63558999999975</v>
      </c>
      <c r="W389" s="12">
        <f t="shared" si="730"/>
        <v>773.63558999999975</v>
      </c>
      <c r="X389" s="12">
        <f t="shared" si="730"/>
        <v>773.63558999999975</v>
      </c>
      <c r="Y389" s="12">
        <f t="shared" si="730"/>
        <v>830.98079999999982</v>
      </c>
      <c r="Z389" s="12">
        <f t="shared" si="730"/>
        <v>830.98079999999982</v>
      </c>
      <c r="AA389" s="12">
        <f t="shared" si="730"/>
        <v>830.98079999999982</v>
      </c>
      <c r="AB389" s="12">
        <f t="shared" si="730"/>
        <v>855.91022399999997</v>
      </c>
      <c r="AC389" s="12">
        <f t="shared" si="730"/>
        <v>855.91022399999997</v>
      </c>
      <c r="AD389" s="12">
        <f t="shared" si="730"/>
        <v>855.91022399999997</v>
      </c>
      <c r="AE389" s="12">
        <f t="shared" si="730"/>
        <v>855.91022399999997</v>
      </c>
      <c r="AF389" s="12">
        <f t="shared" si="730"/>
        <v>834.51246839999999</v>
      </c>
      <c r="AG389" s="12">
        <f t="shared" si="730"/>
        <v>834.51246839999999</v>
      </c>
      <c r="AH389" s="12">
        <f t="shared" si="730"/>
        <v>834.51246839999999</v>
      </c>
      <c r="AI389" s="12">
        <f t="shared" si="730"/>
        <v>834.51246839999999</v>
      </c>
      <c r="AJ389" s="12">
        <f t="shared" si="730"/>
        <v>834.51246839999999</v>
      </c>
      <c r="AK389" s="12">
        <f t="shared" si="730"/>
        <v>851.75531999999998</v>
      </c>
      <c r="AL389" s="12">
        <f t="shared" si="730"/>
        <v>851.75531999999998</v>
      </c>
      <c r="AM389" s="12">
        <f t="shared" si="730"/>
        <v>851.75531999999998</v>
      </c>
      <c r="AN389" s="12">
        <f t="shared" si="730"/>
        <v>864.53164979999997</v>
      </c>
      <c r="AO389" s="12">
        <f t="shared" si="730"/>
        <v>864.53164979999997</v>
      </c>
      <c r="AP389" s="12">
        <f t="shared" si="730"/>
        <v>864.53164979999997</v>
      </c>
      <c r="AQ389" s="12">
        <f t="shared" si="730"/>
        <v>864.53164979999997</v>
      </c>
      <c r="AR389" s="12">
        <f t="shared" si="730"/>
        <v>843.44551199999978</v>
      </c>
      <c r="AS389" s="12">
        <f t="shared" si="730"/>
        <v>843.44551199999978</v>
      </c>
      <c r="AT389" s="12">
        <f t="shared" si="730"/>
        <v>843.44551199999978</v>
      </c>
      <c r="AU389" s="12">
        <f t="shared" si="730"/>
        <v>860.31442223999977</v>
      </c>
      <c r="AV389" s="12">
        <f t="shared" si="730"/>
        <v>860.31442223999977</v>
      </c>
      <c r="AW389" s="12">
        <f t="shared" si="730"/>
        <v>851.75531999999998</v>
      </c>
      <c r="AX389" s="12">
        <f t="shared" si="730"/>
        <v>851.75531999999998</v>
      </c>
      <c r="AY389" s="12">
        <f t="shared" si="730"/>
        <v>851.75531999999998</v>
      </c>
      <c r="AZ389" s="12">
        <f t="shared" si="730"/>
        <v>864.53164979999997</v>
      </c>
      <c r="BA389" s="12">
        <f t="shared" si="730"/>
        <v>864.53164979999997</v>
      </c>
      <c r="BB389" s="12">
        <f t="shared" si="730"/>
        <v>864.53164979999997</v>
      </c>
      <c r="BC389" s="12">
        <f t="shared" si="730"/>
        <v>969.96233879999977</v>
      </c>
      <c r="BD389" s="12">
        <f t="shared" si="730"/>
        <v>948.87620099999992</v>
      </c>
      <c r="BE389" s="12">
        <f t="shared" si="730"/>
        <v>948.87620099999992</v>
      </c>
      <c r="BF389" s="12">
        <f t="shared" si="730"/>
        <v>948.87620099999992</v>
      </c>
      <c r="BG389" s="12">
        <f t="shared" si="730"/>
        <v>967.85372502000007</v>
      </c>
      <c r="BH389" s="12">
        <f t="shared" si="730"/>
        <v>967.85372502000007</v>
      </c>
      <c r="BI389" s="12">
        <f t="shared" si="730"/>
        <v>851.75531999999998</v>
      </c>
      <c r="BJ389" s="12">
        <f t="shared" si="730"/>
        <v>851.75531999999998</v>
      </c>
      <c r="BK389" s="12">
        <f t="shared" si="730"/>
        <v>851.75531999999998</v>
      </c>
      <c r="BL389" s="12">
        <f t="shared" si="730"/>
        <v>864.53164979999997</v>
      </c>
      <c r="BM389" s="12">
        <f t="shared" si="730"/>
        <v>864.53164979999997</v>
      </c>
      <c r="BN389" s="12">
        <f t="shared" si="730"/>
        <v>864.53164979999997</v>
      </c>
      <c r="BO389" s="12">
        <f t="shared" si="730"/>
        <v>969.96233879999977</v>
      </c>
      <c r="BP389" s="12">
        <f t="shared" si="730"/>
        <v>948.87620099999992</v>
      </c>
      <c r="BQ389" s="12">
        <f t="shared" si="730"/>
        <v>948.87620099999992</v>
      </c>
      <c r="BR389" s="12">
        <f t="shared" si="730"/>
        <v>948.87620099999992</v>
      </c>
      <c r="BS389" s="12">
        <f t="shared" si="730"/>
        <v>967.85372502000007</v>
      </c>
      <c r="BT389" s="12">
        <f t="shared" si="730"/>
        <v>967.85372502000007</v>
      </c>
      <c r="BU389" s="12">
        <f t="shared" si="730"/>
        <v>1030.6996935646318</v>
      </c>
      <c r="BV389" s="12">
        <f t="shared" si="730"/>
        <v>1030.6996935646318</v>
      </c>
      <c r="BW389" s="12">
        <f t="shared" si="730"/>
        <v>1030.6996935646318</v>
      </c>
      <c r="BX389" s="12">
        <f t="shared" si="730"/>
        <v>1030.6996935646318</v>
      </c>
      <c r="BY389" s="12">
        <f t="shared" ref="BY389:CF389" si="731">BY339-BY239</f>
        <v>1030.6996935646318</v>
      </c>
      <c r="BZ389" s="12">
        <f t="shared" si="731"/>
        <v>1030.6996935646318</v>
      </c>
      <c r="CA389" s="12">
        <f t="shared" si="731"/>
        <v>1156.9078193072396</v>
      </c>
      <c r="CB389" s="12">
        <f t="shared" si="731"/>
        <v>1135.8731316834717</v>
      </c>
      <c r="CC389" s="12">
        <f t="shared" si="731"/>
        <v>1096.11757207455</v>
      </c>
      <c r="CD389" s="12">
        <f t="shared" si="731"/>
        <v>1096.11757207455</v>
      </c>
      <c r="CE389" s="12">
        <f t="shared" si="731"/>
        <v>1096.11757207455</v>
      </c>
      <c r="CF389" s="12">
        <f t="shared" si="731"/>
        <v>1096.11757207455</v>
      </c>
      <c r="CG389" s="12">
        <f t="shared" si="696"/>
        <v>2303.0279999999998</v>
      </c>
      <c r="CH389" s="12">
        <f t="shared" si="697"/>
        <v>2303.0279999999998</v>
      </c>
      <c r="CI389" s="12">
        <f t="shared" si="698"/>
        <v>2341.8158399999993</v>
      </c>
      <c r="CJ389" s="12">
        <f t="shared" si="699"/>
        <v>2320.9067699999991</v>
      </c>
      <c r="CK389" s="12">
        <f t="shared" si="700"/>
        <v>9268.7786099999976</v>
      </c>
      <c r="CL389" s="12">
        <f t="shared" si="701"/>
        <v>2492.9423999999995</v>
      </c>
      <c r="CM389" s="12">
        <f t="shared" si="702"/>
        <v>2567.7306719999997</v>
      </c>
      <c r="CN389" s="12">
        <f t="shared" si="703"/>
        <v>2524.9351607999997</v>
      </c>
      <c r="CO389" s="12">
        <f t="shared" si="704"/>
        <v>2503.5374051999997</v>
      </c>
      <c r="CP389" s="12">
        <f t="shared" si="705"/>
        <v>10089.145638</v>
      </c>
      <c r="CQ389" s="12">
        <f t="shared" si="706"/>
        <v>2555.2659599999997</v>
      </c>
      <c r="CR389" s="12">
        <f t="shared" si="707"/>
        <v>2593.5949493999997</v>
      </c>
      <c r="CS389" s="12">
        <f t="shared" si="708"/>
        <v>2551.4226737999998</v>
      </c>
      <c r="CT389" s="12">
        <f t="shared" si="709"/>
        <v>2564.0743564799991</v>
      </c>
      <c r="CU389" s="12">
        <f t="shared" si="710"/>
        <v>10264.357939680001</v>
      </c>
      <c r="CV389" s="12">
        <f t="shared" si="711"/>
        <v>2555.2659599999997</v>
      </c>
      <c r="CW389" s="12">
        <f t="shared" si="712"/>
        <v>2593.5949493999997</v>
      </c>
      <c r="CX389" s="12">
        <f t="shared" si="713"/>
        <v>2867.7147407999996</v>
      </c>
      <c r="CY389" s="12">
        <f t="shared" si="714"/>
        <v>2884.5836510399999</v>
      </c>
      <c r="CZ389" s="12">
        <f t="shared" si="715"/>
        <v>10901.159301240001</v>
      </c>
      <c r="DA389" s="12">
        <f t="shared" si="716"/>
        <v>2555.2659599999997</v>
      </c>
      <c r="DB389" s="12">
        <f t="shared" si="717"/>
        <v>2593.5949493999997</v>
      </c>
      <c r="DC389" s="12">
        <f t="shared" si="718"/>
        <v>2867.7147407999996</v>
      </c>
      <c r="DD389" s="12">
        <f t="shared" si="719"/>
        <v>2884.5836510399999</v>
      </c>
      <c r="DE389" s="12">
        <f t="shared" si="720"/>
        <v>10901.159301240001</v>
      </c>
      <c r="DF389" s="12">
        <f t="shared" si="721"/>
        <v>3092.0990806938953</v>
      </c>
      <c r="DG389" s="12">
        <f t="shared" si="722"/>
        <v>3092.0990806938953</v>
      </c>
      <c r="DH389" s="12">
        <f t="shared" si="723"/>
        <v>3388.8985230652611</v>
      </c>
      <c r="DI389" s="12">
        <f t="shared" si="724"/>
        <v>3288.3527162236501</v>
      </c>
      <c r="DJ389" s="12">
        <f t="shared" si="725"/>
        <v>12861.449400676704</v>
      </c>
      <c r="DK389" s="12">
        <f>SUM(M389:CHOOSE(YTD,M389,N389,O389,P389,Q389,R389,S389,T389,U389,V389,W389,X389))</f>
        <v>2303.0279999999998</v>
      </c>
      <c r="DL389" s="12">
        <f>SUM(Y389:CHOOSE(YTD,Y389,Z389,AA389,AB389,AC389,AD389,AE389,AF389,AG389,AH389,AI389,AJ389))</f>
        <v>2492.9423999999995</v>
      </c>
      <c r="DM389" s="12">
        <f>SUM(AK389:CHOOSE(YTD,AK389,AL389,AM389,AN389,AO389,AP389,AQ389,AR389,AS389,AT389,AU389,AV389))</f>
        <v>2555.2659599999997</v>
      </c>
      <c r="DN389" s="12">
        <f>SUM(AW389:CHOOSE(YTD,AW389,AX389,AY389,AZ389,BA389,BB389,BC389,BD389,BE389,BF389,BG389,BH389))</f>
        <v>2555.2659599999997</v>
      </c>
      <c r="DO389" s="12">
        <f>SUM(BI389:CHOOSE(YTD,BI389,BJ389,BK389,BL389,BM389,BN389,BO389,BP389,BQ389,BR389,BS389,BT389))</f>
        <v>2555.2659599999997</v>
      </c>
      <c r="DP389" s="12">
        <f>SUM(BU389:CHOOSE(YTD,BU389,BV389,BW389,BX389,BY389,BZ389,CA389,CB389,CC389,CD389,CE389,CF389))</f>
        <v>3092.0990806938953</v>
      </c>
    </row>
    <row r="390" spans="1:120" x14ac:dyDescent="0.15">
      <c r="A390" s="12" t="str">
        <f t="shared" si="593"/>
        <v>Gross Profit</v>
      </c>
      <c r="B390" s="12" t="str">
        <f t="shared" ref="B390:K390" si="732">B340</f>
        <v>SKU39</v>
      </c>
      <c r="C390" s="12" t="str">
        <f t="shared" si="732"/>
        <v>SKUName39</v>
      </c>
      <c r="D390" s="12" t="str">
        <f t="shared" si="732"/>
        <v>Brand 10</v>
      </c>
      <c r="E390" s="12" t="str">
        <f t="shared" si="732"/>
        <v>Segment 3</v>
      </c>
      <c r="F390" s="12" t="str">
        <f t="shared" si="732"/>
        <v>Business Unit 2</v>
      </c>
      <c r="G390" s="12">
        <f t="shared" si="732"/>
        <v>0</v>
      </c>
      <c r="H390" s="12">
        <f t="shared" si="732"/>
        <v>0</v>
      </c>
      <c r="I390" s="12">
        <f t="shared" si="732"/>
        <v>0</v>
      </c>
      <c r="J390" s="12">
        <f t="shared" si="732"/>
        <v>0</v>
      </c>
      <c r="K390" s="12">
        <f t="shared" si="732"/>
        <v>0</v>
      </c>
      <c r="M390" s="12">
        <f t="shared" ref="M390:BX390" si="733">M340-M240</f>
        <v>2377.62</v>
      </c>
      <c r="N390" s="12">
        <f t="shared" si="733"/>
        <v>2377.62</v>
      </c>
      <c r="O390" s="12">
        <f t="shared" si="733"/>
        <v>2377.62</v>
      </c>
      <c r="P390" s="12">
        <f t="shared" si="733"/>
        <v>2377.62</v>
      </c>
      <c r="Q390" s="12">
        <f t="shared" si="733"/>
        <v>2377.62</v>
      </c>
      <c r="R390" s="12">
        <f t="shared" si="733"/>
        <v>2377.62</v>
      </c>
      <c r="S390" s="12">
        <f t="shared" si="733"/>
        <v>2460.8366999999998</v>
      </c>
      <c r="T390" s="12">
        <f t="shared" si="733"/>
        <v>2412.585</v>
      </c>
      <c r="U390" s="12">
        <f t="shared" si="733"/>
        <v>2412.585</v>
      </c>
      <c r="V390" s="12">
        <f t="shared" si="733"/>
        <v>2412.585</v>
      </c>
      <c r="W390" s="12">
        <f t="shared" si="733"/>
        <v>2412.585</v>
      </c>
      <c r="X390" s="12">
        <f t="shared" si="733"/>
        <v>2412.585</v>
      </c>
      <c r="Y390" s="12">
        <f t="shared" si="733"/>
        <v>2572.8444</v>
      </c>
      <c r="Z390" s="12">
        <f t="shared" si="733"/>
        <v>2572.8444</v>
      </c>
      <c r="AA390" s="12">
        <f t="shared" si="733"/>
        <v>2572.8444</v>
      </c>
      <c r="AB390" s="12">
        <f t="shared" si="733"/>
        <v>2650.029732</v>
      </c>
      <c r="AC390" s="12">
        <f t="shared" si="733"/>
        <v>2650.029732</v>
      </c>
      <c r="AD390" s="12">
        <f t="shared" si="733"/>
        <v>2650.029732</v>
      </c>
      <c r="AE390" s="12">
        <f t="shared" si="733"/>
        <v>2650.029732</v>
      </c>
      <c r="AF390" s="12">
        <f t="shared" si="733"/>
        <v>2600.6502960000007</v>
      </c>
      <c r="AG390" s="12">
        <f t="shared" si="733"/>
        <v>2600.6502960000007</v>
      </c>
      <c r="AH390" s="12">
        <f t="shared" si="733"/>
        <v>2600.6502960000007</v>
      </c>
      <c r="AI390" s="12">
        <f t="shared" si="733"/>
        <v>2600.6502960000007</v>
      </c>
      <c r="AJ390" s="12">
        <f t="shared" si="733"/>
        <v>2600.6502960000007</v>
      </c>
      <c r="AK390" s="12">
        <f t="shared" si="733"/>
        <v>2668.7268000000004</v>
      </c>
      <c r="AL390" s="12">
        <f t="shared" si="733"/>
        <v>2668.7268000000004</v>
      </c>
      <c r="AM390" s="12">
        <f t="shared" si="733"/>
        <v>2668.7268000000004</v>
      </c>
      <c r="AN390" s="12">
        <f t="shared" si="733"/>
        <v>2708.7577019999994</v>
      </c>
      <c r="AO390" s="12">
        <f t="shared" si="733"/>
        <v>2708.7577019999994</v>
      </c>
      <c r="AP390" s="12">
        <f t="shared" si="733"/>
        <v>2708.7577019999994</v>
      </c>
      <c r="AQ390" s="12">
        <f t="shared" si="733"/>
        <v>2708.7577019999994</v>
      </c>
      <c r="AR390" s="12">
        <f t="shared" si="733"/>
        <v>2660.0973839999997</v>
      </c>
      <c r="AS390" s="12">
        <f t="shared" si="733"/>
        <v>2660.0973839999997</v>
      </c>
      <c r="AT390" s="12">
        <f t="shared" si="733"/>
        <v>2660.0973839999997</v>
      </c>
      <c r="AU390" s="12">
        <f t="shared" si="733"/>
        <v>2713.2993316799993</v>
      </c>
      <c r="AV390" s="12">
        <f t="shared" si="733"/>
        <v>2713.2993316799993</v>
      </c>
      <c r="AW390" s="12">
        <f t="shared" si="733"/>
        <v>2668.7268000000004</v>
      </c>
      <c r="AX390" s="12">
        <f t="shared" si="733"/>
        <v>2668.7268000000004</v>
      </c>
      <c r="AY390" s="12">
        <f t="shared" si="733"/>
        <v>2668.7268000000004</v>
      </c>
      <c r="AZ390" s="12">
        <f t="shared" si="733"/>
        <v>2708.7577019999994</v>
      </c>
      <c r="BA390" s="12">
        <f t="shared" si="733"/>
        <v>2708.7577019999994</v>
      </c>
      <c r="BB390" s="12">
        <f t="shared" si="733"/>
        <v>2708.7577019999994</v>
      </c>
      <c r="BC390" s="12">
        <f t="shared" si="733"/>
        <v>3033.1598219999992</v>
      </c>
      <c r="BD390" s="12">
        <f t="shared" si="733"/>
        <v>2984.4995039999994</v>
      </c>
      <c r="BE390" s="12">
        <f t="shared" si="733"/>
        <v>2984.4995039999994</v>
      </c>
      <c r="BF390" s="12">
        <f t="shared" si="733"/>
        <v>2984.4995039999994</v>
      </c>
      <c r="BG390" s="12">
        <f t="shared" si="733"/>
        <v>3044.1894940800003</v>
      </c>
      <c r="BH390" s="12">
        <f t="shared" si="733"/>
        <v>3044.1894940800003</v>
      </c>
      <c r="BI390" s="12">
        <f t="shared" si="733"/>
        <v>2668.7268000000004</v>
      </c>
      <c r="BJ390" s="12">
        <f t="shared" si="733"/>
        <v>2668.7268000000004</v>
      </c>
      <c r="BK390" s="12">
        <f t="shared" si="733"/>
        <v>2668.7268000000004</v>
      </c>
      <c r="BL390" s="12">
        <f t="shared" si="733"/>
        <v>2708.7577019999994</v>
      </c>
      <c r="BM390" s="12">
        <f t="shared" si="733"/>
        <v>2708.7577019999994</v>
      </c>
      <c r="BN390" s="12">
        <f t="shared" si="733"/>
        <v>2708.7577019999994</v>
      </c>
      <c r="BO390" s="12">
        <f t="shared" si="733"/>
        <v>3033.1598219999992</v>
      </c>
      <c r="BP390" s="12">
        <f t="shared" si="733"/>
        <v>2984.4995039999994</v>
      </c>
      <c r="BQ390" s="12">
        <f t="shared" si="733"/>
        <v>2984.4995039999994</v>
      </c>
      <c r="BR390" s="12">
        <f t="shared" si="733"/>
        <v>2984.4995039999994</v>
      </c>
      <c r="BS390" s="12">
        <f t="shared" si="733"/>
        <v>3044.1894940800003</v>
      </c>
      <c r="BT390" s="12">
        <f t="shared" si="733"/>
        <v>3044.1894940800003</v>
      </c>
      <c r="BU390" s="12">
        <f t="shared" si="733"/>
        <v>3236.1057882719997</v>
      </c>
      <c r="BV390" s="12">
        <f t="shared" si="733"/>
        <v>3236.1057882719997</v>
      </c>
      <c r="BW390" s="12">
        <f t="shared" si="733"/>
        <v>3236.1057882719997</v>
      </c>
      <c r="BX390" s="12">
        <f t="shared" si="733"/>
        <v>3236.1057882719997</v>
      </c>
      <c r="BY390" s="12">
        <f t="shared" ref="BY390:CF390" si="734">BY340-BY240</f>
        <v>3236.1057882719997</v>
      </c>
      <c r="BZ390" s="12">
        <f t="shared" si="734"/>
        <v>3236.1057882719997</v>
      </c>
      <c r="CA390" s="12">
        <f t="shared" si="734"/>
        <v>3624.4384828646398</v>
      </c>
      <c r="CB390" s="12">
        <f t="shared" si="734"/>
        <v>3575.8968960405587</v>
      </c>
      <c r="CC390" s="12">
        <f t="shared" si="734"/>
        <v>3450.7405046791396</v>
      </c>
      <c r="CD390" s="12">
        <f t="shared" si="734"/>
        <v>3450.7405046791396</v>
      </c>
      <c r="CE390" s="12">
        <f t="shared" si="734"/>
        <v>3450.7405046791396</v>
      </c>
      <c r="CF390" s="12">
        <f t="shared" si="734"/>
        <v>3450.7405046791396</v>
      </c>
      <c r="CG390" s="12">
        <f t="shared" si="696"/>
        <v>7132.86</v>
      </c>
      <c r="CH390" s="12">
        <f t="shared" si="697"/>
        <v>7132.86</v>
      </c>
      <c r="CI390" s="12">
        <f t="shared" si="698"/>
        <v>7286.0066999999999</v>
      </c>
      <c r="CJ390" s="12">
        <f t="shared" si="699"/>
        <v>7237.7550000000001</v>
      </c>
      <c r="CK390" s="12">
        <f t="shared" si="700"/>
        <v>28789.481699999993</v>
      </c>
      <c r="CL390" s="12">
        <f t="shared" si="701"/>
        <v>7718.5331999999999</v>
      </c>
      <c r="CM390" s="12">
        <f t="shared" si="702"/>
        <v>7950.0891959999999</v>
      </c>
      <c r="CN390" s="12">
        <f t="shared" si="703"/>
        <v>7851.3303240000014</v>
      </c>
      <c r="CO390" s="12">
        <f t="shared" si="704"/>
        <v>7801.9508880000021</v>
      </c>
      <c r="CP390" s="12">
        <f t="shared" si="705"/>
        <v>31321.903607999997</v>
      </c>
      <c r="CQ390" s="12">
        <f t="shared" si="706"/>
        <v>8006.1804000000011</v>
      </c>
      <c r="CR390" s="12">
        <f t="shared" si="707"/>
        <v>8126.2731059999987</v>
      </c>
      <c r="CS390" s="12">
        <f t="shared" si="708"/>
        <v>8028.9524699999993</v>
      </c>
      <c r="CT390" s="12">
        <f t="shared" si="709"/>
        <v>8086.6960473599984</v>
      </c>
      <c r="CU390" s="12">
        <f t="shared" si="710"/>
        <v>32248.102023359996</v>
      </c>
      <c r="CV390" s="12">
        <f t="shared" si="711"/>
        <v>8006.1804000000011</v>
      </c>
      <c r="CW390" s="12">
        <f t="shared" si="712"/>
        <v>8126.2731059999987</v>
      </c>
      <c r="CX390" s="12">
        <f t="shared" si="713"/>
        <v>9002.1588299999985</v>
      </c>
      <c r="CY390" s="12">
        <f t="shared" si="714"/>
        <v>9072.87849216</v>
      </c>
      <c r="CZ390" s="12">
        <f t="shared" si="715"/>
        <v>34207.490828159993</v>
      </c>
      <c r="DA390" s="12">
        <f t="shared" si="716"/>
        <v>8006.1804000000011</v>
      </c>
      <c r="DB390" s="12">
        <f t="shared" si="717"/>
        <v>8126.2731059999987</v>
      </c>
      <c r="DC390" s="12">
        <f t="shared" si="718"/>
        <v>9002.1588299999985</v>
      </c>
      <c r="DD390" s="12">
        <f t="shared" si="719"/>
        <v>9072.87849216</v>
      </c>
      <c r="DE390" s="12">
        <f t="shared" si="720"/>
        <v>34207.490828159993</v>
      </c>
      <c r="DF390" s="12">
        <f t="shared" si="721"/>
        <v>9708.3173648159991</v>
      </c>
      <c r="DG390" s="12">
        <f t="shared" si="722"/>
        <v>9708.3173648159991</v>
      </c>
      <c r="DH390" s="12">
        <f t="shared" si="723"/>
        <v>10651.075883584337</v>
      </c>
      <c r="DI390" s="12">
        <f t="shared" si="724"/>
        <v>10352.221514037419</v>
      </c>
      <c r="DJ390" s="12">
        <f t="shared" si="725"/>
        <v>40419.932127253756</v>
      </c>
      <c r="DK390" s="12">
        <f>SUM(M390:CHOOSE(YTD,M390,N390,O390,P390,Q390,R390,S390,T390,U390,V390,W390,X390))</f>
        <v>7132.86</v>
      </c>
      <c r="DL390" s="12">
        <f>SUM(Y390:CHOOSE(YTD,Y390,Z390,AA390,AB390,AC390,AD390,AE390,AF390,AG390,AH390,AI390,AJ390))</f>
        <v>7718.5331999999999</v>
      </c>
      <c r="DM390" s="12">
        <f>SUM(AK390:CHOOSE(YTD,AK390,AL390,AM390,AN390,AO390,AP390,AQ390,AR390,AS390,AT390,AU390,AV390))</f>
        <v>8006.1804000000011</v>
      </c>
      <c r="DN390" s="12">
        <f>SUM(AW390:CHOOSE(YTD,AW390,AX390,AY390,AZ390,BA390,BB390,BC390,BD390,BE390,BF390,BG390,BH390))</f>
        <v>8006.1804000000011</v>
      </c>
      <c r="DO390" s="12">
        <f>SUM(BI390:CHOOSE(YTD,BI390,BJ390,BK390,BL390,BM390,BN390,BO390,BP390,BQ390,BR390,BS390,BT390))</f>
        <v>8006.1804000000011</v>
      </c>
      <c r="DP390" s="12">
        <f>SUM(BU390:CHOOSE(YTD,BU390,BV390,BW390,BX390,BY390,BZ390,CA390,CB390,CC390,CD390,CE390,CF390))</f>
        <v>9708.3173648159991</v>
      </c>
    </row>
    <row r="391" spans="1:120" x14ac:dyDescent="0.15">
      <c r="A391" s="12" t="str">
        <f t="shared" si="593"/>
        <v>Gross Profit</v>
      </c>
      <c r="B391" s="12" t="str">
        <f t="shared" ref="B391:K391" si="735">B341</f>
        <v>SKU40</v>
      </c>
      <c r="C391" s="12" t="str">
        <f t="shared" si="735"/>
        <v>SKUName40</v>
      </c>
      <c r="D391" s="12" t="str">
        <f t="shared" si="735"/>
        <v>Brand 11</v>
      </c>
      <c r="E391" s="12" t="str">
        <f t="shared" si="735"/>
        <v>Segment 3</v>
      </c>
      <c r="F391" s="12" t="str">
        <f t="shared" si="735"/>
        <v>Business Unit 2</v>
      </c>
      <c r="G391" s="12">
        <f t="shared" si="735"/>
        <v>0</v>
      </c>
      <c r="H391" s="12">
        <f t="shared" si="735"/>
        <v>0</v>
      </c>
      <c r="I391" s="12">
        <f t="shared" si="735"/>
        <v>0</v>
      </c>
      <c r="J391" s="12">
        <f t="shared" si="735"/>
        <v>0</v>
      </c>
      <c r="K391" s="12">
        <f t="shared" si="735"/>
        <v>0</v>
      </c>
      <c r="M391" s="12">
        <f t="shared" ref="M391:BX391" si="736">M341-M241</f>
        <v>291.375</v>
      </c>
      <c r="N391" s="12">
        <f t="shared" si="736"/>
        <v>291.375</v>
      </c>
      <c r="O391" s="12">
        <f t="shared" si="736"/>
        <v>291.375</v>
      </c>
      <c r="P391" s="12">
        <f t="shared" si="736"/>
        <v>291.375</v>
      </c>
      <c r="Q391" s="12">
        <f t="shared" si="736"/>
        <v>291.375</v>
      </c>
      <c r="R391" s="12">
        <f t="shared" si="736"/>
        <v>291.375</v>
      </c>
      <c r="S391" s="12">
        <f t="shared" si="736"/>
        <v>301.57312499999995</v>
      </c>
      <c r="T391" s="12">
        <f t="shared" si="736"/>
        <v>301.57312499999995</v>
      </c>
      <c r="U391" s="12">
        <f t="shared" si="736"/>
        <v>301.57312499999995</v>
      </c>
      <c r="V391" s="12">
        <f t="shared" si="736"/>
        <v>301.57312499999995</v>
      </c>
      <c r="W391" s="12">
        <f t="shared" si="736"/>
        <v>301.57312499999995</v>
      </c>
      <c r="X391" s="12">
        <f t="shared" si="736"/>
        <v>301.57312499999995</v>
      </c>
      <c r="Y391" s="12">
        <f t="shared" si="736"/>
        <v>311.61779999999999</v>
      </c>
      <c r="Z391" s="12">
        <f t="shared" si="736"/>
        <v>311.61779999999999</v>
      </c>
      <c r="AA391" s="12">
        <f t="shared" si="736"/>
        <v>311.61779999999999</v>
      </c>
      <c r="AB391" s="12">
        <f t="shared" si="736"/>
        <v>320.96633399999996</v>
      </c>
      <c r="AC391" s="12">
        <f t="shared" si="736"/>
        <v>320.96633399999996</v>
      </c>
      <c r="AD391" s="12">
        <f t="shared" si="736"/>
        <v>320.96633399999996</v>
      </c>
      <c r="AE391" s="12">
        <f t="shared" si="736"/>
        <v>320.96633399999996</v>
      </c>
      <c r="AF391" s="12">
        <f t="shared" si="736"/>
        <v>320.96633399999996</v>
      </c>
      <c r="AG391" s="12">
        <f t="shared" si="736"/>
        <v>320.96633399999996</v>
      </c>
      <c r="AH391" s="12">
        <f t="shared" si="736"/>
        <v>320.96633399999996</v>
      </c>
      <c r="AI391" s="12">
        <f t="shared" si="736"/>
        <v>320.96633399999996</v>
      </c>
      <c r="AJ391" s="12">
        <f t="shared" si="736"/>
        <v>320.96633399999996</v>
      </c>
      <c r="AK391" s="12">
        <f t="shared" si="736"/>
        <v>323.60309999999993</v>
      </c>
      <c r="AL391" s="12">
        <f t="shared" si="736"/>
        <v>323.60309999999993</v>
      </c>
      <c r="AM391" s="12">
        <f t="shared" si="736"/>
        <v>323.60309999999993</v>
      </c>
      <c r="AN391" s="12">
        <f t="shared" si="736"/>
        <v>328.45714649999991</v>
      </c>
      <c r="AO391" s="12">
        <f t="shared" si="736"/>
        <v>328.45714649999991</v>
      </c>
      <c r="AP391" s="12">
        <f t="shared" si="736"/>
        <v>328.45714649999991</v>
      </c>
      <c r="AQ391" s="12">
        <f t="shared" si="736"/>
        <v>328.45714649999991</v>
      </c>
      <c r="AR391" s="12">
        <f t="shared" si="736"/>
        <v>328.45714649999991</v>
      </c>
      <c r="AS391" s="12">
        <f t="shared" si="736"/>
        <v>328.45714649999991</v>
      </c>
      <c r="AT391" s="12">
        <f t="shared" si="736"/>
        <v>328.45714649999991</v>
      </c>
      <c r="AU391" s="12">
        <f t="shared" si="736"/>
        <v>335.02628942999996</v>
      </c>
      <c r="AV391" s="12">
        <f t="shared" si="736"/>
        <v>335.02628942999996</v>
      </c>
      <c r="AW391" s="12">
        <f t="shared" si="736"/>
        <v>323.60309999999993</v>
      </c>
      <c r="AX391" s="12">
        <f t="shared" si="736"/>
        <v>323.60309999999993</v>
      </c>
      <c r="AY391" s="12">
        <f t="shared" si="736"/>
        <v>323.60309999999993</v>
      </c>
      <c r="AZ391" s="12">
        <f t="shared" si="736"/>
        <v>328.45714649999991</v>
      </c>
      <c r="BA391" s="12">
        <f t="shared" si="736"/>
        <v>328.45714649999991</v>
      </c>
      <c r="BB391" s="12">
        <f t="shared" si="736"/>
        <v>328.45714649999991</v>
      </c>
      <c r="BC391" s="12">
        <f t="shared" si="736"/>
        <v>364.95238499999994</v>
      </c>
      <c r="BD391" s="12">
        <f t="shared" si="736"/>
        <v>364.95238499999994</v>
      </c>
      <c r="BE391" s="12">
        <f t="shared" si="736"/>
        <v>364.95238499999994</v>
      </c>
      <c r="BF391" s="12">
        <f t="shared" si="736"/>
        <v>364.95238499999994</v>
      </c>
      <c r="BG391" s="12">
        <f t="shared" si="736"/>
        <v>372.2514326999999</v>
      </c>
      <c r="BH391" s="12">
        <f t="shared" si="736"/>
        <v>372.2514326999999</v>
      </c>
      <c r="BI391" s="12">
        <f t="shared" si="736"/>
        <v>323.60309999999993</v>
      </c>
      <c r="BJ391" s="12">
        <f t="shared" si="736"/>
        <v>323.60309999999993</v>
      </c>
      <c r="BK391" s="12">
        <f t="shared" si="736"/>
        <v>323.60309999999993</v>
      </c>
      <c r="BL391" s="12">
        <f t="shared" si="736"/>
        <v>328.45714649999991</v>
      </c>
      <c r="BM391" s="12">
        <f t="shared" si="736"/>
        <v>328.45714649999991</v>
      </c>
      <c r="BN391" s="12">
        <f t="shared" si="736"/>
        <v>328.45714649999991</v>
      </c>
      <c r="BO391" s="12">
        <f t="shared" si="736"/>
        <v>364.95238499999994</v>
      </c>
      <c r="BP391" s="12">
        <f t="shared" si="736"/>
        <v>364.95238499999994</v>
      </c>
      <c r="BQ391" s="12">
        <f t="shared" si="736"/>
        <v>364.95238499999994</v>
      </c>
      <c r="BR391" s="12">
        <f t="shared" si="736"/>
        <v>364.95238499999994</v>
      </c>
      <c r="BS391" s="12">
        <f t="shared" si="736"/>
        <v>372.2514326999999</v>
      </c>
      <c r="BT391" s="12">
        <f t="shared" si="736"/>
        <v>372.2514326999999</v>
      </c>
      <c r="BU391" s="12">
        <f t="shared" si="736"/>
        <v>388.33269459263994</v>
      </c>
      <c r="BV391" s="12">
        <f t="shared" si="736"/>
        <v>388.33269459263994</v>
      </c>
      <c r="BW391" s="12">
        <f t="shared" si="736"/>
        <v>388.33269459263994</v>
      </c>
      <c r="BX391" s="12">
        <f t="shared" si="736"/>
        <v>388.33269459263994</v>
      </c>
      <c r="BY391" s="12">
        <f t="shared" ref="BY391:CF391" si="737">BY341-BY241</f>
        <v>388.33269459263994</v>
      </c>
      <c r="BZ391" s="12">
        <f t="shared" si="737"/>
        <v>388.33269459263994</v>
      </c>
      <c r="CA391" s="12">
        <f t="shared" si="737"/>
        <v>436.87428141671978</v>
      </c>
      <c r="CB391" s="12">
        <f t="shared" si="737"/>
        <v>436.87428141671978</v>
      </c>
      <c r="CC391" s="12">
        <f t="shared" si="737"/>
        <v>421.58368156713465</v>
      </c>
      <c r="CD391" s="12">
        <f t="shared" si="737"/>
        <v>421.58368156713465</v>
      </c>
      <c r="CE391" s="12">
        <f t="shared" si="737"/>
        <v>421.58368156713465</v>
      </c>
      <c r="CF391" s="12">
        <f t="shared" si="737"/>
        <v>421.58368156713465</v>
      </c>
      <c r="CG391" s="12">
        <f t="shared" si="696"/>
        <v>874.125</v>
      </c>
      <c r="CH391" s="12">
        <f t="shared" si="697"/>
        <v>874.125</v>
      </c>
      <c r="CI391" s="12">
        <f t="shared" si="698"/>
        <v>904.7193749999999</v>
      </c>
      <c r="CJ391" s="12">
        <f t="shared" si="699"/>
        <v>904.7193749999999</v>
      </c>
      <c r="CK391" s="12">
        <f t="shared" si="700"/>
        <v>3557.6887499999993</v>
      </c>
      <c r="CL391" s="12">
        <f t="shared" si="701"/>
        <v>934.85339999999997</v>
      </c>
      <c r="CM391" s="12">
        <f t="shared" si="702"/>
        <v>962.89900199999988</v>
      </c>
      <c r="CN391" s="12">
        <f t="shared" si="703"/>
        <v>962.89900199999988</v>
      </c>
      <c r="CO391" s="12">
        <f t="shared" si="704"/>
        <v>962.89900199999988</v>
      </c>
      <c r="CP391" s="12">
        <f t="shared" si="705"/>
        <v>3823.5504059999985</v>
      </c>
      <c r="CQ391" s="12">
        <f t="shared" si="706"/>
        <v>970.80929999999978</v>
      </c>
      <c r="CR391" s="12">
        <f t="shared" si="707"/>
        <v>985.37143949999972</v>
      </c>
      <c r="CS391" s="12">
        <f t="shared" si="708"/>
        <v>985.37143949999972</v>
      </c>
      <c r="CT391" s="12">
        <f t="shared" si="709"/>
        <v>998.50972535999972</v>
      </c>
      <c r="CU391" s="12">
        <f t="shared" si="710"/>
        <v>3940.0619043599991</v>
      </c>
      <c r="CV391" s="12">
        <f t="shared" si="711"/>
        <v>970.80929999999978</v>
      </c>
      <c r="CW391" s="12">
        <f t="shared" si="712"/>
        <v>985.37143949999972</v>
      </c>
      <c r="CX391" s="12">
        <f t="shared" si="713"/>
        <v>1094.8571549999997</v>
      </c>
      <c r="CY391" s="12">
        <f t="shared" si="714"/>
        <v>1109.4552503999998</v>
      </c>
      <c r="CZ391" s="12">
        <f t="shared" si="715"/>
        <v>4160.4931448999996</v>
      </c>
      <c r="DA391" s="12">
        <f t="shared" si="716"/>
        <v>970.80929999999978</v>
      </c>
      <c r="DB391" s="12">
        <f t="shared" si="717"/>
        <v>985.37143949999972</v>
      </c>
      <c r="DC391" s="12">
        <f t="shared" si="718"/>
        <v>1094.8571549999997</v>
      </c>
      <c r="DD391" s="12">
        <f t="shared" si="719"/>
        <v>1109.4552503999998</v>
      </c>
      <c r="DE391" s="12">
        <f t="shared" si="720"/>
        <v>4160.4931448999996</v>
      </c>
      <c r="DF391" s="12">
        <f t="shared" si="721"/>
        <v>1164.9980837779199</v>
      </c>
      <c r="DG391" s="12">
        <f t="shared" si="722"/>
        <v>1164.9980837779199</v>
      </c>
      <c r="DH391" s="12">
        <f t="shared" si="723"/>
        <v>1295.3322444005742</v>
      </c>
      <c r="DI391" s="12">
        <f t="shared" si="724"/>
        <v>1264.751044701404</v>
      </c>
      <c r="DJ391" s="12">
        <f t="shared" si="725"/>
        <v>4890.0794566578179</v>
      </c>
      <c r="DK391" s="12">
        <f>SUM(M391:CHOOSE(YTD,M391,N391,O391,P391,Q391,R391,S391,T391,U391,V391,W391,X391))</f>
        <v>874.125</v>
      </c>
      <c r="DL391" s="12">
        <f>SUM(Y391:CHOOSE(YTD,Y391,Z391,AA391,AB391,AC391,AD391,AE391,AF391,AG391,AH391,AI391,AJ391))</f>
        <v>934.85339999999997</v>
      </c>
      <c r="DM391" s="12">
        <f>SUM(AK391:CHOOSE(YTD,AK391,AL391,AM391,AN391,AO391,AP391,AQ391,AR391,AS391,AT391,AU391,AV391))</f>
        <v>970.80929999999978</v>
      </c>
      <c r="DN391" s="12">
        <f>SUM(AW391:CHOOSE(YTD,AW391,AX391,AY391,AZ391,BA391,BB391,BC391,BD391,BE391,BF391,BG391,BH391))</f>
        <v>970.80929999999978</v>
      </c>
      <c r="DO391" s="12">
        <f>SUM(BI391:CHOOSE(YTD,BI391,BJ391,BK391,BL391,BM391,BN391,BO391,BP391,BQ391,BR391,BS391,BT391))</f>
        <v>970.80929999999978</v>
      </c>
      <c r="DP391" s="12">
        <f>SUM(BU391:CHOOSE(YTD,BU391,BV391,BW391,BX391,BY391,BZ391,CA391,CB391,CC391,CD391,CE391,CF391))</f>
        <v>1164.9980837779199</v>
      </c>
    </row>
    <row r="392" spans="1:120" x14ac:dyDescent="0.15">
      <c r="A392" s="12" t="str">
        <f t="shared" si="593"/>
        <v>Gross Profit</v>
      </c>
      <c r="B392" s="12" t="str">
        <f t="shared" ref="B392:K392" si="738">B342</f>
        <v>SKU41</v>
      </c>
      <c r="C392" s="12" t="str">
        <f t="shared" si="738"/>
        <v>SKUName41</v>
      </c>
      <c r="D392" s="12" t="str">
        <f t="shared" si="738"/>
        <v>Brand 11</v>
      </c>
      <c r="E392" s="12" t="str">
        <f t="shared" si="738"/>
        <v>Segment 3</v>
      </c>
      <c r="F392" s="12" t="str">
        <f t="shared" si="738"/>
        <v>Business Unit 2</v>
      </c>
      <c r="G392" s="12">
        <f t="shared" si="738"/>
        <v>0</v>
      </c>
      <c r="H392" s="12">
        <f t="shared" si="738"/>
        <v>0</v>
      </c>
      <c r="I392" s="12">
        <f t="shared" si="738"/>
        <v>0</v>
      </c>
      <c r="J392" s="12">
        <f t="shared" si="738"/>
        <v>0</v>
      </c>
      <c r="K392" s="12">
        <f t="shared" si="738"/>
        <v>0</v>
      </c>
      <c r="M392" s="12">
        <f t="shared" ref="M392:BX392" si="739">M342-M242</f>
        <v>3356.64</v>
      </c>
      <c r="N392" s="12">
        <f t="shared" si="739"/>
        <v>3356.64</v>
      </c>
      <c r="O392" s="12">
        <f t="shared" si="739"/>
        <v>3356.64</v>
      </c>
      <c r="P392" s="12">
        <f t="shared" si="739"/>
        <v>3356.64</v>
      </c>
      <c r="Q392" s="12">
        <f t="shared" si="739"/>
        <v>3356.64</v>
      </c>
      <c r="R392" s="12">
        <f t="shared" si="739"/>
        <v>3356.64</v>
      </c>
      <c r="S392" s="12">
        <f t="shared" si="739"/>
        <v>3474.1223999999997</v>
      </c>
      <c r="T392" s="12">
        <f t="shared" si="739"/>
        <v>3396.9196799999995</v>
      </c>
      <c r="U392" s="12">
        <f t="shared" si="739"/>
        <v>3396.9196799999995</v>
      </c>
      <c r="V392" s="12">
        <f t="shared" si="739"/>
        <v>3396.9196799999995</v>
      </c>
      <c r="W392" s="12">
        <f t="shared" si="739"/>
        <v>3396.9196799999995</v>
      </c>
      <c r="X392" s="12">
        <f t="shared" si="739"/>
        <v>3396.9196799999995</v>
      </c>
      <c r="Y392" s="12">
        <f t="shared" si="739"/>
        <v>3630.7468799999997</v>
      </c>
      <c r="Z392" s="12">
        <f t="shared" si="739"/>
        <v>3630.7468799999997</v>
      </c>
      <c r="AA392" s="12">
        <f t="shared" si="739"/>
        <v>3630.7468799999997</v>
      </c>
      <c r="AB392" s="12">
        <f t="shared" si="739"/>
        <v>3739.6692864000006</v>
      </c>
      <c r="AC392" s="12">
        <f t="shared" si="739"/>
        <v>3739.6692864000006</v>
      </c>
      <c r="AD392" s="12">
        <f t="shared" si="739"/>
        <v>3739.6692864000006</v>
      </c>
      <c r="AE392" s="12">
        <f t="shared" si="739"/>
        <v>3739.6692864000006</v>
      </c>
      <c r="AF392" s="12">
        <f t="shared" si="739"/>
        <v>3660.6621888000004</v>
      </c>
      <c r="AG392" s="12">
        <f t="shared" si="739"/>
        <v>3660.6621888000004</v>
      </c>
      <c r="AH392" s="12">
        <f t="shared" si="739"/>
        <v>3660.6621888000004</v>
      </c>
      <c r="AI392" s="12">
        <f t="shared" si="739"/>
        <v>3660.6621888000004</v>
      </c>
      <c r="AJ392" s="12">
        <f t="shared" si="739"/>
        <v>3660.6621888000004</v>
      </c>
      <c r="AK392" s="12">
        <f t="shared" si="739"/>
        <v>3758.5900799999995</v>
      </c>
      <c r="AL392" s="12">
        <f t="shared" si="739"/>
        <v>3758.5900799999995</v>
      </c>
      <c r="AM392" s="12">
        <f t="shared" si="739"/>
        <v>3758.5900799999995</v>
      </c>
      <c r="AN392" s="12">
        <f t="shared" si="739"/>
        <v>3814.9689311999991</v>
      </c>
      <c r="AO392" s="12">
        <f t="shared" si="739"/>
        <v>3814.9689311999991</v>
      </c>
      <c r="AP392" s="12">
        <f t="shared" si="739"/>
        <v>3814.9689311999991</v>
      </c>
      <c r="AQ392" s="12">
        <f t="shared" si="739"/>
        <v>3814.9689311999991</v>
      </c>
      <c r="AR392" s="12">
        <f t="shared" si="739"/>
        <v>3737.1124223999986</v>
      </c>
      <c r="AS392" s="12">
        <f t="shared" si="739"/>
        <v>3737.1124223999986</v>
      </c>
      <c r="AT392" s="12">
        <f t="shared" si="739"/>
        <v>3737.1124223999986</v>
      </c>
      <c r="AU392" s="12">
        <f t="shared" si="739"/>
        <v>3811.8546708479989</v>
      </c>
      <c r="AV392" s="12">
        <f t="shared" si="739"/>
        <v>3811.8546708479989</v>
      </c>
      <c r="AW392" s="12">
        <f t="shared" si="739"/>
        <v>3758.5900799999995</v>
      </c>
      <c r="AX392" s="12">
        <f t="shared" si="739"/>
        <v>3758.5900799999995</v>
      </c>
      <c r="AY392" s="12">
        <f t="shared" si="739"/>
        <v>3758.5900799999995</v>
      </c>
      <c r="AZ392" s="12">
        <f t="shared" si="739"/>
        <v>3814.9689311999991</v>
      </c>
      <c r="BA392" s="12">
        <f t="shared" si="739"/>
        <v>3814.9689311999991</v>
      </c>
      <c r="BB392" s="12">
        <f t="shared" si="739"/>
        <v>3814.9689311999991</v>
      </c>
      <c r="BC392" s="12">
        <f t="shared" si="739"/>
        <v>4282.1079839999975</v>
      </c>
      <c r="BD392" s="12">
        <f t="shared" si="739"/>
        <v>4178.2993055999978</v>
      </c>
      <c r="BE392" s="12">
        <f t="shared" si="739"/>
        <v>4178.2993055999978</v>
      </c>
      <c r="BF392" s="12">
        <f t="shared" si="739"/>
        <v>4178.2993055999978</v>
      </c>
      <c r="BG392" s="12">
        <f t="shared" si="739"/>
        <v>4261.8652917119989</v>
      </c>
      <c r="BH392" s="12">
        <f t="shared" si="739"/>
        <v>4261.8652917119989</v>
      </c>
      <c r="BI392" s="12">
        <f t="shared" si="739"/>
        <v>3758.5900799999995</v>
      </c>
      <c r="BJ392" s="12">
        <f t="shared" si="739"/>
        <v>3758.5900799999995</v>
      </c>
      <c r="BK392" s="12">
        <f t="shared" si="739"/>
        <v>3758.5900799999995</v>
      </c>
      <c r="BL392" s="12">
        <f t="shared" si="739"/>
        <v>3814.9689311999991</v>
      </c>
      <c r="BM392" s="12">
        <f t="shared" si="739"/>
        <v>3814.9689311999991</v>
      </c>
      <c r="BN392" s="12">
        <f t="shared" si="739"/>
        <v>3814.9689311999991</v>
      </c>
      <c r="BO392" s="12">
        <f t="shared" si="739"/>
        <v>4282.1079839999975</v>
      </c>
      <c r="BP392" s="12">
        <f t="shared" si="739"/>
        <v>4178.2993055999978</v>
      </c>
      <c r="BQ392" s="12">
        <f t="shared" si="739"/>
        <v>4178.2993055999978</v>
      </c>
      <c r="BR392" s="12">
        <f t="shared" si="739"/>
        <v>4178.2993055999978</v>
      </c>
      <c r="BS392" s="12">
        <f t="shared" si="739"/>
        <v>4261.8652917119989</v>
      </c>
      <c r="BT392" s="12">
        <f t="shared" si="739"/>
        <v>4261.8652917119989</v>
      </c>
      <c r="BU392" s="12">
        <f t="shared" si="739"/>
        <v>4556.4369498869755</v>
      </c>
      <c r="BV392" s="12">
        <f t="shared" si="739"/>
        <v>4556.4369498869755</v>
      </c>
      <c r="BW392" s="12">
        <f t="shared" si="739"/>
        <v>4556.4369498869755</v>
      </c>
      <c r="BX392" s="12">
        <f t="shared" si="739"/>
        <v>4556.4369498869755</v>
      </c>
      <c r="BY392" s="12">
        <f t="shared" ref="BY392:CF392" si="740">BY342-BY242</f>
        <v>4556.4369498869755</v>
      </c>
      <c r="BZ392" s="12">
        <f t="shared" si="740"/>
        <v>4556.4369498869755</v>
      </c>
      <c r="CA392" s="12">
        <f t="shared" si="740"/>
        <v>5125.9915686228469</v>
      </c>
      <c r="CB392" s="12">
        <f t="shared" si="740"/>
        <v>4996.5473370919663</v>
      </c>
      <c r="CC392" s="12">
        <f t="shared" si="740"/>
        <v>4821.6681802937483</v>
      </c>
      <c r="CD392" s="12">
        <f t="shared" si="740"/>
        <v>4821.6681802937483</v>
      </c>
      <c r="CE392" s="12">
        <f t="shared" si="740"/>
        <v>4821.6681802937483</v>
      </c>
      <c r="CF392" s="12">
        <f t="shared" si="740"/>
        <v>4821.6681802937483</v>
      </c>
      <c r="CG392" s="12">
        <f t="shared" si="696"/>
        <v>10069.92</v>
      </c>
      <c r="CH392" s="12">
        <f t="shared" si="697"/>
        <v>10069.92</v>
      </c>
      <c r="CI392" s="12">
        <f t="shared" si="698"/>
        <v>10267.961759999998</v>
      </c>
      <c r="CJ392" s="12">
        <f t="shared" si="699"/>
        <v>10190.759039999999</v>
      </c>
      <c r="CK392" s="12">
        <f t="shared" si="700"/>
        <v>40598.560799999999</v>
      </c>
      <c r="CL392" s="12">
        <f t="shared" si="701"/>
        <v>10892.24064</v>
      </c>
      <c r="CM392" s="12">
        <f t="shared" si="702"/>
        <v>11219.007859200003</v>
      </c>
      <c r="CN392" s="12">
        <f t="shared" si="703"/>
        <v>11060.993664000001</v>
      </c>
      <c r="CO392" s="12">
        <f t="shared" si="704"/>
        <v>10981.986566400001</v>
      </c>
      <c r="CP392" s="12">
        <f t="shared" si="705"/>
        <v>44154.228729599999</v>
      </c>
      <c r="CQ392" s="12">
        <f t="shared" si="706"/>
        <v>11275.770239999998</v>
      </c>
      <c r="CR392" s="12">
        <f t="shared" si="707"/>
        <v>11444.906793599997</v>
      </c>
      <c r="CS392" s="12">
        <f t="shared" si="708"/>
        <v>11289.193775999996</v>
      </c>
      <c r="CT392" s="12">
        <f t="shared" si="709"/>
        <v>11360.821764095996</v>
      </c>
      <c r="CU392" s="12">
        <f t="shared" si="710"/>
        <v>45370.692573695989</v>
      </c>
      <c r="CV392" s="12">
        <f t="shared" si="711"/>
        <v>11275.770239999998</v>
      </c>
      <c r="CW392" s="12">
        <f t="shared" si="712"/>
        <v>11444.906793599997</v>
      </c>
      <c r="CX392" s="12">
        <f t="shared" si="713"/>
        <v>12638.706595199994</v>
      </c>
      <c r="CY392" s="12">
        <f t="shared" si="714"/>
        <v>12702.029889023994</v>
      </c>
      <c r="CZ392" s="12">
        <f t="shared" si="715"/>
        <v>48061.413517823981</v>
      </c>
      <c r="DA392" s="12">
        <f t="shared" si="716"/>
        <v>11275.770239999998</v>
      </c>
      <c r="DB392" s="12">
        <f t="shared" si="717"/>
        <v>11444.906793599997</v>
      </c>
      <c r="DC392" s="12">
        <f t="shared" si="718"/>
        <v>12638.706595199994</v>
      </c>
      <c r="DD392" s="12">
        <f t="shared" si="719"/>
        <v>12702.029889023994</v>
      </c>
      <c r="DE392" s="12">
        <f t="shared" si="720"/>
        <v>48061.413517823981</v>
      </c>
      <c r="DF392" s="12">
        <f t="shared" si="721"/>
        <v>13669.310849660927</v>
      </c>
      <c r="DG392" s="12">
        <f t="shared" si="722"/>
        <v>13669.310849660927</v>
      </c>
      <c r="DH392" s="12">
        <f t="shared" si="723"/>
        <v>14944.207086008562</v>
      </c>
      <c r="DI392" s="12">
        <f t="shared" si="724"/>
        <v>14465.004540881244</v>
      </c>
      <c r="DJ392" s="12">
        <f t="shared" si="725"/>
        <v>56747.833326211643</v>
      </c>
      <c r="DK392" s="12">
        <f>SUM(M392:CHOOSE(YTD,M392,N392,O392,P392,Q392,R392,S392,T392,U392,V392,W392,X392))</f>
        <v>10069.92</v>
      </c>
      <c r="DL392" s="12">
        <f>SUM(Y392:CHOOSE(YTD,Y392,Z392,AA392,AB392,AC392,AD392,AE392,AF392,AG392,AH392,AI392,AJ392))</f>
        <v>10892.24064</v>
      </c>
      <c r="DM392" s="12">
        <f>SUM(AK392:CHOOSE(YTD,AK392,AL392,AM392,AN392,AO392,AP392,AQ392,AR392,AS392,AT392,AU392,AV392))</f>
        <v>11275.770239999998</v>
      </c>
      <c r="DN392" s="12">
        <f>SUM(AW392:CHOOSE(YTD,AW392,AX392,AY392,AZ392,BA392,BB392,BC392,BD392,BE392,BF392,BG392,BH392))</f>
        <v>11275.770239999998</v>
      </c>
      <c r="DO392" s="12">
        <f>SUM(BI392:CHOOSE(YTD,BI392,BJ392,BK392,BL392,BM392,BN392,BO392,BP392,BQ392,BR392,BS392,BT392))</f>
        <v>11275.770239999998</v>
      </c>
      <c r="DP392" s="12">
        <f>SUM(BU392:CHOOSE(YTD,BU392,BV392,BW392,BX392,BY392,BZ392,CA392,CB392,CC392,CD392,CE392,CF392))</f>
        <v>13669.310849660927</v>
      </c>
    </row>
    <row r="393" spans="1:120" x14ac:dyDescent="0.15">
      <c r="A393" s="12" t="str">
        <f t="shared" si="593"/>
        <v>Gross Profit</v>
      </c>
      <c r="B393" s="12" t="str">
        <f t="shared" ref="B393:K393" si="741">B343</f>
        <v>SKU42</v>
      </c>
      <c r="C393" s="12" t="str">
        <f t="shared" si="741"/>
        <v>SKUName42</v>
      </c>
      <c r="D393" s="12" t="str">
        <f t="shared" si="741"/>
        <v>Brand 11</v>
      </c>
      <c r="E393" s="12" t="str">
        <f t="shared" si="741"/>
        <v>Segment 3</v>
      </c>
      <c r="F393" s="12" t="str">
        <f t="shared" si="741"/>
        <v>Business Unit 2</v>
      </c>
      <c r="G393" s="12">
        <f t="shared" si="741"/>
        <v>0</v>
      </c>
      <c r="H393" s="12">
        <f t="shared" si="741"/>
        <v>0</v>
      </c>
      <c r="I393" s="12">
        <f t="shared" si="741"/>
        <v>0</v>
      </c>
      <c r="J393" s="12">
        <f t="shared" si="741"/>
        <v>0</v>
      </c>
      <c r="K393" s="12">
        <f t="shared" si="741"/>
        <v>0</v>
      </c>
      <c r="M393" s="12">
        <f t="shared" ref="M393:BX393" si="742">M343-M243</f>
        <v>818.95799999999997</v>
      </c>
      <c r="N393" s="12">
        <f t="shared" si="742"/>
        <v>818.95799999999997</v>
      </c>
      <c r="O393" s="12">
        <f t="shared" si="742"/>
        <v>818.95799999999997</v>
      </c>
      <c r="P393" s="12">
        <f t="shared" si="742"/>
        <v>818.95799999999997</v>
      </c>
      <c r="Q393" s="12">
        <f t="shared" si="742"/>
        <v>818.95799999999997</v>
      </c>
      <c r="R393" s="12">
        <f t="shared" si="742"/>
        <v>818.95799999999997</v>
      </c>
      <c r="S393" s="12">
        <f t="shared" si="742"/>
        <v>847.62153000000001</v>
      </c>
      <c r="T393" s="12">
        <f t="shared" si="742"/>
        <v>847.62153000000001</v>
      </c>
      <c r="U393" s="12">
        <f t="shared" si="742"/>
        <v>847.62153000000001</v>
      </c>
      <c r="V393" s="12">
        <f t="shared" si="742"/>
        <v>847.62153000000001</v>
      </c>
      <c r="W393" s="12">
        <f t="shared" si="742"/>
        <v>847.62153000000001</v>
      </c>
      <c r="X393" s="12">
        <f t="shared" si="742"/>
        <v>847.62153000000001</v>
      </c>
      <c r="Y393" s="12">
        <f t="shared" si="742"/>
        <v>891.70632000000001</v>
      </c>
      <c r="Z393" s="12">
        <f t="shared" si="742"/>
        <v>891.70632000000001</v>
      </c>
      <c r="AA393" s="12">
        <f t="shared" si="742"/>
        <v>891.70632000000001</v>
      </c>
      <c r="AB393" s="12">
        <f t="shared" si="742"/>
        <v>918.45750960000009</v>
      </c>
      <c r="AC393" s="12">
        <f t="shared" si="742"/>
        <v>918.45750960000009</v>
      </c>
      <c r="AD393" s="12">
        <f t="shared" si="742"/>
        <v>918.45750960000009</v>
      </c>
      <c r="AE393" s="12">
        <f t="shared" si="742"/>
        <v>918.45750960000009</v>
      </c>
      <c r="AF393" s="12">
        <f t="shared" si="742"/>
        <v>918.45750960000009</v>
      </c>
      <c r="AG393" s="12">
        <f t="shared" si="742"/>
        <v>918.45750960000009</v>
      </c>
      <c r="AH393" s="12">
        <f t="shared" si="742"/>
        <v>918.45750960000009</v>
      </c>
      <c r="AI393" s="12">
        <f t="shared" si="742"/>
        <v>918.45750960000009</v>
      </c>
      <c r="AJ393" s="12">
        <f t="shared" si="742"/>
        <v>918.45750960000009</v>
      </c>
      <c r="AK393" s="12">
        <f t="shared" si="742"/>
        <v>941.24555999999973</v>
      </c>
      <c r="AL393" s="12">
        <f t="shared" si="742"/>
        <v>941.24555999999973</v>
      </c>
      <c r="AM393" s="12">
        <f t="shared" si="742"/>
        <v>941.24555999999973</v>
      </c>
      <c r="AN393" s="12">
        <f t="shared" si="742"/>
        <v>955.36424339999974</v>
      </c>
      <c r="AO393" s="12">
        <f t="shared" si="742"/>
        <v>955.36424339999974</v>
      </c>
      <c r="AP393" s="12">
        <f t="shared" si="742"/>
        <v>955.36424339999974</v>
      </c>
      <c r="AQ393" s="12">
        <f t="shared" si="742"/>
        <v>955.36424339999974</v>
      </c>
      <c r="AR393" s="12">
        <f t="shared" si="742"/>
        <v>955.36424339999974</v>
      </c>
      <c r="AS393" s="12">
        <f t="shared" si="742"/>
        <v>955.36424339999974</v>
      </c>
      <c r="AT393" s="12">
        <f t="shared" si="742"/>
        <v>955.36424339999974</v>
      </c>
      <c r="AU393" s="12">
        <f t="shared" si="742"/>
        <v>974.47152826799993</v>
      </c>
      <c r="AV393" s="12">
        <f t="shared" si="742"/>
        <v>974.47152826799993</v>
      </c>
      <c r="AW393" s="12">
        <f t="shared" si="742"/>
        <v>941.24555999999973</v>
      </c>
      <c r="AX393" s="12">
        <f t="shared" si="742"/>
        <v>941.24555999999973</v>
      </c>
      <c r="AY393" s="12">
        <f t="shared" si="742"/>
        <v>941.24555999999973</v>
      </c>
      <c r="AZ393" s="12">
        <f t="shared" si="742"/>
        <v>955.36424339999974</v>
      </c>
      <c r="BA393" s="12">
        <f t="shared" si="742"/>
        <v>955.36424339999974</v>
      </c>
      <c r="BB393" s="12">
        <f t="shared" si="742"/>
        <v>955.36424339999974</v>
      </c>
      <c r="BC393" s="12">
        <f t="shared" si="742"/>
        <v>1055.9289005999999</v>
      </c>
      <c r="BD393" s="12">
        <f t="shared" si="742"/>
        <v>1055.9289005999999</v>
      </c>
      <c r="BE393" s="12">
        <f t="shared" si="742"/>
        <v>1055.9289005999999</v>
      </c>
      <c r="BF393" s="12">
        <f t="shared" si="742"/>
        <v>1055.9289005999999</v>
      </c>
      <c r="BG393" s="12">
        <f t="shared" si="742"/>
        <v>1077.0474786120001</v>
      </c>
      <c r="BH393" s="12">
        <f t="shared" si="742"/>
        <v>1077.0474786120001</v>
      </c>
      <c r="BI393" s="12">
        <f t="shared" si="742"/>
        <v>941.24555999999973</v>
      </c>
      <c r="BJ393" s="12">
        <f t="shared" si="742"/>
        <v>941.24555999999973</v>
      </c>
      <c r="BK393" s="12">
        <f t="shared" si="742"/>
        <v>941.24555999999973</v>
      </c>
      <c r="BL393" s="12">
        <f t="shared" si="742"/>
        <v>955.36424339999974</v>
      </c>
      <c r="BM393" s="12">
        <f t="shared" si="742"/>
        <v>955.36424339999974</v>
      </c>
      <c r="BN393" s="12">
        <f t="shared" si="742"/>
        <v>955.36424339999974</v>
      </c>
      <c r="BO393" s="12">
        <f t="shared" si="742"/>
        <v>1055.9289005999999</v>
      </c>
      <c r="BP393" s="12">
        <f t="shared" si="742"/>
        <v>1055.9289005999999</v>
      </c>
      <c r="BQ393" s="12">
        <f t="shared" si="742"/>
        <v>1055.9289005999999</v>
      </c>
      <c r="BR393" s="12">
        <f t="shared" si="742"/>
        <v>1055.9289005999999</v>
      </c>
      <c r="BS393" s="12">
        <f t="shared" si="742"/>
        <v>1077.0474786120001</v>
      </c>
      <c r="BT393" s="12">
        <f t="shared" si="742"/>
        <v>1077.0474786120001</v>
      </c>
      <c r="BU393" s="12">
        <f t="shared" si="742"/>
        <v>1153.6717135189679</v>
      </c>
      <c r="BV393" s="12">
        <f t="shared" si="742"/>
        <v>1153.6717135189679</v>
      </c>
      <c r="BW393" s="12">
        <f t="shared" si="742"/>
        <v>1153.6717135189679</v>
      </c>
      <c r="BX393" s="12">
        <f t="shared" si="742"/>
        <v>1153.6717135189679</v>
      </c>
      <c r="BY393" s="12">
        <f t="shared" ref="BY393:CF393" si="743">BY343-BY243</f>
        <v>1153.6717135189679</v>
      </c>
      <c r="BZ393" s="12">
        <f t="shared" si="743"/>
        <v>1153.6717135189679</v>
      </c>
      <c r="CA393" s="12">
        <f t="shared" si="743"/>
        <v>1253.9909929554001</v>
      </c>
      <c r="CB393" s="12">
        <f t="shared" si="743"/>
        <v>1253.9909929554001</v>
      </c>
      <c r="CC393" s="12">
        <f t="shared" si="743"/>
        <v>1210.1013082019608</v>
      </c>
      <c r="CD393" s="12">
        <f t="shared" si="743"/>
        <v>1210.1013082019608</v>
      </c>
      <c r="CE393" s="12">
        <f t="shared" si="743"/>
        <v>1210.1013082019608</v>
      </c>
      <c r="CF393" s="12">
        <f t="shared" si="743"/>
        <v>1210.1013082019608</v>
      </c>
      <c r="CG393" s="12">
        <f t="shared" si="696"/>
        <v>2456.8739999999998</v>
      </c>
      <c r="CH393" s="12">
        <f t="shared" si="697"/>
        <v>2456.8739999999998</v>
      </c>
      <c r="CI393" s="12">
        <f t="shared" si="698"/>
        <v>2542.8645900000001</v>
      </c>
      <c r="CJ393" s="12">
        <f t="shared" si="699"/>
        <v>2542.8645900000001</v>
      </c>
      <c r="CK393" s="12">
        <f t="shared" si="700"/>
        <v>9999.4771800000017</v>
      </c>
      <c r="CL393" s="12">
        <f t="shared" si="701"/>
        <v>2675.1189599999998</v>
      </c>
      <c r="CM393" s="12">
        <f t="shared" si="702"/>
        <v>2755.3725288000005</v>
      </c>
      <c r="CN393" s="12">
        <f t="shared" si="703"/>
        <v>2755.3725288000005</v>
      </c>
      <c r="CO393" s="12">
        <f t="shared" si="704"/>
        <v>2755.3725288000005</v>
      </c>
      <c r="CP393" s="12">
        <f t="shared" si="705"/>
        <v>10941.236546400001</v>
      </c>
      <c r="CQ393" s="12">
        <f t="shared" si="706"/>
        <v>2823.7366799999991</v>
      </c>
      <c r="CR393" s="12">
        <f t="shared" si="707"/>
        <v>2866.0927301999991</v>
      </c>
      <c r="CS393" s="12">
        <f t="shared" si="708"/>
        <v>2866.0927301999991</v>
      </c>
      <c r="CT393" s="12">
        <f t="shared" si="709"/>
        <v>2904.3072999359997</v>
      </c>
      <c r="CU393" s="12">
        <f t="shared" si="710"/>
        <v>11460.229440335996</v>
      </c>
      <c r="CV393" s="12">
        <f t="shared" si="711"/>
        <v>2823.7366799999991</v>
      </c>
      <c r="CW393" s="12">
        <f t="shared" si="712"/>
        <v>2866.0927301999991</v>
      </c>
      <c r="CX393" s="12">
        <f t="shared" si="713"/>
        <v>3167.7867017999997</v>
      </c>
      <c r="CY393" s="12">
        <f t="shared" si="714"/>
        <v>3210.0238578240005</v>
      </c>
      <c r="CZ393" s="12">
        <f t="shared" si="715"/>
        <v>12067.639969823997</v>
      </c>
      <c r="DA393" s="12">
        <f t="shared" si="716"/>
        <v>2823.7366799999991</v>
      </c>
      <c r="DB393" s="12">
        <f t="shared" si="717"/>
        <v>2866.0927301999991</v>
      </c>
      <c r="DC393" s="12">
        <f t="shared" si="718"/>
        <v>3167.7867017999997</v>
      </c>
      <c r="DD393" s="12">
        <f t="shared" si="719"/>
        <v>3210.0238578240005</v>
      </c>
      <c r="DE393" s="12">
        <f t="shared" si="720"/>
        <v>12067.639969823997</v>
      </c>
      <c r="DF393" s="12">
        <f t="shared" si="721"/>
        <v>3461.0151405569036</v>
      </c>
      <c r="DG393" s="12">
        <f t="shared" si="722"/>
        <v>3461.0151405569036</v>
      </c>
      <c r="DH393" s="12">
        <f t="shared" si="723"/>
        <v>3718.083294112761</v>
      </c>
      <c r="DI393" s="12">
        <f t="shared" si="724"/>
        <v>3630.3039246058825</v>
      </c>
      <c r="DJ393" s="12">
        <f t="shared" si="725"/>
        <v>14270.417499832449</v>
      </c>
      <c r="DK393" s="12">
        <f>SUM(M393:CHOOSE(YTD,M393,N393,O393,P393,Q393,R393,S393,T393,U393,V393,W393,X393))</f>
        <v>2456.8739999999998</v>
      </c>
      <c r="DL393" s="12">
        <f>SUM(Y393:CHOOSE(YTD,Y393,Z393,AA393,AB393,AC393,AD393,AE393,AF393,AG393,AH393,AI393,AJ393))</f>
        <v>2675.1189599999998</v>
      </c>
      <c r="DM393" s="12">
        <f>SUM(AK393:CHOOSE(YTD,AK393,AL393,AM393,AN393,AO393,AP393,AQ393,AR393,AS393,AT393,AU393,AV393))</f>
        <v>2823.7366799999991</v>
      </c>
      <c r="DN393" s="12">
        <f>SUM(AW393:CHOOSE(YTD,AW393,AX393,AY393,AZ393,BA393,BB393,BC393,BD393,BE393,BF393,BG393,BH393))</f>
        <v>2823.7366799999991</v>
      </c>
      <c r="DO393" s="12">
        <f>SUM(BI393:CHOOSE(YTD,BI393,BJ393,BK393,BL393,BM393,BN393,BO393,BP393,BQ393,BR393,BS393,BT393))</f>
        <v>2823.7366799999991</v>
      </c>
      <c r="DP393" s="12">
        <f>SUM(BU393:CHOOSE(YTD,BU393,BV393,BW393,BX393,BY393,BZ393,CA393,CB393,CC393,CD393,CE393,CF393))</f>
        <v>3461.0151405569036</v>
      </c>
    </row>
    <row r="394" spans="1:120" x14ac:dyDescent="0.15">
      <c r="A394" s="12" t="str">
        <f t="shared" si="593"/>
        <v>Gross Profit</v>
      </c>
      <c r="B394" s="12" t="str">
        <f t="shared" ref="B394:K394" si="744">B344</f>
        <v>SKU43</v>
      </c>
      <c r="C394" s="12" t="str">
        <f t="shared" si="744"/>
        <v>SKUName43</v>
      </c>
      <c r="D394" s="12" t="str">
        <f t="shared" si="744"/>
        <v>Brand 12</v>
      </c>
      <c r="E394" s="12" t="str">
        <f t="shared" si="744"/>
        <v>Segment 3</v>
      </c>
      <c r="F394" s="12" t="str">
        <f t="shared" si="744"/>
        <v>Business Unit 2</v>
      </c>
      <c r="G394" s="12">
        <f t="shared" si="744"/>
        <v>0</v>
      </c>
      <c r="H394" s="12">
        <f t="shared" si="744"/>
        <v>0</v>
      </c>
      <c r="I394" s="12">
        <f t="shared" si="744"/>
        <v>0</v>
      </c>
      <c r="J394" s="12">
        <f t="shared" si="744"/>
        <v>0</v>
      </c>
      <c r="K394" s="12">
        <f t="shared" si="744"/>
        <v>0</v>
      </c>
      <c r="M394" s="12">
        <f t="shared" ref="M394:BX394" si="745">M344-M244</f>
        <v>10051.272000000001</v>
      </c>
      <c r="N394" s="12">
        <f t="shared" si="745"/>
        <v>10051.272000000001</v>
      </c>
      <c r="O394" s="12">
        <f t="shared" si="745"/>
        <v>10051.272000000001</v>
      </c>
      <c r="P394" s="12">
        <f t="shared" si="745"/>
        <v>10051.272000000001</v>
      </c>
      <c r="Q394" s="12">
        <f t="shared" si="745"/>
        <v>10051.272000000001</v>
      </c>
      <c r="R394" s="12">
        <f t="shared" si="745"/>
        <v>10051.272000000001</v>
      </c>
      <c r="S394" s="12">
        <f t="shared" si="745"/>
        <v>10403.066519999998</v>
      </c>
      <c r="T394" s="12">
        <f t="shared" si="745"/>
        <v>10217.297475000001</v>
      </c>
      <c r="U394" s="12">
        <f t="shared" si="745"/>
        <v>10217.297475000001</v>
      </c>
      <c r="V394" s="12">
        <f t="shared" si="745"/>
        <v>10217.297475000001</v>
      </c>
      <c r="W394" s="12">
        <f t="shared" si="745"/>
        <v>10217.297475000001</v>
      </c>
      <c r="X394" s="12">
        <f t="shared" si="745"/>
        <v>10217.297475000001</v>
      </c>
      <c r="Y394" s="12">
        <f t="shared" si="745"/>
        <v>10828.319039999998</v>
      </c>
      <c r="Z394" s="12">
        <f t="shared" si="745"/>
        <v>10828.319039999998</v>
      </c>
      <c r="AA394" s="12">
        <f t="shared" si="745"/>
        <v>10828.319039999998</v>
      </c>
      <c r="AB394" s="12">
        <f t="shared" si="745"/>
        <v>11153.168611199999</v>
      </c>
      <c r="AC394" s="12">
        <f t="shared" si="745"/>
        <v>11153.168611199999</v>
      </c>
      <c r="AD394" s="12">
        <f t="shared" si="745"/>
        <v>11153.168611199999</v>
      </c>
      <c r="AE394" s="12">
        <f t="shared" si="745"/>
        <v>11153.168611199999</v>
      </c>
      <c r="AF394" s="12">
        <f t="shared" si="745"/>
        <v>10963.057782600001</v>
      </c>
      <c r="AG394" s="12">
        <f t="shared" si="745"/>
        <v>10963.057782600001</v>
      </c>
      <c r="AH394" s="12">
        <f t="shared" si="745"/>
        <v>10963.057782600001</v>
      </c>
      <c r="AI394" s="12">
        <f t="shared" si="745"/>
        <v>10963.057782600001</v>
      </c>
      <c r="AJ394" s="12">
        <f t="shared" si="745"/>
        <v>10963.057782600001</v>
      </c>
      <c r="AK394" s="12">
        <f t="shared" si="745"/>
        <v>11258.990820000001</v>
      </c>
      <c r="AL394" s="12">
        <f t="shared" si="745"/>
        <v>11258.990820000001</v>
      </c>
      <c r="AM394" s="12">
        <f t="shared" si="745"/>
        <v>11258.990820000001</v>
      </c>
      <c r="AN394" s="12">
        <f t="shared" si="745"/>
        <v>11427.875682299999</v>
      </c>
      <c r="AO394" s="12">
        <f t="shared" si="745"/>
        <v>11427.875682299999</v>
      </c>
      <c r="AP394" s="12">
        <f t="shared" si="745"/>
        <v>11427.875682299999</v>
      </c>
      <c r="AQ394" s="12">
        <f t="shared" si="745"/>
        <v>11427.875682299999</v>
      </c>
      <c r="AR394" s="12">
        <f t="shared" si="745"/>
        <v>11240.533457999996</v>
      </c>
      <c r="AS394" s="12">
        <f t="shared" si="745"/>
        <v>11240.533457999996</v>
      </c>
      <c r="AT394" s="12">
        <f t="shared" si="745"/>
        <v>11240.533457999996</v>
      </c>
      <c r="AU394" s="12">
        <f t="shared" si="745"/>
        <v>11465.344127159997</v>
      </c>
      <c r="AV394" s="12">
        <f t="shared" si="745"/>
        <v>11465.344127159997</v>
      </c>
      <c r="AW394" s="12">
        <f t="shared" si="745"/>
        <v>11258.990820000001</v>
      </c>
      <c r="AX394" s="12">
        <f t="shared" si="745"/>
        <v>11258.990820000001</v>
      </c>
      <c r="AY394" s="12">
        <f t="shared" si="745"/>
        <v>11258.990820000001</v>
      </c>
      <c r="AZ394" s="12">
        <f t="shared" si="745"/>
        <v>11427.875682299999</v>
      </c>
      <c r="BA394" s="12">
        <f t="shared" si="745"/>
        <v>11427.875682299999</v>
      </c>
      <c r="BB394" s="12">
        <f t="shared" si="745"/>
        <v>11427.875682299999</v>
      </c>
      <c r="BC394" s="12">
        <f t="shared" si="745"/>
        <v>12801.718660499997</v>
      </c>
      <c r="BD394" s="12">
        <f t="shared" si="745"/>
        <v>12614.376436199997</v>
      </c>
      <c r="BE394" s="12">
        <f t="shared" si="745"/>
        <v>12614.376436199997</v>
      </c>
      <c r="BF394" s="12">
        <f t="shared" si="745"/>
        <v>12614.376436199997</v>
      </c>
      <c r="BG394" s="12">
        <f t="shared" si="745"/>
        <v>12866.663964923995</v>
      </c>
      <c r="BH394" s="12">
        <f t="shared" si="745"/>
        <v>12866.663964923995</v>
      </c>
      <c r="BI394" s="12">
        <f t="shared" si="745"/>
        <v>11258.990820000001</v>
      </c>
      <c r="BJ394" s="12">
        <f t="shared" si="745"/>
        <v>11258.990820000001</v>
      </c>
      <c r="BK394" s="12">
        <f t="shared" si="745"/>
        <v>11258.990820000001</v>
      </c>
      <c r="BL394" s="12">
        <f t="shared" si="745"/>
        <v>11427.875682299999</v>
      </c>
      <c r="BM394" s="12">
        <f t="shared" si="745"/>
        <v>11427.875682299999</v>
      </c>
      <c r="BN394" s="12">
        <f t="shared" si="745"/>
        <v>11427.875682299999</v>
      </c>
      <c r="BO394" s="12">
        <f t="shared" si="745"/>
        <v>12801.718660499997</v>
      </c>
      <c r="BP394" s="12">
        <f t="shared" si="745"/>
        <v>12614.376436199997</v>
      </c>
      <c r="BQ394" s="12">
        <f t="shared" si="745"/>
        <v>12614.376436199997</v>
      </c>
      <c r="BR394" s="12">
        <f t="shared" si="745"/>
        <v>12614.376436199997</v>
      </c>
      <c r="BS394" s="12">
        <f t="shared" si="745"/>
        <v>12866.663964923995</v>
      </c>
      <c r="BT394" s="12">
        <f t="shared" si="745"/>
        <v>12866.663964923995</v>
      </c>
      <c r="BU394" s="12">
        <f t="shared" si="745"/>
        <v>13704.908013331917</v>
      </c>
      <c r="BV394" s="12">
        <f t="shared" si="745"/>
        <v>13704.908013331917</v>
      </c>
      <c r="BW394" s="12">
        <f t="shared" si="745"/>
        <v>13704.908013331917</v>
      </c>
      <c r="BX394" s="12">
        <f t="shared" si="745"/>
        <v>13704.908013331917</v>
      </c>
      <c r="BY394" s="12">
        <f t="shared" ref="BY394:CF394" si="746">BY344-BY244</f>
        <v>13704.908013331917</v>
      </c>
      <c r="BZ394" s="12">
        <f t="shared" si="746"/>
        <v>13704.908013331917</v>
      </c>
      <c r="CA394" s="12">
        <f t="shared" si="746"/>
        <v>15324.578960362052</v>
      </c>
      <c r="CB394" s="12">
        <f t="shared" si="746"/>
        <v>15075.39881466511</v>
      </c>
      <c r="CC394" s="12">
        <f t="shared" si="746"/>
        <v>14547.75985615183</v>
      </c>
      <c r="CD394" s="12">
        <f t="shared" si="746"/>
        <v>14547.75985615183</v>
      </c>
      <c r="CE394" s="12">
        <f t="shared" si="746"/>
        <v>14547.75985615183</v>
      </c>
      <c r="CF394" s="12">
        <f t="shared" si="746"/>
        <v>14547.75985615183</v>
      </c>
      <c r="CG394" s="12">
        <f t="shared" si="696"/>
        <v>30153.816000000003</v>
      </c>
      <c r="CH394" s="12">
        <f t="shared" si="697"/>
        <v>30153.816000000003</v>
      </c>
      <c r="CI394" s="12">
        <f t="shared" si="698"/>
        <v>30837.661469999999</v>
      </c>
      <c r="CJ394" s="12">
        <f t="shared" si="699"/>
        <v>30651.892425000005</v>
      </c>
      <c r="CK394" s="12">
        <f t="shared" si="700"/>
        <v>121797.18589499999</v>
      </c>
      <c r="CL394" s="12">
        <f t="shared" si="701"/>
        <v>32484.957119999995</v>
      </c>
      <c r="CM394" s="12">
        <f t="shared" si="702"/>
        <v>33459.505833599993</v>
      </c>
      <c r="CN394" s="12">
        <f t="shared" si="703"/>
        <v>33079.284176400004</v>
      </c>
      <c r="CO394" s="12">
        <f t="shared" si="704"/>
        <v>32889.173347800002</v>
      </c>
      <c r="CP394" s="12">
        <f t="shared" si="705"/>
        <v>131912.92047779998</v>
      </c>
      <c r="CQ394" s="12">
        <f t="shared" si="706"/>
        <v>33776.972460000005</v>
      </c>
      <c r="CR394" s="12">
        <f t="shared" si="707"/>
        <v>34283.627046899994</v>
      </c>
      <c r="CS394" s="12">
        <f t="shared" si="708"/>
        <v>33908.942598299989</v>
      </c>
      <c r="CT394" s="12">
        <f t="shared" si="709"/>
        <v>34171.221712319988</v>
      </c>
      <c r="CU394" s="12">
        <f t="shared" si="710"/>
        <v>136140.76381751997</v>
      </c>
      <c r="CV394" s="12">
        <f t="shared" si="711"/>
        <v>33776.972460000005</v>
      </c>
      <c r="CW394" s="12">
        <f t="shared" si="712"/>
        <v>34283.627046899994</v>
      </c>
      <c r="CX394" s="12">
        <f t="shared" si="713"/>
        <v>38030.471532899988</v>
      </c>
      <c r="CY394" s="12">
        <f t="shared" si="714"/>
        <v>38347.704366047983</v>
      </c>
      <c r="CZ394" s="12">
        <f t="shared" si="715"/>
        <v>144438.77540584799</v>
      </c>
      <c r="DA394" s="12">
        <f t="shared" si="716"/>
        <v>33776.972460000005</v>
      </c>
      <c r="DB394" s="12">
        <f t="shared" si="717"/>
        <v>34283.627046899994</v>
      </c>
      <c r="DC394" s="12">
        <f t="shared" si="718"/>
        <v>38030.471532899988</v>
      </c>
      <c r="DD394" s="12">
        <f t="shared" si="719"/>
        <v>38347.704366047983</v>
      </c>
      <c r="DE394" s="12">
        <f t="shared" si="720"/>
        <v>144438.77540584799</v>
      </c>
      <c r="DF394" s="12">
        <f t="shared" si="721"/>
        <v>41114.724039995752</v>
      </c>
      <c r="DG394" s="12">
        <f t="shared" si="722"/>
        <v>41114.724039995752</v>
      </c>
      <c r="DH394" s="12">
        <f t="shared" si="723"/>
        <v>44947.737631178992</v>
      </c>
      <c r="DI394" s="12">
        <f t="shared" si="724"/>
        <v>43643.279568455488</v>
      </c>
      <c r="DJ394" s="12">
        <f t="shared" si="725"/>
        <v>170820.46527962596</v>
      </c>
      <c r="DK394" s="12">
        <f>SUM(M394:CHOOSE(YTD,M394,N394,O394,P394,Q394,R394,S394,T394,U394,V394,W394,X394))</f>
        <v>30153.816000000003</v>
      </c>
      <c r="DL394" s="12">
        <f>SUM(Y394:CHOOSE(YTD,Y394,Z394,AA394,AB394,AC394,AD394,AE394,AF394,AG394,AH394,AI394,AJ394))</f>
        <v>32484.957119999995</v>
      </c>
      <c r="DM394" s="12">
        <f>SUM(AK394:CHOOSE(YTD,AK394,AL394,AM394,AN394,AO394,AP394,AQ394,AR394,AS394,AT394,AU394,AV394))</f>
        <v>33776.972460000005</v>
      </c>
      <c r="DN394" s="12">
        <f>SUM(AW394:CHOOSE(YTD,AW394,AX394,AY394,AZ394,BA394,BB394,BC394,BD394,BE394,BF394,BG394,BH394))</f>
        <v>33776.972460000005</v>
      </c>
      <c r="DO394" s="12">
        <f>SUM(BI394:CHOOSE(YTD,BI394,BJ394,BK394,BL394,BM394,BN394,BO394,BP394,BQ394,BR394,BS394,BT394))</f>
        <v>33776.972460000005</v>
      </c>
      <c r="DP394" s="12">
        <f>SUM(BU394:CHOOSE(YTD,BU394,BV394,BW394,BX394,BY394,BZ394,CA394,CB394,CC394,CD394,CE394,CF394))</f>
        <v>41114.724039995752</v>
      </c>
    </row>
    <row r="395" spans="1:120" x14ac:dyDescent="0.15">
      <c r="A395" s="12" t="str">
        <f t="shared" si="593"/>
        <v>Gross Profit</v>
      </c>
      <c r="B395" s="12" t="str">
        <f t="shared" ref="B395:K395" si="747">B345</f>
        <v>SKU44</v>
      </c>
      <c r="C395" s="12" t="str">
        <f t="shared" si="747"/>
        <v>SKUName44</v>
      </c>
      <c r="D395" s="12" t="str">
        <f t="shared" si="747"/>
        <v>Brand 12</v>
      </c>
      <c r="E395" s="12" t="str">
        <f t="shared" si="747"/>
        <v>Segment 3</v>
      </c>
      <c r="F395" s="12" t="str">
        <f t="shared" si="747"/>
        <v>Business Unit 2</v>
      </c>
      <c r="G395" s="12">
        <f t="shared" si="747"/>
        <v>0</v>
      </c>
      <c r="H395" s="12">
        <f t="shared" si="747"/>
        <v>0</v>
      </c>
      <c r="I395" s="12">
        <f t="shared" si="747"/>
        <v>0</v>
      </c>
      <c r="J395" s="12">
        <f t="shared" si="747"/>
        <v>0</v>
      </c>
      <c r="K395" s="12">
        <f t="shared" si="747"/>
        <v>0</v>
      </c>
      <c r="M395" s="12">
        <f t="shared" ref="M395:BX395" si="748">M345-M245</f>
        <v>1757.5740000000003</v>
      </c>
      <c r="N395" s="12">
        <f t="shared" si="748"/>
        <v>1757.5740000000003</v>
      </c>
      <c r="O395" s="12">
        <f t="shared" si="748"/>
        <v>1757.5740000000003</v>
      </c>
      <c r="P395" s="12">
        <f t="shared" si="748"/>
        <v>1757.5740000000003</v>
      </c>
      <c r="Q395" s="12">
        <f t="shared" si="748"/>
        <v>1757.5740000000003</v>
      </c>
      <c r="R395" s="12">
        <f t="shared" si="748"/>
        <v>1757.5740000000003</v>
      </c>
      <c r="S395" s="12">
        <f t="shared" si="748"/>
        <v>1819.0890899999999</v>
      </c>
      <c r="T395" s="12">
        <f t="shared" si="748"/>
        <v>1756.3618799999997</v>
      </c>
      <c r="U395" s="12">
        <f t="shared" si="748"/>
        <v>1756.3618799999997</v>
      </c>
      <c r="V395" s="12">
        <f t="shared" si="748"/>
        <v>1756.3618799999997</v>
      </c>
      <c r="W395" s="12">
        <f t="shared" si="748"/>
        <v>1756.3618799999997</v>
      </c>
      <c r="X395" s="12">
        <f t="shared" si="748"/>
        <v>1756.3618799999997</v>
      </c>
      <c r="Y395" s="12">
        <f t="shared" si="748"/>
        <v>1869.7067999999999</v>
      </c>
      <c r="Z395" s="12">
        <f t="shared" si="748"/>
        <v>1869.7067999999999</v>
      </c>
      <c r="AA395" s="12">
        <f t="shared" si="748"/>
        <v>1869.7067999999999</v>
      </c>
      <c r="AB395" s="12">
        <f t="shared" si="748"/>
        <v>1925.798004</v>
      </c>
      <c r="AC395" s="12">
        <f t="shared" si="748"/>
        <v>1925.798004</v>
      </c>
      <c r="AD395" s="12">
        <f t="shared" si="748"/>
        <v>1925.798004</v>
      </c>
      <c r="AE395" s="12">
        <f t="shared" si="748"/>
        <v>1925.798004</v>
      </c>
      <c r="AF395" s="12">
        <f t="shared" si="748"/>
        <v>1861.6047371999996</v>
      </c>
      <c r="AG395" s="12">
        <f t="shared" si="748"/>
        <v>1861.6047371999996</v>
      </c>
      <c r="AH395" s="12">
        <f t="shared" si="748"/>
        <v>1861.6047371999996</v>
      </c>
      <c r="AI395" s="12">
        <f t="shared" si="748"/>
        <v>1861.6047371999996</v>
      </c>
      <c r="AJ395" s="12">
        <f t="shared" si="748"/>
        <v>1861.6047371999996</v>
      </c>
      <c r="AK395" s="12">
        <f t="shared" si="748"/>
        <v>1994.3539199999996</v>
      </c>
      <c r="AL395" s="12">
        <f t="shared" si="748"/>
        <v>1994.3539199999996</v>
      </c>
      <c r="AM395" s="12">
        <f t="shared" si="748"/>
        <v>1994.3539199999996</v>
      </c>
      <c r="AN395" s="12">
        <f t="shared" si="748"/>
        <v>2024.2692287999996</v>
      </c>
      <c r="AO395" s="12">
        <f t="shared" si="748"/>
        <v>2024.2692287999996</v>
      </c>
      <c r="AP395" s="12">
        <f t="shared" si="748"/>
        <v>2024.2692287999996</v>
      </c>
      <c r="AQ395" s="12">
        <f t="shared" si="748"/>
        <v>2024.2692287999996</v>
      </c>
      <c r="AR395" s="12">
        <f t="shared" si="748"/>
        <v>1961.010815399999</v>
      </c>
      <c r="AS395" s="12">
        <f t="shared" si="748"/>
        <v>1961.010815399999</v>
      </c>
      <c r="AT395" s="12">
        <f t="shared" si="748"/>
        <v>1961.010815399999</v>
      </c>
      <c r="AU395" s="12">
        <f t="shared" si="748"/>
        <v>2000.2310317079996</v>
      </c>
      <c r="AV395" s="12">
        <f t="shared" si="748"/>
        <v>2000.2310317079996</v>
      </c>
      <c r="AW395" s="12">
        <f t="shared" si="748"/>
        <v>1994.3539199999996</v>
      </c>
      <c r="AX395" s="12">
        <f t="shared" si="748"/>
        <v>1994.3539199999996</v>
      </c>
      <c r="AY395" s="12">
        <f t="shared" si="748"/>
        <v>1994.3539199999996</v>
      </c>
      <c r="AZ395" s="12">
        <f t="shared" si="748"/>
        <v>2024.2692287999996</v>
      </c>
      <c r="BA395" s="12">
        <f t="shared" si="748"/>
        <v>2024.2692287999996</v>
      </c>
      <c r="BB395" s="12">
        <f t="shared" si="748"/>
        <v>2024.2692287999996</v>
      </c>
      <c r="BC395" s="12">
        <f t="shared" si="748"/>
        <v>2277.3028823999994</v>
      </c>
      <c r="BD395" s="12">
        <f t="shared" si="748"/>
        <v>2214.0444689999995</v>
      </c>
      <c r="BE395" s="12">
        <f t="shared" si="748"/>
        <v>2214.0444689999995</v>
      </c>
      <c r="BF395" s="12">
        <f t="shared" si="748"/>
        <v>2214.0444689999995</v>
      </c>
      <c r="BG395" s="12">
        <f t="shared" si="748"/>
        <v>2258.3253583799997</v>
      </c>
      <c r="BH395" s="12">
        <f t="shared" si="748"/>
        <v>2258.3253583799997</v>
      </c>
      <c r="BI395" s="12">
        <f t="shared" si="748"/>
        <v>1994.3539199999996</v>
      </c>
      <c r="BJ395" s="12">
        <f t="shared" si="748"/>
        <v>1994.3539199999996</v>
      </c>
      <c r="BK395" s="12">
        <f t="shared" si="748"/>
        <v>1994.3539199999996</v>
      </c>
      <c r="BL395" s="12">
        <f t="shared" si="748"/>
        <v>2024.2692287999996</v>
      </c>
      <c r="BM395" s="12">
        <f t="shared" si="748"/>
        <v>2024.2692287999996</v>
      </c>
      <c r="BN395" s="12">
        <f t="shared" si="748"/>
        <v>2024.2692287999996</v>
      </c>
      <c r="BO395" s="12">
        <f t="shared" si="748"/>
        <v>2277.3028823999994</v>
      </c>
      <c r="BP395" s="12">
        <f t="shared" si="748"/>
        <v>2214.0444689999995</v>
      </c>
      <c r="BQ395" s="12">
        <f t="shared" si="748"/>
        <v>2214.0444689999995</v>
      </c>
      <c r="BR395" s="12">
        <f t="shared" si="748"/>
        <v>2214.0444689999995</v>
      </c>
      <c r="BS395" s="12">
        <f t="shared" si="748"/>
        <v>2258.3253583799997</v>
      </c>
      <c r="BT395" s="12">
        <f t="shared" si="748"/>
        <v>2258.3253583799997</v>
      </c>
      <c r="BU395" s="12">
        <f t="shared" si="748"/>
        <v>2397.9543891095518</v>
      </c>
      <c r="BV395" s="12">
        <f t="shared" si="748"/>
        <v>2397.9543891095518</v>
      </c>
      <c r="BW395" s="12">
        <f t="shared" si="748"/>
        <v>2397.9543891095518</v>
      </c>
      <c r="BX395" s="12">
        <f t="shared" si="748"/>
        <v>2397.9543891095518</v>
      </c>
      <c r="BY395" s="12">
        <f t="shared" ref="BY395:CF395" si="749">BY345-BY245</f>
        <v>2397.9543891095518</v>
      </c>
      <c r="BZ395" s="12">
        <f t="shared" si="749"/>
        <v>2397.9543891095518</v>
      </c>
      <c r="CA395" s="12">
        <f t="shared" si="749"/>
        <v>2713.4747034660713</v>
      </c>
      <c r="CB395" s="12">
        <f t="shared" si="749"/>
        <v>2650.3706405947678</v>
      </c>
      <c r="CC395" s="12">
        <f t="shared" si="749"/>
        <v>2557.6076681739505</v>
      </c>
      <c r="CD395" s="12">
        <f t="shared" si="749"/>
        <v>2557.6076681739505</v>
      </c>
      <c r="CE395" s="12">
        <f t="shared" si="749"/>
        <v>2557.6076681739505</v>
      </c>
      <c r="CF395" s="12">
        <f t="shared" si="749"/>
        <v>2557.6076681739505</v>
      </c>
      <c r="CG395" s="12">
        <f t="shared" si="696"/>
        <v>5272.7220000000007</v>
      </c>
      <c r="CH395" s="12">
        <f t="shared" si="697"/>
        <v>5272.7220000000007</v>
      </c>
      <c r="CI395" s="12">
        <f t="shared" si="698"/>
        <v>5331.8128499999993</v>
      </c>
      <c r="CJ395" s="12">
        <f t="shared" si="699"/>
        <v>5269.0856399999993</v>
      </c>
      <c r="CK395" s="12">
        <f t="shared" si="700"/>
        <v>21146.342490000003</v>
      </c>
      <c r="CL395" s="12">
        <f t="shared" si="701"/>
        <v>5609.1203999999998</v>
      </c>
      <c r="CM395" s="12">
        <f t="shared" si="702"/>
        <v>5777.3940119999997</v>
      </c>
      <c r="CN395" s="12">
        <f t="shared" si="703"/>
        <v>5649.0074783999989</v>
      </c>
      <c r="CO395" s="12">
        <f t="shared" si="704"/>
        <v>5584.814211599999</v>
      </c>
      <c r="CP395" s="12">
        <f t="shared" si="705"/>
        <v>22620.336101999997</v>
      </c>
      <c r="CQ395" s="12">
        <f t="shared" si="706"/>
        <v>5983.0617599999987</v>
      </c>
      <c r="CR395" s="12">
        <f t="shared" si="707"/>
        <v>6072.8076863999986</v>
      </c>
      <c r="CS395" s="12">
        <f t="shared" si="708"/>
        <v>5946.2908595999979</v>
      </c>
      <c r="CT395" s="12">
        <f t="shared" si="709"/>
        <v>5961.4728788159982</v>
      </c>
      <c r="CU395" s="12">
        <f t="shared" si="710"/>
        <v>23963.633184815997</v>
      </c>
      <c r="CV395" s="12">
        <f t="shared" si="711"/>
        <v>5983.0617599999987</v>
      </c>
      <c r="CW395" s="12">
        <f t="shared" si="712"/>
        <v>6072.8076863999986</v>
      </c>
      <c r="CX395" s="12">
        <f t="shared" si="713"/>
        <v>6705.3918203999983</v>
      </c>
      <c r="CY395" s="12">
        <f t="shared" si="714"/>
        <v>6730.6951857599988</v>
      </c>
      <c r="CZ395" s="12">
        <f t="shared" si="715"/>
        <v>25491.956452559996</v>
      </c>
      <c r="DA395" s="12">
        <f t="shared" si="716"/>
        <v>5983.0617599999987</v>
      </c>
      <c r="DB395" s="12">
        <f t="shared" si="717"/>
        <v>6072.8076863999986</v>
      </c>
      <c r="DC395" s="12">
        <f t="shared" si="718"/>
        <v>6705.3918203999983</v>
      </c>
      <c r="DD395" s="12">
        <f t="shared" si="719"/>
        <v>6730.6951857599988</v>
      </c>
      <c r="DE395" s="12">
        <f t="shared" si="720"/>
        <v>25491.956452559996</v>
      </c>
      <c r="DF395" s="12">
        <f t="shared" si="721"/>
        <v>7193.8631673286554</v>
      </c>
      <c r="DG395" s="12">
        <f t="shared" si="722"/>
        <v>7193.8631673286554</v>
      </c>
      <c r="DH395" s="12">
        <f t="shared" si="723"/>
        <v>7921.4530122347896</v>
      </c>
      <c r="DI395" s="12">
        <f t="shared" si="724"/>
        <v>7672.8230045218515</v>
      </c>
      <c r="DJ395" s="12">
        <f t="shared" si="725"/>
        <v>29982.002351413954</v>
      </c>
      <c r="DK395" s="12">
        <f>SUM(M395:CHOOSE(YTD,M395,N395,O395,P395,Q395,R395,S395,T395,U395,V395,W395,X395))</f>
        <v>5272.7220000000007</v>
      </c>
      <c r="DL395" s="12">
        <f>SUM(Y395:CHOOSE(YTD,Y395,Z395,AA395,AB395,AC395,AD395,AE395,AF395,AG395,AH395,AI395,AJ395))</f>
        <v>5609.1203999999998</v>
      </c>
      <c r="DM395" s="12">
        <f>SUM(AK395:CHOOSE(YTD,AK395,AL395,AM395,AN395,AO395,AP395,AQ395,AR395,AS395,AT395,AU395,AV395))</f>
        <v>5983.0617599999987</v>
      </c>
      <c r="DN395" s="12">
        <f>SUM(AW395:CHOOSE(YTD,AW395,AX395,AY395,AZ395,BA395,BB395,BC395,BD395,BE395,BF395,BG395,BH395))</f>
        <v>5983.0617599999987</v>
      </c>
      <c r="DO395" s="12">
        <f>SUM(BI395:CHOOSE(YTD,BI395,BJ395,BK395,BL395,BM395,BN395,BO395,BP395,BQ395,BR395,BS395,BT395))</f>
        <v>5983.0617599999987</v>
      </c>
      <c r="DP395" s="12">
        <f>SUM(BU395:CHOOSE(YTD,BU395,BV395,BW395,BX395,BY395,BZ395,CA395,CB395,CC395,CD395,CE395,CF395))</f>
        <v>7193.8631673286554</v>
      </c>
    </row>
    <row r="396" spans="1:120" x14ac:dyDescent="0.15">
      <c r="A396" s="12" t="str">
        <f t="shared" si="593"/>
        <v>Gross Profit</v>
      </c>
      <c r="B396" s="12" t="str">
        <f t="shared" ref="B396:K396" si="750">B346</f>
        <v>SKU45</v>
      </c>
      <c r="C396" s="12" t="str">
        <f t="shared" si="750"/>
        <v>SKUName45</v>
      </c>
      <c r="D396" s="12" t="str">
        <f t="shared" si="750"/>
        <v>Brand 13</v>
      </c>
      <c r="E396" s="12" t="str">
        <f t="shared" si="750"/>
        <v>Segment 4</v>
      </c>
      <c r="F396" s="12" t="str">
        <f t="shared" si="750"/>
        <v>Business Unit 2</v>
      </c>
      <c r="G396" s="12">
        <f t="shared" si="750"/>
        <v>0</v>
      </c>
      <c r="H396" s="12">
        <f t="shared" si="750"/>
        <v>0</v>
      </c>
      <c r="I396" s="12">
        <f t="shared" si="750"/>
        <v>0</v>
      </c>
      <c r="J396" s="12">
        <f t="shared" si="750"/>
        <v>0</v>
      </c>
      <c r="K396" s="12">
        <f t="shared" si="750"/>
        <v>0</v>
      </c>
      <c r="M396" s="12">
        <f t="shared" ref="M396:BX396" si="751">M346-M246</f>
        <v>3760.6799999999994</v>
      </c>
      <c r="N396" s="12">
        <f t="shared" si="751"/>
        <v>3760.6799999999994</v>
      </c>
      <c r="O396" s="12">
        <f t="shared" si="751"/>
        <v>3760.6799999999994</v>
      </c>
      <c r="P396" s="12">
        <f t="shared" si="751"/>
        <v>3760.6799999999994</v>
      </c>
      <c r="Q396" s="12">
        <f t="shared" si="751"/>
        <v>3760.6799999999994</v>
      </c>
      <c r="R396" s="12">
        <f t="shared" si="751"/>
        <v>3760.6799999999994</v>
      </c>
      <c r="S396" s="12">
        <f t="shared" si="751"/>
        <v>3892.3037999999997</v>
      </c>
      <c r="T396" s="12">
        <f t="shared" si="751"/>
        <v>3821.5346399999994</v>
      </c>
      <c r="U396" s="12">
        <f t="shared" si="751"/>
        <v>3821.5346399999994</v>
      </c>
      <c r="V396" s="12">
        <f t="shared" si="751"/>
        <v>3821.5346399999994</v>
      </c>
      <c r="W396" s="12">
        <f t="shared" si="751"/>
        <v>3821.5346399999994</v>
      </c>
      <c r="X396" s="12">
        <f t="shared" si="751"/>
        <v>3821.5346399999994</v>
      </c>
      <c r="Y396" s="12">
        <f t="shared" si="751"/>
        <v>4078.198080000001</v>
      </c>
      <c r="Z396" s="12">
        <f t="shared" si="751"/>
        <v>4078.198080000001</v>
      </c>
      <c r="AA396" s="12">
        <f t="shared" si="751"/>
        <v>4078.198080000001</v>
      </c>
      <c r="AB396" s="12">
        <f t="shared" si="751"/>
        <v>4200.5440224000004</v>
      </c>
      <c r="AC396" s="12">
        <f t="shared" si="751"/>
        <v>4200.5440224000004</v>
      </c>
      <c r="AD396" s="12">
        <f t="shared" si="751"/>
        <v>4200.5440224000004</v>
      </c>
      <c r="AE396" s="12">
        <f t="shared" si="751"/>
        <v>4200.5440224000004</v>
      </c>
      <c r="AF396" s="12">
        <f t="shared" si="751"/>
        <v>4091.9092632000002</v>
      </c>
      <c r="AG396" s="12">
        <f t="shared" si="751"/>
        <v>4091.9092632000002</v>
      </c>
      <c r="AH396" s="12">
        <f t="shared" si="751"/>
        <v>4091.9092632000002</v>
      </c>
      <c r="AI396" s="12">
        <f t="shared" si="751"/>
        <v>4091.9092632000002</v>
      </c>
      <c r="AJ396" s="12">
        <f t="shared" si="751"/>
        <v>4091.9092632000002</v>
      </c>
      <c r="AK396" s="12">
        <f t="shared" si="751"/>
        <v>4218.8256000000001</v>
      </c>
      <c r="AL396" s="12">
        <f t="shared" si="751"/>
        <v>4218.8256000000001</v>
      </c>
      <c r="AM396" s="12">
        <f t="shared" si="751"/>
        <v>4218.8256000000001</v>
      </c>
      <c r="AN396" s="12">
        <f t="shared" si="751"/>
        <v>4282.1079839999984</v>
      </c>
      <c r="AO396" s="12">
        <f t="shared" si="751"/>
        <v>4282.1079839999984</v>
      </c>
      <c r="AP396" s="12">
        <f t="shared" si="751"/>
        <v>4282.1079839999984</v>
      </c>
      <c r="AQ396" s="12">
        <f t="shared" si="751"/>
        <v>4282.1079839999984</v>
      </c>
      <c r="AR396" s="12">
        <f t="shared" si="751"/>
        <v>4210.7395175999991</v>
      </c>
      <c r="AS396" s="12">
        <f t="shared" si="751"/>
        <v>4210.7395175999991</v>
      </c>
      <c r="AT396" s="12">
        <f t="shared" si="751"/>
        <v>4210.7395175999991</v>
      </c>
      <c r="AU396" s="12">
        <f t="shared" si="751"/>
        <v>4294.954307951999</v>
      </c>
      <c r="AV396" s="12">
        <f t="shared" si="751"/>
        <v>4294.954307951999</v>
      </c>
      <c r="AW396" s="12">
        <f t="shared" si="751"/>
        <v>4218.8256000000001</v>
      </c>
      <c r="AX396" s="12">
        <f t="shared" si="751"/>
        <v>4218.8256000000001</v>
      </c>
      <c r="AY396" s="12">
        <f t="shared" si="751"/>
        <v>4218.8256000000001</v>
      </c>
      <c r="AZ396" s="12">
        <f t="shared" si="751"/>
        <v>4282.1079839999984</v>
      </c>
      <c r="BA396" s="12">
        <f t="shared" si="751"/>
        <v>4282.1079839999984</v>
      </c>
      <c r="BB396" s="12">
        <f t="shared" si="751"/>
        <v>4282.1079839999984</v>
      </c>
      <c r="BC396" s="12">
        <f t="shared" si="751"/>
        <v>4781.687248799999</v>
      </c>
      <c r="BD396" s="12">
        <f t="shared" si="751"/>
        <v>4710.3187823999988</v>
      </c>
      <c r="BE396" s="12">
        <f t="shared" si="751"/>
        <v>4710.3187823999988</v>
      </c>
      <c r="BF396" s="12">
        <f t="shared" si="751"/>
        <v>4710.3187823999988</v>
      </c>
      <c r="BG396" s="12">
        <f t="shared" si="751"/>
        <v>4804.5251580479999</v>
      </c>
      <c r="BH396" s="12">
        <f t="shared" si="751"/>
        <v>4804.5251580479999</v>
      </c>
      <c r="BI396" s="12">
        <f t="shared" si="751"/>
        <v>4218.8256000000001</v>
      </c>
      <c r="BJ396" s="12">
        <f t="shared" si="751"/>
        <v>4218.8256000000001</v>
      </c>
      <c r="BK396" s="12">
        <f t="shared" si="751"/>
        <v>4218.8256000000001</v>
      </c>
      <c r="BL396" s="12">
        <f t="shared" si="751"/>
        <v>4282.1079839999984</v>
      </c>
      <c r="BM396" s="12">
        <f t="shared" si="751"/>
        <v>4282.1079839999984</v>
      </c>
      <c r="BN396" s="12">
        <f t="shared" si="751"/>
        <v>4282.1079839999984</v>
      </c>
      <c r="BO396" s="12">
        <f t="shared" si="751"/>
        <v>4781.687248799999</v>
      </c>
      <c r="BP396" s="12">
        <f t="shared" si="751"/>
        <v>4710.3187823999988</v>
      </c>
      <c r="BQ396" s="12">
        <f t="shared" si="751"/>
        <v>4710.3187823999988</v>
      </c>
      <c r="BR396" s="12">
        <f t="shared" si="751"/>
        <v>4710.3187823999988</v>
      </c>
      <c r="BS396" s="12">
        <f t="shared" si="751"/>
        <v>4804.5251580479999</v>
      </c>
      <c r="BT396" s="12">
        <f t="shared" si="751"/>
        <v>4804.5251580479999</v>
      </c>
      <c r="BU396" s="12">
        <f t="shared" si="751"/>
        <v>5125.9915686228487</v>
      </c>
      <c r="BV396" s="12">
        <f t="shared" si="751"/>
        <v>5125.9915686228487</v>
      </c>
      <c r="BW396" s="12">
        <f t="shared" si="751"/>
        <v>5125.9915686228487</v>
      </c>
      <c r="BX396" s="12">
        <f t="shared" si="751"/>
        <v>5125.9915686228487</v>
      </c>
      <c r="BY396" s="12">
        <f t="shared" ref="BY396:CF396" si="752">BY346-BY246</f>
        <v>5125.9915686228487</v>
      </c>
      <c r="BZ396" s="12">
        <f t="shared" si="752"/>
        <v>5125.9915686228487</v>
      </c>
      <c r="CA396" s="12">
        <f t="shared" si="752"/>
        <v>5731.143351029712</v>
      </c>
      <c r="CB396" s="12">
        <f t="shared" si="752"/>
        <v>5624.3518600167354</v>
      </c>
      <c r="CC396" s="12">
        <f t="shared" si="752"/>
        <v>5427.4995449161497</v>
      </c>
      <c r="CD396" s="12">
        <f t="shared" si="752"/>
        <v>5427.4995449161497</v>
      </c>
      <c r="CE396" s="12">
        <f t="shared" si="752"/>
        <v>5427.4995449161497</v>
      </c>
      <c r="CF396" s="12">
        <f t="shared" si="752"/>
        <v>5427.4995449161497</v>
      </c>
      <c r="CG396" s="12">
        <f t="shared" si="696"/>
        <v>11282.039999999997</v>
      </c>
      <c r="CH396" s="12">
        <f t="shared" si="697"/>
        <v>11282.039999999997</v>
      </c>
      <c r="CI396" s="12">
        <f t="shared" si="698"/>
        <v>11535.373079999999</v>
      </c>
      <c r="CJ396" s="12">
        <f t="shared" si="699"/>
        <v>11464.603919999998</v>
      </c>
      <c r="CK396" s="12">
        <f t="shared" si="700"/>
        <v>45564.056999999986</v>
      </c>
      <c r="CL396" s="12">
        <f t="shared" si="701"/>
        <v>12234.594240000002</v>
      </c>
      <c r="CM396" s="12">
        <f t="shared" si="702"/>
        <v>12601.6320672</v>
      </c>
      <c r="CN396" s="12">
        <f t="shared" si="703"/>
        <v>12384.3625488</v>
      </c>
      <c r="CO396" s="12">
        <f t="shared" si="704"/>
        <v>12275.727789600001</v>
      </c>
      <c r="CP396" s="12">
        <f t="shared" si="705"/>
        <v>49496.316645600018</v>
      </c>
      <c r="CQ396" s="12">
        <f t="shared" si="706"/>
        <v>12656.4768</v>
      </c>
      <c r="CR396" s="12">
        <f t="shared" si="707"/>
        <v>12846.323951999995</v>
      </c>
      <c r="CS396" s="12">
        <f t="shared" si="708"/>
        <v>12703.587019199997</v>
      </c>
      <c r="CT396" s="12">
        <f t="shared" si="709"/>
        <v>12800.648133503997</v>
      </c>
      <c r="CU396" s="12">
        <f t="shared" si="710"/>
        <v>51007.035904703996</v>
      </c>
      <c r="CV396" s="12">
        <f t="shared" si="711"/>
        <v>12656.4768</v>
      </c>
      <c r="CW396" s="12">
        <f t="shared" si="712"/>
        <v>12846.323951999995</v>
      </c>
      <c r="CX396" s="12">
        <f t="shared" si="713"/>
        <v>14202.324813599997</v>
      </c>
      <c r="CY396" s="12">
        <f t="shared" si="714"/>
        <v>14319.369098495998</v>
      </c>
      <c r="CZ396" s="12">
        <f t="shared" si="715"/>
        <v>54024.494664095982</v>
      </c>
      <c r="DA396" s="12">
        <f t="shared" si="716"/>
        <v>12656.4768</v>
      </c>
      <c r="DB396" s="12">
        <f t="shared" si="717"/>
        <v>12846.323951999995</v>
      </c>
      <c r="DC396" s="12">
        <f t="shared" si="718"/>
        <v>14202.324813599997</v>
      </c>
      <c r="DD396" s="12">
        <f t="shared" si="719"/>
        <v>14319.369098495998</v>
      </c>
      <c r="DE396" s="12">
        <f t="shared" si="720"/>
        <v>54024.494664095982</v>
      </c>
      <c r="DF396" s="12">
        <f t="shared" si="721"/>
        <v>15377.974705868546</v>
      </c>
      <c r="DG396" s="12">
        <f t="shared" si="722"/>
        <v>15377.974705868546</v>
      </c>
      <c r="DH396" s="12">
        <f t="shared" si="723"/>
        <v>16782.994755962598</v>
      </c>
      <c r="DI396" s="12">
        <f t="shared" si="724"/>
        <v>16282.498634748448</v>
      </c>
      <c r="DJ396" s="12">
        <f t="shared" si="725"/>
        <v>63821.442802448146</v>
      </c>
      <c r="DK396" s="12">
        <f>SUM(M396:CHOOSE(YTD,M396,N396,O396,P396,Q396,R396,S396,T396,U396,V396,W396,X396))</f>
        <v>11282.039999999997</v>
      </c>
      <c r="DL396" s="12">
        <f>SUM(Y396:CHOOSE(YTD,Y396,Z396,AA396,AB396,AC396,AD396,AE396,AF396,AG396,AH396,AI396,AJ396))</f>
        <v>12234.594240000002</v>
      </c>
      <c r="DM396" s="12">
        <f>SUM(AK396:CHOOSE(YTD,AK396,AL396,AM396,AN396,AO396,AP396,AQ396,AR396,AS396,AT396,AU396,AV396))</f>
        <v>12656.4768</v>
      </c>
      <c r="DN396" s="12">
        <f>SUM(AW396:CHOOSE(YTD,AW396,AX396,AY396,AZ396,BA396,BB396,BC396,BD396,BE396,BF396,BG396,BH396))</f>
        <v>12656.4768</v>
      </c>
      <c r="DO396" s="12">
        <f>SUM(BI396:CHOOSE(YTD,BI396,BJ396,BK396,BL396,BM396,BN396,BO396,BP396,BQ396,BR396,BS396,BT396))</f>
        <v>12656.4768</v>
      </c>
      <c r="DP396" s="12">
        <f>SUM(BU396:CHOOSE(YTD,BU396,BV396,BW396,BX396,BY396,BZ396,CA396,CB396,CC396,CD396,CE396,CF396))</f>
        <v>15377.974705868546</v>
      </c>
    </row>
    <row r="397" spans="1:120" x14ac:dyDescent="0.15">
      <c r="A397" s="12" t="str">
        <f t="shared" si="593"/>
        <v>Gross Profit</v>
      </c>
      <c r="B397" s="12" t="str">
        <f t="shared" ref="B397:K397" si="753">B347</f>
        <v>SKU46</v>
      </c>
      <c r="C397" s="12" t="str">
        <f t="shared" si="753"/>
        <v>SKUName46</v>
      </c>
      <c r="D397" s="12" t="str">
        <f t="shared" si="753"/>
        <v>Brand 14</v>
      </c>
      <c r="E397" s="12" t="str">
        <f t="shared" si="753"/>
        <v>Segment 4</v>
      </c>
      <c r="F397" s="12" t="str">
        <f t="shared" si="753"/>
        <v>Business Unit 2</v>
      </c>
      <c r="G397" s="12">
        <f t="shared" si="753"/>
        <v>0</v>
      </c>
      <c r="H397" s="12">
        <f t="shared" si="753"/>
        <v>0</v>
      </c>
      <c r="I397" s="12">
        <f t="shared" si="753"/>
        <v>0</v>
      </c>
      <c r="J397" s="12">
        <f t="shared" si="753"/>
        <v>0</v>
      </c>
      <c r="K397" s="12">
        <f t="shared" si="753"/>
        <v>0</v>
      </c>
      <c r="M397" s="12">
        <f t="shared" ref="M397:BX397" si="754">M347-M247</f>
        <v>965.03400000000011</v>
      </c>
      <c r="N397" s="12">
        <f t="shared" si="754"/>
        <v>965.03400000000011</v>
      </c>
      <c r="O397" s="12">
        <f t="shared" si="754"/>
        <v>965.03400000000011</v>
      </c>
      <c r="P397" s="12">
        <f t="shared" si="754"/>
        <v>965.03400000000011</v>
      </c>
      <c r="Q397" s="12">
        <f t="shared" si="754"/>
        <v>965.03400000000011</v>
      </c>
      <c r="R397" s="12">
        <f t="shared" si="754"/>
        <v>965.03400000000011</v>
      </c>
      <c r="S397" s="12">
        <f t="shared" si="754"/>
        <v>998.81018999999992</v>
      </c>
      <c r="T397" s="12">
        <f t="shared" si="754"/>
        <v>984.33467999999982</v>
      </c>
      <c r="U397" s="12">
        <f t="shared" si="754"/>
        <v>984.33467999999982</v>
      </c>
      <c r="V397" s="12">
        <f t="shared" si="754"/>
        <v>984.33467999999982</v>
      </c>
      <c r="W397" s="12">
        <f t="shared" si="754"/>
        <v>984.33467999999982</v>
      </c>
      <c r="X397" s="12">
        <f t="shared" si="754"/>
        <v>984.33467999999982</v>
      </c>
      <c r="Y397" s="12">
        <f t="shared" si="754"/>
        <v>1035.5299199999999</v>
      </c>
      <c r="Z397" s="12">
        <f t="shared" si="754"/>
        <v>1035.5299199999999</v>
      </c>
      <c r="AA397" s="12">
        <f t="shared" si="754"/>
        <v>1035.5299199999999</v>
      </c>
      <c r="AB397" s="12">
        <f t="shared" si="754"/>
        <v>1066.5958175999999</v>
      </c>
      <c r="AC397" s="12">
        <f t="shared" si="754"/>
        <v>1066.5958175999999</v>
      </c>
      <c r="AD397" s="12">
        <f t="shared" si="754"/>
        <v>1066.5958175999999</v>
      </c>
      <c r="AE397" s="12">
        <f t="shared" si="754"/>
        <v>1066.5958175999999</v>
      </c>
      <c r="AF397" s="12">
        <f t="shared" si="754"/>
        <v>1051.7819867999999</v>
      </c>
      <c r="AG397" s="12">
        <f t="shared" si="754"/>
        <v>1051.7819867999999</v>
      </c>
      <c r="AH397" s="12">
        <f t="shared" si="754"/>
        <v>1051.7819867999999</v>
      </c>
      <c r="AI397" s="12">
        <f t="shared" si="754"/>
        <v>1051.7819867999999</v>
      </c>
      <c r="AJ397" s="12">
        <f t="shared" si="754"/>
        <v>1051.7819867999999</v>
      </c>
      <c r="AK397" s="12">
        <f t="shared" si="754"/>
        <v>1078.6770000000001</v>
      </c>
      <c r="AL397" s="12">
        <f t="shared" si="754"/>
        <v>1078.6770000000001</v>
      </c>
      <c r="AM397" s="12">
        <f t="shared" si="754"/>
        <v>1078.6770000000001</v>
      </c>
      <c r="AN397" s="12">
        <f t="shared" si="754"/>
        <v>1094.8571550000001</v>
      </c>
      <c r="AO397" s="12">
        <f t="shared" si="754"/>
        <v>1094.8571550000001</v>
      </c>
      <c r="AP397" s="12">
        <f t="shared" si="754"/>
        <v>1094.8571550000001</v>
      </c>
      <c r="AQ397" s="12">
        <f t="shared" si="754"/>
        <v>1094.8571550000001</v>
      </c>
      <c r="AR397" s="12">
        <f t="shared" si="754"/>
        <v>1080.2590596</v>
      </c>
      <c r="AS397" s="12">
        <f t="shared" si="754"/>
        <v>1080.2590596</v>
      </c>
      <c r="AT397" s="12">
        <f t="shared" si="754"/>
        <v>1080.2590596</v>
      </c>
      <c r="AU397" s="12">
        <f t="shared" si="754"/>
        <v>1101.8642407919997</v>
      </c>
      <c r="AV397" s="12">
        <f t="shared" si="754"/>
        <v>1101.8642407919997</v>
      </c>
      <c r="AW397" s="12">
        <f t="shared" si="754"/>
        <v>1078.6770000000001</v>
      </c>
      <c r="AX397" s="12">
        <f t="shared" si="754"/>
        <v>1078.6770000000001</v>
      </c>
      <c r="AY397" s="12">
        <f t="shared" si="754"/>
        <v>1078.6770000000001</v>
      </c>
      <c r="AZ397" s="12">
        <f t="shared" si="754"/>
        <v>1094.8571550000001</v>
      </c>
      <c r="BA397" s="12">
        <f t="shared" si="754"/>
        <v>1094.8571550000001</v>
      </c>
      <c r="BB397" s="12">
        <f t="shared" si="754"/>
        <v>1094.8571550000001</v>
      </c>
      <c r="BC397" s="12">
        <f t="shared" si="754"/>
        <v>1226.2400135999999</v>
      </c>
      <c r="BD397" s="12">
        <f t="shared" si="754"/>
        <v>1211.6419181999997</v>
      </c>
      <c r="BE397" s="12">
        <f t="shared" si="754"/>
        <v>1211.6419181999997</v>
      </c>
      <c r="BF397" s="12">
        <f t="shared" si="754"/>
        <v>1211.6419181999997</v>
      </c>
      <c r="BG397" s="12">
        <f t="shared" si="754"/>
        <v>1235.8747565639997</v>
      </c>
      <c r="BH397" s="12">
        <f t="shared" si="754"/>
        <v>1235.8747565639997</v>
      </c>
      <c r="BI397" s="12">
        <f t="shared" si="754"/>
        <v>1078.6770000000001</v>
      </c>
      <c r="BJ397" s="12">
        <f t="shared" si="754"/>
        <v>1078.6770000000001</v>
      </c>
      <c r="BK397" s="12">
        <f t="shared" si="754"/>
        <v>1078.6770000000001</v>
      </c>
      <c r="BL397" s="12">
        <f t="shared" si="754"/>
        <v>1094.8571550000001</v>
      </c>
      <c r="BM397" s="12">
        <f t="shared" si="754"/>
        <v>1094.8571550000001</v>
      </c>
      <c r="BN397" s="12">
        <f t="shared" si="754"/>
        <v>1094.8571550000001</v>
      </c>
      <c r="BO397" s="12">
        <f t="shared" si="754"/>
        <v>1226.2400135999999</v>
      </c>
      <c r="BP397" s="12">
        <f t="shared" si="754"/>
        <v>1211.6419181999997</v>
      </c>
      <c r="BQ397" s="12">
        <f t="shared" si="754"/>
        <v>1211.6419181999997</v>
      </c>
      <c r="BR397" s="12">
        <f t="shared" si="754"/>
        <v>1211.6419181999997</v>
      </c>
      <c r="BS397" s="12">
        <f t="shared" si="754"/>
        <v>1235.8747565639997</v>
      </c>
      <c r="BT397" s="12">
        <f t="shared" si="754"/>
        <v>1235.8747565639997</v>
      </c>
      <c r="BU397" s="12">
        <f t="shared" si="754"/>
        <v>1310.6228442501599</v>
      </c>
      <c r="BV397" s="12">
        <f t="shared" si="754"/>
        <v>1310.6228442501599</v>
      </c>
      <c r="BW397" s="12">
        <f t="shared" si="754"/>
        <v>1310.6228442501599</v>
      </c>
      <c r="BX397" s="12">
        <f t="shared" si="754"/>
        <v>1310.6228442501599</v>
      </c>
      <c r="BY397" s="12">
        <f t="shared" ref="BY397:CF397" si="755">BY347-BY247</f>
        <v>1310.6228442501599</v>
      </c>
      <c r="BZ397" s="12">
        <f t="shared" si="755"/>
        <v>1310.6228442501599</v>
      </c>
      <c r="CA397" s="12">
        <f t="shared" si="755"/>
        <v>1470.8100807696233</v>
      </c>
      <c r="CB397" s="12">
        <f t="shared" si="755"/>
        <v>1456.2476047223995</v>
      </c>
      <c r="CC397" s="12">
        <f t="shared" si="755"/>
        <v>1405.2789385571155</v>
      </c>
      <c r="CD397" s="12">
        <f t="shared" si="755"/>
        <v>1405.2789385571155</v>
      </c>
      <c r="CE397" s="12">
        <f t="shared" si="755"/>
        <v>1405.2789385571155</v>
      </c>
      <c r="CF397" s="12">
        <f t="shared" si="755"/>
        <v>1405.2789385571155</v>
      </c>
      <c r="CG397" s="12">
        <f t="shared" si="696"/>
        <v>2895.1020000000003</v>
      </c>
      <c r="CH397" s="12">
        <f t="shared" si="697"/>
        <v>2895.1020000000003</v>
      </c>
      <c r="CI397" s="12">
        <f t="shared" si="698"/>
        <v>2967.4795499999996</v>
      </c>
      <c r="CJ397" s="12">
        <f t="shared" si="699"/>
        <v>2953.0040399999993</v>
      </c>
      <c r="CK397" s="12">
        <f t="shared" si="700"/>
        <v>11710.68759</v>
      </c>
      <c r="CL397" s="12">
        <f t="shared" si="701"/>
        <v>3106.5897599999998</v>
      </c>
      <c r="CM397" s="12">
        <f t="shared" si="702"/>
        <v>3199.7874527999998</v>
      </c>
      <c r="CN397" s="12">
        <f t="shared" si="703"/>
        <v>3170.1597911999997</v>
      </c>
      <c r="CO397" s="12">
        <f t="shared" si="704"/>
        <v>3155.3459604</v>
      </c>
      <c r="CP397" s="12">
        <f t="shared" si="705"/>
        <v>12631.882964400003</v>
      </c>
      <c r="CQ397" s="12">
        <f t="shared" si="706"/>
        <v>3236.0310000000004</v>
      </c>
      <c r="CR397" s="12">
        <f t="shared" si="707"/>
        <v>3284.5714650000004</v>
      </c>
      <c r="CS397" s="12">
        <f t="shared" si="708"/>
        <v>3255.3752742000001</v>
      </c>
      <c r="CT397" s="12">
        <f t="shared" si="709"/>
        <v>3283.9875411839994</v>
      </c>
      <c r="CU397" s="12">
        <f t="shared" si="710"/>
        <v>13059.965280384</v>
      </c>
      <c r="CV397" s="12">
        <f t="shared" si="711"/>
        <v>3236.0310000000004</v>
      </c>
      <c r="CW397" s="12">
        <f t="shared" si="712"/>
        <v>3284.5714650000004</v>
      </c>
      <c r="CX397" s="12">
        <f t="shared" si="713"/>
        <v>3649.5238499999996</v>
      </c>
      <c r="CY397" s="12">
        <f t="shared" si="714"/>
        <v>3683.3914313279993</v>
      </c>
      <c r="CZ397" s="12">
        <f t="shared" si="715"/>
        <v>13853.517746327998</v>
      </c>
      <c r="DA397" s="12">
        <f t="shared" si="716"/>
        <v>3236.0310000000004</v>
      </c>
      <c r="DB397" s="12">
        <f t="shared" si="717"/>
        <v>3284.5714650000004</v>
      </c>
      <c r="DC397" s="12">
        <f t="shared" si="718"/>
        <v>3649.5238499999996</v>
      </c>
      <c r="DD397" s="12">
        <f t="shared" si="719"/>
        <v>3683.3914313279993</v>
      </c>
      <c r="DE397" s="12">
        <f t="shared" si="720"/>
        <v>13853.517746327998</v>
      </c>
      <c r="DF397" s="12">
        <f t="shared" si="721"/>
        <v>3931.86853275048</v>
      </c>
      <c r="DG397" s="12">
        <f t="shared" si="722"/>
        <v>3931.86853275048</v>
      </c>
      <c r="DH397" s="12">
        <f t="shared" si="723"/>
        <v>4332.3366240491378</v>
      </c>
      <c r="DI397" s="12">
        <f t="shared" si="724"/>
        <v>4215.8368156713459</v>
      </c>
      <c r="DJ397" s="12">
        <f t="shared" si="725"/>
        <v>16411.910505221444</v>
      </c>
      <c r="DK397" s="12">
        <f>SUM(M397:CHOOSE(YTD,M397,N397,O397,P397,Q397,R397,S397,T397,U397,V397,W397,X397))</f>
        <v>2895.1020000000003</v>
      </c>
      <c r="DL397" s="12">
        <f>SUM(Y397:CHOOSE(YTD,Y397,Z397,AA397,AB397,AC397,AD397,AE397,AF397,AG397,AH397,AI397,AJ397))</f>
        <v>3106.5897599999998</v>
      </c>
      <c r="DM397" s="12">
        <f>SUM(AK397:CHOOSE(YTD,AK397,AL397,AM397,AN397,AO397,AP397,AQ397,AR397,AS397,AT397,AU397,AV397))</f>
        <v>3236.0310000000004</v>
      </c>
      <c r="DN397" s="12">
        <f>SUM(AW397:CHOOSE(YTD,AW397,AX397,AY397,AZ397,BA397,BB397,BC397,BD397,BE397,BF397,BG397,BH397))</f>
        <v>3236.0310000000004</v>
      </c>
      <c r="DO397" s="12">
        <f>SUM(BI397:CHOOSE(YTD,BI397,BJ397,BK397,BL397,BM397,BN397,BO397,BP397,BQ397,BR397,BS397,BT397))</f>
        <v>3236.0310000000004</v>
      </c>
      <c r="DP397" s="12">
        <f>SUM(BU397:CHOOSE(YTD,BU397,BV397,BW397,BX397,BY397,BZ397,CA397,CB397,CC397,CD397,CE397,CF397))</f>
        <v>3931.86853275048</v>
      </c>
    </row>
    <row r="398" spans="1:120" x14ac:dyDescent="0.15">
      <c r="A398" s="12" t="str">
        <f t="shared" si="593"/>
        <v>Gross Profit</v>
      </c>
      <c r="B398" s="12" t="str">
        <f t="shared" ref="B398:K398" si="756">B348</f>
        <v>SKU47</v>
      </c>
      <c r="C398" s="12" t="str">
        <f t="shared" si="756"/>
        <v>SKUName47</v>
      </c>
      <c r="D398" s="12" t="str">
        <f t="shared" si="756"/>
        <v>Brand 14</v>
      </c>
      <c r="E398" s="12" t="str">
        <f t="shared" si="756"/>
        <v>Segment 4</v>
      </c>
      <c r="F398" s="12" t="str">
        <f t="shared" si="756"/>
        <v>Business Unit 2</v>
      </c>
      <c r="G398" s="12">
        <f t="shared" si="756"/>
        <v>0</v>
      </c>
      <c r="H398" s="12">
        <f t="shared" si="756"/>
        <v>0</v>
      </c>
      <c r="I398" s="12">
        <f t="shared" si="756"/>
        <v>0</v>
      </c>
      <c r="J398" s="12">
        <f t="shared" si="756"/>
        <v>0</v>
      </c>
      <c r="K398" s="12">
        <f t="shared" si="756"/>
        <v>0</v>
      </c>
      <c r="M398" s="12">
        <f t="shared" ref="M398:BX398" si="757">M348-M248</f>
        <v>1841.4899999999998</v>
      </c>
      <c r="N398" s="12">
        <f t="shared" si="757"/>
        <v>1841.4899999999998</v>
      </c>
      <c r="O398" s="12">
        <f t="shared" si="757"/>
        <v>1841.4899999999998</v>
      </c>
      <c r="P398" s="12">
        <f t="shared" si="757"/>
        <v>1841.4899999999998</v>
      </c>
      <c r="Q398" s="12">
        <f t="shared" si="757"/>
        <v>1841.4899999999998</v>
      </c>
      <c r="R398" s="12">
        <f t="shared" si="757"/>
        <v>1841.4899999999998</v>
      </c>
      <c r="S398" s="12">
        <f t="shared" si="757"/>
        <v>1905.9421499999999</v>
      </c>
      <c r="T398" s="12">
        <f t="shared" si="757"/>
        <v>1869.753375</v>
      </c>
      <c r="U398" s="12">
        <f t="shared" si="757"/>
        <v>1869.753375</v>
      </c>
      <c r="V398" s="12">
        <f t="shared" si="757"/>
        <v>1869.753375</v>
      </c>
      <c r="W398" s="12">
        <f t="shared" si="757"/>
        <v>1869.753375</v>
      </c>
      <c r="X398" s="12">
        <f t="shared" si="757"/>
        <v>1869.753375</v>
      </c>
      <c r="Y398" s="12">
        <f t="shared" si="757"/>
        <v>1989.5597999999993</v>
      </c>
      <c r="Z398" s="12">
        <f t="shared" si="757"/>
        <v>1989.5597999999993</v>
      </c>
      <c r="AA398" s="12">
        <f t="shared" si="757"/>
        <v>1989.5597999999993</v>
      </c>
      <c r="AB398" s="12">
        <f t="shared" si="757"/>
        <v>2049.2465939999993</v>
      </c>
      <c r="AC398" s="12">
        <f t="shared" si="757"/>
        <v>2049.2465939999993</v>
      </c>
      <c r="AD398" s="12">
        <f t="shared" si="757"/>
        <v>2049.2465939999993</v>
      </c>
      <c r="AE398" s="12">
        <f t="shared" si="757"/>
        <v>2049.2465939999993</v>
      </c>
      <c r="AF398" s="12">
        <f t="shared" si="757"/>
        <v>2012.2120170000001</v>
      </c>
      <c r="AG398" s="12">
        <f t="shared" si="757"/>
        <v>2012.2120170000001</v>
      </c>
      <c r="AH398" s="12">
        <f t="shared" si="757"/>
        <v>2012.2120170000001</v>
      </c>
      <c r="AI398" s="12">
        <f t="shared" si="757"/>
        <v>2012.2120170000001</v>
      </c>
      <c r="AJ398" s="12">
        <f t="shared" si="757"/>
        <v>2012.2120170000001</v>
      </c>
      <c r="AK398" s="12">
        <f t="shared" si="757"/>
        <v>2061.4715999999999</v>
      </c>
      <c r="AL398" s="12">
        <f t="shared" si="757"/>
        <v>2061.4715999999999</v>
      </c>
      <c r="AM398" s="12">
        <f t="shared" si="757"/>
        <v>2061.4715999999999</v>
      </c>
      <c r="AN398" s="12">
        <f t="shared" si="757"/>
        <v>2092.3936739999995</v>
      </c>
      <c r="AO398" s="12">
        <f t="shared" si="757"/>
        <v>2092.3936739999995</v>
      </c>
      <c r="AP398" s="12">
        <f t="shared" si="757"/>
        <v>2092.3936739999995</v>
      </c>
      <c r="AQ398" s="12">
        <f t="shared" si="757"/>
        <v>2092.3936739999995</v>
      </c>
      <c r="AR398" s="12">
        <f t="shared" si="757"/>
        <v>2055.8984355000002</v>
      </c>
      <c r="AS398" s="12">
        <f t="shared" si="757"/>
        <v>2055.8984355000002</v>
      </c>
      <c r="AT398" s="12">
        <f t="shared" si="757"/>
        <v>2055.8984355000002</v>
      </c>
      <c r="AU398" s="12">
        <f t="shared" si="757"/>
        <v>2097.0164042099996</v>
      </c>
      <c r="AV398" s="12">
        <f t="shared" si="757"/>
        <v>2097.0164042099996</v>
      </c>
      <c r="AW398" s="12">
        <f t="shared" si="757"/>
        <v>2061.4715999999999</v>
      </c>
      <c r="AX398" s="12">
        <f t="shared" si="757"/>
        <v>2061.4715999999999</v>
      </c>
      <c r="AY398" s="12">
        <f t="shared" si="757"/>
        <v>2061.4715999999999</v>
      </c>
      <c r="AZ398" s="12">
        <f t="shared" si="757"/>
        <v>2092.3936739999995</v>
      </c>
      <c r="BA398" s="12">
        <f t="shared" si="757"/>
        <v>2092.3936739999995</v>
      </c>
      <c r="BB398" s="12">
        <f t="shared" si="757"/>
        <v>2092.3936739999995</v>
      </c>
      <c r="BC398" s="12">
        <f t="shared" si="757"/>
        <v>2347.8603435</v>
      </c>
      <c r="BD398" s="12">
        <f t="shared" si="757"/>
        <v>2299.2000254999994</v>
      </c>
      <c r="BE398" s="12">
        <f t="shared" si="757"/>
        <v>2299.2000254999994</v>
      </c>
      <c r="BF398" s="12">
        <f t="shared" si="757"/>
        <v>2299.2000254999994</v>
      </c>
      <c r="BG398" s="12">
        <f t="shared" si="757"/>
        <v>2345.1840260099993</v>
      </c>
      <c r="BH398" s="12">
        <f t="shared" si="757"/>
        <v>2345.1840260099993</v>
      </c>
      <c r="BI398" s="12">
        <f t="shared" si="757"/>
        <v>2061.4715999999999</v>
      </c>
      <c r="BJ398" s="12">
        <f t="shared" si="757"/>
        <v>2061.4715999999999</v>
      </c>
      <c r="BK398" s="12">
        <f t="shared" si="757"/>
        <v>2061.4715999999999</v>
      </c>
      <c r="BL398" s="12">
        <f t="shared" si="757"/>
        <v>2092.3936739999995</v>
      </c>
      <c r="BM398" s="12">
        <f t="shared" si="757"/>
        <v>2092.3936739999995</v>
      </c>
      <c r="BN398" s="12">
        <f t="shared" si="757"/>
        <v>2092.3936739999995</v>
      </c>
      <c r="BO398" s="12">
        <f t="shared" si="757"/>
        <v>2347.8603435</v>
      </c>
      <c r="BP398" s="12">
        <f t="shared" si="757"/>
        <v>2299.2000254999994</v>
      </c>
      <c r="BQ398" s="12">
        <f t="shared" si="757"/>
        <v>2299.2000254999994</v>
      </c>
      <c r="BR398" s="12">
        <f t="shared" si="757"/>
        <v>2299.2000254999994</v>
      </c>
      <c r="BS398" s="12">
        <f t="shared" si="757"/>
        <v>2345.1840260099993</v>
      </c>
      <c r="BT398" s="12">
        <f t="shared" si="757"/>
        <v>2345.1840260099993</v>
      </c>
      <c r="BU398" s="12">
        <f t="shared" si="757"/>
        <v>2499.8917214401195</v>
      </c>
      <c r="BV398" s="12">
        <f t="shared" si="757"/>
        <v>2499.8917214401195</v>
      </c>
      <c r="BW398" s="12">
        <f t="shared" si="757"/>
        <v>2499.8917214401195</v>
      </c>
      <c r="BX398" s="12">
        <f t="shared" si="757"/>
        <v>2499.8917214401195</v>
      </c>
      <c r="BY398" s="12">
        <f t="shared" ref="BY398:CF398" si="758">BY348-BY248</f>
        <v>2499.8917214401195</v>
      </c>
      <c r="BZ398" s="12">
        <f t="shared" si="758"/>
        <v>2499.8917214401195</v>
      </c>
      <c r="CA398" s="12">
        <f t="shared" si="758"/>
        <v>2815.4120357966394</v>
      </c>
      <c r="CB398" s="12">
        <f t="shared" si="758"/>
        <v>2754.7350522665392</v>
      </c>
      <c r="CC398" s="12">
        <f t="shared" si="758"/>
        <v>2658.3193254372109</v>
      </c>
      <c r="CD398" s="12">
        <f t="shared" si="758"/>
        <v>2658.3193254372109</v>
      </c>
      <c r="CE398" s="12">
        <f t="shared" si="758"/>
        <v>2658.3193254372109</v>
      </c>
      <c r="CF398" s="12">
        <f t="shared" si="758"/>
        <v>2658.3193254372109</v>
      </c>
      <c r="CG398" s="12">
        <f t="shared" si="696"/>
        <v>5524.4699999999993</v>
      </c>
      <c r="CH398" s="12">
        <f t="shared" si="697"/>
        <v>5524.4699999999993</v>
      </c>
      <c r="CI398" s="12">
        <f t="shared" si="698"/>
        <v>5645.4489000000003</v>
      </c>
      <c r="CJ398" s="12">
        <f t="shared" si="699"/>
        <v>5609.2601249999998</v>
      </c>
      <c r="CK398" s="12">
        <f t="shared" si="700"/>
        <v>22303.649024999999</v>
      </c>
      <c r="CL398" s="12">
        <f t="shared" si="701"/>
        <v>5968.6793999999982</v>
      </c>
      <c r="CM398" s="12">
        <f t="shared" si="702"/>
        <v>6147.7397819999978</v>
      </c>
      <c r="CN398" s="12">
        <f t="shared" si="703"/>
        <v>6073.6706279999989</v>
      </c>
      <c r="CO398" s="12">
        <f t="shared" si="704"/>
        <v>6036.6360510000004</v>
      </c>
      <c r="CP398" s="12">
        <f t="shared" si="705"/>
        <v>24226.725861000003</v>
      </c>
      <c r="CQ398" s="12">
        <f t="shared" si="706"/>
        <v>6184.4147999999996</v>
      </c>
      <c r="CR398" s="12">
        <f t="shared" si="707"/>
        <v>6277.1810219999988</v>
      </c>
      <c r="CS398" s="12">
        <f t="shared" si="708"/>
        <v>6204.1905450000004</v>
      </c>
      <c r="CT398" s="12">
        <f t="shared" si="709"/>
        <v>6249.9312439199994</v>
      </c>
      <c r="CU398" s="12">
        <f t="shared" si="710"/>
        <v>24915.717610919997</v>
      </c>
      <c r="CV398" s="12">
        <f t="shared" si="711"/>
        <v>6184.4147999999996</v>
      </c>
      <c r="CW398" s="12">
        <f t="shared" si="712"/>
        <v>6277.1810219999988</v>
      </c>
      <c r="CX398" s="12">
        <f t="shared" si="713"/>
        <v>6946.2603944999983</v>
      </c>
      <c r="CY398" s="12">
        <f t="shared" si="714"/>
        <v>6989.568077519998</v>
      </c>
      <c r="CZ398" s="12">
        <f t="shared" si="715"/>
        <v>26397.424294019995</v>
      </c>
      <c r="DA398" s="12">
        <f t="shared" si="716"/>
        <v>6184.4147999999996</v>
      </c>
      <c r="DB398" s="12">
        <f t="shared" si="717"/>
        <v>6277.1810219999988</v>
      </c>
      <c r="DC398" s="12">
        <f t="shared" si="718"/>
        <v>6946.2603944999983</v>
      </c>
      <c r="DD398" s="12">
        <f t="shared" si="719"/>
        <v>6989.568077519998</v>
      </c>
      <c r="DE398" s="12">
        <f t="shared" si="720"/>
        <v>26397.424294019995</v>
      </c>
      <c r="DF398" s="12">
        <f t="shared" si="721"/>
        <v>7499.6751643203588</v>
      </c>
      <c r="DG398" s="12">
        <f t="shared" si="722"/>
        <v>7499.6751643203588</v>
      </c>
      <c r="DH398" s="12">
        <f t="shared" si="723"/>
        <v>8228.4664135003895</v>
      </c>
      <c r="DI398" s="12">
        <f t="shared" si="724"/>
        <v>7974.9579763116326</v>
      </c>
      <c r="DJ398" s="12">
        <f t="shared" si="725"/>
        <v>31202.774718452732</v>
      </c>
      <c r="DK398" s="12">
        <f>SUM(M398:CHOOSE(YTD,M398,N398,O398,P398,Q398,R398,S398,T398,U398,V398,W398,X398))</f>
        <v>5524.4699999999993</v>
      </c>
      <c r="DL398" s="12">
        <f>SUM(Y398:CHOOSE(YTD,Y398,Z398,AA398,AB398,AC398,AD398,AE398,AF398,AG398,AH398,AI398,AJ398))</f>
        <v>5968.6793999999982</v>
      </c>
      <c r="DM398" s="12">
        <f>SUM(AK398:CHOOSE(YTD,AK398,AL398,AM398,AN398,AO398,AP398,AQ398,AR398,AS398,AT398,AU398,AV398))</f>
        <v>6184.4147999999996</v>
      </c>
      <c r="DN398" s="12">
        <f>SUM(AW398:CHOOSE(YTD,AW398,AX398,AY398,AZ398,BA398,BB398,BC398,BD398,BE398,BF398,BG398,BH398))</f>
        <v>6184.4147999999996</v>
      </c>
      <c r="DO398" s="12">
        <f>SUM(BI398:CHOOSE(YTD,BI398,BJ398,BK398,BL398,BM398,BN398,BO398,BP398,BQ398,BR398,BS398,BT398))</f>
        <v>6184.4147999999996</v>
      </c>
      <c r="DP398" s="12">
        <f>SUM(BU398:CHOOSE(YTD,BU398,BV398,BW398,BX398,BY398,BZ398,CA398,CB398,CC398,CD398,CE398,CF398))</f>
        <v>7499.6751643203588</v>
      </c>
    </row>
    <row r="399" spans="1:120" x14ac:dyDescent="0.15">
      <c r="A399" s="12" t="str">
        <f t="shared" si="593"/>
        <v>Gross Profit</v>
      </c>
      <c r="B399" s="12" t="str">
        <f t="shared" ref="B399:K399" si="759">B349</f>
        <v>SKU48</v>
      </c>
      <c r="C399" s="12" t="str">
        <f t="shared" si="759"/>
        <v>SKUName48</v>
      </c>
      <c r="D399" s="12" t="str">
        <f t="shared" si="759"/>
        <v>Brand 15</v>
      </c>
      <c r="E399" s="12" t="str">
        <f t="shared" si="759"/>
        <v>Segment 4</v>
      </c>
      <c r="F399" s="12" t="str">
        <f t="shared" si="759"/>
        <v>Business Unit 2</v>
      </c>
      <c r="G399" s="12">
        <f t="shared" si="759"/>
        <v>0</v>
      </c>
      <c r="H399" s="12">
        <f t="shared" si="759"/>
        <v>0</v>
      </c>
      <c r="I399" s="12">
        <f t="shared" si="759"/>
        <v>0</v>
      </c>
      <c r="J399" s="12">
        <f t="shared" si="759"/>
        <v>0</v>
      </c>
      <c r="K399" s="12">
        <f t="shared" si="759"/>
        <v>0</v>
      </c>
      <c r="M399" s="12">
        <f t="shared" ref="M399:BX399" si="760">M349-M249</f>
        <v>4601.3939999999993</v>
      </c>
      <c r="N399" s="12">
        <f t="shared" si="760"/>
        <v>4601.3939999999993</v>
      </c>
      <c r="O399" s="12">
        <f t="shared" si="760"/>
        <v>4601.3939999999993</v>
      </c>
      <c r="P399" s="12">
        <f t="shared" si="760"/>
        <v>4601.3939999999993</v>
      </c>
      <c r="Q399" s="12">
        <f t="shared" si="760"/>
        <v>4601.3939999999993</v>
      </c>
      <c r="R399" s="12">
        <f t="shared" si="760"/>
        <v>4601.3939999999993</v>
      </c>
      <c r="S399" s="12">
        <f t="shared" si="760"/>
        <v>4762.4427899999991</v>
      </c>
      <c r="T399" s="12">
        <f t="shared" si="760"/>
        <v>4649.0512949999984</v>
      </c>
      <c r="U399" s="12">
        <f t="shared" si="760"/>
        <v>4649.0512949999984</v>
      </c>
      <c r="V399" s="12">
        <f t="shared" si="760"/>
        <v>4649.0512949999984</v>
      </c>
      <c r="W399" s="12">
        <f t="shared" si="760"/>
        <v>4649.0512949999984</v>
      </c>
      <c r="X399" s="12">
        <f t="shared" si="760"/>
        <v>4649.0512949999984</v>
      </c>
      <c r="Y399" s="12">
        <f t="shared" si="760"/>
        <v>4957.1200799999988</v>
      </c>
      <c r="Z399" s="12">
        <f t="shared" si="760"/>
        <v>4957.1200799999988</v>
      </c>
      <c r="AA399" s="12">
        <f t="shared" si="760"/>
        <v>4957.1200799999988</v>
      </c>
      <c r="AB399" s="12">
        <f t="shared" si="760"/>
        <v>5105.8336823999998</v>
      </c>
      <c r="AC399" s="12">
        <f t="shared" si="760"/>
        <v>5105.8336823999998</v>
      </c>
      <c r="AD399" s="12">
        <f t="shared" si="760"/>
        <v>5105.8336823999998</v>
      </c>
      <c r="AE399" s="12">
        <f t="shared" si="760"/>
        <v>5105.8336823999998</v>
      </c>
      <c r="AF399" s="12">
        <f t="shared" si="760"/>
        <v>4989.7920077999997</v>
      </c>
      <c r="AG399" s="12">
        <f t="shared" si="760"/>
        <v>4989.7920077999997</v>
      </c>
      <c r="AH399" s="12">
        <f t="shared" si="760"/>
        <v>4989.7920077999997</v>
      </c>
      <c r="AI399" s="12">
        <f t="shared" si="760"/>
        <v>4989.7920077999997</v>
      </c>
      <c r="AJ399" s="12">
        <f t="shared" si="760"/>
        <v>4989.7920077999997</v>
      </c>
      <c r="AK399" s="12">
        <f t="shared" si="760"/>
        <v>5144.8897800000004</v>
      </c>
      <c r="AL399" s="12">
        <f t="shared" si="760"/>
        <v>5144.8897800000004</v>
      </c>
      <c r="AM399" s="12">
        <f t="shared" si="760"/>
        <v>5144.8897800000004</v>
      </c>
      <c r="AN399" s="12">
        <f t="shared" si="760"/>
        <v>5222.063126699999</v>
      </c>
      <c r="AO399" s="12">
        <f t="shared" si="760"/>
        <v>5222.063126699999</v>
      </c>
      <c r="AP399" s="12">
        <f t="shared" si="760"/>
        <v>5222.063126699999</v>
      </c>
      <c r="AQ399" s="12">
        <f t="shared" si="760"/>
        <v>5222.063126699999</v>
      </c>
      <c r="AR399" s="12">
        <f t="shared" si="760"/>
        <v>5107.7113793999997</v>
      </c>
      <c r="AS399" s="12">
        <f t="shared" si="760"/>
        <v>5107.7113793999997</v>
      </c>
      <c r="AT399" s="12">
        <f t="shared" si="760"/>
        <v>5107.7113793999997</v>
      </c>
      <c r="AU399" s="12">
        <f t="shared" si="760"/>
        <v>5209.8656069879989</v>
      </c>
      <c r="AV399" s="12">
        <f t="shared" si="760"/>
        <v>5209.8656069879989</v>
      </c>
      <c r="AW399" s="12">
        <f t="shared" si="760"/>
        <v>5144.8897800000004</v>
      </c>
      <c r="AX399" s="12">
        <f t="shared" si="760"/>
        <v>5144.8897800000004</v>
      </c>
      <c r="AY399" s="12">
        <f t="shared" si="760"/>
        <v>5144.8897800000004</v>
      </c>
      <c r="AZ399" s="12">
        <f t="shared" si="760"/>
        <v>5222.063126699999</v>
      </c>
      <c r="BA399" s="12">
        <f t="shared" si="760"/>
        <v>5222.063126699999</v>
      </c>
      <c r="BB399" s="12">
        <f t="shared" si="760"/>
        <v>5222.063126699999</v>
      </c>
      <c r="BC399" s="12">
        <f t="shared" si="760"/>
        <v>5831.9391122999987</v>
      </c>
      <c r="BD399" s="12">
        <f t="shared" si="760"/>
        <v>5717.5873649999994</v>
      </c>
      <c r="BE399" s="12">
        <f t="shared" si="760"/>
        <v>5717.5873649999994</v>
      </c>
      <c r="BF399" s="12">
        <f t="shared" si="760"/>
        <v>5717.5873649999994</v>
      </c>
      <c r="BG399" s="12">
        <f t="shared" si="760"/>
        <v>5831.9391122999987</v>
      </c>
      <c r="BH399" s="12">
        <f t="shared" si="760"/>
        <v>5831.9391122999987</v>
      </c>
      <c r="BI399" s="12">
        <f t="shared" si="760"/>
        <v>5144.8897800000004</v>
      </c>
      <c r="BJ399" s="12">
        <f t="shared" si="760"/>
        <v>5144.8897800000004</v>
      </c>
      <c r="BK399" s="12">
        <f t="shared" si="760"/>
        <v>5144.8897800000004</v>
      </c>
      <c r="BL399" s="12">
        <f t="shared" si="760"/>
        <v>5222.063126699999</v>
      </c>
      <c r="BM399" s="12">
        <f t="shared" si="760"/>
        <v>5222.063126699999</v>
      </c>
      <c r="BN399" s="12">
        <f t="shared" si="760"/>
        <v>5222.063126699999</v>
      </c>
      <c r="BO399" s="12">
        <f t="shared" si="760"/>
        <v>5831.9391122999987</v>
      </c>
      <c r="BP399" s="12">
        <f t="shared" si="760"/>
        <v>5717.5873649999994</v>
      </c>
      <c r="BQ399" s="12">
        <f t="shared" si="760"/>
        <v>5717.5873649999994</v>
      </c>
      <c r="BR399" s="12">
        <f t="shared" si="760"/>
        <v>5717.5873649999994</v>
      </c>
      <c r="BS399" s="12">
        <f t="shared" si="760"/>
        <v>5831.9391122999987</v>
      </c>
      <c r="BT399" s="12">
        <f t="shared" si="760"/>
        <v>5831.9391122999987</v>
      </c>
      <c r="BU399" s="12">
        <f t="shared" si="760"/>
        <v>6235.975854000143</v>
      </c>
      <c r="BV399" s="12">
        <f t="shared" si="760"/>
        <v>6235.975854000143</v>
      </c>
      <c r="BW399" s="12">
        <f t="shared" si="760"/>
        <v>6235.975854000143</v>
      </c>
      <c r="BX399" s="12">
        <f t="shared" si="760"/>
        <v>6235.975854000143</v>
      </c>
      <c r="BY399" s="12">
        <f t="shared" ref="BY399:CF399" si="761">BY349-BY249</f>
        <v>6235.975854000143</v>
      </c>
      <c r="BZ399" s="12">
        <f t="shared" si="761"/>
        <v>6235.975854000143</v>
      </c>
      <c r="CA399" s="12">
        <f t="shared" si="761"/>
        <v>6996.4607142440627</v>
      </c>
      <c r="CB399" s="12">
        <f t="shared" si="761"/>
        <v>6844.363742195279</v>
      </c>
      <c r="CC399" s="12">
        <f t="shared" si="761"/>
        <v>6604.8110112184431</v>
      </c>
      <c r="CD399" s="12">
        <f t="shared" si="761"/>
        <v>6604.8110112184431</v>
      </c>
      <c r="CE399" s="12">
        <f t="shared" si="761"/>
        <v>6604.8110112184431</v>
      </c>
      <c r="CF399" s="12">
        <f t="shared" si="761"/>
        <v>6604.8110112184431</v>
      </c>
      <c r="CG399" s="12">
        <f t="shared" si="696"/>
        <v>13804.181999999997</v>
      </c>
      <c r="CH399" s="12">
        <f t="shared" si="697"/>
        <v>13804.181999999997</v>
      </c>
      <c r="CI399" s="12">
        <f t="shared" si="698"/>
        <v>14060.545379999996</v>
      </c>
      <c r="CJ399" s="12">
        <f t="shared" si="699"/>
        <v>13947.153884999996</v>
      </c>
      <c r="CK399" s="12">
        <f t="shared" si="700"/>
        <v>55616.063264999982</v>
      </c>
      <c r="CL399" s="12">
        <f t="shared" si="701"/>
        <v>14871.360239999996</v>
      </c>
      <c r="CM399" s="12">
        <f t="shared" si="702"/>
        <v>15317.501047199999</v>
      </c>
      <c r="CN399" s="12">
        <f t="shared" si="703"/>
        <v>15085.417697999997</v>
      </c>
      <c r="CO399" s="12">
        <f t="shared" si="704"/>
        <v>14969.3760234</v>
      </c>
      <c r="CP399" s="12">
        <f t="shared" si="705"/>
        <v>60243.655008600006</v>
      </c>
      <c r="CQ399" s="12">
        <f t="shared" si="706"/>
        <v>15434.66934</v>
      </c>
      <c r="CR399" s="12">
        <f t="shared" si="707"/>
        <v>15666.189380099997</v>
      </c>
      <c r="CS399" s="12">
        <f t="shared" si="708"/>
        <v>15437.485885499998</v>
      </c>
      <c r="CT399" s="12">
        <f t="shared" si="709"/>
        <v>15527.442593375996</v>
      </c>
      <c r="CU399" s="12">
        <f t="shared" si="710"/>
        <v>62065.787198976002</v>
      </c>
      <c r="CV399" s="12">
        <f t="shared" si="711"/>
        <v>15434.66934</v>
      </c>
      <c r="CW399" s="12">
        <f t="shared" si="712"/>
        <v>15666.189380099997</v>
      </c>
      <c r="CX399" s="12">
        <f t="shared" si="713"/>
        <v>17267.113842299997</v>
      </c>
      <c r="CY399" s="12">
        <f t="shared" si="714"/>
        <v>17381.465589599997</v>
      </c>
      <c r="CZ399" s="12">
        <f t="shared" si="715"/>
        <v>65749.438151999988</v>
      </c>
      <c r="DA399" s="12">
        <f t="shared" si="716"/>
        <v>15434.66934</v>
      </c>
      <c r="DB399" s="12">
        <f t="shared" si="717"/>
        <v>15666.189380099997</v>
      </c>
      <c r="DC399" s="12">
        <f t="shared" si="718"/>
        <v>17267.113842299997</v>
      </c>
      <c r="DD399" s="12">
        <f t="shared" si="719"/>
        <v>17381.465589599997</v>
      </c>
      <c r="DE399" s="12">
        <f t="shared" si="720"/>
        <v>65749.438151999988</v>
      </c>
      <c r="DF399" s="12">
        <f t="shared" si="721"/>
        <v>18707.92756200043</v>
      </c>
      <c r="DG399" s="12">
        <f t="shared" si="722"/>
        <v>18707.92756200043</v>
      </c>
      <c r="DH399" s="12">
        <f t="shared" si="723"/>
        <v>20445.635467657787</v>
      </c>
      <c r="DI399" s="12">
        <f t="shared" si="724"/>
        <v>19814.433033655328</v>
      </c>
      <c r="DJ399" s="12">
        <f t="shared" si="725"/>
        <v>77675.923625313968</v>
      </c>
      <c r="DK399" s="12">
        <f>SUM(M399:CHOOSE(YTD,M399,N399,O399,P399,Q399,R399,S399,T399,U399,V399,W399,X399))</f>
        <v>13804.181999999997</v>
      </c>
      <c r="DL399" s="12">
        <f>SUM(Y399:CHOOSE(YTD,Y399,Z399,AA399,AB399,AC399,AD399,AE399,AF399,AG399,AH399,AI399,AJ399))</f>
        <v>14871.360239999996</v>
      </c>
      <c r="DM399" s="12">
        <f>SUM(AK399:CHOOSE(YTD,AK399,AL399,AM399,AN399,AO399,AP399,AQ399,AR399,AS399,AT399,AU399,AV399))</f>
        <v>15434.66934</v>
      </c>
      <c r="DN399" s="12">
        <f>SUM(AW399:CHOOSE(YTD,AW399,AX399,AY399,AZ399,BA399,BB399,BC399,BD399,BE399,BF399,BG399,BH399))</f>
        <v>15434.66934</v>
      </c>
      <c r="DO399" s="12">
        <f>SUM(BI399:CHOOSE(YTD,BI399,BJ399,BK399,BL399,BM399,BN399,BO399,BP399,BQ399,BR399,BS399,BT399))</f>
        <v>15434.66934</v>
      </c>
      <c r="DP399" s="12">
        <f>SUM(BU399:CHOOSE(YTD,BU399,BV399,BW399,BX399,BY399,BZ399,CA399,CB399,CC399,CD399,CE399,CF399))</f>
        <v>18707.92756200043</v>
      </c>
    </row>
    <row r="400" spans="1:120" x14ac:dyDescent="0.15">
      <c r="A400" s="12" t="str">
        <f t="shared" si="593"/>
        <v>Gross Profit</v>
      </c>
      <c r="B400" s="12" t="str">
        <f t="shared" ref="B400:K400" si="762">B350</f>
        <v>SKU49</v>
      </c>
      <c r="C400" s="12" t="str">
        <f t="shared" si="762"/>
        <v>SKUName49</v>
      </c>
      <c r="D400" s="12" t="str">
        <f t="shared" si="762"/>
        <v>Brand 16</v>
      </c>
      <c r="E400" s="12" t="str">
        <f t="shared" si="762"/>
        <v>Segment 4</v>
      </c>
      <c r="F400" s="12" t="str">
        <f t="shared" si="762"/>
        <v>Business Unit 2</v>
      </c>
      <c r="G400" s="12">
        <f t="shared" si="762"/>
        <v>0</v>
      </c>
      <c r="H400" s="12">
        <f t="shared" si="762"/>
        <v>0</v>
      </c>
      <c r="I400" s="12">
        <f t="shared" si="762"/>
        <v>0</v>
      </c>
      <c r="J400" s="12">
        <f t="shared" si="762"/>
        <v>0</v>
      </c>
      <c r="K400" s="12">
        <f t="shared" si="762"/>
        <v>0</v>
      </c>
      <c r="M400" s="12">
        <f t="shared" ref="M400:BX400" si="763">M350-M250</f>
        <v>2414.9160000000002</v>
      </c>
      <c r="N400" s="12">
        <f t="shared" si="763"/>
        <v>2414.9160000000002</v>
      </c>
      <c r="O400" s="12">
        <f t="shared" si="763"/>
        <v>2414.9160000000002</v>
      </c>
      <c r="P400" s="12">
        <f t="shared" si="763"/>
        <v>2414.9160000000002</v>
      </c>
      <c r="Q400" s="12">
        <f t="shared" si="763"/>
        <v>2414.9160000000002</v>
      </c>
      <c r="R400" s="12">
        <f t="shared" si="763"/>
        <v>2414.9160000000002</v>
      </c>
      <c r="S400" s="12">
        <f t="shared" si="763"/>
        <v>2499.4380600000004</v>
      </c>
      <c r="T400" s="12">
        <f t="shared" si="763"/>
        <v>2431.8856799999999</v>
      </c>
      <c r="U400" s="12">
        <f t="shared" si="763"/>
        <v>2431.8856799999999</v>
      </c>
      <c r="V400" s="12">
        <f t="shared" si="763"/>
        <v>2431.8856799999999</v>
      </c>
      <c r="W400" s="12">
        <f t="shared" si="763"/>
        <v>2431.8856799999999</v>
      </c>
      <c r="X400" s="12">
        <f t="shared" si="763"/>
        <v>2431.8856799999999</v>
      </c>
      <c r="Y400" s="12">
        <f t="shared" si="763"/>
        <v>2617.5895199999995</v>
      </c>
      <c r="Z400" s="12">
        <f t="shared" si="763"/>
        <v>2617.5895199999995</v>
      </c>
      <c r="AA400" s="12">
        <f t="shared" si="763"/>
        <v>2617.5895199999995</v>
      </c>
      <c r="AB400" s="12">
        <f t="shared" si="763"/>
        <v>2696.1172056</v>
      </c>
      <c r="AC400" s="12">
        <f t="shared" si="763"/>
        <v>2696.1172056</v>
      </c>
      <c r="AD400" s="12">
        <f t="shared" si="763"/>
        <v>2696.1172056</v>
      </c>
      <c r="AE400" s="12">
        <f t="shared" si="763"/>
        <v>2696.1172056</v>
      </c>
      <c r="AF400" s="12">
        <f t="shared" si="763"/>
        <v>2626.9859952000002</v>
      </c>
      <c r="AG400" s="12">
        <f t="shared" si="763"/>
        <v>2626.9859952000002</v>
      </c>
      <c r="AH400" s="12">
        <f t="shared" si="763"/>
        <v>2626.9859952000002</v>
      </c>
      <c r="AI400" s="12">
        <f t="shared" si="763"/>
        <v>2626.9859952000002</v>
      </c>
      <c r="AJ400" s="12">
        <f t="shared" si="763"/>
        <v>2626.9859952000002</v>
      </c>
      <c r="AK400" s="12">
        <f t="shared" si="763"/>
        <v>2684.7071999999998</v>
      </c>
      <c r="AL400" s="12">
        <f t="shared" si="763"/>
        <v>2684.7071999999998</v>
      </c>
      <c r="AM400" s="12">
        <f t="shared" si="763"/>
        <v>2684.7071999999998</v>
      </c>
      <c r="AN400" s="12">
        <f t="shared" si="763"/>
        <v>2724.9778080000001</v>
      </c>
      <c r="AO400" s="12">
        <f t="shared" si="763"/>
        <v>2724.9778080000001</v>
      </c>
      <c r="AP400" s="12">
        <f t="shared" si="763"/>
        <v>2724.9778080000001</v>
      </c>
      <c r="AQ400" s="12">
        <f t="shared" si="763"/>
        <v>2724.9778080000001</v>
      </c>
      <c r="AR400" s="12">
        <f t="shared" si="763"/>
        <v>2656.8533627999996</v>
      </c>
      <c r="AS400" s="12">
        <f t="shared" si="763"/>
        <v>2656.8533627999996</v>
      </c>
      <c r="AT400" s="12">
        <f t="shared" si="763"/>
        <v>2656.8533627999996</v>
      </c>
      <c r="AU400" s="12">
        <f t="shared" si="763"/>
        <v>2709.9904300559992</v>
      </c>
      <c r="AV400" s="12">
        <f t="shared" si="763"/>
        <v>2709.9904300559992</v>
      </c>
      <c r="AW400" s="12">
        <f t="shared" si="763"/>
        <v>2684.7071999999998</v>
      </c>
      <c r="AX400" s="12">
        <f t="shared" si="763"/>
        <v>2684.7071999999998</v>
      </c>
      <c r="AY400" s="12">
        <f t="shared" si="763"/>
        <v>2684.7071999999998</v>
      </c>
      <c r="AZ400" s="12">
        <f t="shared" si="763"/>
        <v>2724.9778080000001</v>
      </c>
      <c r="BA400" s="12">
        <f t="shared" si="763"/>
        <v>2724.9778080000001</v>
      </c>
      <c r="BB400" s="12">
        <f t="shared" si="763"/>
        <v>2724.9778080000001</v>
      </c>
      <c r="BC400" s="12">
        <f t="shared" si="763"/>
        <v>3065.6000339999991</v>
      </c>
      <c r="BD400" s="12">
        <f t="shared" si="763"/>
        <v>2997.4755888</v>
      </c>
      <c r="BE400" s="12">
        <f t="shared" si="763"/>
        <v>2997.4755888</v>
      </c>
      <c r="BF400" s="12">
        <f t="shared" si="763"/>
        <v>2997.4755888</v>
      </c>
      <c r="BG400" s="12">
        <f t="shared" si="763"/>
        <v>3057.4251005759993</v>
      </c>
      <c r="BH400" s="12">
        <f t="shared" si="763"/>
        <v>3057.4251005759993</v>
      </c>
      <c r="BI400" s="12">
        <f t="shared" si="763"/>
        <v>2684.7071999999998</v>
      </c>
      <c r="BJ400" s="12">
        <f t="shared" si="763"/>
        <v>2684.7071999999998</v>
      </c>
      <c r="BK400" s="12">
        <f t="shared" si="763"/>
        <v>2684.7071999999998</v>
      </c>
      <c r="BL400" s="12">
        <f t="shared" si="763"/>
        <v>2724.9778080000001</v>
      </c>
      <c r="BM400" s="12">
        <f t="shared" si="763"/>
        <v>2724.9778080000001</v>
      </c>
      <c r="BN400" s="12">
        <f t="shared" si="763"/>
        <v>2724.9778080000001</v>
      </c>
      <c r="BO400" s="12">
        <f t="shared" si="763"/>
        <v>3065.6000339999991</v>
      </c>
      <c r="BP400" s="12">
        <f t="shared" si="763"/>
        <v>2997.4755888</v>
      </c>
      <c r="BQ400" s="12">
        <f t="shared" si="763"/>
        <v>2997.4755888</v>
      </c>
      <c r="BR400" s="12">
        <f t="shared" si="763"/>
        <v>2997.4755888</v>
      </c>
      <c r="BS400" s="12">
        <f t="shared" si="763"/>
        <v>3057.4251005759993</v>
      </c>
      <c r="BT400" s="12">
        <f t="shared" si="763"/>
        <v>3057.4251005759993</v>
      </c>
      <c r="BU400" s="12">
        <f t="shared" si="763"/>
        <v>3261.9946345781755</v>
      </c>
      <c r="BV400" s="12">
        <f t="shared" si="763"/>
        <v>3261.9946345781755</v>
      </c>
      <c r="BW400" s="12">
        <f t="shared" si="763"/>
        <v>3261.9946345781755</v>
      </c>
      <c r="BX400" s="12">
        <f t="shared" si="763"/>
        <v>3261.9946345781755</v>
      </c>
      <c r="BY400" s="12">
        <f t="shared" ref="BY400:CF400" si="764">BY350-BY250</f>
        <v>3261.9946345781755</v>
      </c>
      <c r="BZ400" s="12">
        <f t="shared" si="764"/>
        <v>3261.9946345781755</v>
      </c>
      <c r="CA400" s="12">
        <f t="shared" si="764"/>
        <v>3669.7439639004469</v>
      </c>
      <c r="CB400" s="12">
        <f t="shared" si="764"/>
        <v>3601.7857423467344</v>
      </c>
      <c r="CC400" s="12">
        <f t="shared" si="764"/>
        <v>3475.7232413646007</v>
      </c>
      <c r="CD400" s="12">
        <f t="shared" si="764"/>
        <v>3475.7232413646007</v>
      </c>
      <c r="CE400" s="12">
        <f t="shared" si="764"/>
        <v>3475.7232413646007</v>
      </c>
      <c r="CF400" s="12">
        <f t="shared" si="764"/>
        <v>3475.7232413646007</v>
      </c>
      <c r="CG400" s="12">
        <f t="shared" si="696"/>
        <v>7244.7480000000005</v>
      </c>
      <c r="CH400" s="12">
        <f t="shared" si="697"/>
        <v>7244.7480000000005</v>
      </c>
      <c r="CI400" s="12">
        <f t="shared" si="698"/>
        <v>7363.2094199999992</v>
      </c>
      <c r="CJ400" s="12">
        <f t="shared" si="699"/>
        <v>7295.6570400000001</v>
      </c>
      <c r="CK400" s="12">
        <f t="shared" si="700"/>
        <v>29148.36246</v>
      </c>
      <c r="CL400" s="12">
        <f t="shared" si="701"/>
        <v>7852.7685599999986</v>
      </c>
      <c r="CM400" s="12">
        <f t="shared" si="702"/>
        <v>8088.3516168000006</v>
      </c>
      <c r="CN400" s="12">
        <f t="shared" si="703"/>
        <v>7950.0891960000008</v>
      </c>
      <c r="CO400" s="12">
        <f t="shared" si="704"/>
        <v>7880.9579856</v>
      </c>
      <c r="CP400" s="12">
        <f t="shared" si="705"/>
        <v>31772.167358400002</v>
      </c>
      <c r="CQ400" s="12">
        <f t="shared" si="706"/>
        <v>8054.1215999999995</v>
      </c>
      <c r="CR400" s="12">
        <f t="shared" si="707"/>
        <v>8174.9334240000007</v>
      </c>
      <c r="CS400" s="12">
        <f t="shared" si="708"/>
        <v>8038.6845335999997</v>
      </c>
      <c r="CT400" s="12">
        <f t="shared" si="709"/>
        <v>8076.834222911998</v>
      </c>
      <c r="CU400" s="12">
        <f t="shared" si="710"/>
        <v>32344.573780512001</v>
      </c>
      <c r="CV400" s="12">
        <f t="shared" si="711"/>
        <v>8054.1215999999995</v>
      </c>
      <c r="CW400" s="12">
        <f t="shared" si="712"/>
        <v>8174.9334240000007</v>
      </c>
      <c r="CX400" s="12">
        <f t="shared" si="713"/>
        <v>9060.5512115999991</v>
      </c>
      <c r="CY400" s="12">
        <f t="shared" si="714"/>
        <v>9112.3257899519995</v>
      </c>
      <c r="CZ400" s="12">
        <f t="shared" si="715"/>
        <v>34401.932025551992</v>
      </c>
      <c r="DA400" s="12">
        <f t="shared" si="716"/>
        <v>8054.1215999999995</v>
      </c>
      <c r="DB400" s="12">
        <f t="shared" si="717"/>
        <v>8174.9334240000007</v>
      </c>
      <c r="DC400" s="12">
        <f t="shared" si="718"/>
        <v>9060.5512115999991</v>
      </c>
      <c r="DD400" s="12">
        <f t="shared" si="719"/>
        <v>9112.3257899519995</v>
      </c>
      <c r="DE400" s="12">
        <f t="shared" si="720"/>
        <v>34401.932025551992</v>
      </c>
      <c r="DF400" s="12">
        <f t="shared" si="721"/>
        <v>9785.9839037345264</v>
      </c>
      <c r="DG400" s="12">
        <f t="shared" si="722"/>
        <v>9785.9839037345264</v>
      </c>
      <c r="DH400" s="12">
        <f t="shared" si="723"/>
        <v>10747.252947611782</v>
      </c>
      <c r="DI400" s="12">
        <f t="shared" si="724"/>
        <v>10427.169724093801</v>
      </c>
      <c r="DJ400" s="12">
        <f t="shared" si="725"/>
        <v>40746.390479174632</v>
      </c>
      <c r="DK400" s="12">
        <f>SUM(M400:CHOOSE(YTD,M400,N400,O400,P400,Q400,R400,S400,T400,U400,V400,W400,X400))</f>
        <v>7244.7480000000005</v>
      </c>
      <c r="DL400" s="12">
        <f>SUM(Y400:CHOOSE(YTD,Y400,Z400,AA400,AB400,AC400,AD400,AE400,AF400,AG400,AH400,AI400,AJ400))</f>
        <v>7852.7685599999986</v>
      </c>
      <c r="DM400" s="12">
        <f>SUM(AK400:CHOOSE(YTD,AK400,AL400,AM400,AN400,AO400,AP400,AQ400,AR400,AS400,AT400,AU400,AV400))</f>
        <v>8054.1215999999995</v>
      </c>
      <c r="DN400" s="12">
        <f>SUM(AW400:CHOOSE(YTD,AW400,AX400,AY400,AZ400,BA400,BB400,BC400,BD400,BE400,BF400,BG400,BH400))</f>
        <v>8054.1215999999995</v>
      </c>
      <c r="DO400" s="12">
        <f>SUM(BI400:CHOOSE(YTD,BI400,BJ400,BK400,BL400,BM400,BN400,BO400,BP400,BQ400,BR400,BS400,BT400))</f>
        <v>8054.1215999999995</v>
      </c>
      <c r="DP400" s="12">
        <f>SUM(BU400:CHOOSE(YTD,BU400,BV400,BW400,BX400,BY400,BZ400,CA400,CB400,CC400,CD400,CE400,CF400))</f>
        <v>9785.9839037345264</v>
      </c>
    </row>
    <row r="401" spans="1:120" x14ac:dyDescent="0.15">
      <c r="A401" s="12" t="str">
        <f t="shared" si="593"/>
        <v>Gross Profit</v>
      </c>
      <c r="B401" s="12" t="str">
        <f t="shared" ref="B401:K401" si="765">B351</f>
        <v>SKU50</v>
      </c>
      <c r="C401" s="12" t="str">
        <f t="shared" si="765"/>
        <v>SKUName50</v>
      </c>
      <c r="D401" s="12" t="str">
        <f t="shared" si="765"/>
        <v>Brand 16</v>
      </c>
      <c r="E401" s="12" t="str">
        <f t="shared" si="765"/>
        <v>Segment 4</v>
      </c>
      <c r="F401" s="12" t="str">
        <f t="shared" si="765"/>
        <v>Business Unit 2</v>
      </c>
      <c r="G401" s="12">
        <f t="shared" si="765"/>
        <v>0</v>
      </c>
      <c r="H401" s="12">
        <f t="shared" si="765"/>
        <v>0</v>
      </c>
      <c r="I401" s="12">
        <f t="shared" si="765"/>
        <v>0</v>
      </c>
      <c r="J401" s="12">
        <f t="shared" si="765"/>
        <v>0</v>
      </c>
      <c r="K401" s="12">
        <f t="shared" si="765"/>
        <v>0</v>
      </c>
      <c r="M401" s="12">
        <f t="shared" ref="M401:BX401" si="766">M351-M251</f>
        <v>3242.4209999999998</v>
      </c>
      <c r="N401" s="12">
        <f t="shared" si="766"/>
        <v>3242.4209999999998</v>
      </c>
      <c r="O401" s="12">
        <f t="shared" si="766"/>
        <v>3242.4209999999998</v>
      </c>
      <c r="P401" s="12">
        <f t="shared" si="766"/>
        <v>3242.4209999999998</v>
      </c>
      <c r="Q401" s="12">
        <f t="shared" si="766"/>
        <v>3242.4209999999998</v>
      </c>
      <c r="R401" s="12">
        <f t="shared" si="766"/>
        <v>3242.4209999999998</v>
      </c>
      <c r="S401" s="12">
        <f t="shared" si="766"/>
        <v>3355.9057349999998</v>
      </c>
      <c r="T401" s="12">
        <f t="shared" si="766"/>
        <v>3293.1785249999994</v>
      </c>
      <c r="U401" s="12">
        <f t="shared" si="766"/>
        <v>3293.1785249999994</v>
      </c>
      <c r="V401" s="12">
        <f t="shared" si="766"/>
        <v>3293.1785249999994</v>
      </c>
      <c r="W401" s="12">
        <f t="shared" si="766"/>
        <v>3293.1785249999994</v>
      </c>
      <c r="X401" s="12">
        <f t="shared" si="766"/>
        <v>3293.1785249999994</v>
      </c>
      <c r="Y401" s="12">
        <f t="shared" si="766"/>
        <v>3490.1193599999992</v>
      </c>
      <c r="Z401" s="12">
        <f t="shared" si="766"/>
        <v>3490.1193599999992</v>
      </c>
      <c r="AA401" s="12">
        <f t="shared" si="766"/>
        <v>3490.1193599999992</v>
      </c>
      <c r="AB401" s="12">
        <f t="shared" si="766"/>
        <v>3594.8229408000007</v>
      </c>
      <c r="AC401" s="12">
        <f t="shared" si="766"/>
        <v>3594.8229408000007</v>
      </c>
      <c r="AD401" s="12">
        <f t="shared" si="766"/>
        <v>3594.8229408000007</v>
      </c>
      <c r="AE401" s="12">
        <f t="shared" si="766"/>
        <v>3594.8229408000007</v>
      </c>
      <c r="AF401" s="12">
        <f t="shared" si="766"/>
        <v>3530.6296739999989</v>
      </c>
      <c r="AG401" s="12">
        <f t="shared" si="766"/>
        <v>3530.6296739999989</v>
      </c>
      <c r="AH401" s="12">
        <f t="shared" si="766"/>
        <v>3530.6296739999989</v>
      </c>
      <c r="AI401" s="12">
        <f t="shared" si="766"/>
        <v>3530.6296739999989</v>
      </c>
      <c r="AJ401" s="12">
        <f t="shared" si="766"/>
        <v>3530.6296739999989</v>
      </c>
      <c r="AK401" s="12">
        <f t="shared" si="766"/>
        <v>3645.9282599999988</v>
      </c>
      <c r="AL401" s="12">
        <f t="shared" si="766"/>
        <v>3645.9282599999988</v>
      </c>
      <c r="AM401" s="12">
        <f t="shared" si="766"/>
        <v>3645.9282599999988</v>
      </c>
      <c r="AN401" s="12">
        <f t="shared" si="766"/>
        <v>3700.6171838999985</v>
      </c>
      <c r="AO401" s="12">
        <f t="shared" si="766"/>
        <v>3700.6171838999985</v>
      </c>
      <c r="AP401" s="12">
        <f t="shared" si="766"/>
        <v>3700.6171838999985</v>
      </c>
      <c r="AQ401" s="12">
        <f t="shared" si="766"/>
        <v>3700.6171838999985</v>
      </c>
      <c r="AR401" s="12">
        <f t="shared" si="766"/>
        <v>3605.7295637999996</v>
      </c>
      <c r="AS401" s="12">
        <f t="shared" si="766"/>
        <v>3605.7295637999996</v>
      </c>
      <c r="AT401" s="12">
        <f t="shared" si="766"/>
        <v>3605.7295637999996</v>
      </c>
      <c r="AU401" s="12">
        <f t="shared" si="766"/>
        <v>3677.8441550759999</v>
      </c>
      <c r="AV401" s="12">
        <f t="shared" si="766"/>
        <v>3677.8441550759999</v>
      </c>
      <c r="AW401" s="12">
        <f t="shared" si="766"/>
        <v>3645.9282599999988</v>
      </c>
      <c r="AX401" s="12">
        <f t="shared" si="766"/>
        <v>3645.9282599999988</v>
      </c>
      <c r="AY401" s="12">
        <f t="shared" si="766"/>
        <v>3645.9282599999988</v>
      </c>
      <c r="AZ401" s="12">
        <f t="shared" si="766"/>
        <v>3700.6171838999985</v>
      </c>
      <c r="BA401" s="12">
        <f t="shared" si="766"/>
        <v>3700.6171838999985</v>
      </c>
      <c r="BB401" s="12">
        <f t="shared" si="766"/>
        <v>3700.6171838999985</v>
      </c>
      <c r="BC401" s="12">
        <f t="shared" si="766"/>
        <v>4143.4260777</v>
      </c>
      <c r="BD401" s="12">
        <f t="shared" si="766"/>
        <v>4048.5384575999992</v>
      </c>
      <c r="BE401" s="12">
        <f t="shared" si="766"/>
        <v>4048.5384575999992</v>
      </c>
      <c r="BF401" s="12">
        <f t="shared" si="766"/>
        <v>4048.5384575999992</v>
      </c>
      <c r="BG401" s="12">
        <f t="shared" si="766"/>
        <v>4129.5092267519985</v>
      </c>
      <c r="BH401" s="12">
        <f t="shared" si="766"/>
        <v>4129.5092267519985</v>
      </c>
      <c r="BI401" s="12">
        <f t="shared" si="766"/>
        <v>3645.9282599999988</v>
      </c>
      <c r="BJ401" s="12">
        <f t="shared" si="766"/>
        <v>3645.9282599999988</v>
      </c>
      <c r="BK401" s="12">
        <f t="shared" si="766"/>
        <v>3645.9282599999988</v>
      </c>
      <c r="BL401" s="12">
        <f t="shared" si="766"/>
        <v>3700.6171838999985</v>
      </c>
      <c r="BM401" s="12">
        <f t="shared" si="766"/>
        <v>3700.6171838999985</v>
      </c>
      <c r="BN401" s="12">
        <f t="shared" si="766"/>
        <v>3700.6171838999985</v>
      </c>
      <c r="BO401" s="12">
        <f t="shared" si="766"/>
        <v>4143.4260777</v>
      </c>
      <c r="BP401" s="12">
        <f t="shared" si="766"/>
        <v>4048.5384575999992</v>
      </c>
      <c r="BQ401" s="12">
        <f t="shared" si="766"/>
        <v>4048.5384575999992</v>
      </c>
      <c r="BR401" s="12">
        <f t="shared" si="766"/>
        <v>4048.5384575999992</v>
      </c>
      <c r="BS401" s="12">
        <f t="shared" si="766"/>
        <v>4129.5092267519985</v>
      </c>
      <c r="BT401" s="12">
        <f t="shared" si="766"/>
        <v>4129.5092267519985</v>
      </c>
      <c r="BU401" s="12">
        <f t="shared" si="766"/>
        <v>4417.2844009912778</v>
      </c>
      <c r="BV401" s="12">
        <f t="shared" si="766"/>
        <v>4417.2844009912778</v>
      </c>
      <c r="BW401" s="12">
        <f t="shared" si="766"/>
        <v>4417.2844009912778</v>
      </c>
      <c r="BX401" s="12">
        <f t="shared" si="766"/>
        <v>4417.2844009912778</v>
      </c>
      <c r="BY401" s="12">
        <f t="shared" ref="BY401:CF401" si="767">BY351-BY251</f>
        <v>4417.2844009912778</v>
      </c>
      <c r="BZ401" s="12">
        <f t="shared" si="767"/>
        <v>4417.2844009912778</v>
      </c>
      <c r="CA401" s="12">
        <f t="shared" si="767"/>
        <v>4953.6689353973625</v>
      </c>
      <c r="CB401" s="12">
        <f t="shared" si="767"/>
        <v>4859.0128410904072</v>
      </c>
      <c r="CC401" s="12">
        <f t="shared" si="767"/>
        <v>4688.947391652242</v>
      </c>
      <c r="CD401" s="12">
        <f t="shared" si="767"/>
        <v>4688.947391652242</v>
      </c>
      <c r="CE401" s="12">
        <f t="shared" si="767"/>
        <v>4688.947391652242</v>
      </c>
      <c r="CF401" s="12">
        <f t="shared" si="767"/>
        <v>4688.947391652242</v>
      </c>
      <c r="CG401" s="12">
        <f t="shared" si="696"/>
        <v>9727.262999999999</v>
      </c>
      <c r="CH401" s="12">
        <f t="shared" si="697"/>
        <v>9727.262999999999</v>
      </c>
      <c r="CI401" s="12">
        <f t="shared" si="698"/>
        <v>9942.262784999999</v>
      </c>
      <c r="CJ401" s="12">
        <f t="shared" si="699"/>
        <v>9879.5355749999981</v>
      </c>
      <c r="CK401" s="12">
        <f t="shared" si="700"/>
        <v>39276.324359999999</v>
      </c>
      <c r="CL401" s="12">
        <f t="shared" si="701"/>
        <v>10470.358079999998</v>
      </c>
      <c r="CM401" s="12">
        <f t="shared" si="702"/>
        <v>10784.468822400002</v>
      </c>
      <c r="CN401" s="12">
        <f t="shared" si="703"/>
        <v>10656.082288799998</v>
      </c>
      <c r="CO401" s="12">
        <f t="shared" si="704"/>
        <v>10591.889021999996</v>
      </c>
      <c r="CP401" s="12">
        <f t="shared" si="705"/>
        <v>42502.798213199989</v>
      </c>
      <c r="CQ401" s="12">
        <f t="shared" si="706"/>
        <v>10937.784779999996</v>
      </c>
      <c r="CR401" s="12">
        <f t="shared" si="707"/>
        <v>11101.851551699996</v>
      </c>
      <c r="CS401" s="12">
        <f t="shared" si="708"/>
        <v>10912.076311499997</v>
      </c>
      <c r="CT401" s="12">
        <f t="shared" si="709"/>
        <v>10961.417873951999</v>
      </c>
      <c r="CU401" s="12">
        <f t="shared" si="710"/>
        <v>43913.130517151993</v>
      </c>
      <c r="CV401" s="12">
        <f t="shared" si="711"/>
        <v>10937.784779999996</v>
      </c>
      <c r="CW401" s="12">
        <f t="shared" si="712"/>
        <v>11101.851551699996</v>
      </c>
      <c r="CX401" s="12">
        <f t="shared" si="713"/>
        <v>12240.502992899999</v>
      </c>
      <c r="CY401" s="12">
        <f t="shared" si="714"/>
        <v>12307.556911103995</v>
      </c>
      <c r="CZ401" s="12">
        <f t="shared" si="715"/>
        <v>46587.696235703996</v>
      </c>
      <c r="DA401" s="12">
        <f t="shared" si="716"/>
        <v>10937.784779999996</v>
      </c>
      <c r="DB401" s="12">
        <f t="shared" si="717"/>
        <v>11101.851551699996</v>
      </c>
      <c r="DC401" s="12">
        <f t="shared" si="718"/>
        <v>12240.502992899999</v>
      </c>
      <c r="DD401" s="12">
        <f t="shared" si="719"/>
        <v>12307.556911103995</v>
      </c>
      <c r="DE401" s="12">
        <f t="shared" si="720"/>
        <v>46587.696235703996</v>
      </c>
      <c r="DF401" s="12">
        <f t="shared" si="721"/>
        <v>13251.853202973834</v>
      </c>
      <c r="DG401" s="12">
        <f t="shared" si="722"/>
        <v>13251.853202973834</v>
      </c>
      <c r="DH401" s="12">
        <f t="shared" si="723"/>
        <v>14501.629168140013</v>
      </c>
      <c r="DI401" s="12">
        <f t="shared" si="724"/>
        <v>14066.842174956726</v>
      </c>
      <c r="DJ401" s="12">
        <f t="shared" si="725"/>
        <v>55072.177749044393</v>
      </c>
      <c r="DK401" s="12">
        <f>SUM(M401:CHOOSE(YTD,M401,N401,O401,P401,Q401,R401,S401,T401,U401,V401,W401,X401))</f>
        <v>9727.262999999999</v>
      </c>
      <c r="DL401" s="12">
        <f>SUM(Y401:CHOOSE(YTD,Y401,Z401,AA401,AB401,AC401,AD401,AE401,AF401,AG401,AH401,AI401,AJ401))</f>
        <v>10470.358079999998</v>
      </c>
      <c r="DM401" s="12">
        <f>SUM(AK401:CHOOSE(YTD,AK401,AL401,AM401,AN401,AO401,AP401,AQ401,AR401,AS401,AT401,AU401,AV401))</f>
        <v>10937.784779999996</v>
      </c>
      <c r="DN401" s="12">
        <f>SUM(AW401:CHOOSE(YTD,AW401,AX401,AY401,AZ401,BA401,BB401,BC401,BD401,BE401,BF401,BG401,BH401))</f>
        <v>10937.784779999996</v>
      </c>
      <c r="DO401" s="12">
        <f>SUM(BI401:CHOOSE(YTD,BI401,BJ401,BK401,BL401,BM401,BN401,BO401,BP401,BQ401,BR401,BS401,BT401))</f>
        <v>10937.784779999996</v>
      </c>
      <c r="DP401" s="12">
        <f>SUM(BU401:CHOOSE(YTD,BU401,BV401,BW401,BX401,BY401,BZ401,CA401,CB401,CC401,CD401,CE401,CF401))</f>
        <v>13251.853202973834</v>
      </c>
    </row>
    <row r="402" spans="1:120" x14ac:dyDescent="0.15">
      <c r="A402" s="12" t="str">
        <f>Lists!B$47</f>
        <v>Costs - brand</v>
      </c>
      <c r="D402" s="12" t="str">
        <f>'Product costs'!C2</f>
        <v>Brand 1</v>
      </c>
      <c r="E402" s="12" t="str">
        <f>'Product costs'!D2</f>
        <v>Segment 1</v>
      </c>
      <c r="F402" s="12" t="str">
        <f>'Product costs'!E2</f>
        <v>Business Unit 1</v>
      </c>
      <c r="G402" s="12">
        <f>'Product costs'!F2</f>
        <v>0</v>
      </c>
      <c r="H402" s="12">
        <f>'Product costs'!G2</f>
        <v>0</v>
      </c>
      <c r="I402" s="12">
        <f>'Product costs'!H2</f>
        <v>0</v>
      </c>
      <c r="J402" s="12">
        <f>'Product costs'!I2</f>
        <v>0</v>
      </c>
      <c r="K402" s="12">
        <f>'Product costs'!J2</f>
        <v>0</v>
      </c>
      <c r="L402" s="12" t="str">
        <f>'Product costs'!B2</f>
        <v>Commercial</v>
      </c>
      <c r="M402" s="12">
        <f>SUMIFS('Product costs'!K:K,'Product costs'!$C:$C,$D402,'Product costs'!$B:$B,$L402)</f>
        <v>103</v>
      </c>
      <c r="N402" s="12">
        <f>SUMIFS('Product costs'!L:L,'Product costs'!$C:$C,$D402,'Product costs'!$B:$B,$L402)</f>
        <v>103</v>
      </c>
      <c r="O402" s="12">
        <f>SUMIFS('Product costs'!M:M,'Product costs'!$C:$C,$D402,'Product costs'!$B:$B,$L402)</f>
        <v>103</v>
      </c>
      <c r="P402" s="12">
        <f>SUMIFS('Product costs'!N:N,'Product costs'!$C:$C,$D402,'Product costs'!$B:$B,$L402)</f>
        <v>103</v>
      </c>
      <c r="Q402" s="12">
        <f>SUMIFS('Product costs'!O:O,'Product costs'!$C:$C,$D402,'Product costs'!$B:$B,$L402)</f>
        <v>103</v>
      </c>
      <c r="R402" s="12">
        <f>SUMIFS('Product costs'!P:P,'Product costs'!$C:$C,$D402,'Product costs'!$B:$B,$L402)</f>
        <v>103</v>
      </c>
      <c r="S402" s="12">
        <f>SUMIFS('Product costs'!Q:Q,'Product costs'!$C:$C,$D402,'Product costs'!$B:$B,$L402)</f>
        <v>103</v>
      </c>
      <c r="T402" s="12">
        <f>SUMIFS('Product costs'!R:R,'Product costs'!$C:$C,$D402,'Product costs'!$B:$B,$L402)</f>
        <v>103</v>
      </c>
      <c r="U402" s="12">
        <f>SUMIFS('Product costs'!S:S,'Product costs'!$C:$C,$D402,'Product costs'!$B:$B,$L402)</f>
        <v>103</v>
      </c>
      <c r="V402" s="12">
        <f>SUMIFS('Product costs'!T:T,'Product costs'!$C:$C,$D402,'Product costs'!$B:$B,$L402)</f>
        <v>103</v>
      </c>
      <c r="W402" s="12">
        <f>SUMIFS('Product costs'!U:U,'Product costs'!$C:$C,$D402,'Product costs'!$B:$B,$L402)</f>
        <v>103</v>
      </c>
      <c r="X402" s="12">
        <f>SUMIFS('Product costs'!V:V,'Product costs'!$C:$C,$D402,'Product costs'!$B:$B,$L402)</f>
        <v>103</v>
      </c>
      <c r="Y402" s="12">
        <f>SUMIFS('Product costs'!W:W,'Product costs'!$C:$C,$D402,'Product costs'!$B:$B,$L402)</f>
        <v>103</v>
      </c>
      <c r="Z402" s="12">
        <f>SUMIFS('Product costs'!X:X,'Product costs'!$C:$C,$D402,'Product costs'!$B:$B,$L402)</f>
        <v>103</v>
      </c>
      <c r="AA402" s="12">
        <f>SUMIFS('Product costs'!Y:Y,'Product costs'!$C:$C,$D402,'Product costs'!$B:$B,$L402)</f>
        <v>103</v>
      </c>
      <c r="AB402" s="12">
        <f>SUMIFS('Product costs'!Z:Z,'Product costs'!$C:$C,$D402,'Product costs'!$B:$B,$L402)</f>
        <v>103</v>
      </c>
      <c r="AC402" s="12">
        <f>SUMIFS('Product costs'!AA:AA,'Product costs'!$C:$C,$D402,'Product costs'!$B:$B,$L402)</f>
        <v>103</v>
      </c>
      <c r="AD402" s="12">
        <f>SUMIFS('Product costs'!AB:AB,'Product costs'!$C:$C,$D402,'Product costs'!$B:$B,$L402)</f>
        <v>103</v>
      </c>
      <c r="AE402" s="12">
        <f>SUMIFS('Product costs'!AC:AC,'Product costs'!$C:$C,$D402,'Product costs'!$B:$B,$L402)</f>
        <v>103</v>
      </c>
      <c r="AF402" s="12">
        <f>SUMIFS('Product costs'!AD:AD,'Product costs'!$C:$C,$D402,'Product costs'!$B:$B,$L402)</f>
        <v>103</v>
      </c>
      <c r="AG402" s="12">
        <f>SUMIFS('Product costs'!AE:AE,'Product costs'!$C:$C,$D402,'Product costs'!$B:$B,$L402)</f>
        <v>103</v>
      </c>
      <c r="AH402" s="12">
        <f>SUMIFS('Product costs'!AF:AF,'Product costs'!$C:$C,$D402,'Product costs'!$B:$B,$L402)</f>
        <v>103</v>
      </c>
      <c r="AI402" s="12">
        <f>SUMIFS('Product costs'!AG:AG,'Product costs'!$C:$C,$D402,'Product costs'!$B:$B,$L402)</f>
        <v>103</v>
      </c>
      <c r="AJ402" s="12">
        <f>SUMIFS('Product costs'!AH:AH,'Product costs'!$C:$C,$D402,'Product costs'!$B:$B,$L402)</f>
        <v>103</v>
      </c>
      <c r="AK402" s="12">
        <f>SUMIFS('Product costs'!AI:AI,'Product costs'!$C:$C,$D402,'Product costs'!$B:$B,$L402)</f>
        <v>103</v>
      </c>
      <c r="AL402" s="12">
        <f>SUMIFS('Product costs'!AJ:AJ,'Product costs'!$C:$C,$D402,'Product costs'!$B:$B,$L402)</f>
        <v>103</v>
      </c>
      <c r="AM402" s="12">
        <f>SUMIFS('Product costs'!AK:AK,'Product costs'!$C:$C,$D402,'Product costs'!$B:$B,$L402)</f>
        <v>103</v>
      </c>
      <c r="AN402" s="12">
        <f>SUMIFS('Product costs'!AL:AL,'Product costs'!$C:$C,$D402,'Product costs'!$B:$B,$L402)</f>
        <v>103</v>
      </c>
      <c r="AO402" s="12">
        <f>SUMIFS('Product costs'!AM:AM,'Product costs'!$C:$C,$D402,'Product costs'!$B:$B,$L402)</f>
        <v>103</v>
      </c>
      <c r="AP402" s="12">
        <f>SUMIFS('Product costs'!AN:AN,'Product costs'!$C:$C,$D402,'Product costs'!$B:$B,$L402)</f>
        <v>103</v>
      </c>
      <c r="AQ402" s="12">
        <f>SUMIFS('Product costs'!AO:AO,'Product costs'!$C:$C,$D402,'Product costs'!$B:$B,$L402)</f>
        <v>103</v>
      </c>
      <c r="AR402" s="12">
        <f>SUMIFS('Product costs'!AP:AP,'Product costs'!$C:$C,$D402,'Product costs'!$B:$B,$L402)</f>
        <v>103</v>
      </c>
      <c r="AS402" s="12">
        <f>SUMIFS('Product costs'!AQ:AQ,'Product costs'!$C:$C,$D402,'Product costs'!$B:$B,$L402)</f>
        <v>103</v>
      </c>
      <c r="AT402" s="12">
        <f>SUMIFS('Product costs'!AR:AR,'Product costs'!$C:$C,$D402,'Product costs'!$B:$B,$L402)</f>
        <v>103</v>
      </c>
      <c r="AU402" s="12">
        <f>SUMIFS('Product costs'!AS:AS,'Product costs'!$C:$C,$D402,'Product costs'!$B:$B,$L402)</f>
        <v>103</v>
      </c>
      <c r="AV402" s="12">
        <f>SUMIFS('Product costs'!AT:AT,'Product costs'!$C:$C,$D402,'Product costs'!$B:$B,$L402)</f>
        <v>103</v>
      </c>
      <c r="AW402" s="12">
        <f>SUMIFS('Product costs'!AU:AU,'Product costs'!$C:$C,$D402,'Product costs'!$B:$B,$L402)</f>
        <v>103</v>
      </c>
      <c r="AX402" s="12">
        <f>SUMIFS('Product costs'!AV:AV,'Product costs'!$C:$C,$D402,'Product costs'!$B:$B,$L402)</f>
        <v>103</v>
      </c>
      <c r="AY402" s="12">
        <f>SUMIFS('Product costs'!AW:AW,'Product costs'!$C:$C,$D402,'Product costs'!$B:$B,$L402)</f>
        <v>103</v>
      </c>
      <c r="AZ402" s="12">
        <f>SUMIFS('Product costs'!AX:AX,'Product costs'!$C:$C,$D402,'Product costs'!$B:$B,$L402)</f>
        <v>103</v>
      </c>
      <c r="BA402" s="12">
        <f>SUMIFS('Product costs'!AY:AY,'Product costs'!$C:$C,$D402,'Product costs'!$B:$B,$L402)</f>
        <v>103</v>
      </c>
      <c r="BB402" s="12">
        <f>SUMIFS('Product costs'!AZ:AZ,'Product costs'!$C:$C,$D402,'Product costs'!$B:$B,$L402)</f>
        <v>103</v>
      </c>
      <c r="BC402" s="12">
        <f>SUMIFS('Product costs'!BA:BA,'Product costs'!$C:$C,$D402,'Product costs'!$B:$B,$L402)</f>
        <v>103</v>
      </c>
      <c r="BD402" s="12">
        <f>SUMIFS('Product costs'!BB:BB,'Product costs'!$C:$C,$D402,'Product costs'!$B:$B,$L402)</f>
        <v>103</v>
      </c>
      <c r="BE402" s="12">
        <f>SUMIFS('Product costs'!BC:BC,'Product costs'!$C:$C,$D402,'Product costs'!$B:$B,$L402)</f>
        <v>103</v>
      </c>
      <c r="BF402" s="12">
        <f>SUMIFS('Product costs'!BD:BD,'Product costs'!$C:$C,$D402,'Product costs'!$B:$B,$L402)</f>
        <v>103</v>
      </c>
      <c r="BG402" s="12">
        <f>SUMIFS('Product costs'!BE:BE,'Product costs'!$C:$C,$D402,'Product costs'!$B:$B,$L402)</f>
        <v>103</v>
      </c>
      <c r="BH402" s="12">
        <f>SUMIFS('Product costs'!BF:BF,'Product costs'!$C:$C,$D402,'Product costs'!$B:$B,$L402)</f>
        <v>103</v>
      </c>
      <c r="BI402" s="12">
        <f>SUMIFS('Product costs'!BG:BG,'Product costs'!$C:$C,$D402,'Product costs'!$B:$B,$L402)</f>
        <v>103</v>
      </c>
      <c r="BJ402" s="12">
        <f>SUMIFS('Product costs'!BH:BH,'Product costs'!$C:$C,$D402,'Product costs'!$B:$B,$L402)</f>
        <v>103</v>
      </c>
      <c r="BK402" s="12">
        <f>SUMIFS('Product costs'!BI:BI,'Product costs'!$C:$C,$D402,'Product costs'!$B:$B,$L402)</f>
        <v>103</v>
      </c>
      <c r="BL402" s="12">
        <f>SUMIFS('Product costs'!BJ:BJ,'Product costs'!$C:$C,$D402,'Product costs'!$B:$B,$L402)</f>
        <v>103</v>
      </c>
      <c r="BM402" s="12">
        <f>SUMIFS('Product costs'!BK:BK,'Product costs'!$C:$C,$D402,'Product costs'!$B:$B,$L402)</f>
        <v>103</v>
      </c>
      <c r="BN402" s="12">
        <f>SUMIFS('Product costs'!BL:BL,'Product costs'!$C:$C,$D402,'Product costs'!$B:$B,$L402)</f>
        <v>103</v>
      </c>
      <c r="BO402" s="12">
        <f>SUMIFS('Product costs'!BM:BM,'Product costs'!$C:$C,$D402,'Product costs'!$B:$B,$L402)</f>
        <v>103</v>
      </c>
      <c r="BP402" s="12">
        <f>SUMIFS('Product costs'!BN:BN,'Product costs'!$C:$C,$D402,'Product costs'!$B:$B,$L402)</f>
        <v>103</v>
      </c>
      <c r="BQ402" s="12">
        <f>SUMIFS('Product costs'!BO:BO,'Product costs'!$C:$C,$D402,'Product costs'!$B:$B,$L402)</f>
        <v>103</v>
      </c>
      <c r="BR402" s="12">
        <f>SUMIFS('Product costs'!BP:BP,'Product costs'!$C:$C,$D402,'Product costs'!$B:$B,$L402)</f>
        <v>103</v>
      </c>
      <c r="BS402" s="12">
        <f>SUMIFS('Product costs'!BQ:BQ,'Product costs'!$C:$C,$D402,'Product costs'!$B:$B,$L402)</f>
        <v>103</v>
      </c>
      <c r="BT402" s="12">
        <f>SUMIFS('Product costs'!BR:BR,'Product costs'!$C:$C,$D402,'Product costs'!$B:$B,$L402)</f>
        <v>103</v>
      </c>
      <c r="BU402" s="12">
        <f>SUMIFS('Product costs'!BS:BS,'Product costs'!$C:$C,$D402,'Product costs'!$B:$B,$L402)</f>
        <v>103</v>
      </c>
      <c r="BV402" s="12">
        <f>SUMIFS('Product costs'!BT:BT,'Product costs'!$C:$C,$D402,'Product costs'!$B:$B,$L402)</f>
        <v>103</v>
      </c>
      <c r="BW402" s="12">
        <f>SUMIFS('Product costs'!BU:BU,'Product costs'!$C:$C,$D402,'Product costs'!$B:$B,$L402)</f>
        <v>103</v>
      </c>
      <c r="BX402" s="12">
        <f>SUMIFS('Product costs'!BV:BV,'Product costs'!$C:$C,$D402,'Product costs'!$B:$B,$L402)</f>
        <v>103</v>
      </c>
      <c r="BY402" s="12">
        <f>SUMIFS('Product costs'!BW:BW,'Product costs'!$C:$C,$D402,'Product costs'!$B:$B,$L402)</f>
        <v>103</v>
      </c>
      <c r="BZ402" s="12">
        <f>SUMIFS('Product costs'!BX:BX,'Product costs'!$C:$C,$D402,'Product costs'!$B:$B,$L402)</f>
        <v>103</v>
      </c>
      <c r="CA402" s="12">
        <f>SUMIFS('Product costs'!BY:BY,'Product costs'!$C:$C,$D402,'Product costs'!$B:$B,$L402)</f>
        <v>103</v>
      </c>
      <c r="CB402" s="12">
        <f>SUMIFS('Product costs'!BZ:BZ,'Product costs'!$C:$C,$D402,'Product costs'!$B:$B,$L402)</f>
        <v>103</v>
      </c>
      <c r="CC402" s="12">
        <f>SUMIFS('Product costs'!CA:CA,'Product costs'!$C:$C,$D402,'Product costs'!$B:$B,$L402)</f>
        <v>103</v>
      </c>
      <c r="CD402" s="12">
        <f>SUMIFS('Product costs'!CB:CB,'Product costs'!$C:$C,$D402,'Product costs'!$B:$B,$L402)</f>
        <v>103</v>
      </c>
      <c r="CE402" s="12">
        <f>SUMIFS('Product costs'!CC:CC,'Product costs'!$C:$C,$D402,'Product costs'!$B:$B,$L402)</f>
        <v>103</v>
      </c>
      <c r="CF402" s="12">
        <f>SUMIFS('Product costs'!CD:CD,'Product costs'!$C:$C,$D402,'Product costs'!$B:$B,$L402)</f>
        <v>103</v>
      </c>
      <c r="CG402" s="12">
        <f t="shared" si="696"/>
        <v>309</v>
      </c>
      <c r="CH402" s="12">
        <f t="shared" si="697"/>
        <v>309</v>
      </c>
      <c r="CI402" s="12">
        <f t="shared" si="698"/>
        <v>309</v>
      </c>
      <c r="CJ402" s="12">
        <f t="shared" si="699"/>
        <v>309</v>
      </c>
      <c r="CK402" s="12">
        <f t="shared" si="700"/>
        <v>1236</v>
      </c>
      <c r="CL402" s="12">
        <f t="shared" si="701"/>
        <v>309</v>
      </c>
      <c r="CM402" s="12">
        <f t="shared" si="702"/>
        <v>309</v>
      </c>
      <c r="CN402" s="12">
        <f t="shared" si="703"/>
        <v>309</v>
      </c>
      <c r="CO402" s="12">
        <f t="shared" si="704"/>
        <v>309</v>
      </c>
      <c r="CP402" s="12">
        <f t="shared" si="705"/>
        <v>1236</v>
      </c>
      <c r="CQ402" s="12">
        <f t="shared" si="706"/>
        <v>309</v>
      </c>
      <c r="CR402" s="12">
        <f t="shared" si="707"/>
        <v>309</v>
      </c>
      <c r="CS402" s="12">
        <f t="shared" si="708"/>
        <v>309</v>
      </c>
      <c r="CT402" s="12">
        <f t="shared" si="709"/>
        <v>309</v>
      </c>
      <c r="CU402" s="12">
        <f t="shared" si="710"/>
        <v>1236</v>
      </c>
      <c r="CV402" s="12">
        <f t="shared" si="711"/>
        <v>309</v>
      </c>
      <c r="CW402" s="12">
        <f t="shared" si="712"/>
        <v>309</v>
      </c>
      <c r="CX402" s="12">
        <f t="shared" si="713"/>
        <v>309</v>
      </c>
      <c r="CY402" s="12">
        <f t="shared" si="714"/>
        <v>309</v>
      </c>
      <c r="CZ402" s="12">
        <f t="shared" si="715"/>
        <v>1236</v>
      </c>
      <c r="DA402" s="12">
        <f t="shared" si="716"/>
        <v>309</v>
      </c>
      <c r="DB402" s="12">
        <f t="shared" si="717"/>
        <v>309</v>
      </c>
      <c r="DC402" s="12">
        <f t="shared" si="718"/>
        <v>309</v>
      </c>
      <c r="DD402" s="12">
        <f t="shared" si="719"/>
        <v>309</v>
      </c>
      <c r="DE402" s="12">
        <f t="shared" si="720"/>
        <v>1236</v>
      </c>
      <c r="DF402" s="12">
        <f t="shared" si="721"/>
        <v>309</v>
      </c>
      <c r="DG402" s="12">
        <f t="shared" si="722"/>
        <v>309</v>
      </c>
      <c r="DH402" s="12">
        <f t="shared" si="723"/>
        <v>309</v>
      </c>
      <c r="DI402" s="12">
        <f t="shared" si="724"/>
        <v>309</v>
      </c>
      <c r="DJ402" s="12">
        <f t="shared" si="725"/>
        <v>1236</v>
      </c>
      <c r="DK402" s="12">
        <f>SUM(M402:CHOOSE(YTD,M402,N402,O402,P402,Q402,R402,S402,T402,U402,V402,W402,X402))</f>
        <v>309</v>
      </c>
      <c r="DL402" s="12">
        <f>SUM(Y402:CHOOSE(YTD,Y402,Z402,AA402,AB402,AC402,AD402,AE402,AF402,AG402,AH402,AI402,AJ402))</f>
        <v>309</v>
      </c>
      <c r="DM402" s="12">
        <f>SUM(AK402:CHOOSE(YTD,AK402,AL402,AM402,AN402,AO402,AP402,AQ402,AR402,AS402,AT402,AU402,AV402))</f>
        <v>309</v>
      </c>
      <c r="DN402" s="12">
        <f>SUM(AW402:CHOOSE(YTD,AW402,AX402,AY402,AZ402,BA402,BB402,BC402,BD402,BE402,BF402,BG402,BH402))</f>
        <v>309</v>
      </c>
      <c r="DO402" s="12">
        <f>SUM(BI402:CHOOSE(YTD,BI402,BJ402,BK402,BL402,BM402,BN402,BO402,BP402,BQ402,BR402,BS402,BT402))</f>
        <v>309</v>
      </c>
      <c r="DP402" s="12">
        <f>SUM(BU402:CHOOSE(YTD,BU402,BV402,BW402,BX402,BY402,BZ402,CA402,CB402,CC402,CD402,CE402,CF402))</f>
        <v>309</v>
      </c>
    </row>
    <row r="403" spans="1:120" x14ac:dyDescent="0.15">
      <c r="A403" s="12" t="str">
        <f>A402</f>
        <v>Costs - brand</v>
      </c>
      <c r="D403" s="12" t="str">
        <f>'Product costs'!C3</f>
        <v>Brand 2</v>
      </c>
      <c r="E403" s="12" t="str">
        <f>'Product costs'!D3</f>
        <v>Segment 1</v>
      </c>
      <c r="F403" s="12" t="str">
        <f>'Product costs'!E3</f>
        <v>Business Unit 1</v>
      </c>
      <c r="G403" s="12">
        <f>'Product costs'!F3</f>
        <v>0</v>
      </c>
      <c r="H403" s="12">
        <f>'Product costs'!G3</f>
        <v>0</v>
      </c>
      <c r="I403" s="12">
        <f>'Product costs'!H3</f>
        <v>0</v>
      </c>
      <c r="J403" s="12">
        <f>'Product costs'!I3</f>
        <v>0</v>
      </c>
      <c r="K403" s="12">
        <f>'Product costs'!J3</f>
        <v>0</v>
      </c>
      <c r="L403" s="12" t="str">
        <f>'Product costs'!B3</f>
        <v>Commercial</v>
      </c>
      <c r="M403" s="12">
        <f>SUMIFS('Product costs'!K:K,'Product costs'!$C:$C,$D403,'Product costs'!$B:$B,$L403)</f>
        <v>101</v>
      </c>
      <c r="N403" s="12">
        <f>SUMIFS('Product costs'!L:L,'Product costs'!$C:$C,$D403,'Product costs'!$B:$B,$L403)</f>
        <v>101</v>
      </c>
      <c r="O403" s="12">
        <f>SUMIFS('Product costs'!M:M,'Product costs'!$C:$C,$D403,'Product costs'!$B:$B,$L403)</f>
        <v>101</v>
      </c>
      <c r="P403" s="12">
        <f>SUMIFS('Product costs'!N:N,'Product costs'!$C:$C,$D403,'Product costs'!$B:$B,$L403)</f>
        <v>101</v>
      </c>
      <c r="Q403" s="12">
        <f>SUMIFS('Product costs'!O:O,'Product costs'!$C:$C,$D403,'Product costs'!$B:$B,$L403)</f>
        <v>101</v>
      </c>
      <c r="R403" s="12">
        <f>SUMIFS('Product costs'!P:P,'Product costs'!$C:$C,$D403,'Product costs'!$B:$B,$L403)</f>
        <v>101</v>
      </c>
      <c r="S403" s="12">
        <f>SUMIFS('Product costs'!Q:Q,'Product costs'!$C:$C,$D403,'Product costs'!$B:$B,$L403)</f>
        <v>101</v>
      </c>
      <c r="T403" s="12">
        <f>SUMIFS('Product costs'!R:R,'Product costs'!$C:$C,$D403,'Product costs'!$B:$B,$L403)</f>
        <v>101</v>
      </c>
      <c r="U403" s="12">
        <f>SUMIFS('Product costs'!S:S,'Product costs'!$C:$C,$D403,'Product costs'!$B:$B,$L403)</f>
        <v>101</v>
      </c>
      <c r="V403" s="12">
        <f>SUMIFS('Product costs'!T:T,'Product costs'!$C:$C,$D403,'Product costs'!$B:$B,$L403)</f>
        <v>101</v>
      </c>
      <c r="W403" s="12">
        <f>SUMIFS('Product costs'!U:U,'Product costs'!$C:$C,$D403,'Product costs'!$B:$B,$L403)</f>
        <v>101</v>
      </c>
      <c r="X403" s="12">
        <f>SUMIFS('Product costs'!V:V,'Product costs'!$C:$C,$D403,'Product costs'!$B:$B,$L403)</f>
        <v>101</v>
      </c>
      <c r="Y403" s="12">
        <f>SUMIFS('Product costs'!W:W,'Product costs'!$C:$C,$D403,'Product costs'!$B:$B,$L403)</f>
        <v>101</v>
      </c>
      <c r="Z403" s="12">
        <f>SUMIFS('Product costs'!X:X,'Product costs'!$C:$C,$D403,'Product costs'!$B:$B,$L403)</f>
        <v>101</v>
      </c>
      <c r="AA403" s="12">
        <f>SUMIFS('Product costs'!Y:Y,'Product costs'!$C:$C,$D403,'Product costs'!$B:$B,$L403)</f>
        <v>101</v>
      </c>
      <c r="AB403" s="12">
        <f>SUMIFS('Product costs'!Z:Z,'Product costs'!$C:$C,$D403,'Product costs'!$B:$B,$L403)</f>
        <v>101</v>
      </c>
      <c r="AC403" s="12">
        <f>SUMIFS('Product costs'!AA:AA,'Product costs'!$C:$C,$D403,'Product costs'!$B:$B,$L403)</f>
        <v>101</v>
      </c>
      <c r="AD403" s="12">
        <f>SUMIFS('Product costs'!AB:AB,'Product costs'!$C:$C,$D403,'Product costs'!$B:$B,$L403)</f>
        <v>101</v>
      </c>
      <c r="AE403" s="12">
        <f>SUMIFS('Product costs'!AC:AC,'Product costs'!$C:$C,$D403,'Product costs'!$B:$B,$L403)</f>
        <v>101</v>
      </c>
      <c r="AF403" s="12">
        <f>SUMIFS('Product costs'!AD:AD,'Product costs'!$C:$C,$D403,'Product costs'!$B:$B,$L403)</f>
        <v>101</v>
      </c>
      <c r="AG403" s="12">
        <f>SUMIFS('Product costs'!AE:AE,'Product costs'!$C:$C,$D403,'Product costs'!$B:$B,$L403)</f>
        <v>101</v>
      </c>
      <c r="AH403" s="12">
        <f>SUMIFS('Product costs'!AF:AF,'Product costs'!$C:$C,$D403,'Product costs'!$B:$B,$L403)</f>
        <v>101</v>
      </c>
      <c r="AI403" s="12">
        <f>SUMIFS('Product costs'!AG:AG,'Product costs'!$C:$C,$D403,'Product costs'!$B:$B,$L403)</f>
        <v>101</v>
      </c>
      <c r="AJ403" s="12">
        <f>SUMIFS('Product costs'!AH:AH,'Product costs'!$C:$C,$D403,'Product costs'!$B:$B,$L403)</f>
        <v>101</v>
      </c>
      <c r="AK403" s="12">
        <f>SUMIFS('Product costs'!AI:AI,'Product costs'!$C:$C,$D403,'Product costs'!$B:$B,$L403)</f>
        <v>101</v>
      </c>
      <c r="AL403" s="12">
        <f>SUMIFS('Product costs'!AJ:AJ,'Product costs'!$C:$C,$D403,'Product costs'!$B:$B,$L403)</f>
        <v>101</v>
      </c>
      <c r="AM403" s="12">
        <f>SUMIFS('Product costs'!AK:AK,'Product costs'!$C:$C,$D403,'Product costs'!$B:$B,$L403)</f>
        <v>101</v>
      </c>
      <c r="AN403" s="12">
        <f>SUMIFS('Product costs'!AL:AL,'Product costs'!$C:$C,$D403,'Product costs'!$B:$B,$L403)</f>
        <v>101</v>
      </c>
      <c r="AO403" s="12">
        <f>SUMIFS('Product costs'!AM:AM,'Product costs'!$C:$C,$D403,'Product costs'!$B:$B,$L403)</f>
        <v>101</v>
      </c>
      <c r="AP403" s="12">
        <f>SUMIFS('Product costs'!AN:AN,'Product costs'!$C:$C,$D403,'Product costs'!$B:$B,$L403)</f>
        <v>101</v>
      </c>
      <c r="AQ403" s="12">
        <f>SUMIFS('Product costs'!AO:AO,'Product costs'!$C:$C,$D403,'Product costs'!$B:$B,$L403)</f>
        <v>101</v>
      </c>
      <c r="AR403" s="12">
        <f>SUMIFS('Product costs'!AP:AP,'Product costs'!$C:$C,$D403,'Product costs'!$B:$B,$L403)</f>
        <v>101</v>
      </c>
      <c r="AS403" s="12">
        <f>SUMIFS('Product costs'!AQ:AQ,'Product costs'!$C:$C,$D403,'Product costs'!$B:$B,$L403)</f>
        <v>101</v>
      </c>
      <c r="AT403" s="12">
        <f>SUMIFS('Product costs'!AR:AR,'Product costs'!$C:$C,$D403,'Product costs'!$B:$B,$L403)</f>
        <v>101</v>
      </c>
      <c r="AU403" s="12">
        <f>SUMIFS('Product costs'!AS:AS,'Product costs'!$C:$C,$D403,'Product costs'!$B:$B,$L403)</f>
        <v>101</v>
      </c>
      <c r="AV403" s="12">
        <f>SUMIFS('Product costs'!AT:AT,'Product costs'!$C:$C,$D403,'Product costs'!$B:$B,$L403)</f>
        <v>101</v>
      </c>
      <c r="AW403" s="12">
        <f>SUMIFS('Product costs'!AU:AU,'Product costs'!$C:$C,$D403,'Product costs'!$B:$B,$L403)</f>
        <v>101</v>
      </c>
      <c r="AX403" s="12">
        <f>SUMIFS('Product costs'!AV:AV,'Product costs'!$C:$C,$D403,'Product costs'!$B:$B,$L403)</f>
        <v>101</v>
      </c>
      <c r="AY403" s="12">
        <f>SUMIFS('Product costs'!AW:AW,'Product costs'!$C:$C,$D403,'Product costs'!$B:$B,$L403)</f>
        <v>101</v>
      </c>
      <c r="AZ403" s="12">
        <f>SUMIFS('Product costs'!AX:AX,'Product costs'!$C:$C,$D403,'Product costs'!$B:$B,$L403)</f>
        <v>101</v>
      </c>
      <c r="BA403" s="12">
        <f>SUMIFS('Product costs'!AY:AY,'Product costs'!$C:$C,$D403,'Product costs'!$B:$B,$L403)</f>
        <v>101</v>
      </c>
      <c r="BB403" s="12">
        <f>SUMIFS('Product costs'!AZ:AZ,'Product costs'!$C:$C,$D403,'Product costs'!$B:$B,$L403)</f>
        <v>101</v>
      </c>
      <c r="BC403" s="12">
        <f>SUMIFS('Product costs'!BA:BA,'Product costs'!$C:$C,$D403,'Product costs'!$B:$B,$L403)</f>
        <v>101</v>
      </c>
      <c r="BD403" s="12">
        <f>SUMIFS('Product costs'!BB:BB,'Product costs'!$C:$C,$D403,'Product costs'!$B:$B,$L403)</f>
        <v>101</v>
      </c>
      <c r="BE403" s="12">
        <f>SUMIFS('Product costs'!BC:BC,'Product costs'!$C:$C,$D403,'Product costs'!$B:$B,$L403)</f>
        <v>101</v>
      </c>
      <c r="BF403" s="12">
        <f>SUMIFS('Product costs'!BD:BD,'Product costs'!$C:$C,$D403,'Product costs'!$B:$B,$L403)</f>
        <v>101</v>
      </c>
      <c r="BG403" s="12">
        <f>SUMIFS('Product costs'!BE:BE,'Product costs'!$C:$C,$D403,'Product costs'!$B:$B,$L403)</f>
        <v>101</v>
      </c>
      <c r="BH403" s="12">
        <f>SUMIFS('Product costs'!BF:BF,'Product costs'!$C:$C,$D403,'Product costs'!$B:$B,$L403)</f>
        <v>101</v>
      </c>
      <c r="BI403" s="12">
        <f>SUMIFS('Product costs'!BG:BG,'Product costs'!$C:$C,$D403,'Product costs'!$B:$B,$L403)</f>
        <v>101</v>
      </c>
      <c r="BJ403" s="12">
        <f>SUMIFS('Product costs'!BH:BH,'Product costs'!$C:$C,$D403,'Product costs'!$B:$B,$L403)</f>
        <v>101</v>
      </c>
      <c r="BK403" s="12">
        <f>SUMIFS('Product costs'!BI:BI,'Product costs'!$C:$C,$D403,'Product costs'!$B:$B,$L403)</f>
        <v>101</v>
      </c>
      <c r="BL403" s="12">
        <f>SUMIFS('Product costs'!BJ:BJ,'Product costs'!$C:$C,$D403,'Product costs'!$B:$B,$L403)</f>
        <v>101</v>
      </c>
      <c r="BM403" s="12">
        <f>SUMIFS('Product costs'!BK:BK,'Product costs'!$C:$C,$D403,'Product costs'!$B:$B,$L403)</f>
        <v>101</v>
      </c>
      <c r="BN403" s="12">
        <f>SUMIFS('Product costs'!BL:BL,'Product costs'!$C:$C,$D403,'Product costs'!$B:$B,$L403)</f>
        <v>101</v>
      </c>
      <c r="BO403" s="12">
        <f>SUMIFS('Product costs'!BM:BM,'Product costs'!$C:$C,$D403,'Product costs'!$B:$B,$L403)</f>
        <v>101</v>
      </c>
      <c r="BP403" s="12">
        <f>SUMIFS('Product costs'!BN:BN,'Product costs'!$C:$C,$D403,'Product costs'!$B:$B,$L403)</f>
        <v>101</v>
      </c>
      <c r="BQ403" s="12">
        <f>SUMIFS('Product costs'!BO:BO,'Product costs'!$C:$C,$D403,'Product costs'!$B:$B,$L403)</f>
        <v>101</v>
      </c>
      <c r="BR403" s="12">
        <f>SUMIFS('Product costs'!BP:BP,'Product costs'!$C:$C,$D403,'Product costs'!$B:$B,$L403)</f>
        <v>101</v>
      </c>
      <c r="BS403" s="12">
        <f>SUMIFS('Product costs'!BQ:BQ,'Product costs'!$C:$C,$D403,'Product costs'!$B:$B,$L403)</f>
        <v>101</v>
      </c>
      <c r="BT403" s="12">
        <f>SUMIFS('Product costs'!BR:BR,'Product costs'!$C:$C,$D403,'Product costs'!$B:$B,$L403)</f>
        <v>101</v>
      </c>
      <c r="BU403" s="12">
        <f>SUMIFS('Product costs'!BS:BS,'Product costs'!$C:$C,$D403,'Product costs'!$B:$B,$L403)</f>
        <v>101</v>
      </c>
      <c r="BV403" s="12">
        <f>SUMIFS('Product costs'!BT:BT,'Product costs'!$C:$C,$D403,'Product costs'!$B:$B,$L403)</f>
        <v>101</v>
      </c>
      <c r="BW403" s="12">
        <f>SUMIFS('Product costs'!BU:BU,'Product costs'!$C:$C,$D403,'Product costs'!$B:$B,$L403)</f>
        <v>101</v>
      </c>
      <c r="BX403" s="12">
        <f>SUMIFS('Product costs'!BV:BV,'Product costs'!$C:$C,$D403,'Product costs'!$B:$B,$L403)</f>
        <v>101</v>
      </c>
      <c r="BY403" s="12">
        <f>SUMIFS('Product costs'!BW:BW,'Product costs'!$C:$C,$D403,'Product costs'!$B:$B,$L403)</f>
        <v>101</v>
      </c>
      <c r="BZ403" s="12">
        <f>SUMIFS('Product costs'!BX:BX,'Product costs'!$C:$C,$D403,'Product costs'!$B:$B,$L403)</f>
        <v>101</v>
      </c>
      <c r="CA403" s="12">
        <f>SUMIFS('Product costs'!BY:BY,'Product costs'!$C:$C,$D403,'Product costs'!$B:$B,$L403)</f>
        <v>101</v>
      </c>
      <c r="CB403" s="12">
        <f>SUMIFS('Product costs'!BZ:BZ,'Product costs'!$C:$C,$D403,'Product costs'!$B:$B,$L403)</f>
        <v>101</v>
      </c>
      <c r="CC403" s="12">
        <f>SUMIFS('Product costs'!CA:CA,'Product costs'!$C:$C,$D403,'Product costs'!$B:$B,$L403)</f>
        <v>101</v>
      </c>
      <c r="CD403" s="12">
        <f>SUMIFS('Product costs'!CB:CB,'Product costs'!$C:$C,$D403,'Product costs'!$B:$B,$L403)</f>
        <v>101</v>
      </c>
      <c r="CE403" s="12">
        <f>SUMIFS('Product costs'!CC:CC,'Product costs'!$C:$C,$D403,'Product costs'!$B:$B,$L403)</f>
        <v>101</v>
      </c>
      <c r="CF403" s="12">
        <f>SUMIFS('Product costs'!CD:CD,'Product costs'!$C:$C,$D403,'Product costs'!$B:$B,$L403)</f>
        <v>101</v>
      </c>
      <c r="CG403" s="12">
        <f t="shared" si="696"/>
        <v>303</v>
      </c>
      <c r="CH403" s="12">
        <f t="shared" si="697"/>
        <v>303</v>
      </c>
      <c r="CI403" s="12">
        <f t="shared" si="698"/>
        <v>303</v>
      </c>
      <c r="CJ403" s="12">
        <f t="shared" si="699"/>
        <v>303</v>
      </c>
      <c r="CK403" s="12">
        <f t="shared" si="700"/>
        <v>1212</v>
      </c>
      <c r="CL403" s="12">
        <f t="shared" si="701"/>
        <v>303</v>
      </c>
      <c r="CM403" s="12">
        <f t="shared" si="702"/>
        <v>303</v>
      </c>
      <c r="CN403" s="12">
        <f t="shared" si="703"/>
        <v>303</v>
      </c>
      <c r="CO403" s="12">
        <f t="shared" si="704"/>
        <v>303</v>
      </c>
      <c r="CP403" s="12">
        <f t="shared" si="705"/>
        <v>1212</v>
      </c>
      <c r="CQ403" s="12">
        <f t="shared" si="706"/>
        <v>303</v>
      </c>
      <c r="CR403" s="12">
        <f t="shared" si="707"/>
        <v>303</v>
      </c>
      <c r="CS403" s="12">
        <f t="shared" si="708"/>
        <v>303</v>
      </c>
      <c r="CT403" s="12">
        <f t="shared" si="709"/>
        <v>303</v>
      </c>
      <c r="CU403" s="12">
        <f t="shared" si="710"/>
        <v>1212</v>
      </c>
      <c r="CV403" s="12">
        <f t="shared" si="711"/>
        <v>303</v>
      </c>
      <c r="CW403" s="12">
        <f t="shared" si="712"/>
        <v>303</v>
      </c>
      <c r="CX403" s="12">
        <f t="shared" si="713"/>
        <v>303</v>
      </c>
      <c r="CY403" s="12">
        <f t="shared" si="714"/>
        <v>303</v>
      </c>
      <c r="CZ403" s="12">
        <f t="shared" si="715"/>
        <v>1212</v>
      </c>
      <c r="DA403" s="12">
        <f t="shared" si="716"/>
        <v>303</v>
      </c>
      <c r="DB403" s="12">
        <f t="shared" si="717"/>
        <v>303</v>
      </c>
      <c r="DC403" s="12">
        <f t="shared" si="718"/>
        <v>303</v>
      </c>
      <c r="DD403" s="12">
        <f t="shared" si="719"/>
        <v>303</v>
      </c>
      <c r="DE403" s="12">
        <f t="shared" si="720"/>
        <v>1212</v>
      </c>
      <c r="DF403" s="12">
        <f t="shared" si="721"/>
        <v>303</v>
      </c>
      <c r="DG403" s="12">
        <f t="shared" si="722"/>
        <v>303</v>
      </c>
      <c r="DH403" s="12">
        <f t="shared" si="723"/>
        <v>303</v>
      </c>
      <c r="DI403" s="12">
        <f t="shared" si="724"/>
        <v>303</v>
      </c>
      <c r="DJ403" s="12">
        <f t="shared" si="725"/>
        <v>1212</v>
      </c>
      <c r="DK403" s="12">
        <f>SUM(M403:CHOOSE(YTD,M403,N403,O403,P403,Q403,R403,S403,T403,U403,V403,W403,X403))</f>
        <v>303</v>
      </c>
      <c r="DL403" s="12">
        <f>SUM(Y403:CHOOSE(YTD,Y403,Z403,AA403,AB403,AC403,AD403,AE403,AF403,AG403,AH403,AI403,AJ403))</f>
        <v>303</v>
      </c>
      <c r="DM403" s="12">
        <f>SUM(AK403:CHOOSE(YTD,AK403,AL403,AM403,AN403,AO403,AP403,AQ403,AR403,AS403,AT403,AU403,AV403))</f>
        <v>303</v>
      </c>
      <c r="DN403" s="12">
        <f>SUM(AW403:CHOOSE(YTD,AW403,AX403,AY403,AZ403,BA403,BB403,BC403,BD403,BE403,BF403,BG403,BH403))</f>
        <v>303</v>
      </c>
      <c r="DO403" s="12">
        <f>SUM(BI403:CHOOSE(YTD,BI403,BJ403,BK403,BL403,BM403,BN403,BO403,BP403,BQ403,BR403,BS403,BT403))</f>
        <v>303</v>
      </c>
      <c r="DP403" s="12">
        <f>SUM(BU403:CHOOSE(YTD,BU403,BV403,BW403,BX403,BY403,BZ403,CA403,CB403,CC403,CD403,CE403,CF403))</f>
        <v>303</v>
      </c>
    </row>
    <row r="404" spans="1:120" x14ac:dyDescent="0.15">
      <c r="A404" s="12" t="str">
        <f t="shared" ref="A404:A467" si="768">A403</f>
        <v>Costs - brand</v>
      </c>
      <c r="D404" s="12" t="str">
        <f>'Product costs'!C4</f>
        <v>Brand 3</v>
      </c>
      <c r="E404" s="12" t="str">
        <f>'Product costs'!D4</f>
        <v>Segment 1</v>
      </c>
      <c r="F404" s="12" t="str">
        <f>'Product costs'!E4</f>
        <v>Business Unit 1</v>
      </c>
      <c r="G404" s="12">
        <f>'Product costs'!F4</f>
        <v>0</v>
      </c>
      <c r="H404" s="12">
        <f>'Product costs'!G4</f>
        <v>0</v>
      </c>
      <c r="I404" s="12">
        <f>'Product costs'!H4</f>
        <v>0</v>
      </c>
      <c r="J404" s="12">
        <f>'Product costs'!I4</f>
        <v>0</v>
      </c>
      <c r="K404" s="12">
        <f>'Product costs'!J4</f>
        <v>0</v>
      </c>
      <c r="L404" s="12" t="str">
        <f>'Product costs'!B4</f>
        <v>Commercial</v>
      </c>
      <c r="M404" s="12">
        <f>SUMIFS('Product costs'!K:K,'Product costs'!$C:$C,$D404,'Product costs'!$B:$B,$L404)</f>
        <v>91</v>
      </c>
      <c r="N404" s="12">
        <f>SUMIFS('Product costs'!L:L,'Product costs'!$C:$C,$D404,'Product costs'!$B:$B,$L404)</f>
        <v>91</v>
      </c>
      <c r="O404" s="12">
        <f>SUMIFS('Product costs'!M:M,'Product costs'!$C:$C,$D404,'Product costs'!$B:$B,$L404)</f>
        <v>91</v>
      </c>
      <c r="P404" s="12">
        <f>SUMIFS('Product costs'!N:N,'Product costs'!$C:$C,$D404,'Product costs'!$B:$B,$L404)</f>
        <v>91</v>
      </c>
      <c r="Q404" s="12">
        <f>SUMIFS('Product costs'!O:O,'Product costs'!$C:$C,$D404,'Product costs'!$B:$B,$L404)</f>
        <v>91</v>
      </c>
      <c r="R404" s="12">
        <f>SUMIFS('Product costs'!P:P,'Product costs'!$C:$C,$D404,'Product costs'!$B:$B,$L404)</f>
        <v>91</v>
      </c>
      <c r="S404" s="12">
        <f>SUMIFS('Product costs'!Q:Q,'Product costs'!$C:$C,$D404,'Product costs'!$B:$B,$L404)</f>
        <v>91</v>
      </c>
      <c r="T404" s="12">
        <f>SUMIFS('Product costs'!R:R,'Product costs'!$C:$C,$D404,'Product costs'!$B:$B,$L404)</f>
        <v>91</v>
      </c>
      <c r="U404" s="12">
        <f>SUMIFS('Product costs'!S:S,'Product costs'!$C:$C,$D404,'Product costs'!$B:$B,$L404)</f>
        <v>91</v>
      </c>
      <c r="V404" s="12">
        <f>SUMIFS('Product costs'!T:T,'Product costs'!$C:$C,$D404,'Product costs'!$B:$B,$L404)</f>
        <v>91</v>
      </c>
      <c r="W404" s="12">
        <f>SUMIFS('Product costs'!U:U,'Product costs'!$C:$C,$D404,'Product costs'!$B:$B,$L404)</f>
        <v>91</v>
      </c>
      <c r="X404" s="12">
        <f>SUMIFS('Product costs'!V:V,'Product costs'!$C:$C,$D404,'Product costs'!$B:$B,$L404)</f>
        <v>91</v>
      </c>
      <c r="Y404" s="12">
        <f>SUMIFS('Product costs'!W:W,'Product costs'!$C:$C,$D404,'Product costs'!$B:$B,$L404)</f>
        <v>91</v>
      </c>
      <c r="Z404" s="12">
        <f>SUMIFS('Product costs'!X:X,'Product costs'!$C:$C,$D404,'Product costs'!$B:$B,$L404)</f>
        <v>91</v>
      </c>
      <c r="AA404" s="12">
        <f>SUMIFS('Product costs'!Y:Y,'Product costs'!$C:$C,$D404,'Product costs'!$B:$B,$L404)</f>
        <v>91</v>
      </c>
      <c r="AB404" s="12">
        <f>SUMIFS('Product costs'!Z:Z,'Product costs'!$C:$C,$D404,'Product costs'!$B:$B,$L404)</f>
        <v>91</v>
      </c>
      <c r="AC404" s="12">
        <f>SUMIFS('Product costs'!AA:AA,'Product costs'!$C:$C,$D404,'Product costs'!$B:$B,$L404)</f>
        <v>91</v>
      </c>
      <c r="AD404" s="12">
        <f>SUMIFS('Product costs'!AB:AB,'Product costs'!$C:$C,$D404,'Product costs'!$B:$B,$L404)</f>
        <v>91</v>
      </c>
      <c r="AE404" s="12">
        <f>SUMIFS('Product costs'!AC:AC,'Product costs'!$C:$C,$D404,'Product costs'!$B:$B,$L404)</f>
        <v>91</v>
      </c>
      <c r="AF404" s="12">
        <f>SUMIFS('Product costs'!AD:AD,'Product costs'!$C:$C,$D404,'Product costs'!$B:$B,$L404)</f>
        <v>91</v>
      </c>
      <c r="AG404" s="12">
        <f>SUMIFS('Product costs'!AE:AE,'Product costs'!$C:$C,$D404,'Product costs'!$B:$B,$L404)</f>
        <v>91</v>
      </c>
      <c r="AH404" s="12">
        <f>SUMIFS('Product costs'!AF:AF,'Product costs'!$C:$C,$D404,'Product costs'!$B:$B,$L404)</f>
        <v>91</v>
      </c>
      <c r="AI404" s="12">
        <f>SUMIFS('Product costs'!AG:AG,'Product costs'!$C:$C,$D404,'Product costs'!$B:$B,$L404)</f>
        <v>91</v>
      </c>
      <c r="AJ404" s="12">
        <f>SUMIFS('Product costs'!AH:AH,'Product costs'!$C:$C,$D404,'Product costs'!$B:$B,$L404)</f>
        <v>91</v>
      </c>
      <c r="AK404" s="12">
        <f>SUMIFS('Product costs'!AI:AI,'Product costs'!$C:$C,$D404,'Product costs'!$B:$B,$L404)</f>
        <v>91</v>
      </c>
      <c r="AL404" s="12">
        <f>SUMIFS('Product costs'!AJ:AJ,'Product costs'!$C:$C,$D404,'Product costs'!$B:$B,$L404)</f>
        <v>91</v>
      </c>
      <c r="AM404" s="12">
        <f>SUMIFS('Product costs'!AK:AK,'Product costs'!$C:$C,$D404,'Product costs'!$B:$B,$L404)</f>
        <v>91</v>
      </c>
      <c r="AN404" s="12">
        <f>SUMIFS('Product costs'!AL:AL,'Product costs'!$C:$C,$D404,'Product costs'!$B:$B,$L404)</f>
        <v>91</v>
      </c>
      <c r="AO404" s="12">
        <f>SUMIFS('Product costs'!AM:AM,'Product costs'!$C:$C,$D404,'Product costs'!$B:$B,$L404)</f>
        <v>91</v>
      </c>
      <c r="AP404" s="12">
        <f>SUMIFS('Product costs'!AN:AN,'Product costs'!$C:$C,$D404,'Product costs'!$B:$B,$L404)</f>
        <v>91</v>
      </c>
      <c r="AQ404" s="12">
        <f>SUMIFS('Product costs'!AO:AO,'Product costs'!$C:$C,$D404,'Product costs'!$B:$B,$L404)</f>
        <v>91</v>
      </c>
      <c r="AR404" s="12">
        <f>SUMIFS('Product costs'!AP:AP,'Product costs'!$C:$C,$D404,'Product costs'!$B:$B,$L404)</f>
        <v>91</v>
      </c>
      <c r="AS404" s="12">
        <f>SUMIFS('Product costs'!AQ:AQ,'Product costs'!$C:$C,$D404,'Product costs'!$B:$B,$L404)</f>
        <v>91</v>
      </c>
      <c r="AT404" s="12">
        <f>SUMIFS('Product costs'!AR:AR,'Product costs'!$C:$C,$D404,'Product costs'!$B:$B,$L404)</f>
        <v>91</v>
      </c>
      <c r="AU404" s="12">
        <f>SUMIFS('Product costs'!AS:AS,'Product costs'!$C:$C,$D404,'Product costs'!$B:$B,$L404)</f>
        <v>91</v>
      </c>
      <c r="AV404" s="12">
        <f>SUMIFS('Product costs'!AT:AT,'Product costs'!$C:$C,$D404,'Product costs'!$B:$B,$L404)</f>
        <v>91</v>
      </c>
      <c r="AW404" s="12">
        <f>SUMIFS('Product costs'!AU:AU,'Product costs'!$C:$C,$D404,'Product costs'!$B:$B,$L404)</f>
        <v>91</v>
      </c>
      <c r="AX404" s="12">
        <f>SUMIFS('Product costs'!AV:AV,'Product costs'!$C:$C,$D404,'Product costs'!$B:$B,$L404)</f>
        <v>91</v>
      </c>
      <c r="AY404" s="12">
        <f>SUMIFS('Product costs'!AW:AW,'Product costs'!$C:$C,$D404,'Product costs'!$B:$B,$L404)</f>
        <v>91</v>
      </c>
      <c r="AZ404" s="12">
        <f>SUMIFS('Product costs'!AX:AX,'Product costs'!$C:$C,$D404,'Product costs'!$B:$B,$L404)</f>
        <v>91</v>
      </c>
      <c r="BA404" s="12">
        <f>SUMIFS('Product costs'!AY:AY,'Product costs'!$C:$C,$D404,'Product costs'!$B:$B,$L404)</f>
        <v>91</v>
      </c>
      <c r="BB404" s="12">
        <f>SUMIFS('Product costs'!AZ:AZ,'Product costs'!$C:$C,$D404,'Product costs'!$B:$B,$L404)</f>
        <v>91</v>
      </c>
      <c r="BC404" s="12">
        <f>SUMIFS('Product costs'!BA:BA,'Product costs'!$C:$C,$D404,'Product costs'!$B:$B,$L404)</f>
        <v>91</v>
      </c>
      <c r="BD404" s="12">
        <f>SUMIFS('Product costs'!BB:BB,'Product costs'!$C:$C,$D404,'Product costs'!$B:$B,$L404)</f>
        <v>91</v>
      </c>
      <c r="BE404" s="12">
        <f>SUMIFS('Product costs'!BC:BC,'Product costs'!$C:$C,$D404,'Product costs'!$B:$B,$L404)</f>
        <v>91</v>
      </c>
      <c r="BF404" s="12">
        <f>SUMIFS('Product costs'!BD:BD,'Product costs'!$C:$C,$D404,'Product costs'!$B:$B,$L404)</f>
        <v>91</v>
      </c>
      <c r="BG404" s="12">
        <f>SUMIFS('Product costs'!BE:BE,'Product costs'!$C:$C,$D404,'Product costs'!$B:$B,$L404)</f>
        <v>91</v>
      </c>
      <c r="BH404" s="12">
        <f>SUMIFS('Product costs'!BF:BF,'Product costs'!$C:$C,$D404,'Product costs'!$B:$B,$L404)</f>
        <v>91</v>
      </c>
      <c r="BI404" s="12">
        <f>SUMIFS('Product costs'!BG:BG,'Product costs'!$C:$C,$D404,'Product costs'!$B:$B,$L404)</f>
        <v>91</v>
      </c>
      <c r="BJ404" s="12">
        <f>SUMIFS('Product costs'!BH:BH,'Product costs'!$C:$C,$D404,'Product costs'!$B:$B,$L404)</f>
        <v>91</v>
      </c>
      <c r="BK404" s="12">
        <f>SUMIFS('Product costs'!BI:BI,'Product costs'!$C:$C,$D404,'Product costs'!$B:$B,$L404)</f>
        <v>91</v>
      </c>
      <c r="BL404" s="12">
        <f>SUMIFS('Product costs'!BJ:BJ,'Product costs'!$C:$C,$D404,'Product costs'!$B:$B,$L404)</f>
        <v>91</v>
      </c>
      <c r="BM404" s="12">
        <f>SUMIFS('Product costs'!BK:BK,'Product costs'!$C:$C,$D404,'Product costs'!$B:$B,$L404)</f>
        <v>91</v>
      </c>
      <c r="BN404" s="12">
        <f>SUMIFS('Product costs'!BL:BL,'Product costs'!$C:$C,$D404,'Product costs'!$B:$B,$L404)</f>
        <v>91</v>
      </c>
      <c r="BO404" s="12">
        <f>SUMIFS('Product costs'!BM:BM,'Product costs'!$C:$C,$D404,'Product costs'!$B:$B,$L404)</f>
        <v>91</v>
      </c>
      <c r="BP404" s="12">
        <f>SUMIFS('Product costs'!BN:BN,'Product costs'!$C:$C,$D404,'Product costs'!$B:$B,$L404)</f>
        <v>91</v>
      </c>
      <c r="BQ404" s="12">
        <f>SUMIFS('Product costs'!BO:BO,'Product costs'!$C:$C,$D404,'Product costs'!$B:$B,$L404)</f>
        <v>91</v>
      </c>
      <c r="BR404" s="12">
        <f>SUMIFS('Product costs'!BP:BP,'Product costs'!$C:$C,$D404,'Product costs'!$B:$B,$L404)</f>
        <v>91</v>
      </c>
      <c r="BS404" s="12">
        <f>SUMIFS('Product costs'!BQ:BQ,'Product costs'!$C:$C,$D404,'Product costs'!$B:$B,$L404)</f>
        <v>91</v>
      </c>
      <c r="BT404" s="12">
        <f>SUMIFS('Product costs'!BR:BR,'Product costs'!$C:$C,$D404,'Product costs'!$B:$B,$L404)</f>
        <v>91</v>
      </c>
      <c r="BU404" s="12">
        <f>SUMIFS('Product costs'!BS:BS,'Product costs'!$C:$C,$D404,'Product costs'!$B:$B,$L404)</f>
        <v>91</v>
      </c>
      <c r="BV404" s="12">
        <f>SUMIFS('Product costs'!BT:BT,'Product costs'!$C:$C,$D404,'Product costs'!$B:$B,$L404)</f>
        <v>91</v>
      </c>
      <c r="BW404" s="12">
        <f>SUMIFS('Product costs'!BU:BU,'Product costs'!$C:$C,$D404,'Product costs'!$B:$B,$L404)</f>
        <v>91</v>
      </c>
      <c r="BX404" s="12">
        <f>SUMIFS('Product costs'!BV:BV,'Product costs'!$C:$C,$D404,'Product costs'!$B:$B,$L404)</f>
        <v>91</v>
      </c>
      <c r="BY404" s="12">
        <f>SUMIFS('Product costs'!BW:BW,'Product costs'!$C:$C,$D404,'Product costs'!$B:$B,$L404)</f>
        <v>91</v>
      </c>
      <c r="BZ404" s="12">
        <f>SUMIFS('Product costs'!BX:BX,'Product costs'!$C:$C,$D404,'Product costs'!$B:$B,$L404)</f>
        <v>91</v>
      </c>
      <c r="CA404" s="12">
        <f>SUMIFS('Product costs'!BY:BY,'Product costs'!$C:$C,$D404,'Product costs'!$B:$B,$L404)</f>
        <v>91</v>
      </c>
      <c r="CB404" s="12">
        <f>SUMIFS('Product costs'!BZ:BZ,'Product costs'!$C:$C,$D404,'Product costs'!$B:$B,$L404)</f>
        <v>91</v>
      </c>
      <c r="CC404" s="12">
        <f>SUMIFS('Product costs'!CA:CA,'Product costs'!$C:$C,$D404,'Product costs'!$B:$B,$L404)</f>
        <v>91</v>
      </c>
      <c r="CD404" s="12">
        <f>SUMIFS('Product costs'!CB:CB,'Product costs'!$C:$C,$D404,'Product costs'!$B:$B,$L404)</f>
        <v>91</v>
      </c>
      <c r="CE404" s="12">
        <f>SUMIFS('Product costs'!CC:CC,'Product costs'!$C:$C,$D404,'Product costs'!$B:$B,$L404)</f>
        <v>91</v>
      </c>
      <c r="CF404" s="12">
        <f>SUMIFS('Product costs'!CD:CD,'Product costs'!$C:$C,$D404,'Product costs'!$B:$B,$L404)</f>
        <v>91</v>
      </c>
      <c r="CG404" s="12">
        <f t="shared" si="696"/>
        <v>273</v>
      </c>
      <c r="CH404" s="12">
        <f t="shared" si="697"/>
        <v>273</v>
      </c>
      <c r="CI404" s="12">
        <f t="shared" si="698"/>
        <v>273</v>
      </c>
      <c r="CJ404" s="12">
        <f t="shared" si="699"/>
        <v>273</v>
      </c>
      <c r="CK404" s="12">
        <f t="shared" si="700"/>
        <v>1092</v>
      </c>
      <c r="CL404" s="12">
        <f t="shared" si="701"/>
        <v>273</v>
      </c>
      <c r="CM404" s="12">
        <f t="shared" si="702"/>
        <v>273</v>
      </c>
      <c r="CN404" s="12">
        <f t="shared" si="703"/>
        <v>273</v>
      </c>
      <c r="CO404" s="12">
        <f t="shared" si="704"/>
        <v>273</v>
      </c>
      <c r="CP404" s="12">
        <f t="shared" si="705"/>
        <v>1092</v>
      </c>
      <c r="CQ404" s="12">
        <f t="shared" si="706"/>
        <v>273</v>
      </c>
      <c r="CR404" s="12">
        <f t="shared" si="707"/>
        <v>273</v>
      </c>
      <c r="CS404" s="12">
        <f t="shared" si="708"/>
        <v>273</v>
      </c>
      <c r="CT404" s="12">
        <f t="shared" si="709"/>
        <v>273</v>
      </c>
      <c r="CU404" s="12">
        <f t="shared" si="710"/>
        <v>1092</v>
      </c>
      <c r="CV404" s="12">
        <f t="shared" si="711"/>
        <v>273</v>
      </c>
      <c r="CW404" s="12">
        <f t="shared" si="712"/>
        <v>273</v>
      </c>
      <c r="CX404" s="12">
        <f t="shared" si="713"/>
        <v>273</v>
      </c>
      <c r="CY404" s="12">
        <f t="shared" si="714"/>
        <v>273</v>
      </c>
      <c r="CZ404" s="12">
        <f t="shared" si="715"/>
        <v>1092</v>
      </c>
      <c r="DA404" s="12">
        <f t="shared" si="716"/>
        <v>273</v>
      </c>
      <c r="DB404" s="12">
        <f t="shared" si="717"/>
        <v>273</v>
      </c>
      <c r="DC404" s="12">
        <f t="shared" si="718"/>
        <v>273</v>
      </c>
      <c r="DD404" s="12">
        <f t="shared" si="719"/>
        <v>273</v>
      </c>
      <c r="DE404" s="12">
        <f t="shared" si="720"/>
        <v>1092</v>
      </c>
      <c r="DF404" s="12">
        <f t="shared" si="721"/>
        <v>273</v>
      </c>
      <c r="DG404" s="12">
        <f t="shared" si="722"/>
        <v>273</v>
      </c>
      <c r="DH404" s="12">
        <f t="shared" si="723"/>
        <v>273</v>
      </c>
      <c r="DI404" s="12">
        <f t="shared" si="724"/>
        <v>273</v>
      </c>
      <c r="DJ404" s="12">
        <f t="shared" si="725"/>
        <v>1092</v>
      </c>
      <c r="DK404" s="12">
        <f>SUM(M404:CHOOSE(YTD,M404,N404,O404,P404,Q404,R404,S404,T404,U404,V404,W404,X404))</f>
        <v>273</v>
      </c>
      <c r="DL404" s="12">
        <f>SUM(Y404:CHOOSE(YTD,Y404,Z404,AA404,AB404,AC404,AD404,AE404,AF404,AG404,AH404,AI404,AJ404))</f>
        <v>273</v>
      </c>
      <c r="DM404" s="12">
        <f>SUM(AK404:CHOOSE(YTD,AK404,AL404,AM404,AN404,AO404,AP404,AQ404,AR404,AS404,AT404,AU404,AV404))</f>
        <v>273</v>
      </c>
      <c r="DN404" s="12">
        <f>SUM(AW404:CHOOSE(YTD,AW404,AX404,AY404,AZ404,BA404,BB404,BC404,BD404,BE404,BF404,BG404,BH404))</f>
        <v>273</v>
      </c>
      <c r="DO404" s="12">
        <f>SUM(BI404:CHOOSE(YTD,BI404,BJ404,BK404,BL404,BM404,BN404,BO404,BP404,BQ404,BR404,BS404,BT404))</f>
        <v>273</v>
      </c>
      <c r="DP404" s="12">
        <f>SUM(BU404:CHOOSE(YTD,BU404,BV404,BW404,BX404,BY404,BZ404,CA404,CB404,CC404,CD404,CE404,CF404))</f>
        <v>273</v>
      </c>
    </row>
    <row r="405" spans="1:120" x14ac:dyDescent="0.15">
      <c r="A405" s="12" t="str">
        <f t="shared" si="768"/>
        <v>Costs - brand</v>
      </c>
      <c r="D405" s="12" t="str">
        <f>'Product costs'!C5</f>
        <v>Brand 4</v>
      </c>
      <c r="E405" s="12" t="str">
        <f>'Product costs'!D5</f>
        <v>Segment 1</v>
      </c>
      <c r="F405" s="12" t="str">
        <f>'Product costs'!E5</f>
        <v>Business Unit 1</v>
      </c>
      <c r="G405" s="12">
        <f>'Product costs'!F5</f>
        <v>0</v>
      </c>
      <c r="H405" s="12">
        <f>'Product costs'!G5</f>
        <v>0</v>
      </c>
      <c r="I405" s="12">
        <f>'Product costs'!H5</f>
        <v>0</v>
      </c>
      <c r="J405" s="12">
        <f>'Product costs'!I5</f>
        <v>0</v>
      </c>
      <c r="K405" s="12">
        <f>'Product costs'!J5</f>
        <v>0</v>
      </c>
      <c r="L405" s="12" t="str">
        <f>'Product costs'!B5</f>
        <v>Commercial</v>
      </c>
      <c r="M405" s="12">
        <f>SUMIFS('Product costs'!K:K,'Product costs'!$C:$C,$D405,'Product costs'!$B:$B,$L405)</f>
        <v>150</v>
      </c>
      <c r="N405" s="12">
        <f>SUMIFS('Product costs'!L:L,'Product costs'!$C:$C,$D405,'Product costs'!$B:$B,$L405)</f>
        <v>150</v>
      </c>
      <c r="O405" s="12">
        <f>SUMIFS('Product costs'!M:M,'Product costs'!$C:$C,$D405,'Product costs'!$B:$B,$L405)</f>
        <v>150</v>
      </c>
      <c r="P405" s="12">
        <f>SUMIFS('Product costs'!N:N,'Product costs'!$C:$C,$D405,'Product costs'!$B:$B,$L405)</f>
        <v>150</v>
      </c>
      <c r="Q405" s="12">
        <f>SUMIFS('Product costs'!O:O,'Product costs'!$C:$C,$D405,'Product costs'!$B:$B,$L405)</f>
        <v>150</v>
      </c>
      <c r="R405" s="12">
        <f>SUMIFS('Product costs'!P:P,'Product costs'!$C:$C,$D405,'Product costs'!$B:$B,$L405)</f>
        <v>150</v>
      </c>
      <c r="S405" s="12">
        <f>SUMIFS('Product costs'!Q:Q,'Product costs'!$C:$C,$D405,'Product costs'!$B:$B,$L405)</f>
        <v>150</v>
      </c>
      <c r="T405" s="12">
        <f>SUMIFS('Product costs'!R:R,'Product costs'!$C:$C,$D405,'Product costs'!$B:$B,$L405)</f>
        <v>150</v>
      </c>
      <c r="U405" s="12">
        <f>SUMIFS('Product costs'!S:S,'Product costs'!$C:$C,$D405,'Product costs'!$B:$B,$L405)</f>
        <v>150</v>
      </c>
      <c r="V405" s="12">
        <f>SUMIFS('Product costs'!T:T,'Product costs'!$C:$C,$D405,'Product costs'!$B:$B,$L405)</f>
        <v>150</v>
      </c>
      <c r="W405" s="12">
        <f>SUMIFS('Product costs'!U:U,'Product costs'!$C:$C,$D405,'Product costs'!$B:$B,$L405)</f>
        <v>150</v>
      </c>
      <c r="X405" s="12">
        <f>SUMIFS('Product costs'!V:V,'Product costs'!$C:$C,$D405,'Product costs'!$B:$B,$L405)</f>
        <v>150</v>
      </c>
      <c r="Y405" s="12">
        <f>SUMIFS('Product costs'!W:W,'Product costs'!$C:$C,$D405,'Product costs'!$B:$B,$L405)</f>
        <v>150</v>
      </c>
      <c r="Z405" s="12">
        <f>SUMIFS('Product costs'!X:X,'Product costs'!$C:$C,$D405,'Product costs'!$B:$B,$L405)</f>
        <v>150</v>
      </c>
      <c r="AA405" s="12">
        <f>SUMIFS('Product costs'!Y:Y,'Product costs'!$C:$C,$D405,'Product costs'!$B:$B,$L405)</f>
        <v>150</v>
      </c>
      <c r="AB405" s="12">
        <f>SUMIFS('Product costs'!Z:Z,'Product costs'!$C:$C,$D405,'Product costs'!$B:$B,$L405)</f>
        <v>150</v>
      </c>
      <c r="AC405" s="12">
        <f>SUMIFS('Product costs'!AA:AA,'Product costs'!$C:$C,$D405,'Product costs'!$B:$B,$L405)</f>
        <v>150</v>
      </c>
      <c r="AD405" s="12">
        <f>SUMIFS('Product costs'!AB:AB,'Product costs'!$C:$C,$D405,'Product costs'!$B:$B,$L405)</f>
        <v>150</v>
      </c>
      <c r="AE405" s="12">
        <f>SUMIFS('Product costs'!AC:AC,'Product costs'!$C:$C,$D405,'Product costs'!$B:$B,$L405)</f>
        <v>150</v>
      </c>
      <c r="AF405" s="12">
        <f>SUMIFS('Product costs'!AD:AD,'Product costs'!$C:$C,$D405,'Product costs'!$B:$B,$L405)</f>
        <v>150</v>
      </c>
      <c r="AG405" s="12">
        <f>SUMIFS('Product costs'!AE:AE,'Product costs'!$C:$C,$D405,'Product costs'!$B:$B,$L405)</f>
        <v>150</v>
      </c>
      <c r="AH405" s="12">
        <f>SUMIFS('Product costs'!AF:AF,'Product costs'!$C:$C,$D405,'Product costs'!$B:$B,$L405)</f>
        <v>150</v>
      </c>
      <c r="AI405" s="12">
        <f>SUMIFS('Product costs'!AG:AG,'Product costs'!$C:$C,$D405,'Product costs'!$B:$B,$L405)</f>
        <v>150</v>
      </c>
      <c r="AJ405" s="12">
        <f>SUMIFS('Product costs'!AH:AH,'Product costs'!$C:$C,$D405,'Product costs'!$B:$B,$L405)</f>
        <v>150</v>
      </c>
      <c r="AK405" s="12">
        <f>SUMIFS('Product costs'!AI:AI,'Product costs'!$C:$C,$D405,'Product costs'!$B:$B,$L405)</f>
        <v>150</v>
      </c>
      <c r="AL405" s="12">
        <f>SUMIFS('Product costs'!AJ:AJ,'Product costs'!$C:$C,$D405,'Product costs'!$B:$B,$L405)</f>
        <v>150</v>
      </c>
      <c r="AM405" s="12">
        <f>SUMIFS('Product costs'!AK:AK,'Product costs'!$C:$C,$D405,'Product costs'!$B:$B,$L405)</f>
        <v>150</v>
      </c>
      <c r="AN405" s="12">
        <f>SUMIFS('Product costs'!AL:AL,'Product costs'!$C:$C,$D405,'Product costs'!$B:$B,$L405)</f>
        <v>150</v>
      </c>
      <c r="AO405" s="12">
        <f>SUMIFS('Product costs'!AM:AM,'Product costs'!$C:$C,$D405,'Product costs'!$B:$B,$L405)</f>
        <v>150</v>
      </c>
      <c r="AP405" s="12">
        <f>SUMIFS('Product costs'!AN:AN,'Product costs'!$C:$C,$D405,'Product costs'!$B:$B,$L405)</f>
        <v>150</v>
      </c>
      <c r="AQ405" s="12">
        <f>SUMIFS('Product costs'!AO:AO,'Product costs'!$C:$C,$D405,'Product costs'!$B:$B,$L405)</f>
        <v>150</v>
      </c>
      <c r="AR405" s="12">
        <f>SUMIFS('Product costs'!AP:AP,'Product costs'!$C:$C,$D405,'Product costs'!$B:$B,$L405)</f>
        <v>150</v>
      </c>
      <c r="AS405" s="12">
        <f>SUMIFS('Product costs'!AQ:AQ,'Product costs'!$C:$C,$D405,'Product costs'!$B:$B,$L405)</f>
        <v>150</v>
      </c>
      <c r="AT405" s="12">
        <f>SUMIFS('Product costs'!AR:AR,'Product costs'!$C:$C,$D405,'Product costs'!$B:$B,$L405)</f>
        <v>150</v>
      </c>
      <c r="AU405" s="12">
        <f>SUMIFS('Product costs'!AS:AS,'Product costs'!$C:$C,$D405,'Product costs'!$B:$B,$L405)</f>
        <v>150</v>
      </c>
      <c r="AV405" s="12">
        <f>SUMIFS('Product costs'!AT:AT,'Product costs'!$C:$C,$D405,'Product costs'!$B:$B,$L405)</f>
        <v>150</v>
      </c>
      <c r="AW405" s="12">
        <f>SUMIFS('Product costs'!AU:AU,'Product costs'!$C:$C,$D405,'Product costs'!$B:$B,$L405)</f>
        <v>150</v>
      </c>
      <c r="AX405" s="12">
        <f>SUMIFS('Product costs'!AV:AV,'Product costs'!$C:$C,$D405,'Product costs'!$B:$B,$L405)</f>
        <v>150</v>
      </c>
      <c r="AY405" s="12">
        <f>SUMIFS('Product costs'!AW:AW,'Product costs'!$C:$C,$D405,'Product costs'!$B:$B,$L405)</f>
        <v>150</v>
      </c>
      <c r="AZ405" s="12">
        <f>SUMIFS('Product costs'!AX:AX,'Product costs'!$C:$C,$D405,'Product costs'!$B:$B,$L405)</f>
        <v>150</v>
      </c>
      <c r="BA405" s="12">
        <f>SUMIFS('Product costs'!AY:AY,'Product costs'!$C:$C,$D405,'Product costs'!$B:$B,$L405)</f>
        <v>150</v>
      </c>
      <c r="BB405" s="12">
        <f>SUMIFS('Product costs'!AZ:AZ,'Product costs'!$C:$C,$D405,'Product costs'!$B:$B,$L405)</f>
        <v>150</v>
      </c>
      <c r="BC405" s="12">
        <f>SUMIFS('Product costs'!BA:BA,'Product costs'!$C:$C,$D405,'Product costs'!$B:$B,$L405)</f>
        <v>150</v>
      </c>
      <c r="BD405" s="12">
        <f>SUMIFS('Product costs'!BB:BB,'Product costs'!$C:$C,$D405,'Product costs'!$B:$B,$L405)</f>
        <v>150</v>
      </c>
      <c r="BE405" s="12">
        <f>SUMIFS('Product costs'!BC:BC,'Product costs'!$C:$C,$D405,'Product costs'!$B:$B,$L405)</f>
        <v>150</v>
      </c>
      <c r="BF405" s="12">
        <f>SUMIFS('Product costs'!BD:BD,'Product costs'!$C:$C,$D405,'Product costs'!$B:$B,$L405)</f>
        <v>150</v>
      </c>
      <c r="BG405" s="12">
        <f>SUMIFS('Product costs'!BE:BE,'Product costs'!$C:$C,$D405,'Product costs'!$B:$B,$L405)</f>
        <v>150</v>
      </c>
      <c r="BH405" s="12">
        <f>SUMIFS('Product costs'!BF:BF,'Product costs'!$C:$C,$D405,'Product costs'!$B:$B,$L405)</f>
        <v>150</v>
      </c>
      <c r="BI405" s="12">
        <f>SUMIFS('Product costs'!BG:BG,'Product costs'!$C:$C,$D405,'Product costs'!$B:$B,$L405)</f>
        <v>150</v>
      </c>
      <c r="BJ405" s="12">
        <f>SUMIFS('Product costs'!BH:BH,'Product costs'!$C:$C,$D405,'Product costs'!$B:$B,$L405)</f>
        <v>150</v>
      </c>
      <c r="BK405" s="12">
        <f>SUMIFS('Product costs'!BI:BI,'Product costs'!$C:$C,$D405,'Product costs'!$B:$B,$L405)</f>
        <v>150</v>
      </c>
      <c r="BL405" s="12">
        <f>SUMIFS('Product costs'!BJ:BJ,'Product costs'!$C:$C,$D405,'Product costs'!$B:$B,$L405)</f>
        <v>150</v>
      </c>
      <c r="BM405" s="12">
        <f>SUMIFS('Product costs'!BK:BK,'Product costs'!$C:$C,$D405,'Product costs'!$B:$B,$L405)</f>
        <v>150</v>
      </c>
      <c r="BN405" s="12">
        <f>SUMIFS('Product costs'!BL:BL,'Product costs'!$C:$C,$D405,'Product costs'!$B:$B,$L405)</f>
        <v>150</v>
      </c>
      <c r="BO405" s="12">
        <f>SUMIFS('Product costs'!BM:BM,'Product costs'!$C:$C,$D405,'Product costs'!$B:$B,$L405)</f>
        <v>150</v>
      </c>
      <c r="BP405" s="12">
        <f>SUMIFS('Product costs'!BN:BN,'Product costs'!$C:$C,$D405,'Product costs'!$B:$B,$L405)</f>
        <v>150</v>
      </c>
      <c r="BQ405" s="12">
        <f>SUMIFS('Product costs'!BO:BO,'Product costs'!$C:$C,$D405,'Product costs'!$B:$B,$L405)</f>
        <v>150</v>
      </c>
      <c r="BR405" s="12">
        <f>SUMIFS('Product costs'!BP:BP,'Product costs'!$C:$C,$D405,'Product costs'!$B:$B,$L405)</f>
        <v>150</v>
      </c>
      <c r="BS405" s="12">
        <f>SUMIFS('Product costs'!BQ:BQ,'Product costs'!$C:$C,$D405,'Product costs'!$B:$B,$L405)</f>
        <v>150</v>
      </c>
      <c r="BT405" s="12">
        <f>SUMIFS('Product costs'!BR:BR,'Product costs'!$C:$C,$D405,'Product costs'!$B:$B,$L405)</f>
        <v>150</v>
      </c>
      <c r="BU405" s="12">
        <f>SUMIFS('Product costs'!BS:BS,'Product costs'!$C:$C,$D405,'Product costs'!$B:$B,$L405)</f>
        <v>150</v>
      </c>
      <c r="BV405" s="12">
        <f>SUMIFS('Product costs'!BT:BT,'Product costs'!$C:$C,$D405,'Product costs'!$B:$B,$L405)</f>
        <v>150</v>
      </c>
      <c r="BW405" s="12">
        <f>SUMIFS('Product costs'!BU:BU,'Product costs'!$C:$C,$D405,'Product costs'!$B:$B,$L405)</f>
        <v>150</v>
      </c>
      <c r="BX405" s="12">
        <f>SUMIFS('Product costs'!BV:BV,'Product costs'!$C:$C,$D405,'Product costs'!$B:$B,$L405)</f>
        <v>150</v>
      </c>
      <c r="BY405" s="12">
        <f>SUMIFS('Product costs'!BW:BW,'Product costs'!$C:$C,$D405,'Product costs'!$B:$B,$L405)</f>
        <v>150</v>
      </c>
      <c r="BZ405" s="12">
        <f>SUMIFS('Product costs'!BX:BX,'Product costs'!$C:$C,$D405,'Product costs'!$B:$B,$L405)</f>
        <v>150</v>
      </c>
      <c r="CA405" s="12">
        <f>SUMIFS('Product costs'!BY:BY,'Product costs'!$C:$C,$D405,'Product costs'!$B:$B,$L405)</f>
        <v>150</v>
      </c>
      <c r="CB405" s="12">
        <f>SUMIFS('Product costs'!BZ:BZ,'Product costs'!$C:$C,$D405,'Product costs'!$B:$B,$L405)</f>
        <v>150</v>
      </c>
      <c r="CC405" s="12">
        <f>SUMIFS('Product costs'!CA:CA,'Product costs'!$C:$C,$D405,'Product costs'!$B:$B,$L405)</f>
        <v>150</v>
      </c>
      <c r="CD405" s="12">
        <f>SUMIFS('Product costs'!CB:CB,'Product costs'!$C:$C,$D405,'Product costs'!$B:$B,$L405)</f>
        <v>150</v>
      </c>
      <c r="CE405" s="12">
        <f>SUMIFS('Product costs'!CC:CC,'Product costs'!$C:$C,$D405,'Product costs'!$B:$B,$L405)</f>
        <v>150</v>
      </c>
      <c r="CF405" s="12">
        <f>SUMIFS('Product costs'!CD:CD,'Product costs'!$C:$C,$D405,'Product costs'!$B:$B,$L405)</f>
        <v>150</v>
      </c>
      <c r="CG405" s="12">
        <f t="shared" si="696"/>
        <v>450</v>
      </c>
      <c r="CH405" s="12">
        <f t="shared" si="697"/>
        <v>450</v>
      </c>
      <c r="CI405" s="12">
        <f t="shared" si="698"/>
        <v>450</v>
      </c>
      <c r="CJ405" s="12">
        <f t="shared" si="699"/>
        <v>450</v>
      </c>
      <c r="CK405" s="12">
        <f t="shared" si="700"/>
        <v>1800</v>
      </c>
      <c r="CL405" s="12">
        <f t="shared" si="701"/>
        <v>450</v>
      </c>
      <c r="CM405" s="12">
        <f t="shared" si="702"/>
        <v>450</v>
      </c>
      <c r="CN405" s="12">
        <f t="shared" si="703"/>
        <v>450</v>
      </c>
      <c r="CO405" s="12">
        <f t="shared" si="704"/>
        <v>450</v>
      </c>
      <c r="CP405" s="12">
        <f t="shared" si="705"/>
        <v>1800</v>
      </c>
      <c r="CQ405" s="12">
        <f t="shared" si="706"/>
        <v>450</v>
      </c>
      <c r="CR405" s="12">
        <f t="shared" si="707"/>
        <v>450</v>
      </c>
      <c r="CS405" s="12">
        <f t="shared" si="708"/>
        <v>450</v>
      </c>
      <c r="CT405" s="12">
        <f t="shared" si="709"/>
        <v>450</v>
      </c>
      <c r="CU405" s="12">
        <f t="shared" si="710"/>
        <v>1800</v>
      </c>
      <c r="CV405" s="12">
        <f t="shared" si="711"/>
        <v>450</v>
      </c>
      <c r="CW405" s="12">
        <f t="shared" si="712"/>
        <v>450</v>
      </c>
      <c r="CX405" s="12">
        <f t="shared" si="713"/>
        <v>450</v>
      </c>
      <c r="CY405" s="12">
        <f t="shared" si="714"/>
        <v>450</v>
      </c>
      <c r="CZ405" s="12">
        <f t="shared" si="715"/>
        <v>1800</v>
      </c>
      <c r="DA405" s="12">
        <f t="shared" si="716"/>
        <v>450</v>
      </c>
      <c r="DB405" s="12">
        <f t="shared" si="717"/>
        <v>450</v>
      </c>
      <c r="DC405" s="12">
        <f t="shared" si="718"/>
        <v>450</v>
      </c>
      <c r="DD405" s="12">
        <f t="shared" si="719"/>
        <v>450</v>
      </c>
      <c r="DE405" s="12">
        <f t="shared" si="720"/>
        <v>1800</v>
      </c>
      <c r="DF405" s="12">
        <f t="shared" si="721"/>
        <v>450</v>
      </c>
      <c r="DG405" s="12">
        <f t="shared" si="722"/>
        <v>450</v>
      </c>
      <c r="DH405" s="12">
        <f t="shared" si="723"/>
        <v>450</v>
      </c>
      <c r="DI405" s="12">
        <f t="shared" si="724"/>
        <v>450</v>
      </c>
      <c r="DJ405" s="12">
        <f t="shared" si="725"/>
        <v>1800</v>
      </c>
      <c r="DK405" s="12">
        <f>SUM(M405:CHOOSE(YTD,M405,N405,O405,P405,Q405,R405,S405,T405,U405,V405,W405,X405))</f>
        <v>450</v>
      </c>
      <c r="DL405" s="12">
        <f>SUM(Y405:CHOOSE(YTD,Y405,Z405,AA405,AB405,AC405,AD405,AE405,AF405,AG405,AH405,AI405,AJ405))</f>
        <v>450</v>
      </c>
      <c r="DM405" s="12">
        <f>SUM(AK405:CHOOSE(YTD,AK405,AL405,AM405,AN405,AO405,AP405,AQ405,AR405,AS405,AT405,AU405,AV405))</f>
        <v>450</v>
      </c>
      <c r="DN405" s="12">
        <f>SUM(AW405:CHOOSE(YTD,AW405,AX405,AY405,AZ405,BA405,BB405,BC405,BD405,BE405,BF405,BG405,BH405))</f>
        <v>450</v>
      </c>
      <c r="DO405" s="12">
        <f>SUM(BI405:CHOOSE(YTD,BI405,BJ405,BK405,BL405,BM405,BN405,BO405,BP405,BQ405,BR405,BS405,BT405))</f>
        <v>450</v>
      </c>
      <c r="DP405" s="12">
        <f>SUM(BU405:CHOOSE(YTD,BU405,BV405,BW405,BX405,BY405,BZ405,CA405,CB405,CC405,CD405,CE405,CF405))</f>
        <v>450</v>
      </c>
    </row>
    <row r="406" spans="1:120" x14ac:dyDescent="0.15">
      <c r="A406" s="12" t="str">
        <f t="shared" si="768"/>
        <v>Costs - brand</v>
      </c>
      <c r="D406" s="12" t="str">
        <f>'Product costs'!C6</f>
        <v>Brand 5</v>
      </c>
      <c r="E406" s="12" t="str">
        <f>'Product costs'!D6</f>
        <v>Segment 1</v>
      </c>
      <c r="F406" s="12" t="str">
        <f>'Product costs'!E6</f>
        <v>Business Unit 1</v>
      </c>
      <c r="G406" s="12">
        <f>'Product costs'!F6</f>
        <v>0</v>
      </c>
      <c r="H406" s="12">
        <f>'Product costs'!G6</f>
        <v>0</v>
      </c>
      <c r="I406" s="12">
        <f>'Product costs'!H6</f>
        <v>0</v>
      </c>
      <c r="J406" s="12">
        <f>'Product costs'!I6</f>
        <v>0</v>
      </c>
      <c r="K406" s="12">
        <f>'Product costs'!J6</f>
        <v>0</v>
      </c>
      <c r="L406" s="12" t="str">
        <f>'Product costs'!B6</f>
        <v>Commercial</v>
      </c>
      <c r="M406" s="12">
        <f>SUMIFS('Product costs'!K:K,'Product costs'!$C:$C,$D406,'Product costs'!$B:$B,$L406)</f>
        <v>152</v>
      </c>
      <c r="N406" s="12">
        <f>SUMIFS('Product costs'!L:L,'Product costs'!$C:$C,$D406,'Product costs'!$B:$B,$L406)</f>
        <v>152</v>
      </c>
      <c r="O406" s="12">
        <f>SUMIFS('Product costs'!M:M,'Product costs'!$C:$C,$D406,'Product costs'!$B:$B,$L406)</f>
        <v>152</v>
      </c>
      <c r="P406" s="12">
        <f>SUMIFS('Product costs'!N:N,'Product costs'!$C:$C,$D406,'Product costs'!$B:$B,$L406)</f>
        <v>152</v>
      </c>
      <c r="Q406" s="12">
        <f>SUMIFS('Product costs'!O:O,'Product costs'!$C:$C,$D406,'Product costs'!$B:$B,$L406)</f>
        <v>152</v>
      </c>
      <c r="R406" s="12">
        <f>SUMIFS('Product costs'!P:P,'Product costs'!$C:$C,$D406,'Product costs'!$B:$B,$L406)</f>
        <v>152</v>
      </c>
      <c r="S406" s="12">
        <f>SUMIFS('Product costs'!Q:Q,'Product costs'!$C:$C,$D406,'Product costs'!$B:$B,$L406)</f>
        <v>152</v>
      </c>
      <c r="T406" s="12">
        <f>SUMIFS('Product costs'!R:R,'Product costs'!$C:$C,$D406,'Product costs'!$B:$B,$L406)</f>
        <v>152</v>
      </c>
      <c r="U406" s="12">
        <f>SUMIFS('Product costs'!S:S,'Product costs'!$C:$C,$D406,'Product costs'!$B:$B,$L406)</f>
        <v>152</v>
      </c>
      <c r="V406" s="12">
        <f>SUMIFS('Product costs'!T:T,'Product costs'!$C:$C,$D406,'Product costs'!$B:$B,$L406)</f>
        <v>152</v>
      </c>
      <c r="W406" s="12">
        <f>SUMIFS('Product costs'!U:U,'Product costs'!$C:$C,$D406,'Product costs'!$B:$B,$L406)</f>
        <v>152</v>
      </c>
      <c r="X406" s="12">
        <f>SUMIFS('Product costs'!V:V,'Product costs'!$C:$C,$D406,'Product costs'!$B:$B,$L406)</f>
        <v>152</v>
      </c>
      <c r="Y406" s="12">
        <f>SUMIFS('Product costs'!W:W,'Product costs'!$C:$C,$D406,'Product costs'!$B:$B,$L406)</f>
        <v>152</v>
      </c>
      <c r="Z406" s="12">
        <f>SUMIFS('Product costs'!X:X,'Product costs'!$C:$C,$D406,'Product costs'!$B:$B,$L406)</f>
        <v>152</v>
      </c>
      <c r="AA406" s="12">
        <f>SUMIFS('Product costs'!Y:Y,'Product costs'!$C:$C,$D406,'Product costs'!$B:$B,$L406)</f>
        <v>152</v>
      </c>
      <c r="AB406" s="12">
        <f>SUMIFS('Product costs'!Z:Z,'Product costs'!$C:$C,$D406,'Product costs'!$B:$B,$L406)</f>
        <v>152</v>
      </c>
      <c r="AC406" s="12">
        <f>SUMIFS('Product costs'!AA:AA,'Product costs'!$C:$C,$D406,'Product costs'!$B:$B,$L406)</f>
        <v>152</v>
      </c>
      <c r="AD406" s="12">
        <f>SUMIFS('Product costs'!AB:AB,'Product costs'!$C:$C,$D406,'Product costs'!$B:$B,$L406)</f>
        <v>152</v>
      </c>
      <c r="AE406" s="12">
        <f>SUMIFS('Product costs'!AC:AC,'Product costs'!$C:$C,$D406,'Product costs'!$B:$B,$L406)</f>
        <v>152</v>
      </c>
      <c r="AF406" s="12">
        <f>SUMIFS('Product costs'!AD:AD,'Product costs'!$C:$C,$D406,'Product costs'!$B:$B,$L406)</f>
        <v>152</v>
      </c>
      <c r="AG406" s="12">
        <f>SUMIFS('Product costs'!AE:AE,'Product costs'!$C:$C,$D406,'Product costs'!$B:$B,$L406)</f>
        <v>152</v>
      </c>
      <c r="AH406" s="12">
        <f>SUMIFS('Product costs'!AF:AF,'Product costs'!$C:$C,$D406,'Product costs'!$B:$B,$L406)</f>
        <v>152</v>
      </c>
      <c r="AI406" s="12">
        <f>SUMIFS('Product costs'!AG:AG,'Product costs'!$C:$C,$D406,'Product costs'!$B:$B,$L406)</f>
        <v>152</v>
      </c>
      <c r="AJ406" s="12">
        <f>SUMIFS('Product costs'!AH:AH,'Product costs'!$C:$C,$D406,'Product costs'!$B:$B,$L406)</f>
        <v>152</v>
      </c>
      <c r="AK406" s="12">
        <f>SUMIFS('Product costs'!AI:AI,'Product costs'!$C:$C,$D406,'Product costs'!$B:$B,$L406)</f>
        <v>152</v>
      </c>
      <c r="AL406" s="12">
        <f>SUMIFS('Product costs'!AJ:AJ,'Product costs'!$C:$C,$D406,'Product costs'!$B:$B,$L406)</f>
        <v>152</v>
      </c>
      <c r="AM406" s="12">
        <f>SUMIFS('Product costs'!AK:AK,'Product costs'!$C:$C,$D406,'Product costs'!$B:$B,$L406)</f>
        <v>152</v>
      </c>
      <c r="AN406" s="12">
        <f>SUMIFS('Product costs'!AL:AL,'Product costs'!$C:$C,$D406,'Product costs'!$B:$B,$L406)</f>
        <v>152</v>
      </c>
      <c r="AO406" s="12">
        <f>SUMIFS('Product costs'!AM:AM,'Product costs'!$C:$C,$D406,'Product costs'!$B:$B,$L406)</f>
        <v>152</v>
      </c>
      <c r="AP406" s="12">
        <f>SUMIFS('Product costs'!AN:AN,'Product costs'!$C:$C,$D406,'Product costs'!$B:$B,$L406)</f>
        <v>152</v>
      </c>
      <c r="AQ406" s="12">
        <f>SUMIFS('Product costs'!AO:AO,'Product costs'!$C:$C,$D406,'Product costs'!$B:$B,$L406)</f>
        <v>152</v>
      </c>
      <c r="AR406" s="12">
        <f>SUMIFS('Product costs'!AP:AP,'Product costs'!$C:$C,$D406,'Product costs'!$B:$B,$L406)</f>
        <v>152</v>
      </c>
      <c r="AS406" s="12">
        <f>SUMIFS('Product costs'!AQ:AQ,'Product costs'!$C:$C,$D406,'Product costs'!$B:$B,$L406)</f>
        <v>152</v>
      </c>
      <c r="AT406" s="12">
        <f>SUMIFS('Product costs'!AR:AR,'Product costs'!$C:$C,$D406,'Product costs'!$B:$B,$L406)</f>
        <v>152</v>
      </c>
      <c r="AU406" s="12">
        <f>SUMIFS('Product costs'!AS:AS,'Product costs'!$C:$C,$D406,'Product costs'!$B:$B,$L406)</f>
        <v>152</v>
      </c>
      <c r="AV406" s="12">
        <f>SUMIFS('Product costs'!AT:AT,'Product costs'!$C:$C,$D406,'Product costs'!$B:$B,$L406)</f>
        <v>152</v>
      </c>
      <c r="AW406" s="12">
        <f>SUMIFS('Product costs'!AU:AU,'Product costs'!$C:$C,$D406,'Product costs'!$B:$B,$L406)</f>
        <v>152</v>
      </c>
      <c r="AX406" s="12">
        <f>SUMIFS('Product costs'!AV:AV,'Product costs'!$C:$C,$D406,'Product costs'!$B:$B,$L406)</f>
        <v>152</v>
      </c>
      <c r="AY406" s="12">
        <f>SUMIFS('Product costs'!AW:AW,'Product costs'!$C:$C,$D406,'Product costs'!$B:$B,$L406)</f>
        <v>152</v>
      </c>
      <c r="AZ406" s="12">
        <f>SUMIFS('Product costs'!AX:AX,'Product costs'!$C:$C,$D406,'Product costs'!$B:$B,$L406)</f>
        <v>152</v>
      </c>
      <c r="BA406" s="12">
        <f>SUMIFS('Product costs'!AY:AY,'Product costs'!$C:$C,$D406,'Product costs'!$B:$B,$L406)</f>
        <v>152</v>
      </c>
      <c r="BB406" s="12">
        <f>SUMIFS('Product costs'!AZ:AZ,'Product costs'!$C:$C,$D406,'Product costs'!$B:$B,$L406)</f>
        <v>152</v>
      </c>
      <c r="BC406" s="12">
        <f>SUMIFS('Product costs'!BA:BA,'Product costs'!$C:$C,$D406,'Product costs'!$B:$B,$L406)</f>
        <v>152</v>
      </c>
      <c r="BD406" s="12">
        <f>SUMIFS('Product costs'!BB:BB,'Product costs'!$C:$C,$D406,'Product costs'!$B:$B,$L406)</f>
        <v>152</v>
      </c>
      <c r="BE406" s="12">
        <f>SUMIFS('Product costs'!BC:BC,'Product costs'!$C:$C,$D406,'Product costs'!$B:$B,$L406)</f>
        <v>152</v>
      </c>
      <c r="BF406" s="12">
        <f>SUMIFS('Product costs'!BD:BD,'Product costs'!$C:$C,$D406,'Product costs'!$B:$B,$L406)</f>
        <v>152</v>
      </c>
      <c r="BG406" s="12">
        <f>SUMIFS('Product costs'!BE:BE,'Product costs'!$C:$C,$D406,'Product costs'!$B:$B,$L406)</f>
        <v>152</v>
      </c>
      <c r="BH406" s="12">
        <f>SUMIFS('Product costs'!BF:BF,'Product costs'!$C:$C,$D406,'Product costs'!$B:$B,$L406)</f>
        <v>152</v>
      </c>
      <c r="BI406" s="12">
        <f>SUMIFS('Product costs'!BG:BG,'Product costs'!$C:$C,$D406,'Product costs'!$B:$B,$L406)</f>
        <v>152</v>
      </c>
      <c r="BJ406" s="12">
        <f>SUMIFS('Product costs'!BH:BH,'Product costs'!$C:$C,$D406,'Product costs'!$B:$B,$L406)</f>
        <v>152</v>
      </c>
      <c r="BK406" s="12">
        <f>SUMIFS('Product costs'!BI:BI,'Product costs'!$C:$C,$D406,'Product costs'!$B:$B,$L406)</f>
        <v>152</v>
      </c>
      <c r="BL406" s="12">
        <f>SUMIFS('Product costs'!BJ:BJ,'Product costs'!$C:$C,$D406,'Product costs'!$B:$B,$L406)</f>
        <v>152</v>
      </c>
      <c r="BM406" s="12">
        <f>SUMIFS('Product costs'!BK:BK,'Product costs'!$C:$C,$D406,'Product costs'!$B:$B,$L406)</f>
        <v>152</v>
      </c>
      <c r="BN406" s="12">
        <f>SUMIFS('Product costs'!BL:BL,'Product costs'!$C:$C,$D406,'Product costs'!$B:$B,$L406)</f>
        <v>152</v>
      </c>
      <c r="BO406" s="12">
        <f>SUMIFS('Product costs'!BM:BM,'Product costs'!$C:$C,$D406,'Product costs'!$B:$B,$L406)</f>
        <v>152</v>
      </c>
      <c r="BP406" s="12">
        <f>SUMIFS('Product costs'!BN:BN,'Product costs'!$C:$C,$D406,'Product costs'!$B:$B,$L406)</f>
        <v>152</v>
      </c>
      <c r="BQ406" s="12">
        <f>SUMIFS('Product costs'!BO:BO,'Product costs'!$C:$C,$D406,'Product costs'!$B:$B,$L406)</f>
        <v>152</v>
      </c>
      <c r="BR406" s="12">
        <f>SUMIFS('Product costs'!BP:BP,'Product costs'!$C:$C,$D406,'Product costs'!$B:$B,$L406)</f>
        <v>152</v>
      </c>
      <c r="BS406" s="12">
        <f>SUMIFS('Product costs'!BQ:BQ,'Product costs'!$C:$C,$D406,'Product costs'!$B:$B,$L406)</f>
        <v>152</v>
      </c>
      <c r="BT406" s="12">
        <f>SUMIFS('Product costs'!BR:BR,'Product costs'!$C:$C,$D406,'Product costs'!$B:$B,$L406)</f>
        <v>152</v>
      </c>
      <c r="BU406" s="12">
        <f>SUMIFS('Product costs'!BS:BS,'Product costs'!$C:$C,$D406,'Product costs'!$B:$B,$L406)</f>
        <v>152</v>
      </c>
      <c r="BV406" s="12">
        <f>SUMIFS('Product costs'!BT:BT,'Product costs'!$C:$C,$D406,'Product costs'!$B:$B,$L406)</f>
        <v>152</v>
      </c>
      <c r="BW406" s="12">
        <f>SUMIFS('Product costs'!BU:BU,'Product costs'!$C:$C,$D406,'Product costs'!$B:$B,$L406)</f>
        <v>152</v>
      </c>
      <c r="BX406" s="12">
        <f>SUMIFS('Product costs'!BV:BV,'Product costs'!$C:$C,$D406,'Product costs'!$B:$B,$L406)</f>
        <v>152</v>
      </c>
      <c r="BY406" s="12">
        <f>SUMIFS('Product costs'!BW:BW,'Product costs'!$C:$C,$D406,'Product costs'!$B:$B,$L406)</f>
        <v>152</v>
      </c>
      <c r="BZ406" s="12">
        <f>SUMIFS('Product costs'!BX:BX,'Product costs'!$C:$C,$D406,'Product costs'!$B:$B,$L406)</f>
        <v>152</v>
      </c>
      <c r="CA406" s="12">
        <f>SUMIFS('Product costs'!BY:BY,'Product costs'!$C:$C,$D406,'Product costs'!$B:$B,$L406)</f>
        <v>152</v>
      </c>
      <c r="CB406" s="12">
        <f>SUMIFS('Product costs'!BZ:BZ,'Product costs'!$C:$C,$D406,'Product costs'!$B:$B,$L406)</f>
        <v>152</v>
      </c>
      <c r="CC406" s="12">
        <f>SUMIFS('Product costs'!CA:CA,'Product costs'!$C:$C,$D406,'Product costs'!$B:$B,$L406)</f>
        <v>152</v>
      </c>
      <c r="CD406" s="12">
        <f>SUMIFS('Product costs'!CB:CB,'Product costs'!$C:$C,$D406,'Product costs'!$B:$B,$L406)</f>
        <v>152</v>
      </c>
      <c r="CE406" s="12">
        <f>SUMIFS('Product costs'!CC:CC,'Product costs'!$C:$C,$D406,'Product costs'!$B:$B,$L406)</f>
        <v>152</v>
      </c>
      <c r="CF406" s="12">
        <f>SUMIFS('Product costs'!CD:CD,'Product costs'!$C:$C,$D406,'Product costs'!$B:$B,$L406)</f>
        <v>152</v>
      </c>
      <c r="CG406" s="12">
        <f t="shared" si="696"/>
        <v>456</v>
      </c>
      <c r="CH406" s="12">
        <f t="shared" si="697"/>
        <v>456</v>
      </c>
      <c r="CI406" s="12">
        <f t="shared" si="698"/>
        <v>456</v>
      </c>
      <c r="CJ406" s="12">
        <f t="shared" si="699"/>
        <v>456</v>
      </c>
      <c r="CK406" s="12">
        <f t="shared" si="700"/>
        <v>1824</v>
      </c>
      <c r="CL406" s="12">
        <f t="shared" si="701"/>
        <v>456</v>
      </c>
      <c r="CM406" s="12">
        <f t="shared" si="702"/>
        <v>456</v>
      </c>
      <c r="CN406" s="12">
        <f t="shared" si="703"/>
        <v>456</v>
      </c>
      <c r="CO406" s="12">
        <f t="shared" si="704"/>
        <v>456</v>
      </c>
      <c r="CP406" s="12">
        <f t="shared" si="705"/>
        <v>1824</v>
      </c>
      <c r="CQ406" s="12">
        <f t="shared" si="706"/>
        <v>456</v>
      </c>
      <c r="CR406" s="12">
        <f t="shared" si="707"/>
        <v>456</v>
      </c>
      <c r="CS406" s="12">
        <f t="shared" si="708"/>
        <v>456</v>
      </c>
      <c r="CT406" s="12">
        <f t="shared" si="709"/>
        <v>456</v>
      </c>
      <c r="CU406" s="12">
        <f t="shared" si="710"/>
        <v>1824</v>
      </c>
      <c r="CV406" s="12">
        <f t="shared" si="711"/>
        <v>456</v>
      </c>
      <c r="CW406" s="12">
        <f t="shared" si="712"/>
        <v>456</v>
      </c>
      <c r="CX406" s="12">
        <f t="shared" si="713"/>
        <v>456</v>
      </c>
      <c r="CY406" s="12">
        <f t="shared" si="714"/>
        <v>456</v>
      </c>
      <c r="CZ406" s="12">
        <f t="shared" si="715"/>
        <v>1824</v>
      </c>
      <c r="DA406" s="12">
        <f t="shared" si="716"/>
        <v>456</v>
      </c>
      <c r="DB406" s="12">
        <f t="shared" si="717"/>
        <v>456</v>
      </c>
      <c r="DC406" s="12">
        <f t="shared" si="718"/>
        <v>456</v>
      </c>
      <c r="DD406" s="12">
        <f t="shared" si="719"/>
        <v>456</v>
      </c>
      <c r="DE406" s="12">
        <f t="shared" si="720"/>
        <v>1824</v>
      </c>
      <c r="DF406" s="12">
        <f t="shared" si="721"/>
        <v>456</v>
      </c>
      <c r="DG406" s="12">
        <f t="shared" si="722"/>
        <v>456</v>
      </c>
      <c r="DH406" s="12">
        <f t="shared" si="723"/>
        <v>456</v>
      </c>
      <c r="DI406" s="12">
        <f t="shared" si="724"/>
        <v>456</v>
      </c>
      <c r="DJ406" s="12">
        <f t="shared" si="725"/>
        <v>1824</v>
      </c>
      <c r="DK406" s="12">
        <f>SUM(M406:CHOOSE(YTD,M406,N406,O406,P406,Q406,R406,S406,T406,U406,V406,W406,X406))</f>
        <v>456</v>
      </c>
      <c r="DL406" s="12">
        <f>SUM(Y406:CHOOSE(YTD,Y406,Z406,AA406,AB406,AC406,AD406,AE406,AF406,AG406,AH406,AI406,AJ406))</f>
        <v>456</v>
      </c>
      <c r="DM406" s="12">
        <f>SUM(AK406:CHOOSE(YTD,AK406,AL406,AM406,AN406,AO406,AP406,AQ406,AR406,AS406,AT406,AU406,AV406))</f>
        <v>456</v>
      </c>
      <c r="DN406" s="12">
        <f>SUM(AW406:CHOOSE(YTD,AW406,AX406,AY406,AZ406,BA406,BB406,BC406,BD406,BE406,BF406,BG406,BH406))</f>
        <v>456</v>
      </c>
      <c r="DO406" s="12">
        <f>SUM(BI406:CHOOSE(YTD,BI406,BJ406,BK406,BL406,BM406,BN406,BO406,BP406,BQ406,BR406,BS406,BT406))</f>
        <v>456</v>
      </c>
      <c r="DP406" s="12">
        <f>SUM(BU406:CHOOSE(YTD,BU406,BV406,BW406,BX406,BY406,BZ406,CA406,CB406,CC406,CD406,CE406,CF406))</f>
        <v>456</v>
      </c>
    </row>
    <row r="407" spans="1:120" x14ac:dyDescent="0.15">
      <c r="A407" s="12" t="str">
        <f t="shared" si="768"/>
        <v>Costs - brand</v>
      </c>
      <c r="D407" s="12" t="str">
        <f>'Product costs'!C7</f>
        <v>Brand 6</v>
      </c>
      <c r="E407" s="12" t="str">
        <f>'Product costs'!D7</f>
        <v>Segment 1</v>
      </c>
      <c r="F407" s="12" t="str">
        <f>'Product costs'!E7</f>
        <v>Business Unit 1</v>
      </c>
      <c r="G407" s="12">
        <f>'Product costs'!F7</f>
        <v>0</v>
      </c>
      <c r="H407" s="12">
        <f>'Product costs'!G7</f>
        <v>0</v>
      </c>
      <c r="I407" s="12">
        <f>'Product costs'!H7</f>
        <v>0</v>
      </c>
      <c r="J407" s="12">
        <f>'Product costs'!I7</f>
        <v>0</v>
      </c>
      <c r="K407" s="12">
        <f>'Product costs'!J7</f>
        <v>0</v>
      </c>
      <c r="L407" s="12" t="str">
        <f>'Product costs'!B7</f>
        <v>Commercial</v>
      </c>
      <c r="M407" s="12">
        <f>SUMIFS('Product costs'!K:K,'Product costs'!$C:$C,$D407,'Product costs'!$B:$B,$L407)</f>
        <v>182</v>
      </c>
      <c r="N407" s="12">
        <f>SUMIFS('Product costs'!L:L,'Product costs'!$C:$C,$D407,'Product costs'!$B:$B,$L407)</f>
        <v>182</v>
      </c>
      <c r="O407" s="12">
        <f>SUMIFS('Product costs'!M:M,'Product costs'!$C:$C,$D407,'Product costs'!$B:$B,$L407)</f>
        <v>182</v>
      </c>
      <c r="P407" s="12">
        <f>SUMIFS('Product costs'!N:N,'Product costs'!$C:$C,$D407,'Product costs'!$B:$B,$L407)</f>
        <v>182</v>
      </c>
      <c r="Q407" s="12">
        <f>SUMIFS('Product costs'!O:O,'Product costs'!$C:$C,$D407,'Product costs'!$B:$B,$L407)</f>
        <v>182</v>
      </c>
      <c r="R407" s="12">
        <f>SUMIFS('Product costs'!P:P,'Product costs'!$C:$C,$D407,'Product costs'!$B:$B,$L407)</f>
        <v>182</v>
      </c>
      <c r="S407" s="12">
        <f>SUMIFS('Product costs'!Q:Q,'Product costs'!$C:$C,$D407,'Product costs'!$B:$B,$L407)</f>
        <v>182</v>
      </c>
      <c r="T407" s="12">
        <f>SUMIFS('Product costs'!R:R,'Product costs'!$C:$C,$D407,'Product costs'!$B:$B,$L407)</f>
        <v>182</v>
      </c>
      <c r="U407" s="12">
        <f>SUMIFS('Product costs'!S:S,'Product costs'!$C:$C,$D407,'Product costs'!$B:$B,$L407)</f>
        <v>182</v>
      </c>
      <c r="V407" s="12">
        <f>SUMIFS('Product costs'!T:T,'Product costs'!$C:$C,$D407,'Product costs'!$B:$B,$L407)</f>
        <v>182</v>
      </c>
      <c r="W407" s="12">
        <f>SUMIFS('Product costs'!U:U,'Product costs'!$C:$C,$D407,'Product costs'!$B:$B,$L407)</f>
        <v>182</v>
      </c>
      <c r="X407" s="12">
        <f>SUMIFS('Product costs'!V:V,'Product costs'!$C:$C,$D407,'Product costs'!$B:$B,$L407)</f>
        <v>182</v>
      </c>
      <c r="Y407" s="12">
        <f>SUMIFS('Product costs'!W:W,'Product costs'!$C:$C,$D407,'Product costs'!$B:$B,$L407)</f>
        <v>182</v>
      </c>
      <c r="Z407" s="12">
        <f>SUMIFS('Product costs'!X:X,'Product costs'!$C:$C,$D407,'Product costs'!$B:$B,$L407)</f>
        <v>182</v>
      </c>
      <c r="AA407" s="12">
        <f>SUMIFS('Product costs'!Y:Y,'Product costs'!$C:$C,$D407,'Product costs'!$B:$B,$L407)</f>
        <v>182</v>
      </c>
      <c r="AB407" s="12">
        <f>SUMIFS('Product costs'!Z:Z,'Product costs'!$C:$C,$D407,'Product costs'!$B:$B,$L407)</f>
        <v>182</v>
      </c>
      <c r="AC407" s="12">
        <f>SUMIFS('Product costs'!AA:AA,'Product costs'!$C:$C,$D407,'Product costs'!$B:$B,$L407)</f>
        <v>182</v>
      </c>
      <c r="AD407" s="12">
        <f>SUMIFS('Product costs'!AB:AB,'Product costs'!$C:$C,$D407,'Product costs'!$B:$B,$L407)</f>
        <v>182</v>
      </c>
      <c r="AE407" s="12">
        <f>SUMIFS('Product costs'!AC:AC,'Product costs'!$C:$C,$D407,'Product costs'!$B:$B,$L407)</f>
        <v>182</v>
      </c>
      <c r="AF407" s="12">
        <f>SUMIFS('Product costs'!AD:AD,'Product costs'!$C:$C,$D407,'Product costs'!$B:$B,$L407)</f>
        <v>182</v>
      </c>
      <c r="AG407" s="12">
        <f>SUMIFS('Product costs'!AE:AE,'Product costs'!$C:$C,$D407,'Product costs'!$B:$B,$L407)</f>
        <v>182</v>
      </c>
      <c r="AH407" s="12">
        <f>SUMIFS('Product costs'!AF:AF,'Product costs'!$C:$C,$D407,'Product costs'!$B:$B,$L407)</f>
        <v>182</v>
      </c>
      <c r="AI407" s="12">
        <f>SUMIFS('Product costs'!AG:AG,'Product costs'!$C:$C,$D407,'Product costs'!$B:$B,$L407)</f>
        <v>182</v>
      </c>
      <c r="AJ407" s="12">
        <f>SUMIFS('Product costs'!AH:AH,'Product costs'!$C:$C,$D407,'Product costs'!$B:$B,$L407)</f>
        <v>182</v>
      </c>
      <c r="AK407" s="12">
        <f>SUMIFS('Product costs'!AI:AI,'Product costs'!$C:$C,$D407,'Product costs'!$B:$B,$L407)</f>
        <v>182</v>
      </c>
      <c r="AL407" s="12">
        <f>SUMIFS('Product costs'!AJ:AJ,'Product costs'!$C:$C,$D407,'Product costs'!$B:$B,$L407)</f>
        <v>182</v>
      </c>
      <c r="AM407" s="12">
        <f>SUMIFS('Product costs'!AK:AK,'Product costs'!$C:$C,$D407,'Product costs'!$B:$B,$L407)</f>
        <v>182</v>
      </c>
      <c r="AN407" s="12">
        <f>SUMIFS('Product costs'!AL:AL,'Product costs'!$C:$C,$D407,'Product costs'!$B:$B,$L407)</f>
        <v>182</v>
      </c>
      <c r="AO407" s="12">
        <f>SUMIFS('Product costs'!AM:AM,'Product costs'!$C:$C,$D407,'Product costs'!$B:$B,$L407)</f>
        <v>182</v>
      </c>
      <c r="AP407" s="12">
        <f>SUMIFS('Product costs'!AN:AN,'Product costs'!$C:$C,$D407,'Product costs'!$B:$B,$L407)</f>
        <v>182</v>
      </c>
      <c r="AQ407" s="12">
        <f>SUMIFS('Product costs'!AO:AO,'Product costs'!$C:$C,$D407,'Product costs'!$B:$B,$L407)</f>
        <v>182</v>
      </c>
      <c r="AR407" s="12">
        <f>SUMIFS('Product costs'!AP:AP,'Product costs'!$C:$C,$D407,'Product costs'!$B:$B,$L407)</f>
        <v>182</v>
      </c>
      <c r="AS407" s="12">
        <f>SUMIFS('Product costs'!AQ:AQ,'Product costs'!$C:$C,$D407,'Product costs'!$B:$B,$L407)</f>
        <v>182</v>
      </c>
      <c r="AT407" s="12">
        <f>SUMIFS('Product costs'!AR:AR,'Product costs'!$C:$C,$D407,'Product costs'!$B:$B,$L407)</f>
        <v>182</v>
      </c>
      <c r="AU407" s="12">
        <f>SUMIFS('Product costs'!AS:AS,'Product costs'!$C:$C,$D407,'Product costs'!$B:$B,$L407)</f>
        <v>182</v>
      </c>
      <c r="AV407" s="12">
        <f>SUMIFS('Product costs'!AT:AT,'Product costs'!$C:$C,$D407,'Product costs'!$B:$B,$L407)</f>
        <v>182</v>
      </c>
      <c r="AW407" s="12">
        <f>SUMIFS('Product costs'!AU:AU,'Product costs'!$C:$C,$D407,'Product costs'!$B:$B,$L407)</f>
        <v>182</v>
      </c>
      <c r="AX407" s="12">
        <f>SUMIFS('Product costs'!AV:AV,'Product costs'!$C:$C,$D407,'Product costs'!$B:$B,$L407)</f>
        <v>182</v>
      </c>
      <c r="AY407" s="12">
        <f>SUMIFS('Product costs'!AW:AW,'Product costs'!$C:$C,$D407,'Product costs'!$B:$B,$L407)</f>
        <v>182</v>
      </c>
      <c r="AZ407" s="12">
        <f>SUMIFS('Product costs'!AX:AX,'Product costs'!$C:$C,$D407,'Product costs'!$B:$B,$L407)</f>
        <v>182</v>
      </c>
      <c r="BA407" s="12">
        <f>SUMIFS('Product costs'!AY:AY,'Product costs'!$C:$C,$D407,'Product costs'!$B:$B,$L407)</f>
        <v>182</v>
      </c>
      <c r="BB407" s="12">
        <f>SUMIFS('Product costs'!AZ:AZ,'Product costs'!$C:$C,$D407,'Product costs'!$B:$B,$L407)</f>
        <v>182</v>
      </c>
      <c r="BC407" s="12">
        <f>SUMIFS('Product costs'!BA:BA,'Product costs'!$C:$C,$D407,'Product costs'!$B:$B,$L407)</f>
        <v>182</v>
      </c>
      <c r="BD407" s="12">
        <f>SUMIFS('Product costs'!BB:BB,'Product costs'!$C:$C,$D407,'Product costs'!$B:$B,$L407)</f>
        <v>182</v>
      </c>
      <c r="BE407" s="12">
        <f>SUMIFS('Product costs'!BC:BC,'Product costs'!$C:$C,$D407,'Product costs'!$B:$B,$L407)</f>
        <v>182</v>
      </c>
      <c r="BF407" s="12">
        <f>SUMIFS('Product costs'!BD:BD,'Product costs'!$C:$C,$D407,'Product costs'!$B:$B,$L407)</f>
        <v>182</v>
      </c>
      <c r="BG407" s="12">
        <f>SUMIFS('Product costs'!BE:BE,'Product costs'!$C:$C,$D407,'Product costs'!$B:$B,$L407)</f>
        <v>182</v>
      </c>
      <c r="BH407" s="12">
        <f>SUMIFS('Product costs'!BF:BF,'Product costs'!$C:$C,$D407,'Product costs'!$B:$B,$L407)</f>
        <v>182</v>
      </c>
      <c r="BI407" s="12">
        <f>SUMIFS('Product costs'!BG:BG,'Product costs'!$C:$C,$D407,'Product costs'!$B:$B,$L407)</f>
        <v>182</v>
      </c>
      <c r="BJ407" s="12">
        <f>SUMIFS('Product costs'!BH:BH,'Product costs'!$C:$C,$D407,'Product costs'!$B:$B,$L407)</f>
        <v>182</v>
      </c>
      <c r="BK407" s="12">
        <f>SUMIFS('Product costs'!BI:BI,'Product costs'!$C:$C,$D407,'Product costs'!$B:$B,$L407)</f>
        <v>182</v>
      </c>
      <c r="BL407" s="12">
        <f>SUMIFS('Product costs'!BJ:BJ,'Product costs'!$C:$C,$D407,'Product costs'!$B:$B,$L407)</f>
        <v>182</v>
      </c>
      <c r="BM407" s="12">
        <f>SUMIFS('Product costs'!BK:BK,'Product costs'!$C:$C,$D407,'Product costs'!$B:$B,$L407)</f>
        <v>182</v>
      </c>
      <c r="BN407" s="12">
        <f>SUMIFS('Product costs'!BL:BL,'Product costs'!$C:$C,$D407,'Product costs'!$B:$B,$L407)</f>
        <v>182</v>
      </c>
      <c r="BO407" s="12">
        <f>SUMIFS('Product costs'!BM:BM,'Product costs'!$C:$C,$D407,'Product costs'!$B:$B,$L407)</f>
        <v>182</v>
      </c>
      <c r="BP407" s="12">
        <f>SUMIFS('Product costs'!BN:BN,'Product costs'!$C:$C,$D407,'Product costs'!$B:$B,$L407)</f>
        <v>182</v>
      </c>
      <c r="BQ407" s="12">
        <f>SUMIFS('Product costs'!BO:BO,'Product costs'!$C:$C,$D407,'Product costs'!$B:$B,$L407)</f>
        <v>182</v>
      </c>
      <c r="BR407" s="12">
        <f>SUMIFS('Product costs'!BP:BP,'Product costs'!$C:$C,$D407,'Product costs'!$B:$B,$L407)</f>
        <v>182</v>
      </c>
      <c r="BS407" s="12">
        <f>SUMIFS('Product costs'!BQ:BQ,'Product costs'!$C:$C,$D407,'Product costs'!$B:$B,$L407)</f>
        <v>182</v>
      </c>
      <c r="BT407" s="12">
        <f>SUMIFS('Product costs'!BR:BR,'Product costs'!$C:$C,$D407,'Product costs'!$B:$B,$L407)</f>
        <v>182</v>
      </c>
      <c r="BU407" s="12">
        <f>SUMIFS('Product costs'!BS:BS,'Product costs'!$C:$C,$D407,'Product costs'!$B:$B,$L407)</f>
        <v>182</v>
      </c>
      <c r="BV407" s="12">
        <f>SUMIFS('Product costs'!BT:BT,'Product costs'!$C:$C,$D407,'Product costs'!$B:$B,$L407)</f>
        <v>182</v>
      </c>
      <c r="BW407" s="12">
        <f>SUMIFS('Product costs'!BU:BU,'Product costs'!$C:$C,$D407,'Product costs'!$B:$B,$L407)</f>
        <v>182</v>
      </c>
      <c r="BX407" s="12">
        <f>SUMIFS('Product costs'!BV:BV,'Product costs'!$C:$C,$D407,'Product costs'!$B:$B,$L407)</f>
        <v>182</v>
      </c>
      <c r="BY407" s="12">
        <f>SUMIFS('Product costs'!BW:BW,'Product costs'!$C:$C,$D407,'Product costs'!$B:$B,$L407)</f>
        <v>182</v>
      </c>
      <c r="BZ407" s="12">
        <f>SUMIFS('Product costs'!BX:BX,'Product costs'!$C:$C,$D407,'Product costs'!$B:$B,$L407)</f>
        <v>182</v>
      </c>
      <c r="CA407" s="12">
        <f>SUMIFS('Product costs'!BY:BY,'Product costs'!$C:$C,$D407,'Product costs'!$B:$B,$L407)</f>
        <v>182</v>
      </c>
      <c r="CB407" s="12">
        <f>SUMIFS('Product costs'!BZ:BZ,'Product costs'!$C:$C,$D407,'Product costs'!$B:$B,$L407)</f>
        <v>182</v>
      </c>
      <c r="CC407" s="12">
        <f>SUMIFS('Product costs'!CA:CA,'Product costs'!$C:$C,$D407,'Product costs'!$B:$B,$L407)</f>
        <v>182</v>
      </c>
      <c r="CD407" s="12">
        <f>SUMIFS('Product costs'!CB:CB,'Product costs'!$C:$C,$D407,'Product costs'!$B:$B,$L407)</f>
        <v>182</v>
      </c>
      <c r="CE407" s="12">
        <f>SUMIFS('Product costs'!CC:CC,'Product costs'!$C:$C,$D407,'Product costs'!$B:$B,$L407)</f>
        <v>182</v>
      </c>
      <c r="CF407" s="12">
        <f>SUMIFS('Product costs'!CD:CD,'Product costs'!$C:$C,$D407,'Product costs'!$B:$B,$L407)</f>
        <v>182</v>
      </c>
      <c r="CG407" s="12">
        <f t="shared" si="696"/>
        <v>546</v>
      </c>
      <c r="CH407" s="12">
        <f t="shared" si="697"/>
        <v>546</v>
      </c>
      <c r="CI407" s="12">
        <f t="shared" si="698"/>
        <v>546</v>
      </c>
      <c r="CJ407" s="12">
        <f t="shared" si="699"/>
        <v>546</v>
      </c>
      <c r="CK407" s="12">
        <f t="shared" si="700"/>
        <v>2184</v>
      </c>
      <c r="CL407" s="12">
        <f t="shared" si="701"/>
        <v>546</v>
      </c>
      <c r="CM407" s="12">
        <f t="shared" si="702"/>
        <v>546</v>
      </c>
      <c r="CN407" s="12">
        <f t="shared" si="703"/>
        <v>546</v>
      </c>
      <c r="CO407" s="12">
        <f t="shared" si="704"/>
        <v>546</v>
      </c>
      <c r="CP407" s="12">
        <f t="shared" si="705"/>
        <v>2184</v>
      </c>
      <c r="CQ407" s="12">
        <f t="shared" si="706"/>
        <v>546</v>
      </c>
      <c r="CR407" s="12">
        <f t="shared" si="707"/>
        <v>546</v>
      </c>
      <c r="CS407" s="12">
        <f t="shared" si="708"/>
        <v>546</v>
      </c>
      <c r="CT407" s="12">
        <f t="shared" si="709"/>
        <v>546</v>
      </c>
      <c r="CU407" s="12">
        <f t="shared" si="710"/>
        <v>2184</v>
      </c>
      <c r="CV407" s="12">
        <f t="shared" si="711"/>
        <v>546</v>
      </c>
      <c r="CW407" s="12">
        <f t="shared" si="712"/>
        <v>546</v>
      </c>
      <c r="CX407" s="12">
        <f t="shared" si="713"/>
        <v>546</v>
      </c>
      <c r="CY407" s="12">
        <f t="shared" si="714"/>
        <v>546</v>
      </c>
      <c r="CZ407" s="12">
        <f t="shared" si="715"/>
        <v>2184</v>
      </c>
      <c r="DA407" s="12">
        <f t="shared" si="716"/>
        <v>546</v>
      </c>
      <c r="DB407" s="12">
        <f t="shared" si="717"/>
        <v>546</v>
      </c>
      <c r="DC407" s="12">
        <f t="shared" si="718"/>
        <v>546</v>
      </c>
      <c r="DD407" s="12">
        <f t="shared" si="719"/>
        <v>546</v>
      </c>
      <c r="DE407" s="12">
        <f t="shared" si="720"/>
        <v>2184</v>
      </c>
      <c r="DF407" s="12">
        <f t="shared" si="721"/>
        <v>546</v>
      </c>
      <c r="DG407" s="12">
        <f t="shared" si="722"/>
        <v>546</v>
      </c>
      <c r="DH407" s="12">
        <f t="shared" si="723"/>
        <v>546</v>
      </c>
      <c r="DI407" s="12">
        <f t="shared" si="724"/>
        <v>546</v>
      </c>
      <c r="DJ407" s="12">
        <f t="shared" si="725"/>
        <v>2184</v>
      </c>
      <c r="DK407" s="12">
        <f>SUM(M407:CHOOSE(YTD,M407,N407,O407,P407,Q407,R407,S407,T407,U407,V407,W407,X407))</f>
        <v>546</v>
      </c>
      <c r="DL407" s="12">
        <f>SUM(Y407:CHOOSE(YTD,Y407,Z407,AA407,AB407,AC407,AD407,AE407,AF407,AG407,AH407,AI407,AJ407))</f>
        <v>546</v>
      </c>
      <c r="DM407" s="12">
        <f>SUM(AK407:CHOOSE(YTD,AK407,AL407,AM407,AN407,AO407,AP407,AQ407,AR407,AS407,AT407,AU407,AV407))</f>
        <v>546</v>
      </c>
      <c r="DN407" s="12">
        <f>SUM(AW407:CHOOSE(YTD,AW407,AX407,AY407,AZ407,BA407,BB407,BC407,BD407,BE407,BF407,BG407,BH407))</f>
        <v>546</v>
      </c>
      <c r="DO407" s="12">
        <f>SUM(BI407:CHOOSE(YTD,BI407,BJ407,BK407,BL407,BM407,BN407,BO407,BP407,BQ407,BR407,BS407,BT407))</f>
        <v>546</v>
      </c>
      <c r="DP407" s="12">
        <f>SUM(BU407:CHOOSE(YTD,BU407,BV407,BW407,BX407,BY407,BZ407,CA407,CB407,CC407,CD407,CE407,CF407))</f>
        <v>546</v>
      </c>
    </row>
    <row r="408" spans="1:120" x14ac:dyDescent="0.15">
      <c r="A408" s="12" t="str">
        <f t="shared" si="768"/>
        <v>Costs - brand</v>
      </c>
      <c r="D408" s="12" t="str">
        <f>'Product costs'!C8</f>
        <v>Brand 7</v>
      </c>
      <c r="E408" s="12" t="str">
        <f>'Product costs'!D8</f>
        <v>Segment 1</v>
      </c>
      <c r="F408" s="12" t="str">
        <f>'Product costs'!E8</f>
        <v>Business Unit 1</v>
      </c>
      <c r="G408" s="12">
        <f>'Product costs'!F8</f>
        <v>0</v>
      </c>
      <c r="H408" s="12">
        <f>'Product costs'!G8</f>
        <v>0</v>
      </c>
      <c r="I408" s="12">
        <f>'Product costs'!H8</f>
        <v>0</v>
      </c>
      <c r="J408" s="12">
        <f>'Product costs'!I8</f>
        <v>0</v>
      </c>
      <c r="K408" s="12">
        <f>'Product costs'!J8</f>
        <v>0</v>
      </c>
      <c r="L408" s="12" t="str">
        <f>'Product costs'!B8</f>
        <v>Commercial</v>
      </c>
      <c r="M408" s="12">
        <f>SUMIFS('Product costs'!K:K,'Product costs'!$C:$C,$D408,'Product costs'!$B:$B,$L408)</f>
        <v>177</v>
      </c>
      <c r="N408" s="12">
        <f>SUMIFS('Product costs'!L:L,'Product costs'!$C:$C,$D408,'Product costs'!$B:$B,$L408)</f>
        <v>177</v>
      </c>
      <c r="O408" s="12">
        <f>SUMIFS('Product costs'!M:M,'Product costs'!$C:$C,$D408,'Product costs'!$B:$B,$L408)</f>
        <v>177</v>
      </c>
      <c r="P408" s="12">
        <f>SUMIFS('Product costs'!N:N,'Product costs'!$C:$C,$D408,'Product costs'!$B:$B,$L408)</f>
        <v>177</v>
      </c>
      <c r="Q408" s="12">
        <f>SUMIFS('Product costs'!O:O,'Product costs'!$C:$C,$D408,'Product costs'!$B:$B,$L408)</f>
        <v>177</v>
      </c>
      <c r="R408" s="12">
        <f>SUMIFS('Product costs'!P:P,'Product costs'!$C:$C,$D408,'Product costs'!$B:$B,$L408)</f>
        <v>177</v>
      </c>
      <c r="S408" s="12">
        <f>SUMIFS('Product costs'!Q:Q,'Product costs'!$C:$C,$D408,'Product costs'!$B:$B,$L408)</f>
        <v>177</v>
      </c>
      <c r="T408" s="12">
        <f>SUMIFS('Product costs'!R:R,'Product costs'!$C:$C,$D408,'Product costs'!$B:$B,$L408)</f>
        <v>177</v>
      </c>
      <c r="U408" s="12">
        <f>SUMIFS('Product costs'!S:S,'Product costs'!$C:$C,$D408,'Product costs'!$B:$B,$L408)</f>
        <v>177</v>
      </c>
      <c r="V408" s="12">
        <f>SUMIFS('Product costs'!T:T,'Product costs'!$C:$C,$D408,'Product costs'!$B:$B,$L408)</f>
        <v>177</v>
      </c>
      <c r="W408" s="12">
        <f>SUMIFS('Product costs'!U:U,'Product costs'!$C:$C,$D408,'Product costs'!$B:$B,$L408)</f>
        <v>177</v>
      </c>
      <c r="X408" s="12">
        <f>SUMIFS('Product costs'!V:V,'Product costs'!$C:$C,$D408,'Product costs'!$B:$B,$L408)</f>
        <v>177</v>
      </c>
      <c r="Y408" s="12">
        <f>SUMIFS('Product costs'!W:W,'Product costs'!$C:$C,$D408,'Product costs'!$B:$B,$L408)</f>
        <v>177</v>
      </c>
      <c r="Z408" s="12">
        <f>SUMIFS('Product costs'!X:X,'Product costs'!$C:$C,$D408,'Product costs'!$B:$B,$L408)</f>
        <v>177</v>
      </c>
      <c r="AA408" s="12">
        <f>SUMIFS('Product costs'!Y:Y,'Product costs'!$C:$C,$D408,'Product costs'!$B:$B,$L408)</f>
        <v>177</v>
      </c>
      <c r="AB408" s="12">
        <f>SUMIFS('Product costs'!Z:Z,'Product costs'!$C:$C,$D408,'Product costs'!$B:$B,$L408)</f>
        <v>177</v>
      </c>
      <c r="AC408" s="12">
        <f>SUMIFS('Product costs'!AA:AA,'Product costs'!$C:$C,$D408,'Product costs'!$B:$B,$L408)</f>
        <v>177</v>
      </c>
      <c r="AD408" s="12">
        <f>SUMIFS('Product costs'!AB:AB,'Product costs'!$C:$C,$D408,'Product costs'!$B:$B,$L408)</f>
        <v>177</v>
      </c>
      <c r="AE408" s="12">
        <f>SUMIFS('Product costs'!AC:AC,'Product costs'!$C:$C,$D408,'Product costs'!$B:$B,$L408)</f>
        <v>177</v>
      </c>
      <c r="AF408" s="12">
        <f>SUMIFS('Product costs'!AD:AD,'Product costs'!$C:$C,$D408,'Product costs'!$B:$B,$L408)</f>
        <v>177</v>
      </c>
      <c r="AG408" s="12">
        <f>SUMIFS('Product costs'!AE:AE,'Product costs'!$C:$C,$D408,'Product costs'!$B:$B,$L408)</f>
        <v>177</v>
      </c>
      <c r="AH408" s="12">
        <f>SUMIFS('Product costs'!AF:AF,'Product costs'!$C:$C,$D408,'Product costs'!$B:$B,$L408)</f>
        <v>177</v>
      </c>
      <c r="AI408" s="12">
        <f>SUMIFS('Product costs'!AG:AG,'Product costs'!$C:$C,$D408,'Product costs'!$B:$B,$L408)</f>
        <v>177</v>
      </c>
      <c r="AJ408" s="12">
        <f>SUMIFS('Product costs'!AH:AH,'Product costs'!$C:$C,$D408,'Product costs'!$B:$B,$L408)</f>
        <v>177</v>
      </c>
      <c r="AK408" s="12">
        <f>SUMIFS('Product costs'!AI:AI,'Product costs'!$C:$C,$D408,'Product costs'!$B:$B,$L408)</f>
        <v>177</v>
      </c>
      <c r="AL408" s="12">
        <f>SUMIFS('Product costs'!AJ:AJ,'Product costs'!$C:$C,$D408,'Product costs'!$B:$B,$L408)</f>
        <v>177</v>
      </c>
      <c r="AM408" s="12">
        <f>SUMIFS('Product costs'!AK:AK,'Product costs'!$C:$C,$D408,'Product costs'!$B:$B,$L408)</f>
        <v>177</v>
      </c>
      <c r="AN408" s="12">
        <f>SUMIFS('Product costs'!AL:AL,'Product costs'!$C:$C,$D408,'Product costs'!$B:$B,$L408)</f>
        <v>177</v>
      </c>
      <c r="AO408" s="12">
        <f>SUMIFS('Product costs'!AM:AM,'Product costs'!$C:$C,$D408,'Product costs'!$B:$B,$L408)</f>
        <v>177</v>
      </c>
      <c r="AP408" s="12">
        <f>SUMIFS('Product costs'!AN:AN,'Product costs'!$C:$C,$D408,'Product costs'!$B:$B,$L408)</f>
        <v>177</v>
      </c>
      <c r="AQ408" s="12">
        <f>SUMIFS('Product costs'!AO:AO,'Product costs'!$C:$C,$D408,'Product costs'!$B:$B,$L408)</f>
        <v>177</v>
      </c>
      <c r="AR408" s="12">
        <f>SUMIFS('Product costs'!AP:AP,'Product costs'!$C:$C,$D408,'Product costs'!$B:$B,$L408)</f>
        <v>177</v>
      </c>
      <c r="AS408" s="12">
        <f>SUMIFS('Product costs'!AQ:AQ,'Product costs'!$C:$C,$D408,'Product costs'!$B:$B,$L408)</f>
        <v>177</v>
      </c>
      <c r="AT408" s="12">
        <f>SUMIFS('Product costs'!AR:AR,'Product costs'!$C:$C,$D408,'Product costs'!$B:$B,$L408)</f>
        <v>177</v>
      </c>
      <c r="AU408" s="12">
        <f>SUMIFS('Product costs'!AS:AS,'Product costs'!$C:$C,$D408,'Product costs'!$B:$B,$L408)</f>
        <v>177</v>
      </c>
      <c r="AV408" s="12">
        <f>SUMIFS('Product costs'!AT:AT,'Product costs'!$C:$C,$D408,'Product costs'!$B:$B,$L408)</f>
        <v>177</v>
      </c>
      <c r="AW408" s="12">
        <f>SUMIFS('Product costs'!AU:AU,'Product costs'!$C:$C,$D408,'Product costs'!$B:$B,$L408)</f>
        <v>177</v>
      </c>
      <c r="AX408" s="12">
        <f>SUMIFS('Product costs'!AV:AV,'Product costs'!$C:$C,$D408,'Product costs'!$B:$B,$L408)</f>
        <v>177</v>
      </c>
      <c r="AY408" s="12">
        <f>SUMIFS('Product costs'!AW:AW,'Product costs'!$C:$C,$D408,'Product costs'!$B:$B,$L408)</f>
        <v>177</v>
      </c>
      <c r="AZ408" s="12">
        <f>SUMIFS('Product costs'!AX:AX,'Product costs'!$C:$C,$D408,'Product costs'!$B:$B,$L408)</f>
        <v>177</v>
      </c>
      <c r="BA408" s="12">
        <f>SUMIFS('Product costs'!AY:AY,'Product costs'!$C:$C,$D408,'Product costs'!$B:$B,$L408)</f>
        <v>177</v>
      </c>
      <c r="BB408" s="12">
        <f>SUMIFS('Product costs'!AZ:AZ,'Product costs'!$C:$C,$D408,'Product costs'!$B:$B,$L408)</f>
        <v>177</v>
      </c>
      <c r="BC408" s="12">
        <f>SUMIFS('Product costs'!BA:BA,'Product costs'!$C:$C,$D408,'Product costs'!$B:$B,$L408)</f>
        <v>177</v>
      </c>
      <c r="BD408" s="12">
        <f>SUMIFS('Product costs'!BB:BB,'Product costs'!$C:$C,$D408,'Product costs'!$B:$B,$L408)</f>
        <v>177</v>
      </c>
      <c r="BE408" s="12">
        <f>SUMIFS('Product costs'!BC:BC,'Product costs'!$C:$C,$D408,'Product costs'!$B:$B,$L408)</f>
        <v>177</v>
      </c>
      <c r="BF408" s="12">
        <f>SUMIFS('Product costs'!BD:BD,'Product costs'!$C:$C,$D408,'Product costs'!$B:$B,$L408)</f>
        <v>177</v>
      </c>
      <c r="BG408" s="12">
        <f>SUMIFS('Product costs'!BE:BE,'Product costs'!$C:$C,$D408,'Product costs'!$B:$B,$L408)</f>
        <v>177</v>
      </c>
      <c r="BH408" s="12">
        <f>SUMIFS('Product costs'!BF:BF,'Product costs'!$C:$C,$D408,'Product costs'!$B:$B,$L408)</f>
        <v>177</v>
      </c>
      <c r="BI408" s="12">
        <f>SUMIFS('Product costs'!BG:BG,'Product costs'!$C:$C,$D408,'Product costs'!$B:$B,$L408)</f>
        <v>177</v>
      </c>
      <c r="BJ408" s="12">
        <f>SUMIFS('Product costs'!BH:BH,'Product costs'!$C:$C,$D408,'Product costs'!$B:$B,$L408)</f>
        <v>177</v>
      </c>
      <c r="BK408" s="12">
        <f>SUMIFS('Product costs'!BI:BI,'Product costs'!$C:$C,$D408,'Product costs'!$B:$B,$L408)</f>
        <v>177</v>
      </c>
      <c r="BL408" s="12">
        <f>SUMIFS('Product costs'!BJ:BJ,'Product costs'!$C:$C,$D408,'Product costs'!$B:$B,$L408)</f>
        <v>177</v>
      </c>
      <c r="BM408" s="12">
        <f>SUMIFS('Product costs'!BK:BK,'Product costs'!$C:$C,$D408,'Product costs'!$B:$B,$L408)</f>
        <v>177</v>
      </c>
      <c r="BN408" s="12">
        <f>SUMIFS('Product costs'!BL:BL,'Product costs'!$C:$C,$D408,'Product costs'!$B:$B,$L408)</f>
        <v>177</v>
      </c>
      <c r="BO408" s="12">
        <f>SUMIFS('Product costs'!BM:BM,'Product costs'!$C:$C,$D408,'Product costs'!$B:$B,$L408)</f>
        <v>177</v>
      </c>
      <c r="BP408" s="12">
        <f>SUMIFS('Product costs'!BN:BN,'Product costs'!$C:$C,$D408,'Product costs'!$B:$B,$L408)</f>
        <v>177</v>
      </c>
      <c r="BQ408" s="12">
        <f>SUMIFS('Product costs'!BO:BO,'Product costs'!$C:$C,$D408,'Product costs'!$B:$B,$L408)</f>
        <v>177</v>
      </c>
      <c r="BR408" s="12">
        <f>SUMIFS('Product costs'!BP:BP,'Product costs'!$C:$C,$D408,'Product costs'!$B:$B,$L408)</f>
        <v>177</v>
      </c>
      <c r="BS408" s="12">
        <f>SUMIFS('Product costs'!BQ:BQ,'Product costs'!$C:$C,$D408,'Product costs'!$B:$B,$L408)</f>
        <v>177</v>
      </c>
      <c r="BT408" s="12">
        <f>SUMIFS('Product costs'!BR:BR,'Product costs'!$C:$C,$D408,'Product costs'!$B:$B,$L408)</f>
        <v>177</v>
      </c>
      <c r="BU408" s="12">
        <f>SUMIFS('Product costs'!BS:BS,'Product costs'!$C:$C,$D408,'Product costs'!$B:$B,$L408)</f>
        <v>177</v>
      </c>
      <c r="BV408" s="12">
        <f>SUMIFS('Product costs'!BT:BT,'Product costs'!$C:$C,$D408,'Product costs'!$B:$B,$L408)</f>
        <v>177</v>
      </c>
      <c r="BW408" s="12">
        <f>SUMIFS('Product costs'!BU:BU,'Product costs'!$C:$C,$D408,'Product costs'!$B:$B,$L408)</f>
        <v>177</v>
      </c>
      <c r="BX408" s="12">
        <f>SUMIFS('Product costs'!BV:BV,'Product costs'!$C:$C,$D408,'Product costs'!$B:$B,$L408)</f>
        <v>177</v>
      </c>
      <c r="BY408" s="12">
        <f>SUMIFS('Product costs'!BW:BW,'Product costs'!$C:$C,$D408,'Product costs'!$B:$B,$L408)</f>
        <v>177</v>
      </c>
      <c r="BZ408" s="12">
        <f>SUMIFS('Product costs'!BX:BX,'Product costs'!$C:$C,$D408,'Product costs'!$B:$B,$L408)</f>
        <v>177</v>
      </c>
      <c r="CA408" s="12">
        <f>SUMIFS('Product costs'!BY:BY,'Product costs'!$C:$C,$D408,'Product costs'!$B:$B,$L408)</f>
        <v>177</v>
      </c>
      <c r="CB408" s="12">
        <f>SUMIFS('Product costs'!BZ:BZ,'Product costs'!$C:$C,$D408,'Product costs'!$B:$B,$L408)</f>
        <v>177</v>
      </c>
      <c r="CC408" s="12">
        <f>SUMIFS('Product costs'!CA:CA,'Product costs'!$C:$C,$D408,'Product costs'!$B:$B,$L408)</f>
        <v>177</v>
      </c>
      <c r="CD408" s="12">
        <f>SUMIFS('Product costs'!CB:CB,'Product costs'!$C:$C,$D408,'Product costs'!$B:$B,$L408)</f>
        <v>177</v>
      </c>
      <c r="CE408" s="12">
        <f>SUMIFS('Product costs'!CC:CC,'Product costs'!$C:$C,$D408,'Product costs'!$B:$B,$L408)</f>
        <v>177</v>
      </c>
      <c r="CF408" s="12">
        <f>SUMIFS('Product costs'!CD:CD,'Product costs'!$C:$C,$D408,'Product costs'!$B:$B,$L408)</f>
        <v>177</v>
      </c>
      <c r="CG408" s="12">
        <f t="shared" si="696"/>
        <v>531</v>
      </c>
      <c r="CH408" s="12">
        <f t="shared" si="697"/>
        <v>531</v>
      </c>
      <c r="CI408" s="12">
        <f t="shared" si="698"/>
        <v>531</v>
      </c>
      <c r="CJ408" s="12">
        <f t="shared" si="699"/>
        <v>531</v>
      </c>
      <c r="CK408" s="12">
        <f t="shared" si="700"/>
        <v>2124</v>
      </c>
      <c r="CL408" s="12">
        <f t="shared" si="701"/>
        <v>531</v>
      </c>
      <c r="CM408" s="12">
        <f t="shared" si="702"/>
        <v>531</v>
      </c>
      <c r="CN408" s="12">
        <f t="shared" si="703"/>
        <v>531</v>
      </c>
      <c r="CO408" s="12">
        <f t="shared" si="704"/>
        <v>531</v>
      </c>
      <c r="CP408" s="12">
        <f t="shared" si="705"/>
        <v>2124</v>
      </c>
      <c r="CQ408" s="12">
        <f t="shared" si="706"/>
        <v>531</v>
      </c>
      <c r="CR408" s="12">
        <f t="shared" si="707"/>
        <v>531</v>
      </c>
      <c r="CS408" s="12">
        <f t="shared" si="708"/>
        <v>531</v>
      </c>
      <c r="CT408" s="12">
        <f t="shared" si="709"/>
        <v>531</v>
      </c>
      <c r="CU408" s="12">
        <f t="shared" si="710"/>
        <v>2124</v>
      </c>
      <c r="CV408" s="12">
        <f t="shared" si="711"/>
        <v>531</v>
      </c>
      <c r="CW408" s="12">
        <f t="shared" si="712"/>
        <v>531</v>
      </c>
      <c r="CX408" s="12">
        <f t="shared" si="713"/>
        <v>531</v>
      </c>
      <c r="CY408" s="12">
        <f t="shared" si="714"/>
        <v>531</v>
      </c>
      <c r="CZ408" s="12">
        <f t="shared" si="715"/>
        <v>2124</v>
      </c>
      <c r="DA408" s="12">
        <f t="shared" si="716"/>
        <v>531</v>
      </c>
      <c r="DB408" s="12">
        <f t="shared" si="717"/>
        <v>531</v>
      </c>
      <c r="DC408" s="12">
        <f t="shared" si="718"/>
        <v>531</v>
      </c>
      <c r="DD408" s="12">
        <f t="shared" si="719"/>
        <v>531</v>
      </c>
      <c r="DE408" s="12">
        <f t="shared" si="720"/>
        <v>2124</v>
      </c>
      <c r="DF408" s="12">
        <f t="shared" si="721"/>
        <v>531</v>
      </c>
      <c r="DG408" s="12">
        <f t="shared" si="722"/>
        <v>531</v>
      </c>
      <c r="DH408" s="12">
        <f t="shared" si="723"/>
        <v>531</v>
      </c>
      <c r="DI408" s="12">
        <f t="shared" si="724"/>
        <v>531</v>
      </c>
      <c r="DJ408" s="12">
        <f t="shared" si="725"/>
        <v>2124</v>
      </c>
      <c r="DK408" s="12">
        <f>SUM(M408:CHOOSE(YTD,M408,N408,O408,P408,Q408,R408,S408,T408,U408,V408,W408,X408))</f>
        <v>531</v>
      </c>
      <c r="DL408" s="12">
        <f>SUM(Y408:CHOOSE(YTD,Y408,Z408,AA408,AB408,AC408,AD408,AE408,AF408,AG408,AH408,AI408,AJ408))</f>
        <v>531</v>
      </c>
      <c r="DM408" s="12">
        <f>SUM(AK408:CHOOSE(YTD,AK408,AL408,AM408,AN408,AO408,AP408,AQ408,AR408,AS408,AT408,AU408,AV408))</f>
        <v>531</v>
      </c>
      <c r="DN408" s="12">
        <f>SUM(AW408:CHOOSE(YTD,AW408,AX408,AY408,AZ408,BA408,BB408,BC408,BD408,BE408,BF408,BG408,BH408))</f>
        <v>531</v>
      </c>
      <c r="DO408" s="12">
        <f>SUM(BI408:CHOOSE(YTD,BI408,BJ408,BK408,BL408,BM408,BN408,BO408,BP408,BQ408,BR408,BS408,BT408))</f>
        <v>531</v>
      </c>
      <c r="DP408" s="12">
        <f>SUM(BU408:CHOOSE(YTD,BU408,BV408,BW408,BX408,BY408,BZ408,CA408,CB408,CC408,CD408,CE408,CF408))</f>
        <v>531</v>
      </c>
    </row>
    <row r="409" spans="1:120" x14ac:dyDescent="0.15">
      <c r="A409" s="12" t="str">
        <f t="shared" si="768"/>
        <v>Costs - brand</v>
      </c>
      <c r="D409" s="12" t="str">
        <f>'Product costs'!C9</f>
        <v>Brand 8</v>
      </c>
      <c r="E409" s="12" t="str">
        <f>'Product costs'!D9</f>
        <v>Segment 2</v>
      </c>
      <c r="F409" s="12" t="str">
        <f>'Product costs'!E9</f>
        <v>Business Unit 1</v>
      </c>
      <c r="G409" s="12">
        <f>'Product costs'!F9</f>
        <v>0</v>
      </c>
      <c r="H409" s="12">
        <f>'Product costs'!G9</f>
        <v>0</v>
      </c>
      <c r="I409" s="12">
        <f>'Product costs'!H9</f>
        <v>0</v>
      </c>
      <c r="J409" s="12">
        <f>'Product costs'!I9</f>
        <v>0</v>
      </c>
      <c r="K409" s="12">
        <f>'Product costs'!J9</f>
        <v>0</v>
      </c>
      <c r="L409" s="12" t="str">
        <f>'Product costs'!B9</f>
        <v>Commercial</v>
      </c>
      <c r="M409" s="12">
        <f>SUMIFS('Product costs'!K:K,'Product costs'!$C:$C,$D409,'Product costs'!$B:$B,$L409)</f>
        <v>214</v>
      </c>
      <c r="N409" s="12">
        <f>SUMIFS('Product costs'!L:L,'Product costs'!$C:$C,$D409,'Product costs'!$B:$B,$L409)</f>
        <v>214</v>
      </c>
      <c r="O409" s="12">
        <f>SUMIFS('Product costs'!M:M,'Product costs'!$C:$C,$D409,'Product costs'!$B:$B,$L409)</f>
        <v>214</v>
      </c>
      <c r="P409" s="12">
        <f>SUMIFS('Product costs'!N:N,'Product costs'!$C:$C,$D409,'Product costs'!$B:$B,$L409)</f>
        <v>214</v>
      </c>
      <c r="Q409" s="12">
        <f>SUMIFS('Product costs'!O:O,'Product costs'!$C:$C,$D409,'Product costs'!$B:$B,$L409)</f>
        <v>214</v>
      </c>
      <c r="R409" s="12">
        <f>SUMIFS('Product costs'!P:P,'Product costs'!$C:$C,$D409,'Product costs'!$B:$B,$L409)</f>
        <v>214</v>
      </c>
      <c r="S409" s="12">
        <f>SUMIFS('Product costs'!Q:Q,'Product costs'!$C:$C,$D409,'Product costs'!$B:$B,$L409)</f>
        <v>214</v>
      </c>
      <c r="T409" s="12">
        <f>SUMIFS('Product costs'!R:R,'Product costs'!$C:$C,$D409,'Product costs'!$B:$B,$L409)</f>
        <v>214</v>
      </c>
      <c r="U409" s="12">
        <f>SUMIFS('Product costs'!S:S,'Product costs'!$C:$C,$D409,'Product costs'!$B:$B,$L409)</f>
        <v>214</v>
      </c>
      <c r="V409" s="12">
        <f>SUMIFS('Product costs'!T:T,'Product costs'!$C:$C,$D409,'Product costs'!$B:$B,$L409)</f>
        <v>214</v>
      </c>
      <c r="W409" s="12">
        <f>SUMIFS('Product costs'!U:U,'Product costs'!$C:$C,$D409,'Product costs'!$B:$B,$L409)</f>
        <v>214</v>
      </c>
      <c r="X409" s="12">
        <f>SUMIFS('Product costs'!V:V,'Product costs'!$C:$C,$D409,'Product costs'!$B:$B,$L409)</f>
        <v>214</v>
      </c>
      <c r="Y409" s="12">
        <f>SUMIFS('Product costs'!W:W,'Product costs'!$C:$C,$D409,'Product costs'!$B:$B,$L409)</f>
        <v>214</v>
      </c>
      <c r="Z409" s="12">
        <f>SUMIFS('Product costs'!X:X,'Product costs'!$C:$C,$D409,'Product costs'!$B:$B,$L409)</f>
        <v>214</v>
      </c>
      <c r="AA409" s="12">
        <f>SUMIFS('Product costs'!Y:Y,'Product costs'!$C:$C,$D409,'Product costs'!$B:$B,$L409)</f>
        <v>214</v>
      </c>
      <c r="AB409" s="12">
        <f>SUMIFS('Product costs'!Z:Z,'Product costs'!$C:$C,$D409,'Product costs'!$B:$B,$L409)</f>
        <v>214</v>
      </c>
      <c r="AC409" s="12">
        <f>SUMIFS('Product costs'!AA:AA,'Product costs'!$C:$C,$D409,'Product costs'!$B:$B,$L409)</f>
        <v>214</v>
      </c>
      <c r="AD409" s="12">
        <f>SUMIFS('Product costs'!AB:AB,'Product costs'!$C:$C,$D409,'Product costs'!$B:$B,$L409)</f>
        <v>214</v>
      </c>
      <c r="AE409" s="12">
        <f>SUMIFS('Product costs'!AC:AC,'Product costs'!$C:$C,$D409,'Product costs'!$B:$B,$L409)</f>
        <v>214</v>
      </c>
      <c r="AF409" s="12">
        <f>SUMIFS('Product costs'!AD:AD,'Product costs'!$C:$C,$D409,'Product costs'!$B:$B,$L409)</f>
        <v>214</v>
      </c>
      <c r="AG409" s="12">
        <f>SUMIFS('Product costs'!AE:AE,'Product costs'!$C:$C,$D409,'Product costs'!$B:$B,$L409)</f>
        <v>214</v>
      </c>
      <c r="AH409" s="12">
        <f>SUMIFS('Product costs'!AF:AF,'Product costs'!$C:$C,$D409,'Product costs'!$B:$B,$L409)</f>
        <v>214</v>
      </c>
      <c r="AI409" s="12">
        <f>SUMIFS('Product costs'!AG:AG,'Product costs'!$C:$C,$D409,'Product costs'!$B:$B,$L409)</f>
        <v>214</v>
      </c>
      <c r="AJ409" s="12">
        <f>SUMIFS('Product costs'!AH:AH,'Product costs'!$C:$C,$D409,'Product costs'!$B:$B,$L409)</f>
        <v>214</v>
      </c>
      <c r="AK409" s="12">
        <f>SUMIFS('Product costs'!AI:AI,'Product costs'!$C:$C,$D409,'Product costs'!$B:$B,$L409)</f>
        <v>214</v>
      </c>
      <c r="AL409" s="12">
        <f>SUMIFS('Product costs'!AJ:AJ,'Product costs'!$C:$C,$D409,'Product costs'!$B:$B,$L409)</f>
        <v>214</v>
      </c>
      <c r="AM409" s="12">
        <f>SUMIFS('Product costs'!AK:AK,'Product costs'!$C:$C,$D409,'Product costs'!$B:$B,$L409)</f>
        <v>214</v>
      </c>
      <c r="AN409" s="12">
        <f>SUMIFS('Product costs'!AL:AL,'Product costs'!$C:$C,$D409,'Product costs'!$B:$B,$L409)</f>
        <v>214</v>
      </c>
      <c r="AO409" s="12">
        <f>SUMIFS('Product costs'!AM:AM,'Product costs'!$C:$C,$D409,'Product costs'!$B:$B,$L409)</f>
        <v>214</v>
      </c>
      <c r="AP409" s="12">
        <f>SUMIFS('Product costs'!AN:AN,'Product costs'!$C:$C,$D409,'Product costs'!$B:$B,$L409)</f>
        <v>214</v>
      </c>
      <c r="AQ409" s="12">
        <f>SUMIFS('Product costs'!AO:AO,'Product costs'!$C:$C,$D409,'Product costs'!$B:$B,$L409)</f>
        <v>214</v>
      </c>
      <c r="AR409" s="12">
        <f>SUMIFS('Product costs'!AP:AP,'Product costs'!$C:$C,$D409,'Product costs'!$B:$B,$L409)</f>
        <v>214</v>
      </c>
      <c r="AS409" s="12">
        <f>SUMIFS('Product costs'!AQ:AQ,'Product costs'!$C:$C,$D409,'Product costs'!$B:$B,$L409)</f>
        <v>214</v>
      </c>
      <c r="AT409" s="12">
        <f>SUMIFS('Product costs'!AR:AR,'Product costs'!$C:$C,$D409,'Product costs'!$B:$B,$L409)</f>
        <v>214</v>
      </c>
      <c r="AU409" s="12">
        <f>SUMIFS('Product costs'!AS:AS,'Product costs'!$C:$C,$D409,'Product costs'!$B:$B,$L409)</f>
        <v>214</v>
      </c>
      <c r="AV409" s="12">
        <f>SUMIFS('Product costs'!AT:AT,'Product costs'!$C:$C,$D409,'Product costs'!$B:$B,$L409)</f>
        <v>214</v>
      </c>
      <c r="AW409" s="12">
        <f>SUMIFS('Product costs'!AU:AU,'Product costs'!$C:$C,$D409,'Product costs'!$B:$B,$L409)</f>
        <v>214</v>
      </c>
      <c r="AX409" s="12">
        <f>SUMIFS('Product costs'!AV:AV,'Product costs'!$C:$C,$D409,'Product costs'!$B:$B,$L409)</f>
        <v>214</v>
      </c>
      <c r="AY409" s="12">
        <f>SUMIFS('Product costs'!AW:AW,'Product costs'!$C:$C,$D409,'Product costs'!$B:$B,$L409)</f>
        <v>214</v>
      </c>
      <c r="AZ409" s="12">
        <f>SUMIFS('Product costs'!AX:AX,'Product costs'!$C:$C,$D409,'Product costs'!$B:$B,$L409)</f>
        <v>214</v>
      </c>
      <c r="BA409" s="12">
        <f>SUMIFS('Product costs'!AY:AY,'Product costs'!$C:$C,$D409,'Product costs'!$B:$B,$L409)</f>
        <v>214</v>
      </c>
      <c r="BB409" s="12">
        <f>SUMIFS('Product costs'!AZ:AZ,'Product costs'!$C:$C,$D409,'Product costs'!$B:$B,$L409)</f>
        <v>214</v>
      </c>
      <c r="BC409" s="12">
        <f>SUMIFS('Product costs'!BA:BA,'Product costs'!$C:$C,$D409,'Product costs'!$B:$B,$L409)</f>
        <v>214</v>
      </c>
      <c r="BD409" s="12">
        <f>SUMIFS('Product costs'!BB:BB,'Product costs'!$C:$C,$D409,'Product costs'!$B:$B,$L409)</f>
        <v>214</v>
      </c>
      <c r="BE409" s="12">
        <f>SUMIFS('Product costs'!BC:BC,'Product costs'!$C:$C,$D409,'Product costs'!$B:$B,$L409)</f>
        <v>214</v>
      </c>
      <c r="BF409" s="12">
        <f>SUMIFS('Product costs'!BD:BD,'Product costs'!$C:$C,$D409,'Product costs'!$B:$B,$L409)</f>
        <v>214</v>
      </c>
      <c r="BG409" s="12">
        <f>SUMIFS('Product costs'!BE:BE,'Product costs'!$C:$C,$D409,'Product costs'!$B:$B,$L409)</f>
        <v>214</v>
      </c>
      <c r="BH409" s="12">
        <f>SUMIFS('Product costs'!BF:BF,'Product costs'!$C:$C,$D409,'Product costs'!$B:$B,$L409)</f>
        <v>214</v>
      </c>
      <c r="BI409" s="12">
        <f>SUMIFS('Product costs'!BG:BG,'Product costs'!$C:$C,$D409,'Product costs'!$B:$B,$L409)</f>
        <v>214</v>
      </c>
      <c r="BJ409" s="12">
        <f>SUMIFS('Product costs'!BH:BH,'Product costs'!$C:$C,$D409,'Product costs'!$B:$B,$L409)</f>
        <v>214</v>
      </c>
      <c r="BK409" s="12">
        <f>SUMIFS('Product costs'!BI:BI,'Product costs'!$C:$C,$D409,'Product costs'!$B:$B,$L409)</f>
        <v>214</v>
      </c>
      <c r="BL409" s="12">
        <f>SUMIFS('Product costs'!BJ:BJ,'Product costs'!$C:$C,$D409,'Product costs'!$B:$B,$L409)</f>
        <v>214</v>
      </c>
      <c r="BM409" s="12">
        <f>SUMIFS('Product costs'!BK:BK,'Product costs'!$C:$C,$D409,'Product costs'!$B:$B,$L409)</f>
        <v>214</v>
      </c>
      <c r="BN409" s="12">
        <f>SUMIFS('Product costs'!BL:BL,'Product costs'!$C:$C,$D409,'Product costs'!$B:$B,$L409)</f>
        <v>214</v>
      </c>
      <c r="BO409" s="12">
        <f>SUMIFS('Product costs'!BM:BM,'Product costs'!$C:$C,$D409,'Product costs'!$B:$B,$L409)</f>
        <v>214</v>
      </c>
      <c r="BP409" s="12">
        <f>SUMIFS('Product costs'!BN:BN,'Product costs'!$C:$C,$D409,'Product costs'!$B:$B,$L409)</f>
        <v>214</v>
      </c>
      <c r="BQ409" s="12">
        <f>SUMIFS('Product costs'!BO:BO,'Product costs'!$C:$C,$D409,'Product costs'!$B:$B,$L409)</f>
        <v>214</v>
      </c>
      <c r="BR409" s="12">
        <f>SUMIFS('Product costs'!BP:BP,'Product costs'!$C:$C,$D409,'Product costs'!$B:$B,$L409)</f>
        <v>214</v>
      </c>
      <c r="BS409" s="12">
        <f>SUMIFS('Product costs'!BQ:BQ,'Product costs'!$C:$C,$D409,'Product costs'!$B:$B,$L409)</f>
        <v>214</v>
      </c>
      <c r="BT409" s="12">
        <f>SUMIFS('Product costs'!BR:BR,'Product costs'!$C:$C,$D409,'Product costs'!$B:$B,$L409)</f>
        <v>214</v>
      </c>
      <c r="BU409" s="12">
        <f>SUMIFS('Product costs'!BS:BS,'Product costs'!$C:$C,$D409,'Product costs'!$B:$B,$L409)</f>
        <v>214</v>
      </c>
      <c r="BV409" s="12">
        <f>SUMIFS('Product costs'!BT:BT,'Product costs'!$C:$C,$D409,'Product costs'!$B:$B,$L409)</f>
        <v>214</v>
      </c>
      <c r="BW409" s="12">
        <f>SUMIFS('Product costs'!BU:BU,'Product costs'!$C:$C,$D409,'Product costs'!$B:$B,$L409)</f>
        <v>214</v>
      </c>
      <c r="BX409" s="12">
        <f>SUMIFS('Product costs'!BV:BV,'Product costs'!$C:$C,$D409,'Product costs'!$B:$B,$L409)</f>
        <v>214</v>
      </c>
      <c r="BY409" s="12">
        <f>SUMIFS('Product costs'!BW:BW,'Product costs'!$C:$C,$D409,'Product costs'!$B:$B,$L409)</f>
        <v>214</v>
      </c>
      <c r="BZ409" s="12">
        <f>SUMIFS('Product costs'!BX:BX,'Product costs'!$C:$C,$D409,'Product costs'!$B:$B,$L409)</f>
        <v>214</v>
      </c>
      <c r="CA409" s="12">
        <f>SUMIFS('Product costs'!BY:BY,'Product costs'!$C:$C,$D409,'Product costs'!$B:$B,$L409)</f>
        <v>214</v>
      </c>
      <c r="CB409" s="12">
        <f>SUMIFS('Product costs'!BZ:BZ,'Product costs'!$C:$C,$D409,'Product costs'!$B:$B,$L409)</f>
        <v>214</v>
      </c>
      <c r="CC409" s="12">
        <f>SUMIFS('Product costs'!CA:CA,'Product costs'!$C:$C,$D409,'Product costs'!$B:$B,$L409)</f>
        <v>214</v>
      </c>
      <c r="CD409" s="12">
        <f>SUMIFS('Product costs'!CB:CB,'Product costs'!$C:$C,$D409,'Product costs'!$B:$B,$L409)</f>
        <v>214</v>
      </c>
      <c r="CE409" s="12">
        <f>SUMIFS('Product costs'!CC:CC,'Product costs'!$C:$C,$D409,'Product costs'!$B:$B,$L409)</f>
        <v>214</v>
      </c>
      <c r="CF409" s="12">
        <f>SUMIFS('Product costs'!CD:CD,'Product costs'!$C:$C,$D409,'Product costs'!$B:$B,$L409)</f>
        <v>214</v>
      </c>
      <c r="CG409" s="12">
        <f t="shared" si="696"/>
        <v>642</v>
      </c>
      <c r="CH409" s="12">
        <f t="shared" si="697"/>
        <v>642</v>
      </c>
      <c r="CI409" s="12">
        <f t="shared" si="698"/>
        <v>642</v>
      </c>
      <c r="CJ409" s="12">
        <f t="shared" si="699"/>
        <v>642</v>
      </c>
      <c r="CK409" s="12">
        <f t="shared" si="700"/>
        <v>2568</v>
      </c>
      <c r="CL409" s="12">
        <f t="shared" si="701"/>
        <v>642</v>
      </c>
      <c r="CM409" s="12">
        <f t="shared" si="702"/>
        <v>642</v>
      </c>
      <c r="CN409" s="12">
        <f t="shared" si="703"/>
        <v>642</v>
      </c>
      <c r="CO409" s="12">
        <f t="shared" si="704"/>
        <v>642</v>
      </c>
      <c r="CP409" s="12">
        <f t="shared" si="705"/>
        <v>2568</v>
      </c>
      <c r="CQ409" s="12">
        <f t="shared" si="706"/>
        <v>642</v>
      </c>
      <c r="CR409" s="12">
        <f t="shared" si="707"/>
        <v>642</v>
      </c>
      <c r="CS409" s="12">
        <f t="shared" si="708"/>
        <v>642</v>
      </c>
      <c r="CT409" s="12">
        <f t="shared" si="709"/>
        <v>642</v>
      </c>
      <c r="CU409" s="12">
        <f t="shared" si="710"/>
        <v>2568</v>
      </c>
      <c r="CV409" s="12">
        <f t="shared" si="711"/>
        <v>642</v>
      </c>
      <c r="CW409" s="12">
        <f t="shared" si="712"/>
        <v>642</v>
      </c>
      <c r="CX409" s="12">
        <f t="shared" si="713"/>
        <v>642</v>
      </c>
      <c r="CY409" s="12">
        <f t="shared" si="714"/>
        <v>642</v>
      </c>
      <c r="CZ409" s="12">
        <f t="shared" si="715"/>
        <v>2568</v>
      </c>
      <c r="DA409" s="12">
        <f t="shared" si="716"/>
        <v>642</v>
      </c>
      <c r="DB409" s="12">
        <f t="shared" si="717"/>
        <v>642</v>
      </c>
      <c r="DC409" s="12">
        <f t="shared" si="718"/>
        <v>642</v>
      </c>
      <c r="DD409" s="12">
        <f t="shared" si="719"/>
        <v>642</v>
      </c>
      <c r="DE409" s="12">
        <f t="shared" si="720"/>
        <v>2568</v>
      </c>
      <c r="DF409" s="12">
        <f t="shared" si="721"/>
        <v>642</v>
      </c>
      <c r="DG409" s="12">
        <f t="shared" si="722"/>
        <v>642</v>
      </c>
      <c r="DH409" s="12">
        <f t="shared" si="723"/>
        <v>642</v>
      </c>
      <c r="DI409" s="12">
        <f t="shared" si="724"/>
        <v>642</v>
      </c>
      <c r="DJ409" s="12">
        <f t="shared" si="725"/>
        <v>2568</v>
      </c>
      <c r="DK409" s="12">
        <f>SUM(M409:CHOOSE(YTD,M409,N409,O409,P409,Q409,R409,S409,T409,U409,V409,W409,X409))</f>
        <v>642</v>
      </c>
      <c r="DL409" s="12">
        <f>SUM(Y409:CHOOSE(YTD,Y409,Z409,AA409,AB409,AC409,AD409,AE409,AF409,AG409,AH409,AI409,AJ409))</f>
        <v>642</v>
      </c>
      <c r="DM409" s="12">
        <f>SUM(AK409:CHOOSE(YTD,AK409,AL409,AM409,AN409,AO409,AP409,AQ409,AR409,AS409,AT409,AU409,AV409))</f>
        <v>642</v>
      </c>
      <c r="DN409" s="12">
        <f>SUM(AW409:CHOOSE(YTD,AW409,AX409,AY409,AZ409,BA409,BB409,BC409,BD409,BE409,BF409,BG409,BH409))</f>
        <v>642</v>
      </c>
      <c r="DO409" s="12">
        <f>SUM(BI409:CHOOSE(YTD,BI409,BJ409,BK409,BL409,BM409,BN409,BO409,BP409,BQ409,BR409,BS409,BT409))</f>
        <v>642</v>
      </c>
      <c r="DP409" s="12">
        <f>SUM(BU409:CHOOSE(YTD,BU409,BV409,BW409,BX409,BY409,BZ409,CA409,CB409,CC409,CD409,CE409,CF409))</f>
        <v>642</v>
      </c>
    </row>
    <row r="410" spans="1:120" x14ac:dyDescent="0.15">
      <c r="A410" s="12" t="str">
        <f t="shared" si="768"/>
        <v>Costs - brand</v>
      </c>
      <c r="D410" s="12" t="str">
        <f>'Product costs'!C10</f>
        <v>Brand 9</v>
      </c>
      <c r="E410" s="12" t="str">
        <f>'Product costs'!D10</f>
        <v>Segment 2</v>
      </c>
      <c r="F410" s="12" t="str">
        <f>'Product costs'!E10</f>
        <v>Business Unit 1</v>
      </c>
      <c r="G410" s="12">
        <f>'Product costs'!F10</f>
        <v>0</v>
      </c>
      <c r="H410" s="12">
        <f>'Product costs'!G10</f>
        <v>0</v>
      </c>
      <c r="I410" s="12">
        <f>'Product costs'!H10</f>
        <v>0</v>
      </c>
      <c r="J410" s="12">
        <f>'Product costs'!I10</f>
        <v>0</v>
      </c>
      <c r="K410" s="12">
        <f>'Product costs'!J10</f>
        <v>0</v>
      </c>
      <c r="L410" s="12" t="str">
        <f>'Product costs'!B10</f>
        <v>Commercial</v>
      </c>
      <c r="M410" s="12">
        <f>SUMIFS('Product costs'!K:K,'Product costs'!$C:$C,$D410,'Product costs'!$B:$B,$L410)</f>
        <v>103</v>
      </c>
      <c r="N410" s="12">
        <f>SUMIFS('Product costs'!L:L,'Product costs'!$C:$C,$D410,'Product costs'!$B:$B,$L410)</f>
        <v>103</v>
      </c>
      <c r="O410" s="12">
        <f>SUMIFS('Product costs'!M:M,'Product costs'!$C:$C,$D410,'Product costs'!$B:$B,$L410)</f>
        <v>103</v>
      </c>
      <c r="P410" s="12">
        <f>SUMIFS('Product costs'!N:N,'Product costs'!$C:$C,$D410,'Product costs'!$B:$B,$L410)</f>
        <v>103</v>
      </c>
      <c r="Q410" s="12">
        <f>SUMIFS('Product costs'!O:O,'Product costs'!$C:$C,$D410,'Product costs'!$B:$B,$L410)</f>
        <v>103</v>
      </c>
      <c r="R410" s="12">
        <f>SUMIFS('Product costs'!P:P,'Product costs'!$C:$C,$D410,'Product costs'!$B:$B,$L410)</f>
        <v>103</v>
      </c>
      <c r="S410" s="12">
        <f>SUMIFS('Product costs'!Q:Q,'Product costs'!$C:$C,$D410,'Product costs'!$B:$B,$L410)</f>
        <v>103</v>
      </c>
      <c r="T410" s="12">
        <f>SUMIFS('Product costs'!R:R,'Product costs'!$C:$C,$D410,'Product costs'!$B:$B,$L410)</f>
        <v>103</v>
      </c>
      <c r="U410" s="12">
        <f>SUMIFS('Product costs'!S:S,'Product costs'!$C:$C,$D410,'Product costs'!$B:$B,$L410)</f>
        <v>103</v>
      </c>
      <c r="V410" s="12">
        <f>SUMIFS('Product costs'!T:T,'Product costs'!$C:$C,$D410,'Product costs'!$B:$B,$L410)</f>
        <v>103</v>
      </c>
      <c r="W410" s="12">
        <f>SUMIFS('Product costs'!U:U,'Product costs'!$C:$C,$D410,'Product costs'!$B:$B,$L410)</f>
        <v>103</v>
      </c>
      <c r="X410" s="12">
        <f>SUMIFS('Product costs'!V:V,'Product costs'!$C:$C,$D410,'Product costs'!$B:$B,$L410)</f>
        <v>103</v>
      </c>
      <c r="Y410" s="12">
        <f>SUMIFS('Product costs'!W:W,'Product costs'!$C:$C,$D410,'Product costs'!$B:$B,$L410)</f>
        <v>103</v>
      </c>
      <c r="Z410" s="12">
        <f>SUMIFS('Product costs'!X:X,'Product costs'!$C:$C,$D410,'Product costs'!$B:$B,$L410)</f>
        <v>103</v>
      </c>
      <c r="AA410" s="12">
        <f>SUMIFS('Product costs'!Y:Y,'Product costs'!$C:$C,$D410,'Product costs'!$B:$B,$L410)</f>
        <v>103</v>
      </c>
      <c r="AB410" s="12">
        <f>SUMIFS('Product costs'!Z:Z,'Product costs'!$C:$C,$D410,'Product costs'!$B:$B,$L410)</f>
        <v>103</v>
      </c>
      <c r="AC410" s="12">
        <f>SUMIFS('Product costs'!AA:AA,'Product costs'!$C:$C,$D410,'Product costs'!$B:$B,$L410)</f>
        <v>103</v>
      </c>
      <c r="AD410" s="12">
        <f>SUMIFS('Product costs'!AB:AB,'Product costs'!$C:$C,$D410,'Product costs'!$B:$B,$L410)</f>
        <v>103</v>
      </c>
      <c r="AE410" s="12">
        <f>SUMIFS('Product costs'!AC:AC,'Product costs'!$C:$C,$D410,'Product costs'!$B:$B,$L410)</f>
        <v>103</v>
      </c>
      <c r="AF410" s="12">
        <f>SUMIFS('Product costs'!AD:AD,'Product costs'!$C:$C,$D410,'Product costs'!$B:$B,$L410)</f>
        <v>103</v>
      </c>
      <c r="AG410" s="12">
        <f>SUMIFS('Product costs'!AE:AE,'Product costs'!$C:$C,$D410,'Product costs'!$B:$B,$L410)</f>
        <v>103</v>
      </c>
      <c r="AH410" s="12">
        <f>SUMIFS('Product costs'!AF:AF,'Product costs'!$C:$C,$D410,'Product costs'!$B:$B,$L410)</f>
        <v>103</v>
      </c>
      <c r="AI410" s="12">
        <f>SUMIFS('Product costs'!AG:AG,'Product costs'!$C:$C,$D410,'Product costs'!$B:$B,$L410)</f>
        <v>103</v>
      </c>
      <c r="AJ410" s="12">
        <f>SUMIFS('Product costs'!AH:AH,'Product costs'!$C:$C,$D410,'Product costs'!$B:$B,$L410)</f>
        <v>103</v>
      </c>
      <c r="AK410" s="12">
        <f>SUMIFS('Product costs'!AI:AI,'Product costs'!$C:$C,$D410,'Product costs'!$B:$B,$L410)</f>
        <v>103</v>
      </c>
      <c r="AL410" s="12">
        <f>SUMIFS('Product costs'!AJ:AJ,'Product costs'!$C:$C,$D410,'Product costs'!$B:$B,$L410)</f>
        <v>103</v>
      </c>
      <c r="AM410" s="12">
        <f>SUMIFS('Product costs'!AK:AK,'Product costs'!$C:$C,$D410,'Product costs'!$B:$B,$L410)</f>
        <v>103</v>
      </c>
      <c r="AN410" s="12">
        <f>SUMIFS('Product costs'!AL:AL,'Product costs'!$C:$C,$D410,'Product costs'!$B:$B,$L410)</f>
        <v>103</v>
      </c>
      <c r="AO410" s="12">
        <f>SUMIFS('Product costs'!AM:AM,'Product costs'!$C:$C,$D410,'Product costs'!$B:$B,$L410)</f>
        <v>103</v>
      </c>
      <c r="AP410" s="12">
        <f>SUMIFS('Product costs'!AN:AN,'Product costs'!$C:$C,$D410,'Product costs'!$B:$B,$L410)</f>
        <v>103</v>
      </c>
      <c r="AQ410" s="12">
        <f>SUMIFS('Product costs'!AO:AO,'Product costs'!$C:$C,$D410,'Product costs'!$B:$B,$L410)</f>
        <v>103</v>
      </c>
      <c r="AR410" s="12">
        <f>SUMIFS('Product costs'!AP:AP,'Product costs'!$C:$C,$D410,'Product costs'!$B:$B,$L410)</f>
        <v>103</v>
      </c>
      <c r="AS410" s="12">
        <f>SUMIFS('Product costs'!AQ:AQ,'Product costs'!$C:$C,$D410,'Product costs'!$B:$B,$L410)</f>
        <v>103</v>
      </c>
      <c r="AT410" s="12">
        <f>SUMIFS('Product costs'!AR:AR,'Product costs'!$C:$C,$D410,'Product costs'!$B:$B,$L410)</f>
        <v>103</v>
      </c>
      <c r="AU410" s="12">
        <f>SUMIFS('Product costs'!AS:AS,'Product costs'!$C:$C,$D410,'Product costs'!$B:$B,$L410)</f>
        <v>103</v>
      </c>
      <c r="AV410" s="12">
        <f>SUMIFS('Product costs'!AT:AT,'Product costs'!$C:$C,$D410,'Product costs'!$B:$B,$L410)</f>
        <v>103</v>
      </c>
      <c r="AW410" s="12">
        <f>SUMIFS('Product costs'!AU:AU,'Product costs'!$C:$C,$D410,'Product costs'!$B:$B,$L410)</f>
        <v>103</v>
      </c>
      <c r="AX410" s="12">
        <f>SUMIFS('Product costs'!AV:AV,'Product costs'!$C:$C,$D410,'Product costs'!$B:$B,$L410)</f>
        <v>103</v>
      </c>
      <c r="AY410" s="12">
        <f>SUMIFS('Product costs'!AW:AW,'Product costs'!$C:$C,$D410,'Product costs'!$B:$B,$L410)</f>
        <v>103</v>
      </c>
      <c r="AZ410" s="12">
        <f>SUMIFS('Product costs'!AX:AX,'Product costs'!$C:$C,$D410,'Product costs'!$B:$B,$L410)</f>
        <v>103</v>
      </c>
      <c r="BA410" s="12">
        <f>SUMIFS('Product costs'!AY:AY,'Product costs'!$C:$C,$D410,'Product costs'!$B:$B,$L410)</f>
        <v>103</v>
      </c>
      <c r="BB410" s="12">
        <f>SUMIFS('Product costs'!AZ:AZ,'Product costs'!$C:$C,$D410,'Product costs'!$B:$B,$L410)</f>
        <v>103</v>
      </c>
      <c r="BC410" s="12">
        <f>SUMIFS('Product costs'!BA:BA,'Product costs'!$C:$C,$D410,'Product costs'!$B:$B,$L410)</f>
        <v>103</v>
      </c>
      <c r="BD410" s="12">
        <f>SUMIFS('Product costs'!BB:BB,'Product costs'!$C:$C,$D410,'Product costs'!$B:$B,$L410)</f>
        <v>103</v>
      </c>
      <c r="BE410" s="12">
        <f>SUMIFS('Product costs'!BC:BC,'Product costs'!$C:$C,$D410,'Product costs'!$B:$B,$L410)</f>
        <v>103</v>
      </c>
      <c r="BF410" s="12">
        <f>SUMIFS('Product costs'!BD:BD,'Product costs'!$C:$C,$D410,'Product costs'!$B:$B,$L410)</f>
        <v>103</v>
      </c>
      <c r="BG410" s="12">
        <f>SUMIFS('Product costs'!BE:BE,'Product costs'!$C:$C,$D410,'Product costs'!$B:$B,$L410)</f>
        <v>103</v>
      </c>
      <c r="BH410" s="12">
        <f>SUMIFS('Product costs'!BF:BF,'Product costs'!$C:$C,$D410,'Product costs'!$B:$B,$L410)</f>
        <v>103</v>
      </c>
      <c r="BI410" s="12">
        <f>SUMIFS('Product costs'!BG:BG,'Product costs'!$C:$C,$D410,'Product costs'!$B:$B,$L410)</f>
        <v>103</v>
      </c>
      <c r="BJ410" s="12">
        <f>SUMIFS('Product costs'!BH:BH,'Product costs'!$C:$C,$D410,'Product costs'!$B:$B,$L410)</f>
        <v>103</v>
      </c>
      <c r="BK410" s="12">
        <f>SUMIFS('Product costs'!BI:BI,'Product costs'!$C:$C,$D410,'Product costs'!$B:$B,$L410)</f>
        <v>103</v>
      </c>
      <c r="BL410" s="12">
        <f>SUMIFS('Product costs'!BJ:BJ,'Product costs'!$C:$C,$D410,'Product costs'!$B:$B,$L410)</f>
        <v>103</v>
      </c>
      <c r="BM410" s="12">
        <f>SUMIFS('Product costs'!BK:BK,'Product costs'!$C:$C,$D410,'Product costs'!$B:$B,$L410)</f>
        <v>103</v>
      </c>
      <c r="BN410" s="12">
        <f>SUMIFS('Product costs'!BL:BL,'Product costs'!$C:$C,$D410,'Product costs'!$B:$B,$L410)</f>
        <v>103</v>
      </c>
      <c r="BO410" s="12">
        <f>SUMIFS('Product costs'!BM:BM,'Product costs'!$C:$C,$D410,'Product costs'!$B:$B,$L410)</f>
        <v>103</v>
      </c>
      <c r="BP410" s="12">
        <f>SUMIFS('Product costs'!BN:BN,'Product costs'!$C:$C,$D410,'Product costs'!$B:$B,$L410)</f>
        <v>103</v>
      </c>
      <c r="BQ410" s="12">
        <f>SUMIFS('Product costs'!BO:BO,'Product costs'!$C:$C,$D410,'Product costs'!$B:$B,$L410)</f>
        <v>103</v>
      </c>
      <c r="BR410" s="12">
        <f>SUMIFS('Product costs'!BP:BP,'Product costs'!$C:$C,$D410,'Product costs'!$B:$B,$L410)</f>
        <v>103</v>
      </c>
      <c r="BS410" s="12">
        <f>SUMIFS('Product costs'!BQ:BQ,'Product costs'!$C:$C,$D410,'Product costs'!$B:$B,$L410)</f>
        <v>103</v>
      </c>
      <c r="BT410" s="12">
        <f>SUMIFS('Product costs'!BR:BR,'Product costs'!$C:$C,$D410,'Product costs'!$B:$B,$L410)</f>
        <v>103</v>
      </c>
      <c r="BU410" s="12">
        <f>SUMIFS('Product costs'!BS:BS,'Product costs'!$C:$C,$D410,'Product costs'!$B:$B,$L410)</f>
        <v>103</v>
      </c>
      <c r="BV410" s="12">
        <f>SUMIFS('Product costs'!BT:BT,'Product costs'!$C:$C,$D410,'Product costs'!$B:$B,$L410)</f>
        <v>103</v>
      </c>
      <c r="BW410" s="12">
        <f>SUMIFS('Product costs'!BU:BU,'Product costs'!$C:$C,$D410,'Product costs'!$B:$B,$L410)</f>
        <v>103</v>
      </c>
      <c r="BX410" s="12">
        <f>SUMIFS('Product costs'!BV:BV,'Product costs'!$C:$C,$D410,'Product costs'!$B:$B,$L410)</f>
        <v>103</v>
      </c>
      <c r="BY410" s="12">
        <f>SUMIFS('Product costs'!BW:BW,'Product costs'!$C:$C,$D410,'Product costs'!$B:$B,$L410)</f>
        <v>103</v>
      </c>
      <c r="BZ410" s="12">
        <f>SUMIFS('Product costs'!BX:BX,'Product costs'!$C:$C,$D410,'Product costs'!$B:$B,$L410)</f>
        <v>103</v>
      </c>
      <c r="CA410" s="12">
        <f>SUMIFS('Product costs'!BY:BY,'Product costs'!$C:$C,$D410,'Product costs'!$B:$B,$L410)</f>
        <v>103</v>
      </c>
      <c r="CB410" s="12">
        <f>SUMIFS('Product costs'!BZ:BZ,'Product costs'!$C:$C,$D410,'Product costs'!$B:$B,$L410)</f>
        <v>103</v>
      </c>
      <c r="CC410" s="12">
        <f>SUMIFS('Product costs'!CA:CA,'Product costs'!$C:$C,$D410,'Product costs'!$B:$B,$L410)</f>
        <v>103</v>
      </c>
      <c r="CD410" s="12">
        <f>SUMIFS('Product costs'!CB:CB,'Product costs'!$C:$C,$D410,'Product costs'!$B:$B,$L410)</f>
        <v>103</v>
      </c>
      <c r="CE410" s="12">
        <f>SUMIFS('Product costs'!CC:CC,'Product costs'!$C:$C,$D410,'Product costs'!$B:$B,$L410)</f>
        <v>103</v>
      </c>
      <c r="CF410" s="12">
        <f>SUMIFS('Product costs'!CD:CD,'Product costs'!$C:$C,$D410,'Product costs'!$B:$B,$L410)</f>
        <v>103</v>
      </c>
      <c r="CG410" s="12">
        <f t="shared" si="696"/>
        <v>309</v>
      </c>
      <c r="CH410" s="12">
        <f t="shared" si="697"/>
        <v>309</v>
      </c>
      <c r="CI410" s="12">
        <f t="shared" si="698"/>
        <v>309</v>
      </c>
      <c r="CJ410" s="12">
        <f t="shared" si="699"/>
        <v>309</v>
      </c>
      <c r="CK410" s="12">
        <f t="shared" si="700"/>
        <v>1236</v>
      </c>
      <c r="CL410" s="12">
        <f t="shared" si="701"/>
        <v>309</v>
      </c>
      <c r="CM410" s="12">
        <f t="shared" si="702"/>
        <v>309</v>
      </c>
      <c r="CN410" s="12">
        <f t="shared" si="703"/>
        <v>309</v>
      </c>
      <c r="CO410" s="12">
        <f t="shared" si="704"/>
        <v>309</v>
      </c>
      <c r="CP410" s="12">
        <f t="shared" si="705"/>
        <v>1236</v>
      </c>
      <c r="CQ410" s="12">
        <f t="shared" si="706"/>
        <v>309</v>
      </c>
      <c r="CR410" s="12">
        <f t="shared" si="707"/>
        <v>309</v>
      </c>
      <c r="CS410" s="12">
        <f t="shared" si="708"/>
        <v>309</v>
      </c>
      <c r="CT410" s="12">
        <f t="shared" si="709"/>
        <v>309</v>
      </c>
      <c r="CU410" s="12">
        <f t="shared" si="710"/>
        <v>1236</v>
      </c>
      <c r="CV410" s="12">
        <f t="shared" si="711"/>
        <v>309</v>
      </c>
      <c r="CW410" s="12">
        <f t="shared" si="712"/>
        <v>309</v>
      </c>
      <c r="CX410" s="12">
        <f t="shared" si="713"/>
        <v>309</v>
      </c>
      <c r="CY410" s="12">
        <f t="shared" si="714"/>
        <v>309</v>
      </c>
      <c r="CZ410" s="12">
        <f t="shared" si="715"/>
        <v>1236</v>
      </c>
      <c r="DA410" s="12">
        <f t="shared" si="716"/>
        <v>309</v>
      </c>
      <c r="DB410" s="12">
        <f t="shared" si="717"/>
        <v>309</v>
      </c>
      <c r="DC410" s="12">
        <f t="shared" si="718"/>
        <v>309</v>
      </c>
      <c r="DD410" s="12">
        <f t="shared" si="719"/>
        <v>309</v>
      </c>
      <c r="DE410" s="12">
        <f t="shared" si="720"/>
        <v>1236</v>
      </c>
      <c r="DF410" s="12">
        <f t="shared" si="721"/>
        <v>309</v>
      </c>
      <c r="DG410" s="12">
        <f t="shared" si="722"/>
        <v>309</v>
      </c>
      <c r="DH410" s="12">
        <f t="shared" si="723"/>
        <v>309</v>
      </c>
      <c r="DI410" s="12">
        <f t="shared" si="724"/>
        <v>309</v>
      </c>
      <c r="DJ410" s="12">
        <f t="shared" si="725"/>
        <v>1236</v>
      </c>
      <c r="DK410" s="12">
        <f>SUM(M410:CHOOSE(YTD,M410,N410,O410,P410,Q410,R410,S410,T410,U410,V410,W410,X410))</f>
        <v>309</v>
      </c>
      <c r="DL410" s="12">
        <f>SUM(Y410:CHOOSE(YTD,Y410,Z410,AA410,AB410,AC410,AD410,AE410,AF410,AG410,AH410,AI410,AJ410))</f>
        <v>309</v>
      </c>
      <c r="DM410" s="12">
        <f>SUM(AK410:CHOOSE(YTD,AK410,AL410,AM410,AN410,AO410,AP410,AQ410,AR410,AS410,AT410,AU410,AV410))</f>
        <v>309</v>
      </c>
      <c r="DN410" s="12">
        <f>SUM(AW410:CHOOSE(YTD,AW410,AX410,AY410,AZ410,BA410,BB410,BC410,BD410,BE410,BF410,BG410,BH410))</f>
        <v>309</v>
      </c>
      <c r="DO410" s="12">
        <f>SUM(BI410:CHOOSE(YTD,BI410,BJ410,BK410,BL410,BM410,BN410,BO410,BP410,BQ410,BR410,BS410,BT410))</f>
        <v>309</v>
      </c>
      <c r="DP410" s="12">
        <f>SUM(BU410:CHOOSE(YTD,BU410,BV410,BW410,BX410,BY410,BZ410,CA410,CB410,CC410,CD410,CE410,CF410))</f>
        <v>309</v>
      </c>
    </row>
    <row r="411" spans="1:120" x14ac:dyDescent="0.15">
      <c r="A411" s="12" t="str">
        <f t="shared" si="768"/>
        <v>Costs - brand</v>
      </c>
      <c r="D411" s="12" t="str">
        <f>'Product costs'!C11</f>
        <v>Brand 10</v>
      </c>
      <c r="E411" s="12" t="str">
        <f>'Product costs'!D11</f>
        <v>Segment 3</v>
      </c>
      <c r="F411" s="12" t="str">
        <f>'Product costs'!E11</f>
        <v>Business Unit 2</v>
      </c>
      <c r="G411" s="12">
        <f>'Product costs'!F11</f>
        <v>0</v>
      </c>
      <c r="H411" s="12">
        <f>'Product costs'!G11</f>
        <v>0</v>
      </c>
      <c r="I411" s="12">
        <f>'Product costs'!H11</f>
        <v>0</v>
      </c>
      <c r="J411" s="12">
        <f>'Product costs'!I11</f>
        <v>0</v>
      </c>
      <c r="K411" s="12">
        <f>'Product costs'!J11</f>
        <v>0</v>
      </c>
      <c r="L411" s="12" t="str">
        <f>'Product costs'!B11</f>
        <v>Commercial</v>
      </c>
      <c r="M411" s="12">
        <f>SUMIFS('Product costs'!K:K,'Product costs'!$C:$C,$D411,'Product costs'!$B:$B,$L411)</f>
        <v>192</v>
      </c>
      <c r="N411" s="12">
        <f>SUMIFS('Product costs'!L:L,'Product costs'!$C:$C,$D411,'Product costs'!$B:$B,$L411)</f>
        <v>192</v>
      </c>
      <c r="O411" s="12">
        <f>SUMIFS('Product costs'!M:M,'Product costs'!$C:$C,$D411,'Product costs'!$B:$B,$L411)</f>
        <v>192</v>
      </c>
      <c r="P411" s="12">
        <f>SUMIFS('Product costs'!N:N,'Product costs'!$C:$C,$D411,'Product costs'!$B:$B,$L411)</f>
        <v>192</v>
      </c>
      <c r="Q411" s="12">
        <f>SUMIFS('Product costs'!O:O,'Product costs'!$C:$C,$D411,'Product costs'!$B:$B,$L411)</f>
        <v>192</v>
      </c>
      <c r="R411" s="12">
        <f>SUMIFS('Product costs'!P:P,'Product costs'!$C:$C,$D411,'Product costs'!$B:$B,$L411)</f>
        <v>192</v>
      </c>
      <c r="S411" s="12">
        <f>SUMIFS('Product costs'!Q:Q,'Product costs'!$C:$C,$D411,'Product costs'!$B:$B,$L411)</f>
        <v>192</v>
      </c>
      <c r="T411" s="12">
        <f>SUMIFS('Product costs'!R:R,'Product costs'!$C:$C,$D411,'Product costs'!$B:$B,$L411)</f>
        <v>192</v>
      </c>
      <c r="U411" s="12">
        <f>SUMIFS('Product costs'!S:S,'Product costs'!$C:$C,$D411,'Product costs'!$B:$B,$L411)</f>
        <v>192</v>
      </c>
      <c r="V411" s="12">
        <f>SUMIFS('Product costs'!T:T,'Product costs'!$C:$C,$D411,'Product costs'!$B:$B,$L411)</f>
        <v>192</v>
      </c>
      <c r="W411" s="12">
        <f>SUMIFS('Product costs'!U:U,'Product costs'!$C:$C,$D411,'Product costs'!$B:$B,$L411)</f>
        <v>192</v>
      </c>
      <c r="X411" s="12">
        <f>SUMIFS('Product costs'!V:V,'Product costs'!$C:$C,$D411,'Product costs'!$B:$B,$L411)</f>
        <v>192</v>
      </c>
      <c r="Y411" s="12">
        <f>SUMIFS('Product costs'!W:W,'Product costs'!$C:$C,$D411,'Product costs'!$B:$B,$L411)</f>
        <v>192</v>
      </c>
      <c r="Z411" s="12">
        <f>SUMIFS('Product costs'!X:X,'Product costs'!$C:$C,$D411,'Product costs'!$B:$B,$L411)</f>
        <v>192</v>
      </c>
      <c r="AA411" s="12">
        <f>SUMIFS('Product costs'!Y:Y,'Product costs'!$C:$C,$D411,'Product costs'!$B:$B,$L411)</f>
        <v>192</v>
      </c>
      <c r="AB411" s="12">
        <f>SUMIFS('Product costs'!Z:Z,'Product costs'!$C:$C,$D411,'Product costs'!$B:$B,$L411)</f>
        <v>192</v>
      </c>
      <c r="AC411" s="12">
        <f>SUMIFS('Product costs'!AA:AA,'Product costs'!$C:$C,$D411,'Product costs'!$B:$B,$L411)</f>
        <v>192</v>
      </c>
      <c r="AD411" s="12">
        <f>SUMIFS('Product costs'!AB:AB,'Product costs'!$C:$C,$D411,'Product costs'!$B:$B,$L411)</f>
        <v>192</v>
      </c>
      <c r="AE411" s="12">
        <f>SUMIFS('Product costs'!AC:AC,'Product costs'!$C:$C,$D411,'Product costs'!$B:$B,$L411)</f>
        <v>192</v>
      </c>
      <c r="AF411" s="12">
        <f>SUMIFS('Product costs'!AD:AD,'Product costs'!$C:$C,$D411,'Product costs'!$B:$B,$L411)</f>
        <v>192</v>
      </c>
      <c r="AG411" s="12">
        <f>SUMIFS('Product costs'!AE:AE,'Product costs'!$C:$C,$D411,'Product costs'!$B:$B,$L411)</f>
        <v>192</v>
      </c>
      <c r="AH411" s="12">
        <f>SUMIFS('Product costs'!AF:AF,'Product costs'!$C:$C,$D411,'Product costs'!$B:$B,$L411)</f>
        <v>192</v>
      </c>
      <c r="AI411" s="12">
        <f>SUMIFS('Product costs'!AG:AG,'Product costs'!$C:$C,$D411,'Product costs'!$B:$B,$L411)</f>
        <v>192</v>
      </c>
      <c r="AJ411" s="12">
        <f>SUMIFS('Product costs'!AH:AH,'Product costs'!$C:$C,$D411,'Product costs'!$B:$B,$L411)</f>
        <v>192</v>
      </c>
      <c r="AK411" s="12">
        <f>SUMIFS('Product costs'!AI:AI,'Product costs'!$C:$C,$D411,'Product costs'!$B:$B,$L411)</f>
        <v>192</v>
      </c>
      <c r="AL411" s="12">
        <f>SUMIFS('Product costs'!AJ:AJ,'Product costs'!$C:$C,$D411,'Product costs'!$B:$B,$L411)</f>
        <v>192</v>
      </c>
      <c r="AM411" s="12">
        <f>SUMIFS('Product costs'!AK:AK,'Product costs'!$C:$C,$D411,'Product costs'!$B:$B,$L411)</f>
        <v>192</v>
      </c>
      <c r="AN411" s="12">
        <f>SUMIFS('Product costs'!AL:AL,'Product costs'!$C:$C,$D411,'Product costs'!$B:$B,$L411)</f>
        <v>192</v>
      </c>
      <c r="AO411" s="12">
        <f>SUMIFS('Product costs'!AM:AM,'Product costs'!$C:$C,$D411,'Product costs'!$B:$B,$L411)</f>
        <v>192</v>
      </c>
      <c r="AP411" s="12">
        <f>SUMIFS('Product costs'!AN:AN,'Product costs'!$C:$C,$D411,'Product costs'!$B:$B,$L411)</f>
        <v>192</v>
      </c>
      <c r="AQ411" s="12">
        <f>SUMIFS('Product costs'!AO:AO,'Product costs'!$C:$C,$D411,'Product costs'!$B:$B,$L411)</f>
        <v>192</v>
      </c>
      <c r="AR411" s="12">
        <f>SUMIFS('Product costs'!AP:AP,'Product costs'!$C:$C,$D411,'Product costs'!$B:$B,$L411)</f>
        <v>192</v>
      </c>
      <c r="AS411" s="12">
        <f>SUMIFS('Product costs'!AQ:AQ,'Product costs'!$C:$C,$D411,'Product costs'!$B:$B,$L411)</f>
        <v>192</v>
      </c>
      <c r="AT411" s="12">
        <f>SUMIFS('Product costs'!AR:AR,'Product costs'!$C:$C,$D411,'Product costs'!$B:$B,$L411)</f>
        <v>192</v>
      </c>
      <c r="AU411" s="12">
        <f>SUMIFS('Product costs'!AS:AS,'Product costs'!$C:$C,$D411,'Product costs'!$B:$B,$L411)</f>
        <v>192</v>
      </c>
      <c r="AV411" s="12">
        <f>SUMIFS('Product costs'!AT:AT,'Product costs'!$C:$C,$D411,'Product costs'!$B:$B,$L411)</f>
        <v>192</v>
      </c>
      <c r="AW411" s="12">
        <f>SUMIFS('Product costs'!AU:AU,'Product costs'!$C:$C,$D411,'Product costs'!$B:$B,$L411)</f>
        <v>192</v>
      </c>
      <c r="AX411" s="12">
        <f>SUMIFS('Product costs'!AV:AV,'Product costs'!$C:$C,$D411,'Product costs'!$B:$B,$L411)</f>
        <v>192</v>
      </c>
      <c r="AY411" s="12">
        <f>SUMIFS('Product costs'!AW:AW,'Product costs'!$C:$C,$D411,'Product costs'!$B:$B,$L411)</f>
        <v>192</v>
      </c>
      <c r="AZ411" s="12">
        <f>SUMIFS('Product costs'!AX:AX,'Product costs'!$C:$C,$D411,'Product costs'!$B:$B,$L411)</f>
        <v>192</v>
      </c>
      <c r="BA411" s="12">
        <f>SUMIFS('Product costs'!AY:AY,'Product costs'!$C:$C,$D411,'Product costs'!$B:$B,$L411)</f>
        <v>192</v>
      </c>
      <c r="BB411" s="12">
        <f>SUMIFS('Product costs'!AZ:AZ,'Product costs'!$C:$C,$D411,'Product costs'!$B:$B,$L411)</f>
        <v>192</v>
      </c>
      <c r="BC411" s="12">
        <f>SUMIFS('Product costs'!BA:BA,'Product costs'!$C:$C,$D411,'Product costs'!$B:$B,$L411)</f>
        <v>192</v>
      </c>
      <c r="BD411" s="12">
        <f>SUMIFS('Product costs'!BB:BB,'Product costs'!$C:$C,$D411,'Product costs'!$B:$B,$L411)</f>
        <v>192</v>
      </c>
      <c r="BE411" s="12">
        <f>SUMIFS('Product costs'!BC:BC,'Product costs'!$C:$C,$D411,'Product costs'!$B:$B,$L411)</f>
        <v>192</v>
      </c>
      <c r="BF411" s="12">
        <f>SUMIFS('Product costs'!BD:BD,'Product costs'!$C:$C,$D411,'Product costs'!$B:$B,$L411)</f>
        <v>192</v>
      </c>
      <c r="BG411" s="12">
        <f>SUMIFS('Product costs'!BE:BE,'Product costs'!$C:$C,$D411,'Product costs'!$B:$B,$L411)</f>
        <v>192</v>
      </c>
      <c r="BH411" s="12">
        <f>SUMIFS('Product costs'!BF:BF,'Product costs'!$C:$C,$D411,'Product costs'!$B:$B,$L411)</f>
        <v>192</v>
      </c>
      <c r="BI411" s="12">
        <f>SUMIFS('Product costs'!BG:BG,'Product costs'!$C:$C,$D411,'Product costs'!$B:$B,$L411)</f>
        <v>192</v>
      </c>
      <c r="BJ411" s="12">
        <f>SUMIFS('Product costs'!BH:BH,'Product costs'!$C:$C,$D411,'Product costs'!$B:$B,$L411)</f>
        <v>192</v>
      </c>
      <c r="BK411" s="12">
        <f>SUMIFS('Product costs'!BI:BI,'Product costs'!$C:$C,$D411,'Product costs'!$B:$B,$L411)</f>
        <v>192</v>
      </c>
      <c r="BL411" s="12">
        <f>SUMIFS('Product costs'!BJ:BJ,'Product costs'!$C:$C,$D411,'Product costs'!$B:$B,$L411)</f>
        <v>192</v>
      </c>
      <c r="BM411" s="12">
        <f>SUMIFS('Product costs'!BK:BK,'Product costs'!$C:$C,$D411,'Product costs'!$B:$B,$L411)</f>
        <v>192</v>
      </c>
      <c r="BN411" s="12">
        <f>SUMIFS('Product costs'!BL:BL,'Product costs'!$C:$C,$D411,'Product costs'!$B:$B,$L411)</f>
        <v>192</v>
      </c>
      <c r="BO411" s="12">
        <f>SUMIFS('Product costs'!BM:BM,'Product costs'!$C:$C,$D411,'Product costs'!$B:$B,$L411)</f>
        <v>192</v>
      </c>
      <c r="BP411" s="12">
        <f>SUMIFS('Product costs'!BN:BN,'Product costs'!$C:$C,$D411,'Product costs'!$B:$B,$L411)</f>
        <v>192</v>
      </c>
      <c r="BQ411" s="12">
        <f>SUMIFS('Product costs'!BO:BO,'Product costs'!$C:$C,$D411,'Product costs'!$B:$B,$L411)</f>
        <v>192</v>
      </c>
      <c r="BR411" s="12">
        <f>SUMIFS('Product costs'!BP:BP,'Product costs'!$C:$C,$D411,'Product costs'!$B:$B,$L411)</f>
        <v>192</v>
      </c>
      <c r="BS411" s="12">
        <f>SUMIFS('Product costs'!BQ:BQ,'Product costs'!$C:$C,$D411,'Product costs'!$B:$B,$L411)</f>
        <v>192</v>
      </c>
      <c r="BT411" s="12">
        <f>SUMIFS('Product costs'!BR:BR,'Product costs'!$C:$C,$D411,'Product costs'!$B:$B,$L411)</f>
        <v>192</v>
      </c>
      <c r="BU411" s="12">
        <f>SUMIFS('Product costs'!BS:BS,'Product costs'!$C:$C,$D411,'Product costs'!$B:$B,$L411)</f>
        <v>192</v>
      </c>
      <c r="BV411" s="12">
        <f>SUMIFS('Product costs'!BT:BT,'Product costs'!$C:$C,$D411,'Product costs'!$B:$B,$L411)</f>
        <v>192</v>
      </c>
      <c r="BW411" s="12">
        <f>SUMIFS('Product costs'!BU:BU,'Product costs'!$C:$C,$D411,'Product costs'!$B:$B,$L411)</f>
        <v>192</v>
      </c>
      <c r="BX411" s="12">
        <f>SUMIFS('Product costs'!BV:BV,'Product costs'!$C:$C,$D411,'Product costs'!$B:$B,$L411)</f>
        <v>192</v>
      </c>
      <c r="BY411" s="12">
        <f>SUMIFS('Product costs'!BW:BW,'Product costs'!$C:$C,$D411,'Product costs'!$B:$B,$L411)</f>
        <v>192</v>
      </c>
      <c r="BZ411" s="12">
        <f>SUMIFS('Product costs'!BX:BX,'Product costs'!$C:$C,$D411,'Product costs'!$B:$B,$L411)</f>
        <v>192</v>
      </c>
      <c r="CA411" s="12">
        <f>SUMIFS('Product costs'!BY:BY,'Product costs'!$C:$C,$D411,'Product costs'!$B:$B,$L411)</f>
        <v>192</v>
      </c>
      <c r="CB411" s="12">
        <f>SUMIFS('Product costs'!BZ:BZ,'Product costs'!$C:$C,$D411,'Product costs'!$B:$B,$L411)</f>
        <v>192</v>
      </c>
      <c r="CC411" s="12">
        <f>SUMIFS('Product costs'!CA:CA,'Product costs'!$C:$C,$D411,'Product costs'!$B:$B,$L411)</f>
        <v>192</v>
      </c>
      <c r="CD411" s="12">
        <f>SUMIFS('Product costs'!CB:CB,'Product costs'!$C:$C,$D411,'Product costs'!$B:$B,$L411)</f>
        <v>192</v>
      </c>
      <c r="CE411" s="12">
        <f>SUMIFS('Product costs'!CC:CC,'Product costs'!$C:$C,$D411,'Product costs'!$B:$B,$L411)</f>
        <v>192</v>
      </c>
      <c r="CF411" s="12">
        <f>SUMIFS('Product costs'!CD:CD,'Product costs'!$C:$C,$D411,'Product costs'!$B:$B,$L411)</f>
        <v>192</v>
      </c>
      <c r="CG411" s="12">
        <f t="shared" si="696"/>
        <v>576</v>
      </c>
      <c r="CH411" s="12">
        <f t="shared" si="697"/>
        <v>576</v>
      </c>
      <c r="CI411" s="12">
        <f t="shared" si="698"/>
        <v>576</v>
      </c>
      <c r="CJ411" s="12">
        <f t="shared" si="699"/>
        <v>576</v>
      </c>
      <c r="CK411" s="12">
        <f t="shared" si="700"/>
        <v>2304</v>
      </c>
      <c r="CL411" s="12">
        <f t="shared" si="701"/>
        <v>576</v>
      </c>
      <c r="CM411" s="12">
        <f t="shared" si="702"/>
        <v>576</v>
      </c>
      <c r="CN411" s="12">
        <f t="shared" si="703"/>
        <v>576</v>
      </c>
      <c r="CO411" s="12">
        <f t="shared" si="704"/>
        <v>576</v>
      </c>
      <c r="CP411" s="12">
        <f t="shared" si="705"/>
        <v>2304</v>
      </c>
      <c r="CQ411" s="12">
        <f t="shared" si="706"/>
        <v>576</v>
      </c>
      <c r="CR411" s="12">
        <f t="shared" si="707"/>
        <v>576</v>
      </c>
      <c r="CS411" s="12">
        <f t="shared" si="708"/>
        <v>576</v>
      </c>
      <c r="CT411" s="12">
        <f t="shared" si="709"/>
        <v>576</v>
      </c>
      <c r="CU411" s="12">
        <f t="shared" si="710"/>
        <v>2304</v>
      </c>
      <c r="CV411" s="12">
        <f t="shared" si="711"/>
        <v>576</v>
      </c>
      <c r="CW411" s="12">
        <f t="shared" si="712"/>
        <v>576</v>
      </c>
      <c r="CX411" s="12">
        <f t="shared" si="713"/>
        <v>576</v>
      </c>
      <c r="CY411" s="12">
        <f t="shared" si="714"/>
        <v>576</v>
      </c>
      <c r="CZ411" s="12">
        <f t="shared" si="715"/>
        <v>2304</v>
      </c>
      <c r="DA411" s="12">
        <f t="shared" si="716"/>
        <v>576</v>
      </c>
      <c r="DB411" s="12">
        <f t="shared" si="717"/>
        <v>576</v>
      </c>
      <c r="DC411" s="12">
        <f t="shared" si="718"/>
        <v>576</v>
      </c>
      <c r="DD411" s="12">
        <f t="shared" si="719"/>
        <v>576</v>
      </c>
      <c r="DE411" s="12">
        <f t="shared" si="720"/>
        <v>2304</v>
      </c>
      <c r="DF411" s="12">
        <f t="shared" si="721"/>
        <v>576</v>
      </c>
      <c r="DG411" s="12">
        <f t="shared" si="722"/>
        <v>576</v>
      </c>
      <c r="DH411" s="12">
        <f t="shared" si="723"/>
        <v>576</v>
      </c>
      <c r="DI411" s="12">
        <f t="shared" si="724"/>
        <v>576</v>
      </c>
      <c r="DJ411" s="12">
        <f t="shared" si="725"/>
        <v>2304</v>
      </c>
      <c r="DK411" s="12">
        <f>SUM(M411:CHOOSE(YTD,M411,N411,O411,P411,Q411,R411,S411,T411,U411,V411,W411,X411))</f>
        <v>576</v>
      </c>
      <c r="DL411" s="12">
        <f>SUM(Y411:CHOOSE(YTD,Y411,Z411,AA411,AB411,AC411,AD411,AE411,AF411,AG411,AH411,AI411,AJ411))</f>
        <v>576</v>
      </c>
      <c r="DM411" s="12">
        <f>SUM(AK411:CHOOSE(YTD,AK411,AL411,AM411,AN411,AO411,AP411,AQ411,AR411,AS411,AT411,AU411,AV411))</f>
        <v>576</v>
      </c>
      <c r="DN411" s="12">
        <f>SUM(AW411:CHOOSE(YTD,AW411,AX411,AY411,AZ411,BA411,BB411,BC411,BD411,BE411,BF411,BG411,BH411))</f>
        <v>576</v>
      </c>
      <c r="DO411" s="12">
        <f>SUM(BI411:CHOOSE(YTD,BI411,BJ411,BK411,BL411,BM411,BN411,BO411,BP411,BQ411,BR411,BS411,BT411))</f>
        <v>576</v>
      </c>
      <c r="DP411" s="12">
        <f>SUM(BU411:CHOOSE(YTD,BU411,BV411,BW411,BX411,BY411,BZ411,CA411,CB411,CC411,CD411,CE411,CF411))</f>
        <v>576</v>
      </c>
    </row>
    <row r="412" spans="1:120" x14ac:dyDescent="0.15">
      <c r="A412" s="12" t="str">
        <f t="shared" si="768"/>
        <v>Costs - brand</v>
      </c>
      <c r="D412" s="12" t="str">
        <f>'Product costs'!C12</f>
        <v>Brand 11</v>
      </c>
      <c r="E412" s="12" t="str">
        <f>'Product costs'!D12</f>
        <v>Segment 3</v>
      </c>
      <c r="F412" s="12" t="str">
        <f>'Product costs'!E12</f>
        <v>Business Unit 2</v>
      </c>
      <c r="G412" s="12">
        <f>'Product costs'!F12</f>
        <v>0</v>
      </c>
      <c r="H412" s="12">
        <f>'Product costs'!G12</f>
        <v>0</v>
      </c>
      <c r="I412" s="12">
        <f>'Product costs'!H12</f>
        <v>0</v>
      </c>
      <c r="J412" s="12">
        <f>'Product costs'!I12</f>
        <v>0</v>
      </c>
      <c r="K412" s="12">
        <f>'Product costs'!J12</f>
        <v>0</v>
      </c>
      <c r="L412" s="12" t="str">
        <f>'Product costs'!B12</f>
        <v>Commercial</v>
      </c>
      <c r="M412" s="12">
        <f>SUMIFS('Product costs'!K:K,'Product costs'!$C:$C,$D412,'Product costs'!$B:$B,$L412)</f>
        <v>181</v>
      </c>
      <c r="N412" s="12">
        <f>SUMIFS('Product costs'!L:L,'Product costs'!$C:$C,$D412,'Product costs'!$B:$B,$L412)</f>
        <v>181</v>
      </c>
      <c r="O412" s="12">
        <f>SUMIFS('Product costs'!M:M,'Product costs'!$C:$C,$D412,'Product costs'!$B:$B,$L412)</f>
        <v>181</v>
      </c>
      <c r="P412" s="12">
        <f>SUMIFS('Product costs'!N:N,'Product costs'!$C:$C,$D412,'Product costs'!$B:$B,$L412)</f>
        <v>181</v>
      </c>
      <c r="Q412" s="12">
        <f>SUMIFS('Product costs'!O:O,'Product costs'!$C:$C,$D412,'Product costs'!$B:$B,$L412)</f>
        <v>181</v>
      </c>
      <c r="R412" s="12">
        <f>SUMIFS('Product costs'!P:P,'Product costs'!$C:$C,$D412,'Product costs'!$B:$B,$L412)</f>
        <v>181</v>
      </c>
      <c r="S412" s="12">
        <f>SUMIFS('Product costs'!Q:Q,'Product costs'!$C:$C,$D412,'Product costs'!$B:$B,$L412)</f>
        <v>181</v>
      </c>
      <c r="T412" s="12">
        <f>SUMIFS('Product costs'!R:R,'Product costs'!$C:$C,$D412,'Product costs'!$B:$B,$L412)</f>
        <v>181</v>
      </c>
      <c r="U412" s="12">
        <f>SUMIFS('Product costs'!S:S,'Product costs'!$C:$C,$D412,'Product costs'!$B:$B,$L412)</f>
        <v>181</v>
      </c>
      <c r="V412" s="12">
        <f>SUMIFS('Product costs'!T:T,'Product costs'!$C:$C,$D412,'Product costs'!$B:$B,$L412)</f>
        <v>181</v>
      </c>
      <c r="W412" s="12">
        <f>SUMIFS('Product costs'!U:U,'Product costs'!$C:$C,$D412,'Product costs'!$B:$B,$L412)</f>
        <v>181</v>
      </c>
      <c r="X412" s="12">
        <f>SUMIFS('Product costs'!V:V,'Product costs'!$C:$C,$D412,'Product costs'!$B:$B,$L412)</f>
        <v>181</v>
      </c>
      <c r="Y412" s="12">
        <f>SUMIFS('Product costs'!W:W,'Product costs'!$C:$C,$D412,'Product costs'!$B:$B,$L412)</f>
        <v>181</v>
      </c>
      <c r="Z412" s="12">
        <f>SUMIFS('Product costs'!X:X,'Product costs'!$C:$C,$D412,'Product costs'!$B:$B,$L412)</f>
        <v>181</v>
      </c>
      <c r="AA412" s="12">
        <f>SUMIFS('Product costs'!Y:Y,'Product costs'!$C:$C,$D412,'Product costs'!$B:$B,$L412)</f>
        <v>181</v>
      </c>
      <c r="AB412" s="12">
        <f>SUMIFS('Product costs'!Z:Z,'Product costs'!$C:$C,$D412,'Product costs'!$B:$B,$L412)</f>
        <v>181</v>
      </c>
      <c r="AC412" s="12">
        <f>SUMIFS('Product costs'!AA:AA,'Product costs'!$C:$C,$D412,'Product costs'!$B:$B,$L412)</f>
        <v>181</v>
      </c>
      <c r="AD412" s="12">
        <f>SUMIFS('Product costs'!AB:AB,'Product costs'!$C:$C,$D412,'Product costs'!$B:$B,$L412)</f>
        <v>181</v>
      </c>
      <c r="AE412" s="12">
        <f>SUMIFS('Product costs'!AC:AC,'Product costs'!$C:$C,$D412,'Product costs'!$B:$B,$L412)</f>
        <v>181</v>
      </c>
      <c r="AF412" s="12">
        <f>SUMIFS('Product costs'!AD:AD,'Product costs'!$C:$C,$D412,'Product costs'!$B:$B,$L412)</f>
        <v>181</v>
      </c>
      <c r="AG412" s="12">
        <f>SUMIFS('Product costs'!AE:AE,'Product costs'!$C:$C,$D412,'Product costs'!$B:$B,$L412)</f>
        <v>181</v>
      </c>
      <c r="AH412" s="12">
        <f>SUMIFS('Product costs'!AF:AF,'Product costs'!$C:$C,$D412,'Product costs'!$B:$B,$L412)</f>
        <v>181</v>
      </c>
      <c r="AI412" s="12">
        <f>SUMIFS('Product costs'!AG:AG,'Product costs'!$C:$C,$D412,'Product costs'!$B:$B,$L412)</f>
        <v>181</v>
      </c>
      <c r="AJ412" s="12">
        <f>SUMIFS('Product costs'!AH:AH,'Product costs'!$C:$C,$D412,'Product costs'!$B:$B,$L412)</f>
        <v>181</v>
      </c>
      <c r="AK412" s="12">
        <f>SUMIFS('Product costs'!AI:AI,'Product costs'!$C:$C,$D412,'Product costs'!$B:$B,$L412)</f>
        <v>181</v>
      </c>
      <c r="AL412" s="12">
        <f>SUMIFS('Product costs'!AJ:AJ,'Product costs'!$C:$C,$D412,'Product costs'!$B:$B,$L412)</f>
        <v>181</v>
      </c>
      <c r="AM412" s="12">
        <f>SUMIFS('Product costs'!AK:AK,'Product costs'!$C:$C,$D412,'Product costs'!$B:$B,$L412)</f>
        <v>181</v>
      </c>
      <c r="AN412" s="12">
        <f>SUMIFS('Product costs'!AL:AL,'Product costs'!$C:$C,$D412,'Product costs'!$B:$B,$L412)</f>
        <v>181</v>
      </c>
      <c r="AO412" s="12">
        <f>SUMIFS('Product costs'!AM:AM,'Product costs'!$C:$C,$D412,'Product costs'!$B:$B,$L412)</f>
        <v>181</v>
      </c>
      <c r="AP412" s="12">
        <f>SUMIFS('Product costs'!AN:AN,'Product costs'!$C:$C,$D412,'Product costs'!$B:$B,$L412)</f>
        <v>181</v>
      </c>
      <c r="AQ412" s="12">
        <f>SUMIFS('Product costs'!AO:AO,'Product costs'!$C:$C,$D412,'Product costs'!$B:$B,$L412)</f>
        <v>181</v>
      </c>
      <c r="AR412" s="12">
        <f>SUMIFS('Product costs'!AP:AP,'Product costs'!$C:$C,$D412,'Product costs'!$B:$B,$L412)</f>
        <v>181</v>
      </c>
      <c r="AS412" s="12">
        <f>SUMIFS('Product costs'!AQ:AQ,'Product costs'!$C:$C,$D412,'Product costs'!$B:$B,$L412)</f>
        <v>181</v>
      </c>
      <c r="AT412" s="12">
        <f>SUMIFS('Product costs'!AR:AR,'Product costs'!$C:$C,$D412,'Product costs'!$B:$B,$L412)</f>
        <v>181</v>
      </c>
      <c r="AU412" s="12">
        <f>SUMIFS('Product costs'!AS:AS,'Product costs'!$C:$C,$D412,'Product costs'!$B:$B,$L412)</f>
        <v>181</v>
      </c>
      <c r="AV412" s="12">
        <f>SUMIFS('Product costs'!AT:AT,'Product costs'!$C:$C,$D412,'Product costs'!$B:$B,$L412)</f>
        <v>181</v>
      </c>
      <c r="AW412" s="12">
        <f>SUMIFS('Product costs'!AU:AU,'Product costs'!$C:$C,$D412,'Product costs'!$B:$B,$L412)</f>
        <v>181</v>
      </c>
      <c r="AX412" s="12">
        <f>SUMIFS('Product costs'!AV:AV,'Product costs'!$C:$C,$D412,'Product costs'!$B:$B,$L412)</f>
        <v>181</v>
      </c>
      <c r="AY412" s="12">
        <f>SUMIFS('Product costs'!AW:AW,'Product costs'!$C:$C,$D412,'Product costs'!$B:$B,$L412)</f>
        <v>181</v>
      </c>
      <c r="AZ412" s="12">
        <f>SUMIFS('Product costs'!AX:AX,'Product costs'!$C:$C,$D412,'Product costs'!$B:$B,$L412)</f>
        <v>181</v>
      </c>
      <c r="BA412" s="12">
        <f>SUMIFS('Product costs'!AY:AY,'Product costs'!$C:$C,$D412,'Product costs'!$B:$B,$L412)</f>
        <v>181</v>
      </c>
      <c r="BB412" s="12">
        <f>SUMIFS('Product costs'!AZ:AZ,'Product costs'!$C:$C,$D412,'Product costs'!$B:$B,$L412)</f>
        <v>181</v>
      </c>
      <c r="BC412" s="12">
        <f>SUMIFS('Product costs'!BA:BA,'Product costs'!$C:$C,$D412,'Product costs'!$B:$B,$L412)</f>
        <v>181</v>
      </c>
      <c r="BD412" s="12">
        <f>SUMIFS('Product costs'!BB:BB,'Product costs'!$C:$C,$D412,'Product costs'!$B:$B,$L412)</f>
        <v>181</v>
      </c>
      <c r="BE412" s="12">
        <f>SUMIFS('Product costs'!BC:BC,'Product costs'!$C:$C,$D412,'Product costs'!$B:$B,$L412)</f>
        <v>181</v>
      </c>
      <c r="BF412" s="12">
        <f>SUMIFS('Product costs'!BD:BD,'Product costs'!$C:$C,$D412,'Product costs'!$B:$B,$L412)</f>
        <v>181</v>
      </c>
      <c r="BG412" s="12">
        <f>SUMIFS('Product costs'!BE:BE,'Product costs'!$C:$C,$D412,'Product costs'!$B:$B,$L412)</f>
        <v>181</v>
      </c>
      <c r="BH412" s="12">
        <f>SUMIFS('Product costs'!BF:BF,'Product costs'!$C:$C,$D412,'Product costs'!$B:$B,$L412)</f>
        <v>181</v>
      </c>
      <c r="BI412" s="12">
        <f>SUMIFS('Product costs'!BG:BG,'Product costs'!$C:$C,$D412,'Product costs'!$B:$B,$L412)</f>
        <v>181</v>
      </c>
      <c r="BJ412" s="12">
        <f>SUMIFS('Product costs'!BH:BH,'Product costs'!$C:$C,$D412,'Product costs'!$B:$B,$L412)</f>
        <v>181</v>
      </c>
      <c r="BK412" s="12">
        <f>SUMIFS('Product costs'!BI:BI,'Product costs'!$C:$C,$D412,'Product costs'!$B:$B,$L412)</f>
        <v>181</v>
      </c>
      <c r="BL412" s="12">
        <f>SUMIFS('Product costs'!BJ:BJ,'Product costs'!$C:$C,$D412,'Product costs'!$B:$B,$L412)</f>
        <v>181</v>
      </c>
      <c r="BM412" s="12">
        <f>SUMIFS('Product costs'!BK:BK,'Product costs'!$C:$C,$D412,'Product costs'!$B:$B,$L412)</f>
        <v>181</v>
      </c>
      <c r="BN412" s="12">
        <f>SUMIFS('Product costs'!BL:BL,'Product costs'!$C:$C,$D412,'Product costs'!$B:$B,$L412)</f>
        <v>181</v>
      </c>
      <c r="BO412" s="12">
        <f>SUMIFS('Product costs'!BM:BM,'Product costs'!$C:$C,$D412,'Product costs'!$B:$B,$L412)</f>
        <v>181</v>
      </c>
      <c r="BP412" s="12">
        <f>SUMIFS('Product costs'!BN:BN,'Product costs'!$C:$C,$D412,'Product costs'!$B:$B,$L412)</f>
        <v>181</v>
      </c>
      <c r="BQ412" s="12">
        <f>SUMIFS('Product costs'!BO:BO,'Product costs'!$C:$C,$D412,'Product costs'!$B:$B,$L412)</f>
        <v>181</v>
      </c>
      <c r="BR412" s="12">
        <f>SUMIFS('Product costs'!BP:BP,'Product costs'!$C:$C,$D412,'Product costs'!$B:$B,$L412)</f>
        <v>181</v>
      </c>
      <c r="BS412" s="12">
        <f>SUMIFS('Product costs'!BQ:BQ,'Product costs'!$C:$C,$D412,'Product costs'!$B:$B,$L412)</f>
        <v>181</v>
      </c>
      <c r="BT412" s="12">
        <f>SUMIFS('Product costs'!BR:BR,'Product costs'!$C:$C,$D412,'Product costs'!$B:$B,$L412)</f>
        <v>181</v>
      </c>
      <c r="BU412" s="12">
        <f>SUMIFS('Product costs'!BS:BS,'Product costs'!$C:$C,$D412,'Product costs'!$B:$B,$L412)</f>
        <v>181</v>
      </c>
      <c r="BV412" s="12">
        <f>SUMIFS('Product costs'!BT:BT,'Product costs'!$C:$C,$D412,'Product costs'!$B:$B,$L412)</f>
        <v>181</v>
      </c>
      <c r="BW412" s="12">
        <f>SUMIFS('Product costs'!BU:BU,'Product costs'!$C:$C,$D412,'Product costs'!$B:$B,$L412)</f>
        <v>181</v>
      </c>
      <c r="BX412" s="12">
        <f>SUMIFS('Product costs'!BV:BV,'Product costs'!$C:$C,$D412,'Product costs'!$B:$B,$L412)</f>
        <v>181</v>
      </c>
      <c r="BY412" s="12">
        <f>SUMIFS('Product costs'!BW:BW,'Product costs'!$C:$C,$D412,'Product costs'!$B:$B,$L412)</f>
        <v>181</v>
      </c>
      <c r="BZ412" s="12">
        <f>SUMIFS('Product costs'!BX:BX,'Product costs'!$C:$C,$D412,'Product costs'!$B:$B,$L412)</f>
        <v>181</v>
      </c>
      <c r="CA412" s="12">
        <f>SUMIFS('Product costs'!BY:BY,'Product costs'!$C:$C,$D412,'Product costs'!$B:$B,$L412)</f>
        <v>181</v>
      </c>
      <c r="CB412" s="12">
        <f>SUMIFS('Product costs'!BZ:BZ,'Product costs'!$C:$C,$D412,'Product costs'!$B:$B,$L412)</f>
        <v>181</v>
      </c>
      <c r="CC412" s="12">
        <f>SUMIFS('Product costs'!CA:CA,'Product costs'!$C:$C,$D412,'Product costs'!$B:$B,$L412)</f>
        <v>181</v>
      </c>
      <c r="CD412" s="12">
        <f>SUMIFS('Product costs'!CB:CB,'Product costs'!$C:$C,$D412,'Product costs'!$B:$B,$L412)</f>
        <v>181</v>
      </c>
      <c r="CE412" s="12">
        <f>SUMIFS('Product costs'!CC:CC,'Product costs'!$C:$C,$D412,'Product costs'!$B:$B,$L412)</f>
        <v>181</v>
      </c>
      <c r="CF412" s="12">
        <f>SUMIFS('Product costs'!CD:CD,'Product costs'!$C:$C,$D412,'Product costs'!$B:$B,$L412)</f>
        <v>181</v>
      </c>
      <c r="CG412" s="12">
        <f t="shared" si="696"/>
        <v>543</v>
      </c>
      <c r="CH412" s="12">
        <f t="shared" si="697"/>
        <v>543</v>
      </c>
      <c r="CI412" s="12">
        <f t="shared" si="698"/>
        <v>543</v>
      </c>
      <c r="CJ412" s="12">
        <f t="shared" si="699"/>
        <v>543</v>
      </c>
      <c r="CK412" s="12">
        <f t="shared" si="700"/>
        <v>2172</v>
      </c>
      <c r="CL412" s="12">
        <f t="shared" si="701"/>
        <v>543</v>
      </c>
      <c r="CM412" s="12">
        <f t="shared" si="702"/>
        <v>543</v>
      </c>
      <c r="CN412" s="12">
        <f t="shared" si="703"/>
        <v>543</v>
      </c>
      <c r="CO412" s="12">
        <f t="shared" si="704"/>
        <v>543</v>
      </c>
      <c r="CP412" s="12">
        <f t="shared" si="705"/>
        <v>2172</v>
      </c>
      <c r="CQ412" s="12">
        <f t="shared" si="706"/>
        <v>543</v>
      </c>
      <c r="CR412" s="12">
        <f t="shared" si="707"/>
        <v>543</v>
      </c>
      <c r="CS412" s="12">
        <f t="shared" si="708"/>
        <v>543</v>
      </c>
      <c r="CT412" s="12">
        <f t="shared" si="709"/>
        <v>543</v>
      </c>
      <c r="CU412" s="12">
        <f t="shared" si="710"/>
        <v>2172</v>
      </c>
      <c r="CV412" s="12">
        <f t="shared" si="711"/>
        <v>543</v>
      </c>
      <c r="CW412" s="12">
        <f t="shared" si="712"/>
        <v>543</v>
      </c>
      <c r="CX412" s="12">
        <f t="shared" si="713"/>
        <v>543</v>
      </c>
      <c r="CY412" s="12">
        <f t="shared" si="714"/>
        <v>543</v>
      </c>
      <c r="CZ412" s="12">
        <f t="shared" si="715"/>
        <v>2172</v>
      </c>
      <c r="DA412" s="12">
        <f t="shared" si="716"/>
        <v>543</v>
      </c>
      <c r="DB412" s="12">
        <f t="shared" si="717"/>
        <v>543</v>
      </c>
      <c r="DC412" s="12">
        <f t="shared" si="718"/>
        <v>543</v>
      </c>
      <c r="DD412" s="12">
        <f t="shared" si="719"/>
        <v>543</v>
      </c>
      <c r="DE412" s="12">
        <f t="shared" si="720"/>
        <v>2172</v>
      </c>
      <c r="DF412" s="12">
        <f t="shared" si="721"/>
        <v>543</v>
      </c>
      <c r="DG412" s="12">
        <f t="shared" si="722"/>
        <v>543</v>
      </c>
      <c r="DH412" s="12">
        <f t="shared" si="723"/>
        <v>543</v>
      </c>
      <c r="DI412" s="12">
        <f t="shared" si="724"/>
        <v>543</v>
      </c>
      <c r="DJ412" s="12">
        <f t="shared" si="725"/>
        <v>2172</v>
      </c>
      <c r="DK412" s="12">
        <f>SUM(M412:CHOOSE(YTD,M412,N412,O412,P412,Q412,R412,S412,T412,U412,V412,W412,X412))</f>
        <v>543</v>
      </c>
      <c r="DL412" s="12">
        <f>SUM(Y412:CHOOSE(YTD,Y412,Z412,AA412,AB412,AC412,AD412,AE412,AF412,AG412,AH412,AI412,AJ412))</f>
        <v>543</v>
      </c>
      <c r="DM412" s="12">
        <f>SUM(AK412:CHOOSE(YTD,AK412,AL412,AM412,AN412,AO412,AP412,AQ412,AR412,AS412,AT412,AU412,AV412))</f>
        <v>543</v>
      </c>
      <c r="DN412" s="12">
        <f>SUM(AW412:CHOOSE(YTD,AW412,AX412,AY412,AZ412,BA412,BB412,BC412,BD412,BE412,BF412,BG412,BH412))</f>
        <v>543</v>
      </c>
      <c r="DO412" s="12">
        <f>SUM(BI412:CHOOSE(YTD,BI412,BJ412,BK412,BL412,BM412,BN412,BO412,BP412,BQ412,BR412,BS412,BT412))</f>
        <v>543</v>
      </c>
      <c r="DP412" s="12">
        <f>SUM(BU412:CHOOSE(YTD,BU412,BV412,BW412,BX412,BY412,BZ412,CA412,CB412,CC412,CD412,CE412,CF412))</f>
        <v>543</v>
      </c>
    </row>
    <row r="413" spans="1:120" x14ac:dyDescent="0.15">
      <c r="A413" s="12" t="str">
        <f t="shared" si="768"/>
        <v>Costs - brand</v>
      </c>
      <c r="D413" s="12" t="str">
        <f>'Product costs'!C13</f>
        <v>Brand 12</v>
      </c>
      <c r="E413" s="12" t="str">
        <f>'Product costs'!D13</f>
        <v>Segment 3</v>
      </c>
      <c r="F413" s="12" t="str">
        <f>'Product costs'!E13</f>
        <v>Business Unit 2</v>
      </c>
      <c r="G413" s="12">
        <f>'Product costs'!F13</f>
        <v>0</v>
      </c>
      <c r="H413" s="12">
        <f>'Product costs'!G13</f>
        <v>0</v>
      </c>
      <c r="I413" s="12">
        <f>'Product costs'!H13</f>
        <v>0</v>
      </c>
      <c r="J413" s="12">
        <f>'Product costs'!I13</f>
        <v>0</v>
      </c>
      <c r="K413" s="12">
        <f>'Product costs'!J13</f>
        <v>0</v>
      </c>
      <c r="L413" s="12" t="str">
        <f>'Product costs'!B13</f>
        <v>Commercial</v>
      </c>
      <c r="M413" s="12">
        <f>SUMIFS('Product costs'!K:K,'Product costs'!$C:$C,$D413,'Product costs'!$B:$B,$L413)</f>
        <v>154</v>
      </c>
      <c r="N413" s="12">
        <f>SUMIFS('Product costs'!L:L,'Product costs'!$C:$C,$D413,'Product costs'!$B:$B,$L413)</f>
        <v>154</v>
      </c>
      <c r="O413" s="12">
        <f>SUMIFS('Product costs'!M:M,'Product costs'!$C:$C,$D413,'Product costs'!$B:$B,$L413)</f>
        <v>154</v>
      </c>
      <c r="P413" s="12">
        <f>SUMIFS('Product costs'!N:N,'Product costs'!$C:$C,$D413,'Product costs'!$B:$B,$L413)</f>
        <v>154</v>
      </c>
      <c r="Q413" s="12">
        <f>SUMIFS('Product costs'!O:O,'Product costs'!$C:$C,$D413,'Product costs'!$B:$B,$L413)</f>
        <v>154</v>
      </c>
      <c r="R413" s="12">
        <f>SUMIFS('Product costs'!P:P,'Product costs'!$C:$C,$D413,'Product costs'!$B:$B,$L413)</f>
        <v>154</v>
      </c>
      <c r="S413" s="12">
        <f>SUMIFS('Product costs'!Q:Q,'Product costs'!$C:$C,$D413,'Product costs'!$B:$B,$L413)</f>
        <v>154</v>
      </c>
      <c r="T413" s="12">
        <f>SUMIFS('Product costs'!R:R,'Product costs'!$C:$C,$D413,'Product costs'!$B:$B,$L413)</f>
        <v>154</v>
      </c>
      <c r="U413" s="12">
        <f>SUMIFS('Product costs'!S:S,'Product costs'!$C:$C,$D413,'Product costs'!$B:$B,$L413)</f>
        <v>154</v>
      </c>
      <c r="V413" s="12">
        <f>SUMIFS('Product costs'!T:T,'Product costs'!$C:$C,$D413,'Product costs'!$B:$B,$L413)</f>
        <v>154</v>
      </c>
      <c r="W413" s="12">
        <f>SUMIFS('Product costs'!U:U,'Product costs'!$C:$C,$D413,'Product costs'!$B:$B,$L413)</f>
        <v>154</v>
      </c>
      <c r="X413" s="12">
        <f>SUMIFS('Product costs'!V:V,'Product costs'!$C:$C,$D413,'Product costs'!$B:$B,$L413)</f>
        <v>154</v>
      </c>
      <c r="Y413" s="12">
        <f>SUMIFS('Product costs'!W:W,'Product costs'!$C:$C,$D413,'Product costs'!$B:$B,$L413)</f>
        <v>154</v>
      </c>
      <c r="Z413" s="12">
        <f>SUMIFS('Product costs'!X:X,'Product costs'!$C:$C,$D413,'Product costs'!$B:$B,$L413)</f>
        <v>154</v>
      </c>
      <c r="AA413" s="12">
        <f>SUMIFS('Product costs'!Y:Y,'Product costs'!$C:$C,$D413,'Product costs'!$B:$B,$L413)</f>
        <v>154</v>
      </c>
      <c r="AB413" s="12">
        <f>SUMIFS('Product costs'!Z:Z,'Product costs'!$C:$C,$D413,'Product costs'!$B:$B,$L413)</f>
        <v>154</v>
      </c>
      <c r="AC413" s="12">
        <f>SUMIFS('Product costs'!AA:AA,'Product costs'!$C:$C,$D413,'Product costs'!$B:$B,$L413)</f>
        <v>154</v>
      </c>
      <c r="AD413" s="12">
        <f>SUMIFS('Product costs'!AB:AB,'Product costs'!$C:$C,$D413,'Product costs'!$B:$B,$L413)</f>
        <v>154</v>
      </c>
      <c r="AE413" s="12">
        <f>SUMIFS('Product costs'!AC:AC,'Product costs'!$C:$C,$D413,'Product costs'!$B:$B,$L413)</f>
        <v>154</v>
      </c>
      <c r="AF413" s="12">
        <f>SUMIFS('Product costs'!AD:AD,'Product costs'!$C:$C,$D413,'Product costs'!$B:$B,$L413)</f>
        <v>154</v>
      </c>
      <c r="AG413" s="12">
        <f>SUMIFS('Product costs'!AE:AE,'Product costs'!$C:$C,$D413,'Product costs'!$B:$B,$L413)</f>
        <v>154</v>
      </c>
      <c r="AH413" s="12">
        <f>SUMIFS('Product costs'!AF:AF,'Product costs'!$C:$C,$D413,'Product costs'!$B:$B,$L413)</f>
        <v>154</v>
      </c>
      <c r="AI413" s="12">
        <f>SUMIFS('Product costs'!AG:AG,'Product costs'!$C:$C,$D413,'Product costs'!$B:$B,$L413)</f>
        <v>154</v>
      </c>
      <c r="AJ413" s="12">
        <f>SUMIFS('Product costs'!AH:AH,'Product costs'!$C:$C,$D413,'Product costs'!$B:$B,$L413)</f>
        <v>154</v>
      </c>
      <c r="AK413" s="12">
        <f>SUMIFS('Product costs'!AI:AI,'Product costs'!$C:$C,$D413,'Product costs'!$B:$B,$L413)</f>
        <v>154</v>
      </c>
      <c r="AL413" s="12">
        <f>SUMIFS('Product costs'!AJ:AJ,'Product costs'!$C:$C,$D413,'Product costs'!$B:$B,$L413)</f>
        <v>154</v>
      </c>
      <c r="AM413" s="12">
        <f>SUMIFS('Product costs'!AK:AK,'Product costs'!$C:$C,$D413,'Product costs'!$B:$B,$L413)</f>
        <v>154</v>
      </c>
      <c r="AN413" s="12">
        <f>SUMIFS('Product costs'!AL:AL,'Product costs'!$C:$C,$D413,'Product costs'!$B:$B,$L413)</f>
        <v>154</v>
      </c>
      <c r="AO413" s="12">
        <f>SUMIFS('Product costs'!AM:AM,'Product costs'!$C:$C,$D413,'Product costs'!$B:$B,$L413)</f>
        <v>154</v>
      </c>
      <c r="AP413" s="12">
        <f>SUMIFS('Product costs'!AN:AN,'Product costs'!$C:$C,$D413,'Product costs'!$B:$B,$L413)</f>
        <v>154</v>
      </c>
      <c r="AQ413" s="12">
        <f>SUMIFS('Product costs'!AO:AO,'Product costs'!$C:$C,$D413,'Product costs'!$B:$B,$L413)</f>
        <v>154</v>
      </c>
      <c r="AR413" s="12">
        <f>SUMIFS('Product costs'!AP:AP,'Product costs'!$C:$C,$D413,'Product costs'!$B:$B,$L413)</f>
        <v>154</v>
      </c>
      <c r="AS413" s="12">
        <f>SUMIFS('Product costs'!AQ:AQ,'Product costs'!$C:$C,$D413,'Product costs'!$B:$B,$L413)</f>
        <v>154</v>
      </c>
      <c r="AT413" s="12">
        <f>SUMIFS('Product costs'!AR:AR,'Product costs'!$C:$C,$D413,'Product costs'!$B:$B,$L413)</f>
        <v>154</v>
      </c>
      <c r="AU413" s="12">
        <f>SUMIFS('Product costs'!AS:AS,'Product costs'!$C:$C,$D413,'Product costs'!$B:$B,$L413)</f>
        <v>154</v>
      </c>
      <c r="AV413" s="12">
        <f>SUMIFS('Product costs'!AT:AT,'Product costs'!$C:$C,$D413,'Product costs'!$B:$B,$L413)</f>
        <v>154</v>
      </c>
      <c r="AW413" s="12">
        <f>SUMIFS('Product costs'!AU:AU,'Product costs'!$C:$C,$D413,'Product costs'!$B:$B,$L413)</f>
        <v>154</v>
      </c>
      <c r="AX413" s="12">
        <f>SUMIFS('Product costs'!AV:AV,'Product costs'!$C:$C,$D413,'Product costs'!$B:$B,$L413)</f>
        <v>154</v>
      </c>
      <c r="AY413" s="12">
        <f>SUMIFS('Product costs'!AW:AW,'Product costs'!$C:$C,$D413,'Product costs'!$B:$B,$L413)</f>
        <v>154</v>
      </c>
      <c r="AZ413" s="12">
        <f>SUMIFS('Product costs'!AX:AX,'Product costs'!$C:$C,$D413,'Product costs'!$B:$B,$L413)</f>
        <v>154</v>
      </c>
      <c r="BA413" s="12">
        <f>SUMIFS('Product costs'!AY:AY,'Product costs'!$C:$C,$D413,'Product costs'!$B:$B,$L413)</f>
        <v>154</v>
      </c>
      <c r="BB413" s="12">
        <f>SUMIFS('Product costs'!AZ:AZ,'Product costs'!$C:$C,$D413,'Product costs'!$B:$B,$L413)</f>
        <v>154</v>
      </c>
      <c r="BC413" s="12">
        <f>SUMIFS('Product costs'!BA:BA,'Product costs'!$C:$C,$D413,'Product costs'!$B:$B,$L413)</f>
        <v>154</v>
      </c>
      <c r="BD413" s="12">
        <f>SUMIFS('Product costs'!BB:BB,'Product costs'!$C:$C,$D413,'Product costs'!$B:$B,$L413)</f>
        <v>154</v>
      </c>
      <c r="BE413" s="12">
        <f>SUMIFS('Product costs'!BC:BC,'Product costs'!$C:$C,$D413,'Product costs'!$B:$B,$L413)</f>
        <v>154</v>
      </c>
      <c r="BF413" s="12">
        <f>SUMIFS('Product costs'!BD:BD,'Product costs'!$C:$C,$D413,'Product costs'!$B:$B,$L413)</f>
        <v>154</v>
      </c>
      <c r="BG413" s="12">
        <f>SUMIFS('Product costs'!BE:BE,'Product costs'!$C:$C,$D413,'Product costs'!$B:$B,$L413)</f>
        <v>154</v>
      </c>
      <c r="BH413" s="12">
        <f>SUMIFS('Product costs'!BF:BF,'Product costs'!$C:$C,$D413,'Product costs'!$B:$B,$L413)</f>
        <v>154</v>
      </c>
      <c r="BI413" s="12">
        <f>SUMIFS('Product costs'!BG:BG,'Product costs'!$C:$C,$D413,'Product costs'!$B:$B,$L413)</f>
        <v>154</v>
      </c>
      <c r="BJ413" s="12">
        <f>SUMIFS('Product costs'!BH:BH,'Product costs'!$C:$C,$D413,'Product costs'!$B:$B,$L413)</f>
        <v>154</v>
      </c>
      <c r="BK413" s="12">
        <f>SUMIFS('Product costs'!BI:BI,'Product costs'!$C:$C,$D413,'Product costs'!$B:$B,$L413)</f>
        <v>154</v>
      </c>
      <c r="BL413" s="12">
        <f>SUMIFS('Product costs'!BJ:BJ,'Product costs'!$C:$C,$D413,'Product costs'!$B:$B,$L413)</f>
        <v>154</v>
      </c>
      <c r="BM413" s="12">
        <f>SUMIFS('Product costs'!BK:BK,'Product costs'!$C:$C,$D413,'Product costs'!$B:$B,$L413)</f>
        <v>154</v>
      </c>
      <c r="BN413" s="12">
        <f>SUMIFS('Product costs'!BL:BL,'Product costs'!$C:$C,$D413,'Product costs'!$B:$B,$L413)</f>
        <v>154</v>
      </c>
      <c r="BO413" s="12">
        <f>SUMIFS('Product costs'!BM:BM,'Product costs'!$C:$C,$D413,'Product costs'!$B:$B,$L413)</f>
        <v>154</v>
      </c>
      <c r="BP413" s="12">
        <f>SUMIFS('Product costs'!BN:BN,'Product costs'!$C:$C,$D413,'Product costs'!$B:$B,$L413)</f>
        <v>154</v>
      </c>
      <c r="BQ413" s="12">
        <f>SUMIFS('Product costs'!BO:BO,'Product costs'!$C:$C,$D413,'Product costs'!$B:$B,$L413)</f>
        <v>154</v>
      </c>
      <c r="BR413" s="12">
        <f>SUMIFS('Product costs'!BP:BP,'Product costs'!$C:$C,$D413,'Product costs'!$B:$B,$L413)</f>
        <v>154</v>
      </c>
      <c r="BS413" s="12">
        <f>SUMIFS('Product costs'!BQ:BQ,'Product costs'!$C:$C,$D413,'Product costs'!$B:$B,$L413)</f>
        <v>154</v>
      </c>
      <c r="BT413" s="12">
        <f>SUMIFS('Product costs'!BR:BR,'Product costs'!$C:$C,$D413,'Product costs'!$B:$B,$L413)</f>
        <v>154</v>
      </c>
      <c r="BU413" s="12">
        <f>SUMIFS('Product costs'!BS:BS,'Product costs'!$C:$C,$D413,'Product costs'!$B:$B,$L413)</f>
        <v>154</v>
      </c>
      <c r="BV413" s="12">
        <f>SUMIFS('Product costs'!BT:BT,'Product costs'!$C:$C,$D413,'Product costs'!$B:$B,$L413)</f>
        <v>154</v>
      </c>
      <c r="BW413" s="12">
        <f>SUMIFS('Product costs'!BU:BU,'Product costs'!$C:$C,$D413,'Product costs'!$B:$B,$L413)</f>
        <v>154</v>
      </c>
      <c r="BX413" s="12">
        <f>SUMIFS('Product costs'!BV:BV,'Product costs'!$C:$C,$D413,'Product costs'!$B:$B,$L413)</f>
        <v>154</v>
      </c>
      <c r="BY413" s="12">
        <f>SUMIFS('Product costs'!BW:BW,'Product costs'!$C:$C,$D413,'Product costs'!$B:$B,$L413)</f>
        <v>154</v>
      </c>
      <c r="BZ413" s="12">
        <f>SUMIFS('Product costs'!BX:BX,'Product costs'!$C:$C,$D413,'Product costs'!$B:$B,$L413)</f>
        <v>154</v>
      </c>
      <c r="CA413" s="12">
        <f>SUMIFS('Product costs'!BY:BY,'Product costs'!$C:$C,$D413,'Product costs'!$B:$B,$L413)</f>
        <v>154</v>
      </c>
      <c r="CB413" s="12">
        <f>SUMIFS('Product costs'!BZ:BZ,'Product costs'!$C:$C,$D413,'Product costs'!$B:$B,$L413)</f>
        <v>154</v>
      </c>
      <c r="CC413" s="12">
        <f>SUMIFS('Product costs'!CA:CA,'Product costs'!$C:$C,$D413,'Product costs'!$B:$B,$L413)</f>
        <v>154</v>
      </c>
      <c r="CD413" s="12">
        <f>SUMIFS('Product costs'!CB:CB,'Product costs'!$C:$C,$D413,'Product costs'!$B:$B,$L413)</f>
        <v>154</v>
      </c>
      <c r="CE413" s="12">
        <f>SUMIFS('Product costs'!CC:CC,'Product costs'!$C:$C,$D413,'Product costs'!$B:$B,$L413)</f>
        <v>154</v>
      </c>
      <c r="CF413" s="12">
        <f>SUMIFS('Product costs'!CD:CD,'Product costs'!$C:$C,$D413,'Product costs'!$B:$B,$L413)</f>
        <v>154</v>
      </c>
      <c r="CG413" s="12">
        <f t="shared" si="696"/>
        <v>462</v>
      </c>
      <c r="CH413" s="12">
        <f t="shared" si="697"/>
        <v>462</v>
      </c>
      <c r="CI413" s="12">
        <f t="shared" si="698"/>
        <v>462</v>
      </c>
      <c r="CJ413" s="12">
        <f t="shared" si="699"/>
        <v>462</v>
      </c>
      <c r="CK413" s="12">
        <f t="shared" si="700"/>
        <v>1848</v>
      </c>
      <c r="CL413" s="12">
        <f t="shared" si="701"/>
        <v>462</v>
      </c>
      <c r="CM413" s="12">
        <f t="shared" si="702"/>
        <v>462</v>
      </c>
      <c r="CN413" s="12">
        <f t="shared" si="703"/>
        <v>462</v>
      </c>
      <c r="CO413" s="12">
        <f t="shared" si="704"/>
        <v>462</v>
      </c>
      <c r="CP413" s="12">
        <f t="shared" si="705"/>
        <v>1848</v>
      </c>
      <c r="CQ413" s="12">
        <f t="shared" si="706"/>
        <v>462</v>
      </c>
      <c r="CR413" s="12">
        <f t="shared" si="707"/>
        <v>462</v>
      </c>
      <c r="CS413" s="12">
        <f t="shared" si="708"/>
        <v>462</v>
      </c>
      <c r="CT413" s="12">
        <f t="shared" si="709"/>
        <v>462</v>
      </c>
      <c r="CU413" s="12">
        <f t="shared" si="710"/>
        <v>1848</v>
      </c>
      <c r="CV413" s="12">
        <f t="shared" si="711"/>
        <v>462</v>
      </c>
      <c r="CW413" s="12">
        <f t="shared" si="712"/>
        <v>462</v>
      </c>
      <c r="CX413" s="12">
        <f t="shared" si="713"/>
        <v>462</v>
      </c>
      <c r="CY413" s="12">
        <f t="shared" si="714"/>
        <v>462</v>
      </c>
      <c r="CZ413" s="12">
        <f t="shared" si="715"/>
        <v>1848</v>
      </c>
      <c r="DA413" s="12">
        <f t="shared" si="716"/>
        <v>462</v>
      </c>
      <c r="DB413" s="12">
        <f t="shared" si="717"/>
        <v>462</v>
      </c>
      <c r="DC413" s="12">
        <f t="shared" si="718"/>
        <v>462</v>
      </c>
      <c r="DD413" s="12">
        <f t="shared" si="719"/>
        <v>462</v>
      </c>
      <c r="DE413" s="12">
        <f t="shared" si="720"/>
        <v>1848</v>
      </c>
      <c r="DF413" s="12">
        <f t="shared" si="721"/>
        <v>462</v>
      </c>
      <c r="DG413" s="12">
        <f t="shared" si="722"/>
        <v>462</v>
      </c>
      <c r="DH413" s="12">
        <f t="shared" si="723"/>
        <v>462</v>
      </c>
      <c r="DI413" s="12">
        <f t="shared" si="724"/>
        <v>462</v>
      </c>
      <c r="DJ413" s="12">
        <f t="shared" si="725"/>
        <v>1848</v>
      </c>
      <c r="DK413" s="12">
        <f>SUM(M413:CHOOSE(YTD,M413,N413,O413,P413,Q413,R413,S413,T413,U413,V413,W413,X413))</f>
        <v>462</v>
      </c>
      <c r="DL413" s="12">
        <f>SUM(Y413:CHOOSE(YTD,Y413,Z413,AA413,AB413,AC413,AD413,AE413,AF413,AG413,AH413,AI413,AJ413))</f>
        <v>462</v>
      </c>
      <c r="DM413" s="12">
        <f>SUM(AK413:CHOOSE(YTD,AK413,AL413,AM413,AN413,AO413,AP413,AQ413,AR413,AS413,AT413,AU413,AV413))</f>
        <v>462</v>
      </c>
      <c r="DN413" s="12">
        <f>SUM(AW413:CHOOSE(YTD,AW413,AX413,AY413,AZ413,BA413,BB413,BC413,BD413,BE413,BF413,BG413,BH413))</f>
        <v>462</v>
      </c>
      <c r="DO413" s="12">
        <f>SUM(BI413:CHOOSE(YTD,BI413,BJ413,BK413,BL413,BM413,BN413,BO413,BP413,BQ413,BR413,BS413,BT413))</f>
        <v>462</v>
      </c>
      <c r="DP413" s="12">
        <f>SUM(BU413:CHOOSE(YTD,BU413,BV413,BW413,BX413,BY413,BZ413,CA413,CB413,CC413,CD413,CE413,CF413))</f>
        <v>462</v>
      </c>
    </row>
    <row r="414" spans="1:120" x14ac:dyDescent="0.15">
      <c r="A414" s="12" t="str">
        <f t="shared" si="768"/>
        <v>Costs - brand</v>
      </c>
      <c r="D414" s="12" t="str">
        <f>'Product costs'!C14</f>
        <v>Brand 13</v>
      </c>
      <c r="E414" s="12" t="str">
        <f>'Product costs'!D14</f>
        <v>Segment 4</v>
      </c>
      <c r="F414" s="12" t="str">
        <f>'Product costs'!E14</f>
        <v>Business Unit 2</v>
      </c>
      <c r="G414" s="12">
        <f>'Product costs'!F14</f>
        <v>0</v>
      </c>
      <c r="H414" s="12">
        <f>'Product costs'!G14</f>
        <v>0</v>
      </c>
      <c r="I414" s="12">
        <f>'Product costs'!H14</f>
        <v>0</v>
      </c>
      <c r="J414" s="12">
        <f>'Product costs'!I14</f>
        <v>0</v>
      </c>
      <c r="K414" s="12">
        <f>'Product costs'!J14</f>
        <v>0</v>
      </c>
      <c r="L414" s="12" t="str">
        <f>'Product costs'!B14</f>
        <v>Commercial</v>
      </c>
      <c r="M414" s="12">
        <f>SUMIFS('Product costs'!K:K,'Product costs'!$C:$C,$D414,'Product costs'!$B:$B,$L414)</f>
        <v>217</v>
      </c>
      <c r="N414" s="12">
        <f>SUMIFS('Product costs'!L:L,'Product costs'!$C:$C,$D414,'Product costs'!$B:$B,$L414)</f>
        <v>217</v>
      </c>
      <c r="O414" s="12">
        <f>SUMIFS('Product costs'!M:M,'Product costs'!$C:$C,$D414,'Product costs'!$B:$B,$L414)</f>
        <v>217</v>
      </c>
      <c r="P414" s="12">
        <f>SUMIFS('Product costs'!N:N,'Product costs'!$C:$C,$D414,'Product costs'!$B:$B,$L414)</f>
        <v>217</v>
      </c>
      <c r="Q414" s="12">
        <f>SUMIFS('Product costs'!O:O,'Product costs'!$C:$C,$D414,'Product costs'!$B:$B,$L414)</f>
        <v>217</v>
      </c>
      <c r="R414" s="12">
        <f>SUMIFS('Product costs'!P:P,'Product costs'!$C:$C,$D414,'Product costs'!$B:$B,$L414)</f>
        <v>217</v>
      </c>
      <c r="S414" s="12">
        <f>SUMIFS('Product costs'!Q:Q,'Product costs'!$C:$C,$D414,'Product costs'!$B:$B,$L414)</f>
        <v>217</v>
      </c>
      <c r="T414" s="12">
        <f>SUMIFS('Product costs'!R:R,'Product costs'!$C:$C,$D414,'Product costs'!$B:$B,$L414)</f>
        <v>217</v>
      </c>
      <c r="U414" s="12">
        <f>SUMIFS('Product costs'!S:S,'Product costs'!$C:$C,$D414,'Product costs'!$B:$B,$L414)</f>
        <v>217</v>
      </c>
      <c r="V414" s="12">
        <f>SUMIFS('Product costs'!T:T,'Product costs'!$C:$C,$D414,'Product costs'!$B:$B,$L414)</f>
        <v>217</v>
      </c>
      <c r="W414" s="12">
        <f>SUMIFS('Product costs'!U:U,'Product costs'!$C:$C,$D414,'Product costs'!$B:$B,$L414)</f>
        <v>217</v>
      </c>
      <c r="X414" s="12">
        <f>SUMIFS('Product costs'!V:V,'Product costs'!$C:$C,$D414,'Product costs'!$B:$B,$L414)</f>
        <v>217</v>
      </c>
      <c r="Y414" s="12">
        <f>SUMIFS('Product costs'!W:W,'Product costs'!$C:$C,$D414,'Product costs'!$B:$B,$L414)</f>
        <v>217</v>
      </c>
      <c r="Z414" s="12">
        <f>SUMIFS('Product costs'!X:X,'Product costs'!$C:$C,$D414,'Product costs'!$B:$B,$L414)</f>
        <v>217</v>
      </c>
      <c r="AA414" s="12">
        <f>SUMIFS('Product costs'!Y:Y,'Product costs'!$C:$C,$D414,'Product costs'!$B:$B,$L414)</f>
        <v>217</v>
      </c>
      <c r="AB414" s="12">
        <f>SUMIFS('Product costs'!Z:Z,'Product costs'!$C:$C,$D414,'Product costs'!$B:$B,$L414)</f>
        <v>217</v>
      </c>
      <c r="AC414" s="12">
        <f>SUMIFS('Product costs'!AA:AA,'Product costs'!$C:$C,$D414,'Product costs'!$B:$B,$L414)</f>
        <v>217</v>
      </c>
      <c r="AD414" s="12">
        <f>SUMIFS('Product costs'!AB:AB,'Product costs'!$C:$C,$D414,'Product costs'!$B:$B,$L414)</f>
        <v>217</v>
      </c>
      <c r="AE414" s="12">
        <f>SUMIFS('Product costs'!AC:AC,'Product costs'!$C:$C,$D414,'Product costs'!$B:$B,$L414)</f>
        <v>217</v>
      </c>
      <c r="AF414" s="12">
        <f>SUMIFS('Product costs'!AD:AD,'Product costs'!$C:$C,$D414,'Product costs'!$B:$B,$L414)</f>
        <v>217</v>
      </c>
      <c r="AG414" s="12">
        <f>SUMIFS('Product costs'!AE:AE,'Product costs'!$C:$C,$D414,'Product costs'!$B:$B,$L414)</f>
        <v>217</v>
      </c>
      <c r="AH414" s="12">
        <f>SUMIFS('Product costs'!AF:AF,'Product costs'!$C:$C,$D414,'Product costs'!$B:$B,$L414)</f>
        <v>217</v>
      </c>
      <c r="AI414" s="12">
        <f>SUMIFS('Product costs'!AG:AG,'Product costs'!$C:$C,$D414,'Product costs'!$B:$B,$L414)</f>
        <v>217</v>
      </c>
      <c r="AJ414" s="12">
        <f>SUMIFS('Product costs'!AH:AH,'Product costs'!$C:$C,$D414,'Product costs'!$B:$B,$L414)</f>
        <v>217</v>
      </c>
      <c r="AK414" s="12">
        <f>SUMIFS('Product costs'!AI:AI,'Product costs'!$C:$C,$D414,'Product costs'!$B:$B,$L414)</f>
        <v>217</v>
      </c>
      <c r="AL414" s="12">
        <f>SUMIFS('Product costs'!AJ:AJ,'Product costs'!$C:$C,$D414,'Product costs'!$B:$B,$L414)</f>
        <v>217</v>
      </c>
      <c r="AM414" s="12">
        <f>SUMIFS('Product costs'!AK:AK,'Product costs'!$C:$C,$D414,'Product costs'!$B:$B,$L414)</f>
        <v>217</v>
      </c>
      <c r="AN414" s="12">
        <f>SUMIFS('Product costs'!AL:AL,'Product costs'!$C:$C,$D414,'Product costs'!$B:$B,$L414)</f>
        <v>217</v>
      </c>
      <c r="AO414" s="12">
        <f>SUMIFS('Product costs'!AM:AM,'Product costs'!$C:$C,$D414,'Product costs'!$B:$B,$L414)</f>
        <v>217</v>
      </c>
      <c r="AP414" s="12">
        <f>SUMIFS('Product costs'!AN:AN,'Product costs'!$C:$C,$D414,'Product costs'!$B:$B,$L414)</f>
        <v>217</v>
      </c>
      <c r="AQ414" s="12">
        <f>SUMIFS('Product costs'!AO:AO,'Product costs'!$C:$C,$D414,'Product costs'!$B:$B,$L414)</f>
        <v>217</v>
      </c>
      <c r="AR414" s="12">
        <f>SUMIFS('Product costs'!AP:AP,'Product costs'!$C:$C,$D414,'Product costs'!$B:$B,$L414)</f>
        <v>217</v>
      </c>
      <c r="AS414" s="12">
        <f>SUMIFS('Product costs'!AQ:AQ,'Product costs'!$C:$C,$D414,'Product costs'!$B:$B,$L414)</f>
        <v>217</v>
      </c>
      <c r="AT414" s="12">
        <f>SUMIFS('Product costs'!AR:AR,'Product costs'!$C:$C,$D414,'Product costs'!$B:$B,$L414)</f>
        <v>217</v>
      </c>
      <c r="AU414" s="12">
        <f>SUMIFS('Product costs'!AS:AS,'Product costs'!$C:$C,$D414,'Product costs'!$B:$B,$L414)</f>
        <v>217</v>
      </c>
      <c r="AV414" s="12">
        <f>SUMIFS('Product costs'!AT:AT,'Product costs'!$C:$C,$D414,'Product costs'!$B:$B,$L414)</f>
        <v>217</v>
      </c>
      <c r="AW414" s="12">
        <f>SUMIFS('Product costs'!AU:AU,'Product costs'!$C:$C,$D414,'Product costs'!$B:$B,$L414)</f>
        <v>217</v>
      </c>
      <c r="AX414" s="12">
        <f>SUMIFS('Product costs'!AV:AV,'Product costs'!$C:$C,$D414,'Product costs'!$B:$B,$L414)</f>
        <v>217</v>
      </c>
      <c r="AY414" s="12">
        <f>SUMIFS('Product costs'!AW:AW,'Product costs'!$C:$C,$D414,'Product costs'!$B:$B,$L414)</f>
        <v>217</v>
      </c>
      <c r="AZ414" s="12">
        <f>SUMIFS('Product costs'!AX:AX,'Product costs'!$C:$C,$D414,'Product costs'!$B:$B,$L414)</f>
        <v>217</v>
      </c>
      <c r="BA414" s="12">
        <f>SUMIFS('Product costs'!AY:AY,'Product costs'!$C:$C,$D414,'Product costs'!$B:$B,$L414)</f>
        <v>217</v>
      </c>
      <c r="BB414" s="12">
        <f>SUMIFS('Product costs'!AZ:AZ,'Product costs'!$C:$C,$D414,'Product costs'!$B:$B,$L414)</f>
        <v>217</v>
      </c>
      <c r="BC414" s="12">
        <f>SUMIFS('Product costs'!BA:BA,'Product costs'!$C:$C,$D414,'Product costs'!$B:$B,$L414)</f>
        <v>217</v>
      </c>
      <c r="BD414" s="12">
        <f>SUMIFS('Product costs'!BB:BB,'Product costs'!$C:$C,$D414,'Product costs'!$B:$B,$L414)</f>
        <v>217</v>
      </c>
      <c r="BE414" s="12">
        <f>SUMIFS('Product costs'!BC:BC,'Product costs'!$C:$C,$D414,'Product costs'!$B:$B,$L414)</f>
        <v>217</v>
      </c>
      <c r="BF414" s="12">
        <f>SUMIFS('Product costs'!BD:BD,'Product costs'!$C:$C,$D414,'Product costs'!$B:$B,$L414)</f>
        <v>217</v>
      </c>
      <c r="BG414" s="12">
        <f>SUMIFS('Product costs'!BE:BE,'Product costs'!$C:$C,$D414,'Product costs'!$B:$B,$L414)</f>
        <v>217</v>
      </c>
      <c r="BH414" s="12">
        <f>SUMIFS('Product costs'!BF:BF,'Product costs'!$C:$C,$D414,'Product costs'!$B:$B,$L414)</f>
        <v>217</v>
      </c>
      <c r="BI414" s="12">
        <f>SUMIFS('Product costs'!BG:BG,'Product costs'!$C:$C,$D414,'Product costs'!$B:$B,$L414)</f>
        <v>217</v>
      </c>
      <c r="BJ414" s="12">
        <f>SUMIFS('Product costs'!BH:BH,'Product costs'!$C:$C,$D414,'Product costs'!$B:$B,$L414)</f>
        <v>217</v>
      </c>
      <c r="BK414" s="12">
        <f>SUMIFS('Product costs'!BI:BI,'Product costs'!$C:$C,$D414,'Product costs'!$B:$B,$L414)</f>
        <v>217</v>
      </c>
      <c r="BL414" s="12">
        <f>SUMIFS('Product costs'!BJ:BJ,'Product costs'!$C:$C,$D414,'Product costs'!$B:$B,$L414)</f>
        <v>217</v>
      </c>
      <c r="BM414" s="12">
        <f>SUMIFS('Product costs'!BK:BK,'Product costs'!$C:$C,$D414,'Product costs'!$B:$B,$L414)</f>
        <v>217</v>
      </c>
      <c r="BN414" s="12">
        <f>SUMIFS('Product costs'!BL:BL,'Product costs'!$C:$C,$D414,'Product costs'!$B:$B,$L414)</f>
        <v>217</v>
      </c>
      <c r="BO414" s="12">
        <f>SUMIFS('Product costs'!BM:BM,'Product costs'!$C:$C,$D414,'Product costs'!$B:$B,$L414)</f>
        <v>217</v>
      </c>
      <c r="BP414" s="12">
        <f>SUMIFS('Product costs'!BN:BN,'Product costs'!$C:$C,$D414,'Product costs'!$B:$B,$L414)</f>
        <v>217</v>
      </c>
      <c r="BQ414" s="12">
        <f>SUMIFS('Product costs'!BO:BO,'Product costs'!$C:$C,$D414,'Product costs'!$B:$B,$L414)</f>
        <v>217</v>
      </c>
      <c r="BR414" s="12">
        <f>SUMIFS('Product costs'!BP:BP,'Product costs'!$C:$C,$D414,'Product costs'!$B:$B,$L414)</f>
        <v>217</v>
      </c>
      <c r="BS414" s="12">
        <f>SUMIFS('Product costs'!BQ:BQ,'Product costs'!$C:$C,$D414,'Product costs'!$B:$B,$L414)</f>
        <v>217</v>
      </c>
      <c r="BT414" s="12">
        <f>SUMIFS('Product costs'!BR:BR,'Product costs'!$C:$C,$D414,'Product costs'!$B:$B,$L414)</f>
        <v>217</v>
      </c>
      <c r="BU414" s="12">
        <f>SUMIFS('Product costs'!BS:BS,'Product costs'!$C:$C,$D414,'Product costs'!$B:$B,$L414)</f>
        <v>217</v>
      </c>
      <c r="BV414" s="12">
        <f>SUMIFS('Product costs'!BT:BT,'Product costs'!$C:$C,$D414,'Product costs'!$B:$B,$L414)</f>
        <v>217</v>
      </c>
      <c r="BW414" s="12">
        <f>SUMIFS('Product costs'!BU:BU,'Product costs'!$C:$C,$D414,'Product costs'!$B:$B,$L414)</f>
        <v>217</v>
      </c>
      <c r="BX414" s="12">
        <f>SUMIFS('Product costs'!BV:BV,'Product costs'!$C:$C,$D414,'Product costs'!$B:$B,$L414)</f>
        <v>217</v>
      </c>
      <c r="BY414" s="12">
        <f>SUMIFS('Product costs'!BW:BW,'Product costs'!$C:$C,$D414,'Product costs'!$B:$B,$L414)</f>
        <v>217</v>
      </c>
      <c r="BZ414" s="12">
        <f>SUMIFS('Product costs'!BX:BX,'Product costs'!$C:$C,$D414,'Product costs'!$B:$B,$L414)</f>
        <v>217</v>
      </c>
      <c r="CA414" s="12">
        <f>SUMIFS('Product costs'!BY:BY,'Product costs'!$C:$C,$D414,'Product costs'!$B:$B,$L414)</f>
        <v>217</v>
      </c>
      <c r="CB414" s="12">
        <f>SUMIFS('Product costs'!BZ:BZ,'Product costs'!$C:$C,$D414,'Product costs'!$B:$B,$L414)</f>
        <v>217</v>
      </c>
      <c r="CC414" s="12">
        <f>SUMIFS('Product costs'!CA:CA,'Product costs'!$C:$C,$D414,'Product costs'!$B:$B,$L414)</f>
        <v>217</v>
      </c>
      <c r="CD414" s="12">
        <f>SUMIFS('Product costs'!CB:CB,'Product costs'!$C:$C,$D414,'Product costs'!$B:$B,$L414)</f>
        <v>217</v>
      </c>
      <c r="CE414" s="12">
        <f>SUMIFS('Product costs'!CC:CC,'Product costs'!$C:$C,$D414,'Product costs'!$B:$B,$L414)</f>
        <v>217</v>
      </c>
      <c r="CF414" s="12">
        <f>SUMIFS('Product costs'!CD:CD,'Product costs'!$C:$C,$D414,'Product costs'!$B:$B,$L414)</f>
        <v>217</v>
      </c>
      <c r="CG414" s="12">
        <f t="shared" si="696"/>
        <v>651</v>
      </c>
      <c r="CH414" s="12">
        <f t="shared" si="697"/>
        <v>651</v>
      </c>
      <c r="CI414" s="12">
        <f t="shared" si="698"/>
        <v>651</v>
      </c>
      <c r="CJ414" s="12">
        <f t="shared" si="699"/>
        <v>651</v>
      </c>
      <c r="CK414" s="12">
        <f t="shared" si="700"/>
        <v>2604</v>
      </c>
      <c r="CL414" s="12">
        <f t="shared" si="701"/>
        <v>651</v>
      </c>
      <c r="CM414" s="12">
        <f t="shared" si="702"/>
        <v>651</v>
      </c>
      <c r="CN414" s="12">
        <f t="shared" si="703"/>
        <v>651</v>
      </c>
      <c r="CO414" s="12">
        <f t="shared" si="704"/>
        <v>651</v>
      </c>
      <c r="CP414" s="12">
        <f t="shared" si="705"/>
        <v>2604</v>
      </c>
      <c r="CQ414" s="12">
        <f t="shared" si="706"/>
        <v>651</v>
      </c>
      <c r="CR414" s="12">
        <f t="shared" si="707"/>
        <v>651</v>
      </c>
      <c r="CS414" s="12">
        <f t="shared" si="708"/>
        <v>651</v>
      </c>
      <c r="CT414" s="12">
        <f t="shared" si="709"/>
        <v>651</v>
      </c>
      <c r="CU414" s="12">
        <f t="shared" si="710"/>
        <v>2604</v>
      </c>
      <c r="CV414" s="12">
        <f t="shared" si="711"/>
        <v>651</v>
      </c>
      <c r="CW414" s="12">
        <f t="shared" si="712"/>
        <v>651</v>
      </c>
      <c r="CX414" s="12">
        <f t="shared" si="713"/>
        <v>651</v>
      </c>
      <c r="CY414" s="12">
        <f t="shared" si="714"/>
        <v>651</v>
      </c>
      <c r="CZ414" s="12">
        <f t="shared" si="715"/>
        <v>2604</v>
      </c>
      <c r="DA414" s="12">
        <f t="shared" si="716"/>
        <v>651</v>
      </c>
      <c r="DB414" s="12">
        <f t="shared" si="717"/>
        <v>651</v>
      </c>
      <c r="DC414" s="12">
        <f t="shared" si="718"/>
        <v>651</v>
      </c>
      <c r="DD414" s="12">
        <f t="shared" si="719"/>
        <v>651</v>
      </c>
      <c r="DE414" s="12">
        <f t="shared" si="720"/>
        <v>2604</v>
      </c>
      <c r="DF414" s="12">
        <f t="shared" si="721"/>
        <v>651</v>
      </c>
      <c r="DG414" s="12">
        <f t="shared" si="722"/>
        <v>651</v>
      </c>
      <c r="DH414" s="12">
        <f t="shared" si="723"/>
        <v>651</v>
      </c>
      <c r="DI414" s="12">
        <f t="shared" si="724"/>
        <v>651</v>
      </c>
      <c r="DJ414" s="12">
        <f t="shared" si="725"/>
        <v>2604</v>
      </c>
      <c r="DK414" s="12">
        <f>SUM(M414:CHOOSE(YTD,M414,N414,O414,P414,Q414,R414,S414,T414,U414,V414,W414,X414))</f>
        <v>651</v>
      </c>
      <c r="DL414" s="12">
        <f>SUM(Y414:CHOOSE(YTD,Y414,Z414,AA414,AB414,AC414,AD414,AE414,AF414,AG414,AH414,AI414,AJ414))</f>
        <v>651</v>
      </c>
      <c r="DM414" s="12">
        <f>SUM(AK414:CHOOSE(YTD,AK414,AL414,AM414,AN414,AO414,AP414,AQ414,AR414,AS414,AT414,AU414,AV414))</f>
        <v>651</v>
      </c>
      <c r="DN414" s="12">
        <f>SUM(AW414:CHOOSE(YTD,AW414,AX414,AY414,AZ414,BA414,BB414,BC414,BD414,BE414,BF414,BG414,BH414))</f>
        <v>651</v>
      </c>
      <c r="DO414" s="12">
        <f>SUM(BI414:CHOOSE(YTD,BI414,BJ414,BK414,BL414,BM414,BN414,BO414,BP414,BQ414,BR414,BS414,BT414))</f>
        <v>651</v>
      </c>
      <c r="DP414" s="12">
        <f>SUM(BU414:CHOOSE(YTD,BU414,BV414,BW414,BX414,BY414,BZ414,CA414,CB414,CC414,CD414,CE414,CF414))</f>
        <v>651</v>
      </c>
    </row>
    <row r="415" spans="1:120" x14ac:dyDescent="0.15">
      <c r="A415" s="12" t="str">
        <f t="shared" si="768"/>
        <v>Costs - brand</v>
      </c>
      <c r="D415" s="12" t="str">
        <f>'Product costs'!C15</f>
        <v>Brand 14</v>
      </c>
      <c r="E415" s="12" t="str">
        <f>'Product costs'!D15</f>
        <v>Segment 4</v>
      </c>
      <c r="F415" s="12" t="str">
        <f>'Product costs'!E15</f>
        <v>Business Unit 2</v>
      </c>
      <c r="G415" s="12">
        <f>'Product costs'!F15</f>
        <v>0</v>
      </c>
      <c r="H415" s="12">
        <f>'Product costs'!G15</f>
        <v>0</v>
      </c>
      <c r="I415" s="12">
        <f>'Product costs'!H15</f>
        <v>0</v>
      </c>
      <c r="J415" s="12">
        <f>'Product costs'!I15</f>
        <v>0</v>
      </c>
      <c r="K415" s="12">
        <f>'Product costs'!J15</f>
        <v>0</v>
      </c>
      <c r="L415" s="12" t="str">
        <f>'Product costs'!B15</f>
        <v>Commercial</v>
      </c>
      <c r="M415" s="12">
        <f>SUMIFS('Product costs'!K:K,'Product costs'!$C:$C,$D415,'Product costs'!$B:$B,$L415)</f>
        <v>46</v>
      </c>
      <c r="N415" s="12">
        <f>SUMIFS('Product costs'!L:L,'Product costs'!$C:$C,$D415,'Product costs'!$B:$B,$L415)</f>
        <v>46</v>
      </c>
      <c r="O415" s="12">
        <f>SUMIFS('Product costs'!M:M,'Product costs'!$C:$C,$D415,'Product costs'!$B:$B,$L415)</f>
        <v>46</v>
      </c>
      <c r="P415" s="12">
        <f>SUMIFS('Product costs'!N:N,'Product costs'!$C:$C,$D415,'Product costs'!$B:$B,$L415)</f>
        <v>46</v>
      </c>
      <c r="Q415" s="12">
        <f>SUMIFS('Product costs'!O:O,'Product costs'!$C:$C,$D415,'Product costs'!$B:$B,$L415)</f>
        <v>46</v>
      </c>
      <c r="R415" s="12">
        <f>SUMIFS('Product costs'!P:P,'Product costs'!$C:$C,$D415,'Product costs'!$B:$B,$L415)</f>
        <v>46</v>
      </c>
      <c r="S415" s="12">
        <f>SUMIFS('Product costs'!Q:Q,'Product costs'!$C:$C,$D415,'Product costs'!$B:$B,$L415)</f>
        <v>46</v>
      </c>
      <c r="T415" s="12">
        <f>SUMIFS('Product costs'!R:R,'Product costs'!$C:$C,$D415,'Product costs'!$B:$B,$L415)</f>
        <v>46</v>
      </c>
      <c r="U415" s="12">
        <f>SUMIFS('Product costs'!S:S,'Product costs'!$C:$C,$D415,'Product costs'!$B:$B,$L415)</f>
        <v>46</v>
      </c>
      <c r="V415" s="12">
        <f>SUMIFS('Product costs'!T:T,'Product costs'!$C:$C,$D415,'Product costs'!$B:$B,$L415)</f>
        <v>46</v>
      </c>
      <c r="W415" s="12">
        <f>SUMIFS('Product costs'!U:U,'Product costs'!$C:$C,$D415,'Product costs'!$B:$B,$L415)</f>
        <v>46</v>
      </c>
      <c r="X415" s="12">
        <f>SUMIFS('Product costs'!V:V,'Product costs'!$C:$C,$D415,'Product costs'!$B:$B,$L415)</f>
        <v>46</v>
      </c>
      <c r="Y415" s="12">
        <f>SUMIFS('Product costs'!W:W,'Product costs'!$C:$C,$D415,'Product costs'!$B:$B,$L415)</f>
        <v>46</v>
      </c>
      <c r="Z415" s="12">
        <f>SUMIFS('Product costs'!X:X,'Product costs'!$C:$C,$D415,'Product costs'!$B:$B,$L415)</f>
        <v>46</v>
      </c>
      <c r="AA415" s="12">
        <f>SUMIFS('Product costs'!Y:Y,'Product costs'!$C:$C,$D415,'Product costs'!$B:$B,$L415)</f>
        <v>46</v>
      </c>
      <c r="AB415" s="12">
        <f>SUMIFS('Product costs'!Z:Z,'Product costs'!$C:$C,$D415,'Product costs'!$B:$B,$L415)</f>
        <v>46</v>
      </c>
      <c r="AC415" s="12">
        <f>SUMIFS('Product costs'!AA:AA,'Product costs'!$C:$C,$D415,'Product costs'!$B:$B,$L415)</f>
        <v>46</v>
      </c>
      <c r="AD415" s="12">
        <f>SUMIFS('Product costs'!AB:AB,'Product costs'!$C:$C,$D415,'Product costs'!$B:$B,$L415)</f>
        <v>46</v>
      </c>
      <c r="AE415" s="12">
        <f>SUMIFS('Product costs'!AC:AC,'Product costs'!$C:$C,$D415,'Product costs'!$B:$B,$L415)</f>
        <v>46</v>
      </c>
      <c r="AF415" s="12">
        <f>SUMIFS('Product costs'!AD:AD,'Product costs'!$C:$C,$D415,'Product costs'!$B:$B,$L415)</f>
        <v>46</v>
      </c>
      <c r="AG415" s="12">
        <f>SUMIFS('Product costs'!AE:AE,'Product costs'!$C:$C,$D415,'Product costs'!$B:$B,$L415)</f>
        <v>46</v>
      </c>
      <c r="AH415" s="12">
        <f>SUMIFS('Product costs'!AF:AF,'Product costs'!$C:$C,$D415,'Product costs'!$B:$B,$L415)</f>
        <v>46</v>
      </c>
      <c r="AI415" s="12">
        <f>SUMIFS('Product costs'!AG:AG,'Product costs'!$C:$C,$D415,'Product costs'!$B:$B,$L415)</f>
        <v>46</v>
      </c>
      <c r="AJ415" s="12">
        <f>SUMIFS('Product costs'!AH:AH,'Product costs'!$C:$C,$D415,'Product costs'!$B:$B,$L415)</f>
        <v>46</v>
      </c>
      <c r="AK415" s="12">
        <f>SUMIFS('Product costs'!AI:AI,'Product costs'!$C:$C,$D415,'Product costs'!$B:$B,$L415)</f>
        <v>46</v>
      </c>
      <c r="AL415" s="12">
        <f>SUMIFS('Product costs'!AJ:AJ,'Product costs'!$C:$C,$D415,'Product costs'!$B:$B,$L415)</f>
        <v>46</v>
      </c>
      <c r="AM415" s="12">
        <f>SUMIFS('Product costs'!AK:AK,'Product costs'!$C:$C,$D415,'Product costs'!$B:$B,$L415)</f>
        <v>46</v>
      </c>
      <c r="AN415" s="12">
        <f>SUMIFS('Product costs'!AL:AL,'Product costs'!$C:$C,$D415,'Product costs'!$B:$B,$L415)</f>
        <v>46</v>
      </c>
      <c r="AO415" s="12">
        <f>SUMIFS('Product costs'!AM:AM,'Product costs'!$C:$C,$D415,'Product costs'!$B:$B,$L415)</f>
        <v>46</v>
      </c>
      <c r="AP415" s="12">
        <f>SUMIFS('Product costs'!AN:AN,'Product costs'!$C:$C,$D415,'Product costs'!$B:$B,$L415)</f>
        <v>46</v>
      </c>
      <c r="AQ415" s="12">
        <f>SUMIFS('Product costs'!AO:AO,'Product costs'!$C:$C,$D415,'Product costs'!$B:$B,$L415)</f>
        <v>46</v>
      </c>
      <c r="AR415" s="12">
        <f>SUMIFS('Product costs'!AP:AP,'Product costs'!$C:$C,$D415,'Product costs'!$B:$B,$L415)</f>
        <v>46</v>
      </c>
      <c r="AS415" s="12">
        <f>SUMIFS('Product costs'!AQ:AQ,'Product costs'!$C:$C,$D415,'Product costs'!$B:$B,$L415)</f>
        <v>46</v>
      </c>
      <c r="AT415" s="12">
        <f>SUMIFS('Product costs'!AR:AR,'Product costs'!$C:$C,$D415,'Product costs'!$B:$B,$L415)</f>
        <v>46</v>
      </c>
      <c r="AU415" s="12">
        <f>SUMIFS('Product costs'!AS:AS,'Product costs'!$C:$C,$D415,'Product costs'!$B:$B,$L415)</f>
        <v>46</v>
      </c>
      <c r="AV415" s="12">
        <f>SUMIFS('Product costs'!AT:AT,'Product costs'!$C:$C,$D415,'Product costs'!$B:$B,$L415)</f>
        <v>46</v>
      </c>
      <c r="AW415" s="12">
        <f>SUMIFS('Product costs'!AU:AU,'Product costs'!$C:$C,$D415,'Product costs'!$B:$B,$L415)</f>
        <v>46</v>
      </c>
      <c r="AX415" s="12">
        <f>SUMIFS('Product costs'!AV:AV,'Product costs'!$C:$C,$D415,'Product costs'!$B:$B,$L415)</f>
        <v>46</v>
      </c>
      <c r="AY415" s="12">
        <f>SUMIFS('Product costs'!AW:AW,'Product costs'!$C:$C,$D415,'Product costs'!$B:$B,$L415)</f>
        <v>46</v>
      </c>
      <c r="AZ415" s="12">
        <f>SUMIFS('Product costs'!AX:AX,'Product costs'!$C:$C,$D415,'Product costs'!$B:$B,$L415)</f>
        <v>46</v>
      </c>
      <c r="BA415" s="12">
        <f>SUMIFS('Product costs'!AY:AY,'Product costs'!$C:$C,$D415,'Product costs'!$B:$B,$L415)</f>
        <v>46</v>
      </c>
      <c r="BB415" s="12">
        <f>SUMIFS('Product costs'!AZ:AZ,'Product costs'!$C:$C,$D415,'Product costs'!$B:$B,$L415)</f>
        <v>46</v>
      </c>
      <c r="BC415" s="12">
        <f>SUMIFS('Product costs'!BA:BA,'Product costs'!$C:$C,$D415,'Product costs'!$B:$B,$L415)</f>
        <v>46</v>
      </c>
      <c r="BD415" s="12">
        <f>SUMIFS('Product costs'!BB:BB,'Product costs'!$C:$C,$D415,'Product costs'!$B:$B,$L415)</f>
        <v>46</v>
      </c>
      <c r="BE415" s="12">
        <f>SUMIFS('Product costs'!BC:BC,'Product costs'!$C:$C,$D415,'Product costs'!$B:$B,$L415)</f>
        <v>46</v>
      </c>
      <c r="BF415" s="12">
        <f>SUMIFS('Product costs'!BD:BD,'Product costs'!$C:$C,$D415,'Product costs'!$B:$B,$L415)</f>
        <v>46</v>
      </c>
      <c r="BG415" s="12">
        <f>SUMIFS('Product costs'!BE:BE,'Product costs'!$C:$C,$D415,'Product costs'!$B:$B,$L415)</f>
        <v>46</v>
      </c>
      <c r="BH415" s="12">
        <f>SUMIFS('Product costs'!BF:BF,'Product costs'!$C:$C,$D415,'Product costs'!$B:$B,$L415)</f>
        <v>46</v>
      </c>
      <c r="BI415" s="12">
        <f>SUMIFS('Product costs'!BG:BG,'Product costs'!$C:$C,$D415,'Product costs'!$B:$B,$L415)</f>
        <v>46</v>
      </c>
      <c r="BJ415" s="12">
        <f>SUMIFS('Product costs'!BH:BH,'Product costs'!$C:$C,$D415,'Product costs'!$B:$B,$L415)</f>
        <v>46</v>
      </c>
      <c r="BK415" s="12">
        <f>SUMIFS('Product costs'!BI:BI,'Product costs'!$C:$C,$D415,'Product costs'!$B:$B,$L415)</f>
        <v>46</v>
      </c>
      <c r="BL415" s="12">
        <f>SUMIFS('Product costs'!BJ:BJ,'Product costs'!$C:$C,$D415,'Product costs'!$B:$B,$L415)</f>
        <v>46</v>
      </c>
      <c r="BM415" s="12">
        <f>SUMIFS('Product costs'!BK:BK,'Product costs'!$C:$C,$D415,'Product costs'!$B:$B,$L415)</f>
        <v>46</v>
      </c>
      <c r="BN415" s="12">
        <f>SUMIFS('Product costs'!BL:BL,'Product costs'!$C:$C,$D415,'Product costs'!$B:$B,$L415)</f>
        <v>46</v>
      </c>
      <c r="BO415" s="12">
        <f>SUMIFS('Product costs'!BM:BM,'Product costs'!$C:$C,$D415,'Product costs'!$B:$B,$L415)</f>
        <v>46</v>
      </c>
      <c r="BP415" s="12">
        <f>SUMIFS('Product costs'!BN:BN,'Product costs'!$C:$C,$D415,'Product costs'!$B:$B,$L415)</f>
        <v>46</v>
      </c>
      <c r="BQ415" s="12">
        <f>SUMIFS('Product costs'!BO:BO,'Product costs'!$C:$C,$D415,'Product costs'!$B:$B,$L415)</f>
        <v>46</v>
      </c>
      <c r="BR415" s="12">
        <f>SUMIFS('Product costs'!BP:BP,'Product costs'!$C:$C,$D415,'Product costs'!$B:$B,$L415)</f>
        <v>46</v>
      </c>
      <c r="BS415" s="12">
        <f>SUMIFS('Product costs'!BQ:BQ,'Product costs'!$C:$C,$D415,'Product costs'!$B:$B,$L415)</f>
        <v>46</v>
      </c>
      <c r="BT415" s="12">
        <f>SUMIFS('Product costs'!BR:BR,'Product costs'!$C:$C,$D415,'Product costs'!$B:$B,$L415)</f>
        <v>46</v>
      </c>
      <c r="BU415" s="12">
        <f>SUMIFS('Product costs'!BS:BS,'Product costs'!$C:$C,$D415,'Product costs'!$B:$B,$L415)</f>
        <v>46</v>
      </c>
      <c r="BV415" s="12">
        <f>SUMIFS('Product costs'!BT:BT,'Product costs'!$C:$C,$D415,'Product costs'!$B:$B,$L415)</f>
        <v>46</v>
      </c>
      <c r="BW415" s="12">
        <f>SUMIFS('Product costs'!BU:BU,'Product costs'!$C:$C,$D415,'Product costs'!$B:$B,$L415)</f>
        <v>46</v>
      </c>
      <c r="BX415" s="12">
        <f>SUMIFS('Product costs'!BV:BV,'Product costs'!$C:$C,$D415,'Product costs'!$B:$B,$L415)</f>
        <v>46</v>
      </c>
      <c r="BY415" s="12">
        <f>SUMIFS('Product costs'!BW:BW,'Product costs'!$C:$C,$D415,'Product costs'!$B:$B,$L415)</f>
        <v>46</v>
      </c>
      <c r="BZ415" s="12">
        <f>SUMIFS('Product costs'!BX:BX,'Product costs'!$C:$C,$D415,'Product costs'!$B:$B,$L415)</f>
        <v>46</v>
      </c>
      <c r="CA415" s="12">
        <f>SUMIFS('Product costs'!BY:BY,'Product costs'!$C:$C,$D415,'Product costs'!$B:$B,$L415)</f>
        <v>46</v>
      </c>
      <c r="CB415" s="12">
        <f>SUMIFS('Product costs'!BZ:BZ,'Product costs'!$C:$C,$D415,'Product costs'!$B:$B,$L415)</f>
        <v>46</v>
      </c>
      <c r="CC415" s="12">
        <f>SUMIFS('Product costs'!CA:CA,'Product costs'!$C:$C,$D415,'Product costs'!$B:$B,$L415)</f>
        <v>46</v>
      </c>
      <c r="CD415" s="12">
        <f>SUMIFS('Product costs'!CB:CB,'Product costs'!$C:$C,$D415,'Product costs'!$B:$B,$L415)</f>
        <v>46</v>
      </c>
      <c r="CE415" s="12">
        <f>SUMIFS('Product costs'!CC:CC,'Product costs'!$C:$C,$D415,'Product costs'!$B:$B,$L415)</f>
        <v>46</v>
      </c>
      <c r="CF415" s="12">
        <f>SUMIFS('Product costs'!CD:CD,'Product costs'!$C:$C,$D415,'Product costs'!$B:$B,$L415)</f>
        <v>46</v>
      </c>
      <c r="CG415" s="12">
        <f t="shared" si="696"/>
        <v>138</v>
      </c>
      <c r="CH415" s="12">
        <f t="shared" si="697"/>
        <v>138</v>
      </c>
      <c r="CI415" s="12">
        <f t="shared" si="698"/>
        <v>138</v>
      </c>
      <c r="CJ415" s="12">
        <f t="shared" si="699"/>
        <v>138</v>
      </c>
      <c r="CK415" s="12">
        <f t="shared" si="700"/>
        <v>552</v>
      </c>
      <c r="CL415" s="12">
        <f t="shared" si="701"/>
        <v>138</v>
      </c>
      <c r="CM415" s="12">
        <f t="shared" si="702"/>
        <v>138</v>
      </c>
      <c r="CN415" s="12">
        <f t="shared" si="703"/>
        <v>138</v>
      </c>
      <c r="CO415" s="12">
        <f t="shared" si="704"/>
        <v>138</v>
      </c>
      <c r="CP415" s="12">
        <f t="shared" si="705"/>
        <v>552</v>
      </c>
      <c r="CQ415" s="12">
        <f t="shared" si="706"/>
        <v>138</v>
      </c>
      <c r="CR415" s="12">
        <f t="shared" si="707"/>
        <v>138</v>
      </c>
      <c r="CS415" s="12">
        <f t="shared" si="708"/>
        <v>138</v>
      </c>
      <c r="CT415" s="12">
        <f t="shared" si="709"/>
        <v>138</v>
      </c>
      <c r="CU415" s="12">
        <f t="shared" si="710"/>
        <v>552</v>
      </c>
      <c r="CV415" s="12">
        <f t="shared" si="711"/>
        <v>138</v>
      </c>
      <c r="CW415" s="12">
        <f t="shared" si="712"/>
        <v>138</v>
      </c>
      <c r="CX415" s="12">
        <f t="shared" si="713"/>
        <v>138</v>
      </c>
      <c r="CY415" s="12">
        <f t="shared" si="714"/>
        <v>138</v>
      </c>
      <c r="CZ415" s="12">
        <f t="shared" si="715"/>
        <v>552</v>
      </c>
      <c r="DA415" s="12">
        <f t="shared" si="716"/>
        <v>138</v>
      </c>
      <c r="DB415" s="12">
        <f t="shared" si="717"/>
        <v>138</v>
      </c>
      <c r="DC415" s="12">
        <f t="shared" si="718"/>
        <v>138</v>
      </c>
      <c r="DD415" s="12">
        <f t="shared" si="719"/>
        <v>138</v>
      </c>
      <c r="DE415" s="12">
        <f t="shared" si="720"/>
        <v>552</v>
      </c>
      <c r="DF415" s="12">
        <f t="shared" si="721"/>
        <v>138</v>
      </c>
      <c r="DG415" s="12">
        <f t="shared" si="722"/>
        <v>138</v>
      </c>
      <c r="DH415" s="12">
        <f t="shared" si="723"/>
        <v>138</v>
      </c>
      <c r="DI415" s="12">
        <f t="shared" si="724"/>
        <v>138</v>
      </c>
      <c r="DJ415" s="12">
        <f t="shared" si="725"/>
        <v>552</v>
      </c>
      <c r="DK415" s="12">
        <f>SUM(M415:CHOOSE(YTD,M415,N415,O415,P415,Q415,R415,S415,T415,U415,V415,W415,X415))</f>
        <v>138</v>
      </c>
      <c r="DL415" s="12">
        <f>SUM(Y415:CHOOSE(YTD,Y415,Z415,AA415,AB415,AC415,AD415,AE415,AF415,AG415,AH415,AI415,AJ415))</f>
        <v>138</v>
      </c>
      <c r="DM415" s="12">
        <f>SUM(AK415:CHOOSE(YTD,AK415,AL415,AM415,AN415,AO415,AP415,AQ415,AR415,AS415,AT415,AU415,AV415))</f>
        <v>138</v>
      </c>
      <c r="DN415" s="12">
        <f>SUM(AW415:CHOOSE(YTD,AW415,AX415,AY415,AZ415,BA415,BB415,BC415,BD415,BE415,BF415,BG415,BH415))</f>
        <v>138</v>
      </c>
      <c r="DO415" s="12">
        <f>SUM(BI415:CHOOSE(YTD,BI415,BJ415,BK415,BL415,BM415,BN415,BO415,BP415,BQ415,BR415,BS415,BT415))</f>
        <v>138</v>
      </c>
      <c r="DP415" s="12">
        <f>SUM(BU415:CHOOSE(YTD,BU415,BV415,BW415,BX415,BY415,BZ415,CA415,CB415,CC415,CD415,CE415,CF415))</f>
        <v>138</v>
      </c>
    </row>
    <row r="416" spans="1:120" x14ac:dyDescent="0.15">
      <c r="A416" s="12" t="str">
        <f t="shared" si="768"/>
        <v>Costs - brand</v>
      </c>
      <c r="D416" s="12" t="str">
        <f>'Product costs'!C16</f>
        <v>Brand 15</v>
      </c>
      <c r="E416" s="12" t="str">
        <f>'Product costs'!D16</f>
        <v>Segment 4</v>
      </c>
      <c r="F416" s="12" t="str">
        <f>'Product costs'!E16</f>
        <v>Business Unit 2</v>
      </c>
      <c r="G416" s="12">
        <f>'Product costs'!F16</f>
        <v>0</v>
      </c>
      <c r="H416" s="12">
        <f>'Product costs'!G16</f>
        <v>0</v>
      </c>
      <c r="I416" s="12">
        <f>'Product costs'!H16</f>
        <v>0</v>
      </c>
      <c r="J416" s="12">
        <f>'Product costs'!I16</f>
        <v>0</v>
      </c>
      <c r="K416" s="12">
        <f>'Product costs'!J16</f>
        <v>0</v>
      </c>
      <c r="L416" s="12" t="str">
        <f>'Product costs'!B16</f>
        <v>Commercial</v>
      </c>
      <c r="M416" s="12">
        <f>SUMIFS('Product costs'!K:K,'Product costs'!$C:$C,$D416,'Product costs'!$B:$B,$L416)</f>
        <v>79</v>
      </c>
      <c r="N416" s="12">
        <f>SUMIFS('Product costs'!L:L,'Product costs'!$C:$C,$D416,'Product costs'!$B:$B,$L416)</f>
        <v>79</v>
      </c>
      <c r="O416" s="12">
        <f>SUMIFS('Product costs'!M:M,'Product costs'!$C:$C,$D416,'Product costs'!$B:$B,$L416)</f>
        <v>79</v>
      </c>
      <c r="P416" s="12">
        <f>SUMIFS('Product costs'!N:N,'Product costs'!$C:$C,$D416,'Product costs'!$B:$B,$L416)</f>
        <v>79</v>
      </c>
      <c r="Q416" s="12">
        <f>SUMIFS('Product costs'!O:O,'Product costs'!$C:$C,$D416,'Product costs'!$B:$B,$L416)</f>
        <v>79</v>
      </c>
      <c r="R416" s="12">
        <f>SUMIFS('Product costs'!P:P,'Product costs'!$C:$C,$D416,'Product costs'!$B:$B,$L416)</f>
        <v>79</v>
      </c>
      <c r="S416" s="12">
        <f>SUMIFS('Product costs'!Q:Q,'Product costs'!$C:$C,$D416,'Product costs'!$B:$B,$L416)</f>
        <v>79</v>
      </c>
      <c r="T416" s="12">
        <f>SUMIFS('Product costs'!R:R,'Product costs'!$C:$C,$D416,'Product costs'!$B:$B,$L416)</f>
        <v>79</v>
      </c>
      <c r="U416" s="12">
        <f>SUMIFS('Product costs'!S:S,'Product costs'!$C:$C,$D416,'Product costs'!$B:$B,$L416)</f>
        <v>79</v>
      </c>
      <c r="V416" s="12">
        <f>SUMIFS('Product costs'!T:T,'Product costs'!$C:$C,$D416,'Product costs'!$B:$B,$L416)</f>
        <v>79</v>
      </c>
      <c r="W416" s="12">
        <f>SUMIFS('Product costs'!U:U,'Product costs'!$C:$C,$D416,'Product costs'!$B:$B,$L416)</f>
        <v>79</v>
      </c>
      <c r="X416" s="12">
        <f>SUMIFS('Product costs'!V:V,'Product costs'!$C:$C,$D416,'Product costs'!$B:$B,$L416)</f>
        <v>79</v>
      </c>
      <c r="Y416" s="12">
        <f>SUMIFS('Product costs'!W:W,'Product costs'!$C:$C,$D416,'Product costs'!$B:$B,$L416)</f>
        <v>79</v>
      </c>
      <c r="Z416" s="12">
        <f>SUMIFS('Product costs'!X:X,'Product costs'!$C:$C,$D416,'Product costs'!$B:$B,$L416)</f>
        <v>79</v>
      </c>
      <c r="AA416" s="12">
        <f>SUMIFS('Product costs'!Y:Y,'Product costs'!$C:$C,$D416,'Product costs'!$B:$B,$L416)</f>
        <v>79</v>
      </c>
      <c r="AB416" s="12">
        <f>SUMIFS('Product costs'!Z:Z,'Product costs'!$C:$C,$D416,'Product costs'!$B:$B,$L416)</f>
        <v>79</v>
      </c>
      <c r="AC416" s="12">
        <f>SUMIFS('Product costs'!AA:AA,'Product costs'!$C:$C,$D416,'Product costs'!$B:$B,$L416)</f>
        <v>79</v>
      </c>
      <c r="AD416" s="12">
        <f>SUMIFS('Product costs'!AB:AB,'Product costs'!$C:$C,$D416,'Product costs'!$B:$B,$L416)</f>
        <v>79</v>
      </c>
      <c r="AE416" s="12">
        <f>SUMIFS('Product costs'!AC:AC,'Product costs'!$C:$C,$D416,'Product costs'!$B:$B,$L416)</f>
        <v>79</v>
      </c>
      <c r="AF416" s="12">
        <f>SUMIFS('Product costs'!AD:AD,'Product costs'!$C:$C,$D416,'Product costs'!$B:$B,$L416)</f>
        <v>79</v>
      </c>
      <c r="AG416" s="12">
        <f>SUMIFS('Product costs'!AE:AE,'Product costs'!$C:$C,$D416,'Product costs'!$B:$B,$L416)</f>
        <v>79</v>
      </c>
      <c r="AH416" s="12">
        <f>SUMIFS('Product costs'!AF:AF,'Product costs'!$C:$C,$D416,'Product costs'!$B:$B,$L416)</f>
        <v>79</v>
      </c>
      <c r="AI416" s="12">
        <f>SUMIFS('Product costs'!AG:AG,'Product costs'!$C:$C,$D416,'Product costs'!$B:$B,$L416)</f>
        <v>79</v>
      </c>
      <c r="AJ416" s="12">
        <f>SUMIFS('Product costs'!AH:AH,'Product costs'!$C:$C,$D416,'Product costs'!$B:$B,$L416)</f>
        <v>79</v>
      </c>
      <c r="AK416" s="12">
        <f>SUMIFS('Product costs'!AI:AI,'Product costs'!$C:$C,$D416,'Product costs'!$B:$B,$L416)</f>
        <v>79</v>
      </c>
      <c r="AL416" s="12">
        <f>SUMIFS('Product costs'!AJ:AJ,'Product costs'!$C:$C,$D416,'Product costs'!$B:$B,$L416)</f>
        <v>79</v>
      </c>
      <c r="AM416" s="12">
        <f>SUMIFS('Product costs'!AK:AK,'Product costs'!$C:$C,$D416,'Product costs'!$B:$B,$L416)</f>
        <v>79</v>
      </c>
      <c r="AN416" s="12">
        <f>SUMIFS('Product costs'!AL:AL,'Product costs'!$C:$C,$D416,'Product costs'!$B:$B,$L416)</f>
        <v>79</v>
      </c>
      <c r="AO416" s="12">
        <f>SUMIFS('Product costs'!AM:AM,'Product costs'!$C:$C,$D416,'Product costs'!$B:$B,$L416)</f>
        <v>79</v>
      </c>
      <c r="AP416" s="12">
        <f>SUMIFS('Product costs'!AN:AN,'Product costs'!$C:$C,$D416,'Product costs'!$B:$B,$L416)</f>
        <v>79</v>
      </c>
      <c r="AQ416" s="12">
        <f>SUMIFS('Product costs'!AO:AO,'Product costs'!$C:$C,$D416,'Product costs'!$B:$B,$L416)</f>
        <v>79</v>
      </c>
      <c r="AR416" s="12">
        <f>SUMIFS('Product costs'!AP:AP,'Product costs'!$C:$C,$D416,'Product costs'!$B:$B,$L416)</f>
        <v>79</v>
      </c>
      <c r="AS416" s="12">
        <f>SUMIFS('Product costs'!AQ:AQ,'Product costs'!$C:$C,$D416,'Product costs'!$B:$B,$L416)</f>
        <v>79</v>
      </c>
      <c r="AT416" s="12">
        <f>SUMIFS('Product costs'!AR:AR,'Product costs'!$C:$C,$D416,'Product costs'!$B:$B,$L416)</f>
        <v>79</v>
      </c>
      <c r="AU416" s="12">
        <f>SUMIFS('Product costs'!AS:AS,'Product costs'!$C:$C,$D416,'Product costs'!$B:$B,$L416)</f>
        <v>79</v>
      </c>
      <c r="AV416" s="12">
        <f>SUMIFS('Product costs'!AT:AT,'Product costs'!$C:$C,$D416,'Product costs'!$B:$B,$L416)</f>
        <v>79</v>
      </c>
      <c r="AW416" s="12">
        <f>SUMIFS('Product costs'!AU:AU,'Product costs'!$C:$C,$D416,'Product costs'!$B:$B,$L416)</f>
        <v>79</v>
      </c>
      <c r="AX416" s="12">
        <f>SUMIFS('Product costs'!AV:AV,'Product costs'!$C:$C,$D416,'Product costs'!$B:$B,$L416)</f>
        <v>79</v>
      </c>
      <c r="AY416" s="12">
        <f>SUMIFS('Product costs'!AW:AW,'Product costs'!$C:$C,$D416,'Product costs'!$B:$B,$L416)</f>
        <v>79</v>
      </c>
      <c r="AZ416" s="12">
        <f>SUMIFS('Product costs'!AX:AX,'Product costs'!$C:$C,$D416,'Product costs'!$B:$B,$L416)</f>
        <v>79</v>
      </c>
      <c r="BA416" s="12">
        <f>SUMIFS('Product costs'!AY:AY,'Product costs'!$C:$C,$D416,'Product costs'!$B:$B,$L416)</f>
        <v>79</v>
      </c>
      <c r="BB416" s="12">
        <f>SUMIFS('Product costs'!AZ:AZ,'Product costs'!$C:$C,$D416,'Product costs'!$B:$B,$L416)</f>
        <v>79</v>
      </c>
      <c r="BC416" s="12">
        <f>SUMIFS('Product costs'!BA:BA,'Product costs'!$C:$C,$D416,'Product costs'!$B:$B,$L416)</f>
        <v>79</v>
      </c>
      <c r="BD416" s="12">
        <f>SUMIFS('Product costs'!BB:BB,'Product costs'!$C:$C,$D416,'Product costs'!$B:$B,$L416)</f>
        <v>79</v>
      </c>
      <c r="BE416" s="12">
        <f>SUMIFS('Product costs'!BC:BC,'Product costs'!$C:$C,$D416,'Product costs'!$B:$B,$L416)</f>
        <v>79</v>
      </c>
      <c r="BF416" s="12">
        <f>SUMIFS('Product costs'!BD:BD,'Product costs'!$C:$C,$D416,'Product costs'!$B:$B,$L416)</f>
        <v>79</v>
      </c>
      <c r="BG416" s="12">
        <f>SUMIFS('Product costs'!BE:BE,'Product costs'!$C:$C,$D416,'Product costs'!$B:$B,$L416)</f>
        <v>79</v>
      </c>
      <c r="BH416" s="12">
        <f>SUMIFS('Product costs'!BF:BF,'Product costs'!$C:$C,$D416,'Product costs'!$B:$B,$L416)</f>
        <v>79</v>
      </c>
      <c r="BI416" s="12">
        <f>SUMIFS('Product costs'!BG:BG,'Product costs'!$C:$C,$D416,'Product costs'!$B:$B,$L416)</f>
        <v>79</v>
      </c>
      <c r="BJ416" s="12">
        <f>SUMIFS('Product costs'!BH:BH,'Product costs'!$C:$C,$D416,'Product costs'!$B:$B,$L416)</f>
        <v>79</v>
      </c>
      <c r="BK416" s="12">
        <f>SUMIFS('Product costs'!BI:BI,'Product costs'!$C:$C,$D416,'Product costs'!$B:$B,$L416)</f>
        <v>79</v>
      </c>
      <c r="BL416" s="12">
        <f>SUMIFS('Product costs'!BJ:BJ,'Product costs'!$C:$C,$D416,'Product costs'!$B:$B,$L416)</f>
        <v>79</v>
      </c>
      <c r="BM416" s="12">
        <f>SUMIFS('Product costs'!BK:BK,'Product costs'!$C:$C,$D416,'Product costs'!$B:$B,$L416)</f>
        <v>79</v>
      </c>
      <c r="BN416" s="12">
        <f>SUMIFS('Product costs'!BL:BL,'Product costs'!$C:$C,$D416,'Product costs'!$B:$B,$L416)</f>
        <v>79</v>
      </c>
      <c r="BO416" s="12">
        <f>SUMIFS('Product costs'!BM:BM,'Product costs'!$C:$C,$D416,'Product costs'!$B:$B,$L416)</f>
        <v>79</v>
      </c>
      <c r="BP416" s="12">
        <f>SUMIFS('Product costs'!BN:BN,'Product costs'!$C:$C,$D416,'Product costs'!$B:$B,$L416)</f>
        <v>79</v>
      </c>
      <c r="BQ416" s="12">
        <f>SUMIFS('Product costs'!BO:BO,'Product costs'!$C:$C,$D416,'Product costs'!$B:$B,$L416)</f>
        <v>79</v>
      </c>
      <c r="BR416" s="12">
        <f>SUMIFS('Product costs'!BP:BP,'Product costs'!$C:$C,$D416,'Product costs'!$B:$B,$L416)</f>
        <v>79</v>
      </c>
      <c r="BS416" s="12">
        <f>SUMIFS('Product costs'!BQ:BQ,'Product costs'!$C:$C,$D416,'Product costs'!$B:$B,$L416)</f>
        <v>79</v>
      </c>
      <c r="BT416" s="12">
        <f>SUMIFS('Product costs'!BR:BR,'Product costs'!$C:$C,$D416,'Product costs'!$B:$B,$L416)</f>
        <v>79</v>
      </c>
      <c r="BU416" s="12">
        <f>SUMIFS('Product costs'!BS:BS,'Product costs'!$C:$C,$D416,'Product costs'!$B:$B,$L416)</f>
        <v>79</v>
      </c>
      <c r="BV416" s="12">
        <f>SUMIFS('Product costs'!BT:BT,'Product costs'!$C:$C,$D416,'Product costs'!$B:$B,$L416)</f>
        <v>79</v>
      </c>
      <c r="BW416" s="12">
        <f>SUMIFS('Product costs'!BU:BU,'Product costs'!$C:$C,$D416,'Product costs'!$B:$B,$L416)</f>
        <v>79</v>
      </c>
      <c r="BX416" s="12">
        <f>SUMIFS('Product costs'!BV:BV,'Product costs'!$C:$C,$D416,'Product costs'!$B:$B,$L416)</f>
        <v>79</v>
      </c>
      <c r="BY416" s="12">
        <f>SUMIFS('Product costs'!BW:BW,'Product costs'!$C:$C,$D416,'Product costs'!$B:$B,$L416)</f>
        <v>79</v>
      </c>
      <c r="BZ416" s="12">
        <f>SUMIFS('Product costs'!BX:BX,'Product costs'!$C:$C,$D416,'Product costs'!$B:$B,$L416)</f>
        <v>79</v>
      </c>
      <c r="CA416" s="12">
        <f>SUMIFS('Product costs'!BY:BY,'Product costs'!$C:$C,$D416,'Product costs'!$B:$B,$L416)</f>
        <v>79</v>
      </c>
      <c r="CB416" s="12">
        <f>SUMIFS('Product costs'!BZ:BZ,'Product costs'!$C:$C,$D416,'Product costs'!$B:$B,$L416)</f>
        <v>79</v>
      </c>
      <c r="CC416" s="12">
        <f>SUMIFS('Product costs'!CA:CA,'Product costs'!$C:$C,$D416,'Product costs'!$B:$B,$L416)</f>
        <v>79</v>
      </c>
      <c r="CD416" s="12">
        <f>SUMIFS('Product costs'!CB:CB,'Product costs'!$C:$C,$D416,'Product costs'!$B:$B,$L416)</f>
        <v>79</v>
      </c>
      <c r="CE416" s="12">
        <f>SUMIFS('Product costs'!CC:CC,'Product costs'!$C:$C,$D416,'Product costs'!$B:$B,$L416)</f>
        <v>79</v>
      </c>
      <c r="CF416" s="12">
        <f>SUMIFS('Product costs'!CD:CD,'Product costs'!$C:$C,$D416,'Product costs'!$B:$B,$L416)</f>
        <v>79</v>
      </c>
      <c r="CG416" s="12">
        <f t="shared" si="696"/>
        <v>237</v>
      </c>
      <c r="CH416" s="12">
        <f t="shared" si="697"/>
        <v>237</v>
      </c>
      <c r="CI416" s="12">
        <f t="shared" si="698"/>
        <v>237</v>
      </c>
      <c r="CJ416" s="12">
        <f t="shared" si="699"/>
        <v>237</v>
      </c>
      <c r="CK416" s="12">
        <f t="shared" si="700"/>
        <v>948</v>
      </c>
      <c r="CL416" s="12">
        <f t="shared" si="701"/>
        <v>237</v>
      </c>
      <c r="CM416" s="12">
        <f t="shared" si="702"/>
        <v>237</v>
      </c>
      <c r="CN416" s="12">
        <f t="shared" si="703"/>
        <v>237</v>
      </c>
      <c r="CO416" s="12">
        <f t="shared" si="704"/>
        <v>237</v>
      </c>
      <c r="CP416" s="12">
        <f t="shared" si="705"/>
        <v>948</v>
      </c>
      <c r="CQ416" s="12">
        <f t="shared" si="706"/>
        <v>237</v>
      </c>
      <c r="CR416" s="12">
        <f t="shared" si="707"/>
        <v>237</v>
      </c>
      <c r="CS416" s="12">
        <f t="shared" si="708"/>
        <v>237</v>
      </c>
      <c r="CT416" s="12">
        <f t="shared" si="709"/>
        <v>237</v>
      </c>
      <c r="CU416" s="12">
        <f t="shared" si="710"/>
        <v>948</v>
      </c>
      <c r="CV416" s="12">
        <f t="shared" si="711"/>
        <v>237</v>
      </c>
      <c r="CW416" s="12">
        <f t="shared" si="712"/>
        <v>237</v>
      </c>
      <c r="CX416" s="12">
        <f t="shared" si="713"/>
        <v>237</v>
      </c>
      <c r="CY416" s="12">
        <f t="shared" si="714"/>
        <v>237</v>
      </c>
      <c r="CZ416" s="12">
        <f t="shared" si="715"/>
        <v>948</v>
      </c>
      <c r="DA416" s="12">
        <f t="shared" si="716"/>
        <v>237</v>
      </c>
      <c r="DB416" s="12">
        <f t="shared" si="717"/>
        <v>237</v>
      </c>
      <c r="DC416" s="12">
        <f t="shared" si="718"/>
        <v>237</v>
      </c>
      <c r="DD416" s="12">
        <f t="shared" si="719"/>
        <v>237</v>
      </c>
      <c r="DE416" s="12">
        <f t="shared" si="720"/>
        <v>948</v>
      </c>
      <c r="DF416" s="12">
        <f t="shared" si="721"/>
        <v>237</v>
      </c>
      <c r="DG416" s="12">
        <f t="shared" si="722"/>
        <v>237</v>
      </c>
      <c r="DH416" s="12">
        <f t="shared" si="723"/>
        <v>237</v>
      </c>
      <c r="DI416" s="12">
        <f t="shared" si="724"/>
        <v>237</v>
      </c>
      <c r="DJ416" s="12">
        <f t="shared" si="725"/>
        <v>948</v>
      </c>
      <c r="DK416" s="12">
        <f>SUM(M416:CHOOSE(YTD,M416,N416,O416,P416,Q416,R416,S416,T416,U416,V416,W416,X416))</f>
        <v>237</v>
      </c>
      <c r="DL416" s="12">
        <f>SUM(Y416:CHOOSE(YTD,Y416,Z416,AA416,AB416,AC416,AD416,AE416,AF416,AG416,AH416,AI416,AJ416))</f>
        <v>237</v>
      </c>
      <c r="DM416" s="12">
        <f>SUM(AK416:CHOOSE(YTD,AK416,AL416,AM416,AN416,AO416,AP416,AQ416,AR416,AS416,AT416,AU416,AV416))</f>
        <v>237</v>
      </c>
      <c r="DN416" s="12">
        <f>SUM(AW416:CHOOSE(YTD,AW416,AX416,AY416,AZ416,BA416,BB416,BC416,BD416,BE416,BF416,BG416,BH416))</f>
        <v>237</v>
      </c>
      <c r="DO416" s="12">
        <f>SUM(BI416:CHOOSE(YTD,BI416,BJ416,BK416,BL416,BM416,BN416,BO416,BP416,BQ416,BR416,BS416,BT416))</f>
        <v>237</v>
      </c>
      <c r="DP416" s="12">
        <f>SUM(BU416:CHOOSE(YTD,BU416,BV416,BW416,BX416,BY416,BZ416,CA416,CB416,CC416,CD416,CE416,CF416))</f>
        <v>237</v>
      </c>
    </row>
    <row r="417" spans="1:120" x14ac:dyDescent="0.15">
      <c r="A417" s="12" t="str">
        <f t="shared" si="768"/>
        <v>Costs - brand</v>
      </c>
      <c r="D417" s="12" t="str">
        <f>'Product costs'!C17</f>
        <v>Brand 16</v>
      </c>
      <c r="E417" s="12" t="str">
        <f>'Product costs'!D17</f>
        <v>Segment 4</v>
      </c>
      <c r="F417" s="12" t="str">
        <f>'Product costs'!E17</f>
        <v>Business Unit 2</v>
      </c>
      <c r="G417" s="12">
        <f>'Product costs'!F17</f>
        <v>0</v>
      </c>
      <c r="H417" s="12">
        <f>'Product costs'!G17</f>
        <v>0</v>
      </c>
      <c r="I417" s="12">
        <f>'Product costs'!H17</f>
        <v>0</v>
      </c>
      <c r="J417" s="12">
        <f>'Product costs'!I17</f>
        <v>0</v>
      </c>
      <c r="K417" s="12">
        <f>'Product costs'!J17</f>
        <v>0</v>
      </c>
      <c r="L417" s="12" t="str">
        <f>'Product costs'!B17</f>
        <v>Commercial</v>
      </c>
      <c r="M417" s="12">
        <f>SUMIFS('Product costs'!K:K,'Product costs'!$C:$C,$D417,'Product costs'!$B:$B,$L417)</f>
        <v>21</v>
      </c>
      <c r="N417" s="12">
        <f>SUMIFS('Product costs'!L:L,'Product costs'!$C:$C,$D417,'Product costs'!$B:$B,$L417)</f>
        <v>21</v>
      </c>
      <c r="O417" s="12">
        <f>SUMIFS('Product costs'!M:M,'Product costs'!$C:$C,$D417,'Product costs'!$B:$B,$L417)</f>
        <v>21</v>
      </c>
      <c r="P417" s="12">
        <f>SUMIFS('Product costs'!N:N,'Product costs'!$C:$C,$D417,'Product costs'!$B:$B,$L417)</f>
        <v>21</v>
      </c>
      <c r="Q417" s="12">
        <f>SUMIFS('Product costs'!O:O,'Product costs'!$C:$C,$D417,'Product costs'!$B:$B,$L417)</f>
        <v>21</v>
      </c>
      <c r="R417" s="12">
        <f>SUMIFS('Product costs'!P:P,'Product costs'!$C:$C,$D417,'Product costs'!$B:$B,$L417)</f>
        <v>21</v>
      </c>
      <c r="S417" s="12">
        <f>SUMIFS('Product costs'!Q:Q,'Product costs'!$C:$C,$D417,'Product costs'!$B:$B,$L417)</f>
        <v>21</v>
      </c>
      <c r="T417" s="12">
        <f>SUMIFS('Product costs'!R:R,'Product costs'!$C:$C,$D417,'Product costs'!$B:$B,$L417)</f>
        <v>21</v>
      </c>
      <c r="U417" s="12">
        <f>SUMIFS('Product costs'!S:S,'Product costs'!$C:$C,$D417,'Product costs'!$B:$B,$L417)</f>
        <v>21</v>
      </c>
      <c r="V417" s="12">
        <f>SUMIFS('Product costs'!T:T,'Product costs'!$C:$C,$D417,'Product costs'!$B:$B,$L417)</f>
        <v>21</v>
      </c>
      <c r="W417" s="12">
        <f>SUMIFS('Product costs'!U:U,'Product costs'!$C:$C,$D417,'Product costs'!$B:$B,$L417)</f>
        <v>21</v>
      </c>
      <c r="X417" s="12">
        <f>SUMIFS('Product costs'!V:V,'Product costs'!$C:$C,$D417,'Product costs'!$B:$B,$L417)</f>
        <v>21</v>
      </c>
      <c r="Y417" s="12">
        <f>SUMIFS('Product costs'!W:W,'Product costs'!$C:$C,$D417,'Product costs'!$B:$B,$L417)</f>
        <v>21</v>
      </c>
      <c r="Z417" s="12">
        <f>SUMIFS('Product costs'!X:X,'Product costs'!$C:$C,$D417,'Product costs'!$B:$B,$L417)</f>
        <v>21</v>
      </c>
      <c r="AA417" s="12">
        <f>SUMIFS('Product costs'!Y:Y,'Product costs'!$C:$C,$D417,'Product costs'!$B:$B,$L417)</f>
        <v>21</v>
      </c>
      <c r="AB417" s="12">
        <f>SUMIFS('Product costs'!Z:Z,'Product costs'!$C:$C,$D417,'Product costs'!$B:$B,$L417)</f>
        <v>21</v>
      </c>
      <c r="AC417" s="12">
        <f>SUMIFS('Product costs'!AA:AA,'Product costs'!$C:$C,$D417,'Product costs'!$B:$B,$L417)</f>
        <v>21</v>
      </c>
      <c r="AD417" s="12">
        <f>SUMIFS('Product costs'!AB:AB,'Product costs'!$C:$C,$D417,'Product costs'!$B:$B,$L417)</f>
        <v>21</v>
      </c>
      <c r="AE417" s="12">
        <f>SUMIFS('Product costs'!AC:AC,'Product costs'!$C:$C,$D417,'Product costs'!$B:$B,$L417)</f>
        <v>21</v>
      </c>
      <c r="AF417" s="12">
        <f>SUMIFS('Product costs'!AD:AD,'Product costs'!$C:$C,$D417,'Product costs'!$B:$B,$L417)</f>
        <v>21</v>
      </c>
      <c r="AG417" s="12">
        <f>SUMIFS('Product costs'!AE:AE,'Product costs'!$C:$C,$D417,'Product costs'!$B:$B,$L417)</f>
        <v>21</v>
      </c>
      <c r="AH417" s="12">
        <f>SUMIFS('Product costs'!AF:AF,'Product costs'!$C:$C,$D417,'Product costs'!$B:$B,$L417)</f>
        <v>21</v>
      </c>
      <c r="AI417" s="12">
        <f>SUMIFS('Product costs'!AG:AG,'Product costs'!$C:$C,$D417,'Product costs'!$B:$B,$L417)</f>
        <v>21</v>
      </c>
      <c r="AJ417" s="12">
        <f>SUMIFS('Product costs'!AH:AH,'Product costs'!$C:$C,$D417,'Product costs'!$B:$B,$L417)</f>
        <v>21</v>
      </c>
      <c r="AK417" s="12">
        <f>SUMIFS('Product costs'!AI:AI,'Product costs'!$C:$C,$D417,'Product costs'!$B:$B,$L417)</f>
        <v>21</v>
      </c>
      <c r="AL417" s="12">
        <f>SUMIFS('Product costs'!AJ:AJ,'Product costs'!$C:$C,$D417,'Product costs'!$B:$B,$L417)</f>
        <v>21</v>
      </c>
      <c r="AM417" s="12">
        <f>SUMIFS('Product costs'!AK:AK,'Product costs'!$C:$C,$D417,'Product costs'!$B:$B,$L417)</f>
        <v>21</v>
      </c>
      <c r="AN417" s="12">
        <f>SUMIFS('Product costs'!AL:AL,'Product costs'!$C:$C,$D417,'Product costs'!$B:$B,$L417)</f>
        <v>21</v>
      </c>
      <c r="AO417" s="12">
        <f>SUMIFS('Product costs'!AM:AM,'Product costs'!$C:$C,$D417,'Product costs'!$B:$B,$L417)</f>
        <v>21</v>
      </c>
      <c r="AP417" s="12">
        <f>SUMIFS('Product costs'!AN:AN,'Product costs'!$C:$C,$D417,'Product costs'!$B:$B,$L417)</f>
        <v>21</v>
      </c>
      <c r="AQ417" s="12">
        <f>SUMIFS('Product costs'!AO:AO,'Product costs'!$C:$C,$D417,'Product costs'!$B:$B,$L417)</f>
        <v>21</v>
      </c>
      <c r="AR417" s="12">
        <f>SUMIFS('Product costs'!AP:AP,'Product costs'!$C:$C,$D417,'Product costs'!$B:$B,$L417)</f>
        <v>21</v>
      </c>
      <c r="AS417" s="12">
        <f>SUMIFS('Product costs'!AQ:AQ,'Product costs'!$C:$C,$D417,'Product costs'!$B:$B,$L417)</f>
        <v>21</v>
      </c>
      <c r="AT417" s="12">
        <f>SUMIFS('Product costs'!AR:AR,'Product costs'!$C:$C,$D417,'Product costs'!$B:$B,$L417)</f>
        <v>21</v>
      </c>
      <c r="AU417" s="12">
        <f>SUMIFS('Product costs'!AS:AS,'Product costs'!$C:$C,$D417,'Product costs'!$B:$B,$L417)</f>
        <v>21</v>
      </c>
      <c r="AV417" s="12">
        <f>SUMIFS('Product costs'!AT:AT,'Product costs'!$C:$C,$D417,'Product costs'!$B:$B,$L417)</f>
        <v>21</v>
      </c>
      <c r="AW417" s="12">
        <f>SUMIFS('Product costs'!AU:AU,'Product costs'!$C:$C,$D417,'Product costs'!$B:$B,$L417)</f>
        <v>21</v>
      </c>
      <c r="AX417" s="12">
        <f>SUMIFS('Product costs'!AV:AV,'Product costs'!$C:$C,$D417,'Product costs'!$B:$B,$L417)</f>
        <v>21</v>
      </c>
      <c r="AY417" s="12">
        <f>SUMIFS('Product costs'!AW:AW,'Product costs'!$C:$C,$D417,'Product costs'!$B:$B,$L417)</f>
        <v>21</v>
      </c>
      <c r="AZ417" s="12">
        <f>SUMIFS('Product costs'!AX:AX,'Product costs'!$C:$C,$D417,'Product costs'!$B:$B,$L417)</f>
        <v>21</v>
      </c>
      <c r="BA417" s="12">
        <f>SUMIFS('Product costs'!AY:AY,'Product costs'!$C:$C,$D417,'Product costs'!$B:$B,$L417)</f>
        <v>21</v>
      </c>
      <c r="BB417" s="12">
        <f>SUMIFS('Product costs'!AZ:AZ,'Product costs'!$C:$C,$D417,'Product costs'!$B:$B,$L417)</f>
        <v>21</v>
      </c>
      <c r="BC417" s="12">
        <f>SUMIFS('Product costs'!BA:BA,'Product costs'!$C:$C,$D417,'Product costs'!$B:$B,$L417)</f>
        <v>21</v>
      </c>
      <c r="BD417" s="12">
        <f>SUMIFS('Product costs'!BB:BB,'Product costs'!$C:$C,$D417,'Product costs'!$B:$B,$L417)</f>
        <v>21</v>
      </c>
      <c r="BE417" s="12">
        <f>SUMIFS('Product costs'!BC:BC,'Product costs'!$C:$C,$D417,'Product costs'!$B:$B,$L417)</f>
        <v>21</v>
      </c>
      <c r="BF417" s="12">
        <f>SUMIFS('Product costs'!BD:BD,'Product costs'!$C:$C,$D417,'Product costs'!$B:$B,$L417)</f>
        <v>21</v>
      </c>
      <c r="BG417" s="12">
        <f>SUMIFS('Product costs'!BE:BE,'Product costs'!$C:$C,$D417,'Product costs'!$B:$B,$L417)</f>
        <v>21</v>
      </c>
      <c r="BH417" s="12">
        <f>SUMIFS('Product costs'!BF:BF,'Product costs'!$C:$C,$D417,'Product costs'!$B:$B,$L417)</f>
        <v>21</v>
      </c>
      <c r="BI417" s="12">
        <f>SUMIFS('Product costs'!BG:BG,'Product costs'!$C:$C,$D417,'Product costs'!$B:$B,$L417)</f>
        <v>21</v>
      </c>
      <c r="BJ417" s="12">
        <f>SUMIFS('Product costs'!BH:BH,'Product costs'!$C:$C,$D417,'Product costs'!$B:$B,$L417)</f>
        <v>21</v>
      </c>
      <c r="BK417" s="12">
        <f>SUMIFS('Product costs'!BI:BI,'Product costs'!$C:$C,$D417,'Product costs'!$B:$B,$L417)</f>
        <v>21</v>
      </c>
      <c r="BL417" s="12">
        <f>SUMIFS('Product costs'!BJ:BJ,'Product costs'!$C:$C,$D417,'Product costs'!$B:$B,$L417)</f>
        <v>21</v>
      </c>
      <c r="BM417" s="12">
        <f>SUMIFS('Product costs'!BK:BK,'Product costs'!$C:$C,$D417,'Product costs'!$B:$B,$L417)</f>
        <v>21</v>
      </c>
      <c r="BN417" s="12">
        <f>SUMIFS('Product costs'!BL:BL,'Product costs'!$C:$C,$D417,'Product costs'!$B:$B,$L417)</f>
        <v>21</v>
      </c>
      <c r="BO417" s="12">
        <f>SUMIFS('Product costs'!BM:BM,'Product costs'!$C:$C,$D417,'Product costs'!$B:$B,$L417)</f>
        <v>21</v>
      </c>
      <c r="BP417" s="12">
        <f>SUMIFS('Product costs'!BN:BN,'Product costs'!$C:$C,$D417,'Product costs'!$B:$B,$L417)</f>
        <v>21</v>
      </c>
      <c r="BQ417" s="12">
        <f>SUMIFS('Product costs'!BO:BO,'Product costs'!$C:$C,$D417,'Product costs'!$B:$B,$L417)</f>
        <v>21</v>
      </c>
      <c r="BR417" s="12">
        <f>SUMIFS('Product costs'!BP:BP,'Product costs'!$C:$C,$D417,'Product costs'!$B:$B,$L417)</f>
        <v>21</v>
      </c>
      <c r="BS417" s="12">
        <f>SUMIFS('Product costs'!BQ:BQ,'Product costs'!$C:$C,$D417,'Product costs'!$B:$B,$L417)</f>
        <v>21</v>
      </c>
      <c r="BT417" s="12">
        <f>SUMIFS('Product costs'!BR:BR,'Product costs'!$C:$C,$D417,'Product costs'!$B:$B,$L417)</f>
        <v>21</v>
      </c>
      <c r="BU417" s="12">
        <f>SUMIFS('Product costs'!BS:BS,'Product costs'!$C:$C,$D417,'Product costs'!$B:$B,$L417)</f>
        <v>21</v>
      </c>
      <c r="BV417" s="12">
        <f>SUMIFS('Product costs'!BT:BT,'Product costs'!$C:$C,$D417,'Product costs'!$B:$B,$L417)</f>
        <v>21</v>
      </c>
      <c r="BW417" s="12">
        <f>SUMIFS('Product costs'!BU:BU,'Product costs'!$C:$C,$D417,'Product costs'!$B:$B,$L417)</f>
        <v>21</v>
      </c>
      <c r="BX417" s="12">
        <f>SUMIFS('Product costs'!BV:BV,'Product costs'!$C:$C,$D417,'Product costs'!$B:$B,$L417)</f>
        <v>21</v>
      </c>
      <c r="BY417" s="12">
        <f>SUMIFS('Product costs'!BW:BW,'Product costs'!$C:$C,$D417,'Product costs'!$B:$B,$L417)</f>
        <v>21</v>
      </c>
      <c r="BZ417" s="12">
        <f>SUMIFS('Product costs'!BX:BX,'Product costs'!$C:$C,$D417,'Product costs'!$B:$B,$L417)</f>
        <v>21</v>
      </c>
      <c r="CA417" s="12">
        <f>SUMIFS('Product costs'!BY:BY,'Product costs'!$C:$C,$D417,'Product costs'!$B:$B,$L417)</f>
        <v>21</v>
      </c>
      <c r="CB417" s="12">
        <f>SUMIFS('Product costs'!BZ:BZ,'Product costs'!$C:$C,$D417,'Product costs'!$B:$B,$L417)</f>
        <v>21</v>
      </c>
      <c r="CC417" s="12">
        <f>SUMIFS('Product costs'!CA:CA,'Product costs'!$C:$C,$D417,'Product costs'!$B:$B,$L417)</f>
        <v>21</v>
      </c>
      <c r="CD417" s="12">
        <f>SUMIFS('Product costs'!CB:CB,'Product costs'!$C:$C,$D417,'Product costs'!$B:$B,$L417)</f>
        <v>21</v>
      </c>
      <c r="CE417" s="12">
        <f>SUMIFS('Product costs'!CC:CC,'Product costs'!$C:$C,$D417,'Product costs'!$B:$B,$L417)</f>
        <v>21</v>
      </c>
      <c r="CF417" s="12">
        <f>SUMIFS('Product costs'!CD:CD,'Product costs'!$C:$C,$D417,'Product costs'!$B:$B,$L417)</f>
        <v>21</v>
      </c>
      <c r="CG417" s="12">
        <f t="shared" si="696"/>
        <v>63</v>
      </c>
      <c r="CH417" s="12">
        <f t="shared" si="697"/>
        <v>63</v>
      </c>
      <c r="CI417" s="12">
        <f t="shared" si="698"/>
        <v>63</v>
      </c>
      <c r="CJ417" s="12">
        <f t="shared" si="699"/>
        <v>63</v>
      </c>
      <c r="CK417" s="12">
        <f t="shared" si="700"/>
        <v>252</v>
      </c>
      <c r="CL417" s="12">
        <f t="shared" si="701"/>
        <v>63</v>
      </c>
      <c r="CM417" s="12">
        <f t="shared" si="702"/>
        <v>63</v>
      </c>
      <c r="CN417" s="12">
        <f t="shared" si="703"/>
        <v>63</v>
      </c>
      <c r="CO417" s="12">
        <f t="shared" si="704"/>
        <v>63</v>
      </c>
      <c r="CP417" s="12">
        <f t="shared" si="705"/>
        <v>252</v>
      </c>
      <c r="CQ417" s="12">
        <f t="shared" si="706"/>
        <v>63</v>
      </c>
      <c r="CR417" s="12">
        <f t="shared" si="707"/>
        <v>63</v>
      </c>
      <c r="CS417" s="12">
        <f t="shared" si="708"/>
        <v>63</v>
      </c>
      <c r="CT417" s="12">
        <f t="shared" si="709"/>
        <v>63</v>
      </c>
      <c r="CU417" s="12">
        <f t="shared" si="710"/>
        <v>252</v>
      </c>
      <c r="CV417" s="12">
        <f t="shared" si="711"/>
        <v>63</v>
      </c>
      <c r="CW417" s="12">
        <f t="shared" si="712"/>
        <v>63</v>
      </c>
      <c r="CX417" s="12">
        <f t="shared" si="713"/>
        <v>63</v>
      </c>
      <c r="CY417" s="12">
        <f t="shared" si="714"/>
        <v>63</v>
      </c>
      <c r="CZ417" s="12">
        <f t="shared" si="715"/>
        <v>252</v>
      </c>
      <c r="DA417" s="12">
        <f t="shared" si="716"/>
        <v>63</v>
      </c>
      <c r="DB417" s="12">
        <f t="shared" si="717"/>
        <v>63</v>
      </c>
      <c r="DC417" s="12">
        <f t="shared" si="718"/>
        <v>63</v>
      </c>
      <c r="DD417" s="12">
        <f t="shared" si="719"/>
        <v>63</v>
      </c>
      <c r="DE417" s="12">
        <f t="shared" si="720"/>
        <v>252</v>
      </c>
      <c r="DF417" s="12">
        <f t="shared" si="721"/>
        <v>63</v>
      </c>
      <c r="DG417" s="12">
        <f t="shared" si="722"/>
        <v>63</v>
      </c>
      <c r="DH417" s="12">
        <f t="shared" si="723"/>
        <v>63</v>
      </c>
      <c r="DI417" s="12">
        <f t="shared" si="724"/>
        <v>63</v>
      </c>
      <c r="DJ417" s="12">
        <f t="shared" si="725"/>
        <v>252</v>
      </c>
      <c r="DK417" s="12">
        <f>SUM(M417:CHOOSE(YTD,M417,N417,O417,P417,Q417,R417,S417,T417,U417,V417,W417,X417))</f>
        <v>63</v>
      </c>
      <c r="DL417" s="12">
        <f>SUM(Y417:CHOOSE(YTD,Y417,Z417,AA417,AB417,AC417,AD417,AE417,AF417,AG417,AH417,AI417,AJ417))</f>
        <v>63</v>
      </c>
      <c r="DM417" s="12">
        <f>SUM(AK417:CHOOSE(YTD,AK417,AL417,AM417,AN417,AO417,AP417,AQ417,AR417,AS417,AT417,AU417,AV417))</f>
        <v>63</v>
      </c>
      <c r="DN417" s="12">
        <f>SUM(AW417:CHOOSE(YTD,AW417,AX417,AY417,AZ417,BA417,BB417,BC417,BD417,BE417,BF417,BG417,BH417))</f>
        <v>63</v>
      </c>
      <c r="DO417" s="12">
        <f>SUM(BI417:CHOOSE(YTD,BI417,BJ417,BK417,BL417,BM417,BN417,BO417,BP417,BQ417,BR417,BS417,BT417))</f>
        <v>63</v>
      </c>
      <c r="DP417" s="12">
        <f>SUM(BU417:CHOOSE(YTD,BU417,BV417,BW417,BX417,BY417,BZ417,CA417,CB417,CC417,CD417,CE417,CF417))</f>
        <v>63</v>
      </c>
    </row>
    <row r="418" spans="1:120" x14ac:dyDescent="0.15">
      <c r="A418" s="12" t="str">
        <f t="shared" si="768"/>
        <v>Costs - brand</v>
      </c>
      <c r="D418" s="12">
        <f>'Product costs'!C18</f>
        <v>0</v>
      </c>
      <c r="E418" s="12">
        <f>'Product costs'!D18</f>
        <v>0</v>
      </c>
      <c r="F418" s="12">
        <f>'Product costs'!E18</f>
        <v>0</v>
      </c>
      <c r="G418" s="12">
        <f>'Product costs'!F18</f>
        <v>0</v>
      </c>
      <c r="H418" s="12">
        <f>'Product costs'!G18</f>
        <v>0</v>
      </c>
      <c r="I418" s="12">
        <f>'Product costs'!H18</f>
        <v>0</v>
      </c>
      <c r="J418" s="12">
        <f>'Product costs'!I18</f>
        <v>0</v>
      </c>
      <c r="K418" s="12">
        <f>'Product costs'!J18</f>
        <v>0</v>
      </c>
      <c r="L418" s="12" t="str">
        <f>'Product costs'!B18</f>
        <v>Commercial</v>
      </c>
      <c r="M418" s="12">
        <f>SUMIFS('Product costs'!K:K,'Product costs'!$C:$C,$D418,'Product costs'!$B:$B,$L418)</f>
        <v>0</v>
      </c>
      <c r="N418" s="12">
        <f>SUMIFS('Product costs'!L:L,'Product costs'!$C:$C,$D418,'Product costs'!$B:$B,$L418)</f>
        <v>0</v>
      </c>
      <c r="O418" s="12">
        <f>SUMIFS('Product costs'!M:M,'Product costs'!$C:$C,$D418,'Product costs'!$B:$B,$L418)</f>
        <v>0</v>
      </c>
      <c r="P418" s="12">
        <f>SUMIFS('Product costs'!N:N,'Product costs'!$C:$C,$D418,'Product costs'!$B:$B,$L418)</f>
        <v>0</v>
      </c>
      <c r="Q418" s="12">
        <f>SUMIFS('Product costs'!O:O,'Product costs'!$C:$C,$D418,'Product costs'!$B:$B,$L418)</f>
        <v>0</v>
      </c>
      <c r="R418" s="12">
        <f>SUMIFS('Product costs'!P:P,'Product costs'!$C:$C,$D418,'Product costs'!$B:$B,$L418)</f>
        <v>0</v>
      </c>
      <c r="S418" s="12">
        <f>SUMIFS('Product costs'!Q:Q,'Product costs'!$C:$C,$D418,'Product costs'!$B:$B,$L418)</f>
        <v>0</v>
      </c>
      <c r="T418" s="12">
        <f>SUMIFS('Product costs'!R:R,'Product costs'!$C:$C,$D418,'Product costs'!$B:$B,$L418)</f>
        <v>0</v>
      </c>
      <c r="U418" s="12">
        <f>SUMIFS('Product costs'!S:S,'Product costs'!$C:$C,$D418,'Product costs'!$B:$B,$L418)</f>
        <v>0</v>
      </c>
      <c r="V418" s="12">
        <f>SUMIFS('Product costs'!T:T,'Product costs'!$C:$C,$D418,'Product costs'!$B:$B,$L418)</f>
        <v>0</v>
      </c>
      <c r="W418" s="12">
        <f>SUMIFS('Product costs'!U:U,'Product costs'!$C:$C,$D418,'Product costs'!$B:$B,$L418)</f>
        <v>0</v>
      </c>
      <c r="X418" s="12">
        <f>SUMIFS('Product costs'!V:V,'Product costs'!$C:$C,$D418,'Product costs'!$B:$B,$L418)</f>
        <v>0</v>
      </c>
      <c r="Y418" s="12">
        <f>SUMIFS('Product costs'!W:W,'Product costs'!$C:$C,$D418,'Product costs'!$B:$B,$L418)</f>
        <v>0</v>
      </c>
      <c r="Z418" s="12">
        <f>SUMIFS('Product costs'!X:X,'Product costs'!$C:$C,$D418,'Product costs'!$B:$B,$L418)</f>
        <v>0</v>
      </c>
      <c r="AA418" s="12">
        <f>SUMIFS('Product costs'!Y:Y,'Product costs'!$C:$C,$D418,'Product costs'!$B:$B,$L418)</f>
        <v>0</v>
      </c>
      <c r="AB418" s="12">
        <f>SUMIFS('Product costs'!Z:Z,'Product costs'!$C:$C,$D418,'Product costs'!$B:$B,$L418)</f>
        <v>0</v>
      </c>
      <c r="AC418" s="12">
        <f>SUMIFS('Product costs'!AA:AA,'Product costs'!$C:$C,$D418,'Product costs'!$B:$B,$L418)</f>
        <v>0</v>
      </c>
      <c r="AD418" s="12">
        <f>SUMIFS('Product costs'!AB:AB,'Product costs'!$C:$C,$D418,'Product costs'!$B:$B,$L418)</f>
        <v>0</v>
      </c>
      <c r="AE418" s="12">
        <f>SUMIFS('Product costs'!AC:AC,'Product costs'!$C:$C,$D418,'Product costs'!$B:$B,$L418)</f>
        <v>0</v>
      </c>
      <c r="AF418" s="12">
        <f>SUMIFS('Product costs'!AD:AD,'Product costs'!$C:$C,$D418,'Product costs'!$B:$B,$L418)</f>
        <v>0</v>
      </c>
      <c r="AG418" s="12">
        <f>SUMIFS('Product costs'!AE:AE,'Product costs'!$C:$C,$D418,'Product costs'!$B:$B,$L418)</f>
        <v>0</v>
      </c>
      <c r="AH418" s="12">
        <f>SUMIFS('Product costs'!AF:AF,'Product costs'!$C:$C,$D418,'Product costs'!$B:$B,$L418)</f>
        <v>0</v>
      </c>
      <c r="AI418" s="12">
        <f>SUMIFS('Product costs'!AG:AG,'Product costs'!$C:$C,$D418,'Product costs'!$B:$B,$L418)</f>
        <v>0</v>
      </c>
      <c r="AJ418" s="12">
        <f>SUMIFS('Product costs'!AH:AH,'Product costs'!$C:$C,$D418,'Product costs'!$B:$B,$L418)</f>
        <v>0</v>
      </c>
      <c r="AK418" s="12">
        <f>SUMIFS('Product costs'!AI:AI,'Product costs'!$C:$C,$D418,'Product costs'!$B:$B,$L418)</f>
        <v>0</v>
      </c>
      <c r="AL418" s="12">
        <f>SUMIFS('Product costs'!AJ:AJ,'Product costs'!$C:$C,$D418,'Product costs'!$B:$B,$L418)</f>
        <v>0</v>
      </c>
      <c r="AM418" s="12">
        <f>SUMIFS('Product costs'!AK:AK,'Product costs'!$C:$C,$D418,'Product costs'!$B:$B,$L418)</f>
        <v>0</v>
      </c>
      <c r="AN418" s="12">
        <f>SUMIFS('Product costs'!AL:AL,'Product costs'!$C:$C,$D418,'Product costs'!$B:$B,$L418)</f>
        <v>0</v>
      </c>
      <c r="AO418" s="12">
        <f>SUMIFS('Product costs'!AM:AM,'Product costs'!$C:$C,$D418,'Product costs'!$B:$B,$L418)</f>
        <v>0</v>
      </c>
      <c r="AP418" s="12">
        <f>SUMIFS('Product costs'!AN:AN,'Product costs'!$C:$C,$D418,'Product costs'!$B:$B,$L418)</f>
        <v>0</v>
      </c>
      <c r="AQ418" s="12">
        <f>SUMIFS('Product costs'!AO:AO,'Product costs'!$C:$C,$D418,'Product costs'!$B:$B,$L418)</f>
        <v>0</v>
      </c>
      <c r="AR418" s="12">
        <f>SUMIFS('Product costs'!AP:AP,'Product costs'!$C:$C,$D418,'Product costs'!$B:$B,$L418)</f>
        <v>0</v>
      </c>
      <c r="AS418" s="12">
        <f>SUMIFS('Product costs'!AQ:AQ,'Product costs'!$C:$C,$D418,'Product costs'!$B:$B,$L418)</f>
        <v>0</v>
      </c>
      <c r="AT418" s="12">
        <f>SUMIFS('Product costs'!AR:AR,'Product costs'!$C:$C,$D418,'Product costs'!$B:$B,$L418)</f>
        <v>0</v>
      </c>
      <c r="AU418" s="12">
        <f>SUMIFS('Product costs'!AS:AS,'Product costs'!$C:$C,$D418,'Product costs'!$B:$B,$L418)</f>
        <v>0</v>
      </c>
      <c r="AV418" s="12">
        <f>SUMIFS('Product costs'!AT:AT,'Product costs'!$C:$C,$D418,'Product costs'!$B:$B,$L418)</f>
        <v>0</v>
      </c>
      <c r="AW418" s="12">
        <f>SUMIFS('Product costs'!AU:AU,'Product costs'!$C:$C,$D418,'Product costs'!$B:$B,$L418)</f>
        <v>0</v>
      </c>
      <c r="AX418" s="12">
        <f>SUMIFS('Product costs'!AV:AV,'Product costs'!$C:$C,$D418,'Product costs'!$B:$B,$L418)</f>
        <v>0</v>
      </c>
      <c r="AY418" s="12">
        <f>SUMIFS('Product costs'!AW:AW,'Product costs'!$C:$C,$D418,'Product costs'!$B:$B,$L418)</f>
        <v>0</v>
      </c>
      <c r="AZ418" s="12">
        <f>SUMIFS('Product costs'!AX:AX,'Product costs'!$C:$C,$D418,'Product costs'!$B:$B,$L418)</f>
        <v>0</v>
      </c>
      <c r="BA418" s="12">
        <f>SUMIFS('Product costs'!AY:AY,'Product costs'!$C:$C,$D418,'Product costs'!$B:$B,$L418)</f>
        <v>0</v>
      </c>
      <c r="BB418" s="12">
        <f>SUMIFS('Product costs'!AZ:AZ,'Product costs'!$C:$C,$D418,'Product costs'!$B:$B,$L418)</f>
        <v>0</v>
      </c>
      <c r="BC418" s="12">
        <f>SUMIFS('Product costs'!BA:BA,'Product costs'!$C:$C,$D418,'Product costs'!$B:$B,$L418)</f>
        <v>0</v>
      </c>
      <c r="BD418" s="12">
        <f>SUMIFS('Product costs'!BB:BB,'Product costs'!$C:$C,$D418,'Product costs'!$B:$B,$L418)</f>
        <v>0</v>
      </c>
      <c r="BE418" s="12">
        <f>SUMIFS('Product costs'!BC:BC,'Product costs'!$C:$C,$D418,'Product costs'!$B:$B,$L418)</f>
        <v>0</v>
      </c>
      <c r="BF418" s="12">
        <f>SUMIFS('Product costs'!BD:BD,'Product costs'!$C:$C,$D418,'Product costs'!$B:$B,$L418)</f>
        <v>0</v>
      </c>
      <c r="BG418" s="12">
        <f>SUMIFS('Product costs'!BE:BE,'Product costs'!$C:$C,$D418,'Product costs'!$B:$B,$L418)</f>
        <v>0</v>
      </c>
      <c r="BH418" s="12">
        <f>SUMIFS('Product costs'!BF:BF,'Product costs'!$C:$C,$D418,'Product costs'!$B:$B,$L418)</f>
        <v>0</v>
      </c>
      <c r="BI418" s="12">
        <f>SUMIFS('Product costs'!BG:BG,'Product costs'!$C:$C,$D418,'Product costs'!$B:$B,$L418)</f>
        <v>0</v>
      </c>
      <c r="BJ418" s="12">
        <f>SUMIFS('Product costs'!BH:BH,'Product costs'!$C:$C,$D418,'Product costs'!$B:$B,$L418)</f>
        <v>0</v>
      </c>
      <c r="BK418" s="12">
        <f>SUMIFS('Product costs'!BI:BI,'Product costs'!$C:$C,$D418,'Product costs'!$B:$B,$L418)</f>
        <v>0</v>
      </c>
      <c r="BL418" s="12">
        <f>SUMIFS('Product costs'!BJ:BJ,'Product costs'!$C:$C,$D418,'Product costs'!$B:$B,$L418)</f>
        <v>0</v>
      </c>
      <c r="BM418" s="12">
        <f>SUMIFS('Product costs'!BK:BK,'Product costs'!$C:$C,$D418,'Product costs'!$B:$B,$L418)</f>
        <v>0</v>
      </c>
      <c r="BN418" s="12">
        <f>SUMIFS('Product costs'!BL:BL,'Product costs'!$C:$C,$D418,'Product costs'!$B:$B,$L418)</f>
        <v>0</v>
      </c>
      <c r="BO418" s="12">
        <f>SUMIFS('Product costs'!BM:BM,'Product costs'!$C:$C,$D418,'Product costs'!$B:$B,$L418)</f>
        <v>0</v>
      </c>
      <c r="BP418" s="12">
        <f>SUMIFS('Product costs'!BN:BN,'Product costs'!$C:$C,$D418,'Product costs'!$B:$B,$L418)</f>
        <v>0</v>
      </c>
      <c r="BQ418" s="12">
        <f>SUMIFS('Product costs'!BO:BO,'Product costs'!$C:$C,$D418,'Product costs'!$B:$B,$L418)</f>
        <v>0</v>
      </c>
      <c r="BR418" s="12">
        <f>SUMIFS('Product costs'!BP:BP,'Product costs'!$C:$C,$D418,'Product costs'!$B:$B,$L418)</f>
        <v>0</v>
      </c>
      <c r="BS418" s="12">
        <f>SUMIFS('Product costs'!BQ:BQ,'Product costs'!$C:$C,$D418,'Product costs'!$B:$B,$L418)</f>
        <v>0</v>
      </c>
      <c r="BT418" s="12">
        <f>SUMIFS('Product costs'!BR:BR,'Product costs'!$C:$C,$D418,'Product costs'!$B:$B,$L418)</f>
        <v>0</v>
      </c>
      <c r="BU418" s="12">
        <f>SUMIFS('Product costs'!BS:BS,'Product costs'!$C:$C,$D418,'Product costs'!$B:$B,$L418)</f>
        <v>0</v>
      </c>
      <c r="BV418" s="12">
        <f>SUMIFS('Product costs'!BT:BT,'Product costs'!$C:$C,$D418,'Product costs'!$B:$B,$L418)</f>
        <v>0</v>
      </c>
      <c r="BW418" s="12">
        <f>SUMIFS('Product costs'!BU:BU,'Product costs'!$C:$C,$D418,'Product costs'!$B:$B,$L418)</f>
        <v>0</v>
      </c>
      <c r="BX418" s="12">
        <f>SUMIFS('Product costs'!BV:BV,'Product costs'!$C:$C,$D418,'Product costs'!$B:$B,$L418)</f>
        <v>0</v>
      </c>
      <c r="BY418" s="12">
        <f>SUMIFS('Product costs'!BW:BW,'Product costs'!$C:$C,$D418,'Product costs'!$B:$B,$L418)</f>
        <v>0</v>
      </c>
      <c r="BZ418" s="12">
        <f>SUMIFS('Product costs'!BX:BX,'Product costs'!$C:$C,$D418,'Product costs'!$B:$B,$L418)</f>
        <v>0</v>
      </c>
      <c r="CA418" s="12">
        <f>SUMIFS('Product costs'!BY:BY,'Product costs'!$C:$C,$D418,'Product costs'!$B:$B,$L418)</f>
        <v>0</v>
      </c>
      <c r="CB418" s="12">
        <f>SUMIFS('Product costs'!BZ:BZ,'Product costs'!$C:$C,$D418,'Product costs'!$B:$B,$L418)</f>
        <v>0</v>
      </c>
      <c r="CC418" s="12">
        <f>SUMIFS('Product costs'!CA:CA,'Product costs'!$C:$C,$D418,'Product costs'!$B:$B,$L418)</f>
        <v>0</v>
      </c>
      <c r="CD418" s="12">
        <f>SUMIFS('Product costs'!CB:CB,'Product costs'!$C:$C,$D418,'Product costs'!$B:$B,$L418)</f>
        <v>0</v>
      </c>
      <c r="CE418" s="12">
        <f>SUMIFS('Product costs'!CC:CC,'Product costs'!$C:$C,$D418,'Product costs'!$B:$B,$L418)</f>
        <v>0</v>
      </c>
      <c r="CF418" s="12">
        <f>SUMIFS('Product costs'!CD:CD,'Product costs'!$C:$C,$D418,'Product costs'!$B:$B,$L418)</f>
        <v>0</v>
      </c>
      <c r="CG418" s="12">
        <f t="shared" si="696"/>
        <v>0</v>
      </c>
      <c r="CH418" s="12">
        <f t="shared" si="697"/>
        <v>0</v>
      </c>
      <c r="CI418" s="12">
        <f t="shared" si="698"/>
        <v>0</v>
      </c>
      <c r="CJ418" s="12">
        <f t="shared" si="699"/>
        <v>0</v>
      </c>
      <c r="CK418" s="12">
        <f t="shared" si="700"/>
        <v>0</v>
      </c>
      <c r="CL418" s="12">
        <f t="shared" si="701"/>
        <v>0</v>
      </c>
      <c r="CM418" s="12">
        <f t="shared" si="702"/>
        <v>0</v>
      </c>
      <c r="CN418" s="12">
        <f t="shared" si="703"/>
        <v>0</v>
      </c>
      <c r="CO418" s="12">
        <f t="shared" si="704"/>
        <v>0</v>
      </c>
      <c r="CP418" s="12">
        <f t="shared" si="705"/>
        <v>0</v>
      </c>
      <c r="CQ418" s="12">
        <f t="shared" si="706"/>
        <v>0</v>
      </c>
      <c r="CR418" s="12">
        <f t="shared" si="707"/>
        <v>0</v>
      </c>
      <c r="CS418" s="12">
        <f t="shared" si="708"/>
        <v>0</v>
      </c>
      <c r="CT418" s="12">
        <f t="shared" si="709"/>
        <v>0</v>
      </c>
      <c r="CU418" s="12">
        <f t="shared" si="710"/>
        <v>0</v>
      </c>
      <c r="CV418" s="12">
        <f t="shared" si="711"/>
        <v>0</v>
      </c>
      <c r="CW418" s="12">
        <f t="shared" si="712"/>
        <v>0</v>
      </c>
      <c r="CX418" s="12">
        <f t="shared" si="713"/>
        <v>0</v>
      </c>
      <c r="CY418" s="12">
        <f t="shared" si="714"/>
        <v>0</v>
      </c>
      <c r="CZ418" s="12">
        <f t="shared" si="715"/>
        <v>0</v>
      </c>
      <c r="DA418" s="12">
        <f t="shared" si="716"/>
        <v>0</v>
      </c>
      <c r="DB418" s="12">
        <f t="shared" si="717"/>
        <v>0</v>
      </c>
      <c r="DC418" s="12">
        <f t="shared" si="718"/>
        <v>0</v>
      </c>
      <c r="DD418" s="12">
        <f t="shared" si="719"/>
        <v>0</v>
      </c>
      <c r="DE418" s="12">
        <f t="shared" si="720"/>
        <v>0</v>
      </c>
      <c r="DF418" s="12">
        <f t="shared" si="721"/>
        <v>0</v>
      </c>
      <c r="DG418" s="12">
        <f t="shared" si="722"/>
        <v>0</v>
      </c>
      <c r="DH418" s="12">
        <f t="shared" si="723"/>
        <v>0</v>
      </c>
      <c r="DI418" s="12">
        <f t="shared" si="724"/>
        <v>0</v>
      </c>
      <c r="DJ418" s="12">
        <f t="shared" si="725"/>
        <v>0</v>
      </c>
      <c r="DK418" s="12">
        <f>SUM(M418:CHOOSE(YTD,M418,N418,O418,P418,Q418,R418,S418,T418,U418,V418,W418,X418))</f>
        <v>0</v>
      </c>
      <c r="DL418" s="12">
        <f>SUM(Y418:CHOOSE(YTD,Y418,Z418,AA418,AB418,AC418,AD418,AE418,AF418,AG418,AH418,AI418,AJ418))</f>
        <v>0</v>
      </c>
      <c r="DM418" s="12">
        <f>SUM(AK418:CHOOSE(YTD,AK418,AL418,AM418,AN418,AO418,AP418,AQ418,AR418,AS418,AT418,AU418,AV418))</f>
        <v>0</v>
      </c>
      <c r="DN418" s="12">
        <f>SUM(AW418:CHOOSE(YTD,AW418,AX418,AY418,AZ418,BA418,BB418,BC418,BD418,BE418,BF418,BG418,BH418))</f>
        <v>0</v>
      </c>
      <c r="DO418" s="12">
        <f>SUM(BI418:CHOOSE(YTD,BI418,BJ418,BK418,BL418,BM418,BN418,BO418,BP418,BQ418,BR418,BS418,BT418))</f>
        <v>0</v>
      </c>
      <c r="DP418" s="12">
        <f>SUM(BU418:CHOOSE(YTD,BU418,BV418,BW418,BX418,BY418,BZ418,CA418,CB418,CC418,CD418,CE418,CF418))</f>
        <v>0</v>
      </c>
    </row>
    <row r="419" spans="1:120" x14ac:dyDescent="0.15">
      <c r="A419" s="12" t="str">
        <f t="shared" si="768"/>
        <v>Costs - brand</v>
      </c>
      <c r="D419" s="12">
        <f>'Product costs'!C19</f>
        <v>0</v>
      </c>
      <c r="E419" s="12">
        <f>'Product costs'!D19</f>
        <v>0</v>
      </c>
      <c r="F419" s="12">
        <f>'Product costs'!E19</f>
        <v>0</v>
      </c>
      <c r="G419" s="12">
        <f>'Product costs'!F19</f>
        <v>0</v>
      </c>
      <c r="H419" s="12">
        <f>'Product costs'!G19</f>
        <v>0</v>
      </c>
      <c r="I419" s="12">
        <f>'Product costs'!H19</f>
        <v>0</v>
      </c>
      <c r="J419" s="12">
        <f>'Product costs'!I19</f>
        <v>0</v>
      </c>
      <c r="K419" s="12">
        <f>'Product costs'!J19</f>
        <v>0</v>
      </c>
      <c r="L419" s="12" t="str">
        <f>'Product costs'!B19</f>
        <v>Commercial</v>
      </c>
      <c r="M419" s="12">
        <f>SUMIFS('Product costs'!K:K,'Product costs'!$C:$C,$D419,'Product costs'!$B:$B,$L419)</f>
        <v>0</v>
      </c>
      <c r="N419" s="12">
        <f>SUMIFS('Product costs'!L:L,'Product costs'!$C:$C,$D419,'Product costs'!$B:$B,$L419)</f>
        <v>0</v>
      </c>
      <c r="O419" s="12">
        <f>SUMIFS('Product costs'!M:M,'Product costs'!$C:$C,$D419,'Product costs'!$B:$B,$L419)</f>
        <v>0</v>
      </c>
      <c r="P419" s="12">
        <f>SUMIFS('Product costs'!N:N,'Product costs'!$C:$C,$D419,'Product costs'!$B:$B,$L419)</f>
        <v>0</v>
      </c>
      <c r="Q419" s="12">
        <f>SUMIFS('Product costs'!O:O,'Product costs'!$C:$C,$D419,'Product costs'!$B:$B,$L419)</f>
        <v>0</v>
      </c>
      <c r="R419" s="12">
        <f>SUMIFS('Product costs'!P:P,'Product costs'!$C:$C,$D419,'Product costs'!$B:$B,$L419)</f>
        <v>0</v>
      </c>
      <c r="S419" s="12">
        <f>SUMIFS('Product costs'!Q:Q,'Product costs'!$C:$C,$D419,'Product costs'!$B:$B,$L419)</f>
        <v>0</v>
      </c>
      <c r="T419" s="12">
        <f>SUMIFS('Product costs'!R:R,'Product costs'!$C:$C,$D419,'Product costs'!$B:$B,$L419)</f>
        <v>0</v>
      </c>
      <c r="U419" s="12">
        <f>SUMIFS('Product costs'!S:S,'Product costs'!$C:$C,$D419,'Product costs'!$B:$B,$L419)</f>
        <v>0</v>
      </c>
      <c r="V419" s="12">
        <f>SUMIFS('Product costs'!T:T,'Product costs'!$C:$C,$D419,'Product costs'!$B:$B,$L419)</f>
        <v>0</v>
      </c>
      <c r="W419" s="12">
        <f>SUMIFS('Product costs'!U:U,'Product costs'!$C:$C,$D419,'Product costs'!$B:$B,$L419)</f>
        <v>0</v>
      </c>
      <c r="X419" s="12">
        <f>SUMIFS('Product costs'!V:V,'Product costs'!$C:$C,$D419,'Product costs'!$B:$B,$L419)</f>
        <v>0</v>
      </c>
      <c r="Y419" s="12">
        <f>SUMIFS('Product costs'!W:W,'Product costs'!$C:$C,$D419,'Product costs'!$B:$B,$L419)</f>
        <v>0</v>
      </c>
      <c r="Z419" s="12">
        <f>SUMIFS('Product costs'!X:X,'Product costs'!$C:$C,$D419,'Product costs'!$B:$B,$L419)</f>
        <v>0</v>
      </c>
      <c r="AA419" s="12">
        <f>SUMIFS('Product costs'!Y:Y,'Product costs'!$C:$C,$D419,'Product costs'!$B:$B,$L419)</f>
        <v>0</v>
      </c>
      <c r="AB419" s="12">
        <f>SUMIFS('Product costs'!Z:Z,'Product costs'!$C:$C,$D419,'Product costs'!$B:$B,$L419)</f>
        <v>0</v>
      </c>
      <c r="AC419" s="12">
        <f>SUMIFS('Product costs'!AA:AA,'Product costs'!$C:$C,$D419,'Product costs'!$B:$B,$L419)</f>
        <v>0</v>
      </c>
      <c r="AD419" s="12">
        <f>SUMIFS('Product costs'!AB:AB,'Product costs'!$C:$C,$D419,'Product costs'!$B:$B,$L419)</f>
        <v>0</v>
      </c>
      <c r="AE419" s="12">
        <f>SUMIFS('Product costs'!AC:AC,'Product costs'!$C:$C,$D419,'Product costs'!$B:$B,$L419)</f>
        <v>0</v>
      </c>
      <c r="AF419" s="12">
        <f>SUMIFS('Product costs'!AD:AD,'Product costs'!$C:$C,$D419,'Product costs'!$B:$B,$L419)</f>
        <v>0</v>
      </c>
      <c r="AG419" s="12">
        <f>SUMIFS('Product costs'!AE:AE,'Product costs'!$C:$C,$D419,'Product costs'!$B:$B,$L419)</f>
        <v>0</v>
      </c>
      <c r="AH419" s="12">
        <f>SUMIFS('Product costs'!AF:AF,'Product costs'!$C:$C,$D419,'Product costs'!$B:$B,$L419)</f>
        <v>0</v>
      </c>
      <c r="AI419" s="12">
        <f>SUMIFS('Product costs'!AG:AG,'Product costs'!$C:$C,$D419,'Product costs'!$B:$B,$L419)</f>
        <v>0</v>
      </c>
      <c r="AJ419" s="12">
        <f>SUMIFS('Product costs'!AH:AH,'Product costs'!$C:$C,$D419,'Product costs'!$B:$B,$L419)</f>
        <v>0</v>
      </c>
      <c r="AK419" s="12">
        <f>SUMIFS('Product costs'!AI:AI,'Product costs'!$C:$C,$D419,'Product costs'!$B:$B,$L419)</f>
        <v>0</v>
      </c>
      <c r="AL419" s="12">
        <f>SUMIFS('Product costs'!AJ:AJ,'Product costs'!$C:$C,$D419,'Product costs'!$B:$B,$L419)</f>
        <v>0</v>
      </c>
      <c r="AM419" s="12">
        <f>SUMIFS('Product costs'!AK:AK,'Product costs'!$C:$C,$D419,'Product costs'!$B:$B,$L419)</f>
        <v>0</v>
      </c>
      <c r="AN419" s="12">
        <f>SUMIFS('Product costs'!AL:AL,'Product costs'!$C:$C,$D419,'Product costs'!$B:$B,$L419)</f>
        <v>0</v>
      </c>
      <c r="AO419" s="12">
        <f>SUMIFS('Product costs'!AM:AM,'Product costs'!$C:$C,$D419,'Product costs'!$B:$B,$L419)</f>
        <v>0</v>
      </c>
      <c r="AP419" s="12">
        <f>SUMIFS('Product costs'!AN:AN,'Product costs'!$C:$C,$D419,'Product costs'!$B:$B,$L419)</f>
        <v>0</v>
      </c>
      <c r="AQ419" s="12">
        <f>SUMIFS('Product costs'!AO:AO,'Product costs'!$C:$C,$D419,'Product costs'!$B:$B,$L419)</f>
        <v>0</v>
      </c>
      <c r="AR419" s="12">
        <f>SUMIFS('Product costs'!AP:AP,'Product costs'!$C:$C,$D419,'Product costs'!$B:$B,$L419)</f>
        <v>0</v>
      </c>
      <c r="AS419" s="12">
        <f>SUMIFS('Product costs'!AQ:AQ,'Product costs'!$C:$C,$D419,'Product costs'!$B:$B,$L419)</f>
        <v>0</v>
      </c>
      <c r="AT419" s="12">
        <f>SUMIFS('Product costs'!AR:AR,'Product costs'!$C:$C,$D419,'Product costs'!$B:$B,$L419)</f>
        <v>0</v>
      </c>
      <c r="AU419" s="12">
        <f>SUMIFS('Product costs'!AS:AS,'Product costs'!$C:$C,$D419,'Product costs'!$B:$B,$L419)</f>
        <v>0</v>
      </c>
      <c r="AV419" s="12">
        <f>SUMIFS('Product costs'!AT:AT,'Product costs'!$C:$C,$D419,'Product costs'!$B:$B,$L419)</f>
        <v>0</v>
      </c>
      <c r="AW419" s="12">
        <f>SUMIFS('Product costs'!AU:AU,'Product costs'!$C:$C,$D419,'Product costs'!$B:$B,$L419)</f>
        <v>0</v>
      </c>
      <c r="AX419" s="12">
        <f>SUMIFS('Product costs'!AV:AV,'Product costs'!$C:$C,$D419,'Product costs'!$B:$B,$L419)</f>
        <v>0</v>
      </c>
      <c r="AY419" s="12">
        <f>SUMIFS('Product costs'!AW:AW,'Product costs'!$C:$C,$D419,'Product costs'!$B:$B,$L419)</f>
        <v>0</v>
      </c>
      <c r="AZ419" s="12">
        <f>SUMIFS('Product costs'!AX:AX,'Product costs'!$C:$C,$D419,'Product costs'!$B:$B,$L419)</f>
        <v>0</v>
      </c>
      <c r="BA419" s="12">
        <f>SUMIFS('Product costs'!AY:AY,'Product costs'!$C:$C,$D419,'Product costs'!$B:$B,$L419)</f>
        <v>0</v>
      </c>
      <c r="BB419" s="12">
        <f>SUMIFS('Product costs'!AZ:AZ,'Product costs'!$C:$C,$D419,'Product costs'!$B:$B,$L419)</f>
        <v>0</v>
      </c>
      <c r="BC419" s="12">
        <f>SUMIFS('Product costs'!BA:BA,'Product costs'!$C:$C,$D419,'Product costs'!$B:$B,$L419)</f>
        <v>0</v>
      </c>
      <c r="BD419" s="12">
        <f>SUMIFS('Product costs'!BB:BB,'Product costs'!$C:$C,$D419,'Product costs'!$B:$B,$L419)</f>
        <v>0</v>
      </c>
      <c r="BE419" s="12">
        <f>SUMIFS('Product costs'!BC:BC,'Product costs'!$C:$C,$D419,'Product costs'!$B:$B,$L419)</f>
        <v>0</v>
      </c>
      <c r="BF419" s="12">
        <f>SUMIFS('Product costs'!BD:BD,'Product costs'!$C:$C,$D419,'Product costs'!$B:$B,$L419)</f>
        <v>0</v>
      </c>
      <c r="BG419" s="12">
        <f>SUMIFS('Product costs'!BE:BE,'Product costs'!$C:$C,$D419,'Product costs'!$B:$B,$L419)</f>
        <v>0</v>
      </c>
      <c r="BH419" s="12">
        <f>SUMIFS('Product costs'!BF:BF,'Product costs'!$C:$C,$D419,'Product costs'!$B:$B,$L419)</f>
        <v>0</v>
      </c>
      <c r="BI419" s="12">
        <f>SUMIFS('Product costs'!BG:BG,'Product costs'!$C:$C,$D419,'Product costs'!$B:$B,$L419)</f>
        <v>0</v>
      </c>
      <c r="BJ419" s="12">
        <f>SUMIFS('Product costs'!BH:BH,'Product costs'!$C:$C,$D419,'Product costs'!$B:$B,$L419)</f>
        <v>0</v>
      </c>
      <c r="BK419" s="12">
        <f>SUMIFS('Product costs'!BI:BI,'Product costs'!$C:$C,$D419,'Product costs'!$B:$B,$L419)</f>
        <v>0</v>
      </c>
      <c r="BL419" s="12">
        <f>SUMIFS('Product costs'!BJ:BJ,'Product costs'!$C:$C,$D419,'Product costs'!$B:$B,$L419)</f>
        <v>0</v>
      </c>
      <c r="BM419" s="12">
        <f>SUMIFS('Product costs'!BK:BK,'Product costs'!$C:$C,$D419,'Product costs'!$B:$B,$L419)</f>
        <v>0</v>
      </c>
      <c r="BN419" s="12">
        <f>SUMIFS('Product costs'!BL:BL,'Product costs'!$C:$C,$D419,'Product costs'!$B:$B,$L419)</f>
        <v>0</v>
      </c>
      <c r="BO419" s="12">
        <f>SUMIFS('Product costs'!BM:BM,'Product costs'!$C:$C,$D419,'Product costs'!$B:$B,$L419)</f>
        <v>0</v>
      </c>
      <c r="BP419" s="12">
        <f>SUMIFS('Product costs'!BN:BN,'Product costs'!$C:$C,$D419,'Product costs'!$B:$B,$L419)</f>
        <v>0</v>
      </c>
      <c r="BQ419" s="12">
        <f>SUMIFS('Product costs'!BO:BO,'Product costs'!$C:$C,$D419,'Product costs'!$B:$B,$L419)</f>
        <v>0</v>
      </c>
      <c r="BR419" s="12">
        <f>SUMIFS('Product costs'!BP:BP,'Product costs'!$C:$C,$D419,'Product costs'!$B:$B,$L419)</f>
        <v>0</v>
      </c>
      <c r="BS419" s="12">
        <f>SUMIFS('Product costs'!BQ:BQ,'Product costs'!$C:$C,$D419,'Product costs'!$B:$B,$L419)</f>
        <v>0</v>
      </c>
      <c r="BT419" s="12">
        <f>SUMIFS('Product costs'!BR:BR,'Product costs'!$C:$C,$D419,'Product costs'!$B:$B,$L419)</f>
        <v>0</v>
      </c>
      <c r="BU419" s="12">
        <f>SUMIFS('Product costs'!BS:BS,'Product costs'!$C:$C,$D419,'Product costs'!$B:$B,$L419)</f>
        <v>0</v>
      </c>
      <c r="BV419" s="12">
        <f>SUMIFS('Product costs'!BT:BT,'Product costs'!$C:$C,$D419,'Product costs'!$B:$B,$L419)</f>
        <v>0</v>
      </c>
      <c r="BW419" s="12">
        <f>SUMIFS('Product costs'!BU:BU,'Product costs'!$C:$C,$D419,'Product costs'!$B:$B,$L419)</f>
        <v>0</v>
      </c>
      <c r="BX419" s="12">
        <f>SUMIFS('Product costs'!BV:BV,'Product costs'!$C:$C,$D419,'Product costs'!$B:$B,$L419)</f>
        <v>0</v>
      </c>
      <c r="BY419" s="12">
        <f>SUMIFS('Product costs'!BW:BW,'Product costs'!$C:$C,$D419,'Product costs'!$B:$B,$L419)</f>
        <v>0</v>
      </c>
      <c r="BZ419" s="12">
        <f>SUMIFS('Product costs'!BX:BX,'Product costs'!$C:$C,$D419,'Product costs'!$B:$B,$L419)</f>
        <v>0</v>
      </c>
      <c r="CA419" s="12">
        <f>SUMIFS('Product costs'!BY:BY,'Product costs'!$C:$C,$D419,'Product costs'!$B:$B,$L419)</f>
        <v>0</v>
      </c>
      <c r="CB419" s="12">
        <f>SUMIFS('Product costs'!BZ:BZ,'Product costs'!$C:$C,$D419,'Product costs'!$B:$B,$L419)</f>
        <v>0</v>
      </c>
      <c r="CC419" s="12">
        <f>SUMIFS('Product costs'!CA:CA,'Product costs'!$C:$C,$D419,'Product costs'!$B:$B,$L419)</f>
        <v>0</v>
      </c>
      <c r="CD419" s="12">
        <f>SUMIFS('Product costs'!CB:CB,'Product costs'!$C:$C,$D419,'Product costs'!$B:$B,$L419)</f>
        <v>0</v>
      </c>
      <c r="CE419" s="12">
        <f>SUMIFS('Product costs'!CC:CC,'Product costs'!$C:$C,$D419,'Product costs'!$B:$B,$L419)</f>
        <v>0</v>
      </c>
      <c r="CF419" s="12">
        <f>SUMIFS('Product costs'!CD:CD,'Product costs'!$C:$C,$D419,'Product costs'!$B:$B,$L419)</f>
        <v>0</v>
      </c>
      <c r="CG419" s="12">
        <f t="shared" si="696"/>
        <v>0</v>
      </c>
      <c r="CH419" s="12">
        <f t="shared" si="697"/>
        <v>0</v>
      </c>
      <c r="CI419" s="12">
        <f t="shared" si="698"/>
        <v>0</v>
      </c>
      <c r="CJ419" s="12">
        <f t="shared" si="699"/>
        <v>0</v>
      </c>
      <c r="CK419" s="12">
        <f t="shared" si="700"/>
        <v>0</v>
      </c>
      <c r="CL419" s="12">
        <f t="shared" si="701"/>
        <v>0</v>
      </c>
      <c r="CM419" s="12">
        <f t="shared" si="702"/>
        <v>0</v>
      </c>
      <c r="CN419" s="12">
        <f t="shared" si="703"/>
        <v>0</v>
      </c>
      <c r="CO419" s="12">
        <f t="shared" si="704"/>
        <v>0</v>
      </c>
      <c r="CP419" s="12">
        <f t="shared" si="705"/>
        <v>0</v>
      </c>
      <c r="CQ419" s="12">
        <f t="shared" si="706"/>
        <v>0</v>
      </c>
      <c r="CR419" s="12">
        <f t="shared" si="707"/>
        <v>0</v>
      </c>
      <c r="CS419" s="12">
        <f t="shared" si="708"/>
        <v>0</v>
      </c>
      <c r="CT419" s="12">
        <f t="shared" si="709"/>
        <v>0</v>
      </c>
      <c r="CU419" s="12">
        <f t="shared" si="710"/>
        <v>0</v>
      </c>
      <c r="CV419" s="12">
        <f t="shared" si="711"/>
        <v>0</v>
      </c>
      <c r="CW419" s="12">
        <f t="shared" si="712"/>
        <v>0</v>
      </c>
      <c r="CX419" s="12">
        <f t="shared" si="713"/>
        <v>0</v>
      </c>
      <c r="CY419" s="12">
        <f t="shared" si="714"/>
        <v>0</v>
      </c>
      <c r="CZ419" s="12">
        <f t="shared" si="715"/>
        <v>0</v>
      </c>
      <c r="DA419" s="12">
        <f t="shared" si="716"/>
        <v>0</v>
      </c>
      <c r="DB419" s="12">
        <f t="shared" si="717"/>
        <v>0</v>
      </c>
      <c r="DC419" s="12">
        <f t="shared" si="718"/>
        <v>0</v>
      </c>
      <c r="DD419" s="12">
        <f t="shared" si="719"/>
        <v>0</v>
      </c>
      <c r="DE419" s="12">
        <f t="shared" si="720"/>
        <v>0</v>
      </c>
      <c r="DF419" s="12">
        <f t="shared" si="721"/>
        <v>0</v>
      </c>
      <c r="DG419" s="12">
        <f t="shared" si="722"/>
        <v>0</v>
      </c>
      <c r="DH419" s="12">
        <f t="shared" si="723"/>
        <v>0</v>
      </c>
      <c r="DI419" s="12">
        <f t="shared" si="724"/>
        <v>0</v>
      </c>
      <c r="DJ419" s="12">
        <f t="shared" si="725"/>
        <v>0</v>
      </c>
      <c r="DK419" s="12">
        <f>SUM(M419:CHOOSE(YTD,M419,N419,O419,P419,Q419,R419,S419,T419,U419,V419,W419,X419))</f>
        <v>0</v>
      </c>
      <c r="DL419" s="12">
        <f>SUM(Y419:CHOOSE(YTD,Y419,Z419,AA419,AB419,AC419,AD419,AE419,AF419,AG419,AH419,AI419,AJ419))</f>
        <v>0</v>
      </c>
      <c r="DM419" s="12">
        <f>SUM(AK419:CHOOSE(YTD,AK419,AL419,AM419,AN419,AO419,AP419,AQ419,AR419,AS419,AT419,AU419,AV419))</f>
        <v>0</v>
      </c>
      <c r="DN419" s="12">
        <f>SUM(AW419:CHOOSE(YTD,AW419,AX419,AY419,AZ419,BA419,BB419,BC419,BD419,BE419,BF419,BG419,BH419))</f>
        <v>0</v>
      </c>
      <c r="DO419" s="12">
        <f>SUM(BI419:CHOOSE(YTD,BI419,BJ419,BK419,BL419,BM419,BN419,BO419,BP419,BQ419,BR419,BS419,BT419))</f>
        <v>0</v>
      </c>
      <c r="DP419" s="12">
        <f>SUM(BU419:CHOOSE(YTD,BU419,BV419,BW419,BX419,BY419,BZ419,CA419,CB419,CC419,CD419,CE419,CF419))</f>
        <v>0</v>
      </c>
    </row>
    <row r="420" spans="1:120" x14ac:dyDescent="0.15">
      <c r="A420" s="12" t="str">
        <f t="shared" si="768"/>
        <v>Costs - brand</v>
      </c>
      <c r="D420" s="12">
        <f>'Product costs'!C20</f>
        <v>0</v>
      </c>
      <c r="E420" s="12">
        <f>'Product costs'!D20</f>
        <v>0</v>
      </c>
      <c r="F420" s="12">
        <f>'Product costs'!E20</f>
        <v>0</v>
      </c>
      <c r="G420" s="12">
        <f>'Product costs'!F20</f>
        <v>0</v>
      </c>
      <c r="H420" s="12">
        <f>'Product costs'!G20</f>
        <v>0</v>
      </c>
      <c r="I420" s="12">
        <f>'Product costs'!H20</f>
        <v>0</v>
      </c>
      <c r="J420" s="12">
        <f>'Product costs'!I20</f>
        <v>0</v>
      </c>
      <c r="K420" s="12">
        <f>'Product costs'!J20</f>
        <v>0</v>
      </c>
      <c r="L420" s="12" t="str">
        <f>'Product costs'!B20</f>
        <v>Commercial</v>
      </c>
      <c r="M420" s="12">
        <f>SUMIFS('Product costs'!K:K,'Product costs'!$C:$C,$D420,'Product costs'!$B:$B,$L420)</f>
        <v>0</v>
      </c>
      <c r="N420" s="12">
        <f>SUMIFS('Product costs'!L:L,'Product costs'!$C:$C,$D420,'Product costs'!$B:$B,$L420)</f>
        <v>0</v>
      </c>
      <c r="O420" s="12">
        <f>SUMIFS('Product costs'!M:M,'Product costs'!$C:$C,$D420,'Product costs'!$B:$B,$L420)</f>
        <v>0</v>
      </c>
      <c r="P420" s="12">
        <f>SUMIFS('Product costs'!N:N,'Product costs'!$C:$C,$D420,'Product costs'!$B:$B,$L420)</f>
        <v>0</v>
      </c>
      <c r="Q420" s="12">
        <f>SUMIFS('Product costs'!O:O,'Product costs'!$C:$C,$D420,'Product costs'!$B:$B,$L420)</f>
        <v>0</v>
      </c>
      <c r="R420" s="12">
        <f>SUMIFS('Product costs'!P:P,'Product costs'!$C:$C,$D420,'Product costs'!$B:$B,$L420)</f>
        <v>0</v>
      </c>
      <c r="S420" s="12">
        <f>SUMIFS('Product costs'!Q:Q,'Product costs'!$C:$C,$D420,'Product costs'!$B:$B,$L420)</f>
        <v>0</v>
      </c>
      <c r="T420" s="12">
        <f>SUMIFS('Product costs'!R:R,'Product costs'!$C:$C,$D420,'Product costs'!$B:$B,$L420)</f>
        <v>0</v>
      </c>
      <c r="U420" s="12">
        <f>SUMIFS('Product costs'!S:S,'Product costs'!$C:$C,$D420,'Product costs'!$B:$B,$L420)</f>
        <v>0</v>
      </c>
      <c r="V420" s="12">
        <f>SUMIFS('Product costs'!T:T,'Product costs'!$C:$C,$D420,'Product costs'!$B:$B,$L420)</f>
        <v>0</v>
      </c>
      <c r="W420" s="12">
        <f>SUMIFS('Product costs'!U:U,'Product costs'!$C:$C,$D420,'Product costs'!$B:$B,$L420)</f>
        <v>0</v>
      </c>
      <c r="X420" s="12">
        <f>SUMIFS('Product costs'!V:V,'Product costs'!$C:$C,$D420,'Product costs'!$B:$B,$L420)</f>
        <v>0</v>
      </c>
      <c r="Y420" s="12">
        <f>SUMIFS('Product costs'!W:W,'Product costs'!$C:$C,$D420,'Product costs'!$B:$B,$L420)</f>
        <v>0</v>
      </c>
      <c r="Z420" s="12">
        <f>SUMIFS('Product costs'!X:X,'Product costs'!$C:$C,$D420,'Product costs'!$B:$B,$L420)</f>
        <v>0</v>
      </c>
      <c r="AA420" s="12">
        <f>SUMIFS('Product costs'!Y:Y,'Product costs'!$C:$C,$D420,'Product costs'!$B:$B,$L420)</f>
        <v>0</v>
      </c>
      <c r="AB420" s="12">
        <f>SUMIFS('Product costs'!Z:Z,'Product costs'!$C:$C,$D420,'Product costs'!$B:$B,$L420)</f>
        <v>0</v>
      </c>
      <c r="AC420" s="12">
        <f>SUMIFS('Product costs'!AA:AA,'Product costs'!$C:$C,$D420,'Product costs'!$B:$B,$L420)</f>
        <v>0</v>
      </c>
      <c r="AD420" s="12">
        <f>SUMIFS('Product costs'!AB:AB,'Product costs'!$C:$C,$D420,'Product costs'!$B:$B,$L420)</f>
        <v>0</v>
      </c>
      <c r="AE420" s="12">
        <f>SUMIFS('Product costs'!AC:AC,'Product costs'!$C:$C,$D420,'Product costs'!$B:$B,$L420)</f>
        <v>0</v>
      </c>
      <c r="AF420" s="12">
        <f>SUMIFS('Product costs'!AD:AD,'Product costs'!$C:$C,$D420,'Product costs'!$B:$B,$L420)</f>
        <v>0</v>
      </c>
      <c r="AG420" s="12">
        <f>SUMIFS('Product costs'!AE:AE,'Product costs'!$C:$C,$D420,'Product costs'!$B:$B,$L420)</f>
        <v>0</v>
      </c>
      <c r="AH420" s="12">
        <f>SUMIFS('Product costs'!AF:AF,'Product costs'!$C:$C,$D420,'Product costs'!$B:$B,$L420)</f>
        <v>0</v>
      </c>
      <c r="AI420" s="12">
        <f>SUMIFS('Product costs'!AG:AG,'Product costs'!$C:$C,$D420,'Product costs'!$B:$B,$L420)</f>
        <v>0</v>
      </c>
      <c r="AJ420" s="12">
        <f>SUMIFS('Product costs'!AH:AH,'Product costs'!$C:$C,$D420,'Product costs'!$B:$B,$L420)</f>
        <v>0</v>
      </c>
      <c r="AK420" s="12">
        <f>SUMIFS('Product costs'!AI:AI,'Product costs'!$C:$C,$D420,'Product costs'!$B:$B,$L420)</f>
        <v>0</v>
      </c>
      <c r="AL420" s="12">
        <f>SUMIFS('Product costs'!AJ:AJ,'Product costs'!$C:$C,$D420,'Product costs'!$B:$B,$L420)</f>
        <v>0</v>
      </c>
      <c r="AM420" s="12">
        <f>SUMIFS('Product costs'!AK:AK,'Product costs'!$C:$C,$D420,'Product costs'!$B:$B,$L420)</f>
        <v>0</v>
      </c>
      <c r="AN420" s="12">
        <f>SUMIFS('Product costs'!AL:AL,'Product costs'!$C:$C,$D420,'Product costs'!$B:$B,$L420)</f>
        <v>0</v>
      </c>
      <c r="AO420" s="12">
        <f>SUMIFS('Product costs'!AM:AM,'Product costs'!$C:$C,$D420,'Product costs'!$B:$B,$L420)</f>
        <v>0</v>
      </c>
      <c r="AP420" s="12">
        <f>SUMIFS('Product costs'!AN:AN,'Product costs'!$C:$C,$D420,'Product costs'!$B:$B,$L420)</f>
        <v>0</v>
      </c>
      <c r="AQ420" s="12">
        <f>SUMIFS('Product costs'!AO:AO,'Product costs'!$C:$C,$D420,'Product costs'!$B:$B,$L420)</f>
        <v>0</v>
      </c>
      <c r="AR420" s="12">
        <f>SUMIFS('Product costs'!AP:AP,'Product costs'!$C:$C,$D420,'Product costs'!$B:$B,$L420)</f>
        <v>0</v>
      </c>
      <c r="AS420" s="12">
        <f>SUMIFS('Product costs'!AQ:AQ,'Product costs'!$C:$C,$D420,'Product costs'!$B:$B,$L420)</f>
        <v>0</v>
      </c>
      <c r="AT420" s="12">
        <f>SUMIFS('Product costs'!AR:AR,'Product costs'!$C:$C,$D420,'Product costs'!$B:$B,$L420)</f>
        <v>0</v>
      </c>
      <c r="AU420" s="12">
        <f>SUMIFS('Product costs'!AS:AS,'Product costs'!$C:$C,$D420,'Product costs'!$B:$B,$L420)</f>
        <v>0</v>
      </c>
      <c r="AV420" s="12">
        <f>SUMIFS('Product costs'!AT:AT,'Product costs'!$C:$C,$D420,'Product costs'!$B:$B,$L420)</f>
        <v>0</v>
      </c>
      <c r="AW420" s="12">
        <f>SUMIFS('Product costs'!AU:AU,'Product costs'!$C:$C,$D420,'Product costs'!$B:$B,$L420)</f>
        <v>0</v>
      </c>
      <c r="AX420" s="12">
        <f>SUMIFS('Product costs'!AV:AV,'Product costs'!$C:$C,$D420,'Product costs'!$B:$B,$L420)</f>
        <v>0</v>
      </c>
      <c r="AY420" s="12">
        <f>SUMIFS('Product costs'!AW:AW,'Product costs'!$C:$C,$D420,'Product costs'!$B:$B,$L420)</f>
        <v>0</v>
      </c>
      <c r="AZ420" s="12">
        <f>SUMIFS('Product costs'!AX:AX,'Product costs'!$C:$C,$D420,'Product costs'!$B:$B,$L420)</f>
        <v>0</v>
      </c>
      <c r="BA420" s="12">
        <f>SUMIFS('Product costs'!AY:AY,'Product costs'!$C:$C,$D420,'Product costs'!$B:$B,$L420)</f>
        <v>0</v>
      </c>
      <c r="BB420" s="12">
        <f>SUMIFS('Product costs'!AZ:AZ,'Product costs'!$C:$C,$D420,'Product costs'!$B:$B,$L420)</f>
        <v>0</v>
      </c>
      <c r="BC420" s="12">
        <f>SUMIFS('Product costs'!BA:BA,'Product costs'!$C:$C,$D420,'Product costs'!$B:$B,$L420)</f>
        <v>0</v>
      </c>
      <c r="BD420" s="12">
        <f>SUMIFS('Product costs'!BB:BB,'Product costs'!$C:$C,$D420,'Product costs'!$B:$B,$L420)</f>
        <v>0</v>
      </c>
      <c r="BE420" s="12">
        <f>SUMIFS('Product costs'!BC:BC,'Product costs'!$C:$C,$D420,'Product costs'!$B:$B,$L420)</f>
        <v>0</v>
      </c>
      <c r="BF420" s="12">
        <f>SUMIFS('Product costs'!BD:BD,'Product costs'!$C:$C,$D420,'Product costs'!$B:$B,$L420)</f>
        <v>0</v>
      </c>
      <c r="BG420" s="12">
        <f>SUMIFS('Product costs'!BE:BE,'Product costs'!$C:$C,$D420,'Product costs'!$B:$B,$L420)</f>
        <v>0</v>
      </c>
      <c r="BH420" s="12">
        <f>SUMIFS('Product costs'!BF:BF,'Product costs'!$C:$C,$D420,'Product costs'!$B:$B,$L420)</f>
        <v>0</v>
      </c>
      <c r="BI420" s="12">
        <f>SUMIFS('Product costs'!BG:BG,'Product costs'!$C:$C,$D420,'Product costs'!$B:$B,$L420)</f>
        <v>0</v>
      </c>
      <c r="BJ420" s="12">
        <f>SUMIFS('Product costs'!BH:BH,'Product costs'!$C:$C,$D420,'Product costs'!$B:$B,$L420)</f>
        <v>0</v>
      </c>
      <c r="BK420" s="12">
        <f>SUMIFS('Product costs'!BI:BI,'Product costs'!$C:$C,$D420,'Product costs'!$B:$B,$L420)</f>
        <v>0</v>
      </c>
      <c r="BL420" s="12">
        <f>SUMIFS('Product costs'!BJ:BJ,'Product costs'!$C:$C,$D420,'Product costs'!$B:$B,$L420)</f>
        <v>0</v>
      </c>
      <c r="BM420" s="12">
        <f>SUMIFS('Product costs'!BK:BK,'Product costs'!$C:$C,$D420,'Product costs'!$B:$B,$L420)</f>
        <v>0</v>
      </c>
      <c r="BN420" s="12">
        <f>SUMIFS('Product costs'!BL:BL,'Product costs'!$C:$C,$D420,'Product costs'!$B:$B,$L420)</f>
        <v>0</v>
      </c>
      <c r="BO420" s="12">
        <f>SUMIFS('Product costs'!BM:BM,'Product costs'!$C:$C,$D420,'Product costs'!$B:$B,$L420)</f>
        <v>0</v>
      </c>
      <c r="BP420" s="12">
        <f>SUMIFS('Product costs'!BN:BN,'Product costs'!$C:$C,$D420,'Product costs'!$B:$B,$L420)</f>
        <v>0</v>
      </c>
      <c r="BQ420" s="12">
        <f>SUMIFS('Product costs'!BO:BO,'Product costs'!$C:$C,$D420,'Product costs'!$B:$B,$L420)</f>
        <v>0</v>
      </c>
      <c r="BR420" s="12">
        <f>SUMIFS('Product costs'!BP:BP,'Product costs'!$C:$C,$D420,'Product costs'!$B:$B,$L420)</f>
        <v>0</v>
      </c>
      <c r="BS420" s="12">
        <f>SUMIFS('Product costs'!BQ:BQ,'Product costs'!$C:$C,$D420,'Product costs'!$B:$B,$L420)</f>
        <v>0</v>
      </c>
      <c r="BT420" s="12">
        <f>SUMIFS('Product costs'!BR:BR,'Product costs'!$C:$C,$D420,'Product costs'!$B:$B,$L420)</f>
        <v>0</v>
      </c>
      <c r="BU420" s="12">
        <f>SUMIFS('Product costs'!BS:BS,'Product costs'!$C:$C,$D420,'Product costs'!$B:$B,$L420)</f>
        <v>0</v>
      </c>
      <c r="BV420" s="12">
        <f>SUMIFS('Product costs'!BT:BT,'Product costs'!$C:$C,$D420,'Product costs'!$B:$B,$L420)</f>
        <v>0</v>
      </c>
      <c r="BW420" s="12">
        <f>SUMIFS('Product costs'!BU:BU,'Product costs'!$C:$C,$D420,'Product costs'!$B:$B,$L420)</f>
        <v>0</v>
      </c>
      <c r="BX420" s="12">
        <f>SUMIFS('Product costs'!BV:BV,'Product costs'!$C:$C,$D420,'Product costs'!$B:$B,$L420)</f>
        <v>0</v>
      </c>
      <c r="BY420" s="12">
        <f>SUMIFS('Product costs'!BW:BW,'Product costs'!$C:$C,$D420,'Product costs'!$B:$B,$L420)</f>
        <v>0</v>
      </c>
      <c r="BZ420" s="12">
        <f>SUMIFS('Product costs'!BX:BX,'Product costs'!$C:$C,$D420,'Product costs'!$B:$B,$L420)</f>
        <v>0</v>
      </c>
      <c r="CA420" s="12">
        <f>SUMIFS('Product costs'!BY:BY,'Product costs'!$C:$C,$D420,'Product costs'!$B:$B,$L420)</f>
        <v>0</v>
      </c>
      <c r="CB420" s="12">
        <f>SUMIFS('Product costs'!BZ:BZ,'Product costs'!$C:$C,$D420,'Product costs'!$B:$B,$L420)</f>
        <v>0</v>
      </c>
      <c r="CC420" s="12">
        <f>SUMIFS('Product costs'!CA:CA,'Product costs'!$C:$C,$D420,'Product costs'!$B:$B,$L420)</f>
        <v>0</v>
      </c>
      <c r="CD420" s="12">
        <f>SUMIFS('Product costs'!CB:CB,'Product costs'!$C:$C,$D420,'Product costs'!$B:$B,$L420)</f>
        <v>0</v>
      </c>
      <c r="CE420" s="12">
        <f>SUMIFS('Product costs'!CC:CC,'Product costs'!$C:$C,$D420,'Product costs'!$B:$B,$L420)</f>
        <v>0</v>
      </c>
      <c r="CF420" s="12">
        <f>SUMIFS('Product costs'!CD:CD,'Product costs'!$C:$C,$D420,'Product costs'!$B:$B,$L420)</f>
        <v>0</v>
      </c>
      <c r="CG420" s="12">
        <f t="shared" si="696"/>
        <v>0</v>
      </c>
      <c r="CH420" s="12">
        <f t="shared" si="697"/>
        <v>0</v>
      </c>
      <c r="CI420" s="12">
        <f t="shared" si="698"/>
        <v>0</v>
      </c>
      <c r="CJ420" s="12">
        <f t="shared" si="699"/>
        <v>0</v>
      </c>
      <c r="CK420" s="12">
        <f t="shared" si="700"/>
        <v>0</v>
      </c>
      <c r="CL420" s="12">
        <f t="shared" si="701"/>
        <v>0</v>
      </c>
      <c r="CM420" s="12">
        <f t="shared" si="702"/>
        <v>0</v>
      </c>
      <c r="CN420" s="12">
        <f t="shared" si="703"/>
        <v>0</v>
      </c>
      <c r="CO420" s="12">
        <f t="shared" si="704"/>
        <v>0</v>
      </c>
      <c r="CP420" s="12">
        <f t="shared" si="705"/>
        <v>0</v>
      </c>
      <c r="CQ420" s="12">
        <f t="shared" si="706"/>
        <v>0</v>
      </c>
      <c r="CR420" s="12">
        <f t="shared" si="707"/>
        <v>0</v>
      </c>
      <c r="CS420" s="12">
        <f t="shared" si="708"/>
        <v>0</v>
      </c>
      <c r="CT420" s="12">
        <f t="shared" si="709"/>
        <v>0</v>
      </c>
      <c r="CU420" s="12">
        <f t="shared" si="710"/>
        <v>0</v>
      </c>
      <c r="CV420" s="12">
        <f t="shared" si="711"/>
        <v>0</v>
      </c>
      <c r="CW420" s="12">
        <f t="shared" si="712"/>
        <v>0</v>
      </c>
      <c r="CX420" s="12">
        <f t="shared" si="713"/>
        <v>0</v>
      </c>
      <c r="CY420" s="12">
        <f t="shared" si="714"/>
        <v>0</v>
      </c>
      <c r="CZ420" s="12">
        <f t="shared" si="715"/>
        <v>0</v>
      </c>
      <c r="DA420" s="12">
        <f t="shared" si="716"/>
        <v>0</v>
      </c>
      <c r="DB420" s="12">
        <f t="shared" si="717"/>
        <v>0</v>
      </c>
      <c r="DC420" s="12">
        <f t="shared" si="718"/>
        <v>0</v>
      </c>
      <c r="DD420" s="12">
        <f t="shared" si="719"/>
        <v>0</v>
      </c>
      <c r="DE420" s="12">
        <f t="shared" si="720"/>
        <v>0</v>
      </c>
      <c r="DF420" s="12">
        <f t="shared" si="721"/>
        <v>0</v>
      </c>
      <c r="DG420" s="12">
        <f t="shared" si="722"/>
        <v>0</v>
      </c>
      <c r="DH420" s="12">
        <f t="shared" si="723"/>
        <v>0</v>
      </c>
      <c r="DI420" s="12">
        <f t="shared" si="724"/>
        <v>0</v>
      </c>
      <c r="DJ420" s="12">
        <f t="shared" si="725"/>
        <v>0</v>
      </c>
      <c r="DK420" s="12">
        <f>SUM(M420:CHOOSE(YTD,M420,N420,O420,P420,Q420,R420,S420,T420,U420,V420,W420,X420))</f>
        <v>0</v>
      </c>
      <c r="DL420" s="12">
        <f>SUM(Y420:CHOOSE(YTD,Y420,Z420,AA420,AB420,AC420,AD420,AE420,AF420,AG420,AH420,AI420,AJ420))</f>
        <v>0</v>
      </c>
      <c r="DM420" s="12">
        <f>SUM(AK420:CHOOSE(YTD,AK420,AL420,AM420,AN420,AO420,AP420,AQ420,AR420,AS420,AT420,AU420,AV420))</f>
        <v>0</v>
      </c>
      <c r="DN420" s="12">
        <f>SUM(AW420:CHOOSE(YTD,AW420,AX420,AY420,AZ420,BA420,BB420,BC420,BD420,BE420,BF420,BG420,BH420))</f>
        <v>0</v>
      </c>
      <c r="DO420" s="12">
        <f>SUM(BI420:CHOOSE(YTD,BI420,BJ420,BK420,BL420,BM420,BN420,BO420,BP420,BQ420,BR420,BS420,BT420))</f>
        <v>0</v>
      </c>
      <c r="DP420" s="12">
        <f>SUM(BU420:CHOOSE(YTD,BU420,BV420,BW420,BX420,BY420,BZ420,CA420,CB420,CC420,CD420,CE420,CF420))</f>
        <v>0</v>
      </c>
    </row>
    <row r="421" spans="1:120" x14ac:dyDescent="0.15">
      <c r="A421" s="12" t="str">
        <f t="shared" si="768"/>
        <v>Costs - brand</v>
      </c>
      <c r="D421" s="12">
        <f>'Product costs'!C21</f>
        <v>0</v>
      </c>
      <c r="E421" s="12">
        <f>'Product costs'!D21</f>
        <v>0</v>
      </c>
      <c r="F421" s="12">
        <f>'Product costs'!E21</f>
        <v>0</v>
      </c>
      <c r="G421" s="12">
        <f>'Product costs'!F21</f>
        <v>0</v>
      </c>
      <c r="H421" s="12">
        <f>'Product costs'!G21</f>
        <v>0</v>
      </c>
      <c r="I421" s="12">
        <f>'Product costs'!H21</f>
        <v>0</v>
      </c>
      <c r="J421" s="12">
        <f>'Product costs'!I21</f>
        <v>0</v>
      </c>
      <c r="K421" s="12">
        <f>'Product costs'!J21</f>
        <v>0</v>
      </c>
      <c r="L421" s="12" t="str">
        <f>'Product costs'!B21</f>
        <v>Commercial</v>
      </c>
      <c r="M421" s="12">
        <f>SUMIFS('Product costs'!K:K,'Product costs'!$C:$C,$D421,'Product costs'!$B:$B,$L421)</f>
        <v>0</v>
      </c>
      <c r="N421" s="12">
        <f>SUMIFS('Product costs'!L:L,'Product costs'!$C:$C,$D421,'Product costs'!$B:$B,$L421)</f>
        <v>0</v>
      </c>
      <c r="O421" s="12">
        <f>SUMIFS('Product costs'!M:M,'Product costs'!$C:$C,$D421,'Product costs'!$B:$B,$L421)</f>
        <v>0</v>
      </c>
      <c r="P421" s="12">
        <f>SUMIFS('Product costs'!N:N,'Product costs'!$C:$C,$D421,'Product costs'!$B:$B,$L421)</f>
        <v>0</v>
      </c>
      <c r="Q421" s="12">
        <f>SUMIFS('Product costs'!O:O,'Product costs'!$C:$C,$D421,'Product costs'!$B:$B,$L421)</f>
        <v>0</v>
      </c>
      <c r="R421" s="12">
        <f>SUMIFS('Product costs'!P:P,'Product costs'!$C:$C,$D421,'Product costs'!$B:$B,$L421)</f>
        <v>0</v>
      </c>
      <c r="S421" s="12">
        <f>SUMIFS('Product costs'!Q:Q,'Product costs'!$C:$C,$D421,'Product costs'!$B:$B,$L421)</f>
        <v>0</v>
      </c>
      <c r="T421" s="12">
        <f>SUMIFS('Product costs'!R:R,'Product costs'!$C:$C,$D421,'Product costs'!$B:$B,$L421)</f>
        <v>0</v>
      </c>
      <c r="U421" s="12">
        <f>SUMIFS('Product costs'!S:S,'Product costs'!$C:$C,$D421,'Product costs'!$B:$B,$L421)</f>
        <v>0</v>
      </c>
      <c r="V421" s="12">
        <f>SUMIFS('Product costs'!T:T,'Product costs'!$C:$C,$D421,'Product costs'!$B:$B,$L421)</f>
        <v>0</v>
      </c>
      <c r="W421" s="12">
        <f>SUMIFS('Product costs'!U:U,'Product costs'!$C:$C,$D421,'Product costs'!$B:$B,$L421)</f>
        <v>0</v>
      </c>
      <c r="X421" s="12">
        <f>SUMIFS('Product costs'!V:V,'Product costs'!$C:$C,$D421,'Product costs'!$B:$B,$L421)</f>
        <v>0</v>
      </c>
      <c r="Y421" s="12">
        <f>SUMIFS('Product costs'!W:W,'Product costs'!$C:$C,$D421,'Product costs'!$B:$B,$L421)</f>
        <v>0</v>
      </c>
      <c r="Z421" s="12">
        <f>SUMIFS('Product costs'!X:X,'Product costs'!$C:$C,$D421,'Product costs'!$B:$B,$L421)</f>
        <v>0</v>
      </c>
      <c r="AA421" s="12">
        <f>SUMIFS('Product costs'!Y:Y,'Product costs'!$C:$C,$D421,'Product costs'!$B:$B,$L421)</f>
        <v>0</v>
      </c>
      <c r="AB421" s="12">
        <f>SUMIFS('Product costs'!Z:Z,'Product costs'!$C:$C,$D421,'Product costs'!$B:$B,$L421)</f>
        <v>0</v>
      </c>
      <c r="AC421" s="12">
        <f>SUMIFS('Product costs'!AA:AA,'Product costs'!$C:$C,$D421,'Product costs'!$B:$B,$L421)</f>
        <v>0</v>
      </c>
      <c r="AD421" s="12">
        <f>SUMIFS('Product costs'!AB:AB,'Product costs'!$C:$C,$D421,'Product costs'!$B:$B,$L421)</f>
        <v>0</v>
      </c>
      <c r="AE421" s="12">
        <f>SUMIFS('Product costs'!AC:AC,'Product costs'!$C:$C,$D421,'Product costs'!$B:$B,$L421)</f>
        <v>0</v>
      </c>
      <c r="AF421" s="12">
        <f>SUMIFS('Product costs'!AD:AD,'Product costs'!$C:$C,$D421,'Product costs'!$B:$B,$L421)</f>
        <v>0</v>
      </c>
      <c r="AG421" s="12">
        <f>SUMIFS('Product costs'!AE:AE,'Product costs'!$C:$C,$D421,'Product costs'!$B:$B,$L421)</f>
        <v>0</v>
      </c>
      <c r="AH421" s="12">
        <f>SUMIFS('Product costs'!AF:AF,'Product costs'!$C:$C,$D421,'Product costs'!$B:$B,$L421)</f>
        <v>0</v>
      </c>
      <c r="AI421" s="12">
        <f>SUMIFS('Product costs'!AG:AG,'Product costs'!$C:$C,$D421,'Product costs'!$B:$B,$L421)</f>
        <v>0</v>
      </c>
      <c r="AJ421" s="12">
        <f>SUMIFS('Product costs'!AH:AH,'Product costs'!$C:$C,$D421,'Product costs'!$B:$B,$L421)</f>
        <v>0</v>
      </c>
      <c r="AK421" s="12">
        <f>SUMIFS('Product costs'!AI:AI,'Product costs'!$C:$C,$D421,'Product costs'!$B:$B,$L421)</f>
        <v>0</v>
      </c>
      <c r="AL421" s="12">
        <f>SUMIFS('Product costs'!AJ:AJ,'Product costs'!$C:$C,$D421,'Product costs'!$B:$B,$L421)</f>
        <v>0</v>
      </c>
      <c r="AM421" s="12">
        <f>SUMIFS('Product costs'!AK:AK,'Product costs'!$C:$C,$D421,'Product costs'!$B:$B,$L421)</f>
        <v>0</v>
      </c>
      <c r="AN421" s="12">
        <f>SUMIFS('Product costs'!AL:AL,'Product costs'!$C:$C,$D421,'Product costs'!$B:$B,$L421)</f>
        <v>0</v>
      </c>
      <c r="AO421" s="12">
        <f>SUMIFS('Product costs'!AM:AM,'Product costs'!$C:$C,$D421,'Product costs'!$B:$B,$L421)</f>
        <v>0</v>
      </c>
      <c r="AP421" s="12">
        <f>SUMIFS('Product costs'!AN:AN,'Product costs'!$C:$C,$D421,'Product costs'!$B:$B,$L421)</f>
        <v>0</v>
      </c>
      <c r="AQ421" s="12">
        <f>SUMIFS('Product costs'!AO:AO,'Product costs'!$C:$C,$D421,'Product costs'!$B:$B,$L421)</f>
        <v>0</v>
      </c>
      <c r="AR421" s="12">
        <f>SUMIFS('Product costs'!AP:AP,'Product costs'!$C:$C,$D421,'Product costs'!$B:$B,$L421)</f>
        <v>0</v>
      </c>
      <c r="AS421" s="12">
        <f>SUMIFS('Product costs'!AQ:AQ,'Product costs'!$C:$C,$D421,'Product costs'!$B:$B,$L421)</f>
        <v>0</v>
      </c>
      <c r="AT421" s="12">
        <f>SUMIFS('Product costs'!AR:AR,'Product costs'!$C:$C,$D421,'Product costs'!$B:$B,$L421)</f>
        <v>0</v>
      </c>
      <c r="AU421" s="12">
        <f>SUMIFS('Product costs'!AS:AS,'Product costs'!$C:$C,$D421,'Product costs'!$B:$B,$L421)</f>
        <v>0</v>
      </c>
      <c r="AV421" s="12">
        <f>SUMIFS('Product costs'!AT:AT,'Product costs'!$C:$C,$D421,'Product costs'!$B:$B,$L421)</f>
        <v>0</v>
      </c>
      <c r="AW421" s="12">
        <f>SUMIFS('Product costs'!AU:AU,'Product costs'!$C:$C,$D421,'Product costs'!$B:$B,$L421)</f>
        <v>0</v>
      </c>
      <c r="AX421" s="12">
        <f>SUMIFS('Product costs'!AV:AV,'Product costs'!$C:$C,$D421,'Product costs'!$B:$B,$L421)</f>
        <v>0</v>
      </c>
      <c r="AY421" s="12">
        <f>SUMIFS('Product costs'!AW:AW,'Product costs'!$C:$C,$D421,'Product costs'!$B:$B,$L421)</f>
        <v>0</v>
      </c>
      <c r="AZ421" s="12">
        <f>SUMIFS('Product costs'!AX:AX,'Product costs'!$C:$C,$D421,'Product costs'!$B:$B,$L421)</f>
        <v>0</v>
      </c>
      <c r="BA421" s="12">
        <f>SUMIFS('Product costs'!AY:AY,'Product costs'!$C:$C,$D421,'Product costs'!$B:$B,$L421)</f>
        <v>0</v>
      </c>
      <c r="BB421" s="12">
        <f>SUMIFS('Product costs'!AZ:AZ,'Product costs'!$C:$C,$D421,'Product costs'!$B:$B,$L421)</f>
        <v>0</v>
      </c>
      <c r="BC421" s="12">
        <f>SUMIFS('Product costs'!BA:BA,'Product costs'!$C:$C,$D421,'Product costs'!$B:$B,$L421)</f>
        <v>0</v>
      </c>
      <c r="BD421" s="12">
        <f>SUMIFS('Product costs'!BB:BB,'Product costs'!$C:$C,$D421,'Product costs'!$B:$B,$L421)</f>
        <v>0</v>
      </c>
      <c r="BE421" s="12">
        <f>SUMIFS('Product costs'!BC:BC,'Product costs'!$C:$C,$D421,'Product costs'!$B:$B,$L421)</f>
        <v>0</v>
      </c>
      <c r="BF421" s="12">
        <f>SUMIFS('Product costs'!BD:BD,'Product costs'!$C:$C,$D421,'Product costs'!$B:$B,$L421)</f>
        <v>0</v>
      </c>
      <c r="BG421" s="12">
        <f>SUMIFS('Product costs'!BE:BE,'Product costs'!$C:$C,$D421,'Product costs'!$B:$B,$L421)</f>
        <v>0</v>
      </c>
      <c r="BH421" s="12">
        <f>SUMIFS('Product costs'!BF:BF,'Product costs'!$C:$C,$D421,'Product costs'!$B:$B,$L421)</f>
        <v>0</v>
      </c>
      <c r="BI421" s="12">
        <f>SUMIFS('Product costs'!BG:BG,'Product costs'!$C:$C,$D421,'Product costs'!$B:$B,$L421)</f>
        <v>0</v>
      </c>
      <c r="BJ421" s="12">
        <f>SUMIFS('Product costs'!BH:BH,'Product costs'!$C:$C,$D421,'Product costs'!$B:$B,$L421)</f>
        <v>0</v>
      </c>
      <c r="BK421" s="12">
        <f>SUMIFS('Product costs'!BI:BI,'Product costs'!$C:$C,$D421,'Product costs'!$B:$B,$L421)</f>
        <v>0</v>
      </c>
      <c r="BL421" s="12">
        <f>SUMIFS('Product costs'!BJ:BJ,'Product costs'!$C:$C,$D421,'Product costs'!$B:$B,$L421)</f>
        <v>0</v>
      </c>
      <c r="BM421" s="12">
        <f>SUMIFS('Product costs'!BK:BK,'Product costs'!$C:$C,$D421,'Product costs'!$B:$B,$L421)</f>
        <v>0</v>
      </c>
      <c r="BN421" s="12">
        <f>SUMIFS('Product costs'!BL:BL,'Product costs'!$C:$C,$D421,'Product costs'!$B:$B,$L421)</f>
        <v>0</v>
      </c>
      <c r="BO421" s="12">
        <f>SUMIFS('Product costs'!BM:BM,'Product costs'!$C:$C,$D421,'Product costs'!$B:$B,$L421)</f>
        <v>0</v>
      </c>
      <c r="BP421" s="12">
        <f>SUMIFS('Product costs'!BN:BN,'Product costs'!$C:$C,$D421,'Product costs'!$B:$B,$L421)</f>
        <v>0</v>
      </c>
      <c r="BQ421" s="12">
        <f>SUMIFS('Product costs'!BO:BO,'Product costs'!$C:$C,$D421,'Product costs'!$B:$B,$L421)</f>
        <v>0</v>
      </c>
      <c r="BR421" s="12">
        <f>SUMIFS('Product costs'!BP:BP,'Product costs'!$C:$C,$D421,'Product costs'!$B:$B,$L421)</f>
        <v>0</v>
      </c>
      <c r="BS421" s="12">
        <f>SUMIFS('Product costs'!BQ:BQ,'Product costs'!$C:$C,$D421,'Product costs'!$B:$B,$L421)</f>
        <v>0</v>
      </c>
      <c r="BT421" s="12">
        <f>SUMIFS('Product costs'!BR:BR,'Product costs'!$C:$C,$D421,'Product costs'!$B:$B,$L421)</f>
        <v>0</v>
      </c>
      <c r="BU421" s="12">
        <f>SUMIFS('Product costs'!BS:BS,'Product costs'!$C:$C,$D421,'Product costs'!$B:$B,$L421)</f>
        <v>0</v>
      </c>
      <c r="BV421" s="12">
        <f>SUMIFS('Product costs'!BT:BT,'Product costs'!$C:$C,$D421,'Product costs'!$B:$B,$L421)</f>
        <v>0</v>
      </c>
      <c r="BW421" s="12">
        <f>SUMIFS('Product costs'!BU:BU,'Product costs'!$C:$C,$D421,'Product costs'!$B:$B,$L421)</f>
        <v>0</v>
      </c>
      <c r="BX421" s="12">
        <f>SUMIFS('Product costs'!BV:BV,'Product costs'!$C:$C,$D421,'Product costs'!$B:$B,$L421)</f>
        <v>0</v>
      </c>
      <c r="BY421" s="12">
        <f>SUMIFS('Product costs'!BW:BW,'Product costs'!$C:$C,$D421,'Product costs'!$B:$B,$L421)</f>
        <v>0</v>
      </c>
      <c r="BZ421" s="12">
        <f>SUMIFS('Product costs'!BX:BX,'Product costs'!$C:$C,$D421,'Product costs'!$B:$B,$L421)</f>
        <v>0</v>
      </c>
      <c r="CA421" s="12">
        <f>SUMIFS('Product costs'!BY:BY,'Product costs'!$C:$C,$D421,'Product costs'!$B:$B,$L421)</f>
        <v>0</v>
      </c>
      <c r="CB421" s="12">
        <f>SUMIFS('Product costs'!BZ:BZ,'Product costs'!$C:$C,$D421,'Product costs'!$B:$B,$L421)</f>
        <v>0</v>
      </c>
      <c r="CC421" s="12">
        <f>SUMIFS('Product costs'!CA:CA,'Product costs'!$C:$C,$D421,'Product costs'!$B:$B,$L421)</f>
        <v>0</v>
      </c>
      <c r="CD421" s="12">
        <f>SUMIFS('Product costs'!CB:CB,'Product costs'!$C:$C,$D421,'Product costs'!$B:$B,$L421)</f>
        <v>0</v>
      </c>
      <c r="CE421" s="12">
        <f>SUMIFS('Product costs'!CC:CC,'Product costs'!$C:$C,$D421,'Product costs'!$B:$B,$L421)</f>
        <v>0</v>
      </c>
      <c r="CF421" s="12">
        <f>SUMIFS('Product costs'!CD:CD,'Product costs'!$C:$C,$D421,'Product costs'!$B:$B,$L421)</f>
        <v>0</v>
      </c>
      <c r="CG421" s="12">
        <f t="shared" si="696"/>
        <v>0</v>
      </c>
      <c r="CH421" s="12">
        <f t="shared" si="697"/>
        <v>0</v>
      </c>
      <c r="CI421" s="12">
        <f t="shared" si="698"/>
        <v>0</v>
      </c>
      <c r="CJ421" s="12">
        <f t="shared" si="699"/>
        <v>0</v>
      </c>
      <c r="CK421" s="12">
        <f t="shared" si="700"/>
        <v>0</v>
      </c>
      <c r="CL421" s="12">
        <f t="shared" si="701"/>
        <v>0</v>
      </c>
      <c r="CM421" s="12">
        <f t="shared" si="702"/>
        <v>0</v>
      </c>
      <c r="CN421" s="12">
        <f t="shared" si="703"/>
        <v>0</v>
      </c>
      <c r="CO421" s="12">
        <f t="shared" si="704"/>
        <v>0</v>
      </c>
      <c r="CP421" s="12">
        <f t="shared" si="705"/>
        <v>0</v>
      </c>
      <c r="CQ421" s="12">
        <f t="shared" si="706"/>
        <v>0</v>
      </c>
      <c r="CR421" s="12">
        <f t="shared" si="707"/>
        <v>0</v>
      </c>
      <c r="CS421" s="12">
        <f t="shared" si="708"/>
        <v>0</v>
      </c>
      <c r="CT421" s="12">
        <f t="shared" si="709"/>
        <v>0</v>
      </c>
      <c r="CU421" s="12">
        <f t="shared" si="710"/>
        <v>0</v>
      </c>
      <c r="CV421" s="12">
        <f t="shared" si="711"/>
        <v>0</v>
      </c>
      <c r="CW421" s="12">
        <f t="shared" si="712"/>
        <v>0</v>
      </c>
      <c r="CX421" s="12">
        <f t="shared" si="713"/>
        <v>0</v>
      </c>
      <c r="CY421" s="12">
        <f t="shared" si="714"/>
        <v>0</v>
      </c>
      <c r="CZ421" s="12">
        <f t="shared" si="715"/>
        <v>0</v>
      </c>
      <c r="DA421" s="12">
        <f t="shared" si="716"/>
        <v>0</v>
      </c>
      <c r="DB421" s="12">
        <f t="shared" si="717"/>
        <v>0</v>
      </c>
      <c r="DC421" s="12">
        <f t="shared" si="718"/>
        <v>0</v>
      </c>
      <c r="DD421" s="12">
        <f t="shared" si="719"/>
        <v>0</v>
      </c>
      <c r="DE421" s="12">
        <f t="shared" si="720"/>
        <v>0</v>
      </c>
      <c r="DF421" s="12">
        <f t="shared" si="721"/>
        <v>0</v>
      </c>
      <c r="DG421" s="12">
        <f t="shared" si="722"/>
        <v>0</v>
      </c>
      <c r="DH421" s="12">
        <f t="shared" si="723"/>
        <v>0</v>
      </c>
      <c r="DI421" s="12">
        <f t="shared" si="724"/>
        <v>0</v>
      </c>
      <c r="DJ421" s="12">
        <f t="shared" si="725"/>
        <v>0</v>
      </c>
      <c r="DK421" s="12">
        <f>SUM(M421:CHOOSE(YTD,M421,N421,O421,P421,Q421,R421,S421,T421,U421,V421,W421,X421))</f>
        <v>0</v>
      </c>
      <c r="DL421" s="12">
        <f>SUM(Y421:CHOOSE(YTD,Y421,Z421,AA421,AB421,AC421,AD421,AE421,AF421,AG421,AH421,AI421,AJ421))</f>
        <v>0</v>
      </c>
      <c r="DM421" s="12">
        <f>SUM(AK421:CHOOSE(YTD,AK421,AL421,AM421,AN421,AO421,AP421,AQ421,AR421,AS421,AT421,AU421,AV421))</f>
        <v>0</v>
      </c>
      <c r="DN421" s="12">
        <f>SUM(AW421:CHOOSE(YTD,AW421,AX421,AY421,AZ421,BA421,BB421,BC421,BD421,BE421,BF421,BG421,BH421))</f>
        <v>0</v>
      </c>
      <c r="DO421" s="12">
        <f>SUM(BI421:CHOOSE(YTD,BI421,BJ421,BK421,BL421,BM421,BN421,BO421,BP421,BQ421,BR421,BS421,BT421))</f>
        <v>0</v>
      </c>
      <c r="DP421" s="12">
        <f>SUM(BU421:CHOOSE(YTD,BU421,BV421,BW421,BX421,BY421,BZ421,CA421,CB421,CC421,CD421,CE421,CF421))</f>
        <v>0</v>
      </c>
    </row>
    <row r="422" spans="1:120" x14ac:dyDescent="0.15">
      <c r="A422" s="12" t="str">
        <f t="shared" si="768"/>
        <v>Costs - brand</v>
      </c>
      <c r="D422" s="12" t="str">
        <f>'Product costs'!C22</f>
        <v>Brand 1</v>
      </c>
      <c r="E422" s="12" t="str">
        <f>'Product costs'!D22</f>
        <v>Segment 1</v>
      </c>
      <c r="F422" s="12" t="str">
        <f>'Product costs'!E22</f>
        <v>Business Unit 1</v>
      </c>
      <c r="G422" s="12">
        <f>'Product costs'!F22</f>
        <v>0</v>
      </c>
      <c r="H422" s="12">
        <f>'Product costs'!G22</f>
        <v>0</v>
      </c>
      <c r="I422" s="12">
        <f>'Product costs'!H22</f>
        <v>0</v>
      </c>
      <c r="J422" s="12">
        <f>'Product costs'!I22</f>
        <v>0</v>
      </c>
      <c r="K422" s="12">
        <f>'Product costs'!J22</f>
        <v>0</v>
      </c>
      <c r="L422" s="12" t="str">
        <f>'Product costs'!B22</f>
        <v>Logistics</v>
      </c>
      <c r="M422" s="12">
        <f>SUMIFS('Product costs'!K:K,'Product costs'!$C:$C,$D422,'Product costs'!$B:$B,$L422)</f>
        <v>51</v>
      </c>
      <c r="N422" s="12">
        <f>SUMIFS('Product costs'!L:L,'Product costs'!$C:$C,$D422,'Product costs'!$B:$B,$L422)</f>
        <v>51</v>
      </c>
      <c r="O422" s="12">
        <f>SUMIFS('Product costs'!M:M,'Product costs'!$C:$C,$D422,'Product costs'!$B:$B,$L422)</f>
        <v>51</v>
      </c>
      <c r="P422" s="12">
        <f>SUMIFS('Product costs'!N:N,'Product costs'!$C:$C,$D422,'Product costs'!$B:$B,$L422)</f>
        <v>51</v>
      </c>
      <c r="Q422" s="12">
        <f>SUMIFS('Product costs'!O:O,'Product costs'!$C:$C,$D422,'Product costs'!$B:$B,$L422)</f>
        <v>51</v>
      </c>
      <c r="R422" s="12">
        <f>SUMIFS('Product costs'!P:P,'Product costs'!$C:$C,$D422,'Product costs'!$B:$B,$L422)</f>
        <v>51</v>
      </c>
      <c r="S422" s="12">
        <f>SUMIFS('Product costs'!Q:Q,'Product costs'!$C:$C,$D422,'Product costs'!$B:$B,$L422)</f>
        <v>51</v>
      </c>
      <c r="T422" s="12">
        <f>SUMIFS('Product costs'!R:R,'Product costs'!$C:$C,$D422,'Product costs'!$B:$B,$L422)</f>
        <v>51</v>
      </c>
      <c r="U422" s="12">
        <f>SUMIFS('Product costs'!S:S,'Product costs'!$C:$C,$D422,'Product costs'!$B:$B,$L422)</f>
        <v>51</v>
      </c>
      <c r="V422" s="12">
        <f>SUMIFS('Product costs'!T:T,'Product costs'!$C:$C,$D422,'Product costs'!$B:$B,$L422)</f>
        <v>51</v>
      </c>
      <c r="W422" s="12">
        <f>SUMIFS('Product costs'!U:U,'Product costs'!$C:$C,$D422,'Product costs'!$B:$B,$L422)</f>
        <v>51</v>
      </c>
      <c r="X422" s="12">
        <f>SUMIFS('Product costs'!V:V,'Product costs'!$C:$C,$D422,'Product costs'!$B:$B,$L422)</f>
        <v>51</v>
      </c>
      <c r="Y422" s="12">
        <f>SUMIFS('Product costs'!W:W,'Product costs'!$C:$C,$D422,'Product costs'!$B:$B,$L422)</f>
        <v>51</v>
      </c>
      <c r="Z422" s="12">
        <f>SUMIFS('Product costs'!X:X,'Product costs'!$C:$C,$D422,'Product costs'!$B:$B,$L422)</f>
        <v>51</v>
      </c>
      <c r="AA422" s="12">
        <f>SUMIFS('Product costs'!Y:Y,'Product costs'!$C:$C,$D422,'Product costs'!$B:$B,$L422)</f>
        <v>51</v>
      </c>
      <c r="AB422" s="12">
        <f>SUMIFS('Product costs'!Z:Z,'Product costs'!$C:$C,$D422,'Product costs'!$B:$B,$L422)</f>
        <v>51</v>
      </c>
      <c r="AC422" s="12">
        <f>SUMIFS('Product costs'!AA:AA,'Product costs'!$C:$C,$D422,'Product costs'!$B:$B,$L422)</f>
        <v>51</v>
      </c>
      <c r="AD422" s="12">
        <f>SUMIFS('Product costs'!AB:AB,'Product costs'!$C:$C,$D422,'Product costs'!$B:$B,$L422)</f>
        <v>51</v>
      </c>
      <c r="AE422" s="12">
        <f>SUMIFS('Product costs'!AC:AC,'Product costs'!$C:$C,$D422,'Product costs'!$B:$B,$L422)</f>
        <v>51</v>
      </c>
      <c r="AF422" s="12">
        <f>SUMIFS('Product costs'!AD:AD,'Product costs'!$C:$C,$D422,'Product costs'!$B:$B,$L422)</f>
        <v>51</v>
      </c>
      <c r="AG422" s="12">
        <f>SUMIFS('Product costs'!AE:AE,'Product costs'!$C:$C,$D422,'Product costs'!$B:$B,$L422)</f>
        <v>51</v>
      </c>
      <c r="AH422" s="12">
        <f>SUMIFS('Product costs'!AF:AF,'Product costs'!$C:$C,$D422,'Product costs'!$B:$B,$L422)</f>
        <v>51</v>
      </c>
      <c r="AI422" s="12">
        <f>SUMIFS('Product costs'!AG:AG,'Product costs'!$C:$C,$D422,'Product costs'!$B:$B,$L422)</f>
        <v>51</v>
      </c>
      <c r="AJ422" s="12">
        <f>SUMIFS('Product costs'!AH:AH,'Product costs'!$C:$C,$D422,'Product costs'!$B:$B,$L422)</f>
        <v>51</v>
      </c>
      <c r="AK422" s="12">
        <f>SUMIFS('Product costs'!AI:AI,'Product costs'!$C:$C,$D422,'Product costs'!$B:$B,$L422)</f>
        <v>51</v>
      </c>
      <c r="AL422" s="12">
        <f>SUMIFS('Product costs'!AJ:AJ,'Product costs'!$C:$C,$D422,'Product costs'!$B:$B,$L422)</f>
        <v>51</v>
      </c>
      <c r="AM422" s="12">
        <f>SUMIFS('Product costs'!AK:AK,'Product costs'!$C:$C,$D422,'Product costs'!$B:$B,$L422)</f>
        <v>51</v>
      </c>
      <c r="AN422" s="12">
        <f>SUMIFS('Product costs'!AL:AL,'Product costs'!$C:$C,$D422,'Product costs'!$B:$B,$L422)</f>
        <v>51</v>
      </c>
      <c r="AO422" s="12">
        <f>SUMIFS('Product costs'!AM:AM,'Product costs'!$C:$C,$D422,'Product costs'!$B:$B,$L422)</f>
        <v>51</v>
      </c>
      <c r="AP422" s="12">
        <f>SUMIFS('Product costs'!AN:AN,'Product costs'!$C:$C,$D422,'Product costs'!$B:$B,$L422)</f>
        <v>51</v>
      </c>
      <c r="AQ422" s="12">
        <f>SUMIFS('Product costs'!AO:AO,'Product costs'!$C:$C,$D422,'Product costs'!$B:$B,$L422)</f>
        <v>51</v>
      </c>
      <c r="AR422" s="12">
        <f>SUMIFS('Product costs'!AP:AP,'Product costs'!$C:$C,$D422,'Product costs'!$B:$B,$L422)</f>
        <v>51</v>
      </c>
      <c r="AS422" s="12">
        <f>SUMIFS('Product costs'!AQ:AQ,'Product costs'!$C:$C,$D422,'Product costs'!$B:$B,$L422)</f>
        <v>51</v>
      </c>
      <c r="AT422" s="12">
        <f>SUMIFS('Product costs'!AR:AR,'Product costs'!$C:$C,$D422,'Product costs'!$B:$B,$L422)</f>
        <v>51</v>
      </c>
      <c r="AU422" s="12">
        <f>SUMIFS('Product costs'!AS:AS,'Product costs'!$C:$C,$D422,'Product costs'!$B:$B,$L422)</f>
        <v>51</v>
      </c>
      <c r="AV422" s="12">
        <f>SUMIFS('Product costs'!AT:AT,'Product costs'!$C:$C,$D422,'Product costs'!$B:$B,$L422)</f>
        <v>51</v>
      </c>
      <c r="AW422" s="12">
        <f>SUMIFS('Product costs'!AU:AU,'Product costs'!$C:$C,$D422,'Product costs'!$B:$B,$L422)</f>
        <v>51</v>
      </c>
      <c r="AX422" s="12">
        <f>SUMIFS('Product costs'!AV:AV,'Product costs'!$C:$C,$D422,'Product costs'!$B:$B,$L422)</f>
        <v>51</v>
      </c>
      <c r="AY422" s="12">
        <f>SUMIFS('Product costs'!AW:AW,'Product costs'!$C:$C,$D422,'Product costs'!$B:$B,$L422)</f>
        <v>51</v>
      </c>
      <c r="AZ422" s="12">
        <f>SUMIFS('Product costs'!AX:AX,'Product costs'!$C:$C,$D422,'Product costs'!$B:$B,$L422)</f>
        <v>51</v>
      </c>
      <c r="BA422" s="12">
        <f>SUMIFS('Product costs'!AY:AY,'Product costs'!$C:$C,$D422,'Product costs'!$B:$B,$L422)</f>
        <v>51</v>
      </c>
      <c r="BB422" s="12">
        <f>SUMIFS('Product costs'!AZ:AZ,'Product costs'!$C:$C,$D422,'Product costs'!$B:$B,$L422)</f>
        <v>51</v>
      </c>
      <c r="BC422" s="12">
        <f>SUMIFS('Product costs'!BA:BA,'Product costs'!$C:$C,$D422,'Product costs'!$B:$B,$L422)</f>
        <v>51</v>
      </c>
      <c r="BD422" s="12">
        <f>SUMIFS('Product costs'!BB:BB,'Product costs'!$C:$C,$D422,'Product costs'!$B:$B,$L422)</f>
        <v>51</v>
      </c>
      <c r="BE422" s="12">
        <f>SUMIFS('Product costs'!BC:BC,'Product costs'!$C:$C,$D422,'Product costs'!$B:$B,$L422)</f>
        <v>51</v>
      </c>
      <c r="BF422" s="12">
        <f>SUMIFS('Product costs'!BD:BD,'Product costs'!$C:$C,$D422,'Product costs'!$B:$B,$L422)</f>
        <v>51</v>
      </c>
      <c r="BG422" s="12">
        <f>SUMIFS('Product costs'!BE:BE,'Product costs'!$C:$C,$D422,'Product costs'!$B:$B,$L422)</f>
        <v>51</v>
      </c>
      <c r="BH422" s="12">
        <f>SUMIFS('Product costs'!BF:BF,'Product costs'!$C:$C,$D422,'Product costs'!$B:$B,$L422)</f>
        <v>51</v>
      </c>
      <c r="BI422" s="12">
        <f>SUMIFS('Product costs'!BG:BG,'Product costs'!$C:$C,$D422,'Product costs'!$B:$B,$L422)</f>
        <v>51</v>
      </c>
      <c r="BJ422" s="12">
        <f>SUMIFS('Product costs'!BH:BH,'Product costs'!$C:$C,$D422,'Product costs'!$B:$B,$L422)</f>
        <v>51</v>
      </c>
      <c r="BK422" s="12">
        <f>SUMIFS('Product costs'!BI:BI,'Product costs'!$C:$C,$D422,'Product costs'!$B:$B,$L422)</f>
        <v>51</v>
      </c>
      <c r="BL422" s="12">
        <f>SUMIFS('Product costs'!BJ:BJ,'Product costs'!$C:$C,$D422,'Product costs'!$B:$B,$L422)</f>
        <v>51</v>
      </c>
      <c r="BM422" s="12">
        <f>SUMIFS('Product costs'!BK:BK,'Product costs'!$C:$C,$D422,'Product costs'!$B:$B,$L422)</f>
        <v>51</v>
      </c>
      <c r="BN422" s="12">
        <f>SUMIFS('Product costs'!BL:BL,'Product costs'!$C:$C,$D422,'Product costs'!$B:$B,$L422)</f>
        <v>51</v>
      </c>
      <c r="BO422" s="12">
        <f>SUMIFS('Product costs'!BM:BM,'Product costs'!$C:$C,$D422,'Product costs'!$B:$B,$L422)</f>
        <v>51</v>
      </c>
      <c r="BP422" s="12">
        <f>SUMIFS('Product costs'!BN:BN,'Product costs'!$C:$C,$D422,'Product costs'!$B:$B,$L422)</f>
        <v>51</v>
      </c>
      <c r="BQ422" s="12">
        <f>SUMIFS('Product costs'!BO:BO,'Product costs'!$C:$C,$D422,'Product costs'!$B:$B,$L422)</f>
        <v>51</v>
      </c>
      <c r="BR422" s="12">
        <f>SUMIFS('Product costs'!BP:BP,'Product costs'!$C:$C,$D422,'Product costs'!$B:$B,$L422)</f>
        <v>51</v>
      </c>
      <c r="BS422" s="12">
        <f>SUMIFS('Product costs'!BQ:BQ,'Product costs'!$C:$C,$D422,'Product costs'!$B:$B,$L422)</f>
        <v>51</v>
      </c>
      <c r="BT422" s="12">
        <f>SUMIFS('Product costs'!BR:BR,'Product costs'!$C:$C,$D422,'Product costs'!$B:$B,$L422)</f>
        <v>51</v>
      </c>
      <c r="BU422" s="12">
        <f>SUMIFS('Product costs'!BS:BS,'Product costs'!$C:$C,$D422,'Product costs'!$B:$B,$L422)</f>
        <v>51</v>
      </c>
      <c r="BV422" s="12">
        <f>SUMIFS('Product costs'!BT:BT,'Product costs'!$C:$C,$D422,'Product costs'!$B:$B,$L422)</f>
        <v>51</v>
      </c>
      <c r="BW422" s="12">
        <f>SUMIFS('Product costs'!BU:BU,'Product costs'!$C:$C,$D422,'Product costs'!$B:$B,$L422)</f>
        <v>51</v>
      </c>
      <c r="BX422" s="12">
        <f>SUMIFS('Product costs'!BV:BV,'Product costs'!$C:$C,$D422,'Product costs'!$B:$B,$L422)</f>
        <v>51</v>
      </c>
      <c r="BY422" s="12">
        <f>SUMIFS('Product costs'!BW:BW,'Product costs'!$C:$C,$D422,'Product costs'!$B:$B,$L422)</f>
        <v>51</v>
      </c>
      <c r="BZ422" s="12">
        <f>SUMIFS('Product costs'!BX:BX,'Product costs'!$C:$C,$D422,'Product costs'!$B:$B,$L422)</f>
        <v>51</v>
      </c>
      <c r="CA422" s="12">
        <f>SUMIFS('Product costs'!BY:BY,'Product costs'!$C:$C,$D422,'Product costs'!$B:$B,$L422)</f>
        <v>51</v>
      </c>
      <c r="CB422" s="12">
        <f>SUMIFS('Product costs'!BZ:BZ,'Product costs'!$C:$C,$D422,'Product costs'!$B:$B,$L422)</f>
        <v>51</v>
      </c>
      <c r="CC422" s="12">
        <f>SUMIFS('Product costs'!CA:CA,'Product costs'!$C:$C,$D422,'Product costs'!$B:$B,$L422)</f>
        <v>51</v>
      </c>
      <c r="CD422" s="12">
        <f>SUMIFS('Product costs'!CB:CB,'Product costs'!$C:$C,$D422,'Product costs'!$B:$B,$L422)</f>
        <v>51</v>
      </c>
      <c r="CE422" s="12">
        <f>SUMIFS('Product costs'!CC:CC,'Product costs'!$C:$C,$D422,'Product costs'!$B:$B,$L422)</f>
        <v>51</v>
      </c>
      <c r="CF422" s="12">
        <f>SUMIFS('Product costs'!CD:CD,'Product costs'!$C:$C,$D422,'Product costs'!$B:$B,$L422)</f>
        <v>51</v>
      </c>
      <c r="CG422" s="12">
        <f t="shared" si="696"/>
        <v>153</v>
      </c>
      <c r="CH422" s="12">
        <f t="shared" si="697"/>
        <v>153</v>
      </c>
      <c r="CI422" s="12">
        <f t="shared" si="698"/>
        <v>153</v>
      </c>
      <c r="CJ422" s="12">
        <f t="shared" si="699"/>
        <v>153</v>
      </c>
      <c r="CK422" s="12">
        <f t="shared" si="700"/>
        <v>612</v>
      </c>
      <c r="CL422" s="12">
        <f t="shared" si="701"/>
        <v>153</v>
      </c>
      <c r="CM422" s="12">
        <f t="shared" si="702"/>
        <v>153</v>
      </c>
      <c r="CN422" s="12">
        <f t="shared" si="703"/>
        <v>153</v>
      </c>
      <c r="CO422" s="12">
        <f t="shared" si="704"/>
        <v>153</v>
      </c>
      <c r="CP422" s="12">
        <f t="shared" si="705"/>
        <v>612</v>
      </c>
      <c r="CQ422" s="12">
        <f t="shared" si="706"/>
        <v>153</v>
      </c>
      <c r="CR422" s="12">
        <f t="shared" si="707"/>
        <v>153</v>
      </c>
      <c r="CS422" s="12">
        <f t="shared" si="708"/>
        <v>153</v>
      </c>
      <c r="CT422" s="12">
        <f t="shared" si="709"/>
        <v>153</v>
      </c>
      <c r="CU422" s="12">
        <f t="shared" si="710"/>
        <v>612</v>
      </c>
      <c r="CV422" s="12">
        <f t="shared" si="711"/>
        <v>153</v>
      </c>
      <c r="CW422" s="12">
        <f t="shared" si="712"/>
        <v>153</v>
      </c>
      <c r="CX422" s="12">
        <f t="shared" si="713"/>
        <v>153</v>
      </c>
      <c r="CY422" s="12">
        <f t="shared" si="714"/>
        <v>153</v>
      </c>
      <c r="CZ422" s="12">
        <f t="shared" si="715"/>
        <v>612</v>
      </c>
      <c r="DA422" s="12">
        <f t="shared" si="716"/>
        <v>153</v>
      </c>
      <c r="DB422" s="12">
        <f t="shared" si="717"/>
        <v>153</v>
      </c>
      <c r="DC422" s="12">
        <f t="shared" si="718"/>
        <v>153</v>
      </c>
      <c r="DD422" s="12">
        <f t="shared" si="719"/>
        <v>153</v>
      </c>
      <c r="DE422" s="12">
        <f t="shared" si="720"/>
        <v>612</v>
      </c>
      <c r="DF422" s="12">
        <f t="shared" si="721"/>
        <v>153</v>
      </c>
      <c r="DG422" s="12">
        <f t="shared" si="722"/>
        <v>153</v>
      </c>
      <c r="DH422" s="12">
        <f t="shared" si="723"/>
        <v>153</v>
      </c>
      <c r="DI422" s="12">
        <f t="shared" si="724"/>
        <v>153</v>
      </c>
      <c r="DJ422" s="12">
        <f t="shared" si="725"/>
        <v>612</v>
      </c>
      <c r="DK422" s="12">
        <f>SUM(M422:CHOOSE(YTD,M422,N422,O422,P422,Q422,R422,S422,T422,U422,V422,W422,X422))</f>
        <v>153</v>
      </c>
      <c r="DL422" s="12">
        <f>SUM(Y422:CHOOSE(YTD,Y422,Z422,AA422,AB422,AC422,AD422,AE422,AF422,AG422,AH422,AI422,AJ422))</f>
        <v>153</v>
      </c>
      <c r="DM422" s="12">
        <f>SUM(AK422:CHOOSE(YTD,AK422,AL422,AM422,AN422,AO422,AP422,AQ422,AR422,AS422,AT422,AU422,AV422))</f>
        <v>153</v>
      </c>
      <c r="DN422" s="12">
        <f>SUM(AW422:CHOOSE(YTD,AW422,AX422,AY422,AZ422,BA422,BB422,BC422,BD422,BE422,BF422,BG422,BH422))</f>
        <v>153</v>
      </c>
      <c r="DO422" s="12">
        <f>SUM(BI422:CHOOSE(YTD,BI422,BJ422,BK422,BL422,BM422,BN422,BO422,BP422,BQ422,BR422,BS422,BT422))</f>
        <v>153</v>
      </c>
      <c r="DP422" s="12">
        <f>SUM(BU422:CHOOSE(YTD,BU422,BV422,BW422,BX422,BY422,BZ422,CA422,CB422,CC422,CD422,CE422,CF422))</f>
        <v>153</v>
      </c>
    </row>
    <row r="423" spans="1:120" x14ac:dyDescent="0.15">
      <c r="A423" s="12" t="str">
        <f t="shared" si="768"/>
        <v>Costs - brand</v>
      </c>
      <c r="D423" s="12" t="str">
        <f>'Product costs'!C23</f>
        <v>Brand 2</v>
      </c>
      <c r="E423" s="12" t="str">
        <f>'Product costs'!D23</f>
        <v>Segment 1</v>
      </c>
      <c r="F423" s="12" t="str">
        <f>'Product costs'!E23</f>
        <v>Business Unit 1</v>
      </c>
      <c r="G423" s="12">
        <f>'Product costs'!F23</f>
        <v>0</v>
      </c>
      <c r="H423" s="12">
        <f>'Product costs'!G23</f>
        <v>0</v>
      </c>
      <c r="I423" s="12">
        <f>'Product costs'!H23</f>
        <v>0</v>
      </c>
      <c r="J423" s="12">
        <f>'Product costs'!I23</f>
        <v>0</v>
      </c>
      <c r="K423" s="12">
        <f>'Product costs'!J23</f>
        <v>0</v>
      </c>
      <c r="L423" s="12" t="str">
        <f>'Product costs'!B23</f>
        <v>Logistics</v>
      </c>
      <c r="M423" s="12">
        <f>SUMIFS('Product costs'!K:K,'Product costs'!$C:$C,$D423,'Product costs'!$B:$B,$L423)</f>
        <v>69</v>
      </c>
      <c r="N423" s="12">
        <f>SUMIFS('Product costs'!L:L,'Product costs'!$C:$C,$D423,'Product costs'!$B:$B,$L423)</f>
        <v>69</v>
      </c>
      <c r="O423" s="12">
        <f>SUMIFS('Product costs'!M:M,'Product costs'!$C:$C,$D423,'Product costs'!$B:$B,$L423)</f>
        <v>69</v>
      </c>
      <c r="P423" s="12">
        <f>SUMIFS('Product costs'!N:N,'Product costs'!$C:$C,$D423,'Product costs'!$B:$B,$L423)</f>
        <v>69</v>
      </c>
      <c r="Q423" s="12">
        <f>SUMIFS('Product costs'!O:O,'Product costs'!$C:$C,$D423,'Product costs'!$B:$B,$L423)</f>
        <v>69</v>
      </c>
      <c r="R423" s="12">
        <f>SUMIFS('Product costs'!P:P,'Product costs'!$C:$C,$D423,'Product costs'!$B:$B,$L423)</f>
        <v>69</v>
      </c>
      <c r="S423" s="12">
        <f>SUMIFS('Product costs'!Q:Q,'Product costs'!$C:$C,$D423,'Product costs'!$B:$B,$L423)</f>
        <v>69</v>
      </c>
      <c r="T423" s="12">
        <f>SUMIFS('Product costs'!R:R,'Product costs'!$C:$C,$D423,'Product costs'!$B:$B,$L423)</f>
        <v>69</v>
      </c>
      <c r="U423" s="12">
        <f>SUMIFS('Product costs'!S:S,'Product costs'!$C:$C,$D423,'Product costs'!$B:$B,$L423)</f>
        <v>69</v>
      </c>
      <c r="V423" s="12">
        <f>SUMIFS('Product costs'!T:T,'Product costs'!$C:$C,$D423,'Product costs'!$B:$B,$L423)</f>
        <v>69</v>
      </c>
      <c r="W423" s="12">
        <f>SUMIFS('Product costs'!U:U,'Product costs'!$C:$C,$D423,'Product costs'!$B:$B,$L423)</f>
        <v>69</v>
      </c>
      <c r="X423" s="12">
        <f>SUMIFS('Product costs'!V:V,'Product costs'!$C:$C,$D423,'Product costs'!$B:$B,$L423)</f>
        <v>69</v>
      </c>
      <c r="Y423" s="12">
        <f>SUMIFS('Product costs'!W:W,'Product costs'!$C:$C,$D423,'Product costs'!$B:$B,$L423)</f>
        <v>69</v>
      </c>
      <c r="Z423" s="12">
        <f>SUMIFS('Product costs'!X:X,'Product costs'!$C:$C,$D423,'Product costs'!$B:$B,$L423)</f>
        <v>69</v>
      </c>
      <c r="AA423" s="12">
        <f>SUMIFS('Product costs'!Y:Y,'Product costs'!$C:$C,$D423,'Product costs'!$B:$B,$L423)</f>
        <v>69</v>
      </c>
      <c r="AB423" s="12">
        <f>SUMIFS('Product costs'!Z:Z,'Product costs'!$C:$C,$D423,'Product costs'!$B:$B,$L423)</f>
        <v>69</v>
      </c>
      <c r="AC423" s="12">
        <f>SUMIFS('Product costs'!AA:AA,'Product costs'!$C:$C,$D423,'Product costs'!$B:$B,$L423)</f>
        <v>69</v>
      </c>
      <c r="AD423" s="12">
        <f>SUMIFS('Product costs'!AB:AB,'Product costs'!$C:$C,$D423,'Product costs'!$B:$B,$L423)</f>
        <v>69</v>
      </c>
      <c r="AE423" s="12">
        <f>SUMIFS('Product costs'!AC:AC,'Product costs'!$C:$C,$D423,'Product costs'!$B:$B,$L423)</f>
        <v>69</v>
      </c>
      <c r="AF423" s="12">
        <f>SUMIFS('Product costs'!AD:AD,'Product costs'!$C:$C,$D423,'Product costs'!$B:$B,$L423)</f>
        <v>69</v>
      </c>
      <c r="AG423" s="12">
        <f>SUMIFS('Product costs'!AE:AE,'Product costs'!$C:$C,$D423,'Product costs'!$B:$B,$L423)</f>
        <v>69</v>
      </c>
      <c r="AH423" s="12">
        <f>SUMIFS('Product costs'!AF:AF,'Product costs'!$C:$C,$D423,'Product costs'!$B:$B,$L423)</f>
        <v>69</v>
      </c>
      <c r="AI423" s="12">
        <f>SUMIFS('Product costs'!AG:AG,'Product costs'!$C:$C,$D423,'Product costs'!$B:$B,$L423)</f>
        <v>69</v>
      </c>
      <c r="AJ423" s="12">
        <f>SUMIFS('Product costs'!AH:AH,'Product costs'!$C:$C,$D423,'Product costs'!$B:$B,$L423)</f>
        <v>69</v>
      </c>
      <c r="AK423" s="12">
        <f>SUMIFS('Product costs'!AI:AI,'Product costs'!$C:$C,$D423,'Product costs'!$B:$B,$L423)</f>
        <v>69</v>
      </c>
      <c r="AL423" s="12">
        <f>SUMIFS('Product costs'!AJ:AJ,'Product costs'!$C:$C,$D423,'Product costs'!$B:$B,$L423)</f>
        <v>69</v>
      </c>
      <c r="AM423" s="12">
        <f>SUMIFS('Product costs'!AK:AK,'Product costs'!$C:$C,$D423,'Product costs'!$B:$B,$L423)</f>
        <v>69</v>
      </c>
      <c r="AN423" s="12">
        <f>SUMIFS('Product costs'!AL:AL,'Product costs'!$C:$C,$D423,'Product costs'!$B:$B,$L423)</f>
        <v>69</v>
      </c>
      <c r="AO423" s="12">
        <f>SUMIFS('Product costs'!AM:AM,'Product costs'!$C:$C,$D423,'Product costs'!$B:$B,$L423)</f>
        <v>69</v>
      </c>
      <c r="AP423" s="12">
        <f>SUMIFS('Product costs'!AN:AN,'Product costs'!$C:$C,$D423,'Product costs'!$B:$B,$L423)</f>
        <v>69</v>
      </c>
      <c r="AQ423" s="12">
        <f>SUMIFS('Product costs'!AO:AO,'Product costs'!$C:$C,$D423,'Product costs'!$B:$B,$L423)</f>
        <v>69</v>
      </c>
      <c r="AR423" s="12">
        <f>SUMIFS('Product costs'!AP:AP,'Product costs'!$C:$C,$D423,'Product costs'!$B:$B,$L423)</f>
        <v>69</v>
      </c>
      <c r="AS423" s="12">
        <f>SUMIFS('Product costs'!AQ:AQ,'Product costs'!$C:$C,$D423,'Product costs'!$B:$B,$L423)</f>
        <v>69</v>
      </c>
      <c r="AT423" s="12">
        <f>SUMIFS('Product costs'!AR:AR,'Product costs'!$C:$C,$D423,'Product costs'!$B:$B,$L423)</f>
        <v>69</v>
      </c>
      <c r="AU423" s="12">
        <f>SUMIFS('Product costs'!AS:AS,'Product costs'!$C:$C,$D423,'Product costs'!$B:$B,$L423)</f>
        <v>69</v>
      </c>
      <c r="AV423" s="12">
        <f>SUMIFS('Product costs'!AT:AT,'Product costs'!$C:$C,$D423,'Product costs'!$B:$B,$L423)</f>
        <v>69</v>
      </c>
      <c r="AW423" s="12">
        <f>SUMIFS('Product costs'!AU:AU,'Product costs'!$C:$C,$D423,'Product costs'!$B:$B,$L423)</f>
        <v>69</v>
      </c>
      <c r="AX423" s="12">
        <f>SUMIFS('Product costs'!AV:AV,'Product costs'!$C:$C,$D423,'Product costs'!$B:$B,$L423)</f>
        <v>69</v>
      </c>
      <c r="AY423" s="12">
        <f>SUMIFS('Product costs'!AW:AW,'Product costs'!$C:$C,$D423,'Product costs'!$B:$B,$L423)</f>
        <v>69</v>
      </c>
      <c r="AZ423" s="12">
        <f>SUMIFS('Product costs'!AX:AX,'Product costs'!$C:$C,$D423,'Product costs'!$B:$B,$L423)</f>
        <v>69</v>
      </c>
      <c r="BA423" s="12">
        <f>SUMIFS('Product costs'!AY:AY,'Product costs'!$C:$C,$D423,'Product costs'!$B:$B,$L423)</f>
        <v>69</v>
      </c>
      <c r="BB423" s="12">
        <f>SUMIFS('Product costs'!AZ:AZ,'Product costs'!$C:$C,$D423,'Product costs'!$B:$B,$L423)</f>
        <v>69</v>
      </c>
      <c r="BC423" s="12">
        <f>SUMIFS('Product costs'!BA:BA,'Product costs'!$C:$C,$D423,'Product costs'!$B:$B,$L423)</f>
        <v>69</v>
      </c>
      <c r="BD423" s="12">
        <f>SUMIFS('Product costs'!BB:BB,'Product costs'!$C:$C,$D423,'Product costs'!$B:$B,$L423)</f>
        <v>69</v>
      </c>
      <c r="BE423" s="12">
        <f>SUMIFS('Product costs'!BC:BC,'Product costs'!$C:$C,$D423,'Product costs'!$B:$B,$L423)</f>
        <v>69</v>
      </c>
      <c r="BF423" s="12">
        <f>SUMIFS('Product costs'!BD:BD,'Product costs'!$C:$C,$D423,'Product costs'!$B:$B,$L423)</f>
        <v>69</v>
      </c>
      <c r="BG423" s="12">
        <f>SUMIFS('Product costs'!BE:BE,'Product costs'!$C:$C,$D423,'Product costs'!$B:$B,$L423)</f>
        <v>69</v>
      </c>
      <c r="BH423" s="12">
        <f>SUMIFS('Product costs'!BF:BF,'Product costs'!$C:$C,$D423,'Product costs'!$B:$B,$L423)</f>
        <v>69</v>
      </c>
      <c r="BI423" s="12">
        <f>SUMIFS('Product costs'!BG:BG,'Product costs'!$C:$C,$D423,'Product costs'!$B:$B,$L423)</f>
        <v>69</v>
      </c>
      <c r="BJ423" s="12">
        <f>SUMIFS('Product costs'!BH:BH,'Product costs'!$C:$C,$D423,'Product costs'!$B:$B,$L423)</f>
        <v>69</v>
      </c>
      <c r="BK423" s="12">
        <f>SUMIFS('Product costs'!BI:BI,'Product costs'!$C:$C,$D423,'Product costs'!$B:$B,$L423)</f>
        <v>69</v>
      </c>
      <c r="BL423" s="12">
        <f>SUMIFS('Product costs'!BJ:BJ,'Product costs'!$C:$C,$D423,'Product costs'!$B:$B,$L423)</f>
        <v>69</v>
      </c>
      <c r="BM423" s="12">
        <f>SUMIFS('Product costs'!BK:BK,'Product costs'!$C:$C,$D423,'Product costs'!$B:$B,$L423)</f>
        <v>69</v>
      </c>
      <c r="BN423" s="12">
        <f>SUMIFS('Product costs'!BL:BL,'Product costs'!$C:$C,$D423,'Product costs'!$B:$B,$L423)</f>
        <v>69</v>
      </c>
      <c r="BO423" s="12">
        <f>SUMIFS('Product costs'!BM:BM,'Product costs'!$C:$C,$D423,'Product costs'!$B:$B,$L423)</f>
        <v>69</v>
      </c>
      <c r="BP423" s="12">
        <f>SUMIFS('Product costs'!BN:BN,'Product costs'!$C:$C,$D423,'Product costs'!$B:$B,$L423)</f>
        <v>69</v>
      </c>
      <c r="BQ423" s="12">
        <f>SUMIFS('Product costs'!BO:BO,'Product costs'!$C:$C,$D423,'Product costs'!$B:$B,$L423)</f>
        <v>69</v>
      </c>
      <c r="BR423" s="12">
        <f>SUMIFS('Product costs'!BP:BP,'Product costs'!$C:$C,$D423,'Product costs'!$B:$B,$L423)</f>
        <v>69</v>
      </c>
      <c r="BS423" s="12">
        <f>SUMIFS('Product costs'!BQ:BQ,'Product costs'!$C:$C,$D423,'Product costs'!$B:$B,$L423)</f>
        <v>69</v>
      </c>
      <c r="BT423" s="12">
        <f>SUMIFS('Product costs'!BR:BR,'Product costs'!$C:$C,$D423,'Product costs'!$B:$B,$L423)</f>
        <v>69</v>
      </c>
      <c r="BU423" s="12">
        <f>SUMIFS('Product costs'!BS:BS,'Product costs'!$C:$C,$D423,'Product costs'!$B:$B,$L423)</f>
        <v>69</v>
      </c>
      <c r="BV423" s="12">
        <f>SUMIFS('Product costs'!BT:BT,'Product costs'!$C:$C,$D423,'Product costs'!$B:$B,$L423)</f>
        <v>69</v>
      </c>
      <c r="BW423" s="12">
        <f>SUMIFS('Product costs'!BU:BU,'Product costs'!$C:$C,$D423,'Product costs'!$B:$B,$L423)</f>
        <v>69</v>
      </c>
      <c r="BX423" s="12">
        <f>SUMIFS('Product costs'!BV:BV,'Product costs'!$C:$C,$D423,'Product costs'!$B:$B,$L423)</f>
        <v>69</v>
      </c>
      <c r="BY423" s="12">
        <f>SUMIFS('Product costs'!BW:BW,'Product costs'!$C:$C,$D423,'Product costs'!$B:$B,$L423)</f>
        <v>69</v>
      </c>
      <c r="BZ423" s="12">
        <f>SUMIFS('Product costs'!BX:BX,'Product costs'!$C:$C,$D423,'Product costs'!$B:$B,$L423)</f>
        <v>69</v>
      </c>
      <c r="CA423" s="12">
        <f>SUMIFS('Product costs'!BY:BY,'Product costs'!$C:$C,$D423,'Product costs'!$B:$B,$L423)</f>
        <v>69</v>
      </c>
      <c r="CB423" s="12">
        <f>SUMIFS('Product costs'!BZ:BZ,'Product costs'!$C:$C,$D423,'Product costs'!$B:$B,$L423)</f>
        <v>69</v>
      </c>
      <c r="CC423" s="12">
        <f>SUMIFS('Product costs'!CA:CA,'Product costs'!$C:$C,$D423,'Product costs'!$B:$B,$L423)</f>
        <v>69</v>
      </c>
      <c r="CD423" s="12">
        <f>SUMIFS('Product costs'!CB:CB,'Product costs'!$C:$C,$D423,'Product costs'!$B:$B,$L423)</f>
        <v>69</v>
      </c>
      <c r="CE423" s="12">
        <f>SUMIFS('Product costs'!CC:CC,'Product costs'!$C:$C,$D423,'Product costs'!$B:$B,$L423)</f>
        <v>69</v>
      </c>
      <c r="CF423" s="12">
        <f>SUMIFS('Product costs'!CD:CD,'Product costs'!$C:$C,$D423,'Product costs'!$B:$B,$L423)</f>
        <v>69</v>
      </c>
      <c r="CG423" s="12">
        <f t="shared" si="696"/>
        <v>207</v>
      </c>
      <c r="CH423" s="12">
        <f t="shared" si="697"/>
        <v>207</v>
      </c>
      <c r="CI423" s="12">
        <f t="shared" si="698"/>
        <v>207</v>
      </c>
      <c r="CJ423" s="12">
        <f t="shared" si="699"/>
        <v>207</v>
      </c>
      <c r="CK423" s="12">
        <f t="shared" si="700"/>
        <v>828</v>
      </c>
      <c r="CL423" s="12">
        <f t="shared" si="701"/>
        <v>207</v>
      </c>
      <c r="CM423" s="12">
        <f t="shared" si="702"/>
        <v>207</v>
      </c>
      <c r="CN423" s="12">
        <f t="shared" si="703"/>
        <v>207</v>
      </c>
      <c r="CO423" s="12">
        <f t="shared" si="704"/>
        <v>207</v>
      </c>
      <c r="CP423" s="12">
        <f t="shared" si="705"/>
        <v>828</v>
      </c>
      <c r="CQ423" s="12">
        <f t="shared" si="706"/>
        <v>207</v>
      </c>
      <c r="CR423" s="12">
        <f t="shared" si="707"/>
        <v>207</v>
      </c>
      <c r="CS423" s="12">
        <f t="shared" si="708"/>
        <v>207</v>
      </c>
      <c r="CT423" s="12">
        <f t="shared" si="709"/>
        <v>207</v>
      </c>
      <c r="CU423" s="12">
        <f t="shared" si="710"/>
        <v>828</v>
      </c>
      <c r="CV423" s="12">
        <f t="shared" si="711"/>
        <v>207</v>
      </c>
      <c r="CW423" s="12">
        <f t="shared" si="712"/>
        <v>207</v>
      </c>
      <c r="CX423" s="12">
        <f t="shared" si="713"/>
        <v>207</v>
      </c>
      <c r="CY423" s="12">
        <f t="shared" si="714"/>
        <v>207</v>
      </c>
      <c r="CZ423" s="12">
        <f t="shared" si="715"/>
        <v>828</v>
      </c>
      <c r="DA423" s="12">
        <f t="shared" si="716"/>
        <v>207</v>
      </c>
      <c r="DB423" s="12">
        <f t="shared" si="717"/>
        <v>207</v>
      </c>
      <c r="DC423" s="12">
        <f t="shared" si="718"/>
        <v>207</v>
      </c>
      <c r="DD423" s="12">
        <f t="shared" si="719"/>
        <v>207</v>
      </c>
      <c r="DE423" s="12">
        <f t="shared" si="720"/>
        <v>828</v>
      </c>
      <c r="DF423" s="12">
        <f t="shared" si="721"/>
        <v>207</v>
      </c>
      <c r="DG423" s="12">
        <f t="shared" si="722"/>
        <v>207</v>
      </c>
      <c r="DH423" s="12">
        <f t="shared" si="723"/>
        <v>207</v>
      </c>
      <c r="DI423" s="12">
        <f t="shared" si="724"/>
        <v>207</v>
      </c>
      <c r="DJ423" s="12">
        <f t="shared" si="725"/>
        <v>828</v>
      </c>
      <c r="DK423" s="12">
        <f>SUM(M423:CHOOSE(YTD,M423,N423,O423,P423,Q423,R423,S423,T423,U423,V423,W423,X423))</f>
        <v>207</v>
      </c>
      <c r="DL423" s="12">
        <f>SUM(Y423:CHOOSE(YTD,Y423,Z423,AA423,AB423,AC423,AD423,AE423,AF423,AG423,AH423,AI423,AJ423))</f>
        <v>207</v>
      </c>
      <c r="DM423" s="12">
        <f>SUM(AK423:CHOOSE(YTD,AK423,AL423,AM423,AN423,AO423,AP423,AQ423,AR423,AS423,AT423,AU423,AV423))</f>
        <v>207</v>
      </c>
      <c r="DN423" s="12">
        <f>SUM(AW423:CHOOSE(YTD,AW423,AX423,AY423,AZ423,BA423,BB423,BC423,BD423,BE423,BF423,BG423,BH423))</f>
        <v>207</v>
      </c>
      <c r="DO423" s="12">
        <f>SUM(BI423:CHOOSE(YTD,BI423,BJ423,BK423,BL423,BM423,BN423,BO423,BP423,BQ423,BR423,BS423,BT423))</f>
        <v>207</v>
      </c>
      <c r="DP423" s="12">
        <f>SUM(BU423:CHOOSE(YTD,BU423,BV423,BW423,BX423,BY423,BZ423,CA423,CB423,CC423,CD423,CE423,CF423))</f>
        <v>207</v>
      </c>
    </row>
    <row r="424" spans="1:120" x14ac:dyDescent="0.15">
      <c r="A424" s="12" t="str">
        <f t="shared" si="768"/>
        <v>Costs - brand</v>
      </c>
      <c r="D424" s="12" t="str">
        <f>'Product costs'!C24</f>
        <v>Brand 3</v>
      </c>
      <c r="E424" s="12" t="str">
        <f>'Product costs'!D24</f>
        <v>Segment 1</v>
      </c>
      <c r="F424" s="12" t="str">
        <f>'Product costs'!E24</f>
        <v>Business Unit 1</v>
      </c>
      <c r="G424" s="12">
        <f>'Product costs'!F24</f>
        <v>0</v>
      </c>
      <c r="H424" s="12">
        <f>'Product costs'!G24</f>
        <v>0</v>
      </c>
      <c r="I424" s="12">
        <f>'Product costs'!H24</f>
        <v>0</v>
      </c>
      <c r="J424" s="12">
        <f>'Product costs'!I24</f>
        <v>0</v>
      </c>
      <c r="K424" s="12">
        <f>'Product costs'!J24</f>
        <v>0</v>
      </c>
      <c r="L424" s="12" t="str">
        <f>'Product costs'!B24</f>
        <v>Logistics</v>
      </c>
      <c r="M424" s="12">
        <f>SUMIFS('Product costs'!K:K,'Product costs'!$C:$C,$D424,'Product costs'!$B:$B,$L424)</f>
        <v>49</v>
      </c>
      <c r="N424" s="12">
        <f>SUMIFS('Product costs'!L:L,'Product costs'!$C:$C,$D424,'Product costs'!$B:$B,$L424)</f>
        <v>49</v>
      </c>
      <c r="O424" s="12">
        <f>SUMIFS('Product costs'!M:M,'Product costs'!$C:$C,$D424,'Product costs'!$B:$B,$L424)</f>
        <v>49</v>
      </c>
      <c r="P424" s="12">
        <f>SUMIFS('Product costs'!N:N,'Product costs'!$C:$C,$D424,'Product costs'!$B:$B,$L424)</f>
        <v>49</v>
      </c>
      <c r="Q424" s="12">
        <f>SUMIFS('Product costs'!O:O,'Product costs'!$C:$C,$D424,'Product costs'!$B:$B,$L424)</f>
        <v>49</v>
      </c>
      <c r="R424" s="12">
        <f>SUMIFS('Product costs'!P:P,'Product costs'!$C:$C,$D424,'Product costs'!$B:$B,$L424)</f>
        <v>49</v>
      </c>
      <c r="S424" s="12">
        <f>SUMIFS('Product costs'!Q:Q,'Product costs'!$C:$C,$D424,'Product costs'!$B:$B,$L424)</f>
        <v>49</v>
      </c>
      <c r="T424" s="12">
        <f>SUMIFS('Product costs'!R:R,'Product costs'!$C:$C,$D424,'Product costs'!$B:$B,$L424)</f>
        <v>49</v>
      </c>
      <c r="U424" s="12">
        <f>SUMIFS('Product costs'!S:S,'Product costs'!$C:$C,$D424,'Product costs'!$B:$B,$L424)</f>
        <v>49</v>
      </c>
      <c r="V424" s="12">
        <f>SUMIFS('Product costs'!T:T,'Product costs'!$C:$C,$D424,'Product costs'!$B:$B,$L424)</f>
        <v>49</v>
      </c>
      <c r="W424" s="12">
        <f>SUMIFS('Product costs'!U:U,'Product costs'!$C:$C,$D424,'Product costs'!$B:$B,$L424)</f>
        <v>49</v>
      </c>
      <c r="X424" s="12">
        <f>SUMIFS('Product costs'!V:V,'Product costs'!$C:$C,$D424,'Product costs'!$B:$B,$L424)</f>
        <v>49</v>
      </c>
      <c r="Y424" s="12">
        <f>SUMIFS('Product costs'!W:W,'Product costs'!$C:$C,$D424,'Product costs'!$B:$B,$L424)</f>
        <v>49</v>
      </c>
      <c r="Z424" s="12">
        <f>SUMIFS('Product costs'!X:X,'Product costs'!$C:$C,$D424,'Product costs'!$B:$B,$L424)</f>
        <v>49</v>
      </c>
      <c r="AA424" s="12">
        <f>SUMIFS('Product costs'!Y:Y,'Product costs'!$C:$C,$D424,'Product costs'!$B:$B,$L424)</f>
        <v>49</v>
      </c>
      <c r="AB424" s="12">
        <f>SUMIFS('Product costs'!Z:Z,'Product costs'!$C:$C,$D424,'Product costs'!$B:$B,$L424)</f>
        <v>49</v>
      </c>
      <c r="AC424" s="12">
        <f>SUMIFS('Product costs'!AA:AA,'Product costs'!$C:$C,$D424,'Product costs'!$B:$B,$L424)</f>
        <v>49</v>
      </c>
      <c r="AD424" s="12">
        <f>SUMIFS('Product costs'!AB:AB,'Product costs'!$C:$C,$D424,'Product costs'!$B:$B,$L424)</f>
        <v>49</v>
      </c>
      <c r="AE424" s="12">
        <f>SUMIFS('Product costs'!AC:AC,'Product costs'!$C:$C,$D424,'Product costs'!$B:$B,$L424)</f>
        <v>49</v>
      </c>
      <c r="AF424" s="12">
        <f>SUMIFS('Product costs'!AD:AD,'Product costs'!$C:$C,$D424,'Product costs'!$B:$B,$L424)</f>
        <v>49</v>
      </c>
      <c r="AG424" s="12">
        <f>SUMIFS('Product costs'!AE:AE,'Product costs'!$C:$C,$D424,'Product costs'!$B:$B,$L424)</f>
        <v>49</v>
      </c>
      <c r="AH424" s="12">
        <f>SUMIFS('Product costs'!AF:AF,'Product costs'!$C:$C,$D424,'Product costs'!$B:$B,$L424)</f>
        <v>49</v>
      </c>
      <c r="AI424" s="12">
        <f>SUMIFS('Product costs'!AG:AG,'Product costs'!$C:$C,$D424,'Product costs'!$B:$B,$L424)</f>
        <v>49</v>
      </c>
      <c r="AJ424" s="12">
        <f>SUMIFS('Product costs'!AH:AH,'Product costs'!$C:$C,$D424,'Product costs'!$B:$B,$L424)</f>
        <v>49</v>
      </c>
      <c r="AK424" s="12">
        <f>SUMIFS('Product costs'!AI:AI,'Product costs'!$C:$C,$D424,'Product costs'!$B:$B,$L424)</f>
        <v>49</v>
      </c>
      <c r="AL424" s="12">
        <f>SUMIFS('Product costs'!AJ:AJ,'Product costs'!$C:$C,$D424,'Product costs'!$B:$B,$L424)</f>
        <v>49</v>
      </c>
      <c r="AM424" s="12">
        <f>SUMIFS('Product costs'!AK:AK,'Product costs'!$C:$C,$D424,'Product costs'!$B:$B,$L424)</f>
        <v>49</v>
      </c>
      <c r="AN424" s="12">
        <f>SUMIFS('Product costs'!AL:AL,'Product costs'!$C:$C,$D424,'Product costs'!$B:$B,$L424)</f>
        <v>49</v>
      </c>
      <c r="AO424" s="12">
        <f>SUMIFS('Product costs'!AM:AM,'Product costs'!$C:$C,$D424,'Product costs'!$B:$B,$L424)</f>
        <v>49</v>
      </c>
      <c r="AP424" s="12">
        <f>SUMIFS('Product costs'!AN:AN,'Product costs'!$C:$C,$D424,'Product costs'!$B:$B,$L424)</f>
        <v>49</v>
      </c>
      <c r="AQ424" s="12">
        <f>SUMIFS('Product costs'!AO:AO,'Product costs'!$C:$C,$D424,'Product costs'!$B:$B,$L424)</f>
        <v>49</v>
      </c>
      <c r="AR424" s="12">
        <f>SUMIFS('Product costs'!AP:AP,'Product costs'!$C:$C,$D424,'Product costs'!$B:$B,$L424)</f>
        <v>49</v>
      </c>
      <c r="AS424" s="12">
        <f>SUMIFS('Product costs'!AQ:AQ,'Product costs'!$C:$C,$D424,'Product costs'!$B:$B,$L424)</f>
        <v>49</v>
      </c>
      <c r="AT424" s="12">
        <f>SUMIFS('Product costs'!AR:AR,'Product costs'!$C:$C,$D424,'Product costs'!$B:$B,$L424)</f>
        <v>49</v>
      </c>
      <c r="AU424" s="12">
        <f>SUMIFS('Product costs'!AS:AS,'Product costs'!$C:$C,$D424,'Product costs'!$B:$B,$L424)</f>
        <v>49</v>
      </c>
      <c r="AV424" s="12">
        <f>SUMIFS('Product costs'!AT:AT,'Product costs'!$C:$C,$D424,'Product costs'!$B:$B,$L424)</f>
        <v>49</v>
      </c>
      <c r="AW424" s="12">
        <f>SUMIFS('Product costs'!AU:AU,'Product costs'!$C:$C,$D424,'Product costs'!$B:$B,$L424)</f>
        <v>49</v>
      </c>
      <c r="AX424" s="12">
        <f>SUMIFS('Product costs'!AV:AV,'Product costs'!$C:$C,$D424,'Product costs'!$B:$B,$L424)</f>
        <v>49</v>
      </c>
      <c r="AY424" s="12">
        <f>SUMIFS('Product costs'!AW:AW,'Product costs'!$C:$C,$D424,'Product costs'!$B:$B,$L424)</f>
        <v>49</v>
      </c>
      <c r="AZ424" s="12">
        <f>SUMIFS('Product costs'!AX:AX,'Product costs'!$C:$C,$D424,'Product costs'!$B:$B,$L424)</f>
        <v>49</v>
      </c>
      <c r="BA424" s="12">
        <f>SUMIFS('Product costs'!AY:AY,'Product costs'!$C:$C,$D424,'Product costs'!$B:$B,$L424)</f>
        <v>49</v>
      </c>
      <c r="BB424" s="12">
        <f>SUMIFS('Product costs'!AZ:AZ,'Product costs'!$C:$C,$D424,'Product costs'!$B:$B,$L424)</f>
        <v>49</v>
      </c>
      <c r="BC424" s="12">
        <f>SUMIFS('Product costs'!BA:BA,'Product costs'!$C:$C,$D424,'Product costs'!$B:$B,$L424)</f>
        <v>49</v>
      </c>
      <c r="BD424" s="12">
        <f>SUMIFS('Product costs'!BB:BB,'Product costs'!$C:$C,$D424,'Product costs'!$B:$B,$L424)</f>
        <v>49</v>
      </c>
      <c r="BE424" s="12">
        <f>SUMIFS('Product costs'!BC:BC,'Product costs'!$C:$C,$D424,'Product costs'!$B:$B,$L424)</f>
        <v>49</v>
      </c>
      <c r="BF424" s="12">
        <f>SUMIFS('Product costs'!BD:BD,'Product costs'!$C:$C,$D424,'Product costs'!$B:$B,$L424)</f>
        <v>49</v>
      </c>
      <c r="BG424" s="12">
        <f>SUMIFS('Product costs'!BE:BE,'Product costs'!$C:$C,$D424,'Product costs'!$B:$B,$L424)</f>
        <v>49</v>
      </c>
      <c r="BH424" s="12">
        <f>SUMIFS('Product costs'!BF:BF,'Product costs'!$C:$C,$D424,'Product costs'!$B:$B,$L424)</f>
        <v>49</v>
      </c>
      <c r="BI424" s="12">
        <f>SUMIFS('Product costs'!BG:BG,'Product costs'!$C:$C,$D424,'Product costs'!$B:$B,$L424)</f>
        <v>49</v>
      </c>
      <c r="BJ424" s="12">
        <f>SUMIFS('Product costs'!BH:BH,'Product costs'!$C:$C,$D424,'Product costs'!$B:$B,$L424)</f>
        <v>49</v>
      </c>
      <c r="BK424" s="12">
        <f>SUMIFS('Product costs'!BI:BI,'Product costs'!$C:$C,$D424,'Product costs'!$B:$B,$L424)</f>
        <v>49</v>
      </c>
      <c r="BL424" s="12">
        <f>SUMIFS('Product costs'!BJ:BJ,'Product costs'!$C:$C,$D424,'Product costs'!$B:$B,$L424)</f>
        <v>49</v>
      </c>
      <c r="BM424" s="12">
        <f>SUMIFS('Product costs'!BK:BK,'Product costs'!$C:$C,$D424,'Product costs'!$B:$B,$L424)</f>
        <v>49</v>
      </c>
      <c r="BN424" s="12">
        <f>SUMIFS('Product costs'!BL:BL,'Product costs'!$C:$C,$D424,'Product costs'!$B:$B,$L424)</f>
        <v>49</v>
      </c>
      <c r="BO424" s="12">
        <f>SUMIFS('Product costs'!BM:BM,'Product costs'!$C:$C,$D424,'Product costs'!$B:$B,$L424)</f>
        <v>49</v>
      </c>
      <c r="BP424" s="12">
        <f>SUMIFS('Product costs'!BN:BN,'Product costs'!$C:$C,$D424,'Product costs'!$B:$B,$L424)</f>
        <v>49</v>
      </c>
      <c r="BQ424" s="12">
        <f>SUMIFS('Product costs'!BO:BO,'Product costs'!$C:$C,$D424,'Product costs'!$B:$B,$L424)</f>
        <v>49</v>
      </c>
      <c r="BR424" s="12">
        <f>SUMIFS('Product costs'!BP:BP,'Product costs'!$C:$C,$D424,'Product costs'!$B:$B,$L424)</f>
        <v>49</v>
      </c>
      <c r="BS424" s="12">
        <f>SUMIFS('Product costs'!BQ:BQ,'Product costs'!$C:$C,$D424,'Product costs'!$B:$B,$L424)</f>
        <v>49</v>
      </c>
      <c r="BT424" s="12">
        <f>SUMIFS('Product costs'!BR:BR,'Product costs'!$C:$C,$D424,'Product costs'!$B:$B,$L424)</f>
        <v>49</v>
      </c>
      <c r="BU424" s="12">
        <f>SUMIFS('Product costs'!BS:BS,'Product costs'!$C:$C,$D424,'Product costs'!$B:$B,$L424)</f>
        <v>49</v>
      </c>
      <c r="BV424" s="12">
        <f>SUMIFS('Product costs'!BT:BT,'Product costs'!$C:$C,$D424,'Product costs'!$B:$B,$L424)</f>
        <v>49</v>
      </c>
      <c r="BW424" s="12">
        <f>SUMIFS('Product costs'!BU:BU,'Product costs'!$C:$C,$D424,'Product costs'!$B:$B,$L424)</f>
        <v>49</v>
      </c>
      <c r="BX424" s="12">
        <f>SUMIFS('Product costs'!BV:BV,'Product costs'!$C:$C,$D424,'Product costs'!$B:$B,$L424)</f>
        <v>49</v>
      </c>
      <c r="BY424" s="12">
        <f>SUMIFS('Product costs'!BW:BW,'Product costs'!$C:$C,$D424,'Product costs'!$B:$B,$L424)</f>
        <v>49</v>
      </c>
      <c r="BZ424" s="12">
        <f>SUMIFS('Product costs'!BX:BX,'Product costs'!$C:$C,$D424,'Product costs'!$B:$B,$L424)</f>
        <v>49</v>
      </c>
      <c r="CA424" s="12">
        <f>SUMIFS('Product costs'!BY:BY,'Product costs'!$C:$C,$D424,'Product costs'!$B:$B,$L424)</f>
        <v>49</v>
      </c>
      <c r="CB424" s="12">
        <f>SUMIFS('Product costs'!BZ:BZ,'Product costs'!$C:$C,$D424,'Product costs'!$B:$B,$L424)</f>
        <v>49</v>
      </c>
      <c r="CC424" s="12">
        <f>SUMIFS('Product costs'!CA:CA,'Product costs'!$C:$C,$D424,'Product costs'!$B:$B,$L424)</f>
        <v>49</v>
      </c>
      <c r="CD424" s="12">
        <f>SUMIFS('Product costs'!CB:CB,'Product costs'!$C:$C,$D424,'Product costs'!$B:$B,$L424)</f>
        <v>49</v>
      </c>
      <c r="CE424" s="12">
        <f>SUMIFS('Product costs'!CC:CC,'Product costs'!$C:$C,$D424,'Product costs'!$B:$B,$L424)</f>
        <v>49</v>
      </c>
      <c r="CF424" s="12">
        <f>SUMIFS('Product costs'!CD:CD,'Product costs'!$C:$C,$D424,'Product costs'!$B:$B,$L424)</f>
        <v>49</v>
      </c>
      <c r="CG424" s="12">
        <f t="shared" si="696"/>
        <v>147</v>
      </c>
      <c r="CH424" s="12">
        <f t="shared" si="697"/>
        <v>147</v>
      </c>
      <c r="CI424" s="12">
        <f t="shared" si="698"/>
        <v>147</v>
      </c>
      <c r="CJ424" s="12">
        <f t="shared" si="699"/>
        <v>147</v>
      </c>
      <c r="CK424" s="12">
        <f t="shared" si="700"/>
        <v>588</v>
      </c>
      <c r="CL424" s="12">
        <f t="shared" si="701"/>
        <v>147</v>
      </c>
      <c r="CM424" s="12">
        <f t="shared" si="702"/>
        <v>147</v>
      </c>
      <c r="CN424" s="12">
        <f t="shared" si="703"/>
        <v>147</v>
      </c>
      <c r="CO424" s="12">
        <f t="shared" si="704"/>
        <v>147</v>
      </c>
      <c r="CP424" s="12">
        <f t="shared" si="705"/>
        <v>588</v>
      </c>
      <c r="CQ424" s="12">
        <f t="shared" si="706"/>
        <v>147</v>
      </c>
      <c r="CR424" s="12">
        <f t="shared" si="707"/>
        <v>147</v>
      </c>
      <c r="CS424" s="12">
        <f t="shared" si="708"/>
        <v>147</v>
      </c>
      <c r="CT424" s="12">
        <f t="shared" si="709"/>
        <v>147</v>
      </c>
      <c r="CU424" s="12">
        <f t="shared" si="710"/>
        <v>588</v>
      </c>
      <c r="CV424" s="12">
        <f t="shared" si="711"/>
        <v>147</v>
      </c>
      <c r="CW424" s="12">
        <f t="shared" si="712"/>
        <v>147</v>
      </c>
      <c r="CX424" s="12">
        <f t="shared" si="713"/>
        <v>147</v>
      </c>
      <c r="CY424" s="12">
        <f t="shared" si="714"/>
        <v>147</v>
      </c>
      <c r="CZ424" s="12">
        <f t="shared" si="715"/>
        <v>588</v>
      </c>
      <c r="DA424" s="12">
        <f t="shared" si="716"/>
        <v>147</v>
      </c>
      <c r="DB424" s="12">
        <f t="shared" si="717"/>
        <v>147</v>
      </c>
      <c r="DC424" s="12">
        <f t="shared" si="718"/>
        <v>147</v>
      </c>
      <c r="DD424" s="12">
        <f t="shared" si="719"/>
        <v>147</v>
      </c>
      <c r="DE424" s="12">
        <f t="shared" si="720"/>
        <v>588</v>
      </c>
      <c r="DF424" s="12">
        <f t="shared" si="721"/>
        <v>147</v>
      </c>
      <c r="DG424" s="12">
        <f t="shared" si="722"/>
        <v>147</v>
      </c>
      <c r="DH424" s="12">
        <f t="shared" si="723"/>
        <v>147</v>
      </c>
      <c r="DI424" s="12">
        <f t="shared" si="724"/>
        <v>147</v>
      </c>
      <c r="DJ424" s="12">
        <f t="shared" si="725"/>
        <v>588</v>
      </c>
      <c r="DK424" s="12">
        <f>SUM(M424:CHOOSE(YTD,M424,N424,O424,P424,Q424,R424,S424,T424,U424,V424,W424,X424))</f>
        <v>147</v>
      </c>
      <c r="DL424" s="12">
        <f>SUM(Y424:CHOOSE(YTD,Y424,Z424,AA424,AB424,AC424,AD424,AE424,AF424,AG424,AH424,AI424,AJ424))</f>
        <v>147</v>
      </c>
      <c r="DM424" s="12">
        <f>SUM(AK424:CHOOSE(YTD,AK424,AL424,AM424,AN424,AO424,AP424,AQ424,AR424,AS424,AT424,AU424,AV424))</f>
        <v>147</v>
      </c>
      <c r="DN424" s="12">
        <f>SUM(AW424:CHOOSE(YTD,AW424,AX424,AY424,AZ424,BA424,BB424,BC424,BD424,BE424,BF424,BG424,BH424))</f>
        <v>147</v>
      </c>
      <c r="DO424" s="12">
        <f>SUM(BI424:CHOOSE(YTD,BI424,BJ424,BK424,BL424,BM424,BN424,BO424,BP424,BQ424,BR424,BS424,BT424))</f>
        <v>147</v>
      </c>
      <c r="DP424" s="12">
        <f>SUM(BU424:CHOOSE(YTD,BU424,BV424,BW424,BX424,BY424,BZ424,CA424,CB424,CC424,CD424,CE424,CF424))</f>
        <v>147</v>
      </c>
    </row>
    <row r="425" spans="1:120" x14ac:dyDescent="0.15">
      <c r="A425" s="12" t="str">
        <f t="shared" si="768"/>
        <v>Costs - brand</v>
      </c>
      <c r="D425" s="12" t="str">
        <f>'Product costs'!C25</f>
        <v>Brand 4</v>
      </c>
      <c r="E425" s="12" t="str">
        <f>'Product costs'!D25</f>
        <v>Segment 1</v>
      </c>
      <c r="F425" s="12" t="str">
        <f>'Product costs'!E25</f>
        <v>Business Unit 1</v>
      </c>
      <c r="G425" s="12">
        <f>'Product costs'!F25</f>
        <v>0</v>
      </c>
      <c r="H425" s="12">
        <f>'Product costs'!G25</f>
        <v>0</v>
      </c>
      <c r="I425" s="12">
        <f>'Product costs'!H25</f>
        <v>0</v>
      </c>
      <c r="J425" s="12">
        <f>'Product costs'!I25</f>
        <v>0</v>
      </c>
      <c r="K425" s="12">
        <f>'Product costs'!J25</f>
        <v>0</v>
      </c>
      <c r="L425" s="12" t="str">
        <f>'Product costs'!B25</f>
        <v>Logistics</v>
      </c>
      <c r="M425" s="12">
        <f>SUMIFS('Product costs'!K:K,'Product costs'!$C:$C,$D425,'Product costs'!$B:$B,$L425)</f>
        <v>83</v>
      </c>
      <c r="N425" s="12">
        <f>SUMIFS('Product costs'!L:L,'Product costs'!$C:$C,$D425,'Product costs'!$B:$B,$L425)</f>
        <v>83</v>
      </c>
      <c r="O425" s="12">
        <f>SUMIFS('Product costs'!M:M,'Product costs'!$C:$C,$D425,'Product costs'!$B:$B,$L425)</f>
        <v>83</v>
      </c>
      <c r="P425" s="12">
        <f>SUMIFS('Product costs'!N:N,'Product costs'!$C:$C,$D425,'Product costs'!$B:$B,$L425)</f>
        <v>83</v>
      </c>
      <c r="Q425" s="12">
        <f>SUMIFS('Product costs'!O:O,'Product costs'!$C:$C,$D425,'Product costs'!$B:$B,$L425)</f>
        <v>83</v>
      </c>
      <c r="R425" s="12">
        <f>SUMIFS('Product costs'!P:P,'Product costs'!$C:$C,$D425,'Product costs'!$B:$B,$L425)</f>
        <v>83</v>
      </c>
      <c r="S425" s="12">
        <f>SUMIFS('Product costs'!Q:Q,'Product costs'!$C:$C,$D425,'Product costs'!$B:$B,$L425)</f>
        <v>83</v>
      </c>
      <c r="T425" s="12">
        <f>SUMIFS('Product costs'!R:R,'Product costs'!$C:$C,$D425,'Product costs'!$B:$B,$L425)</f>
        <v>83</v>
      </c>
      <c r="U425" s="12">
        <f>SUMIFS('Product costs'!S:S,'Product costs'!$C:$C,$D425,'Product costs'!$B:$B,$L425)</f>
        <v>83</v>
      </c>
      <c r="V425" s="12">
        <f>SUMIFS('Product costs'!T:T,'Product costs'!$C:$C,$D425,'Product costs'!$B:$B,$L425)</f>
        <v>83</v>
      </c>
      <c r="W425" s="12">
        <f>SUMIFS('Product costs'!U:U,'Product costs'!$C:$C,$D425,'Product costs'!$B:$B,$L425)</f>
        <v>83</v>
      </c>
      <c r="X425" s="12">
        <f>SUMIFS('Product costs'!V:V,'Product costs'!$C:$C,$D425,'Product costs'!$B:$B,$L425)</f>
        <v>83</v>
      </c>
      <c r="Y425" s="12">
        <f>SUMIFS('Product costs'!W:W,'Product costs'!$C:$C,$D425,'Product costs'!$B:$B,$L425)</f>
        <v>83</v>
      </c>
      <c r="Z425" s="12">
        <f>SUMIFS('Product costs'!X:X,'Product costs'!$C:$C,$D425,'Product costs'!$B:$B,$L425)</f>
        <v>83</v>
      </c>
      <c r="AA425" s="12">
        <f>SUMIFS('Product costs'!Y:Y,'Product costs'!$C:$C,$D425,'Product costs'!$B:$B,$L425)</f>
        <v>83</v>
      </c>
      <c r="AB425" s="12">
        <f>SUMIFS('Product costs'!Z:Z,'Product costs'!$C:$C,$D425,'Product costs'!$B:$B,$L425)</f>
        <v>83</v>
      </c>
      <c r="AC425" s="12">
        <f>SUMIFS('Product costs'!AA:AA,'Product costs'!$C:$C,$D425,'Product costs'!$B:$B,$L425)</f>
        <v>83</v>
      </c>
      <c r="AD425" s="12">
        <f>SUMIFS('Product costs'!AB:AB,'Product costs'!$C:$C,$D425,'Product costs'!$B:$B,$L425)</f>
        <v>83</v>
      </c>
      <c r="AE425" s="12">
        <f>SUMIFS('Product costs'!AC:AC,'Product costs'!$C:$C,$D425,'Product costs'!$B:$B,$L425)</f>
        <v>83</v>
      </c>
      <c r="AF425" s="12">
        <f>SUMIFS('Product costs'!AD:AD,'Product costs'!$C:$C,$D425,'Product costs'!$B:$B,$L425)</f>
        <v>83</v>
      </c>
      <c r="AG425" s="12">
        <f>SUMIFS('Product costs'!AE:AE,'Product costs'!$C:$C,$D425,'Product costs'!$B:$B,$L425)</f>
        <v>83</v>
      </c>
      <c r="AH425" s="12">
        <f>SUMIFS('Product costs'!AF:AF,'Product costs'!$C:$C,$D425,'Product costs'!$B:$B,$L425)</f>
        <v>83</v>
      </c>
      <c r="AI425" s="12">
        <f>SUMIFS('Product costs'!AG:AG,'Product costs'!$C:$C,$D425,'Product costs'!$B:$B,$L425)</f>
        <v>83</v>
      </c>
      <c r="AJ425" s="12">
        <f>SUMIFS('Product costs'!AH:AH,'Product costs'!$C:$C,$D425,'Product costs'!$B:$B,$L425)</f>
        <v>83</v>
      </c>
      <c r="AK425" s="12">
        <f>SUMIFS('Product costs'!AI:AI,'Product costs'!$C:$C,$D425,'Product costs'!$B:$B,$L425)</f>
        <v>83</v>
      </c>
      <c r="AL425" s="12">
        <f>SUMIFS('Product costs'!AJ:AJ,'Product costs'!$C:$C,$D425,'Product costs'!$B:$B,$L425)</f>
        <v>83</v>
      </c>
      <c r="AM425" s="12">
        <f>SUMIFS('Product costs'!AK:AK,'Product costs'!$C:$C,$D425,'Product costs'!$B:$B,$L425)</f>
        <v>83</v>
      </c>
      <c r="AN425" s="12">
        <f>SUMIFS('Product costs'!AL:AL,'Product costs'!$C:$C,$D425,'Product costs'!$B:$B,$L425)</f>
        <v>83</v>
      </c>
      <c r="AO425" s="12">
        <f>SUMIFS('Product costs'!AM:AM,'Product costs'!$C:$C,$D425,'Product costs'!$B:$B,$L425)</f>
        <v>83</v>
      </c>
      <c r="AP425" s="12">
        <f>SUMIFS('Product costs'!AN:AN,'Product costs'!$C:$C,$D425,'Product costs'!$B:$B,$L425)</f>
        <v>83</v>
      </c>
      <c r="AQ425" s="12">
        <f>SUMIFS('Product costs'!AO:AO,'Product costs'!$C:$C,$D425,'Product costs'!$B:$B,$L425)</f>
        <v>83</v>
      </c>
      <c r="AR425" s="12">
        <f>SUMIFS('Product costs'!AP:AP,'Product costs'!$C:$C,$D425,'Product costs'!$B:$B,$L425)</f>
        <v>83</v>
      </c>
      <c r="AS425" s="12">
        <f>SUMIFS('Product costs'!AQ:AQ,'Product costs'!$C:$C,$D425,'Product costs'!$B:$B,$L425)</f>
        <v>83</v>
      </c>
      <c r="AT425" s="12">
        <f>SUMIFS('Product costs'!AR:AR,'Product costs'!$C:$C,$D425,'Product costs'!$B:$B,$L425)</f>
        <v>83</v>
      </c>
      <c r="AU425" s="12">
        <f>SUMIFS('Product costs'!AS:AS,'Product costs'!$C:$C,$D425,'Product costs'!$B:$B,$L425)</f>
        <v>83</v>
      </c>
      <c r="AV425" s="12">
        <f>SUMIFS('Product costs'!AT:AT,'Product costs'!$C:$C,$D425,'Product costs'!$B:$B,$L425)</f>
        <v>83</v>
      </c>
      <c r="AW425" s="12">
        <f>SUMIFS('Product costs'!AU:AU,'Product costs'!$C:$C,$D425,'Product costs'!$B:$B,$L425)</f>
        <v>83</v>
      </c>
      <c r="AX425" s="12">
        <f>SUMIFS('Product costs'!AV:AV,'Product costs'!$C:$C,$D425,'Product costs'!$B:$B,$L425)</f>
        <v>83</v>
      </c>
      <c r="AY425" s="12">
        <f>SUMIFS('Product costs'!AW:AW,'Product costs'!$C:$C,$D425,'Product costs'!$B:$B,$L425)</f>
        <v>83</v>
      </c>
      <c r="AZ425" s="12">
        <f>SUMIFS('Product costs'!AX:AX,'Product costs'!$C:$C,$D425,'Product costs'!$B:$B,$L425)</f>
        <v>83</v>
      </c>
      <c r="BA425" s="12">
        <f>SUMIFS('Product costs'!AY:AY,'Product costs'!$C:$C,$D425,'Product costs'!$B:$B,$L425)</f>
        <v>83</v>
      </c>
      <c r="BB425" s="12">
        <f>SUMIFS('Product costs'!AZ:AZ,'Product costs'!$C:$C,$D425,'Product costs'!$B:$B,$L425)</f>
        <v>83</v>
      </c>
      <c r="BC425" s="12">
        <f>SUMIFS('Product costs'!BA:BA,'Product costs'!$C:$C,$D425,'Product costs'!$B:$B,$L425)</f>
        <v>83</v>
      </c>
      <c r="BD425" s="12">
        <f>SUMIFS('Product costs'!BB:BB,'Product costs'!$C:$C,$D425,'Product costs'!$B:$B,$L425)</f>
        <v>83</v>
      </c>
      <c r="BE425" s="12">
        <f>SUMIFS('Product costs'!BC:BC,'Product costs'!$C:$C,$D425,'Product costs'!$B:$B,$L425)</f>
        <v>83</v>
      </c>
      <c r="BF425" s="12">
        <f>SUMIFS('Product costs'!BD:BD,'Product costs'!$C:$C,$D425,'Product costs'!$B:$B,$L425)</f>
        <v>83</v>
      </c>
      <c r="BG425" s="12">
        <f>SUMIFS('Product costs'!BE:BE,'Product costs'!$C:$C,$D425,'Product costs'!$B:$B,$L425)</f>
        <v>83</v>
      </c>
      <c r="BH425" s="12">
        <f>SUMIFS('Product costs'!BF:BF,'Product costs'!$C:$C,$D425,'Product costs'!$B:$B,$L425)</f>
        <v>83</v>
      </c>
      <c r="BI425" s="12">
        <f>SUMIFS('Product costs'!BG:BG,'Product costs'!$C:$C,$D425,'Product costs'!$B:$B,$L425)</f>
        <v>83</v>
      </c>
      <c r="BJ425" s="12">
        <f>SUMIFS('Product costs'!BH:BH,'Product costs'!$C:$C,$D425,'Product costs'!$B:$B,$L425)</f>
        <v>83</v>
      </c>
      <c r="BK425" s="12">
        <f>SUMIFS('Product costs'!BI:BI,'Product costs'!$C:$C,$D425,'Product costs'!$B:$B,$L425)</f>
        <v>83</v>
      </c>
      <c r="BL425" s="12">
        <f>SUMIFS('Product costs'!BJ:BJ,'Product costs'!$C:$C,$D425,'Product costs'!$B:$B,$L425)</f>
        <v>83</v>
      </c>
      <c r="BM425" s="12">
        <f>SUMIFS('Product costs'!BK:BK,'Product costs'!$C:$C,$D425,'Product costs'!$B:$B,$L425)</f>
        <v>83</v>
      </c>
      <c r="BN425" s="12">
        <f>SUMIFS('Product costs'!BL:BL,'Product costs'!$C:$C,$D425,'Product costs'!$B:$B,$L425)</f>
        <v>83</v>
      </c>
      <c r="BO425" s="12">
        <f>SUMIFS('Product costs'!BM:BM,'Product costs'!$C:$C,$D425,'Product costs'!$B:$B,$L425)</f>
        <v>83</v>
      </c>
      <c r="BP425" s="12">
        <f>SUMIFS('Product costs'!BN:BN,'Product costs'!$C:$C,$D425,'Product costs'!$B:$B,$L425)</f>
        <v>83</v>
      </c>
      <c r="BQ425" s="12">
        <f>SUMIFS('Product costs'!BO:BO,'Product costs'!$C:$C,$D425,'Product costs'!$B:$B,$L425)</f>
        <v>83</v>
      </c>
      <c r="BR425" s="12">
        <f>SUMIFS('Product costs'!BP:BP,'Product costs'!$C:$C,$D425,'Product costs'!$B:$B,$L425)</f>
        <v>83</v>
      </c>
      <c r="BS425" s="12">
        <f>SUMIFS('Product costs'!BQ:BQ,'Product costs'!$C:$C,$D425,'Product costs'!$B:$B,$L425)</f>
        <v>83</v>
      </c>
      <c r="BT425" s="12">
        <f>SUMIFS('Product costs'!BR:BR,'Product costs'!$C:$C,$D425,'Product costs'!$B:$B,$L425)</f>
        <v>83</v>
      </c>
      <c r="BU425" s="12">
        <f>SUMIFS('Product costs'!BS:BS,'Product costs'!$C:$C,$D425,'Product costs'!$B:$B,$L425)</f>
        <v>83</v>
      </c>
      <c r="BV425" s="12">
        <f>SUMIFS('Product costs'!BT:BT,'Product costs'!$C:$C,$D425,'Product costs'!$B:$B,$L425)</f>
        <v>83</v>
      </c>
      <c r="BW425" s="12">
        <f>SUMIFS('Product costs'!BU:BU,'Product costs'!$C:$C,$D425,'Product costs'!$B:$B,$L425)</f>
        <v>83</v>
      </c>
      <c r="BX425" s="12">
        <f>SUMIFS('Product costs'!BV:BV,'Product costs'!$C:$C,$D425,'Product costs'!$B:$B,$L425)</f>
        <v>83</v>
      </c>
      <c r="BY425" s="12">
        <f>SUMIFS('Product costs'!BW:BW,'Product costs'!$C:$C,$D425,'Product costs'!$B:$B,$L425)</f>
        <v>83</v>
      </c>
      <c r="BZ425" s="12">
        <f>SUMIFS('Product costs'!BX:BX,'Product costs'!$C:$C,$D425,'Product costs'!$B:$B,$L425)</f>
        <v>83</v>
      </c>
      <c r="CA425" s="12">
        <f>SUMIFS('Product costs'!BY:BY,'Product costs'!$C:$C,$D425,'Product costs'!$B:$B,$L425)</f>
        <v>83</v>
      </c>
      <c r="CB425" s="12">
        <f>SUMIFS('Product costs'!BZ:BZ,'Product costs'!$C:$C,$D425,'Product costs'!$B:$B,$L425)</f>
        <v>83</v>
      </c>
      <c r="CC425" s="12">
        <f>SUMIFS('Product costs'!CA:CA,'Product costs'!$C:$C,$D425,'Product costs'!$B:$B,$L425)</f>
        <v>83</v>
      </c>
      <c r="CD425" s="12">
        <f>SUMIFS('Product costs'!CB:CB,'Product costs'!$C:$C,$D425,'Product costs'!$B:$B,$L425)</f>
        <v>83</v>
      </c>
      <c r="CE425" s="12">
        <f>SUMIFS('Product costs'!CC:CC,'Product costs'!$C:$C,$D425,'Product costs'!$B:$B,$L425)</f>
        <v>83</v>
      </c>
      <c r="CF425" s="12">
        <f>SUMIFS('Product costs'!CD:CD,'Product costs'!$C:$C,$D425,'Product costs'!$B:$B,$L425)</f>
        <v>83</v>
      </c>
      <c r="CG425" s="12">
        <f t="shared" si="696"/>
        <v>249</v>
      </c>
      <c r="CH425" s="12">
        <f t="shared" si="697"/>
        <v>249</v>
      </c>
      <c r="CI425" s="12">
        <f t="shared" si="698"/>
        <v>249</v>
      </c>
      <c r="CJ425" s="12">
        <f t="shared" si="699"/>
        <v>249</v>
      </c>
      <c r="CK425" s="12">
        <f t="shared" si="700"/>
        <v>996</v>
      </c>
      <c r="CL425" s="12">
        <f t="shared" si="701"/>
        <v>249</v>
      </c>
      <c r="CM425" s="12">
        <f t="shared" si="702"/>
        <v>249</v>
      </c>
      <c r="CN425" s="12">
        <f t="shared" si="703"/>
        <v>249</v>
      </c>
      <c r="CO425" s="12">
        <f t="shared" si="704"/>
        <v>249</v>
      </c>
      <c r="CP425" s="12">
        <f t="shared" si="705"/>
        <v>996</v>
      </c>
      <c r="CQ425" s="12">
        <f t="shared" si="706"/>
        <v>249</v>
      </c>
      <c r="CR425" s="12">
        <f t="shared" si="707"/>
        <v>249</v>
      </c>
      <c r="CS425" s="12">
        <f t="shared" si="708"/>
        <v>249</v>
      </c>
      <c r="CT425" s="12">
        <f t="shared" si="709"/>
        <v>249</v>
      </c>
      <c r="CU425" s="12">
        <f t="shared" si="710"/>
        <v>996</v>
      </c>
      <c r="CV425" s="12">
        <f t="shared" si="711"/>
        <v>249</v>
      </c>
      <c r="CW425" s="12">
        <f t="shared" si="712"/>
        <v>249</v>
      </c>
      <c r="CX425" s="12">
        <f t="shared" si="713"/>
        <v>249</v>
      </c>
      <c r="CY425" s="12">
        <f t="shared" si="714"/>
        <v>249</v>
      </c>
      <c r="CZ425" s="12">
        <f t="shared" si="715"/>
        <v>996</v>
      </c>
      <c r="DA425" s="12">
        <f t="shared" si="716"/>
        <v>249</v>
      </c>
      <c r="DB425" s="12">
        <f t="shared" si="717"/>
        <v>249</v>
      </c>
      <c r="DC425" s="12">
        <f t="shared" si="718"/>
        <v>249</v>
      </c>
      <c r="DD425" s="12">
        <f t="shared" si="719"/>
        <v>249</v>
      </c>
      <c r="DE425" s="12">
        <f t="shared" si="720"/>
        <v>996</v>
      </c>
      <c r="DF425" s="12">
        <f t="shared" si="721"/>
        <v>249</v>
      </c>
      <c r="DG425" s="12">
        <f t="shared" si="722"/>
        <v>249</v>
      </c>
      <c r="DH425" s="12">
        <f t="shared" si="723"/>
        <v>249</v>
      </c>
      <c r="DI425" s="12">
        <f t="shared" si="724"/>
        <v>249</v>
      </c>
      <c r="DJ425" s="12">
        <f t="shared" si="725"/>
        <v>996</v>
      </c>
      <c r="DK425" s="12">
        <f>SUM(M425:CHOOSE(YTD,M425,N425,O425,P425,Q425,R425,S425,T425,U425,V425,W425,X425))</f>
        <v>249</v>
      </c>
      <c r="DL425" s="12">
        <f>SUM(Y425:CHOOSE(YTD,Y425,Z425,AA425,AB425,AC425,AD425,AE425,AF425,AG425,AH425,AI425,AJ425))</f>
        <v>249</v>
      </c>
      <c r="DM425" s="12">
        <f>SUM(AK425:CHOOSE(YTD,AK425,AL425,AM425,AN425,AO425,AP425,AQ425,AR425,AS425,AT425,AU425,AV425))</f>
        <v>249</v>
      </c>
      <c r="DN425" s="12">
        <f>SUM(AW425:CHOOSE(YTD,AW425,AX425,AY425,AZ425,BA425,BB425,BC425,BD425,BE425,BF425,BG425,BH425))</f>
        <v>249</v>
      </c>
      <c r="DO425" s="12">
        <f>SUM(BI425:CHOOSE(YTD,BI425,BJ425,BK425,BL425,BM425,BN425,BO425,BP425,BQ425,BR425,BS425,BT425))</f>
        <v>249</v>
      </c>
      <c r="DP425" s="12">
        <f>SUM(BU425:CHOOSE(YTD,BU425,BV425,BW425,BX425,BY425,BZ425,CA425,CB425,CC425,CD425,CE425,CF425))</f>
        <v>249</v>
      </c>
    </row>
    <row r="426" spans="1:120" x14ac:dyDescent="0.15">
      <c r="A426" s="12" t="str">
        <f t="shared" si="768"/>
        <v>Costs - brand</v>
      </c>
      <c r="D426" s="12" t="str">
        <f>'Product costs'!C26</f>
        <v>Brand 5</v>
      </c>
      <c r="E426" s="12" t="str">
        <f>'Product costs'!D26</f>
        <v>Segment 1</v>
      </c>
      <c r="F426" s="12" t="str">
        <f>'Product costs'!E26</f>
        <v>Business Unit 1</v>
      </c>
      <c r="G426" s="12">
        <f>'Product costs'!F26</f>
        <v>0</v>
      </c>
      <c r="H426" s="12">
        <f>'Product costs'!G26</f>
        <v>0</v>
      </c>
      <c r="I426" s="12">
        <f>'Product costs'!H26</f>
        <v>0</v>
      </c>
      <c r="J426" s="12">
        <f>'Product costs'!I26</f>
        <v>0</v>
      </c>
      <c r="K426" s="12">
        <f>'Product costs'!J26</f>
        <v>0</v>
      </c>
      <c r="L426" s="12" t="str">
        <f>'Product costs'!B26</f>
        <v>Logistics</v>
      </c>
      <c r="M426" s="12">
        <f>SUMIFS('Product costs'!K:K,'Product costs'!$C:$C,$D426,'Product costs'!$B:$B,$L426)</f>
        <v>57</v>
      </c>
      <c r="N426" s="12">
        <f>SUMIFS('Product costs'!L:L,'Product costs'!$C:$C,$D426,'Product costs'!$B:$B,$L426)</f>
        <v>57</v>
      </c>
      <c r="O426" s="12">
        <f>SUMIFS('Product costs'!M:M,'Product costs'!$C:$C,$D426,'Product costs'!$B:$B,$L426)</f>
        <v>57</v>
      </c>
      <c r="P426" s="12">
        <f>SUMIFS('Product costs'!N:N,'Product costs'!$C:$C,$D426,'Product costs'!$B:$B,$L426)</f>
        <v>57</v>
      </c>
      <c r="Q426" s="12">
        <f>SUMIFS('Product costs'!O:O,'Product costs'!$C:$C,$D426,'Product costs'!$B:$B,$L426)</f>
        <v>57</v>
      </c>
      <c r="R426" s="12">
        <f>SUMIFS('Product costs'!P:P,'Product costs'!$C:$C,$D426,'Product costs'!$B:$B,$L426)</f>
        <v>57</v>
      </c>
      <c r="S426" s="12">
        <f>SUMIFS('Product costs'!Q:Q,'Product costs'!$C:$C,$D426,'Product costs'!$B:$B,$L426)</f>
        <v>57</v>
      </c>
      <c r="T426" s="12">
        <f>SUMIFS('Product costs'!R:R,'Product costs'!$C:$C,$D426,'Product costs'!$B:$B,$L426)</f>
        <v>57</v>
      </c>
      <c r="U426" s="12">
        <f>SUMIFS('Product costs'!S:S,'Product costs'!$C:$C,$D426,'Product costs'!$B:$B,$L426)</f>
        <v>57</v>
      </c>
      <c r="V426" s="12">
        <f>SUMIFS('Product costs'!T:T,'Product costs'!$C:$C,$D426,'Product costs'!$B:$B,$L426)</f>
        <v>57</v>
      </c>
      <c r="W426" s="12">
        <f>SUMIFS('Product costs'!U:U,'Product costs'!$C:$C,$D426,'Product costs'!$B:$B,$L426)</f>
        <v>57</v>
      </c>
      <c r="X426" s="12">
        <f>SUMIFS('Product costs'!V:V,'Product costs'!$C:$C,$D426,'Product costs'!$B:$B,$L426)</f>
        <v>57</v>
      </c>
      <c r="Y426" s="12">
        <f>SUMIFS('Product costs'!W:W,'Product costs'!$C:$C,$D426,'Product costs'!$B:$B,$L426)</f>
        <v>57</v>
      </c>
      <c r="Z426" s="12">
        <f>SUMIFS('Product costs'!X:X,'Product costs'!$C:$C,$D426,'Product costs'!$B:$B,$L426)</f>
        <v>57</v>
      </c>
      <c r="AA426" s="12">
        <f>SUMIFS('Product costs'!Y:Y,'Product costs'!$C:$C,$D426,'Product costs'!$B:$B,$L426)</f>
        <v>57</v>
      </c>
      <c r="AB426" s="12">
        <f>SUMIFS('Product costs'!Z:Z,'Product costs'!$C:$C,$D426,'Product costs'!$B:$B,$L426)</f>
        <v>57</v>
      </c>
      <c r="AC426" s="12">
        <f>SUMIFS('Product costs'!AA:AA,'Product costs'!$C:$C,$D426,'Product costs'!$B:$B,$L426)</f>
        <v>57</v>
      </c>
      <c r="AD426" s="12">
        <f>SUMIFS('Product costs'!AB:AB,'Product costs'!$C:$C,$D426,'Product costs'!$B:$B,$L426)</f>
        <v>57</v>
      </c>
      <c r="AE426" s="12">
        <f>SUMIFS('Product costs'!AC:AC,'Product costs'!$C:$C,$D426,'Product costs'!$B:$B,$L426)</f>
        <v>57</v>
      </c>
      <c r="AF426" s="12">
        <f>SUMIFS('Product costs'!AD:AD,'Product costs'!$C:$C,$D426,'Product costs'!$B:$B,$L426)</f>
        <v>57</v>
      </c>
      <c r="AG426" s="12">
        <f>SUMIFS('Product costs'!AE:AE,'Product costs'!$C:$C,$D426,'Product costs'!$B:$B,$L426)</f>
        <v>57</v>
      </c>
      <c r="AH426" s="12">
        <f>SUMIFS('Product costs'!AF:AF,'Product costs'!$C:$C,$D426,'Product costs'!$B:$B,$L426)</f>
        <v>57</v>
      </c>
      <c r="AI426" s="12">
        <f>SUMIFS('Product costs'!AG:AG,'Product costs'!$C:$C,$D426,'Product costs'!$B:$B,$L426)</f>
        <v>57</v>
      </c>
      <c r="AJ426" s="12">
        <f>SUMIFS('Product costs'!AH:AH,'Product costs'!$C:$C,$D426,'Product costs'!$B:$B,$L426)</f>
        <v>57</v>
      </c>
      <c r="AK426" s="12">
        <f>SUMIFS('Product costs'!AI:AI,'Product costs'!$C:$C,$D426,'Product costs'!$B:$B,$L426)</f>
        <v>57</v>
      </c>
      <c r="AL426" s="12">
        <f>SUMIFS('Product costs'!AJ:AJ,'Product costs'!$C:$C,$D426,'Product costs'!$B:$B,$L426)</f>
        <v>57</v>
      </c>
      <c r="AM426" s="12">
        <f>SUMIFS('Product costs'!AK:AK,'Product costs'!$C:$C,$D426,'Product costs'!$B:$B,$L426)</f>
        <v>57</v>
      </c>
      <c r="AN426" s="12">
        <f>SUMIFS('Product costs'!AL:AL,'Product costs'!$C:$C,$D426,'Product costs'!$B:$B,$L426)</f>
        <v>57</v>
      </c>
      <c r="AO426" s="12">
        <f>SUMIFS('Product costs'!AM:AM,'Product costs'!$C:$C,$D426,'Product costs'!$B:$B,$L426)</f>
        <v>57</v>
      </c>
      <c r="AP426" s="12">
        <f>SUMIFS('Product costs'!AN:AN,'Product costs'!$C:$C,$D426,'Product costs'!$B:$B,$L426)</f>
        <v>57</v>
      </c>
      <c r="AQ426" s="12">
        <f>SUMIFS('Product costs'!AO:AO,'Product costs'!$C:$C,$D426,'Product costs'!$B:$B,$L426)</f>
        <v>57</v>
      </c>
      <c r="AR426" s="12">
        <f>SUMIFS('Product costs'!AP:AP,'Product costs'!$C:$C,$D426,'Product costs'!$B:$B,$L426)</f>
        <v>57</v>
      </c>
      <c r="AS426" s="12">
        <f>SUMIFS('Product costs'!AQ:AQ,'Product costs'!$C:$C,$D426,'Product costs'!$B:$B,$L426)</f>
        <v>57</v>
      </c>
      <c r="AT426" s="12">
        <f>SUMIFS('Product costs'!AR:AR,'Product costs'!$C:$C,$D426,'Product costs'!$B:$B,$L426)</f>
        <v>57</v>
      </c>
      <c r="AU426" s="12">
        <f>SUMIFS('Product costs'!AS:AS,'Product costs'!$C:$C,$D426,'Product costs'!$B:$B,$L426)</f>
        <v>57</v>
      </c>
      <c r="AV426" s="12">
        <f>SUMIFS('Product costs'!AT:AT,'Product costs'!$C:$C,$D426,'Product costs'!$B:$B,$L426)</f>
        <v>57</v>
      </c>
      <c r="AW426" s="12">
        <f>SUMIFS('Product costs'!AU:AU,'Product costs'!$C:$C,$D426,'Product costs'!$B:$B,$L426)</f>
        <v>57</v>
      </c>
      <c r="AX426" s="12">
        <f>SUMIFS('Product costs'!AV:AV,'Product costs'!$C:$C,$D426,'Product costs'!$B:$B,$L426)</f>
        <v>57</v>
      </c>
      <c r="AY426" s="12">
        <f>SUMIFS('Product costs'!AW:AW,'Product costs'!$C:$C,$D426,'Product costs'!$B:$B,$L426)</f>
        <v>57</v>
      </c>
      <c r="AZ426" s="12">
        <f>SUMIFS('Product costs'!AX:AX,'Product costs'!$C:$C,$D426,'Product costs'!$B:$B,$L426)</f>
        <v>57</v>
      </c>
      <c r="BA426" s="12">
        <f>SUMIFS('Product costs'!AY:AY,'Product costs'!$C:$C,$D426,'Product costs'!$B:$B,$L426)</f>
        <v>57</v>
      </c>
      <c r="BB426" s="12">
        <f>SUMIFS('Product costs'!AZ:AZ,'Product costs'!$C:$C,$D426,'Product costs'!$B:$B,$L426)</f>
        <v>57</v>
      </c>
      <c r="BC426" s="12">
        <f>SUMIFS('Product costs'!BA:BA,'Product costs'!$C:$C,$D426,'Product costs'!$B:$B,$L426)</f>
        <v>57</v>
      </c>
      <c r="BD426" s="12">
        <f>SUMIFS('Product costs'!BB:BB,'Product costs'!$C:$C,$D426,'Product costs'!$B:$B,$L426)</f>
        <v>57</v>
      </c>
      <c r="BE426" s="12">
        <f>SUMIFS('Product costs'!BC:BC,'Product costs'!$C:$C,$D426,'Product costs'!$B:$B,$L426)</f>
        <v>57</v>
      </c>
      <c r="BF426" s="12">
        <f>SUMIFS('Product costs'!BD:BD,'Product costs'!$C:$C,$D426,'Product costs'!$B:$B,$L426)</f>
        <v>57</v>
      </c>
      <c r="BG426" s="12">
        <f>SUMIFS('Product costs'!BE:BE,'Product costs'!$C:$C,$D426,'Product costs'!$B:$B,$L426)</f>
        <v>57</v>
      </c>
      <c r="BH426" s="12">
        <f>SUMIFS('Product costs'!BF:BF,'Product costs'!$C:$C,$D426,'Product costs'!$B:$B,$L426)</f>
        <v>57</v>
      </c>
      <c r="BI426" s="12">
        <f>SUMIFS('Product costs'!BG:BG,'Product costs'!$C:$C,$D426,'Product costs'!$B:$B,$L426)</f>
        <v>57</v>
      </c>
      <c r="BJ426" s="12">
        <f>SUMIFS('Product costs'!BH:BH,'Product costs'!$C:$C,$D426,'Product costs'!$B:$B,$L426)</f>
        <v>57</v>
      </c>
      <c r="BK426" s="12">
        <f>SUMIFS('Product costs'!BI:BI,'Product costs'!$C:$C,$D426,'Product costs'!$B:$B,$L426)</f>
        <v>57</v>
      </c>
      <c r="BL426" s="12">
        <f>SUMIFS('Product costs'!BJ:BJ,'Product costs'!$C:$C,$D426,'Product costs'!$B:$B,$L426)</f>
        <v>57</v>
      </c>
      <c r="BM426" s="12">
        <f>SUMIFS('Product costs'!BK:BK,'Product costs'!$C:$C,$D426,'Product costs'!$B:$B,$L426)</f>
        <v>57</v>
      </c>
      <c r="BN426" s="12">
        <f>SUMIFS('Product costs'!BL:BL,'Product costs'!$C:$C,$D426,'Product costs'!$B:$B,$L426)</f>
        <v>57</v>
      </c>
      <c r="BO426" s="12">
        <f>SUMIFS('Product costs'!BM:BM,'Product costs'!$C:$C,$D426,'Product costs'!$B:$B,$L426)</f>
        <v>57</v>
      </c>
      <c r="BP426" s="12">
        <f>SUMIFS('Product costs'!BN:BN,'Product costs'!$C:$C,$D426,'Product costs'!$B:$B,$L426)</f>
        <v>57</v>
      </c>
      <c r="BQ426" s="12">
        <f>SUMIFS('Product costs'!BO:BO,'Product costs'!$C:$C,$D426,'Product costs'!$B:$B,$L426)</f>
        <v>57</v>
      </c>
      <c r="BR426" s="12">
        <f>SUMIFS('Product costs'!BP:BP,'Product costs'!$C:$C,$D426,'Product costs'!$B:$B,$L426)</f>
        <v>57</v>
      </c>
      <c r="BS426" s="12">
        <f>SUMIFS('Product costs'!BQ:BQ,'Product costs'!$C:$C,$D426,'Product costs'!$B:$B,$L426)</f>
        <v>57</v>
      </c>
      <c r="BT426" s="12">
        <f>SUMIFS('Product costs'!BR:BR,'Product costs'!$C:$C,$D426,'Product costs'!$B:$B,$L426)</f>
        <v>57</v>
      </c>
      <c r="BU426" s="12">
        <f>SUMIFS('Product costs'!BS:BS,'Product costs'!$C:$C,$D426,'Product costs'!$B:$B,$L426)</f>
        <v>57</v>
      </c>
      <c r="BV426" s="12">
        <f>SUMIFS('Product costs'!BT:BT,'Product costs'!$C:$C,$D426,'Product costs'!$B:$B,$L426)</f>
        <v>57</v>
      </c>
      <c r="BW426" s="12">
        <f>SUMIFS('Product costs'!BU:BU,'Product costs'!$C:$C,$D426,'Product costs'!$B:$B,$L426)</f>
        <v>57</v>
      </c>
      <c r="BX426" s="12">
        <f>SUMIFS('Product costs'!BV:BV,'Product costs'!$C:$C,$D426,'Product costs'!$B:$B,$L426)</f>
        <v>57</v>
      </c>
      <c r="BY426" s="12">
        <f>SUMIFS('Product costs'!BW:BW,'Product costs'!$C:$C,$D426,'Product costs'!$B:$B,$L426)</f>
        <v>57</v>
      </c>
      <c r="BZ426" s="12">
        <f>SUMIFS('Product costs'!BX:BX,'Product costs'!$C:$C,$D426,'Product costs'!$B:$B,$L426)</f>
        <v>57</v>
      </c>
      <c r="CA426" s="12">
        <f>SUMIFS('Product costs'!BY:BY,'Product costs'!$C:$C,$D426,'Product costs'!$B:$B,$L426)</f>
        <v>57</v>
      </c>
      <c r="CB426" s="12">
        <f>SUMIFS('Product costs'!BZ:BZ,'Product costs'!$C:$C,$D426,'Product costs'!$B:$B,$L426)</f>
        <v>57</v>
      </c>
      <c r="CC426" s="12">
        <f>SUMIFS('Product costs'!CA:CA,'Product costs'!$C:$C,$D426,'Product costs'!$B:$B,$L426)</f>
        <v>57</v>
      </c>
      <c r="CD426" s="12">
        <f>SUMIFS('Product costs'!CB:CB,'Product costs'!$C:$C,$D426,'Product costs'!$B:$B,$L426)</f>
        <v>57</v>
      </c>
      <c r="CE426" s="12">
        <f>SUMIFS('Product costs'!CC:CC,'Product costs'!$C:$C,$D426,'Product costs'!$B:$B,$L426)</f>
        <v>57</v>
      </c>
      <c r="CF426" s="12">
        <f>SUMIFS('Product costs'!CD:CD,'Product costs'!$C:$C,$D426,'Product costs'!$B:$B,$L426)</f>
        <v>57</v>
      </c>
      <c r="CG426" s="12">
        <f t="shared" si="696"/>
        <v>171</v>
      </c>
      <c r="CH426" s="12">
        <f t="shared" si="697"/>
        <v>171</v>
      </c>
      <c r="CI426" s="12">
        <f t="shared" si="698"/>
        <v>171</v>
      </c>
      <c r="CJ426" s="12">
        <f t="shared" si="699"/>
        <v>171</v>
      </c>
      <c r="CK426" s="12">
        <f t="shared" si="700"/>
        <v>684</v>
      </c>
      <c r="CL426" s="12">
        <f t="shared" si="701"/>
        <v>171</v>
      </c>
      <c r="CM426" s="12">
        <f t="shared" si="702"/>
        <v>171</v>
      </c>
      <c r="CN426" s="12">
        <f t="shared" si="703"/>
        <v>171</v>
      </c>
      <c r="CO426" s="12">
        <f t="shared" si="704"/>
        <v>171</v>
      </c>
      <c r="CP426" s="12">
        <f t="shared" si="705"/>
        <v>684</v>
      </c>
      <c r="CQ426" s="12">
        <f t="shared" si="706"/>
        <v>171</v>
      </c>
      <c r="CR426" s="12">
        <f t="shared" si="707"/>
        <v>171</v>
      </c>
      <c r="CS426" s="12">
        <f t="shared" si="708"/>
        <v>171</v>
      </c>
      <c r="CT426" s="12">
        <f t="shared" si="709"/>
        <v>171</v>
      </c>
      <c r="CU426" s="12">
        <f t="shared" si="710"/>
        <v>684</v>
      </c>
      <c r="CV426" s="12">
        <f t="shared" si="711"/>
        <v>171</v>
      </c>
      <c r="CW426" s="12">
        <f t="shared" si="712"/>
        <v>171</v>
      </c>
      <c r="CX426" s="12">
        <f t="shared" si="713"/>
        <v>171</v>
      </c>
      <c r="CY426" s="12">
        <f t="shared" si="714"/>
        <v>171</v>
      </c>
      <c r="CZ426" s="12">
        <f t="shared" si="715"/>
        <v>684</v>
      </c>
      <c r="DA426" s="12">
        <f t="shared" si="716"/>
        <v>171</v>
      </c>
      <c r="DB426" s="12">
        <f t="shared" si="717"/>
        <v>171</v>
      </c>
      <c r="DC426" s="12">
        <f t="shared" si="718"/>
        <v>171</v>
      </c>
      <c r="DD426" s="12">
        <f t="shared" si="719"/>
        <v>171</v>
      </c>
      <c r="DE426" s="12">
        <f t="shared" si="720"/>
        <v>684</v>
      </c>
      <c r="DF426" s="12">
        <f t="shared" si="721"/>
        <v>171</v>
      </c>
      <c r="DG426" s="12">
        <f t="shared" si="722"/>
        <v>171</v>
      </c>
      <c r="DH426" s="12">
        <f t="shared" si="723"/>
        <v>171</v>
      </c>
      <c r="DI426" s="12">
        <f t="shared" si="724"/>
        <v>171</v>
      </c>
      <c r="DJ426" s="12">
        <f t="shared" si="725"/>
        <v>684</v>
      </c>
      <c r="DK426" s="12">
        <f>SUM(M426:CHOOSE(YTD,M426,N426,O426,P426,Q426,R426,S426,T426,U426,V426,W426,X426))</f>
        <v>171</v>
      </c>
      <c r="DL426" s="12">
        <f>SUM(Y426:CHOOSE(YTD,Y426,Z426,AA426,AB426,AC426,AD426,AE426,AF426,AG426,AH426,AI426,AJ426))</f>
        <v>171</v>
      </c>
      <c r="DM426" s="12">
        <f>SUM(AK426:CHOOSE(YTD,AK426,AL426,AM426,AN426,AO426,AP426,AQ426,AR426,AS426,AT426,AU426,AV426))</f>
        <v>171</v>
      </c>
      <c r="DN426" s="12">
        <f>SUM(AW426:CHOOSE(YTD,AW426,AX426,AY426,AZ426,BA426,BB426,BC426,BD426,BE426,BF426,BG426,BH426))</f>
        <v>171</v>
      </c>
      <c r="DO426" s="12">
        <f>SUM(BI426:CHOOSE(YTD,BI426,BJ426,BK426,BL426,BM426,BN426,BO426,BP426,BQ426,BR426,BS426,BT426))</f>
        <v>171</v>
      </c>
      <c r="DP426" s="12">
        <f>SUM(BU426:CHOOSE(YTD,BU426,BV426,BW426,BX426,BY426,BZ426,CA426,CB426,CC426,CD426,CE426,CF426))</f>
        <v>171</v>
      </c>
    </row>
    <row r="427" spans="1:120" x14ac:dyDescent="0.15">
      <c r="A427" s="12" t="str">
        <f t="shared" si="768"/>
        <v>Costs - brand</v>
      </c>
      <c r="D427" s="12" t="str">
        <f>'Product costs'!C27</f>
        <v>Brand 6</v>
      </c>
      <c r="E427" s="12" t="str">
        <f>'Product costs'!D27</f>
        <v>Segment 1</v>
      </c>
      <c r="F427" s="12" t="str">
        <f>'Product costs'!E27</f>
        <v>Business Unit 1</v>
      </c>
      <c r="G427" s="12">
        <f>'Product costs'!F27</f>
        <v>0</v>
      </c>
      <c r="H427" s="12">
        <f>'Product costs'!G27</f>
        <v>0</v>
      </c>
      <c r="I427" s="12">
        <f>'Product costs'!H27</f>
        <v>0</v>
      </c>
      <c r="J427" s="12">
        <f>'Product costs'!I27</f>
        <v>0</v>
      </c>
      <c r="K427" s="12">
        <f>'Product costs'!J27</f>
        <v>0</v>
      </c>
      <c r="L427" s="12" t="str">
        <f>'Product costs'!B27</f>
        <v>Logistics</v>
      </c>
      <c r="M427" s="12">
        <f>SUMIFS('Product costs'!K:K,'Product costs'!$C:$C,$D427,'Product costs'!$B:$B,$L427)</f>
        <v>77</v>
      </c>
      <c r="N427" s="12">
        <f>SUMIFS('Product costs'!L:L,'Product costs'!$C:$C,$D427,'Product costs'!$B:$B,$L427)</f>
        <v>77</v>
      </c>
      <c r="O427" s="12">
        <f>SUMIFS('Product costs'!M:M,'Product costs'!$C:$C,$D427,'Product costs'!$B:$B,$L427)</f>
        <v>77</v>
      </c>
      <c r="P427" s="12">
        <f>SUMIFS('Product costs'!N:N,'Product costs'!$C:$C,$D427,'Product costs'!$B:$B,$L427)</f>
        <v>77</v>
      </c>
      <c r="Q427" s="12">
        <f>SUMIFS('Product costs'!O:O,'Product costs'!$C:$C,$D427,'Product costs'!$B:$B,$L427)</f>
        <v>77</v>
      </c>
      <c r="R427" s="12">
        <f>SUMIFS('Product costs'!P:P,'Product costs'!$C:$C,$D427,'Product costs'!$B:$B,$L427)</f>
        <v>77</v>
      </c>
      <c r="S427" s="12">
        <f>SUMIFS('Product costs'!Q:Q,'Product costs'!$C:$C,$D427,'Product costs'!$B:$B,$L427)</f>
        <v>77</v>
      </c>
      <c r="T427" s="12">
        <f>SUMIFS('Product costs'!R:R,'Product costs'!$C:$C,$D427,'Product costs'!$B:$B,$L427)</f>
        <v>77</v>
      </c>
      <c r="U427" s="12">
        <f>SUMIFS('Product costs'!S:S,'Product costs'!$C:$C,$D427,'Product costs'!$B:$B,$L427)</f>
        <v>77</v>
      </c>
      <c r="V427" s="12">
        <f>SUMIFS('Product costs'!T:T,'Product costs'!$C:$C,$D427,'Product costs'!$B:$B,$L427)</f>
        <v>77</v>
      </c>
      <c r="W427" s="12">
        <f>SUMIFS('Product costs'!U:U,'Product costs'!$C:$C,$D427,'Product costs'!$B:$B,$L427)</f>
        <v>77</v>
      </c>
      <c r="X427" s="12">
        <f>SUMIFS('Product costs'!V:V,'Product costs'!$C:$C,$D427,'Product costs'!$B:$B,$L427)</f>
        <v>77</v>
      </c>
      <c r="Y427" s="12">
        <f>SUMIFS('Product costs'!W:W,'Product costs'!$C:$C,$D427,'Product costs'!$B:$B,$L427)</f>
        <v>77</v>
      </c>
      <c r="Z427" s="12">
        <f>SUMIFS('Product costs'!X:X,'Product costs'!$C:$C,$D427,'Product costs'!$B:$B,$L427)</f>
        <v>77</v>
      </c>
      <c r="AA427" s="12">
        <f>SUMIFS('Product costs'!Y:Y,'Product costs'!$C:$C,$D427,'Product costs'!$B:$B,$L427)</f>
        <v>77</v>
      </c>
      <c r="AB427" s="12">
        <f>SUMIFS('Product costs'!Z:Z,'Product costs'!$C:$C,$D427,'Product costs'!$B:$B,$L427)</f>
        <v>77</v>
      </c>
      <c r="AC427" s="12">
        <f>SUMIFS('Product costs'!AA:AA,'Product costs'!$C:$C,$D427,'Product costs'!$B:$B,$L427)</f>
        <v>77</v>
      </c>
      <c r="AD427" s="12">
        <f>SUMIFS('Product costs'!AB:AB,'Product costs'!$C:$C,$D427,'Product costs'!$B:$B,$L427)</f>
        <v>77</v>
      </c>
      <c r="AE427" s="12">
        <f>SUMIFS('Product costs'!AC:AC,'Product costs'!$C:$C,$D427,'Product costs'!$B:$B,$L427)</f>
        <v>77</v>
      </c>
      <c r="AF427" s="12">
        <f>SUMIFS('Product costs'!AD:AD,'Product costs'!$C:$C,$D427,'Product costs'!$B:$B,$L427)</f>
        <v>77</v>
      </c>
      <c r="AG427" s="12">
        <f>SUMIFS('Product costs'!AE:AE,'Product costs'!$C:$C,$D427,'Product costs'!$B:$B,$L427)</f>
        <v>77</v>
      </c>
      <c r="AH427" s="12">
        <f>SUMIFS('Product costs'!AF:AF,'Product costs'!$C:$C,$D427,'Product costs'!$B:$B,$L427)</f>
        <v>77</v>
      </c>
      <c r="AI427" s="12">
        <f>SUMIFS('Product costs'!AG:AG,'Product costs'!$C:$C,$D427,'Product costs'!$B:$B,$L427)</f>
        <v>77</v>
      </c>
      <c r="AJ427" s="12">
        <f>SUMIFS('Product costs'!AH:AH,'Product costs'!$C:$C,$D427,'Product costs'!$B:$B,$L427)</f>
        <v>77</v>
      </c>
      <c r="AK427" s="12">
        <f>SUMIFS('Product costs'!AI:AI,'Product costs'!$C:$C,$D427,'Product costs'!$B:$B,$L427)</f>
        <v>77</v>
      </c>
      <c r="AL427" s="12">
        <f>SUMIFS('Product costs'!AJ:AJ,'Product costs'!$C:$C,$D427,'Product costs'!$B:$B,$L427)</f>
        <v>77</v>
      </c>
      <c r="AM427" s="12">
        <f>SUMIFS('Product costs'!AK:AK,'Product costs'!$C:$C,$D427,'Product costs'!$B:$B,$L427)</f>
        <v>77</v>
      </c>
      <c r="AN427" s="12">
        <f>SUMIFS('Product costs'!AL:AL,'Product costs'!$C:$C,$D427,'Product costs'!$B:$B,$L427)</f>
        <v>77</v>
      </c>
      <c r="AO427" s="12">
        <f>SUMIFS('Product costs'!AM:AM,'Product costs'!$C:$C,$D427,'Product costs'!$B:$B,$L427)</f>
        <v>77</v>
      </c>
      <c r="AP427" s="12">
        <f>SUMIFS('Product costs'!AN:AN,'Product costs'!$C:$C,$D427,'Product costs'!$B:$B,$L427)</f>
        <v>77</v>
      </c>
      <c r="AQ427" s="12">
        <f>SUMIFS('Product costs'!AO:AO,'Product costs'!$C:$C,$D427,'Product costs'!$B:$B,$L427)</f>
        <v>77</v>
      </c>
      <c r="AR427" s="12">
        <f>SUMIFS('Product costs'!AP:AP,'Product costs'!$C:$C,$D427,'Product costs'!$B:$B,$L427)</f>
        <v>77</v>
      </c>
      <c r="AS427" s="12">
        <f>SUMIFS('Product costs'!AQ:AQ,'Product costs'!$C:$C,$D427,'Product costs'!$B:$B,$L427)</f>
        <v>77</v>
      </c>
      <c r="AT427" s="12">
        <f>SUMIFS('Product costs'!AR:AR,'Product costs'!$C:$C,$D427,'Product costs'!$B:$B,$L427)</f>
        <v>77</v>
      </c>
      <c r="AU427" s="12">
        <f>SUMIFS('Product costs'!AS:AS,'Product costs'!$C:$C,$D427,'Product costs'!$B:$B,$L427)</f>
        <v>77</v>
      </c>
      <c r="AV427" s="12">
        <f>SUMIFS('Product costs'!AT:AT,'Product costs'!$C:$C,$D427,'Product costs'!$B:$B,$L427)</f>
        <v>77</v>
      </c>
      <c r="AW427" s="12">
        <f>SUMIFS('Product costs'!AU:AU,'Product costs'!$C:$C,$D427,'Product costs'!$B:$B,$L427)</f>
        <v>77</v>
      </c>
      <c r="AX427" s="12">
        <f>SUMIFS('Product costs'!AV:AV,'Product costs'!$C:$C,$D427,'Product costs'!$B:$B,$L427)</f>
        <v>77</v>
      </c>
      <c r="AY427" s="12">
        <f>SUMIFS('Product costs'!AW:AW,'Product costs'!$C:$C,$D427,'Product costs'!$B:$B,$L427)</f>
        <v>77</v>
      </c>
      <c r="AZ427" s="12">
        <f>SUMIFS('Product costs'!AX:AX,'Product costs'!$C:$C,$D427,'Product costs'!$B:$B,$L427)</f>
        <v>77</v>
      </c>
      <c r="BA427" s="12">
        <f>SUMIFS('Product costs'!AY:AY,'Product costs'!$C:$C,$D427,'Product costs'!$B:$B,$L427)</f>
        <v>77</v>
      </c>
      <c r="BB427" s="12">
        <f>SUMIFS('Product costs'!AZ:AZ,'Product costs'!$C:$C,$D427,'Product costs'!$B:$B,$L427)</f>
        <v>77</v>
      </c>
      <c r="BC427" s="12">
        <f>SUMIFS('Product costs'!BA:BA,'Product costs'!$C:$C,$D427,'Product costs'!$B:$B,$L427)</f>
        <v>77</v>
      </c>
      <c r="BD427" s="12">
        <f>SUMIFS('Product costs'!BB:BB,'Product costs'!$C:$C,$D427,'Product costs'!$B:$B,$L427)</f>
        <v>77</v>
      </c>
      <c r="BE427" s="12">
        <f>SUMIFS('Product costs'!BC:BC,'Product costs'!$C:$C,$D427,'Product costs'!$B:$B,$L427)</f>
        <v>77</v>
      </c>
      <c r="BF427" s="12">
        <f>SUMIFS('Product costs'!BD:BD,'Product costs'!$C:$C,$D427,'Product costs'!$B:$B,$L427)</f>
        <v>77</v>
      </c>
      <c r="BG427" s="12">
        <f>SUMIFS('Product costs'!BE:BE,'Product costs'!$C:$C,$D427,'Product costs'!$B:$B,$L427)</f>
        <v>77</v>
      </c>
      <c r="BH427" s="12">
        <f>SUMIFS('Product costs'!BF:BF,'Product costs'!$C:$C,$D427,'Product costs'!$B:$B,$L427)</f>
        <v>77</v>
      </c>
      <c r="BI427" s="12">
        <f>SUMIFS('Product costs'!BG:BG,'Product costs'!$C:$C,$D427,'Product costs'!$B:$B,$L427)</f>
        <v>77</v>
      </c>
      <c r="BJ427" s="12">
        <f>SUMIFS('Product costs'!BH:BH,'Product costs'!$C:$C,$D427,'Product costs'!$B:$B,$L427)</f>
        <v>77</v>
      </c>
      <c r="BK427" s="12">
        <f>SUMIFS('Product costs'!BI:BI,'Product costs'!$C:$C,$D427,'Product costs'!$B:$B,$L427)</f>
        <v>77</v>
      </c>
      <c r="BL427" s="12">
        <f>SUMIFS('Product costs'!BJ:BJ,'Product costs'!$C:$C,$D427,'Product costs'!$B:$B,$L427)</f>
        <v>77</v>
      </c>
      <c r="BM427" s="12">
        <f>SUMIFS('Product costs'!BK:BK,'Product costs'!$C:$C,$D427,'Product costs'!$B:$B,$L427)</f>
        <v>77</v>
      </c>
      <c r="BN427" s="12">
        <f>SUMIFS('Product costs'!BL:BL,'Product costs'!$C:$C,$D427,'Product costs'!$B:$B,$L427)</f>
        <v>77</v>
      </c>
      <c r="BO427" s="12">
        <f>SUMIFS('Product costs'!BM:BM,'Product costs'!$C:$C,$D427,'Product costs'!$B:$B,$L427)</f>
        <v>77</v>
      </c>
      <c r="BP427" s="12">
        <f>SUMIFS('Product costs'!BN:BN,'Product costs'!$C:$C,$D427,'Product costs'!$B:$B,$L427)</f>
        <v>77</v>
      </c>
      <c r="BQ427" s="12">
        <f>SUMIFS('Product costs'!BO:BO,'Product costs'!$C:$C,$D427,'Product costs'!$B:$B,$L427)</f>
        <v>77</v>
      </c>
      <c r="BR427" s="12">
        <f>SUMIFS('Product costs'!BP:BP,'Product costs'!$C:$C,$D427,'Product costs'!$B:$B,$L427)</f>
        <v>77</v>
      </c>
      <c r="BS427" s="12">
        <f>SUMIFS('Product costs'!BQ:BQ,'Product costs'!$C:$C,$D427,'Product costs'!$B:$B,$L427)</f>
        <v>77</v>
      </c>
      <c r="BT427" s="12">
        <f>SUMIFS('Product costs'!BR:BR,'Product costs'!$C:$C,$D427,'Product costs'!$B:$B,$L427)</f>
        <v>77</v>
      </c>
      <c r="BU427" s="12">
        <f>SUMIFS('Product costs'!BS:BS,'Product costs'!$C:$C,$D427,'Product costs'!$B:$B,$L427)</f>
        <v>77</v>
      </c>
      <c r="BV427" s="12">
        <f>SUMIFS('Product costs'!BT:BT,'Product costs'!$C:$C,$D427,'Product costs'!$B:$B,$L427)</f>
        <v>77</v>
      </c>
      <c r="BW427" s="12">
        <f>SUMIFS('Product costs'!BU:BU,'Product costs'!$C:$C,$D427,'Product costs'!$B:$B,$L427)</f>
        <v>77</v>
      </c>
      <c r="BX427" s="12">
        <f>SUMIFS('Product costs'!BV:BV,'Product costs'!$C:$C,$D427,'Product costs'!$B:$B,$L427)</f>
        <v>77</v>
      </c>
      <c r="BY427" s="12">
        <f>SUMIFS('Product costs'!BW:BW,'Product costs'!$C:$C,$D427,'Product costs'!$B:$B,$L427)</f>
        <v>77</v>
      </c>
      <c r="BZ427" s="12">
        <f>SUMIFS('Product costs'!BX:BX,'Product costs'!$C:$C,$D427,'Product costs'!$B:$B,$L427)</f>
        <v>77</v>
      </c>
      <c r="CA427" s="12">
        <f>SUMIFS('Product costs'!BY:BY,'Product costs'!$C:$C,$D427,'Product costs'!$B:$B,$L427)</f>
        <v>77</v>
      </c>
      <c r="CB427" s="12">
        <f>SUMIFS('Product costs'!BZ:BZ,'Product costs'!$C:$C,$D427,'Product costs'!$B:$B,$L427)</f>
        <v>77</v>
      </c>
      <c r="CC427" s="12">
        <f>SUMIFS('Product costs'!CA:CA,'Product costs'!$C:$C,$D427,'Product costs'!$B:$B,$L427)</f>
        <v>77</v>
      </c>
      <c r="CD427" s="12">
        <f>SUMIFS('Product costs'!CB:CB,'Product costs'!$C:$C,$D427,'Product costs'!$B:$B,$L427)</f>
        <v>77</v>
      </c>
      <c r="CE427" s="12">
        <f>SUMIFS('Product costs'!CC:CC,'Product costs'!$C:$C,$D427,'Product costs'!$B:$B,$L427)</f>
        <v>77</v>
      </c>
      <c r="CF427" s="12">
        <f>SUMIFS('Product costs'!CD:CD,'Product costs'!$C:$C,$D427,'Product costs'!$B:$B,$L427)</f>
        <v>77</v>
      </c>
      <c r="CG427" s="12">
        <f t="shared" si="696"/>
        <v>231</v>
      </c>
      <c r="CH427" s="12">
        <f t="shared" si="697"/>
        <v>231</v>
      </c>
      <c r="CI427" s="12">
        <f t="shared" si="698"/>
        <v>231</v>
      </c>
      <c r="CJ427" s="12">
        <f t="shared" si="699"/>
        <v>231</v>
      </c>
      <c r="CK427" s="12">
        <f t="shared" si="700"/>
        <v>924</v>
      </c>
      <c r="CL427" s="12">
        <f t="shared" si="701"/>
        <v>231</v>
      </c>
      <c r="CM427" s="12">
        <f t="shared" si="702"/>
        <v>231</v>
      </c>
      <c r="CN427" s="12">
        <f t="shared" si="703"/>
        <v>231</v>
      </c>
      <c r="CO427" s="12">
        <f t="shared" si="704"/>
        <v>231</v>
      </c>
      <c r="CP427" s="12">
        <f t="shared" si="705"/>
        <v>924</v>
      </c>
      <c r="CQ427" s="12">
        <f t="shared" si="706"/>
        <v>231</v>
      </c>
      <c r="CR427" s="12">
        <f t="shared" si="707"/>
        <v>231</v>
      </c>
      <c r="CS427" s="12">
        <f t="shared" si="708"/>
        <v>231</v>
      </c>
      <c r="CT427" s="12">
        <f t="shared" si="709"/>
        <v>231</v>
      </c>
      <c r="CU427" s="12">
        <f t="shared" si="710"/>
        <v>924</v>
      </c>
      <c r="CV427" s="12">
        <f t="shared" si="711"/>
        <v>231</v>
      </c>
      <c r="CW427" s="12">
        <f t="shared" si="712"/>
        <v>231</v>
      </c>
      <c r="CX427" s="12">
        <f t="shared" si="713"/>
        <v>231</v>
      </c>
      <c r="CY427" s="12">
        <f t="shared" si="714"/>
        <v>231</v>
      </c>
      <c r="CZ427" s="12">
        <f t="shared" si="715"/>
        <v>924</v>
      </c>
      <c r="DA427" s="12">
        <f t="shared" si="716"/>
        <v>231</v>
      </c>
      <c r="DB427" s="12">
        <f t="shared" si="717"/>
        <v>231</v>
      </c>
      <c r="DC427" s="12">
        <f t="shared" si="718"/>
        <v>231</v>
      </c>
      <c r="DD427" s="12">
        <f t="shared" si="719"/>
        <v>231</v>
      </c>
      <c r="DE427" s="12">
        <f t="shared" si="720"/>
        <v>924</v>
      </c>
      <c r="DF427" s="12">
        <f t="shared" si="721"/>
        <v>231</v>
      </c>
      <c r="DG427" s="12">
        <f t="shared" si="722"/>
        <v>231</v>
      </c>
      <c r="DH427" s="12">
        <f t="shared" si="723"/>
        <v>231</v>
      </c>
      <c r="DI427" s="12">
        <f t="shared" si="724"/>
        <v>231</v>
      </c>
      <c r="DJ427" s="12">
        <f t="shared" si="725"/>
        <v>924</v>
      </c>
      <c r="DK427" s="12">
        <f>SUM(M427:CHOOSE(YTD,M427,N427,O427,P427,Q427,R427,S427,T427,U427,V427,W427,X427))</f>
        <v>231</v>
      </c>
      <c r="DL427" s="12">
        <f>SUM(Y427:CHOOSE(YTD,Y427,Z427,AA427,AB427,AC427,AD427,AE427,AF427,AG427,AH427,AI427,AJ427))</f>
        <v>231</v>
      </c>
      <c r="DM427" s="12">
        <f>SUM(AK427:CHOOSE(YTD,AK427,AL427,AM427,AN427,AO427,AP427,AQ427,AR427,AS427,AT427,AU427,AV427))</f>
        <v>231</v>
      </c>
      <c r="DN427" s="12">
        <f>SUM(AW427:CHOOSE(YTD,AW427,AX427,AY427,AZ427,BA427,BB427,BC427,BD427,BE427,BF427,BG427,BH427))</f>
        <v>231</v>
      </c>
      <c r="DO427" s="12">
        <f>SUM(BI427:CHOOSE(YTD,BI427,BJ427,BK427,BL427,BM427,BN427,BO427,BP427,BQ427,BR427,BS427,BT427))</f>
        <v>231</v>
      </c>
      <c r="DP427" s="12">
        <f>SUM(BU427:CHOOSE(YTD,BU427,BV427,BW427,BX427,BY427,BZ427,CA427,CB427,CC427,CD427,CE427,CF427))</f>
        <v>231</v>
      </c>
    </row>
    <row r="428" spans="1:120" x14ac:dyDescent="0.15">
      <c r="A428" s="12" t="str">
        <f t="shared" si="768"/>
        <v>Costs - brand</v>
      </c>
      <c r="D428" s="12" t="str">
        <f>'Product costs'!C28</f>
        <v>Brand 7</v>
      </c>
      <c r="E428" s="12" t="str">
        <f>'Product costs'!D28</f>
        <v>Segment 1</v>
      </c>
      <c r="F428" s="12" t="str">
        <f>'Product costs'!E28</f>
        <v>Business Unit 1</v>
      </c>
      <c r="G428" s="12">
        <f>'Product costs'!F28</f>
        <v>0</v>
      </c>
      <c r="H428" s="12">
        <f>'Product costs'!G28</f>
        <v>0</v>
      </c>
      <c r="I428" s="12">
        <f>'Product costs'!H28</f>
        <v>0</v>
      </c>
      <c r="J428" s="12">
        <f>'Product costs'!I28</f>
        <v>0</v>
      </c>
      <c r="K428" s="12">
        <f>'Product costs'!J28</f>
        <v>0</v>
      </c>
      <c r="L428" s="12" t="str">
        <f>'Product costs'!B28</f>
        <v>Logistics</v>
      </c>
      <c r="M428" s="12">
        <f>SUMIFS('Product costs'!K:K,'Product costs'!$C:$C,$D428,'Product costs'!$B:$B,$L428)</f>
        <v>62</v>
      </c>
      <c r="N428" s="12">
        <f>SUMIFS('Product costs'!L:L,'Product costs'!$C:$C,$D428,'Product costs'!$B:$B,$L428)</f>
        <v>62</v>
      </c>
      <c r="O428" s="12">
        <f>SUMIFS('Product costs'!M:M,'Product costs'!$C:$C,$D428,'Product costs'!$B:$B,$L428)</f>
        <v>62</v>
      </c>
      <c r="P428" s="12">
        <f>SUMIFS('Product costs'!N:N,'Product costs'!$C:$C,$D428,'Product costs'!$B:$B,$L428)</f>
        <v>62</v>
      </c>
      <c r="Q428" s="12">
        <f>SUMIFS('Product costs'!O:O,'Product costs'!$C:$C,$D428,'Product costs'!$B:$B,$L428)</f>
        <v>62</v>
      </c>
      <c r="R428" s="12">
        <f>SUMIFS('Product costs'!P:P,'Product costs'!$C:$C,$D428,'Product costs'!$B:$B,$L428)</f>
        <v>62</v>
      </c>
      <c r="S428" s="12">
        <f>SUMIFS('Product costs'!Q:Q,'Product costs'!$C:$C,$D428,'Product costs'!$B:$B,$L428)</f>
        <v>62</v>
      </c>
      <c r="T428" s="12">
        <f>SUMIFS('Product costs'!R:R,'Product costs'!$C:$C,$D428,'Product costs'!$B:$B,$L428)</f>
        <v>62</v>
      </c>
      <c r="U428" s="12">
        <f>SUMIFS('Product costs'!S:S,'Product costs'!$C:$C,$D428,'Product costs'!$B:$B,$L428)</f>
        <v>62</v>
      </c>
      <c r="V428" s="12">
        <f>SUMIFS('Product costs'!T:T,'Product costs'!$C:$C,$D428,'Product costs'!$B:$B,$L428)</f>
        <v>62</v>
      </c>
      <c r="W428" s="12">
        <f>SUMIFS('Product costs'!U:U,'Product costs'!$C:$C,$D428,'Product costs'!$B:$B,$L428)</f>
        <v>62</v>
      </c>
      <c r="X428" s="12">
        <f>SUMIFS('Product costs'!V:V,'Product costs'!$C:$C,$D428,'Product costs'!$B:$B,$L428)</f>
        <v>62</v>
      </c>
      <c r="Y428" s="12">
        <f>SUMIFS('Product costs'!W:W,'Product costs'!$C:$C,$D428,'Product costs'!$B:$B,$L428)</f>
        <v>62</v>
      </c>
      <c r="Z428" s="12">
        <f>SUMIFS('Product costs'!X:X,'Product costs'!$C:$C,$D428,'Product costs'!$B:$B,$L428)</f>
        <v>62</v>
      </c>
      <c r="AA428" s="12">
        <f>SUMIFS('Product costs'!Y:Y,'Product costs'!$C:$C,$D428,'Product costs'!$B:$B,$L428)</f>
        <v>62</v>
      </c>
      <c r="AB428" s="12">
        <f>SUMIFS('Product costs'!Z:Z,'Product costs'!$C:$C,$D428,'Product costs'!$B:$B,$L428)</f>
        <v>62</v>
      </c>
      <c r="AC428" s="12">
        <f>SUMIFS('Product costs'!AA:AA,'Product costs'!$C:$C,$D428,'Product costs'!$B:$B,$L428)</f>
        <v>62</v>
      </c>
      <c r="AD428" s="12">
        <f>SUMIFS('Product costs'!AB:AB,'Product costs'!$C:$C,$D428,'Product costs'!$B:$B,$L428)</f>
        <v>62</v>
      </c>
      <c r="AE428" s="12">
        <f>SUMIFS('Product costs'!AC:AC,'Product costs'!$C:$C,$D428,'Product costs'!$B:$B,$L428)</f>
        <v>62</v>
      </c>
      <c r="AF428" s="12">
        <f>SUMIFS('Product costs'!AD:AD,'Product costs'!$C:$C,$D428,'Product costs'!$B:$B,$L428)</f>
        <v>62</v>
      </c>
      <c r="AG428" s="12">
        <f>SUMIFS('Product costs'!AE:AE,'Product costs'!$C:$C,$D428,'Product costs'!$B:$B,$L428)</f>
        <v>62</v>
      </c>
      <c r="AH428" s="12">
        <f>SUMIFS('Product costs'!AF:AF,'Product costs'!$C:$C,$D428,'Product costs'!$B:$B,$L428)</f>
        <v>62</v>
      </c>
      <c r="AI428" s="12">
        <f>SUMIFS('Product costs'!AG:AG,'Product costs'!$C:$C,$D428,'Product costs'!$B:$B,$L428)</f>
        <v>62</v>
      </c>
      <c r="AJ428" s="12">
        <f>SUMIFS('Product costs'!AH:AH,'Product costs'!$C:$C,$D428,'Product costs'!$B:$B,$L428)</f>
        <v>62</v>
      </c>
      <c r="AK428" s="12">
        <f>SUMIFS('Product costs'!AI:AI,'Product costs'!$C:$C,$D428,'Product costs'!$B:$B,$L428)</f>
        <v>62</v>
      </c>
      <c r="AL428" s="12">
        <f>SUMIFS('Product costs'!AJ:AJ,'Product costs'!$C:$C,$D428,'Product costs'!$B:$B,$L428)</f>
        <v>62</v>
      </c>
      <c r="AM428" s="12">
        <f>SUMIFS('Product costs'!AK:AK,'Product costs'!$C:$C,$D428,'Product costs'!$B:$B,$L428)</f>
        <v>62</v>
      </c>
      <c r="AN428" s="12">
        <f>SUMIFS('Product costs'!AL:AL,'Product costs'!$C:$C,$D428,'Product costs'!$B:$B,$L428)</f>
        <v>62</v>
      </c>
      <c r="AO428" s="12">
        <f>SUMIFS('Product costs'!AM:AM,'Product costs'!$C:$C,$D428,'Product costs'!$B:$B,$L428)</f>
        <v>62</v>
      </c>
      <c r="AP428" s="12">
        <f>SUMIFS('Product costs'!AN:AN,'Product costs'!$C:$C,$D428,'Product costs'!$B:$B,$L428)</f>
        <v>62</v>
      </c>
      <c r="AQ428" s="12">
        <f>SUMIFS('Product costs'!AO:AO,'Product costs'!$C:$C,$D428,'Product costs'!$B:$B,$L428)</f>
        <v>62</v>
      </c>
      <c r="AR428" s="12">
        <f>SUMIFS('Product costs'!AP:AP,'Product costs'!$C:$C,$D428,'Product costs'!$B:$B,$L428)</f>
        <v>62</v>
      </c>
      <c r="AS428" s="12">
        <f>SUMIFS('Product costs'!AQ:AQ,'Product costs'!$C:$C,$D428,'Product costs'!$B:$B,$L428)</f>
        <v>62</v>
      </c>
      <c r="AT428" s="12">
        <f>SUMIFS('Product costs'!AR:AR,'Product costs'!$C:$C,$D428,'Product costs'!$B:$B,$L428)</f>
        <v>62</v>
      </c>
      <c r="AU428" s="12">
        <f>SUMIFS('Product costs'!AS:AS,'Product costs'!$C:$C,$D428,'Product costs'!$B:$B,$L428)</f>
        <v>62</v>
      </c>
      <c r="AV428" s="12">
        <f>SUMIFS('Product costs'!AT:AT,'Product costs'!$C:$C,$D428,'Product costs'!$B:$B,$L428)</f>
        <v>62</v>
      </c>
      <c r="AW428" s="12">
        <f>SUMIFS('Product costs'!AU:AU,'Product costs'!$C:$C,$D428,'Product costs'!$B:$B,$L428)</f>
        <v>62</v>
      </c>
      <c r="AX428" s="12">
        <f>SUMIFS('Product costs'!AV:AV,'Product costs'!$C:$C,$D428,'Product costs'!$B:$B,$L428)</f>
        <v>62</v>
      </c>
      <c r="AY428" s="12">
        <f>SUMIFS('Product costs'!AW:AW,'Product costs'!$C:$C,$D428,'Product costs'!$B:$B,$L428)</f>
        <v>62</v>
      </c>
      <c r="AZ428" s="12">
        <f>SUMIFS('Product costs'!AX:AX,'Product costs'!$C:$C,$D428,'Product costs'!$B:$B,$L428)</f>
        <v>62</v>
      </c>
      <c r="BA428" s="12">
        <f>SUMIFS('Product costs'!AY:AY,'Product costs'!$C:$C,$D428,'Product costs'!$B:$B,$L428)</f>
        <v>62</v>
      </c>
      <c r="BB428" s="12">
        <f>SUMIFS('Product costs'!AZ:AZ,'Product costs'!$C:$C,$D428,'Product costs'!$B:$B,$L428)</f>
        <v>62</v>
      </c>
      <c r="BC428" s="12">
        <f>SUMIFS('Product costs'!BA:BA,'Product costs'!$C:$C,$D428,'Product costs'!$B:$B,$L428)</f>
        <v>62</v>
      </c>
      <c r="BD428" s="12">
        <f>SUMIFS('Product costs'!BB:BB,'Product costs'!$C:$C,$D428,'Product costs'!$B:$B,$L428)</f>
        <v>62</v>
      </c>
      <c r="BE428" s="12">
        <f>SUMIFS('Product costs'!BC:BC,'Product costs'!$C:$C,$D428,'Product costs'!$B:$B,$L428)</f>
        <v>62</v>
      </c>
      <c r="BF428" s="12">
        <f>SUMIFS('Product costs'!BD:BD,'Product costs'!$C:$C,$D428,'Product costs'!$B:$B,$L428)</f>
        <v>62</v>
      </c>
      <c r="BG428" s="12">
        <f>SUMIFS('Product costs'!BE:BE,'Product costs'!$C:$C,$D428,'Product costs'!$B:$B,$L428)</f>
        <v>62</v>
      </c>
      <c r="BH428" s="12">
        <f>SUMIFS('Product costs'!BF:BF,'Product costs'!$C:$C,$D428,'Product costs'!$B:$B,$L428)</f>
        <v>62</v>
      </c>
      <c r="BI428" s="12">
        <f>SUMIFS('Product costs'!BG:BG,'Product costs'!$C:$C,$D428,'Product costs'!$B:$B,$L428)</f>
        <v>62</v>
      </c>
      <c r="BJ428" s="12">
        <f>SUMIFS('Product costs'!BH:BH,'Product costs'!$C:$C,$D428,'Product costs'!$B:$B,$L428)</f>
        <v>62</v>
      </c>
      <c r="BK428" s="12">
        <f>SUMIFS('Product costs'!BI:BI,'Product costs'!$C:$C,$D428,'Product costs'!$B:$B,$L428)</f>
        <v>62</v>
      </c>
      <c r="BL428" s="12">
        <f>SUMIFS('Product costs'!BJ:BJ,'Product costs'!$C:$C,$D428,'Product costs'!$B:$B,$L428)</f>
        <v>62</v>
      </c>
      <c r="BM428" s="12">
        <f>SUMIFS('Product costs'!BK:BK,'Product costs'!$C:$C,$D428,'Product costs'!$B:$B,$L428)</f>
        <v>62</v>
      </c>
      <c r="BN428" s="12">
        <f>SUMIFS('Product costs'!BL:BL,'Product costs'!$C:$C,$D428,'Product costs'!$B:$B,$L428)</f>
        <v>62</v>
      </c>
      <c r="BO428" s="12">
        <f>SUMIFS('Product costs'!BM:BM,'Product costs'!$C:$C,$D428,'Product costs'!$B:$B,$L428)</f>
        <v>62</v>
      </c>
      <c r="BP428" s="12">
        <f>SUMIFS('Product costs'!BN:BN,'Product costs'!$C:$C,$D428,'Product costs'!$B:$B,$L428)</f>
        <v>62</v>
      </c>
      <c r="BQ428" s="12">
        <f>SUMIFS('Product costs'!BO:BO,'Product costs'!$C:$C,$D428,'Product costs'!$B:$B,$L428)</f>
        <v>62</v>
      </c>
      <c r="BR428" s="12">
        <f>SUMIFS('Product costs'!BP:BP,'Product costs'!$C:$C,$D428,'Product costs'!$B:$B,$L428)</f>
        <v>62</v>
      </c>
      <c r="BS428" s="12">
        <f>SUMIFS('Product costs'!BQ:BQ,'Product costs'!$C:$C,$D428,'Product costs'!$B:$B,$L428)</f>
        <v>62</v>
      </c>
      <c r="BT428" s="12">
        <f>SUMIFS('Product costs'!BR:BR,'Product costs'!$C:$C,$D428,'Product costs'!$B:$B,$L428)</f>
        <v>62</v>
      </c>
      <c r="BU428" s="12">
        <f>SUMIFS('Product costs'!BS:BS,'Product costs'!$C:$C,$D428,'Product costs'!$B:$B,$L428)</f>
        <v>62</v>
      </c>
      <c r="BV428" s="12">
        <f>SUMIFS('Product costs'!BT:BT,'Product costs'!$C:$C,$D428,'Product costs'!$B:$B,$L428)</f>
        <v>62</v>
      </c>
      <c r="BW428" s="12">
        <f>SUMIFS('Product costs'!BU:BU,'Product costs'!$C:$C,$D428,'Product costs'!$B:$B,$L428)</f>
        <v>62</v>
      </c>
      <c r="BX428" s="12">
        <f>SUMIFS('Product costs'!BV:BV,'Product costs'!$C:$C,$D428,'Product costs'!$B:$B,$L428)</f>
        <v>62</v>
      </c>
      <c r="BY428" s="12">
        <f>SUMIFS('Product costs'!BW:BW,'Product costs'!$C:$C,$D428,'Product costs'!$B:$B,$L428)</f>
        <v>62</v>
      </c>
      <c r="BZ428" s="12">
        <f>SUMIFS('Product costs'!BX:BX,'Product costs'!$C:$C,$D428,'Product costs'!$B:$B,$L428)</f>
        <v>62</v>
      </c>
      <c r="CA428" s="12">
        <f>SUMIFS('Product costs'!BY:BY,'Product costs'!$C:$C,$D428,'Product costs'!$B:$B,$L428)</f>
        <v>62</v>
      </c>
      <c r="CB428" s="12">
        <f>SUMIFS('Product costs'!BZ:BZ,'Product costs'!$C:$C,$D428,'Product costs'!$B:$B,$L428)</f>
        <v>62</v>
      </c>
      <c r="CC428" s="12">
        <f>SUMIFS('Product costs'!CA:CA,'Product costs'!$C:$C,$D428,'Product costs'!$B:$B,$L428)</f>
        <v>62</v>
      </c>
      <c r="CD428" s="12">
        <f>SUMIFS('Product costs'!CB:CB,'Product costs'!$C:$C,$D428,'Product costs'!$B:$B,$L428)</f>
        <v>62</v>
      </c>
      <c r="CE428" s="12">
        <f>SUMIFS('Product costs'!CC:CC,'Product costs'!$C:$C,$D428,'Product costs'!$B:$B,$L428)</f>
        <v>62</v>
      </c>
      <c r="CF428" s="12">
        <f>SUMIFS('Product costs'!CD:CD,'Product costs'!$C:$C,$D428,'Product costs'!$B:$B,$L428)</f>
        <v>62</v>
      </c>
      <c r="CG428" s="12">
        <f t="shared" si="696"/>
        <v>186</v>
      </c>
      <c r="CH428" s="12">
        <f t="shared" si="697"/>
        <v>186</v>
      </c>
      <c r="CI428" s="12">
        <f t="shared" si="698"/>
        <v>186</v>
      </c>
      <c r="CJ428" s="12">
        <f t="shared" si="699"/>
        <v>186</v>
      </c>
      <c r="CK428" s="12">
        <f t="shared" si="700"/>
        <v>744</v>
      </c>
      <c r="CL428" s="12">
        <f t="shared" si="701"/>
        <v>186</v>
      </c>
      <c r="CM428" s="12">
        <f t="shared" si="702"/>
        <v>186</v>
      </c>
      <c r="CN428" s="12">
        <f t="shared" si="703"/>
        <v>186</v>
      </c>
      <c r="CO428" s="12">
        <f t="shared" si="704"/>
        <v>186</v>
      </c>
      <c r="CP428" s="12">
        <f t="shared" si="705"/>
        <v>744</v>
      </c>
      <c r="CQ428" s="12">
        <f t="shared" si="706"/>
        <v>186</v>
      </c>
      <c r="CR428" s="12">
        <f t="shared" si="707"/>
        <v>186</v>
      </c>
      <c r="CS428" s="12">
        <f t="shared" si="708"/>
        <v>186</v>
      </c>
      <c r="CT428" s="12">
        <f t="shared" si="709"/>
        <v>186</v>
      </c>
      <c r="CU428" s="12">
        <f t="shared" si="710"/>
        <v>744</v>
      </c>
      <c r="CV428" s="12">
        <f t="shared" si="711"/>
        <v>186</v>
      </c>
      <c r="CW428" s="12">
        <f t="shared" si="712"/>
        <v>186</v>
      </c>
      <c r="CX428" s="12">
        <f t="shared" si="713"/>
        <v>186</v>
      </c>
      <c r="CY428" s="12">
        <f t="shared" si="714"/>
        <v>186</v>
      </c>
      <c r="CZ428" s="12">
        <f t="shared" si="715"/>
        <v>744</v>
      </c>
      <c r="DA428" s="12">
        <f t="shared" si="716"/>
        <v>186</v>
      </c>
      <c r="DB428" s="12">
        <f t="shared" si="717"/>
        <v>186</v>
      </c>
      <c r="DC428" s="12">
        <f t="shared" si="718"/>
        <v>186</v>
      </c>
      <c r="DD428" s="12">
        <f t="shared" si="719"/>
        <v>186</v>
      </c>
      <c r="DE428" s="12">
        <f t="shared" si="720"/>
        <v>744</v>
      </c>
      <c r="DF428" s="12">
        <f t="shared" si="721"/>
        <v>186</v>
      </c>
      <c r="DG428" s="12">
        <f t="shared" si="722"/>
        <v>186</v>
      </c>
      <c r="DH428" s="12">
        <f t="shared" si="723"/>
        <v>186</v>
      </c>
      <c r="DI428" s="12">
        <f t="shared" si="724"/>
        <v>186</v>
      </c>
      <c r="DJ428" s="12">
        <f t="shared" si="725"/>
        <v>744</v>
      </c>
      <c r="DK428" s="12">
        <f>SUM(M428:CHOOSE(YTD,M428,N428,O428,P428,Q428,R428,S428,T428,U428,V428,W428,X428))</f>
        <v>186</v>
      </c>
      <c r="DL428" s="12">
        <f>SUM(Y428:CHOOSE(YTD,Y428,Z428,AA428,AB428,AC428,AD428,AE428,AF428,AG428,AH428,AI428,AJ428))</f>
        <v>186</v>
      </c>
      <c r="DM428" s="12">
        <f>SUM(AK428:CHOOSE(YTD,AK428,AL428,AM428,AN428,AO428,AP428,AQ428,AR428,AS428,AT428,AU428,AV428))</f>
        <v>186</v>
      </c>
      <c r="DN428" s="12">
        <f>SUM(AW428:CHOOSE(YTD,AW428,AX428,AY428,AZ428,BA428,BB428,BC428,BD428,BE428,BF428,BG428,BH428))</f>
        <v>186</v>
      </c>
      <c r="DO428" s="12">
        <f>SUM(BI428:CHOOSE(YTD,BI428,BJ428,BK428,BL428,BM428,BN428,BO428,BP428,BQ428,BR428,BS428,BT428))</f>
        <v>186</v>
      </c>
      <c r="DP428" s="12">
        <f>SUM(BU428:CHOOSE(YTD,BU428,BV428,BW428,BX428,BY428,BZ428,CA428,CB428,CC428,CD428,CE428,CF428))</f>
        <v>186</v>
      </c>
    </row>
    <row r="429" spans="1:120" x14ac:dyDescent="0.15">
      <c r="A429" s="12" t="str">
        <f t="shared" si="768"/>
        <v>Costs - brand</v>
      </c>
      <c r="D429" s="12" t="str">
        <f>'Product costs'!C29</f>
        <v>Brand 8</v>
      </c>
      <c r="E429" s="12" t="str">
        <f>'Product costs'!D29</f>
        <v>Segment 2</v>
      </c>
      <c r="F429" s="12" t="str">
        <f>'Product costs'!E29</f>
        <v>Business Unit 1</v>
      </c>
      <c r="G429" s="12">
        <f>'Product costs'!F29</f>
        <v>0</v>
      </c>
      <c r="H429" s="12">
        <f>'Product costs'!G29</f>
        <v>0</v>
      </c>
      <c r="I429" s="12">
        <f>'Product costs'!H29</f>
        <v>0</v>
      </c>
      <c r="J429" s="12">
        <f>'Product costs'!I29</f>
        <v>0</v>
      </c>
      <c r="K429" s="12">
        <f>'Product costs'!J29</f>
        <v>0</v>
      </c>
      <c r="L429" s="12" t="str">
        <f>'Product costs'!B29</f>
        <v>Logistics</v>
      </c>
      <c r="M429" s="12">
        <f>SUMIFS('Product costs'!K:K,'Product costs'!$C:$C,$D429,'Product costs'!$B:$B,$L429)</f>
        <v>46</v>
      </c>
      <c r="N429" s="12">
        <f>SUMIFS('Product costs'!L:L,'Product costs'!$C:$C,$D429,'Product costs'!$B:$B,$L429)</f>
        <v>46</v>
      </c>
      <c r="O429" s="12">
        <f>SUMIFS('Product costs'!M:M,'Product costs'!$C:$C,$D429,'Product costs'!$B:$B,$L429)</f>
        <v>46</v>
      </c>
      <c r="P429" s="12">
        <f>SUMIFS('Product costs'!N:N,'Product costs'!$C:$C,$D429,'Product costs'!$B:$B,$L429)</f>
        <v>46</v>
      </c>
      <c r="Q429" s="12">
        <f>SUMIFS('Product costs'!O:O,'Product costs'!$C:$C,$D429,'Product costs'!$B:$B,$L429)</f>
        <v>46</v>
      </c>
      <c r="R429" s="12">
        <f>SUMIFS('Product costs'!P:P,'Product costs'!$C:$C,$D429,'Product costs'!$B:$B,$L429)</f>
        <v>46</v>
      </c>
      <c r="S429" s="12">
        <f>SUMIFS('Product costs'!Q:Q,'Product costs'!$C:$C,$D429,'Product costs'!$B:$B,$L429)</f>
        <v>46</v>
      </c>
      <c r="T429" s="12">
        <f>SUMIFS('Product costs'!R:R,'Product costs'!$C:$C,$D429,'Product costs'!$B:$B,$L429)</f>
        <v>46</v>
      </c>
      <c r="U429" s="12">
        <f>SUMIFS('Product costs'!S:S,'Product costs'!$C:$C,$D429,'Product costs'!$B:$B,$L429)</f>
        <v>46</v>
      </c>
      <c r="V429" s="12">
        <f>SUMIFS('Product costs'!T:T,'Product costs'!$C:$C,$D429,'Product costs'!$B:$B,$L429)</f>
        <v>46</v>
      </c>
      <c r="W429" s="12">
        <f>SUMIFS('Product costs'!U:U,'Product costs'!$C:$C,$D429,'Product costs'!$B:$B,$L429)</f>
        <v>46</v>
      </c>
      <c r="X429" s="12">
        <f>SUMIFS('Product costs'!V:V,'Product costs'!$C:$C,$D429,'Product costs'!$B:$B,$L429)</f>
        <v>46</v>
      </c>
      <c r="Y429" s="12">
        <f>SUMIFS('Product costs'!W:W,'Product costs'!$C:$C,$D429,'Product costs'!$B:$B,$L429)</f>
        <v>46</v>
      </c>
      <c r="Z429" s="12">
        <f>SUMIFS('Product costs'!X:X,'Product costs'!$C:$C,$D429,'Product costs'!$B:$B,$L429)</f>
        <v>46</v>
      </c>
      <c r="AA429" s="12">
        <f>SUMIFS('Product costs'!Y:Y,'Product costs'!$C:$C,$D429,'Product costs'!$B:$B,$L429)</f>
        <v>46</v>
      </c>
      <c r="AB429" s="12">
        <f>SUMIFS('Product costs'!Z:Z,'Product costs'!$C:$C,$D429,'Product costs'!$B:$B,$L429)</f>
        <v>46</v>
      </c>
      <c r="AC429" s="12">
        <f>SUMIFS('Product costs'!AA:AA,'Product costs'!$C:$C,$D429,'Product costs'!$B:$B,$L429)</f>
        <v>46</v>
      </c>
      <c r="AD429" s="12">
        <f>SUMIFS('Product costs'!AB:AB,'Product costs'!$C:$C,$D429,'Product costs'!$B:$B,$L429)</f>
        <v>46</v>
      </c>
      <c r="AE429" s="12">
        <f>SUMIFS('Product costs'!AC:AC,'Product costs'!$C:$C,$D429,'Product costs'!$B:$B,$L429)</f>
        <v>46</v>
      </c>
      <c r="AF429" s="12">
        <f>SUMIFS('Product costs'!AD:AD,'Product costs'!$C:$C,$D429,'Product costs'!$B:$B,$L429)</f>
        <v>46</v>
      </c>
      <c r="AG429" s="12">
        <f>SUMIFS('Product costs'!AE:AE,'Product costs'!$C:$C,$D429,'Product costs'!$B:$B,$L429)</f>
        <v>46</v>
      </c>
      <c r="AH429" s="12">
        <f>SUMIFS('Product costs'!AF:AF,'Product costs'!$C:$C,$D429,'Product costs'!$B:$B,$L429)</f>
        <v>46</v>
      </c>
      <c r="AI429" s="12">
        <f>SUMIFS('Product costs'!AG:AG,'Product costs'!$C:$C,$D429,'Product costs'!$B:$B,$L429)</f>
        <v>46</v>
      </c>
      <c r="AJ429" s="12">
        <f>SUMIFS('Product costs'!AH:AH,'Product costs'!$C:$C,$D429,'Product costs'!$B:$B,$L429)</f>
        <v>46</v>
      </c>
      <c r="AK429" s="12">
        <f>SUMIFS('Product costs'!AI:AI,'Product costs'!$C:$C,$D429,'Product costs'!$B:$B,$L429)</f>
        <v>46</v>
      </c>
      <c r="AL429" s="12">
        <f>SUMIFS('Product costs'!AJ:AJ,'Product costs'!$C:$C,$D429,'Product costs'!$B:$B,$L429)</f>
        <v>46</v>
      </c>
      <c r="AM429" s="12">
        <f>SUMIFS('Product costs'!AK:AK,'Product costs'!$C:$C,$D429,'Product costs'!$B:$B,$L429)</f>
        <v>46</v>
      </c>
      <c r="AN429" s="12">
        <f>SUMIFS('Product costs'!AL:AL,'Product costs'!$C:$C,$D429,'Product costs'!$B:$B,$L429)</f>
        <v>46</v>
      </c>
      <c r="AO429" s="12">
        <f>SUMIFS('Product costs'!AM:AM,'Product costs'!$C:$C,$D429,'Product costs'!$B:$B,$L429)</f>
        <v>46</v>
      </c>
      <c r="AP429" s="12">
        <f>SUMIFS('Product costs'!AN:AN,'Product costs'!$C:$C,$D429,'Product costs'!$B:$B,$L429)</f>
        <v>46</v>
      </c>
      <c r="AQ429" s="12">
        <f>SUMIFS('Product costs'!AO:AO,'Product costs'!$C:$C,$D429,'Product costs'!$B:$B,$L429)</f>
        <v>46</v>
      </c>
      <c r="AR429" s="12">
        <f>SUMIFS('Product costs'!AP:AP,'Product costs'!$C:$C,$D429,'Product costs'!$B:$B,$L429)</f>
        <v>46</v>
      </c>
      <c r="AS429" s="12">
        <f>SUMIFS('Product costs'!AQ:AQ,'Product costs'!$C:$C,$D429,'Product costs'!$B:$B,$L429)</f>
        <v>46</v>
      </c>
      <c r="AT429" s="12">
        <f>SUMIFS('Product costs'!AR:AR,'Product costs'!$C:$C,$D429,'Product costs'!$B:$B,$L429)</f>
        <v>46</v>
      </c>
      <c r="AU429" s="12">
        <f>SUMIFS('Product costs'!AS:AS,'Product costs'!$C:$C,$D429,'Product costs'!$B:$B,$L429)</f>
        <v>46</v>
      </c>
      <c r="AV429" s="12">
        <f>SUMIFS('Product costs'!AT:AT,'Product costs'!$C:$C,$D429,'Product costs'!$B:$B,$L429)</f>
        <v>46</v>
      </c>
      <c r="AW429" s="12">
        <f>SUMIFS('Product costs'!AU:AU,'Product costs'!$C:$C,$D429,'Product costs'!$B:$B,$L429)</f>
        <v>46</v>
      </c>
      <c r="AX429" s="12">
        <f>SUMIFS('Product costs'!AV:AV,'Product costs'!$C:$C,$D429,'Product costs'!$B:$B,$L429)</f>
        <v>46</v>
      </c>
      <c r="AY429" s="12">
        <f>SUMIFS('Product costs'!AW:AW,'Product costs'!$C:$C,$D429,'Product costs'!$B:$B,$L429)</f>
        <v>46</v>
      </c>
      <c r="AZ429" s="12">
        <f>SUMIFS('Product costs'!AX:AX,'Product costs'!$C:$C,$D429,'Product costs'!$B:$B,$L429)</f>
        <v>46</v>
      </c>
      <c r="BA429" s="12">
        <f>SUMIFS('Product costs'!AY:AY,'Product costs'!$C:$C,$D429,'Product costs'!$B:$B,$L429)</f>
        <v>46</v>
      </c>
      <c r="BB429" s="12">
        <f>SUMIFS('Product costs'!AZ:AZ,'Product costs'!$C:$C,$D429,'Product costs'!$B:$B,$L429)</f>
        <v>46</v>
      </c>
      <c r="BC429" s="12">
        <f>SUMIFS('Product costs'!BA:BA,'Product costs'!$C:$C,$D429,'Product costs'!$B:$B,$L429)</f>
        <v>46</v>
      </c>
      <c r="BD429" s="12">
        <f>SUMIFS('Product costs'!BB:BB,'Product costs'!$C:$C,$D429,'Product costs'!$B:$B,$L429)</f>
        <v>46</v>
      </c>
      <c r="BE429" s="12">
        <f>SUMIFS('Product costs'!BC:BC,'Product costs'!$C:$C,$D429,'Product costs'!$B:$B,$L429)</f>
        <v>46</v>
      </c>
      <c r="BF429" s="12">
        <f>SUMIFS('Product costs'!BD:BD,'Product costs'!$C:$C,$D429,'Product costs'!$B:$B,$L429)</f>
        <v>46</v>
      </c>
      <c r="BG429" s="12">
        <f>SUMIFS('Product costs'!BE:BE,'Product costs'!$C:$C,$D429,'Product costs'!$B:$B,$L429)</f>
        <v>46</v>
      </c>
      <c r="BH429" s="12">
        <f>SUMIFS('Product costs'!BF:BF,'Product costs'!$C:$C,$D429,'Product costs'!$B:$B,$L429)</f>
        <v>46</v>
      </c>
      <c r="BI429" s="12">
        <f>SUMIFS('Product costs'!BG:BG,'Product costs'!$C:$C,$D429,'Product costs'!$B:$B,$L429)</f>
        <v>46</v>
      </c>
      <c r="BJ429" s="12">
        <f>SUMIFS('Product costs'!BH:BH,'Product costs'!$C:$C,$D429,'Product costs'!$B:$B,$L429)</f>
        <v>46</v>
      </c>
      <c r="BK429" s="12">
        <f>SUMIFS('Product costs'!BI:BI,'Product costs'!$C:$C,$D429,'Product costs'!$B:$B,$L429)</f>
        <v>46</v>
      </c>
      <c r="BL429" s="12">
        <f>SUMIFS('Product costs'!BJ:BJ,'Product costs'!$C:$C,$D429,'Product costs'!$B:$B,$L429)</f>
        <v>46</v>
      </c>
      <c r="BM429" s="12">
        <f>SUMIFS('Product costs'!BK:BK,'Product costs'!$C:$C,$D429,'Product costs'!$B:$B,$L429)</f>
        <v>46</v>
      </c>
      <c r="BN429" s="12">
        <f>SUMIFS('Product costs'!BL:BL,'Product costs'!$C:$C,$D429,'Product costs'!$B:$B,$L429)</f>
        <v>46</v>
      </c>
      <c r="BO429" s="12">
        <f>SUMIFS('Product costs'!BM:BM,'Product costs'!$C:$C,$D429,'Product costs'!$B:$B,$L429)</f>
        <v>46</v>
      </c>
      <c r="BP429" s="12">
        <f>SUMIFS('Product costs'!BN:BN,'Product costs'!$C:$C,$D429,'Product costs'!$B:$B,$L429)</f>
        <v>46</v>
      </c>
      <c r="BQ429" s="12">
        <f>SUMIFS('Product costs'!BO:BO,'Product costs'!$C:$C,$D429,'Product costs'!$B:$B,$L429)</f>
        <v>46</v>
      </c>
      <c r="BR429" s="12">
        <f>SUMIFS('Product costs'!BP:BP,'Product costs'!$C:$C,$D429,'Product costs'!$B:$B,$L429)</f>
        <v>46</v>
      </c>
      <c r="BS429" s="12">
        <f>SUMIFS('Product costs'!BQ:BQ,'Product costs'!$C:$C,$D429,'Product costs'!$B:$B,$L429)</f>
        <v>46</v>
      </c>
      <c r="BT429" s="12">
        <f>SUMIFS('Product costs'!BR:BR,'Product costs'!$C:$C,$D429,'Product costs'!$B:$B,$L429)</f>
        <v>46</v>
      </c>
      <c r="BU429" s="12">
        <f>SUMIFS('Product costs'!BS:BS,'Product costs'!$C:$C,$D429,'Product costs'!$B:$B,$L429)</f>
        <v>46</v>
      </c>
      <c r="BV429" s="12">
        <f>SUMIFS('Product costs'!BT:BT,'Product costs'!$C:$C,$D429,'Product costs'!$B:$B,$L429)</f>
        <v>46</v>
      </c>
      <c r="BW429" s="12">
        <f>SUMIFS('Product costs'!BU:BU,'Product costs'!$C:$C,$D429,'Product costs'!$B:$B,$L429)</f>
        <v>46</v>
      </c>
      <c r="BX429" s="12">
        <f>SUMIFS('Product costs'!BV:BV,'Product costs'!$C:$C,$D429,'Product costs'!$B:$B,$L429)</f>
        <v>46</v>
      </c>
      <c r="BY429" s="12">
        <f>SUMIFS('Product costs'!BW:BW,'Product costs'!$C:$C,$D429,'Product costs'!$B:$B,$L429)</f>
        <v>46</v>
      </c>
      <c r="BZ429" s="12">
        <f>SUMIFS('Product costs'!BX:BX,'Product costs'!$C:$C,$D429,'Product costs'!$B:$B,$L429)</f>
        <v>46</v>
      </c>
      <c r="CA429" s="12">
        <f>SUMIFS('Product costs'!BY:BY,'Product costs'!$C:$C,$D429,'Product costs'!$B:$B,$L429)</f>
        <v>46</v>
      </c>
      <c r="CB429" s="12">
        <f>SUMIFS('Product costs'!BZ:BZ,'Product costs'!$C:$C,$D429,'Product costs'!$B:$B,$L429)</f>
        <v>46</v>
      </c>
      <c r="CC429" s="12">
        <f>SUMIFS('Product costs'!CA:CA,'Product costs'!$C:$C,$D429,'Product costs'!$B:$B,$L429)</f>
        <v>46</v>
      </c>
      <c r="CD429" s="12">
        <f>SUMIFS('Product costs'!CB:CB,'Product costs'!$C:$C,$D429,'Product costs'!$B:$B,$L429)</f>
        <v>46</v>
      </c>
      <c r="CE429" s="12">
        <f>SUMIFS('Product costs'!CC:CC,'Product costs'!$C:$C,$D429,'Product costs'!$B:$B,$L429)</f>
        <v>46</v>
      </c>
      <c r="CF429" s="12">
        <f>SUMIFS('Product costs'!CD:CD,'Product costs'!$C:$C,$D429,'Product costs'!$B:$B,$L429)</f>
        <v>46</v>
      </c>
      <c r="CG429" s="12">
        <f t="shared" si="696"/>
        <v>138</v>
      </c>
      <c r="CH429" s="12">
        <f t="shared" si="697"/>
        <v>138</v>
      </c>
      <c r="CI429" s="12">
        <f t="shared" si="698"/>
        <v>138</v>
      </c>
      <c r="CJ429" s="12">
        <f t="shared" si="699"/>
        <v>138</v>
      </c>
      <c r="CK429" s="12">
        <f t="shared" si="700"/>
        <v>552</v>
      </c>
      <c r="CL429" s="12">
        <f t="shared" si="701"/>
        <v>138</v>
      </c>
      <c r="CM429" s="12">
        <f t="shared" si="702"/>
        <v>138</v>
      </c>
      <c r="CN429" s="12">
        <f t="shared" si="703"/>
        <v>138</v>
      </c>
      <c r="CO429" s="12">
        <f t="shared" si="704"/>
        <v>138</v>
      </c>
      <c r="CP429" s="12">
        <f t="shared" si="705"/>
        <v>552</v>
      </c>
      <c r="CQ429" s="12">
        <f t="shared" si="706"/>
        <v>138</v>
      </c>
      <c r="CR429" s="12">
        <f t="shared" si="707"/>
        <v>138</v>
      </c>
      <c r="CS429" s="12">
        <f t="shared" si="708"/>
        <v>138</v>
      </c>
      <c r="CT429" s="12">
        <f t="shared" si="709"/>
        <v>138</v>
      </c>
      <c r="CU429" s="12">
        <f t="shared" si="710"/>
        <v>552</v>
      </c>
      <c r="CV429" s="12">
        <f t="shared" si="711"/>
        <v>138</v>
      </c>
      <c r="CW429" s="12">
        <f t="shared" si="712"/>
        <v>138</v>
      </c>
      <c r="CX429" s="12">
        <f t="shared" si="713"/>
        <v>138</v>
      </c>
      <c r="CY429" s="12">
        <f t="shared" si="714"/>
        <v>138</v>
      </c>
      <c r="CZ429" s="12">
        <f t="shared" si="715"/>
        <v>552</v>
      </c>
      <c r="DA429" s="12">
        <f t="shared" si="716"/>
        <v>138</v>
      </c>
      <c r="DB429" s="12">
        <f t="shared" si="717"/>
        <v>138</v>
      </c>
      <c r="DC429" s="12">
        <f t="shared" si="718"/>
        <v>138</v>
      </c>
      <c r="DD429" s="12">
        <f t="shared" si="719"/>
        <v>138</v>
      </c>
      <c r="DE429" s="12">
        <f t="shared" si="720"/>
        <v>552</v>
      </c>
      <c r="DF429" s="12">
        <f t="shared" si="721"/>
        <v>138</v>
      </c>
      <c r="DG429" s="12">
        <f t="shared" si="722"/>
        <v>138</v>
      </c>
      <c r="DH429" s="12">
        <f t="shared" si="723"/>
        <v>138</v>
      </c>
      <c r="DI429" s="12">
        <f t="shared" si="724"/>
        <v>138</v>
      </c>
      <c r="DJ429" s="12">
        <f t="shared" si="725"/>
        <v>552</v>
      </c>
      <c r="DK429" s="12">
        <f>SUM(M429:CHOOSE(YTD,M429,N429,O429,P429,Q429,R429,S429,T429,U429,V429,W429,X429))</f>
        <v>138</v>
      </c>
      <c r="DL429" s="12">
        <f>SUM(Y429:CHOOSE(YTD,Y429,Z429,AA429,AB429,AC429,AD429,AE429,AF429,AG429,AH429,AI429,AJ429))</f>
        <v>138</v>
      </c>
      <c r="DM429" s="12">
        <f>SUM(AK429:CHOOSE(YTD,AK429,AL429,AM429,AN429,AO429,AP429,AQ429,AR429,AS429,AT429,AU429,AV429))</f>
        <v>138</v>
      </c>
      <c r="DN429" s="12">
        <f>SUM(AW429:CHOOSE(YTD,AW429,AX429,AY429,AZ429,BA429,BB429,BC429,BD429,BE429,BF429,BG429,BH429))</f>
        <v>138</v>
      </c>
      <c r="DO429" s="12">
        <f>SUM(BI429:CHOOSE(YTD,BI429,BJ429,BK429,BL429,BM429,BN429,BO429,BP429,BQ429,BR429,BS429,BT429))</f>
        <v>138</v>
      </c>
      <c r="DP429" s="12">
        <f>SUM(BU429:CHOOSE(YTD,BU429,BV429,BW429,BX429,BY429,BZ429,CA429,CB429,CC429,CD429,CE429,CF429))</f>
        <v>138</v>
      </c>
    </row>
    <row r="430" spans="1:120" x14ac:dyDescent="0.15">
      <c r="A430" s="12" t="str">
        <f t="shared" si="768"/>
        <v>Costs - brand</v>
      </c>
      <c r="D430" s="12" t="str">
        <f>'Product costs'!C30</f>
        <v>Brand 9</v>
      </c>
      <c r="E430" s="12" t="str">
        <f>'Product costs'!D30</f>
        <v>Segment 2</v>
      </c>
      <c r="F430" s="12" t="str">
        <f>'Product costs'!E30</f>
        <v>Business Unit 1</v>
      </c>
      <c r="G430" s="12">
        <f>'Product costs'!F30</f>
        <v>0</v>
      </c>
      <c r="H430" s="12">
        <f>'Product costs'!G30</f>
        <v>0</v>
      </c>
      <c r="I430" s="12">
        <f>'Product costs'!H30</f>
        <v>0</v>
      </c>
      <c r="J430" s="12">
        <f>'Product costs'!I30</f>
        <v>0</v>
      </c>
      <c r="K430" s="12">
        <f>'Product costs'!J30</f>
        <v>0</v>
      </c>
      <c r="L430" s="12" t="str">
        <f>'Product costs'!B30</f>
        <v>Logistics</v>
      </c>
      <c r="M430" s="12">
        <f>SUMIFS('Product costs'!K:K,'Product costs'!$C:$C,$D430,'Product costs'!$B:$B,$L430)</f>
        <v>73</v>
      </c>
      <c r="N430" s="12">
        <f>SUMIFS('Product costs'!L:L,'Product costs'!$C:$C,$D430,'Product costs'!$B:$B,$L430)</f>
        <v>73</v>
      </c>
      <c r="O430" s="12">
        <f>SUMIFS('Product costs'!M:M,'Product costs'!$C:$C,$D430,'Product costs'!$B:$B,$L430)</f>
        <v>73</v>
      </c>
      <c r="P430" s="12">
        <f>SUMIFS('Product costs'!N:N,'Product costs'!$C:$C,$D430,'Product costs'!$B:$B,$L430)</f>
        <v>73</v>
      </c>
      <c r="Q430" s="12">
        <f>SUMIFS('Product costs'!O:O,'Product costs'!$C:$C,$D430,'Product costs'!$B:$B,$L430)</f>
        <v>73</v>
      </c>
      <c r="R430" s="12">
        <f>SUMIFS('Product costs'!P:P,'Product costs'!$C:$C,$D430,'Product costs'!$B:$B,$L430)</f>
        <v>73</v>
      </c>
      <c r="S430" s="12">
        <f>SUMIFS('Product costs'!Q:Q,'Product costs'!$C:$C,$D430,'Product costs'!$B:$B,$L430)</f>
        <v>73</v>
      </c>
      <c r="T430" s="12">
        <f>SUMIFS('Product costs'!R:R,'Product costs'!$C:$C,$D430,'Product costs'!$B:$B,$L430)</f>
        <v>73</v>
      </c>
      <c r="U430" s="12">
        <f>SUMIFS('Product costs'!S:S,'Product costs'!$C:$C,$D430,'Product costs'!$B:$B,$L430)</f>
        <v>73</v>
      </c>
      <c r="V430" s="12">
        <f>SUMIFS('Product costs'!T:T,'Product costs'!$C:$C,$D430,'Product costs'!$B:$B,$L430)</f>
        <v>73</v>
      </c>
      <c r="W430" s="12">
        <f>SUMIFS('Product costs'!U:U,'Product costs'!$C:$C,$D430,'Product costs'!$B:$B,$L430)</f>
        <v>73</v>
      </c>
      <c r="X430" s="12">
        <f>SUMIFS('Product costs'!V:V,'Product costs'!$C:$C,$D430,'Product costs'!$B:$B,$L430)</f>
        <v>73</v>
      </c>
      <c r="Y430" s="12">
        <f>SUMIFS('Product costs'!W:W,'Product costs'!$C:$C,$D430,'Product costs'!$B:$B,$L430)</f>
        <v>73</v>
      </c>
      <c r="Z430" s="12">
        <f>SUMIFS('Product costs'!X:X,'Product costs'!$C:$C,$D430,'Product costs'!$B:$B,$L430)</f>
        <v>73</v>
      </c>
      <c r="AA430" s="12">
        <f>SUMIFS('Product costs'!Y:Y,'Product costs'!$C:$C,$D430,'Product costs'!$B:$B,$L430)</f>
        <v>73</v>
      </c>
      <c r="AB430" s="12">
        <f>SUMIFS('Product costs'!Z:Z,'Product costs'!$C:$C,$D430,'Product costs'!$B:$B,$L430)</f>
        <v>73</v>
      </c>
      <c r="AC430" s="12">
        <f>SUMIFS('Product costs'!AA:AA,'Product costs'!$C:$C,$D430,'Product costs'!$B:$B,$L430)</f>
        <v>73</v>
      </c>
      <c r="AD430" s="12">
        <f>SUMIFS('Product costs'!AB:AB,'Product costs'!$C:$C,$D430,'Product costs'!$B:$B,$L430)</f>
        <v>73</v>
      </c>
      <c r="AE430" s="12">
        <f>SUMIFS('Product costs'!AC:AC,'Product costs'!$C:$C,$D430,'Product costs'!$B:$B,$L430)</f>
        <v>73</v>
      </c>
      <c r="AF430" s="12">
        <f>SUMIFS('Product costs'!AD:AD,'Product costs'!$C:$C,$D430,'Product costs'!$B:$B,$L430)</f>
        <v>73</v>
      </c>
      <c r="AG430" s="12">
        <f>SUMIFS('Product costs'!AE:AE,'Product costs'!$C:$C,$D430,'Product costs'!$B:$B,$L430)</f>
        <v>73</v>
      </c>
      <c r="AH430" s="12">
        <f>SUMIFS('Product costs'!AF:AF,'Product costs'!$C:$C,$D430,'Product costs'!$B:$B,$L430)</f>
        <v>73</v>
      </c>
      <c r="AI430" s="12">
        <f>SUMIFS('Product costs'!AG:AG,'Product costs'!$C:$C,$D430,'Product costs'!$B:$B,$L430)</f>
        <v>73</v>
      </c>
      <c r="AJ430" s="12">
        <f>SUMIFS('Product costs'!AH:AH,'Product costs'!$C:$C,$D430,'Product costs'!$B:$B,$L430)</f>
        <v>73</v>
      </c>
      <c r="AK430" s="12">
        <f>SUMIFS('Product costs'!AI:AI,'Product costs'!$C:$C,$D430,'Product costs'!$B:$B,$L430)</f>
        <v>73</v>
      </c>
      <c r="AL430" s="12">
        <f>SUMIFS('Product costs'!AJ:AJ,'Product costs'!$C:$C,$D430,'Product costs'!$B:$B,$L430)</f>
        <v>73</v>
      </c>
      <c r="AM430" s="12">
        <f>SUMIFS('Product costs'!AK:AK,'Product costs'!$C:$C,$D430,'Product costs'!$B:$B,$L430)</f>
        <v>73</v>
      </c>
      <c r="AN430" s="12">
        <f>SUMIFS('Product costs'!AL:AL,'Product costs'!$C:$C,$D430,'Product costs'!$B:$B,$L430)</f>
        <v>73</v>
      </c>
      <c r="AO430" s="12">
        <f>SUMIFS('Product costs'!AM:AM,'Product costs'!$C:$C,$D430,'Product costs'!$B:$B,$L430)</f>
        <v>73</v>
      </c>
      <c r="AP430" s="12">
        <f>SUMIFS('Product costs'!AN:AN,'Product costs'!$C:$C,$D430,'Product costs'!$B:$B,$L430)</f>
        <v>73</v>
      </c>
      <c r="AQ430" s="12">
        <f>SUMIFS('Product costs'!AO:AO,'Product costs'!$C:$C,$D430,'Product costs'!$B:$B,$L430)</f>
        <v>73</v>
      </c>
      <c r="AR430" s="12">
        <f>SUMIFS('Product costs'!AP:AP,'Product costs'!$C:$C,$D430,'Product costs'!$B:$B,$L430)</f>
        <v>73</v>
      </c>
      <c r="AS430" s="12">
        <f>SUMIFS('Product costs'!AQ:AQ,'Product costs'!$C:$C,$D430,'Product costs'!$B:$B,$L430)</f>
        <v>73</v>
      </c>
      <c r="AT430" s="12">
        <f>SUMIFS('Product costs'!AR:AR,'Product costs'!$C:$C,$D430,'Product costs'!$B:$B,$L430)</f>
        <v>73</v>
      </c>
      <c r="AU430" s="12">
        <f>SUMIFS('Product costs'!AS:AS,'Product costs'!$C:$C,$D430,'Product costs'!$B:$B,$L430)</f>
        <v>73</v>
      </c>
      <c r="AV430" s="12">
        <f>SUMIFS('Product costs'!AT:AT,'Product costs'!$C:$C,$D430,'Product costs'!$B:$B,$L430)</f>
        <v>73</v>
      </c>
      <c r="AW430" s="12">
        <f>SUMIFS('Product costs'!AU:AU,'Product costs'!$C:$C,$D430,'Product costs'!$B:$B,$L430)</f>
        <v>73</v>
      </c>
      <c r="AX430" s="12">
        <f>SUMIFS('Product costs'!AV:AV,'Product costs'!$C:$C,$D430,'Product costs'!$B:$B,$L430)</f>
        <v>73</v>
      </c>
      <c r="AY430" s="12">
        <f>SUMIFS('Product costs'!AW:AW,'Product costs'!$C:$C,$D430,'Product costs'!$B:$B,$L430)</f>
        <v>73</v>
      </c>
      <c r="AZ430" s="12">
        <f>SUMIFS('Product costs'!AX:AX,'Product costs'!$C:$C,$D430,'Product costs'!$B:$B,$L430)</f>
        <v>73</v>
      </c>
      <c r="BA430" s="12">
        <f>SUMIFS('Product costs'!AY:AY,'Product costs'!$C:$C,$D430,'Product costs'!$B:$B,$L430)</f>
        <v>73</v>
      </c>
      <c r="BB430" s="12">
        <f>SUMIFS('Product costs'!AZ:AZ,'Product costs'!$C:$C,$D430,'Product costs'!$B:$B,$L430)</f>
        <v>73</v>
      </c>
      <c r="BC430" s="12">
        <f>SUMIFS('Product costs'!BA:BA,'Product costs'!$C:$C,$D430,'Product costs'!$B:$B,$L430)</f>
        <v>73</v>
      </c>
      <c r="BD430" s="12">
        <f>SUMIFS('Product costs'!BB:BB,'Product costs'!$C:$C,$D430,'Product costs'!$B:$B,$L430)</f>
        <v>73</v>
      </c>
      <c r="BE430" s="12">
        <f>SUMIFS('Product costs'!BC:BC,'Product costs'!$C:$C,$D430,'Product costs'!$B:$B,$L430)</f>
        <v>73</v>
      </c>
      <c r="BF430" s="12">
        <f>SUMIFS('Product costs'!BD:BD,'Product costs'!$C:$C,$D430,'Product costs'!$B:$B,$L430)</f>
        <v>73</v>
      </c>
      <c r="BG430" s="12">
        <f>SUMIFS('Product costs'!BE:BE,'Product costs'!$C:$C,$D430,'Product costs'!$B:$B,$L430)</f>
        <v>73</v>
      </c>
      <c r="BH430" s="12">
        <f>SUMIFS('Product costs'!BF:BF,'Product costs'!$C:$C,$D430,'Product costs'!$B:$B,$L430)</f>
        <v>73</v>
      </c>
      <c r="BI430" s="12">
        <f>SUMIFS('Product costs'!BG:BG,'Product costs'!$C:$C,$D430,'Product costs'!$B:$B,$L430)</f>
        <v>73</v>
      </c>
      <c r="BJ430" s="12">
        <f>SUMIFS('Product costs'!BH:BH,'Product costs'!$C:$C,$D430,'Product costs'!$B:$B,$L430)</f>
        <v>73</v>
      </c>
      <c r="BK430" s="12">
        <f>SUMIFS('Product costs'!BI:BI,'Product costs'!$C:$C,$D430,'Product costs'!$B:$B,$L430)</f>
        <v>73</v>
      </c>
      <c r="BL430" s="12">
        <f>SUMIFS('Product costs'!BJ:BJ,'Product costs'!$C:$C,$D430,'Product costs'!$B:$B,$L430)</f>
        <v>73</v>
      </c>
      <c r="BM430" s="12">
        <f>SUMIFS('Product costs'!BK:BK,'Product costs'!$C:$C,$D430,'Product costs'!$B:$B,$L430)</f>
        <v>73</v>
      </c>
      <c r="BN430" s="12">
        <f>SUMIFS('Product costs'!BL:BL,'Product costs'!$C:$C,$D430,'Product costs'!$B:$B,$L430)</f>
        <v>73</v>
      </c>
      <c r="BO430" s="12">
        <f>SUMIFS('Product costs'!BM:BM,'Product costs'!$C:$C,$D430,'Product costs'!$B:$B,$L430)</f>
        <v>73</v>
      </c>
      <c r="BP430" s="12">
        <f>SUMIFS('Product costs'!BN:BN,'Product costs'!$C:$C,$D430,'Product costs'!$B:$B,$L430)</f>
        <v>73</v>
      </c>
      <c r="BQ430" s="12">
        <f>SUMIFS('Product costs'!BO:BO,'Product costs'!$C:$C,$D430,'Product costs'!$B:$B,$L430)</f>
        <v>73</v>
      </c>
      <c r="BR430" s="12">
        <f>SUMIFS('Product costs'!BP:BP,'Product costs'!$C:$C,$D430,'Product costs'!$B:$B,$L430)</f>
        <v>73</v>
      </c>
      <c r="BS430" s="12">
        <f>SUMIFS('Product costs'!BQ:BQ,'Product costs'!$C:$C,$D430,'Product costs'!$B:$B,$L430)</f>
        <v>73</v>
      </c>
      <c r="BT430" s="12">
        <f>SUMIFS('Product costs'!BR:BR,'Product costs'!$C:$C,$D430,'Product costs'!$B:$B,$L430)</f>
        <v>73</v>
      </c>
      <c r="BU430" s="12">
        <f>SUMIFS('Product costs'!BS:BS,'Product costs'!$C:$C,$D430,'Product costs'!$B:$B,$L430)</f>
        <v>73</v>
      </c>
      <c r="BV430" s="12">
        <f>SUMIFS('Product costs'!BT:BT,'Product costs'!$C:$C,$D430,'Product costs'!$B:$B,$L430)</f>
        <v>73</v>
      </c>
      <c r="BW430" s="12">
        <f>SUMIFS('Product costs'!BU:BU,'Product costs'!$C:$C,$D430,'Product costs'!$B:$B,$L430)</f>
        <v>73</v>
      </c>
      <c r="BX430" s="12">
        <f>SUMIFS('Product costs'!BV:BV,'Product costs'!$C:$C,$D430,'Product costs'!$B:$B,$L430)</f>
        <v>73</v>
      </c>
      <c r="BY430" s="12">
        <f>SUMIFS('Product costs'!BW:BW,'Product costs'!$C:$C,$D430,'Product costs'!$B:$B,$L430)</f>
        <v>73</v>
      </c>
      <c r="BZ430" s="12">
        <f>SUMIFS('Product costs'!BX:BX,'Product costs'!$C:$C,$D430,'Product costs'!$B:$B,$L430)</f>
        <v>73</v>
      </c>
      <c r="CA430" s="12">
        <f>SUMIFS('Product costs'!BY:BY,'Product costs'!$C:$C,$D430,'Product costs'!$B:$B,$L430)</f>
        <v>73</v>
      </c>
      <c r="CB430" s="12">
        <f>SUMIFS('Product costs'!BZ:BZ,'Product costs'!$C:$C,$D430,'Product costs'!$B:$B,$L430)</f>
        <v>73</v>
      </c>
      <c r="CC430" s="12">
        <f>SUMIFS('Product costs'!CA:CA,'Product costs'!$C:$C,$D430,'Product costs'!$B:$B,$L430)</f>
        <v>73</v>
      </c>
      <c r="CD430" s="12">
        <f>SUMIFS('Product costs'!CB:CB,'Product costs'!$C:$C,$D430,'Product costs'!$B:$B,$L430)</f>
        <v>73</v>
      </c>
      <c r="CE430" s="12">
        <f>SUMIFS('Product costs'!CC:CC,'Product costs'!$C:$C,$D430,'Product costs'!$B:$B,$L430)</f>
        <v>73</v>
      </c>
      <c r="CF430" s="12">
        <f>SUMIFS('Product costs'!CD:CD,'Product costs'!$C:$C,$D430,'Product costs'!$B:$B,$L430)</f>
        <v>73</v>
      </c>
      <c r="CG430" s="12">
        <f t="shared" si="696"/>
        <v>219</v>
      </c>
      <c r="CH430" s="12">
        <f t="shared" si="697"/>
        <v>219</v>
      </c>
      <c r="CI430" s="12">
        <f t="shared" si="698"/>
        <v>219</v>
      </c>
      <c r="CJ430" s="12">
        <f t="shared" si="699"/>
        <v>219</v>
      </c>
      <c r="CK430" s="12">
        <f t="shared" si="700"/>
        <v>876</v>
      </c>
      <c r="CL430" s="12">
        <f t="shared" si="701"/>
        <v>219</v>
      </c>
      <c r="CM430" s="12">
        <f t="shared" si="702"/>
        <v>219</v>
      </c>
      <c r="CN430" s="12">
        <f t="shared" si="703"/>
        <v>219</v>
      </c>
      <c r="CO430" s="12">
        <f t="shared" si="704"/>
        <v>219</v>
      </c>
      <c r="CP430" s="12">
        <f t="shared" si="705"/>
        <v>876</v>
      </c>
      <c r="CQ430" s="12">
        <f t="shared" si="706"/>
        <v>219</v>
      </c>
      <c r="CR430" s="12">
        <f t="shared" si="707"/>
        <v>219</v>
      </c>
      <c r="CS430" s="12">
        <f t="shared" si="708"/>
        <v>219</v>
      </c>
      <c r="CT430" s="12">
        <f t="shared" si="709"/>
        <v>219</v>
      </c>
      <c r="CU430" s="12">
        <f t="shared" si="710"/>
        <v>876</v>
      </c>
      <c r="CV430" s="12">
        <f t="shared" si="711"/>
        <v>219</v>
      </c>
      <c r="CW430" s="12">
        <f t="shared" si="712"/>
        <v>219</v>
      </c>
      <c r="CX430" s="12">
        <f t="shared" si="713"/>
        <v>219</v>
      </c>
      <c r="CY430" s="12">
        <f t="shared" si="714"/>
        <v>219</v>
      </c>
      <c r="CZ430" s="12">
        <f t="shared" si="715"/>
        <v>876</v>
      </c>
      <c r="DA430" s="12">
        <f t="shared" si="716"/>
        <v>219</v>
      </c>
      <c r="DB430" s="12">
        <f t="shared" si="717"/>
        <v>219</v>
      </c>
      <c r="DC430" s="12">
        <f t="shared" si="718"/>
        <v>219</v>
      </c>
      <c r="DD430" s="12">
        <f t="shared" si="719"/>
        <v>219</v>
      </c>
      <c r="DE430" s="12">
        <f t="shared" si="720"/>
        <v>876</v>
      </c>
      <c r="DF430" s="12">
        <f t="shared" si="721"/>
        <v>219</v>
      </c>
      <c r="DG430" s="12">
        <f t="shared" si="722"/>
        <v>219</v>
      </c>
      <c r="DH430" s="12">
        <f t="shared" si="723"/>
        <v>219</v>
      </c>
      <c r="DI430" s="12">
        <f t="shared" si="724"/>
        <v>219</v>
      </c>
      <c r="DJ430" s="12">
        <f t="shared" si="725"/>
        <v>876</v>
      </c>
      <c r="DK430" s="12">
        <f>SUM(M430:CHOOSE(YTD,M430,N430,O430,P430,Q430,R430,S430,T430,U430,V430,W430,X430))</f>
        <v>219</v>
      </c>
      <c r="DL430" s="12">
        <f>SUM(Y430:CHOOSE(YTD,Y430,Z430,AA430,AB430,AC430,AD430,AE430,AF430,AG430,AH430,AI430,AJ430))</f>
        <v>219</v>
      </c>
      <c r="DM430" s="12">
        <f>SUM(AK430:CHOOSE(YTD,AK430,AL430,AM430,AN430,AO430,AP430,AQ430,AR430,AS430,AT430,AU430,AV430))</f>
        <v>219</v>
      </c>
      <c r="DN430" s="12">
        <f>SUM(AW430:CHOOSE(YTD,AW430,AX430,AY430,AZ430,BA430,BB430,BC430,BD430,BE430,BF430,BG430,BH430))</f>
        <v>219</v>
      </c>
      <c r="DO430" s="12">
        <f>SUM(BI430:CHOOSE(YTD,BI430,BJ430,BK430,BL430,BM430,BN430,BO430,BP430,BQ430,BR430,BS430,BT430))</f>
        <v>219</v>
      </c>
      <c r="DP430" s="12">
        <f>SUM(BU430:CHOOSE(YTD,BU430,BV430,BW430,BX430,BY430,BZ430,CA430,CB430,CC430,CD430,CE430,CF430))</f>
        <v>219</v>
      </c>
    </row>
    <row r="431" spans="1:120" x14ac:dyDescent="0.15">
      <c r="A431" s="12" t="str">
        <f t="shared" si="768"/>
        <v>Costs - brand</v>
      </c>
      <c r="D431" s="12" t="str">
        <f>'Product costs'!C31</f>
        <v>Brand 10</v>
      </c>
      <c r="E431" s="12" t="str">
        <f>'Product costs'!D31</f>
        <v>Segment 3</v>
      </c>
      <c r="F431" s="12" t="str">
        <f>'Product costs'!E31</f>
        <v>Business Unit 2</v>
      </c>
      <c r="G431" s="12">
        <f>'Product costs'!F31</f>
        <v>0</v>
      </c>
      <c r="H431" s="12">
        <f>'Product costs'!G31</f>
        <v>0</v>
      </c>
      <c r="I431" s="12">
        <f>'Product costs'!H31</f>
        <v>0</v>
      </c>
      <c r="J431" s="12">
        <f>'Product costs'!I31</f>
        <v>0</v>
      </c>
      <c r="K431" s="12">
        <f>'Product costs'!J31</f>
        <v>0</v>
      </c>
      <c r="L431" s="12" t="str">
        <f>'Product costs'!B31</f>
        <v>Logistics</v>
      </c>
      <c r="M431" s="12">
        <f>SUMIFS('Product costs'!K:K,'Product costs'!$C:$C,$D431,'Product costs'!$B:$B,$L431)</f>
        <v>42</v>
      </c>
      <c r="N431" s="12">
        <f>SUMIFS('Product costs'!L:L,'Product costs'!$C:$C,$D431,'Product costs'!$B:$B,$L431)</f>
        <v>42</v>
      </c>
      <c r="O431" s="12">
        <f>SUMIFS('Product costs'!M:M,'Product costs'!$C:$C,$D431,'Product costs'!$B:$B,$L431)</f>
        <v>42</v>
      </c>
      <c r="P431" s="12">
        <f>SUMIFS('Product costs'!N:N,'Product costs'!$C:$C,$D431,'Product costs'!$B:$B,$L431)</f>
        <v>42</v>
      </c>
      <c r="Q431" s="12">
        <f>SUMIFS('Product costs'!O:O,'Product costs'!$C:$C,$D431,'Product costs'!$B:$B,$L431)</f>
        <v>42</v>
      </c>
      <c r="R431" s="12">
        <f>SUMIFS('Product costs'!P:P,'Product costs'!$C:$C,$D431,'Product costs'!$B:$B,$L431)</f>
        <v>42</v>
      </c>
      <c r="S431" s="12">
        <f>SUMIFS('Product costs'!Q:Q,'Product costs'!$C:$C,$D431,'Product costs'!$B:$B,$L431)</f>
        <v>42</v>
      </c>
      <c r="T431" s="12">
        <f>SUMIFS('Product costs'!R:R,'Product costs'!$C:$C,$D431,'Product costs'!$B:$B,$L431)</f>
        <v>42</v>
      </c>
      <c r="U431" s="12">
        <f>SUMIFS('Product costs'!S:S,'Product costs'!$C:$C,$D431,'Product costs'!$B:$B,$L431)</f>
        <v>42</v>
      </c>
      <c r="V431" s="12">
        <f>SUMIFS('Product costs'!T:T,'Product costs'!$C:$C,$D431,'Product costs'!$B:$B,$L431)</f>
        <v>42</v>
      </c>
      <c r="W431" s="12">
        <f>SUMIFS('Product costs'!U:U,'Product costs'!$C:$C,$D431,'Product costs'!$B:$B,$L431)</f>
        <v>42</v>
      </c>
      <c r="X431" s="12">
        <f>SUMIFS('Product costs'!V:V,'Product costs'!$C:$C,$D431,'Product costs'!$B:$B,$L431)</f>
        <v>42</v>
      </c>
      <c r="Y431" s="12">
        <f>SUMIFS('Product costs'!W:W,'Product costs'!$C:$C,$D431,'Product costs'!$B:$B,$L431)</f>
        <v>42</v>
      </c>
      <c r="Z431" s="12">
        <f>SUMIFS('Product costs'!X:X,'Product costs'!$C:$C,$D431,'Product costs'!$B:$B,$L431)</f>
        <v>42</v>
      </c>
      <c r="AA431" s="12">
        <f>SUMIFS('Product costs'!Y:Y,'Product costs'!$C:$C,$D431,'Product costs'!$B:$B,$L431)</f>
        <v>42</v>
      </c>
      <c r="AB431" s="12">
        <f>SUMIFS('Product costs'!Z:Z,'Product costs'!$C:$C,$D431,'Product costs'!$B:$B,$L431)</f>
        <v>42</v>
      </c>
      <c r="AC431" s="12">
        <f>SUMIFS('Product costs'!AA:AA,'Product costs'!$C:$C,$D431,'Product costs'!$B:$B,$L431)</f>
        <v>42</v>
      </c>
      <c r="AD431" s="12">
        <f>SUMIFS('Product costs'!AB:AB,'Product costs'!$C:$C,$D431,'Product costs'!$B:$B,$L431)</f>
        <v>42</v>
      </c>
      <c r="AE431" s="12">
        <f>SUMIFS('Product costs'!AC:AC,'Product costs'!$C:$C,$D431,'Product costs'!$B:$B,$L431)</f>
        <v>42</v>
      </c>
      <c r="AF431" s="12">
        <f>SUMIFS('Product costs'!AD:AD,'Product costs'!$C:$C,$D431,'Product costs'!$B:$B,$L431)</f>
        <v>42</v>
      </c>
      <c r="AG431" s="12">
        <f>SUMIFS('Product costs'!AE:AE,'Product costs'!$C:$C,$D431,'Product costs'!$B:$B,$L431)</f>
        <v>42</v>
      </c>
      <c r="AH431" s="12">
        <f>SUMIFS('Product costs'!AF:AF,'Product costs'!$C:$C,$D431,'Product costs'!$B:$B,$L431)</f>
        <v>42</v>
      </c>
      <c r="AI431" s="12">
        <f>SUMIFS('Product costs'!AG:AG,'Product costs'!$C:$C,$D431,'Product costs'!$B:$B,$L431)</f>
        <v>42</v>
      </c>
      <c r="AJ431" s="12">
        <f>SUMIFS('Product costs'!AH:AH,'Product costs'!$C:$C,$D431,'Product costs'!$B:$B,$L431)</f>
        <v>42</v>
      </c>
      <c r="AK431" s="12">
        <f>SUMIFS('Product costs'!AI:AI,'Product costs'!$C:$C,$D431,'Product costs'!$B:$B,$L431)</f>
        <v>42</v>
      </c>
      <c r="AL431" s="12">
        <f>SUMIFS('Product costs'!AJ:AJ,'Product costs'!$C:$C,$D431,'Product costs'!$B:$B,$L431)</f>
        <v>42</v>
      </c>
      <c r="AM431" s="12">
        <f>SUMIFS('Product costs'!AK:AK,'Product costs'!$C:$C,$D431,'Product costs'!$B:$B,$L431)</f>
        <v>42</v>
      </c>
      <c r="AN431" s="12">
        <f>SUMIFS('Product costs'!AL:AL,'Product costs'!$C:$C,$D431,'Product costs'!$B:$B,$L431)</f>
        <v>42</v>
      </c>
      <c r="AO431" s="12">
        <f>SUMIFS('Product costs'!AM:AM,'Product costs'!$C:$C,$D431,'Product costs'!$B:$B,$L431)</f>
        <v>42</v>
      </c>
      <c r="AP431" s="12">
        <f>SUMIFS('Product costs'!AN:AN,'Product costs'!$C:$C,$D431,'Product costs'!$B:$B,$L431)</f>
        <v>42</v>
      </c>
      <c r="AQ431" s="12">
        <f>SUMIFS('Product costs'!AO:AO,'Product costs'!$C:$C,$D431,'Product costs'!$B:$B,$L431)</f>
        <v>42</v>
      </c>
      <c r="AR431" s="12">
        <f>SUMIFS('Product costs'!AP:AP,'Product costs'!$C:$C,$D431,'Product costs'!$B:$B,$L431)</f>
        <v>42</v>
      </c>
      <c r="AS431" s="12">
        <f>SUMIFS('Product costs'!AQ:AQ,'Product costs'!$C:$C,$D431,'Product costs'!$B:$B,$L431)</f>
        <v>42</v>
      </c>
      <c r="AT431" s="12">
        <f>SUMIFS('Product costs'!AR:AR,'Product costs'!$C:$C,$D431,'Product costs'!$B:$B,$L431)</f>
        <v>42</v>
      </c>
      <c r="AU431" s="12">
        <f>SUMIFS('Product costs'!AS:AS,'Product costs'!$C:$C,$D431,'Product costs'!$B:$B,$L431)</f>
        <v>42</v>
      </c>
      <c r="AV431" s="12">
        <f>SUMIFS('Product costs'!AT:AT,'Product costs'!$C:$C,$D431,'Product costs'!$B:$B,$L431)</f>
        <v>42</v>
      </c>
      <c r="AW431" s="12">
        <f>SUMIFS('Product costs'!AU:AU,'Product costs'!$C:$C,$D431,'Product costs'!$B:$B,$L431)</f>
        <v>42</v>
      </c>
      <c r="AX431" s="12">
        <f>SUMIFS('Product costs'!AV:AV,'Product costs'!$C:$C,$D431,'Product costs'!$B:$B,$L431)</f>
        <v>42</v>
      </c>
      <c r="AY431" s="12">
        <f>SUMIFS('Product costs'!AW:AW,'Product costs'!$C:$C,$D431,'Product costs'!$B:$B,$L431)</f>
        <v>42</v>
      </c>
      <c r="AZ431" s="12">
        <f>SUMIFS('Product costs'!AX:AX,'Product costs'!$C:$C,$D431,'Product costs'!$B:$B,$L431)</f>
        <v>42</v>
      </c>
      <c r="BA431" s="12">
        <f>SUMIFS('Product costs'!AY:AY,'Product costs'!$C:$C,$D431,'Product costs'!$B:$B,$L431)</f>
        <v>42</v>
      </c>
      <c r="BB431" s="12">
        <f>SUMIFS('Product costs'!AZ:AZ,'Product costs'!$C:$C,$D431,'Product costs'!$B:$B,$L431)</f>
        <v>42</v>
      </c>
      <c r="BC431" s="12">
        <f>SUMIFS('Product costs'!BA:BA,'Product costs'!$C:$C,$D431,'Product costs'!$B:$B,$L431)</f>
        <v>42</v>
      </c>
      <c r="BD431" s="12">
        <f>SUMIFS('Product costs'!BB:BB,'Product costs'!$C:$C,$D431,'Product costs'!$B:$B,$L431)</f>
        <v>42</v>
      </c>
      <c r="BE431" s="12">
        <f>SUMIFS('Product costs'!BC:BC,'Product costs'!$C:$C,$D431,'Product costs'!$B:$B,$L431)</f>
        <v>42</v>
      </c>
      <c r="BF431" s="12">
        <f>SUMIFS('Product costs'!BD:BD,'Product costs'!$C:$C,$D431,'Product costs'!$B:$B,$L431)</f>
        <v>42</v>
      </c>
      <c r="BG431" s="12">
        <f>SUMIFS('Product costs'!BE:BE,'Product costs'!$C:$C,$D431,'Product costs'!$B:$B,$L431)</f>
        <v>42</v>
      </c>
      <c r="BH431" s="12">
        <f>SUMIFS('Product costs'!BF:BF,'Product costs'!$C:$C,$D431,'Product costs'!$B:$B,$L431)</f>
        <v>42</v>
      </c>
      <c r="BI431" s="12">
        <f>SUMIFS('Product costs'!BG:BG,'Product costs'!$C:$C,$D431,'Product costs'!$B:$B,$L431)</f>
        <v>42</v>
      </c>
      <c r="BJ431" s="12">
        <f>SUMIFS('Product costs'!BH:BH,'Product costs'!$C:$C,$D431,'Product costs'!$B:$B,$L431)</f>
        <v>42</v>
      </c>
      <c r="BK431" s="12">
        <f>SUMIFS('Product costs'!BI:BI,'Product costs'!$C:$C,$D431,'Product costs'!$B:$B,$L431)</f>
        <v>42</v>
      </c>
      <c r="BL431" s="12">
        <f>SUMIFS('Product costs'!BJ:BJ,'Product costs'!$C:$C,$D431,'Product costs'!$B:$B,$L431)</f>
        <v>42</v>
      </c>
      <c r="BM431" s="12">
        <f>SUMIFS('Product costs'!BK:BK,'Product costs'!$C:$C,$D431,'Product costs'!$B:$B,$L431)</f>
        <v>42</v>
      </c>
      <c r="BN431" s="12">
        <f>SUMIFS('Product costs'!BL:BL,'Product costs'!$C:$C,$D431,'Product costs'!$B:$B,$L431)</f>
        <v>42</v>
      </c>
      <c r="BO431" s="12">
        <f>SUMIFS('Product costs'!BM:BM,'Product costs'!$C:$C,$D431,'Product costs'!$B:$B,$L431)</f>
        <v>42</v>
      </c>
      <c r="BP431" s="12">
        <f>SUMIFS('Product costs'!BN:BN,'Product costs'!$C:$C,$D431,'Product costs'!$B:$B,$L431)</f>
        <v>42</v>
      </c>
      <c r="BQ431" s="12">
        <f>SUMIFS('Product costs'!BO:BO,'Product costs'!$C:$C,$D431,'Product costs'!$B:$B,$L431)</f>
        <v>42</v>
      </c>
      <c r="BR431" s="12">
        <f>SUMIFS('Product costs'!BP:BP,'Product costs'!$C:$C,$D431,'Product costs'!$B:$B,$L431)</f>
        <v>42</v>
      </c>
      <c r="BS431" s="12">
        <f>SUMIFS('Product costs'!BQ:BQ,'Product costs'!$C:$C,$D431,'Product costs'!$B:$B,$L431)</f>
        <v>42</v>
      </c>
      <c r="BT431" s="12">
        <f>SUMIFS('Product costs'!BR:BR,'Product costs'!$C:$C,$D431,'Product costs'!$B:$B,$L431)</f>
        <v>42</v>
      </c>
      <c r="BU431" s="12">
        <f>SUMIFS('Product costs'!BS:BS,'Product costs'!$C:$C,$D431,'Product costs'!$B:$B,$L431)</f>
        <v>42</v>
      </c>
      <c r="BV431" s="12">
        <f>SUMIFS('Product costs'!BT:BT,'Product costs'!$C:$C,$D431,'Product costs'!$B:$B,$L431)</f>
        <v>42</v>
      </c>
      <c r="BW431" s="12">
        <f>SUMIFS('Product costs'!BU:BU,'Product costs'!$C:$C,$D431,'Product costs'!$B:$B,$L431)</f>
        <v>42</v>
      </c>
      <c r="BX431" s="12">
        <f>SUMIFS('Product costs'!BV:BV,'Product costs'!$C:$C,$D431,'Product costs'!$B:$B,$L431)</f>
        <v>42</v>
      </c>
      <c r="BY431" s="12">
        <f>SUMIFS('Product costs'!BW:BW,'Product costs'!$C:$C,$D431,'Product costs'!$B:$B,$L431)</f>
        <v>42</v>
      </c>
      <c r="BZ431" s="12">
        <f>SUMIFS('Product costs'!BX:BX,'Product costs'!$C:$C,$D431,'Product costs'!$B:$B,$L431)</f>
        <v>42</v>
      </c>
      <c r="CA431" s="12">
        <f>SUMIFS('Product costs'!BY:BY,'Product costs'!$C:$C,$D431,'Product costs'!$B:$B,$L431)</f>
        <v>42</v>
      </c>
      <c r="CB431" s="12">
        <f>SUMIFS('Product costs'!BZ:BZ,'Product costs'!$C:$C,$D431,'Product costs'!$B:$B,$L431)</f>
        <v>42</v>
      </c>
      <c r="CC431" s="12">
        <f>SUMIFS('Product costs'!CA:CA,'Product costs'!$C:$C,$D431,'Product costs'!$B:$B,$L431)</f>
        <v>42</v>
      </c>
      <c r="CD431" s="12">
        <f>SUMIFS('Product costs'!CB:CB,'Product costs'!$C:$C,$D431,'Product costs'!$B:$B,$L431)</f>
        <v>42</v>
      </c>
      <c r="CE431" s="12">
        <f>SUMIFS('Product costs'!CC:CC,'Product costs'!$C:$C,$D431,'Product costs'!$B:$B,$L431)</f>
        <v>42</v>
      </c>
      <c r="CF431" s="12">
        <f>SUMIFS('Product costs'!CD:CD,'Product costs'!$C:$C,$D431,'Product costs'!$B:$B,$L431)</f>
        <v>42</v>
      </c>
      <c r="CG431" s="12">
        <f t="shared" si="696"/>
        <v>126</v>
      </c>
      <c r="CH431" s="12">
        <f t="shared" si="697"/>
        <v>126</v>
      </c>
      <c r="CI431" s="12">
        <f t="shared" si="698"/>
        <v>126</v>
      </c>
      <c r="CJ431" s="12">
        <f t="shared" si="699"/>
        <v>126</v>
      </c>
      <c r="CK431" s="12">
        <f t="shared" si="700"/>
        <v>504</v>
      </c>
      <c r="CL431" s="12">
        <f t="shared" si="701"/>
        <v>126</v>
      </c>
      <c r="CM431" s="12">
        <f t="shared" si="702"/>
        <v>126</v>
      </c>
      <c r="CN431" s="12">
        <f t="shared" si="703"/>
        <v>126</v>
      </c>
      <c r="CO431" s="12">
        <f t="shared" si="704"/>
        <v>126</v>
      </c>
      <c r="CP431" s="12">
        <f t="shared" si="705"/>
        <v>504</v>
      </c>
      <c r="CQ431" s="12">
        <f t="shared" si="706"/>
        <v>126</v>
      </c>
      <c r="CR431" s="12">
        <f t="shared" si="707"/>
        <v>126</v>
      </c>
      <c r="CS431" s="12">
        <f t="shared" si="708"/>
        <v>126</v>
      </c>
      <c r="CT431" s="12">
        <f t="shared" si="709"/>
        <v>126</v>
      </c>
      <c r="CU431" s="12">
        <f t="shared" si="710"/>
        <v>504</v>
      </c>
      <c r="CV431" s="12">
        <f t="shared" si="711"/>
        <v>126</v>
      </c>
      <c r="CW431" s="12">
        <f t="shared" si="712"/>
        <v>126</v>
      </c>
      <c r="CX431" s="12">
        <f t="shared" si="713"/>
        <v>126</v>
      </c>
      <c r="CY431" s="12">
        <f t="shared" si="714"/>
        <v>126</v>
      </c>
      <c r="CZ431" s="12">
        <f t="shared" si="715"/>
        <v>504</v>
      </c>
      <c r="DA431" s="12">
        <f t="shared" si="716"/>
        <v>126</v>
      </c>
      <c r="DB431" s="12">
        <f t="shared" si="717"/>
        <v>126</v>
      </c>
      <c r="DC431" s="12">
        <f t="shared" si="718"/>
        <v>126</v>
      </c>
      <c r="DD431" s="12">
        <f t="shared" si="719"/>
        <v>126</v>
      </c>
      <c r="DE431" s="12">
        <f t="shared" si="720"/>
        <v>504</v>
      </c>
      <c r="DF431" s="12">
        <f t="shared" si="721"/>
        <v>126</v>
      </c>
      <c r="DG431" s="12">
        <f t="shared" si="722"/>
        <v>126</v>
      </c>
      <c r="DH431" s="12">
        <f t="shared" si="723"/>
        <v>126</v>
      </c>
      <c r="DI431" s="12">
        <f t="shared" si="724"/>
        <v>126</v>
      </c>
      <c r="DJ431" s="12">
        <f t="shared" si="725"/>
        <v>504</v>
      </c>
      <c r="DK431" s="12">
        <f>SUM(M431:CHOOSE(YTD,M431,N431,O431,P431,Q431,R431,S431,T431,U431,V431,W431,X431))</f>
        <v>126</v>
      </c>
      <c r="DL431" s="12">
        <f>SUM(Y431:CHOOSE(YTD,Y431,Z431,AA431,AB431,AC431,AD431,AE431,AF431,AG431,AH431,AI431,AJ431))</f>
        <v>126</v>
      </c>
      <c r="DM431" s="12">
        <f>SUM(AK431:CHOOSE(YTD,AK431,AL431,AM431,AN431,AO431,AP431,AQ431,AR431,AS431,AT431,AU431,AV431))</f>
        <v>126</v>
      </c>
      <c r="DN431" s="12">
        <f>SUM(AW431:CHOOSE(YTD,AW431,AX431,AY431,AZ431,BA431,BB431,BC431,BD431,BE431,BF431,BG431,BH431))</f>
        <v>126</v>
      </c>
      <c r="DO431" s="12">
        <f>SUM(BI431:CHOOSE(YTD,BI431,BJ431,BK431,BL431,BM431,BN431,BO431,BP431,BQ431,BR431,BS431,BT431))</f>
        <v>126</v>
      </c>
      <c r="DP431" s="12">
        <f>SUM(BU431:CHOOSE(YTD,BU431,BV431,BW431,BX431,BY431,BZ431,CA431,CB431,CC431,CD431,CE431,CF431))</f>
        <v>126</v>
      </c>
    </row>
    <row r="432" spans="1:120" x14ac:dyDescent="0.15">
      <c r="A432" s="12" t="str">
        <f t="shared" si="768"/>
        <v>Costs - brand</v>
      </c>
      <c r="D432" s="12" t="str">
        <f>'Product costs'!C32</f>
        <v>Brand 11</v>
      </c>
      <c r="E432" s="12" t="str">
        <f>'Product costs'!D32</f>
        <v>Segment 3</v>
      </c>
      <c r="F432" s="12" t="str">
        <f>'Product costs'!E32</f>
        <v>Business Unit 2</v>
      </c>
      <c r="G432" s="12">
        <f>'Product costs'!F32</f>
        <v>0</v>
      </c>
      <c r="H432" s="12">
        <f>'Product costs'!G32</f>
        <v>0</v>
      </c>
      <c r="I432" s="12">
        <f>'Product costs'!H32</f>
        <v>0</v>
      </c>
      <c r="J432" s="12">
        <f>'Product costs'!I32</f>
        <v>0</v>
      </c>
      <c r="K432" s="12">
        <f>'Product costs'!J32</f>
        <v>0</v>
      </c>
      <c r="L432" s="12" t="str">
        <f>'Product costs'!B32</f>
        <v>Logistics</v>
      </c>
      <c r="M432" s="12">
        <f>SUMIFS('Product costs'!K:K,'Product costs'!$C:$C,$D432,'Product costs'!$B:$B,$L432)</f>
        <v>58</v>
      </c>
      <c r="N432" s="12">
        <f>SUMIFS('Product costs'!L:L,'Product costs'!$C:$C,$D432,'Product costs'!$B:$B,$L432)</f>
        <v>58</v>
      </c>
      <c r="O432" s="12">
        <f>SUMIFS('Product costs'!M:M,'Product costs'!$C:$C,$D432,'Product costs'!$B:$B,$L432)</f>
        <v>58</v>
      </c>
      <c r="P432" s="12">
        <f>SUMIFS('Product costs'!N:N,'Product costs'!$C:$C,$D432,'Product costs'!$B:$B,$L432)</f>
        <v>58</v>
      </c>
      <c r="Q432" s="12">
        <f>SUMIFS('Product costs'!O:O,'Product costs'!$C:$C,$D432,'Product costs'!$B:$B,$L432)</f>
        <v>58</v>
      </c>
      <c r="R432" s="12">
        <f>SUMIFS('Product costs'!P:P,'Product costs'!$C:$C,$D432,'Product costs'!$B:$B,$L432)</f>
        <v>58</v>
      </c>
      <c r="S432" s="12">
        <f>SUMIFS('Product costs'!Q:Q,'Product costs'!$C:$C,$D432,'Product costs'!$B:$B,$L432)</f>
        <v>58</v>
      </c>
      <c r="T432" s="12">
        <f>SUMIFS('Product costs'!R:R,'Product costs'!$C:$C,$D432,'Product costs'!$B:$B,$L432)</f>
        <v>58</v>
      </c>
      <c r="U432" s="12">
        <f>SUMIFS('Product costs'!S:S,'Product costs'!$C:$C,$D432,'Product costs'!$B:$B,$L432)</f>
        <v>58</v>
      </c>
      <c r="V432" s="12">
        <f>SUMIFS('Product costs'!T:T,'Product costs'!$C:$C,$D432,'Product costs'!$B:$B,$L432)</f>
        <v>58</v>
      </c>
      <c r="W432" s="12">
        <f>SUMIFS('Product costs'!U:U,'Product costs'!$C:$C,$D432,'Product costs'!$B:$B,$L432)</f>
        <v>58</v>
      </c>
      <c r="X432" s="12">
        <f>SUMIFS('Product costs'!V:V,'Product costs'!$C:$C,$D432,'Product costs'!$B:$B,$L432)</f>
        <v>58</v>
      </c>
      <c r="Y432" s="12">
        <f>SUMIFS('Product costs'!W:W,'Product costs'!$C:$C,$D432,'Product costs'!$B:$B,$L432)</f>
        <v>58</v>
      </c>
      <c r="Z432" s="12">
        <f>SUMIFS('Product costs'!X:X,'Product costs'!$C:$C,$D432,'Product costs'!$B:$B,$L432)</f>
        <v>58</v>
      </c>
      <c r="AA432" s="12">
        <f>SUMIFS('Product costs'!Y:Y,'Product costs'!$C:$C,$D432,'Product costs'!$B:$B,$L432)</f>
        <v>58</v>
      </c>
      <c r="AB432" s="12">
        <f>SUMIFS('Product costs'!Z:Z,'Product costs'!$C:$C,$D432,'Product costs'!$B:$B,$L432)</f>
        <v>58</v>
      </c>
      <c r="AC432" s="12">
        <f>SUMIFS('Product costs'!AA:AA,'Product costs'!$C:$C,$D432,'Product costs'!$B:$B,$L432)</f>
        <v>58</v>
      </c>
      <c r="AD432" s="12">
        <f>SUMIFS('Product costs'!AB:AB,'Product costs'!$C:$C,$D432,'Product costs'!$B:$B,$L432)</f>
        <v>58</v>
      </c>
      <c r="AE432" s="12">
        <f>SUMIFS('Product costs'!AC:AC,'Product costs'!$C:$C,$D432,'Product costs'!$B:$B,$L432)</f>
        <v>58</v>
      </c>
      <c r="AF432" s="12">
        <f>SUMIFS('Product costs'!AD:AD,'Product costs'!$C:$C,$D432,'Product costs'!$B:$B,$L432)</f>
        <v>58</v>
      </c>
      <c r="AG432" s="12">
        <f>SUMIFS('Product costs'!AE:AE,'Product costs'!$C:$C,$D432,'Product costs'!$B:$B,$L432)</f>
        <v>58</v>
      </c>
      <c r="AH432" s="12">
        <f>SUMIFS('Product costs'!AF:AF,'Product costs'!$C:$C,$D432,'Product costs'!$B:$B,$L432)</f>
        <v>58</v>
      </c>
      <c r="AI432" s="12">
        <f>SUMIFS('Product costs'!AG:AG,'Product costs'!$C:$C,$D432,'Product costs'!$B:$B,$L432)</f>
        <v>58</v>
      </c>
      <c r="AJ432" s="12">
        <f>SUMIFS('Product costs'!AH:AH,'Product costs'!$C:$C,$D432,'Product costs'!$B:$B,$L432)</f>
        <v>58</v>
      </c>
      <c r="AK432" s="12">
        <f>SUMIFS('Product costs'!AI:AI,'Product costs'!$C:$C,$D432,'Product costs'!$B:$B,$L432)</f>
        <v>58</v>
      </c>
      <c r="AL432" s="12">
        <f>SUMIFS('Product costs'!AJ:AJ,'Product costs'!$C:$C,$D432,'Product costs'!$B:$B,$L432)</f>
        <v>58</v>
      </c>
      <c r="AM432" s="12">
        <f>SUMIFS('Product costs'!AK:AK,'Product costs'!$C:$C,$D432,'Product costs'!$B:$B,$L432)</f>
        <v>58</v>
      </c>
      <c r="AN432" s="12">
        <f>SUMIFS('Product costs'!AL:AL,'Product costs'!$C:$C,$D432,'Product costs'!$B:$B,$L432)</f>
        <v>58</v>
      </c>
      <c r="AO432" s="12">
        <f>SUMIFS('Product costs'!AM:AM,'Product costs'!$C:$C,$D432,'Product costs'!$B:$B,$L432)</f>
        <v>58</v>
      </c>
      <c r="AP432" s="12">
        <f>SUMIFS('Product costs'!AN:AN,'Product costs'!$C:$C,$D432,'Product costs'!$B:$B,$L432)</f>
        <v>58</v>
      </c>
      <c r="AQ432" s="12">
        <f>SUMIFS('Product costs'!AO:AO,'Product costs'!$C:$C,$D432,'Product costs'!$B:$B,$L432)</f>
        <v>58</v>
      </c>
      <c r="AR432" s="12">
        <f>SUMIFS('Product costs'!AP:AP,'Product costs'!$C:$C,$D432,'Product costs'!$B:$B,$L432)</f>
        <v>58</v>
      </c>
      <c r="AS432" s="12">
        <f>SUMIFS('Product costs'!AQ:AQ,'Product costs'!$C:$C,$D432,'Product costs'!$B:$B,$L432)</f>
        <v>58</v>
      </c>
      <c r="AT432" s="12">
        <f>SUMIFS('Product costs'!AR:AR,'Product costs'!$C:$C,$D432,'Product costs'!$B:$B,$L432)</f>
        <v>58</v>
      </c>
      <c r="AU432" s="12">
        <f>SUMIFS('Product costs'!AS:AS,'Product costs'!$C:$C,$D432,'Product costs'!$B:$B,$L432)</f>
        <v>58</v>
      </c>
      <c r="AV432" s="12">
        <f>SUMIFS('Product costs'!AT:AT,'Product costs'!$C:$C,$D432,'Product costs'!$B:$B,$L432)</f>
        <v>58</v>
      </c>
      <c r="AW432" s="12">
        <f>SUMIFS('Product costs'!AU:AU,'Product costs'!$C:$C,$D432,'Product costs'!$B:$B,$L432)</f>
        <v>58</v>
      </c>
      <c r="AX432" s="12">
        <f>SUMIFS('Product costs'!AV:AV,'Product costs'!$C:$C,$D432,'Product costs'!$B:$B,$L432)</f>
        <v>58</v>
      </c>
      <c r="AY432" s="12">
        <f>SUMIFS('Product costs'!AW:AW,'Product costs'!$C:$C,$D432,'Product costs'!$B:$B,$L432)</f>
        <v>58</v>
      </c>
      <c r="AZ432" s="12">
        <f>SUMIFS('Product costs'!AX:AX,'Product costs'!$C:$C,$D432,'Product costs'!$B:$B,$L432)</f>
        <v>58</v>
      </c>
      <c r="BA432" s="12">
        <f>SUMIFS('Product costs'!AY:AY,'Product costs'!$C:$C,$D432,'Product costs'!$B:$B,$L432)</f>
        <v>58</v>
      </c>
      <c r="BB432" s="12">
        <f>SUMIFS('Product costs'!AZ:AZ,'Product costs'!$C:$C,$D432,'Product costs'!$B:$B,$L432)</f>
        <v>58</v>
      </c>
      <c r="BC432" s="12">
        <f>SUMIFS('Product costs'!BA:BA,'Product costs'!$C:$C,$D432,'Product costs'!$B:$B,$L432)</f>
        <v>58</v>
      </c>
      <c r="BD432" s="12">
        <f>SUMIFS('Product costs'!BB:BB,'Product costs'!$C:$C,$D432,'Product costs'!$B:$B,$L432)</f>
        <v>58</v>
      </c>
      <c r="BE432" s="12">
        <f>SUMIFS('Product costs'!BC:BC,'Product costs'!$C:$C,$D432,'Product costs'!$B:$B,$L432)</f>
        <v>58</v>
      </c>
      <c r="BF432" s="12">
        <f>SUMIFS('Product costs'!BD:BD,'Product costs'!$C:$C,$D432,'Product costs'!$B:$B,$L432)</f>
        <v>58</v>
      </c>
      <c r="BG432" s="12">
        <f>SUMIFS('Product costs'!BE:BE,'Product costs'!$C:$C,$D432,'Product costs'!$B:$B,$L432)</f>
        <v>58</v>
      </c>
      <c r="BH432" s="12">
        <f>SUMIFS('Product costs'!BF:BF,'Product costs'!$C:$C,$D432,'Product costs'!$B:$B,$L432)</f>
        <v>58</v>
      </c>
      <c r="BI432" s="12">
        <f>SUMIFS('Product costs'!BG:BG,'Product costs'!$C:$C,$D432,'Product costs'!$B:$B,$L432)</f>
        <v>58</v>
      </c>
      <c r="BJ432" s="12">
        <f>SUMIFS('Product costs'!BH:BH,'Product costs'!$C:$C,$D432,'Product costs'!$B:$B,$L432)</f>
        <v>58</v>
      </c>
      <c r="BK432" s="12">
        <f>SUMIFS('Product costs'!BI:BI,'Product costs'!$C:$C,$D432,'Product costs'!$B:$B,$L432)</f>
        <v>58</v>
      </c>
      <c r="BL432" s="12">
        <f>SUMIFS('Product costs'!BJ:BJ,'Product costs'!$C:$C,$D432,'Product costs'!$B:$B,$L432)</f>
        <v>58</v>
      </c>
      <c r="BM432" s="12">
        <f>SUMIFS('Product costs'!BK:BK,'Product costs'!$C:$C,$D432,'Product costs'!$B:$B,$L432)</f>
        <v>58</v>
      </c>
      <c r="BN432" s="12">
        <f>SUMIFS('Product costs'!BL:BL,'Product costs'!$C:$C,$D432,'Product costs'!$B:$B,$L432)</f>
        <v>58</v>
      </c>
      <c r="BO432" s="12">
        <f>SUMIFS('Product costs'!BM:BM,'Product costs'!$C:$C,$D432,'Product costs'!$B:$B,$L432)</f>
        <v>58</v>
      </c>
      <c r="BP432" s="12">
        <f>SUMIFS('Product costs'!BN:BN,'Product costs'!$C:$C,$D432,'Product costs'!$B:$B,$L432)</f>
        <v>58</v>
      </c>
      <c r="BQ432" s="12">
        <f>SUMIFS('Product costs'!BO:BO,'Product costs'!$C:$C,$D432,'Product costs'!$B:$B,$L432)</f>
        <v>58</v>
      </c>
      <c r="BR432" s="12">
        <f>SUMIFS('Product costs'!BP:BP,'Product costs'!$C:$C,$D432,'Product costs'!$B:$B,$L432)</f>
        <v>58</v>
      </c>
      <c r="BS432" s="12">
        <f>SUMIFS('Product costs'!BQ:BQ,'Product costs'!$C:$C,$D432,'Product costs'!$B:$B,$L432)</f>
        <v>58</v>
      </c>
      <c r="BT432" s="12">
        <f>SUMIFS('Product costs'!BR:BR,'Product costs'!$C:$C,$D432,'Product costs'!$B:$B,$L432)</f>
        <v>58</v>
      </c>
      <c r="BU432" s="12">
        <f>SUMIFS('Product costs'!BS:BS,'Product costs'!$C:$C,$D432,'Product costs'!$B:$B,$L432)</f>
        <v>58</v>
      </c>
      <c r="BV432" s="12">
        <f>SUMIFS('Product costs'!BT:BT,'Product costs'!$C:$C,$D432,'Product costs'!$B:$B,$L432)</f>
        <v>58</v>
      </c>
      <c r="BW432" s="12">
        <f>SUMIFS('Product costs'!BU:BU,'Product costs'!$C:$C,$D432,'Product costs'!$B:$B,$L432)</f>
        <v>58</v>
      </c>
      <c r="BX432" s="12">
        <f>SUMIFS('Product costs'!BV:BV,'Product costs'!$C:$C,$D432,'Product costs'!$B:$B,$L432)</f>
        <v>58</v>
      </c>
      <c r="BY432" s="12">
        <f>SUMIFS('Product costs'!BW:BW,'Product costs'!$C:$C,$D432,'Product costs'!$B:$B,$L432)</f>
        <v>58</v>
      </c>
      <c r="BZ432" s="12">
        <f>SUMIFS('Product costs'!BX:BX,'Product costs'!$C:$C,$D432,'Product costs'!$B:$B,$L432)</f>
        <v>58</v>
      </c>
      <c r="CA432" s="12">
        <f>SUMIFS('Product costs'!BY:BY,'Product costs'!$C:$C,$D432,'Product costs'!$B:$B,$L432)</f>
        <v>58</v>
      </c>
      <c r="CB432" s="12">
        <f>SUMIFS('Product costs'!BZ:BZ,'Product costs'!$C:$C,$D432,'Product costs'!$B:$B,$L432)</f>
        <v>58</v>
      </c>
      <c r="CC432" s="12">
        <f>SUMIFS('Product costs'!CA:CA,'Product costs'!$C:$C,$D432,'Product costs'!$B:$B,$L432)</f>
        <v>58</v>
      </c>
      <c r="CD432" s="12">
        <f>SUMIFS('Product costs'!CB:CB,'Product costs'!$C:$C,$D432,'Product costs'!$B:$B,$L432)</f>
        <v>58</v>
      </c>
      <c r="CE432" s="12">
        <f>SUMIFS('Product costs'!CC:CC,'Product costs'!$C:$C,$D432,'Product costs'!$B:$B,$L432)</f>
        <v>58</v>
      </c>
      <c r="CF432" s="12">
        <f>SUMIFS('Product costs'!CD:CD,'Product costs'!$C:$C,$D432,'Product costs'!$B:$B,$L432)</f>
        <v>58</v>
      </c>
      <c r="CG432" s="12">
        <f t="shared" si="696"/>
        <v>174</v>
      </c>
      <c r="CH432" s="12">
        <f t="shared" si="697"/>
        <v>174</v>
      </c>
      <c r="CI432" s="12">
        <f t="shared" si="698"/>
        <v>174</v>
      </c>
      <c r="CJ432" s="12">
        <f t="shared" si="699"/>
        <v>174</v>
      </c>
      <c r="CK432" s="12">
        <f t="shared" si="700"/>
        <v>696</v>
      </c>
      <c r="CL432" s="12">
        <f t="shared" si="701"/>
        <v>174</v>
      </c>
      <c r="CM432" s="12">
        <f t="shared" si="702"/>
        <v>174</v>
      </c>
      <c r="CN432" s="12">
        <f t="shared" si="703"/>
        <v>174</v>
      </c>
      <c r="CO432" s="12">
        <f t="shared" si="704"/>
        <v>174</v>
      </c>
      <c r="CP432" s="12">
        <f t="shared" si="705"/>
        <v>696</v>
      </c>
      <c r="CQ432" s="12">
        <f t="shared" si="706"/>
        <v>174</v>
      </c>
      <c r="CR432" s="12">
        <f t="shared" si="707"/>
        <v>174</v>
      </c>
      <c r="CS432" s="12">
        <f t="shared" si="708"/>
        <v>174</v>
      </c>
      <c r="CT432" s="12">
        <f t="shared" si="709"/>
        <v>174</v>
      </c>
      <c r="CU432" s="12">
        <f t="shared" si="710"/>
        <v>696</v>
      </c>
      <c r="CV432" s="12">
        <f t="shared" si="711"/>
        <v>174</v>
      </c>
      <c r="CW432" s="12">
        <f t="shared" si="712"/>
        <v>174</v>
      </c>
      <c r="CX432" s="12">
        <f t="shared" si="713"/>
        <v>174</v>
      </c>
      <c r="CY432" s="12">
        <f t="shared" si="714"/>
        <v>174</v>
      </c>
      <c r="CZ432" s="12">
        <f t="shared" si="715"/>
        <v>696</v>
      </c>
      <c r="DA432" s="12">
        <f t="shared" si="716"/>
        <v>174</v>
      </c>
      <c r="DB432" s="12">
        <f t="shared" si="717"/>
        <v>174</v>
      </c>
      <c r="DC432" s="12">
        <f t="shared" si="718"/>
        <v>174</v>
      </c>
      <c r="DD432" s="12">
        <f t="shared" si="719"/>
        <v>174</v>
      </c>
      <c r="DE432" s="12">
        <f t="shared" si="720"/>
        <v>696</v>
      </c>
      <c r="DF432" s="12">
        <f t="shared" si="721"/>
        <v>174</v>
      </c>
      <c r="DG432" s="12">
        <f t="shared" si="722"/>
        <v>174</v>
      </c>
      <c r="DH432" s="12">
        <f t="shared" si="723"/>
        <v>174</v>
      </c>
      <c r="DI432" s="12">
        <f t="shared" si="724"/>
        <v>174</v>
      </c>
      <c r="DJ432" s="12">
        <f t="shared" si="725"/>
        <v>696</v>
      </c>
      <c r="DK432" s="12">
        <f>SUM(M432:CHOOSE(YTD,M432,N432,O432,P432,Q432,R432,S432,T432,U432,V432,W432,X432))</f>
        <v>174</v>
      </c>
      <c r="DL432" s="12">
        <f>SUM(Y432:CHOOSE(YTD,Y432,Z432,AA432,AB432,AC432,AD432,AE432,AF432,AG432,AH432,AI432,AJ432))</f>
        <v>174</v>
      </c>
      <c r="DM432" s="12">
        <f>SUM(AK432:CHOOSE(YTD,AK432,AL432,AM432,AN432,AO432,AP432,AQ432,AR432,AS432,AT432,AU432,AV432))</f>
        <v>174</v>
      </c>
      <c r="DN432" s="12">
        <f>SUM(AW432:CHOOSE(YTD,AW432,AX432,AY432,AZ432,BA432,BB432,BC432,BD432,BE432,BF432,BG432,BH432))</f>
        <v>174</v>
      </c>
      <c r="DO432" s="12">
        <f>SUM(BI432:CHOOSE(YTD,BI432,BJ432,BK432,BL432,BM432,BN432,BO432,BP432,BQ432,BR432,BS432,BT432))</f>
        <v>174</v>
      </c>
      <c r="DP432" s="12">
        <f>SUM(BU432:CHOOSE(YTD,BU432,BV432,BW432,BX432,BY432,BZ432,CA432,CB432,CC432,CD432,CE432,CF432))</f>
        <v>174</v>
      </c>
    </row>
    <row r="433" spans="1:120" x14ac:dyDescent="0.15">
      <c r="A433" s="12" t="str">
        <f t="shared" si="768"/>
        <v>Costs - brand</v>
      </c>
      <c r="D433" s="12" t="str">
        <f>'Product costs'!C33</f>
        <v>Brand 12</v>
      </c>
      <c r="E433" s="12" t="str">
        <f>'Product costs'!D33</f>
        <v>Segment 3</v>
      </c>
      <c r="F433" s="12" t="str">
        <f>'Product costs'!E33</f>
        <v>Business Unit 2</v>
      </c>
      <c r="G433" s="12">
        <f>'Product costs'!F33</f>
        <v>0</v>
      </c>
      <c r="H433" s="12">
        <f>'Product costs'!G33</f>
        <v>0</v>
      </c>
      <c r="I433" s="12">
        <f>'Product costs'!H33</f>
        <v>0</v>
      </c>
      <c r="J433" s="12">
        <f>'Product costs'!I33</f>
        <v>0</v>
      </c>
      <c r="K433" s="12">
        <f>'Product costs'!J33</f>
        <v>0</v>
      </c>
      <c r="L433" s="12" t="str">
        <f>'Product costs'!B33</f>
        <v>Logistics</v>
      </c>
      <c r="M433" s="12">
        <f>SUMIFS('Product costs'!K:K,'Product costs'!$C:$C,$D433,'Product costs'!$B:$B,$L433)</f>
        <v>64</v>
      </c>
      <c r="N433" s="12">
        <f>SUMIFS('Product costs'!L:L,'Product costs'!$C:$C,$D433,'Product costs'!$B:$B,$L433)</f>
        <v>64</v>
      </c>
      <c r="O433" s="12">
        <f>SUMIFS('Product costs'!M:M,'Product costs'!$C:$C,$D433,'Product costs'!$B:$B,$L433)</f>
        <v>64</v>
      </c>
      <c r="P433" s="12">
        <f>SUMIFS('Product costs'!N:N,'Product costs'!$C:$C,$D433,'Product costs'!$B:$B,$L433)</f>
        <v>64</v>
      </c>
      <c r="Q433" s="12">
        <f>SUMIFS('Product costs'!O:O,'Product costs'!$C:$C,$D433,'Product costs'!$B:$B,$L433)</f>
        <v>64</v>
      </c>
      <c r="R433" s="12">
        <f>SUMIFS('Product costs'!P:P,'Product costs'!$C:$C,$D433,'Product costs'!$B:$B,$L433)</f>
        <v>64</v>
      </c>
      <c r="S433" s="12">
        <f>SUMIFS('Product costs'!Q:Q,'Product costs'!$C:$C,$D433,'Product costs'!$B:$B,$L433)</f>
        <v>64</v>
      </c>
      <c r="T433" s="12">
        <f>SUMIFS('Product costs'!R:R,'Product costs'!$C:$C,$D433,'Product costs'!$B:$B,$L433)</f>
        <v>64</v>
      </c>
      <c r="U433" s="12">
        <f>SUMIFS('Product costs'!S:S,'Product costs'!$C:$C,$D433,'Product costs'!$B:$B,$L433)</f>
        <v>64</v>
      </c>
      <c r="V433" s="12">
        <f>SUMIFS('Product costs'!T:T,'Product costs'!$C:$C,$D433,'Product costs'!$B:$B,$L433)</f>
        <v>64</v>
      </c>
      <c r="W433" s="12">
        <f>SUMIFS('Product costs'!U:U,'Product costs'!$C:$C,$D433,'Product costs'!$B:$B,$L433)</f>
        <v>64</v>
      </c>
      <c r="X433" s="12">
        <f>SUMIFS('Product costs'!V:V,'Product costs'!$C:$C,$D433,'Product costs'!$B:$B,$L433)</f>
        <v>64</v>
      </c>
      <c r="Y433" s="12">
        <f>SUMIFS('Product costs'!W:W,'Product costs'!$C:$C,$D433,'Product costs'!$B:$B,$L433)</f>
        <v>64</v>
      </c>
      <c r="Z433" s="12">
        <f>SUMIFS('Product costs'!X:X,'Product costs'!$C:$C,$D433,'Product costs'!$B:$B,$L433)</f>
        <v>64</v>
      </c>
      <c r="AA433" s="12">
        <f>SUMIFS('Product costs'!Y:Y,'Product costs'!$C:$C,$D433,'Product costs'!$B:$B,$L433)</f>
        <v>64</v>
      </c>
      <c r="AB433" s="12">
        <f>SUMIFS('Product costs'!Z:Z,'Product costs'!$C:$C,$D433,'Product costs'!$B:$B,$L433)</f>
        <v>64</v>
      </c>
      <c r="AC433" s="12">
        <f>SUMIFS('Product costs'!AA:AA,'Product costs'!$C:$C,$D433,'Product costs'!$B:$B,$L433)</f>
        <v>64</v>
      </c>
      <c r="AD433" s="12">
        <f>SUMIFS('Product costs'!AB:AB,'Product costs'!$C:$C,$D433,'Product costs'!$B:$B,$L433)</f>
        <v>64</v>
      </c>
      <c r="AE433" s="12">
        <f>SUMIFS('Product costs'!AC:AC,'Product costs'!$C:$C,$D433,'Product costs'!$B:$B,$L433)</f>
        <v>64</v>
      </c>
      <c r="AF433" s="12">
        <f>SUMIFS('Product costs'!AD:AD,'Product costs'!$C:$C,$D433,'Product costs'!$B:$B,$L433)</f>
        <v>64</v>
      </c>
      <c r="AG433" s="12">
        <f>SUMIFS('Product costs'!AE:AE,'Product costs'!$C:$C,$D433,'Product costs'!$B:$B,$L433)</f>
        <v>64</v>
      </c>
      <c r="AH433" s="12">
        <f>SUMIFS('Product costs'!AF:AF,'Product costs'!$C:$C,$D433,'Product costs'!$B:$B,$L433)</f>
        <v>64</v>
      </c>
      <c r="AI433" s="12">
        <f>SUMIFS('Product costs'!AG:AG,'Product costs'!$C:$C,$D433,'Product costs'!$B:$B,$L433)</f>
        <v>64</v>
      </c>
      <c r="AJ433" s="12">
        <f>SUMIFS('Product costs'!AH:AH,'Product costs'!$C:$C,$D433,'Product costs'!$B:$B,$L433)</f>
        <v>64</v>
      </c>
      <c r="AK433" s="12">
        <f>SUMIFS('Product costs'!AI:AI,'Product costs'!$C:$C,$D433,'Product costs'!$B:$B,$L433)</f>
        <v>64</v>
      </c>
      <c r="AL433" s="12">
        <f>SUMIFS('Product costs'!AJ:AJ,'Product costs'!$C:$C,$D433,'Product costs'!$B:$B,$L433)</f>
        <v>64</v>
      </c>
      <c r="AM433" s="12">
        <f>SUMIFS('Product costs'!AK:AK,'Product costs'!$C:$C,$D433,'Product costs'!$B:$B,$L433)</f>
        <v>64</v>
      </c>
      <c r="AN433" s="12">
        <f>SUMIFS('Product costs'!AL:AL,'Product costs'!$C:$C,$D433,'Product costs'!$B:$B,$L433)</f>
        <v>64</v>
      </c>
      <c r="AO433" s="12">
        <f>SUMIFS('Product costs'!AM:AM,'Product costs'!$C:$C,$D433,'Product costs'!$B:$B,$L433)</f>
        <v>64</v>
      </c>
      <c r="AP433" s="12">
        <f>SUMIFS('Product costs'!AN:AN,'Product costs'!$C:$C,$D433,'Product costs'!$B:$B,$L433)</f>
        <v>64</v>
      </c>
      <c r="AQ433" s="12">
        <f>SUMIFS('Product costs'!AO:AO,'Product costs'!$C:$C,$D433,'Product costs'!$B:$B,$L433)</f>
        <v>64</v>
      </c>
      <c r="AR433" s="12">
        <f>SUMIFS('Product costs'!AP:AP,'Product costs'!$C:$C,$D433,'Product costs'!$B:$B,$L433)</f>
        <v>64</v>
      </c>
      <c r="AS433" s="12">
        <f>SUMIFS('Product costs'!AQ:AQ,'Product costs'!$C:$C,$D433,'Product costs'!$B:$B,$L433)</f>
        <v>64</v>
      </c>
      <c r="AT433" s="12">
        <f>SUMIFS('Product costs'!AR:AR,'Product costs'!$C:$C,$D433,'Product costs'!$B:$B,$L433)</f>
        <v>64</v>
      </c>
      <c r="AU433" s="12">
        <f>SUMIFS('Product costs'!AS:AS,'Product costs'!$C:$C,$D433,'Product costs'!$B:$B,$L433)</f>
        <v>64</v>
      </c>
      <c r="AV433" s="12">
        <f>SUMIFS('Product costs'!AT:AT,'Product costs'!$C:$C,$D433,'Product costs'!$B:$B,$L433)</f>
        <v>64</v>
      </c>
      <c r="AW433" s="12">
        <f>SUMIFS('Product costs'!AU:AU,'Product costs'!$C:$C,$D433,'Product costs'!$B:$B,$L433)</f>
        <v>64</v>
      </c>
      <c r="AX433" s="12">
        <f>SUMIFS('Product costs'!AV:AV,'Product costs'!$C:$C,$D433,'Product costs'!$B:$B,$L433)</f>
        <v>64</v>
      </c>
      <c r="AY433" s="12">
        <f>SUMIFS('Product costs'!AW:AW,'Product costs'!$C:$C,$D433,'Product costs'!$B:$B,$L433)</f>
        <v>64</v>
      </c>
      <c r="AZ433" s="12">
        <f>SUMIFS('Product costs'!AX:AX,'Product costs'!$C:$C,$D433,'Product costs'!$B:$B,$L433)</f>
        <v>64</v>
      </c>
      <c r="BA433" s="12">
        <f>SUMIFS('Product costs'!AY:AY,'Product costs'!$C:$C,$D433,'Product costs'!$B:$B,$L433)</f>
        <v>64</v>
      </c>
      <c r="BB433" s="12">
        <f>SUMIFS('Product costs'!AZ:AZ,'Product costs'!$C:$C,$D433,'Product costs'!$B:$B,$L433)</f>
        <v>64</v>
      </c>
      <c r="BC433" s="12">
        <f>SUMIFS('Product costs'!BA:BA,'Product costs'!$C:$C,$D433,'Product costs'!$B:$B,$L433)</f>
        <v>64</v>
      </c>
      <c r="BD433" s="12">
        <f>SUMIFS('Product costs'!BB:BB,'Product costs'!$C:$C,$D433,'Product costs'!$B:$B,$L433)</f>
        <v>64</v>
      </c>
      <c r="BE433" s="12">
        <f>SUMIFS('Product costs'!BC:BC,'Product costs'!$C:$C,$D433,'Product costs'!$B:$B,$L433)</f>
        <v>64</v>
      </c>
      <c r="BF433" s="12">
        <f>SUMIFS('Product costs'!BD:BD,'Product costs'!$C:$C,$D433,'Product costs'!$B:$B,$L433)</f>
        <v>64</v>
      </c>
      <c r="BG433" s="12">
        <f>SUMIFS('Product costs'!BE:BE,'Product costs'!$C:$C,$D433,'Product costs'!$B:$B,$L433)</f>
        <v>64</v>
      </c>
      <c r="BH433" s="12">
        <f>SUMIFS('Product costs'!BF:BF,'Product costs'!$C:$C,$D433,'Product costs'!$B:$B,$L433)</f>
        <v>64</v>
      </c>
      <c r="BI433" s="12">
        <f>SUMIFS('Product costs'!BG:BG,'Product costs'!$C:$C,$D433,'Product costs'!$B:$B,$L433)</f>
        <v>64</v>
      </c>
      <c r="BJ433" s="12">
        <f>SUMIFS('Product costs'!BH:BH,'Product costs'!$C:$C,$D433,'Product costs'!$B:$B,$L433)</f>
        <v>64</v>
      </c>
      <c r="BK433" s="12">
        <f>SUMIFS('Product costs'!BI:BI,'Product costs'!$C:$C,$D433,'Product costs'!$B:$B,$L433)</f>
        <v>64</v>
      </c>
      <c r="BL433" s="12">
        <f>SUMIFS('Product costs'!BJ:BJ,'Product costs'!$C:$C,$D433,'Product costs'!$B:$B,$L433)</f>
        <v>64</v>
      </c>
      <c r="BM433" s="12">
        <f>SUMIFS('Product costs'!BK:BK,'Product costs'!$C:$C,$D433,'Product costs'!$B:$B,$L433)</f>
        <v>64</v>
      </c>
      <c r="BN433" s="12">
        <f>SUMIFS('Product costs'!BL:BL,'Product costs'!$C:$C,$D433,'Product costs'!$B:$B,$L433)</f>
        <v>64</v>
      </c>
      <c r="BO433" s="12">
        <f>SUMIFS('Product costs'!BM:BM,'Product costs'!$C:$C,$D433,'Product costs'!$B:$B,$L433)</f>
        <v>64</v>
      </c>
      <c r="BP433" s="12">
        <f>SUMIFS('Product costs'!BN:BN,'Product costs'!$C:$C,$D433,'Product costs'!$B:$B,$L433)</f>
        <v>64</v>
      </c>
      <c r="BQ433" s="12">
        <f>SUMIFS('Product costs'!BO:BO,'Product costs'!$C:$C,$D433,'Product costs'!$B:$B,$L433)</f>
        <v>64</v>
      </c>
      <c r="BR433" s="12">
        <f>SUMIFS('Product costs'!BP:BP,'Product costs'!$C:$C,$D433,'Product costs'!$B:$B,$L433)</f>
        <v>64</v>
      </c>
      <c r="BS433" s="12">
        <f>SUMIFS('Product costs'!BQ:BQ,'Product costs'!$C:$C,$D433,'Product costs'!$B:$B,$L433)</f>
        <v>64</v>
      </c>
      <c r="BT433" s="12">
        <f>SUMIFS('Product costs'!BR:BR,'Product costs'!$C:$C,$D433,'Product costs'!$B:$B,$L433)</f>
        <v>64</v>
      </c>
      <c r="BU433" s="12">
        <f>SUMIFS('Product costs'!BS:BS,'Product costs'!$C:$C,$D433,'Product costs'!$B:$B,$L433)</f>
        <v>64</v>
      </c>
      <c r="BV433" s="12">
        <f>SUMIFS('Product costs'!BT:BT,'Product costs'!$C:$C,$D433,'Product costs'!$B:$B,$L433)</f>
        <v>64</v>
      </c>
      <c r="BW433" s="12">
        <f>SUMIFS('Product costs'!BU:BU,'Product costs'!$C:$C,$D433,'Product costs'!$B:$B,$L433)</f>
        <v>64</v>
      </c>
      <c r="BX433" s="12">
        <f>SUMIFS('Product costs'!BV:BV,'Product costs'!$C:$C,$D433,'Product costs'!$B:$B,$L433)</f>
        <v>64</v>
      </c>
      <c r="BY433" s="12">
        <f>SUMIFS('Product costs'!BW:BW,'Product costs'!$C:$C,$D433,'Product costs'!$B:$B,$L433)</f>
        <v>64</v>
      </c>
      <c r="BZ433" s="12">
        <f>SUMIFS('Product costs'!BX:BX,'Product costs'!$C:$C,$D433,'Product costs'!$B:$B,$L433)</f>
        <v>64</v>
      </c>
      <c r="CA433" s="12">
        <f>SUMIFS('Product costs'!BY:BY,'Product costs'!$C:$C,$D433,'Product costs'!$B:$B,$L433)</f>
        <v>64</v>
      </c>
      <c r="CB433" s="12">
        <f>SUMIFS('Product costs'!BZ:BZ,'Product costs'!$C:$C,$D433,'Product costs'!$B:$B,$L433)</f>
        <v>64</v>
      </c>
      <c r="CC433" s="12">
        <f>SUMIFS('Product costs'!CA:CA,'Product costs'!$C:$C,$D433,'Product costs'!$B:$B,$L433)</f>
        <v>64</v>
      </c>
      <c r="CD433" s="12">
        <f>SUMIFS('Product costs'!CB:CB,'Product costs'!$C:$C,$D433,'Product costs'!$B:$B,$L433)</f>
        <v>64</v>
      </c>
      <c r="CE433" s="12">
        <f>SUMIFS('Product costs'!CC:CC,'Product costs'!$C:$C,$D433,'Product costs'!$B:$B,$L433)</f>
        <v>64</v>
      </c>
      <c r="CF433" s="12">
        <f>SUMIFS('Product costs'!CD:CD,'Product costs'!$C:$C,$D433,'Product costs'!$B:$B,$L433)</f>
        <v>64</v>
      </c>
      <c r="CG433" s="12">
        <f t="shared" si="696"/>
        <v>192</v>
      </c>
      <c r="CH433" s="12">
        <f t="shared" si="697"/>
        <v>192</v>
      </c>
      <c r="CI433" s="12">
        <f t="shared" si="698"/>
        <v>192</v>
      </c>
      <c r="CJ433" s="12">
        <f t="shared" si="699"/>
        <v>192</v>
      </c>
      <c r="CK433" s="12">
        <f t="shared" si="700"/>
        <v>768</v>
      </c>
      <c r="CL433" s="12">
        <f t="shared" si="701"/>
        <v>192</v>
      </c>
      <c r="CM433" s="12">
        <f t="shared" si="702"/>
        <v>192</v>
      </c>
      <c r="CN433" s="12">
        <f t="shared" si="703"/>
        <v>192</v>
      </c>
      <c r="CO433" s="12">
        <f t="shared" si="704"/>
        <v>192</v>
      </c>
      <c r="CP433" s="12">
        <f t="shared" si="705"/>
        <v>768</v>
      </c>
      <c r="CQ433" s="12">
        <f t="shared" si="706"/>
        <v>192</v>
      </c>
      <c r="CR433" s="12">
        <f t="shared" si="707"/>
        <v>192</v>
      </c>
      <c r="CS433" s="12">
        <f t="shared" si="708"/>
        <v>192</v>
      </c>
      <c r="CT433" s="12">
        <f t="shared" si="709"/>
        <v>192</v>
      </c>
      <c r="CU433" s="12">
        <f t="shared" si="710"/>
        <v>768</v>
      </c>
      <c r="CV433" s="12">
        <f t="shared" si="711"/>
        <v>192</v>
      </c>
      <c r="CW433" s="12">
        <f t="shared" si="712"/>
        <v>192</v>
      </c>
      <c r="CX433" s="12">
        <f t="shared" si="713"/>
        <v>192</v>
      </c>
      <c r="CY433" s="12">
        <f t="shared" si="714"/>
        <v>192</v>
      </c>
      <c r="CZ433" s="12">
        <f t="shared" si="715"/>
        <v>768</v>
      </c>
      <c r="DA433" s="12">
        <f t="shared" si="716"/>
        <v>192</v>
      </c>
      <c r="DB433" s="12">
        <f t="shared" si="717"/>
        <v>192</v>
      </c>
      <c r="DC433" s="12">
        <f t="shared" si="718"/>
        <v>192</v>
      </c>
      <c r="DD433" s="12">
        <f t="shared" si="719"/>
        <v>192</v>
      </c>
      <c r="DE433" s="12">
        <f t="shared" si="720"/>
        <v>768</v>
      </c>
      <c r="DF433" s="12">
        <f t="shared" si="721"/>
        <v>192</v>
      </c>
      <c r="DG433" s="12">
        <f t="shared" si="722"/>
        <v>192</v>
      </c>
      <c r="DH433" s="12">
        <f t="shared" si="723"/>
        <v>192</v>
      </c>
      <c r="DI433" s="12">
        <f t="shared" si="724"/>
        <v>192</v>
      </c>
      <c r="DJ433" s="12">
        <f t="shared" si="725"/>
        <v>768</v>
      </c>
      <c r="DK433" s="12">
        <f>SUM(M433:CHOOSE(YTD,M433,N433,O433,P433,Q433,R433,S433,T433,U433,V433,W433,X433))</f>
        <v>192</v>
      </c>
      <c r="DL433" s="12">
        <f>SUM(Y433:CHOOSE(YTD,Y433,Z433,AA433,AB433,AC433,AD433,AE433,AF433,AG433,AH433,AI433,AJ433))</f>
        <v>192</v>
      </c>
      <c r="DM433" s="12">
        <f>SUM(AK433:CHOOSE(YTD,AK433,AL433,AM433,AN433,AO433,AP433,AQ433,AR433,AS433,AT433,AU433,AV433))</f>
        <v>192</v>
      </c>
      <c r="DN433" s="12">
        <f>SUM(AW433:CHOOSE(YTD,AW433,AX433,AY433,AZ433,BA433,BB433,BC433,BD433,BE433,BF433,BG433,BH433))</f>
        <v>192</v>
      </c>
      <c r="DO433" s="12">
        <f>SUM(BI433:CHOOSE(YTD,BI433,BJ433,BK433,BL433,BM433,BN433,BO433,BP433,BQ433,BR433,BS433,BT433))</f>
        <v>192</v>
      </c>
      <c r="DP433" s="12">
        <f>SUM(BU433:CHOOSE(YTD,BU433,BV433,BW433,BX433,BY433,BZ433,CA433,CB433,CC433,CD433,CE433,CF433))</f>
        <v>192</v>
      </c>
    </row>
    <row r="434" spans="1:120" x14ac:dyDescent="0.15">
      <c r="A434" s="12" t="str">
        <f t="shared" si="768"/>
        <v>Costs - brand</v>
      </c>
      <c r="D434" s="12" t="str">
        <f>'Product costs'!C34</f>
        <v>Brand 13</v>
      </c>
      <c r="E434" s="12" t="str">
        <f>'Product costs'!D34</f>
        <v>Segment 4</v>
      </c>
      <c r="F434" s="12" t="str">
        <f>'Product costs'!E34</f>
        <v>Business Unit 2</v>
      </c>
      <c r="G434" s="12">
        <f>'Product costs'!F34</f>
        <v>0</v>
      </c>
      <c r="H434" s="12">
        <f>'Product costs'!G34</f>
        <v>0</v>
      </c>
      <c r="I434" s="12">
        <f>'Product costs'!H34</f>
        <v>0</v>
      </c>
      <c r="J434" s="12">
        <f>'Product costs'!I34</f>
        <v>0</v>
      </c>
      <c r="K434" s="12">
        <f>'Product costs'!J34</f>
        <v>0</v>
      </c>
      <c r="L434" s="12" t="str">
        <f>'Product costs'!B34</f>
        <v>Logistics</v>
      </c>
      <c r="M434" s="12">
        <f>SUMIFS('Product costs'!K:K,'Product costs'!$C:$C,$D434,'Product costs'!$B:$B,$L434)</f>
        <v>66</v>
      </c>
      <c r="N434" s="12">
        <f>SUMIFS('Product costs'!L:L,'Product costs'!$C:$C,$D434,'Product costs'!$B:$B,$L434)</f>
        <v>66</v>
      </c>
      <c r="O434" s="12">
        <f>SUMIFS('Product costs'!M:M,'Product costs'!$C:$C,$D434,'Product costs'!$B:$B,$L434)</f>
        <v>66</v>
      </c>
      <c r="P434" s="12">
        <f>SUMIFS('Product costs'!N:N,'Product costs'!$C:$C,$D434,'Product costs'!$B:$B,$L434)</f>
        <v>66</v>
      </c>
      <c r="Q434" s="12">
        <f>SUMIFS('Product costs'!O:O,'Product costs'!$C:$C,$D434,'Product costs'!$B:$B,$L434)</f>
        <v>66</v>
      </c>
      <c r="R434" s="12">
        <f>SUMIFS('Product costs'!P:P,'Product costs'!$C:$C,$D434,'Product costs'!$B:$B,$L434)</f>
        <v>66</v>
      </c>
      <c r="S434" s="12">
        <f>SUMIFS('Product costs'!Q:Q,'Product costs'!$C:$C,$D434,'Product costs'!$B:$B,$L434)</f>
        <v>66</v>
      </c>
      <c r="T434" s="12">
        <f>SUMIFS('Product costs'!R:R,'Product costs'!$C:$C,$D434,'Product costs'!$B:$B,$L434)</f>
        <v>66</v>
      </c>
      <c r="U434" s="12">
        <f>SUMIFS('Product costs'!S:S,'Product costs'!$C:$C,$D434,'Product costs'!$B:$B,$L434)</f>
        <v>66</v>
      </c>
      <c r="V434" s="12">
        <f>SUMIFS('Product costs'!T:T,'Product costs'!$C:$C,$D434,'Product costs'!$B:$B,$L434)</f>
        <v>66</v>
      </c>
      <c r="W434" s="12">
        <f>SUMIFS('Product costs'!U:U,'Product costs'!$C:$C,$D434,'Product costs'!$B:$B,$L434)</f>
        <v>66</v>
      </c>
      <c r="X434" s="12">
        <f>SUMIFS('Product costs'!V:V,'Product costs'!$C:$C,$D434,'Product costs'!$B:$B,$L434)</f>
        <v>66</v>
      </c>
      <c r="Y434" s="12">
        <f>SUMIFS('Product costs'!W:W,'Product costs'!$C:$C,$D434,'Product costs'!$B:$B,$L434)</f>
        <v>66</v>
      </c>
      <c r="Z434" s="12">
        <f>SUMIFS('Product costs'!X:X,'Product costs'!$C:$C,$D434,'Product costs'!$B:$B,$L434)</f>
        <v>66</v>
      </c>
      <c r="AA434" s="12">
        <f>SUMIFS('Product costs'!Y:Y,'Product costs'!$C:$C,$D434,'Product costs'!$B:$B,$L434)</f>
        <v>66</v>
      </c>
      <c r="AB434" s="12">
        <f>SUMIFS('Product costs'!Z:Z,'Product costs'!$C:$C,$D434,'Product costs'!$B:$B,$L434)</f>
        <v>66</v>
      </c>
      <c r="AC434" s="12">
        <f>SUMIFS('Product costs'!AA:AA,'Product costs'!$C:$C,$D434,'Product costs'!$B:$B,$L434)</f>
        <v>66</v>
      </c>
      <c r="AD434" s="12">
        <f>SUMIFS('Product costs'!AB:AB,'Product costs'!$C:$C,$D434,'Product costs'!$B:$B,$L434)</f>
        <v>66</v>
      </c>
      <c r="AE434" s="12">
        <f>SUMIFS('Product costs'!AC:AC,'Product costs'!$C:$C,$D434,'Product costs'!$B:$B,$L434)</f>
        <v>66</v>
      </c>
      <c r="AF434" s="12">
        <f>SUMIFS('Product costs'!AD:AD,'Product costs'!$C:$C,$D434,'Product costs'!$B:$B,$L434)</f>
        <v>66</v>
      </c>
      <c r="AG434" s="12">
        <f>SUMIFS('Product costs'!AE:AE,'Product costs'!$C:$C,$D434,'Product costs'!$B:$B,$L434)</f>
        <v>66</v>
      </c>
      <c r="AH434" s="12">
        <f>SUMIFS('Product costs'!AF:AF,'Product costs'!$C:$C,$D434,'Product costs'!$B:$B,$L434)</f>
        <v>66</v>
      </c>
      <c r="AI434" s="12">
        <f>SUMIFS('Product costs'!AG:AG,'Product costs'!$C:$C,$D434,'Product costs'!$B:$B,$L434)</f>
        <v>66</v>
      </c>
      <c r="AJ434" s="12">
        <f>SUMIFS('Product costs'!AH:AH,'Product costs'!$C:$C,$D434,'Product costs'!$B:$B,$L434)</f>
        <v>66</v>
      </c>
      <c r="AK434" s="12">
        <f>SUMIFS('Product costs'!AI:AI,'Product costs'!$C:$C,$D434,'Product costs'!$B:$B,$L434)</f>
        <v>66</v>
      </c>
      <c r="AL434" s="12">
        <f>SUMIFS('Product costs'!AJ:AJ,'Product costs'!$C:$C,$D434,'Product costs'!$B:$B,$L434)</f>
        <v>66</v>
      </c>
      <c r="AM434" s="12">
        <f>SUMIFS('Product costs'!AK:AK,'Product costs'!$C:$C,$D434,'Product costs'!$B:$B,$L434)</f>
        <v>66</v>
      </c>
      <c r="AN434" s="12">
        <f>SUMIFS('Product costs'!AL:AL,'Product costs'!$C:$C,$D434,'Product costs'!$B:$B,$L434)</f>
        <v>66</v>
      </c>
      <c r="AO434" s="12">
        <f>SUMIFS('Product costs'!AM:AM,'Product costs'!$C:$C,$D434,'Product costs'!$B:$B,$L434)</f>
        <v>66</v>
      </c>
      <c r="AP434" s="12">
        <f>SUMIFS('Product costs'!AN:AN,'Product costs'!$C:$C,$D434,'Product costs'!$B:$B,$L434)</f>
        <v>66</v>
      </c>
      <c r="AQ434" s="12">
        <f>SUMIFS('Product costs'!AO:AO,'Product costs'!$C:$C,$D434,'Product costs'!$B:$B,$L434)</f>
        <v>66</v>
      </c>
      <c r="AR434" s="12">
        <f>SUMIFS('Product costs'!AP:AP,'Product costs'!$C:$C,$D434,'Product costs'!$B:$B,$L434)</f>
        <v>66</v>
      </c>
      <c r="AS434" s="12">
        <f>SUMIFS('Product costs'!AQ:AQ,'Product costs'!$C:$C,$D434,'Product costs'!$B:$B,$L434)</f>
        <v>66</v>
      </c>
      <c r="AT434" s="12">
        <f>SUMIFS('Product costs'!AR:AR,'Product costs'!$C:$C,$D434,'Product costs'!$B:$B,$L434)</f>
        <v>66</v>
      </c>
      <c r="AU434" s="12">
        <f>SUMIFS('Product costs'!AS:AS,'Product costs'!$C:$C,$D434,'Product costs'!$B:$B,$L434)</f>
        <v>66</v>
      </c>
      <c r="AV434" s="12">
        <f>SUMIFS('Product costs'!AT:AT,'Product costs'!$C:$C,$D434,'Product costs'!$B:$B,$L434)</f>
        <v>66</v>
      </c>
      <c r="AW434" s="12">
        <f>SUMIFS('Product costs'!AU:AU,'Product costs'!$C:$C,$D434,'Product costs'!$B:$B,$L434)</f>
        <v>66</v>
      </c>
      <c r="AX434" s="12">
        <f>SUMIFS('Product costs'!AV:AV,'Product costs'!$C:$C,$D434,'Product costs'!$B:$B,$L434)</f>
        <v>66</v>
      </c>
      <c r="AY434" s="12">
        <f>SUMIFS('Product costs'!AW:AW,'Product costs'!$C:$C,$D434,'Product costs'!$B:$B,$L434)</f>
        <v>66</v>
      </c>
      <c r="AZ434" s="12">
        <f>SUMIFS('Product costs'!AX:AX,'Product costs'!$C:$C,$D434,'Product costs'!$B:$B,$L434)</f>
        <v>66</v>
      </c>
      <c r="BA434" s="12">
        <f>SUMIFS('Product costs'!AY:AY,'Product costs'!$C:$C,$D434,'Product costs'!$B:$B,$L434)</f>
        <v>66</v>
      </c>
      <c r="BB434" s="12">
        <f>SUMIFS('Product costs'!AZ:AZ,'Product costs'!$C:$C,$D434,'Product costs'!$B:$B,$L434)</f>
        <v>66</v>
      </c>
      <c r="BC434" s="12">
        <f>SUMIFS('Product costs'!BA:BA,'Product costs'!$C:$C,$D434,'Product costs'!$B:$B,$L434)</f>
        <v>66</v>
      </c>
      <c r="BD434" s="12">
        <f>SUMIFS('Product costs'!BB:BB,'Product costs'!$C:$C,$D434,'Product costs'!$B:$B,$L434)</f>
        <v>66</v>
      </c>
      <c r="BE434" s="12">
        <f>SUMIFS('Product costs'!BC:BC,'Product costs'!$C:$C,$D434,'Product costs'!$B:$B,$L434)</f>
        <v>66</v>
      </c>
      <c r="BF434" s="12">
        <f>SUMIFS('Product costs'!BD:BD,'Product costs'!$C:$C,$D434,'Product costs'!$B:$B,$L434)</f>
        <v>66</v>
      </c>
      <c r="BG434" s="12">
        <f>SUMIFS('Product costs'!BE:BE,'Product costs'!$C:$C,$D434,'Product costs'!$B:$B,$L434)</f>
        <v>66</v>
      </c>
      <c r="BH434" s="12">
        <f>SUMIFS('Product costs'!BF:BF,'Product costs'!$C:$C,$D434,'Product costs'!$B:$B,$L434)</f>
        <v>66</v>
      </c>
      <c r="BI434" s="12">
        <f>SUMIFS('Product costs'!BG:BG,'Product costs'!$C:$C,$D434,'Product costs'!$B:$B,$L434)</f>
        <v>66</v>
      </c>
      <c r="BJ434" s="12">
        <f>SUMIFS('Product costs'!BH:BH,'Product costs'!$C:$C,$D434,'Product costs'!$B:$B,$L434)</f>
        <v>66</v>
      </c>
      <c r="BK434" s="12">
        <f>SUMIFS('Product costs'!BI:BI,'Product costs'!$C:$C,$D434,'Product costs'!$B:$B,$L434)</f>
        <v>66</v>
      </c>
      <c r="BL434" s="12">
        <f>SUMIFS('Product costs'!BJ:BJ,'Product costs'!$C:$C,$D434,'Product costs'!$B:$B,$L434)</f>
        <v>66</v>
      </c>
      <c r="BM434" s="12">
        <f>SUMIFS('Product costs'!BK:BK,'Product costs'!$C:$C,$D434,'Product costs'!$B:$B,$L434)</f>
        <v>66</v>
      </c>
      <c r="BN434" s="12">
        <f>SUMIFS('Product costs'!BL:BL,'Product costs'!$C:$C,$D434,'Product costs'!$B:$B,$L434)</f>
        <v>66</v>
      </c>
      <c r="BO434" s="12">
        <f>SUMIFS('Product costs'!BM:BM,'Product costs'!$C:$C,$D434,'Product costs'!$B:$B,$L434)</f>
        <v>66</v>
      </c>
      <c r="BP434" s="12">
        <f>SUMIFS('Product costs'!BN:BN,'Product costs'!$C:$C,$D434,'Product costs'!$B:$B,$L434)</f>
        <v>66</v>
      </c>
      <c r="BQ434" s="12">
        <f>SUMIFS('Product costs'!BO:BO,'Product costs'!$C:$C,$D434,'Product costs'!$B:$B,$L434)</f>
        <v>66</v>
      </c>
      <c r="BR434" s="12">
        <f>SUMIFS('Product costs'!BP:BP,'Product costs'!$C:$C,$D434,'Product costs'!$B:$B,$L434)</f>
        <v>66</v>
      </c>
      <c r="BS434" s="12">
        <f>SUMIFS('Product costs'!BQ:BQ,'Product costs'!$C:$C,$D434,'Product costs'!$B:$B,$L434)</f>
        <v>66</v>
      </c>
      <c r="BT434" s="12">
        <f>SUMIFS('Product costs'!BR:BR,'Product costs'!$C:$C,$D434,'Product costs'!$B:$B,$L434)</f>
        <v>66</v>
      </c>
      <c r="BU434" s="12">
        <f>SUMIFS('Product costs'!BS:BS,'Product costs'!$C:$C,$D434,'Product costs'!$B:$B,$L434)</f>
        <v>66</v>
      </c>
      <c r="BV434" s="12">
        <f>SUMIFS('Product costs'!BT:BT,'Product costs'!$C:$C,$D434,'Product costs'!$B:$B,$L434)</f>
        <v>66</v>
      </c>
      <c r="BW434" s="12">
        <f>SUMIFS('Product costs'!BU:BU,'Product costs'!$C:$C,$D434,'Product costs'!$B:$B,$L434)</f>
        <v>66</v>
      </c>
      <c r="BX434" s="12">
        <f>SUMIFS('Product costs'!BV:BV,'Product costs'!$C:$C,$D434,'Product costs'!$B:$B,$L434)</f>
        <v>66</v>
      </c>
      <c r="BY434" s="12">
        <f>SUMIFS('Product costs'!BW:BW,'Product costs'!$C:$C,$D434,'Product costs'!$B:$B,$L434)</f>
        <v>66</v>
      </c>
      <c r="BZ434" s="12">
        <f>SUMIFS('Product costs'!BX:BX,'Product costs'!$C:$C,$D434,'Product costs'!$B:$B,$L434)</f>
        <v>66</v>
      </c>
      <c r="CA434" s="12">
        <f>SUMIFS('Product costs'!BY:BY,'Product costs'!$C:$C,$D434,'Product costs'!$B:$B,$L434)</f>
        <v>66</v>
      </c>
      <c r="CB434" s="12">
        <f>SUMIFS('Product costs'!BZ:BZ,'Product costs'!$C:$C,$D434,'Product costs'!$B:$B,$L434)</f>
        <v>66</v>
      </c>
      <c r="CC434" s="12">
        <f>SUMIFS('Product costs'!CA:CA,'Product costs'!$C:$C,$D434,'Product costs'!$B:$B,$L434)</f>
        <v>66</v>
      </c>
      <c r="CD434" s="12">
        <f>SUMIFS('Product costs'!CB:CB,'Product costs'!$C:$C,$D434,'Product costs'!$B:$B,$L434)</f>
        <v>66</v>
      </c>
      <c r="CE434" s="12">
        <f>SUMIFS('Product costs'!CC:CC,'Product costs'!$C:$C,$D434,'Product costs'!$B:$B,$L434)</f>
        <v>66</v>
      </c>
      <c r="CF434" s="12">
        <f>SUMIFS('Product costs'!CD:CD,'Product costs'!$C:$C,$D434,'Product costs'!$B:$B,$L434)</f>
        <v>66</v>
      </c>
      <c r="CG434" s="12">
        <f t="shared" si="696"/>
        <v>198</v>
      </c>
      <c r="CH434" s="12">
        <f t="shared" si="697"/>
        <v>198</v>
      </c>
      <c r="CI434" s="12">
        <f t="shared" si="698"/>
        <v>198</v>
      </c>
      <c r="CJ434" s="12">
        <f t="shared" si="699"/>
        <v>198</v>
      </c>
      <c r="CK434" s="12">
        <f t="shared" si="700"/>
        <v>792</v>
      </c>
      <c r="CL434" s="12">
        <f t="shared" si="701"/>
        <v>198</v>
      </c>
      <c r="CM434" s="12">
        <f t="shared" si="702"/>
        <v>198</v>
      </c>
      <c r="CN434" s="12">
        <f t="shared" si="703"/>
        <v>198</v>
      </c>
      <c r="CO434" s="12">
        <f t="shared" si="704"/>
        <v>198</v>
      </c>
      <c r="CP434" s="12">
        <f t="shared" si="705"/>
        <v>792</v>
      </c>
      <c r="CQ434" s="12">
        <f t="shared" si="706"/>
        <v>198</v>
      </c>
      <c r="CR434" s="12">
        <f t="shared" si="707"/>
        <v>198</v>
      </c>
      <c r="CS434" s="12">
        <f t="shared" si="708"/>
        <v>198</v>
      </c>
      <c r="CT434" s="12">
        <f t="shared" si="709"/>
        <v>198</v>
      </c>
      <c r="CU434" s="12">
        <f t="shared" si="710"/>
        <v>792</v>
      </c>
      <c r="CV434" s="12">
        <f t="shared" si="711"/>
        <v>198</v>
      </c>
      <c r="CW434" s="12">
        <f t="shared" si="712"/>
        <v>198</v>
      </c>
      <c r="CX434" s="12">
        <f t="shared" si="713"/>
        <v>198</v>
      </c>
      <c r="CY434" s="12">
        <f t="shared" si="714"/>
        <v>198</v>
      </c>
      <c r="CZ434" s="12">
        <f t="shared" si="715"/>
        <v>792</v>
      </c>
      <c r="DA434" s="12">
        <f t="shared" si="716"/>
        <v>198</v>
      </c>
      <c r="DB434" s="12">
        <f t="shared" si="717"/>
        <v>198</v>
      </c>
      <c r="DC434" s="12">
        <f t="shared" si="718"/>
        <v>198</v>
      </c>
      <c r="DD434" s="12">
        <f t="shared" si="719"/>
        <v>198</v>
      </c>
      <c r="DE434" s="12">
        <f t="shared" si="720"/>
        <v>792</v>
      </c>
      <c r="DF434" s="12">
        <f t="shared" si="721"/>
        <v>198</v>
      </c>
      <c r="DG434" s="12">
        <f t="shared" si="722"/>
        <v>198</v>
      </c>
      <c r="DH434" s="12">
        <f t="shared" si="723"/>
        <v>198</v>
      </c>
      <c r="DI434" s="12">
        <f t="shared" si="724"/>
        <v>198</v>
      </c>
      <c r="DJ434" s="12">
        <f t="shared" si="725"/>
        <v>792</v>
      </c>
      <c r="DK434" s="12">
        <f>SUM(M434:CHOOSE(YTD,M434,N434,O434,P434,Q434,R434,S434,T434,U434,V434,W434,X434))</f>
        <v>198</v>
      </c>
      <c r="DL434" s="12">
        <f>SUM(Y434:CHOOSE(YTD,Y434,Z434,AA434,AB434,AC434,AD434,AE434,AF434,AG434,AH434,AI434,AJ434))</f>
        <v>198</v>
      </c>
      <c r="DM434" s="12">
        <f>SUM(AK434:CHOOSE(YTD,AK434,AL434,AM434,AN434,AO434,AP434,AQ434,AR434,AS434,AT434,AU434,AV434))</f>
        <v>198</v>
      </c>
      <c r="DN434" s="12">
        <f>SUM(AW434:CHOOSE(YTD,AW434,AX434,AY434,AZ434,BA434,BB434,BC434,BD434,BE434,BF434,BG434,BH434))</f>
        <v>198</v>
      </c>
      <c r="DO434" s="12">
        <f>SUM(BI434:CHOOSE(YTD,BI434,BJ434,BK434,BL434,BM434,BN434,BO434,BP434,BQ434,BR434,BS434,BT434))</f>
        <v>198</v>
      </c>
      <c r="DP434" s="12">
        <f>SUM(BU434:CHOOSE(YTD,BU434,BV434,BW434,BX434,BY434,BZ434,CA434,CB434,CC434,CD434,CE434,CF434))</f>
        <v>198</v>
      </c>
    </row>
    <row r="435" spans="1:120" x14ac:dyDescent="0.15">
      <c r="A435" s="12" t="str">
        <f t="shared" si="768"/>
        <v>Costs - brand</v>
      </c>
      <c r="D435" s="12" t="str">
        <f>'Product costs'!C35</f>
        <v>Brand 14</v>
      </c>
      <c r="E435" s="12" t="str">
        <f>'Product costs'!D35</f>
        <v>Segment 4</v>
      </c>
      <c r="F435" s="12" t="str">
        <f>'Product costs'!E35</f>
        <v>Business Unit 2</v>
      </c>
      <c r="G435" s="12">
        <f>'Product costs'!F35</f>
        <v>0</v>
      </c>
      <c r="H435" s="12">
        <f>'Product costs'!G35</f>
        <v>0</v>
      </c>
      <c r="I435" s="12">
        <f>'Product costs'!H35</f>
        <v>0</v>
      </c>
      <c r="J435" s="12">
        <f>'Product costs'!I35</f>
        <v>0</v>
      </c>
      <c r="K435" s="12">
        <f>'Product costs'!J35</f>
        <v>0</v>
      </c>
      <c r="L435" s="12" t="str">
        <f>'Product costs'!B35</f>
        <v>Logistics</v>
      </c>
      <c r="M435" s="12">
        <f>SUMIFS('Product costs'!K:K,'Product costs'!$C:$C,$D435,'Product costs'!$B:$B,$L435)</f>
        <v>82</v>
      </c>
      <c r="N435" s="12">
        <f>SUMIFS('Product costs'!L:L,'Product costs'!$C:$C,$D435,'Product costs'!$B:$B,$L435)</f>
        <v>82</v>
      </c>
      <c r="O435" s="12">
        <f>SUMIFS('Product costs'!M:M,'Product costs'!$C:$C,$D435,'Product costs'!$B:$B,$L435)</f>
        <v>82</v>
      </c>
      <c r="P435" s="12">
        <f>SUMIFS('Product costs'!N:N,'Product costs'!$C:$C,$D435,'Product costs'!$B:$B,$L435)</f>
        <v>82</v>
      </c>
      <c r="Q435" s="12">
        <f>SUMIFS('Product costs'!O:O,'Product costs'!$C:$C,$D435,'Product costs'!$B:$B,$L435)</f>
        <v>82</v>
      </c>
      <c r="R435" s="12">
        <f>SUMIFS('Product costs'!P:P,'Product costs'!$C:$C,$D435,'Product costs'!$B:$B,$L435)</f>
        <v>82</v>
      </c>
      <c r="S435" s="12">
        <f>SUMIFS('Product costs'!Q:Q,'Product costs'!$C:$C,$D435,'Product costs'!$B:$B,$L435)</f>
        <v>82</v>
      </c>
      <c r="T435" s="12">
        <f>SUMIFS('Product costs'!R:R,'Product costs'!$C:$C,$D435,'Product costs'!$B:$B,$L435)</f>
        <v>82</v>
      </c>
      <c r="U435" s="12">
        <f>SUMIFS('Product costs'!S:S,'Product costs'!$C:$C,$D435,'Product costs'!$B:$B,$L435)</f>
        <v>82</v>
      </c>
      <c r="V435" s="12">
        <f>SUMIFS('Product costs'!T:T,'Product costs'!$C:$C,$D435,'Product costs'!$B:$B,$L435)</f>
        <v>82</v>
      </c>
      <c r="W435" s="12">
        <f>SUMIFS('Product costs'!U:U,'Product costs'!$C:$C,$D435,'Product costs'!$B:$B,$L435)</f>
        <v>82</v>
      </c>
      <c r="X435" s="12">
        <f>SUMIFS('Product costs'!V:V,'Product costs'!$C:$C,$D435,'Product costs'!$B:$B,$L435)</f>
        <v>82</v>
      </c>
      <c r="Y435" s="12">
        <f>SUMIFS('Product costs'!W:W,'Product costs'!$C:$C,$D435,'Product costs'!$B:$B,$L435)</f>
        <v>82</v>
      </c>
      <c r="Z435" s="12">
        <f>SUMIFS('Product costs'!X:X,'Product costs'!$C:$C,$D435,'Product costs'!$B:$B,$L435)</f>
        <v>82</v>
      </c>
      <c r="AA435" s="12">
        <f>SUMIFS('Product costs'!Y:Y,'Product costs'!$C:$C,$D435,'Product costs'!$B:$B,$L435)</f>
        <v>82</v>
      </c>
      <c r="AB435" s="12">
        <f>SUMIFS('Product costs'!Z:Z,'Product costs'!$C:$C,$D435,'Product costs'!$B:$B,$L435)</f>
        <v>82</v>
      </c>
      <c r="AC435" s="12">
        <f>SUMIFS('Product costs'!AA:AA,'Product costs'!$C:$C,$D435,'Product costs'!$B:$B,$L435)</f>
        <v>82</v>
      </c>
      <c r="AD435" s="12">
        <f>SUMIFS('Product costs'!AB:AB,'Product costs'!$C:$C,$D435,'Product costs'!$B:$B,$L435)</f>
        <v>82</v>
      </c>
      <c r="AE435" s="12">
        <f>SUMIFS('Product costs'!AC:AC,'Product costs'!$C:$C,$D435,'Product costs'!$B:$B,$L435)</f>
        <v>82</v>
      </c>
      <c r="AF435" s="12">
        <f>SUMIFS('Product costs'!AD:AD,'Product costs'!$C:$C,$D435,'Product costs'!$B:$B,$L435)</f>
        <v>82</v>
      </c>
      <c r="AG435" s="12">
        <f>SUMIFS('Product costs'!AE:AE,'Product costs'!$C:$C,$D435,'Product costs'!$B:$B,$L435)</f>
        <v>82</v>
      </c>
      <c r="AH435" s="12">
        <f>SUMIFS('Product costs'!AF:AF,'Product costs'!$C:$C,$D435,'Product costs'!$B:$B,$L435)</f>
        <v>82</v>
      </c>
      <c r="AI435" s="12">
        <f>SUMIFS('Product costs'!AG:AG,'Product costs'!$C:$C,$D435,'Product costs'!$B:$B,$L435)</f>
        <v>82</v>
      </c>
      <c r="AJ435" s="12">
        <f>SUMIFS('Product costs'!AH:AH,'Product costs'!$C:$C,$D435,'Product costs'!$B:$B,$L435)</f>
        <v>82</v>
      </c>
      <c r="AK435" s="12">
        <f>SUMIFS('Product costs'!AI:AI,'Product costs'!$C:$C,$D435,'Product costs'!$B:$B,$L435)</f>
        <v>82</v>
      </c>
      <c r="AL435" s="12">
        <f>SUMIFS('Product costs'!AJ:AJ,'Product costs'!$C:$C,$D435,'Product costs'!$B:$B,$L435)</f>
        <v>82</v>
      </c>
      <c r="AM435" s="12">
        <f>SUMIFS('Product costs'!AK:AK,'Product costs'!$C:$C,$D435,'Product costs'!$B:$B,$L435)</f>
        <v>82</v>
      </c>
      <c r="AN435" s="12">
        <f>SUMIFS('Product costs'!AL:AL,'Product costs'!$C:$C,$D435,'Product costs'!$B:$B,$L435)</f>
        <v>82</v>
      </c>
      <c r="AO435" s="12">
        <f>SUMIFS('Product costs'!AM:AM,'Product costs'!$C:$C,$D435,'Product costs'!$B:$B,$L435)</f>
        <v>82</v>
      </c>
      <c r="AP435" s="12">
        <f>SUMIFS('Product costs'!AN:AN,'Product costs'!$C:$C,$D435,'Product costs'!$B:$B,$L435)</f>
        <v>82</v>
      </c>
      <c r="AQ435" s="12">
        <f>SUMIFS('Product costs'!AO:AO,'Product costs'!$C:$C,$D435,'Product costs'!$B:$B,$L435)</f>
        <v>82</v>
      </c>
      <c r="AR435" s="12">
        <f>SUMIFS('Product costs'!AP:AP,'Product costs'!$C:$C,$D435,'Product costs'!$B:$B,$L435)</f>
        <v>82</v>
      </c>
      <c r="AS435" s="12">
        <f>SUMIFS('Product costs'!AQ:AQ,'Product costs'!$C:$C,$D435,'Product costs'!$B:$B,$L435)</f>
        <v>82</v>
      </c>
      <c r="AT435" s="12">
        <f>SUMIFS('Product costs'!AR:AR,'Product costs'!$C:$C,$D435,'Product costs'!$B:$B,$L435)</f>
        <v>82</v>
      </c>
      <c r="AU435" s="12">
        <f>SUMIFS('Product costs'!AS:AS,'Product costs'!$C:$C,$D435,'Product costs'!$B:$B,$L435)</f>
        <v>82</v>
      </c>
      <c r="AV435" s="12">
        <f>SUMIFS('Product costs'!AT:AT,'Product costs'!$C:$C,$D435,'Product costs'!$B:$B,$L435)</f>
        <v>82</v>
      </c>
      <c r="AW435" s="12">
        <f>SUMIFS('Product costs'!AU:AU,'Product costs'!$C:$C,$D435,'Product costs'!$B:$B,$L435)</f>
        <v>82</v>
      </c>
      <c r="AX435" s="12">
        <f>SUMIFS('Product costs'!AV:AV,'Product costs'!$C:$C,$D435,'Product costs'!$B:$B,$L435)</f>
        <v>82</v>
      </c>
      <c r="AY435" s="12">
        <f>SUMIFS('Product costs'!AW:AW,'Product costs'!$C:$C,$D435,'Product costs'!$B:$B,$L435)</f>
        <v>82</v>
      </c>
      <c r="AZ435" s="12">
        <f>SUMIFS('Product costs'!AX:AX,'Product costs'!$C:$C,$D435,'Product costs'!$B:$B,$L435)</f>
        <v>82</v>
      </c>
      <c r="BA435" s="12">
        <f>SUMIFS('Product costs'!AY:AY,'Product costs'!$C:$C,$D435,'Product costs'!$B:$B,$L435)</f>
        <v>82</v>
      </c>
      <c r="BB435" s="12">
        <f>SUMIFS('Product costs'!AZ:AZ,'Product costs'!$C:$C,$D435,'Product costs'!$B:$B,$L435)</f>
        <v>82</v>
      </c>
      <c r="BC435" s="12">
        <f>SUMIFS('Product costs'!BA:BA,'Product costs'!$C:$C,$D435,'Product costs'!$B:$B,$L435)</f>
        <v>82</v>
      </c>
      <c r="BD435" s="12">
        <f>SUMIFS('Product costs'!BB:BB,'Product costs'!$C:$C,$D435,'Product costs'!$B:$B,$L435)</f>
        <v>82</v>
      </c>
      <c r="BE435" s="12">
        <f>SUMIFS('Product costs'!BC:BC,'Product costs'!$C:$C,$D435,'Product costs'!$B:$B,$L435)</f>
        <v>82</v>
      </c>
      <c r="BF435" s="12">
        <f>SUMIFS('Product costs'!BD:BD,'Product costs'!$C:$C,$D435,'Product costs'!$B:$B,$L435)</f>
        <v>82</v>
      </c>
      <c r="BG435" s="12">
        <f>SUMIFS('Product costs'!BE:BE,'Product costs'!$C:$C,$D435,'Product costs'!$B:$B,$L435)</f>
        <v>82</v>
      </c>
      <c r="BH435" s="12">
        <f>SUMIFS('Product costs'!BF:BF,'Product costs'!$C:$C,$D435,'Product costs'!$B:$B,$L435)</f>
        <v>82</v>
      </c>
      <c r="BI435" s="12">
        <f>SUMIFS('Product costs'!BG:BG,'Product costs'!$C:$C,$D435,'Product costs'!$B:$B,$L435)</f>
        <v>82</v>
      </c>
      <c r="BJ435" s="12">
        <f>SUMIFS('Product costs'!BH:BH,'Product costs'!$C:$C,$D435,'Product costs'!$B:$B,$L435)</f>
        <v>82</v>
      </c>
      <c r="BK435" s="12">
        <f>SUMIFS('Product costs'!BI:BI,'Product costs'!$C:$C,$D435,'Product costs'!$B:$B,$L435)</f>
        <v>82</v>
      </c>
      <c r="BL435" s="12">
        <f>SUMIFS('Product costs'!BJ:BJ,'Product costs'!$C:$C,$D435,'Product costs'!$B:$B,$L435)</f>
        <v>82</v>
      </c>
      <c r="BM435" s="12">
        <f>SUMIFS('Product costs'!BK:BK,'Product costs'!$C:$C,$D435,'Product costs'!$B:$B,$L435)</f>
        <v>82</v>
      </c>
      <c r="BN435" s="12">
        <f>SUMIFS('Product costs'!BL:BL,'Product costs'!$C:$C,$D435,'Product costs'!$B:$B,$L435)</f>
        <v>82</v>
      </c>
      <c r="BO435" s="12">
        <f>SUMIFS('Product costs'!BM:BM,'Product costs'!$C:$C,$D435,'Product costs'!$B:$B,$L435)</f>
        <v>82</v>
      </c>
      <c r="BP435" s="12">
        <f>SUMIFS('Product costs'!BN:BN,'Product costs'!$C:$C,$D435,'Product costs'!$B:$B,$L435)</f>
        <v>82</v>
      </c>
      <c r="BQ435" s="12">
        <f>SUMIFS('Product costs'!BO:BO,'Product costs'!$C:$C,$D435,'Product costs'!$B:$B,$L435)</f>
        <v>82</v>
      </c>
      <c r="BR435" s="12">
        <f>SUMIFS('Product costs'!BP:BP,'Product costs'!$C:$C,$D435,'Product costs'!$B:$B,$L435)</f>
        <v>82</v>
      </c>
      <c r="BS435" s="12">
        <f>SUMIFS('Product costs'!BQ:BQ,'Product costs'!$C:$C,$D435,'Product costs'!$B:$B,$L435)</f>
        <v>82</v>
      </c>
      <c r="BT435" s="12">
        <f>SUMIFS('Product costs'!BR:BR,'Product costs'!$C:$C,$D435,'Product costs'!$B:$B,$L435)</f>
        <v>82</v>
      </c>
      <c r="BU435" s="12">
        <f>SUMIFS('Product costs'!BS:BS,'Product costs'!$C:$C,$D435,'Product costs'!$B:$B,$L435)</f>
        <v>82</v>
      </c>
      <c r="BV435" s="12">
        <f>SUMIFS('Product costs'!BT:BT,'Product costs'!$C:$C,$D435,'Product costs'!$B:$B,$L435)</f>
        <v>82</v>
      </c>
      <c r="BW435" s="12">
        <f>SUMIFS('Product costs'!BU:BU,'Product costs'!$C:$C,$D435,'Product costs'!$B:$B,$L435)</f>
        <v>82</v>
      </c>
      <c r="BX435" s="12">
        <f>SUMIFS('Product costs'!BV:BV,'Product costs'!$C:$C,$D435,'Product costs'!$B:$B,$L435)</f>
        <v>82</v>
      </c>
      <c r="BY435" s="12">
        <f>SUMIFS('Product costs'!BW:BW,'Product costs'!$C:$C,$D435,'Product costs'!$B:$B,$L435)</f>
        <v>82</v>
      </c>
      <c r="BZ435" s="12">
        <f>SUMIFS('Product costs'!BX:BX,'Product costs'!$C:$C,$D435,'Product costs'!$B:$B,$L435)</f>
        <v>82</v>
      </c>
      <c r="CA435" s="12">
        <f>SUMIFS('Product costs'!BY:BY,'Product costs'!$C:$C,$D435,'Product costs'!$B:$B,$L435)</f>
        <v>82</v>
      </c>
      <c r="CB435" s="12">
        <f>SUMIFS('Product costs'!BZ:BZ,'Product costs'!$C:$C,$D435,'Product costs'!$B:$B,$L435)</f>
        <v>82</v>
      </c>
      <c r="CC435" s="12">
        <f>SUMIFS('Product costs'!CA:CA,'Product costs'!$C:$C,$D435,'Product costs'!$B:$B,$L435)</f>
        <v>82</v>
      </c>
      <c r="CD435" s="12">
        <f>SUMIFS('Product costs'!CB:CB,'Product costs'!$C:$C,$D435,'Product costs'!$B:$B,$L435)</f>
        <v>82</v>
      </c>
      <c r="CE435" s="12">
        <f>SUMIFS('Product costs'!CC:CC,'Product costs'!$C:$C,$D435,'Product costs'!$B:$B,$L435)</f>
        <v>82</v>
      </c>
      <c r="CF435" s="12">
        <f>SUMIFS('Product costs'!CD:CD,'Product costs'!$C:$C,$D435,'Product costs'!$B:$B,$L435)</f>
        <v>82</v>
      </c>
      <c r="CG435" s="12">
        <f t="shared" si="696"/>
        <v>246</v>
      </c>
      <c r="CH435" s="12">
        <f t="shared" si="697"/>
        <v>246</v>
      </c>
      <c r="CI435" s="12">
        <f t="shared" si="698"/>
        <v>246</v>
      </c>
      <c r="CJ435" s="12">
        <f t="shared" si="699"/>
        <v>246</v>
      </c>
      <c r="CK435" s="12">
        <f t="shared" si="700"/>
        <v>984</v>
      </c>
      <c r="CL435" s="12">
        <f t="shared" si="701"/>
        <v>246</v>
      </c>
      <c r="CM435" s="12">
        <f t="shared" si="702"/>
        <v>246</v>
      </c>
      <c r="CN435" s="12">
        <f t="shared" si="703"/>
        <v>246</v>
      </c>
      <c r="CO435" s="12">
        <f t="shared" si="704"/>
        <v>246</v>
      </c>
      <c r="CP435" s="12">
        <f t="shared" si="705"/>
        <v>984</v>
      </c>
      <c r="CQ435" s="12">
        <f t="shared" si="706"/>
        <v>246</v>
      </c>
      <c r="CR435" s="12">
        <f t="shared" si="707"/>
        <v>246</v>
      </c>
      <c r="CS435" s="12">
        <f t="shared" si="708"/>
        <v>246</v>
      </c>
      <c r="CT435" s="12">
        <f t="shared" si="709"/>
        <v>246</v>
      </c>
      <c r="CU435" s="12">
        <f t="shared" si="710"/>
        <v>984</v>
      </c>
      <c r="CV435" s="12">
        <f t="shared" si="711"/>
        <v>246</v>
      </c>
      <c r="CW435" s="12">
        <f t="shared" si="712"/>
        <v>246</v>
      </c>
      <c r="CX435" s="12">
        <f t="shared" si="713"/>
        <v>246</v>
      </c>
      <c r="CY435" s="12">
        <f t="shared" si="714"/>
        <v>246</v>
      </c>
      <c r="CZ435" s="12">
        <f t="shared" si="715"/>
        <v>984</v>
      </c>
      <c r="DA435" s="12">
        <f t="shared" si="716"/>
        <v>246</v>
      </c>
      <c r="DB435" s="12">
        <f t="shared" si="717"/>
        <v>246</v>
      </c>
      <c r="DC435" s="12">
        <f t="shared" si="718"/>
        <v>246</v>
      </c>
      <c r="DD435" s="12">
        <f t="shared" si="719"/>
        <v>246</v>
      </c>
      <c r="DE435" s="12">
        <f t="shared" si="720"/>
        <v>984</v>
      </c>
      <c r="DF435" s="12">
        <f t="shared" si="721"/>
        <v>246</v>
      </c>
      <c r="DG435" s="12">
        <f t="shared" si="722"/>
        <v>246</v>
      </c>
      <c r="DH435" s="12">
        <f t="shared" si="723"/>
        <v>246</v>
      </c>
      <c r="DI435" s="12">
        <f t="shared" si="724"/>
        <v>246</v>
      </c>
      <c r="DJ435" s="12">
        <f t="shared" si="725"/>
        <v>984</v>
      </c>
      <c r="DK435" s="12">
        <f>SUM(M435:CHOOSE(YTD,M435,N435,O435,P435,Q435,R435,S435,T435,U435,V435,W435,X435))</f>
        <v>246</v>
      </c>
      <c r="DL435" s="12">
        <f>SUM(Y435:CHOOSE(YTD,Y435,Z435,AA435,AB435,AC435,AD435,AE435,AF435,AG435,AH435,AI435,AJ435))</f>
        <v>246</v>
      </c>
      <c r="DM435" s="12">
        <f>SUM(AK435:CHOOSE(YTD,AK435,AL435,AM435,AN435,AO435,AP435,AQ435,AR435,AS435,AT435,AU435,AV435))</f>
        <v>246</v>
      </c>
      <c r="DN435" s="12">
        <f>SUM(AW435:CHOOSE(YTD,AW435,AX435,AY435,AZ435,BA435,BB435,BC435,BD435,BE435,BF435,BG435,BH435))</f>
        <v>246</v>
      </c>
      <c r="DO435" s="12">
        <f>SUM(BI435:CHOOSE(YTD,BI435,BJ435,BK435,BL435,BM435,BN435,BO435,BP435,BQ435,BR435,BS435,BT435))</f>
        <v>246</v>
      </c>
      <c r="DP435" s="12">
        <f>SUM(BU435:CHOOSE(YTD,BU435,BV435,BW435,BX435,BY435,BZ435,CA435,CB435,CC435,CD435,CE435,CF435))</f>
        <v>246</v>
      </c>
    </row>
    <row r="436" spans="1:120" x14ac:dyDescent="0.15">
      <c r="A436" s="12" t="str">
        <f t="shared" si="768"/>
        <v>Costs - brand</v>
      </c>
      <c r="D436" s="12" t="str">
        <f>'Product costs'!C36</f>
        <v>Brand 15</v>
      </c>
      <c r="E436" s="12" t="str">
        <f>'Product costs'!D36</f>
        <v>Segment 4</v>
      </c>
      <c r="F436" s="12" t="str">
        <f>'Product costs'!E36</f>
        <v>Business Unit 2</v>
      </c>
      <c r="G436" s="12">
        <f>'Product costs'!F36</f>
        <v>0</v>
      </c>
      <c r="H436" s="12">
        <f>'Product costs'!G36</f>
        <v>0</v>
      </c>
      <c r="I436" s="12">
        <f>'Product costs'!H36</f>
        <v>0</v>
      </c>
      <c r="J436" s="12">
        <f>'Product costs'!I36</f>
        <v>0</v>
      </c>
      <c r="K436" s="12">
        <f>'Product costs'!J36</f>
        <v>0</v>
      </c>
      <c r="L436" s="12" t="str">
        <f>'Product costs'!B36</f>
        <v>Logistics</v>
      </c>
      <c r="M436" s="12">
        <f>SUMIFS('Product costs'!K:K,'Product costs'!$C:$C,$D436,'Product costs'!$B:$B,$L436)</f>
        <v>62</v>
      </c>
      <c r="N436" s="12">
        <f>SUMIFS('Product costs'!L:L,'Product costs'!$C:$C,$D436,'Product costs'!$B:$B,$L436)</f>
        <v>62</v>
      </c>
      <c r="O436" s="12">
        <f>SUMIFS('Product costs'!M:M,'Product costs'!$C:$C,$D436,'Product costs'!$B:$B,$L436)</f>
        <v>62</v>
      </c>
      <c r="P436" s="12">
        <f>SUMIFS('Product costs'!N:N,'Product costs'!$C:$C,$D436,'Product costs'!$B:$B,$L436)</f>
        <v>62</v>
      </c>
      <c r="Q436" s="12">
        <f>SUMIFS('Product costs'!O:O,'Product costs'!$C:$C,$D436,'Product costs'!$B:$B,$L436)</f>
        <v>62</v>
      </c>
      <c r="R436" s="12">
        <f>SUMIFS('Product costs'!P:P,'Product costs'!$C:$C,$D436,'Product costs'!$B:$B,$L436)</f>
        <v>62</v>
      </c>
      <c r="S436" s="12">
        <f>SUMIFS('Product costs'!Q:Q,'Product costs'!$C:$C,$D436,'Product costs'!$B:$B,$L436)</f>
        <v>62</v>
      </c>
      <c r="T436" s="12">
        <f>SUMIFS('Product costs'!R:R,'Product costs'!$C:$C,$D436,'Product costs'!$B:$B,$L436)</f>
        <v>62</v>
      </c>
      <c r="U436" s="12">
        <f>SUMIFS('Product costs'!S:S,'Product costs'!$C:$C,$D436,'Product costs'!$B:$B,$L436)</f>
        <v>62</v>
      </c>
      <c r="V436" s="12">
        <f>SUMIFS('Product costs'!T:T,'Product costs'!$C:$C,$D436,'Product costs'!$B:$B,$L436)</f>
        <v>62</v>
      </c>
      <c r="W436" s="12">
        <f>SUMIFS('Product costs'!U:U,'Product costs'!$C:$C,$D436,'Product costs'!$B:$B,$L436)</f>
        <v>62</v>
      </c>
      <c r="X436" s="12">
        <f>SUMIFS('Product costs'!V:V,'Product costs'!$C:$C,$D436,'Product costs'!$B:$B,$L436)</f>
        <v>62</v>
      </c>
      <c r="Y436" s="12">
        <f>SUMIFS('Product costs'!W:W,'Product costs'!$C:$C,$D436,'Product costs'!$B:$B,$L436)</f>
        <v>62</v>
      </c>
      <c r="Z436" s="12">
        <f>SUMIFS('Product costs'!X:X,'Product costs'!$C:$C,$D436,'Product costs'!$B:$B,$L436)</f>
        <v>62</v>
      </c>
      <c r="AA436" s="12">
        <f>SUMIFS('Product costs'!Y:Y,'Product costs'!$C:$C,$D436,'Product costs'!$B:$B,$L436)</f>
        <v>62</v>
      </c>
      <c r="AB436" s="12">
        <f>SUMIFS('Product costs'!Z:Z,'Product costs'!$C:$C,$D436,'Product costs'!$B:$B,$L436)</f>
        <v>62</v>
      </c>
      <c r="AC436" s="12">
        <f>SUMIFS('Product costs'!AA:AA,'Product costs'!$C:$C,$D436,'Product costs'!$B:$B,$L436)</f>
        <v>62</v>
      </c>
      <c r="AD436" s="12">
        <f>SUMIFS('Product costs'!AB:AB,'Product costs'!$C:$C,$D436,'Product costs'!$B:$B,$L436)</f>
        <v>62</v>
      </c>
      <c r="AE436" s="12">
        <f>SUMIFS('Product costs'!AC:AC,'Product costs'!$C:$C,$D436,'Product costs'!$B:$B,$L436)</f>
        <v>62</v>
      </c>
      <c r="AF436" s="12">
        <f>SUMIFS('Product costs'!AD:AD,'Product costs'!$C:$C,$D436,'Product costs'!$B:$B,$L436)</f>
        <v>62</v>
      </c>
      <c r="AG436" s="12">
        <f>SUMIFS('Product costs'!AE:AE,'Product costs'!$C:$C,$D436,'Product costs'!$B:$B,$L436)</f>
        <v>62</v>
      </c>
      <c r="AH436" s="12">
        <f>SUMIFS('Product costs'!AF:AF,'Product costs'!$C:$C,$D436,'Product costs'!$B:$B,$L436)</f>
        <v>62</v>
      </c>
      <c r="AI436" s="12">
        <f>SUMIFS('Product costs'!AG:AG,'Product costs'!$C:$C,$D436,'Product costs'!$B:$B,$L436)</f>
        <v>62</v>
      </c>
      <c r="AJ436" s="12">
        <f>SUMIFS('Product costs'!AH:AH,'Product costs'!$C:$C,$D436,'Product costs'!$B:$B,$L436)</f>
        <v>62</v>
      </c>
      <c r="AK436" s="12">
        <f>SUMIFS('Product costs'!AI:AI,'Product costs'!$C:$C,$D436,'Product costs'!$B:$B,$L436)</f>
        <v>62</v>
      </c>
      <c r="AL436" s="12">
        <f>SUMIFS('Product costs'!AJ:AJ,'Product costs'!$C:$C,$D436,'Product costs'!$B:$B,$L436)</f>
        <v>62</v>
      </c>
      <c r="AM436" s="12">
        <f>SUMIFS('Product costs'!AK:AK,'Product costs'!$C:$C,$D436,'Product costs'!$B:$B,$L436)</f>
        <v>62</v>
      </c>
      <c r="AN436" s="12">
        <f>SUMIFS('Product costs'!AL:AL,'Product costs'!$C:$C,$D436,'Product costs'!$B:$B,$L436)</f>
        <v>62</v>
      </c>
      <c r="AO436" s="12">
        <f>SUMIFS('Product costs'!AM:AM,'Product costs'!$C:$C,$D436,'Product costs'!$B:$B,$L436)</f>
        <v>62</v>
      </c>
      <c r="AP436" s="12">
        <f>SUMIFS('Product costs'!AN:AN,'Product costs'!$C:$C,$D436,'Product costs'!$B:$B,$L436)</f>
        <v>62</v>
      </c>
      <c r="AQ436" s="12">
        <f>SUMIFS('Product costs'!AO:AO,'Product costs'!$C:$C,$D436,'Product costs'!$B:$B,$L436)</f>
        <v>62</v>
      </c>
      <c r="AR436" s="12">
        <f>SUMIFS('Product costs'!AP:AP,'Product costs'!$C:$C,$D436,'Product costs'!$B:$B,$L436)</f>
        <v>62</v>
      </c>
      <c r="AS436" s="12">
        <f>SUMIFS('Product costs'!AQ:AQ,'Product costs'!$C:$C,$D436,'Product costs'!$B:$B,$L436)</f>
        <v>62</v>
      </c>
      <c r="AT436" s="12">
        <f>SUMIFS('Product costs'!AR:AR,'Product costs'!$C:$C,$D436,'Product costs'!$B:$B,$L436)</f>
        <v>62</v>
      </c>
      <c r="AU436" s="12">
        <f>SUMIFS('Product costs'!AS:AS,'Product costs'!$C:$C,$D436,'Product costs'!$B:$B,$L436)</f>
        <v>62</v>
      </c>
      <c r="AV436" s="12">
        <f>SUMIFS('Product costs'!AT:AT,'Product costs'!$C:$C,$D436,'Product costs'!$B:$B,$L436)</f>
        <v>62</v>
      </c>
      <c r="AW436" s="12">
        <f>SUMIFS('Product costs'!AU:AU,'Product costs'!$C:$C,$D436,'Product costs'!$B:$B,$L436)</f>
        <v>62</v>
      </c>
      <c r="AX436" s="12">
        <f>SUMIFS('Product costs'!AV:AV,'Product costs'!$C:$C,$D436,'Product costs'!$B:$B,$L436)</f>
        <v>62</v>
      </c>
      <c r="AY436" s="12">
        <f>SUMIFS('Product costs'!AW:AW,'Product costs'!$C:$C,$D436,'Product costs'!$B:$B,$L436)</f>
        <v>62</v>
      </c>
      <c r="AZ436" s="12">
        <f>SUMIFS('Product costs'!AX:AX,'Product costs'!$C:$C,$D436,'Product costs'!$B:$B,$L436)</f>
        <v>62</v>
      </c>
      <c r="BA436" s="12">
        <f>SUMIFS('Product costs'!AY:AY,'Product costs'!$C:$C,$D436,'Product costs'!$B:$B,$L436)</f>
        <v>62</v>
      </c>
      <c r="BB436" s="12">
        <f>SUMIFS('Product costs'!AZ:AZ,'Product costs'!$C:$C,$D436,'Product costs'!$B:$B,$L436)</f>
        <v>62</v>
      </c>
      <c r="BC436" s="12">
        <f>SUMIFS('Product costs'!BA:BA,'Product costs'!$C:$C,$D436,'Product costs'!$B:$B,$L436)</f>
        <v>62</v>
      </c>
      <c r="BD436" s="12">
        <f>SUMIFS('Product costs'!BB:BB,'Product costs'!$C:$C,$D436,'Product costs'!$B:$B,$L436)</f>
        <v>62</v>
      </c>
      <c r="BE436" s="12">
        <f>SUMIFS('Product costs'!BC:BC,'Product costs'!$C:$C,$D436,'Product costs'!$B:$B,$L436)</f>
        <v>62</v>
      </c>
      <c r="BF436" s="12">
        <f>SUMIFS('Product costs'!BD:BD,'Product costs'!$C:$C,$D436,'Product costs'!$B:$B,$L436)</f>
        <v>62</v>
      </c>
      <c r="BG436" s="12">
        <f>SUMIFS('Product costs'!BE:BE,'Product costs'!$C:$C,$D436,'Product costs'!$B:$B,$L436)</f>
        <v>62</v>
      </c>
      <c r="BH436" s="12">
        <f>SUMIFS('Product costs'!BF:BF,'Product costs'!$C:$C,$D436,'Product costs'!$B:$B,$L436)</f>
        <v>62</v>
      </c>
      <c r="BI436" s="12">
        <f>SUMIFS('Product costs'!BG:BG,'Product costs'!$C:$C,$D436,'Product costs'!$B:$B,$L436)</f>
        <v>62</v>
      </c>
      <c r="BJ436" s="12">
        <f>SUMIFS('Product costs'!BH:BH,'Product costs'!$C:$C,$D436,'Product costs'!$B:$B,$L436)</f>
        <v>62</v>
      </c>
      <c r="BK436" s="12">
        <f>SUMIFS('Product costs'!BI:BI,'Product costs'!$C:$C,$D436,'Product costs'!$B:$B,$L436)</f>
        <v>62</v>
      </c>
      <c r="BL436" s="12">
        <f>SUMIFS('Product costs'!BJ:BJ,'Product costs'!$C:$C,$D436,'Product costs'!$B:$B,$L436)</f>
        <v>62</v>
      </c>
      <c r="BM436" s="12">
        <f>SUMIFS('Product costs'!BK:BK,'Product costs'!$C:$C,$D436,'Product costs'!$B:$B,$L436)</f>
        <v>62</v>
      </c>
      <c r="BN436" s="12">
        <f>SUMIFS('Product costs'!BL:BL,'Product costs'!$C:$C,$D436,'Product costs'!$B:$B,$L436)</f>
        <v>62</v>
      </c>
      <c r="BO436" s="12">
        <f>SUMIFS('Product costs'!BM:BM,'Product costs'!$C:$C,$D436,'Product costs'!$B:$B,$L436)</f>
        <v>62</v>
      </c>
      <c r="BP436" s="12">
        <f>SUMIFS('Product costs'!BN:BN,'Product costs'!$C:$C,$D436,'Product costs'!$B:$B,$L436)</f>
        <v>62</v>
      </c>
      <c r="BQ436" s="12">
        <f>SUMIFS('Product costs'!BO:BO,'Product costs'!$C:$C,$D436,'Product costs'!$B:$B,$L436)</f>
        <v>62</v>
      </c>
      <c r="BR436" s="12">
        <f>SUMIFS('Product costs'!BP:BP,'Product costs'!$C:$C,$D436,'Product costs'!$B:$B,$L436)</f>
        <v>62</v>
      </c>
      <c r="BS436" s="12">
        <f>SUMIFS('Product costs'!BQ:BQ,'Product costs'!$C:$C,$D436,'Product costs'!$B:$B,$L436)</f>
        <v>62</v>
      </c>
      <c r="BT436" s="12">
        <f>SUMIFS('Product costs'!BR:BR,'Product costs'!$C:$C,$D436,'Product costs'!$B:$B,$L436)</f>
        <v>62</v>
      </c>
      <c r="BU436" s="12">
        <f>SUMIFS('Product costs'!BS:BS,'Product costs'!$C:$C,$D436,'Product costs'!$B:$B,$L436)</f>
        <v>62</v>
      </c>
      <c r="BV436" s="12">
        <f>SUMIFS('Product costs'!BT:BT,'Product costs'!$C:$C,$D436,'Product costs'!$B:$B,$L436)</f>
        <v>62</v>
      </c>
      <c r="BW436" s="12">
        <f>SUMIFS('Product costs'!BU:BU,'Product costs'!$C:$C,$D436,'Product costs'!$B:$B,$L436)</f>
        <v>62</v>
      </c>
      <c r="BX436" s="12">
        <f>SUMIFS('Product costs'!BV:BV,'Product costs'!$C:$C,$D436,'Product costs'!$B:$B,$L436)</f>
        <v>62</v>
      </c>
      <c r="BY436" s="12">
        <f>SUMIFS('Product costs'!BW:BW,'Product costs'!$C:$C,$D436,'Product costs'!$B:$B,$L436)</f>
        <v>62</v>
      </c>
      <c r="BZ436" s="12">
        <f>SUMIFS('Product costs'!BX:BX,'Product costs'!$C:$C,$D436,'Product costs'!$B:$B,$L436)</f>
        <v>62</v>
      </c>
      <c r="CA436" s="12">
        <f>SUMIFS('Product costs'!BY:BY,'Product costs'!$C:$C,$D436,'Product costs'!$B:$B,$L436)</f>
        <v>62</v>
      </c>
      <c r="CB436" s="12">
        <f>SUMIFS('Product costs'!BZ:BZ,'Product costs'!$C:$C,$D436,'Product costs'!$B:$B,$L436)</f>
        <v>62</v>
      </c>
      <c r="CC436" s="12">
        <f>SUMIFS('Product costs'!CA:CA,'Product costs'!$C:$C,$D436,'Product costs'!$B:$B,$L436)</f>
        <v>62</v>
      </c>
      <c r="CD436" s="12">
        <f>SUMIFS('Product costs'!CB:CB,'Product costs'!$C:$C,$D436,'Product costs'!$B:$B,$L436)</f>
        <v>62</v>
      </c>
      <c r="CE436" s="12">
        <f>SUMIFS('Product costs'!CC:CC,'Product costs'!$C:$C,$D436,'Product costs'!$B:$B,$L436)</f>
        <v>62</v>
      </c>
      <c r="CF436" s="12">
        <f>SUMIFS('Product costs'!CD:CD,'Product costs'!$C:$C,$D436,'Product costs'!$B:$B,$L436)</f>
        <v>62</v>
      </c>
      <c r="CG436" s="12">
        <f t="shared" si="696"/>
        <v>186</v>
      </c>
      <c r="CH436" s="12">
        <f t="shared" si="697"/>
        <v>186</v>
      </c>
      <c r="CI436" s="12">
        <f t="shared" si="698"/>
        <v>186</v>
      </c>
      <c r="CJ436" s="12">
        <f t="shared" si="699"/>
        <v>186</v>
      </c>
      <c r="CK436" s="12">
        <f t="shared" si="700"/>
        <v>744</v>
      </c>
      <c r="CL436" s="12">
        <f t="shared" si="701"/>
        <v>186</v>
      </c>
      <c r="CM436" s="12">
        <f t="shared" si="702"/>
        <v>186</v>
      </c>
      <c r="CN436" s="12">
        <f t="shared" si="703"/>
        <v>186</v>
      </c>
      <c r="CO436" s="12">
        <f t="shared" si="704"/>
        <v>186</v>
      </c>
      <c r="CP436" s="12">
        <f t="shared" si="705"/>
        <v>744</v>
      </c>
      <c r="CQ436" s="12">
        <f t="shared" si="706"/>
        <v>186</v>
      </c>
      <c r="CR436" s="12">
        <f t="shared" si="707"/>
        <v>186</v>
      </c>
      <c r="CS436" s="12">
        <f t="shared" si="708"/>
        <v>186</v>
      </c>
      <c r="CT436" s="12">
        <f t="shared" si="709"/>
        <v>186</v>
      </c>
      <c r="CU436" s="12">
        <f t="shared" si="710"/>
        <v>744</v>
      </c>
      <c r="CV436" s="12">
        <f t="shared" si="711"/>
        <v>186</v>
      </c>
      <c r="CW436" s="12">
        <f t="shared" si="712"/>
        <v>186</v>
      </c>
      <c r="CX436" s="12">
        <f t="shared" si="713"/>
        <v>186</v>
      </c>
      <c r="CY436" s="12">
        <f t="shared" si="714"/>
        <v>186</v>
      </c>
      <c r="CZ436" s="12">
        <f t="shared" si="715"/>
        <v>744</v>
      </c>
      <c r="DA436" s="12">
        <f t="shared" si="716"/>
        <v>186</v>
      </c>
      <c r="DB436" s="12">
        <f t="shared" si="717"/>
        <v>186</v>
      </c>
      <c r="DC436" s="12">
        <f t="shared" si="718"/>
        <v>186</v>
      </c>
      <c r="DD436" s="12">
        <f t="shared" si="719"/>
        <v>186</v>
      </c>
      <c r="DE436" s="12">
        <f t="shared" si="720"/>
        <v>744</v>
      </c>
      <c r="DF436" s="12">
        <f t="shared" si="721"/>
        <v>186</v>
      </c>
      <c r="DG436" s="12">
        <f t="shared" si="722"/>
        <v>186</v>
      </c>
      <c r="DH436" s="12">
        <f t="shared" si="723"/>
        <v>186</v>
      </c>
      <c r="DI436" s="12">
        <f t="shared" si="724"/>
        <v>186</v>
      </c>
      <c r="DJ436" s="12">
        <f t="shared" si="725"/>
        <v>744</v>
      </c>
      <c r="DK436" s="12">
        <f>SUM(M436:CHOOSE(YTD,M436,N436,O436,P436,Q436,R436,S436,T436,U436,V436,W436,X436))</f>
        <v>186</v>
      </c>
      <c r="DL436" s="12">
        <f>SUM(Y436:CHOOSE(YTD,Y436,Z436,AA436,AB436,AC436,AD436,AE436,AF436,AG436,AH436,AI436,AJ436))</f>
        <v>186</v>
      </c>
      <c r="DM436" s="12">
        <f>SUM(AK436:CHOOSE(YTD,AK436,AL436,AM436,AN436,AO436,AP436,AQ436,AR436,AS436,AT436,AU436,AV436))</f>
        <v>186</v>
      </c>
      <c r="DN436" s="12">
        <f>SUM(AW436:CHOOSE(YTD,AW436,AX436,AY436,AZ436,BA436,BB436,BC436,BD436,BE436,BF436,BG436,BH436))</f>
        <v>186</v>
      </c>
      <c r="DO436" s="12">
        <f>SUM(BI436:CHOOSE(YTD,BI436,BJ436,BK436,BL436,BM436,BN436,BO436,BP436,BQ436,BR436,BS436,BT436))</f>
        <v>186</v>
      </c>
      <c r="DP436" s="12">
        <f>SUM(BU436:CHOOSE(YTD,BU436,BV436,BW436,BX436,BY436,BZ436,CA436,CB436,CC436,CD436,CE436,CF436))</f>
        <v>186</v>
      </c>
    </row>
    <row r="437" spans="1:120" x14ac:dyDescent="0.15">
      <c r="A437" s="12" t="str">
        <f t="shared" si="768"/>
        <v>Costs - brand</v>
      </c>
      <c r="D437" s="12" t="str">
        <f>'Product costs'!C37</f>
        <v>Brand 16</v>
      </c>
      <c r="E437" s="12" t="str">
        <f>'Product costs'!D37</f>
        <v>Segment 4</v>
      </c>
      <c r="F437" s="12" t="str">
        <f>'Product costs'!E37</f>
        <v>Business Unit 2</v>
      </c>
      <c r="G437" s="12">
        <f>'Product costs'!F37</f>
        <v>0</v>
      </c>
      <c r="H437" s="12">
        <f>'Product costs'!G37</f>
        <v>0</v>
      </c>
      <c r="I437" s="12">
        <f>'Product costs'!H37</f>
        <v>0</v>
      </c>
      <c r="J437" s="12">
        <f>'Product costs'!I37</f>
        <v>0</v>
      </c>
      <c r="K437" s="12">
        <f>'Product costs'!J37</f>
        <v>0</v>
      </c>
      <c r="L437" s="12" t="str">
        <f>'Product costs'!B37</f>
        <v>Logistics</v>
      </c>
      <c r="M437" s="12">
        <f>SUMIFS('Product costs'!K:K,'Product costs'!$C:$C,$D437,'Product costs'!$B:$B,$L437)</f>
        <v>80</v>
      </c>
      <c r="N437" s="12">
        <f>SUMIFS('Product costs'!L:L,'Product costs'!$C:$C,$D437,'Product costs'!$B:$B,$L437)</f>
        <v>80</v>
      </c>
      <c r="O437" s="12">
        <f>SUMIFS('Product costs'!M:M,'Product costs'!$C:$C,$D437,'Product costs'!$B:$B,$L437)</f>
        <v>80</v>
      </c>
      <c r="P437" s="12">
        <f>SUMIFS('Product costs'!N:N,'Product costs'!$C:$C,$D437,'Product costs'!$B:$B,$L437)</f>
        <v>80</v>
      </c>
      <c r="Q437" s="12">
        <f>SUMIFS('Product costs'!O:O,'Product costs'!$C:$C,$D437,'Product costs'!$B:$B,$L437)</f>
        <v>80</v>
      </c>
      <c r="R437" s="12">
        <f>SUMIFS('Product costs'!P:P,'Product costs'!$C:$C,$D437,'Product costs'!$B:$B,$L437)</f>
        <v>80</v>
      </c>
      <c r="S437" s="12">
        <f>SUMIFS('Product costs'!Q:Q,'Product costs'!$C:$C,$D437,'Product costs'!$B:$B,$L437)</f>
        <v>80</v>
      </c>
      <c r="T437" s="12">
        <f>SUMIFS('Product costs'!R:R,'Product costs'!$C:$C,$D437,'Product costs'!$B:$B,$L437)</f>
        <v>80</v>
      </c>
      <c r="U437" s="12">
        <f>SUMIFS('Product costs'!S:S,'Product costs'!$C:$C,$D437,'Product costs'!$B:$B,$L437)</f>
        <v>80</v>
      </c>
      <c r="V437" s="12">
        <f>SUMIFS('Product costs'!T:T,'Product costs'!$C:$C,$D437,'Product costs'!$B:$B,$L437)</f>
        <v>80</v>
      </c>
      <c r="W437" s="12">
        <f>SUMIFS('Product costs'!U:U,'Product costs'!$C:$C,$D437,'Product costs'!$B:$B,$L437)</f>
        <v>80</v>
      </c>
      <c r="X437" s="12">
        <f>SUMIFS('Product costs'!V:V,'Product costs'!$C:$C,$D437,'Product costs'!$B:$B,$L437)</f>
        <v>80</v>
      </c>
      <c r="Y437" s="12">
        <f>SUMIFS('Product costs'!W:W,'Product costs'!$C:$C,$D437,'Product costs'!$B:$B,$L437)</f>
        <v>80</v>
      </c>
      <c r="Z437" s="12">
        <f>SUMIFS('Product costs'!X:X,'Product costs'!$C:$C,$D437,'Product costs'!$B:$B,$L437)</f>
        <v>80</v>
      </c>
      <c r="AA437" s="12">
        <f>SUMIFS('Product costs'!Y:Y,'Product costs'!$C:$C,$D437,'Product costs'!$B:$B,$L437)</f>
        <v>80</v>
      </c>
      <c r="AB437" s="12">
        <f>SUMIFS('Product costs'!Z:Z,'Product costs'!$C:$C,$D437,'Product costs'!$B:$B,$L437)</f>
        <v>80</v>
      </c>
      <c r="AC437" s="12">
        <f>SUMIFS('Product costs'!AA:AA,'Product costs'!$C:$C,$D437,'Product costs'!$B:$B,$L437)</f>
        <v>80</v>
      </c>
      <c r="AD437" s="12">
        <f>SUMIFS('Product costs'!AB:AB,'Product costs'!$C:$C,$D437,'Product costs'!$B:$B,$L437)</f>
        <v>80</v>
      </c>
      <c r="AE437" s="12">
        <f>SUMIFS('Product costs'!AC:AC,'Product costs'!$C:$C,$D437,'Product costs'!$B:$B,$L437)</f>
        <v>80</v>
      </c>
      <c r="AF437" s="12">
        <f>SUMIFS('Product costs'!AD:AD,'Product costs'!$C:$C,$D437,'Product costs'!$B:$B,$L437)</f>
        <v>80</v>
      </c>
      <c r="AG437" s="12">
        <f>SUMIFS('Product costs'!AE:AE,'Product costs'!$C:$C,$D437,'Product costs'!$B:$B,$L437)</f>
        <v>80</v>
      </c>
      <c r="AH437" s="12">
        <f>SUMIFS('Product costs'!AF:AF,'Product costs'!$C:$C,$D437,'Product costs'!$B:$B,$L437)</f>
        <v>80</v>
      </c>
      <c r="AI437" s="12">
        <f>SUMIFS('Product costs'!AG:AG,'Product costs'!$C:$C,$D437,'Product costs'!$B:$B,$L437)</f>
        <v>80</v>
      </c>
      <c r="AJ437" s="12">
        <f>SUMIFS('Product costs'!AH:AH,'Product costs'!$C:$C,$D437,'Product costs'!$B:$B,$L437)</f>
        <v>80</v>
      </c>
      <c r="AK437" s="12">
        <f>SUMIFS('Product costs'!AI:AI,'Product costs'!$C:$C,$D437,'Product costs'!$B:$B,$L437)</f>
        <v>80</v>
      </c>
      <c r="AL437" s="12">
        <f>SUMIFS('Product costs'!AJ:AJ,'Product costs'!$C:$C,$D437,'Product costs'!$B:$B,$L437)</f>
        <v>80</v>
      </c>
      <c r="AM437" s="12">
        <f>SUMIFS('Product costs'!AK:AK,'Product costs'!$C:$C,$D437,'Product costs'!$B:$B,$L437)</f>
        <v>80</v>
      </c>
      <c r="AN437" s="12">
        <f>SUMIFS('Product costs'!AL:AL,'Product costs'!$C:$C,$D437,'Product costs'!$B:$B,$L437)</f>
        <v>80</v>
      </c>
      <c r="AO437" s="12">
        <f>SUMIFS('Product costs'!AM:AM,'Product costs'!$C:$C,$D437,'Product costs'!$B:$B,$L437)</f>
        <v>80</v>
      </c>
      <c r="AP437" s="12">
        <f>SUMIFS('Product costs'!AN:AN,'Product costs'!$C:$C,$D437,'Product costs'!$B:$B,$L437)</f>
        <v>80</v>
      </c>
      <c r="AQ437" s="12">
        <f>SUMIFS('Product costs'!AO:AO,'Product costs'!$C:$C,$D437,'Product costs'!$B:$B,$L437)</f>
        <v>80</v>
      </c>
      <c r="AR437" s="12">
        <f>SUMIFS('Product costs'!AP:AP,'Product costs'!$C:$C,$D437,'Product costs'!$B:$B,$L437)</f>
        <v>80</v>
      </c>
      <c r="AS437" s="12">
        <f>SUMIFS('Product costs'!AQ:AQ,'Product costs'!$C:$C,$D437,'Product costs'!$B:$B,$L437)</f>
        <v>80</v>
      </c>
      <c r="AT437" s="12">
        <f>SUMIFS('Product costs'!AR:AR,'Product costs'!$C:$C,$D437,'Product costs'!$B:$B,$L437)</f>
        <v>80</v>
      </c>
      <c r="AU437" s="12">
        <f>SUMIFS('Product costs'!AS:AS,'Product costs'!$C:$C,$D437,'Product costs'!$B:$B,$L437)</f>
        <v>80</v>
      </c>
      <c r="AV437" s="12">
        <f>SUMIFS('Product costs'!AT:AT,'Product costs'!$C:$C,$D437,'Product costs'!$B:$B,$L437)</f>
        <v>80</v>
      </c>
      <c r="AW437" s="12">
        <f>SUMIFS('Product costs'!AU:AU,'Product costs'!$C:$C,$D437,'Product costs'!$B:$B,$L437)</f>
        <v>80</v>
      </c>
      <c r="AX437" s="12">
        <f>SUMIFS('Product costs'!AV:AV,'Product costs'!$C:$C,$D437,'Product costs'!$B:$B,$L437)</f>
        <v>80</v>
      </c>
      <c r="AY437" s="12">
        <f>SUMIFS('Product costs'!AW:AW,'Product costs'!$C:$C,$D437,'Product costs'!$B:$B,$L437)</f>
        <v>80</v>
      </c>
      <c r="AZ437" s="12">
        <f>SUMIFS('Product costs'!AX:AX,'Product costs'!$C:$C,$D437,'Product costs'!$B:$B,$L437)</f>
        <v>80</v>
      </c>
      <c r="BA437" s="12">
        <f>SUMIFS('Product costs'!AY:AY,'Product costs'!$C:$C,$D437,'Product costs'!$B:$B,$L437)</f>
        <v>80</v>
      </c>
      <c r="BB437" s="12">
        <f>SUMIFS('Product costs'!AZ:AZ,'Product costs'!$C:$C,$D437,'Product costs'!$B:$B,$L437)</f>
        <v>80</v>
      </c>
      <c r="BC437" s="12">
        <f>SUMIFS('Product costs'!BA:BA,'Product costs'!$C:$C,$D437,'Product costs'!$B:$B,$L437)</f>
        <v>80</v>
      </c>
      <c r="BD437" s="12">
        <f>SUMIFS('Product costs'!BB:BB,'Product costs'!$C:$C,$D437,'Product costs'!$B:$B,$L437)</f>
        <v>80</v>
      </c>
      <c r="BE437" s="12">
        <f>SUMIFS('Product costs'!BC:BC,'Product costs'!$C:$C,$D437,'Product costs'!$B:$B,$L437)</f>
        <v>80</v>
      </c>
      <c r="BF437" s="12">
        <f>SUMIFS('Product costs'!BD:BD,'Product costs'!$C:$C,$D437,'Product costs'!$B:$B,$L437)</f>
        <v>80</v>
      </c>
      <c r="BG437" s="12">
        <f>SUMIFS('Product costs'!BE:BE,'Product costs'!$C:$C,$D437,'Product costs'!$B:$B,$L437)</f>
        <v>80</v>
      </c>
      <c r="BH437" s="12">
        <f>SUMIFS('Product costs'!BF:BF,'Product costs'!$C:$C,$D437,'Product costs'!$B:$B,$L437)</f>
        <v>80</v>
      </c>
      <c r="BI437" s="12">
        <f>SUMIFS('Product costs'!BG:BG,'Product costs'!$C:$C,$D437,'Product costs'!$B:$B,$L437)</f>
        <v>80</v>
      </c>
      <c r="BJ437" s="12">
        <f>SUMIFS('Product costs'!BH:BH,'Product costs'!$C:$C,$D437,'Product costs'!$B:$B,$L437)</f>
        <v>80</v>
      </c>
      <c r="BK437" s="12">
        <f>SUMIFS('Product costs'!BI:BI,'Product costs'!$C:$C,$D437,'Product costs'!$B:$B,$L437)</f>
        <v>80</v>
      </c>
      <c r="BL437" s="12">
        <f>SUMIFS('Product costs'!BJ:BJ,'Product costs'!$C:$C,$D437,'Product costs'!$B:$B,$L437)</f>
        <v>80</v>
      </c>
      <c r="BM437" s="12">
        <f>SUMIFS('Product costs'!BK:BK,'Product costs'!$C:$C,$D437,'Product costs'!$B:$B,$L437)</f>
        <v>80</v>
      </c>
      <c r="BN437" s="12">
        <f>SUMIFS('Product costs'!BL:BL,'Product costs'!$C:$C,$D437,'Product costs'!$B:$B,$L437)</f>
        <v>80</v>
      </c>
      <c r="BO437" s="12">
        <f>SUMIFS('Product costs'!BM:BM,'Product costs'!$C:$C,$D437,'Product costs'!$B:$B,$L437)</f>
        <v>80</v>
      </c>
      <c r="BP437" s="12">
        <f>SUMIFS('Product costs'!BN:BN,'Product costs'!$C:$C,$D437,'Product costs'!$B:$B,$L437)</f>
        <v>80</v>
      </c>
      <c r="BQ437" s="12">
        <f>SUMIFS('Product costs'!BO:BO,'Product costs'!$C:$C,$D437,'Product costs'!$B:$B,$L437)</f>
        <v>80</v>
      </c>
      <c r="BR437" s="12">
        <f>SUMIFS('Product costs'!BP:BP,'Product costs'!$C:$C,$D437,'Product costs'!$B:$B,$L437)</f>
        <v>80</v>
      </c>
      <c r="BS437" s="12">
        <f>SUMIFS('Product costs'!BQ:BQ,'Product costs'!$C:$C,$D437,'Product costs'!$B:$B,$L437)</f>
        <v>80</v>
      </c>
      <c r="BT437" s="12">
        <f>SUMIFS('Product costs'!BR:BR,'Product costs'!$C:$C,$D437,'Product costs'!$B:$B,$L437)</f>
        <v>80</v>
      </c>
      <c r="BU437" s="12">
        <f>SUMIFS('Product costs'!BS:BS,'Product costs'!$C:$C,$D437,'Product costs'!$B:$B,$L437)</f>
        <v>80</v>
      </c>
      <c r="BV437" s="12">
        <f>SUMIFS('Product costs'!BT:BT,'Product costs'!$C:$C,$D437,'Product costs'!$B:$B,$L437)</f>
        <v>80</v>
      </c>
      <c r="BW437" s="12">
        <f>SUMIFS('Product costs'!BU:BU,'Product costs'!$C:$C,$D437,'Product costs'!$B:$B,$L437)</f>
        <v>80</v>
      </c>
      <c r="BX437" s="12">
        <f>SUMIFS('Product costs'!BV:BV,'Product costs'!$C:$C,$D437,'Product costs'!$B:$B,$L437)</f>
        <v>80</v>
      </c>
      <c r="BY437" s="12">
        <f>SUMIFS('Product costs'!BW:BW,'Product costs'!$C:$C,$D437,'Product costs'!$B:$B,$L437)</f>
        <v>80</v>
      </c>
      <c r="BZ437" s="12">
        <f>SUMIFS('Product costs'!BX:BX,'Product costs'!$C:$C,$D437,'Product costs'!$B:$B,$L437)</f>
        <v>80</v>
      </c>
      <c r="CA437" s="12">
        <f>SUMIFS('Product costs'!BY:BY,'Product costs'!$C:$C,$D437,'Product costs'!$B:$B,$L437)</f>
        <v>80</v>
      </c>
      <c r="CB437" s="12">
        <f>SUMIFS('Product costs'!BZ:BZ,'Product costs'!$C:$C,$D437,'Product costs'!$B:$B,$L437)</f>
        <v>80</v>
      </c>
      <c r="CC437" s="12">
        <f>SUMIFS('Product costs'!CA:CA,'Product costs'!$C:$C,$D437,'Product costs'!$B:$B,$L437)</f>
        <v>80</v>
      </c>
      <c r="CD437" s="12">
        <f>SUMIFS('Product costs'!CB:CB,'Product costs'!$C:$C,$D437,'Product costs'!$B:$B,$L437)</f>
        <v>80</v>
      </c>
      <c r="CE437" s="12">
        <f>SUMIFS('Product costs'!CC:CC,'Product costs'!$C:$C,$D437,'Product costs'!$B:$B,$L437)</f>
        <v>80</v>
      </c>
      <c r="CF437" s="12">
        <f>SUMIFS('Product costs'!CD:CD,'Product costs'!$C:$C,$D437,'Product costs'!$B:$B,$L437)</f>
        <v>80</v>
      </c>
      <c r="CG437" s="12">
        <f t="shared" si="696"/>
        <v>240</v>
      </c>
      <c r="CH437" s="12">
        <f t="shared" si="697"/>
        <v>240</v>
      </c>
      <c r="CI437" s="12">
        <f t="shared" si="698"/>
        <v>240</v>
      </c>
      <c r="CJ437" s="12">
        <f t="shared" si="699"/>
        <v>240</v>
      </c>
      <c r="CK437" s="12">
        <f t="shared" si="700"/>
        <v>960</v>
      </c>
      <c r="CL437" s="12">
        <f t="shared" si="701"/>
        <v>240</v>
      </c>
      <c r="CM437" s="12">
        <f t="shared" si="702"/>
        <v>240</v>
      </c>
      <c r="CN437" s="12">
        <f t="shared" si="703"/>
        <v>240</v>
      </c>
      <c r="CO437" s="12">
        <f t="shared" si="704"/>
        <v>240</v>
      </c>
      <c r="CP437" s="12">
        <f t="shared" si="705"/>
        <v>960</v>
      </c>
      <c r="CQ437" s="12">
        <f t="shared" si="706"/>
        <v>240</v>
      </c>
      <c r="CR437" s="12">
        <f t="shared" si="707"/>
        <v>240</v>
      </c>
      <c r="CS437" s="12">
        <f t="shared" si="708"/>
        <v>240</v>
      </c>
      <c r="CT437" s="12">
        <f t="shared" si="709"/>
        <v>240</v>
      </c>
      <c r="CU437" s="12">
        <f t="shared" si="710"/>
        <v>960</v>
      </c>
      <c r="CV437" s="12">
        <f t="shared" si="711"/>
        <v>240</v>
      </c>
      <c r="CW437" s="12">
        <f t="shared" si="712"/>
        <v>240</v>
      </c>
      <c r="CX437" s="12">
        <f t="shared" si="713"/>
        <v>240</v>
      </c>
      <c r="CY437" s="12">
        <f t="shared" si="714"/>
        <v>240</v>
      </c>
      <c r="CZ437" s="12">
        <f t="shared" si="715"/>
        <v>960</v>
      </c>
      <c r="DA437" s="12">
        <f t="shared" si="716"/>
        <v>240</v>
      </c>
      <c r="DB437" s="12">
        <f t="shared" si="717"/>
        <v>240</v>
      </c>
      <c r="DC437" s="12">
        <f t="shared" si="718"/>
        <v>240</v>
      </c>
      <c r="DD437" s="12">
        <f t="shared" si="719"/>
        <v>240</v>
      </c>
      <c r="DE437" s="12">
        <f t="shared" si="720"/>
        <v>960</v>
      </c>
      <c r="DF437" s="12">
        <f t="shared" si="721"/>
        <v>240</v>
      </c>
      <c r="DG437" s="12">
        <f t="shared" si="722"/>
        <v>240</v>
      </c>
      <c r="DH437" s="12">
        <f t="shared" si="723"/>
        <v>240</v>
      </c>
      <c r="DI437" s="12">
        <f t="shared" si="724"/>
        <v>240</v>
      </c>
      <c r="DJ437" s="12">
        <f t="shared" si="725"/>
        <v>960</v>
      </c>
      <c r="DK437" s="12">
        <f>SUM(M437:CHOOSE(YTD,M437,N437,O437,P437,Q437,R437,S437,T437,U437,V437,W437,X437))</f>
        <v>240</v>
      </c>
      <c r="DL437" s="12">
        <f>SUM(Y437:CHOOSE(YTD,Y437,Z437,AA437,AB437,AC437,AD437,AE437,AF437,AG437,AH437,AI437,AJ437))</f>
        <v>240</v>
      </c>
      <c r="DM437" s="12">
        <f>SUM(AK437:CHOOSE(YTD,AK437,AL437,AM437,AN437,AO437,AP437,AQ437,AR437,AS437,AT437,AU437,AV437))</f>
        <v>240</v>
      </c>
      <c r="DN437" s="12">
        <f>SUM(AW437:CHOOSE(YTD,AW437,AX437,AY437,AZ437,BA437,BB437,BC437,BD437,BE437,BF437,BG437,BH437))</f>
        <v>240</v>
      </c>
      <c r="DO437" s="12">
        <f>SUM(BI437:CHOOSE(YTD,BI437,BJ437,BK437,BL437,BM437,BN437,BO437,BP437,BQ437,BR437,BS437,BT437))</f>
        <v>240</v>
      </c>
      <c r="DP437" s="12">
        <f>SUM(BU437:CHOOSE(YTD,BU437,BV437,BW437,BX437,BY437,BZ437,CA437,CB437,CC437,CD437,CE437,CF437))</f>
        <v>240</v>
      </c>
    </row>
    <row r="438" spans="1:120" x14ac:dyDescent="0.15">
      <c r="A438" s="12" t="str">
        <f t="shared" si="768"/>
        <v>Costs - brand</v>
      </c>
      <c r="D438" s="12">
        <f>'Product costs'!C38</f>
        <v>0</v>
      </c>
      <c r="E438" s="12">
        <f>'Product costs'!D38</f>
        <v>0</v>
      </c>
      <c r="F438" s="12">
        <f>'Product costs'!E38</f>
        <v>0</v>
      </c>
      <c r="G438" s="12">
        <f>'Product costs'!F38</f>
        <v>0</v>
      </c>
      <c r="H438" s="12">
        <f>'Product costs'!G38</f>
        <v>0</v>
      </c>
      <c r="I438" s="12">
        <f>'Product costs'!H38</f>
        <v>0</v>
      </c>
      <c r="J438" s="12">
        <f>'Product costs'!I38</f>
        <v>0</v>
      </c>
      <c r="K438" s="12">
        <f>'Product costs'!J38</f>
        <v>0</v>
      </c>
      <c r="L438" s="12" t="str">
        <f>'Product costs'!B38</f>
        <v>Logistics</v>
      </c>
      <c r="M438" s="12">
        <f>SUMIFS('Product costs'!K:K,'Product costs'!$C:$C,$D438,'Product costs'!$B:$B,$L438)</f>
        <v>0</v>
      </c>
      <c r="N438" s="12">
        <f>SUMIFS('Product costs'!L:L,'Product costs'!$C:$C,$D438,'Product costs'!$B:$B,$L438)</f>
        <v>0</v>
      </c>
      <c r="O438" s="12">
        <f>SUMIFS('Product costs'!M:M,'Product costs'!$C:$C,$D438,'Product costs'!$B:$B,$L438)</f>
        <v>0</v>
      </c>
      <c r="P438" s="12">
        <f>SUMIFS('Product costs'!N:N,'Product costs'!$C:$C,$D438,'Product costs'!$B:$B,$L438)</f>
        <v>0</v>
      </c>
      <c r="Q438" s="12">
        <f>SUMIFS('Product costs'!O:O,'Product costs'!$C:$C,$D438,'Product costs'!$B:$B,$L438)</f>
        <v>0</v>
      </c>
      <c r="R438" s="12">
        <f>SUMIFS('Product costs'!P:P,'Product costs'!$C:$C,$D438,'Product costs'!$B:$B,$L438)</f>
        <v>0</v>
      </c>
      <c r="S438" s="12">
        <f>SUMIFS('Product costs'!Q:Q,'Product costs'!$C:$C,$D438,'Product costs'!$B:$B,$L438)</f>
        <v>0</v>
      </c>
      <c r="T438" s="12">
        <f>SUMIFS('Product costs'!R:R,'Product costs'!$C:$C,$D438,'Product costs'!$B:$B,$L438)</f>
        <v>0</v>
      </c>
      <c r="U438" s="12">
        <f>SUMIFS('Product costs'!S:S,'Product costs'!$C:$C,$D438,'Product costs'!$B:$B,$L438)</f>
        <v>0</v>
      </c>
      <c r="V438" s="12">
        <f>SUMIFS('Product costs'!T:T,'Product costs'!$C:$C,$D438,'Product costs'!$B:$B,$L438)</f>
        <v>0</v>
      </c>
      <c r="W438" s="12">
        <f>SUMIFS('Product costs'!U:U,'Product costs'!$C:$C,$D438,'Product costs'!$B:$B,$L438)</f>
        <v>0</v>
      </c>
      <c r="X438" s="12">
        <f>SUMIFS('Product costs'!V:V,'Product costs'!$C:$C,$D438,'Product costs'!$B:$B,$L438)</f>
        <v>0</v>
      </c>
      <c r="Y438" s="12">
        <f>SUMIFS('Product costs'!W:W,'Product costs'!$C:$C,$D438,'Product costs'!$B:$B,$L438)</f>
        <v>0</v>
      </c>
      <c r="Z438" s="12">
        <f>SUMIFS('Product costs'!X:X,'Product costs'!$C:$C,$D438,'Product costs'!$B:$B,$L438)</f>
        <v>0</v>
      </c>
      <c r="AA438" s="12">
        <f>SUMIFS('Product costs'!Y:Y,'Product costs'!$C:$C,$D438,'Product costs'!$B:$B,$L438)</f>
        <v>0</v>
      </c>
      <c r="AB438" s="12">
        <f>SUMIFS('Product costs'!Z:Z,'Product costs'!$C:$C,$D438,'Product costs'!$B:$B,$L438)</f>
        <v>0</v>
      </c>
      <c r="AC438" s="12">
        <f>SUMIFS('Product costs'!AA:AA,'Product costs'!$C:$C,$D438,'Product costs'!$B:$B,$L438)</f>
        <v>0</v>
      </c>
      <c r="AD438" s="12">
        <f>SUMIFS('Product costs'!AB:AB,'Product costs'!$C:$C,$D438,'Product costs'!$B:$B,$L438)</f>
        <v>0</v>
      </c>
      <c r="AE438" s="12">
        <f>SUMIFS('Product costs'!AC:AC,'Product costs'!$C:$C,$D438,'Product costs'!$B:$B,$L438)</f>
        <v>0</v>
      </c>
      <c r="AF438" s="12">
        <f>SUMIFS('Product costs'!AD:AD,'Product costs'!$C:$C,$D438,'Product costs'!$B:$B,$L438)</f>
        <v>0</v>
      </c>
      <c r="AG438" s="12">
        <f>SUMIFS('Product costs'!AE:AE,'Product costs'!$C:$C,$D438,'Product costs'!$B:$B,$L438)</f>
        <v>0</v>
      </c>
      <c r="AH438" s="12">
        <f>SUMIFS('Product costs'!AF:AF,'Product costs'!$C:$C,$D438,'Product costs'!$B:$B,$L438)</f>
        <v>0</v>
      </c>
      <c r="AI438" s="12">
        <f>SUMIFS('Product costs'!AG:AG,'Product costs'!$C:$C,$D438,'Product costs'!$B:$B,$L438)</f>
        <v>0</v>
      </c>
      <c r="AJ438" s="12">
        <f>SUMIFS('Product costs'!AH:AH,'Product costs'!$C:$C,$D438,'Product costs'!$B:$B,$L438)</f>
        <v>0</v>
      </c>
      <c r="AK438" s="12">
        <f>SUMIFS('Product costs'!AI:AI,'Product costs'!$C:$C,$D438,'Product costs'!$B:$B,$L438)</f>
        <v>0</v>
      </c>
      <c r="AL438" s="12">
        <f>SUMIFS('Product costs'!AJ:AJ,'Product costs'!$C:$C,$D438,'Product costs'!$B:$B,$L438)</f>
        <v>0</v>
      </c>
      <c r="AM438" s="12">
        <f>SUMIFS('Product costs'!AK:AK,'Product costs'!$C:$C,$D438,'Product costs'!$B:$B,$L438)</f>
        <v>0</v>
      </c>
      <c r="AN438" s="12">
        <f>SUMIFS('Product costs'!AL:AL,'Product costs'!$C:$C,$D438,'Product costs'!$B:$B,$L438)</f>
        <v>0</v>
      </c>
      <c r="AO438" s="12">
        <f>SUMIFS('Product costs'!AM:AM,'Product costs'!$C:$C,$D438,'Product costs'!$B:$B,$L438)</f>
        <v>0</v>
      </c>
      <c r="AP438" s="12">
        <f>SUMIFS('Product costs'!AN:AN,'Product costs'!$C:$C,$D438,'Product costs'!$B:$B,$L438)</f>
        <v>0</v>
      </c>
      <c r="AQ438" s="12">
        <f>SUMIFS('Product costs'!AO:AO,'Product costs'!$C:$C,$D438,'Product costs'!$B:$B,$L438)</f>
        <v>0</v>
      </c>
      <c r="AR438" s="12">
        <f>SUMIFS('Product costs'!AP:AP,'Product costs'!$C:$C,$D438,'Product costs'!$B:$B,$L438)</f>
        <v>0</v>
      </c>
      <c r="AS438" s="12">
        <f>SUMIFS('Product costs'!AQ:AQ,'Product costs'!$C:$C,$D438,'Product costs'!$B:$B,$L438)</f>
        <v>0</v>
      </c>
      <c r="AT438" s="12">
        <f>SUMIFS('Product costs'!AR:AR,'Product costs'!$C:$C,$D438,'Product costs'!$B:$B,$L438)</f>
        <v>0</v>
      </c>
      <c r="AU438" s="12">
        <f>SUMIFS('Product costs'!AS:AS,'Product costs'!$C:$C,$D438,'Product costs'!$B:$B,$L438)</f>
        <v>0</v>
      </c>
      <c r="AV438" s="12">
        <f>SUMIFS('Product costs'!AT:AT,'Product costs'!$C:$C,$D438,'Product costs'!$B:$B,$L438)</f>
        <v>0</v>
      </c>
      <c r="AW438" s="12">
        <f>SUMIFS('Product costs'!AU:AU,'Product costs'!$C:$C,$D438,'Product costs'!$B:$B,$L438)</f>
        <v>0</v>
      </c>
      <c r="AX438" s="12">
        <f>SUMIFS('Product costs'!AV:AV,'Product costs'!$C:$C,$D438,'Product costs'!$B:$B,$L438)</f>
        <v>0</v>
      </c>
      <c r="AY438" s="12">
        <f>SUMIFS('Product costs'!AW:AW,'Product costs'!$C:$C,$D438,'Product costs'!$B:$B,$L438)</f>
        <v>0</v>
      </c>
      <c r="AZ438" s="12">
        <f>SUMIFS('Product costs'!AX:AX,'Product costs'!$C:$C,$D438,'Product costs'!$B:$B,$L438)</f>
        <v>0</v>
      </c>
      <c r="BA438" s="12">
        <f>SUMIFS('Product costs'!AY:AY,'Product costs'!$C:$C,$D438,'Product costs'!$B:$B,$L438)</f>
        <v>0</v>
      </c>
      <c r="BB438" s="12">
        <f>SUMIFS('Product costs'!AZ:AZ,'Product costs'!$C:$C,$D438,'Product costs'!$B:$B,$L438)</f>
        <v>0</v>
      </c>
      <c r="BC438" s="12">
        <f>SUMIFS('Product costs'!BA:BA,'Product costs'!$C:$C,$D438,'Product costs'!$B:$B,$L438)</f>
        <v>0</v>
      </c>
      <c r="BD438" s="12">
        <f>SUMIFS('Product costs'!BB:BB,'Product costs'!$C:$C,$D438,'Product costs'!$B:$B,$L438)</f>
        <v>0</v>
      </c>
      <c r="BE438" s="12">
        <f>SUMIFS('Product costs'!BC:BC,'Product costs'!$C:$C,$D438,'Product costs'!$B:$B,$L438)</f>
        <v>0</v>
      </c>
      <c r="BF438" s="12">
        <f>SUMIFS('Product costs'!BD:BD,'Product costs'!$C:$C,$D438,'Product costs'!$B:$B,$L438)</f>
        <v>0</v>
      </c>
      <c r="BG438" s="12">
        <f>SUMIFS('Product costs'!BE:BE,'Product costs'!$C:$C,$D438,'Product costs'!$B:$B,$L438)</f>
        <v>0</v>
      </c>
      <c r="BH438" s="12">
        <f>SUMIFS('Product costs'!BF:BF,'Product costs'!$C:$C,$D438,'Product costs'!$B:$B,$L438)</f>
        <v>0</v>
      </c>
      <c r="BI438" s="12">
        <f>SUMIFS('Product costs'!BG:BG,'Product costs'!$C:$C,$D438,'Product costs'!$B:$B,$L438)</f>
        <v>0</v>
      </c>
      <c r="BJ438" s="12">
        <f>SUMIFS('Product costs'!BH:BH,'Product costs'!$C:$C,$D438,'Product costs'!$B:$B,$L438)</f>
        <v>0</v>
      </c>
      <c r="BK438" s="12">
        <f>SUMIFS('Product costs'!BI:BI,'Product costs'!$C:$C,$D438,'Product costs'!$B:$B,$L438)</f>
        <v>0</v>
      </c>
      <c r="BL438" s="12">
        <f>SUMIFS('Product costs'!BJ:BJ,'Product costs'!$C:$C,$D438,'Product costs'!$B:$B,$L438)</f>
        <v>0</v>
      </c>
      <c r="BM438" s="12">
        <f>SUMIFS('Product costs'!BK:BK,'Product costs'!$C:$C,$D438,'Product costs'!$B:$B,$L438)</f>
        <v>0</v>
      </c>
      <c r="BN438" s="12">
        <f>SUMIFS('Product costs'!BL:BL,'Product costs'!$C:$C,$D438,'Product costs'!$B:$B,$L438)</f>
        <v>0</v>
      </c>
      <c r="BO438" s="12">
        <f>SUMIFS('Product costs'!BM:BM,'Product costs'!$C:$C,$D438,'Product costs'!$B:$B,$L438)</f>
        <v>0</v>
      </c>
      <c r="BP438" s="12">
        <f>SUMIFS('Product costs'!BN:BN,'Product costs'!$C:$C,$D438,'Product costs'!$B:$B,$L438)</f>
        <v>0</v>
      </c>
      <c r="BQ438" s="12">
        <f>SUMIFS('Product costs'!BO:BO,'Product costs'!$C:$C,$D438,'Product costs'!$B:$B,$L438)</f>
        <v>0</v>
      </c>
      <c r="BR438" s="12">
        <f>SUMIFS('Product costs'!BP:BP,'Product costs'!$C:$C,$D438,'Product costs'!$B:$B,$L438)</f>
        <v>0</v>
      </c>
      <c r="BS438" s="12">
        <f>SUMIFS('Product costs'!BQ:BQ,'Product costs'!$C:$C,$D438,'Product costs'!$B:$B,$L438)</f>
        <v>0</v>
      </c>
      <c r="BT438" s="12">
        <f>SUMIFS('Product costs'!BR:BR,'Product costs'!$C:$C,$D438,'Product costs'!$B:$B,$L438)</f>
        <v>0</v>
      </c>
      <c r="BU438" s="12">
        <f>SUMIFS('Product costs'!BS:BS,'Product costs'!$C:$C,$D438,'Product costs'!$B:$B,$L438)</f>
        <v>0</v>
      </c>
      <c r="BV438" s="12">
        <f>SUMIFS('Product costs'!BT:BT,'Product costs'!$C:$C,$D438,'Product costs'!$B:$B,$L438)</f>
        <v>0</v>
      </c>
      <c r="BW438" s="12">
        <f>SUMIFS('Product costs'!BU:BU,'Product costs'!$C:$C,$D438,'Product costs'!$B:$B,$L438)</f>
        <v>0</v>
      </c>
      <c r="BX438" s="12">
        <f>SUMIFS('Product costs'!BV:BV,'Product costs'!$C:$C,$D438,'Product costs'!$B:$B,$L438)</f>
        <v>0</v>
      </c>
      <c r="BY438" s="12">
        <f>SUMIFS('Product costs'!BW:BW,'Product costs'!$C:$C,$D438,'Product costs'!$B:$B,$L438)</f>
        <v>0</v>
      </c>
      <c r="BZ438" s="12">
        <f>SUMIFS('Product costs'!BX:BX,'Product costs'!$C:$C,$D438,'Product costs'!$B:$B,$L438)</f>
        <v>0</v>
      </c>
      <c r="CA438" s="12">
        <f>SUMIFS('Product costs'!BY:BY,'Product costs'!$C:$C,$D438,'Product costs'!$B:$B,$L438)</f>
        <v>0</v>
      </c>
      <c r="CB438" s="12">
        <f>SUMIFS('Product costs'!BZ:BZ,'Product costs'!$C:$C,$D438,'Product costs'!$B:$B,$L438)</f>
        <v>0</v>
      </c>
      <c r="CC438" s="12">
        <f>SUMIFS('Product costs'!CA:CA,'Product costs'!$C:$C,$D438,'Product costs'!$B:$B,$L438)</f>
        <v>0</v>
      </c>
      <c r="CD438" s="12">
        <f>SUMIFS('Product costs'!CB:CB,'Product costs'!$C:$C,$D438,'Product costs'!$B:$B,$L438)</f>
        <v>0</v>
      </c>
      <c r="CE438" s="12">
        <f>SUMIFS('Product costs'!CC:CC,'Product costs'!$C:$C,$D438,'Product costs'!$B:$B,$L438)</f>
        <v>0</v>
      </c>
      <c r="CF438" s="12">
        <f>SUMIFS('Product costs'!CD:CD,'Product costs'!$C:$C,$D438,'Product costs'!$B:$B,$L438)</f>
        <v>0</v>
      </c>
      <c r="CG438" s="12">
        <f t="shared" si="696"/>
        <v>0</v>
      </c>
      <c r="CH438" s="12">
        <f t="shared" si="697"/>
        <v>0</v>
      </c>
      <c r="CI438" s="12">
        <f t="shared" si="698"/>
        <v>0</v>
      </c>
      <c r="CJ438" s="12">
        <f t="shared" si="699"/>
        <v>0</v>
      </c>
      <c r="CK438" s="12">
        <f t="shared" si="700"/>
        <v>0</v>
      </c>
      <c r="CL438" s="12">
        <f t="shared" si="701"/>
        <v>0</v>
      </c>
      <c r="CM438" s="12">
        <f t="shared" si="702"/>
        <v>0</v>
      </c>
      <c r="CN438" s="12">
        <f t="shared" si="703"/>
        <v>0</v>
      </c>
      <c r="CO438" s="12">
        <f t="shared" si="704"/>
        <v>0</v>
      </c>
      <c r="CP438" s="12">
        <f t="shared" si="705"/>
        <v>0</v>
      </c>
      <c r="CQ438" s="12">
        <f t="shared" si="706"/>
        <v>0</v>
      </c>
      <c r="CR438" s="12">
        <f t="shared" si="707"/>
        <v>0</v>
      </c>
      <c r="CS438" s="12">
        <f t="shared" si="708"/>
        <v>0</v>
      </c>
      <c r="CT438" s="12">
        <f t="shared" si="709"/>
        <v>0</v>
      </c>
      <c r="CU438" s="12">
        <f t="shared" si="710"/>
        <v>0</v>
      </c>
      <c r="CV438" s="12">
        <f t="shared" si="711"/>
        <v>0</v>
      </c>
      <c r="CW438" s="12">
        <f t="shared" si="712"/>
        <v>0</v>
      </c>
      <c r="CX438" s="12">
        <f t="shared" si="713"/>
        <v>0</v>
      </c>
      <c r="CY438" s="12">
        <f t="shared" si="714"/>
        <v>0</v>
      </c>
      <c r="CZ438" s="12">
        <f t="shared" si="715"/>
        <v>0</v>
      </c>
      <c r="DA438" s="12">
        <f t="shared" si="716"/>
        <v>0</v>
      </c>
      <c r="DB438" s="12">
        <f t="shared" si="717"/>
        <v>0</v>
      </c>
      <c r="DC438" s="12">
        <f t="shared" si="718"/>
        <v>0</v>
      </c>
      <c r="DD438" s="12">
        <f t="shared" si="719"/>
        <v>0</v>
      </c>
      <c r="DE438" s="12">
        <f t="shared" si="720"/>
        <v>0</v>
      </c>
      <c r="DF438" s="12">
        <f t="shared" si="721"/>
        <v>0</v>
      </c>
      <c r="DG438" s="12">
        <f t="shared" si="722"/>
        <v>0</v>
      </c>
      <c r="DH438" s="12">
        <f t="shared" si="723"/>
        <v>0</v>
      </c>
      <c r="DI438" s="12">
        <f t="shared" si="724"/>
        <v>0</v>
      </c>
      <c r="DJ438" s="12">
        <f t="shared" si="725"/>
        <v>0</v>
      </c>
      <c r="DK438" s="12">
        <f>SUM(M438:CHOOSE(YTD,M438,N438,O438,P438,Q438,R438,S438,T438,U438,V438,W438,X438))</f>
        <v>0</v>
      </c>
      <c r="DL438" s="12">
        <f>SUM(Y438:CHOOSE(YTD,Y438,Z438,AA438,AB438,AC438,AD438,AE438,AF438,AG438,AH438,AI438,AJ438))</f>
        <v>0</v>
      </c>
      <c r="DM438" s="12">
        <f>SUM(AK438:CHOOSE(YTD,AK438,AL438,AM438,AN438,AO438,AP438,AQ438,AR438,AS438,AT438,AU438,AV438))</f>
        <v>0</v>
      </c>
      <c r="DN438" s="12">
        <f>SUM(AW438:CHOOSE(YTD,AW438,AX438,AY438,AZ438,BA438,BB438,BC438,BD438,BE438,BF438,BG438,BH438))</f>
        <v>0</v>
      </c>
      <c r="DO438" s="12">
        <f>SUM(BI438:CHOOSE(YTD,BI438,BJ438,BK438,BL438,BM438,BN438,BO438,BP438,BQ438,BR438,BS438,BT438))</f>
        <v>0</v>
      </c>
      <c r="DP438" s="12">
        <f>SUM(BU438:CHOOSE(YTD,BU438,BV438,BW438,BX438,BY438,BZ438,CA438,CB438,CC438,CD438,CE438,CF438))</f>
        <v>0</v>
      </c>
    </row>
    <row r="439" spans="1:120" x14ac:dyDescent="0.15">
      <c r="A439" s="12" t="str">
        <f t="shared" si="768"/>
        <v>Costs - brand</v>
      </c>
      <c r="D439" s="12">
        <f>'Product costs'!C39</f>
        <v>0</v>
      </c>
      <c r="E439" s="12">
        <f>'Product costs'!D39</f>
        <v>0</v>
      </c>
      <c r="F439" s="12">
        <f>'Product costs'!E39</f>
        <v>0</v>
      </c>
      <c r="G439" s="12">
        <f>'Product costs'!F39</f>
        <v>0</v>
      </c>
      <c r="H439" s="12">
        <f>'Product costs'!G39</f>
        <v>0</v>
      </c>
      <c r="I439" s="12">
        <f>'Product costs'!H39</f>
        <v>0</v>
      </c>
      <c r="J439" s="12">
        <f>'Product costs'!I39</f>
        <v>0</v>
      </c>
      <c r="K439" s="12">
        <f>'Product costs'!J39</f>
        <v>0</v>
      </c>
      <c r="L439" s="12" t="str">
        <f>'Product costs'!B39</f>
        <v>Logistics</v>
      </c>
      <c r="M439" s="12">
        <f>SUMIFS('Product costs'!K:K,'Product costs'!$C:$C,$D439,'Product costs'!$B:$B,$L439)</f>
        <v>0</v>
      </c>
      <c r="N439" s="12">
        <f>SUMIFS('Product costs'!L:L,'Product costs'!$C:$C,$D439,'Product costs'!$B:$B,$L439)</f>
        <v>0</v>
      </c>
      <c r="O439" s="12">
        <f>SUMIFS('Product costs'!M:M,'Product costs'!$C:$C,$D439,'Product costs'!$B:$B,$L439)</f>
        <v>0</v>
      </c>
      <c r="P439" s="12">
        <f>SUMIFS('Product costs'!N:N,'Product costs'!$C:$C,$D439,'Product costs'!$B:$B,$L439)</f>
        <v>0</v>
      </c>
      <c r="Q439" s="12">
        <f>SUMIFS('Product costs'!O:O,'Product costs'!$C:$C,$D439,'Product costs'!$B:$B,$L439)</f>
        <v>0</v>
      </c>
      <c r="R439" s="12">
        <f>SUMIFS('Product costs'!P:P,'Product costs'!$C:$C,$D439,'Product costs'!$B:$B,$L439)</f>
        <v>0</v>
      </c>
      <c r="S439" s="12">
        <f>SUMIFS('Product costs'!Q:Q,'Product costs'!$C:$C,$D439,'Product costs'!$B:$B,$L439)</f>
        <v>0</v>
      </c>
      <c r="T439" s="12">
        <f>SUMIFS('Product costs'!R:R,'Product costs'!$C:$C,$D439,'Product costs'!$B:$B,$L439)</f>
        <v>0</v>
      </c>
      <c r="U439" s="12">
        <f>SUMIFS('Product costs'!S:S,'Product costs'!$C:$C,$D439,'Product costs'!$B:$B,$L439)</f>
        <v>0</v>
      </c>
      <c r="V439" s="12">
        <f>SUMIFS('Product costs'!T:T,'Product costs'!$C:$C,$D439,'Product costs'!$B:$B,$L439)</f>
        <v>0</v>
      </c>
      <c r="W439" s="12">
        <f>SUMIFS('Product costs'!U:U,'Product costs'!$C:$C,$D439,'Product costs'!$B:$B,$L439)</f>
        <v>0</v>
      </c>
      <c r="X439" s="12">
        <f>SUMIFS('Product costs'!V:V,'Product costs'!$C:$C,$D439,'Product costs'!$B:$B,$L439)</f>
        <v>0</v>
      </c>
      <c r="Y439" s="12">
        <f>SUMIFS('Product costs'!W:W,'Product costs'!$C:$C,$D439,'Product costs'!$B:$B,$L439)</f>
        <v>0</v>
      </c>
      <c r="Z439" s="12">
        <f>SUMIFS('Product costs'!X:X,'Product costs'!$C:$C,$D439,'Product costs'!$B:$B,$L439)</f>
        <v>0</v>
      </c>
      <c r="AA439" s="12">
        <f>SUMIFS('Product costs'!Y:Y,'Product costs'!$C:$C,$D439,'Product costs'!$B:$B,$L439)</f>
        <v>0</v>
      </c>
      <c r="AB439" s="12">
        <f>SUMIFS('Product costs'!Z:Z,'Product costs'!$C:$C,$D439,'Product costs'!$B:$B,$L439)</f>
        <v>0</v>
      </c>
      <c r="AC439" s="12">
        <f>SUMIFS('Product costs'!AA:AA,'Product costs'!$C:$C,$D439,'Product costs'!$B:$B,$L439)</f>
        <v>0</v>
      </c>
      <c r="AD439" s="12">
        <f>SUMIFS('Product costs'!AB:AB,'Product costs'!$C:$C,$D439,'Product costs'!$B:$B,$L439)</f>
        <v>0</v>
      </c>
      <c r="AE439" s="12">
        <f>SUMIFS('Product costs'!AC:AC,'Product costs'!$C:$C,$D439,'Product costs'!$B:$B,$L439)</f>
        <v>0</v>
      </c>
      <c r="AF439" s="12">
        <f>SUMIFS('Product costs'!AD:AD,'Product costs'!$C:$C,$D439,'Product costs'!$B:$B,$L439)</f>
        <v>0</v>
      </c>
      <c r="AG439" s="12">
        <f>SUMIFS('Product costs'!AE:AE,'Product costs'!$C:$C,$D439,'Product costs'!$B:$B,$L439)</f>
        <v>0</v>
      </c>
      <c r="AH439" s="12">
        <f>SUMIFS('Product costs'!AF:AF,'Product costs'!$C:$C,$D439,'Product costs'!$B:$B,$L439)</f>
        <v>0</v>
      </c>
      <c r="AI439" s="12">
        <f>SUMIFS('Product costs'!AG:AG,'Product costs'!$C:$C,$D439,'Product costs'!$B:$B,$L439)</f>
        <v>0</v>
      </c>
      <c r="AJ439" s="12">
        <f>SUMIFS('Product costs'!AH:AH,'Product costs'!$C:$C,$D439,'Product costs'!$B:$B,$L439)</f>
        <v>0</v>
      </c>
      <c r="AK439" s="12">
        <f>SUMIFS('Product costs'!AI:AI,'Product costs'!$C:$C,$D439,'Product costs'!$B:$B,$L439)</f>
        <v>0</v>
      </c>
      <c r="AL439" s="12">
        <f>SUMIFS('Product costs'!AJ:AJ,'Product costs'!$C:$C,$D439,'Product costs'!$B:$B,$L439)</f>
        <v>0</v>
      </c>
      <c r="AM439" s="12">
        <f>SUMIFS('Product costs'!AK:AK,'Product costs'!$C:$C,$D439,'Product costs'!$B:$B,$L439)</f>
        <v>0</v>
      </c>
      <c r="AN439" s="12">
        <f>SUMIFS('Product costs'!AL:AL,'Product costs'!$C:$C,$D439,'Product costs'!$B:$B,$L439)</f>
        <v>0</v>
      </c>
      <c r="AO439" s="12">
        <f>SUMIFS('Product costs'!AM:AM,'Product costs'!$C:$C,$D439,'Product costs'!$B:$B,$L439)</f>
        <v>0</v>
      </c>
      <c r="AP439" s="12">
        <f>SUMIFS('Product costs'!AN:AN,'Product costs'!$C:$C,$D439,'Product costs'!$B:$B,$L439)</f>
        <v>0</v>
      </c>
      <c r="AQ439" s="12">
        <f>SUMIFS('Product costs'!AO:AO,'Product costs'!$C:$C,$D439,'Product costs'!$B:$B,$L439)</f>
        <v>0</v>
      </c>
      <c r="AR439" s="12">
        <f>SUMIFS('Product costs'!AP:AP,'Product costs'!$C:$C,$D439,'Product costs'!$B:$B,$L439)</f>
        <v>0</v>
      </c>
      <c r="AS439" s="12">
        <f>SUMIFS('Product costs'!AQ:AQ,'Product costs'!$C:$C,$D439,'Product costs'!$B:$B,$L439)</f>
        <v>0</v>
      </c>
      <c r="AT439" s="12">
        <f>SUMIFS('Product costs'!AR:AR,'Product costs'!$C:$C,$D439,'Product costs'!$B:$B,$L439)</f>
        <v>0</v>
      </c>
      <c r="AU439" s="12">
        <f>SUMIFS('Product costs'!AS:AS,'Product costs'!$C:$C,$D439,'Product costs'!$B:$B,$L439)</f>
        <v>0</v>
      </c>
      <c r="AV439" s="12">
        <f>SUMIFS('Product costs'!AT:AT,'Product costs'!$C:$C,$D439,'Product costs'!$B:$B,$L439)</f>
        <v>0</v>
      </c>
      <c r="AW439" s="12">
        <f>SUMIFS('Product costs'!AU:AU,'Product costs'!$C:$C,$D439,'Product costs'!$B:$B,$L439)</f>
        <v>0</v>
      </c>
      <c r="AX439" s="12">
        <f>SUMIFS('Product costs'!AV:AV,'Product costs'!$C:$C,$D439,'Product costs'!$B:$B,$L439)</f>
        <v>0</v>
      </c>
      <c r="AY439" s="12">
        <f>SUMIFS('Product costs'!AW:AW,'Product costs'!$C:$C,$D439,'Product costs'!$B:$B,$L439)</f>
        <v>0</v>
      </c>
      <c r="AZ439" s="12">
        <f>SUMIFS('Product costs'!AX:AX,'Product costs'!$C:$C,$D439,'Product costs'!$B:$B,$L439)</f>
        <v>0</v>
      </c>
      <c r="BA439" s="12">
        <f>SUMIFS('Product costs'!AY:AY,'Product costs'!$C:$C,$D439,'Product costs'!$B:$B,$L439)</f>
        <v>0</v>
      </c>
      <c r="BB439" s="12">
        <f>SUMIFS('Product costs'!AZ:AZ,'Product costs'!$C:$C,$D439,'Product costs'!$B:$B,$L439)</f>
        <v>0</v>
      </c>
      <c r="BC439" s="12">
        <f>SUMIFS('Product costs'!BA:BA,'Product costs'!$C:$C,$D439,'Product costs'!$B:$B,$L439)</f>
        <v>0</v>
      </c>
      <c r="BD439" s="12">
        <f>SUMIFS('Product costs'!BB:BB,'Product costs'!$C:$C,$D439,'Product costs'!$B:$B,$L439)</f>
        <v>0</v>
      </c>
      <c r="BE439" s="12">
        <f>SUMIFS('Product costs'!BC:BC,'Product costs'!$C:$C,$D439,'Product costs'!$B:$B,$L439)</f>
        <v>0</v>
      </c>
      <c r="BF439" s="12">
        <f>SUMIFS('Product costs'!BD:BD,'Product costs'!$C:$C,$D439,'Product costs'!$B:$B,$L439)</f>
        <v>0</v>
      </c>
      <c r="BG439" s="12">
        <f>SUMIFS('Product costs'!BE:BE,'Product costs'!$C:$C,$D439,'Product costs'!$B:$B,$L439)</f>
        <v>0</v>
      </c>
      <c r="BH439" s="12">
        <f>SUMIFS('Product costs'!BF:BF,'Product costs'!$C:$C,$D439,'Product costs'!$B:$B,$L439)</f>
        <v>0</v>
      </c>
      <c r="BI439" s="12">
        <f>SUMIFS('Product costs'!BG:BG,'Product costs'!$C:$C,$D439,'Product costs'!$B:$B,$L439)</f>
        <v>0</v>
      </c>
      <c r="BJ439" s="12">
        <f>SUMIFS('Product costs'!BH:BH,'Product costs'!$C:$C,$D439,'Product costs'!$B:$B,$L439)</f>
        <v>0</v>
      </c>
      <c r="BK439" s="12">
        <f>SUMIFS('Product costs'!BI:BI,'Product costs'!$C:$C,$D439,'Product costs'!$B:$B,$L439)</f>
        <v>0</v>
      </c>
      <c r="BL439" s="12">
        <f>SUMIFS('Product costs'!BJ:BJ,'Product costs'!$C:$C,$D439,'Product costs'!$B:$B,$L439)</f>
        <v>0</v>
      </c>
      <c r="BM439" s="12">
        <f>SUMIFS('Product costs'!BK:BK,'Product costs'!$C:$C,$D439,'Product costs'!$B:$B,$L439)</f>
        <v>0</v>
      </c>
      <c r="BN439" s="12">
        <f>SUMIFS('Product costs'!BL:BL,'Product costs'!$C:$C,$D439,'Product costs'!$B:$B,$L439)</f>
        <v>0</v>
      </c>
      <c r="BO439" s="12">
        <f>SUMIFS('Product costs'!BM:BM,'Product costs'!$C:$C,$D439,'Product costs'!$B:$B,$L439)</f>
        <v>0</v>
      </c>
      <c r="BP439" s="12">
        <f>SUMIFS('Product costs'!BN:BN,'Product costs'!$C:$C,$D439,'Product costs'!$B:$B,$L439)</f>
        <v>0</v>
      </c>
      <c r="BQ439" s="12">
        <f>SUMIFS('Product costs'!BO:BO,'Product costs'!$C:$C,$D439,'Product costs'!$B:$B,$L439)</f>
        <v>0</v>
      </c>
      <c r="BR439" s="12">
        <f>SUMIFS('Product costs'!BP:BP,'Product costs'!$C:$C,$D439,'Product costs'!$B:$B,$L439)</f>
        <v>0</v>
      </c>
      <c r="BS439" s="12">
        <f>SUMIFS('Product costs'!BQ:BQ,'Product costs'!$C:$C,$D439,'Product costs'!$B:$B,$L439)</f>
        <v>0</v>
      </c>
      <c r="BT439" s="12">
        <f>SUMIFS('Product costs'!BR:BR,'Product costs'!$C:$C,$D439,'Product costs'!$B:$B,$L439)</f>
        <v>0</v>
      </c>
      <c r="BU439" s="12">
        <f>SUMIFS('Product costs'!BS:BS,'Product costs'!$C:$C,$D439,'Product costs'!$B:$B,$L439)</f>
        <v>0</v>
      </c>
      <c r="BV439" s="12">
        <f>SUMIFS('Product costs'!BT:BT,'Product costs'!$C:$C,$D439,'Product costs'!$B:$B,$L439)</f>
        <v>0</v>
      </c>
      <c r="BW439" s="12">
        <f>SUMIFS('Product costs'!BU:BU,'Product costs'!$C:$C,$D439,'Product costs'!$B:$B,$L439)</f>
        <v>0</v>
      </c>
      <c r="BX439" s="12">
        <f>SUMIFS('Product costs'!BV:BV,'Product costs'!$C:$C,$D439,'Product costs'!$B:$B,$L439)</f>
        <v>0</v>
      </c>
      <c r="BY439" s="12">
        <f>SUMIFS('Product costs'!BW:BW,'Product costs'!$C:$C,$D439,'Product costs'!$B:$B,$L439)</f>
        <v>0</v>
      </c>
      <c r="BZ439" s="12">
        <f>SUMIFS('Product costs'!BX:BX,'Product costs'!$C:$C,$D439,'Product costs'!$B:$B,$L439)</f>
        <v>0</v>
      </c>
      <c r="CA439" s="12">
        <f>SUMIFS('Product costs'!BY:BY,'Product costs'!$C:$C,$D439,'Product costs'!$B:$B,$L439)</f>
        <v>0</v>
      </c>
      <c r="CB439" s="12">
        <f>SUMIFS('Product costs'!BZ:BZ,'Product costs'!$C:$C,$D439,'Product costs'!$B:$B,$L439)</f>
        <v>0</v>
      </c>
      <c r="CC439" s="12">
        <f>SUMIFS('Product costs'!CA:CA,'Product costs'!$C:$C,$D439,'Product costs'!$B:$B,$L439)</f>
        <v>0</v>
      </c>
      <c r="CD439" s="12">
        <f>SUMIFS('Product costs'!CB:CB,'Product costs'!$C:$C,$D439,'Product costs'!$B:$B,$L439)</f>
        <v>0</v>
      </c>
      <c r="CE439" s="12">
        <f>SUMIFS('Product costs'!CC:CC,'Product costs'!$C:$C,$D439,'Product costs'!$B:$B,$L439)</f>
        <v>0</v>
      </c>
      <c r="CF439" s="12">
        <f>SUMIFS('Product costs'!CD:CD,'Product costs'!$C:$C,$D439,'Product costs'!$B:$B,$L439)</f>
        <v>0</v>
      </c>
      <c r="CG439" s="12">
        <f t="shared" si="696"/>
        <v>0</v>
      </c>
      <c r="CH439" s="12">
        <f t="shared" si="697"/>
        <v>0</v>
      </c>
      <c r="CI439" s="12">
        <f t="shared" si="698"/>
        <v>0</v>
      </c>
      <c r="CJ439" s="12">
        <f t="shared" si="699"/>
        <v>0</v>
      </c>
      <c r="CK439" s="12">
        <f t="shared" si="700"/>
        <v>0</v>
      </c>
      <c r="CL439" s="12">
        <f t="shared" si="701"/>
        <v>0</v>
      </c>
      <c r="CM439" s="12">
        <f t="shared" si="702"/>
        <v>0</v>
      </c>
      <c r="CN439" s="12">
        <f t="shared" si="703"/>
        <v>0</v>
      </c>
      <c r="CO439" s="12">
        <f t="shared" si="704"/>
        <v>0</v>
      </c>
      <c r="CP439" s="12">
        <f t="shared" si="705"/>
        <v>0</v>
      </c>
      <c r="CQ439" s="12">
        <f t="shared" si="706"/>
        <v>0</v>
      </c>
      <c r="CR439" s="12">
        <f t="shared" si="707"/>
        <v>0</v>
      </c>
      <c r="CS439" s="12">
        <f t="shared" si="708"/>
        <v>0</v>
      </c>
      <c r="CT439" s="12">
        <f t="shared" si="709"/>
        <v>0</v>
      </c>
      <c r="CU439" s="12">
        <f t="shared" si="710"/>
        <v>0</v>
      </c>
      <c r="CV439" s="12">
        <f t="shared" si="711"/>
        <v>0</v>
      </c>
      <c r="CW439" s="12">
        <f t="shared" si="712"/>
        <v>0</v>
      </c>
      <c r="CX439" s="12">
        <f t="shared" si="713"/>
        <v>0</v>
      </c>
      <c r="CY439" s="12">
        <f t="shared" si="714"/>
        <v>0</v>
      </c>
      <c r="CZ439" s="12">
        <f t="shared" si="715"/>
        <v>0</v>
      </c>
      <c r="DA439" s="12">
        <f t="shared" si="716"/>
        <v>0</v>
      </c>
      <c r="DB439" s="12">
        <f t="shared" si="717"/>
        <v>0</v>
      </c>
      <c r="DC439" s="12">
        <f t="shared" si="718"/>
        <v>0</v>
      </c>
      <c r="DD439" s="12">
        <f t="shared" si="719"/>
        <v>0</v>
      </c>
      <c r="DE439" s="12">
        <f t="shared" si="720"/>
        <v>0</v>
      </c>
      <c r="DF439" s="12">
        <f t="shared" si="721"/>
        <v>0</v>
      </c>
      <c r="DG439" s="12">
        <f t="shared" si="722"/>
        <v>0</v>
      </c>
      <c r="DH439" s="12">
        <f t="shared" si="723"/>
        <v>0</v>
      </c>
      <c r="DI439" s="12">
        <f t="shared" si="724"/>
        <v>0</v>
      </c>
      <c r="DJ439" s="12">
        <f t="shared" si="725"/>
        <v>0</v>
      </c>
      <c r="DK439" s="12">
        <f>SUM(M439:CHOOSE(YTD,M439,N439,O439,P439,Q439,R439,S439,T439,U439,V439,W439,X439))</f>
        <v>0</v>
      </c>
      <c r="DL439" s="12">
        <f>SUM(Y439:CHOOSE(YTD,Y439,Z439,AA439,AB439,AC439,AD439,AE439,AF439,AG439,AH439,AI439,AJ439))</f>
        <v>0</v>
      </c>
      <c r="DM439" s="12">
        <f>SUM(AK439:CHOOSE(YTD,AK439,AL439,AM439,AN439,AO439,AP439,AQ439,AR439,AS439,AT439,AU439,AV439))</f>
        <v>0</v>
      </c>
      <c r="DN439" s="12">
        <f>SUM(AW439:CHOOSE(YTD,AW439,AX439,AY439,AZ439,BA439,BB439,BC439,BD439,BE439,BF439,BG439,BH439))</f>
        <v>0</v>
      </c>
      <c r="DO439" s="12">
        <f>SUM(BI439:CHOOSE(YTD,BI439,BJ439,BK439,BL439,BM439,BN439,BO439,BP439,BQ439,BR439,BS439,BT439))</f>
        <v>0</v>
      </c>
      <c r="DP439" s="12">
        <f>SUM(BU439:CHOOSE(YTD,BU439,BV439,BW439,BX439,BY439,BZ439,CA439,CB439,CC439,CD439,CE439,CF439))</f>
        <v>0</v>
      </c>
    </row>
    <row r="440" spans="1:120" x14ac:dyDescent="0.15">
      <c r="A440" s="12" t="str">
        <f t="shared" si="768"/>
        <v>Costs - brand</v>
      </c>
      <c r="D440" s="12">
        <f>'Product costs'!C40</f>
        <v>0</v>
      </c>
      <c r="E440" s="12">
        <f>'Product costs'!D40</f>
        <v>0</v>
      </c>
      <c r="F440" s="12">
        <f>'Product costs'!E40</f>
        <v>0</v>
      </c>
      <c r="G440" s="12">
        <f>'Product costs'!F40</f>
        <v>0</v>
      </c>
      <c r="H440" s="12">
        <f>'Product costs'!G40</f>
        <v>0</v>
      </c>
      <c r="I440" s="12">
        <f>'Product costs'!H40</f>
        <v>0</v>
      </c>
      <c r="J440" s="12">
        <f>'Product costs'!I40</f>
        <v>0</v>
      </c>
      <c r="K440" s="12">
        <f>'Product costs'!J40</f>
        <v>0</v>
      </c>
      <c r="L440" s="12" t="str">
        <f>'Product costs'!B40</f>
        <v>Logistics</v>
      </c>
      <c r="M440" s="12">
        <f>SUMIFS('Product costs'!K:K,'Product costs'!$C:$C,$D440,'Product costs'!$B:$B,$L440)</f>
        <v>0</v>
      </c>
      <c r="N440" s="12">
        <f>SUMIFS('Product costs'!L:L,'Product costs'!$C:$C,$D440,'Product costs'!$B:$B,$L440)</f>
        <v>0</v>
      </c>
      <c r="O440" s="12">
        <f>SUMIFS('Product costs'!M:M,'Product costs'!$C:$C,$D440,'Product costs'!$B:$B,$L440)</f>
        <v>0</v>
      </c>
      <c r="P440" s="12">
        <f>SUMIFS('Product costs'!N:N,'Product costs'!$C:$C,$D440,'Product costs'!$B:$B,$L440)</f>
        <v>0</v>
      </c>
      <c r="Q440" s="12">
        <f>SUMIFS('Product costs'!O:O,'Product costs'!$C:$C,$D440,'Product costs'!$B:$B,$L440)</f>
        <v>0</v>
      </c>
      <c r="R440" s="12">
        <f>SUMIFS('Product costs'!P:P,'Product costs'!$C:$C,$D440,'Product costs'!$B:$B,$L440)</f>
        <v>0</v>
      </c>
      <c r="S440" s="12">
        <f>SUMIFS('Product costs'!Q:Q,'Product costs'!$C:$C,$D440,'Product costs'!$B:$B,$L440)</f>
        <v>0</v>
      </c>
      <c r="T440" s="12">
        <f>SUMIFS('Product costs'!R:R,'Product costs'!$C:$C,$D440,'Product costs'!$B:$B,$L440)</f>
        <v>0</v>
      </c>
      <c r="U440" s="12">
        <f>SUMIFS('Product costs'!S:S,'Product costs'!$C:$C,$D440,'Product costs'!$B:$B,$L440)</f>
        <v>0</v>
      </c>
      <c r="V440" s="12">
        <f>SUMIFS('Product costs'!T:T,'Product costs'!$C:$C,$D440,'Product costs'!$B:$B,$L440)</f>
        <v>0</v>
      </c>
      <c r="W440" s="12">
        <f>SUMIFS('Product costs'!U:U,'Product costs'!$C:$C,$D440,'Product costs'!$B:$B,$L440)</f>
        <v>0</v>
      </c>
      <c r="X440" s="12">
        <f>SUMIFS('Product costs'!V:V,'Product costs'!$C:$C,$D440,'Product costs'!$B:$B,$L440)</f>
        <v>0</v>
      </c>
      <c r="Y440" s="12">
        <f>SUMIFS('Product costs'!W:W,'Product costs'!$C:$C,$D440,'Product costs'!$B:$B,$L440)</f>
        <v>0</v>
      </c>
      <c r="Z440" s="12">
        <f>SUMIFS('Product costs'!X:X,'Product costs'!$C:$C,$D440,'Product costs'!$B:$B,$L440)</f>
        <v>0</v>
      </c>
      <c r="AA440" s="12">
        <f>SUMIFS('Product costs'!Y:Y,'Product costs'!$C:$C,$D440,'Product costs'!$B:$B,$L440)</f>
        <v>0</v>
      </c>
      <c r="AB440" s="12">
        <f>SUMIFS('Product costs'!Z:Z,'Product costs'!$C:$C,$D440,'Product costs'!$B:$B,$L440)</f>
        <v>0</v>
      </c>
      <c r="AC440" s="12">
        <f>SUMIFS('Product costs'!AA:AA,'Product costs'!$C:$C,$D440,'Product costs'!$B:$B,$L440)</f>
        <v>0</v>
      </c>
      <c r="AD440" s="12">
        <f>SUMIFS('Product costs'!AB:AB,'Product costs'!$C:$C,$D440,'Product costs'!$B:$B,$L440)</f>
        <v>0</v>
      </c>
      <c r="AE440" s="12">
        <f>SUMIFS('Product costs'!AC:AC,'Product costs'!$C:$C,$D440,'Product costs'!$B:$B,$L440)</f>
        <v>0</v>
      </c>
      <c r="AF440" s="12">
        <f>SUMIFS('Product costs'!AD:AD,'Product costs'!$C:$C,$D440,'Product costs'!$B:$B,$L440)</f>
        <v>0</v>
      </c>
      <c r="AG440" s="12">
        <f>SUMIFS('Product costs'!AE:AE,'Product costs'!$C:$C,$D440,'Product costs'!$B:$B,$L440)</f>
        <v>0</v>
      </c>
      <c r="AH440" s="12">
        <f>SUMIFS('Product costs'!AF:AF,'Product costs'!$C:$C,$D440,'Product costs'!$B:$B,$L440)</f>
        <v>0</v>
      </c>
      <c r="AI440" s="12">
        <f>SUMIFS('Product costs'!AG:AG,'Product costs'!$C:$C,$D440,'Product costs'!$B:$B,$L440)</f>
        <v>0</v>
      </c>
      <c r="AJ440" s="12">
        <f>SUMIFS('Product costs'!AH:AH,'Product costs'!$C:$C,$D440,'Product costs'!$B:$B,$L440)</f>
        <v>0</v>
      </c>
      <c r="AK440" s="12">
        <f>SUMIFS('Product costs'!AI:AI,'Product costs'!$C:$C,$D440,'Product costs'!$B:$B,$L440)</f>
        <v>0</v>
      </c>
      <c r="AL440" s="12">
        <f>SUMIFS('Product costs'!AJ:AJ,'Product costs'!$C:$C,$D440,'Product costs'!$B:$B,$L440)</f>
        <v>0</v>
      </c>
      <c r="AM440" s="12">
        <f>SUMIFS('Product costs'!AK:AK,'Product costs'!$C:$C,$D440,'Product costs'!$B:$B,$L440)</f>
        <v>0</v>
      </c>
      <c r="AN440" s="12">
        <f>SUMIFS('Product costs'!AL:AL,'Product costs'!$C:$C,$D440,'Product costs'!$B:$B,$L440)</f>
        <v>0</v>
      </c>
      <c r="AO440" s="12">
        <f>SUMIFS('Product costs'!AM:AM,'Product costs'!$C:$C,$D440,'Product costs'!$B:$B,$L440)</f>
        <v>0</v>
      </c>
      <c r="AP440" s="12">
        <f>SUMIFS('Product costs'!AN:AN,'Product costs'!$C:$C,$D440,'Product costs'!$B:$B,$L440)</f>
        <v>0</v>
      </c>
      <c r="AQ440" s="12">
        <f>SUMIFS('Product costs'!AO:AO,'Product costs'!$C:$C,$D440,'Product costs'!$B:$B,$L440)</f>
        <v>0</v>
      </c>
      <c r="AR440" s="12">
        <f>SUMIFS('Product costs'!AP:AP,'Product costs'!$C:$C,$D440,'Product costs'!$B:$B,$L440)</f>
        <v>0</v>
      </c>
      <c r="AS440" s="12">
        <f>SUMIFS('Product costs'!AQ:AQ,'Product costs'!$C:$C,$D440,'Product costs'!$B:$B,$L440)</f>
        <v>0</v>
      </c>
      <c r="AT440" s="12">
        <f>SUMIFS('Product costs'!AR:AR,'Product costs'!$C:$C,$D440,'Product costs'!$B:$B,$L440)</f>
        <v>0</v>
      </c>
      <c r="AU440" s="12">
        <f>SUMIFS('Product costs'!AS:AS,'Product costs'!$C:$C,$D440,'Product costs'!$B:$B,$L440)</f>
        <v>0</v>
      </c>
      <c r="AV440" s="12">
        <f>SUMIFS('Product costs'!AT:AT,'Product costs'!$C:$C,$D440,'Product costs'!$B:$B,$L440)</f>
        <v>0</v>
      </c>
      <c r="AW440" s="12">
        <f>SUMIFS('Product costs'!AU:AU,'Product costs'!$C:$C,$D440,'Product costs'!$B:$B,$L440)</f>
        <v>0</v>
      </c>
      <c r="AX440" s="12">
        <f>SUMIFS('Product costs'!AV:AV,'Product costs'!$C:$C,$D440,'Product costs'!$B:$B,$L440)</f>
        <v>0</v>
      </c>
      <c r="AY440" s="12">
        <f>SUMIFS('Product costs'!AW:AW,'Product costs'!$C:$C,$D440,'Product costs'!$B:$B,$L440)</f>
        <v>0</v>
      </c>
      <c r="AZ440" s="12">
        <f>SUMIFS('Product costs'!AX:AX,'Product costs'!$C:$C,$D440,'Product costs'!$B:$B,$L440)</f>
        <v>0</v>
      </c>
      <c r="BA440" s="12">
        <f>SUMIFS('Product costs'!AY:AY,'Product costs'!$C:$C,$D440,'Product costs'!$B:$B,$L440)</f>
        <v>0</v>
      </c>
      <c r="BB440" s="12">
        <f>SUMIFS('Product costs'!AZ:AZ,'Product costs'!$C:$C,$D440,'Product costs'!$B:$B,$L440)</f>
        <v>0</v>
      </c>
      <c r="BC440" s="12">
        <f>SUMIFS('Product costs'!BA:BA,'Product costs'!$C:$C,$D440,'Product costs'!$B:$B,$L440)</f>
        <v>0</v>
      </c>
      <c r="BD440" s="12">
        <f>SUMIFS('Product costs'!BB:BB,'Product costs'!$C:$C,$D440,'Product costs'!$B:$B,$L440)</f>
        <v>0</v>
      </c>
      <c r="BE440" s="12">
        <f>SUMIFS('Product costs'!BC:BC,'Product costs'!$C:$C,$D440,'Product costs'!$B:$B,$L440)</f>
        <v>0</v>
      </c>
      <c r="BF440" s="12">
        <f>SUMIFS('Product costs'!BD:BD,'Product costs'!$C:$C,$D440,'Product costs'!$B:$B,$L440)</f>
        <v>0</v>
      </c>
      <c r="BG440" s="12">
        <f>SUMIFS('Product costs'!BE:BE,'Product costs'!$C:$C,$D440,'Product costs'!$B:$B,$L440)</f>
        <v>0</v>
      </c>
      <c r="BH440" s="12">
        <f>SUMIFS('Product costs'!BF:BF,'Product costs'!$C:$C,$D440,'Product costs'!$B:$B,$L440)</f>
        <v>0</v>
      </c>
      <c r="BI440" s="12">
        <f>SUMIFS('Product costs'!BG:BG,'Product costs'!$C:$C,$D440,'Product costs'!$B:$B,$L440)</f>
        <v>0</v>
      </c>
      <c r="BJ440" s="12">
        <f>SUMIFS('Product costs'!BH:BH,'Product costs'!$C:$C,$D440,'Product costs'!$B:$B,$L440)</f>
        <v>0</v>
      </c>
      <c r="BK440" s="12">
        <f>SUMIFS('Product costs'!BI:BI,'Product costs'!$C:$C,$D440,'Product costs'!$B:$B,$L440)</f>
        <v>0</v>
      </c>
      <c r="BL440" s="12">
        <f>SUMIFS('Product costs'!BJ:BJ,'Product costs'!$C:$C,$D440,'Product costs'!$B:$B,$L440)</f>
        <v>0</v>
      </c>
      <c r="BM440" s="12">
        <f>SUMIFS('Product costs'!BK:BK,'Product costs'!$C:$C,$D440,'Product costs'!$B:$B,$L440)</f>
        <v>0</v>
      </c>
      <c r="BN440" s="12">
        <f>SUMIFS('Product costs'!BL:BL,'Product costs'!$C:$C,$D440,'Product costs'!$B:$B,$L440)</f>
        <v>0</v>
      </c>
      <c r="BO440" s="12">
        <f>SUMIFS('Product costs'!BM:BM,'Product costs'!$C:$C,$D440,'Product costs'!$B:$B,$L440)</f>
        <v>0</v>
      </c>
      <c r="BP440" s="12">
        <f>SUMIFS('Product costs'!BN:BN,'Product costs'!$C:$C,$D440,'Product costs'!$B:$B,$L440)</f>
        <v>0</v>
      </c>
      <c r="BQ440" s="12">
        <f>SUMIFS('Product costs'!BO:BO,'Product costs'!$C:$C,$D440,'Product costs'!$B:$B,$L440)</f>
        <v>0</v>
      </c>
      <c r="BR440" s="12">
        <f>SUMIFS('Product costs'!BP:BP,'Product costs'!$C:$C,$D440,'Product costs'!$B:$B,$L440)</f>
        <v>0</v>
      </c>
      <c r="BS440" s="12">
        <f>SUMIFS('Product costs'!BQ:BQ,'Product costs'!$C:$C,$D440,'Product costs'!$B:$B,$L440)</f>
        <v>0</v>
      </c>
      <c r="BT440" s="12">
        <f>SUMIFS('Product costs'!BR:BR,'Product costs'!$C:$C,$D440,'Product costs'!$B:$B,$L440)</f>
        <v>0</v>
      </c>
      <c r="BU440" s="12">
        <f>SUMIFS('Product costs'!BS:BS,'Product costs'!$C:$C,$D440,'Product costs'!$B:$B,$L440)</f>
        <v>0</v>
      </c>
      <c r="BV440" s="12">
        <f>SUMIFS('Product costs'!BT:BT,'Product costs'!$C:$C,$D440,'Product costs'!$B:$B,$L440)</f>
        <v>0</v>
      </c>
      <c r="BW440" s="12">
        <f>SUMIFS('Product costs'!BU:BU,'Product costs'!$C:$C,$D440,'Product costs'!$B:$B,$L440)</f>
        <v>0</v>
      </c>
      <c r="BX440" s="12">
        <f>SUMIFS('Product costs'!BV:BV,'Product costs'!$C:$C,$D440,'Product costs'!$B:$B,$L440)</f>
        <v>0</v>
      </c>
      <c r="BY440" s="12">
        <f>SUMIFS('Product costs'!BW:BW,'Product costs'!$C:$C,$D440,'Product costs'!$B:$B,$L440)</f>
        <v>0</v>
      </c>
      <c r="BZ440" s="12">
        <f>SUMIFS('Product costs'!BX:BX,'Product costs'!$C:$C,$D440,'Product costs'!$B:$B,$L440)</f>
        <v>0</v>
      </c>
      <c r="CA440" s="12">
        <f>SUMIFS('Product costs'!BY:BY,'Product costs'!$C:$C,$D440,'Product costs'!$B:$B,$L440)</f>
        <v>0</v>
      </c>
      <c r="CB440" s="12">
        <f>SUMIFS('Product costs'!BZ:BZ,'Product costs'!$C:$C,$D440,'Product costs'!$B:$B,$L440)</f>
        <v>0</v>
      </c>
      <c r="CC440" s="12">
        <f>SUMIFS('Product costs'!CA:CA,'Product costs'!$C:$C,$D440,'Product costs'!$B:$B,$L440)</f>
        <v>0</v>
      </c>
      <c r="CD440" s="12">
        <f>SUMIFS('Product costs'!CB:CB,'Product costs'!$C:$C,$D440,'Product costs'!$B:$B,$L440)</f>
        <v>0</v>
      </c>
      <c r="CE440" s="12">
        <f>SUMIFS('Product costs'!CC:CC,'Product costs'!$C:$C,$D440,'Product costs'!$B:$B,$L440)</f>
        <v>0</v>
      </c>
      <c r="CF440" s="12">
        <f>SUMIFS('Product costs'!CD:CD,'Product costs'!$C:$C,$D440,'Product costs'!$B:$B,$L440)</f>
        <v>0</v>
      </c>
      <c r="CG440" s="12">
        <f t="shared" si="696"/>
        <v>0</v>
      </c>
      <c r="CH440" s="12">
        <f t="shared" si="697"/>
        <v>0</v>
      </c>
      <c r="CI440" s="12">
        <f t="shared" si="698"/>
        <v>0</v>
      </c>
      <c r="CJ440" s="12">
        <f t="shared" si="699"/>
        <v>0</v>
      </c>
      <c r="CK440" s="12">
        <f t="shared" si="700"/>
        <v>0</v>
      </c>
      <c r="CL440" s="12">
        <f t="shared" si="701"/>
        <v>0</v>
      </c>
      <c r="CM440" s="12">
        <f t="shared" si="702"/>
        <v>0</v>
      </c>
      <c r="CN440" s="12">
        <f t="shared" si="703"/>
        <v>0</v>
      </c>
      <c r="CO440" s="12">
        <f t="shared" si="704"/>
        <v>0</v>
      </c>
      <c r="CP440" s="12">
        <f t="shared" si="705"/>
        <v>0</v>
      </c>
      <c r="CQ440" s="12">
        <f t="shared" si="706"/>
        <v>0</v>
      </c>
      <c r="CR440" s="12">
        <f t="shared" si="707"/>
        <v>0</v>
      </c>
      <c r="CS440" s="12">
        <f t="shared" si="708"/>
        <v>0</v>
      </c>
      <c r="CT440" s="12">
        <f t="shared" si="709"/>
        <v>0</v>
      </c>
      <c r="CU440" s="12">
        <f t="shared" si="710"/>
        <v>0</v>
      </c>
      <c r="CV440" s="12">
        <f t="shared" si="711"/>
        <v>0</v>
      </c>
      <c r="CW440" s="12">
        <f t="shared" si="712"/>
        <v>0</v>
      </c>
      <c r="CX440" s="12">
        <f t="shared" si="713"/>
        <v>0</v>
      </c>
      <c r="CY440" s="12">
        <f t="shared" si="714"/>
        <v>0</v>
      </c>
      <c r="CZ440" s="12">
        <f t="shared" si="715"/>
        <v>0</v>
      </c>
      <c r="DA440" s="12">
        <f t="shared" si="716"/>
        <v>0</v>
      </c>
      <c r="DB440" s="12">
        <f t="shared" si="717"/>
        <v>0</v>
      </c>
      <c r="DC440" s="12">
        <f t="shared" si="718"/>
        <v>0</v>
      </c>
      <c r="DD440" s="12">
        <f t="shared" si="719"/>
        <v>0</v>
      </c>
      <c r="DE440" s="12">
        <f t="shared" si="720"/>
        <v>0</v>
      </c>
      <c r="DF440" s="12">
        <f t="shared" si="721"/>
        <v>0</v>
      </c>
      <c r="DG440" s="12">
        <f t="shared" si="722"/>
        <v>0</v>
      </c>
      <c r="DH440" s="12">
        <f t="shared" si="723"/>
        <v>0</v>
      </c>
      <c r="DI440" s="12">
        <f t="shared" si="724"/>
        <v>0</v>
      </c>
      <c r="DJ440" s="12">
        <f t="shared" si="725"/>
        <v>0</v>
      </c>
      <c r="DK440" s="12">
        <f>SUM(M440:CHOOSE(YTD,M440,N440,O440,P440,Q440,R440,S440,T440,U440,V440,W440,X440))</f>
        <v>0</v>
      </c>
      <c r="DL440" s="12">
        <f>SUM(Y440:CHOOSE(YTD,Y440,Z440,AA440,AB440,AC440,AD440,AE440,AF440,AG440,AH440,AI440,AJ440))</f>
        <v>0</v>
      </c>
      <c r="DM440" s="12">
        <f>SUM(AK440:CHOOSE(YTD,AK440,AL440,AM440,AN440,AO440,AP440,AQ440,AR440,AS440,AT440,AU440,AV440))</f>
        <v>0</v>
      </c>
      <c r="DN440" s="12">
        <f>SUM(AW440:CHOOSE(YTD,AW440,AX440,AY440,AZ440,BA440,BB440,BC440,BD440,BE440,BF440,BG440,BH440))</f>
        <v>0</v>
      </c>
      <c r="DO440" s="12">
        <f>SUM(BI440:CHOOSE(YTD,BI440,BJ440,BK440,BL440,BM440,BN440,BO440,BP440,BQ440,BR440,BS440,BT440))</f>
        <v>0</v>
      </c>
      <c r="DP440" s="12">
        <f>SUM(BU440:CHOOSE(YTD,BU440,BV440,BW440,BX440,BY440,BZ440,CA440,CB440,CC440,CD440,CE440,CF440))</f>
        <v>0</v>
      </c>
    </row>
    <row r="441" spans="1:120" x14ac:dyDescent="0.15">
      <c r="A441" s="12" t="str">
        <f t="shared" si="768"/>
        <v>Costs - brand</v>
      </c>
      <c r="D441" s="12">
        <f>'Product costs'!C41</f>
        <v>0</v>
      </c>
      <c r="E441" s="12">
        <f>'Product costs'!D41</f>
        <v>0</v>
      </c>
      <c r="F441" s="12">
        <f>'Product costs'!E41</f>
        <v>0</v>
      </c>
      <c r="G441" s="12">
        <f>'Product costs'!F41</f>
        <v>0</v>
      </c>
      <c r="H441" s="12">
        <f>'Product costs'!G41</f>
        <v>0</v>
      </c>
      <c r="I441" s="12">
        <f>'Product costs'!H41</f>
        <v>0</v>
      </c>
      <c r="J441" s="12">
        <f>'Product costs'!I41</f>
        <v>0</v>
      </c>
      <c r="K441" s="12">
        <f>'Product costs'!J41</f>
        <v>0</v>
      </c>
      <c r="L441" s="12" t="str">
        <f>'Product costs'!B41</f>
        <v>Logistics</v>
      </c>
      <c r="M441" s="12">
        <f>SUMIFS('Product costs'!K:K,'Product costs'!$C:$C,$D441,'Product costs'!$B:$B,$L441)</f>
        <v>0</v>
      </c>
      <c r="N441" s="12">
        <f>SUMIFS('Product costs'!L:L,'Product costs'!$C:$C,$D441,'Product costs'!$B:$B,$L441)</f>
        <v>0</v>
      </c>
      <c r="O441" s="12">
        <f>SUMIFS('Product costs'!M:M,'Product costs'!$C:$C,$D441,'Product costs'!$B:$B,$L441)</f>
        <v>0</v>
      </c>
      <c r="P441" s="12">
        <f>SUMIFS('Product costs'!N:N,'Product costs'!$C:$C,$D441,'Product costs'!$B:$B,$L441)</f>
        <v>0</v>
      </c>
      <c r="Q441" s="12">
        <f>SUMIFS('Product costs'!O:O,'Product costs'!$C:$C,$D441,'Product costs'!$B:$B,$L441)</f>
        <v>0</v>
      </c>
      <c r="R441" s="12">
        <f>SUMIFS('Product costs'!P:P,'Product costs'!$C:$C,$D441,'Product costs'!$B:$B,$L441)</f>
        <v>0</v>
      </c>
      <c r="S441" s="12">
        <f>SUMIFS('Product costs'!Q:Q,'Product costs'!$C:$C,$D441,'Product costs'!$B:$B,$L441)</f>
        <v>0</v>
      </c>
      <c r="T441" s="12">
        <f>SUMIFS('Product costs'!R:R,'Product costs'!$C:$C,$D441,'Product costs'!$B:$B,$L441)</f>
        <v>0</v>
      </c>
      <c r="U441" s="12">
        <f>SUMIFS('Product costs'!S:S,'Product costs'!$C:$C,$D441,'Product costs'!$B:$B,$L441)</f>
        <v>0</v>
      </c>
      <c r="V441" s="12">
        <f>SUMIFS('Product costs'!T:T,'Product costs'!$C:$C,$D441,'Product costs'!$B:$B,$L441)</f>
        <v>0</v>
      </c>
      <c r="W441" s="12">
        <f>SUMIFS('Product costs'!U:U,'Product costs'!$C:$C,$D441,'Product costs'!$B:$B,$L441)</f>
        <v>0</v>
      </c>
      <c r="X441" s="12">
        <f>SUMIFS('Product costs'!V:V,'Product costs'!$C:$C,$D441,'Product costs'!$B:$B,$L441)</f>
        <v>0</v>
      </c>
      <c r="Y441" s="12">
        <f>SUMIFS('Product costs'!W:W,'Product costs'!$C:$C,$D441,'Product costs'!$B:$B,$L441)</f>
        <v>0</v>
      </c>
      <c r="Z441" s="12">
        <f>SUMIFS('Product costs'!X:X,'Product costs'!$C:$C,$D441,'Product costs'!$B:$B,$L441)</f>
        <v>0</v>
      </c>
      <c r="AA441" s="12">
        <f>SUMIFS('Product costs'!Y:Y,'Product costs'!$C:$C,$D441,'Product costs'!$B:$B,$L441)</f>
        <v>0</v>
      </c>
      <c r="AB441" s="12">
        <f>SUMIFS('Product costs'!Z:Z,'Product costs'!$C:$C,$D441,'Product costs'!$B:$B,$L441)</f>
        <v>0</v>
      </c>
      <c r="AC441" s="12">
        <f>SUMIFS('Product costs'!AA:AA,'Product costs'!$C:$C,$D441,'Product costs'!$B:$B,$L441)</f>
        <v>0</v>
      </c>
      <c r="AD441" s="12">
        <f>SUMIFS('Product costs'!AB:AB,'Product costs'!$C:$C,$D441,'Product costs'!$B:$B,$L441)</f>
        <v>0</v>
      </c>
      <c r="AE441" s="12">
        <f>SUMIFS('Product costs'!AC:AC,'Product costs'!$C:$C,$D441,'Product costs'!$B:$B,$L441)</f>
        <v>0</v>
      </c>
      <c r="AF441" s="12">
        <f>SUMIFS('Product costs'!AD:AD,'Product costs'!$C:$C,$D441,'Product costs'!$B:$B,$L441)</f>
        <v>0</v>
      </c>
      <c r="AG441" s="12">
        <f>SUMIFS('Product costs'!AE:AE,'Product costs'!$C:$C,$D441,'Product costs'!$B:$B,$L441)</f>
        <v>0</v>
      </c>
      <c r="AH441" s="12">
        <f>SUMIFS('Product costs'!AF:AF,'Product costs'!$C:$C,$D441,'Product costs'!$B:$B,$L441)</f>
        <v>0</v>
      </c>
      <c r="AI441" s="12">
        <f>SUMIFS('Product costs'!AG:AG,'Product costs'!$C:$C,$D441,'Product costs'!$B:$B,$L441)</f>
        <v>0</v>
      </c>
      <c r="AJ441" s="12">
        <f>SUMIFS('Product costs'!AH:AH,'Product costs'!$C:$C,$D441,'Product costs'!$B:$B,$L441)</f>
        <v>0</v>
      </c>
      <c r="AK441" s="12">
        <f>SUMIFS('Product costs'!AI:AI,'Product costs'!$C:$C,$D441,'Product costs'!$B:$B,$L441)</f>
        <v>0</v>
      </c>
      <c r="AL441" s="12">
        <f>SUMIFS('Product costs'!AJ:AJ,'Product costs'!$C:$C,$D441,'Product costs'!$B:$B,$L441)</f>
        <v>0</v>
      </c>
      <c r="AM441" s="12">
        <f>SUMIFS('Product costs'!AK:AK,'Product costs'!$C:$C,$D441,'Product costs'!$B:$B,$L441)</f>
        <v>0</v>
      </c>
      <c r="AN441" s="12">
        <f>SUMIFS('Product costs'!AL:AL,'Product costs'!$C:$C,$D441,'Product costs'!$B:$B,$L441)</f>
        <v>0</v>
      </c>
      <c r="AO441" s="12">
        <f>SUMIFS('Product costs'!AM:AM,'Product costs'!$C:$C,$D441,'Product costs'!$B:$B,$L441)</f>
        <v>0</v>
      </c>
      <c r="AP441" s="12">
        <f>SUMIFS('Product costs'!AN:AN,'Product costs'!$C:$C,$D441,'Product costs'!$B:$B,$L441)</f>
        <v>0</v>
      </c>
      <c r="AQ441" s="12">
        <f>SUMIFS('Product costs'!AO:AO,'Product costs'!$C:$C,$D441,'Product costs'!$B:$B,$L441)</f>
        <v>0</v>
      </c>
      <c r="AR441" s="12">
        <f>SUMIFS('Product costs'!AP:AP,'Product costs'!$C:$C,$D441,'Product costs'!$B:$B,$L441)</f>
        <v>0</v>
      </c>
      <c r="AS441" s="12">
        <f>SUMIFS('Product costs'!AQ:AQ,'Product costs'!$C:$C,$D441,'Product costs'!$B:$B,$L441)</f>
        <v>0</v>
      </c>
      <c r="AT441" s="12">
        <f>SUMIFS('Product costs'!AR:AR,'Product costs'!$C:$C,$D441,'Product costs'!$B:$B,$L441)</f>
        <v>0</v>
      </c>
      <c r="AU441" s="12">
        <f>SUMIFS('Product costs'!AS:AS,'Product costs'!$C:$C,$D441,'Product costs'!$B:$B,$L441)</f>
        <v>0</v>
      </c>
      <c r="AV441" s="12">
        <f>SUMIFS('Product costs'!AT:AT,'Product costs'!$C:$C,$D441,'Product costs'!$B:$B,$L441)</f>
        <v>0</v>
      </c>
      <c r="AW441" s="12">
        <f>SUMIFS('Product costs'!AU:AU,'Product costs'!$C:$C,$D441,'Product costs'!$B:$B,$L441)</f>
        <v>0</v>
      </c>
      <c r="AX441" s="12">
        <f>SUMIFS('Product costs'!AV:AV,'Product costs'!$C:$C,$D441,'Product costs'!$B:$B,$L441)</f>
        <v>0</v>
      </c>
      <c r="AY441" s="12">
        <f>SUMIFS('Product costs'!AW:AW,'Product costs'!$C:$C,$D441,'Product costs'!$B:$B,$L441)</f>
        <v>0</v>
      </c>
      <c r="AZ441" s="12">
        <f>SUMIFS('Product costs'!AX:AX,'Product costs'!$C:$C,$D441,'Product costs'!$B:$B,$L441)</f>
        <v>0</v>
      </c>
      <c r="BA441" s="12">
        <f>SUMIFS('Product costs'!AY:AY,'Product costs'!$C:$C,$D441,'Product costs'!$B:$B,$L441)</f>
        <v>0</v>
      </c>
      <c r="BB441" s="12">
        <f>SUMIFS('Product costs'!AZ:AZ,'Product costs'!$C:$C,$D441,'Product costs'!$B:$B,$L441)</f>
        <v>0</v>
      </c>
      <c r="BC441" s="12">
        <f>SUMIFS('Product costs'!BA:BA,'Product costs'!$C:$C,$D441,'Product costs'!$B:$B,$L441)</f>
        <v>0</v>
      </c>
      <c r="BD441" s="12">
        <f>SUMIFS('Product costs'!BB:BB,'Product costs'!$C:$C,$D441,'Product costs'!$B:$B,$L441)</f>
        <v>0</v>
      </c>
      <c r="BE441" s="12">
        <f>SUMIFS('Product costs'!BC:BC,'Product costs'!$C:$C,$D441,'Product costs'!$B:$B,$L441)</f>
        <v>0</v>
      </c>
      <c r="BF441" s="12">
        <f>SUMIFS('Product costs'!BD:BD,'Product costs'!$C:$C,$D441,'Product costs'!$B:$B,$L441)</f>
        <v>0</v>
      </c>
      <c r="BG441" s="12">
        <f>SUMIFS('Product costs'!BE:BE,'Product costs'!$C:$C,$D441,'Product costs'!$B:$B,$L441)</f>
        <v>0</v>
      </c>
      <c r="BH441" s="12">
        <f>SUMIFS('Product costs'!BF:BF,'Product costs'!$C:$C,$D441,'Product costs'!$B:$B,$L441)</f>
        <v>0</v>
      </c>
      <c r="BI441" s="12">
        <f>SUMIFS('Product costs'!BG:BG,'Product costs'!$C:$C,$D441,'Product costs'!$B:$B,$L441)</f>
        <v>0</v>
      </c>
      <c r="BJ441" s="12">
        <f>SUMIFS('Product costs'!BH:BH,'Product costs'!$C:$C,$D441,'Product costs'!$B:$B,$L441)</f>
        <v>0</v>
      </c>
      <c r="BK441" s="12">
        <f>SUMIFS('Product costs'!BI:BI,'Product costs'!$C:$C,$D441,'Product costs'!$B:$B,$L441)</f>
        <v>0</v>
      </c>
      <c r="BL441" s="12">
        <f>SUMIFS('Product costs'!BJ:BJ,'Product costs'!$C:$C,$D441,'Product costs'!$B:$B,$L441)</f>
        <v>0</v>
      </c>
      <c r="BM441" s="12">
        <f>SUMIFS('Product costs'!BK:BK,'Product costs'!$C:$C,$D441,'Product costs'!$B:$B,$L441)</f>
        <v>0</v>
      </c>
      <c r="BN441" s="12">
        <f>SUMIFS('Product costs'!BL:BL,'Product costs'!$C:$C,$D441,'Product costs'!$B:$B,$L441)</f>
        <v>0</v>
      </c>
      <c r="BO441" s="12">
        <f>SUMIFS('Product costs'!BM:BM,'Product costs'!$C:$C,$D441,'Product costs'!$B:$B,$L441)</f>
        <v>0</v>
      </c>
      <c r="BP441" s="12">
        <f>SUMIFS('Product costs'!BN:BN,'Product costs'!$C:$C,$D441,'Product costs'!$B:$B,$L441)</f>
        <v>0</v>
      </c>
      <c r="BQ441" s="12">
        <f>SUMIFS('Product costs'!BO:BO,'Product costs'!$C:$C,$D441,'Product costs'!$B:$B,$L441)</f>
        <v>0</v>
      </c>
      <c r="BR441" s="12">
        <f>SUMIFS('Product costs'!BP:BP,'Product costs'!$C:$C,$D441,'Product costs'!$B:$B,$L441)</f>
        <v>0</v>
      </c>
      <c r="BS441" s="12">
        <f>SUMIFS('Product costs'!BQ:BQ,'Product costs'!$C:$C,$D441,'Product costs'!$B:$B,$L441)</f>
        <v>0</v>
      </c>
      <c r="BT441" s="12">
        <f>SUMIFS('Product costs'!BR:BR,'Product costs'!$C:$C,$D441,'Product costs'!$B:$B,$L441)</f>
        <v>0</v>
      </c>
      <c r="BU441" s="12">
        <f>SUMIFS('Product costs'!BS:BS,'Product costs'!$C:$C,$D441,'Product costs'!$B:$B,$L441)</f>
        <v>0</v>
      </c>
      <c r="BV441" s="12">
        <f>SUMIFS('Product costs'!BT:BT,'Product costs'!$C:$C,$D441,'Product costs'!$B:$B,$L441)</f>
        <v>0</v>
      </c>
      <c r="BW441" s="12">
        <f>SUMIFS('Product costs'!BU:BU,'Product costs'!$C:$C,$D441,'Product costs'!$B:$B,$L441)</f>
        <v>0</v>
      </c>
      <c r="BX441" s="12">
        <f>SUMIFS('Product costs'!BV:BV,'Product costs'!$C:$C,$D441,'Product costs'!$B:$B,$L441)</f>
        <v>0</v>
      </c>
      <c r="BY441" s="12">
        <f>SUMIFS('Product costs'!BW:BW,'Product costs'!$C:$C,$D441,'Product costs'!$B:$B,$L441)</f>
        <v>0</v>
      </c>
      <c r="BZ441" s="12">
        <f>SUMIFS('Product costs'!BX:BX,'Product costs'!$C:$C,$D441,'Product costs'!$B:$B,$L441)</f>
        <v>0</v>
      </c>
      <c r="CA441" s="12">
        <f>SUMIFS('Product costs'!BY:BY,'Product costs'!$C:$C,$D441,'Product costs'!$B:$B,$L441)</f>
        <v>0</v>
      </c>
      <c r="CB441" s="12">
        <f>SUMIFS('Product costs'!BZ:BZ,'Product costs'!$C:$C,$D441,'Product costs'!$B:$B,$L441)</f>
        <v>0</v>
      </c>
      <c r="CC441" s="12">
        <f>SUMIFS('Product costs'!CA:CA,'Product costs'!$C:$C,$D441,'Product costs'!$B:$B,$L441)</f>
        <v>0</v>
      </c>
      <c r="CD441" s="12">
        <f>SUMIFS('Product costs'!CB:CB,'Product costs'!$C:$C,$D441,'Product costs'!$B:$B,$L441)</f>
        <v>0</v>
      </c>
      <c r="CE441" s="12">
        <f>SUMIFS('Product costs'!CC:CC,'Product costs'!$C:$C,$D441,'Product costs'!$B:$B,$L441)</f>
        <v>0</v>
      </c>
      <c r="CF441" s="12">
        <f>SUMIFS('Product costs'!CD:CD,'Product costs'!$C:$C,$D441,'Product costs'!$B:$B,$L441)</f>
        <v>0</v>
      </c>
      <c r="CG441" s="12">
        <f t="shared" si="696"/>
        <v>0</v>
      </c>
      <c r="CH441" s="12">
        <f t="shared" si="697"/>
        <v>0</v>
      </c>
      <c r="CI441" s="12">
        <f t="shared" si="698"/>
        <v>0</v>
      </c>
      <c r="CJ441" s="12">
        <f t="shared" si="699"/>
        <v>0</v>
      </c>
      <c r="CK441" s="12">
        <f t="shared" si="700"/>
        <v>0</v>
      </c>
      <c r="CL441" s="12">
        <f t="shared" si="701"/>
        <v>0</v>
      </c>
      <c r="CM441" s="12">
        <f t="shared" si="702"/>
        <v>0</v>
      </c>
      <c r="CN441" s="12">
        <f t="shared" si="703"/>
        <v>0</v>
      </c>
      <c r="CO441" s="12">
        <f t="shared" si="704"/>
        <v>0</v>
      </c>
      <c r="CP441" s="12">
        <f t="shared" si="705"/>
        <v>0</v>
      </c>
      <c r="CQ441" s="12">
        <f t="shared" si="706"/>
        <v>0</v>
      </c>
      <c r="CR441" s="12">
        <f t="shared" si="707"/>
        <v>0</v>
      </c>
      <c r="CS441" s="12">
        <f t="shared" si="708"/>
        <v>0</v>
      </c>
      <c r="CT441" s="12">
        <f t="shared" si="709"/>
        <v>0</v>
      </c>
      <c r="CU441" s="12">
        <f t="shared" si="710"/>
        <v>0</v>
      </c>
      <c r="CV441" s="12">
        <f t="shared" si="711"/>
        <v>0</v>
      </c>
      <c r="CW441" s="12">
        <f t="shared" si="712"/>
        <v>0</v>
      </c>
      <c r="CX441" s="12">
        <f t="shared" si="713"/>
        <v>0</v>
      </c>
      <c r="CY441" s="12">
        <f t="shared" si="714"/>
        <v>0</v>
      </c>
      <c r="CZ441" s="12">
        <f t="shared" si="715"/>
        <v>0</v>
      </c>
      <c r="DA441" s="12">
        <f t="shared" si="716"/>
        <v>0</v>
      </c>
      <c r="DB441" s="12">
        <f t="shared" si="717"/>
        <v>0</v>
      </c>
      <c r="DC441" s="12">
        <f t="shared" si="718"/>
        <v>0</v>
      </c>
      <c r="DD441" s="12">
        <f t="shared" si="719"/>
        <v>0</v>
      </c>
      <c r="DE441" s="12">
        <f t="shared" si="720"/>
        <v>0</v>
      </c>
      <c r="DF441" s="12">
        <f t="shared" si="721"/>
        <v>0</v>
      </c>
      <c r="DG441" s="12">
        <f t="shared" si="722"/>
        <v>0</v>
      </c>
      <c r="DH441" s="12">
        <f t="shared" si="723"/>
        <v>0</v>
      </c>
      <c r="DI441" s="12">
        <f t="shared" si="724"/>
        <v>0</v>
      </c>
      <c r="DJ441" s="12">
        <f t="shared" si="725"/>
        <v>0</v>
      </c>
      <c r="DK441" s="12">
        <f>SUM(M441:CHOOSE(YTD,M441,N441,O441,P441,Q441,R441,S441,T441,U441,V441,W441,X441))</f>
        <v>0</v>
      </c>
      <c r="DL441" s="12">
        <f>SUM(Y441:CHOOSE(YTD,Y441,Z441,AA441,AB441,AC441,AD441,AE441,AF441,AG441,AH441,AI441,AJ441))</f>
        <v>0</v>
      </c>
      <c r="DM441" s="12">
        <f>SUM(AK441:CHOOSE(YTD,AK441,AL441,AM441,AN441,AO441,AP441,AQ441,AR441,AS441,AT441,AU441,AV441))</f>
        <v>0</v>
      </c>
      <c r="DN441" s="12">
        <f>SUM(AW441:CHOOSE(YTD,AW441,AX441,AY441,AZ441,BA441,BB441,BC441,BD441,BE441,BF441,BG441,BH441))</f>
        <v>0</v>
      </c>
      <c r="DO441" s="12">
        <f>SUM(BI441:CHOOSE(YTD,BI441,BJ441,BK441,BL441,BM441,BN441,BO441,BP441,BQ441,BR441,BS441,BT441))</f>
        <v>0</v>
      </c>
      <c r="DP441" s="12">
        <f>SUM(BU441:CHOOSE(YTD,BU441,BV441,BW441,BX441,BY441,BZ441,CA441,CB441,CC441,CD441,CE441,CF441))</f>
        <v>0</v>
      </c>
    </row>
    <row r="442" spans="1:120" x14ac:dyDescent="0.15">
      <c r="A442" s="12" t="str">
        <f t="shared" si="768"/>
        <v>Costs - brand</v>
      </c>
      <c r="D442" s="12" t="str">
        <f>'Product costs'!C42</f>
        <v>Brand 1</v>
      </c>
      <c r="E442" s="12" t="str">
        <f>'Product costs'!D42</f>
        <v>Segment 1</v>
      </c>
      <c r="F442" s="12" t="str">
        <f>'Product costs'!E42</f>
        <v>Business Unit 1</v>
      </c>
      <c r="G442" s="12">
        <f>'Product costs'!F42</f>
        <v>0</v>
      </c>
      <c r="H442" s="12">
        <f>'Product costs'!G42</f>
        <v>0</v>
      </c>
      <c r="I442" s="12">
        <f>'Product costs'!H42</f>
        <v>0</v>
      </c>
      <c r="J442" s="12">
        <f>'Product costs'!I42</f>
        <v>0</v>
      </c>
      <c r="K442" s="12">
        <f>'Product costs'!J42</f>
        <v>0</v>
      </c>
      <c r="L442" s="12" t="str">
        <f>'Product costs'!B42</f>
        <v>Marketing</v>
      </c>
      <c r="M442" s="12">
        <f>SUMIFS('Product costs'!K:K,'Product costs'!$C:$C,$D442,'Product costs'!$B:$B,$L442)</f>
        <v>0</v>
      </c>
      <c r="N442" s="12">
        <f>SUMIFS('Product costs'!L:L,'Product costs'!$C:$C,$D442,'Product costs'!$B:$B,$L442)</f>
        <v>0</v>
      </c>
      <c r="O442" s="12">
        <f>SUMIFS('Product costs'!M:M,'Product costs'!$C:$C,$D442,'Product costs'!$B:$B,$L442)</f>
        <v>0</v>
      </c>
      <c r="P442" s="12">
        <f>SUMIFS('Product costs'!N:N,'Product costs'!$C:$C,$D442,'Product costs'!$B:$B,$L442)</f>
        <v>0</v>
      </c>
      <c r="Q442" s="12">
        <f>SUMIFS('Product costs'!O:O,'Product costs'!$C:$C,$D442,'Product costs'!$B:$B,$L442)</f>
        <v>0</v>
      </c>
      <c r="R442" s="12">
        <f>SUMIFS('Product costs'!P:P,'Product costs'!$C:$C,$D442,'Product costs'!$B:$B,$L442)</f>
        <v>0</v>
      </c>
      <c r="S442" s="12">
        <f>SUMIFS('Product costs'!Q:Q,'Product costs'!$C:$C,$D442,'Product costs'!$B:$B,$L442)</f>
        <v>0</v>
      </c>
      <c r="T442" s="12">
        <f>SUMIFS('Product costs'!R:R,'Product costs'!$C:$C,$D442,'Product costs'!$B:$B,$L442)</f>
        <v>0</v>
      </c>
      <c r="U442" s="12">
        <f>SUMIFS('Product costs'!S:S,'Product costs'!$C:$C,$D442,'Product costs'!$B:$B,$L442)</f>
        <v>0</v>
      </c>
      <c r="V442" s="12">
        <f>SUMIFS('Product costs'!T:T,'Product costs'!$C:$C,$D442,'Product costs'!$B:$B,$L442)</f>
        <v>0</v>
      </c>
      <c r="W442" s="12">
        <f>SUMIFS('Product costs'!U:U,'Product costs'!$C:$C,$D442,'Product costs'!$B:$B,$L442)</f>
        <v>0</v>
      </c>
      <c r="X442" s="12">
        <f>SUMIFS('Product costs'!V:V,'Product costs'!$C:$C,$D442,'Product costs'!$B:$B,$L442)</f>
        <v>0</v>
      </c>
      <c r="Y442" s="12">
        <f>SUMIFS('Product costs'!W:W,'Product costs'!$C:$C,$D442,'Product costs'!$B:$B,$L442)</f>
        <v>0</v>
      </c>
      <c r="Z442" s="12">
        <f>SUMIFS('Product costs'!X:X,'Product costs'!$C:$C,$D442,'Product costs'!$B:$B,$L442)</f>
        <v>0</v>
      </c>
      <c r="AA442" s="12">
        <f>SUMIFS('Product costs'!Y:Y,'Product costs'!$C:$C,$D442,'Product costs'!$B:$B,$L442)</f>
        <v>0</v>
      </c>
      <c r="AB442" s="12">
        <f>SUMIFS('Product costs'!Z:Z,'Product costs'!$C:$C,$D442,'Product costs'!$B:$B,$L442)</f>
        <v>0</v>
      </c>
      <c r="AC442" s="12">
        <f>SUMIFS('Product costs'!AA:AA,'Product costs'!$C:$C,$D442,'Product costs'!$B:$B,$L442)</f>
        <v>0</v>
      </c>
      <c r="AD442" s="12">
        <f>SUMIFS('Product costs'!AB:AB,'Product costs'!$C:$C,$D442,'Product costs'!$B:$B,$L442)</f>
        <v>0</v>
      </c>
      <c r="AE442" s="12">
        <f>SUMIFS('Product costs'!AC:AC,'Product costs'!$C:$C,$D442,'Product costs'!$B:$B,$L442)</f>
        <v>0</v>
      </c>
      <c r="AF442" s="12">
        <f>SUMIFS('Product costs'!AD:AD,'Product costs'!$C:$C,$D442,'Product costs'!$B:$B,$L442)</f>
        <v>0</v>
      </c>
      <c r="AG442" s="12">
        <f>SUMIFS('Product costs'!AE:AE,'Product costs'!$C:$C,$D442,'Product costs'!$B:$B,$L442)</f>
        <v>0</v>
      </c>
      <c r="AH442" s="12">
        <f>SUMIFS('Product costs'!AF:AF,'Product costs'!$C:$C,$D442,'Product costs'!$B:$B,$L442)</f>
        <v>0</v>
      </c>
      <c r="AI442" s="12">
        <f>SUMIFS('Product costs'!AG:AG,'Product costs'!$C:$C,$D442,'Product costs'!$B:$B,$L442)</f>
        <v>0</v>
      </c>
      <c r="AJ442" s="12">
        <f>SUMIFS('Product costs'!AH:AH,'Product costs'!$C:$C,$D442,'Product costs'!$B:$B,$L442)</f>
        <v>0</v>
      </c>
      <c r="AK442" s="12">
        <f>SUMIFS('Product costs'!AI:AI,'Product costs'!$C:$C,$D442,'Product costs'!$B:$B,$L442)</f>
        <v>0</v>
      </c>
      <c r="AL442" s="12">
        <f>SUMIFS('Product costs'!AJ:AJ,'Product costs'!$C:$C,$D442,'Product costs'!$B:$B,$L442)</f>
        <v>0</v>
      </c>
      <c r="AM442" s="12">
        <f>SUMIFS('Product costs'!AK:AK,'Product costs'!$C:$C,$D442,'Product costs'!$B:$B,$L442)</f>
        <v>0</v>
      </c>
      <c r="AN442" s="12">
        <f>SUMIFS('Product costs'!AL:AL,'Product costs'!$C:$C,$D442,'Product costs'!$B:$B,$L442)</f>
        <v>0</v>
      </c>
      <c r="AO442" s="12">
        <f>SUMIFS('Product costs'!AM:AM,'Product costs'!$C:$C,$D442,'Product costs'!$B:$B,$L442)</f>
        <v>0</v>
      </c>
      <c r="AP442" s="12">
        <f>SUMIFS('Product costs'!AN:AN,'Product costs'!$C:$C,$D442,'Product costs'!$B:$B,$L442)</f>
        <v>0</v>
      </c>
      <c r="AQ442" s="12">
        <f>SUMIFS('Product costs'!AO:AO,'Product costs'!$C:$C,$D442,'Product costs'!$B:$B,$L442)</f>
        <v>0</v>
      </c>
      <c r="AR442" s="12">
        <f>SUMIFS('Product costs'!AP:AP,'Product costs'!$C:$C,$D442,'Product costs'!$B:$B,$L442)</f>
        <v>0</v>
      </c>
      <c r="AS442" s="12">
        <f>SUMIFS('Product costs'!AQ:AQ,'Product costs'!$C:$C,$D442,'Product costs'!$B:$B,$L442)</f>
        <v>0</v>
      </c>
      <c r="AT442" s="12">
        <f>SUMIFS('Product costs'!AR:AR,'Product costs'!$C:$C,$D442,'Product costs'!$B:$B,$L442)</f>
        <v>0</v>
      </c>
      <c r="AU442" s="12">
        <f>SUMIFS('Product costs'!AS:AS,'Product costs'!$C:$C,$D442,'Product costs'!$B:$B,$L442)</f>
        <v>0</v>
      </c>
      <c r="AV442" s="12">
        <f>SUMIFS('Product costs'!AT:AT,'Product costs'!$C:$C,$D442,'Product costs'!$B:$B,$L442)</f>
        <v>0</v>
      </c>
      <c r="AW442" s="12">
        <f>SUMIFS('Product costs'!AU:AU,'Product costs'!$C:$C,$D442,'Product costs'!$B:$B,$L442)</f>
        <v>0</v>
      </c>
      <c r="AX442" s="12">
        <f>SUMIFS('Product costs'!AV:AV,'Product costs'!$C:$C,$D442,'Product costs'!$B:$B,$L442)</f>
        <v>0</v>
      </c>
      <c r="AY442" s="12">
        <f>SUMIFS('Product costs'!AW:AW,'Product costs'!$C:$C,$D442,'Product costs'!$B:$B,$L442)</f>
        <v>0</v>
      </c>
      <c r="AZ442" s="12">
        <f>SUMIFS('Product costs'!AX:AX,'Product costs'!$C:$C,$D442,'Product costs'!$B:$B,$L442)</f>
        <v>0</v>
      </c>
      <c r="BA442" s="12">
        <f>SUMIFS('Product costs'!AY:AY,'Product costs'!$C:$C,$D442,'Product costs'!$B:$B,$L442)</f>
        <v>0</v>
      </c>
      <c r="BB442" s="12">
        <f>SUMIFS('Product costs'!AZ:AZ,'Product costs'!$C:$C,$D442,'Product costs'!$B:$B,$L442)</f>
        <v>0</v>
      </c>
      <c r="BC442" s="12">
        <f>SUMIFS('Product costs'!BA:BA,'Product costs'!$C:$C,$D442,'Product costs'!$B:$B,$L442)</f>
        <v>0</v>
      </c>
      <c r="BD442" s="12">
        <f>SUMIFS('Product costs'!BB:BB,'Product costs'!$C:$C,$D442,'Product costs'!$B:$B,$L442)</f>
        <v>0</v>
      </c>
      <c r="BE442" s="12">
        <f>SUMIFS('Product costs'!BC:BC,'Product costs'!$C:$C,$D442,'Product costs'!$B:$B,$L442)</f>
        <v>0</v>
      </c>
      <c r="BF442" s="12">
        <f>SUMIFS('Product costs'!BD:BD,'Product costs'!$C:$C,$D442,'Product costs'!$B:$B,$L442)</f>
        <v>0</v>
      </c>
      <c r="BG442" s="12">
        <f>SUMIFS('Product costs'!BE:BE,'Product costs'!$C:$C,$D442,'Product costs'!$B:$B,$L442)</f>
        <v>0</v>
      </c>
      <c r="BH442" s="12">
        <f>SUMIFS('Product costs'!BF:BF,'Product costs'!$C:$C,$D442,'Product costs'!$B:$B,$L442)</f>
        <v>0</v>
      </c>
      <c r="BI442" s="12">
        <f>SUMIFS('Product costs'!BG:BG,'Product costs'!$C:$C,$D442,'Product costs'!$B:$B,$L442)</f>
        <v>0</v>
      </c>
      <c r="BJ442" s="12">
        <f>SUMIFS('Product costs'!BH:BH,'Product costs'!$C:$C,$D442,'Product costs'!$B:$B,$L442)</f>
        <v>0</v>
      </c>
      <c r="BK442" s="12">
        <f>SUMIFS('Product costs'!BI:BI,'Product costs'!$C:$C,$D442,'Product costs'!$B:$B,$L442)</f>
        <v>0</v>
      </c>
      <c r="BL442" s="12">
        <f>SUMIFS('Product costs'!BJ:BJ,'Product costs'!$C:$C,$D442,'Product costs'!$B:$B,$L442)</f>
        <v>0</v>
      </c>
      <c r="BM442" s="12">
        <f>SUMIFS('Product costs'!BK:BK,'Product costs'!$C:$C,$D442,'Product costs'!$B:$B,$L442)</f>
        <v>0</v>
      </c>
      <c r="BN442" s="12">
        <f>SUMIFS('Product costs'!BL:BL,'Product costs'!$C:$C,$D442,'Product costs'!$B:$B,$L442)</f>
        <v>0</v>
      </c>
      <c r="BO442" s="12">
        <f>SUMIFS('Product costs'!BM:BM,'Product costs'!$C:$C,$D442,'Product costs'!$B:$B,$L442)</f>
        <v>0</v>
      </c>
      <c r="BP442" s="12">
        <f>SUMIFS('Product costs'!BN:BN,'Product costs'!$C:$C,$D442,'Product costs'!$B:$B,$L442)</f>
        <v>0</v>
      </c>
      <c r="BQ442" s="12">
        <f>SUMIFS('Product costs'!BO:BO,'Product costs'!$C:$C,$D442,'Product costs'!$B:$B,$L442)</f>
        <v>0</v>
      </c>
      <c r="BR442" s="12">
        <f>SUMIFS('Product costs'!BP:BP,'Product costs'!$C:$C,$D442,'Product costs'!$B:$B,$L442)</f>
        <v>0</v>
      </c>
      <c r="BS442" s="12">
        <f>SUMIFS('Product costs'!BQ:BQ,'Product costs'!$C:$C,$D442,'Product costs'!$B:$B,$L442)</f>
        <v>0</v>
      </c>
      <c r="BT442" s="12">
        <f>SUMIFS('Product costs'!BR:BR,'Product costs'!$C:$C,$D442,'Product costs'!$B:$B,$L442)</f>
        <v>0</v>
      </c>
      <c r="BU442" s="12">
        <f>SUMIFS('Product costs'!BS:BS,'Product costs'!$C:$C,$D442,'Product costs'!$B:$B,$L442)</f>
        <v>0</v>
      </c>
      <c r="BV442" s="12">
        <f>SUMIFS('Product costs'!BT:BT,'Product costs'!$C:$C,$D442,'Product costs'!$B:$B,$L442)</f>
        <v>0</v>
      </c>
      <c r="BW442" s="12">
        <f>SUMIFS('Product costs'!BU:BU,'Product costs'!$C:$C,$D442,'Product costs'!$B:$B,$L442)</f>
        <v>0</v>
      </c>
      <c r="BX442" s="12">
        <f>SUMIFS('Product costs'!BV:BV,'Product costs'!$C:$C,$D442,'Product costs'!$B:$B,$L442)</f>
        <v>0</v>
      </c>
      <c r="BY442" s="12">
        <f>SUMIFS('Product costs'!BW:BW,'Product costs'!$C:$C,$D442,'Product costs'!$B:$B,$L442)</f>
        <v>0</v>
      </c>
      <c r="BZ442" s="12">
        <f>SUMIFS('Product costs'!BX:BX,'Product costs'!$C:$C,$D442,'Product costs'!$B:$B,$L442)</f>
        <v>0</v>
      </c>
      <c r="CA442" s="12">
        <f>SUMIFS('Product costs'!BY:BY,'Product costs'!$C:$C,$D442,'Product costs'!$B:$B,$L442)</f>
        <v>0</v>
      </c>
      <c r="CB442" s="12">
        <f>SUMIFS('Product costs'!BZ:BZ,'Product costs'!$C:$C,$D442,'Product costs'!$B:$B,$L442)</f>
        <v>0</v>
      </c>
      <c r="CC442" s="12">
        <f>SUMIFS('Product costs'!CA:CA,'Product costs'!$C:$C,$D442,'Product costs'!$B:$B,$L442)</f>
        <v>0</v>
      </c>
      <c r="CD442" s="12">
        <f>SUMIFS('Product costs'!CB:CB,'Product costs'!$C:$C,$D442,'Product costs'!$B:$B,$L442)</f>
        <v>0</v>
      </c>
      <c r="CE442" s="12">
        <f>SUMIFS('Product costs'!CC:CC,'Product costs'!$C:$C,$D442,'Product costs'!$B:$B,$L442)</f>
        <v>0</v>
      </c>
      <c r="CF442" s="12">
        <f>SUMIFS('Product costs'!CD:CD,'Product costs'!$C:$C,$D442,'Product costs'!$B:$B,$L442)</f>
        <v>0</v>
      </c>
      <c r="CG442" s="12">
        <f t="shared" si="696"/>
        <v>0</v>
      </c>
      <c r="CH442" s="12">
        <f t="shared" si="697"/>
        <v>0</v>
      </c>
      <c r="CI442" s="12">
        <f t="shared" si="698"/>
        <v>0</v>
      </c>
      <c r="CJ442" s="12">
        <f t="shared" si="699"/>
        <v>0</v>
      </c>
      <c r="CK442" s="12">
        <f t="shared" si="700"/>
        <v>0</v>
      </c>
      <c r="CL442" s="12">
        <f t="shared" si="701"/>
        <v>0</v>
      </c>
      <c r="CM442" s="12">
        <f t="shared" si="702"/>
        <v>0</v>
      </c>
      <c r="CN442" s="12">
        <f t="shared" si="703"/>
        <v>0</v>
      </c>
      <c r="CO442" s="12">
        <f t="shared" si="704"/>
        <v>0</v>
      </c>
      <c r="CP442" s="12">
        <f t="shared" si="705"/>
        <v>0</v>
      </c>
      <c r="CQ442" s="12">
        <f t="shared" si="706"/>
        <v>0</v>
      </c>
      <c r="CR442" s="12">
        <f t="shared" si="707"/>
        <v>0</v>
      </c>
      <c r="CS442" s="12">
        <f t="shared" si="708"/>
        <v>0</v>
      </c>
      <c r="CT442" s="12">
        <f t="shared" si="709"/>
        <v>0</v>
      </c>
      <c r="CU442" s="12">
        <f t="shared" si="710"/>
        <v>0</v>
      </c>
      <c r="CV442" s="12">
        <f t="shared" si="711"/>
        <v>0</v>
      </c>
      <c r="CW442" s="12">
        <f t="shared" si="712"/>
        <v>0</v>
      </c>
      <c r="CX442" s="12">
        <f t="shared" si="713"/>
        <v>0</v>
      </c>
      <c r="CY442" s="12">
        <f t="shared" si="714"/>
        <v>0</v>
      </c>
      <c r="CZ442" s="12">
        <f t="shared" si="715"/>
        <v>0</v>
      </c>
      <c r="DA442" s="12">
        <f t="shared" si="716"/>
        <v>0</v>
      </c>
      <c r="DB442" s="12">
        <f t="shared" si="717"/>
        <v>0</v>
      </c>
      <c r="DC442" s="12">
        <f t="shared" si="718"/>
        <v>0</v>
      </c>
      <c r="DD442" s="12">
        <f t="shared" si="719"/>
        <v>0</v>
      </c>
      <c r="DE442" s="12">
        <f t="shared" si="720"/>
        <v>0</v>
      </c>
      <c r="DF442" s="12">
        <f t="shared" si="721"/>
        <v>0</v>
      </c>
      <c r="DG442" s="12">
        <f t="shared" si="722"/>
        <v>0</v>
      </c>
      <c r="DH442" s="12">
        <f t="shared" si="723"/>
        <v>0</v>
      </c>
      <c r="DI442" s="12">
        <f t="shared" si="724"/>
        <v>0</v>
      </c>
      <c r="DJ442" s="12">
        <f t="shared" si="725"/>
        <v>0</v>
      </c>
      <c r="DK442" s="12">
        <f>SUM(M442:CHOOSE(YTD,M442,N442,O442,P442,Q442,R442,S442,T442,U442,V442,W442,X442))</f>
        <v>0</v>
      </c>
      <c r="DL442" s="12">
        <f>SUM(Y442:CHOOSE(YTD,Y442,Z442,AA442,AB442,AC442,AD442,AE442,AF442,AG442,AH442,AI442,AJ442))</f>
        <v>0</v>
      </c>
      <c r="DM442" s="12">
        <f>SUM(AK442:CHOOSE(YTD,AK442,AL442,AM442,AN442,AO442,AP442,AQ442,AR442,AS442,AT442,AU442,AV442))</f>
        <v>0</v>
      </c>
      <c r="DN442" s="12">
        <f>SUM(AW442:CHOOSE(YTD,AW442,AX442,AY442,AZ442,BA442,BB442,BC442,BD442,BE442,BF442,BG442,BH442))</f>
        <v>0</v>
      </c>
      <c r="DO442" s="12">
        <f>SUM(BI442:CHOOSE(YTD,BI442,BJ442,BK442,BL442,BM442,BN442,BO442,BP442,BQ442,BR442,BS442,BT442))</f>
        <v>0</v>
      </c>
      <c r="DP442" s="12">
        <f>SUM(BU442:CHOOSE(YTD,BU442,BV442,BW442,BX442,BY442,BZ442,CA442,CB442,CC442,CD442,CE442,CF442))</f>
        <v>0</v>
      </c>
    </row>
    <row r="443" spans="1:120" x14ac:dyDescent="0.15">
      <c r="A443" s="12" t="str">
        <f t="shared" si="768"/>
        <v>Costs - brand</v>
      </c>
      <c r="D443" s="12" t="str">
        <f>'Product costs'!C43</f>
        <v>Brand 2</v>
      </c>
      <c r="E443" s="12" t="str">
        <f>'Product costs'!D43</f>
        <v>Segment 1</v>
      </c>
      <c r="F443" s="12" t="str">
        <f>'Product costs'!E43</f>
        <v>Business Unit 1</v>
      </c>
      <c r="G443" s="12">
        <f>'Product costs'!F43</f>
        <v>0</v>
      </c>
      <c r="H443" s="12">
        <f>'Product costs'!G43</f>
        <v>0</v>
      </c>
      <c r="I443" s="12">
        <f>'Product costs'!H43</f>
        <v>0</v>
      </c>
      <c r="J443" s="12">
        <f>'Product costs'!I43</f>
        <v>0</v>
      </c>
      <c r="K443" s="12">
        <f>'Product costs'!J43</f>
        <v>0</v>
      </c>
      <c r="L443" s="12" t="str">
        <f>'Product costs'!B43</f>
        <v>Marketing</v>
      </c>
      <c r="M443" s="12">
        <f>SUMIFS('Product costs'!K:K,'Product costs'!$C:$C,$D443,'Product costs'!$B:$B,$L443)</f>
        <v>0</v>
      </c>
      <c r="N443" s="12">
        <f>SUMIFS('Product costs'!L:L,'Product costs'!$C:$C,$D443,'Product costs'!$B:$B,$L443)</f>
        <v>0</v>
      </c>
      <c r="O443" s="12">
        <f>SUMIFS('Product costs'!M:M,'Product costs'!$C:$C,$D443,'Product costs'!$B:$B,$L443)</f>
        <v>0</v>
      </c>
      <c r="P443" s="12">
        <f>SUMIFS('Product costs'!N:N,'Product costs'!$C:$C,$D443,'Product costs'!$B:$B,$L443)</f>
        <v>0</v>
      </c>
      <c r="Q443" s="12">
        <f>SUMIFS('Product costs'!O:O,'Product costs'!$C:$C,$D443,'Product costs'!$B:$B,$L443)</f>
        <v>0</v>
      </c>
      <c r="R443" s="12">
        <f>SUMIFS('Product costs'!P:P,'Product costs'!$C:$C,$D443,'Product costs'!$B:$B,$L443)</f>
        <v>0</v>
      </c>
      <c r="S443" s="12">
        <f>SUMIFS('Product costs'!Q:Q,'Product costs'!$C:$C,$D443,'Product costs'!$B:$B,$L443)</f>
        <v>0</v>
      </c>
      <c r="T443" s="12">
        <f>SUMIFS('Product costs'!R:R,'Product costs'!$C:$C,$D443,'Product costs'!$B:$B,$L443)</f>
        <v>0</v>
      </c>
      <c r="U443" s="12">
        <f>SUMIFS('Product costs'!S:S,'Product costs'!$C:$C,$D443,'Product costs'!$B:$B,$L443)</f>
        <v>0</v>
      </c>
      <c r="V443" s="12">
        <f>SUMIFS('Product costs'!T:T,'Product costs'!$C:$C,$D443,'Product costs'!$B:$B,$L443)</f>
        <v>0</v>
      </c>
      <c r="W443" s="12">
        <f>SUMIFS('Product costs'!U:U,'Product costs'!$C:$C,$D443,'Product costs'!$B:$B,$L443)</f>
        <v>0</v>
      </c>
      <c r="X443" s="12">
        <f>SUMIFS('Product costs'!V:V,'Product costs'!$C:$C,$D443,'Product costs'!$B:$B,$L443)</f>
        <v>0</v>
      </c>
      <c r="Y443" s="12">
        <f>SUMIFS('Product costs'!W:W,'Product costs'!$C:$C,$D443,'Product costs'!$B:$B,$L443)</f>
        <v>0</v>
      </c>
      <c r="Z443" s="12">
        <f>SUMIFS('Product costs'!X:X,'Product costs'!$C:$C,$D443,'Product costs'!$B:$B,$L443)</f>
        <v>0</v>
      </c>
      <c r="AA443" s="12">
        <f>SUMIFS('Product costs'!Y:Y,'Product costs'!$C:$C,$D443,'Product costs'!$B:$B,$L443)</f>
        <v>0</v>
      </c>
      <c r="AB443" s="12">
        <f>SUMIFS('Product costs'!Z:Z,'Product costs'!$C:$C,$D443,'Product costs'!$B:$B,$L443)</f>
        <v>0</v>
      </c>
      <c r="AC443" s="12">
        <f>SUMIFS('Product costs'!AA:AA,'Product costs'!$C:$C,$D443,'Product costs'!$B:$B,$L443)</f>
        <v>0</v>
      </c>
      <c r="AD443" s="12">
        <f>SUMIFS('Product costs'!AB:AB,'Product costs'!$C:$C,$D443,'Product costs'!$B:$B,$L443)</f>
        <v>0</v>
      </c>
      <c r="AE443" s="12">
        <f>SUMIFS('Product costs'!AC:AC,'Product costs'!$C:$C,$D443,'Product costs'!$B:$B,$L443)</f>
        <v>0</v>
      </c>
      <c r="AF443" s="12">
        <f>SUMIFS('Product costs'!AD:AD,'Product costs'!$C:$C,$D443,'Product costs'!$B:$B,$L443)</f>
        <v>0</v>
      </c>
      <c r="AG443" s="12">
        <f>SUMIFS('Product costs'!AE:AE,'Product costs'!$C:$C,$D443,'Product costs'!$B:$B,$L443)</f>
        <v>0</v>
      </c>
      <c r="AH443" s="12">
        <f>SUMIFS('Product costs'!AF:AF,'Product costs'!$C:$C,$D443,'Product costs'!$B:$B,$L443)</f>
        <v>0</v>
      </c>
      <c r="AI443" s="12">
        <f>SUMIFS('Product costs'!AG:AG,'Product costs'!$C:$C,$D443,'Product costs'!$B:$B,$L443)</f>
        <v>0</v>
      </c>
      <c r="AJ443" s="12">
        <f>SUMIFS('Product costs'!AH:AH,'Product costs'!$C:$C,$D443,'Product costs'!$B:$B,$L443)</f>
        <v>0</v>
      </c>
      <c r="AK443" s="12">
        <f>SUMIFS('Product costs'!AI:AI,'Product costs'!$C:$C,$D443,'Product costs'!$B:$B,$L443)</f>
        <v>0</v>
      </c>
      <c r="AL443" s="12">
        <f>SUMIFS('Product costs'!AJ:AJ,'Product costs'!$C:$C,$D443,'Product costs'!$B:$B,$L443)</f>
        <v>0</v>
      </c>
      <c r="AM443" s="12">
        <f>SUMIFS('Product costs'!AK:AK,'Product costs'!$C:$C,$D443,'Product costs'!$B:$B,$L443)</f>
        <v>0</v>
      </c>
      <c r="AN443" s="12">
        <f>SUMIFS('Product costs'!AL:AL,'Product costs'!$C:$C,$D443,'Product costs'!$B:$B,$L443)</f>
        <v>0</v>
      </c>
      <c r="AO443" s="12">
        <f>SUMIFS('Product costs'!AM:AM,'Product costs'!$C:$C,$D443,'Product costs'!$B:$B,$L443)</f>
        <v>0</v>
      </c>
      <c r="AP443" s="12">
        <f>SUMIFS('Product costs'!AN:AN,'Product costs'!$C:$C,$D443,'Product costs'!$B:$B,$L443)</f>
        <v>0</v>
      </c>
      <c r="AQ443" s="12">
        <f>SUMIFS('Product costs'!AO:AO,'Product costs'!$C:$C,$D443,'Product costs'!$B:$B,$L443)</f>
        <v>0</v>
      </c>
      <c r="AR443" s="12">
        <f>SUMIFS('Product costs'!AP:AP,'Product costs'!$C:$C,$D443,'Product costs'!$B:$B,$L443)</f>
        <v>0</v>
      </c>
      <c r="AS443" s="12">
        <f>SUMIFS('Product costs'!AQ:AQ,'Product costs'!$C:$C,$D443,'Product costs'!$B:$B,$L443)</f>
        <v>0</v>
      </c>
      <c r="AT443" s="12">
        <f>SUMIFS('Product costs'!AR:AR,'Product costs'!$C:$C,$D443,'Product costs'!$B:$B,$L443)</f>
        <v>0</v>
      </c>
      <c r="AU443" s="12">
        <f>SUMIFS('Product costs'!AS:AS,'Product costs'!$C:$C,$D443,'Product costs'!$B:$B,$L443)</f>
        <v>0</v>
      </c>
      <c r="AV443" s="12">
        <f>SUMIFS('Product costs'!AT:AT,'Product costs'!$C:$C,$D443,'Product costs'!$B:$B,$L443)</f>
        <v>0</v>
      </c>
      <c r="AW443" s="12">
        <f>SUMIFS('Product costs'!AU:AU,'Product costs'!$C:$C,$D443,'Product costs'!$B:$B,$L443)</f>
        <v>0</v>
      </c>
      <c r="AX443" s="12">
        <f>SUMIFS('Product costs'!AV:AV,'Product costs'!$C:$C,$D443,'Product costs'!$B:$B,$L443)</f>
        <v>0</v>
      </c>
      <c r="AY443" s="12">
        <f>SUMIFS('Product costs'!AW:AW,'Product costs'!$C:$C,$D443,'Product costs'!$B:$B,$L443)</f>
        <v>0</v>
      </c>
      <c r="AZ443" s="12">
        <f>SUMIFS('Product costs'!AX:AX,'Product costs'!$C:$C,$D443,'Product costs'!$B:$B,$L443)</f>
        <v>0</v>
      </c>
      <c r="BA443" s="12">
        <f>SUMIFS('Product costs'!AY:AY,'Product costs'!$C:$C,$D443,'Product costs'!$B:$B,$L443)</f>
        <v>0</v>
      </c>
      <c r="BB443" s="12">
        <f>SUMIFS('Product costs'!AZ:AZ,'Product costs'!$C:$C,$D443,'Product costs'!$B:$B,$L443)</f>
        <v>0</v>
      </c>
      <c r="BC443" s="12">
        <f>SUMIFS('Product costs'!BA:BA,'Product costs'!$C:$C,$D443,'Product costs'!$B:$B,$L443)</f>
        <v>0</v>
      </c>
      <c r="BD443" s="12">
        <f>SUMIFS('Product costs'!BB:BB,'Product costs'!$C:$C,$D443,'Product costs'!$B:$B,$L443)</f>
        <v>0</v>
      </c>
      <c r="BE443" s="12">
        <f>SUMIFS('Product costs'!BC:BC,'Product costs'!$C:$C,$D443,'Product costs'!$B:$B,$L443)</f>
        <v>0</v>
      </c>
      <c r="BF443" s="12">
        <f>SUMIFS('Product costs'!BD:BD,'Product costs'!$C:$C,$D443,'Product costs'!$B:$B,$L443)</f>
        <v>0</v>
      </c>
      <c r="BG443" s="12">
        <f>SUMIFS('Product costs'!BE:BE,'Product costs'!$C:$C,$D443,'Product costs'!$B:$B,$L443)</f>
        <v>0</v>
      </c>
      <c r="BH443" s="12">
        <f>SUMIFS('Product costs'!BF:BF,'Product costs'!$C:$C,$D443,'Product costs'!$B:$B,$L443)</f>
        <v>0</v>
      </c>
      <c r="BI443" s="12">
        <f>SUMIFS('Product costs'!BG:BG,'Product costs'!$C:$C,$D443,'Product costs'!$B:$B,$L443)</f>
        <v>0</v>
      </c>
      <c r="BJ443" s="12">
        <f>SUMIFS('Product costs'!BH:BH,'Product costs'!$C:$C,$D443,'Product costs'!$B:$B,$L443)</f>
        <v>0</v>
      </c>
      <c r="BK443" s="12">
        <f>SUMIFS('Product costs'!BI:BI,'Product costs'!$C:$C,$D443,'Product costs'!$B:$B,$L443)</f>
        <v>0</v>
      </c>
      <c r="BL443" s="12">
        <f>SUMIFS('Product costs'!BJ:BJ,'Product costs'!$C:$C,$D443,'Product costs'!$B:$B,$L443)</f>
        <v>0</v>
      </c>
      <c r="BM443" s="12">
        <f>SUMIFS('Product costs'!BK:BK,'Product costs'!$C:$C,$D443,'Product costs'!$B:$B,$L443)</f>
        <v>0</v>
      </c>
      <c r="BN443" s="12">
        <f>SUMIFS('Product costs'!BL:BL,'Product costs'!$C:$C,$D443,'Product costs'!$B:$B,$L443)</f>
        <v>0</v>
      </c>
      <c r="BO443" s="12">
        <f>SUMIFS('Product costs'!BM:BM,'Product costs'!$C:$C,$D443,'Product costs'!$B:$B,$L443)</f>
        <v>0</v>
      </c>
      <c r="BP443" s="12">
        <f>SUMIFS('Product costs'!BN:BN,'Product costs'!$C:$C,$D443,'Product costs'!$B:$B,$L443)</f>
        <v>0</v>
      </c>
      <c r="BQ443" s="12">
        <f>SUMIFS('Product costs'!BO:BO,'Product costs'!$C:$C,$D443,'Product costs'!$B:$B,$L443)</f>
        <v>0</v>
      </c>
      <c r="BR443" s="12">
        <f>SUMIFS('Product costs'!BP:BP,'Product costs'!$C:$C,$D443,'Product costs'!$B:$B,$L443)</f>
        <v>0</v>
      </c>
      <c r="BS443" s="12">
        <f>SUMIFS('Product costs'!BQ:BQ,'Product costs'!$C:$C,$D443,'Product costs'!$B:$B,$L443)</f>
        <v>0</v>
      </c>
      <c r="BT443" s="12">
        <f>SUMIFS('Product costs'!BR:BR,'Product costs'!$C:$C,$D443,'Product costs'!$B:$B,$L443)</f>
        <v>0</v>
      </c>
      <c r="BU443" s="12">
        <f>SUMIFS('Product costs'!BS:BS,'Product costs'!$C:$C,$D443,'Product costs'!$B:$B,$L443)</f>
        <v>0</v>
      </c>
      <c r="BV443" s="12">
        <f>SUMIFS('Product costs'!BT:BT,'Product costs'!$C:$C,$D443,'Product costs'!$B:$B,$L443)</f>
        <v>0</v>
      </c>
      <c r="BW443" s="12">
        <f>SUMIFS('Product costs'!BU:BU,'Product costs'!$C:$C,$D443,'Product costs'!$B:$B,$L443)</f>
        <v>0</v>
      </c>
      <c r="BX443" s="12">
        <f>SUMIFS('Product costs'!BV:BV,'Product costs'!$C:$C,$D443,'Product costs'!$B:$B,$L443)</f>
        <v>0</v>
      </c>
      <c r="BY443" s="12">
        <f>SUMIFS('Product costs'!BW:BW,'Product costs'!$C:$C,$D443,'Product costs'!$B:$B,$L443)</f>
        <v>0</v>
      </c>
      <c r="BZ443" s="12">
        <f>SUMIFS('Product costs'!BX:BX,'Product costs'!$C:$C,$D443,'Product costs'!$B:$B,$L443)</f>
        <v>0</v>
      </c>
      <c r="CA443" s="12">
        <f>SUMIFS('Product costs'!BY:BY,'Product costs'!$C:$C,$D443,'Product costs'!$B:$B,$L443)</f>
        <v>0</v>
      </c>
      <c r="CB443" s="12">
        <f>SUMIFS('Product costs'!BZ:BZ,'Product costs'!$C:$C,$D443,'Product costs'!$B:$B,$L443)</f>
        <v>0</v>
      </c>
      <c r="CC443" s="12">
        <f>SUMIFS('Product costs'!CA:CA,'Product costs'!$C:$C,$D443,'Product costs'!$B:$B,$L443)</f>
        <v>0</v>
      </c>
      <c r="CD443" s="12">
        <f>SUMIFS('Product costs'!CB:CB,'Product costs'!$C:$C,$D443,'Product costs'!$B:$B,$L443)</f>
        <v>0</v>
      </c>
      <c r="CE443" s="12">
        <f>SUMIFS('Product costs'!CC:CC,'Product costs'!$C:$C,$D443,'Product costs'!$B:$B,$L443)</f>
        <v>0</v>
      </c>
      <c r="CF443" s="12">
        <f>SUMIFS('Product costs'!CD:CD,'Product costs'!$C:$C,$D443,'Product costs'!$B:$B,$L443)</f>
        <v>0</v>
      </c>
      <c r="CG443" s="12">
        <f t="shared" si="696"/>
        <v>0</v>
      </c>
      <c r="CH443" s="12">
        <f t="shared" si="697"/>
        <v>0</v>
      </c>
      <c r="CI443" s="12">
        <f t="shared" si="698"/>
        <v>0</v>
      </c>
      <c r="CJ443" s="12">
        <f t="shared" si="699"/>
        <v>0</v>
      </c>
      <c r="CK443" s="12">
        <f t="shared" si="700"/>
        <v>0</v>
      </c>
      <c r="CL443" s="12">
        <f t="shared" si="701"/>
        <v>0</v>
      </c>
      <c r="CM443" s="12">
        <f t="shared" si="702"/>
        <v>0</v>
      </c>
      <c r="CN443" s="12">
        <f t="shared" si="703"/>
        <v>0</v>
      </c>
      <c r="CO443" s="12">
        <f t="shared" si="704"/>
        <v>0</v>
      </c>
      <c r="CP443" s="12">
        <f t="shared" si="705"/>
        <v>0</v>
      </c>
      <c r="CQ443" s="12">
        <f t="shared" si="706"/>
        <v>0</v>
      </c>
      <c r="CR443" s="12">
        <f t="shared" si="707"/>
        <v>0</v>
      </c>
      <c r="CS443" s="12">
        <f t="shared" si="708"/>
        <v>0</v>
      </c>
      <c r="CT443" s="12">
        <f t="shared" si="709"/>
        <v>0</v>
      </c>
      <c r="CU443" s="12">
        <f t="shared" si="710"/>
        <v>0</v>
      </c>
      <c r="CV443" s="12">
        <f t="shared" si="711"/>
        <v>0</v>
      </c>
      <c r="CW443" s="12">
        <f t="shared" si="712"/>
        <v>0</v>
      </c>
      <c r="CX443" s="12">
        <f t="shared" si="713"/>
        <v>0</v>
      </c>
      <c r="CY443" s="12">
        <f t="shared" si="714"/>
        <v>0</v>
      </c>
      <c r="CZ443" s="12">
        <f t="shared" si="715"/>
        <v>0</v>
      </c>
      <c r="DA443" s="12">
        <f t="shared" si="716"/>
        <v>0</v>
      </c>
      <c r="DB443" s="12">
        <f t="shared" si="717"/>
        <v>0</v>
      </c>
      <c r="DC443" s="12">
        <f t="shared" si="718"/>
        <v>0</v>
      </c>
      <c r="DD443" s="12">
        <f t="shared" si="719"/>
        <v>0</v>
      </c>
      <c r="DE443" s="12">
        <f t="shared" si="720"/>
        <v>0</v>
      </c>
      <c r="DF443" s="12">
        <f t="shared" si="721"/>
        <v>0</v>
      </c>
      <c r="DG443" s="12">
        <f t="shared" si="722"/>
        <v>0</v>
      </c>
      <c r="DH443" s="12">
        <f t="shared" si="723"/>
        <v>0</v>
      </c>
      <c r="DI443" s="12">
        <f t="shared" si="724"/>
        <v>0</v>
      </c>
      <c r="DJ443" s="12">
        <f t="shared" si="725"/>
        <v>0</v>
      </c>
      <c r="DK443" s="12">
        <f>SUM(M443:CHOOSE(YTD,M443,N443,O443,P443,Q443,R443,S443,T443,U443,V443,W443,X443))</f>
        <v>0</v>
      </c>
      <c r="DL443" s="12">
        <f>SUM(Y443:CHOOSE(YTD,Y443,Z443,AA443,AB443,AC443,AD443,AE443,AF443,AG443,AH443,AI443,AJ443))</f>
        <v>0</v>
      </c>
      <c r="DM443" s="12">
        <f>SUM(AK443:CHOOSE(YTD,AK443,AL443,AM443,AN443,AO443,AP443,AQ443,AR443,AS443,AT443,AU443,AV443))</f>
        <v>0</v>
      </c>
      <c r="DN443" s="12">
        <f>SUM(AW443:CHOOSE(YTD,AW443,AX443,AY443,AZ443,BA443,BB443,BC443,BD443,BE443,BF443,BG443,BH443))</f>
        <v>0</v>
      </c>
      <c r="DO443" s="12">
        <f>SUM(BI443:CHOOSE(YTD,BI443,BJ443,BK443,BL443,BM443,BN443,BO443,BP443,BQ443,BR443,BS443,BT443))</f>
        <v>0</v>
      </c>
      <c r="DP443" s="12">
        <f>SUM(BU443:CHOOSE(YTD,BU443,BV443,BW443,BX443,BY443,BZ443,CA443,CB443,CC443,CD443,CE443,CF443))</f>
        <v>0</v>
      </c>
    </row>
    <row r="444" spans="1:120" x14ac:dyDescent="0.15">
      <c r="A444" s="12" t="str">
        <f t="shared" si="768"/>
        <v>Costs - brand</v>
      </c>
      <c r="D444" s="12" t="str">
        <f>'Product costs'!C44</f>
        <v>Brand 3</v>
      </c>
      <c r="E444" s="12" t="str">
        <f>'Product costs'!D44</f>
        <v>Segment 1</v>
      </c>
      <c r="F444" s="12" t="str">
        <f>'Product costs'!E44</f>
        <v>Business Unit 1</v>
      </c>
      <c r="G444" s="12">
        <f>'Product costs'!F44</f>
        <v>0</v>
      </c>
      <c r="H444" s="12">
        <f>'Product costs'!G44</f>
        <v>0</v>
      </c>
      <c r="I444" s="12">
        <f>'Product costs'!H44</f>
        <v>0</v>
      </c>
      <c r="J444" s="12">
        <f>'Product costs'!I44</f>
        <v>0</v>
      </c>
      <c r="K444" s="12">
        <f>'Product costs'!J44</f>
        <v>0</v>
      </c>
      <c r="L444" s="12" t="str">
        <f>'Product costs'!B44</f>
        <v>Marketing</v>
      </c>
      <c r="M444" s="12">
        <f>SUMIFS('Product costs'!K:K,'Product costs'!$C:$C,$D444,'Product costs'!$B:$B,$L444)</f>
        <v>0</v>
      </c>
      <c r="N444" s="12">
        <f>SUMIFS('Product costs'!L:L,'Product costs'!$C:$C,$D444,'Product costs'!$B:$B,$L444)</f>
        <v>0</v>
      </c>
      <c r="O444" s="12">
        <f>SUMIFS('Product costs'!M:M,'Product costs'!$C:$C,$D444,'Product costs'!$B:$B,$L444)</f>
        <v>0</v>
      </c>
      <c r="P444" s="12">
        <f>SUMIFS('Product costs'!N:N,'Product costs'!$C:$C,$D444,'Product costs'!$B:$B,$L444)</f>
        <v>0</v>
      </c>
      <c r="Q444" s="12">
        <f>SUMIFS('Product costs'!O:O,'Product costs'!$C:$C,$D444,'Product costs'!$B:$B,$L444)</f>
        <v>0</v>
      </c>
      <c r="R444" s="12">
        <f>SUMIFS('Product costs'!P:P,'Product costs'!$C:$C,$D444,'Product costs'!$B:$B,$L444)</f>
        <v>0</v>
      </c>
      <c r="S444" s="12">
        <f>SUMIFS('Product costs'!Q:Q,'Product costs'!$C:$C,$D444,'Product costs'!$B:$B,$L444)</f>
        <v>0</v>
      </c>
      <c r="T444" s="12">
        <f>SUMIFS('Product costs'!R:R,'Product costs'!$C:$C,$D444,'Product costs'!$B:$B,$L444)</f>
        <v>0</v>
      </c>
      <c r="U444" s="12">
        <f>SUMIFS('Product costs'!S:S,'Product costs'!$C:$C,$D444,'Product costs'!$B:$B,$L444)</f>
        <v>0</v>
      </c>
      <c r="V444" s="12">
        <f>SUMIFS('Product costs'!T:T,'Product costs'!$C:$C,$D444,'Product costs'!$B:$B,$L444)</f>
        <v>0</v>
      </c>
      <c r="W444" s="12">
        <f>SUMIFS('Product costs'!U:U,'Product costs'!$C:$C,$D444,'Product costs'!$B:$B,$L444)</f>
        <v>0</v>
      </c>
      <c r="X444" s="12">
        <f>SUMIFS('Product costs'!V:V,'Product costs'!$C:$C,$D444,'Product costs'!$B:$B,$L444)</f>
        <v>0</v>
      </c>
      <c r="Y444" s="12">
        <f>SUMIFS('Product costs'!W:W,'Product costs'!$C:$C,$D444,'Product costs'!$B:$B,$L444)</f>
        <v>0</v>
      </c>
      <c r="Z444" s="12">
        <f>SUMIFS('Product costs'!X:X,'Product costs'!$C:$C,$D444,'Product costs'!$B:$B,$L444)</f>
        <v>0</v>
      </c>
      <c r="AA444" s="12">
        <f>SUMIFS('Product costs'!Y:Y,'Product costs'!$C:$C,$D444,'Product costs'!$B:$B,$L444)</f>
        <v>0</v>
      </c>
      <c r="AB444" s="12">
        <f>SUMIFS('Product costs'!Z:Z,'Product costs'!$C:$C,$D444,'Product costs'!$B:$B,$L444)</f>
        <v>0</v>
      </c>
      <c r="AC444" s="12">
        <f>SUMIFS('Product costs'!AA:AA,'Product costs'!$C:$C,$D444,'Product costs'!$B:$B,$L444)</f>
        <v>0</v>
      </c>
      <c r="AD444" s="12">
        <f>SUMIFS('Product costs'!AB:AB,'Product costs'!$C:$C,$D444,'Product costs'!$B:$B,$L444)</f>
        <v>0</v>
      </c>
      <c r="AE444" s="12">
        <f>SUMIFS('Product costs'!AC:AC,'Product costs'!$C:$C,$D444,'Product costs'!$B:$B,$L444)</f>
        <v>0</v>
      </c>
      <c r="AF444" s="12">
        <f>SUMIFS('Product costs'!AD:AD,'Product costs'!$C:$C,$D444,'Product costs'!$B:$B,$L444)</f>
        <v>0</v>
      </c>
      <c r="AG444" s="12">
        <f>SUMIFS('Product costs'!AE:AE,'Product costs'!$C:$C,$D444,'Product costs'!$B:$B,$L444)</f>
        <v>0</v>
      </c>
      <c r="AH444" s="12">
        <f>SUMIFS('Product costs'!AF:AF,'Product costs'!$C:$C,$D444,'Product costs'!$B:$B,$L444)</f>
        <v>0</v>
      </c>
      <c r="AI444" s="12">
        <f>SUMIFS('Product costs'!AG:AG,'Product costs'!$C:$C,$D444,'Product costs'!$B:$B,$L444)</f>
        <v>0</v>
      </c>
      <c r="AJ444" s="12">
        <f>SUMIFS('Product costs'!AH:AH,'Product costs'!$C:$C,$D444,'Product costs'!$B:$B,$L444)</f>
        <v>0</v>
      </c>
      <c r="AK444" s="12">
        <f>SUMIFS('Product costs'!AI:AI,'Product costs'!$C:$C,$D444,'Product costs'!$B:$B,$L444)</f>
        <v>0</v>
      </c>
      <c r="AL444" s="12">
        <f>SUMIFS('Product costs'!AJ:AJ,'Product costs'!$C:$C,$D444,'Product costs'!$B:$B,$L444)</f>
        <v>0</v>
      </c>
      <c r="AM444" s="12">
        <f>SUMIFS('Product costs'!AK:AK,'Product costs'!$C:$C,$D444,'Product costs'!$B:$B,$L444)</f>
        <v>0</v>
      </c>
      <c r="AN444" s="12">
        <f>SUMIFS('Product costs'!AL:AL,'Product costs'!$C:$C,$D444,'Product costs'!$B:$B,$L444)</f>
        <v>0</v>
      </c>
      <c r="AO444" s="12">
        <f>SUMIFS('Product costs'!AM:AM,'Product costs'!$C:$C,$D444,'Product costs'!$B:$B,$L444)</f>
        <v>0</v>
      </c>
      <c r="AP444" s="12">
        <f>SUMIFS('Product costs'!AN:AN,'Product costs'!$C:$C,$D444,'Product costs'!$B:$B,$L444)</f>
        <v>0</v>
      </c>
      <c r="AQ444" s="12">
        <f>SUMIFS('Product costs'!AO:AO,'Product costs'!$C:$C,$D444,'Product costs'!$B:$B,$L444)</f>
        <v>0</v>
      </c>
      <c r="AR444" s="12">
        <f>SUMIFS('Product costs'!AP:AP,'Product costs'!$C:$C,$D444,'Product costs'!$B:$B,$L444)</f>
        <v>0</v>
      </c>
      <c r="AS444" s="12">
        <f>SUMIFS('Product costs'!AQ:AQ,'Product costs'!$C:$C,$D444,'Product costs'!$B:$B,$L444)</f>
        <v>0</v>
      </c>
      <c r="AT444" s="12">
        <f>SUMIFS('Product costs'!AR:AR,'Product costs'!$C:$C,$D444,'Product costs'!$B:$B,$L444)</f>
        <v>0</v>
      </c>
      <c r="AU444" s="12">
        <f>SUMIFS('Product costs'!AS:AS,'Product costs'!$C:$C,$D444,'Product costs'!$B:$B,$L444)</f>
        <v>0</v>
      </c>
      <c r="AV444" s="12">
        <f>SUMIFS('Product costs'!AT:AT,'Product costs'!$C:$C,$D444,'Product costs'!$B:$B,$L444)</f>
        <v>0</v>
      </c>
      <c r="AW444" s="12">
        <f>SUMIFS('Product costs'!AU:AU,'Product costs'!$C:$C,$D444,'Product costs'!$B:$B,$L444)</f>
        <v>0</v>
      </c>
      <c r="AX444" s="12">
        <f>SUMIFS('Product costs'!AV:AV,'Product costs'!$C:$C,$D444,'Product costs'!$B:$B,$L444)</f>
        <v>0</v>
      </c>
      <c r="AY444" s="12">
        <f>SUMIFS('Product costs'!AW:AW,'Product costs'!$C:$C,$D444,'Product costs'!$B:$B,$L444)</f>
        <v>0</v>
      </c>
      <c r="AZ444" s="12">
        <f>SUMIFS('Product costs'!AX:AX,'Product costs'!$C:$C,$D444,'Product costs'!$B:$B,$L444)</f>
        <v>0</v>
      </c>
      <c r="BA444" s="12">
        <f>SUMIFS('Product costs'!AY:AY,'Product costs'!$C:$C,$D444,'Product costs'!$B:$B,$L444)</f>
        <v>0</v>
      </c>
      <c r="BB444" s="12">
        <f>SUMIFS('Product costs'!AZ:AZ,'Product costs'!$C:$C,$D444,'Product costs'!$B:$B,$L444)</f>
        <v>0</v>
      </c>
      <c r="BC444" s="12">
        <f>SUMIFS('Product costs'!BA:BA,'Product costs'!$C:$C,$D444,'Product costs'!$B:$B,$L444)</f>
        <v>0</v>
      </c>
      <c r="BD444" s="12">
        <f>SUMIFS('Product costs'!BB:BB,'Product costs'!$C:$C,$D444,'Product costs'!$B:$B,$L444)</f>
        <v>0</v>
      </c>
      <c r="BE444" s="12">
        <f>SUMIFS('Product costs'!BC:BC,'Product costs'!$C:$C,$D444,'Product costs'!$B:$B,$L444)</f>
        <v>0</v>
      </c>
      <c r="BF444" s="12">
        <f>SUMIFS('Product costs'!BD:BD,'Product costs'!$C:$C,$D444,'Product costs'!$B:$B,$L444)</f>
        <v>0</v>
      </c>
      <c r="BG444" s="12">
        <f>SUMIFS('Product costs'!BE:BE,'Product costs'!$C:$C,$D444,'Product costs'!$B:$B,$L444)</f>
        <v>0</v>
      </c>
      <c r="BH444" s="12">
        <f>SUMIFS('Product costs'!BF:BF,'Product costs'!$C:$C,$D444,'Product costs'!$B:$B,$L444)</f>
        <v>0</v>
      </c>
      <c r="BI444" s="12">
        <f>SUMIFS('Product costs'!BG:BG,'Product costs'!$C:$C,$D444,'Product costs'!$B:$B,$L444)</f>
        <v>0</v>
      </c>
      <c r="BJ444" s="12">
        <f>SUMIFS('Product costs'!BH:BH,'Product costs'!$C:$C,$D444,'Product costs'!$B:$B,$L444)</f>
        <v>0</v>
      </c>
      <c r="BK444" s="12">
        <f>SUMIFS('Product costs'!BI:BI,'Product costs'!$C:$C,$D444,'Product costs'!$B:$B,$L444)</f>
        <v>0</v>
      </c>
      <c r="BL444" s="12">
        <f>SUMIFS('Product costs'!BJ:BJ,'Product costs'!$C:$C,$D444,'Product costs'!$B:$B,$L444)</f>
        <v>0</v>
      </c>
      <c r="BM444" s="12">
        <f>SUMIFS('Product costs'!BK:BK,'Product costs'!$C:$C,$D444,'Product costs'!$B:$B,$L444)</f>
        <v>0</v>
      </c>
      <c r="BN444" s="12">
        <f>SUMIFS('Product costs'!BL:BL,'Product costs'!$C:$C,$D444,'Product costs'!$B:$B,$L444)</f>
        <v>0</v>
      </c>
      <c r="BO444" s="12">
        <f>SUMIFS('Product costs'!BM:BM,'Product costs'!$C:$C,$D444,'Product costs'!$B:$B,$L444)</f>
        <v>0</v>
      </c>
      <c r="BP444" s="12">
        <f>SUMIFS('Product costs'!BN:BN,'Product costs'!$C:$C,$D444,'Product costs'!$B:$B,$L444)</f>
        <v>0</v>
      </c>
      <c r="BQ444" s="12">
        <f>SUMIFS('Product costs'!BO:BO,'Product costs'!$C:$C,$D444,'Product costs'!$B:$B,$L444)</f>
        <v>0</v>
      </c>
      <c r="BR444" s="12">
        <f>SUMIFS('Product costs'!BP:BP,'Product costs'!$C:$C,$D444,'Product costs'!$B:$B,$L444)</f>
        <v>0</v>
      </c>
      <c r="BS444" s="12">
        <f>SUMIFS('Product costs'!BQ:BQ,'Product costs'!$C:$C,$D444,'Product costs'!$B:$B,$L444)</f>
        <v>0</v>
      </c>
      <c r="BT444" s="12">
        <f>SUMIFS('Product costs'!BR:BR,'Product costs'!$C:$C,$D444,'Product costs'!$B:$B,$L444)</f>
        <v>0</v>
      </c>
      <c r="BU444" s="12">
        <f>SUMIFS('Product costs'!BS:BS,'Product costs'!$C:$C,$D444,'Product costs'!$B:$B,$L444)</f>
        <v>0</v>
      </c>
      <c r="BV444" s="12">
        <f>SUMIFS('Product costs'!BT:BT,'Product costs'!$C:$C,$D444,'Product costs'!$B:$B,$L444)</f>
        <v>0</v>
      </c>
      <c r="BW444" s="12">
        <f>SUMIFS('Product costs'!BU:BU,'Product costs'!$C:$C,$D444,'Product costs'!$B:$B,$L444)</f>
        <v>0</v>
      </c>
      <c r="BX444" s="12">
        <f>SUMIFS('Product costs'!BV:BV,'Product costs'!$C:$C,$D444,'Product costs'!$B:$B,$L444)</f>
        <v>0</v>
      </c>
      <c r="BY444" s="12">
        <f>SUMIFS('Product costs'!BW:BW,'Product costs'!$C:$C,$D444,'Product costs'!$B:$B,$L444)</f>
        <v>0</v>
      </c>
      <c r="BZ444" s="12">
        <f>SUMIFS('Product costs'!BX:BX,'Product costs'!$C:$C,$D444,'Product costs'!$B:$B,$L444)</f>
        <v>0</v>
      </c>
      <c r="CA444" s="12">
        <f>SUMIFS('Product costs'!BY:BY,'Product costs'!$C:$C,$D444,'Product costs'!$B:$B,$L444)</f>
        <v>0</v>
      </c>
      <c r="CB444" s="12">
        <f>SUMIFS('Product costs'!BZ:BZ,'Product costs'!$C:$C,$D444,'Product costs'!$B:$B,$L444)</f>
        <v>0</v>
      </c>
      <c r="CC444" s="12">
        <f>SUMIFS('Product costs'!CA:CA,'Product costs'!$C:$C,$D444,'Product costs'!$B:$B,$L444)</f>
        <v>0</v>
      </c>
      <c r="CD444" s="12">
        <f>SUMIFS('Product costs'!CB:CB,'Product costs'!$C:$C,$D444,'Product costs'!$B:$B,$L444)</f>
        <v>0</v>
      </c>
      <c r="CE444" s="12">
        <f>SUMIFS('Product costs'!CC:CC,'Product costs'!$C:$C,$D444,'Product costs'!$B:$B,$L444)</f>
        <v>0</v>
      </c>
      <c r="CF444" s="12">
        <f>SUMIFS('Product costs'!CD:CD,'Product costs'!$C:$C,$D444,'Product costs'!$B:$B,$L444)</f>
        <v>0</v>
      </c>
      <c r="CG444" s="12">
        <f t="shared" si="696"/>
        <v>0</v>
      </c>
      <c r="CH444" s="12">
        <f t="shared" si="697"/>
        <v>0</v>
      </c>
      <c r="CI444" s="12">
        <f t="shared" si="698"/>
        <v>0</v>
      </c>
      <c r="CJ444" s="12">
        <f t="shared" si="699"/>
        <v>0</v>
      </c>
      <c r="CK444" s="12">
        <f t="shared" si="700"/>
        <v>0</v>
      </c>
      <c r="CL444" s="12">
        <f t="shared" si="701"/>
        <v>0</v>
      </c>
      <c r="CM444" s="12">
        <f t="shared" si="702"/>
        <v>0</v>
      </c>
      <c r="CN444" s="12">
        <f t="shared" si="703"/>
        <v>0</v>
      </c>
      <c r="CO444" s="12">
        <f t="shared" si="704"/>
        <v>0</v>
      </c>
      <c r="CP444" s="12">
        <f t="shared" si="705"/>
        <v>0</v>
      </c>
      <c r="CQ444" s="12">
        <f t="shared" si="706"/>
        <v>0</v>
      </c>
      <c r="CR444" s="12">
        <f t="shared" si="707"/>
        <v>0</v>
      </c>
      <c r="CS444" s="12">
        <f t="shared" si="708"/>
        <v>0</v>
      </c>
      <c r="CT444" s="12">
        <f t="shared" si="709"/>
        <v>0</v>
      </c>
      <c r="CU444" s="12">
        <f t="shared" si="710"/>
        <v>0</v>
      </c>
      <c r="CV444" s="12">
        <f t="shared" si="711"/>
        <v>0</v>
      </c>
      <c r="CW444" s="12">
        <f t="shared" si="712"/>
        <v>0</v>
      </c>
      <c r="CX444" s="12">
        <f t="shared" si="713"/>
        <v>0</v>
      </c>
      <c r="CY444" s="12">
        <f t="shared" si="714"/>
        <v>0</v>
      </c>
      <c r="CZ444" s="12">
        <f t="shared" si="715"/>
        <v>0</v>
      </c>
      <c r="DA444" s="12">
        <f t="shared" si="716"/>
        <v>0</v>
      </c>
      <c r="DB444" s="12">
        <f t="shared" si="717"/>
        <v>0</v>
      </c>
      <c r="DC444" s="12">
        <f t="shared" si="718"/>
        <v>0</v>
      </c>
      <c r="DD444" s="12">
        <f t="shared" si="719"/>
        <v>0</v>
      </c>
      <c r="DE444" s="12">
        <f t="shared" si="720"/>
        <v>0</v>
      </c>
      <c r="DF444" s="12">
        <f t="shared" si="721"/>
        <v>0</v>
      </c>
      <c r="DG444" s="12">
        <f t="shared" si="722"/>
        <v>0</v>
      </c>
      <c r="DH444" s="12">
        <f t="shared" si="723"/>
        <v>0</v>
      </c>
      <c r="DI444" s="12">
        <f t="shared" si="724"/>
        <v>0</v>
      </c>
      <c r="DJ444" s="12">
        <f t="shared" si="725"/>
        <v>0</v>
      </c>
      <c r="DK444" s="12">
        <f>SUM(M444:CHOOSE(YTD,M444,N444,O444,P444,Q444,R444,S444,T444,U444,V444,W444,X444))</f>
        <v>0</v>
      </c>
      <c r="DL444" s="12">
        <f>SUM(Y444:CHOOSE(YTD,Y444,Z444,AA444,AB444,AC444,AD444,AE444,AF444,AG444,AH444,AI444,AJ444))</f>
        <v>0</v>
      </c>
      <c r="DM444" s="12">
        <f>SUM(AK444:CHOOSE(YTD,AK444,AL444,AM444,AN444,AO444,AP444,AQ444,AR444,AS444,AT444,AU444,AV444))</f>
        <v>0</v>
      </c>
      <c r="DN444" s="12">
        <f>SUM(AW444:CHOOSE(YTD,AW444,AX444,AY444,AZ444,BA444,BB444,BC444,BD444,BE444,BF444,BG444,BH444))</f>
        <v>0</v>
      </c>
      <c r="DO444" s="12">
        <f>SUM(BI444:CHOOSE(YTD,BI444,BJ444,BK444,BL444,BM444,BN444,BO444,BP444,BQ444,BR444,BS444,BT444))</f>
        <v>0</v>
      </c>
      <c r="DP444" s="12">
        <f>SUM(BU444:CHOOSE(YTD,BU444,BV444,BW444,BX444,BY444,BZ444,CA444,CB444,CC444,CD444,CE444,CF444))</f>
        <v>0</v>
      </c>
    </row>
    <row r="445" spans="1:120" x14ac:dyDescent="0.15">
      <c r="A445" s="12" t="str">
        <f t="shared" si="768"/>
        <v>Costs - brand</v>
      </c>
      <c r="D445" s="12" t="str">
        <f>'Product costs'!C45</f>
        <v>Brand 4</v>
      </c>
      <c r="E445" s="12" t="str">
        <f>'Product costs'!D45</f>
        <v>Segment 1</v>
      </c>
      <c r="F445" s="12" t="str">
        <f>'Product costs'!E45</f>
        <v>Business Unit 1</v>
      </c>
      <c r="G445" s="12">
        <f>'Product costs'!F45</f>
        <v>0</v>
      </c>
      <c r="H445" s="12">
        <f>'Product costs'!G45</f>
        <v>0</v>
      </c>
      <c r="I445" s="12">
        <f>'Product costs'!H45</f>
        <v>0</v>
      </c>
      <c r="J445" s="12">
        <f>'Product costs'!I45</f>
        <v>0</v>
      </c>
      <c r="K445" s="12">
        <f>'Product costs'!J45</f>
        <v>0</v>
      </c>
      <c r="L445" s="12" t="str">
        <f>'Product costs'!B45</f>
        <v>Marketing</v>
      </c>
      <c r="M445" s="12">
        <f>SUMIFS('Product costs'!K:K,'Product costs'!$C:$C,$D445,'Product costs'!$B:$B,$L445)</f>
        <v>0</v>
      </c>
      <c r="N445" s="12">
        <f>SUMIFS('Product costs'!L:L,'Product costs'!$C:$C,$D445,'Product costs'!$B:$B,$L445)</f>
        <v>0</v>
      </c>
      <c r="O445" s="12">
        <f>SUMIFS('Product costs'!M:M,'Product costs'!$C:$C,$D445,'Product costs'!$B:$B,$L445)</f>
        <v>0</v>
      </c>
      <c r="P445" s="12">
        <f>SUMIFS('Product costs'!N:N,'Product costs'!$C:$C,$D445,'Product costs'!$B:$B,$L445)</f>
        <v>0</v>
      </c>
      <c r="Q445" s="12">
        <f>SUMIFS('Product costs'!O:O,'Product costs'!$C:$C,$D445,'Product costs'!$B:$B,$L445)</f>
        <v>0</v>
      </c>
      <c r="R445" s="12">
        <f>SUMIFS('Product costs'!P:P,'Product costs'!$C:$C,$D445,'Product costs'!$B:$B,$L445)</f>
        <v>0</v>
      </c>
      <c r="S445" s="12">
        <f>SUMIFS('Product costs'!Q:Q,'Product costs'!$C:$C,$D445,'Product costs'!$B:$B,$L445)</f>
        <v>0</v>
      </c>
      <c r="T445" s="12">
        <f>SUMIFS('Product costs'!R:R,'Product costs'!$C:$C,$D445,'Product costs'!$B:$B,$L445)</f>
        <v>0</v>
      </c>
      <c r="U445" s="12">
        <f>SUMIFS('Product costs'!S:S,'Product costs'!$C:$C,$D445,'Product costs'!$B:$B,$L445)</f>
        <v>0</v>
      </c>
      <c r="V445" s="12">
        <f>SUMIFS('Product costs'!T:T,'Product costs'!$C:$C,$D445,'Product costs'!$B:$B,$L445)</f>
        <v>0</v>
      </c>
      <c r="W445" s="12">
        <f>SUMIFS('Product costs'!U:U,'Product costs'!$C:$C,$D445,'Product costs'!$B:$B,$L445)</f>
        <v>0</v>
      </c>
      <c r="X445" s="12">
        <f>SUMIFS('Product costs'!V:V,'Product costs'!$C:$C,$D445,'Product costs'!$B:$B,$L445)</f>
        <v>0</v>
      </c>
      <c r="Y445" s="12">
        <f>SUMIFS('Product costs'!W:W,'Product costs'!$C:$C,$D445,'Product costs'!$B:$B,$L445)</f>
        <v>0</v>
      </c>
      <c r="Z445" s="12">
        <f>SUMIFS('Product costs'!X:X,'Product costs'!$C:$C,$D445,'Product costs'!$B:$B,$L445)</f>
        <v>0</v>
      </c>
      <c r="AA445" s="12">
        <f>SUMIFS('Product costs'!Y:Y,'Product costs'!$C:$C,$D445,'Product costs'!$B:$B,$L445)</f>
        <v>0</v>
      </c>
      <c r="AB445" s="12">
        <f>SUMIFS('Product costs'!Z:Z,'Product costs'!$C:$C,$D445,'Product costs'!$B:$B,$L445)</f>
        <v>0</v>
      </c>
      <c r="AC445" s="12">
        <f>SUMIFS('Product costs'!AA:AA,'Product costs'!$C:$C,$D445,'Product costs'!$B:$B,$L445)</f>
        <v>0</v>
      </c>
      <c r="AD445" s="12">
        <f>SUMIFS('Product costs'!AB:AB,'Product costs'!$C:$C,$D445,'Product costs'!$B:$B,$L445)</f>
        <v>0</v>
      </c>
      <c r="AE445" s="12">
        <f>SUMIFS('Product costs'!AC:AC,'Product costs'!$C:$C,$D445,'Product costs'!$B:$B,$L445)</f>
        <v>0</v>
      </c>
      <c r="AF445" s="12">
        <f>SUMIFS('Product costs'!AD:AD,'Product costs'!$C:$C,$D445,'Product costs'!$B:$B,$L445)</f>
        <v>0</v>
      </c>
      <c r="AG445" s="12">
        <f>SUMIFS('Product costs'!AE:AE,'Product costs'!$C:$C,$D445,'Product costs'!$B:$B,$L445)</f>
        <v>0</v>
      </c>
      <c r="AH445" s="12">
        <f>SUMIFS('Product costs'!AF:AF,'Product costs'!$C:$C,$D445,'Product costs'!$B:$B,$L445)</f>
        <v>0</v>
      </c>
      <c r="AI445" s="12">
        <f>SUMIFS('Product costs'!AG:AG,'Product costs'!$C:$C,$D445,'Product costs'!$B:$B,$L445)</f>
        <v>0</v>
      </c>
      <c r="AJ445" s="12">
        <f>SUMIFS('Product costs'!AH:AH,'Product costs'!$C:$C,$D445,'Product costs'!$B:$B,$L445)</f>
        <v>0</v>
      </c>
      <c r="AK445" s="12">
        <f>SUMIFS('Product costs'!AI:AI,'Product costs'!$C:$C,$D445,'Product costs'!$B:$B,$L445)</f>
        <v>0</v>
      </c>
      <c r="AL445" s="12">
        <f>SUMIFS('Product costs'!AJ:AJ,'Product costs'!$C:$C,$D445,'Product costs'!$B:$B,$L445)</f>
        <v>0</v>
      </c>
      <c r="AM445" s="12">
        <f>SUMIFS('Product costs'!AK:AK,'Product costs'!$C:$C,$D445,'Product costs'!$B:$B,$L445)</f>
        <v>0</v>
      </c>
      <c r="AN445" s="12">
        <f>SUMIFS('Product costs'!AL:AL,'Product costs'!$C:$C,$D445,'Product costs'!$B:$B,$L445)</f>
        <v>0</v>
      </c>
      <c r="AO445" s="12">
        <f>SUMIFS('Product costs'!AM:AM,'Product costs'!$C:$C,$D445,'Product costs'!$B:$B,$L445)</f>
        <v>0</v>
      </c>
      <c r="AP445" s="12">
        <f>SUMIFS('Product costs'!AN:AN,'Product costs'!$C:$C,$D445,'Product costs'!$B:$B,$L445)</f>
        <v>0</v>
      </c>
      <c r="AQ445" s="12">
        <f>SUMIFS('Product costs'!AO:AO,'Product costs'!$C:$C,$D445,'Product costs'!$B:$B,$L445)</f>
        <v>0</v>
      </c>
      <c r="AR445" s="12">
        <f>SUMIFS('Product costs'!AP:AP,'Product costs'!$C:$C,$D445,'Product costs'!$B:$B,$L445)</f>
        <v>0</v>
      </c>
      <c r="AS445" s="12">
        <f>SUMIFS('Product costs'!AQ:AQ,'Product costs'!$C:$C,$D445,'Product costs'!$B:$B,$L445)</f>
        <v>0</v>
      </c>
      <c r="AT445" s="12">
        <f>SUMIFS('Product costs'!AR:AR,'Product costs'!$C:$C,$D445,'Product costs'!$B:$B,$L445)</f>
        <v>0</v>
      </c>
      <c r="AU445" s="12">
        <f>SUMIFS('Product costs'!AS:AS,'Product costs'!$C:$C,$D445,'Product costs'!$B:$B,$L445)</f>
        <v>0</v>
      </c>
      <c r="AV445" s="12">
        <f>SUMIFS('Product costs'!AT:AT,'Product costs'!$C:$C,$D445,'Product costs'!$B:$B,$L445)</f>
        <v>0</v>
      </c>
      <c r="AW445" s="12">
        <f>SUMIFS('Product costs'!AU:AU,'Product costs'!$C:$C,$D445,'Product costs'!$B:$B,$L445)</f>
        <v>0</v>
      </c>
      <c r="AX445" s="12">
        <f>SUMIFS('Product costs'!AV:AV,'Product costs'!$C:$C,$D445,'Product costs'!$B:$B,$L445)</f>
        <v>0</v>
      </c>
      <c r="AY445" s="12">
        <f>SUMIFS('Product costs'!AW:AW,'Product costs'!$C:$C,$D445,'Product costs'!$B:$B,$L445)</f>
        <v>0</v>
      </c>
      <c r="AZ445" s="12">
        <f>SUMIFS('Product costs'!AX:AX,'Product costs'!$C:$C,$D445,'Product costs'!$B:$B,$L445)</f>
        <v>0</v>
      </c>
      <c r="BA445" s="12">
        <f>SUMIFS('Product costs'!AY:AY,'Product costs'!$C:$C,$D445,'Product costs'!$B:$B,$L445)</f>
        <v>0</v>
      </c>
      <c r="BB445" s="12">
        <f>SUMIFS('Product costs'!AZ:AZ,'Product costs'!$C:$C,$D445,'Product costs'!$B:$B,$L445)</f>
        <v>0</v>
      </c>
      <c r="BC445" s="12">
        <f>SUMIFS('Product costs'!BA:BA,'Product costs'!$C:$C,$D445,'Product costs'!$B:$B,$L445)</f>
        <v>0</v>
      </c>
      <c r="BD445" s="12">
        <f>SUMIFS('Product costs'!BB:BB,'Product costs'!$C:$C,$D445,'Product costs'!$B:$B,$L445)</f>
        <v>0</v>
      </c>
      <c r="BE445" s="12">
        <f>SUMIFS('Product costs'!BC:BC,'Product costs'!$C:$C,$D445,'Product costs'!$B:$B,$L445)</f>
        <v>0</v>
      </c>
      <c r="BF445" s="12">
        <f>SUMIFS('Product costs'!BD:BD,'Product costs'!$C:$C,$D445,'Product costs'!$B:$B,$L445)</f>
        <v>0</v>
      </c>
      <c r="BG445" s="12">
        <f>SUMIFS('Product costs'!BE:BE,'Product costs'!$C:$C,$D445,'Product costs'!$B:$B,$L445)</f>
        <v>0</v>
      </c>
      <c r="BH445" s="12">
        <f>SUMIFS('Product costs'!BF:BF,'Product costs'!$C:$C,$D445,'Product costs'!$B:$B,$L445)</f>
        <v>0</v>
      </c>
      <c r="BI445" s="12">
        <f>SUMIFS('Product costs'!BG:BG,'Product costs'!$C:$C,$D445,'Product costs'!$B:$B,$L445)</f>
        <v>0</v>
      </c>
      <c r="BJ445" s="12">
        <f>SUMIFS('Product costs'!BH:BH,'Product costs'!$C:$C,$D445,'Product costs'!$B:$B,$L445)</f>
        <v>0</v>
      </c>
      <c r="BK445" s="12">
        <f>SUMIFS('Product costs'!BI:BI,'Product costs'!$C:$C,$D445,'Product costs'!$B:$B,$L445)</f>
        <v>0</v>
      </c>
      <c r="BL445" s="12">
        <f>SUMIFS('Product costs'!BJ:BJ,'Product costs'!$C:$C,$D445,'Product costs'!$B:$B,$L445)</f>
        <v>0</v>
      </c>
      <c r="BM445" s="12">
        <f>SUMIFS('Product costs'!BK:BK,'Product costs'!$C:$C,$D445,'Product costs'!$B:$B,$L445)</f>
        <v>0</v>
      </c>
      <c r="BN445" s="12">
        <f>SUMIFS('Product costs'!BL:BL,'Product costs'!$C:$C,$D445,'Product costs'!$B:$B,$L445)</f>
        <v>0</v>
      </c>
      <c r="BO445" s="12">
        <f>SUMIFS('Product costs'!BM:BM,'Product costs'!$C:$C,$D445,'Product costs'!$B:$B,$L445)</f>
        <v>0</v>
      </c>
      <c r="BP445" s="12">
        <f>SUMIFS('Product costs'!BN:BN,'Product costs'!$C:$C,$D445,'Product costs'!$B:$B,$L445)</f>
        <v>0</v>
      </c>
      <c r="BQ445" s="12">
        <f>SUMIFS('Product costs'!BO:BO,'Product costs'!$C:$C,$D445,'Product costs'!$B:$B,$L445)</f>
        <v>0</v>
      </c>
      <c r="BR445" s="12">
        <f>SUMIFS('Product costs'!BP:BP,'Product costs'!$C:$C,$D445,'Product costs'!$B:$B,$L445)</f>
        <v>0</v>
      </c>
      <c r="BS445" s="12">
        <f>SUMIFS('Product costs'!BQ:BQ,'Product costs'!$C:$C,$D445,'Product costs'!$B:$B,$L445)</f>
        <v>0</v>
      </c>
      <c r="BT445" s="12">
        <f>SUMIFS('Product costs'!BR:BR,'Product costs'!$C:$C,$D445,'Product costs'!$B:$B,$L445)</f>
        <v>0</v>
      </c>
      <c r="BU445" s="12">
        <f>SUMIFS('Product costs'!BS:BS,'Product costs'!$C:$C,$D445,'Product costs'!$B:$B,$L445)</f>
        <v>0</v>
      </c>
      <c r="BV445" s="12">
        <f>SUMIFS('Product costs'!BT:BT,'Product costs'!$C:$C,$D445,'Product costs'!$B:$B,$L445)</f>
        <v>0</v>
      </c>
      <c r="BW445" s="12">
        <f>SUMIFS('Product costs'!BU:BU,'Product costs'!$C:$C,$D445,'Product costs'!$B:$B,$L445)</f>
        <v>0</v>
      </c>
      <c r="BX445" s="12">
        <f>SUMIFS('Product costs'!BV:BV,'Product costs'!$C:$C,$D445,'Product costs'!$B:$B,$L445)</f>
        <v>0</v>
      </c>
      <c r="BY445" s="12">
        <f>SUMIFS('Product costs'!BW:BW,'Product costs'!$C:$C,$D445,'Product costs'!$B:$B,$L445)</f>
        <v>0</v>
      </c>
      <c r="BZ445" s="12">
        <f>SUMIFS('Product costs'!BX:BX,'Product costs'!$C:$C,$D445,'Product costs'!$B:$B,$L445)</f>
        <v>0</v>
      </c>
      <c r="CA445" s="12">
        <f>SUMIFS('Product costs'!BY:BY,'Product costs'!$C:$C,$D445,'Product costs'!$B:$B,$L445)</f>
        <v>0</v>
      </c>
      <c r="CB445" s="12">
        <f>SUMIFS('Product costs'!BZ:BZ,'Product costs'!$C:$C,$D445,'Product costs'!$B:$B,$L445)</f>
        <v>0</v>
      </c>
      <c r="CC445" s="12">
        <f>SUMIFS('Product costs'!CA:CA,'Product costs'!$C:$C,$D445,'Product costs'!$B:$B,$L445)</f>
        <v>0</v>
      </c>
      <c r="CD445" s="12">
        <f>SUMIFS('Product costs'!CB:CB,'Product costs'!$C:$C,$D445,'Product costs'!$B:$B,$L445)</f>
        <v>0</v>
      </c>
      <c r="CE445" s="12">
        <f>SUMIFS('Product costs'!CC:CC,'Product costs'!$C:$C,$D445,'Product costs'!$B:$B,$L445)</f>
        <v>0</v>
      </c>
      <c r="CF445" s="12">
        <f>SUMIFS('Product costs'!CD:CD,'Product costs'!$C:$C,$D445,'Product costs'!$B:$B,$L445)</f>
        <v>0</v>
      </c>
      <c r="CG445" s="12">
        <f t="shared" si="696"/>
        <v>0</v>
      </c>
      <c r="CH445" s="12">
        <f t="shared" si="697"/>
        <v>0</v>
      </c>
      <c r="CI445" s="12">
        <f t="shared" si="698"/>
        <v>0</v>
      </c>
      <c r="CJ445" s="12">
        <f t="shared" si="699"/>
        <v>0</v>
      </c>
      <c r="CK445" s="12">
        <f t="shared" si="700"/>
        <v>0</v>
      </c>
      <c r="CL445" s="12">
        <f t="shared" si="701"/>
        <v>0</v>
      </c>
      <c r="CM445" s="12">
        <f t="shared" si="702"/>
        <v>0</v>
      </c>
      <c r="CN445" s="12">
        <f t="shared" si="703"/>
        <v>0</v>
      </c>
      <c r="CO445" s="12">
        <f t="shared" si="704"/>
        <v>0</v>
      </c>
      <c r="CP445" s="12">
        <f t="shared" si="705"/>
        <v>0</v>
      </c>
      <c r="CQ445" s="12">
        <f t="shared" si="706"/>
        <v>0</v>
      </c>
      <c r="CR445" s="12">
        <f t="shared" si="707"/>
        <v>0</v>
      </c>
      <c r="CS445" s="12">
        <f t="shared" si="708"/>
        <v>0</v>
      </c>
      <c r="CT445" s="12">
        <f t="shared" si="709"/>
        <v>0</v>
      </c>
      <c r="CU445" s="12">
        <f t="shared" si="710"/>
        <v>0</v>
      </c>
      <c r="CV445" s="12">
        <f t="shared" si="711"/>
        <v>0</v>
      </c>
      <c r="CW445" s="12">
        <f t="shared" si="712"/>
        <v>0</v>
      </c>
      <c r="CX445" s="12">
        <f t="shared" si="713"/>
        <v>0</v>
      </c>
      <c r="CY445" s="12">
        <f t="shared" si="714"/>
        <v>0</v>
      </c>
      <c r="CZ445" s="12">
        <f t="shared" si="715"/>
        <v>0</v>
      </c>
      <c r="DA445" s="12">
        <f t="shared" si="716"/>
        <v>0</v>
      </c>
      <c r="DB445" s="12">
        <f t="shared" si="717"/>
        <v>0</v>
      </c>
      <c r="DC445" s="12">
        <f t="shared" si="718"/>
        <v>0</v>
      </c>
      <c r="DD445" s="12">
        <f t="shared" si="719"/>
        <v>0</v>
      </c>
      <c r="DE445" s="12">
        <f t="shared" si="720"/>
        <v>0</v>
      </c>
      <c r="DF445" s="12">
        <f t="shared" si="721"/>
        <v>0</v>
      </c>
      <c r="DG445" s="12">
        <f t="shared" si="722"/>
        <v>0</v>
      </c>
      <c r="DH445" s="12">
        <f t="shared" si="723"/>
        <v>0</v>
      </c>
      <c r="DI445" s="12">
        <f t="shared" si="724"/>
        <v>0</v>
      </c>
      <c r="DJ445" s="12">
        <f t="shared" si="725"/>
        <v>0</v>
      </c>
      <c r="DK445" s="12">
        <f>SUM(M445:CHOOSE(YTD,M445,N445,O445,P445,Q445,R445,S445,T445,U445,V445,W445,X445))</f>
        <v>0</v>
      </c>
      <c r="DL445" s="12">
        <f>SUM(Y445:CHOOSE(YTD,Y445,Z445,AA445,AB445,AC445,AD445,AE445,AF445,AG445,AH445,AI445,AJ445))</f>
        <v>0</v>
      </c>
      <c r="DM445" s="12">
        <f>SUM(AK445:CHOOSE(YTD,AK445,AL445,AM445,AN445,AO445,AP445,AQ445,AR445,AS445,AT445,AU445,AV445))</f>
        <v>0</v>
      </c>
      <c r="DN445" s="12">
        <f>SUM(AW445:CHOOSE(YTD,AW445,AX445,AY445,AZ445,BA445,BB445,BC445,BD445,BE445,BF445,BG445,BH445))</f>
        <v>0</v>
      </c>
      <c r="DO445" s="12">
        <f>SUM(BI445:CHOOSE(YTD,BI445,BJ445,BK445,BL445,BM445,BN445,BO445,BP445,BQ445,BR445,BS445,BT445))</f>
        <v>0</v>
      </c>
      <c r="DP445" s="12">
        <f>SUM(BU445:CHOOSE(YTD,BU445,BV445,BW445,BX445,BY445,BZ445,CA445,CB445,CC445,CD445,CE445,CF445))</f>
        <v>0</v>
      </c>
    </row>
    <row r="446" spans="1:120" x14ac:dyDescent="0.15">
      <c r="A446" s="12" t="str">
        <f t="shared" si="768"/>
        <v>Costs - brand</v>
      </c>
      <c r="D446" s="12" t="str">
        <f>'Product costs'!C46</f>
        <v>Brand 5</v>
      </c>
      <c r="E446" s="12" t="str">
        <f>'Product costs'!D46</f>
        <v>Segment 1</v>
      </c>
      <c r="F446" s="12" t="str">
        <f>'Product costs'!E46</f>
        <v>Business Unit 1</v>
      </c>
      <c r="G446" s="12">
        <f>'Product costs'!F46</f>
        <v>0</v>
      </c>
      <c r="H446" s="12">
        <f>'Product costs'!G46</f>
        <v>0</v>
      </c>
      <c r="I446" s="12">
        <f>'Product costs'!H46</f>
        <v>0</v>
      </c>
      <c r="J446" s="12">
        <f>'Product costs'!I46</f>
        <v>0</v>
      </c>
      <c r="K446" s="12">
        <f>'Product costs'!J46</f>
        <v>0</v>
      </c>
      <c r="L446" s="12" t="str">
        <f>'Product costs'!B46</f>
        <v>Marketing</v>
      </c>
      <c r="M446" s="12">
        <f>SUMIFS('Product costs'!K:K,'Product costs'!$C:$C,$D446,'Product costs'!$B:$B,$L446)</f>
        <v>0</v>
      </c>
      <c r="N446" s="12">
        <f>SUMIFS('Product costs'!L:L,'Product costs'!$C:$C,$D446,'Product costs'!$B:$B,$L446)</f>
        <v>0</v>
      </c>
      <c r="O446" s="12">
        <f>SUMIFS('Product costs'!M:M,'Product costs'!$C:$C,$D446,'Product costs'!$B:$B,$L446)</f>
        <v>0</v>
      </c>
      <c r="P446" s="12">
        <f>SUMIFS('Product costs'!N:N,'Product costs'!$C:$C,$D446,'Product costs'!$B:$B,$L446)</f>
        <v>0</v>
      </c>
      <c r="Q446" s="12">
        <f>SUMIFS('Product costs'!O:O,'Product costs'!$C:$C,$D446,'Product costs'!$B:$B,$L446)</f>
        <v>0</v>
      </c>
      <c r="R446" s="12">
        <f>SUMIFS('Product costs'!P:P,'Product costs'!$C:$C,$D446,'Product costs'!$B:$B,$L446)</f>
        <v>0</v>
      </c>
      <c r="S446" s="12">
        <f>SUMIFS('Product costs'!Q:Q,'Product costs'!$C:$C,$D446,'Product costs'!$B:$B,$L446)</f>
        <v>0</v>
      </c>
      <c r="T446" s="12">
        <f>SUMIFS('Product costs'!R:R,'Product costs'!$C:$C,$D446,'Product costs'!$B:$B,$L446)</f>
        <v>0</v>
      </c>
      <c r="U446" s="12">
        <f>SUMIFS('Product costs'!S:S,'Product costs'!$C:$C,$D446,'Product costs'!$B:$B,$L446)</f>
        <v>0</v>
      </c>
      <c r="V446" s="12">
        <f>SUMIFS('Product costs'!T:T,'Product costs'!$C:$C,$D446,'Product costs'!$B:$B,$L446)</f>
        <v>0</v>
      </c>
      <c r="W446" s="12">
        <f>SUMIFS('Product costs'!U:U,'Product costs'!$C:$C,$D446,'Product costs'!$B:$B,$L446)</f>
        <v>0</v>
      </c>
      <c r="X446" s="12">
        <f>SUMIFS('Product costs'!V:V,'Product costs'!$C:$C,$D446,'Product costs'!$B:$B,$L446)</f>
        <v>0</v>
      </c>
      <c r="Y446" s="12">
        <f>SUMIFS('Product costs'!W:W,'Product costs'!$C:$C,$D446,'Product costs'!$B:$B,$L446)</f>
        <v>0</v>
      </c>
      <c r="Z446" s="12">
        <f>SUMIFS('Product costs'!X:X,'Product costs'!$C:$C,$D446,'Product costs'!$B:$B,$L446)</f>
        <v>0</v>
      </c>
      <c r="AA446" s="12">
        <f>SUMIFS('Product costs'!Y:Y,'Product costs'!$C:$C,$D446,'Product costs'!$B:$B,$L446)</f>
        <v>0</v>
      </c>
      <c r="AB446" s="12">
        <f>SUMIFS('Product costs'!Z:Z,'Product costs'!$C:$C,$D446,'Product costs'!$B:$B,$L446)</f>
        <v>0</v>
      </c>
      <c r="AC446" s="12">
        <f>SUMIFS('Product costs'!AA:AA,'Product costs'!$C:$C,$D446,'Product costs'!$B:$B,$L446)</f>
        <v>0</v>
      </c>
      <c r="AD446" s="12">
        <f>SUMIFS('Product costs'!AB:AB,'Product costs'!$C:$C,$D446,'Product costs'!$B:$B,$L446)</f>
        <v>0</v>
      </c>
      <c r="AE446" s="12">
        <f>SUMIFS('Product costs'!AC:AC,'Product costs'!$C:$C,$D446,'Product costs'!$B:$B,$L446)</f>
        <v>0</v>
      </c>
      <c r="AF446" s="12">
        <f>SUMIFS('Product costs'!AD:AD,'Product costs'!$C:$C,$D446,'Product costs'!$B:$B,$L446)</f>
        <v>0</v>
      </c>
      <c r="AG446" s="12">
        <f>SUMIFS('Product costs'!AE:AE,'Product costs'!$C:$C,$D446,'Product costs'!$B:$B,$L446)</f>
        <v>0</v>
      </c>
      <c r="AH446" s="12">
        <f>SUMIFS('Product costs'!AF:AF,'Product costs'!$C:$C,$D446,'Product costs'!$B:$B,$L446)</f>
        <v>0</v>
      </c>
      <c r="AI446" s="12">
        <f>SUMIFS('Product costs'!AG:AG,'Product costs'!$C:$C,$D446,'Product costs'!$B:$B,$L446)</f>
        <v>0</v>
      </c>
      <c r="AJ446" s="12">
        <f>SUMIFS('Product costs'!AH:AH,'Product costs'!$C:$C,$D446,'Product costs'!$B:$B,$L446)</f>
        <v>0</v>
      </c>
      <c r="AK446" s="12">
        <f>SUMIFS('Product costs'!AI:AI,'Product costs'!$C:$C,$D446,'Product costs'!$B:$B,$L446)</f>
        <v>0</v>
      </c>
      <c r="AL446" s="12">
        <f>SUMIFS('Product costs'!AJ:AJ,'Product costs'!$C:$C,$D446,'Product costs'!$B:$B,$L446)</f>
        <v>0</v>
      </c>
      <c r="AM446" s="12">
        <f>SUMIFS('Product costs'!AK:AK,'Product costs'!$C:$C,$D446,'Product costs'!$B:$B,$L446)</f>
        <v>0</v>
      </c>
      <c r="AN446" s="12">
        <f>SUMIFS('Product costs'!AL:AL,'Product costs'!$C:$C,$D446,'Product costs'!$B:$B,$L446)</f>
        <v>0</v>
      </c>
      <c r="AO446" s="12">
        <f>SUMIFS('Product costs'!AM:AM,'Product costs'!$C:$C,$D446,'Product costs'!$B:$B,$L446)</f>
        <v>0</v>
      </c>
      <c r="AP446" s="12">
        <f>SUMIFS('Product costs'!AN:AN,'Product costs'!$C:$C,$D446,'Product costs'!$B:$B,$L446)</f>
        <v>0</v>
      </c>
      <c r="AQ446" s="12">
        <f>SUMIFS('Product costs'!AO:AO,'Product costs'!$C:$C,$D446,'Product costs'!$B:$B,$L446)</f>
        <v>0</v>
      </c>
      <c r="AR446" s="12">
        <f>SUMIFS('Product costs'!AP:AP,'Product costs'!$C:$C,$D446,'Product costs'!$B:$B,$L446)</f>
        <v>0</v>
      </c>
      <c r="AS446" s="12">
        <f>SUMIFS('Product costs'!AQ:AQ,'Product costs'!$C:$C,$D446,'Product costs'!$B:$B,$L446)</f>
        <v>0</v>
      </c>
      <c r="AT446" s="12">
        <f>SUMIFS('Product costs'!AR:AR,'Product costs'!$C:$C,$D446,'Product costs'!$B:$B,$L446)</f>
        <v>0</v>
      </c>
      <c r="AU446" s="12">
        <f>SUMIFS('Product costs'!AS:AS,'Product costs'!$C:$C,$D446,'Product costs'!$B:$B,$L446)</f>
        <v>0</v>
      </c>
      <c r="AV446" s="12">
        <f>SUMIFS('Product costs'!AT:AT,'Product costs'!$C:$C,$D446,'Product costs'!$B:$B,$L446)</f>
        <v>0</v>
      </c>
      <c r="AW446" s="12">
        <f>SUMIFS('Product costs'!AU:AU,'Product costs'!$C:$C,$D446,'Product costs'!$B:$B,$L446)</f>
        <v>0</v>
      </c>
      <c r="AX446" s="12">
        <f>SUMIFS('Product costs'!AV:AV,'Product costs'!$C:$C,$D446,'Product costs'!$B:$B,$L446)</f>
        <v>0</v>
      </c>
      <c r="AY446" s="12">
        <f>SUMIFS('Product costs'!AW:AW,'Product costs'!$C:$C,$D446,'Product costs'!$B:$B,$L446)</f>
        <v>0</v>
      </c>
      <c r="AZ446" s="12">
        <f>SUMIFS('Product costs'!AX:AX,'Product costs'!$C:$C,$D446,'Product costs'!$B:$B,$L446)</f>
        <v>0</v>
      </c>
      <c r="BA446" s="12">
        <f>SUMIFS('Product costs'!AY:AY,'Product costs'!$C:$C,$D446,'Product costs'!$B:$B,$L446)</f>
        <v>0</v>
      </c>
      <c r="BB446" s="12">
        <f>SUMIFS('Product costs'!AZ:AZ,'Product costs'!$C:$C,$D446,'Product costs'!$B:$B,$L446)</f>
        <v>0</v>
      </c>
      <c r="BC446" s="12">
        <f>SUMIFS('Product costs'!BA:BA,'Product costs'!$C:$C,$D446,'Product costs'!$B:$B,$L446)</f>
        <v>0</v>
      </c>
      <c r="BD446" s="12">
        <f>SUMIFS('Product costs'!BB:BB,'Product costs'!$C:$C,$D446,'Product costs'!$B:$B,$L446)</f>
        <v>0</v>
      </c>
      <c r="BE446" s="12">
        <f>SUMIFS('Product costs'!BC:BC,'Product costs'!$C:$C,$D446,'Product costs'!$B:$B,$L446)</f>
        <v>0</v>
      </c>
      <c r="BF446" s="12">
        <f>SUMIFS('Product costs'!BD:BD,'Product costs'!$C:$C,$D446,'Product costs'!$B:$B,$L446)</f>
        <v>0</v>
      </c>
      <c r="BG446" s="12">
        <f>SUMIFS('Product costs'!BE:BE,'Product costs'!$C:$C,$D446,'Product costs'!$B:$B,$L446)</f>
        <v>0</v>
      </c>
      <c r="BH446" s="12">
        <f>SUMIFS('Product costs'!BF:BF,'Product costs'!$C:$C,$D446,'Product costs'!$B:$B,$L446)</f>
        <v>0</v>
      </c>
      <c r="BI446" s="12">
        <f>SUMIFS('Product costs'!BG:BG,'Product costs'!$C:$C,$D446,'Product costs'!$B:$B,$L446)</f>
        <v>0</v>
      </c>
      <c r="BJ446" s="12">
        <f>SUMIFS('Product costs'!BH:BH,'Product costs'!$C:$C,$D446,'Product costs'!$B:$B,$L446)</f>
        <v>0</v>
      </c>
      <c r="BK446" s="12">
        <f>SUMIFS('Product costs'!BI:BI,'Product costs'!$C:$C,$D446,'Product costs'!$B:$B,$L446)</f>
        <v>0</v>
      </c>
      <c r="BL446" s="12">
        <f>SUMIFS('Product costs'!BJ:BJ,'Product costs'!$C:$C,$D446,'Product costs'!$B:$B,$L446)</f>
        <v>0</v>
      </c>
      <c r="BM446" s="12">
        <f>SUMIFS('Product costs'!BK:BK,'Product costs'!$C:$C,$D446,'Product costs'!$B:$B,$L446)</f>
        <v>0</v>
      </c>
      <c r="BN446" s="12">
        <f>SUMIFS('Product costs'!BL:BL,'Product costs'!$C:$C,$D446,'Product costs'!$B:$B,$L446)</f>
        <v>0</v>
      </c>
      <c r="BO446" s="12">
        <f>SUMIFS('Product costs'!BM:BM,'Product costs'!$C:$C,$D446,'Product costs'!$B:$B,$L446)</f>
        <v>0</v>
      </c>
      <c r="BP446" s="12">
        <f>SUMIFS('Product costs'!BN:BN,'Product costs'!$C:$C,$D446,'Product costs'!$B:$B,$L446)</f>
        <v>0</v>
      </c>
      <c r="BQ446" s="12">
        <f>SUMIFS('Product costs'!BO:BO,'Product costs'!$C:$C,$D446,'Product costs'!$B:$B,$L446)</f>
        <v>0</v>
      </c>
      <c r="BR446" s="12">
        <f>SUMIFS('Product costs'!BP:BP,'Product costs'!$C:$C,$D446,'Product costs'!$B:$B,$L446)</f>
        <v>0</v>
      </c>
      <c r="BS446" s="12">
        <f>SUMIFS('Product costs'!BQ:BQ,'Product costs'!$C:$C,$D446,'Product costs'!$B:$B,$L446)</f>
        <v>0</v>
      </c>
      <c r="BT446" s="12">
        <f>SUMIFS('Product costs'!BR:BR,'Product costs'!$C:$C,$D446,'Product costs'!$B:$B,$L446)</f>
        <v>0</v>
      </c>
      <c r="BU446" s="12">
        <f>SUMIFS('Product costs'!BS:BS,'Product costs'!$C:$C,$D446,'Product costs'!$B:$B,$L446)</f>
        <v>0</v>
      </c>
      <c r="BV446" s="12">
        <f>SUMIFS('Product costs'!BT:BT,'Product costs'!$C:$C,$D446,'Product costs'!$B:$B,$L446)</f>
        <v>0</v>
      </c>
      <c r="BW446" s="12">
        <f>SUMIFS('Product costs'!BU:BU,'Product costs'!$C:$C,$D446,'Product costs'!$B:$B,$L446)</f>
        <v>0</v>
      </c>
      <c r="BX446" s="12">
        <f>SUMIFS('Product costs'!BV:BV,'Product costs'!$C:$C,$D446,'Product costs'!$B:$B,$L446)</f>
        <v>0</v>
      </c>
      <c r="BY446" s="12">
        <f>SUMIFS('Product costs'!BW:BW,'Product costs'!$C:$C,$D446,'Product costs'!$B:$B,$L446)</f>
        <v>0</v>
      </c>
      <c r="BZ446" s="12">
        <f>SUMIFS('Product costs'!BX:BX,'Product costs'!$C:$C,$D446,'Product costs'!$B:$B,$L446)</f>
        <v>0</v>
      </c>
      <c r="CA446" s="12">
        <f>SUMIFS('Product costs'!BY:BY,'Product costs'!$C:$C,$D446,'Product costs'!$B:$B,$L446)</f>
        <v>0</v>
      </c>
      <c r="CB446" s="12">
        <f>SUMIFS('Product costs'!BZ:BZ,'Product costs'!$C:$C,$D446,'Product costs'!$B:$B,$L446)</f>
        <v>0</v>
      </c>
      <c r="CC446" s="12">
        <f>SUMIFS('Product costs'!CA:CA,'Product costs'!$C:$C,$D446,'Product costs'!$B:$B,$L446)</f>
        <v>0</v>
      </c>
      <c r="CD446" s="12">
        <f>SUMIFS('Product costs'!CB:CB,'Product costs'!$C:$C,$D446,'Product costs'!$B:$B,$L446)</f>
        <v>0</v>
      </c>
      <c r="CE446" s="12">
        <f>SUMIFS('Product costs'!CC:CC,'Product costs'!$C:$C,$D446,'Product costs'!$B:$B,$L446)</f>
        <v>0</v>
      </c>
      <c r="CF446" s="12">
        <f>SUMIFS('Product costs'!CD:CD,'Product costs'!$C:$C,$D446,'Product costs'!$B:$B,$L446)</f>
        <v>0</v>
      </c>
      <c r="CG446" s="12">
        <f t="shared" si="696"/>
        <v>0</v>
      </c>
      <c r="CH446" s="12">
        <f t="shared" si="697"/>
        <v>0</v>
      </c>
      <c r="CI446" s="12">
        <f t="shared" si="698"/>
        <v>0</v>
      </c>
      <c r="CJ446" s="12">
        <f t="shared" si="699"/>
        <v>0</v>
      </c>
      <c r="CK446" s="12">
        <f t="shared" si="700"/>
        <v>0</v>
      </c>
      <c r="CL446" s="12">
        <f t="shared" si="701"/>
        <v>0</v>
      </c>
      <c r="CM446" s="12">
        <f t="shared" si="702"/>
        <v>0</v>
      </c>
      <c r="CN446" s="12">
        <f t="shared" si="703"/>
        <v>0</v>
      </c>
      <c r="CO446" s="12">
        <f t="shared" si="704"/>
        <v>0</v>
      </c>
      <c r="CP446" s="12">
        <f t="shared" si="705"/>
        <v>0</v>
      </c>
      <c r="CQ446" s="12">
        <f t="shared" si="706"/>
        <v>0</v>
      </c>
      <c r="CR446" s="12">
        <f t="shared" si="707"/>
        <v>0</v>
      </c>
      <c r="CS446" s="12">
        <f t="shared" si="708"/>
        <v>0</v>
      </c>
      <c r="CT446" s="12">
        <f t="shared" si="709"/>
        <v>0</v>
      </c>
      <c r="CU446" s="12">
        <f t="shared" si="710"/>
        <v>0</v>
      </c>
      <c r="CV446" s="12">
        <f t="shared" si="711"/>
        <v>0</v>
      </c>
      <c r="CW446" s="12">
        <f t="shared" si="712"/>
        <v>0</v>
      </c>
      <c r="CX446" s="12">
        <f t="shared" si="713"/>
        <v>0</v>
      </c>
      <c r="CY446" s="12">
        <f t="shared" si="714"/>
        <v>0</v>
      </c>
      <c r="CZ446" s="12">
        <f t="shared" si="715"/>
        <v>0</v>
      </c>
      <c r="DA446" s="12">
        <f t="shared" si="716"/>
        <v>0</v>
      </c>
      <c r="DB446" s="12">
        <f t="shared" si="717"/>
        <v>0</v>
      </c>
      <c r="DC446" s="12">
        <f t="shared" si="718"/>
        <v>0</v>
      </c>
      <c r="DD446" s="12">
        <f t="shared" si="719"/>
        <v>0</v>
      </c>
      <c r="DE446" s="12">
        <f t="shared" si="720"/>
        <v>0</v>
      </c>
      <c r="DF446" s="12">
        <f t="shared" si="721"/>
        <v>0</v>
      </c>
      <c r="DG446" s="12">
        <f t="shared" si="722"/>
        <v>0</v>
      </c>
      <c r="DH446" s="12">
        <f t="shared" si="723"/>
        <v>0</v>
      </c>
      <c r="DI446" s="12">
        <f t="shared" si="724"/>
        <v>0</v>
      </c>
      <c r="DJ446" s="12">
        <f t="shared" si="725"/>
        <v>0</v>
      </c>
      <c r="DK446" s="12">
        <f>SUM(M446:CHOOSE(YTD,M446,N446,O446,P446,Q446,R446,S446,T446,U446,V446,W446,X446))</f>
        <v>0</v>
      </c>
      <c r="DL446" s="12">
        <f>SUM(Y446:CHOOSE(YTD,Y446,Z446,AA446,AB446,AC446,AD446,AE446,AF446,AG446,AH446,AI446,AJ446))</f>
        <v>0</v>
      </c>
      <c r="DM446" s="12">
        <f>SUM(AK446:CHOOSE(YTD,AK446,AL446,AM446,AN446,AO446,AP446,AQ446,AR446,AS446,AT446,AU446,AV446))</f>
        <v>0</v>
      </c>
      <c r="DN446" s="12">
        <f>SUM(AW446:CHOOSE(YTD,AW446,AX446,AY446,AZ446,BA446,BB446,BC446,BD446,BE446,BF446,BG446,BH446))</f>
        <v>0</v>
      </c>
      <c r="DO446" s="12">
        <f>SUM(BI446:CHOOSE(YTD,BI446,BJ446,BK446,BL446,BM446,BN446,BO446,BP446,BQ446,BR446,BS446,BT446))</f>
        <v>0</v>
      </c>
      <c r="DP446" s="12">
        <f>SUM(BU446:CHOOSE(YTD,BU446,BV446,BW446,BX446,BY446,BZ446,CA446,CB446,CC446,CD446,CE446,CF446))</f>
        <v>0</v>
      </c>
    </row>
    <row r="447" spans="1:120" x14ac:dyDescent="0.15">
      <c r="A447" s="12" t="str">
        <f t="shared" si="768"/>
        <v>Costs - brand</v>
      </c>
      <c r="D447" s="12" t="str">
        <f>'Product costs'!C47</f>
        <v>Brand 6</v>
      </c>
      <c r="E447" s="12" t="str">
        <f>'Product costs'!D47</f>
        <v>Segment 1</v>
      </c>
      <c r="F447" s="12" t="str">
        <f>'Product costs'!E47</f>
        <v>Business Unit 1</v>
      </c>
      <c r="G447" s="12">
        <f>'Product costs'!F47</f>
        <v>0</v>
      </c>
      <c r="H447" s="12">
        <f>'Product costs'!G47</f>
        <v>0</v>
      </c>
      <c r="I447" s="12">
        <f>'Product costs'!H47</f>
        <v>0</v>
      </c>
      <c r="J447" s="12">
        <f>'Product costs'!I47</f>
        <v>0</v>
      </c>
      <c r="K447" s="12">
        <f>'Product costs'!J47</f>
        <v>0</v>
      </c>
      <c r="L447" s="12" t="str">
        <f>'Product costs'!B47</f>
        <v>Marketing</v>
      </c>
      <c r="M447" s="12">
        <f>SUMIFS('Product costs'!K:K,'Product costs'!$C:$C,$D447,'Product costs'!$B:$B,$L447)</f>
        <v>0</v>
      </c>
      <c r="N447" s="12">
        <f>SUMIFS('Product costs'!L:L,'Product costs'!$C:$C,$D447,'Product costs'!$B:$B,$L447)</f>
        <v>0</v>
      </c>
      <c r="O447" s="12">
        <f>SUMIFS('Product costs'!M:M,'Product costs'!$C:$C,$D447,'Product costs'!$B:$B,$L447)</f>
        <v>0</v>
      </c>
      <c r="P447" s="12">
        <f>SUMIFS('Product costs'!N:N,'Product costs'!$C:$C,$D447,'Product costs'!$B:$B,$L447)</f>
        <v>0</v>
      </c>
      <c r="Q447" s="12">
        <f>SUMIFS('Product costs'!O:O,'Product costs'!$C:$C,$D447,'Product costs'!$B:$B,$L447)</f>
        <v>0</v>
      </c>
      <c r="R447" s="12">
        <f>SUMIFS('Product costs'!P:P,'Product costs'!$C:$C,$D447,'Product costs'!$B:$B,$L447)</f>
        <v>0</v>
      </c>
      <c r="S447" s="12">
        <f>SUMIFS('Product costs'!Q:Q,'Product costs'!$C:$C,$D447,'Product costs'!$B:$B,$L447)</f>
        <v>0</v>
      </c>
      <c r="T447" s="12">
        <f>SUMIFS('Product costs'!R:R,'Product costs'!$C:$C,$D447,'Product costs'!$B:$B,$L447)</f>
        <v>0</v>
      </c>
      <c r="U447" s="12">
        <f>SUMIFS('Product costs'!S:S,'Product costs'!$C:$C,$D447,'Product costs'!$B:$B,$L447)</f>
        <v>0</v>
      </c>
      <c r="V447" s="12">
        <f>SUMIFS('Product costs'!T:T,'Product costs'!$C:$C,$D447,'Product costs'!$B:$B,$L447)</f>
        <v>0</v>
      </c>
      <c r="W447" s="12">
        <f>SUMIFS('Product costs'!U:U,'Product costs'!$C:$C,$D447,'Product costs'!$B:$B,$L447)</f>
        <v>0</v>
      </c>
      <c r="X447" s="12">
        <f>SUMIFS('Product costs'!V:V,'Product costs'!$C:$C,$D447,'Product costs'!$B:$B,$L447)</f>
        <v>0</v>
      </c>
      <c r="Y447" s="12">
        <f>SUMIFS('Product costs'!W:W,'Product costs'!$C:$C,$D447,'Product costs'!$B:$B,$L447)</f>
        <v>0</v>
      </c>
      <c r="Z447" s="12">
        <f>SUMIFS('Product costs'!X:X,'Product costs'!$C:$C,$D447,'Product costs'!$B:$B,$L447)</f>
        <v>0</v>
      </c>
      <c r="AA447" s="12">
        <f>SUMIFS('Product costs'!Y:Y,'Product costs'!$C:$C,$D447,'Product costs'!$B:$B,$L447)</f>
        <v>0</v>
      </c>
      <c r="AB447" s="12">
        <f>SUMIFS('Product costs'!Z:Z,'Product costs'!$C:$C,$D447,'Product costs'!$B:$B,$L447)</f>
        <v>0</v>
      </c>
      <c r="AC447" s="12">
        <f>SUMIFS('Product costs'!AA:AA,'Product costs'!$C:$C,$D447,'Product costs'!$B:$B,$L447)</f>
        <v>0</v>
      </c>
      <c r="AD447" s="12">
        <f>SUMIFS('Product costs'!AB:AB,'Product costs'!$C:$C,$D447,'Product costs'!$B:$B,$L447)</f>
        <v>0</v>
      </c>
      <c r="AE447" s="12">
        <f>SUMIFS('Product costs'!AC:AC,'Product costs'!$C:$C,$D447,'Product costs'!$B:$B,$L447)</f>
        <v>0</v>
      </c>
      <c r="AF447" s="12">
        <f>SUMIFS('Product costs'!AD:AD,'Product costs'!$C:$C,$D447,'Product costs'!$B:$B,$L447)</f>
        <v>0</v>
      </c>
      <c r="AG447" s="12">
        <f>SUMIFS('Product costs'!AE:AE,'Product costs'!$C:$C,$D447,'Product costs'!$B:$B,$L447)</f>
        <v>0</v>
      </c>
      <c r="AH447" s="12">
        <f>SUMIFS('Product costs'!AF:AF,'Product costs'!$C:$C,$D447,'Product costs'!$B:$B,$L447)</f>
        <v>0</v>
      </c>
      <c r="AI447" s="12">
        <f>SUMIFS('Product costs'!AG:AG,'Product costs'!$C:$C,$D447,'Product costs'!$B:$B,$L447)</f>
        <v>0</v>
      </c>
      <c r="AJ447" s="12">
        <f>SUMIFS('Product costs'!AH:AH,'Product costs'!$C:$C,$D447,'Product costs'!$B:$B,$L447)</f>
        <v>0</v>
      </c>
      <c r="AK447" s="12">
        <f>SUMIFS('Product costs'!AI:AI,'Product costs'!$C:$C,$D447,'Product costs'!$B:$B,$L447)</f>
        <v>0</v>
      </c>
      <c r="AL447" s="12">
        <f>SUMIFS('Product costs'!AJ:AJ,'Product costs'!$C:$C,$D447,'Product costs'!$B:$B,$L447)</f>
        <v>0</v>
      </c>
      <c r="AM447" s="12">
        <f>SUMIFS('Product costs'!AK:AK,'Product costs'!$C:$C,$D447,'Product costs'!$B:$B,$L447)</f>
        <v>0</v>
      </c>
      <c r="AN447" s="12">
        <f>SUMIFS('Product costs'!AL:AL,'Product costs'!$C:$C,$D447,'Product costs'!$B:$B,$L447)</f>
        <v>0</v>
      </c>
      <c r="AO447" s="12">
        <f>SUMIFS('Product costs'!AM:AM,'Product costs'!$C:$C,$D447,'Product costs'!$B:$B,$L447)</f>
        <v>0</v>
      </c>
      <c r="AP447" s="12">
        <f>SUMIFS('Product costs'!AN:AN,'Product costs'!$C:$C,$D447,'Product costs'!$B:$B,$L447)</f>
        <v>0</v>
      </c>
      <c r="AQ447" s="12">
        <f>SUMIFS('Product costs'!AO:AO,'Product costs'!$C:$C,$D447,'Product costs'!$B:$B,$L447)</f>
        <v>0</v>
      </c>
      <c r="AR447" s="12">
        <f>SUMIFS('Product costs'!AP:AP,'Product costs'!$C:$C,$D447,'Product costs'!$B:$B,$L447)</f>
        <v>0</v>
      </c>
      <c r="AS447" s="12">
        <f>SUMIFS('Product costs'!AQ:AQ,'Product costs'!$C:$C,$D447,'Product costs'!$B:$B,$L447)</f>
        <v>0</v>
      </c>
      <c r="AT447" s="12">
        <f>SUMIFS('Product costs'!AR:AR,'Product costs'!$C:$C,$D447,'Product costs'!$B:$B,$L447)</f>
        <v>0</v>
      </c>
      <c r="AU447" s="12">
        <f>SUMIFS('Product costs'!AS:AS,'Product costs'!$C:$C,$D447,'Product costs'!$B:$B,$L447)</f>
        <v>0</v>
      </c>
      <c r="AV447" s="12">
        <f>SUMIFS('Product costs'!AT:AT,'Product costs'!$C:$C,$D447,'Product costs'!$B:$B,$L447)</f>
        <v>0</v>
      </c>
      <c r="AW447" s="12">
        <f>SUMIFS('Product costs'!AU:AU,'Product costs'!$C:$C,$D447,'Product costs'!$B:$B,$L447)</f>
        <v>0</v>
      </c>
      <c r="AX447" s="12">
        <f>SUMIFS('Product costs'!AV:AV,'Product costs'!$C:$C,$D447,'Product costs'!$B:$B,$L447)</f>
        <v>0</v>
      </c>
      <c r="AY447" s="12">
        <f>SUMIFS('Product costs'!AW:AW,'Product costs'!$C:$C,$D447,'Product costs'!$B:$B,$L447)</f>
        <v>0</v>
      </c>
      <c r="AZ447" s="12">
        <f>SUMIFS('Product costs'!AX:AX,'Product costs'!$C:$C,$D447,'Product costs'!$B:$B,$L447)</f>
        <v>0</v>
      </c>
      <c r="BA447" s="12">
        <f>SUMIFS('Product costs'!AY:AY,'Product costs'!$C:$C,$D447,'Product costs'!$B:$B,$L447)</f>
        <v>0</v>
      </c>
      <c r="BB447" s="12">
        <f>SUMIFS('Product costs'!AZ:AZ,'Product costs'!$C:$C,$D447,'Product costs'!$B:$B,$L447)</f>
        <v>0</v>
      </c>
      <c r="BC447" s="12">
        <f>SUMIFS('Product costs'!BA:BA,'Product costs'!$C:$C,$D447,'Product costs'!$B:$B,$L447)</f>
        <v>0</v>
      </c>
      <c r="BD447" s="12">
        <f>SUMIFS('Product costs'!BB:BB,'Product costs'!$C:$C,$D447,'Product costs'!$B:$B,$L447)</f>
        <v>0</v>
      </c>
      <c r="BE447" s="12">
        <f>SUMIFS('Product costs'!BC:BC,'Product costs'!$C:$C,$D447,'Product costs'!$B:$B,$L447)</f>
        <v>0</v>
      </c>
      <c r="BF447" s="12">
        <f>SUMIFS('Product costs'!BD:BD,'Product costs'!$C:$C,$D447,'Product costs'!$B:$B,$L447)</f>
        <v>0</v>
      </c>
      <c r="BG447" s="12">
        <f>SUMIFS('Product costs'!BE:BE,'Product costs'!$C:$C,$D447,'Product costs'!$B:$B,$L447)</f>
        <v>0</v>
      </c>
      <c r="BH447" s="12">
        <f>SUMIFS('Product costs'!BF:BF,'Product costs'!$C:$C,$D447,'Product costs'!$B:$B,$L447)</f>
        <v>0</v>
      </c>
      <c r="BI447" s="12">
        <f>SUMIFS('Product costs'!BG:BG,'Product costs'!$C:$C,$D447,'Product costs'!$B:$B,$L447)</f>
        <v>0</v>
      </c>
      <c r="BJ447" s="12">
        <f>SUMIFS('Product costs'!BH:BH,'Product costs'!$C:$C,$D447,'Product costs'!$B:$B,$L447)</f>
        <v>0</v>
      </c>
      <c r="BK447" s="12">
        <f>SUMIFS('Product costs'!BI:BI,'Product costs'!$C:$C,$D447,'Product costs'!$B:$B,$L447)</f>
        <v>0</v>
      </c>
      <c r="BL447" s="12">
        <f>SUMIFS('Product costs'!BJ:BJ,'Product costs'!$C:$C,$D447,'Product costs'!$B:$B,$L447)</f>
        <v>0</v>
      </c>
      <c r="BM447" s="12">
        <f>SUMIFS('Product costs'!BK:BK,'Product costs'!$C:$C,$D447,'Product costs'!$B:$B,$L447)</f>
        <v>0</v>
      </c>
      <c r="BN447" s="12">
        <f>SUMIFS('Product costs'!BL:BL,'Product costs'!$C:$C,$D447,'Product costs'!$B:$B,$L447)</f>
        <v>0</v>
      </c>
      <c r="BO447" s="12">
        <f>SUMIFS('Product costs'!BM:BM,'Product costs'!$C:$C,$D447,'Product costs'!$B:$B,$L447)</f>
        <v>0</v>
      </c>
      <c r="BP447" s="12">
        <f>SUMIFS('Product costs'!BN:BN,'Product costs'!$C:$C,$D447,'Product costs'!$B:$B,$L447)</f>
        <v>0</v>
      </c>
      <c r="BQ447" s="12">
        <f>SUMIFS('Product costs'!BO:BO,'Product costs'!$C:$C,$D447,'Product costs'!$B:$B,$L447)</f>
        <v>0</v>
      </c>
      <c r="BR447" s="12">
        <f>SUMIFS('Product costs'!BP:BP,'Product costs'!$C:$C,$D447,'Product costs'!$B:$B,$L447)</f>
        <v>0</v>
      </c>
      <c r="BS447" s="12">
        <f>SUMIFS('Product costs'!BQ:BQ,'Product costs'!$C:$C,$D447,'Product costs'!$B:$B,$L447)</f>
        <v>0</v>
      </c>
      <c r="BT447" s="12">
        <f>SUMIFS('Product costs'!BR:BR,'Product costs'!$C:$C,$D447,'Product costs'!$B:$B,$L447)</f>
        <v>0</v>
      </c>
      <c r="BU447" s="12">
        <f>SUMIFS('Product costs'!BS:BS,'Product costs'!$C:$C,$D447,'Product costs'!$B:$B,$L447)</f>
        <v>0</v>
      </c>
      <c r="BV447" s="12">
        <f>SUMIFS('Product costs'!BT:BT,'Product costs'!$C:$C,$D447,'Product costs'!$B:$B,$L447)</f>
        <v>0</v>
      </c>
      <c r="BW447" s="12">
        <f>SUMIFS('Product costs'!BU:BU,'Product costs'!$C:$C,$D447,'Product costs'!$B:$B,$L447)</f>
        <v>0</v>
      </c>
      <c r="BX447" s="12">
        <f>SUMIFS('Product costs'!BV:BV,'Product costs'!$C:$C,$D447,'Product costs'!$B:$B,$L447)</f>
        <v>0</v>
      </c>
      <c r="BY447" s="12">
        <f>SUMIFS('Product costs'!BW:BW,'Product costs'!$C:$C,$D447,'Product costs'!$B:$B,$L447)</f>
        <v>0</v>
      </c>
      <c r="BZ447" s="12">
        <f>SUMIFS('Product costs'!BX:BX,'Product costs'!$C:$C,$D447,'Product costs'!$B:$B,$L447)</f>
        <v>0</v>
      </c>
      <c r="CA447" s="12">
        <f>SUMIFS('Product costs'!BY:BY,'Product costs'!$C:$C,$D447,'Product costs'!$B:$B,$L447)</f>
        <v>0</v>
      </c>
      <c r="CB447" s="12">
        <f>SUMIFS('Product costs'!BZ:BZ,'Product costs'!$C:$C,$D447,'Product costs'!$B:$B,$L447)</f>
        <v>0</v>
      </c>
      <c r="CC447" s="12">
        <f>SUMIFS('Product costs'!CA:CA,'Product costs'!$C:$C,$D447,'Product costs'!$B:$B,$L447)</f>
        <v>0</v>
      </c>
      <c r="CD447" s="12">
        <f>SUMIFS('Product costs'!CB:CB,'Product costs'!$C:$C,$D447,'Product costs'!$B:$B,$L447)</f>
        <v>0</v>
      </c>
      <c r="CE447" s="12">
        <f>SUMIFS('Product costs'!CC:CC,'Product costs'!$C:$C,$D447,'Product costs'!$B:$B,$L447)</f>
        <v>0</v>
      </c>
      <c r="CF447" s="12">
        <f>SUMIFS('Product costs'!CD:CD,'Product costs'!$C:$C,$D447,'Product costs'!$B:$B,$L447)</f>
        <v>0</v>
      </c>
      <c r="CG447" s="12">
        <f t="shared" si="696"/>
        <v>0</v>
      </c>
      <c r="CH447" s="12">
        <f t="shared" si="697"/>
        <v>0</v>
      </c>
      <c r="CI447" s="12">
        <f t="shared" si="698"/>
        <v>0</v>
      </c>
      <c r="CJ447" s="12">
        <f t="shared" si="699"/>
        <v>0</v>
      </c>
      <c r="CK447" s="12">
        <f t="shared" si="700"/>
        <v>0</v>
      </c>
      <c r="CL447" s="12">
        <f t="shared" si="701"/>
        <v>0</v>
      </c>
      <c r="CM447" s="12">
        <f t="shared" si="702"/>
        <v>0</v>
      </c>
      <c r="CN447" s="12">
        <f t="shared" si="703"/>
        <v>0</v>
      </c>
      <c r="CO447" s="12">
        <f t="shared" si="704"/>
        <v>0</v>
      </c>
      <c r="CP447" s="12">
        <f t="shared" si="705"/>
        <v>0</v>
      </c>
      <c r="CQ447" s="12">
        <f t="shared" si="706"/>
        <v>0</v>
      </c>
      <c r="CR447" s="12">
        <f t="shared" si="707"/>
        <v>0</v>
      </c>
      <c r="CS447" s="12">
        <f t="shared" si="708"/>
        <v>0</v>
      </c>
      <c r="CT447" s="12">
        <f t="shared" si="709"/>
        <v>0</v>
      </c>
      <c r="CU447" s="12">
        <f t="shared" si="710"/>
        <v>0</v>
      </c>
      <c r="CV447" s="12">
        <f t="shared" si="711"/>
        <v>0</v>
      </c>
      <c r="CW447" s="12">
        <f t="shared" si="712"/>
        <v>0</v>
      </c>
      <c r="CX447" s="12">
        <f t="shared" si="713"/>
        <v>0</v>
      </c>
      <c r="CY447" s="12">
        <f t="shared" si="714"/>
        <v>0</v>
      </c>
      <c r="CZ447" s="12">
        <f t="shared" si="715"/>
        <v>0</v>
      </c>
      <c r="DA447" s="12">
        <f t="shared" si="716"/>
        <v>0</v>
      </c>
      <c r="DB447" s="12">
        <f t="shared" si="717"/>
        <v>0</v>
      </c>
      <c r="DC447" s="12">
        <f t="shared" si="718"/>
        <v>0</v>
      </c>
      <c r="DD447" s="12">
        <f t="shared" si="719"/>
        <v>0</v>
      </c>
      <c r="DE447" s="12">
        <f t="shared" si="720"/>
        <v>0</v>
      </c>
      <c r="DF447" s="12">
        <f t="shared" si="721"/>
        <v>0</v>
      </c>
      <c r="DG447" s="12">
        <f t="shared" si="722"/>
        <v>0</v>
      </c>
      <c r="DH447" s="12">
        <f t="shared" si="723"/>
        <v>0</v>
      </c>
      <c r="DI447" s="12">
        <f t="shared" si="724"/>
        <v>0</v>
      </c>
      <c r="DJ447" s="12">
        <f t="shared" si="725"/>
        <v>0</v>
      </c>
      <c r="DK447" s="12">
        <f>SUM(M447:CHOOSE(YTD,M447,N447,O447,P447,Q447,R447,S447,T447,U447,V447,W447,X447))</f>
        <v>0</v>
      </c>
      <c r="DL447" s="12">
        <f>SUM(Y447:CHOOSE(YTD,Y447,Z447,AA447,AB447,AC447,AD447,AE447,AF447,AG447,AH447,AI447,AJ447))</f>
        <v>0</v>
      </c>
      <c r="DM447" s="12">
        <f>SUM(AK447:CHOOSE(YTD,AK447,AL447,AM447,AN447,AO447,AP447,AQ447,AR447,AS447,AT447,AU447,AV447))</f>
        <v>0</v>
      </c>
      <c r="DN447" s="12">
        <f>SUM(AW447:CHOOSE(YTD,AW447,AX447,AY447,AZ447,BA447,BB447,BC447,BD447,BE447,BF447,BG447,BH447))</f>
        <v>0</v>
      </c>
      <c r="DO447" s="12">
        <f>SUM(BI447:CHOOSE(YTD,BI447,BJ447,BK447,BL447,BM447,BN447,BO447,BP447,BQ447,BR447,BS447,BT447))</f>
        <v>0</v>
      </c>
      <c r="DP447" s="12">
        <f>SUM(BU447:CHOOSE(YTD,BU447,BV447,BW447,BX447,BY447,BZ447,CA447,CB447,CC447,CD447,CE447,CF447))</f>
        <v>0</v>
      </c>
    </row>
    <row r="448" spans="1:120" x14ac:dyDescent="0.15">
      <c r="A448" s="12" t="str">
        <f t="shared" si="768"/>
        <v>Costs - brand</v>
      </c>
      <c r="D448" s="12" t="str">
        <f>'Product costs'!C48</f>
        <v>Brand 7</v>
      </c>
      <c r="E448" s="12" t="str">
        <f>'Product costs'!D48</f>
        <v>Segment 1</v>
      </c>
      <c r="F448" s="12" t="str">
        <f>'Product costs'!E48</f>
        <v>Business Unit 1</v>
      </c>
      <c r="G448" s="12">
        <f>'Product costs'!F48</f>
        <v>0</v>
      </c>
      <c r="H448" s="12">
        <f>'Product costs'!G48</f>
        <v>0</v>
      </c>
      <c r="I448" s="12">
        <f>'Product costs'!H48</f>
        <v>0</v>
      </c>
      <c r="J448" s="12">
        <f>'Product costs'!I48</f>
        <v>0</v>
      </c>
      <c r="K448" s="12">
        <f>'Product costs'!J48</f>
        <v>0</v>
      </c>
      <c r="L448" s="12" t="str">
        <f>'Product costs'!B48</f>
        <v>Marketing</v>
      </c>
      <c r="M448" s="12">
        <f>SUMIFS('Product costs'!K:K,'Product costs'!$C:$C,$D448,'Product costs'!$B:$B,$L448)</f>
        <v>0</v>
      </c>
      <c r="N448" s="12">
        <f>SUMIFS('Product costs'!L:L,'Product costs'!$C:$C,$D448,'Product costs'!$B:$B,$L448)</f>
        <v>0</v>
      </c>
      <c r="O448" s="12">
        <f>SUMIFS('Product costs'!M:M,'Product costs'!$C:$C,$D448,'Product costs'!$B:$B,$L448)</f>
        <v>0</v>
      </c>
      <c r="P448" s="12">
        <f>SUMIFS('Product costs'!N:N,'Product costs'!$C:$C,$D448,'Product costs'!$B:$B,$L448)</f>
        <v>0</v>
      </c>
      <c r="Q448" s="12">
        <f>SUMIFS('Product costs'!O:O,'Product costs'!$C:$C,$D448,'Product costs'!$B:$B,$L448)</f>
        <v>0</v>
      </c>
      <c r="R448" s="12">
        <f>SUMIFS('Product costs'!P:P,'Product costs'!$C:$C,$D448,'Product costs'!$B:$B,$L448)</f>
        <v>0</v>
      </c>
      <c r="S448" s="12">
        <f>SUMIFS('Product costs'!Q:Q,'Product costs'!$C:$C,$D448,'Product costs'!$B:$B,$L448)</f>
        <v>0</v>
      </c>
      <c r="T448" s="12">
        <f>SUMIFS('Product costs'!R:R,'Product costs'!$C:$C,$D448,'Product costs'!$B:$B,$L448)</f>
        <v>0</v>
      </c>
      <c r="U448" s="12">
        <f>SUMIFS('Product costs'!S:S,'Product costs'!$C:$C,$D448,'Product costs'!$B:$B,$L448)</f>
        <v>0</v>
      </c>
      <c r="V448" s="12">
        <f>SUMIFS('Product costs'!T:T,'Product costs'!$C:$C,$D448,'Product costs'!$B:$B,$L448)</f>
        <v>0</v>
      </c>
      <c r="W448" s="12">
        <f>SUMIFS('Product costs'!U:U,'Product costs'!$C:$C,$D448,'Product costs'!$B:$B,$L448)</f>
        <v>0</v>
      </c>
      <c r="X448" s="12">
        <f>SUMIFS('Product costs'!V:V,'Product costs'!$C:$C,$D448,'Product costs'!$B:$B,$L448)</f>
        <v>0</v>
      </c>
      <c r="Y448" s="12">
        <f>SUMIFS('Product costs'!W:W,'Product costs'!$C:$C,$D448,'Product costs'!$B:$B,$L448)</f>
        <v>0</v>
      </c>
      <c r="Z448" s="12">
        <f>SUMIFS('Product costs'!X:X,'Product costs'!$C:$C,$D448,'Product costs'!$B:$B,$L448)</f>
        <v>0</v>
      </c>
      <c r="AA448" s="12">
        <f>SUMIFS('Product costs'!Y:Y,'Product costs'!$C:$C,$D448,'Product costs'!$B:$B,$L448)</f>
        <v>0</v>
      </c>
      <c r="AB448" s="12">
        <f>SUMIFS('Product costs'!Z:Z,'Product costs'!$C:$C,$D448,'Product costs'!$B:$B,$L448)</f>
        <v>0</v>
      </c>
      <c r="AC448" s="12">
        <f>SUMIFS('Product costs'!AA:AA,'Product costs'!$C:$C,$D448,'Product costs'!$B:$B,$L448)</f>
        <v>0</v>
      </c>
      <c r="AD448" s="12">
        <f>SUMIFS('Product costs'!AB:AB,'Product costs'!$C:$C,$D448,'Product costs'!$B:$B,$L448)</f>
        <v>0</v>
      </c>
      <c r="AE448" s="12">
        <f>SUMIFS('Product costs'!AC:AC,'Product costs'!$C:$C,$D448,'Product costs'!$B:$B,$L448)</f>
        <v>0</v>
      </c>
      <c r="AF448" s="12">
        <f>SUMIFS('Product costs'!AD:AD,'Product costs'!$C:$C,$D448,'Product costs'!$B:$B,$L448)</f>
        <v>0</v>
      </c>
      <c r="AG448" s="12">
        <f>SUMIFS('Product costs'!AE:AE,'Product costs'!$C:$C,$D448,'Product costs'!$B:$B,$L448)</f>
        <v>0</v>
      </c>
      <c r="AH448" s="12">
        <f>SUMIFS('Product costs'!AF:AF,'Product costs'!$C:$C,$D448,'Product costs'!$B:$B,$L448)</f>
        <v>0</v>
      </c>
      <c r="AI448" s="12">
        <f>SUMIFS('Product costs'!AG:AG,'Product costs'!$C:$C,$D448,'Product costs'!$B:$B,$L448)</f>
        <v>0</v>
      </c>
      <c r="AJ448" s="12">
        <f>SUMIFS('Product costs'!AH:AH,'Product costs'!$C:$C,$D448,'Product costs'!$B:$B,$L448)</f>
        <v>0</v>
      </c>
      <c r="AK448" s="12">
        <f>SUMIFS('Product costs'!AI:AI,'Product costs'!$C:$C,$D448,'Product costs'!$B:$B,$L448)</f>
        <v>0</v>
      </c>
      <c r="AL448" s="12">
        <f>SUMIFS('Product costs'!AJ:AJ,'Product costs'!$C:$C,$D448,'Product costs'!$B:$B,$L448)</f>
        <v>0</v>
      </c>
      <c r="AM448" s="12">
        <f>SUMIFS('Product costs'!AK:AK,'Product costs'!$C:$C,$D448,'Product costs'!$B:$B,$L448)</f>
        <v>0</v>
      </c>
      <c r="AN448" s="12">
        <f>SUMIFS('Product costs'!AL:AL,'Product costs'!$C:$C,$D448,'Product costs'!$B:$B,$L448)</f>
        <v>0</v>
      </c>
      <c r="AO448" s="12">
        <f>SUMIFS('Product costs'!AM:AM,'Product costs'!$C:$C,$D448,'Product costs'!$B:$B,$L448)</f>
        <v>0</v>
      </c>
      <c r="AP448" s="12">
        <f>SUMIFS('Product costs'!AN:AN,'Product costs'!$C:$C,$D448,'Product costs'!$B:$B,$L448)</f>
        <v>0</v>
      </c>
      <c r="AQ448" s="12">
        <f>SUMIFS('Product costs'!AO:AO,'Product costs'!$C:$C,$D448,'Product costs'!$B:$B,$L448)</f>
        <v>0</v>
      </c>
      <c r="AR448" s="12">
        <f>SUMIFS('Product costs'!AP:AP,'Product costs'!$C:$C,$D448,'Product costs'!$B:$B,$L448)</f>
        <v>0</v>
      </c>
      <c r="AS448" s="12">
        <f>SUMIFS('Product costs'!AQ:AQ,'Product costs'!$C:$C,$D448,'Product costs'!$B:$B,$L448)</f>
        <v>0</v>
      </c>
      <c r="AT448" s="12">
        <f>SUMIFS('Product costs'!AR:AR,'Product costs'!$C:$C,$D448,'Product costs'!$B:$B,$L448)</f>
        <v>0</v>
      </c>
      <c r="AU448" s="12">
        <f>SUMIFS('Product costs'!AS:AS,'Product costs'!$C:$C,$D448,'Product costs'!$B:$B,$L448)</f>
        <v>0</v>
      </c>
      <c r="AV448" s="12">
        <f>SUMIFS('Product costs'!AT:AT,'Product costs'!$C:$C,$D448,'Product costs'!$B:$B,$L448)</f>
        <v>0</v>
      </c>
      <c r="AW448" s="12">
        <f>SUMIFS('Product costs'!AU:AU,'Product costs'!$C:$C,$D448,'Product costs'!$B:$B,$L448)</f>
        <v>0</v>
      </c>
      <c r="AX448" s="12">
        <f>SUMIFS('Product costs'!AV:AV,'Product costs'!$C:$C,$D448,'Product costs'!$B:$B,$L448)</f>
        <v>0</v>
      </c>
      <c r="AY448" s="12">
        <f>SUMIFS('Product costs'!AW:AW,'Product costs'!$C:$C,$D448,'Product costs'!$B:$B,$L448)</f>
        <v>0</v>
      </c>
      <c r="AZ448" s="12">
        <f>SUMIFS('Product costs'!AX:AX,'Product costs'!$C:$C,$D448,'Product costs'!$B:$B,$L448)</f>
        <v>0</v>
      </c>
      <c r="BA448" s="12">
        <f>SUMIFS('Product costs'!AY:AY,'Product costs'!$C:$C,$D448,'Product costs'!$B:$B,$L448)</f>
        <v>0</v>
      </c>
      <c r="BB448" s="12">
        <f>SUMIFS('Product costs'!AZ:AZ,'Product costs'!$C:$C,$D448,'Product costs'!$B:$B,$L448)</f>
        <v>0</v>
      </c>
      <c r="BC448" s="12">
        <f>SUMIFS('Product costs'!BA:BA,'Product costs'!$C:$C,$D448,'Product costs'!$B:$B,$L448)</f>
        <v>0</v>
      </c>
      <c r="BD448" s="12">
        <f>SUMIFS('Product costs'!BB:BB,'Product costs'!$C:$C,$D448,'Product costs'!$B:$B,$L448)</f>
        <v>0</v>
      </c>
      <c r="BE448" s="12">
        <f>SUMIFS('Product costs'!BC:BC,'Product costs'!$C:$C,$D448,'Product costs'!$B:$B,$L448)</f>
        <v>0</v>
      </c>
      <c r="BF448" s="12">
        <f>SUMIFS('Product costs'!BD:BD,'Product costs'!$C:$C,$D448,'Product costs'!$B:$B,$L448)</f>
        <v>0</v>
      </c>
      <c r="BG448" s="12">
        <f>SUMIFS('Product costs'!BE:BE,'Product costs'!$C:$C,$D448,'Product costs'!$B:$B,$L448)</f>
        <v>0</v>
      </c>
      <c r="BH448" s="12">
        <f>SUMIFS('Product costs'!BF:BF,'Product costs'!$C:$C,$D448,'Product costs'!$B:$B,$L448)</f>
        <v>0</v>
      </c>
      <c r="BI448" s="12">
        <f>SUMIFS('Product costs'!BG:BG,'Product costs'!$C:$C,$D448,'Product costs'!$B:$B,$L448)</f>
        <v>0</v>
      </c>
      <c r="BJ448" s="12">
        <f>SUMIFS('Product costs'!BH:BH,'Product costs'!$C:$C,$D448,'Product costs'!$B:$B,$L448)</f>
        <v>0</v>
      </c>
      <c r="BK448" s="12">
        <f>SUMIFS('Product costs'!BI:BI,'Product costs'!$C:$C,$D448,'Product costs'!$B:$B,$L448)</f>
        <v>0</v>
      </c>
      <c r="BL448" s="12">
        <f>SUMIFS('Product costs'!BJ:BJ,'Product costs'!$C:$C,$D448,'Product costs'!$B:$B,$L448)</f>
        <v>0</v>
      </c>
      <c r="BM448" s="12">
        <f>SUMIFS('Product costs'!BK:BK,'Product costs'!$C:$C,$D448,'Product costs'!$B:$B,$L448)</f>
        <v>0</v>
      </c>
      <c r="BN448" s="12">
        <f>SUMIFS('Product costs'!BL:BL,'Product costs'!$C:$C,$D448,'Product costs'!$B:$B,$L448)</f>
        <v>0</v>
      </c>
      <c r="BO448" s="12">
        <f>SUMIFS('Product costs'!BM:BM,'Product costs'!$C:$C,$D448,'Product costs'!$B:$B,$L448)</f>
        <v>0</v>
      </c>
      <c r="BP448" s="12">
        <f>SUMIFS('Product costs'!BN:BN,'Product costs'!$C:$C,$D448,'Product costs'!$B:$B,$L448)</f>
        <v>0</v>
      </c>
      <c r="BQ448" s="12">
        <f>SUMIFS('Product costs'!BO:BO,'Product costs'!$C:$C,$D448,'Product costs'!$B:$B,$L448)</f>
        <v>0</v>
      </c>
      <c r="BR448" s="12">
        <f>SUMIFS('Product costs'!BP:BP,'Product costs'!$C:$C,$D448,'Product costs'!$B:$B,$L448)</f>
        <v>0</v>
      </c>
      <c r="BS448" s="12">
        <f>SUMIFS('Product costs'!BQ:BQ,'Product costs'!$C:$C,$D448,'Product costs'!$B:$B,$L448)</f>
        <v>0</v>
      </c>
      <c r="BT448" s="12">
        <f>SUMIFS('Product costs'!BR:BR,'Product costs'!$C:$C,$D448,'Product costs'!$B:$B,$L448)</f>
        <v>0</v>
      </c>
      <c r="BU448" s="12">
        <f>SUMIFS('Product costs'!BS:BS,'Product costs'!$C:$C,$D448,'Product costs'!$B:$B,$L448)</f>
        <v>0</v>
      </c>
      <c r="BV448" s="12">
        <f>SUMIFS('Product costs'!BT:BT,'Product costs'!$C:$C,$D448,'Product costs'!$B:$B,$L448)</f>
        <v>0</v>
      </c>
      <c r="BW448" s="12">
        <f>SUMIFS('Product costs'!BU:BU,'Product costs'!$C:$C,$D448,'Product costs'!$B:$B,$L448)</f>
        <v>0</v>
      </c>
      <c r="BX448" s="12">
        <f>SUMIFS('Product costs'!BV:BV,'Product costs'!$C:$C,$D448,'Product costs'!$B:$B,$L448)</f>
        <v>0</v>
      </c>
      <c r="BY448" s="12">
        <f>SUMIFS('Product costs'!BW:BW,'Product costs'!$C:$C,$D448,'Product costs'!$B:$B,$L448)</f>
        <v>0</v>
      </c>
      <c r="BZ448" s="12">
        <f>SUMIFS('Product costs'!BX:BX,'Product costs'!$C:$C,$D448,'Product costs'!$B:$B,$L448)</f>
        <v>0</v>
      </c>
      <c r="CA448" s="12">
        <f>SUMIFS('Product costs'!BY:BY,'Product costs'!$C:$C,$D448,'Product costs'!$B:$B,$L448)</f>
        <v>0</v>
      </c>
      <c r="CB448" s="12">
        <f>SUMIFS('Product costs'!BZ:BZ,'Product costs'!$C:$C,$D448,'Product costs'!$B:$B,$L448)</f>
        <v>0</v>
      </c>
      <c r="CC448" s="12">
        <f>SUMIFS('Product costs'!CA:CA,'Product costs'!$C:$C,$D448,'Product costs'!$B:$B,$L448)</f>
        <v>0</v>
      </c>
      <c r="CD448" s="12">
        <f>SUMIFS('Product costs'!CB:CB,'Product costs'!$C:$C,$D448,'Product costs'!$B:$B,$L448)</f>
        <v>0</v>
      </c>
      <c r="CE448" s="12">
        <f>SUMIFS('Product costs'!CC:CC,'Product costs'!$C:$C,$D448,'Product costs'!$B:$B,$L448)</f>
        <v>0</v>
      </c>
      <c r="CF448" s="12">
        <f>SUMIFS('Product costs'!CD:CD,'Product costs'!$C:$C,$D448,'Product costs'!$B:$B,$L448)</f>
        <v>0</v>
      </c>
      <c r="CG448" s="12">
        <f t="shared" si="696"/>
        <v>0</v>
      </c>
      <c r="CH448" s="12">
        <f t="shared" si="697"/>
        <v>0</v>
      </c>
      <c r="CI448" s="12">
        <f t="shared" si="698"/>
        <v>0</v>
      </c>
      <c r="CJ448" s="12">
        <f t="shared" si="699"/>
        <v>0</v>
      </c>
      <c r="CK448" s="12">
        <f t="shared" si="700"/>
        <v>0</v>
      </c>
      <c r="CL448" s="12">
        <f t="shared" si="701"/>
        <v>0</v>
      </c>
      <c r="CM448" s="12">
        <f t="shared" si="702"/>
        <v>0</v>
      </c>
      <c r="CN448" s="12">
        <f t="shared" si="703"/>
        <v>0</v>
      </c>
      <c r="CO448" s="12">
        <f t="shared" si="704"/>
        <v>0</v>
      </c>
      <c r="CP448" s="12">
        <f t="shared" si="705"/>
        <v>0</v>
      </c>
      <c r="CQ448" s="12">
        <f t="shared" si="706"/>
        <v>0</v>
      </c>
      <c r="CR448" s="12">
        <f t="shared" si="707"/>
        <v>0</v>
      </c>
      <c r="CS448" s="12">
        <f t="shared" si="708"/>
        <v>0</v>
      </c>
      <c r="CT448" s="12">
        <f t="shared" si="709"/>
        <v>0</v>
      </c>
      <c r="CU448" s="12">
        <f t="shared" si="710"/>
        <v>0</v>
      </c>
      <c r="CV448" s="12">
        <f t="shared" si="711"/>
        <v>0</v>
      </c>
      <c r="CW448" s="12">
        <f t="shared" si="712"/>
        <v>0</v>
      </c>
      <c r="CX448" s="12">
        <f t="shared" si="713"/>
        <v>0</v>
      </c>
      <c r="CY448" s="12">
        <f t="shared" si="714"/>
        <v>0</v>
      </c>
      <c r="CZ448" s="12">
        <f t="shared" si="715"/>
        <v>0</v>
      </c>
      <c r="DA448" s="12">
        <f t="shared" si="716"/>
        <v>0</v>
      </c>
      <c r="DB448" s="12">
        <f t="shared" si="717"/>
        <v>0</v>
      </c>
      <c r="DC448" s="12">
        <f t="shared" si="718"/>
        <v>0</v>
      </c>
      <c r="DD448" s="12">
        <f t="shared" si="719"/>
        <v>0</v>
      </c>
      <c r="DE448" s="12">
        <f t="shared" si="720"/>
        <v>0</v>
      </c>
      <c r="DF448" s="12">
        <f t="shared" si="721"/>
        <v>0</v>
      </c>
      <c r="DG448" s="12">
        <f t="shared" si="722"/>
        <v>0</v>
      </c>
      <c r="DH448" s="12">
        <f t="shared" si="723"/>
        <v>0</v>
      </c>
      <c r="DI448" s="12">
        <f t="shared" si="724"/>
        <v>0</v>
      </c>
      <c r="DJ448" s="12">
        <f t="shared" si="725"/>
        <v>0</v>
      </c>
      <c r="DK448" s="12">
        <f>SUM(M448:CHOOSE(YTD,M448,N448,O448,P448,Q448,R448,S448,T448,U448,V448,W448,X448))</f>
        <v>0</v>
      </c>
      <c r="DL448" s="12">
        <f>SUM(Y448:CHOOSE(YTD,Y448,Z448,AA448,AB448,AC448,AD448,AE448,AF448,AG448,AH448,AI448,AJ448))</f>
        <v>0</v>
      </c>
      <c r="DM448" s="12">
        <f>SUM(AK448:CHOOSE(YTD,AK448,AL448,AM448,AN448,AO448,AP448,AQ448,AR448,AS448,AT448,AU448,AV448))</f>
        <v>0</v>
      </c>
      <c r="DN448" s="12">
        <f>SUM(AW448:CHOOSE(YTD,AW448,AX448,AY448,AZ448,BA448,BB448,BC448,BD448,BE448,BF448,BG448,BH448))</f>
        <v>0</v>
      </c>
      <c r="DO448" s="12">
        <f>SUM(BI448:CHOOSE(YTD,BI448,BJ448,BK448,BL448,BM448,BN448,BO448,BP448,BQ448,BR448,BS448,BT448))</f>
        <v>0</v>
      </c>
      <c r="DP448" s="12">
        <f>SUM(BU448:CHOOSE(YTD,BU448,BV448,BW448,BX448,BY448,BZ448,CA448,CB448,CC448,CD448,CE448,CF448))</f>
        <v>0</v>
      </c>
    </row>
    <row r="449" spans="1:120" x14ac:dyDescent="0.15">
      <c r="A449" s="12" t="str">
        <f t="shared" si="768"/>
        <v>Costs - brand</v>
      </c>
      <c r="D449" s="12" t="str">
        <f>'Product costs'!C49</f>
        <v>Brand 8</v>
      </c>
      <c r="E449" s="12" t="str">
        <f>'Product costs'!D49</f>
        <v>Segment 2</v>
      </c>
      <c r="F449" s="12" t="str">
        <f>'Product costs'!E49</f>
        <v>Business Unit 1</v>
      </c>
      <c r="G449" s="12">
        <f>'Product costs'!F49</f>
        <v>0</v>
      </c>
      <c r="H449" s="12">
        <f>'Product costs'!G49</f>
        <v>0</v>
      </c>
      <c r="I449" s="12">
        <f>'Product costs'!H49</f>
        <v>0</v>
      </c>
      <c r="J449" s="12">
        <f>'Product costs'!I49</f>
        <v>0</v>
      </c>
      <c r="K449" s="12">
        <f>'Product costs'!J49</f>
        <v>0</v>
      </c>
      <c r="L449" s="12" t="str">
        <f>'Product costs'!B49</f>
        <v>Marketing</v>
      </c>
      <c r="M449" s="12">
        <f>SUMIFS('Product costs'!K:K,'Product costs'!$C:$C,$D449,'Product costs'!$B:$B,$L449)</f>
        <v>0</v>
      </c>
      <c r="N449" s="12">
        <f>SUMIFS('Product costs'!L:L,'Product costs'!$C:$C,$D449,'Product costs'!$B:$B,$L449)</f>
        <v>0</v>
      </c>
      <c r="O449" s="12">
        <f>SUMIFS('Product costs'!M:M,'Product costs'!$C:$C,$D449,'Product costs'!$B:$B,$L449)</f>
        <v>0</v>
      </c>
      <c r="P449" s="12">
        <f>SUMIFS('Product costs'!N:N,'Product costs'!$C:$C,$D449,'Product costs'!$B:$B,$L449)</f>
        <v>0</v>
      </c>
      <c r="Q449" s="12">
        <f>SUMIFS('Product costs'!O:O,'Product costs'!$C:$C,$D449,'Product costs'!$B:$B,$L449)</f>
        <v>0</v>
      </c>
      <c r="R449" s="12">
        <f>SUMIFS('Product costs'!P:P,'Product costs'!$C:$C,$D449,'Product costs'!$B:$B,$L449)</f>
        <v>0</v>
      </c>
      <c r="S449" s="12">
        <f>SUMIFS('Product costs'!Q:Q,'Product costs'!$C:$C,$D449,'Product costs'!$B:$B,$L449)</f>
        <v>0</v>
      </c>
      <c r="T449" s="12">
        <f>SUMIFS('Product costs'!R:R,'Product costs'!$C:$C,$D449,'Product costs'!$B:$B,$L449)</f>
        <v>0</v>
      </c>
      <c r="U449" s="12">
        <f>SUMIFS('Product costs'!S:S,'Product costs'!$C:$C,$D449,'Product costs'!$B:$B,$L449)</f>
        <v>0</v>
      </c>
      <c r="V449" s="12">
        <f>SUMIFS('Product costs'!T:T,'Product costs'!$C:$C,$D449,'Product costs'!$B:$B,$L449)</f>
        <v>0</v>
      </c>
      <c r="W449" s="12">
        <f>SUMIFS('Product costs'!U:U,'Product costs'!$C:$C,$D449,'Product costs'!$B:$B,$L449)</f>
        <v>0</v>
      </c>
      <c r="X449" s="12">
        <f>SUMIFS('Product costs'!V:V,'Product costs'!$C:$C,$D449,'Product costs'!$B:$B,$L449)</f>
        <v>0</v>
      </c>
      <c r="Y449" s="12">
        <f>SUMIFS('Product costs'!W:W,'Product costs'!$C:$C,$D449,'Product costs'!$B:$B,$L449)</f>
        <v>0</v>
      </c>
      <c r="Z449" s="12">
        <f>SUMIFS('Product costs'!X:X,'Product costs'!$C:$C,$D449,'Product costs'!$B:$B,$L449)</f>
        <v>0</v>
      </c>
      <c r="AA449" s="12">
        <f>SUMIFS('Product costs'!Y:Y,'Product costs'!$C:$C,$D449,'Product costs'!$B:$B,$L449)</f>
        <v>0</v>
      </c>
      <c r="AB449" s="12">
        <f>SUMIFS('Product costs'!Z:Z,'Product costs'!$C:$C,$D449,'Product costs'!$B:$B,$L449)</f>
        <v>0</v>
      </c>
      <c r="AC449" s="12">
        <f>SUMIFS('Product costs'!AA:AA,'Product costs'!$C:$C,$D449,'Product costs'!$B:$B,$L449)</f>
        <v>0</v>
      </c>
      <c r="AD449" s="12">
        <f>SUMIFS('Product costs'!AB:AB,'Product costs'!$C:$C,$D449,'Product costs'!$B:$B,$L449)</f>
        <v>0</v>
      </c>
      <c r="AE449" s="12">
        <f>SUMIFS('Product costs'!AC:AC,'Product costs'!$C:$C,$D449,'Product costs'!$B:$B,$L449)</f>
        <v>0</v>
      </c>
      <c r="AF449" s="12">
        <f>SUMIFS('Product costs'!AD:AD,'Product costs'!$C:$C,$D449,'Product costs'!$B:$B,$L449)</f>
        <v>0</v>
      </c>
      <c r="AG449" s="12">
        <f>SUMIFS('Product costs'!AE:AE,'Product costs'!$C:$C,$D449,'Product costs'!$B:$B,$L449)</f>
        <v>0</v>
      </c>
      <c r="AH449" s="12">
        <f>SUMIFS('Product costs'!AF:AF,'Product costs'!$C:$C,$D449,'Product costs'!$B:$B,$L449)</f>
        <v>0</v>
      </c>
      <c r="AI449" s="12">
        <f>SUMIFS('Product costs'!AG:AG,'Product costs'!$C:$C,$D449,'Product costs'!$B:$B,$L449)</f>
        <v>0</v>
      </c>
      <c r="AJ449" s="12">
        <f>SUMIFS('Product costs'!AH:AH,'Product costs'!$C:$C,$D449,'Product costs'!$B:$B,$L449)</f>
        <v>0</v>
      </c>
      <c r="AK449" s="12">
        <f>SUMIFS('Product costs'!AI:AI,'Product costs'!$C:$C,$D449,'Product costs'!$B:$B,$L449)</f>
        <v>0</v>
      </c>
      <c r="AL449" s="12">
        <f>SUMIFS('Product costs'!AJ:AJ,'Product costs'!$C:$C,$D449,'Product costs'!$B:$B,$L449)</f>
        <v>0</v>
      </c>
      <c r="AM449" s="12">
        <f>SUMIFS('Product costs'!AK:AK,'Product costs'!$C:$C,$D449,'Product costs'!$B:$B,$L449)</f>
        <v>0</v>
      </c>
      <c r="AN449" s="12">
        <f>SUMIFS('Product costs'!AL:AL,'Product costs'!$C:$C,$D449,'Product costs'!$B:$B,$L449)</f>
        <v>0</v>
      </c>
      <c r="AO449" s="12">
        <f>SUMIFS('Product costs'!AM:AM,'Product costs'!$C:$C,$D449,'Product costs'!$B:$B,$L449)</f>
        <v>0</v>
      </c>
      <c r="AP449" s="12">
        <f>SUMIFS('Product costs'!AN:AN,'Product costs'!$C:$C,$D449,'Product costs'!$B:$B,$L449)</f>
        <v>0</v>
      </c>
      <c r="AQ449" s="12">
        <f>SUMIFS('Product costs'!AO:AO,'Product costs'!$C:$C,$D449,'Product costs'!$B:$B,$L449)</f>
        <v>0</v>
      </c>
      <c r="AR449" s="12">
        <f>SUMIFS('Product costs'!AP:AP,'Product costs'!$C:$C,$D449,'Product costs'!$B:$B,$L449)</f>
        <v>0</v>
      </c>
      <c r="AS449" s="12">
        <f>SUMIFS('Product costs'!AQ:AQ,'Product costs'!$C:$C,$D449,'Product costs'!$B:$B,$L449)</f>
        <v>0</v>
      </c>
      <c r="AT449" s="12">
        <f>SUMIFS('Product costs'!AR:AR,'Product costs'!$C:$C,$D449,'Product costs'!$B:$B,$L449)</f>
        <v>0</v>
      </c>
      <c r="AU449" s="12">
        <f>SUMIFS('Product costs'!AS:AS,'Product costs'!$C:$C,$D449,'Product costs'!$B:$B,$L449)</f>
        <v>0</v>
      </c>
      <c r="AV449" s="12">
        <f>SUMIFS('Product costs'!AT:AT,'Product costs'!$C:$C,$D449,'Product costs'!$B:$B,$L449)</f>
        <v>0</v>
      </c>
      <c r="AW449" s="12">
        <f>SUMIFS('Product costs'!AU:AU,'Product costs'!$C:$C,$D449,'Product costs'!$B:$B,$L449)</f>
        <v>0</v>
      </c>
      <c r="AX449" s="12">
        <f>SUMIFS('Product costs'!AV:AV,'Product costs'!$C:$C,$D449,'Product costs'!$B:$B,$L449)</f>
        <v>0</v>
      </c>
      <c r="AY449" s="12">
        <f>SUMIFS('Product costs'!AW:AW,'Product costs'!$C:$C,$D449,'Product costs'!$B:$B,$L449)</f>
        <v>0</v>
      </c>
      <c r="AZ449" s="12">
        <f>SUMIFS('Product costs'!AX:AX,'Product costs'!$C:$C,$D449,'Product costs'!$B:$B,$L449)</f>
        <v>0</v>
      </c>
      <c r="BA449" s="12">
        <f>SUMIFS('Product costs'!AY:AY,'Product costs'!$C:$C,$D449,'Product costs'!$B:$B,$L449)</f>
        <v>0</v>
      </c>
      <c r="BB449" s="12">
        <f>SUMIFS('Product costs'!AZ:AZ,'Product costs'!$C:$C,$D449,'Product costs'!$B:$B,$L449)</f>
        <v>0</v>
      </c>
      <c r="BC449" s="12">
        <f>SUMIFS('Product costs'!BA:BA,'Product costs'!$C:$C,$D449,'Product costs'!$B:$B,$L449)</f>
        <v>0</v>
      </c>
      <c r="BD449" s="12">
        <f>SUMIFS('Product costs'!BB:BB,'Product costs'!$C:$C,$D449,'Product costs'!$B:$B,$L449)</f>
        <v>0</v>
      </c>
      <c r="BE449" s="12">
        <f>SUMIFS('Product costs'!BC:BC,'Product costs'!$C:$C,$D449,'Product costs'!$B:$B,$L449)</f>
        <v>0</v>
      </c>
      <c r="BF449" s="12">
        <f>SUMIFS('Product costs'!BD:BD,'Product costs'!$C:$C,$D449,'Product costs'!$B:$B,$L449)</f>
        <v>0</v>
      </c>
      <c r="BG449" s="12">
        <f>SUMIFS('Product costs'!BE:BE,'Product costs'!$C:$C,$D449,'Product costs'!$B:$B,$L449)</f>
        <v>0</v>
      </c>
      <c r="BH449" s="12">
        <f>SUMIFS('Product costs'!BF:BF,'Product costs'!$C:$C,$D449,'Product costs'!$B:$B,$L449)</f>
        <v>0</v>
      </c>
      <c r="BI449" s="12">
        <f>SUMIFS('Product costs'!BG:BG,'Product costs'!$C:$C,$D449,'Product costs'!$B:$B,$L449)</f>
        <v>0</v>
      </c>
      <c r="BJ449" s="12">
        <f>SUMIFS('Product costs'!BH:BH,'Product costs'!$C:$C,$D449,'Product costs'!$B:$B,$L449)</f>
        <v>0</v>
      </c>
      <c r="BK449" s="12">
        <f>SUMIFS('Product costs'!BI:BI,'Product costs'!$C:$C,$D449,'Product costs'!$B:$B,$L449)</f>
        <v>0</v>
      </c>
      <c r="BL449" s="12">
        <f>SUMIFS('Product costs'!BJ:BJ,'Product costs'!$C:$C,$D449,'Product costs'!$B:$B,$L449)</f>
        <v>0</v>
      </c>
      <c r="BM449" s="12">
        <f>SUMIFS('Product costs'!BK:BK,'Product costs'!$C:$C,$D449,'Product costs'!$B:$B,$L449)</f>
        <v>0</v>
      </c>
      <c r="BN449" s="12">
        <f>SUMIFS('Product costs'!BL:BL,'Product costs'!$C:$C,$D449,'Product costs'!$B:$B,$L449)</f>
        <v>0</v>
      </c>
      <c r="BO449" s="12">
        <f>SUMIFS('Product costs'!BM:BM,'Product costs'!$C:$C,$D449,'Product costs'!$B:$B,$L449)</f>
        <v>0</v>
      </c>
      <c r="BP449" s="12">
        <f>SUMIFS('Product costs'!BN:BN,'Product costs'!$C:$C,$D449,'Product costs'!$B:$B,$L449)</f>
        <v>0</v>
      </c>
      <c r="BQ449" s="12">
        <f>SUMIFS('Product costs'!BO:BO,'Product costs'!$C:$C,$D449,'Product costs'!$B:$B,$L449)</f>
        <v>0</v>
      </c>
      <c r="BR449" s="12">
        <f>SUMIFS('Product costs'!BP:BP,'Product costs'!$C:$C,$D449,'Product costs'!$B:$B,$L449)</f>
        <v>0</v>
      </c>
      <c r="BS449" s="12">
        <f>SUMIFS('Product costs'!BQ:BQ,'Product costs'!$C:$C,$D449,'Product costs'!$B:$B,$L449)</f>
        <v>0</v>
      </c>
      <c r="BT449" s="12">
        <f>SUMIFS('Product costs'!BR:BR,'Product costs'!$C:$C,$D449,'Product costs'!$B:$B,$L449)</f>
        <v>0</v>
      </c>
      <c r="BU449" s="12">
        <f>SUMIFS('Product costs'!BS:BS,'Product costs'!$C:$C,$D449,'Product costs'!$B:$B,$L449)</f>
        <v>0</v>
      </c>
      <c r="BV449" s="12">
        <f>SUMIFS('Product costs'!BT:BT,'Product costs'!$C:$C,$D449,'Product costs'!$B:$B,$L449)</f>
        <v>0</v>
      </c>
      <c r="BW449" s="12">
        <f>SUMIFS('Product costs'!BU:BU,'Product costs'!$C:$C,$D449,'Product costs'!$B:$B,$L449)</f>
        <v>0</v>
      </c>
      <c r="BX449" s="12">
        <f>SUMIFS('Product costs'!BV:BV,'Product costs'!$C:$C,$D449,'Product costs'!$B:$B,$L449)</f>
        <v>0</v>
      </c>
      <c r="BY449" s="12">
        <f>SUMIFS('Product costs'!BW:BW,'Product costs'!$C:$C,$D449,'Product costs'!$B:$B,$L449)</f>
        <v>0</v>
      </c>
      <c r="BZ449" s="12">
        <f>SUMIFS('Product costs'!BX:BX,'Product costs'!$C:$C,$D449,'Product costs'!$B:$B,$L449)</f>
        <v>0</v>
      </c>
      <c r="CA449" s="12">
        <f>SUMIFS('Product costs'!BY:BY,'Product costs'!$C:$C,$D449,'Product costs'!$B:$B,$L449)</f>
        <v>0</v>
      </c>
      <c r="CB449" s="12">
        <f>SUMIFS('Product costs'!BZ:BZ,'Product costs'!$C:$C,$D449,'Product costs'!$B:$B,$L449)</f>
        <v>0</v>
      </c>
      <c r="CC449" s="12">
        <f>SUMIFS('Product costs'!CA:CA,'Product costs'!$C:$C,$D449,'Product costs'!$B:$B,$L449)</f>
        <v>0</v>
      </c>
      <c r="CD449" s="12">
        <f>SUMIFS('Product costs'!CB:CB,'Product costs'!$C:$C,$D449,'Product costs'!$B:$B,$L449)</f>
        <v>0</v>
      </c>
      <c r="CE449" s="12">
        <f>SUMIFS('Product costs'!CC:CC,'Product costs'!$C:$C,$D449,'Product costs'!$B:$B,$L449)</f>
        <v>0</v>
      </c>
      <c r="CF449" s="12">
        <f>SUMIFS('Product costs'!CD:CD,'Product costs'!$C:$C,$D449,'Product costs'!$B:$B,$L449)</f>
        <v>0</v>
      </c>
      <c r="CG449" s="12">
        <f t="shared" si="696"/>
        <v>0</v>
      </c>
      <c r="CH449" s="12">
        <f t="shared" si="697"/>
        <v>0</v>
      </c>
      <c r="CI449" s="12">
        <f t="shared" si="698"/>
        <v>0</v>
      </c>
      <c r="CJ449" s="12">
        <f t="shared" si="699"/>
        <v>0</v>
      </c>
      <c r="CK449" s="12">
        <f t="shared" si="700"/>
        <v>0</v>
      </c>
      <c r="CL449" s="12">
        <f t="shared" si="701"/>
        <v>0</v>
      </c>
      <c r="CM449" s="12">
        <f t="shared" si="702"/>
        <v>0</v>
      </c>
      <c r="CN449" s="12">
        <f t="shared" si="703"/>
        <v>0</v>
      </c>
      <c r="CO449" s="12">
        <f t="shared" si="704"/>
        <v>0</v>
      </c>
      <c r="CP449" s="12">
        <f t="shared" si="705"/>
        <v>0</v>
      </c>
      <c r="CQ449" s="12">
        <f t="shared" si="706"/>
        <v>0</v>
      </c>
      <c r="CR449" s="12">
        <f t="shared" si="707"/>
        <v>0</v>
      </c>
      <c r="CS449" s="12">
        <f t="shared" si="708"/>
        <v>0</v>
      </c>
      <c r="CT449" s="12">
        <f t="shared" si="709"/>
        <v>0</v>
      </c>
      <c r="CU449" s="12">
        <f t="shared" si="710"/>
        <v>0</v>
      </c>
      <c r="CV449" s="12">
        <f t="shared" si="711"/>
        <v>0</v>
      </c>
      <c r="CW449" s="12">
        <f t="shared" si="712"/>
        <v>0</v>
      </c>
      <c r="CX449" s="12">
        <f t="shared" si="713"/>
        <v>0</v>
      </c>
      <c r="CY449" s="12">
        <f t="shared" si="714"/>
        <v>0</v>
      </c>
      <c r="CZ449" s="12">
        <f t="shared" si="715"/>
        <v>0</v>
      </c>
      <c r="DA449" s="12">
        <f t="shared" si="716"/>
        <v>0</v>
      </c>
      <c r="DB449" s="12">
        <f t="shared" si="717"/>
        <v>0</v>
      </c>
      <c r="DC449" s="12">
        <f t="shared" si="718"/>
        <v>0</v>
      </c>
      <c r="DD449" s="12">
        <f t="shared" si="719"/>
        <v>0</v>
      </c>
      <c r="DE449" s="12">
        <f t="shared" si="720"/>
        <v>0</v>
      </c>
      <c r="DF449" s="12">
        <f t="shared" si="721"/>
        <v>0</v>
      </c>
      <c r="DG449" s="12">
        <f t="shared" si="722"/>
        <v>0</v>
      </c>
      <c r="DH449" s="12">
        <f t="shared" si="723"/>
        <v>0</v>
      </c>
      <c r="DI449" s="12">
        <f t="shared" si="724"/>
        <v>0</v>
      </c>
      <c r="DJ449" s="12">
        <f t="shared" si="725"/>
        <v>0</v>
      </c>
      <c r="DK449" s="12">
        <f>SUM(M449:CHOOSE(YTD,M449,N449,O449,P449,Q449,R449,S449,T449,U449,V449,W449,X449))</f>
        <v>0</v>
      </c>
      <c r="DL449" s="12">
        <f>SUM(Y449:CHOOSE(YTD,Y449,Z449,AA449,AB449,AC449,AD449,AE449,AF449,AG449,AH449,AI449,AJ449))</f>
        <v>0</v>
      </c>
      <c r="DM449" s="12">
        <f>SUM(AK449:CHOOSE(YTD,AK449,AL449,AM449,AN449,AO449,AP449,AQ449,AR449,AS449,AT449,AU449,AV449))</f>
        <v>0</v>
      </c>
      <c r="DN449" s="12">
        <f>SUM(AW449:CHOOSE(YTD,AW449,AX449,AY449,AZ449,BA449,BB449,BC449,BD449,BE449,BF449,BG449,BH449))</f>
        <v>0</v>
      </c>
      <c r="DO449" s="12">
        <f>SUM(BI449:CHOOSE(YTD,BI449,BJ449,BK449,BL449,BM449,BN449,BO449,BP449,BQ449,BR449,BS449,BT449))</f>
        <v>0</v>
      </c>
      <c r="DP449" s="12">
        <f>SUM(BU449:CHOOSE(YTD,BU449,BV449,BW449,BX449,BY449,BZ449,CA449,CB449,CC449,CD449,CE449,CF449))</f>
        <v>0</v>
      </c>
    </row>
    <row r="450" spans="1:120" x14ac:dyDescent="0.15">
      <c r="A450" s="12" t="str">
        <f t="shared" si="768"/>
        <v>Costs - brand</v>
      </c>
      <c r="D450" s="12" t="str">
        <f>'Product costs'!C50</f>
        <v>Brand 9</v>
      </c>
      <c r="E450" s="12" t="str">
        <f>'Product costs'!D50</f>
        <v>Segment 2</v>
      </c>
      <c r="F450" s="12" t="str">
        <f>'Product costs'!E50</f>
        <v>Business Unit 1</v>
      </c>
      <c r="G450" s="12">
        <f>'Product costs'!F50</f>
        <v>0</v>
      </c>
      <c r="H450" s="12">
        <f>'Product costs'!G50</f>
        <v>0</v>
      </c>
      <c r="I450" s="12">
        <f>'Product costs'!H50</f>
        <v>0</v>
      </c>
      <c r="J450" s="12">
        <f>'Product costs'!I50</f>
        <v>0</v>
      </c>
      <c r="K450" s="12">
        <f>'Product costs'!J50</f>
        <v>0</v>
      </c>
      <c r="L450" s="12" t="str">
        <f>'Product costs'!B50</f>
        <v>Marketing</v>
      </c>
      <c r="M450" s="12">
        <f>SUMIFS('Product costs'!K:K,'Product costs'!$C:$C,$D450,'Product costs'!$B:$B,$L450)</f>
        <v>0</v>
      </c>
      <c r="N450" s="12">
        <f>SUMIFS('Product costs'!L:L,'Product costs'!$C:$C,$D450,'Product costs'!$B:$B,$L450)</f>
        <v>0</v>
      </c>
      <c r="O450" s="12">
        <f>SUMIFS('Product costs'!M:M,'Product costs'!$C:$C,$D450,'Product costs'!$B:$B,$L450)</f>
        <v>0</v>
      </c>
      <c r="P450" s="12">
        <f>SUMIFS('Product costs'!N:N,'Product costs'!$C:$C,$D450,'Product costs'!$B:$B,$L450)</f>
        <v>0</v>
      </c>
      <c r="Q450" s="12">
        <f>SUMIFS('Product costs'!O:O,'Product costs'!$C:$C,$D450,'Product costs'!$B:$B,$L450)</f>
        <v>0</v>
      </c>
      <c r="R450" s="12">
        <f>SUMIFS('Product costs'!P:P,'Product costs'!$C:$C,$D450,'Product costs'!$B:$B,$L450)</f>
        <v>0</v>
      </c>
      <c r="S450" s="12">
        <f>SUMIFS('Product costs'!Q:Q,'Product costs'!$C:$C,$D450,'Product costs'!$B:$B,$L450)</f>
        <v>0</v>
      </c>
      <c r="T450" s="12">
        <f>SUMIFS('Product costs'!R:R,'Product costs'!$C:$C,$D450,'Product costs'!$B:$B,$L450)</f>
        <v>0</v>
      </c>
      <c r="U450" s="12">
        <f>SUMIFS('Product costs'!S:S,'Product costs'!$C:$C,$D450,'Product costs'!$B:$B,$L450)</f>
        <v>0</v>
      </c>
      <c r="V450" s="12">
        <f>SUMIFS('Product costs'!T:T,'Product costs'!$C:$C,$D450,'Product costs'!$B:$B,$L450)</f>
        <v>0</v>
      </c>
      <c r="W450" s="12">
        <f>SUMIFS('Product costs'!U:U,'Product costs'!$C:$C,$D450,'Product costs'!$B:$B,$L450)</f>
        <v>0</v>
      </c>
      <c r="X450" s="12">
        <f>SUMIFS('Product costs'!V:V,'Product costs'!$C:$C,$D450,'Product costs'!$B:$B,$L450)</f>
        <v>0</v>
      </c>
      <c r="Y450" s="12">
        <f>SUMIFS('Product costs'!W:W,'Product costs'!$C:$C,$D450,'Product costs'!$B:$B,$L450)</f>
        <v>0</v>
      </c>
      <c r="Z450" s="12">
        <f>SUMIFS('Product costs'!X:X,'Product costs'!$C:$C,$D450,'Product costs'!$B:$B,$L450)</f>
        <v>0</v>
      </c>
      <c r="AA450" s="12">
        <f>SUMIFS('Product costs'!Y:Y,'Product costs'!$C:$C,$D450,'Product costs'!$B:$B,$L450)</f>
        <v>0</v>
      </c>
      <c r="AB450" s="12">
        <f>SUMIFS('Product costs'!Z:Z,'Product costs'!$C:$C,$D450,'Product costs'!$B:$B,$L450)</f>
        <v>0</v>
      </c>
      <c r="AC450" s="12">
        <f>SUMIFS('Product costs'!AA:AA,'Product costs'!$C:$C,$D450,'Product costs'!$B:$B,$L450)</f>
        <v>0</v>
      </c>
      <c r="AD450" s="12">
        <f>SUMIFS('Product costs'!AB:AB,'Product costs'!$C:$C,$D450,'Product costs'!$B:$B,$L450)</f>
        <v>0</v>
      </c>
      <c r="AE450" s="12">
        <f>SUMIFS('Product costs'!AC:AC,'Product costs'!$C:$C,$D450,'Product costs'!$B:$B,$L450)</f>
        <v>0</v>
      </c>
      <c r="AF450" s="12">
        <f>SUMIFS('Product costs'!AD:AD,'Product costs'!$C:$C,$D450,'Product costs'!$B:$B,$L450)</f>
        <v>0</v>
      </c>
      <c r="AG450" s="12">
        <f>SUMIFS('Product costs'!AE:AE,'Product costs'!$C:$C,$D450,'Product costs'!$B:$B,$L450)</f>
        <v>0</v>
      </c>
      <c r="AH450" s="12">
        <f>SUMIFS('Product costs'!AF:AF,'Product costs'!$C:$C,$D450,'Product costs'!$B:$B,$L450)</f>
        <v>0</v>
      </c>
      <c r="AI450" s="12">
        <f>SUMIFS('Product costs'!AG:AG,'Product costs'!$C:$C,$D450,'Product costs'!$B:$B,$L450)</f>
        <v>0</v>
      </c>
      <c r="AJ450" s="12">
        <f>SUMIFS('Product costs'!AH:AH,'Product costs'!$C:$C,$D450,'Product costs'!$B:$B,$L450)</f>
        <v>0</v>
      </c>
      <c r="AK450" s="12">
        <f>SUMIFS('Product costs'!AI:AI,'Product costs'!$C:$C,$D450,'Product costs'!$B:$B,$L450)</f>
        <v>0</v>
      </c>
      <c r="AL450" s="12">
        <f>SUMIFS('Product costs'!AJ:AJ,'Product costs'!$C:$C,$D450,'Product costs'!$B:$B,$L450)</f>
        <v>0</v>
      </c>
      <c r="AM450" s="12">
        <f>SUMIFS('Product costs'!AK:AK,'Product costs'!$C:$C,$D450,'Product costs'!$B:$B,$L450)</f>
        <v>0</v>
      </c>
      <c r="AN450" s="12">
        <f>SUMIFS('Product costs'!AL:AL,'Product costs'!$C:$C,$D450,'Product costs'!$B:$B,$L450)</f>
        <v>0</v>
      </c>
      <c r="AO450" s="12">
        <f>SUMIFS('Product costs'!AM:AM,'Product costs'!$C:$C,$D450,'Product costs'!$B:$B,$L450)</f>
        <v>0</v>
      </c>
      <c r="AP450" s="12">
        <f>SUMIFS('Product costs'!AN:AN,'Product costs'!$C:$C,$D450,'Product costs'!$B:$B,$L450)</f>
        <v>0</v>
      </c>
      <c r="AQ450" s="12">
        <f>SUMIFS('Product costs'!AO:AO,'Product costs'!$C:$C,$D450,'Product costs'!$B:$B,$L450)</f>
        <v>0</v>
      </c>
      <c r="AR450" s="12">
        <f>SUMIFS('Product costs'!AP:AP,'Product costs'!$C:$C,$D450,'Product costs'!$B:$B,$L450)</f>
        <v>0</v>
      </c>
      <c r="AS450" s="12">
        <f>SUMIFS('Product costs'!AQ:AQ,'Product costs'!$C:$C,$D450,'Product costs'!$B:$B,$L450)</f>
        <v>0</v>
      </c>
      <c r="AT450" s="12">
        <f>SUMIFS('Product costs'!AR:AR,'Product costs'!$C:$C,$D450,'Product costs'!$B:$B,$L450)</f>
        <v>0</v>
      </c>
      <c r="AU450" s="12">
        <f>SUMIFS('Product costs'!AS:AS,'Product costs'!$C:$C,$D450,'Product costs'!$B:$B,$L450)</f>
        <v>0</v>
      </c>
      <c r="AV450" s="12">
        <f>SUMIFS('Product costs'!AT:AT,'Product costs'!$C:$C,$D450,'Product costs'!$B:$B,$L450)</f>
        <v>0</v>
      </c>
      <c r="AW450" s="12">
        <f>SUMIFS('Product costs'!AU:AU,'Product costs'!$C:$C,$D450,'Product costs'!$B:$B,$L450)</f>
        <v>0</v>
      </c>
      <c r="AX450" s="12">
        <f>SUMIFS('Product costs'!AV:AV,'Product costs'!$C:$C,$D450,'Product costs'!$B:$B,$L450)</f>
        <v>0</v>
      </c>
      <c r="AY450" s="12">
        <f>SUMIFS('Product costs'!AW:AW,'Product costs'!$C:$C,$D450,'Product costs'!$B:$B,$L450)</f>
        <v>0</v>
      </c>
      <c r="AZ450" s="12">
        <f>SUMIFS('Product costs'!AX:AX,'Product costs'!$C:$C,$D450,'Product costs'!$B:$B,$L450)</f>
        <v>0</v>
      </c>
      <c r="BA450" s="12">
        <f>SUMIFS('Product costs'!AY:AY,'Product costs'!$C:$C,$D450,'Product costs'!$B:$B,$L450)</f>
        <v>0</v>
      </c>
      <c r="BB450" s="12">
        <f>SUMIFS('Product costs'!AZ:AZ,'Product costs'!$C:$C,$D450,'Product costs'!$B:$B,$L450)</f>
        <v>0</v>
      </c>
      <c r="BC450" s="12">
        <f>SUMIFS('Product costs'!BA:BA,'Product costs'!$C:$C,$D450,'Product costs'!$B:$B,$L450)</f>
        <v>0</v>
      </c>
      <c r="BD450" s="12">
        <f>SUMIFS('Product costs'!BB:BB,'Product costs'!$C:$C,$D450,'Product costs'!$B:$B,$L450)</f>
        <v>0</v>
      </c>
      <c r="BE450" s="12">
        <f>SUMIFS('Product costs'!BC:BC,'Product costs'!$C:$C,$D450,'Product costs'!$B:$B,$L450)</f>
        <v>0</v>
      </c>
      <c r="BF450" s="12">
        <f>SUMIFS('Product costs'!BD:BD,'Product costs'!$C:$C,$D450,'Product costs'!$B:$B,$L450)</f>
        <v>0</v>
      </c>
      <c r="BG450" s="12">
        <f>SUMIFS('Product costs'!BE:BE,'Product costs'!$C:$C,$D450,'Product costs'!$B:$B,$L450)</f>
        <v>0</v>
      </c>
      <c r="BH450" s="12">
        <f>SUMIFS('Product costs'!BF:BF,'Product costs'!$C:$C,$D450,'Product costs'!$B:$B,$L450)</f>
        <v>0</v>
      </c>
      <c r="BI450" s="12">
        <f>SUMIFS('Product costs'!BG:BG,'Product costs'!$C:$C,$D450,'Product costs'!$B:$B,$L450)</f>
        <v>0</v>
      </c>
      <c r="BJ450" s="12">
        <f>SUMIFS('Product costs'!BH:BH,'Product costs'!$C:$C,$D450,'Product costs'!$B:$B,$L450)</f>
        <v>0</v>
      </c>
      <c r="BK450" s="12">
        <f>SUMIFS('Product costs'!BI:BI,'Product costs'!$C:$C,$D450,'Product costs'!$B:$B,$L450)</f>
        <v>0</v>
      </c>
      <c r="BL450" s="12">
        <f>SUMIFS('Product costs'!BJ:BJ,'Product costs'!$C:$C,$D450,'Product costs'!$B:$B,$L450)</f>
        <v>0</v>
      </c>
      <c r="BM450" s="12">
        <f>SUMIFS('Product costs'!BK:BK,'Product costs'!$C:$C,$D450,'Product costs'!$B:$B,$L450)</f>
        <v>0</v>
      </c>
      <c r="BN450" s="12">
        <f>SUMIFS('Product costs'!BL:BL,'Product costs'!$C:$C,$D450,'Product costs'!$B:$B,$L450)</f>
        <v>0</v>
      </c>
      <c r="BO450" s="12">
        <f>SUMIFS('Product costs'!BM:BM,'Product costs'!$C:$C,$D450,'Product costs'!$B:$B,$L450)</f>
        <v>0</v>
      </c>
      <c r="BP450" s="12">
        <f>SUMIFS('Product costs'!BN:BN,'Product costs'!$C:$C,$D450,'Product costs'!$B:$B,$L450)</f>
        <v>0</v>
      </c>
      <c r="BQ450" s="12">
        <f>SUMIFS('Product costs'!BO:BO,'Product costs'!$C:$C,$D450,'Product costs'!$B:$B,$L450)</f>
        <v>0</v>
      </c>
      <c r="BR450" s="12">
        <f>SUMIFS('Product costs'!BP:BP,'Product costs'!$C:$C,$D450,'Product costs'!$B:$B,$L450)</f>
        <v>0</v>
      </c>
      <c r="BS450" s="12">
        <f>SUMIFS('Product costs'!BQ:BQ,'Product costs'!$C:$C,$D450,'Product costs'!$B:$B,$L450)</f>
        <v>0</v>
      </c>
      <c r="BT450" s="12">
        <f>SUMIFS('Product costs'!BR:BR,'Product costs'!$C:$C,$D450,'Product costs'!$B:$B,$L450)</f>
        <v>0</v>
      </c>
      <c r="BU450" s="12">
        <f>SUMIFS('Product costs'!BS:BS,'Product costs'!$C:$C,$D450,'Product costs'!$B:$B,$L450)</f>
        <v>0</v>
      </c>
      <c r="BV450" s="12">
        <f>SUMIFS('Product costs'!BT:BT,'Product costs'!$C:$C,$D450,'Product costs'!$B:$B,$L450)</f>
        <v>0</v>
      </c>
      <c r="BW450" s="12">
        <f>SUMIFS('Product costs'!BU:BU,'Product costs'!$C:$C,$D450,'Product costs'!$B:$B,$L450)</f>
        <v>0</v>
      </c>
      <c r="BX450" s="12">
        <f>SUMIFS('Product costs'!BV:BV,'Product costs'!$C:$C,$D450,'Product costs'!$B:$B,$L450)</f>
        <v>0</v>
      </c>
      <c r="BY450" s="12">
        <f>SUMIFS('Product costs'!BW:BW,'Product costs'!$C:$C,$D450,'Product costs'!$B:$B,$L450)</f>
        <v>0</v>
      </c>
      <c r="BZ450" s="12">
        <f>SUMIFS('Product costs'!BX:BX,'Product costs'!$C:$C,$D450,'Product costs'!$B:$B,$L450)</f>
        <v>0</v>
      </c>
      <c r="CA450" s="12">
        <f>SUMIFS('Product costs'!BY:BY,'Product costs'!$C:$C,$D450,'Product costs'!$B:$B,$L450)</f>
        <v>0</v>
      </c>
      <c r="CB450" s="12">
        <f>SUMIFS('Product costs'!BZ:BZ,'Product costs'!$C:$C,$D450,'Product costs'!$B:$B,$L450)</f>
        <v>0</v>
      </c>
      <c r="CC450" s="12">
        <f>SUMIFS('Product costs'!CA:CA,'Product costs'!$C:$C,$D450,'Product costs'!$B:$B,$L450)</f>
        <v>0</v>
      </c>
      <c r="CD450" s="12">
        <f>SUMIFS('Product costs'!CB:CB,'Product costs'!$C:$C,$D450,'Product costs'!$B:$B,$L450)</f>
        <v>0</v>
      </c>
      <c r="CE450" s="12">
        <f>SUMIFS('Product costs'!CC:CC,'Product costs'!$C:$C,$D450,'Product costs'!$B:$B,$L450)</f>
        <v>0</v>
      </c>
      <c r="CF450" s="12">
        <f>SUMIFS('Product costs'!CD:CD,'Product costs'!$C:$C,$D450,'Product costs'!$B:$B,$L450)</f>
        <v>0</v>
      </c>
      <c r="CG450" s="12">
        <f t="shared" si="696"/>
        <v>0</v>
      </c>
      <c r="CH450" s="12">
        <f t="shared" si="697"/>
        <v>0</v>
      </c>
      <c r="CI450" s="12">
        <f t="shared" si="698"/>
        <v>0</v>
      </c>
      <c r="CJ450" s="12">
        <f t="shared" si="699"/>
        <v>0</v>
      </c>
      <c r="CK450" s="12">
        <f t="shared" si="700"/>
        <v>0</v>
      </c>
      <c r="CL450" s="12">
        <f t="shared" si="701"/>
        <v>0</v>
      </c>
      <c r="CM450" s="12">
        <f t="shared" si="702"/>
        <v>0</v>
      </c>
      <c r="CN450" s="12">
        <f t="shared" si="703"/>
        <v>0</v>
      </c>
      <c r="CO450" s="12">
        <f t="shared" si="704"/>
        <v>0</v>
      </c>
      <c r="CP450" s="12">
        <f t="shared" si="705"/>
        <v>0</v>
      </c>
      <c r="CQ450" s="12">
        <f t="shared" si="706"/>
        <v>0</v>
      </c>
      <c r="CR450" s="12">
        <f t="shared" si="707"/>
        <v>0</v>
      </c>
      <c r="CS450" s="12">
        <f t="shared" si="708"/>
        <v>0</v>
      </c>
      <c r="CT450" s="12">
        <f t="shared" si="709"/>
        <v>0</v>
      </c>
      <c r="CU450" s="12">
        <f t="shared" si="710"/>
        <v>0</v>
      </c>
      <c r="CV450" s="12">
        <f t="shared" si="711"/>
        <v>0</v>
      </c>
      <c r="CW450" s="12">
        <f t="shared" si="712"/>
        <v>0</v>
      </c>
      <c r="CX450" s="12">
        <f t="shared" si="713"/>
        <v>0</v>
      </c>
      <c r="CY450" s="12">
        <f t="shared" si="714"/>
        <v>0</v>
      </c>
      <c r="CZ450" s="12">
        <f t="shared" si="715"/>
        <v>0</v>
      </c>
      <c r="DA450" s="12">
        <f t="shared" si="716"/>
        <v>0</v>
      </c>
      <c r="DB450" s="12">
        <f t="shared" si="717"/>
        <v>0</v>
      </c>
      <c r="DC450" s="12">
        <f t="shared" si="718"/>
        <v>0</v>
      </c>
      <c r="DD450" s="12">
        <f t="shared" si="719"/>
        <v>0</v>
      </c>
      <c r="DE450" s="12">
        <f t="shared" si="720"/>
        <v>0</v>
      </c>
      <c r="DF450" s="12">
        <f t="shared" si="721"/>
        <v>0</v>
      </c>
      <c r="DG450" s="12">
        <f t="shared" si="722"/>
        <v>0</v>
      </c>
      <c r="DH450" s="12">
        <f t="shared" si="723"/>
        <v>0</v>
      </c>
      <c r="DI450" s="12">
        <f t="shared" si="724"/>
        <v>0</v>
      </c>
      <c r="DJ450" s="12">
        <f t="shared" si="725"/>
        <v>0</v>
      </c>
      <c r="DK450" s="12">
        <f>SUM(M450:CHOOSE(YTD,M450,N450,O450,P450,Q450,R450,S450,T450,U450,V450,W450,X450))</f>
        <v>0</v>
      </c>
      <c r="DL450" s="12">
        <f>SUM(Y450:CHOOSE(YTD,Y450,Z450,AA450,AB450,AC450,AD450,AE450,AF450,AG450,AH450,AI450,AJ450))</f>
        <v>0</v>
      </c>
      <c r="DM450" s="12">
        <f>SUM(AK450:CHOOSE(YTD,AK450,AL450,AM450,AN450,AO450,AP450,AQ450,AR450,AS450,AT450,AU450,AV450))</f>
        <v>0</v>
      </c>
      <c r="DN450" s="12">
        <f>SUM(AW450:CHOOSE(YTD,AW450,AX450,AY450,AZ450,BA450,BB450,BC450,BD450,BE450,BF450,BG450,BH450))</f>
        <v>0</v>
      </c>
      <c r="DO450" s="12">
        <f>SUM(BI450:CHOOSE(YTD,BI450,BJ450,BK450,BL450,BM450,BN450,BO450,BP450,BQ450,BR450,BS450,BT450))</f>
        <v>0</v>
      </c>
      <c r="DP450" s="12">
        <f>SUM(BU450:CHOOSE(YTD,BU450,BV450,BW450,BX450,BY450,BZ450,CA450,CB450,CC450,CD450,CE450,CF450))</f>
        <v>0</v>
      </c>
    </row>
    <row r="451" spans="1:120" x14ac:dyDescent="0.15">
      <c r="A451" s="12" t="str">
        <f t="shared" si="768"/>
        <v>Costs - brand</v>
      </c>
      <c r="D451" s="12" t="str">
        <f>'Product costs'!C51</f>
        <v>Brand 10</v>
      </c>
      <c r="E451" s="12" t="str">
        <f>'Product costs'!D51</f>
        <v>Segment 3</v>
      </c>
      <c r="F451" s="12" t="str">
        <f>'Product costs'!E51</f>
        <v>Business Unit 2</v>
      </c>
      <c r="G451" s="12">
        <f>'Product costs'!F51</f>
        <v>0</v>
      </c>
      <c r="H451" s="12">
        <f>'Product costs'!G51</f>
        <v>0</v>
      </c>
      <c r="I451" s="12">
        <f>'Product costs'!H51</f>
        <v>0</v>
      </c>
      <c r="J451" s="12">
        <f>'Product costs'!I51</f>
        <v>0</v>
      </c>
      <c r="K451" s="12">
        <f>'Product costs'!J51</f>
        <v>0</v>
      </c>
      <c r="L451" s="12" t="str">
        <f>'Product costs'!B51</f>
        <v>Marketing</v>
      </c>
      <c r="M451" s="12">
        <f>SUMIFS('Product costs'!K:K,'Product costs'!$C:$C,$D451,'Product costs'!$B:$B,$L451)</f>
        <v>0</v>
      </c>
      <c r="N451" s="12">
        <f>SUMIFS('Product costs'!L:L,'Product costs'!$C:$C,$D451,'Product costs'!$B:$B,$L451)</f>
        <v>0</v>
      </c>
      <c r="O451" s="12">
        <f>SUMIFS('Product costs'!M:M,'Product costs'!$C:$C,$D451,'Product costs'!$B:$B,$L451)</f>
        <v>0</v>
      </c>
      <c r="P451" s="12">
        <f>SUMIFS('Product costs'!N:N,'Product costs'!$C:$C,$D451,'Product costs'!$B:$B,$L451)</f>
        <v>0</v>
      </c>
      <c r="Q451" s="12">
        <f>SUMIFS('Product costs'!O:O,'Product costs'!$C:$C,$D451,'Product costs'!$B:$B,$L451)</f>
        <v>0</v>
      </c>
      <c r="R451" s="12">
        <f>SUMIFS('Product costs'!P:P,'Product costs'!$C:$C,$D451,'Product costs'!$B:$B,$L451)</f>
        <v>0</v>
      </c>
      <c r="S451" s="12">
        <f>SUMIFS('Product costs'!Q:Q,'Product costs'!$C:$C,$D451,'Product costs'!$B:$B,$L451)</f>
        <v>0</v>
      </c>
      <c r="T451" s="12">
        <f>SUMIFS('Product costs'!R:R,'Product costs'!$C:$C,$D451,'Product costs'!$B:$B,$L451)</f>
        <v>0</v>
      </c>
      <c r="U451" s="12">
        <f>SUMIFS('Product costs'!S:S,'Product costs'!$C:$C,$D451,'Product costs'!$B:$B,$L451)</f>
        <v>0</v>
      </c>
      <c r="V451" s="12">
        <f>SUMIFS('Product costs'!T:T,'Product costs'!$C:$C,$D451,'Product costs'!$B:$B,$L451)</f>
        <v>0</v>
      </c>
      <c r="W451" s="12">
        <f>SUMIFS('Product costs'!U:U,'Product costs'!$C:$C,$D451,'Product costs'!$B:$B,$L451)</f>
        <v>0</v>
      </c>
      <c r="X451" s="12">
        <f>SUMIFS('Product costs'!V:V,'Product costs'!$C:$C,$D451,'Product costs'!$B:$B,$L451)</f>
        <v>0</v>
      </c>
      <c r="Y451" s="12">
        <f>SUMIFS('Product costs'!W:W,'Product costs'!$C:$C,$D451,'Product costs'!$B:$B,$L451)</f>
        <v>0</v>
      </c>
      <c r="Z451" s="12">
        <f>SUMIFS('Product costs'!X:X,'Product costs'!$C:$C,$D451,'Product costs'!$B:$B,$L451)</f>
        <v>0</v>
      </c>
      <c r="AA451" s="12">
        <f>SUMIFS('Product costs'!Y:Y,'Product costs'!$C:$C,$D451,'Product costs'!$B:$B,$L451)</f>
        <v>0</v>
      </c>
      <c r="AB451" s="12">
        <f>SUMIFS('Product costs'!Z:Z,'Product costs'!$C:$C,$D451,'Product costs'!$B:$B,$L451)</f>
        <v>0</v>
      </c>
      <c r="AC451" s="12">
        <f>SUMIFS('Product costs'!AA:AA,'Product costs'!$C:$C,$D451,'Product costs'!$B:$B,$L451)</f>
        <v>0</v>
      </c>
      <c r="AD451" s="12">
        <f>SUMIFS('Product costs'!AB:AB,'Product costs'!$C:$C,$D451,'Product costs'!$B:$B,$L451)</f>
        <v>0</v>
      </c>
      <c r="AE451" s="12">
        <f>SUMIFS('Product costs'!AC:AC,'Product costs'!$C:$C,$D451,'Product costs'!$B:$B,$L451)</f>
        <v>0</v>
      </c>
      <c r="AF451" s="12">
        <f>SUMIFS('Product costs'!AD:AD,'Product costs'!$C:$C,$D451,'Product costs'!$B:$B,$L451)</f>
        <v>0</v>
      </c>
      <c r="AG451" s="12">
        <f>SUMIFS('Product costs'!AE:AE,'Product costs'!$C:$C,$D451,'Product costs'!$B:$B,$L451)</f>
        <v>0</v>
      </c>
      <c r="AH451" s="12">
        <f>SUMIFS('Product costs'!AF:AF,'Product costs'!$C:$C,$D451,'Product costs'!$B:$B,$L451)</f>
        <v>0</v>
      </c>
      <c r="AI451" s="12">
        <f>SUMIFS('Product costs'!AG:AG,'Product costs'!$C:$C,$D451,'Product costs'!$B:$B,$L451)</f>
        <v>0</v>
      </c>
      <c r="AJ451" s="12">
        <f>SUMIFS('Product costs'!AH:AH,'Product costs'!$C:$C,$D451,'Product costs'!$B:$B,$L451)</f>
        <v>0</v>
      </c>
      <c r="AK451" s="12">
        <f>SUMIFS('Product costs'!AI:AI,'Product costs'!$C:$C,$D451,'Product costs'!$B:$B,$L451)</f>
        <v>0</v>
      </c>
      <c r="AL451" s="12">
        <f>SUMIFS('Product costs'!AJ:AJ,'Product costs'!$C:$C,$D451,'Product costs'!$B:$B,$L451)</f>
        <v>0</v>
      </c>
      <c r="AM451" s="12">
        <f>SUMIFS('Product costs'!AK:AK,'Product costs'!$C:$C,$D451,'Product costs'!$B:$B,$L451)</f>
        <v>0</v>
      </c>
      <c r="AN451" s="12">
        <f>SUMIFS('Product costs'!AL:AL,'Product costs'!$C:$C,$D451,'Product costs'!$B:$B,$L451)</f>
        <v>0</v>
      </c>
      <c r="AO451" s="12">
        <f>SUMIFS('Product costs'!AM:AM,'Product costs'!$C:$C,$D451,'Product costs'!$B:$B,$L451)</f>
        <v>0</v>
      </c>
      <c r="AP451" s="12">
        <f>SUMIFS('Product costs'!AN:AN,'Product costs'!$C:$C,$D451,'Product costs'!$B:$B,$L451)</f>
        <v>0</v>
      </c>
      <c r="AQ451" s="12">
        <f>SUMIFS('Product costs'!AO:AO,'Product costs'!$C:$C,$D451,'Product costs'!$B:$B,$L451)</f>
        <v>0</v>
      </c>
      <c r="AR451" s="12">
        <f>SUMIFS('Product costs'!AP:AP,'Product costs'!$C:$C,$D451,'Product costs'!$B:$B,$L451)</f>
        <v>0</v>
      </c>
      <c r="AS451" s="12">
        <f>SUMIFS('Product costs'!AQ:AQ,'Product costs'!$C:$C,$D451,'Product costs'!$B:$B,$L451)</f>
        <v>0</v>
      </c>
      <c r="AT451" s="12">
        <f>SUMIFS('Product costs'!AR:AR,'Product costs'!$C:$C,$D451,'Product costs'!$B:$B,$L451)</f>
        <v>0</v>
      </c>
      <c r="AU451" s="12">
        <f>SUMIFS('Product costs'!AS:AS,'Product costs'!$C:$C,$D451,'Product costs'!$B:$B,$L451)</f>
        <v>0</v>
      </c>
      <c r="AV451" s="12">
        <f>SUMIFS('Product costs'!AT:AT,'Product costs'!$C:$C,$D451,'Product costs'!$B:$B,$L451)</f>
        <v>0</v>
      </c>
      <c r="AW451" s="12">
        <f>SUMIFS('Product costs'!AU:AU,'Product costs'!$C:$C,$D451,'Product costs'!$B:$B,$L451)</f>
        <v>0</v>
      </c>
      <c r="AX451" s="12">
        <f>SUMIFS('Product costs'!AV:AV,'Product costs'!$C:$C,$D451,'Product costs'!$B:$B,$L451)</f>
        <v>0</v>
      </c>
      <c r="AY451" s="12">
        <f>SUMIFS('Product costs'!AW:AW,'Product costs'!$C:$C,$D451,'Product costs'!$B:$B,$L451)</f>
        <v>0</v>
      </c>
      <c r="AZ451" s="12">
        <f>SUMIFS('Product costs'!AX:AX,'Product costs'!$C:$C,$D451,'Product costs'!$B:$B,$L451)</f>
        <v>0</v>
      </c>
      <c r="BA451" s="12">
        <f>SUMIFS('Product costs'!AY:AY,'Product costs'!$C:$C,$D451,'Product costs'!$B:$B,$L451)</f>
        <v>0</v>
      </c>
      <c r="BB451" s="12">
        <f>SUMIFS('Product costs'!AZ:AZ,'Product costs'!$C:$C,$D451,'Product costs'!$B:$B,$L451)</f>
        <v>0</v>
      </c>
      <c r="BC451" s="12">
        <f>SUMIFS('Product costs'!BA:BA,'Product costs'!$C:$C,$D451,'Product costs'!$B:$B,$L451)</f>
        <v>0</v>
      </c>
      <c r="BD451" s="12">
        <f>SUMIFS('Product costs'!BB:BB,'Product costs'!$C:$C,$D451,'Product costs'!$B:$B,$L451)</f>
        <v>0</v>
      </c>
      <c r="BE451" s="12">
        <f>SUMIFS('Product costs'!BC:BC,'Product costs'!$C:$C,$D451,'Product costs'!$B:$B,$L451)</f>
        <v>0</v>
      </c>
      <c r="BF451" s="12">
        <f>SUMIFS('Product costs'!BD:BD,'Product costs'!$C:$C,$D451,'Product costs'!$B:$B,$L451)</f>
        <v>0</v>
      </c>
      <c r="BG451" s="12">
        <f>SUMIFS('Product costs'!BE:BE,'Product costs'!$C:$C,$D451,'Product costs'!$B:$B,$L451)</f>
        <v>0</v>
      </c>
      <c r="BH451" s="12">
        <f>SUMIFS('Product costs'!BF:BF,'Product costs'!$C:$C,$D451,'Product costs'!$B:$B,$L451)</f>
        <v>0</v>
      </c>
      <c r="BI451" s="12">
        <f>SUMIFS('Product costs'!BG:BG,'Product costs'!$C:$C,$D451,'Product costs'!$B:$B,$L451)</f>
        <v>0</v>
      </c>
      <c r="BJ451" s="12">
        <f>SUMIFS('Product costs'!BH:BH,'Product costs'!$C:$C,$D451,'Product costs'!$B:$B,$L451)</f>
        <v>0</v>
      </c>
      <c r="BK451" s="12">
        <f>SUMIFS('Product costs'!BI:BI,'Product costs'!$C:$C,$D451,'Product costs'!$B:$B,$L451)</f>
        <v>0</v>
      </c>
      <c r="BL451" s="12">
        <f>SUMIFS('Product costs'!BJ:BJ,'Product costs'!$C:$C,$D451,'Product costs'!$B:$B,$L451)</f>
        <v>0</v>
      </c>
      <c r="BM451" s="12">
        <f>SUMIFS('Product costs'!BK:BK,'Product costs'!$C:$C,$D451,'Product costs'!$B:$B,$L451)</f>
        <v>0</v>
      </c>
      <c r="BN451" s="12">
        <f>SUMIFS('Product costs'!BL:BL,'Product costs'!$C:$C,$D451,'Product costs'!$B:$B,$L451)</f>
        <v>0</v>
      </c>
      <c r="BO451" s="12">
        <f>SUMIFS('Product costs'!BM:BM,'Product costs'!$C:$C,$D451,'Product costs'!$B:$B,$L451)</f>
        <v>0</v>
      </c>
      <c r="BP451" s="12">
        <f>SUMIFS('Product costs'!BN:BN,'Product costs'!$C:$C,$D451,'Product costs'!$B:$B,$L451)</f>
        <v>0</v>
      </c>
      <c r="BQ451" s="12">
        <f>SUMIFS('Product costs'!BO:BO,'Product costs'!$C:$C,$D451,'Product costs'!$B:$B,$L451)</f>
        <v>0</v>
      </c>
      <c r="BR451" s="12">
        <f>SUMIFS('Product costs'!BP:BP,'Product costs'!$C:$C,$D451,'Product costs'!$B:$B,$L451)</f>
        <v>0</v>
      </c>
      <c r="BS451" s="12">
        <f>SUMIFS('Product costs'!BQ:BQ,'Product costs'!$C:$C,$D451,'Product costs'!$B:$B,$L451)</f>
        <v>0</v>
      </c>
      <c r="BT451" s="12">
        <f>SUMIFS('Product costs'!BR:BR,'Product costs'!$C:$C,$D451,'Product costs'!$B:$B,$L451)</f>
        <v>0</v>
      </c>
      <c r="BU451" s="12">
        <f>SUMIFS('Product costs'!BS:BS,'Product costs'!$C:$C,$D451,'Product costs'!$B:$B,$L451)</f>
        <v>0</v>
      </c>
      <c r="BV451" s="12">
        <f>SUMIFS('Product costs'!BT:BT,'Product costs'!$C:$C,$D451,'Product costs'!$B:$B,$L451)</f>
        <v>0</v>
      </c>
      <c r="BW451" s="12">
        <f>SUMIFS('Product costs'!BU:BU,'Product costs'!$C:$C,$D451,'Product costs'!$B:$B,$L451)</f>
        <v>0</v>
      </c>
      <c r="BX451" s="12">
        <f>SUMIFS('Product costs'!BV:BV,'Product costs'!$C:$C,$D451,'Product costs'!$B:$B,$L451)</f>
        <v>0</v>
      </c>
      <c r="BY451" s="12">
        <f>SUMIFS('Product costs'!BW:BW,'Product costs'!$C:$C,$D451,'Product costs'!$B:$B,$L451)</f>
        <v>0</v>
      </c>
      <c r="BZ451" s="12">
        <f>SUMIFS('Product costs'!BX:BX,'Product costs'!$C:$C,$D451,'Product costs'!$B:$B,$L451)</f>
        <v>0</v>
      </c>
      <c r="CA451" s="12">
        <f>SUMIFS('Product costs'!BY:BY,'Product costs'!$C:$C,$D451,'Product costs'!$B:$B,$L451)</f>
        <v>0</v>
      </c>
      <c r="CB451" s="12">
        <f>SUMIFS('Product costs'!BZ:BZ,'Product costs'!$C:$C,$D451,'Product costs'!$B:$B,$L451)</f>
        <v>0</v>
      </c>
      <c r="CC451" s="12">
        <f>SUMIFS('Product costs'!CA:CA,'Product costs'!$C:$C,$D451,'Product costs'!$B:$B,$L451)</f>
        <v>0</v>
      </c>
      <c r="CD451" s="12">
        <f>SUMIFS('Product costs'!CB:CB,'Product costs'!$C:$C,$D451,'Product costs'!$B:$B,$L451)</f>
        <v>0</v>
      </c>
      <c r="CE451" s="12">
        <f>SUMIFS('Product costs'!CC:CC,'Product costs'!$C:$C,$D451,'Product costs'!$B:$B,$L451)</f>
        <v>0</v>
      </c>
      <c r="CF451" s="12">
        <f>SUMIFS('Product costs'!CD:CD,'Product costs'!$C:$C,$D451,'Product costs'!$B:$B,$L451)</f>
        <v>0</v>
      </c>
      <c r="CG451" s="12">
        <f t="shared" ref="CG451:CG514" si="769">SUM(M451:O451)</f>
        <v>0</v>
      </c>
      <c r="CH451" s="12">
        <f t="shared" ref="CH451:CH514" si="770">SUM(P451:R451)</f>
        <v>0</v>
      </c>
      <c r="CI451" s="12">
        <f t="shared" ref="CI451:CI514" si="771">SUM(S451:U451)</f>
        <v>0</v>
      </c>
      <c r="CJ451" s="12">
        <f t="shared" ref="CJ451:CJ514" si="772">SUM(V451:X451)</f>
        <v>0</v>
      </c>
      <c r="CK451" s="12">
        <f t="shared" ref="CK451:CK514" si="773">SUM(M451:X451)</f>
        <v>0</v>
      </c>
      <c r="CL451" s="12">
        <f t="shared" ref="CL451:CL514" si="774">SUM(Y451:AA451)</f>
        <v>0</v>
      </c>
      <c r="CM451" s="12">
        <f t="shared" ref="CM451:CM514" si="775">SUM(AB451:AD451)</f>
        <v>0</v>
      </c>
      <c r="CN451" s="12">
        <f t="shared" ref="CN451:CN514" si="776">SUM(AE451:AG451)</f>
        <v>0</v>
      </c>
      <c r="CO451" s="12">
        <f t="shared" ref="CO451:CO514" si="777">SUM(AH451:AJ451)</f>
        <v>0</v>
      </c>
      <c r="CP451" s="12">
        <f t="shared" ref="CP451:CP514" si="778">SUM(Y451:AJ451)</f>
        <v>0</v>
      </c>
      <c r="CQ451" s="12">
        <f t="shared" ref="CQ451:CQ514" si="779">SUM(AK451:AM451)</f>
        <v>0</v>
      </c>
      <c r="CR451" s="12">
        <f t="shared" ref="CR451:CR514" si="780">SUM(AN451:AP451)</f>
        <v>0</v>
      </c>
      <c r="CS451" s="12">
        <f t="shared" ref="CS451:CS514" si="781">SUM(AQ451:AS451)</f>
        <v>0</v>
      </c>
      <c r="CT451" s="12">
        <f t="shared" ref="CT451:CT514" si="782">SUM(AT451:AV451)</f>
        <v>0</v>
      </c>
      <c r="CU451" s="12">
        <f t="shared" ref="CU451:CU514" si="783">SUM(AK451:AV451)</f>
        <v>0</v>
      </c>
      <c r="CV451" s="12">
        <f t="shared" ref="CV451:CV514" si="784">SUM($AW451:$AY451)</f>
        <v>0</v>
      </c>
      <c r="CW451" s="12">
        <f t="shared" ref="CW451:CW514" si="785">SUM($AZ451:$BB451)</f>
        <v>0</v>
      </c>
      <c r="CX451" s="12">
        <f t="shared" ref="CX451:CX514" si="786">SUM($BC451:$BE451)</f>
        <v>0</v>
      </c>
      <c r="CY451" s="12">
        <f t="shared" ref="CY451:CY514" si="787">SUM($BF451:$BH451)</f>
        <v>0</v>
      </c>
      <c r="CZ451" s="12">
        <f t="shared" ref="CZ451:CZ514" si="788">SUM(AW451:BH451)</f>
        <v>0</v>
      </c>
      <c r="DA451" s="12">
        <f t="shared" ref="DA451:DA514" si="789">SUM($BI451:$BK451)</f>
        <v>0</v>
      </c>
      <c r="DB451" s="12">
        <f t="shared" ref="DB451:DB514" si="790">SUM($BL451:$BN451)</f>
        <v>0</v>
      </c>
      <c r="DC451" s="12">
        <f t="shared" ref="DC451:DC514" si="791">SUM($BO451:$BQ451)</f>
        <v>0</v>
      </c>
      <c r="DD451" s="12">
        <f t="shared" ref="DD451:DD514" si="792">SUM($BR451:$BT451)</f>
        <v>0</v>
      </c>
      <c r="DE451" s="12">
        <f t="shared" ref="DE451:DE514" si="793">SUM(BI451:BT451)</f>
        <v>0</v>
      </c>
      <c r="DF451" s="12">
        <f t="shared" ref="DF451:DF514" si="794">SUM(BU451:BW451)</f>
        <v>0</v>
      </c>
      <c r="DG451" s="12">
        <f t="shared" ref="DG451:DG514" si="795">SUM(BX451:BZ451)</f>
        <v>0</v>
      </c>
      <c r="DH451" s="12">
        <f t="shared" ref="DH451:DH514" si="796">SUM(CA451:CC451)</f>
        <v>0</v>
      </c>
      <c r="DI451" s="12">
        <f t="shared" ref="DI451:DI514" si="797">SUM(CD451:CF451)</f>
        <v>0</v>
      </c>
      <c r="DJ451" s="12">
        <f t="shared" ref="DJ451:DJ514" si="798">SUM(BU451:CF451)</f>
        <v>0</v>
      </c>
      <c r="DK451" s="12">
        <f>SUM(M451:CHOOSE(YTD,M451,N451,O451,P451,Q451,R451,S451,T451,U451,V451,W451,X451))</f>
        <v>0</v>
      </c>
      <c r="DL451" s="12">
        <f>SUM(Y451:CHOOSE(YTD,Y451,Z451,AA451,AB451,AC451,AD451,AE451,AF451,AG451,AH451,AI451,AJ451))</f>
        <v>0</v>
      </c>
      <c r="DM451" s="12">
        <f>SUM(AK451:CHOOSE(YTD,AK451,AL451,AM451,AN451,AO451,AP451,AQ451,AR451,AS451,AT451,AU451,AV451))</f>
        <v>0</v>
      </c>
      <c r="DN451" s="12">
        <f>SUM(AW451:CHOOSE(YTD,AW451,AX451,AY451,AZ451,BA451,BB451,BC451,BD451,BE451,BF451,BG451,BH451))</f>
        <v>0</v>
      </c>
      <c r="DO451" s="12">
        <f>SUM(BI451:CHOOSE(YTD,BI451,BJ451,BK451,BL451,BM451,BN451,BO451,BP451,BQ451,BR451,BS451,BT451))</f>
        <v>0</v>
      </c>
      <c r="DP451" s="12">
        <f>SUM(BU451:CHOOSE(YTD,BU451,BV451,BW451,BX451,BY451,BZ451,CA451,CB451,CC451,CD451,CE451,CF451))</f>
        <v>0</v>
      </c>
    </row>
    <row r="452" spans="1:120" x14ac:dyDescent="0.15">
      <c r="A452" s="12" t="str">
        <f t="shared" si="768"/>
        <v>Costs - brand</v>
      </c>
      <c r="D452" s="12" t="str">
        <f>'Product costs'!C52</f>
        <v>Brand 11</v>
      </c>
      <c r="E452" s="12" t="str">
        <f>'Product costs'!D52</f>
        <v>Segment 3</v>
      </c>
      <c r="F452" s="12" t="str">
        <f>'Product costs'!E52</f>
        <v>Business Unit 2</v>
      </c>
      <c r="G452" s="12">
        <f>'Product costs'!F52</f>
        <v>0</v>
      </c>
      <c r="H452" s="12">
        <f>'Product costs'!G52</f>
        <v>0</v>
      </c>
      <c r="I452" s="12">
        <f>'Product costs'!H52</f>
        <v>0</v>
      </c>
      <c r="J452" s="12">
        <f>'Product costs'!I52</f>
        <v>0</v>
      </c>
      <c r="K452" s="12">
        <f>'Product costs'!J52</f>
        <v>0</v>
      </c>
      <c r="L452" s="12" t="str">
        <f>'Product costs'!B52</f>
        <v>Marketing</v>
      </c>
      <c r="M452" s="12">
        <f>SUMIFS('Product costs'!K:K,'Product costs'!$C:$C,$D452,'Product costs'!$B:$B,$L452)</f>
        <v>0</v>
      </c>
      <c r="N452" s="12">
        <f>SUMIFS('Product costs'!L:L,'Product costs'!$C:$C,$D452,'Product costs'!$B:$B,$L452)</f>
        <v>0</v>
      </c>
      <c r="O452" s="12">
        <f>SUMIFS('Product costs'!M:M,'Product costs'!$C:$C,$D452,'Product costs'!$B:$B,$L452)</f>
        <v>0</v>
      </c>
      <c r="P452" s="12">
        <f>SUMIFS('Product costs'!N:N,'Product costs'!$C:$C,$D452,'Product costs'!$B:$B,$L452)</f>
        <v>0</v>
      </c>
      <c r="Q452" s="12">
        <f>SUMIFS('Product costs'!O:O,'Product costs'!$C:$C,$D452,'Product costs'!$B:$B,$L452)</f>
        <v>0</v>
      </c>
      <c r="R452" s="12">
        <f>SUMIFS('Product costs'!P:P,'Product costs'!$C:$C,$D452,'Product costs'!$B:$B,$L452)</f>
        <v>0</v>
      </c>
      <c r="S452" s="12">
        <f>SUMIFS('Product costs'!Q:Q,'Product costs'!$C:$C,$D452,'Product costs'!$B:$B,$L452)</f>
        <v>0</v>
      </c>
      <c r="T452" s="12">
        <f>SUMIFS('Product costs'!R:R,'Product costs'!$C:$C,$D452,'Product costs'!$B:$B,$L452)</f>
        <v>0</v>
      </c>
      <c r="U452" s="12">
        <f>SUMIFS('Product costs'!S:S,'Product costs'!$C:$C,$D452,'Product costs'!$B:$B,$L452)</f>
        <v>0</v>
      </c>
      <c r="V452" s="12">
        <f>SUMIFS('Product costs'!T:T,'Product costs'!$C:$C,$D452,'Product costs'!$B:$B,$L452)</f>
        <v>0</v>
      </c>
      <c r="W452" s="12">
        <f>SUMIFS('Product costs'!U:U,'Product costs'!$C:$C,$D452,'Product costs'!$B:$B,$L452)</f>
        <v>0</v>
      </c>
      <c r="X452" s="12">
        <f>SUMIFS('Product costs'!V:V,'Product costs'!$C:$C,$D452,'Product costs'!$B:$B,$L452)</f>
        <v>0</v>
      </c>
      <c r="Y452" s="12">
        <f>SUMIFS('Product costs'!W:W,'Product costs'!$C:$C,$D452,'Product costs'!$B:$B,$L452)</f>
        <v>0</v>
      </c>
      <c r="Z452" s="12">
        <f>SUMIFS('Product costs'!X:X,'Product costs'!$C:$C,$D452,'Product costs'!$B:$B,$L452)</f>
        <v>0</v>
      </c>
      <c r="AA452" s="12">
        <f>SUMIFS('Product costs'!Y:Y,'Product costs'!$C:$C,$D452,'Product costs'!$B:$B,$L452)</f>
        <v>0</v>
      </c>
      <c r="AB452" s="12">
        <f>SUMIFS('Product costs'!Z:Z,'Product costs'!$C:$C,$D452,'Product costs'!$B:$B,$L452)</f>
        <v>0</v>
      </c>
      <c r="AC452" s="12">
        <f>SUMIFS('Product costs'!AA:AA,'Product costs'!$C:$C,$D452,'Product costs'!$B:$B,$L452)</f>
        <v>0</v>
      </c>
      <c r="AD452" s="12">
        <f>SUMIFS('Product costs'!AB:AB,'Product costs'!$C:$C,$D452,'Product costs'!$B:$B,$L452)</f>
        <v>0</v>
      </c>
      <c r="AE452" s="12">
        <f>SUMIFS('Product costs'!AC:AC,'Product costs'!$C:$C,$D452,'Product costs'!$B:$B,$L452)</f>
        <v>0</v>
      </c>
      <c r="AF452" s="12">
        <f>SUMIFS('Product costs'!AD:AD,'Product costs'!$C:$C,$D452,'Product costs'!$B:$B,$L452)</f>
        <v>0</v>
      </c>
      <c r="AG452" s="12">
        <f>SUMIFS('Product costs'!AE:AE,'Product costs'!$C:$C,$D452,'Product costs'!$B:$B,$L452)</f>
        <v>0</v>
      </c>
      <c r="AH452" s="12">
        <f>SUMIFS('Product costs'!AF:AF,'Product costs'!$C:$C,$D452,'Product costs'!$B:$B,$L452)</f>
        <v>0</v>
      </c>
      <c r="AI452" s="12">
        <f>SUMIFS('Product costs'!AG:AG,'Product costs'!$C:$C,$D452,'Product costs'!$B:$B,$L452)</f>
        <v>0</v>
      </c>
      <c r="AJ452" s="12">
        <f>SUMIFS('Product costs'!AH:AH,'Product costs'!$C:$C,$D452,'Product costs'!$B:$B,$L452)</f>
        <v>0</v>
      </c>
      <c r="AK452" s="12">
        <f>SUMIFS('Product costs'!AI:AI,'Product costs'!$C:$C,$D452,'Product costs'!$B:$B,$L452)</f>
        <v>0</v>
      </c>
      <c r="AL452" s="12">
        <f>SUMIFS('Product costs'!AJ:AJ,'Product costs'!$C:$C,$D452,'Product costs'!$B:$B,$L452)</f>
        <v>0</v>
      </c>
      <c r="AM452" s="12">
        <f>SUMIFS('Product costs'!AK:AK,'Product costs'!$C:$C,$D452,'Product costs'!$B:$B,$L452)</f>
        <v>0</v>
      </c>
      <c r="AN452" s="12">
        <f>SUMIFS('Product costs'!AL:AL,'Product costs'!$C:$C,$D452,'Product costs'!$B:$B,$L452)</f>
        <v>0</v>
      </c>
      <c r="AO452" s="12">
        <f>SUMIFS('Product costs'!AM:AM,'Product costs'!$C:$C,$D452,'Product costs'!$B:$B,$L452)</f>
        <v>0</v>
      </c>
      <c r="AP452" s="12">
        <f>SUMIFS('Product costs'!AN:AN,'Product costs'!$C:$C,$D452,'Product costs'!$B:$B,$L452)</f>
        <v>0</v>
      </c>
      <c r="AQ452" s="12">
        <f>SUMIFS('Product costs'!AO:AO,'Product costs'!$C:$C,$D452,'Product costs'!$B:$B,$L452)</f>
        <v>0</v>
      </c>
      <c r="AR452" s="12">
        <f>SUMIFS('Product costs'!AP:AP,'Product costs'!$C:$C,$D452,'Product costs'!$B:$B,$L452)</f>
        <v>0</v>
      </c>
      <c r="AS452" s="12">
        <f>SUMIFS('Product costs'!AQ:AQ,'Product costs'!$C:$C,$D452,'Product costs'!$B:$B,$L452)</f>
        <v>0</v>
      </c>
      <c r="AT452" s="12">
        <f>SUMIFS('Product costs'!AR:AR,'Product costs'!$C:$C,$D452,'Product costs'!$B:$B,$L452)</f>
        <v>0</v>
      </c>
      <c r="AU452" s="12">
        <f>SUMIFS('Product costs'!AS:AS,'Product costs'!$C:$C,$D452,'Product costs'!$B:$B,$L452)</f>
        <v>0</v>
      </c>
      <c r="AV452" s="12">
        <f>SUMIFS('Product costs'!AT:AT,'Product costs'!$C:$C,$D452,'Product costs'!$B:$B,$L452)</f>
        <v>0</v>
      </c>
      <c r="AW452" s="12">
        <f>SUMIFS('Product costs'!AU:AU,'Product costs'!$C:$C,$D452,'Product costs'!$B:$B,$L452)</f>
        <v>0</v>
      </c>
      <c r="AX452" s="12">
        <f>SUMIFS('Product costs'!AV:AV,'Product costs'!$C:$C,$D452,'Product costs'!$B:$B,$L452)</f>
        <v>0</v>
      </c>
      <c r="AY452" s="12">
        <f>SUMIFS('Product costs'!AW:AW,'Product costs'!$C:$C,$D452,'Product costs'!$B:$B,$L452)</f>
        <v>0</v>
      </c>
      <c r="AZ452" s="12">
        <f>SUMIFS('Product costs'!AX:AX,'Product costs'!$C:$C,$D452,'Product costs'!$B:$B,$L452)</f>
        <v>0</v>
      </c>
      <c r="BA452" s="12">
        <f>SUMIFS('Product costs'!AY:AY,'Product costs'!$C:$C,$D452,'Product costs'!$B:$B,$L452)</f>
        <v>0</v>
      </c>
      <c r="BB452" s="12">
        <f>SUMIFS('Product costs'!AZ:AZ,'Product costs'!$C:$C,$D452,'Product costs'!$B:$B,$L452)</f>
        <v>0</v>
      </c>
      <c r="BC452" s="12">
        <f>SUMIFS('Product costs'!BA:BA,'Product costs'!$C:$C,$D452,'Product costs'!$B:$B,$L452)</f>
        <v>0</v>
      </c>
      <c r="BD452" s="12">
        <f>SUMIFS('Product costs'!BB:BB,'Product costs'!$C:$C,$D452,'Product costs'!$B:$B,$L452)</f>
        <v>0</v>
      </c>
      <c r="BE452" s="12">
        <f>SUMIFS('Product costs'!BC:BC,'Product costs'!$C:$C,$D452,'Product costs'!$B:$B,$L452)</f>
        <v>0</v>
      </c>
      <c r="BF452" s="12">
        <f>SUMIFS('Product costs'!BD:BD,'Product costs'!$C:$C,$D452,'Product costs'!$B:$B,$L452)</f>
        <v>0</v>
      </c>
      <c r="BG452" s="12">
        <f>SUMIFS('Product costs'!BE:BE,'Product costs'!$C:$C,$D452,'Product costs'!$B:$B,$L452)</f>
        <v>0</v>
      </c>
      <c r="BH452" s="12">
        <f>SUMIFS('Product costs'!BF:BF,'Product costs'!$C:$C,$D452,'Product costs'!$B:$B,$L452)</f>
        <v>0</v>
      </c>
      <c r="BI452" s="12">
        <f>SUMIFS('Product costs'!BG:BG,'Product costs'!$C:$C,$D452,'Product costs'!$B:$B,$L452)</f>
        <v>0</v>
      </c>
      <c r="BJ452" s="12">
        <f>SUMIFS('Product costs'!BH:BH,'Product costs'!$C:$C,$D452,'Product costs'!$B:$B,$L452)</f>
        <v>0</v>
      </c>
      <c r="BK452" s="12">
        <f>SUMIFS('Product costs'!BI:BI,'Product costs'!$C:$C,$D452,'Product costs'!$B:$B,$L452)</f>
        <v>0</v>
      </c>
      <c r="BL452" s="12">
        <f>SUMIFS('Product costs'!BJ:BJ,'Product costs'!$C:$C,$D452,'Product costs'!$B:$B,$L452)</f>
        <v>0</v>
      </c>
      <c r="BM452" s="12">
        <f>SUMIFS('Product costs'!BK:BK,'Product costs'!$C:$C,$D452,'Product costs'!$B:$B,$L452)</f>
        <v>0</v>
      </c>
      <c r="BN452" s="12">
        <f>SUMIFS('Product costs'!BL:BL,'Product costs'!$C:$C,$D452,'Product costs'!$B:$B,$L452)</f>
        <v>0</v>
      </c>
      <c r="BO452" s="12">
        <f>SUMIFS('Product costs'!BM:BM,'Product costs'!$C:$C,$D452,'Product costs'!$B:$B,$L452)</f>
        <v>0</v>
      </c>
      <c r="BP452" s="12">
        <f>SUMIFS('Product costs'!BN:BN,'Product costs'!$C:$C,$D452,'Product costs'!$B:$B,$L452)</f>
        <v>0</v>
      </c>
      <c r="BQ452" s="12">
        <f>SUMIFS('Product costs'!BO:BO,'Product costs'!$C:$C,$D452,'Product costs'!$B:$B,$L452)</f>
        <v>0</v>
      </c>
      <c r="BR452" s="12">
        <f>SUMIFS('Product costs'!BP:BP,'Product costs'!$C:$C,$D452,'Product costs'!$B:$B,$L452)</f>
        <v>0</v>
      </c>
      <c r="BS452" s="12">
        <f>SUMIFS('Product costs'!BQ:BQ,'Product costs'!$C:$C,$D452,'Product costs'!$B:$B,$L452)</f>
        <v>0</v>
      </c>
      <c r="BT452" s="12">
        <f>SUMIFS('Product costs'!BR:BR,'Product costs'!$C:$C,$D452,'Product costs'!$B:$B,$L452)</f>
        <v>0</v>
      </c>
      <c r="BU452" s="12">
        <f>SUMIFS('Product costs'!BS:BS,'Product costs'!$C:$C,$D452,'Product costs'!$B:$B,$L452)</f>
        <v>0</v>
      </c>
      <c r="BV452" s="12">
        <f>SUMIFS('Product costs'!BT:BT,'Product costs'!$C:$C,$D452,'Product costs'!$B:$B,$L452)</f>
        <v>0</v>
      </c>
      <c r="BW452" s="12">
        <f>SUMIFS('Product costs'!BU:BU,'Product costs'!$C:$C,$D452,'Product costs'!$B:$B,$L452)</f>
        <v>0</v>
      </c>
      <c r="BX452" s="12">
        <f>SUMIFS('Product costs'!BV:BV,'Product costs'!$C:$C,$D452,'Product costs'!$B:$B,$L452)</f>
        <v>0</v>
      </c>
      <c r="BY452" s="12">
        <f>SUMIFS('Product costs'!BW:BW,'Product costs'!$C:$C,$D452,'Product costs'!$B:$B,$L452)</f>
        <v>0</v>
      </c>
      <c r="BZ452" s="12">
        <f>SUMIFS('Product costs'!BX:BX,'Product costs'!$C:$C,$D452,'Product costs'!$B:$B,$L452)</f>
        <v>0</v>
      </c>
      <c r="CA452" s="12">
        <f>SUMIFS('Product costs'!BY:BY,'Product costs'!$C:$C,$D452,'Product costs'!$B:$B,$L452)</f>
        <v>0</v>
      </c>
      <c r="CB452" s="12">
        <f>SUMIFS('Product costs'!BZ:BZ,'Product costs'!$C:$C,$D452,'Product costs'!$B:$B,$L452)</f>
        <v>0</v>
      </c>
      <c r="CC452" s="12">
        <f>SUMIFS('Product costs'!CA:CA,'Product costs'!$C:$C,$D452,'Product costs'!$B:$B,$L452)</f>
        <v>0</v>
      </c>
      <c r="CD452" s="12">
        <f>SUMIFS('Product costs'!CB:CB,'Product costs'!$C:$C,$D452,'Product costs'!$B:$B,$L452)</f>
        <v>0</v>
      </c>
      <c r="CE452" s="12">
        <f>SUMIFS('Product costs'!CC:CC,'Product costs'!$C:$C,$D452,'Product costs'!$B:$B,$L452)</f>
        <v>0</v>
      </c>
      <c r="CF452" s="12">
        <f>SUMIFS('Product costs'!CD:CD,'Product costs'!$C:$C,$D452,'Product costs'!$B:$B,$L452)</f>
        <v>0</v>
      </c>
      <c r="CG452" s="12">
        <f t="shared" si="769"/>
        <v>0</v>
      </c>
      <c r="CH452" s="12">
        <f t="shared" si="770"/>
        <v>0</v>
      </c>
      <c r="CI452" s="12">
        <f t="shared" si="771"/>
        <v>0</v>
      </c>
      <c r="CJ452" s="12">
        <f t="shared" si="772"/>
        <v>0</v>
      </c>
      <c r="CK452" s="12">
        <f t="shared" si="773"/>
        <v>0</v>
      </c>
      <c r="CL452" s="12">
        <f t="shared" si="774"/>
        <v>0</v>
      </c>
      <c r="CM452" s="12">
        <f t="shared" si="775"/>
        <v>0</v>
      </c>
      <c r="CN452" s="12">
        <f t="shared" si="776"/>
        <v>0</v>
      </c>
      <c r="CO452" s="12">
        <f t="shared" si="777"/>
        <v>0</v>
      </c>
      <c r="CP452" s="12">
        <f t="shared" si="778"/>
        <v>0</v>
      </c>
      <c r="CQ452" s="12">
        <f t="shared" si="779"/>
        <v>0</v>
      </c>
      <c r="CR452" s="12">
        <f t="shared" si="780"/>
        <v>0</v>
      </c>
      <c r="CS452" s="12">
        <f t="shared" si="781"/>
        <v>0</v>
      </c>
      <c r="CT452" s="12">
        <f t="shared" si="782"/>
        <v>0</v>
      </c>
      <c r="CU452" s="12">
        <f t="shared" si="783"/>
        <v>0</v>
      </c>
      <c r="CV452" s="12">
        <f t="shared" si="784"/>
        <v>0</v>
      </c>
      <c r="CW452" s="12">
        <f t="shared" si="785"/>
        <v>0</v>
      </c>
      <c r="CX452" s="12">
        <f t="shared" si="786"/>
        <v>0</v>
      </c>
      <c r="CY452" s="12">
        <f t="shared" si="787"/>
        <v>0</v>
      </c>
      <c r="CZ452" s="12">
        <f t="shared" si="788"/>
        <v>0</v>
      </c>
      <c r="DA452" s="12">
        <f t="shared" si="789"/>
        <v>0</v>
      </c>
      <c r="DB452" s="12">
        <f t="shared" si="790"/>
        <v>0</v>
      </c>
      <c r="DC452" s="12">
        <f t="shared" si="791"/>
        <v>0</v>
      </c>
      <c r="DD452" s="12">
        <f t="shared" si="792"/>
        <v>0</v>
      </c>
      <c r="DE452" s="12">
        <f t="shared" si="793"/>
        <v>0</v>
      </c>
      <c r="DF452" s="12">
        <f t="shared" si="794"/>
        <v>0</v>
      </c>
      <c r="DG452" s="12">
        <f t="shared" si="795"/>
        <v>0</v>
      </c>
      <c r="DH452" s="12">
        <f t="shared" si="796"/>
        <v>0</v>
      </c>
      <c r="DI452" s="12">
        <f t="shared" si="797"/>
        <v>0</v>
      </c>
      <c r="DJ452" s="12">
        <f t="shared" si="798"/>
        <v>0</v>
      </c>
      <c r="DK452" s="12">
        <f>SUM(M452:CHOOSE(YTD,M452,N452,O452,P452,Q452,R452,S452,T452,U452,V452,W452,X452))</f>
        <v>0</v>
      </c>
      <c r="DL452" s="12">
        <f>SUM(Y452:CHOOSE(YTD,Y452,Z452,AA452,AB452,AC452,AD452,AE452,AF452,AG452,AH452,AI452,AJ452))</f>
        <v>0</v>
      </c>
      <c r="DM452" s="12">
        <f>SUM(AK452:CHOOSE(YTD,AK452,AL452,AM452,AN452,AO452,AP452,AQ452,AR452,AS452,AT452,AU452,AV452))</f>
        <v>0</v>
      </c>
      <c r="DN452" s="12">
        <f>SUM(AW452:CHOOSE(YTD,AW452,AX452,AY452,AZ452,BA452,BB452,BC452,BD452,BE452,BF452,BG452,BH452))</f>
        <v>0</v>
      </c>
      <c r="DO452" s="12">
        <f>SUM(BI452:CHOOSE(YTD,BI452,BJ452,BK452,BL452,BM452,BN452,BO452,BP452,BQ452,BR452,BS452,BT452))</f>
        <v>0</v>
      </c>
      <c r="DP452" s="12">
        <f>SUM(BU452:CHOOSE(YTD,BU452,BV452,BW452,BX452,BY452,BZ452,CA452,CB452,CC452,CD452,CE452,CF452))</f>
        <v>0</v>
      </c>
    </row>
    <row r="453" spans="1:120" x14ac:dyDescent="0.15">
      <c r="A453" s="12" t="str">
        <f t="shared" si="768"/>
        <v>Costs - brand</v>
      </c>
      <c r="D453" s="12" t="str">
        <f>'Product costs'!C53</f>
        <v>Brand 12</v>
      </c>
      <c r="E453" s="12" t="str">
        <f>'Product costs'!D53</f>
        <v>Segment 3</v>
      </c>
      <c r="F453" s="12" t="str">
        <f>'Product costs'!E53</f>
        <v>Business Unit 2</v>
      </c>
      <c r="G453" s="12">
        <f>'Product costs'!F53</f>
        <v>0</v>
      </c>
      <c r="H453" s="12">
        <f>'Product costs'!G53</f>
        <v>0</v>
      </c>
      <c r="I453" s="12">
        <f>'Product costs'!H53</f>
        <v>0</v>
      </c>
      <c r="J453" s="12">
        <f>'Product costs'!I53</f>
        <v>0</v>
      </c>
      <c r="K453" s="12">
        <f>'Product costs'!J53</f>
        <v>0</v>
      </c>
      <c r="L453" s="12" t="str">
        <f>'Product costs'!B53</f>
        <v>Marketing</v>
      </c>
      <c r="M453" s="12">
        <f>SUMIFS('Product costs'!K:K,'Product costs'!$C:$C,$D453,'Product costs'!$B:$B,$L453)</f>
        <v>0</v>
      </c>
      <c r="N453" s="12">
        <f>SUMIFS('Product costs'!L:L,'Product costs'!$C:$C,$D453,'Product costs'!$B:$B,$L453)</f>
        <v>0</v>
      </c>
      <c r="O453" s="12">
        <f>SUMIFS('Product costs'!M:M,'Product costs'!$C:$C,$D453,'Product costs'!$B:$B,$L453)</f>
        <v>0</v>
      </c>
      <c r="P453" s="12">
        <f>SUMIFS('Product costs'!N:N,'Product costs'!$C:$C,$D453,'Product costs'!$B:$B,$L453)</f>
        <v>0</v>
      </c>
      <c r="Q453" s="12">
        <f>SUMIFS('Product costs'!O:O,'Product costs'!$C:$C,$D453,'Product costs'!$B:$B,$L453)</f>
        <v>0</v>
      </c>
      <c r="R453" s="12">
        <f>SUMIFS('Product costs'!P:P,'Product costs'!$C:$C,$D453,'Product costs'!$B:$B,$L453)</f>
        <v>0</v>
      </c>
      <c r="S453" s="12">
        <f>SUMIFS('Product costs'!Q:Q,'Product costs'!$C:$C,$D453,'Product costs'!$B:$B,$L453)</f>
        <v>0</v>
      </c>
      <c r="T453" s="12">
        <f>SUMIFS('Product costs'!R:R,'Product costs'!$C:$C,$D453,'Product costs'!$B:$B,$L453)</f>
        <v>0</v>
      </c>
      <c r="U453" s="12">
        <f>SUMIFS('Product costs'!S:S,'Product costs'!$C:$C,$D453,'Product costs'!$B:$B,$L453)</f>
        <v>0</v>
      </c>
      <c r="V453" s="12">
        <f>SUMIFS('Product costs'!T:T,'Product costs'!$C:$C,$D453,'Product costs'!$B:$B,$L453)</f>
        <v>0</v>
      </c>
      <c r="W453" s="12">
        <f>SUMIFS('Product costs'!U:U,'Product costs'!$C:$C,$D453,'Product costs'!$B:$B,$L453)</f>
        <v>0</v>
      </c>
      <c r="X453" s="12">
        <f>SUMIFS('Product costs'!V:V,'Product costs'!$C:$C,$D453,'Product costs'!$B:$B,$L453)</f>
        <v>0</v>
      </c>
      <c r="Y453" s="12">
        <f>SUMIFS('Product costs'!W:W,'Product costs'!$C:$C,$D453,'Product costs'!$B:$B,$L453)</f>
        <v>0</v>
      </c>
      <c r="Z453" s="12">
        <f>SUMIFS('Product costs'!X:X,'Product costs'!$C:$C,$D453,'Product costs'!$B:$B,$L453)</f>
        <v>0</v>
      </c>
      <c r="AA453" s="12">
        <f>SUMIFS('Product costs'!Y:Y,'Product costs'!$C:$C,$D453,'Product costs'!$B:$B,$L453)</f>
        <v>0</v>
      </c>
      <c r="AB453" s="12">
        <f>SUMIFS('Product costs'!Z:Z,'Product costs'!$C:$C,$D453,'Product costs'!$B:$B,$L453)</f>
        <v>0</v>
      </c>
      <c r="AC453" s="12">
        <f>SUMIFS('Product costs'!AA:AA,'Product costs'!$C:$C,$D453,'Product costs'!$B:$B,$L453)</f>
        <v>0</v>
      </c>
      <c r="AD453" s="12">
        <f>SUMIFS('Product costs'!AB:AB,'Product costs'!$C:$C,$D453,'Product costs'!$B:$B,$L453)</f>
        <v>0</v>
      </c>
      <c r="AE453" s="12">
        <f>SUMIFS('Product costs'!AC:AC,'Product costs'!$C:$C,$D453,'Product costs'!$B:$B,$L453)</f>
        <v>0</v>
      </c>
      <c r="AF453" s="12">
        <f>SUMIFS('Product costs'!AD:AD,'Product costs'!$C:$C,$D453,'Product costs'!$B:$B,$L453)</f>
        <v>0</v>
      </c>
      <c r="AG453" s="12">
        <f>SUMIFS('Product costs'!AE:AE,'Product costs'!$C:$C,$D453,'Product costs'!$B:$B,$L453)</f>
        <v>0</v>
      </c>
      <c r="AH453" s="12">
        <f>SUMIFS('Product costs'!AF:AF,'Product costs'!$C:$C,$D453,'Product costs'!$B:$B,$L453)</f>
        <v>0</v>
      </c>
      <c r="AI453" s="12">
        <f>SUMIFS('Product costs'!AG:AG,'Product costs'!$C:$C,$D453,'Product costs'!$B:$B,$L453)</f>
        <v>0</v>
      </c>
      <c r="AJ453" s="12">
        <f>SUMIFS('Product costs'!AH:AH,'Product costs'!$C:$C,$D453,'Product costs'!$B:$B,$L453)</f>
        <v>0</v>
      </c>
      <c r="AK453" s="12">
        <f>SUMIFS('Product costs'!AI:AI,'Product costs'!$C:$C,$D453,'Product costs'!$B:$B,$L453)</f>
        <v>0</v>
      </c>
      <c r="AL453" s="12">
        <f>SUMIFS('Product costs'!AJ:AJ,'Product costs'!$C:$C,$D453,'Product costs'!$B:$B,$L453)</f>
        <v>0</v>
      </c>
      <c r="AM453" s="12">
        <f>SUMIFS('Product costs'!AK:AK,'Product costs'!$C:$C,$D453,'Product costs'!$B:$B,$L453)</f>
        <v>0</v>
      </c>
      <c r="AN453" s="12">
        <f>SUMIFS('Product costs'!AL:AL,'Product costs'!$C:$C,$D453,'Product costs'!$B:$B,$L453)</f>
        <v>0</v>
      </c>
      <c r="AO453" s="12">
        <f>SUMIFS('Product costs'!AM:AM,'Product costs'!$C:$C,$D453,'Product costs'!$B:$B,$L453)</f>
        <v>0</v>
      </c>
      <c r="AP453" s="12">
        <f>SUMIFS('Product costs'!AN:AN,'Product costs'!$C:$C,$D453,'Product costs'!$B:$B,$L453)</f>
        <v>0</v>
      </c>
      <c r="AQ453" s="12">
        <f>SUMIFS('Product costs'!AO:AO,'Product costs'!$C:$C,$D453,'Product costs'!$B:$B,$L453)</f>
        <v>0</v>
      </c>
      <c r="AR453" s="12">
        <f>SUMIFS('Product costs'!AP:AP,'Product costs'!$C:$C,$D453,'Product costs'!$B:$B,$L453)</f>
        <v>0</v>
      </c>
      <c r="AS453" s="12">
        <f>SUMIFS('Product costs'!AQ:AQ,'Product costs'!$C:$C,$D453,'Product costs'!$B:$B,$L453)</f>
        <v>0</v>
      </c>
      <c r="AT453" s="12">
        <f>SUMIFS('Product costs'!AR:AR,'Product costs'!$C:$C,$D453,'Product costs'!$B:$B,$L453)</f>
        <v>0</v>
      </c>
      <c r="AU453" s="12">
        <f>SUMIFS('Product costs'!AS:AS,'Product costs'!$C:$C,$D453,'Product costs'!$B:$B,$L453)</f>
        <v>0</v>
      </c>
      <c r="AV453" s="12">
        <f>SUMIFS('Product costs'!AT:AT,'Product costs'!$C:$C,$D453,'Product costs'!$B:$B,$L453)</f>
        <v>0</v>
      </c>
      <c r="AW453" s="12">
        <f>SUMIFS('Product costs'!AU:AU,'Product costs'!$C:$C,$D453,'Product costs'!$B:$B,$L453)</f>
        <v>0</v>
      </c>
      <c r="AX453" s="12">
        <f>SUMIFS('Product costs'!AV:AV,'Product costs'!$C:$C,$D453,'Product costs'!$B:$B,$L453)</f>
        <v>0</v>
      </c>
      <c r="AY453" s="12">
        <f>SUMIFS('Product costs'!AW:AW,'Product costs'!$C:$C,$D453,'Product costs'!$B:$B,$L453)</f>
        <v>0</v>
      </c>
      <c r="AZ453" s="12">
        <f>SUMIFS('Product costs'!AX:AX,'Product costs'!$C:$C,$D453,'Product costs'!$B:$B,$L453)</f>
        <v>0</v>
      </c>
      <c r="BA453" s="12">
        <f>SUMIFS('Product costs'!AY:AY,'Product costs'!$C:$C,$D453,'Product costs'!$B:$B,$L453)</f>
        <v>0</v>
      </c>
      <c r="BB453" s="12">
        <f>SUMIFS('Product costs'!AZ:AZ,'Product costs'!$C:$C,$D453,'Product costs'!$B:$B,$L453)</f>
        <v>0</v>
      </c>
      <c r="BC453" s="12">
        <f>SUMIFS('Product costs'!BA:BA,'Product costs'!$C:$C,$D453,'Product costs'!$B:$B,$L453)</f>
        <v>0</v>
      </c>
      <c r="BD453" s="12">
        <f>SUMIFS('Product costs'!BB:BB,'Product costs'!$C:$C,$D453,'Product costs'!$B:$B,$L453)</f>
        <v>0</v>
      </c>
      <c r="BE453" s="12">
        <f>SUMIFS('Product costs'!BC:BC,'Product costs'!$C:$C,$D453,'Product costs'!$B:$B,$L453)</f>
        <v>0</v>
      </c>
      <c r="BF453" s="12">
        <f>SUMIFS('Product costs'!BD:BD,'Product costs'!$C:$C,$D453,'Product costs'!$B:$B,$L453)</f>
        <v>0</v>
      </c>
      <c r="BG453" s="12">
        <f>SUMIFS('Product costs'!BE:BE,'Product costs'!$C:$C,$D453,'Product costs'!$B:$B,$L453)</f>
        <v>0</v>
      </c>
      <c r="BH453" s="12">
        <f>SUMIFS('Product costs'!BF:BF,'Product costs'!$C:$C,$D453,'Product costs'!$B:$B,$L453)</f>
        <v>0</v>
      </c>
      <c r="BI453" s="12">
        <f>SUMIFS('Product costs'!BG:BG,'Product costs'!$C:$C,$D453,'Product costs'!$B:$B,$L453)</f>
        <v>0</v>
      </c>
      <c r="BJ453" s="12">
        <f>SUMIFS('Product costs'!BH:BH,'Product costs'!$C:$C,$D453,'Product costs'!$B:$B,$L453)</f>
        <v>0</v>
      </c>
      <c r="BK453" s="12">
        <f>SUMIFS('Product costs'!BI:BI,'Product costs'!$C:$C,$D453,'Product costs'!$B:$B,$L453)</f>
        <v>0</v>
      </c>
      <c r="BL453" s="12">
        <f>SUMIFS('Product costs'!BJ:BJ,'Product costs'!$C:$C,$D453,'Product costs'!$B:$B,$L453)</f>
        <v>0</v>
      </c>
      <c r="BM453" s="12">
        <f>SUMIFS('Product costs'!BK:BK,'Product costs'!$C:$C,$D453,'Product costs'!$B:$B,$L453)</f>
        <v>0</v>
      </c>
      <c r="BN453" s="12">
        <f>SUMIFS('Product costs'!BL:BL,'Product costs'!$C:$C,$D453,'Product costs'!$B:$B,$L453)</f>
        <v>0</v>
      </c>
      <c r="BO453" s="12">
        <f>SUMIFS('Product costs'!BM:BM,'Product costs'!$C:$C,$D453,'Product costs'!$B:$B,$L453)</f>
        <v>0</v>
      </c>
      <c r="BP453" s="12">
        <f>SUMIFS('Product costs'!BN:BN,'Product costs'!$C:$C,$D453,'Product costs'!$B:$B,$L453)</f>
        <v>0</v>
      </c>
      <c r="BQ453" s="12">
        <f>SUMIFS('Product costs'!BO:BO,'Product costs'!$C:$C,$D453,'Product costs'!$B:$B,$L453)</f>
        <v>0</v>
      </c>
      <c r="BR453" s="12">
        <f>SUMIFS('Product costs'!BP:BP,'Product costs'!$C:$C,$D453,'Product costs'!$B:$B,$L453)</f>
        <v>0</v>
      </c>
      <c r="BS453" s="12">
        <f>SUMIFS('Product costs'!BQ:BQ,'Product costs'!$C:$C,$D453,'Product costs'!$B:$B,$L453)</f>
        <v>0</v>
      </c>
      <c r="BT453" s="12">
        <f>SUMIFS('Product costs'!BR:BR,'Product costs'!$C:$C,$D453,'Product costs'!$B:$B,$L453)</f>
        <v>0</v>
      </c>
      <c r="BU453" s="12">
        <f>SUMIFS('Product costs'!BS:BS,'Product costs'!$C:$C,$D453,'Product costs'!$B:$B,$L453)</f>
        <v>0</v>
      </c>
      <c r="BV453" s="12">
        <f>SUMIFS('Product costs'!BT:BT,'Product costs'!$C:$C,$D453,'Product costs'!$B:$B,$L453)</f>
        <v>0</v>
      </c>
      <c r="BW453" s="12">
        <f>SUMIFS('Product costs'!BU:BU,'Product costs'!$C:$C,$D453,'Product costs'!$B:$B,$L453)</f>
        <v>0</v>
      </c>
      <c r="BX453" s="12">
        <f>SUMIFS('Product costs'!BV:BV,'Product costs'!$C:$C,$D453,'Product costs'!$B:$B,$L453)</f>
        <v>0</v>
      </c>
      <c r="BY453" s="12">
        <f>SUMIFS('Product costs'!BW:BW,'Product costs'!$C:$C,$D453,'Product costs'!$B:$B,$L453)</f>
        <v>0</v>
      </c>
      <c r="BZ453" s="12">
        <f>SUMIFS('Product costs'!BX:BX,'Product costs'!$C:$C,$D453,'Product costs'!$B:$B,$L453)</f>
        <v>0</v>
      </c>
      <c r="CA453" s="12">
        <f>SUMIFS('Product costs'!BY:BY,'Product costs'!$C:$C,$D453,'Product costs'!$B:$B,$L453)</f>
        <v>0</v>
      </c>
      <c r="CB453" s="12">
        <f>SUMIFS('Product costs'!BZ:BZ,'Product costs'!$C:$C,$D453,'Product costs'!$B:$B,$L453)</f>
        <v>0</v>
      </c>
      <c r="CC453" s="12">
        <f>SUMIFS('Product costs'!CA:CA,'Product costs'!$C:$C,$D453,'Product costs'!$B:$B,$L453)</f>
        <v>0</v>
      </c>
      <c r="CD453" s="12">
        <f>SUMIFS('Product costs'!CB:CB,'Product costs'!$C:$C,$D453,'Product costs'!$B:$B,$L453)</f>
        <v>0</v>
      </c>
      <c r="CE453" s="12">
        <f>SUMIFS('Product costs'!CC:CC,'Product costs'!$C:$C,$D453,'Product costs'!$B:$B,$L453)</f>
        <v>0</v>
      </c>
      <c r="CF453" s="12">
        <f>SUMIFS('Product costs'!CD:CD,'Product costs'!$C:$C,$D453,'Product costs'!$B:$B,$L453)</f>
        <v>0</v>
      </c>
      <c r="CG453" s="12">
        <f t="shared" si="769"/>
        <v>0</v>
      </c>
      <c r="CH453" s="12">
        <f t="shared" si="770"/>
        <v>0</v>
      </c>
      <c r="CI453" s="12">
        <f t="shared" si="771"/>
        <v>0</v>
      </c>
      <c r="CJ453" s="12">
        <f t="shared" si="772"/>
        <v>0</v>
      </c>
      <c r="CK453" s="12">
        <f t="shared" si="773"/>
        <v>0</v>
      </c>
      <c r="CL453" s="12">
        <f t="shared" si="774"/>
        <v>0</v>
      </c>
      <c r="CM453" s="12">
        <f t="shared" si="775"/>
        <v>0</v>
      </c>
      <c r="CN453" s="12">
        <f t="shared" si="776"/>
        <v>0</v>
      </c>
      <c r="CO453" s="12">
        <f t="shared" si="777"/>
        <v>0</v>
      </c>
      <c r="CP453" s="12">
        <f t="shared" si="778"/>
        <v>0</v>
      </c>
      <c r="CQ453" s="12">
        <f t="shared" si="779"/>
        <v>0</v>
      </c>
      <c r="CR453" s="12">
        <f t="shared" si="780"/>
        <v>0</v>
      </c>
      <c r="CS453" s="12">
        <f t="shared" si="781"/>
        <v>0</v>
      </c>
      <c r="CT453" s="12">
        <f t="shared" si="782"/>
        <v>0</v>
      </c>
      <c r="CU453" s="12">
        <f t="shared" si="783"/>
        <v>0</v>
      </c>
      <c r="CV453" s="12">
        <f t="shared" si="784"/>
        <v>0</v>
      </c>
      <c r="CW453" s="12">
        <f t="shared" si="785"/>
        <v>0</v>
      </c>
      <c r="CX453" s="12">
        <f t="shared" si="786"/>
        <v>0</v>
      </c>
      <c r="CY453" s="12">
        <f t="shared" si="787"/>
        <v>0</v>
      </c>
      <c r="CZ453" s="12">
        <f t="shared" si="788"/>
        <v>0</v>
      </c>
      <c r="DA453" s="12">
        <f t="shared" si="789"/>
        <v>0</v>
      </c>
      <c r="DB453" s="12">
        <f t="shared" si="790"/>
        <v>0</v>
      </c>
      <c r="DC453" s="12">
        <f t="shared" si="791"/>
        <v>0</v>
      </c>
      <c r="DD453" s="12">
        <f t="shared" si="792"/>
        <v>0</v>
      </c>
      <c r="DE453" s="12">
        <f t="shared" si="793"/>
        <v>0</v>
      </c>
      <c r="DF453" s="12">
        <f t="shared" si="794"/>
        <v>0</v>
      </c>
      <c r="DG453" s="12">
        <f t="shared" si="795"/>
        <v>0</v>
      </c>
      <c r="DH453" s="12">
        <f t="shared" si="796"/>
        <v>0</v>
      </c>
      <c r="DI453" s="12">
        <f t="shared" si="797"/>
        <v>0</v>
      </c>
      <c r="DJ453" s="12">
        <f t="shared" si="798"/>
        <v>0</v>
      </c>
      <c r="DK453" s="12">
        <f>SUM(M453:CHOOSE(YTD,M453,N453,O453,P453,Q453,R453,S453,T453,U453,V453,W453,X453))</f>
        <v>0</v>
      </c>
      <c r="DL453" s="12">
        <f>SUM(Y453:CHOOSE(YTD,Y453,Z453,AA453,AB453,AC453,AD453,AE453,AF453,AG453,AH453,AI453,AJ453))</f>
        <v>0</v>
      </c>
      <c r="DM453" s="12">
        <f>SUM(AK453:CHOOSE(YTD,AK453,AL453,AM453,AN453,AO453,AP453,AQ453,AR453,AS453,AT453,AU453,AV453))</f>
        <v>0</v>
      </c>
      <c r="DN453" s="12">
        <f>SUM(AW453:CHOOSE(YTD,AW453,AX453,AY453,AZ453,BA453,BB453,BC453,BD453,BE453,BF453,BG453,BH453))</f>
        <v>0</v>
      </c>
      <c r="DO453" s="12">
        <f>SUM(BI453:CHOOSE(YTD,BI453,BJ453,BK453,BL453,BM453,BN453,BO453,BP453,BQ453,BR453,BS453,BT453))</f>
        <v>0</v>
      </c>
      <c r="DP453" s="12">
        <f>SUM(BU453:CHOOSE(YTD,BU453,BV453,BW453,BX453,BY453,BZ453,CA453,CB453,CC453,CD453,CE453,CF453))</f>
        <v>0</v>
      </c>
    </row>
    <row r="454" spans="1:120" x14ac:dyDescent="0.15">
      <c r="A454" s="12" t="str">
        <f t="shared" si="768"/>
        <v>Costs - brand</v>
      </c>
      <c r="D454" s="12" t="str">
        <f>'Product costs'!C54</f>
        <v>Brand 13</v>
      </c>
      <c r="E454" s="12" t="str">
        <f>'Product costs'!D54</f>
        <v>Segment 4</v>
      </c>
      <c r="F454" s="12" t="str">
        <f>'Product costs'!E54</f>
        <v>Business Unit 2</v>
      </c>
      <c r="G454" s="12">
        <f>'Product costs'!F54</f>
        <v>0</v>
      </c>
      <c r="H454" s="12">
        <f>'Product costs'!G54</f>
        <v>0</v>
      </c>
      <c r="I454" s="12">
        <f>'Product costs'!H54</f>
        <v>0</v>
      </c>
      <c r="J454" s="12">
        <f>'Product costs'!I54</f>
        <v>0</v>
      </c>
      <c r="K454" s="12">
        <f>'Product costs'!J54</f>
        <v>0</v>
      </c>
      <c r="L454" s="12" t="str">
        <f>'Product costs'!B54</f>
        <v>Marketing</v>
      </c>
      <c r="M454" s="12">
        <f>SUMIFS('Product costs'!K:K,'Product costs'!$C:$C,$D454,'Product costs'!$B:$B,$L454)</f>
        <v>0</v>
      </c>
      <c r="N454" s="12">
        <f>SUMIFS('Product costs'!L:L,'Product costs'!$C:$C,$D454,'Product costs'!$B:$B,$L454)</f>
        <v>0</v>
      </c>
      <c r="O454" s="12">
        <f>SUMIFS('Product costs'!M:M,'Product costs'!$C:$C,$D454,'Product costs'!$B:$B,$L454)</f>
        <v>0</v>
      </c>
      <c r="P454" s="12">
        <f>SUMIFS('Product costs'!N:N,'Product costs'!$C:$C,$D454,'Product costs'!$B:$B,$L454)</f>
        <v>0</v>
      </c>
      <c r="Q454" s="12">
        <f>SUMIFS('Product costs'!O:O,'Product costs'!$C:$C,$D454,'Product costs'!$B:$B,$L454)</f>
        <v>0</v>
      </c>
      <c r="R454" s="12">
        <f>SUMIFS('Product costs'!P:P,'Product costs'!$C:$C,$D454,'Product costs'!$B:$B,$L454)</f>
        <v>0</v>
      </c>
      <c r="S454" s="12">
        <f>SUMIFS('Product costs'!Q:Q,'Product costs'!$C:$C,$D454,'Product costs'!$B:$B,$L454)</f>
        <v>0</v>
      </c>
      <c r="T454" s="12">
        <f>SUMIFS('Product costs'!R:R,'Product costs'!$C:$C,$D454,'Product costs'!$B:$B,$L454)</f>
        <v>0</v>
      </c>
      <c r="U454" s="12">
        <f>SUMIFS('Product costs'!S:S,'Product costs'!$C:$C,$D454,'Product costs'!$B:$B,$L454)</f>
        <v>0</v>
      </c>
      <c r="V454" s="12">
        <f>SUMIFS('Product costs'!T:T,'Product costs'!$C:$C,$D454,'Product costs'!$B:$B,$L454)</f>
        <v>0</v>
      </c>
      <c r="W454" s="12">
        <f>SUMIFS('Product costs'!U:U,'Product costs'!$C:$C,$D454,'Product costs'!$B:$B,$L454)</f>
        <v>0</v>
      </c>
      <c r="X454" s="12">
        <f>SUMIFS('Product costs'!V:V,'Product costs'!$C:$C,$D454,'Product costs'!$B:$B,$L454)</f>
        <v>0</v>
      </c>
      <c r="Y454" s="12">
        <f>SUMIFS('Product costs'!W:W,'Product costs'!$C:$C,$D454,'Product costs'!$B:$B,$L454)</f>
        <v>0</v>
      </c>
      <c r="Z454" s="12">
        <f>SUMIFS('Product costs'!X:X,'Product costs'!$C:$C,$D454,'Product costs'!$B:$B,$L454)</f>
        <v>0</v>
      </c>
      <c r="AA454" s="12">
        <f>SUMIFS('Product costs'!Y:Y,'Product costs'!$C:$C,$D454,'Product costs'!$B:$B,$L454)</f>
        <v>0</v>
      </c>
      <c r="AB454" s="12">
        <f>SUMIFS('Product costs'!Z:Z,'Product costs'!$C:$C,$D454,'Product costs'!$B:$B,$L454)</f>
        <v>0</v>
      </c>
      <c r="AC454" s="12">
        <f>SUMIFS('Product costs'!AA:AA,'Product costs'!$C:$C,$D454,'Product costs'!$B:$B,$L454)</f>
        <v>0</v>
      </c>
      <c r="AD454" s="12">
        <f>SUMIFS('Product costs'!AB:AB,'Product costs'!$C:$C,$D454,'Product costs'!$B:$B,$L454)</f>
        <v>0</v>
      </c>
      <c r="AE454" s="12">
        <f>SUMIFS('Product costs'!AC:AC,'Product costs'!$C:$C,$D454,'Product costs'!$B:$B,$L454)</f>
        <v>0</v>
      </c>
      <c r="AF454" s="12">
        <f>SUMIFS('Product costs'!AD:AD,'Product costs'!$C:$C,$D454,'Product costs'!$B:$B,$L454)</f>
        <v>0</v>
      </c>
      <c r="AG454" s="12">
        <f>SUMIFS('Product costs'!AE:AE,'Product costs'!$C:$C,$D454,'Product costs'!$B:$B,$L454)</f>
        <v>0</v>
      </c>
      <c r="AH454" s="12">
        <f>SUMIFS('Product costs'!AF:AF,'Product costs'!$C:$C,$D454,'Product costs'!$B:$B,$L454)</f>
        <v>0</v>
      </c>
      <c r="AI454" s="12">
        <f>SUMIFS('Product costs'!AG:AG,'Product costs'!$C:$C,$D454,'Product costs'!$B:$B,$L454)</f>
        <v>0</v>
      </c>
      <c r="AJ454" s="12">
        <f>SUMIFS('Product costs'!AH:AH,'Product costs'!$C:$C,$D454,'Product costs'!$B:$B,$L454)</f>
        <v>0</v>
      </c>
      <c r="AK454" s="12">
        <f>SUMIFS('Product costs'!AI:AI,'Product costs'!$C:$C,$D454,'Product costs'!$B:$B,$L454)</f>
        <v>0</v>
      </c>
      <c r="AL454" s="12">
        <f>SUMIFS('Product costs'!AJ:AJ,'Product costs'!$C:$C,$D454,'Product costs'!$B:$B,$L454)</f>
        <v>0</v>
      </c>
      <c r="AM454" s="12">
        <f>SUMIFS('Product costs'!AK:AK,'Product costs'!$C:$C,$D454,'Product costs'!$B:$B,$L454)</f>
        <v>0</v>
      </c>
      <c r="AN454" s="12">
        <f>SUMIFS('Product costs'!AL:AL,'Product costs'!$C:$C,$D454,'Product costs'!$B:$B,$L454)</f>
        <v>0</v>
      </c>
      <c r="AO454" s="12">
        <f>SUMIFS('Product costs'!AM:AM,'Product costs'!$C:$C,$D454,'Product costs'!$B:$B,$L454)</f>
        <v>0</v>
      </c>
      <c r="AP454" s="12">
        <f>SUMIFS('Product costs'!AN:AN,'Product costs'!$C:$C,$D454,'Product costs'!$B:$B,$L454)</f>
        <v>0</v>
      </c>
      <c r="AQ454" s="12">
        <f>SUMIFS('Product costs'!AO:AO,'Product costs'!$C:$C,$D454,'Product costs'!$B:$B,$L454)</f>
        <v>0</v>
      </c>
      <c r="AR454" s="12">
        <f>SUMIFS('Product costs'!AP:AP,'Product costs'!$C:$C,$D454,'Product costs'!$B:$B,$L454)</f>
        <v>0</v>
      </c>
      <c r="AS454" s="12">
        <f>SUMIFS('Product costs'!AQ:AQ,'Product costs'!$C:$C,$D454,'Product costs'!$B:$B,$L454)</f>
        <v>0</v>
      </c>
      <c r="AT454" s="12">
        <f>SUMIFS('Product costs'!AR:AR,'Product costs'!$C:$C,$D454,'Product costs'!$B:$B,$L454)</f>
        <v>0</v>
      </c>
      <c r="AU454" s="12">
        <f>SUMIFS('Product costs'!AS:AS,'Product costs'!$C:$C,$D454,'Product costs'!$B:$B,$L454)</f>
        <v>0</v>
      </c>
      <c r="AV454" s="12">
        <f>SUMIFS('Product costs'!AT:AT,'Product costs'!$C:$C,$D454,'Product costs'!$B:$B,$L454)</f>
        <v>0</v>
      </c>
      <c r="AW454" s="12">
        <f>SUMIFS('Product costs'!AU:AU,'Product costs'!$C:$C,$D454,'Product costs'!$B:$B,$L454)</f>
        <v>0</v>
      </c>
      <c r="AX454" s="12">
        <f>SUMIFS('Product costs'!AV:AV,'Product costs'!$C:$C,$D454,'Product costs'!$B:$B,$L454)</f>
        <v>0</v>
      </c>
      <c r="AY454" s="12">
        <f>SUMIFS('Product costs'!AW:AW,'Product costs'!$C:$C,$D454,'Product costs'!$B:$B,$L454)</f>
        <v>0</v>
      </c>
      <c r="AZ454" s="12">
        <f>SUMIFS('Product costs'!AX:AX,'Product costs'!$C:$C,$D454,'Product costs'!$B:$B,$L454)</f>
        <v>0</v>
      </c>
      <c r="BA454" s="12">
        <f>SUMIFS('Product costs'!AY:AY,'Product costs'!$C:$C,$D454,'Product costs'!$B:$B,$L454)</f>
        <v>0</v>
      </c>
      <c r="BB454" s="12">
        <f>SUMIFS('Product costs'!AZ:AZ,'Product costs'!$C:$C,$D454,'Product costs'!$B:$B,$L454)</f>
        <v>0</v>
      </c>
      <c r="BC454" s="12">
        <f>SUMIFS('Product costs'!BA:BA,'Product costs'!$C:$C,$D454,'Product costs'!$B:$B,$L454)</f>
        <v>0</v>
      </c>
      <c r="BD454" s="12">
        <f>SUMIFS('Product costs'!BB:BB,'Product costs'!$C:$C,$D454,'Product costs'!$B:$B,$L454)</f>
        <v>0</v>
      </c>
      <c r="BE454" s="12">
        <f>SUMIFS('Product costs'!BC:BC,'Product costs'!$C:$C,$D454,'Product costs'!$B:$B,$L454)</f>
        <v>0</v>
      </c>
      <c r="BF454" s="12">
        <f>SUMIFS('Product costs'!BD:BD,'Product costs'!$C:$C,$D454,'Product costs'!$B:$B,$L454)</f>
        <v>0</v>
      </c>
      <c r="BG454" s="12">
        <f>SUMIFS('Product costs'!BE:BE,'Product costs'!$C:$C,$D454,'Product costs'!$B:$B,$L454)</f>
        <v>0</v>
      </c>
      <c r="BH454" s="12">
        <f>SUMIFS('Product costs'!BF:BF,'Product costs'!$C:$C,$D454,'Product costs'!$B:$B,$L454)</f>
        <v>0</v>
      </c>
      <c r="BI454" s="12">
        <f>SUMIFS('Product costs'!BG:BG,'Product costs'!$C:$C,$D454,'Product costs'!$B:$B,$L454)</f>
        <v>0</v>
      </c>
      <c r="BJ454" s="12">
        <f>SUMIFS('Product costs'!BH:BH,'Product costs'!$C:$C,$D454,'Product costs'!$B:$B,$L454)</f>
        <v>0</v>
      </c>
      <c r="BK454" s="12">
        <f>SUMIFS('Product costs'!BI:BI,'Product costs'!$C:$C,$D454,'Product costs'!$B:$B,$L454)</f>
        <v>0</v>
      </c>
      <c r="BL454" s="12">
        <f>SUMIFS('Product costs'!BJ:BJ,'Product costs'!$C:$C,$D454,'Product costs'!$B:$B,$L454)</f>
        <v>0</v>
      </c>
      <c r="BM454" s="12">
        <f>SUMIFS('Product costs'!BK:BK,'Product costs'!$C:$C,$D454,'Product costs'!$B:$B,$L454)</f>
        <v>0</v>
      </c>
      <c r="BN454" s="12">
        <f>SUMIFS('Product costs'!BL:BL,'Product costs'!$C:$C,$D454,'Product costs'!$B:$B,$L454)</f>
        <v>0</v>
      </c>
      <c r="BO454" s="12">
        <f>SUMIFS('Product costs'!BM:BM,'Product costs'!$C:$C,$D454,'Product costs'!$B:$B,$L454)</f>
        <v>0</v>
      </c>
      <c r="BP454" s="12">
        <f>SUMIFS('Product costs'!BN:BN,'Product costs'!$C:$C,$D454,'Product costs'!$B:$B,$L454)</f>
        <v>0</v>
      </c>
      <c r="BQ454" s="12">
        <f>SUMIFS('Product costs'!BO:BO,'Product costs'!$C:$C,$D454,'Product costs'!$B:$B,$L454)</f>
        <v>0</v>
      </c>
      <c r="BR454" s="12">
        <f>SUMIFS('Product costs'!BP:BP,'Product costs'!$C:$C,$D454,'Product costs'!$B:$B,$L454)</f>
        <v>0</v>
      </c>
      <c r="BS454" s="12">
        <f>SUMIFS('Product costs'!BQ:BQ,'Product costs'!$C:$C,$D454,'Product costs'!$B:$B,$L454)</f>
        <v>0</v>
      </c>
      <c r="BT454" s="12">
        <f>SUMIFS('Product costs'!BR:BR,'Product costs'!$C:$C,$D454,'Product costs'!$B:$B,$L454)</f>
        <v>0</v>
      </c>
      <c r="BU454" s="12">
        <f>SUMIFS('Product costs'!BS:BS,'Product costs'!$C:$C,$D454,'Product costs'!$B:$B,$L454)</f>
        <v>0</v>
      </c>
      <c r="BV454" s="12">
        <f>SUMIFS('Product costs'!BT:BT,'Product costs'!$C:$C,$D454,'Product costs'!$B:$B,$L454)</f>
        <v>0</v>
      </c>
      <c r="BW454" s="12">
        <f>SUMIFS('Product costs'!BU:BU,'Product costs'!$C:$C,$D454,'Product costs'!$B:$B,$L454)</f>
        <v>0</v>
      </c>
      <c r="BX454" s="12">
        <f>SUMIFS('Product costs'!BV:BV,'Product costs'!$C:$C,$D454,'Product costs'!$B:$B,$L454)</f>
        <v>0</v>
      </c>
      <c r="BY454" s="12">
        <f>SUMIFS('Product costs'!BW:BW,'Product costs'!$C:$C,$D454,'Product costs'!$B:$B,$L454)</f>
        <v>0</v>
      </c>
      <c r="BZ454" s="12">
        <f>SUMIFS('Product costs'!BX:BX,'Product costs'!$C:$C,$D454,'Product costs'!$B:$B,$L454)</f>
        <v>0</v>
      </c>
      <c r="CA454" s="12">
        <f>SUMIFS('Product costs'!BY:BY,'Product costs'!$C:$C,$D454,'Product costs'!$B:$B,$L454)</f>
        <v>0</v>
      </c>
      <c r="CB454" s="12">
        <f>SUMIFS('Product costs'!BZ:BZ,'Product costs'!$C:$C,$D454,'Product costs'!$B:$B,$L454)</f>
        <v>0</v>
      </c>
      <c r="CC454" s="12">
        <f>SUMIFS('Product costs'!CA:CA,'Product costs'!$C:$C,$D454,'Product costs'!$B:$B,$L454)</f>
        <v>0</v>
      </c>
      <c r="CD454" s="12">
        <f>SUMIFS('Product costs'!CB:CB,'Product costs'!$C:$C,$D454,'Product costs'!$B:$B,$L454)</f>
        <v>0</v>
      </c>
      <c r="CE454" s="12">
        <f>SUMIFS('Product costs'!CC:CC,'Product costs'!$C:$C,$D454,'Product costs'!$B:$B,$L454)</f>
        <v>0</v>
      </c>
      <c r="CF454" s="12">
        <f>SUMIFS('Product costs'!CD:CD,'Product costs'!$C:$C,$D454,'Product costs'!$B:$B,$L454)</f>
        <v>0</v>
      </c>
      <c r="CG454" s="12">
        <f t="shared" si="769"/>
        <v>0</v>
      </c>
      <c r="CH454" s="12">
        <f t="shared" si="770"/>
        <v>0</v>
      </c>
      <c r="CI454" s="12">
        <f t="shared" si="771"/>
        <v>0</v>
      </c>
      <c r="CJ454" s="12">
        <f t="shared" si="772"/>
        <v>0</v>
      </c>
      <c r="CK454" s="12">
        <f t="shared" si="773"/>
        <v>0</v>
      </c>
      <c r="CL454" s="12">
        <f t="shared" si="774"/>
        <v>0</v>
      </c>
      <c r="CM454" s="12">
        <f t="shared" si="775"/>
        <v>0</v>
      </c>
      <c r="CN454" s="12">
        <f t="shared" si="776"/>
        <v>0</v>
      </c>
      <c r="CO454" s="12">
        <f t="shared" si="777"/>
        <v>0</v>
      </c>
      <c r="CP454" s="12">
        <f t="shared" si="778"/>
        <v>0</v>
      </c>
      <c r="CQ454" s="12">
        <f t="shared" si="779"/>
        <v>0</v>
      </c>
      <c r="CR454" s="12">
        <f t="shared" si="780"/>
        <v>0</v>
      </c>
      <c r="CS454" s="12">
        <f t="shared" si="781"/>
        <v>0</v>
      </c>
      <c r="CT454" s="12">
        <f t="shared" si="782"/>
        <v>0</v>
      </c>
      <c r="CU454" s="12">
        <f t="shared" si="783"/>
        <v>0</v>
      </c>
      <c r="CV454" s="12">
        <f t="shared" si="784"/>
        <v>0</v>
      </c>
      <c r="CW454" s="12">
        <f t="shared" si="785"/>
        <v>0</v>
      </c>
      <c r="CX454" s="12">
        <f t="shared" si="786"/>
        <v>0</v>
      </c>
      <c r="CY454" s="12">
        <f t="shared" si="787"/>
        <v>0</v>
      </c>
      <c r="CZ454" s="12">
        <f t="shared" si="788"/>
        <v>0</v>
      </c>
      <c r="DA454" s="12">
        <f t="shared" si="789"/>
        <v>0</v>
      </c>
      <c r="DB454" s="12">
        <f t="shared" si="790"/>
        <v>0</v>
      </c>
      <c r="DC454" s="12">
        <f t="shared" si="791"/>
        <v>0</v>
      </c>
      <c r="DD454" s="12">
        <f t="shared" si="792"/>
        <v>0</v>
      </c>
      <c r="DE454" s="12">
        <f t="shared" si="793"/>
        <v>0</v>
      </c>
      <c r="DF454" s="12">
        <f t="shared" si="794"/>
        <v>0</v>
      </c>
      <c r="DG454" s="12">
        <f t="shared" si="795"/>
        <v>0</v>
      </c>
      <c r="DH454" s="12">
        <f t="shared" si="796"/>
        <v>0</v>
      </c>
      <c r="DI454" s="12">
        <f t="shared" si="797"/>
        <v>0</v>
      </c>
      <c r="DJ454" s="12">
        <f t="shared" si="798"/>
        <v>0</v>
      </c>
      <c r="DK454" s="12">
        <f>SUM(M454:CHOOSE(YTD,M454,N454,O454,P454,Q454,R454,S454,T454,U454,V454,W454,X454))</f>
        <v>0</v>
      </c>
      <c r="DL454" s="12">
        <f>SUM(Y454:CHOOSE(YTD,Y454,Z454,AA454,AB454,AC454,AD454,AE454,AF454,AG454,AH454,AI454,AJ454))</f>
        <v>0</v>
      </c>
      <c r="DM454" s="12">
        <f>SUM(AK454:CHOOSE(YTD,AK454,AL454,AM454,AN454,AO454,AP454,AQ454,AR454,AS454,AT454,AU454,AV454))</f>
        <v>0</v>
      </c>
      <c r="DN454" s="12">
        <f>SUM(AW454:CHOOSE(YTD,AW454,AX454,AY454,AZ454,BA454,BB454,BC454,BD454,BE454,BF454,BG454,BH454))</f>
        <v>0</v>
      </c>
      <c r="DO454" s="12">
        <f>SUM(BI454:CHOOSE(YTD,BI454,BJ454,BK454,BL454,BM454,BN454,BO454,BP454,BQ454,BR454,BS454,BT454))</f>
        <v>0</v>
      </c>
      <c r="DP454" s="12">
        <f>SUM(BU454:CHOOSE(YTD,BU454,BV454,BW454,BX454,BY454,BZ454,CA454,CB454,CC454,CD454,CE454,CF454))</f>
        <v>0</v>
      </c>
    </row>
    <row r="455" spans="1:120" x14ac:dyDescent="0.15">
      <c r="A455" s="12" t="str">
        <f t="shared" si="768"/>
        <v>Costs - brand</v>
      </c>
      <c r="D455" s="12" t="str">
        <f>'Product costs'!C55</f>
        <v>Brand 14</v>
      </c>
      <c r="E455" s="12" t="str">
        <f>'Product costs'!D55</f>
        <v>Segment 4</v>
      </c>
      <c r="F455" s="12" t="str">
        <f>'Product costs'!E55</f>
        <v>Business Unit 2</v>
      </c>
      <c r="G455" s="12">
        <f>'Product costs'!F55</f>
        <v>0</v>
      </c>
      <c r="H455" s="12">
        <f>'Product costs'!G55</f>
        <v>0</v>
      </c>
      <c r="I455" s="12">
        <f>'Product costs'!H55</f>
        <v>0</v>
      </c>
      <c r="J455" s="12">
        <f>'Product costs'!I55</f>
        <v>0</v>
      </c>
      <c r="K455" s="12">
        <f>'Product costs'!J55</f>
        <v>0</v>
      </c>
      <c r="L455" s="12" t="str">
        <f>'Product costs'!B55</f>
        <v>Marketing</v>
      </c>
      <c r="M455" s="12">
        <f>SUMIFS('Product costs'!K:K,'Product costs'!$C:$C,$D455,'Product costs'!$B:$B,$L455)</f>
        <v>0</v>
      </c>
      <c r="N455" s="12">
        <f>SUMIFS('Product costs'!L:L,'Product costs'!$C:$C,$D455,'Product costs'!$B:$B,$L455)</f>
        <v>0</v>
      </c>
      <c r="O455" s="12">
        <f>SUMIFS('Product costs'!M:M,'Product costs'!$C:$C,$D455,'Product costs'!$B:$B,$L455)</f>
        <v>0</v>
      </c>
      <c r="P455" s="12">
        <f>SUMIFS('Product costs'!N:N,'Product costs'!$C:$C,$D455,'Product costs'!$B:$B,$L455)</f>
        <v>0</v>
      </c>
      <c r="Q455" s="12">
        <f>SUMIFS('Product costs'!O:O,'Product costs'!$C:$C,$D455,'Product costs'!$B:$B,$L455)</f>
        <v>0</v>
      </c>
      <c r="R455" s="12">
        <f>SUMIFS('Product costs'!P:P,'Product costs'!$C:$C,$D455,'Product costs'!$B:$B,$L455)</f>
        <v>0</v>
      </c>
      <c r="S455" s="12">
        <f>SUMIFS('Product costs'!Q:Q,'Product costs'!$C:$C,$D455,'Product costs'!$B:$B,$L455)</f>
        <v>0</v>
      </c>
      <c r="T455" s="12">
        <f>SUMIFS('Product costs'!R:R,'Product costs'!$C:$C,$D455,'Product costs'!$B:$B,$L455)</f>
        <v>0</v>
      </c>
      <c r="U455" s="12">
        <f>SUMIFS('Product costs'!S:S,'Product costs'!$C:$C,$D455,'Product costs'!$B:$B,$L455)</f>
        <v>0</v>
      </c>
      <c r="V455" s="12">
        <f>SUMIFS('Product costs'!T:T,'Product costs'!$C:$C,$D455,'Product costs'!$B:$B,$L455)</f>
        <v>0</v>
      </c>
      <c r="W455" s="12">
        <f>SUMIFS('Product costs'!U:U,'Product costs'!$C:$C,$D455,'Product costs'!$B:$B,$L455)</f>
        <v>0</v>
      </c>
      <c r="X455" s="12">
        <f>SUMIFS('Product costs'!V:V,'Product costs'!$C:$C,$D455,'Product costs'!$B:$B,$L455)</f>
        <v>0</v>
      </c>
      <c r="Y455" s="12">
        <f>SUMIFS('Product costs'!W:W,'Product costs'!$C:$C,$D455,'Product costs'!$B:$B,$L455)</f>
        <v>0</v>
      </c>
      <c r="Z455" s="12">
        <f>SUMIFS('Product costs'!X:X,'Product costs'!$C:$C,$D455,'Product costs'!$B:$B,$L455)</f>
        <v>0</v>
      </c>
      <c r="AA455" s="12">
        <f>SUMIFS('Product costs'!Y:Y,'Product costs'!$C:$C,$D455,'Product costs'!$B:$B,$L455)</f>
        <v>0</v>
      </c>
      <c r="AB455" s="12">
        <f>SUMIFS('Product costs'!Z:Z,'Product costs'!$C:$C,$D455,'Product costs'!$B:$B,$L455)</f>
        <v>0</v>
      </c>
      <c r="AC455" s="12">
        <f>SUMIFS('Product costs'!AA:AA,'Product costs'!$C:$C,$D455,'Product costs'!$B:$B,$L455)</f>
        <v>0</v>
      </c>
      <c r="AD455" s="12">
        <f>SUMIFS('Product costs'!AB:AB,'Product costs'!$C:$C,$D455,'Product costs'!$B:$B,$L455)</f>
        <v>0</v>
      </c>
      <c r="AE455" s="12">
        <f>SUMIFS('Product costs'!AC:AC,'Product costs'!$C:$C,$D455,'Product costs'!$B:$B,$L455)</f>
        <v>0</v>
      </c>
      <c r="AF455" s="12">
        <f>SUMIFS('Product costs'!AD:AD,'Product costs'!$C:$C,$D455,'Product costs'!$B:$B,$L455)</f>
        <v>0</v>
      </c>
      <c r="AG455" s="12">
        <f>SUMIFS('Product costs'!AE:AE,'Product costs'!$C:$C,$D455,'Product costs'!$B:$B,$L455)</f>
        <v>0</v>
      </c>
      <c r="AH455" s="12">
        <f>SUMIFS('Product costs'!AF:AF,'Product costs'!$C:$C,$D455,'Product costs'!$B:$B,$L455)</f>
        <v>0</v>
      </c>
      <c r="AI455" s="12">
        <f>SUMIFS('Product costs'!AG:AG,'Product costs'!$C:$C,$D455,'Product costs'!$B:$B,$L455)</f>
        <v>0</v>
      </c>
      <c r="AJ455" s="12">
        <f>SUMIFS('Product costs'!AH:AH,'Product costs'!$C:$C,$D455,'Product costs'!$B:$B,$L455)</f>
        <v>0</v>
      </c>
      <c r="AK455" s="12">
        <f>SUMIFS('Product costs'!AI:AI,'Product costs'!$C:$C,$D455,'Product costs'!$B:$B,$L455)</f>
        <v>0</v>
      </c>
      <c r="AL455" s="12">
        <f>SUMIFS('Product costs'!AJ:AJ,'Product costs'!$C:$C,$D455,'Product costs'!$B:$B,$L455)</f>
        <v>0</v>
      </c>
      <c r="AM455" s="12">
        <f>SUMIFS('Product costs'!AK:AK,'Product costs'!$C:$C,$D455,'Product costs'!$B:$B,$L455)</f>
        <v>0</v>
      </c>
      <c r="AN455" s="12">
        <f>SUMIFS('Product costs'!AL:AL,'Product costs'!$C:$C,$D455,'Product costs'!$B:$B,$L455)</f>
        <v>0</v>
      </c>
      <c r="AO455" s="12">
        <f>SUMIFS('Product costs'!AM:AM,'Product costs'!$C:$C,$D455,'Product costs'!$B:$B,$L455)</f>
        <v>0</v>
      </c>
      <c r="AP455" s="12">
        <f>SUMIFS('Product costs'!AN:AN,'Product costs'!$C:$C,$D455,'Product costs'!$B:$B,$L455)</f>
        <v>0</v>
      </c>
      <c r="AQ455" s="12">
        <f>SUMIFS('Product costs'!AO:AO,'Product costs'!$C:$C,$D455,'Product costs'!$B:$B,$L455)</f>
        <v>0</v>
      </c>
      <c r="AR455" s="12">
        <f>SUMIFS('Product costs'!AP:AP,'Product costs'!$C:$C,$D455,'Product costs'!$B:$B,$L455)</f>
        <v>0</v>
      </c>
      <c r="AS455" s="12">
        <f>SUMIFS('Product costs'!AQ:AQ,'Product costs'!$C:$C,$D455,'Product costs'!$B:$B,$L455)</f>
        <v>0</v>
      </c>
      <c r="AT455" s="12">
        <f>SUMIFS('Product costs'!AR:AR,'Product costs'!$C:$C,$D455,'Product costs'!$B:$B,$L455)</f>
        <v>0</v>
      </c>
      <c r="AU455" s="12">
        <f>SUMIFS('Product costs'!AS:AS,'Product costs'!$C:$C,$D455,'Product costs'!$B:$B,$L455)</f>
        <v>0</v>
      </c>
      <c r="AV455" s="12">
        <f>SUMIFS('Product costs'!AT:AT,'Product costs'!$C:$C,$D455,'Product costs'!$B:$B,$L455)</f>
        <v>0</v>
      </c>
      <c r="AW455" s="12">
        <f>SUMIFS('Product costs'!AU:AU,'Product costs'!$C:$C,$D455,'Product costs'!$B:$B,$L455)</f>
        <v>0</v>
      </c>
      <c r="AX455" s="12">
        <f>SUMIFS('Product costs'!AV:AV,'Product costs'!$C:$C,$D455,'Product costs'!$B:$B,$L455)</f>
        <v>0</v>
      </c>
      <c r="AY455" s="12">
        <f>SUMIFS('Product costs'!AW:AW,'Product costs'!$C:$C,$D455,'Product costs'!$B:$B,$L455)</f>
        <v>0</v>
      </c>
      <c r="AZ455" s="12">
        <f>SUMIFS('Product costs'!AX:AX,'Product costs'!$C:$C,$D455,'Product costs'!$B:$B,$L455)</f>
        <v>0</v>
      </c>
      <c r="BA455" s="12">
        <f>SUMIFS('Product costs'!AY:AY,'Product costs'!$C:$C,$D455,'Product costs'!$B:$B,$L455)</f>
        <v>0</v>
      </c>
      <c r="BB455" s="12">
        <f>SUMIFS('Product costs'!AZ:AZ,'Product costs'!$C:$C,$D455,'Product costs'!$B:$B,$L455)</f>
        <v>0</v>
      </c>
      <c r="BC455" s="12">
        <f>SUMIFS('Product costs'!BA:BA,'Product costs'!$C:$C,$D455,'Product costs'!$B:$B,$L455)</f>
        <v>0</v>
      </c>
      <c r="BD455" s="12">
        <f>SUMIFS('Product costs'!BB:BB,'Product costs'!$C:$C,$D455,'Product costs'!$B:$B,$L455)</f>
        <v>0</v>
      </c>
      <c r="BE455" s="12">
        <f>SUMIFS('Product costs'!BC:BC,'Product costs'!$C:$C,$D455,'Product costs'!$B:$B,$L455)</f>
        <v>0</v>
      </c>
      <c r="BF455" s="12">
        <f>SUMIFS('Product costs'!BD:BD,'Product costs'!$C:$C,$D455,'Product costs'!$B:$B,$L455)</f>
        <v>0</v>
      </c>
      <c r="BG455" s="12">
        <f>SUMIFS('Product costs'!BE:BE,'Product costs'!$C:$C,$D455,'Product costs'!$B:$B,$L455)</f>
        <v>0</v>
      </c>
      <c r="BH455" s="12">
        <f>SUMIFS('Product costs'!BF:BF,'Product costs'!$C:$C,$D455,'Product costs'!$B:$B,$L455)</f>
        <v>0</v>
      </c>
      <c r="BI455" s="12">
        <f>SUMIFS('Product costs'!BG:BG,'Product costs'!$C:$C,$D455,'Product costs'!$B:$B,$L455)</f>
        <v>0</v>
      </c>
      <c r="BJ455" s="12">
        <f>SUMIFS('Product costs'!BH:BH,'Product costs'!$C:$C,$D455,'Product costs'!$B:$B,$L455)</f>
        <v>0</v>
      </c>
      <c r="BK455" s="12">
        <f>SUMIFS('Product costs'!BI:BI,'Product costs'!$C:$C,$D455,'Product costs'!$B:$B,$L455)</f>
        <v>0</v>
      </c>
      <c r="BL455" s="12">
        <f>SUMIFS('Product costs'!BJ:BJ,'Product costs'!$C:$C,$D455,'Product costs'!$B:$B,$L455)</f>
        <v>0</v>
      </c>
      <c r="BM455" s="12">
        <f>SUMIFS('Product costs'!BK:BK,'Product costs'!$C:$C,$D455,'Product costs'!$B:$B,$L455)</f>
        <v>0</v>
      </c>
      <c r="BN455" s="12">
        <f>SUMIFS('Product costs'!BL:BL,'Product costs'!$C:$C,$D455,'Product costs'!$B:$B,$L455)</f>
        <v>0</v>
      </c>
      <c r="BO455" s="12">
        <f>SUMIFS('Product costs'!BM:BM,'Product costs'!$C:$C,$D455,'Product costs'!$B:$B,$L455)</f>
        <v>0</v>
      </c>
      <c r="BP455" s="12">
        <f>SUMIFS('Product costs'!BN:BN,'Product costs'!$C:$C,$D455,'Product costs'!$B:$B,$L455)</f>
        <v>0</v>
      </c>
      <c r="BQ455" s="12">
        <f>SUMIFS('Product costs'!BO:BO,'Product costs'!$C:$C,$D455,'Product costs'!$B:$B,$L455)</f>
        <v>0</v>
      </c>
      <c r="BR455" s="12">
        <f>SUMIFS('Product costs'!BP:BP,'Product costs'!$C:$C,$D455,'Product costs'!$B:$B,$L455)</f>
        <v>0</v>
      </c>
      <c r="BS455" s="12">
        <f>SUMIFS('Product costs'!BQ:BQ,'Product costs'!$C:$C,$D455,'Product costs'!$B:$B,$L455)</f>
        <v>0</v>
      </c>
      <c r="BT455" s="12">
        <f>SUMIFS('Product costs'!BR:BR,'Product costs'!$C:$C,$D455,'Product costs'!$B:$B,$L455)</f>
        <v>0</v>
      </c>
      <c r="BU455" s="12">
        <f>SUMIFS('Product costs'!BS:BS,'Product costs'!$C:$C,$D455,'Product costs'!$B:$B,$L455)</f>
        <v>0</v>
      </c>
      <c r="BV455" s="12">
        <f>SUMIFS('Product costs'!BT:BT,'Product costs'!$C:$C,$D455,'Product costs'!$B:$B,$L455)</f>
        <v>0</v>
      </c>
      <c r="BW455" s="12">
        <f>SUMIFS('Product costs'!BU:BU,'Product costs'!$C:$C,$D455,'Product costs'!$B:$B,$L455)</f>
        <v>0</v>
      </c>
      <c r="BX455" s="12">
        <f>SUMIFS('Product costs'!BV:BV,'Product costs'!$C:$C,$D455,'Product costs'!$B:$B,$L455)</f>
        <v>0</v>
      </c>
      <c r="BY455" s="12">
        <f>SUMIFS('Product costs'!BW:BW,'Product costs'!$C:$C,$D455,'Product costs'!$B:$B,$L455)</f>
        <v>0</v>
      </c>
      <c r="BZ455" s="12">
        <f>SUMIFS('Product costs'!BX:BX,'Product costs'!$C:$C,$D455,'Product costs'!$B:$B,$L455)</f>
        <v>0</v>
      </c>
      <c r="CA455" s="12">
        <f>SUMIFS('Product costs'!BY:BY,'Product costs'!$C:$C,$D455,'Product costs'!$B:$B,$L455)</f>
        <v>0</v>
      </c>
      <c r="CB455" s="12">
        <f>SUMIFS('Product costs'!BZ:BZ,'Product costs'!$C:$C,$D455,'Product costs'!$B:$B,$L455)</f>
        <v>0</v>
      </c>
      <c r="CC455" s="12">
        <f>SUMIFS('Product costs'!CA:CA,'Product costs'!$C:$C,$D455,'Product costs'!$B:$B,$L455)</f>
        <v>0</v>
      </c>
      <c r="CD455" s="12">
        <f>SUMIFS('Product costs'!CB:CB,'Product costs'!$C:$C,$D455,'Product costs'!$B:$B,$L455)</f>
        <v>0</v>
      </c>
      <c r="CE455" s="12">
        <f>SUMIFS('Product costs'!CC:CC,'Product costs'!$C:$C,$D455,'Product costs'!$B:$B,$L455)</f>
        <v>0</v>
      </c>
      <c r="CF455" s="12">
        <f>SUMIFS('Product costs'!CD:CD,'Product costs'!$C:$C,$D455,'Product costs'!$B:$B,$L455)</f>
        <v>0</v>
      </c>
      <c r="CG455" s="12">
        <f t="shared" si="769"/>
        <v>0</v>
      </c>
      <c r="CH455" s="12">
        <f t="shared" si="770"/>
        <v>0</v>
      </c>
      <c r="CI455" s="12">
        <f t="shared" si="771"/>
        <v>0</v>
      </c>
      <c r="CJ455" s="12">
        <f t="shared" si="772"/>
        <v>0</v>
      </c>
      <c r="CK455" s="12">
        <f t="shared" si="773"/>
        <v>0</v>
      </c>
      <c r="CL455" s="12">
        <f t="shared" si="774"/>
        <v>0</v>
      </c>
      <c r="CM455" s="12">
        <f t="shared" si="775"/>
        <v>0</v>
      </c>
      <c r="CN455" s="12">
        <f t="shared" si="776"/>
        <v>0</v>
      </c>
      <c r="CO455" s="12">
        <f t="shared" si="777"/>
        <v>0</v>
      </c>
      <c r="CP455" s="12">
        <f t="shared" si="778"/>
        <v>0</v>
      </c>
      <c r="CQ455" s="12">
        <f t="shared" si="779"/>
        <v>0</v>
      </c>
      <c r="CR455" s="12">
        <f t="shared" si="780"/>
        <v>0</v>
      </c>
      <c r="CS455" s="12">
        <f t="shared" si="781"/>
        <v>0</v>
      </c>
      <c r="CT455" s="12">
        <f t="shared" si="782"/>
        <v>0</v>
      </c>
      <c r="CU455" s="12">
        <f t="shared" si="783"/>
        <v>0</v>
      </c>
      <c r="CV455" s="12">
        <f t="shared" si="784"/>
        <v>0</v>
      </c>
      <c r="CW455" s="12">
        <f t="shared" si="785"/>
        <v>0</v>
      </c>
      <c r="CX455" s="12">
        <f t="shared" si="786"/>
        <v>0</v>
      </c>
      <c r="CY455" s="12">
        <f t="shared" si="787"/>
        <v>0</v>
      </c>
      <c r="CZ455" s="12">
        <f t="shared" si="788"/>
        <v>0</v>
      </c>
      <c r="DA455" s="12">
        <f t="shared" si="789"/>
        <v>0</v>
      </c>
      <c r="DB455" s="12">
        <f t="shared" si="790"/>
        <v>0</v>
      </c>
      <c r="DC455" s="12">
        <f t="shared" si="791"/>
        <v>0</v>
      </c>
      <c r="DD455" s="12">
        <f t="shared" si="792"/>
        <v>0</v>
      </c>
      <c r="DE455" s="12">
        <f t="shared" si="793"/>
        <v>0</v>
      </c>
      <c r="DF455" s="12">
        <f t="shared" si="794"/>
        <v>0</v>
      </c>
      <c r="DG455" s="12">
        <f t="shared" si="795"/>
        <v>0</v>
      </c>
      <c r="DH455" s="12">
        <f t="shared" si="796"/>
        <v>0</v>
      </c>
      <c r="DI455" s="12">
        <f t="shared" si="797"/>
        <v>0</v>
      </c>
      <c r="DJ455" s="12">
        <f t="shared" si="798"/>
        <v>0</v>
      </c>
      <c r="DK455" s="12">
        <f>SUM(M455:CHOOSE(YTD,M455,N455,O455,P455,Q455,R455,S455,T455,U455,V455,W455,X455))</f>
        <v>0</v>
      </c>
      <c r="DL455" s="12">
        <f>SUM(Y455:CHOOSE(YTD,Y455,Z455,AA455,AB455,AC455,AD455,AE455,AF455,AG455,AH455,AI455,AJ455))</f>
        <v>0</v>
      </c>
      <c r="DM455" s="12">
        <f>SUM(AK455:CHOOSE(YTD,AK455,AL455,AM455,AN455,AO455,AP455,AQ455,AR455,AS455,AT455,AU455,AV455))</f>
        <v>0</v>
      </c>
      <c r="DN455" s="12">
        <f>SUM(AW455:CHOOSE(YTD,AW455,AX455,AY455,AZ455,BA455,BB455,BC455,BD455,BE455,BF455,BG455,BH455))</f>
        <v>0</v>
      </c>
      <c r="DO455" s="12">
        <f>SUM(BI455:CHOOSE(YTD,BI455,BJ455,BK455,BL455,BM455,BN455,BO455,BP455,BQ455,BR455,BS455,BT455))</f>
        <v>0</v>
      </c>
      <c r="DP455" s="12">
        <f>SUM(BU455:CHOOSE(YTD,BU455,BV455,BW455,BX455,BY455,BZ455,CA455,CB455,CC455,CD455,CE455,CF455))</f>
        <v>0</v>
      </c>
    </row>
    <row r="456" spans="1:120" x14ac:dyDescent="0.15">
      <c r="A456" s="12" t="str">
        <f t="shared" si="768"/>
        <v>Costs - brand</v>
      </c>
      <c r="D456" s="12" t="str">
        <f>'Product costs'!C56</f>
        <v>Brand 15</v>
      </c>
      <c r="E456" s="12" t="str">
        <f>'Product costs'!D56</f>
        <v>Segment 4</v>
      </c>
      <c r="F456" s="12" t="str">
        <f>'Product costs'!E56</f>
        <v>Business Unit 2</v>
      </c>
      <c r="G456" s="12">
        <f>'Product costs'!F56</f>
        <v>0</v>
      </c>
      <c r="H456" s="12">
        <f>'Product costs'!G56</f>
        <v>0</v>
      </c>
      <c r="I456" s="12">
        <f>'Product costs'!H56</f>
        <v>0</v>
      </c>
      <c r="J456" s="12">
        <f>'Product costs'!I56</f>
        <v>0</v>
      </c>
      <c r="K456" s="12">
        <f>'Product costs'!J56</f>
        <v>0</v>
      </c>
      <c r="L456" s="12" t="str">
        <f>'Product costs'!B56</f>
        <v>Marketing</v>
      </c>
      <c r="M456" s="12">
        <f>SUMIFS('Product costs'!K:K,'Product costs'!$C:$C,$D456,'Product costs'!$B:$B,$L456)</f>
        <v>0</v>
      </c>
      <c r="N456" s="12">
        <f>SUMIFS('Product costs'!L:L,'Product costs'!$C:$C,$D456,'Product costs'!$B:$B,$L456)</f>
        <v>0</v>
      </c>
      <c r="O456" s="12">
        <f>SUMIFS('Product costs'!M:M,'Product costs'!$C:$C,$D456,'Product costs'!$B:$B,$L456)</f>
        <v>0</v>
      </c>
      <c r="P456" s="12">
        <f>SUMIFS('Product costs'!N:N,'Product costs'!$C:$C,$D456,'Product costs'!$B:$B,$L456)</f>
        <v>0</v>
      </c>
      <c r="Q456" s="12">
        <f>SUMIFS('Product costs'!O:O,'Product costs'!$C:$C,$D456,'Product costs'!$B:$B,$L456)</f>
        <v>0</v>
      </c>
      <c r="R456" s="12">
        <f>SUMIFS('Product costs'!P:P,'Product costs'!$C:$C,$D456,'Product costs'!$B:$B,$L456)</f>
        <v>0</v>
      </c>
      <c r="S456" s="12">
        <f>SUMIFS('Product costs'!Q:Q,'Product costs'!$C:$C,$D456,'Product costs'!$B:$B,$L456)</f>
        <v>0</v>
      </c>
      <c r="T456" s="12">
        <f>SUMIFS('Product costs'!R:R,'Product costs'!$C:$C,$D456,'Product costs'!$B:$B,$L456)</f>
        <v>0</v>
      </c>
      <c r="U456" s="12">
        <f>SUMIFS('Product costs'!S:S,'Product costs'!$C:$C,$D456,'Product costs'!$B:$B,$L456)</f>
        <v>0</v>
      </c>
      <c r="V456" s="12">
        <f>SUMIFS('Product costs'!T:T,'Product costs'!$C:$C,$D456,'Product costs'!$B:$B,$L456)</f>
        <v>0</v>
      </c>
      <c r="W456" s="12">
        <f>SUMIFS('Product costs'!U:U,'Product costs'!$C:$C,$D456,'Product costs'!$B:$B,$L456)</f>
        <v>0</v>
      </c>
      <c r="X456" s="12">
        <f>SUMIFS('Product costs'!V:V,'Product costs'!$C:$C,$D456,'Product costs'!$B:$B,$L456)</f>
        <v>0</v>
      </c>
      <c r="Y456" s="12">
        <f>SUMIFS('Product costs'!W:W,'Product costs'!$C:$C,$D456,'Product costs'!$B:$B,$L456)</f>
        <v>0</v>
      </c>
      <c r="Z456" s="12">
        <f>SUMIFS('Product costs'!X:X,'Product costs'!$C:$C,$D456,'Product costs'!$B:$B,$L456)</f>
        <v>0</v>
      </c>
      <c r="AA456" s="12">
        <f>SUMIFS('Product costs'!Y:Y,'Product costs'!$C:$C,$D456,'Product costs'!$B:$B,$L456)</f>
        <v>0</v>
      </c>
      <c r="AB456" s="12">
        <f>SUMIFS('Product costs'!Z:Z,'Product costs'!$C:$C,$D456,'Product costs'!$B:$B,$L456)</f>
        <v>0</v>
      </c>
      <c r="AC456" s="12">
        <f>SUMIFS('Product costs'!AA:AA,'Product costs'!$C:$C,$D456,'Product costs'!$B:$B,$L456)</f>
        <v>0</v>
      </c>
      <c r="AD456" s="12">
        <f>SUMIFS('Product costs'!AB:AB,'Product costs'!$C:$C,$D456,'Product costs'!$B:$B,$L456)</f>
        <v>0</v>
      </c>
      <c r="AE456" s="12">
        <f>SUMIFS('Product costs'!AC:AC,'Product costs'!$C:$C,$D456,'Product costs'!$B:$B,$L456)</f>
        <v>0</v>
      </c>
      <c r="AF456" s="12">
        <f>SUMIFS('Product costs'!AD:AD,'Product costs'!$C:$C,$D456,'Product costs'!$B:$B,$L456)</f>
        <v>0</v>
      </c>
      <c r="AG456" s="12">
        <f>SUMIFS('Product costs'!AE:AE,'Product costs'!$C:$C,$D456,'Product costs'!$B:$B,$L456)</f>
        <v>0</v>
      </c>
      <c r="AH456" s="12">
        <f>SUMIFS('Product costs'!AF:AF,'Product costs'!$C:$C,$D456,'Product costs'!$B:$B,$L456)</f>
        <v>0</v>
      </c>
      <c r="AI456" s="12">
        <f>SUMIFS('Product costs'!AG:AG,'Product costs'!$C:$C,$D456,'Product costs'!$B:$B,$L456)</f>
        <v>0</v>
      </c>
      <c r="AJ456" s="12">
        <f>SUMIFS('Product costs'!AH:AH,'Product costs'!$C:$C,$D456,'Product costs'!$B:$B,$L456)</f>
        <v>0</v>
      </c>
      <c r="AK456" s="12">
        <f>SUMIFS('Product costs'!AI:AI,'Product costs'!$C:$C,$D456,'Product costs'!$B:$B,$L456)</f>
        <v>0</v>
      </c>
      <c r="AL456" s="12">
        <f>SUMIFS('Product costs'!AJ:AJ,'Product costs'!$C:$C,$D456,'Product costs'!$B:$B,$L456)</f>
        <v>0</v>
      </c>
      <c r="AM456" s="12">
        <f>SUMIFS('Product costs'!AK:AK,'Product costs'!$C:$C,$D456,'Product costs'!$B:$B,$L456)</f>
        <v>0</v>
      </c>
      <c r="AN456" s="12">
        <f>SUMIFS('Product costs'!AL:AL,'Product costs'!$C:$C,$D456,'Product costs'!$B:$B,$L456)</f>
        <v>0</v>
      </c>
      <c r="AO456" s="12">
        <f>SUMIFS('Product costs'!AM:AM,'Product costs'!$C:$C,$D456,'Product costs'!$B:$B,$L456)</f>
        <v>0</v>
      </c>
      <c r="AP456" s="12">
        <f>SUMIFS('Product costs'!AN:AN,'Product costs'!$C:$C,$D456,'Product costs'!$B:$B,$L456)</f>
        <v>0</v>
      </c>
      <c r="AQ456" s="12">
        <f>SUMIFS('Product costs'!AO:AO,'Product costs'!$C:$C,$D456,'Product costs'!$B:$B,$L456)</f>
        <v>0</v>
      </c>
      <c r="AR456" s="12">
        <f>SUMIFS('Product costs'!AP:AP,'Product costs'!$C:$C,$D456,'Product costs'!$B:$B,$L456)</f>
        <v>0</v>
      </c>
      <c r="AS456" s="12">
        <f>SUMIFS('Product costs'!AQ:AQ,'Product costs'!$C:$C,$D456,'Product costs'!$B:$B,$L456)</f>
        <v>0</v>
      </c>
      <c r="AT456" s="12">
        <f>SUMIFS('Product costs'!AR:AR,'Product costs'!$C:$C,$D456,'Product costs'!$B:$B,$L456)</f>
        <v>0</v>
      </c>
      <c r="AU456" s="12">
        <f>SUMIFS('Product costs'!AS:AS,'Product costs'!$C:$C,$D456,'Product costs'!$B:$B,$L456)</f>
        <v>0</v>
      </c>
      <c r="AV456" s="12">
        <f>SUMIFS('Product costs'!AT:AT,'Product costs'!$C:$C,$D456,'Product costs'!$B:$B,$L456)</f>
        <v>0</v>
      </c>
      <c r="AW456" s="12">
        <f>SUMIFS('Product costs'!AU:AU,'Product costs'!$C:$C,$D456,'Product costs'!$B:$B,$L456)</f>
        <v>0</v>
      </c>
      <c r="AX456" s="12">
        <f>SUMIFS('Product costs'!AV:AV,'Product costs'!$C:$C,$D456,'Product costs'!$B:$B,$L456)</f>
        <v>0</v>
      </c>
      <c r="AY456" s="12">
        <f>SUMIFS('Product costs'!AW:AW,'Product costs'!$C:$C,$D456,'Product costs'!$B:$B,$L456)</f>
        <v>0</v>
      </c>
      <c r="AZ456" s="12">
        <f>SUMIFS('Product costs'!AX:AX,'Product costs'!$C:$C,$D456,'Product costs'!$B:$B,$L456)</f>
        <v>0</v>
      </c>
      <c r="BA456" s="12">
        <f>SUMIFS('Product costs'!AY:AY,'Product costs'!$C:$C,$D456,'Product costs'!$B:$B,$L456)</f>
        <v>0</v>
      </c>
      <c r="BB456" s="12">
        <f>SUMIFS('Product costs'!AZ:AZ,'Product costs'!$C:$C,$D456,'Product costs'!$B:$B,$L456)</f>
        <v>0</v>
      </c>
      <c r="BC456" s="12">
        <f>SUMIFS('Product costs'!BA:BA,'Product costs'!$C:$C,$D456,'Product costs'!$B:$B,$L456)</f>
        <v>0</v>
      </c>
      <c r="BD456" s="12">
        <f>SUMIFS('Product costs'!BB:BB,'Product costs'!$C:$C,$D456,'Product costs'!$B:$B,$L456)</f>
        <v>0</v>
      </c>
      <c r="BE456" s="12">
        <f>SUMIFS('Product costs'!BC:BC,'Product costs'!$C:$C,$D456,'Product costs'!$B:$B,$L456)</f>
        <v>0</v>
      </c>
      <c r="BF456" s="12">
        <f>SUMIFS('Product costs'!BD:BD,'Product costs'!$C:$C,$D456,'Product costs'!$B:$B,$L456)</f>
        <v>0</v>
      </c>
      <c r="BG456" s="12">
        <f>SUMIFS('Product costs'!BE:BE,'Product costs'!$C:$C,$D456,'Product costs'!$B:$B,$L456)</f>
        <v>0</v>
      </c>
      <c r="BH456" s="12">
        <f>SUMIFS('Product costs'!BF:BF,'Product costs'!$C:$C,$D456,'Product costs'!$B:$B,$L456)</f>
        <v>0</v>
      </c>
      <c r="BI456" s="12">
        <f>SUMIFS('Product costs'!BG:BG,'Product costs'!$C:$C,$D456,'Product costs'!$B:$B,$L456)</f>
        <v>0</v>
      </c>
      <c r="BJ456" s="12">
        <f>SUMIFS('Product costs'!BH:BH,'Product costs'!$C:$C,$D456,'Product costs'!$B:$B,$L456)</f>
        <v>0</v>
      </c>
      <c r="BK456" s="12">
        <f>SUMIFS('Product costs'!BI:BI,'Product costs'!$C:$C,$D456,'Product costs'!$B:$B,$L456)</f>
        <v>0</v>
      </c>
      <c r="BL456" s="12">
        <f>SUMIFS('Product costs'!BJ:BJ,'Product costs'!$C:$C,$D456,'Product costs'!$B:$B,$L456)</f>
        <v>0</v>
      </c>
      <c r="BM456" s="12">
        <f>SUMIFS('Product costs'!BK:BK,'Product costs'!$C:$C,$D456,'Product costs'!$B:$B,$L456)</f>
        <v>0</v>
      </c>
      <c r="BN456" s="12">
        <f>SUMIFS('Product costs'!BL:BL,'Product costs'!$C:$C,$D456,'Product costs'!$B:$B,$L456)</f>
        <v>0</v>
      </c>
      <c r="BO456" s="12">
        <f>SUMIFS('Product costs'!BM:BM,'Product costs'!$C:$C,$D456,'Product costs'!$B:$B,$L456)</f>
        <v>0</v>
      </c>
      <c r="BP456" s="12">
        <f>SUMIFS('Product costs'!BN:BN,'Product costs'!$C:$C,$D456,'Product costs'!$B:$B,$L456)</f>
        <v>0</v>
      </c>
      <c r="BQ456" s="12">
        <f>SUMIFS('Product costs'!BO:BO,'Product costs'!$C:$C,$D456,'Product costs'!$B:$B,$L456)</f>
        <v>0</v>
      </c>
      <c r="BR456" s="12">
        <f>SUMIFS('Product costs'!BP:BP,'Product costs'!$C:$C,$D456,'Product costs'!$B:$B,$L456)</f>
        <v>0</v>
      </c>
      <c r="BS456" s="12">
        <f>SUMIFS('Product costs'!BQ:BQ,'Product costs'!$C:$C,$D456,'Product costs'!$B:$B,$L456)</f>
        <v>0</v>
      </c>
      <c r="BT456" s="12">
        <f>SUMIFS('Product costs'!BR:BR,'Product costs'!$C:$C,$D456,'Product costs'!$B:$B,$L456)</f>
        <v>0</v>
      </c>
      <c r="BU456" s="12">
        <f>SUMIFS('Product costs'!BS:BS,'Product costs'!$C:$C,$D456,'Product costs'!$B:$B,$L456)</f>
        <v>0</v>
      </c>
      <c r="BV456" s="12">
        <f>SUMIFS('Product costs'!BT:BT,'Product costs'!$C:$C,$D456,'Product costs'!$B:$B,$L456)</f>
        <v>0</v>
      </c>
      <c r="BW456" s="12">
        <f>SUMIFS('Product costs'!BU:BU,'Product costs'!$C:$C,$D456,'Product costs'!$B:$B,$L456)</f>
        <v>0</v>
      </c>
      <c r="BX456" s="12">
        <f>SUMIFS('Product costs'!BV:BV,'Product costs'!$C:$C,$D456,'Product costs'!$B:$B,$L456)</f>
        <v>0</v>
      </c>
      <c r="BY456" s="12">
        <f>SUMIFS('Product costs'!BW:BW,'Product costs'!$C:$C,$D456,'Product costs'!$B:$B,$L456)</f>
        <v>0</v>
      </c>
      <c r="BZ456" s="12">
        <f>SUMIFS('Product costs'!BX:BX,'Product costs'!$C:$C,$D456,'Product costs'!$B:$B,$L456)</f>
        <v>0</v>
      </c>
      <c r="CA456" s="12">
        <f>SUMIFS('Product costs'!BY:BY,'Product costs'!$C:$C,$D456,'Product costs'!$B:$B,$L456)</f>
        <v>0</v>
      </c>
      <c r="CB456" s="12">
        <f>SUMIFS('Product costs'!BZ:BZ,'Product costs'!$C:$C,$D456,'Product costs'!$B:$B,$L456)</f>
        <v>0</v>
      </c>
      <c r="CC456" s="12">
        <f>SUMIFS('Product costs'!CA:CA,'Product costs'!$C:$C,$D456,'Product costs'!$B:$B,$L456)</f>
        <v>0</v>
      </c>
      <c r="CD456" s="12">
        <f>SUMIFS('Product costs'!CB:CB,'Product costs'!$C:$C,$D456,'Product costs'!$B:$B,$L456)</f>
        <v>0</v>
      </c>
      <c r="CE456" s="12">
        <f>SUMIFS('Product costs'!CC:CC,'Product costs'!$C:$C,$D456,'Product costs'!$B:$B,$L456)</f>
        <v>0</v>
      </c>
      <c r="CF456" s="12">
        <f>SUMIFS('Product costs'!CD:CD,'Product costs'!$C:$C,$D456,'Product costs'!$B:$B,$L456)</f>
        <v>0</v>
      </c>
      <c r="CG456" s="12">
        <f t="shared" si="769"/>
        <v>0</v>
      </c>
      <c r="CH456" s="12">
        <f t="shared" si="770"/>
        <v>0</v>
      </c>
      <c r="CI456" s="12">
        <f t="shared" si="771"/>
        <v>0</v>
      </c>
      <c r="CJ456" s="12">
        <f t="shared" si="772"/>
        <v>0</v>
      </c>
      <c r="CK456" s="12">
        <f t="shared" si="773"/>
        <v>0</v>
      </c>
      <c r="CL456" s="12">
        <f t="shared" si="774"/>
        <v>0</v>
      </c>
      <c r="CM456" s="12">
        <f t="shared" si="775"/>
        <v>0</v>
      </c>
      <c r="CN456" s="12">
        <f t="shared" si="776"/>
        <v>0</v>
      </c>
      <c r="CO456" s="12">
        <f t="shared" si="777"/>
        <v>0</v>
      </c>
      <c r="CP456" s="12">
        <f t="shared" si="778"/>
        <v>0</v>
      </c>
      <c r="CQ456" s="12">
        <f t="shared" si="779"/>
        <v>0</v>
      </c>
      <c r="CR456" s="12">
        <f t="shared" si="780"/>
        <v>0</v>
      </c>
      <c r="CS456" s="12">
        <f t="shared" si="781"/>
        <v>0</v>
      </c>
      <c r="CT456" s="12">
        <f t="shared" si="782"/>
        <v>0</v>
      </c>
      <c r="CU456" s="12">
        <f t="shared" si="783"/>
        <v>0</v>
      </c>
      <c r="CV456" s="12">
        <f t="shared" si="784"/>
        <v>0</v>
      </c>
      <c r="CW456" s="12">
        <f t="shared" si="785"/>
        <v>0</v>
      </c>
      <c r="CX456" s="12">
        <f t="shared" si="786"/>
        <v>0</v>
      </c>
      <c r="CY456" s="12">
        <f t="shared" si="787"/>
        <v>0</v>
      </c>
      <c r="CZ456" s="12">
        <f t="shared" si="788"/>
        <v>0</v>
      </c>
      <c r="DA456" s="12">
        <f t="shared" si="789"/>
        <v>0</v>
      </c>
      <c r="DB456" s="12">
        <f t="shared" si="790"/>
        <v>0</v>
      </c>
      <c r="DC456" s="12">
        <f t="shared" si="791"/>
        <v>0</v>
      </c>
      <c r="DD456" s="12">
        <f t="shared" si="792"/>
        <v>0</v>
      </c>
      <c r="DE456" s="12">
        <f t="shared" si="793"/>
        <v>0</v>
      </c>
      <c r="DF456" s="12">
        <f t="shared" si="794"/>
        <v>0</v>
      </c>
      <c r="DG456" s="12">
        <f t="shared" si="795"/>
        <v>0</v>
      </c>
      <c r="DH456" s="12">
        <f t="shared" si="796"/>
        <v>0</v>
      </c>
      <c r="DI456" s="12">
        <f t="shared" si="797"/>
        <v>0</v>
      </c>
      <c r="DJ456" s="12">
        <f t="shared" si="798"/>
        <v>0</v>
      </c>
      <c r="DK456" s="12">
        <f>SUM(M456:CHOOSE(YTD,M456,N456,O456,P456,Q456,R456,S456,T456,U456,V456,W456,X456))</f>
        <v>0</v>
      </c>
      <c r="DL456" s="12">
        <f>SUM(Y456:CHOOSE(YTD,Y456,Z456,AA456,AB456,AC456,AD456,AE456,AF456,AG456,AH456,AI456,AJ456))</f>
        <v>0</v>
      </c>
      <c r="DM456" s="12">
        <f>SUM(AK456:CHOOSE(YTD,AK456,AL456,AM456,AN456,AO456,AP456,AQ456,AR456,AS456,AT456,AU456,AV456))</f>
        <v>0</v>
      </c>
      <c r="DN456" s="12">
        <f>SUM(AW456:CHOOSE(YTD,AW456,AX456,AY456,AZ456,BA456,BB456,BC456,BD456,BE456,BF456,BG456,BH456))</f>
        <v>0</v>
      </c>
      <c r="DO456" s="12">
        <f>SUM(BI456:CHOOSE(YTD,BI456,BJ456,BK456,BL456,BM456,BN456,BO456,BP456,BQ456,BR456,BS456,BT456))</f>
        <v>0</v>
      </c>
      <c r="DP456" s="12">
        <f>SUM(BU456:CHOOSE(YTD,BU456,BV456,BW456,BX456,BY456,BZ456,CA456,CB456,CC456,CD456,CE456,CF456))</f>
        <v>0</v>
      </c>
    </row>
    <row r="457" spans="1:120" x14ac:dyDescent="0.15">
      <c r="A457" s="12" t="str">
        <f t="shared" si="768"/>
        <v>Costs - brand</v>
      </c>
      <c r="D457" s="12" t="str">
        <f>'Product costs'!C57</f>
        <v>Brand 16</v>
      </c>
      <c r="E457" s="12" t="str">
        <f>'Product costs'!D57</f>
        <v>Segment 4</v>
      </c>
      <c r="F457" s="12" t="str">
        <f>'Product costs'!E57</f>
        <v>Business Unit 2</v>
      </c>
      <c r="G457" s="12">
        <f>'Product costs'!F57</f>
        <v>0</v>
      </c>
      <c r="H457" s="12">
        <f>'Product costs'!G57</f>
        <v>0</v>
      </c>
      <c r="I457" s="12">
        <f>'Product costs'!H57</f>
        <v>0</v>
      </c>
      <c r="J457" s="12">
        <f>'Product costs'!I57</f>
        <v>0</v>
      </c>
      <c r="K457" s="12">
        <f>'Product costs'!J57</f>
        <v>0</v>
      </c>
      <c r="L457" s="12" t="str">
        <f>'Product costs'!B57</f>
        <v>Marketing</v>
      </c>
      <c r="M457" s="12">
        <f>SUMIFS('Product costs'!K:K,'Product costs'!$C:$C,$D457,'Product costs'!$B:$B,$L457)</f>
        <v>0</v>
      </c>
      <c r="N457" s="12">
        <f>SUMIFS('Product costs'!L:L,'Product costs'!$C:$C,$D457,'Product costs'!$B:$B,$L457)</f>
        <v>0</v>
      </c>
      <c r="O457" s="12">
        <f>SUMIFS('Product costs'!M:M,'Product costs'!$C:$C,$D457,'Product costs'!$B:$B,$L457)</f>
        <v>0</v>
      </c>
      <c r="P457" s="12">
        <f>SUMIFS('Product costs'!N:N,'Product costs'!$C:$C,$D457,'Product costs'!$B:$B,$L457)</f>
        <v>0</v>
      </c>
      <c r="Q457" s="12">
        <f>SUMIFS('Product costs'!O:O,'Product costs'!$C:$C,$D457,'Product costs'!$B:$B,$L457)</f>
        <v>0</v>
      </c>
      <c r="R457" s="12">
        <f>SUMIFS('Product costs'!P:P,'Product costs'!$C:$C,$D457,'Product costs'!$B:$B,$L457)</f>
        <v>0</v>
      </c>
      <c r="S457" s="12">
        <f>SUMIFS('Product costs'!Q:Q,'Product costs'!$C:$C,$D457,'Product costs'!$B:$B,$L457)</f>
        <v>0</v>
      </c>
      <c r="T457" s="12">
        <f>SUMIFS('Product costs'!R:R,'Product costs'!$C:$C,$D457,'Product costs'!$B:$B,$L457)</f>
        <v>0</v>
      </c>
      <c r="U457" s="12">
        <f>SUMIFS('Product costs'!S:S,'Product costs'!$C:$C,$D457,'Product costs'!$B:$B,$L457)</f>
        <v>0</v>
      </c>
      <c r="V457" s="12">
        <f>SUMIFS('Product costs'!T:T,'Product costs'!$C:$C,$D457,'Product costs'!$B:$B,$L457)</f>
        <v>0</v>
      </c>
      <c r="W457" s="12">
        <f>SUMIFS('Product costs'!U:U,'Product costs'!$C:$C,$D457,'Product costs'!$B:$B,$L457)</f>
        <v>0</v>
      </c>
      <c r="X457" s="12">
        <f>SUMIFS('Product costs'!V:V,'Product costs'!$C:$C,$D457,'Product costs'!$B:$B,$L457)</f>
        <v>0</v>
      </c>
      <c r="Y457" s="12">
        <f>SUMIFS('Product costs'!W:W,'Product costs'!$C:$C,$D457,'Product costs'!$B:$B,$L457)</f>
        <v>0</v>
      </c>
      <c r="Z457" s="12">
        <f>SUMIFS('Product costs'!X:X,'Product costs'!$C:$C,$D457,'Product costs'!$B:$B,$L457)</f>
        <v>0</v>
      </c>
      <c r="AA457" s="12">
        <f>SUMIFS('Product costs'!Y:Y,'Product costs'!$C:$C,$D457,'Product costs'!$B:$B,$L457)</f>
        <v>0</v>
      </c>
      <c r="AB457" s="12">
        <f>SUMIFS('Product costs'!Z:Z,'Product costs'!$C:$C,$D457,'Product costs'!$B:$B,$L457)</f>
        <v>0</v>
      </c>
      <c r="AC457" s="12">
        <f>SUMIFS('Product costs'!AA:AA,'Product costs'!$C:$C,$D457,'Product costs'!$B:$B,$L457)</f>
        <v>0</v>
      </c>
      <c r="AD457" s="12">
        <f>SUMIFS('Product costs'!AB:AB,'Product costs'!$C:$C,$D457,'Product costs'!$B:$B,$L457)</f>
        <v>0</v>
      </c>
      <c r="AE457" s="12">
        <f>SUMIFS('Product costs'!AC:AC,'Product costs'!$C:$C,$D457,'Product costs'!$B:$B,$L457)</f>
        <v>0</v>
      </c>
      <c r="AF457" s="12">
        <f>SUMIFS('Product costs'!AD:AD,'Product costs'!$C:$C,$D457,'Product costs'!$B:$B,$L457)</f>
        <v>0</v>
      </c>
      <c r="AG457" s="12">
        <f>SUMIFS('Product costs'!AE:AE,'Product costs'!$C:$C,$D457,'Product costs'!$B:$B,$L457)</f>
        <v>0</v>
      </c>
      <c r="AH457" s="12">
        <f>SUMIFS('Product costs'!AF:AF,'Product costs'!$C:$C,$D457,'Product costs'!$B:$B,$L457)</f>
        <v>0</v>
      </c>
      <c r="AI457" s="12">
        <f>SUMIFS('Product costs'!AG:AG,'Product costs'!$C:$C,$D457,'Product costs'!$B:$B,$L457)</f>
        <v>0</v>
      </c>
      <c r="AJ457" s="12">
        <f>SUMIFS('Product costs'!AH:AH,'Product costs'!$C:$C,$D457,'Product costs'!$B:$B,$L457)</f>
        <v>0</v>
      </c>
      <c r="AK457" s="12">
        <f>SUMIFS('Product costs'!AI:AI,'Product costs'!$C:$C,$D457,'Product costs'!$B:$B,$L457)</f>
        <v>0</v>
      </c>
      <c r="AL457" s="12">
        <f>SUMIFS('Product costs'!AJ:AJ,'Product costs'!$C:$C,$D457,'Product costs'!$B:$B,$L457)</f>
        <v>0</v>
      </c>
      <c r="AM457" s="12">
        <f>SUMIFS('Product costs'!AK:AK,'Product costs'!$C:$C,$D457,'Product costs'!$B:$B,$L457)</f>
        <v>0</v>
      </c>
      <c r="AN457" s="12">
        <f>SUMIFS('Product costs'!AL:AL,'Product costs'!$C:$C,$D457,'Product costs'!$B:$B,$L457)</f>
        <v>0</v>
      </c>
      <c r="AO457" s="12">
        <f>SUMIFS('Product costs'!AM:AM,'Product costs'!$C:$C,$D457,'Product costs'!$B:$B,$L457)</f>
        <v>0</v>
      </c>
      <c r="AP457" s="12">
        <f>SUMIFS('Product costs'!AN:AN,'Product costs'!$C:$C,$D457,'Product costs'!$B:$B,$L457)</f>
        <v>0</v>
      </c>
      <c r="AQ457" s="12">
        <f>SUMIFS('Product costs'!AO:AO,'Product costs'!$C:$C,$D457,'Product costs'!$B:$B,$L457)</f>
        <v>0</v>
      </c>
      <c r="AR457" s="12">
        <f>SUMIFS('Product costs'!AP:AP,'Product costs'!$C:$C,$D457,'Product costs'!$B:$B,$L457)</f>
        <v>0</v>
      </c>
      <c r="AS457" s="12">
        <f>SUMIFS('Product costs'!AQ:AQ,'Product costs'!$C:$C,$D457,'Product costs'!$B:$B,$L457)</f>
        <v>0</v>
      </c>
      <c r="AT457" s="12">
        <f>SUMIFS('Product costs'!AR:AR,'Product costs'!$C:$C,$D457,'Product costs'!$B:$B,$L457)</f>
        <v>0</v>
      </c>
      <c r="AU457" s="12">
        <f>SUMIFS('Product costs'!AS:AS,'Product costs'!$C:$C,$D457,'Product costs'!$B:$B,$L457)</f>
        <v>0</v>
      </c>
      <c r="AV457" s="12">
        <f>SUMIFS('Product costs'!AT:AT,'Product costs'!$C:$C,$D457,'Product costs'!$B:$B,$L457)</f>
        <v>0</v>
      </c>
      <c r="AW457" s="12">
        <f>SUMIFS('Product costs'!AU:AU,'Product costs'!$C:$C,$D457,'Product costs'!$B:$B,$L457)</f>
        <v>0</v>
      </c>
      <c r="AX457" s="12">
        <f>SUMIFS('Product costs'!AV:AV,'Product costs'!$C:$C,$D457,'Product costs'!$B:$B,$L457)</f>
        <v>0</v>
      </c>
      <c r="AY457" s="12">
        <f>SUMIFS('Product costs'!AW:AW,'Product costs'!$C:$C,$D457,'Product costs'!$B:$B,$L457)</f>
        <v>0</v>
      </c>
      <c r="AZ457" s="12">
        <f>SUMIFS('Product costs'!AX:AX,'Product costs'!$C:$C,$D457,'Product costs'!$B:$B,$L457)</f>
        <v>0</v>
      </c>
      <c r="BA457" s="12">
        <f>SUMIFS('Product costs'!AY:AY,'Product costs'!$C:$C,$D457,'Product costs'!$B:$B,$L457)</f>
        <v>0</v>
      </c>
      <c r="BB457" s="12">
        <f>SUMIFS('Product costs'!AZ:AZ,'Product costs'!$C:$C,$D457,'Product costs'!$B:$B,$L457)</f>
        <v>0</v>
      </c>
      <c r="BC457" s="12">
        <f>SUMIFS('Product costs'!BA:BA,'Product costs'!$C:$C,$D457,'Product costs'!$B:$B,$L457)</f>
        <v>0</v>
      </c>
      <c r="BD457" s="12">
        <f>SUMIFS('Product costs'!BB:BB,'Product costs'!$C:$C,$D457,'Product costs'!$B:$B,$L457)</f>
        <v>0</v>
      </c>
      <c r="BE457" s="12">
        <f>SUMIFS('Product costs'!BC:BC,'Product costs'!$C:$C,$D457,'Product costs'!$B:$B,$L457)</f>
        <v>0</v>
      </c>
      <c r="BF457" s="12">
        <f>SUMIFS('Product costs'!BD:BD,'Product costs'!$C:$C,$D457,'Product costs'!$B:$B,$L457)</f>
        <v>0</v>
      </c>
      <c r="BG457" s="12">
        <f>SUMIFS('Product costs'!BE:BE,'Product costs'!$C:$C,$D457,'Product costs'!$B:$B,$L457)</f>
        <v>0</v>
      </c>
      <c r="BH457" s="12">
        <f>SUMIFS('Product costs'!BF:BF,'Product costs'!$C:$C,$D457,'Product costs'!$B:$B,$L457)</f>
        <v>0</v>
      </c>
      <c r="BI457" s="12">
        <f>SUMIFS('Product costs'!BG:BG,'Product costs'!$C:$C,$D457,'Product costs'!$B:$B,$L457)</f>
        <v>0</v>
      </c>
      <c r="BJ457" s="12">
        <f>SUMIFS('Product costs'!BH:BH,'Product costs'!$C:$C,$D457,'Product costs'!$B:$B,$L457)</f>
        <v>0</v>
      </c>
      <c r="BK457" s="12">
        <f>SUMIFS('Product costs'!BI:BI,'Product costs'!$C:$C,$D457,'Product costs'!$B:$B,$L457)</f>
        <v>0</v>
      </c>
      <c r="BL457" s="12">
        <f>SUMIFS('Product costs'!BJ:BJ,'Product costs'!$C:$C,$D457,'Product costs'!$B:$B,$L457)</f>
        <v>0</v>
      </c>
      <c r="BM457" s="12">
        <f>SUMIFS('Product costs'!BK:BK,'Product costs'!$C:$C,$D457,'Product costs'!$B:$B,$L457)</f>
        <v>0</v>
      </c>
      <c r="BN457" s="12">
        <f>SUMIFS('Product costs'!BL:BL,'Product costs'!$C:$C,$D457,'Product costs'!$B:$B,$L457)</f>
        <v>0</v>
      </c>
      <c r="BO457" s="12">
        <f>SUMIFS('Product costs'!BM:BM,'Product costs'!$C:$C,$D457,'Product costs'!$B:$B,$L457)</f>
        <v>0</v>
      </c>
      <c r="BP457" s="12">
        <f>SUMIFS('Product costs'!BN:BN,'Product costs'!$C:$C,$D457,'Product costs'!$B:$B,$L457)</f>
        <v>0</v>
      </c>
      <c r="BQ457" s="12">
        <f>SUMIFS('Product costs'!BO:BO,'Product costs'!$C:$C,$D457,'Product costs'!$B:$B,$L457)</f>
        <v>0</v>
      </c>
      <c r="BR457" s="12">
        <f>SUMIFS('Product costs'!BP:BP,'Product costs'!$C:$C,$D457,'Product costs'!$B:$B,$L457)</f>
        <v>0</v>
      </c>
      <c r="BS457" s="12">
        <f>SUMIFS('Product costs'!BQ:BQ,'Product costs'!$C:$C,$D457,'Product costs'!$B:$B,$L457)</f>
        <v>0</v>
      </c>
      <c r="BT457" s="12">
        <f>SUMIFS('Product costs'!BR:BR,'Product costs'!$C:$C,$D457,'Product costs'!$B:$B,$L457)</f>
        <v>0</v>
      </c>
      <c r="BU457" s="12">
        <f>SUMIFS('Product costs'!BS:BS,'Product costs'!$C:$C,$D457,'Product costs'!$B:$B,$L457)</f>
        <v>0</v>
      </c>
      <c r="BV457" s="12">
        <f>SUMIFS('Product costs'!BT:BT,'Product costs'!$C:$C,$D457,'Product costs'!$B:$B,$L457)</f>
        <v>0</v>
      </c>
      <c r="BW457" s="12">
        <f>SUMIFS('Product costs'!BU:BU,'Product costs'!$C:$C,$D457,'Product costs'!$B:$B,$L457)</f>
        <v>0</v>
      </c>
      <c r="BX457" s="12">
        <f>SUMIFS('Product costs'!BV:BV,'Product costs'!$C:$C,$D457,'Product costs'!$B:$B,$L457)</f>
        <v>0</v>
      </c>
      <c r="BY457" s="12">
        <f>SUMIFS('Product costs'!BW:BW,'Product costs'!$C:$C,$D457,'Product costs'!$B:$B,$L457)</f>
        <v>0</v>
      </c>
      <c r="BZ457" s="12">
        <f>SUMIFS('Product costs'!BX:BX,'Product costs'!$C:$C,$D457,'Product costs'!$B:$B,$L457)</f>
        <v>0</v>
      </c>
      <c r="CA457" s="12">
        <f>SUMIFS('Product costs'!BY:BY,'Product costs'!$C:$C,$D457,'Product costs'!$B:$B,$L457)</f>
        <v>0</v>
      </c>
      <c r="CB457" s="12">
        <f>SUMIFS('Product costs'!BZ:BZ,'Product costs'!$C:$C,$D457,'Product costs'!$B:$B,$L457)</f>
        <v>0</v>
      </c>
      <c r="CC457" s="12">
        <f>SUMIFS('Product costs'!CA:CA,'Product costs'!$C:$C,$D457,'Product costs'!$B:$B,$L457)</f>
        <v>0</v>
      </c>
      <c r="CD457" s="12">
        <f>SUMIFS('Product costs'!CB:CB,'Product costs'!$C:$C,$D457,'Product costs'!$B:$B,$L457)</f>
        <v>0</v>
      </c>
      <c r="CE457" s="12">
        <f>SUMIFS('Product costs'!CC:CC,'Product costs'!$C:$C,$D457,'Product costs'!$B:$B,$L457)</f>
        <v>0</v>
      </c>
      <c r="CF457" s="12">
        <f>SUMIFS('Product costs'!CD:CD,'Product costs'!$C:$C,$D457,'Product costs'!$B:$B,$L457)</f>
        <v>0</v>
      </c>
      <c r="CG457" s="12">
        <f t="shared" si="769"/>
        <v>0</v>
      </c>
      <c r="CH457" s="12">
        <f t="shared" si="770"/>
        <v>0</v>
      </c>
      <c r="CI457" s="12">
        <f t="shared" si="771"/>
        <v>0</v>
      </c>
      <c r="CJ457" s="12">
        <f t="shared" si="772"/>
        <v>0</v>
      </c>
      <c r="CK457" s="12">
        <f t="shared" si="773"/>
        <v>0</v>
      </c>
      <c r="CL457" s="12">
        <f t="shared" si="774"/>
        <v>0</v>
      </c>
      <c r="CM457" s="12">
        <f t="shared" si="775"/>
        <v>0</v>
      </c>
      <c r="CN457" s="12">
        <f t="shared" si="776"/>
        <v>0</v>
      </c>
      <c r="CO457" s="12">
        <f t="shared" si="777"/>
        <v>0</v>
      </c>
      <c r="CP457" s="12">
        <f t="shared" si="778"/>
        <v>0</v>
      </c>
      <c r="CQ457" s="12">
        <f t="shared" si="779"/>
        <v>0</v>
      </c>
      <c r="CR457" s="12">
        <f t="shared" si="780"/>
        <v>0</v>
      </c>
      <c r="CS457" s="12">
        <f t="shared" si="781"/>
        <v>0</v>
      </c>
      <c r="CT457" s="12">
        <f t="shared" si="782"/>
        <v>0</v>
      </c>
      <c r="CU457" s="12">
        <f t="shared" si="783"/>
        <v>0</v>
      </c>
      <c r="CV457" s="12">
        <f t="shared" si="784"/>
        <v>0</v>
      </c>
      <c r="CW457" s="12">
        <f t="shared" si="785"/>
        <v>0</v>
      </c>
      <c r="CX457" s="12">
        <f t="shared" si="786"/>
        <v>0</v>
      </c>
      <c r="CY457" s="12">
        <f t="shared" si="787"/>
        <v>0</v>
      </c>
      <c r="CZ457" s="12">
        <f t="shared" si="788"/>
        <v>0</v>
      </c>
      <c r="DA457" s="12">
        <f t="shared" si="789"/>
        <v>0</v>
      </c>
      <c r="DB457" s="12">
        <f t="shared" si="790"/>
        <v>0</v>
      </c>
      <c r="DC457" s="12">
        <f t="shared" si="791"/>
        <v>0</v>
      </c>
      <c r="DD457" s="12">
        <f t="shared" si="792"/>
        <v>0</v>
      </c>
      <c r="DE457" s="12">
        <f t="shared" si="793"/>
        <v>0</v>
      </c>
      <c r="DF457" s="12">
        <f t="shared" si="794"/>
        <v>0</v>
      </c>
      <c r="DG457" s="12">
        <f t="shared" si="795"/>
        <v>0</v>
      </c>
      <c r="DH457" s="12">
        <f t="shared" si="796"/>
        <v>0</v>
      </c>
      <c r="DI457" s="12">
        <f t="shared" si="797"/>
        <v>0</v>
      </c>
      <c r="DJ457" s="12">
        <f t="shared" si="798"/>
        <v>0</v>
      </c>
      <c r="DK457" s="12">
        <f>SUM(M457:CHOOSE(YTD,M457,N457,O457,P457,Q457,R457,S457,T457,U457,V457,W457,X457))</f>
        <v>0</v>
      </c>
      <c r="DL457" s="12">
        <f>SUM(Y457:CHOOSE(YTD,Y457,Z457,AA457,AB457,AC457,AD457,AE457,AF457,AG457,AH457,AI457,AJ457))</f>
        <v>0</v>
      </c>
      <c r="DM457" s="12">
        <f>SUM(AK457:CHOOSE(YTD,AK457,AL457,AM457,AN457,AO457,AP457,AQ457,AR457,AS457,AT457,AU457,AV457))</f>
        <v>0</v>
      </c>
      <c r="DN457" s="12">
        <f>SUM(AW457:CHOOSE(YTD,AW457,AX457,AY457,AZ457,BA457,BB457,BC457,BD457,BE457,BF457,BG457,BH457))</f>
        <v>0</v>
      </c>
      <c r="DO457" s="12">
        <f>SUM(BI457:CHOOSE(YTD,BI457,BJ457,BK457,BL457,BM457,BN457,BO457,BP457,BQ457,BR457,BS457,BT457))</f>
        <v>0</v>
      </c>
      <c r="DP457" s="12">
        <f>SUM(BU457:CHOOSE(YTD,BU457,BV457,BW457,BX457,BY457,BZ457,CA457,CB457,CC457,CD457,CE457,CF457))</f>
        <v>0</v>
      </c>
    </row>
    <row r="458" spans="1:120" x14ac:dyDescent="0.15">
      <c r="A458" s="12" t="str">
        <f t="shared" si="768"/>
        <v>Costs - brand</v>
      </c>
      <c r="D458" s="12">
        <f>'Product costs'!C58</f>
        <v>0</v>
      </c>
      <c r="E458" s="12">
        <f>'Product costs'!D58</f>
        <v>0</v>
      </c>
      <c r="F458" s="12">
        <f>'Product costs'!E58</f>
        <v>0</v>
      </c>
      <c r="G458" s="12">
        <f>'Product costs'!F58</f>
        <v>0</v>
      </c>
      <c r="H458" s="12">
        <f>'Product costs'!G58</f>
        <v>0</v>
      </c>
      <c r="I458" s="12">
        <f>'Product costs'!H58</f>
        <v>0</v>
      </c>
      <c r="J458" s="12">
        <f>'Product costs'!I58</f>
        <v>0</v>
      </c>
      <c r="K458" s="12">
        <f>'Product costs'!J58</f>
        <v>0</v>
      </c>
      <c r="L458" s="12" t="str">
        <f>'Product costs'!B58</f>
        <v>Marketing</v>
      </c>
      <c r="M458" s="12">
        <f>SUMIFS('Product costs'!K:K,'Product costs'!$C:$C,$D458,'Product costs'!$B:$B,$L458)</f>
        <v>0</v>
      </c>
      <c r="N458" s="12">
        <f>SUMIFS('Product costs'!L:L,'Product costs'!$C:$C,$D458,'Product costs'!$B:$B,$L458)</f>
        <v>0</v>
      </c>
      <c r="O458" s="12">
        <f>SUMIFS('Product costs'!M:M,'Product costs'!$C:$C,$D458,'Product costs'!$B:$B,$L458)</f>
        <v>0</v>
      </c>
      <c r="P458" s="12">
        <f>SUMIFS('Product costs'!N:N,'Product costs'!$C:$C,$D458,'Product costs'!$B:$B,$L458)</f>
        <v>0</v>
      </c>
      <c r="Q458" s="12">
        <f>SUMIFS('Product costs'!O:O,'Product costs'!$C:$C,$D458,'Product costs'!$B:$B,$L458)</f>
        <v>0</v>
      </c>
      <c r="R458" s="12">
        <f>SUMIFS('Product costs'!P:P,'Product costs'!$C:$C,$D458,'Product costs'!$B:$B,$L458)</f>
        <v>0</v>
      </c>
      <c r="S458" s="12">
        <f>SUMIFS('Product costs'!Q:Q,'Product costs'!$C:$C,$D458,'Product costs'!$B:$B,$L458)</f>
        <v>0</v>
      </c>
      <c r="T458" s="12">
        <f>SUMIFS('Product costs'!R:R,'Product costs'!$C:$C,$D458,'Product costs'!$B:$B,$L458)</f>
        <v>0</v>
      </c>
      <c r="U458" s="12">
        <f>SUMIFS('Product costs'!S:S,'Product costs'!$C:$C,$D458,'Product costs'!$B:$B,$L458)</f>
        <v>0</v>
      </c>
      <c r="V458" s="12">
        <f>SUMIFS('Product costs'!T:T,'Product costs'!$C:$C,$D458,'Product costs'!$B:$B,$L458)</f>
        <v>0</v>
      </c>
      <c r="W458" s="12">
        <f>SUMIFS('Product costs'!U:U,'Product costs'!$C:$C,$D458,'Product costs'!$B:$B,$L458)</f>
        <v>0</v>
      </c>
      <c r="X458" s="12">
        <f>SUMIFS('Product costs'!V:V,'Product costs'!$C:$C,$D458,'Product costs'!$B:$B,$L458)</f>
        <v>0</v>
      </c>
      <c r="Y458" s="12">
        <f>SUMIFS('Product costs'!W:W,'Product costs'!$C:$C,$D458,'Product costs'!$B:$B,$L458)</f>
        <v>0</v>
      </c>
      <c r="Z458" s="12">
        <f>SUMIFS('Product costs'!X:X,'Product costs'!$C:$C,$D458,'Product costs'!$B:$B,$L458)</f>
        <v>0</v>
      </c>
      <c r="AA458" s="12">
        <f>SUMIFS('Product costs'!Y:Y,'Product costs'!$C:$C,$D458,'Product costs'!$B:$B,$L458)</f>
        <v>0</v>
      </c>
      <c r="AB458" s="12">
        <f>SUMIFS('Product costs'!Z:Z,'Product costs'!$C:$C,$D458,'Product costs'!$B:$B,$L458)</f>
        <v>0</v>
      </c>
      <c r="AC458" s="12">
        <f>SUMIFS('Product costs'!AA:AA,'Product costs'!$C:$C,$D458,'Product costs'!$B:$B,$L458)</f>
        <v>0</v>
      </c>
      <c r="AD458" s="12">
        <f>SUMIFS('Product costs'!AB:AB,'Product costs'!$C:$C,$D458,'Product costs'!$B:$B,$L458)</f>
        <v>0</v>
      </c>
      <c r="AE458" s="12">
        <f>SUMIFS('Product costs'!AC:AC,'Product costs'!$C:$C,$D458,'Product costs'!$B:$B,$L458)</f>
        <v>0</v>
      </c>
      <c r="AF458" s="12">
        <f>SUMIFS('Product costs'!AD:AD,'Product costs'!$C:$C,$D458,'Product costs'!$B:$B,$L458)</f>
        <v>0</v>
      </c>
      <c r="AG458" s="12">
        <f>SUMIFS('Product costs'!AE:AE,'Product costs'!$C:$C,$D458,'Product costs'!$B:$B,$L458)</f>
        <v>0</v>
      </c>
      <c r="AH458" s="12">
        <f>SUMIFS('Product costs'!AF:AF,'Product costs'!$C:$C,$D458,'Product costs'!$B:$B,$L458)</f>
        <v>0</v>
      </c>
      <c r="AI458" s="12">
        <f>SUMIFS('Product costs'!AG:AG,'Product costs'!$C:$C,$D458,'Product costs'!$B:$B,$L458)</f>
        <v>0</v>
      </c>
      <c r="AJ458" s="12">
        <f>SUMIFS('Product costs'!AH:AH,'Product costs'!$C:$C,$D458,'Product costs'!$B:$B,$L458)</f>
        <v>0</v>
      </c>
      <c r="AK458" s="12">
        <f>SUMIFS('Product costs'!AI:AI,'Product costs'!$C:$C,$D458,'Product costs'!$B:$B,$L458)</f>
        <v>0</v>
      </c>
      <c r="AL458" s="12">
        <f>SUMIFS('Product costs'!AJ:AJ,'Product costs'!$C:$C,$D458,'Product costs'!$B:$B,$L458)</f>
        <v>0</v>
      </c>
      <c r="AM458" s="12">
        <f>SUMIFS('Product costs'!AK:AK,'Product costs'!$C:$C,$D458,'Product costs'!$B:$B,$L458)</f>
        <v>0</v>
      </c>
      <c r="AN458" s="12">
        <f>SUMIFS('Product costs'!AL:AL,'Product costs'!$C:$C,$D458,'Product costs'!$B:$B,$L458)</f>
        <v>0</v>
      </c>
      <c r="AO458" s="12">
        <f>SUMIFS('Product costs'!AM:AM,'Product costs'!$C:$C,$D458,'Product costs'!$B:$B,$L458)</f>
        <v>0</v>
      </c>
      <c r="AP458" s="12">
        <f>SUMIFS('Product costs'!AN:AN,'Product costs'!$C:$C,$D458,'Product costs'!$B:$B,$L458)</f>
        <v>0</v>
      </c>
      <c r="AQ458" s="12">
        <f>SUMIFS('Product costs'!AO:AO,'Product costs'!$C:$C,$D458,'Product costs'!$B:$B,$L458)</f>
        <v>0</v>
      </c>
      <c r="AR458" s="12">
        <f>SUMIFS('Product costs'!AP:AP,'Product costs'!$C:$C,$D458,'Product costs'!$B:$B,$L458)</f>
        <v>0</v>
      </c>
      <c r="AS458" s="12">
        <f>SUMIFS('Product costs'!AQ:AQ,'Product costs'!$C:$C,$D458,'Product costs'!$B:$B,$L458)</f>
        <v>0</v>
      </c>
      <c r="AT458" s="12">
        <f>SUMIFS('Product costs'!AR:AR,'Product costs'!$C:$C,$D458,'Product costs'!$B:$B,$L458)</f>
        <v>0</v>
      </c>
      <c r="AU458" s="12">
        <f>SUMIFS('Product costs'!AS:AS,'Product costs'!$C:$C,$D458,'Product costs'!$B:$B,$L458)</f>
        <v>0</v>
      </c>
      <c r="AV458" s="12">
        <f>SUMIFS('Product costs'!AT:AT,'Product costs'!$C:$C,$D458,'Product costs'!$B:$B,$L458)</f>
        <v>0</v>
      </c>
      <c r="AW458" s="12">
        <f>SUMIFS('Product costs'!AU:AU,'Product costs'!$C:$C,$D458,'Product costs'!$B:$B,$L458)</f>
        <v>0</v>
      </c>
      <c r="AX458" s="12">
        <f>SUMIFS('Product costs'!AV:AV,'Product costs'!$C:$C,$D458,'Product costs'!$B:$B,$L458)</f>
        <v>0</v>
      </c>
      <c r="AY458" s="12">
        <f>SUMIFS('Product costs'!AW:AW,'Product costs'!$C:$C,$D458,'Product costs'!$B:$B,$L458)</f>
        <v>0</v>
      </c>
      <c r="AZ458" s="12">
        <f>SUMIFS('Product costs'!AX:AX,'Product costs'!$C:$C,$D458,'Product costs'!$B:$B,$L458)</f>
        <v>0</v>
      </c>
      <c r="BA458" s="12">
        <f>SUMIFS('Product costs'!AY:AY,'Product costs'!$C:$C,$D458,'Product costs'!$B:$B,$L458)</f>
        <v>0</v>
      </c>
      <c r="BB458" s="12">
        <f>SUMIFS('Product costs'!AZ:AZ,'Product costs'!$C:$C,$D458,'Product costs'!$B:$B,$L458)</f>
        <v>0</v>
      </c>
      <c r="BC458" s="12">
        <f>SUMIFS('Product costs'!BA:BA,'Product costs'!$C:$C,$D458,'Product costs'!$B:$B,$L458)</f>
        <v>0</v>
      </c>
      <c r="BD458" s="12">
        <f>SUMIFS('Product costs'!BB:BB,'Product costs'!$C:$C,$D458,'Product costs'!$B:$B,$L458)</f>
        <v>0</v>
      </c>
      <c r="BE458" s="12">
        <f>SUMIFS('Product costs'!BC:BC,'Product costs'!$C:$C,$D458,'Product costs'!$B:$B,$L458)</f>
        <v>0</v>
      </c>
      <c r="BF458" s="12">
        <f>SUMIFS('Product costs'!BD:BD,'Product costs'!$C:$C,$D458,'Product costs'!$B:$B,$L458)</f>
        <v>0</v>
      </c>
      <c r="BG458" s="12">
        <f>SUMIFS('Product costs'!BE:BE,'Product costs'!$C:$C,$D458,'Product costs'!$B:$B,$L458)</f>
        <v>0</v>
      </c>
      <c r="BH458" s="12">
        <f>SUMIFS('Product costs'!BF:BF,'Product costs'!$C:$C,$D458,'Product costs'!$B:$B,$L458)</f>
        <v>0</v>
      </c>
      <c r="BI458" s="12">
        <f>SUMIFS('Product costs'!BG:BG,'Product costs'!$C:$C,$D458,'Product costs'!$B:$B,$L458)</f>
        <v>0</v>
      </c>
      <c r="BJ458" s="12">
        <f>SUMIFS('Product costs'!BH:BH,'Product costs'!$C:$C,$D458,'Product costs'!$B:$B,$L458)</f>
        <v>0</v>
      </c>
      <c r="BK458" s="12">
        <f>SUMIFS('Product costs'!BI:BI,'Product costs'!$C:$C,$D458,'Product costs'!$B:$B,$L458)</f>
        <v>0</v>
      </c>
      <c r="BL458" s="12">
        <f>SUMIFS('Product costs'!BJ:BJ,'Product costs'!$C:$C,$D458,'Product costs'!$B:$B,$L458)</f>
        <v>0</v>
      </c>
      <c r="BM458" s="12">
        <f>SUMIFS('Product costs'!BK:BK,'Product costs'!$C:$C,$D458,'Product costs'!$B:$B,$L458)</f>
        <v>0</v>
      </c>
      <c r="BN458" s="12">
        <f>SUMIFS('Product costs'!BL:BL,'Product costs'!$C:$C,$D458,'Product costs'!$B:$B,$L458)</f>
        <v>0</v>
      </c>
      <c r="BO458" s="12">
        <f>SUMIFS('Product costs'!BM:BM,'Product costs'!$C:$C,$D458,'Product costs'!$B:$B,$L458)</f>
        <v>0</v>
      </c>
      <c r="BP458" s="12">
        <f>SUMIFS('Product costs'!BN:BN,'Product costs'!$C:$C,$D458,'Product costs'!$B:$B,$L458)</f>
        <v>0</v>
      </c>
      <c r="BQ458" s="12">
        <f>SUMIFS('Product costs'!BO:BO,'Product costs'!$C:$C,$D458,'Product costs'!$B:$B,$L458)</f>
        <v>0</v>
      </c>
      <c r="BR458" s="12">
        <f>SUMIFS('Product costs'!BP:BP,'Product costs'!$C:$C,$D458,'Product costs'!$B:$B,$L458)</f>
        <v>0</v>
      </c>
      <c r="BS458" s="12">
        <f>SUMIFS('Product costs'!BQ:BQ,'Product costs'!$C:$C,$D458,'Product costs'!$B:$B,$L458)</f>
        <v>0</v>
      </c>
      <c r="BT458" s="12">
        <f>SUMIFS('Product costs'!BR:BR,'Product costs'!$C:$C,$D458,'Product costs'!$B:$B,$L458)</f>
        <v>0</v>
      </c>
      <c r="BU458" s="12">
        <f>SUMIFS('Product costs'!BS:BS,'Product costs'!$C:$C,$D458,'Product costs'!$B:$B,$L458)</f>
        <v>0</v>
      </c>
      <c r="BV458" s="12">
        <f>SUMIFS('Product costs'!BT:BT,'Product costs'!$C:$C,$D458,'Product costs'!$B:$B,$L458)</f>
        <v>0</v>
      </c>
      <c r="BW458" s="12">
        <f>SUMIFS('Product costs'!BU:BU,'Product costs'!$C:$C,$D458,'Product costs'!$B:$B,$L458)</f>
        <v>0</v>
      </c>
      <c r="BX458" s="12">
        <f>SUMIFS('Product costs'!BV:BV,'Product costs'!$C:$C,$D458,'Product costs'!$B:$B,$L458)</f>
        <v>0</v>
      </c>
      <c r="BY458" s="12">
        <f>SUMIFS('Product costs'!BW:BW,'Product costs'!$C:$C,$D458,'Product costs'!$B:$B,$L458)</f>
        <v>0</v>
      </c>
      <c r="BZ458" s="12">
        <f>SUMIFS('Product costs'!BX:BX,'Product costs'!$C:$C,$D458,'Product costs'!$B:$B,$L458)</f>
        <v>0</v>
      </c>
      <c r="CA458" s="12">
        <f>SUMIFS('Product costs'!BY:BY,'Product costs'!$C:$C,$D458,'Product costs'!$B:$B,$L458)</f>
        <v>0</v>
      </c>
      <c r="CB458" s="12">
        <f>SUMIFS('Product costs'!BZ:BZ,'Product costs'!$C:$C,$D458,'Product costs'!$B:$B,$L458)</f>
        <v>0</v>
      </c>
      <c r="CC458" s="12">
        <f>SUMIFS('Product costs'!CA:CA,'Product costs'!$C:$C,$D458,'Product costs'!$B:$B,$L458)</f>
        <v>0</v>
      </c>
      <c r="CD458" s="12">
        <f>SUMIFS('Product costs'!CB:CB,'Product costs'!$C:$C,$D458,'Product costs'!$B:$B,$L458)</f>
        <v>0</v>
      </c>
      <c r="CE458" s="12">
        <f>SUMIFS('Product costs'!CC:CC,'Product costs'!$C:$C,$D458,'Product costs'!$B:$B,$L458)</f>
        <v>0</v>
      </c>
      <c r="CF458" s="12">
        <f>SUMIFS('Product costs'!CD:CD,'Product costs'!$C:$C,$D458,'Product costs'!$B:$B,$L458)</f>
        <v>0</v>
      </c>
      <c r="CG458" s="12">
        <f t="shared" si="769"/>
        <v>0</v>
      </c>
      <c r="CH458" s="12">
        <f t="shared" si="770"/>
        <v>0</v>
      </c>
      <c r="CI458" s="12">
        <f t="shared" si="771"/>
        <v>0</v>
      </c>
      <c r="CJ458" s="12">
        <f t="shared" si="772"/>
        <v>0</v>
      </c>
      <c r="CK458" s="12">
        <f t="shared" si="773"/>
        <v>0</v>
      </c>
      <c r="CL458" s="12">
        <f t="shared" si="774"/>
        <v>0</v>
      </c>
      <c r="CM458" s="12">
        <f t="shared" si="775"/>
        <v>0</v>
      </c>
      <c r="CN458" s="12">
        <f t="shared" si="776"/>
        <v>0</v>
      </c>
      <c r="CO458" s="12">
        <f t="shared" si="777"/>
        <v>0</v>
      </c>
      <c r="CP458" s="12">
        <f t="shared" si="778"/>
        <v>0</v>
      </c>
      <c r="CQ458" s="12">
        <f t="shared" si="779"/>
        <v>0</v>
      </c>
      <c r="CR458" s="12">
        <f t="shared" si="780"/>
        <v>0</v>
      </c>
      <c r="CS458" s="12">
        <f t="shared" si="781"/>
        <v>0</v>
      </c>
      <c r="CT458" s="12">
        <f t="shared" si="782"/>
        <v>0</v>
      </c>
      <c r="CU458" s="12">
        <f t="shared" si="783"/>
        <v>0</v>
      </c>
      <c r="CV458" s="12">
        <f t="shared" si="784"/>
        <v>0</v>
      </c>
      <c r="CW458" s="12">
        <f t="shared" si="785"/>
        <v>0</v>
      </c>
      <c r="CX458" s="12">
        <f t="shared" si="786"/>
        <v>0</v>
      </c>
      <c r="CY458" s="12">
        <f t="shared" si="787"/>
        <v>0</v>
      </c>
      <c r="CZ458" s="12">
        <f t="shared" si="788"/>
        <v>0</v>
      </c>
      <c r="DA458" s="12">
        <f t="shared" si="789"/>
        <v>0</v>
      </c>
      <c r="DB458" s="12">
        <f t="shared" si="790"/>
        <v>0</v>
      </c>
      <c r="DC458" s="12">
        <f t="shared" si="791"/>
        <v>0</v>
      </c>
      <c r="DD458" s="12">
        <f t="shared" si="792"/>
        <v>0</v>
      </c>
      <c r="DE458" s="12">
        <f t="shared" si="793"/>
        <v>0</v>
      </c>
      <c r="DF458" s="12">
        <f t="shared" si="794"/>
        <v>0</v>
      </c>
      <c r="DG458" s="12">
        <f t="shared" si="795"/>
        <v>0</v>
      </c>
      <c r="DH458" s="12">
        <f t="shared" si="796"/>
        <v>0</v>
      </c>
      <c r="DI458" s="12">
        <f t="shared" si="797"/>
        <v>0</v>
      </c>
      <c r="DJ458" s="12">
        <f t="shared" si="798"/>
        <v>0</v>
      </c>
      <c r="DK458" s="12">
        <f>SUM(M458:CHOOSE(YTD,M458,N458,O458,P458,Q458,R458,S458,T458,U458,V458,W458,X458))</f>
        <v>0</v>
      </c>
      <c r="DL458" s="12">
        <f>SUM(Y458:CHOOSE(YTD,Y458,Z458,AA458,AB458,AC458,AD458,AE458,AF458,AG458,AH458,AI458,AJ458))</f>
        <v>0</v>
      </c>
      <c r="DM458" s="12">
        <f>SUM(AK458:CHOOSE(YTD,AK458,AL458,AM458,AN458,AO458,AP458,AQ458,AR458,AS458,AT458,AU458,AV458))</f>
        <v>0</v>
      </c>
      <c r="DN458" s="12">
        <f>SUM(AW458:CHOOSE(YTD,AW458,AX458,AY458,AZ458,BA458,BB458,BC458,BD458,BE458,BF458,BG458,BH458))</f>
        <v>0</v>
      </c>
      <c r="DO458" s="12">
        <f>SUM(BI458:CHOOSE(YTD,BI458,BJ458,BK458,BL458,BM458,BN458,BO458,BP458,BQ458,BR458,BS458,BT458))</f>
        <v>0</v>
      </c>
      <c r="DP458" s="12">
        <f>SUM(BU458:CHOOSE(YTD,BU458,BV458,BW458,BX458,BY458,BZ458,CA458,CB458,CC458,CD458,CE458,CF458))</f>
        <v>0</v>
      </c>
    </row>
    <row r="459" spans="1:120" x14ac:dyDescent="0.15">
      <c r="A459" s="12" t="str">
        <f t="shared" si="768"/>
        <v>Costs - brand</v>
      </c>
      <c r="D459" s="12">
        <f>'Product costs'!C59</f>
        <v>0</v>
      </c>
      <c r="E459" s="12">
        <f>'Product costs'!D59</f>
        <v>0</v>
      </c>
      <c r="F459" s="12">
        <f>'Product costs'!E59</f>
        <v>0</v>
      </c>
      <c r="G459" s="12">
        <f>'Product costs'!F59</f>
        <v>0</v>
      </c>
      <c r="H459" s="12">
        <f>'Product costs'!G59</f>
        <v>0</v>
      </c>
      <c r="I459" s="12">
        <f>'Product costs'!H59</f>
        <v>0</v>
      </c>
      <c r="J459" s="12">
        <f>'Product costs'!I59</f>
        <v>0</v>
      </c>
      <c r="K459" s="12">
        <f>'Product costs'!J59</f>
        <v>0</v>
      </c>
      <c r="L459" s="12" t="str">
        <f>'Product costs'!B59</f>
        <v>Marketing</v>
      </c>
      <c r="M459" s="12">
        <f>SUMIFS('Product costs'!K:K,'Product costs'!$C:$C,$D459,'Product costs'!$B:$B,$L459)</f>
        <v>0</v>
      </c>
      <c r="N459" s="12">
        <f>SUMIFS('Product costs'!L:L,'Product costs'!$C:$C,$D459,'Product costs'!$B:$B,$L459)</f>
        <v>0</v>
      </c>
      <c r="O459" s="12">
        <f>SUMIFS('Product costs'!M:M,'Product costs'!$C:$C,$D459,'Product costs'!$B:$B,$L459)</f>
        <v>0</v>
      </c>
      <c r="P459" s="12">
        <f>SUMIFS('Product costs'!N:N,'Product costs'!$C:$C,$D459,'Product costs'!$B:$B,$L459)</f>
        <v>0</v>
      </c>
      <c r="Q459" s="12">
        <f>SUMIFS('Product costs'!O:O,'Product costs'!$C:$C,$D459,'Product costs'!$B:$B,$L459)</f>
        <v>0</v>
      </c>
      <c r="R459" s="12">
        <f>SUMIFS('Product costs'!P:P,'Product costs'!$C:$C,$D459,'Product costs'!$B:$B,$L459)</f>
        <v>0</v>
      </c>
      <c r="S459" s="12">
        <f>SUMIFS('Product costs'!Q:Q,'Product costs'!$C:$C,$D459,'Product costs'!$B:$B,$L459)</f>
        <v>0</v>
      </c>
      <c r="T459" s="12">
        <f>SUMIFS('Product costs'!R:R,'Product costs'!$C:$C,$D459,'Product costs'!$B:$B,$L459)</f>
        <v>0</v>
      </c>
      <c r="U459" s="12">
        <f>SUMIFS('Product costs'!S:S,'Product costs'!$C:$C,$D459,'Product costs'!$B:$B,$L459)</f>
        <v>0</v>
      </c>
      <c r="V459" s="12">
        <f>SUMIFS('Product costs'!T:T,'Product costs'!$C:$C,$D459,'Product costs'!$B:$B,$L459)</f>
        <v>0</v>
      </c>
      <c r="W459" s="12">
        <f>SUMIFS('Product costs'!U:U,'Product costs'!$C:$C,$D459,'Product costs'!$B:$B,$L459)</f>
        <v>0</v>
      </c>
      <c r="X459" s="12">
        <f>SUMIFS('Product costs'!V:V,'Product costs'!$C:$C,$D459,'Product costs'!$B:$B,$L459)</f>
        <v>0</v>
      </c>
      <c r="Y459" s="12">
        <f>SUMIFS('Product costs'!W:W,'Product costs'!$C:$C,$D459,'Product costs'!$B:$B,$L459)</f>
        <v>0</v>
      </c>
      <c r="Z459" s="12">
        <f>SUMIFS('Product costs'!X:X,'Product costs'!$C:$C,$D459,'Product costs'!$B:$B,$L459)</f>
        <v>0</v>
      </c>
      <c r="AA459" s="12">
        <f>SUMIFS('Product costs'!Y:Y,'Product costs'!$C:$C,$D459,'Product costs'!$B:$B,$L459)</f>
        <v>0</v>
      </c>
      <c r="AB459" s="12">
        <f>SUMIFS('Product costs'!Z:Z,'Product costs'!$C:$C,$D459,'Product costs'!$B:$B,$L459)</f>
        <v>0</v>
      </c>
      <c r="AC459" s="12">
        <f>SUMIFS('Product costs'!AA:AA,'Product costs'!$C:$C,$D459,'Product costs'!$B:$B,$L459)</f>
        <v>0</v>
      </c>
      <c r="AD459" s="12">
        <f>SUMIFS('Product costs'!AB:AB,'Product costs'!$C:$C,$D459,'Product costs'!$B:$B,$L459)</f>
        <v>0</v>
      </c>
      <c r="AE459" s="12">
        <f>SUMIFS('Product costs'!AC:AC,'Product costs'!$C:$C,$D459,'Product costs'!$B:$B,$L459)</f>
        <v>0</v>
      </c>
      <c r="AF459" s="12">
        <f>SUMIFS('Product costs'!AD:AD,'Product costs'!$C:$C,$D459,'Product costs'!$B:$B,$L459)</f>
        <v>0</v>
      </c>
      <c r="AG459" s="12">
        <f>SUMIFS('Product costs'!AE:AE,'Product costs'!$C:$C,$D459,'Product costs'!$B:$B,$L459)</f>
        <v>0</v>
      </c>
      <c r="AH459" s="12">
        <f>SUMIFS('Product costs'!AF:AF,'Product costs'!$C:$C,$D459,'Product costs'!$B:$B,$L459)</f>
        <v>0</v>
      </c>
      <c r="AI459" s="12">
        <f>SUMIFS('Product costs'!AG:AG,'Product costs'!$C:$C,$D459,'Product costs'!$B:$B,$L459)</f>
        <v>0</v>
      </c>
      <c r="AJ459" s="12">
        <f>SUMIFS('Product costs'!AH:AH,'Product costs'!$C:$C,$D459,'Product costs'!$B:$B,$L459)</f>
        <v>0</v>
      </c>
      <c r="AK459" s="12">
        <f>SUMIFS('Product costs'!AI:AI,'Product costs'!$C:$C,$D459,'Product costs'!$B:$B,$L459)</f>
        <v>0</v>
      </c>
      <c r="AL459" s="12">
        <f>SUMIFS('Product costs'!AJ:AJ,'Product costs'!$C:$C,$D459,'Product costs'!$B:$B,$L459)</f>
        <v>0</v>
      </c>
      <c r="AM459" s="12">
        <f>SUMIFS('Product costs'!AK:AK,'Product costs'!$C:$C,$D459,'Product costs'!$B:$B,$L459)</f>
        <v>0</v>
      </c>
      <c r="AN459" s="12">
        <f>SUMIFS('Product costs'!AL:AL,'Product costs'!$C:$C,$D459,'Product costs'!$B:$B,$L459)</f>
        <v>0</v>
      </c>
      <c r="AO459" s="12">
        <f>SUMIFS('Product costs'!AM:AM,'Product costs'!$C:$C,$D459,'Product costs'!$B:$B,$L459)</f>
        <v>0</v>
      </c>
      <c r="AP459" s="12">
        <f>SUMIFS('Product costs'!AN:AN,'Product costs'!$C:$C,$D459,'Product costs'!$B:$B,$L459)</f>
        <v>0</v>
      </c>
      <c r="AQ459" s="12">
        <f>SUMIFS('Product costs'!AO:AO,'Product costs'!$C:$C,$D459,'Product costs'!$B:$B,$L459)</f>
        <v>0</v>
      </c>
      <c r="AR459" s="12">
        <f>SUMIFS('Product costs'!AP:AP,'Product costs'!$C:$C,$D459,'Product costs'!$B:$B,$L459)</f>
        <v>0</v>
      </c>
      <c r="AS459" s="12">
        <f>SUMIFS('Product costs'!AQ:AQ,'Product costs'!$C:$C,$D459,'Product costs'!$B:$B,$L459)</f>
        <v>0</v>
      </c>
      <c r="AT459" s="12">
        <f>SUMIFS('Product costs'!AR:AR,'Product costs'!$C:$C,$D459,'Product costs'!$B:$B,$L459)</f>
        <v>0</v>
      </c>
      <c r="AU459" s="12">
        <f>SUMIFS('Product costs'!AS:AS,'Product costs'!$C:$C,$D459,'Product costs'!$B:$B,$L459)</f>
        <v>0</v>
      </c>
      <c r="AV459" s="12">
        <f>SUMIFS('Product costs'!AT:AT,'Product costs'!$C:$C,$D459,'Product costs'!$B:$B,$L459)</f>
        <v>0</v>
      </c>
      <c r="AW459" s="12">
        <f>SUMIFS('Product costs'!AU:AU,'Product costs'!$C:$C,$D459,'Product costs'!$B:$B,$L459)</f>
        <v>0</v>
      </c>
      <c r="AX459" s="12">
        <f>SUMIFS('Product costs'!AV:AV,'Product costs'!$C:$C,$D459,'Product costs'!$B:$B,$L459)</f>
        <v>0</v>
      </c>
      <c r="AY459" s="12">
        <f>SUMIFS('Product costs'!AW:AW,'Product costs'!$C:$C,$D459,'Product costs'!$B:$B,$L459)</f>
        <v>0</v>
      </c>
      <c r="AZ459" s="12">
        <f>SUMIFS('Product costs'!AX:AX,'Product costs'!$C:$C,$D459,'Product costs'!$B:$B,$L459)</f>
        <v>0</v>
      </c>
      <c r="BA459" s="12">
        <f>SUMIFS('Product costs'!AY:AY,'Product costs'!$C:$C,$D459,'Product costs'!$B:$B,$L459)</f>
        <v>0</v>
      </c>
      <c r="BB459" s="12">
        <f>SUMIFS('Product costs'!AZ:AZ,'Product costs'!$C:$C,$D459,'Product costs'!$B:$B,$L459)</f>
        <v>0</v>
      </c>
      <c r="BC459" s="12">
        <f>SUMIFS('Product costs'!BA:BA,'Product costs'!$C:$C,$D459,'Product costs'!$B:$B,$L459)</f>
        <v>0</v>
      </c>
      <c r="BD459" s="12">
        <f>SUMIFS('Product costs'!BB:BB,'Product costs'!$C:$C,$D459,'Product costs'!$B:$B,$L459)</f>
        <v>0</v>
      </c>
      <c r="BE459" s="12">
        <f>SUMIFS('Product costs'!BC:BC,'Product costs'!$C:$C,$D459,'Product costs'!$B:$B,$L459)</f>
        <v>0</v>
      </c>
      <c r="BF459" s="12">
        <f>SUMIFS('Product costs'!BD:BD,'Product costs'!$C:$C,$D459,'Product costs'!$B:$B,$L459)</f>
        <v>0</v>
      </c>
      <c r="BG459" s="12">
        <f>SUMIFS('Product costs'!BE:BE,'Product costs'!$C:$C,$D459,'Product costs'!$B:$B,$L459)</f>
        <v>0</v>
      </c>
      <c r="BH459" s="12">
        <f>SUMIFS('Product costs'!BF:BF,'Product costs'!$C:$C,$D459,'Product costs'!$B:$B,$L459)</f>
        <v>0</v>
      </c>
      <c r="BI459" s="12">
        <f>SUMIFS('Product costs'!BG:BG,'Product costs'!$C:$C,$D459,'Product costs'!$B:$B,$L459)</f>
        <v>0</v>
      </c>
      <c r="BJ459" s="12">
        <f>SUMIFS('Product costs'!BH:BH,'Product costs'!$C:$C,$D459,'Product costs'!$B:$B,$L459)</f>
        <v>0</v>
      </c>
      <c r="BK459" s="12">
        <f>SUMIFS('Product costs'!BI:BI,'Product costs'!$C:$C,$D459,'Product costs'!$B:$B,$L459)</f>
        <v>0</v>
      </c>
      <c r="BL459" s="12">
        <f>SUMIFS('Product costs'!BJ:BJ,'Product costs'!$C:$C,$D459,'Product costs'!$B:$B,$L459)</f>
        <v>0</v>
      </c>
      <c r="BM459" s="12">
        <f>SUMIFS('Product costs'!BK:BK,'Product costs'!$C:$C,$D459,'Product costs'!$B:$B,$L459)</f>
        <v>0</v>
      </c>
      <c r="BN459" s="12">
        <f>SUMIFS('Product costs'!BL:BL,'Product costs'!$C:$C,$D459,'Product costs'!$B:$B,$L459)</f>
        <v>0</v>
      </c>
      <c r="BO459" s="12">
        <f>SUMIFS('Product costs'!BM:BM,'Product costs'!$C:$C,$D459,'Product costs'!$B:$B,$L459)</f>
        <v>0</v>
      </c>
      <c r="BP459" s="12">
        <f>SUMIFS('Product costs'!BN:BN,'Product costs'!$C:$C,$D459,'Product costs'!$B:$B,$L459)</f>
        <v>0</v>
      </c>
      <c r="BQ459" s="12">
        <f>SUMIFS('Product costs'!BO:BO,'Product costs'!$C:$C,$D459,'Product costs'!$B:$B,$L459)</f>
        <v>0</v>
      </c>
      <c r="BR459" s="12">
        <f>SUMIFS('Product costs'!BP:BP,'Product costs'!$C:$C,$D459,'Product costs'!$B:$B,$L459)</f>
        <v>0</v>
      </c>
      <c r="BS459" s="12">
        <f>SUMIFS('Product costs'!BQ:BQ,'Product costs'!$C:$C,$D459,'Product costs'!$B:$B,$L459)</f>
        <v>0</v>
      </c>
      <c r="BT459" s="12">
        <f>SUMIFS('Product costs'!BR:BR,'Product costs'!$C:$C,$D459,'Product costs'!$B:$B,$L459)</f>
        <v>0</v>
      </c>
      <c r="BU459" s="12">
        <f>SUMIFS('Product costs'!BS:BS,'Product costs'!$C:$C,$D459,'Product costs'!$B:$B,$L459)</f>
        <v>0</v>
      </c>
      <c r="BV459" s="12">
        <f>SUMIFS('Product costs'!BT:BT,'Product costs'!$C:$C,$D459,'Product costs'!$B:$B,$L459)</f>
        <v>0</v>
      </c>
      <c r="BW459" s="12">
        <f>SUMIFS('Product costs'!BU:BU,'Product costs'!$C:$C,$D459,'Product costs'!$B:$B,$L459)</f>
        <v>0</v>
      </c>
      <c r="BX459" s="12">
        <f>SUMIFS('Product costs'!BV:BV,'Product costs'!$C:$C,$D459,'Product costs'!$B:$B,$L459)</f>
        <v>0</v>
      </c>
      <c r="BY459" s="12">
        <f>SUMIFS('Product costs'!BW:BW,'Product costs'!$C:$C,$D459,'Product costs'!$B:$B,$L459)</f>
        <v>0</v>
      </c>
      <c r="BZ459" s="12">
        <f>SUMIFS('Product costs'!BX:BX,'Product costs'!$C:$C,$D459,'Product costs'!$B:$B,$L459)</f>
        <v>0</v>
      </c>
      <c r="CA459" s="12">
        <f>SUMIFS('Product costs'!BY:BY,'Product costs'!$C:$C,$D459,'Product costs'!$B:$B,$L459)</f>
        <v>0</v>
      </c>
      <c r="CB459" s="12">
        <f>SUMIFS('Product costs'!BZ:BZ,'Product costs'!$C:$C,$D459,'Product costs'!$B:$B,$L459)</f>
        <v>0</v>
      </c>
      <c r="CC459" s="12">
        <f>SUMIFS('Product costs'!CA:CA,'Product costs'!$C:$C,$D459,'Product costs'!$B:$B,$L459)</f>
        <v>0</v>
      </c>
      <c r="CD459" s="12">
        <f>SUMIFS('Product costs'!CB:CB,'Product costs'!$C:$C,$D459,'Product costs'!$B:$B,$L459)</f>
        <v>0</v>
      </c>
      <c r="CE459" s="12">
        <f>SUMIFS('Product costs'!CC:CC,'Product costs'!$C:$C,$D459,'Product costs'!$B:$B,$L459)</f>
        <v>0</v>
      </c>
      <c r="CF459" s="12">
        <f>SUMIFS('Product costs'!CD:CD,'Product costs'!$C:$C,$D459,'Product costs'!$B:$B,$L459)</f>
        <v>0</v>
      </c>
      <c r="CG459" s="12">
        <f t="shared" si="769"/>
        <v>0</v>
      </c>
      <c r="CH459" s="12">
        <f t="shared" si="770"/>
        <v>0</v>
      </c>
      <c r="CI459" s="12">
        <f t="shared" si="771"/>
        <v>0</v>
      </c>
      <c r="CJ459" s="12">
        <f t="shared" si="772"/>
        <v>0</v>
      </c>
      <c r="CK459" s="12">
        <f t="shared" si="773"/>
        <v>0</v>
      </c>
      <c r="CL459" s="12">
        <f t="shared" si="774"/>
        <v>0</v>
      </c>
      <c r="CM459" s="12">
        <f t="shared" si="775"/>
        <v>0</v>
      </c>
      <c r="CN459" s="12">
        <f t="shared" si="776"/>
        <v>0</v>
      </c>
      <c r="CO459" s="12">
        <f t="shared" si="777"/>
        <v>0</v>
      </c>
      <c r="CP459" s="12">
        <f t="shared" si="778"/>
        <v>0</v>
      </c>
      <c r="CQ459" s="12">
        <f t="shared" si="779"/>
        <v>0</v>
      </c>
      <c r="CR459" s="12">
        <f t="shared" si="780"/>
        <v>0</v>
      </c>
      <c r="CS459" s="12">
        <f t="shared" si="781"/>
        <v>0</v>
      </c>
      <c r="CT459" s="12">
        <f t="shared" si="782"/>
        <v>0</v>
      </c>
      <c r="CU459" s="12">
        <f t="shared" si="783"/>
        <v>0</v>
      </c>
      <c r="CV459" s="12">
        <f t="shared" si="784"/>
        <v>0</v>
      </c>
      <c r="CW459" s="12">
        <f t="shared" si="785"/>
        <v>0</v>
      </c>
      <c r="CX459" s="12">
        <f t="shared" si="786"/>
        <v>0</v>
      </c>
      <c r="CY459" s="12">
        <f t="shared" si="787"/>
        <v>0</v>
      </c>
      <c r="CZ459" s="12">
        <f t="shared" si="788"/>
        <v>0</v>
      </c>
      <c r="DA459" s="12">
        <f t="shared" si="789"/>
        <v>0</v>
      </c>
      <c r="DB459" s="12">
        <f t="shared" si="790"/>
        <v>0</v>
      </c>
      <c r="DC459" s="12">
        <f t="shared" si="791"/>
        <v>0</v>
      </c>
      <c r="DD459" s="12">
        <f t="shared" si="792"/>
        <v>0</v>
      </c>
      <c r="DE459" s="12">
        <f t="shared" si="793"/>
        <v>0</v>
      </c>
      <c r="DF459" s="12">
        <f t="shared" si="794"/>
        <v>0</v>
      </c>
      <c r="DG459" s="12">
        <f t="shared" si="795"/>
        <v>0</v>
      </c>
      <c r="DH459" s="12">
        <f t="shared" si="796"/>
        <v>0</v>
      </c>
      <c r="DI459" s="12">
        <f t="shared" si="797"/>
        <v>0</v>
      </c>
      <c r="DJ459" s="12">
        <f t="shared" si="798"/>
        <v>0</v>
      </c>
      <c r="DK459" s="12">
        <f>SUM(M459:CHOOSE(YTD,M459,N459,O459,P459,Q459,R459,S459,T459,U459,V459,W459,X459))</f>
        <v>0</v>
      </c>
      <c r="DL459" s="12">
        <f>SUM(Y459:CHOOSE(YTD,Y459,Z459,AA459,AB459,AC459,AD459,AE459,AF459,AG459,AH459,AI459,AJ459))</f>
        <v>0</v>
      </c>
      <c r="DM459" s="12">
        <f>SUM(AK459:CHOOSE(YTD,AK459,AL459,AM459,AN459,AO459,AP459,AQ459,AR459,AS459,AT459,AU459,AV459))</f>
        <v>0</v>
      </c>
      <c r="DN459" s="12">
        <f>SUM(AW459:CHOOSE(YTD,AW459,AX459,AY459,AZ459,BA459,BB459,BC459,BD459,BE459,BF459,BG459,BH459))</f>
        <v>0</v>
      </c>
      <c r="DO459" s="12">
        <f>SUM(BI459:CHOOSE(YTD,BI459,BJ459,BK459,BL459,BM459,BN459,BO459,BP459,BQ459,BR459,BS459,BT459))</f>
        <v>0</v>
      </c>
      <c r="DP459" s="12">
        <f>SUM(BU459:CHOOSE(YTD,BU459,BV459,BW459,BX459,BY459,BZ459,CA459,CB459,CC459,CD459,CE459,CF459))</f>
        <v>0</v>
      </c>
    </row>
    <row r="460" spans="1:120" x14ac:dyDescent="0.15">
      <c r="A460" s="12" t="str">
        <f t="shared" si="768"/>
        <v>Costs - brand</v>
      </c>
      <c r="D460" s="12">
        <f>'Product costs'!C60</f>
        <v>0</v>
      </c>
      <c r="E460" s="12">
        <f>'Product costs'!D60</f>
        <v>0</v>
      </c>
      <c r="F460" s="12">
        <f>'Product costs'!E60</f>
        <v>0</v>
      </c>
      <c r="G460" s="12">
        <f>'Product costs'!F60</f>
        <v>0</v>
      </c>
      <c r="H460" s="12">
        <f>'Product costs'!G60</f>
        <v>0</v>
      </c>
      <c r="I460" s="12">
        <f>'Product costs'!H60</f>
        <v>0</v>
      </c>
      <c r="J460" s="12">
        <f>'Product costs'!I60</f>
        <v>0</v>
      </c>
      <c r="K460" s="12">
        <f>'Product costs'!J60</f>
        <v>0</v>
      </c>
      <c r="L460" s="12" t="str">
        <f>'Product costs'!B60</f>
        <v>Marketing</v>
      </c>
      <c r="M460" s="12">
        <f>SUMIFS('Product costs'!K:K,'Product costs'!$C:$C,$D460,'Product costs'!$B:$B,$L460)</f>
        <v>0</v>
      </c>
      <c r="N460" s="12">
        <f>SUMIFS('Product costs'!L:L,'Product costs'!$C:$C,$D460,'Product costs'!$B:$B,$L460)</f>
        <v>0</v>
      </c>
      <c r="O460" s="12">
        <f>SUMIFS('Product costs'!M:M,'Product costs'!$C:$C,$D460,'Product costs'!$B:$B,$L460)</f>
        <v>0</v>
      </c>
      <c r="P460" s="12">
        <f>SUMIFS('Product costs'!N:N,'Product costs'!$C:$C,$D460,'Product costs'!$B:$B,$L460)</f>
        <v>0</v>
      </c>
      <c r="Q460" s="12">
        <f>SUMIFS('Product costs'!O:O,'Product costs'!$C:$C,$D460,'Product costs'!$B:$B,$L460)</f>
        <v>0</v>
      </c>
      <c r="R460" s="12">
        <f>SUMIFS('Product costs'!P:P,'Product costs'!$C:$C,$D460,'Product costs'!$B:$B,$L460)</f>
        <v>0</v>
      </c>
      <c r="S460" s="12">
        <f>SUMIFS('Product costs'!Q:Q,'Product costs'!$C:$C,$D460,'Product costs'!$B:$B,$L460)</f>
        <v>0</v>
      </c>
      <c r="T460" s="12">
        <f>SUMIFS('Product costs'!R:R,'Product costs'!$C:$C,$D460,'Product costs'!$B:$B,$L460)</f>
        <v>0</v>
      </c>
      <c r="U460" s="12">
        <f>SUMIFS('Product costs'!S:S,'Product costs'!$C:$C,$D460,'Product costs'!$B:$B,$L460)</f>
        <v>0</v>
      </c>
      <c r="V460" s="12">
        <f>SUMIFS('Product costs'!T:T,'Product costs'!$C:$C,$D460,'Product costs'!$B:$B,$L460)</f>
        <v>0</v>
      </c>
      <c r="W460" s="12">
        <f>SUMIFS('Product costs'!U:U,'Product costs'!$C:$C,$D460,'Product costs'!$B:$B,$L460)</f>
        <v>0</v>
      </c>
      <c r="X460" s="12">
        <f>SUMIFS('Product costs'!V:V,'Product costs'!$C:$C,$D460,'Product costs'!$B:$B,$L460)</f>
        <v>0</v>
      </c>
      <c r="Y460" s="12">
        <f>SUMIFS('Product costs'!W:W,'Product costs'!$C:$C,$D460,'Product costs'!$B:$B,$L460)</f>
        <v>0</v>
      </c>
      <c r="Z460" s="12">
        <f>SUMIFS('Product costs'!X:X,'Product costs'!$C:$C,$D460,'Product costs'!$B:$B,$L460)</f>
        <v>0</v>
      </c>
      <c r="AA460" s="12">
        <f>SUMIFS('Product costs'!Y:Y,'Product costs'!$C:$C,$D460,'Product costs'!$B:$B,$L460)</f>
        <v>0</v>
      </c>
      <c r="AB460" s="12">
        <f>SUMIFS('Product costs'!Z:Z,'Product costs'!$C:$C,$D460,'Product costs'!$B:$B,$L460)</f>
        <v>0</v>
      </c>
      <c r="AC460" s="12">
        <f>SUMIFS('Product costs'!AA:AA,'Product costs'!$C:$C,$D460,'Product costs'!$B:$B,$L460)</f>
        <v>0</v>
      </c>
      <c r="AD460" s="12">
        <f>SUMIFS('Product costs'!AB:AB,'Product costs'!$C:$C,$D460,'Product costs'!$B:$B,$L460)</f>
        <v>0</v>
      </c>
      <c r="AE460" s="12">
        <f>SUMIFS('Product costs'!AC:AC,'Product costs'!$C:$C,$D460,'Product costs'!$B:$B,$L460)</f>
        <v>0</v>
      </c>
      <c r="AF460" s="12">
        <f>SUMIFS('Product costs'!AD:AD,'Product costs'!$C:$C,$D460,'Product costs'!$B:$B,$L460)</f>
        <v>0</v>
      </c>
      <c r="AG460" s="12">
        <f>SUMIFS('Product costs'!AE:AE,'Product costs'!$C:$C,$D460,'Product costs'!$B:$B,$L460)</f>
        <v>0</v>
      </c>
      <c r="AH460" s="12">
        <f>SUMIFS('Product costs'!AF:AF,'Product costs'!$C:$C,$D460,'Product costs'!$B:$B,$L460)</f>
        <v>0</v>
      </c>
      <c r="AI460" s="12">
        <f>SUMIFS('Product costs'!AG:AG,'Product costs'!$C:$C,$D460,'Product costs'!$B:$B,$L460)</f>
        <v>0</v>
      </c>
      <c r="AJ460" s="12">
        <f>SUMIFS('Product costs'!AH:AH,'Product costs'!$C:$C,$D460,'Product costs'!$B:$B,$L460)</f>
        <v>0</v>
      </c>
      <c r="AK460" s="12">
        <f>SUMIFS('Product costs'!AI:AI,'Product costs'!$C:$C,$D460,'Product costs'!$B:$B,$L460)</f>
        <v>0</v>
      </c>
      <c r="AL460" s="12">
        <f>SUMIFS('Product costs'!AJ:AJ,'Product costs'!$C:$C,$D460,'Product costs'!$B:$B,$L460)</f>
        <v>0</v>
      </c>
      <c r="AM460" s="12">
        <f>SUMIFS('Product costs'!AK:AK,'Product costs'!$C:$C,$D460,'Product costs'!$B:$B,$L460)</f>
        <v>0</v>
      </c>
      <c r="AN460" s="12">
        <f>SUMIFS('Product costs'!AL:AL,'Product costs'!$C:$C,$D460,'Product costs'!$B:$B,$L460)</f>
        <v>0</v>
      </c>
      <c r="AO460" s="12">
        <f>SUMIFS('Product costs'!AM:AM,'Product costs'!$C:$C,$D460,'Product costs'!$B:$B,$L460)</f>
        <v>0</v>
      </c>
      <c r="AP460" s="12">
        <f>SUMIFS('Product costs'!AN:AN,'Product costs'!$C:$C,$D460,'Product costs'!$B:$B,$L460)</f>
        <v>0</v>
      </c>
      <c r="AQ460" s="12">
        <f>SUMIFS('Product costs'!AO:AO,'Product costs'!$C:$C,$D460,'Product costs'!$B:$B,$L460)</f>
        <v>0</v>
      </c>
      <c r="AR460" s="12">
        <f>SUMIFS('Product costs'!AP:AP,'Product costs'!$C:$C,$D460,'Product costs'!$B:$B,$L460)</f>
        <v>0</v>
      </c>
      <c r="AS460" s="12">
        <f>SUMIFS('Product costs'!AQ:AQ,'Product costs'!$C:$C,$D460,'Product costs'!$B:$B,$L460)</f>
        <v>0</v>
      </c>
      <c r="AT460" s="12">
        <f>SUMIFS('Product costs'!AR:AR,'Product costs'!$C:$C,$D460,'Product costs'!$B:$B,$L460)</f>
        <v>0</v>
      </c>
      <c r="AU460" s="12">
        <f>SUMIFS('Product costs'!AS:AS,'Product costs'!$C:$C,$D460,'Product costs'!$B:$B,$L460)</f>
        <v>0</v>
      </c>
      <c r="AV460" s="12">
        <f>SUMIFS('Product costs'!AT:AT,'Product costs'!$C:$C,$D460,'Product costs'!$B:$B,$L460)</f>
        <v>0</v>
      </c>
      <c r="AW460" s="12">
        <f>SUMIFS('Product costs'!AU:AU,'Product costs'!$C:$C,$D460,'Product costs'!$B:$B,$L460)</f>
        <v>0</v>
      </c>
      <c r="AX460" s="12">
        <f>SUMIFS('Product costs'!AV:AV,'Product costs'!$C:$C,$D460,'Product costs'!$B:$B,$L460)</f>
        <v>0</v>
      </c>
      <c r="AY460" s="12">
        <f>SUMIFS('Product costs'!AW:AW,'Product costs'!$C:$C,$D460,'Product costs'!$B:$B,$L460)</f>
        <v>0</v>
      </c>
      <c r="AZ460" s="12">
        <f>SUMIFS('Product costs'!AX:AX,'Product costs'!$C:$C,$D460,'Product costs'!$B:$B,$L460)</f>
        <v>0</v>
      </c>
      <c r="BA460" s="12">
        <f>SUMIFS('Product costs'!AY:AY,'Product costs'!$C:$C,$D460,'Product costs'!$B:$B,$L460)</f>
        <v>0</v>
      </c>
      <c r="BB460" s="12">
        <f>SUMIFS('Product costs'!AZ:AZ,'Product costs'!$C:$C,$D460,'Product costs'!$B:$B,$L460)</f>
        <v>0</v>
      </c>
      <c r="BC460" s="12">
        <f>SUMIFS('Product costs'!BA:BA,'Product costs'!$C:$C,$D460,'Product costs'!$B:$B,$L460)</f>
        <v>0</v>
      </c>
      <c r="BD460" s="12">
        <f>SUMIFS('Product costs'!BB:BB,'Product costs'!$C:$C,$D460,'Product costs'!$B:$B,$L460)</f>
        <v>0</v>
      </c>
      <c r="BE460" s="12">
        <f>SUMIFS('Product costs'!BC:BC,'Product costs'!$C:$C,$D460,'Product costs'!$B:$B,$L460)</f>
        <v>0</v>
      </c>
      <c r="BF460" s="12">
        <f>SUMIFS('Product costs'!BD:BD,'Product costs'!$C:$C,$D460,'Product costs'!$B:$B,$L460)</f>
        <v>0</v>
      </c>
      <c r="BG460" s="12">
        <f>SUMIFS('Product costs'!BE:BE,'Product costs'!$C:$C,$D460,'Product costs'!$B:$B,$L460)</f>
        <v>0</v>
      </c>
      <c r="BH460" s="12">
        <f>SUMIFS('Product costs'!BF:BF,'Product costs'!$C:$C,$D460,'Product costs'!$B:$B,$L460)</f>
        <v>0</v>
      </c>
      <c r="BI460" s="12">
        <f>SUMIFS('Product costs'!BG:BG,'Product costs'!$C:$C,$D460,'Product costs'!$B:$B,$L460)</f>
        <v>0</v>
      </c>
      <c r="BJ460" s="12">
        <f>SUMIFS('Product costs'!BH:BH,'Product costs'!$C:$C,$D460,'Product costs'!$B:$B,$L460)</f>
        <v>0</v>
      </c>
      <c r="BK460" s="12">
        <f>SUMIFS('Product costs'!BI:BI,'Product costs'!$C:$C,$D460,'Product costs'!$B:$B,$L460)</f>
        <v>0</v>
      </c>
      <c r="BL460" s="12">
        <f>SUMIFS('Product costs'!BJ:BJ,'Product costs'!$C:$C,$D460,'Product costs'!$B:$B,$L460)</f>
        <v>0</v>
      </c>
      <c r="BM460" s="12">
        <f>SUMIFS('Product costs'!BK:BK,'Product costs'!$C:$C,$D460,'Product costs'!$B:$B,$L460)</f>
        <v>0</v>
      </c>
      <c r="BN460" s="12">
        <f>SUMIFS('Product costs'!BL:BL,'Product costs'!$C:$C,$D460,'Product costs'!$B:$B,$L460)</f>
        <v>0</v>
      </c>
      <c r="BO460" s="12">
        <f>SUMIFS('Product costs'!BM:BM,'Product costs'!$C:$C,$D460,'Product costs'!$B:$B,$L460)</f>
        <v>0</v>
      </c>
      <c r="BP460" s="12">
        <f>SUMIFS('Product costs'!BN:BN,'Product costs'!$C:$C,$D460,'Product costs'!$B:$B,$L460)</f>
        <v>0</v>
      </c>
      <c r="BQ460" s="12">
        <f>SUMIFS('Product costs'!BO:BO,'Product costs'!$C:$C,$D460,'Product costs'!$B:$B,$L460)</f>
        <v>0</v>
      </c>
      <c r="BR460" s="12">
        <f>SUMIFS('Product costs'!BP:BP,'Product costs'!$C:$C,$D460,'Product costs'!$B:$B,$L460)</f>
        <v>0</v>
      </c>
      <c r="BS460" s="12">
        <f>SUMIFS('Product costs'!BQ:BQ,'Product costs'!$C:$C,$D460,'Product costs'!$B:$B,$L460)</f>
        <v>0</v>
      </c>
      <c r="BT460" s="12">
        <f>SUMIFS('Product costs'!BR:BR,'Product costs'!$C:$C,$D460,'Product costs'!$B:$B,$L460)</f>
        <v>0</v>
      </c>
      <c r="BU460" s="12">
        <f>SUMIFS('Product costs'!BS:BS,'Product costs'!$C:$C,$D460,'Product costs'!$B:$B,$L460)</f>
        <v>0</v>
      </c>
      <c r="BV460" s="12">
        <f>SUMIFS('Product costs'!BT:BT,'Product costs'!$C:$C,$D460,'Product costs'!$B:$B,$L460)</f>
        <v>0</v>
      </c>
      <c r="BW460" s="12">
        <f>SUMIFS('Product costs'!BU:BU,'Product costs'!$C:$C,$D460,'Product costs'!$B:$B,$L460)</f>
        <v>0</v>
      </c>
      <c r="BX460" s="12">
        <f>SUMIFS('Product costs'!BV:BV,'Product costs'!$C:$C,$D460,'Product costs'!$B:$B,$L460)</f>
        <v>0</v>
      </c>
      <c r="BY460" s="12">
        <f>SUMIFS('Product costs'!BW:BW,'Product costs'!$C:$C,$D460,'Product costs'!$B:$B,$L460)</f>
        <v>0</v>
      </c>
      <c r="BZ460" s="12">
        <f>SUMIFS('Product costs'!BX:BX,'Product costs'!$C:$C,$D460,'Product costs'!$B:$B,$L460)</f>
        <v>0</v>
      </c>
      <c r="CA460" s="12">
        <f>SUMIFS('Product costs'!BY:BY,'Product costs'!$C:$C,$D460,'Product costs'!$B:$B,$L460)</f>
        <v>0</v>
      </c>
      <c r="CB460" s="12">
        <f>SUMIFS('Product costs'!BZ:BZ,'Product costs'!$C:$C,$D460,'Product costs'!$B:$B,$L460)</f>
        <v>0</v>
      </c>
      <c r="CC460" s="12">
        <f>SUMIFS('Product costs'!CA:CA,'Product costs'!$C:$C,$D460,'Product costs'!$B:$B,$L460)</f>
        <v>0</v>
      </c>
      <c r="CD460" s="12">
        <f>SUMIFS('Product costs'!CB:CB,'Product costs'!$C:$C,$D460,'Product costs'!$B:$B,$L460)</f>
        <v>0</v>
      </c>
      <c r="CE460" s="12">
        <f>SUMIFS('Product costs'!CC:CC,'Product costs'!$C:$C,$D460,'Product costs'!$B:$B,$L460)</f>
        <v>0</v>
      </c>
      <c r="CF460" s="12">
        <f>SUMIFS('Product costs'!CD:CD,'Product costs'!$C:$C,$D460,'Product costs'!$B:$B,$L460)</f>
        <v>0</v>
      </c>
      <c r="CG460" s="12">
        <f t="shared" si="769"/>
        <v>0</v>
      </c>
      <c r="CH460" s="12">
        <f t="shared" si="770"/>
        <v>0</v>
      </c>
      <c r="CI460" s="12">
        <f t="shared" si="771"/>
        <v>0</v>
      </c>
      <c r="CJ460" s="12">
        <f t="shared" si="772"/>
        <v>0</v>
      </c>
      <c r="CK460" s="12">
        <f t="shared" si="773"/>
        <v>0</v>
      </c>
      <c r="CL460" s="12">
        <f t="shared" si="774"/>
        <v>0</v>
      </c>
      <c r="CM460" s="12">
        <f t="shared" si="775"/>
        <v>0</v>
      </c>
      <c r="CN460" s="12">
        <f t="shared" si="776"/>
        <v>0</v>
      </c>
      <c r="CO460" s="12">
        <f t="shared" si="777"/>
        <v>0</v>
      </c>
      <c r="CP460" s="12">
        <f t="shared" si="778"/>
        <v>0</v>
      </c>
      <c r="CQ460" s="12">
        <f t="shared" si="779"/>
        <v>0</v>
      </c>
      <c r="CR460" s="12">
        <f t="shared" si="780"/>
        <v>0</v>
      </c>
      <c r="CS460" s="12">
        <f t="shared" si="781"/>
        <v>0</v>
      </c>
      <c r="CT460" s="12">
        <f t="shared" si="782"/>
        <v>0</v>
      </c>
      <c r="CU460" s="12">
        <f t="shared" si="783"/>
        <v>0</v>
      </c>
      <c r="CV460" s="12">
        <f t="shared" si="784"/>
        <v>0</v>
      </c>
      <c r="CW460" s="12">
        <f t="shared" si="785"/>
        <v>0</v>
      </c>
      <c r="CX460" s="12">
        <f t="shared" si="786"/>
        <v>0</v>
      </c>
      <c r="CY460" s="12">
        <f t="shared" si="787"/>
        <v>0</v>
      </c>
      <c r="CZ460" s="12">
        <f t="shared" si="788"/>
        <v>0</v>
      </c>
      <c r="DA460" s="12">
        <f t="shared" si="789"/>
        <v>0</v>
      </c>
      <c r="DB460" s="12">
        <f t="shared" si="790"/>
        <v>0</v>
      </c>
      <c r="DC460" s="12">
        <f t="shared" si="791"/>
        <v>0</v>
      </c>
      <c r="DD460" s="12">
        <f t="shared" si="792"/>
        <v>0</v>
      </c>
      <c r="DE460" s="12">
        <f t="shared" si="793"/>
        <v>0</v>
      </c>
      <c r="DF460" s="12">
        <f t="shared" si="794"/>
        <v>0</v>
      </c>
      <c r="DG460" s="12">
        <f t="shared" si="795"/>
        <v>0</v>
      </c>
      <c r="DH460" s="12">
        <f t="shared" si="796"/>
        <v>0</v>
      </c>
      <c r="DI460" s="12">
        <f t="shared" si="797"/>
        <v>0</v>
      </c>
      <c r="DJ460" s="12">
        <f t="shared" si="798"/>
        <v>0</v>
      </c>
      <c r="DK460" s="12">
        <f>SUM(M460:CHOOSE(YTD,M460,N460,O460,P460,Q460,R460,S460,T460,U460,V460,W460,X460))</f>
        <v>0</v>
      </c>
      <c r="DL460" s="12">
        <f>SUM(Y460:CHOOSE(YTD,Y460,Z460,AA460,AB460,AC460,AD460,AE460,AF460,AG460,AH460,AI460,AJ460))</f>
        <v>0</v>
      </c>
      <c r="DM460" s="12">
        <f>SUM(AK460:CHOOSE(YTD,AK460,AL460,AM460,AN460,AO460,AP460,AQ460,AR460,AS460,AT460,AU460,AV460))</f>
        <v>0</v>
      </c>
      <c r="DN460" s="12">
        <f>SUM(AW460:CHOOSE(YTD,AW460,AX460,AY460,AZ460,BA460,BB460,BC460,BD460,BE460,BF460,BG460,BH460))</f>
        <v>0</v>
      </c>
      <c r="DO460" s="12">
        <f>SUM(BI460:CHOOSE(YTD,BI460,BJ460,BK460,BL460,BM460,BN460,BO460,BP460,BQ460,BR460,BS460,BT460))</f>
        <v>0</v>
      </c>
      <c r="DP460" s="12">
        <f>SUM(BU460:CHOOSE(YTD,BU460,BV460,BW460,BX460,BY460,BZ460,CA460,CB460,CC460,CD460,CE460,CF460))</f>
        <v>0</v>
      </c>
    </row>
    <row r="461" spans="1:120" x14ac:dyDescent="0.15">
      <c r="A461" s="12" t="str">
        <f t="shared" si="768"/>
        <v>Costs - brand</v>
      </c>
      <c r="D461" s="12">
        <f>'Product costs'!C61</f>
        <v>0</v>
      </c>
      <c r="E461" s="12">
        <f>'Product costs'!D61</f>
        <v>0</v>
      </c>
      <c r="F461" s="12">
        <f>'Product costs'!E61</f>
        <v>0</v>
      </c>
      <c r="G461" s="12">
        <f>'Product costs'!F61</f>
        <v>0</v>
      </c>
      <c r="H461" s="12">
        <f>'Product costs'!G61</f>
        <v>0</v>
      </c>
      <c r="I461" s="12">
        <f>'Product costs'!H61</f>
        <v>0</v>
      </c>
      <c r="J461" s="12">
        <f>'Product costs'!I61</f>
        <v>0</v>
      </c>
      <c r="K461" s="12">
        <f>'Product costs'!J61</f>
        <v>0</v>
      </c>
      <c r="L461" s="12" t="str">
        <f>'Product costs'!B61</f>
        <v>Marketing</v>
      </c>
      <c r="M461" s="12">
        <f>SUMIFS('Product costs'!K:K,'Product costs'!$C:$C,$D461,'Product costs'!$B:$B,$L461)</f>
        <v>0</v>
      </c>
      <c r="N461" s="12">
        <f>SUMIFS('Product costs'!L:L,'Product costs'!$C:$C,$D461,'Product costs'!$B:$B,$L461)</f>
        <v>0</v>
      </c>
      <c r="O461" s="12">
        <f>SUMIFS('Product costs'!M:M,'Product costs'!$C:$C,$D461,'Product costs'!$B:$B,$L461)</f>
        <v>0</v>
      </c>
      <c r="P461" s="12">
        <f>SUMIFS('Product costs'!N:N,'Product costs'!$C:$C,$D461,'Product costs'!$B:$B,$L461)</f>
        <v>0</v>
      </c>
      <c r="Q461" s="12">
        <f>SUMIFS('Product costs'!O:O,'Product costs'!$C:$C,$D461,'Product costs'!$B:$B,$L461)</f>
        <v>0</v>
      </c>
      <c r="R461" s="12">
        <f>SUMIFS('Product costs'!P:P,'Product costs'!$C:$C,$D461,'Product costs'!$B:$B,$L461)</f>
        <v>0</v>
      </c>
      <c r="S461" s="12">
        <f>SUMIFS('Product costs'!Q:Q,'Product costs'!$C:$C,$D461,'Product costs'!$B:$B,$L461)</f>
        <v>0</v>
      </c>
      <c r="T461" s="12">
        <f>SUMIFS('Product costs'!R:R,'Product costs'!$C:$C,$D461,'Product costs'!$B:$B,$L461)</f>
        <v>0</v>
      </c>
      <c r="U461" s="12">
        <f>SUMIFS('Product costs'!S:S,'Product costs'!$C:$C,$D461,'Product costs'!$B:$B,$L461)</f>
        <v>0</v>
      </c>
      <c r="V461" s="12">
        <f>SUMIFS('Product costs'!T:T,'Product costs'!$C:$C,$D461,'Product costs'!$B:$B,$L461)</f>
        <v>0</v>
      </c>
      <c r="W461" s="12">
        <f>SUMIFS('Product costs'!U:U,'Product costs'!$C:$C,$D461,'Product costs'!$B:$B,$L461)</f>
        <v>0</v>
      </c>
      <c r="X461" s="12">
        <f>SUMIFS('Product costs'!V:V,'Product costs'!$C:$C,$D461,'Product costs'!$B:$B,$L461)</f>
        <v>0</v>
      </c>
      <c r="Y461" s="12">
        <f>SUMIFS('Product costs'!W:W,'Product costs'!$C:$C,$D461,'Product costs'!$B:$B,$L461)</f>
        <v>0</v>
      </c>
      <c r="Z461" s="12">
        <f>SUMIFS('Product costs'!X:X,'Product costs'!$C:$C,$D461,'Product costs'!$B:$B,$L461)</f>
        <v>0</v>
      </c>
      <c r="AA461" s="12">
        <f>SUMIFS('Product costs'!Y:Y,'Product costs'!$C:$C,$D461,'Product costs'!$B:$B,$L461)</f>
        <v>0</v>
      </c>
      <c r="AB461" s="12">
        <f>SUMIFS('Product costs'!Z:Z,'Product costs'!$C:$C,$D461,'Product costs'!$B:$B,$L461)</f>
        <v>0</v>
      </c>
      <c r="AC461" s="12">
        <f>SUMIFS('Product costs'!AA:AA,'Product costs'!$C:$C,$D461,'Product costs'!$B:$B,$L461)</f>
        <v>0</v>
      </c>
      <c r="AD461" s="12">
        <f>SUMIFS('Product costs'!AB:AB,'Product costs'!$C:$C,$D461,'Product costs'!$B:$B,$L461)</f>
        <v>0</v>
      </c>
      <c r="AE461" s="12">
        <f>SUMIFS('Product costs'!AC:AC,'Product costs'!$C:$C,$D461,'Product costs'!$B:$B,$L461)</f>
        <v>0</v>
      </c>
      <c r="AF461" s="12">
        <f>SUMIFS('Product costs'!AD:AD,'Product costs'!$C:$C,$D461,'Product costs'!$B:$B,$L461)</f>
        <v>0</v>
      </c>
      <c r="AG461" s="12">
        <f>SUMIFS('Product costs'!AE:AE,'Product costs'!$C:$C,$D461,'Product costs'!$B:$B,$L461)</f>
        <v>0</v>
      </c>
      <c r="AH461" s="12">
        <f>SUMIFS('Product costs'!AF:AF,'Product costs'!$C:$C,$D461,'Product costs'!$B:$B,$L461)</f>
        <v>0</v>
      </c>
      <c r="AI461" s="12">
        <f>SUMIFS('Product costs'!AG:AG,'Product costs'!$C:$C,$D461,'Product costs'!$B:$B,$L461)</f>
        <v>0</v>
      </c>
      <c r="AJ461" s="12">
        <f>SUMIFS('Product costs'!AH:AH,'Product costs'!$C:$C,$D461,'Product costs'!$B:$B,$L461)</f>
        <v>0</v>
      </c>
      <c r="AK461" s="12">
        <f>SUMIFS('Product costs'!AI:AI,'Product costs'!$C:$C,$D461,'Product costs'!$B:$B,$L461)</f>
        <v>0</v>
      </c>
      <c r="AL461" s="12">
        <f>SUMIFS('Product costs'!AJ:AJ,'Product costs'!$C:$C,$D461,'Product costs'!$B:$B,$L461)</f>
        <v>0</v>
      </c>
      <c r="AM461" s="12">
        <f>SUMIFS('Product costs'!AK:AK,'Product costs'!$C:$C,$D461,'Product costs'!$B:$B,$L461)</f>
        <v>0</v>
      </c>
      <c r="AN461" s="12">
        <f>SUMIFS('Product costs'!AL:AL,'Product costs'!$C:$C,$D461,'Product costs'!$B:$B,$L461)</f>
        <v>0</v>
      </c>
      <c r="AO461" s="12">
        <f>SUMIFS('Product costs'!AM:AM,'Product costs'!$C:$C,$D461,'Product costs'!$B:$B,$L461)</f>
        <v>0</v>
      </c>
      <c r="AP461" s="12">
        <f>SUMIFS('Product costs'!AN:AN,'Product costs'!$C:$C,$D461,'Product costs'!$B:$B,$L461)</f>
        <v>0</v>
      </c>
      <c r="AQ461" s="12">
        <f>SUMIFS('Product costs'!AO:AO,'Product costs'!$C:$C,$D461,'Product costs'!$B:$B,$L461)</f>
        <v>0</v>
      </c>
      <c r="AR461" s="12">
        <f>SUMIFS('Product costs'!AP:AP,'Product costs'!$C:$C,$D461,'Product costs'!$B:$B,$L461)</f>
        <v>0</v>
      </c>
      <c r="AS461" s="12">
        <f>SUMIFS('Product costs'!AQ:AQ,'Product costs'!$C:$C,$D461,'Product costs'!$B:$B,$L461)</f>
        <v>0</v>
      </c>
      <c r="AT461" s="12">
        <f>SUMIFS('Product costs'!AR:AR,'Product costs'!$C:$C,$D461,'Product costs'!$B:$B,$L461)</f>
        <v>0</v>
      </c>
      <c r="AU461" s="12">
        <f>SUMIFS('Product costs'!AS:AS,'Product costs'!$C:$C,$D461,'Product costs'!$B:$B,$L461)</f>
        <v>0</v>
      </c>
      <c r="AV461" s="12">
        <f>SUMIFS('Product costs'!AT:AT,'Product costs'!$C:$C,$D461,'Product costs'!$B:$B,$L461)</f>
        <v>0</v>
      </c>
      <c r="AW461" s="12">
        <f>SUMIFS('Product costs'!AU:AU,'Product costs'!$C:$C,$D461,'Product costs'!$B:$B,$L461)</f>
        <v>0</v>
      </c>
      <c r="AX461" s="12">
        <f>SUMIFS('Product costs'!AV:AV,'Product costs'!$C:$C,$D461,'Product costs'!$B:$B,$L461)</f>
        <v>0</v>
      </c>
      <c r="AY461" s="12">
        <f>SUMIFS('Product costs'!AW:AW,'Product costs'!$C:$C,$D461,'Product costs'!$B:$B,$L461)</f>
        <v>0</v>
      </c>
      <c r="AZ461" s="12">
        <f>SUMIFS('Product costs'!AX:AX,'Product costs'!$C:$C,$D461,'Product costs'!$B:$B,$L461)</f>
        <v>0</v>
      </c>
      <c r="BA461" s="12">
        <f>SUMIFS('Product costs'!AY:AY,'Product costs'!$C:$C,$D461,'Product costs'!$B:$B,$L461)</f>
        <v>0</v>
      </c>
      <c r="BB461" s="12">
        <f>SUMIFS('Product costs'!AZ:AZ,'Product costs'!$C:$C,$D461,'Product costs'!$B:$B,$L461)</f>
        <v>0</v>
      </c>
      <c r="BC461" s="12">
        <f>SUMIFS('Product costs'!BA:BA,'Product costs'!$C:$C,$D461,'Product costs'!$B:$B,$L461)</f>
        <v>0</v>
      </c>
      <c r="BD461" s="12">
        <f>SUMIFS('Product costs'!BB:BB,'Product costs'!$C:$C,$D461,'Product costs'!$B:$B,$L461)</f>
        <v>0</v>
      </c>
      <c r="BE461" s="12">
        <f>SUMIFS('Product costs'!BC:BC,'Product costs'!$C:$C,$D461,'Product costs'!$B:$B,$L461)</f>
        <v>0</v>
      </c>
      <c r="BF461" s="12">
        <f>SUMIFS('Product costs'!BD:BD,'Product costs'!$C:$C,$D461,'Product costs'!$B:$B,$L461)</f>
        <v>0</v>
      </c>
      <c r="BG461" s="12">
        <f>SUMIFS('Product costs'!BE:BE,'Product costs'!$C:$C,$D461,'Product costs'!$B:$B,$L461)</f>
        <v>0</v>
      </c>
      <c r="BH461" s="12">
        <f>SUMIFS('Product costs'!BF:BF,'Product costs'!$C:$C,$D461,'Product costs'!$B:$B,$L461)</f>
        <v>0</v>
      </c>
      <c r="BI461" s="12">
        <f>SUMIFS('Product costs'!BG:BG,'Product costs'!$C:$C,$D461,'Product costs'!$B:$B,$L461)</f>
        <v>0</v>
      </c>
      <c r="BJ461" s="12">
        <f>SUMIFS('Product costs'!BH:BH,'Product costs'!$C:$C,$D461,'Product costs'!$B:$B,$L461)</f>
        <v>0</v>
      </c>
      <c r="BK461" s="12">
        <f>SUMIFS('Product costs'!BI:BI,'Product costs'!$C:$C,$D461,'Product costs'!$B:$B,$L461)</f>
        <v>0</v>
      </c>
      <c r="BL461" s="12">
        <f>SUMIFS('Product costs'!BJ:BJ,'Product costs'!$C:$C,$D461,'Product costs'!$B:$B,$L461)</f>
        <v>0</v>
      </c>
      <c r="BM461" s="12">
        <f>SUMIFS('Product costs'!BK:BK,'Product costs'!$C:$C,$D461,'Product costs'!$B:$B,$L461)</f>
        <v>0</v>
      </c>
      <c r="BN461" s="12">
        <f>SUMIFS('Product costs'!BL:BL,'Product costs'!$C:$C,$D461,'Product costs'!$B:$B,$L461)</f>
        <v>0</v>
      </c>
      <c r="BO461" s="12">
        <f>SUMIFS('Product costs'!BM:BM,'Product costs'!$C:$C,$D461,'Product costs'!$B:$B,$L461)</f>
        <v>0</v>
      </c>
      <c r="BP461" s="12">
        <f>SUMIFS('Product costs'!BN:BN,'Product costs'!$C:$C,$D461,'Product costs'!$B:$B,$L461)</f>
        <v>0</v>
      </c>
      <c r="BQ461" s="12">
        <f>SUMIFS('Product costs'!BO:BO,'Product costs'!$C:$C,$D461,'Product costs'!$B:$B,$L461)</f>
        <v>0</v>
      </c>
      <c r="BR461" s="12">
        <f>SUMIFS('Product costs'!BP:BP,'Product costs'!$C:$C,$D461,'Product costs'!$B:$B,$L461)</f>
        <v>0</v>
      </c>
      <c r="BS461" s="12">
        <f>SUMIFS('Product costs'!BQ:BQ,'Product costs'!$C:$C,$D461,'Product costs'!$B:$B,$L461)</f>
        <v>0</v>
      </c>
      <c r="BT461" s="12">
        <f>SUMIFS('Product costs'!BR:BR,'Product costs'!$C:$C,$D461,'Product costs'!$B:$B,$L461)</f>
        <v>0</v>
      </c>
      <c r="BU461" s="12">
        <f>SUMIFS('Product costs'!BS:BS,'Product costs'!$C:$C,$D461,'Product costs'!$B:$B,$L461)</f>
        <v>0</v>
      </c>
      <c r="BV461" s="12">
        <f>SUMIFS('Product costs'!BT:BT,'Product costs'!$C:$C,$D461,'Product costs'!$B:$B,$L461)</f>
        <v>0</v>
      </c>
      <c r="BW461" s="12">
        <f>SUMIFS('Product costs'!BU:BU,'Product costs'!$C:$C,$D461,'Product costs'!$B:$B,$L461)</f>
        <v>0</v>
      </c>
      <c r="BX461" s="12">
        <f>SUMIFS('Product costs'!BV:BV,'Product costs'!$C:$C,$D461,'Product costs'!$B:$B,$L461)</f>
        <v>0</v>
      </c>
      <c r="BY461" s="12">
        <f>SUMIFS('Product costs'!BW:BW,'Product costs'!$C:$C,$D461,'Product costs'!$B:$B,$L461)</f>
        <v>0</v>
      </c>
      <c r="BZ461" s="12">
        <f>SUMIFS('Product costs'!BX:BX,'Product costs'!$C:$C,$D461,'Product costs'!$B:$B,$L461)</f>
        <v>0</v>
      </c>
      <c r="CA461" s="12">
        <f>SUMIFS('Product costs'!BY:BY,'Product costs'!$C:$C,$D461,'Product costs'!$B:$B,$L461)</f>
        <v>0</v>
      </c>
      <c r="CB461" s="12">
        <f>SUMIFS('Product costs'!BZ:BZ,'Product costs'!$C:$C,$D461,'Product costs'!$B:$B,$L461)</f>
        <v>0</v>
      </c>
      <c r="CC461" s="12">
        <f>SUMIFS('Product costs'!CA:CA,'Product costs'!$C:$C,$D461,'Product costs'!$B:$B,$L461)</f>
        <v>0</v>
      </c>
      <c r="CD461" s="12">
        <f>SUMIFS('Product costs'!CB:CB,'Product costs'!$C:$C,$D461,'Product costs'!$B:$B,$L461)</f>
        <v>0</v>
      </c>
      <c r="CE461" s="12">
        <f>SUMIFS('Product costs'!CC:CC,'Product costs'!$C:$C,$D461,'Product costs'!$B:$B,$L461)</f>
        <v>0</v>
      </c>
      <c r="CF461" s="12">
        <f>SUMIFS('Product costs'!CD:CD,'Product costs'!$C:$C,$D461,'Product costs'!$B:$B,$L461)</f>
        <v>0</v>
      </c>
      <c r="CG461" s="12">
        <f t="shared" si="769"/>
        <v>0</v>
      </c>
      <c r="CH461" s="12">
        <f t="shared" si="770"/>
        <v>0</v>
      </c>
      <c r="CI461" s="12">
        <f t="shared" si="771"/>
        <v>0</v>
      </c>
      <c r="CJ461" s="12">
        <f t="shared" si="772"/>
        <v>0</v>
      </c>
      <c r="CK461" s="12">
        <f t="shared" si="773"/>
        <v>0</v>
      </c>
      <c r="CL461" s="12">
        <f t="shared" si="774"/>
        <v>0</v>
      </c>
      <c r="CM461" s="12">
        <f t="shared" si="775"/>
        <v>0</v>
      </c>
      <c r="CN461" s="12">
        <f t="shared" si="776"/>
        <v>0</v>
      </c>
      <c r="CO461" s="12">
        <f t="shared" si="777"/>
        <v>0</v>
      </c>
      <c r="CP461" s="12">
        <f t="shared" si="778"/>
        <v>0</v>
      </c>
      <c r="CQ461" s="12">
        <f t="shared" si="779"/>
        <v>0</v>
      </c>
      <c r="CR461" s="12">
        <f t="shared" si="780"/>
        <v>0</v>
      </c>
      <c r="CS461" s="12">
        <f t="shared" si="781"/>
        <v>0</v>
      </c>
      <c r="CT461" s="12">
        <f t="shared" si="782"/>
        <v>0</v>
      </c>
      <c r="CU461" s="12">
        <f t="shared" si="783"/>
        <v>0</v>
      </c>
      <c r="CV461" s="12">
        <f t="shared" si="784"/>
        <v>0</v>
      </c>
      <c r="CW461" s="12">
        <f t="shared" si="785"/>
        <v>0</v>
      </c>
      <c r="CX461" s="12">
        <f t="shared" si="786"/>
        <v>0</v>
      </c>
      <c r="CY461" s="12">
        <f t="shared" si="787"/>
        <v>0</v>
      </c>
      <c r="CZ461" s="12">
        <f t="shared" si="788"/>
        <v>0</v>
      </c>
      <c r="DA461" s="12">
        <f t="shared" si="789"/>
        <v>0</v>
      </c>
      <c r="DB461" s="12">
        <f t="shared" si="790"/>
        <v>0</v>
      </c>
      <c r="DC461" s="12">
        <f t="shared" si="791"/>
        <v>0</v>
      </c>
      <c r="DD461" s="12">
        <f t="shared" si="792"/>
        <v>0</v>
      </c>
      <c r="DE461" s="12">
        <f t="shared" si="793"/>
        <v>0</v>
      </c>
      <c r="DF461" s="12">
        <f t="shared" si="794"/>
        <v>0</v>
      </c>
      <c r="DG461" s="12">
        <f t="shared" si="795"/>
        <v>0</v>
      </c>
      <c r="DH461" s="12">
        <f t="shared" si="796"/>
        <v>0</v>
      </c>
      <c r="DI461" s="12">
        <f t="shared" si="797"/>
        <v>0</v>
      </c>
      <c r="DJ461" s="12">
        <f t="shared" si="798"/>
        <v>0</v>
      </c>
      <c r="DK461" s="12">
        <f>SUM(M461:CHOOSE(YTD,M461,N461,O461,P461,Q461,R461,S461,T461,U461,V461,W461,X461))</f>
        <v>0</v>
      </c>
      <c r="DL461" s="12">
        <f>SUM(Y461:CHOOSE(YTD,Y461,Z461,AA461,AB461,AC461,AD461,AE461,AF461,AG461,AH461,AI461,AJ461))</f>
        <v>0</v>
      </c>
      <c r="DM461" s="12">
        <f>SUM(AK461:CHOOSE(YTD,AK461,AL461,AM461,AN461,AO461,AP461,AQ461,AR461,AS461,AT461,AU461,AV461))</f>
        <v>0</v>
      </c>
      <c r="DN461" s="12">
        <f>SUM(AW461:CHOOSE(YTD,AW461,AX461,AY461,AZ461,BA461,BB461,BC461,BD461,BE461,BF461,BG461,BH461))</f>
        <v>0</v>
      </c>
      <c r="DO461" s="12">
        <f>SUM(BI461:CHOOSE(YTD,BI461,BJ461,BK461,BL461,BM461,BN461,BO461,BP461,BQ461,BR461,BS461,BT461))</f>
        <v>0</v>
      </c>
      <c r="DP461" s="12">
        <f>SUM(BU461:CHOOSE(YTD,BU461,BV461,BW461,BX461,BY461,BZ461,CA461,CB461,CC461,CD461,CE461,CF461))</f>
        <v>0</v>
      </c>
    </row>
    <row r="462" spans="1:120" x14ac:dyDescent="0.15">
      <c r="A462" s="12" t="str">
        <f t="shared" si="768"/>
        <v>Costs - brand</v>
      </c>
      <c r="D462" s="12" t="str">
        <f>'Product costs'!C62</f>
        <v>Brand 1</v>
      </c>
      <c r="E462" s="12" t="str">
        <f>'Product costs'!D62</f>
        <v>Segment 1</v>
      </c>
      <c r="F462" s="12" t="str">
        <f>'Product costs'!E62</f>
        <v>Business Unit 1</v>
      </c>
      <c r="G462" s="12">
        <f>'Product costs'!F62</f>
        <v>0</v>
      </c>
      <c r="H462" s="12">
        <f>'Product costs'!G62</f>
        <v>0</v>
      </c>
      <c r="I462" s="12">
        <f>'Product costs'!H62</f>
        <v>0</v>
      </c>
      <c r="J462" s="12">
        <f>'Product costs'!I62</f>
        <v>0</v>
      </c>
      <c r="K462" s="12">
        <f>'Product costs'!J62</f>
        <v>0</v>
      </c>
      <c r="L462" s="12" t="str">
        <f>'Product costs'!B62</f>
        <v>Pre-marketing</v>
      </c>
      <c r="M462" s="12">
        <f>SUMIFS('Product costs'!K:K,'Product costs'!$C:$C,$D462,'Product costs'!$B:$B,$L462)</f>
        <v>0</v>
      </c>
      <c r="N462" s="12">
        <f>SUMIFS('Product costs'!L:L,'Product costs'!$C:$C,$D462,'Product costs'!$B:$B,$L462)</f>
        <v>0</v>
      </c>
      <c r="O462" s="12">
        <f>SUMIFS('Product costs'!M:M,'Product costs'!$C:$C,$D462,'Product costs'!$B:$B,$L462)</f>
        <v>0</v>
      </c>
      <c r="P462" s="12">
        <f>SUMIFS('Product costs'!N:N,'Product costs'!$C:$C,$D462,'Product costs'!$B:$B,$L462)</f>
        <v>0</v>
      </c>
      <c r="Q462" s="12">
        <f>SUMIFS('Product costs'!O:O,'Product costs'!$C:$C,$D462,'Product costs'!$B:$B,$L462)</f>
        <v>0</v>
      </c>
      <c r="R462" s="12">
        <f>SUMIFS('Product costs'!P:P,'Product costs'!$C:$C,$D462,'Product costs'!$B:$B,$L462)</f>
        <v>0</v>
      </c>
      <c r="S462" s="12">
        <f>SUMIFS('Product costs'!Q:Q,'Product costs'!$C:$C,$D462,'Product costs'!$B:$B,$L462)</f>
        <v>0</v>
      </c>
      <c r="T462" s="12">
        <f>SUMIFS('Product costs'!R:R,'Product costs'!$C:$C,$D462,'Product costs'!$B:$B,$L462)</f>
        <v>0</v>
      </c>
      <c r="U462" s="12">
        <f>SUMIFS('Product costs'!S:S,'Product costs'!$C:$C,$D462,'Product costs'!$B:$B,$L462)</f>
        <v>0</v>
      </c>
      <c r="V462" s="12">
        <f>SUMIFS('Product costs'!T:T,'Product costs'!$C:$C,$D462,'Product costs'!$B:$B,$L462)</f>
        <v>0</v>
      </c>
      <c r="W462" s="12">
        <f>SUMIFS('Product costs'!U:U,'Product costs'!$C:$C,$D462,'Product costs'!$B:$B,$L462)</f>
        <v>0</v>
      </c>
      <c r="X462" s="12">
        <f>SUMIFS('Product costs'!V:V,'Product costs'!$C:$C,$D462,'Product costs'!$B:$B,$L462)</f>
        <v>0</v>
      </c>
      <c r="Y462" s="12">
        <f>SUMIFS('Product costs'!W:W,'Product costs'!$C:$C,$D462,'Product costs'!$B:$B,$L462)</f>
        <v>0</v>
      </c>
      <c r="Z462" s="12">
        <f>SUMIFS('Product costs'!X:X,'Product costs'!$C:$C,$D462,'Product costs'!$B:$B,$L462)</f>
        <v>0</v>
      </c>
      <c r="AA462" s="12">
        <f>SUMIFS('Product costs'!Y:Y,'Product costs'!$C:$C,$D462,'Product costs'!$B:$B,$L462)</f>
        <v>0</v>
      </c>
      <c r="AB462" s="12">
        <f>SUMIFS('Product costs'!Z:Z,'Product costs'!$C:$C,$D462,'Product costs'!$B:$B,$L462)</f>
        <v>0</v>
      </c>
      <c r="AC462" s="12">
        <f>SUMIFS('Product costs'!AA:AA,'Product costs'!$C:$C,$D462,'Product costs'!$B:$B,$L462)</f>
        <v>0</v>
      </c>
      <c r="AD462" s="12">
        <f>SUMIFS('Product costs'!AB:AB,'Product costs'!$C:$C,$D462,'Product costs'!$B:$B,$L462)</f>
        <v>0</v>
      </c>
      <c r="AE462" s="12">
        <f>SUMIFS('Product costs'!AC:AC,'Product costs'!$C:$C,$D462,'Product costs'!$B:$B,$L462)</f>
        <v>0</v>
      </c>
      <c r="AF462" s="12">
        <f>SUMIFS('Product costs'!AD:AD,'Product costs'!$C:$C,$D462,'Product costs'!$B:$B,$L462)</f>
        <v>0</v>
      </c>
      <c r="AG462" s="12">
        <f>SUMIFS('Product costs'!AE:AE,'Product costs'!$C:$C,$D462,'Product costs'!$B:$B,$L462)</f>
        <v>0</v>
      </c>
      <c r="AH462" s="12">
        <f>SUMIFS('Product costs'!AF:AF,'Product costs'!$C:$C,$D462,'Product costs'!$B:$B,$L462)</f>
        <v>0</v>
      </c>
      <c r="AI462" s="12">
        <f>SUMIFS('Product costs'!AG:AG,'Product costs'!$C:$C,$D462,'Product costs'!$B:$B,$L462)</f>
        <v>0</v>
      </c>
      <c r="AJ462" s="12">
        <f>SUMIFS('Product costs'!AH:AH,'Product costs'!$C:$C,$D462,'Product costs'!$B:$B,$L462)</f>
        <v>0</v>
      </c>
      <c r="AK462" s="12">
        <f>SUMIFS('Product costs'!AI:AI,'Product costs'!$C:$C,$D462,'Product costs'!$B:$B,$L462)</f>
        <v>0</v>
      </c>
      <c r="AL462" s="12">
        <f>SUMIFS('Product costs'!AJ:AJ,'Product costs'!$C:$C,$D462,'Product costs'!$B:$B,$L462)</f>
        <v>0</v>
      </c>
      <c r="AM462" s="12">
        <f>SUMIFS('Product costs'!AK:AK,'Product costs'!$C:$C,$D462,'Product costs'!$B:$B,$L462)</f>
        <v>0</v>
      </c>
      <c r="AN462" s="12">
        <f>SUMIFS('Product costs'!AL:AL,'Product costs'!$C:$C,$D462,'Product costs'!$B:$B,$L462)</f>
        <v>0</v>
      </c>
      <c r="AO462" s="12">
        <f>SUMIFS('Product costs'!AM:AM,'Product costs'!$C:$C,$D462,'Product costs'!$B:$B,$L462)</f>
        <v>0</v>
      </c>
      <c r="AP462" s="12">
        <f>SUMIFS('Product costs'!AN:AN,'Product costs'!$C:$C,$D462,'Product costs'!$B:$B,$L462)</f>
        <v>0</v>
      </c>
      <c r="AQ462" s="12">
        <f>SUMIFS('Product costs'!AO:AO,'Product costs'!$C:$C,$D462,'Product costs'!$B:$B,$L462)</f>
        <v>0</v>
      </c>
      <c r="AR462" s="12">
        <f>SUMIFS('Product costs'!AP:AP,'Product costs'!$C:$C,$D462,'Product costs'!$B:$B,$L462)</f>
        <v>0</v>
      </c>
      <c r="AS462" s="12">
        <f>SUMIFS('Product costs'!AQ:AQ,'Product costs'!$C:$C,$D462,'Product costs'!$B:$B,$L462)</f>
        <v>0</v>
      </c>
      <c r="AT462" s="12">
        <f>SUMIFS('Product costs'!AR:AR,'Product costs'!$C:$C,$D462,'Product costs'!$B:$B,$L462)</f>
        <v>0</v>
      </c>
      <c r="AU462" s="12">
        <f>SUMIFS('Product costs'!AS:AS,'Product costs'!$C:$C,$D462,'Product costs'!$B:$B,$L462)</f>
        <v>0</v>
      </c>
      <c r="AV462" s="12">
        <f>SUMIFS('Product costs'!AT:AT,'Product costs'!$C:$C,$D462,'Product costs'!$B:$B,$L462)</f>
        <v>0</v>
      </c>
      <c r="AW462" s="12">
        <f>SUMIFS('Product costs'!AU:AU,'Product costs'!$C:$C,$D462,'Product costs'!$B:$B,$L462)</f>
        <v>0</v>
      </c>
      <c r="AX462" s="12">
        <f>SUMIFS('Product costs'!AV:AV,'Product costs'!$C:$C,$D462,'Product costs'!$B:$B,$L462)</f>
        <v>0</v>
      </c>
      <c r="AY462" s="12">
        <f>SUMIFS('Product costs'!AW:AW,'Product costs'!$C:$C,$D462,'Product costs'!$B:$B,$L462)</f>
        <v>0</v>
      </c>
      <c r="AZ462" s="12">
        <f>SUMIFS('Product costs'!AX:AX,'Product costs'!$C:$C,$D462,'Product costs'!$B:$B,$L462)</f>
        <v>0</v>
      </c>
      <c r="BA462" s="12">
        <f>SUMIFS('Product costs'!AY:AY,'Product costs'!$C:$C,$D462,'Product costs'!$B:$B,$L462)</f>
        <v>0</v>
      </c>
      <c r="BB462" s="12">
        <f>SUMIFS('Product costs'!AZ:AZ,'Product costs'!$C:$C,$D462,'Product costs'!$B:$B,$L462)</f>
        <v>0</v>
      </c>
      <c r="BC462" s="12">
        <f>SUMIFS('Product costs'!BA:BA,'Product costs'!$C:$C,$D462,'Product costs'!$B:$B,$L462)</f>
        <v>0</v>
      </c>
      <c r="BD462" s="12">
        <f>SUMIFS('Product costs'!BB:BB,'Product costs'!$C:$C,$D462,'Product costs'!$B:$B,$L462)</f>
        <v>0</v>
      </c>
      <c r="BE462" s="12">
        <f>SUMIFS('Product costs'!BC:BC,'Product costs'!$C:$C,$D462,'Product costs'!$B:$B,$L462)</f>
        <v>0</v>
      </c>
      <c r="BF462" s="12">
        <f>SUMIFS('Product costs'!BD:BD,'Product costs'!$C:$C,$D462,'Product costs'!$B:$B,$L462)</f>
        <v>0</v>
      </c>
      <c r="BG462" s="12">
        <f>SUMIFS('Product costs'!BE:BE,'Product costs'!$C:$C,$D462,'Product costs'!$B:$B,$L462)</f>
        <v>0</v>
      </c>
      <c r="BH462" s="12">
        <f>SUMIFS('Product costs'!BF:BF,'Product costs'!$C:$C,$D462,'Product costs'!$B:$B,$L462)</f>
        <v>0</v>
      </c>
      <c r="BI462" s="12">
        <f>SUMIFS('Product costs'!BG:BG,'Product costs'!$C:$C,$D462,'Product costs'!$B:$B,$L462)</f>
        <v>0</v>
      </c>
      <c r="BJ462" s="12">
        <f>SUMIFS('Product costs'!BH:BH,'Product costs'!$C:$C,$D462,'Product costs'!$B:$B,$L462)</f>
        <v>0</v>
      </c>
      <c r="BK462" s="12">
        <f>SUMIFS('Product costs'!BI:BI,'Product costs'!$C:$C,$D462,'Product costs'!$B:$B,$L462)</f>
        <v>0</v>
      </c>
      <c r="BL462" s="12">
        <f>SUMIFS('Product costs'!BJ:BJ,'Product costs'!$C:$C,$D462,'Product costs'!$B:$B,$L462)</f>
        <v>0</v>
      </c>
      <c r="BM462" s="12">
        <f>SUMIFS('Product costs'!BK:BK,'Product costs'!$C:$C,$D462,'Product costs'!$B:$B,$L462)</f>
        <v>0</v>
      </c>
      <c r="BN462" s="12">
        <f>SUMIFS('Product costs'!BL:BL,'Product costs'!$C:$C,$D462,'Product costs'!$B:$B,$L462)</f>
        <v>0</v>
      </c>
      <c r="BO462" s="12">
        <f>SUMIFS('Product costs'!BM:BM,'Product costs'!$C:$C,$D462,'Product costs'!$B:$B,$L462)</f>
        <v>0</v>
      </c>
      <c r="BP462" s="12">
        <f>SUMIFS('Product costs'!BN:BN,'Product costs'!$C:$C,$D462,'Product costs'!$B:$B,$L462)</f>
        <v>0</v>
      </c>
      <c r="BQ462" s="12">
        <f>SUMIFS('Product costs'!BO:BO,'Product costs'!$C:$C,$D462,'Product costs'!$B:$B,$L462)</f>
        <v>0</v>
      </c>
      <c r="BR462" s="12">
        <f>SUMIFS('Product costs'!BP:BP,'Product costs'!$C:$C,$D462,'Product costs'!$B:$B,$L462)</f>
        <v>0</v>
      </c>
      <c r="BS462" s="12">
        <f>SUMIFS('Product costs'!BQ:BQ,'Product costs'!$C:$C,$D462,'Product costs'!$B:$B,$L462)</f>
        <v>0</v>
      </c>
      <c r="BT462" s="12">
        <f>SUMIFS('Product costs'!BR:BR,'Product costs'!$C:$C,$D462,'Product costs'!$B:$B,$L462)</f>
        <v>0</v>
      </c>
      <c r="BU462" s="12">
        <f>SUMIFS('Product costs'!BS:BS,'Product costs'!$C:$C,$D462,'Product costs'!$B:$B,$L462)</f>
        <v>0</v>
      </c>
      <c r="BV462" s="12">
        <f>SUMIFS('Product costs'!BT:BT,'Product costs'!$C:$C,$D462,'Product costs'!$B:$B,$L462)</f>
        <v>0</v>
      </c>
      <c r="BW462" s="12">
        <f>SUMIFS('Product costs'!BU:BU,'Product costs'!$C:$C,$D462,'Product costs'!$B:$B,$L462)</f>
        <v>0</v>
      </c>
      <c r="BX462" s="12">
        <f>SUMIFS('Product costs'!BV:BV,'Product costs'!$C:$C,$D462,'Product costs'!$B:$B,$L462)</f>
        <v>0</v>
      </c>
      <c r="BY462" s="12">
        <f>SUMIFS('Product costs'!BW:BW,'Product costs'!$C:$C,$D462,'Product costs'!$B:$B,$L462)</f>
        <v>0</v>
      </c>
      <c r="BZ462" s="12">
        <f>SUMIFS('Product costs'!BX:BX,'Product costs'!$C:$C,$D462,'Product costs'!$B:$B,$L462)</f>
        <v>0</v>
      </c>
      <c r="CA462" s="12">
        <f>SUMIFS('Product costs'!BY:BY,'Product costs'!$C:$C,$D462,'Product costs'!$B:$B,$L462)</f>
        <v>0</v>
      </c>
      <c r="CB462" s="12">
        <f>SUMIFS('Product costs'!BZ:BZ,'Product costs'!$C:$C,$D462,'Product costs'!$B:$B,$L462)</f>
        <v>0</v>
      </c>
      <c r="CC462" s="12">
        <f>SUMIFS('Product costs'!CA:CA,'Product costs'!$C:$C,$D462,'Product costs'!$B:$B,$L462)</f>
        <v>0</v>
      </c>
      <c r="CD462" s="12">
        <f>SUMIFS('Product costs'!CB:CB,'Product costs'!$C:$C,$D462,'Product costs'!$B:$B,$L462)</f>
        <v>0</v>
      </c>
      <c r="CE462" s="12">
        <f>SUMIFS('Product costs'!CC:CC,'Product costs'!$C:$C,$D462,'Product costs'!$B:$B,$L462)</f>
        <v>0</v>
      </c>
      <c r="CF462" s="12">
        <f>SUMIFS('Product costs'!CD:CD,'Product costs'!$C:$C,$D462,'Product costs'!$B:$B,$L462)</f>
        <v>0</v>
      </c>
      <c r="CG462" s="12">
        <f t="shared" si="769"/>
        <v>0</v>
      </c>
      <c r="CH462" s="12">
        <f t="shared" si="770"/>
        <v>0</v>
      </c>
      <c r="CI462" s="12">
        <f t="shared" si="771"/>
        <v>0</v>
      </c>
      <c r="CJ462" s="12">
        <f t="shared" si="772"/>
        <v>0</v>
      </c>
      <c r="CK462" s="12">
        <f t="shared" si="773"/>
        <v>0</v>
      </c>
      <c r="CL462" s="12">
        <f t="shared" si="774"/>
        <v>0</v>
      </c>
      <c r="CM462" s="12">
        <f t="shared" si="775"/>
        <v>0</v>
      </c>
      <c r="CN462" s="12">
        <f t="shared" si="776"/>
        <v>0</v>
      </c>
      <c r="CO462" s="12">
        <f t="shared" si="777"/>
        <v>0</v>
      </c>
      <c r="CP462" s="12">
        <f t="shared" si="778"/>
        <v>0</v>
      </c>
      <c r="CQ462" s="12">
        <f t="shared" si="779"/>
        <v>0</v>
      </c>
      <c r="CR462" s="12">
        <f t="shared" si="780"/>
        <v>0</v>
      </c>
      <c r="CS462" s="12">
        <f t="shared" si="781"/>
        <v>0</v>
      </c>
      <c r="CT462" s="12">
        <f t="shared" si="782"/>
        <v>0</v>
      </c>
      <c r="CU462" s="12">
        <f t="shared" si="783"/>
        <v>0</v>
      </c>
      <c r="CV462" s="12">
        <f t="shared" si="784"/>
        <v>0</v>
      </c>
      <c r="CW462" s="12">
        <f t="shared" si="785"/>
        <v>0</v>
      </c>
      <c r="CX462" s="12">
        <f t="shared" si="786"/>
        <v>0</v>
      </c>
      <c r="CY462" s="12">
        <f t="shared" si="787"/>
        <v>0</v>
      </c>
      <c r="CZ462" s="12">
        <f t="shared" si="788"/>
        <v>0</v>
      </c>
      <c r="DA462" s="12">
        <f t="shared" si="789"/>
        <v>0</v>
      </c>
      <c r="DB462" s="12">
        <f t="shared" si="790"/>
        <v>0</v>
      </c>
      <c r="DC462" s="12">
        <f t="shared" si="791"/>
        <v>0</v>
      </c>
      <c r="DD462" s="12">
        <f t="shared" si="792"/>
        <v>0</v>
      </c>
      <c r="DE462" s="12">
        <f t="shared" si="793"/>
        <v>0</v>
      </c>
      <c r="DF462" s="12">
        <f t="shared" si="794"/>
        <v>0</v>
      </c>
      <c r="DG462" s="12">
        <f t="shared" si="795"/>
        <v>0</v>
      </c>
      <c r="DH462" s="12">
        <f t="shared" si="796"/>
        <v>0</v>
      </c>
      <c r="DI462" s="12">
        <f t="shared" si="797"/>
        <v>0</v>
      </c>
      <c r="DJ462" s="12">
        <f t="shared" si="798"/>
        <v>0</v>
      </c>
      <c r="DK462" s="12">
        <f>SUM(M462:CHOOSE(YTD,M462,N462,O462,P462,Q462,R462,S462,T462,U462,V462,W462,X462))</f>
        <v>0</v>
      </c>
      <c r="DL462" s="12">
        <f>SUM(Y462:CHOOSE(YTD,Y462,Z462,AA462,AB462,AC462,AD462,AE462,AF462,AG462,AH462,AI462,AJ462))</f>
        <v>0</v>
      </c>
      <c r="DM462" s="12">
        <f>SUM(AK462:CHOOSE(YTD,AK462,AL462,AM462,AN462,AO462,AP462,AQ462,AR462,AS462,AT462,AU462,AV462))</f>
        <v>0</v>
      </c>
      <c r="DN462" s="12">
        <f>SUM(AW462:CHOOSE(YTD,AW462,AX462,AY462,AZ462,BA462,BB462,BC462,BD462,BE462,BF462,BG462,BH462))</f>
        <v>0</v>
      </c>
      <c r="DO462" s="12">
        <f>SUM(BI462:CHOOSE(YTD,BI462,BJ462,BK462,BL462,BM462,BN462,BO462,BP462,BQ462,BR462,BS462,BT462))</f>
        <v>0</v>
      </c>
      <c r="DP462" s="12">
        <f>SUM(BU462:CHOOSE(YTD,BU462,BV462,BW462,BX462,BY462,BZ462,CA462,CB462,CC462,CD462,CE462,CF462))</f>
        <v>0</v>
      </c>
    </row>
    <row r="463" spans="1:120" x14ac:dyDescent="0.15">
      <c r="A463" s="12" t="str">
        <f t="shared" si="768"/>
        <v>Costs - brand</v>
      </c>
      <c r="D463" s="12" t="str">
        <f>'Product costs'!C63</f>
        <v>Brand 2</v>
      </c>
      <c r="E463" s="12" t="str">
        <f>'Product costs'!D63</f>
        <v>Segment 1</v>
      </c>
      <c r="F463" s="12" t="str">
        <f>'Product costs'!E63</f>
        <v>Business Unit 1</v>
      </c>
      <c r="G463" s="12">
        <f>'Product costs'!F63</f>
        <v>0</v>
      </c>
      <c r="H463" s="12">
        <f>'Product costs'!G63</f>
        <v>0</v>
      </c>
      <c r="I463" s="12">
        <f>'Product costs'!H63</f>
        <v>0</v>
      </c>
      <c r="J463" s="12">
        <f>'Product costs'!I63</f>
        <v>0</v>
      </c>
      <c r="K463" s="12">
        <f>'Product costs'!J63</f>
        <v>0</v>
      </c>
      <c r="L463" s="12" t="str">
        <f>'Product costs'!B63</f>
        <v>Pre-marketing</v>
      </c>
      <c r="M463" s="12">
        <f>SUMIFS('Product costs'!K:K,'Product costs'!$C:$C,$D463,'Product costs'!$B:$B,$L463)</f>
        <v>0</v>
      </c>
      <c r="N463" s="12">
        <f>SUMIFS('Product costs'!L:L,'Product costs'!$C:$C,$D463,'Product costs'!$B:$B,$L463)</f>
        <v>0</v>
      </c>
      <c r="O463" s="12">
        <f>SUMIFS('Product costs'!M:M,'Product costs'!$C:$C,$D463,'Product costs'!$B:$B,$L463)</f>
        <v>0</v>
      </c>
      <c r="P463" s="12">
        <f>SUMIFS('Product costs'!N:N,'Product costs'!$C:$C,$D463,'Product costs'!$B:$B,$L463)</f>
        <v>0</v>
      </c>
      <c r="Q463" s="12">
        <f>SUMIFS('Product costs'!O:O,'Product costs'!$C:$C,$D463,'Product costs'!$B:$B,$L463)</f>
        <v>0</v>
      </c>
      <c r="R463" s="12">
        <f>SUMIFS('Product costs'!P:P,'Product costs'!$C:$C,$D463,'Product costs'!$B:$B,$L463)</f>
        <v>0</v>
      </c>
      <c r="S463" s="12">
        <f>SUMIFS('Product costs'!Q:Q,'Product costs'!$C:$C,$D463,'Product costs'!$B:$B,$L463)</f>
        <v>0</v>
      </c>
      <c r="T463" s="12">
        <f>SUMIFS('Product costs'!R:R,'Product costs'!$C:$C,$D463,'Product costs'!$B:$B,$L463)</f>
        <v>0</v>
      </c>
      <c r="U463" s="12">
        <f>SUMIFS('Product costs'!S:S,'Product costs'!$C:$C,$D463,'Product costs'!$B:$B,$L463)</f>
        <v>0</v>
      </c>
      <c r="V463" s="12">
        <f>SUMIFS('Product costs'!T:T,'Product costs'!$C:$C,$D463,'Product costs'!$B:$B,$L463)</f>
        <v>0</v>
      </c>
      <c r="W463" s="12">
        <f>SUMIFS('Product costs'!U:U,'Product costs'!$C:$C,$D463,'Product costs'!$B:$B,$L463)</f>
        <v>0</v>
      </c>
      <c r="X463" s="12">
        <f>SUMIFS('Product costs'!V:V,'Product costs'!$C:$C,$D463,'Product costs'!$B:$B,$L463)</f>
        <v>0</v>
      </c>
      <c r="Y463" s="12">
        <f>SUMIFS('Product costs'!W:W,'Product costs'!$C:$C,$D463,'Product costs'!$B:$B,$L463)</f>
        <v>0</v>
      </c>
      <c r="Z463" s="12">
        <f>SUMIFS('Product costs'!X:X,'Product costs'!$C:$C,$D463,'Product costs'!$B:$B,$L463)</f>
        <v>0</v>
      </c>
      <c r="AA463" s="12">
        <f>SUMIFS('Product costs'!Y:Y,'Product costs'!$C:$C,$D463,'Product costs'!$B:$B,$L463)</f>
        <v>0</v>
      </c>
      <c r="AB463" s="12">
        <f>SUMIFS('Product costs'!Z:Z,'Product costs'!$C:$C,$D463,'Product costs'!$B:$B,$L463)</f>
        <v>0</v>
      </c>
      <c r="AC463" s="12">
        <f>SUMIFS('Product costs'!AA:AA,'Product costs'!$C:$C,$D463,'Product costs'!$B:$B,$L463)</f>
        <v>0</v>
      </c>
      <c r="AD463" s="12">
        <f>SUMIFS('Product costs'!AB:AB,'Product costs'!$C:$C,$D463,'Product costs'!$B:$B,$L463)</f>
        <v>0</v>
      </c>
      <c r="AE463" s="12">
        <f>SUMIFS('Product costs'!AC:AC,'Product costs'!$C:$C,$D463,'Product costs'!$B:$B,$L463)</f>
        <v>0</v>
      </c>
      <c r="AF463" s="12">
        <f>SUMIFS('Product costs'!AD:AD,'Product costs'!$C:$C,$D463,'Product costs'!$B:$B,$L463)</f>
        <v>0</v>
      </c>
      <c r="AG463" s="12">
        <f>SUMIFS('Product costs'!AE:AE,'Product costs'!$C:$C,$D463,'Product costs'!$B:$B,$L463)</f>
        <v>0</v>
      </c>
      <c r="AH463" s="12">
        <f>SUMIFS('Product costs'!AF:AF,'Product costs'!$C:$C,$D463,'Product costs'!$B:$B,$L463)</f>
        <v>0</v>
      </c>
      <c r="AI463" s="12">
        <f>SUMIFS('Product costs'!AG:AG,'Product costs'!$C:$C,$D463,'Product costs'!$B:$B,$L463)</f>
        <v>0</v>
      </c>
      <c r="AJ463" s="12">
        <f>SUMIFS('Product costs'!AH:AH,'Product costs'!$C:$C,$D463,'Product costs'!$B:$B,$L463)</f>
        <v>0</v>
      </c>
      <c r="AK463" s="12">
        <f>SUMIFS('Product costs'!AI:AI,'Product costs'!$C:$C,$D463,'Product costs'!$B:$B,$L463)</f>
        <v>0</v>
      </c>
      <c r="AL463" s="12">
        <f>SUMIFS('Product costs'!AJ:AJ,'Product costs'!$C:$C,$D463,'Product costs'!$B:$B,$L463)</f>
        <v>0</v>
      </c>
      <c r="AM463" s="12">
        <f>SUMIFS('Product costs'!AK:AK,'Product costs'!$C:$C,$D463,'Product costs'!$B:$B,$L463)</f>
        <v>0</v>
      </c>
      <c r="AN463" s="12">
        <f>SUMIFS('Product costs'!AL:AL,'Product costs'!$C:$C,$D463,'Product costs'!$B:$B,$L463)</f>
        <v>0</v>
      </c>
      <c r="AO463" s="12">
        <f>SUMIFS('Product costs'!AM:AM,'Product costs'!$C:$C,$D463,'Product costs'!$B:$B,$L463)</f>
        <v>0</v>
      </c>
      <c r="AP463" s="12">
        <f>SUMIFS('Product costs'!AN:AN,'Product costs'!$C:$C,$D463,'Product costs'!$B:$B,$L463)</f>
        <v>0</v>
      </c>
      <c r="AQ463" s="12">
        <f>SUMIFS('Product costs'!AO:AO,'Product costs'!$C:$C,$D463,'Product costs'!$B:$B,$L463)</f>
        <v>0</v>
      </c>
      <c r="AR463" s="12">
        <f>SUMIFS('Product costs'!AP:AP,'Product costs'!$C:$C,$D463,'Product costs'!$B:$B,$L463)</f>
        <v>0</v>
      </c>
      <c r="AS463" s="12">
        <f>SUMIFS('Product costs'!AQ:AQ,'Product costs'!$C:$C,$D463,'Product costs'!$B:$B,$L463)</f>
        <v>0</v>
      </c>
      <c r="AT463" s="12">
        <f>SUMIFS('Product costs'!AR:AR,'Product costs'!$C:$C,$D463,'Product costs'!$B:$B,$L463)</f>
        <v>0</v>
      </c>
      <c r="AU463" s="12">
        <f>SUMIFS('Product costs'!AS:AS,'Product costs'!$C:$C,$D463,'Product costs'!$B:$B,$L463)</f>
        <v>0</v>
      </c>
      <c r="AV463" s="12">
        <f>SUMIFS('Product costs'!AT:AT,'Product costs'!$C:$C,$D463,'Product costs'!$B:$B,$L463)</f>
        <v>0</v>
      </c>
      <c r="AW463" s="12">
        <f>SUMIFS('Product costs'!AU:AU,'Product costs'!$C:$C,$D463,'Product costs'!$B:$B,$L463)</f>
        <v>0</v>
      </c>
      <c r="AX463" s="12">
        <f>SUMIFS('Product costs'!AV:AV,'Product costs'!$C:$C,$D463,'Product costs'!$B:$B,$L463)</f>
        <v>0</v>
      </c>
      <c r="AY463" s="12">
        <f>SUMIFS('Product costs'!AW:AW,'Product costs'!$C:$C,$D463,'Product costs'!$B:$B,$L463)</f>
        <v>0</v>
      </c>
      <c r="AZ463" s="12">
        <f>SUMIFS('Product costs'!AX:AX,'Product costs'!$C:$C,$D463,'Product costs'!$B:$B,$L463)</f>
        <v>0</v>
      </c>
      <c r="BA463" s="12">
        <f>SUMIFS('Product costs'!AY:AY,'Product costs'!$C:$C,$D463,'Product costs'!$B:$B,$L463)</f>
        <v>0</v>
      </c>
      <c r="BB463" s="12">
        <f>SUMIFS('Product costs'!AZ:AZ,'Product costs'!$C:$C,$D463,'Product costs'!$B:$B,$L463)</f>
        <v>0</v>
      </c>
      <c r="BC463" s="12">
        <f>SUMIFS('Product costs'!BA:BA,'Product costs'!$C:$C,$D463,'Product costs'!$B:$B,$L463)</f>
        <v>0</v>
      </c>
      <c r="BD463" s="12">
        <f>SUMIFS('Product costs'!BB:BB,'Product costs'!$C:$C,$D463,'Product costs'!$B:$B,$L463)</f>
        <v>0</v>
      </c>
      <c r="BE463" s="12">
        <f>SUMIFS('Product costs'!BC:BC,'Product costs'!$C:$C,$D463,'Product costs'!$B:$B,$L463)</f>
        <v>0</v>
      </c>
      <c r="BF463" s="12">
        <f>SUMIFS('Product costs'!BD:BD,'Product costs'!$C:$C,$D463,'Product costs'!$B:$B,$L463)</f>
        <v>0</v>
      </c>
      <c r="BG463" s="12">
        <f>SUMIFS('Product costs'!BE:BE,'Product costs'!$C:$C,$D463,'Product costs'!$B:$B,$L463)</f>
        <v>0</v>
      </c>
      <c r="BH463" s="12">
        <f>SUMIFS('Product costs'!BF:BF,'Product costs'!$C:$C,$D463,'Product costs'!$B:$B,$L463)</f>
        <v>0</v>
      </c>
      <c r="BI463" s="12">
        <f>SUMIFS('Product costs'!BG:BG,'Product costs'!$C:$C,$D463,'Product costs'!$B:$B,$L463)</f>
        <v>0</v>
      </c>
      <c r="BJ463" s="12">
        <f>SUMIFS('Product costs'!BH:BH,'Product costs'!$C:$C,$D463,'Product costs'!$B:$B,$L463)</f>
        <v>0</v>
      </c>
      <c r="BK463" s="12">
        <f>SUMIFS('Product costs'!BI:BI,'Product costs'!$C:$C,$D463,'Product costs'!$B:$B,$L463)</f>
        <v>0</v>
      </c>
      <c r="BL463" s="12">
        <f>SUMIFS('Product costs'!BJ:BJ,'Product costs'!$C:$C,$D463,'Product costs'!$B:$B,$L463)</f>
        <v>0</v>
      </c>
      <c r="BM463" s="12">
        <f>SUMIFS('Product costs'!BK:BK,'Product costs'!$C:$C,$D463,'Product costs'!$B:$B,$L463)</f>
        <v>0</v>
      </c>
      <c r="BN463" s="12">
        <f>SUMIFS('Product costs'!BL:BL,'Product costs'!$C:$C,$D463,'Product costs'!$B:$B,$L463)</f>
        <v>0</v>
      </c>
      <c r="BO463" s="12">
        <f>SUMIFS('Product costs'!BM:BM,'Product costs'!$C:$C,$D463,'Product costs'!$B:$B,$L463)</f>
        <v>0</v>
      </c>
      <c r="BP463" s="12">
        <f>SUMIFS('Product costs'!BN:BN,'Product costs'!$C:$C,$D463,'Product costs'!$B:$B,$L463)</f>
        <v>0</v>
      </c>
      <c r="BQ463" s="12">
        <f>SUMIFS('Product costs'!BO:BO,'Product costs'!$C:$C,$D463,'Product costs'!$B:$B,$L463)</f>
        <v>0</v>
      </c>
      <c r="BR463" s="12">
        <f>SUMIFS('Product costs'!BP:BP,'Product costs'!$C:$C,$D463,'Product costs'!$B:$B,$L463)</f>
        <v>0</v>
      </c>
      <c r="BS463" s="12">
        <f>SUMIFS('Product costs'!BQ:BQ,'Product costs'!$C:$C,$D463,'Product costs'!$B:$B,$L463)</f>
        <v>0</v>
      </c>
      <c r="BT463" s="12">
        <f>SUMIFS('Product costs'!BR:BR,'Product costs'!$C:$C,$D463,'Product costs'!$B:$B,$L463)</f>
        <v>0</v>
      </c>
      <c r="BU463" s="12">
        <f>SUMIFS('Product costs'!BS:BS,'Product costs'!$C:$C,$D463,'Product costs'!$B:$B,$L463)</f>
        <v>0</v>
      </c>
      <c r="BV463" s="12">
        <f>SUMIFS('Product costs'!BT:BT,'Product costs'!$C:$C,$D463,'Product costs'!$B:$B,$L463)</f>
        <v>0</v>
      </c>
      <c r="BW463" s="12">
        <f>SUMIFS('Product costs'!BU:BU,'Product costs'!$C:$C,$D463,'Product costs'!$B:$B,$L463)</f>
        <v>0</v>
      </c>
      <c r="BX463" s="12">
        <f>SUMIFS('Product costs'!BV:BV,'Product costs'!$C:$C,$D463,'Product costs'!$B:$B,$L463)</f>
        <v>0</v>
      </c>
      <c r="BY463" s="12">
        <f>SUMIFS('Product costs'!BW:BW,'Product costs'!$C:$C,$D463,'Product costs'!$B:$B,$L463)</f>
        <v>0</v>
      </c>
      <c r="BZ463" s="12">
        <f>SUMIFS('Product costs'!BX:BX,'Product costs'!$C:$C,$D463,'Product costs'!$B:$B,$L463)</f>
        <v>0</v>
      </c>
      <c r="CA463" s="12">
        <f>SUMIFS('Product costs'!BY:BY,'Product costs'!$C:$C,$D463,'Product costs'!$B:$B,$L463)</f>
        <v>0</v>
      </c>
      <c r="CB463" s="12">
        <f>SUMIFS('Product costs'!BZ:BZ,'Product costs'!$C:$C,$D463,'Product costs'!$B:$B,$L463)</f>
        <v>0</v>
      </c>
      <c r="CC463" s="12">
        <f>SUMIFS('Product costs'!CA:CA,'Product costs'!$C:$C,$D463,'Product costs'!$B:$B,$L463)</f>
        <v>0</v>
      </c>
      <c r="CD463" s="12">
        <f>SUMIFS('Product costs'!CB:CB,'Product costs'!$C:$C,$D463,'Product costs'!$B:$B,$L463)</f>
        <v>0</v>
      </c>
      <c r="CE463" s="12">
        <f>SUMIFS('Product costs'!CC:CC,'Product costs'!$C:$C,$D463,'Product costs'!$B:$B,$L463)</f>
        <v>0</v>
      </c>
      <c r="CF463" s="12">
        <f>SUMIFS('Product costs'!CD:CD,'Product costs'!$C:$C,$D463,'Product costs'!$B:$B,$L463)</f>
        <v>0</v>
      </c>
      <c r="CG463" s="12">
        <f t="shared" si="769"/>
        <v>0</v>
      </c>
      <c r="CH463" s="12">
        <f t="shared" si="770"/>
        <v>0</v>
      </c>
      <c r="CI463" s="12">
        <f t="shared" si="771"/>
        <v>0</v>
      </c>
      <c r="CJ463" s="12">
        <f t="shared" si="772"/>
        <v>0</v>
      </c>
      <c r="CK463" s="12">
        <f t="shared" si="773"/>
        <v>0</v>
      </c>
      <c r="CL463" s="12">
        <f t="shared" si="774"/>
        <v>0</v>
      </c>
      <c r="CM463" s="12">
        <f t="shared" si="775"/>
        <v>0</v>
      </c>
      <c r="CN463" s="12">
        <f t="shared" si="776"/>
        <v>0</v>
      </c>
      <c r="CO463" s="12">
        <f t="shared" si="777"/>
        <v>0</v>
      </c>
      <c r="CP463" s="12">
        <f t="shared" si="778"/>
        <v>0</v>
      </c>
      <c r="CQ463" s="12">
        <f t="shared" si="779"/>
        <v>0</v>
      </c>
      <c r="CR463" s="12">
        <f t="shared" si="780"/>
        <v>0</v>
      </c>
      <c r="CS463" s="12">
        <f t="shared" si="781"/>
        <v>0</v>
      </c>
      <c r="CT463" s="12">
        <f t="shared" si="782"/>
        <v>0</v>
      </c>
      <c r="CU463" s="12">
        <f t="shared" si="783"/>
        <v>0</v>
      </c>
      <c r="CV463" s="12">
        <f t="shared" si="784"/>
        <v>0</v>
      </c>
      <c r="CW463" s="12">
        <f t="shared" si="785"/>
        <v>0</v>
      </c>
      <c r="CX463" s="12">
        <f t="shared" si="786"/>
        <v>0</v>
      </c>
      <c r="CY463" s="12">
        <f t="shared" si="787"/>
        <v>0</v>
      </c>
      <c r="CZ463" s="12">
        <f t="shared" si="788"/>
        <v>0</v>
      </c>
      <c r="DA463" s="12">
        <f t="shared" si="789"/>
        <v>0</v>
      </c>
      <c r="DB463" s="12">
        <f t="shared" si="790"/>
        <v>0</v>
      </c>
      <c r="DC463" s="12">
        <f t="shared" si="791"/>
        <v>0</v>
      </c>
      <c r="DD463" s="12">
        <f t="shared" si="792"/>
        <v>0</v>
      </c>
      <c r="DE463" s="12">
        <f t="shared" si="793"/>
        <v>0</v>
      </c>
      <c r="DF463" s="12">
        <f t="shared" si="794"/>
        <v>0</v>
      </c>
      <c r="DG463" s="12">
        <f t="shared" si="795"/>
        <v>0</v>
      </c>
      <c r="DH463" s="12">
        <f t="shared" si="796"/>
        <v>0</v>
      </c>
      <c r="DI463" s="12">
        <f t="shared" si="797"/>
        <v>0</v>
      </c>
      <c r="DJ463" s="12">
        <f t="shared" si="798"/>
        <v>0</v>
      </c>
      <c r="DK463" s="12">
        <f>SUM(M463:CHOOSE(YTD,M463,N463,O463,P463,Q463,R463,S463,T463,U463,V463,W463,X463))</f>
        <v>0</v>
      </c>
      <c r="DL463" s="12">
        <f>SUM(Y463:CHOOSE(YTD,Y463,Z463,AA463,AB463,AC463,AD463,AE463,AF463,AG463,AH463,AI463,AJ463))</f>
        <v>0</v>
      </c>
      <c r="DM463" s="12">
        <f>SUM(AK463:CHOOSE(YTD,AK463,AL463,AM463,AN463,AO463,AP463,AQ463,AR463,AS463,AT463,AU463,AV463))</f>
        <v>0</v>
      </c>
      <c r="DN463" s="12">
        <f>SUM(AW463:CHOOSE(YTD,AW463,AX463,AY463,AZ463,BA463,BB463,BC463,BD463,BE463,BF463,BG463,BH463))</f>
        <v>0</v>
      </c>
      <c r="DO463" s="12">
        <f>SUM(BI463:CHOOSE(YTD,BI463,BJ463,BK463,BL463,BM463,BN463,BO463,BP463,BQ463,BR463,BS463,BT463))</f>
        <v>0</v>
      </c>
      <c r="DP463" s="12">
        <f>SUM(BU463:CHOOSE(YTD,BU463,BV463,BW463,BX463,BY463,BZ463,CA463,CB463,CC463,CD463,CE463,CF463))</f>
        <v>0</v>
      </c>
    </row>
    <row r="464" spans="1:120" x14ac:dyDescent="0.15">
      <c r="A464" s="12" t="str">
        <f t="shared" si="768"/>
        <v>Costs - brand</v>
      </c>
      <c r="D464" s="12" t="str">
        <f>'Product costs'!C64</f>
        <v>Brand 3</v>
      </c>
      <c r="E464" s="12" t="str">
        <f>'Product costs'!D64</f>
        <v>Segment 1</v>
      </c>
      <c r="F464" s="12" t="str">
        <f>'Product costs'!E64</f>
        <v>Business Unit 1</v>
      </c>
      <c r="G464" s="12">
        <f>'Product costs'!F64</f>
        <v>0</v>
      </c>
      <c r="H464" s="12">
        <f>'Product costs'!G64</f>
        <v>0</v>
      </c>
      <c r="I464" s="12">
        <f>'Product costs'!H64</f>
        <v>0</v>
      </c>
      <c r="J464" s="12">
        <f>'Product costs'!I64</f>
        <v>0</v>
      </c>
      <c r="K464" s="12">
        <f>'Product costs'!J64</f>
        <v>0</v>
      </c>
      <c r="L464" s="12" t="str">
        <f>'Product costs'!B64</f>
        <v>Pre-marketing</v>
      </c>
      <c r="M464" s="12">
        <f>SUMIFS('Product costs'!K:K,'Product costs'!$C:$C,$D464,'Product costs'!$B:$B,$L464)</f>
        <v>0</v>
      </c>
      <c r="N464" s="12">
        <f>SUMIFS('Product costs'!L:L,'Product costs'!$C:$C,$D464,'Product costs'!$B:$B,$L464)</f>
        <v>0</v>
      </c>
      <c r="O464" s="12">
        <f>SUMIFS('Product costs'!M:M,'Product costs'!$C:$C,$D464,'Product costs'!$B:$B,$L464)</f>
        <v>0</v>
      </c>
      <c r="P464" s="12">
        <f>SUMIFS('Product costs'!N:N,'Product costs'!$C:$C,$D464,'Product costs'!$B:$B,$L464)</f>
        <v>0</v>
      </c>
      <c r="Q464" s="12">
        <f>SUMIFS('Product costs'!O:O,'Product costs'!$C:$C,$D464,'Product costs'!$B:$B,$L464)</f>
        <v>0</v>
      </c>
      <c r="R464" s="12">
        <f>SUMIFS('Product costs'!P:P,'Product costs'!$C:$C,$D464,'Product costs'!$B:$B,$L464)</f>
        <v>0</v>
      </c>
      <c r="S464" s="12">
        <f>SUMIFS('Product costs'!Q:Q,'Product costs'!$C:$C,$D464,'Product costs'!$B:$B,$L464)</f>
        <v>0</v>
      </c>
      <c r="T464" s="12">
        <f>SUMIFS('Product costs'!R:R,'Product costs'!$C:$C,$D464,'Product costs'!$B:$B,$L464)</f>
        <v>0</v>
      </c>
      <c r="U464" s="12">
        <f>SUMIFS('Product costs'!S:S,'Product costs'!$C:$C,$D464,'Product costs'!$B:$B,$L464)</f>
        <v>0</v>
      </c>
      <c r="V464" s="12">
        <f>SUMIFS('Product costs'!T:T,'Product costs'!$C:$C,$D464,'Product costs'!$B:$B,$L464)</f>
        <v>0</v>
      </c>
      <c r="W464" s="12">
        <f>SUMIFS('Product costs'!U:U,'Product costs'!$C:$C,$D464,'Product costs'!$B:$B,$L464)</f>
        <v>0</v>
      </c>
      <c r="X464" s="12">
        <f>SUMIFS('Product costs'!V:V,'Product costs'!$C:$C,$D464,'Product costs'!$B:$B,$L464)</f>
        <v>0</v>
      </c>
      <c r="Y464" s="12">
        <f>SUMIFS('Product costs'!W:W,'Product costs'!$C:$C,$D464,'Product costs'!$B:$B,$L464)</f>
        <v>0</v>
      </c>
      <c r="Z464" s="12">
        <f>SUMIFS('Product costs'!X:X,'Product costs'!$C:$C,$D464,'Product costs'!$B:$B,$L464)</f>
        <v>0</v>
      </c>
      <c r="AA464" s="12">
        <f>SUMIFS('Product costs'!Y:Y,'Product costs'!$C:$C,$D464,'Product costs'!$B:$B,$L464)</f>
        <v>0</v>
      </c>
      <c r="AB464" s="12">
        <f>SUMIFS('Product costs'!Z:Z,'Product costs'!$C:$C,$D464,'Product costs'!$B:$B,$L464)</f>
        <v>0</v>
      </c>
      <c r="AC464" s="12">
        <f>SUMIFS('Product costs'!AA:AA,'Product costs'!$C:$C,$D464,'Product costs'!$B:$B,$L464)</f>
        <v>0</v>
      </c>
      <c r="AD464" s="12">
        <f>SUMIFS('Product costs'!AB:AB,'Product costs'!$C:$C,$D464,'Product costs'!$B:$B,$L464)</f>
        <v>0</v>
      </c>
      <c r="AE464" s="12">
        <f>SUMIFS('Product costs'!AC:AC,'Product costs'!$C:$C,$D464,'Product costs'!$B:$B,$L464)</f>
        <v>0</v>
      </c>
      <c r="AF464" s="12">
        <f>SUMIFS('Product costs'!AD:AD,'Product costs'!$C:$C,$D464,'Product costs'!$B:$B,$L464)</f>
        <v>0</v>
      </c>
      <c r="AG464" s="12">
        <f>SUMIFS('Product costs'!AE:AE,'Product costs'!$C:$C,$D464,'Product costs'!$B:$B,$L464)</f>
        <v>0</v>
      </c>
      <c r="AH464" s="12">
        <f>SUMIFS('Product costs'!AF:AF,'Product costs'!$C:$C,$D464,'Product costs'!$B:$B,$L464)</f>
        <v>0</v>
      </c>
      <c r="AI464" s="12">
        <f>SUMIFS('Product costs'!AG:AG,'Product costs'!$C:$C,$D464,'Product costs'!$B:$B,$L464)</f>
        <v>0</v>
      </c>
      <c r="AJ464" s="12">
        <f>SUMIFS('Product costs'!AH:AH,'Product costs'!$C:$C,$D464,'Product costs'!$B:$B,$L464)</f>
        <v>0</v>
      </c>
      <c r="AK464" s="12">
        <f>SUMIFS('Product costs'!AI:AI,'Product costs'!$C:$C,$D464,'Product costs'!$B:$B,$L464)</f>
        <v>0</v>
      </c>
      <c r="AL464" s="12">
        <f>SUMIFS('Product costs'!AJ:AJ,'Product costs'!$C:$C,$D464,'Product costs'!$B:$B,$L464)</f>
        <v>0</v>
      </c>
      <c r="AM464" s="12">
        <f>SUMIFS('Product costs'!AK:AK,'Product costs'!$C:$C,$D464,'Product costs'!$B:$B,$L464)</f>
        <v>0</v>
      </c>
      <c r="AN464" s="12">
        <f>SUMIFS('Product costs'!AL:AL,'Product costs'!$C:$C,$D464,'Product costs'!$B:$B,$L464)</f>
        <v>0</v>
      </c>
      <c r="AO464" s="12">
        <f>SUMIFS('Product costs'!AM:AM,'Product costs'!$C:$C,$D464,'Product costs'!$B:$B,$L464)</f>
        <v>0</v>
      </c>
      <c r="AP464" s="12">
        <f>SUMIFS('Product costs'!AN:AN,'Product costs'!$C:$C,$D464,'Product costs'!$B:$B,$L464)</f>
        <v>0</v>
      </c>
      <c r="AQ464" s="12">
        <f>SUMIFS('Product costs'!AO:AO,'Product costs'!$C:$C,$D464,'Product costs'!$B:$B,$L464)</f>
        <v>0</v>
      </c>
      <c r="AR464" s="12">
        <f>SUMIFS('Product costs'!AP:AP,'Product costs'!$C:$C,$D464,'Product costs'!$B:$B,$L464)</f>
        <v>0</v>
      </c>
      <c r="AS464" s="12">
        <f>SUMIFS('Product costs'!AQ:AQ,'Product costs'!$C:$C,$D464,'Product costs'!$B:$B,$L464)</f>
        <v>0</v>
      </c>
      <c r="AT464" s="12">
        <f>SUMIFS('Product costs'!AR:AR,'Product costs'!$C:$C,$D464,'Product costs'!$B:$B,$L464)</f>
        <v>0</v>
      </c>
      <c r="AU464" s="12">
        <f>SUMIFS('Product costs'!AS:AS,'Product costs'!$C:$C,$D464,'Product costs'!$B:$B,$L464)</f>
        <v>0</v>
      </c>
      <c r="AV464" s="12">
        <f>SUMIFS('Product costs'!AT:AT,'Product costs'!$C:$C,$D464,'Product costs'!$B:$B,$L464)</f>
        <v>0</v>
      </c>
      <c r="AW464" s="12">
        <f>SUMIFS('Product costs'!AU:AU,'Product costs'!$C:$C,$D464,'Product costs'!$B:$B,$L464)</f>
        <v>0</v>
      </c>
      <c r="AX464" s="12">
        <f>SUMIFS('Product costs'!AV:AV,'Product costs'!$C:$C,$D464,'Product costs'!$B:$B,$L464)</f>
        <v>0</v>
      </c>
      <c r="AY464" s="12">
        <f>SUMIFS('Product costs'!AW:AW,'Product costs'!$C:$C,$D464,'Product costs'!$B:$B,$L464)</f>
        <v>0</v>
      </c>
      <c r="AZ464" s="12">
        <f>SUMIFS('Product costs'!AX:AX,'Product costs'!$C:$C,$D464,'Product costs'!$B:$B,$L464)</f>
        <v>0</v>
      </c>
      <c r="BA464" s="12">
        <f>SUMIFS('Product costs'!AY:AY,'Product costs'!$C:$C,$D464,'Product costs'!$B:$B,$L464)</f>
        <v>0</v>
      </c>
      <c r="BB464" s="12">
        <f>SUMIFS('Product costs'!AZ:AZ,'Product costs'!$C:$C,$D464,'Product costs'!$B:$B,$L464)</f>
        <v>0</v>
      </c>
      <c r="BC464" s="12">
        <f>SUMIFS('Product costs'!BA:BA,'Product costs'!$C:$C,$D464,'Product costs'!$B:$B,$L464)</f>
        <v>0</v>
      </c>
      <c r="BD464" s="12">
        <f>SUMIFS('Product costs'!BB:BB,'Product costs'!$C:$C,$D464,'Product costs'!$B:$B,$L464)</f>
        <v>0</v>
      </c>
      <c r="BE464" s="12">
        <f>SUMIFS('Product costs'!BC:BC,'Product costs'!$C:$C,$D464,'Product costs'!$B:$B,$L464)</f>
        <v>0</v>
      </c>
      <c r="BF464" s="12">
        <f>SUMIFS('Product costs'!BD:BD,'Product costs'!$C:$C,$D464,'Product costs'!$B:$B,$L464)</f>
        <v>0</v>
      </c>
      <c r="BG464" s="12">
        <f>SUMIFS('Product costs'!BE:BE,'Product costs'!$C:$C,$D464,'Product costs'!$B:$B,$L464)</f>
        <v>0</v>
      </c>
      <c r="BH464" s="12">
        <f>SUMIFS('Product costs'!BF:BF,'Product costs'!$C:$C,$D464,'Product costs'!$B:$B,$L464)</f>
        <v>0</v>
      </c>
      <c r="BI464" s="12">
        <f>SUMIFS('Product costs'!BG:BG,'Product costs'!$C:$C,$D464,'Product costs'!$B:$B,$L464)</f>
        <v>0</v>
      </c>
      <c r="BJ464" s="12">
        <f>SUMIFS('Product costs'!BH:BH,'Product costs'!$C:$C,$D464,'Product costs'!$B:$B,$L464)</f>
        <v>0</v>
      </c>
      <c r="BK464" s="12">
        <f>SUMIFS('Product costs'!BI:BI,'Product costs'!$C:$C,$D464,'Product costs'!$B:$B,$L464)</f>
        <v>0</v>
      </c>
      <c r="BL464" s="12">
        <f>SUMIFS('Product costs'!BJ:BJ,'Product costs'!$C:$C,$D464,'Product costs'!$B:$B,$L464)</f>
        <v>0</v>
      </c>
      <c r="BM464" s="12">
        <f>SUMIFS('Product costs'!BK:BK,'Product costs'!$C:$C,$D464,'Product costs'!$B:$B,$L464)</f>
        <v>0</v>
      </c>
      <c r="BN464" s="12">
        <f>SUMIFS('Product costs'!BL:BL,'Product costs'!$C:$C,$D464,'Product costs'!$B:$B,$L464)</f>
        <v>0</v>
      </c>
      <c r="BO464" s="12">
        <f>SUMIFS('Product costs'!BM:BM,'Product costs'!$C:$C,$D464,'Product costs'!$B:$B,$L464)</f>
        <v>0</v>
      </c>
      <c r="BP464" s="12">
        <f>SUMIFS('Product costs'!BN:BN,'Product costs'!$C:$C,$D464,'Product costs'!$B:$B,$L464)</f>
        <v>0</v>
      </c>
      <c r="BQ464" s="12">
        <f>SUMIFS('Product costs'!BO:BO,'Product costs'!$C:$C,$D464,'Product costs'!$B:$B,$L464)</f>
        <v>0</v>
      </c>
      <c r="BR464" s="12">
        <f>SUMIFS('Product costs'!BP:BP,'Product costs'!$C:$C,$D464,'Product costs'!$B:$B,$L464)</f>
        <v>0</v>
      </c>
      <c r="BS464" s="12">
        <f>SUMIFS('Product costs'!BQ:BQ,'Product costs'!$C:$C,$D464,'Product costs'!$B:$B,$L464)</f>
        <v>0</v>
      </c>
      <c r="BT464" s="12">
        <f>SUMIFS('Product costs'!BR:BR,'Product costs'!$C:$C,$D464,'Product costs'!$B:$B,$L464)</f>
        <v>0</v>
      </c>
      <c r="BU464" s="12">
        <f>SUMIFS('Product costs'!BS:BS,'Product costs'!$C:$C,$D464,'Product costs'!$B:$B,$L464)</f>
        <v>0</v>
      </c>
      <c r="BV464" s="12">
        <f>SUMIFS('Product costs'!BT:BT,'Product costs'!$C:$C,$D464,'Product costs'!$B:$B,$L464)</f>
        <v>0</v>
      </c>
      <c r="BW464" s="12">
        <f>SUMIFS('Product costs'!BU:BU,'Product costs'!$C:$C,$D464,'Product costs'!$B:$B,$L464)</f>
        <v>0</v>
      </c>
      <c r="BX464" s="12">
        <f>SUMIFS('Product costs'!BV:BV,'Product costs'!$C:$C,$D464,'Product costs'!$B:$B,$L464)</f>
        <v>0</v>
      </c>
      <c r="BY464" s="12">
        <f>SUMIFS('Product costs'!BW:BW,'Product costs'!$C:$C,$D464,'Product costs'!$B:$B,$L464)</f>
        <v>0</v>
      </c>
      <c r="BZ464" s="12">
        <f>SUMIFS('Product costs'!BX:BX,'Product costs'!$C:$C,$D464,'Product costs'!$B:$B,$L464)</f>
        <v>0</v>
      </c>
      <c r="CA464" s="12">
        <f>SUMIFS('Product costs'!BY:BY,'Product costs'!$C:$C,$D464,'Product costs'!$B:$B,$L464)</f>
        <v>0</v>
      </c>
      <c r="CB464" s="12">
        <f>SUMIFS('Product costs'!BZ:BZ,'Product costs'!$C:$C,$D464,'Product costs'!$B:$B,$L464)</f>
        <v>0</v>
      </c>
      <c r="CC464" s="12">
        <f>SUMIFS('Product costs'!CA:CA,'Product costs'!$C:$C,$D464,'Product costs'!$B:$B,$L464)</f>
        <v>0</v>
      </c>
      <c r="CD464" s="12">
        <f>SUMIFS('Product costs'!CB:CB,'Product costs'!$C:$C,$D464,'Product costs'!$B:$B,$L464)</f>
        <v>0</v>
      </c>
      <c r="CE464" s="12">
        <f>SUMIFS('Product costs'!CC:CC,'Product costs'!$C:$C,$D464,'Product costs'!$B:$B,$L464)</f>
        <v>0</v>
      </c>
      <c r="CF464" s="12">
        <f>SUMIFS('Product costs'!CD:CD,'Product costs'!$C:$C,$D464,'Product costs'!$B:$B,$L464)</f>
        <v>0</v>
      </c>
      <c r="CG464" s="12">
        <f t="shared" si="769"/>
        <v>0</v>
      </c>
      <c r="CH464" s="12">
        <f t="shared" si="770"/>
        <v>0</v>
      </c>
      <c r="CI464" s="12">
        <f t="shared" si="771"/>
        <v>0</v>
      </c>
      <c r="CJ464" s="12">
        <f t="shared" si="772"/>
        <v>0</v>
      </c>
      <c r="CK464" s="12">
        <f t="shared" si="773"/>
        <v>0</v>
      </c>
      <c r="CL464" s="12">
        <f t="shared" si="774"/>
        <v>0</v>
      </c>
      <c r="CM464" s="12">
        <f t="shared" si="775"/>
        <v>0</v>
      </c>
      <c r="CN464" s="12">
        <f t="shared" si="776"/>
        <v>0</v>
      </c>
      <c r="CO464" s="12">
        <f t="shared" si="777"/>
        <v>0</v>
      </c>
      <c r="CP464" s="12">
        <f t="shared" si="778"/>
        <v>0</v>
      </c>
      <c r="CQ464" s="12">
        <f t="shared" si="779"/>
        <v>0</v>
      </c>
      <c r="CR464" s="12">
        <f t="shared" si="780"/>
        <v>0</v>
      </c>
      <c r="CS464" s="12">
        <f t="shared" si="781"/>
        <v>0</v>
      </c>
      <c r="CT464" s="12">
        <f t="shared" si="782"/>
        <v>0</v>
      </c>
      <c r="CU464" s="12">
        <f t="shared" si="783"/>
        <v>0</v>
      </c>
      <c r="CV464" s="12">
        <f t="shared" si="784"/>
        <v>0</v>
      </c>
      <c r="CW464" s="12">
        <f t="shared" si="785"/>
        <v>0</v>
      </c>
      <c r="CX464" s="12">
        <f t="shared" si="786"/>
        <v>0</v>
      </c>
      <c r="CY464" s="12">
        <f t="shared" si="787"/>
        <v>0</v>
      </c>
      <c r="CZ464" s="12">
        <f t="shared" si="788"/>
        <v>0</v>
      </c>
      <c r="DA464" s="12">
        <f t="shared" si="789"/>
        <v>0</v>
      </c>
      <c r="DB464" s="12">
        <f t="shared" si="790"/>
        <v>0</v>
      </c>
      <c r="DC464" s="12">
        <f t="shared" si="791"/>
        <v>0</v>
      </c>
      <c r="DD464" s="12">
        <f t="shared" si="792"/>
        <v>0</v>
      </c>
      <c r="DE464" s="12">
        <f t="shared" si="793"/>
        <v>0</v>
      </c>
      <c r="DF464" s="12">
        <f t="shared" si="794"/>
        <v>0</v>
      </c>
      <c r="DG464" s="12">
        <f t="shared" si="795"/>
        <v>0</v>
      </c>
      <c r="DH464" s="12">
        <f t="shared" si="796"/>
        <v>0</v>
      </c>
      <c r="DI464" s="12">
        <f t="shared" si="797"/>
        <v>0</v>
      </c>
      <c r="DJ464" s="12">
        <f t="shared" si="798"/>
        <v>0</v>
      </c>
      <c r="DK464" s="12">
        <f>SUM(M464:CHOOSE(YTD,M464,N464,O464,P464,Q464,R464,S464,T464,U464,V464,W464,X464))</f>
        <v>0</v>
      </c>
      <c r="DL464" s="12">
        <f>SUM(Y464:CHOOSE(YTD,Y464,Z464,AA464,AB464,AC464,AD464,AE464,AF464,AG464,AH464,AI464,AJ464))</f>
        <v>0</v>
      </c>
      <c r="DM464" s="12">
        <f>SUM(AK464:CHOOSE(YTD,AK464,AL464,AM464,AN464,AO464,AP464,AQ464,AR464,AS464,AT464,AU464,AV464))</f>
        <v>0</v>
      </c>
      <c r="DN464" s="12">
        <f>SUM(AW464:CHOOSE(YTD,AW464,AX464,AY464,AZ464,BA464,BB464,BC464,BD464,BE464,BF464,BG464,BH464))</f>
        <v>0</v>
      </c>
      <c r="DO464" s="12">
        <f>SUM(BI464:CHOOSE(YTD,BI464,BJ464,BK464,BL464,BM464,BN464,BO464,BP464,BQ464,BR464,BS464,BT464))</f>
        <v>0</v>
      </c>
      <c r="DP464" s="12">
        <f>SUM(BU464:CHOOSE(YTD,BU464,BV464,BW464,BX464,BY464,BZ464,CA464,CB464,CC464,CD464,CE464,CF464))</f>
        <v>0</v>
      </c>
    </row>
    <row r="465" spans="1:120" x14ac:dyDescent="0.15">
      <c r="A465" s="12" t="str">
        <f t="shared" si="768"/>
        <v>Costs - brand</v>
      </c>
      <c r="D465" s="12" t="str">
        <f>'Product costs'!C65</f>
        <v>Brand 4</v>
      </c>
      <c r="E465" s="12" t="str">
        <f>'Product costs'!D65</f>
        <v>Segment 1</v>
      </c>
      <c r="F465" s="12" t="str">
        <f>'Product costs'!E65</f>
        <v>Business Unit 1</v>
      </c>
      <c r="G465" s="12">
        <f>'Product costs'!F65</f>
        <v>0</v>
      </c>
      <c r="H465" s="12">
        <f>'Product costs'!G65</f>
        <v>0</v>
      </c>
      <c r="I465" s="12">
        <f>'Product costs'!H65</f>
        <v>0</v>
      </c>
      <c r="J465" s="12">
        <f>'Product costs'!I65</f>
        <v>0</v>
      </c>
      <c r="K465" s="12">
        <f>'Product costs'!J65</f>
        <v>0</v>
      </c>
      <c r="L465" s="12" t="str">
        <f>'Product costs'!B65</f>
        <v>Pre-marketing</v>
      </c>
      <c r="M465" s="12">
        <f>SUMIFS('Product costs'!K:K,'Product costs'!$C:$C,$D465,'Product costs'!$B:$B,$L465)</f>
        <v>0</v>
      </c>
      <c r="N465" s="12">
        <f>SUMIFS('Product costs'!L:L,'Product costs'!$C:$C,$D465,'Product costs'!$B:$B,$L465)</f>
        <v>0</v>
      </c>
      <c r="O465" s="12">
        <f>SUMIFS('Product costs'!M:M,'Product costs'!$C:$C,$D465,'Product costs'!$B:$B,$L465)</f>
        <v>0</v>
      </c>
      <c r="P465" s="12">
        <f>SUMIFS('Product costs'!N:N,'Product costs'!$C:$C,$D465,'Product costs'!$B:$B,$L465)</f>
        <v>0</v>
      </c>
      <c r="Q465" s="12">
        <f>SUMIFS('Product costs'!O:O,'Product costs'!$C:$C,$D465,'Product costs'!$B:$B,$L465)</f>
        <v>0</v>
      </c>
      <c r="R465" s="12">
        <f>SUMIFS('Product costs'!P:P,'Product costs'!$C:$C,$D465,'Product costs'!$B:$B,$L465)</f>
        <v>0</v>
      </c>
      <c r="S465" s="12">
        <f>SUMIFS('Product costs'!Q:Q,'Product costs'!$C:$C,$D465,'Product costs'!$B:$B,$L465)</f>
        <v>0</v>
      </c>
      <c r="T465" s="12">
        <f>SUMIFS('Product costs'!R:R,'Product costs'!$C:$C,$D465,'Product costs'!$B:$B,$L465)</f>
        <v>0</v>
      </c>
      <c r="U465" s="12">
        <f>SUMIFS('Product costs'!S:S,'Product costs'!$C:$C,$D465,'Product costs'!$B:$B,$L465)</f>
        <v>0</v>
      </c>
      <c r="V465" s="12">
        <f>SUMIFS('Product costs'!T:T,'Product costs'!$C:$C,$D465,'Product costs'!$B:$B,$L465)</f>
        <v>0</v>
      </c>
      <c r="W465" s="12">
        <f>SUMIFS('Product costs'!U:U,'Product costs'!$C:$C,$D465,'Product costs'!$B:$B,$L465)</f>
        <v>0</v>
      </c>
      <c r="X465" s="12">
        <f>SUMIFS('Product costs'!V:V,'Product costs'!$C:$C,$D465,'Product costs'!$B:$B,$L465)</f>
        <v>0</v>
      </c>
      <c r="Y465" s="12">
        <f>SUMIFS('Product costs'!W:W,'Product costs'!$C:$C,$D465,'Product costs'!$B:$B,$L465)</f>
        <v>0</v>
      </c>
      <c r="Z465" s="12">
        <f>SUMIFS('Product costs'!X:X,'Product costs'!$C:$C,$D465,'Product costs'!$B:$B,$L465)</f>
        <v>0</v>
      </c>
      <c r="AA465" s="12">
        <f>SUMIFS('Product costs'!Y:Y,'Product costs'!$C:$C,$D465,'Product costs'!$B:$B,$L465)</f>
        <v>0</v>
      </c>
      <c r="AB465" s="12">
        <f>SUMIFS('Product costs'!Z:Z,'Product costs'!$C:$C,$D465,'Product costs'!$B:$B,$L465)</f>
        <v>0</v>
      </c>
      <c r="AC465" s="12">
        <f>SUMIFS('Product costs'!AA:AA,'Product costs'!$C:$C,$D465,'Product costs'!$B:$B,$L465)</f>
        <v>0</v>
      </c>
      <c r="AD465" s="12">
        <f>SUMIFS('Product costs'!AB:AB,'Product costs'!$C:$C,$D465,'Product costs'!$B:$B,$L465)</f>
        <v>0</v>
      </c>
      <c r="AE465" s="12">
        <f>SUMIFS('Product costs'!AC:AC,'Product costs'!$C:$C,$D465,'Product costs'!$B:$B,$L465)</f>
        <v>0</v>
      </c>
      <c r="AF465" s="12">
        <f>SUMIFS('Product costs'!AD:AD,'Product costs'!$C:$C,$D465,'Product costs'!$B:$B,$L465)</f>
        <v>0</v>
      </c>
      <c r="AG465" s="12">
        <f>SUMIFS('Product costs'!AE:AE,'Product costs'!$C:$C,$D465,'Product costs'!$B:$B,$L465)</f>
        <v>0</v>
      </c>
      <c r="AH465" s="12">
        <f>SUMIFS('Product costs'!AF:AF,'Product costs'!$C:$C,$D465,'Product costs'!$B:$B,$L465)</f>
        <v>0</v>
      </c>
      <c r="AI465" s="12">
        <f>SUMIFS('Product costs'!AG:AG,'Product costs'!$C:$C,$D465,'Product costs'!$B:$B,$L465)</f>
        <v>0</v>
      </c>
      <c r="AJ465" s="12">
        <f>SUMIFS('Product costs'!AH:AH,'Product costs'!$C:$C,$D465,'Product costs'!$B:$B,$L465)</f>
        <v>0</v>
      </c>
      <c r="AK465" s="12">
        <f>SUMIFS('Product costs'!AI:AI,'Product costs'!$C:$C,$D465,'Product costs'!$B:$B,$L465)</f>
        <v>0</v>
      </c>
      <c r="AL465" s="12">
        <f>SUMIFS('Product costs'!AJ:AJ,'Product costs'!$C:$C,$D465,'Product costs'!$B:$B,$L465)</f>
        <v>0</v>
      </c>
      <c r="AM465" s="12">
        <f>SUMIFS('Product costs'!AK:AK,'Product costs'!$C:$C,$D465,'Product costs'!$B:$B,$L465)</f>
        <v>0</v>
      </c>
      <c r="AN465" s="12">
        <f>SUMIFS('Product costs'!AL:AL,'Product costs'!$C:$C,$D465,'Product costs'!$B:$B,$L465)</f>
        <v>0</v>
      </c>
      <c r="AO465" s="12">
        <f>SUMIFS('Product costs'!AM:AM,'Product costs'!$C:$C,$D465,'Product costs'!$B:$B,$L465)</f>
        <v>0</v>
      </c>
      <c r="AP465" s="12">
        <f>SUMIFS('Product costs'!AN:AN,'Product costs'!$C:$C,$D465,'Product costs'!$B:$B,$L465)</f>
        <v>0</v>
      </c>
      <c r="AQ465" s="12">
        <f>SUMIFS('Product costs'!AO:AO,'Product costs'!$C:$C,$D465,'Product costs'!$B:$B,$L465)</f>
        <v>0</v>
      </c>
      <c r="AR465" s="12">
        <f>SUMIFS('Product costs'!AP:AP,'Product costs'!$C:$C,$D465,'Product costs'!$B:$B,$L465)</f>
        <v>0</v>
      </c>
      <c r="AS465" s="12">
        <f>SUMIFS('Product costs'!AQ:AQ,'Product costs'!$C:$C,$D465,'Product costs'!$B:$B,$L465)</f>
        <v>0</v>
      </c>
      <c r="AT465" s="12">
        <f>SUMIFS('Product costs'!AR:AR,'Product costs'!$C:$C,$D465,'Product costs'!$B:$B,$L465)</f>
        <v>0</v>
      </c>
      <c r="AU465" s="12">
        <f>SUMIFS('Product costs'!AS:AS,'Product costs'!$C:$C,$D465,'Product costs'!$B:$B,$L465)</f>
        <v>0</v>
      </c>
      <c r="AV465" s="12">
        <f>SUMIFS('Product costs'!AT:AT,'Product costs'!$C:$C,$D465,'Product costs'!$B:$B,$L465)</f>
        <v>0</v>
      </c>
      <c r="AW465" s="12">
        <f>SUMIFS('Product costs'!AU:AU,'Product costs'!$C:$C,$D465,'Product costs'!$B:$B,$L465)</f>
        <v>0</v>
      </c>
      <c r="AX465" s="12">
        <f>SUMIFS('Product costs'!AV:AV,'Product costs'!$C:$C,$D465,'Product costs'!$B:$B,$L465)</f>
        <v>0</v>
      </c>
      <c r="AY465" s="12">
        <f>SUMIFS('Product costs'!AW:AW,'Product costs'!$C:$C,$D465,'Product costs'!$B:$B,$L465)</f>
        <v>0</v>
      </c>
      <c r="AZ465" s="12">
        <f>SUMIFS('Product costs'!AX:AX,'Product costs'!$C:$C,$D465,'Product costs'!$B:$B,$L465)</f>
        <v>0</v>
      </c>
      <c r="BA465" s="12">
        <f>SUMIFS('Product costs'!AY:AY,'Product costs'!$C:$C,$D465,'Product costs'!$B:$B,$L465)</f>
        <v>0</v>
      </c>
      <c r="BB465" s="12">
        <f>SUMIFS('Product costs'!AZ:AZ,'Product costs'!$C:$C,$D465,'Product costs'!$B:$B,$L465)</f>
        <v>0</v>
      </c>
      <c r="BC465" s="12">
        <f>SUMIFS('Product costs'!BA:BA,'Product costs'!$C:$C,$D465,'Product costs'!$B:$B,$L465)</f>
        <v>0</v>
      </c>
      <c r="BD465" s="12">
        <f>SUMIFS('Product costs'!BB:BB,'Product costs'!$C:$C,$D465,'Product costs'!$B:$B,$L465)</f>
        <v>0</v>
      </c>
      <c r="BE465" s="12">
        <f>SUMIFS('Product costs'!BC:BC,'Product costs'!$C:$C,$D465,'Product costs'!$B:$B,$L465)</f>
        <v>0</v>
      </c>
      <c r="BF465" s="12">
        <f>SUMIFS('Product costs'!BD:BD,'Product costs'!$C:$C,$D465,'Product costs'!$B:$B,$L465)</f>
        <v>0</v>
      </c>
      <c r="BG465" s="12">
        <f>SUMIFS('Product costs'!BE:BE,'Product costs'!$C:$C,$D465,'Product costs'!$B:$B,$L465)</f>
        <v>0</v>
      </c>
      <c r="BH465" s="12">
        <f>SUMIFS('Product costs'!BF:BF,'Product costs'!$C:$C,$D465,'Product costs'!$B:$B,$L465)</f>
        <v>0</v>
      </c>
      <c r="BI465" s="12">
        <f>SUMIFS('Product costs'!BG:BG,'Product costs'!$C:$C,$D465,'Product costs'!$B:$B,$L465)</f>
        <v>0</v>
      </c>
      <c r="BJ465" s="12">
        <f>SUMIFS('Product costs'!BH:BH,'Product costs'!$C:$C,$D465,'Product costs'!$B:$B,$L465)</f>
        <v>0</v>
      </c>
      <c r="BK465" s="12">
        <f>SUMIFS('Product costs'!BI:BI,'Product costs'!$C:$C,$D465,'Product costs'!$B:$B,$L465)</f>
        <v>0</v>
      </c>
      <c r="BL465" s="12">
        <f>SUMIFS('Product costs'!BJ:BJ,'Product costs'!$C:$C,$D465,'Product costs'!$B:$B,$L465)</f>
        <v>0</v>
      </c>
      <c r="BM465" s="12">
        <f>SUMIFS('Product costs'!BK:BK,'Product costs'!$C:$C,$D465,'Product costs'!$B:$B,$L465)</f>
        <v>0</v>
      </c>
      <c r="BN465" s="12">
        <f>SUMIFS('Product costs'!BL:BL,'Product costs'!$C:$C,$D465,'Product costs'!$B:$B,$L465)</f>
        <v>0</v>
      </c>
      <c r="BO465" s="12">
        <f>SUMIFS('Product costs'!BM:BM,'Product costs'!$C:$C,$D465,'Product costs'!$B:$B,$L465)</f>
        <v>0</v>
      </c>
      <c r="BP465" s="12">
        <f>SUMIFS('Product costs'!BN:BN,'Product costs'!$C:$C,$D465,'Product costs'!$B:$B,$L465)</f>
        <v>0</v>
      </c>
      <c r="BQ465" s="12">
        <f>SUMIFS('Product costs'!BO:BO,'Product costs'!$C:$C,$D465,'Product costs'!$B:$B,$L465)</f>
        <v>0</v>
      </c>
      <c r="BR465" s="12">
        <f>SUMIFS('Product costs'!BP:BP,'Product costs'!$C:$C,$D465,'Product costs'!$B:$B,$L465)</f>
        <v>0</v>
      </c>
      <c r="BS465" s="12">
        <f>SUMIFS('Product costs'!BQ:BQ,'Product costs'!$C:$C,$D465,'Product costs'!$B:$B,$L465)</f>
        <v>0</v>
      </c>
      <c r="BT465" s="12">
        <f>SUMIFS('Product costs'!BR:BR,'Product costs'!$C:$C,$D465,'Product costs'!$B:$B,$L465)</f>
        <v>0</v>
      </c>
      <c r="BU465" s="12">
        <f>SUMIFS('Product costs'!BS:BS,'Product costs'!$C:$C,$D465,'Product costs'!$B:$B,$L465)</f>
        <v>0</v>
      </c>
      <c r="BV465" s="12">
        <f>SUMIFS('Product costs'!BT:BT,'Product costs'!$C:$C,$D465,'Product costs'!$B:$B,$L465)</f>
        <v>0</v>
      </c>
      <c r="BW465" s="12">
        <f>SUMIFS('Product costs'!BU:BU,'Product costs'!$C:$C,$D465,'Product costs'!$B:$B,$L465)</f>
        <v>0</v>
      </c>
      <c r="BX465" s="12">
        <f>SUMIFS('Product costs'!BV:BV,'Product costs'!$C:$C,$D465,'Product costs'!$B:$B,$L465)</f>
        <v>0</v>
      </c>
      <c r="BY465" s="12">
        <f>SUMIFS('Product costs'!BW:BW,'Product costs'!$C:$C,$D465,'Product costs'!$B:$B,$L465)</f>
        <v>0</v>
      </c>
      <c r="BZ465" s="12">
        <f>SUMIFS('Product costs'!BX:BX,'Product costs'!$C:$C,$D465,'Product costs'!$B:$B,$L465)</f>
        <v>0</v>
      </c>
      <c r="CA465" s="12">
        <f>SUMIFS('Product costs'!BY:BY,'Product costs'!$C:$C,$D465,'Product costs'!$B:$B,$L465)</f>
        <v>0</v>
      </c>
      <c r="CB465" s="12">
        <f>SUMIFS('Product costs'!BZ:BZ,'Product costs'!$C:$C,$D465,'Product costs'!$B:$B,$L465)</f>
        <v>0</v>
      </c>
      <c r="CC465" s="12">
        <f>SUMIFS('Product costs'!CA:CA,'Product costs'!$C:$C,$D465,'Product costs'!$B:$B,$L465)</f>
        <v>0</v>
      </c>
      <c r="CD465" s="12">
        <f>SUMIFS('Product costs'!CB:CB,'Product costs'!$C:$C,$D465,'Product costs'!$B:$B,$L465)</f>
        <v>0</v>
      </c>
      <c r="CE465" s="12">
        <f>SUMIFS('Product costs'!CC:CC,'Product costs'!$C:$C,$D465,'Product costs'!$B:$B,$L465)</f>
        <v>0</v>
      </c>
      <c r="CF465" s="12">
        <f>SUMIFS('Product costs'!CD:CD,'Product costs'!$C:$C,$D465,'Product costs'!$B:$B,$L465)</f>
        <v>0</v>
      </c>
      <c r="CG465" s="12">
        <f t="shared" si="769"/>
        <v>0</v>
      </c>
      <c r="CH465" s="12">
        <f t="shared" si="770"/>
        <v>0</v>
      </c>
      <c r="CI465" s="12">
        <f t="shared" si="771"/>
        <v>0</v>
      </c>
      <c r="CJ465" s="12">
        <f t="shared" si="772"/>
        <v>0</v>
      </c>
      <c r="CK465" s="12">
        <f t="shared" si="773"/>
        <v>0</v>
      </c>
      <c r="CL465" s="12">
        <f t="shared" si="774"/>
        <v>0</v>
      </c>
      <c r="CM465" s="12">
        <f t="shared" si="775"/>
        <v>0</v>
      </c>
      <c r="CN465" s="12">
        <f t="shared" si="776"/>
        <v>0</v>
      </c>
      <c r="CO465" s="12">
        <f t="shared" si="777"/>
        <v>0</v>
      </c>
      <c r="CP465" s="12">
        <f t="shared" si="778"/>
        <v>0</v>
      </c>
      <c r="CQ465" s="12">
        <f t="shared" si="779"/>
        <v>0</v>
      </c>
      <c r="CR465" s="12">
        <f t="shared" si="780"/>
        <v>0</v>
      </c>
      <c r="CS465" s="12">
        <f t="shared" si="781"/>
        <v>0</v>
      </c>
      <c r="CT465" s="12">
        <f t="shared" si="782"/>
        <v>0</v>
      </c>
      <c r="CU465" s="12">
        <f t="shared" si="783"/>
        <v>0</v>
      </c>
      <c r="CV465" s="12">
        <f t="shared" si="784"/>
        <v>0</v>
      </c>
      <c r="CW465" s="12">
        <f t="shared" si="785"/>
        <v>0</v>
      </c>
      <c r="CX465" s="12">
        <f t="shared" si="786"/>
        <v>0</v>
      </c>
      <c r="CY465" s="12">
        <f t="shared" si="787"/>
        <v>0</v>
      </c>
      <c r="CZ465" s="12">
        <f t="shared" si="788"/>
        <v>0</v>
      </c>
      <c r="DA465" s="12">
        <f t="shared" si="789"/>
        <v>0</v>
      </c>
      <c r="DB465" s="12">
        <f t="shared" si="790"/>
        <v>0</v>
      </c>
      <c r="DC465" s="12">
        <f t="shared" si="791"/>
        <v>0</v>
      </c>
      <c r="DD465" s="12">
        <f t="shared" si="792"/>
        <v>0</v>
      </c>
      <c r="DE465" s="12">
        <f t="shared" si="793"/>
        <v>0</v>
      </c>
      <c r="DF465" s="12">
        <f t="shared" si="794"/>
        <v>0</v>
      </c>
      <c r="DG465" s="12">
        <f t="shared" si="795"/>
        <v>0</v>
      </c>
      <c r="DH465" s="12">
        <f t="shared" si="796"/>
        <v>0</v>
      </c>
      <c r="DI465" s="12">
        <f t="shared" si="797"/>
        <v>0</v>
      </c>
      <c r="DJ465" s="12">
        <f t="shared" si="798"/>
        <v>0</v>
      </c>
      <c r="DK465" s="12">
        <f>SUM(M465:CHOOSE(YTD,M465,N465,O465,P465,Q465,R465,S465,T465,U465,V465,W465,X465))</f>
        <v>0</v>
      </c>
      <c r="DL465" s="12">
        <f>SUM(Y465:CHOOSE(YTD,Y465,Z465,AA465,AB465,AC465,AD465,AE465,AF465,AG465,AH465,AI465,AJ465))</f>
        <v>0</v>
      </c>
      <c r="DM465" s="12">
        <f>SUM(AK465:CHOOSE(YTD,AK465,AL465,AM465,AN465,AO465,AP465,AQ465,AR465,AS465,AT465,AU465,AV465))</f>
        <v>0</v>
      </c>
      <c r="DN465" s="12">
        <f>SUM(AW465:CHOOSE(YTD,AW465,AX465,AY465,AZ465,BA465,BB465,BC465,BD465,BE465,BF465,BG465,BH465))</f>
        <v>0</v>
      </c>
      <c r="DO465" s="12">
        <f>SUM(BI465:CHOOSE(YTD,BI465,BJ465,BK465,BL465,BM465,BN465,BO465,BP465,BQ465,BR465,BS465,BT465))</f>
        <v>0</v>
      </c>
      <c r="DP465" s="12">
        <f>SUM(BU465:CHOOSE(YTD,BU465,BV465,BW465,BX465,BY465,BZ465,CA465,CB465,CC465,CD465,CE465,CF465))</f>
        <v>0</v>
      </c>
    </row>
    <row r="466" spans="1:120" x14ac:dyDescent="0.15">
      <c r="A466" s="12" t="str">
        <f t="shared" si="768"/>
        <v>Costs - brand</v>
      </c>
      <c r="D466" s="12" t="str">
        <f>'Product costs'!C66</f>
        <v>Brand 5</v>
      </c>
      <c r="E466" s="12" t="str">
        <f>'Product costs'!D66</f>
        <v>Segment 1</v>
      </c>
      <c r="F466" s="12" t="str">
        <f>'Product costs'!E66</f>
        <v>Business Unit 1</v>
      </c>
      <c r="G466" s="12">
        <f>'Product costs'!F66</f>
        <v>0</v>
      </c>
      <c r="H466" s="12">
        <f>'Product costs'!G66</f>
        <v>0</v>
      </c>
      <c r="I466" s="12">
        <f>'Product costs'!H66</f>
        <v>0</v>
      </c>
      <c r="J466" s="12">
        <f>'Product costs'!I66</f>
        <v>0</v>
      </c>
      <c r="K466" s="12">
        <f>'Product costs'!J66</f>
        <v>0</v>
      </c>
      <c r="L466" s="12" t="str">
        <f>'Product costs'!B66</f>
        <v>Pre-marketing</v>
      </c>
      <c r="M466" s="12">
        <f>SUMIFS('Product costs'!K:K,'Product costs'!$C:$C,$D466,'Product costs'!$B:$B,$L466)</f>
        <v>0</v>
      </c>
      <c r="N466" s="12">
        <f>SUMIFS('Product costs'!L:L,'Product costs'!$C:$C,$D466,'Product costs'!$B:$B,$L466)</f>
        <v>0</v>
      </c>
      <c r="O466" s="12">
        <f>SUMIFS('Product costs'!M:M,'Product costs'!$C:$C,$D466,'Product costs'!$B:$B,$L466)</f>
        <v>0</v>
      </c>
      <c r="P466" s="12">
        <f>SUMIFS('Product costs'!N:N,'Product costs'!$C:$C,$D466,'Product costs'!$B:$B,$L466)</f>
        <v>0</v>
      </c>
      <c r="Q466" s="12">
        <f>SUMIFS('Product costs'!O:O,'Product costs'!$C:$C,$D466,'Product costs'!$B:$B,$L466)</f>
        <v>0</v>
      </c>
      <c r="R466" s="12">
        <f>SUMIFS('Product costs'!P:P,'Product costs'!$C:$C,$D466,'Product costs'!$B:$B,$L466)</f>
        <v>0</v>
      </c>
      <c r="S466" s="12">
        <f>SUMIFS('Product costs'!Q:Q,'Product costs'!$C:$C,$D466,'Product costs'!$B:$B,$L466)</f>
        <v>0</v>
      </c>
      <c r="T466" s="12">
        <f>SUMIFS('Product costs'!R:R,'Product costs'!$C:$C,$D466,'Product costs'!$B:$B,$L466)</f>
        <v>0</v>
      </c>
      <c r="U466" s="12">
        <f>SUMIFS('Product costs'!S:S,'Product costs'!$C:$C,$D466,'Product costs'!$B:$B,$L466)</f>
        <v>0</v>
      </c>
      <c r="V466" s="12">
        <f>SUMIFS('Product costs'!T:T,'Product costs'!$C:$C,$D466,'Product costs'!$B:$B,$L466)</f>
        <v>0</v>
      </c>
      <c r="W466" s="12">
        <f>SUMIFS('Product costs'!U:U,'Product costs'!$C:$C,$D466,'Product costs'!$B:$B,$L466)</f>
        <v>0</v>
      </c>
      <c r="X466" s="12">
        <f>SUMIFS('Product costs'!V:V,'Product costs'!$C:$C,$D466,'Product costs'!$B:$B,$L466)</f>
        <v>0</v>
      </c>
      <c r="Y466" s="12">
        <f>SUMIFS('Product costs'!W:W,'Product costs'!$C:$C,$D466,'Product costs'!$B:$B,$L466)</f>
        <v>0</v>
      </c>
      <c r="Z466" s="12">
        <f>SUMIFS('Product costs'!X:X,'Product costs'!$C:$C,$D466,'Product costs'!$B:$B,$L466)</f>
        <v>0</v>
      </c>
      <c r="AA466" s="12">
        <f>SUMIFS('Product costs'!Y:Y,'Product costs'!$C:$C,$D466,'Product costs'!$B:$B,$L466)</f>
        <v>0</v>
      </c>
      <c r="AB466" s="12">
        <f>SUMIFS('Product costs'!Z:Z,'Product costs'!$C:$C,$D466,'Product costs'!$B:$B,$L466)</f>
        <v>0</v>
      </c>
      <c r="AC466" s="12">
        <f>SUMIFS('Product costs'!AA:AA,'Product costs'!$C:$C,$D466,'Product costs'!$B:$B,$L466)</f>
        <v>0</v>
      </c>
      <c r="AD466" s="12">
        <f>SUMIFS('Product costs'!AB:AB,'Product costs'!$C:$C,$D466,'Product costs'!$B:$B,$L466)</f>
        <v>0</v>
      </c>
      <c r="AE466" s="12">
        <f>SUMIFS('Product costs'!AC:AC,'Product costs'!$C:$C,$D466,'Product costs'!$B:$B,$L466)</f>
        <v>0</v>
      </c>
      <c r="AF466" s="12">
        <f>SUMIFS('Product costs'!AD:AD,'Product costs'!$C:$C,$D466,'Product costs'!$B:$B,$L466)</f>
        <v>0</v>
      </c>
      <c r="AG466" s="12">
        <f>SUMIFS('Product costs'!AE:AE,'Product costs'!$C:$C,$D466,'Product costs'!$B:$B,$L466)</f>
        <v>0</v>
      </c>
      <c r="AH466" s="12">
        <f>SUMIFS('Product costs'!AF:AF,'Product costs'!$C:$C,$D466,'Product costs'!$B:$B,$L466)</f>
        <v>0</v>
      </c>
      <c r="AI466" s="12">
        <f>SUMIFS('Product costs'!AG:AG,'Product costs'!$C:$C,$D466,'Product costs'!$B:$B,$L466)</f>
        <v>0</v>
      </c>
      <c r="AJ466" s="12">
        <f>SUMIFS('Product costs'!AH:AH,'Product costs'!$C:$C,$D466,'Product costs'!$B:$B,$L466)</f>
        <v>0</v>
      </c>
      <c r="AK466" s="12">
        <f>SUMIFS('Product costs'!AI:AI,'Product costs'!$C:$C,$D466,'Product costs'!$B:$B,$L466)</f>
        <v>0</v>
      </c>
      <c r="AL466" s="12">
        <f>SUMIFS('Product costs'!AJ:AJ,'Product costs'!$C:$C,$D466,'Product costs'!$B:$B,$L466)</f>
        <v>0</v>
      </c>
      <c r="AM466" s="12">
        <f>SUMIFS('Product costs'!AK:AK,'Product costs'!$C:$C,$D466,'Product costs'!$B:$B,$L466)</f>
        <v>0</v>
      </c>
      <c r="AN466" s="12">
        <f>SUMIFS('Product costs'!AL:AL,'Product costs'!$C:$C,$D466,'Product costs'!$B:$B,$L466)</f>
        <v>0</v>
      </c>
      <c r="AO466" s="12">
        <f>SUMIFS('Product costs'!AM:AM,'Product costs'!$C:$C,$D466,'Product costs'!$B:$B,$L466)</f>
        <v>0</v>
      </c>
      <c r="AP466" s="12">
        <f>SUMIFS('Product costs'!AN:AN,'Product costs'!$C:$C,$D466,'Product costs'!$B:$B,$L466)</f>
        <v>0</v>
      </c>
      <c r="AQ466" s="12">
        <f>SUMIFS('Product costs'!AO:AO,'Product costs'!$C:$C,$D466,'Product costs'!$B:$B,$L466)</f>
        <v>0</v>
      </c>
      <c r="AR466" s="12">
        <f>SUMIFS('Product costs'!AP:AP,'Product costs'!$C:$C,$D466,'Product costs'!$B:$B,$L466)</f>
        <v>0</v>
      </c>
      <c r="AS466" s="12">
        <f>SUMIFS('Product costs'!AQ:AQ,'Product costs'!$C:$C,$D466,'Product costs'!$B:$B,$L466)</f>
        <v>0</v>
      </c>
      <c r="AT466" s="12">
        <f>SUMIFS('Product costs'!AR:AR,'Product costs'!$C:$C,$D466,'Product costs'!$B:$B,$L466)</f>
        <v>0</v>
      </c>
      <c r="AU466" s="12">
        <f>SUMIFS('Product costs'!AS:AS,'Product costs'!$C:$C,$D466,'Product costs'!$B:$B,$L466)</f>
        <v>0</v>
      </c>
      <c r="AV466" s="12">
        <f>SUMIFS('Product costs'!AT:AT,'Product costs'!$C:$C,$D466,'Product costs'!$B:$B,$L466)</f>
        <v>0</v>
      </c>
      <c r="AW466" s="12">
        <f>SUMIFS('Product costs'!AU:AU,'Product costs'!$C:$C,$D466,'Product costs'!$B:$B,$L466)</f>
        <v>0</v>
      </c>
      <c r="AX466" s="12">
        <f>SUMIFS('Product costs'!AV:AV,'Product costs'!$C:$C,$D466,'Product costs'!$B:$B,$L466)</f>
        <v>0</v>
      </c>
      <c r="AY466" s="12">
        <f>SUMIFS('Product costs'!AW:AW,'Product costs'!$C:$C,$D466,'Product costs'!$B:$B,$L466)</f>
        <v>0</v>
      </c>
      <c r="AZ466" s="12">
        <f>SUMIFS('Product costs'!AX:AX,'Product costs'!$C:$C,$D466,'Product costs'!$B:$B,$L466)</f>
        <v>0</v>
      </c>
      <c r="BA466" s="12">
        <f>SUMIFS('Product costs'!AY:AY,'Product costs'!$C:$C,$D466,'Product costs'!$B:$B,$L466)</f>
        <v>0</v>
      </c>
      <c r="BB466" s="12">
        <f>SUMIFS('Product costs'!AZ:AZ,'Product costs'!$C:$C,$D466,'Product costs'!$B:$B,$L466)</f>
        <v>0</v>
      </c>
      <c r="BC466" s="12">
        <f>SUMIFS('Product costs'!BA:BA,'Product costs'!$C:$C,$D466,'Product costs'!$B:$B,$L466)</f>
        <v>0</v>
      </c>
      <c r="BD466" s="12">
        <f>SUMIFS('Product costs'!BB:BB,'Product costs'!$C:$C,$D466,'Product costs'!$B:$B,$L466)</f>
        <v>0</v>
      </c>
      <c r="BE466" s="12">
        <f>SUMIFS('Product costs'!BC:BC,'Product costs'!$C:$C,$D466,'Product costs'!$B:$B,$L466)</f>
        <v>0</v>
      </c>
      <c r="BF466" s="12">
        <f>SUMIFS('Product costs'!BD:BD,'Product costs'!$C:$C,$D466,'Product costs'!$B:$B,$L466)</f>
        <v>0</v>
      </c>
      <c r="BG466" s="12">
        <f>SUMIFS('Product costs'!BE:BE,'Product costs'!$C:$C,$D466,'Product costs'!$B:$B,$L466)</f>
        <v>0</v>
      </c>
      <c r="BH466" s="12">
        <f>SUMIFS('Product costs'!BF:BF,'Product costs'!$C:$C,$D466,'Product costs'!$B:$B,$L466)</f>
        <v>0</v>
      </c>
      <c r="BI466" s="12">
        <f>SUMIFS('Product costs'!BG:BG,'Product costs'!$C:$C,$D466,'Product costs'!$B:$B,$L466)</f>
        <v>0</v>
      </c>
      <c r="BJ466" s="12">
        <f>SUMIFS('Product costs'!BH:BH,'Product costs'!$C:$C,$D466,'Product costs'!$B:$B,$L466)</f>
        <v>0</v>
      </c>
      <c r="BK466" s="12">
        <f>SUMIFS('Product costs'!BI:BI,'Product costs'!$C:$C,$D466,'Product costs'!$B:$B,$L466)</f>
        <v>0</v>
      </c>
      <c r="BL466" s="12">
        <f>SUMIFS('Product costs'!BJ:BJ,'Product costs'!$C:$C,$D466,'Product costs'!$B:$B,$L466)</f>
        <v>0</v>
      </c>
      <c r="BM466" s="12">
        <f>SUMIFS('Product costs'!BK:BK,'Product costs'!$C:$C,$D466,'Product costs'!$B:$B,$L466)</f>
        <v>0</v>
      </c>
      <c r="BN466" s="12">
        <f>SUMIFS('Product costs'!BL:BL,'Product costs'!$C:$C,$D466,'Product costs'!$B:$B,$L466)</f>
        <v>0</v>
      </c>
      <c r="BO466" s="12">
        <f>SUMIFS('Product costs'!BM:BM,'Product costs'!$C:$C,$D466,'Product costs'!$B:$B,$L466)</f>
        <v>0</v>
      </c>
      <c r="BP466" s="12">
        <f>SUMIFS('Product costs'!BN:BN,'Product costs'!$C:$C,$D466,'Product costs'!$B:$B,$L466)</f>
        <v>0</v>
      </c>
      <c r="BQ466" s="12">
        <f>SUMIFS('Product costs'!BO:BO,'Product costs'!$C:$C,$D466,'Product costs'!$B:$B,$L466)</f>
        <v>0</v>
      </c>
      <c r="BR466" s="12">
        <f>SUMIFS('Product costs'!BP:BP,'Product costs'!$C:$C,$D466,'Product costs'!$B:$B,$L466)</f>
        <v>0</v>
      </c>
      <c r="BS466" s="12">
        <f>SUMIFS('Product costs'!BQ:BQ,'Product costs'!$C:$C,$D466,'Product costs'!$B:$B,$L466)</f>
        <v>0</v>
      </c>
      <c r="BT466" s="12">
        <f>SUMIFS('Product costs'!BR:BR,'Product costs'!$C:$C,$D466,'Product costs'!$B:$B,$L466)</f>
        <v>0</v>
      </c>
      <c r="BU466" s="12">
        <f>SUMIFS('Product costs'!BS:BS,'Product costs'!$C:$C,$D466,'Product costs'!$B:$B,$L466)</f>
        <v>0</v>
      </c>
      <c r="BV466" s="12">
        <f>SUMIFS('Product costs'!BT:BT,'Product costs'!$C:$C,$D466,'Product costs'!$B:$B,$L466)</f>
        <v>0</v>
      </c>
      <c r="BW466" s="12">
        <f>SUMIFS('Product costs'!BU:BU,'Product costs'!$C:$C,$D466,'Product costs'!$B:$B,$L466)</f>
        <v>0</v>
      </c>
      <c r="BX466" s="12">
        <f>SUMIFS('Product costs'!BV:BV,'Product costs'!$C:$C,$D466,'Product costs'!$B:$B,$L466)</f>
        <v>0</v>
      </c>
      <c r="BY466" s="12">
        <f>SUMIFS('Product costs'!BW:BW,'Product costs'!$C:$C,$D466,'Product costs'!$B:$B,$L466)</f>
        <v>0</v>
      </c>
      <c r="BZ466" s="12">
        <f>SUMIFS('Product costs'!BX:BX,'Product costs'!$C:$C,$D466,'Product costs'!$B:$B,$L466)</f>
        <v>0</v>
      </c>
      <c r="CA466" s="12">
        <f>SUMIFS('Product costs'!BY:BY,'Product costs'!$C:$C,$D466,'Product costs'!$B:$B,$L466)</f>
        <v>0</v>
      </c>
      <c r="CB466" s="12">
        <f>SUMIFS('Product costs'!BZ:BZ,'Product costs'!$C:$C,$D466,'Product costs'!$B:$B,$L466)</f>
        <v>0</v>
      </c>
      <c r="CC466" s="12">
        <f>SUMIFS('Product costs'!CA:CA,'Product costs'!$C:$C,$D466,'Product costs'!$B:$B,$L466)</f>
        <v>0</v>
      </c>
      <c r="CD466" s="12">
        <f>SUMIFS('Product costs'!CB:CB,'Product costs'!$C:$C,$D466,'Product costs'!$B:$B,$L466)</f>
        <v>0</v>
      </c>
      <c r="CE466" s="12">
        <f>SUMIFS('Product costs'!CC:CC,'Product costs'!$C:$C,$D466,'Product costs'!$B:$B,$L466)</f>
        <v>0</v>
      </c>
      <c r="CF466" s="12">
        <f>SUMIFS('Product costs'!CD:CD,'Product costs'!$C:$C,$D466,'Product costs'!$B:$B,$L466)</f>
        <v>0</v>
      </c>
      <c r="CG466" s="12">
        <f t="shared" si="769"/>
        <v>0</v>
      </c>
      <c r="CH466" s="12">
        <f t="shared" si="770"/>
        <v>0</v>
      </c>
      <c r="CI466" s="12">
        <f t="shared" si="771"/>
        <v>0</v>
      </c>
      <c r="CJ466" s="12">
        <f t="shared" si="772"/>
        <v>0</v>
      </c>
      <c r="CK466" s="12">
        <f t="shared" si="773"/>
        <v>0</v>
      </c>
      <c r="CL466" s="12">
        <f t="shared" si="774"/>
        <v>0</v>
      </c>
      <c r="CM466" s="12">
        <f t="shared" si="775"/>
        <v>0</v>
      </c>
      <c r="CN466" s="12">
        <f t="shared" si="776"/>
        <v>0</v>
      </c>
      <c r="CO466" s="12">
        <f t="shared" si="777"/>
        <v>0</v>
      </c>
      <c r="CP466" s="12">
        <f t="shared" si="778"/>
        <v>0</v>
      </c>
      <c r="CQ466" s="12">
        <f t="shared" si="779"/>
        <v>0</v>
      </c>
      <c r="CR466" s="12">
        <f t="shared" si="780"/>
        <v>0</v>
      </c>
      <c r="CS466" s="12">
        <f t="shared" si="781"/>
        <v>0</v>
      </c>
      <c r="CT466" s="12">
        <f t="shared" si="782"/>
        <v>0</v>
      </c>
      <c r="CU466" s="12">
        <f t="shared" si="783"/>
        <v>0</v>
      </c>
      <c r="CV466" s="12">
        <f t="shared" si="784"/>
        <v>0</v>
      </c>
      <c r="CW466" s="12">
        <f t="shared" si="785"/>
        <v>0</v>
      </c>
      <c r="CX466" s="12">
        <f t="shared" si="786"/>
        <v>0</v>
      </c>
      <c r="CY466" s="12">
        <f t="shared" si="787"/>
        <v>0</v>
      </c>
      <c r="CZ466" s="12">
        <f t="shared" si="788"/>
        <v>0</v>
      </c>
      <c r="DA466" s="12">
        <f t="shared" si="789"/>
        <v>0</v>
      </c>
      <c r="DB466" s="12">
        <f t="shared" si="790"/>
        <v>0</v>
      </c>
      <c r="DC466" s="12">
        <f t="shared" si="791"/>
        <v>0</v>
      </c>
      <c r="DD466" s="12">
        <f t="shared" si="792"/>
        <v>0</v>
      </c>
      <c r="DE466" s="12">
        <f t="shared" si="793"/>
        <v>0</v>
      </c>
      <c r="DF466" s="12">
        <f t="shared" si="794"/>
        <v>0</v>
      </c>
      <c r="DG466" s="12">
        <f t="shared" si="795"/>
        <v>0</v>
      </c>
      <c r="DH466" s="12">
        <f t="shared" si="796"/>
        <v>0</v>
      </c>
      <c r="DI466" s="12">
        <f t="shared" si="797"/>
        <v>0</v>
      </c>
      <c r="DJ466" s="12">
        <f t="shared" si="798"/>
        <v>0</v>
      </c>
      <c r="DK466" s="12">
        <f>SUM(M466:CHOOSE(YTD,M466,N466,O466,P466,Q466,R466,S466,T466,U466,V466,W466,X466))</f>
        <v>0</v>
      </c>
      <c r="DL466" s="12">
        <f>SUM(Y466:CHOOSE(YTD,Y466,Z466,AA466,AB466,AC466,AD466,AE466,AF466,AG466,AH466,AI466,AJ466))</f>
        <v>0</v>
      </c>
      <c r="DM466" s="12">
        <f>SUM(AK466:CHOOSE(YTD,AK466,AL466,AM466,AN466,AO466,AP466,AQ466,AR466,AS466,AT466,AU466,AV466))</f>
        <v>0</v>
      </c>
      <c r="DN466" s="12">
        <f>SUM(AW466:CHOOSE(YTD,AW466,AX466,AY466,AZ466,BA466,BB466,BC466,BD466,BE466,BF466,BG466,BH466))</f>
        <v>0</v>
      </c>
      <c r="DO466" s="12">
        <f>SUM(BI466:CHOOSE(YTD,BI466,BJ466,BK466,BL466,BM466,BN466,BO466,BP466,BQ466,BR466,BS466,BT466))</f>
        <v>0</v>
      </c>
      <c r="DP466" s="12">
        <f>SUM(BU466:CHOOSE(YTD,BU466,BV466,BW466,BX466,BY466,BZ466,CA466,CB466,CC466,CD466,CE466,CF466))</f>
        <v>0</v>
      </c>
    </row>
    <row r="467" spans="1:120" x14ac:dyDescent="0.15">
      <c r="A467" s="12" t="str">
        <f t="shared" si="768"/>
        <v>Costs - brand</v>
      </c>
      <c r="D467" s="12" t="str">
        <f>'Product costs'!C67</f>
        <v>Brand 6</v>
      </c>
      <c r="E467" s="12" t="str">
        <f>'Product costs'!D67</f>
        <v>Segment 1</v>
      </c>
      <c r="F467" s="12" t="str">
        <f>'Product costs'!E67</f>
        <v>Business Unit 1</v>
      </c>
      <c r="G467" s="12">
        <f>'Product costs'!F67</f>
        <v>0</v>
      </c>
      <c r="H467" s="12">
        <f>'Product costs'!G67</f>
        <v>0</v>
      </c>
      <c r="I467" s="12">
        <f>'Product costs'!H67</f>
        <v>0</v>
      </c>
      <c r="J467" s="12">
        <f>'Product costs'!I67</f>
        <v>0</v>
      </c>
      <c r="K467" s="12">
        <f>'Product costs'!J67</f>
        <v>0</v>
      </c>
      <c r="L467" s="12" t="str">
        <f>'Product costs'!B67</f>
        <v>Pre-marketing</v>
      </c>
      <c r="M467" s="12">
        <f>SUMIFS('Product costs'!K:K,'Product costs'!$C:$C,$D467,'Product costs'!$B:$B,$L467)</f>
        <v>0</v>
      </c>
      <c r="N467" s="12">
        <f>SUMIFS('Product costs'!L:L,'Product costs'!$C:$C,$D467,'Product costs'!$B:$B,$L467)</f>
        <v>0</v>
      </c>
      <c r="O467" s="12">
        <f>SUMIFS('Product costs'!M:M,'Product costs'!$C:$C,$D467,'Product costs'!$B:$B,$L467)</f>
        <v>0</v>
      </c>
      <c r="P467" s="12">
        <f>SUMIFS('Product costs'!N:N,'Product costs'!$C:$C,$D467,'Product costs'!$B:$B,$L467)</f>
        <v>0</v>
      </c>
      <c r="Q467" s="12">
        <f>SUMIFS('Product costs'!O:O,'Product costs'!$C:$C,$D467,'Product costs'!$B:$B,$L467)</f>
        <v>0</v>
      </c>
      <c r="R467" s="12">
        <f>SUMIFS('Product costs'!P:P,'Product costs'!$C:$C,$D467,'Product costs'!$B:$B,$L467)</f>
        <v>0</v>
      </c>
      <c r="S467" s="12">
        <f>SUMIFS('Product costs'!Q:Q,'Product costs'!$C:$C,$D467,'Product costs'!$B:$B,$L467)</f>
        <v>0</v>
      </c>
      <c r="T467" s="12">
        <f>SUMIFS('Product costs'!R:R,'Product costs'!$C:$C,$D467,'Product costs'!$B:$B,$L467)</f>
        <v>0</v>
      </c>
      <c r="U467" s="12">
        <f>SUMIFS('Product costs'!S:S,'Product costs'!$C:$C,$D467,'Product costs'!$B:$B,$L467)</f>
        <v>0</v>
      </c>
      <c r="V467" s="12">
        <f>SUMIFS('Product costs'!T:T,'Product costs'!$C:$C,$D467,'Product costs'!$B:$B,$L467)</f>
        <v>0</v>
      </c>
      <c r="W467" s="12">
        <f>SUMIFS('Product costs'!U:U,'Product costs'!$C:$C,$D467,'Product costs'!$B:$B,$L467)</f>
        <v>0</v>
      </c>
      <c r="X467" s="12">
        <f>SUMIFS('Product costs'!V:V,'Product costs'!$C:$C,$D467,'Product costs'!$B:$B,$L467)</f>
        <v>0</v>
      </c>
      <c r="Y467" s="12">
        <f>SUMIFS('Product costs'!W:W,'Product costs'!$C:$C,$D467,'Product costs'!$B:$B,$L467)</f>
        <v>0</v>
      </c>
      <c r="Z467" s="12">
        <f>SUMIFS('Product costs'!X:X,'Product costs'!$C:$C,$D467,'Product costs'!$B:$B,$L467)</f>
        <v>0</v>
      </c>
      <c r="AA467" s="12">
        <f>SUMIFS('Product costs'!Y:Y,'Product costs'!$C:$C,$D467,'Product costs'!$B:$B,$L467)</f>
        <v>0</v>
      </c>
      <c r="AB467" s="12">
        <f>SUMIFS('Product costs'!Z:Z,'Product costs'!$C:$C,$D467,'Product costs'!$B:$B,$L467)</f>
        <v>0</v>
      </c>
      <c r="AC467" s="12">
        <f>SUMIFS('Product costs'!AA:AA,'Product costs'!$C:$C,$D467,'Product costs'!$B:$B,$L467)</f>
        <v>0</v>
      </c>
      <c r="AD467" s="12">
        <f>SUMIFS('Product costs'!AB:AB,'Product costs'!$C:$C,$D467,'Product costs'!$B:$B,$L467)</f>
        <v>0</v>
      </c>
      <c r="AE467" s="12">
        <f>SUMIFS('Product costs'!AC:AC,'Product costs'!$C:$C,$D467,'Product costs'!$B:$B,$L467)</f>
        <v>0</v>
      </c>
      <c r="AF467" s="12">
        <f>SUMIFS('Product costs'!AD:AD,'Product costs'!$C:$C,$D467,'Product costs'!$B:$B,$L467)</f>
        <v>0</v>
      </c>
      <c r="AG467" s="12">
        <f>SUMIFS('Product costs'!AE:AE,'Product costs'!$C:$C,$D467,'Product costs'!$B:$B,$L467)</f>
        <v>0</v>
      </c>
      <c r="AH467" s="12">
        <f>SUMIFS('Product costs'!AF:AF,'Product costs'!$C:$C,$D467,'Product costs'!$B:$B,$L467)</f>
        <v>0</v>
      </c>
      <c r="AI467" s="12">
        <f>SUMIFS('Product costs'!AG:AG,'Product costs'!$C:$C,$D467,'Product costs'!$B:$B,$L467)</f>
        <v>0</v>
      </c>
      <c r="AJ467" s="12">
        <f>SUMIFS('Product costs'!AH:AH,'Product costs'!$C:$C,$D467,'Product costs'!$B:$B,$L467)</f>
        <v>0</v>
      </c>
      <c r="AK467" s="12">
        <f>SUMIFS('Product costs'!AI:AI,'Product costs'!$C:$C,$D467,'Product costs'!$B:$B,$L467)</f>
        <v>0</v>
      </c>
      <c r="AL467" s="12">
        <f>SUMIFS('Product costs'!AJ:AJ,'Product costs'!$C:$C,$D467,'Product costs'!$B:$B,$L467)</f>
        <v>0</v>
      </c>
      <c r="AM467" s="12">
        <f>SUMIFS('Product costs'!AK:AK,'Product costs'!$C:$C,$D467,'Product costs'!$B:$B,$L467)</f>
        <v>0</v>
      </c>
      <c r="AN467" s="12">
        <f>SUMIFS('Product costs'!AL:AL,'Product costs'!$C:$C,$D467,'Product costs'!$B:$B,$L467)</f>
        <v>0</v>
      </c>
      <c r="AO467" s="12">
        <f>SUMIFS('Product costs'!AM:AM,'Product costs'!$C:$C,$D467,'Product costs'!$B:$B,$L467)</f>
        <v>0</v>
      </c>
      <c r="AP467" s="12">
        <f>SUMIFS('Product costs'!AN:AN,'Product costs'!$C:$C,$D467,'Product costs'!$B:$B,$L467)</f>
        <v>0</v>
      </c>
      <c r="AQ467" s="12">
        <f>SUMIFS('Product costs'!AO:AO,'Product costs'!$C:$C,$D467,'Product costs'!$B:$B,$L467)</f>
        <v>0</v>
      </c>
      <c r="AR467" s="12">
        <f>SUMIFS('Product costs'!AP:AP,'Product costs'!$C:$C,$D467,'Product costs'!$B:$B,$L467)</f>
        <v>0</v>
      </c>
      <c r="AS467" s="12">
        <f>SUMIFS('Product costs'!AQ:AQ,'Product costs'!$C:$C,$D467,'Product costs'!$B:$B,$L467)</f>
        <v>0</v>
      </c>
      <c r="AT467" s="12">
        <f>SUMIFS('Product costs'!AR:AR,'Product costs'!$C:$C,$D467,'Product costs'!$B:$B,$L467)</f>
        <v>0</v>
      </c>
      <c r="AU467" s="12">
        <f>SUMIFS('Product costs'!AS:AS,'Product costs'!$C:$C,$D467,'Product costs'!$B:$B,$L467)</f>
        <v>0</v>
      </c>
      <c r="AV467" s="12">
        <f>SUMIFS('Product costs'!AT:AT,'Product costs'!$C:$C,$D467,'Product costs'!$B:$B,$L467)</f>
        <v>0</v>
      </c>
      <c r="AW467" s="12">
        <f>SUMIFS('Product costs'!AU:AU,'Product costs'!$C:$C,$D467,'Product costs'!$B:$B,$L467)</f>
        <v>0</v>
      </c>
      <c r="AX467" s="12">
        <f>SUMIFS('Product costs'!AV:AV,'Product costs'!$C:$C,$D467,'Product costs'!$B:$B,$L467)</f>
        <v>0</v>
      </c>
      <c r="AY467" s="12">
        <f>SUMIFS('Product costs'!AW:AW,'Product costs'!$C:$C,$D467,'Product costs'!$B:$B,$L467)</f>
        <v>0</v>
      </c>
      <c r="AZ467" s="12">
        <f>SUMIFS('Product costs'!AX:AX,'Product costs'!$C:$C,$D467,'Product costs'!$B:$B,$L467)</f>
        <v>0</v>
      </c>
      <c r="BA467" s="12">
        <f>SUMIFS('Product costs'!AY:AY,'Product costs'!$C:$C,$D467,'Product costs'!$B:$B,$L467)</f>
        <v>0</v>
      </c>
      <c r="BB467" s="12">
        <f>SUMIFS('Product costs'!AZ:AZ,'Product costs'!$C:$C,$D467,'Product costs'!$B:$B,$L467)</f>
        <v>0</v>
      </c>
      <c r="BC467" s="12">
        <f>SUMIFS('Product costs'!BA:BA,'Product costs'!$C:$C,$D467,'Product costs'!$B:$B,$L467)</f>
        <v>0</v>
      </c>
      <c r="BD467" s="12">
        <f>SUMIFS('Product costs'!BB:BB,'Product costs'!$C:$C,$D467,'Product costs'!$B:$B,$L467)</f>
        <v>0</v>
      </c>
      <c r="BE467" s="12">
        <f>SUMIFS('Product costs'!BC:BC,'Product costs'!$C:$C,$D467,'Product costs'!$B:$B,$L467)</f>
        <v>0</v>
      </c>
      <c r="BF467" s="12">
        <f>SUMIFS('Product costs'!BD:BD,'Product costs'!$C:$C,$D467,'Product costs'!$B:$B,$L467)</f>
        <v>0</v>
      </c>
      <c r="BG467" s="12">
        <f>SUMIFS('Product costs'!BE:BE,'Product costs'!$C:$C,$D467,'Product costs'!$B:$B,$L467)</f>
        <v>0</v>
      </c>
      <c r="BH467" s="12">
        <f>SUMIFS('Product costs'!BF:BF,'Product costs'!$C:$C,$D467,'Product costs'!$B:$B,$L467)</f>
        <v>0</v>
      </c>
      <c r="BI467" s="12">
        <f>SUMIFS('Product costs'!BG:BG,'Product costs'!$C:$C,$D467,'Product costs'!$B:$B,$L467)</f>
        <v>0</v>
      </c>
      <c r="BJ467" s="12">
        <f>SUMIFS('Product costs'!BH:BH,'Product costs'!$C:$C,$D467,'Product costs'!$B:$B,$L467)</f>
        <v>0</v>
      </c>
      <c r="BK467" s="12">
        <f>SUMIFS('Product costs'!BI:BI,'Product costs'!$C:$C,$D467,'Product costs'!$B:$B,$L467)</f>
        <v>0</v>
      </c>
      <c r="BL467" s="12">
        <f>SUMIFS('Product costs'!BJ:BJ,'Product costs'!$C:$C,$D467,'Product costs'!$B:$B,$L467)</f>
        <v>0</v>
      </c>
      <c r="BM467" s="12">
        <f>SUMIFS('Product costs'!BK:BK,'Product costs'!$C:$C,$D467,'Product costs'!$B:$B,$L467)</f>
        <v>0</v>
      </c>
      <c r="BN467" s="12">
        <f>SUMIFS('Product costs'!BL:BL,'Product costs'!$C:$C,$D467,'Product costs'!$B:$B,$L467)</f>
        <v>0</v>
      </c>
      <c r="BO467" s="12">
        <f>SUMIFS('Product costs'!BM:BM,'Product costs'!$C:$C,$D467,'Product costs'!$B:$B,$L467)</f>
        <v>0</v>
      </c>
      <c r="BP467" s="12">
        <f>SUMIFS('Product costs'!BN:BN,'Product costs'!$C:$C,$D467,'Product costs'!$B:$B,$L467)</f>
        <v>0</v>
      </c>
      <c r="BQ467" s="12">
        <f>SUMIFS('Product costs'!BO:BO,'Product costs'!$C:$C,$D467,'Product costs'!$B:$B,$L467)</f>
        <v>0</v>
      </c>
      <c r="BR467" s="12">
        <f>SUMIFS('Product costs'!BP:BP,'Product costs'!$C:$C,$D467,'Product costs'!$B:$B,$L467)</f>
        <v>0</v>
      </c>
      <c r="BS467" s="12">
        <f>SUMIFS('Product costs'!BQ:BQ,'Product costs'!$C:$C,$D467,'Product costs'!$B:$B,$L467)</f>
        <v>0</v>
      </c>
      <c r="BT467" s="12">
        <f>SUMIFS('Product costs'!BR:BR,'Product costs'!$C:$C,$D467,'Product costs'!$B:$B,$L467)</f>
        <v>0</v>
      </c>
      <c r="BU467" s="12">
        <f>SUMIFS('Product costs'!BS:BS,'Product costs'!$C:$C,$D467,'Product costs'!$B:$B,$L467)</f>
        <v>0</v>
      </c>
      <c r="BV467" s="12">
        <f>SUMIFS('Product costs'!BT:BT,'Product costs'!$C:$C,$D467,'Product costs'!$B:$B,$L467)</f>
        <v>0</v>
      </c>
      <c r="BW467" s="12">
        <f>SUMIFS('Product costs'!BU:BU,'Product costs'!$C:$C,$D467,'Product costs'!$B:$B,$L467)</f>
        <v>0</v>
      </c>
      <c r="BX467" s="12">
        <f>SUMIFS('Product costs'!BV:BV,'Product costs'!$C:$C,$D467,'Product costs'!$B:$B,$L467)</f>
        <v>0</v>
      </c>
      <c r="BY467" s="12">
        <f>SUMIFS('Product costs'!BW:BW,'Product costs'!$C:$C,$D467,'Product costs'!$B:$B,$L467)</f>
        <v>0</v>
      </c>
      <c r="BZ467" s="12">
        <f>SUMIFS('Product costs'!BX:BX,'Product costs'!$C:$C,$D467,'Product costs'!$B:$B,$L467)</f>
        <v>0</v>
      </c>
      <c r="CA467" s="12">
        <f>SUMIFS('Product costs'!BY:BY,'Product costs'!$C:$C,$D467,'Product costs'!$B:$B,$L467)</f>
        <v>0</v>
      </c>
      <c r="CB467" s="12">
        <f>SUMIFS('Product costs'!BZ:BZ,'Product costs'!$C:$C,$D467,'Product costs'!$B:$B,$L467)</f>
        <v>0</v>
      </c>
      <c r="CC467" s="12">
        <f>SUMIFS('Product costs'!CA:CA,'Product costs'!$C:$C,$D467,'Product costs'!$B:$B,$L467)</f>
        <v>0</v>
      </c>
      <c r="CD467" s="12">
        <f>SUMIFS('Product costs'!CB:CB,'Product costs'!$C:$C,$D467,'Product costs'!$B:$B,$L467)</f>
        <v>0</v>
      </c>
      <c r="CE467" s="12">
        <f>SUMIFS('Product costs'!CC:CC,'Product costs'!$C:$C,$D467,'Product costs'!$B:$B,$L467)</f>
        <v>0</v>
      </c>
      <c r="CF467" s="12">
        <f>SUMIFS('Product costs'!CD:CD,'Product costs'!$C:$C,$D467,'Product costs'!$B:$B,$L467)</f>
        <v>0</v>
      </c>
      <c r="CG467" s="12">
        <f t="shared" si="769"/>
        <v>0</v>
      </c>
      <c r="CH467" s="12">
        <f t="shared" si="770"/>
        <v>0</v>
      </c>
      <c r="CI467" s="12">
        <f t="shared" si="771"/>
        <v>0</v>
      </c>
      <c r="CJ467" s="12">
        <f t="shared" si="772"/>
        <v>0</v>
      </c>
      <c r="CK467" s="12">
        <f t="shared" si="773"/>
        <v>0</v>
      </c>
      <c r="CL467" s="12">
        <f t="shared" si="774"/>
        <v>0</v>
      </c>
      <c r="CM467" s="12">
        <f t="shared" si="775"/>
        <v>0</v>
      </c>
      <c r="CN467" s="12">
        <f t="shared" si="776"/>
        <v>0</v>
      </c>
      <c r="CO467" s="12">
        <f t="shared" si="777"/>
        <v>0</v>
      </c>
      <c r="CP467" s="12">
        <f t="shared" si="778"/>
        <v>0</v>
      </c>
      <c r="CQ467" s="12">
        <f t="shared" si="779"/>
        <v>0</v>
      </c>
      <c r="CR467" s="12">
        <f t="shared" si="780"/>
        <v>0</v>
      </c>
      <c r="CS467" s="12">
        <f t="shared" si="781"/>
        <v>0</v>
      </c>
      <c r="CT467" s="12">
        <f t="shared" si="782"/>
        <v>0</v>
      </c>
      <c r="CU467" s="12">
        <f t="shared" si="783"/>
        <v>0</v>
      </c>
      <c r="CV467" s="12">
        <f t="shared" si="784"/>
        <v>0</v>
      </c>
      <c r="CW467" s="12">
        <f t="shared" si="785"/>
        <v>0</v>
      </c>
      <c r="CX467" s="12">
        <f t="shared" si="786"/>
        <v>0</v>
      </c>
      <c r="CY467" s="12">
        <f t="shared" si="787"/>
        <v>0</v>
      </c>
      <c r="CZ467" s="12">
        <f t="shared" si="788"/>
        <v>0</v>
      </c>
      <c r="DA467" s="12">
        <f t="shared" si="789"/>
        <v>0</v>
      </c>
      <c r="DB467" s="12">
        <f t="shared" si="790"/>
        <v>0</v>
      </c>
      <c r="DC467" s="12">
        <f t="shared" si="791"/>
        <v>0</v>
      </c>
      <c r="DD467" s="12">
        <f t="shared" si="792"/>
        <v>0</v>
      </c>
      <c r="DE467" s="12">
        <f t="shared" si="793"/>
        <v>0</v>
      </c>
      <c r="DF467" s="12">
        <f t="shared" si="794"/>
        <v>0</v>
      </c>
      <c r="DG467" s="12">
        <f t="shared" si="795"/>
        <v>0</v>
      </c>
      <c r="DH467" s="12">
        <f t="shared" si="796"/>
        <v>0</v>
      </c>
      <c r="DI467" s="12">
        <f t="shared" si="797"/>
        <v>0</v>
      </c>
      <c r="DJ467" s="12">
        <f t="shared" si="798"/>
        <v>0</v>
      </c>
      <c r="DK467" s="12">
        <f>SUM(M467:CHOOSE(YTD,M467,N467,O467,P467,Q467,R467,S467,T467,U467,V467,W467,X467))</f>
        <v>0</v>
      </c>
      <c r="DL467" s="12">
        <f>SUM(Y467:CHOOSE(YTD,Y467,Z467,AA467,AB467,AC467,AD467,AE467,AF467,AG467,AH467,AI467,AJ467))</f>
        <v>0</v>
      </c>
      <c r="DM467" s="12">
        <f>SUM(AK467:CHOOSE(YTD,AK467,AL467,AM467,AN467,AO467,AP467,AQ467,AR467,AS467,AT467,AU467,AV467))</f>
        <v>0</v>
      </c>
      <c r="DN467" s="12">
        <f>SUM(AW467:CHOOSE(YTD,AW467,AX467,AY467,AZ467,BA467,BB467,BC467,BD467,BE467,BF467,BG467,BH467))</f>
        <v>0</v>
      </c>
      <c r="DO467" s="12">
        <f>SUM(BI467:CHOOSE(YTD,BI467,BJ467,BK467,BL467,BM467,BN467,BO467,BP467,BQ467,BR467,BS467,BT467))</f>
        <v>0</v>
      </c>
      <c r="DP467" s="12">
        <f>SUM(BU467:CHOOSE(YTD,BU467,BV467,BW467,BX467,BY467,BZ467,CA467,CB467,CC467,CD467,CE467,CF467))</f>
        <v>0</v>
      </c>
    </row>
    <row r="468" spans="1:120" x14ac:dyDescent="0.15">
      <c r="A468" s="12" t="str">
        <f t="shared" ref="A468:A531" si="799">A467</f>
        <v>Costs - brand</v>
      </c>
      <c r="D468" s="12" t="str">
        <f>'Product costs'!C68</f>
        <v>Brand 7</v>
      </c>
      <c r="E468" s="12" t="str">
        <f>'Product costs'!D68</f>
        <v>Segment 1</v>
      </c>
      <c r="F468" s="12" t="str">
        <f>'Product costs'!E68</f>
        <v>Business Unit 1</v>
      </c>
      <c r="G468" s="12">
        <f>'Product costs'!F68</f>
        <v>0</v>
      </c>
      <c r="H468" s="12">
        <f>'Product costs'!G68</f>
        <v>0</v>
      </c>
      <c r="I468" s="12">
        <f>'Product costs'!H68</f>
        <v>0</v>
      </c>
      <c r="J468" s="12">
        <f>'Product costs'!I68</f>
        <v>0</v>
      </c>
      <c r="K468" s="12">
        <f>'Product costs'!J68</f>
        <v>0</v>
      </c>
      <c r="L468" s="12" t="str">
        <f>'Product costs'!B68</f>
        <v>Pre-marketing</v>
      </c>
      <c r="M468" s="12">
        <f>SUMIFS('Product costs'!K:K,'Product costs'!$C:$C,$D468,'Product costs'!$B:$B,$L468)</f>
        <v>0</v>
      </c>
      <c r="N468" s="12">
        <f>SUMIFS('Product costs'!L:L,'Product costs'!$C:$C,$D468,'Product costs'!$B:$B,$L468)</f>
        <v>0</v>
      </c>
      <c r="O468" s="12">
        <f>SUMIFS('Product costs'!M:M,'Product costs'!$C:$C,$D468,'Product costs'!$B:$B,$L468)</f>
        <v>0</v>
      </c>
      <c r="P468" s="12">
        <f>SUMIFS('Product costs'!N:N,'Product costs'!$C:$C,$D468,'Product costs'!$B:$B,$L468)</f>
        <v>0</v>
      </c>
      <c r="Q468" s="12">
        <f>SUMIFS('Product costs'!O:O,'Product costs'!$C:$C,$D468,'Product costs'!$B:$B,$L468)</f>
        <v>0</v>
      </c>
      <c r="R468" s="12">
        <f>SUMIFS('Product costs'!P:P,'Product costs'!$C:$C,$D468,'Product costs'!$B:$B,$L468)</f>
        <v>0</v>
      </c>
      <c r="S468" s="12">
        <f>SUMIFS('Product costs'!Q:Q,'Product costs'!$C:$C,$D468,'Product costs'!$B:$B,$L468)</f>
        <v>0</v>
      </c>
      <c r="T468" s="12">
        <f>SUMIFS('Product costs'!R:R,'Product costs'!$C:$C,$D468,'Product costs'!$B:$B,$L468)</f>
        <v>0</v>
      </c>
      <c r="U468" s="12">
        <f>SUMIFS('Product costs'!S:S,'Product costs'!$C:$C,$D468,'Product costs'!$B:$B,$L468)</f>
        <v>0</v>
      </c>
      <c r="V468" s="12">
        <f>SUMIFS('Product costs'!T:T,'Product costs'!$C:$C,$D468,'Product costs'!$B:$B,$L468)</f>
        <v>0</v>
      </c>
      <c r="W468" s="12">
        <f>SUMIFS('Product costs'!U:U,'Product costs'!$C:$C,$D468,'Product costs'!$B:$B,$L468)</f>
        <v>0</v>
      </c>
      <c r="X468" s="12">
        <f>SUMIFS('Product costs'!V:V,'Product costs'!$C:$C,$D468,'Product costs'!$B:$B,$L468)</f>
        <v>0</v>
      </c>
      <c r="Y468" s="12">
        <f>SUMIFS('Product costs'!W:W,'Product costs'!$C:$C,$D468,'Product costs'!$B:$B,$L468)</f>
        <v>0</v>
      </c>
      <c r="Z468" s="12">
        <f>SUMIFS('Product costs'!X:X,'Product costs'!$C:$C,$D468,'Product costs'!$B:$B,$L468)</f>
        <v>0</v>
      </c>
      <c r="AA468" s="12">
        <f>SUMIFS('Product costs'!Y:Y,'Product costs'!$C:$C,$D468,'Product costs'!$B:$B,$L468)</f>
        <v>0</v>
      </c>
      <c r="AB468" s="12">
        <f>SUMIFS('Product costs'!Z:Z,'Product costs'!$C:$C,$D468,'Product costs'!$B:$B,$L468)</f>
        <v>0</v>
      </c>
      <c r="AC468" s="12">
        <f>SUMIFS('Product costs'!AA:AA,'Product costs'!$C:$C,$D468,'Product costs'!$B:$B,$L468)</f>
        <v>0</v>
      </c>
      <c r="AD468" s="12">
        <f>SUMIFS('Product costs'!AB:AB,'Product costs'!$C:$C,$D468,'Product costs'!$B:$B,$L468)</f>
        <v>0</v>
      </c>
      <c r="AE468" s="12">
        <f>SUMIFS('Product costs'!AC:AC,'Product costs'!$C:$C,$D468,'Product costs'!$B:$B,$L468)</f>
        <v>0</v>
      </c>
      <c r="AF468" s="12">
        <f>SUMIFS('Product costs'!AD:AD,'Product costs'!$C:$C,$D468,'Product costs'!$B:$B,$L468)</f>
        <v>0</v>
      </c>
      <c r="AG468" s="12">
        <f>SUMIFS('Product costs'!AE:AE,'Product costs'!$C:$C,$D468,'Product costs'!$B:$B,$L468)</f>
        <v>0</v>
      </c>
      <c r="AH468" s="12">
        <f>SUMIFS('Product costs'!AF:AF,'Product costs'!$C:$C,$D468,'Product costs'!$B:$B,$L468)</f>
        <v>0</v>
      </c>
      <c r="AI468" s="12">
        <f>SUMIFS('Product costs'!AG:AG,'Product costs'!$C:$C,$D468,'Product costs'!$B:$B,$L468)</f>
        <v>0</v>
      </c>
      <c r="AJ468" s="12">
        <f>SUMIFS('Product costs'!AH:AH,'Product costs'!$C:$C,$D468,'Product costs'!$B:$B,$L468)</f>
        <v>0</v>
      </c>
      <c r="AK468" s="12">
        <f>SUMIFS('Product costs'!AI:AI,'Product costs'!$C:$C,$D468,'Product costs'!$B:$B,$L468)</f>
        <v>0</v>
      </c>
      <c r="AL468" s="12">
        <f>SUMIFS('Product costs'!AJ:AJ,'Product costs'!$C:$C,$D468,'Product costs'!$B:$B,$L468)</f>
        <v>0</v>
      </c>
      <c r="AM468" s="12">
        <f>SUMIFS('Product costs'!AK:AK,'Product costs'!$C:$C,$D468,'Product costs'!$B:$B,$L468)</f>
        <v>0</v>
      </c>
      <c r="AN468" s="12">
        <f>SUMIFS('Product costs'!AL:AL,'Product costs'!$C:$C,$D468,'Product costs'!$B:$B,$L468)</f>
        <v>0</v>
      </c>
      <c r="AO468" s="12">
        <f>SUMIFS('Product costs'!AM:AM,'Product costs'!$C:$C,$D468,'Product costs'!$B:$B,$L468)</f>
        <v>0</v>
      </c>
      <c r="AP468" s="12">
        <f>SUMIFS('Product costs'!AN:AN,'Product costs'!$C:$C,$D468,'Product costs'!$B:$B,$L468)</f>
        <v>0</v>
      </c>
      <c r="AQ468" s="12">
        <f>SUMIFS('Product costs'!AO:AO,'Product costs'!$C:$C,$D468,'Product costs'!$B:$B,$L468)</f>
        <v>0</v>
      </c>
      <c r="AR468" s="12">
        <f>SUMIFS('Product costs'!AP:AP,'Product costs'!$C:$C,$D468,'Product costs'!$B:$B,$L468)</f>
        <v>0</v>
      </c>
      <c r="AS468" s="12">
        <f>SUMIFS('Product costs'!AQ:AQ,'Product costs'!$C:$C,$D468,'Product costs'!$B:$B,$L468)</f>
        <v>0</v>
      </c>
      <c r="AT468" s="12">
        <f>SUMIFS('Product costs'!AR:AR,'Product costs'!$C:$C,$D468,'Product costs'!$B:$B,$L468)</f>
        <v>0</v>
      </c>
      <c r="AU468" s="12">
        <f>SUMIFS('Product costs'!AS:AS,'Product costs'!$C:$C,$D468,'Product costs'!$B:$B,$L468)</f>
        <v>0</v>
      </c>
      <c r="AV468" s="12">
        <f>SUMIFS('Product costs'!AT:AT,'Product costs'!$C:$C,$D468,'Product costs'!$B:$B,$L468)</f>
        <v>0</v>
      </c>
      <c r="AW468" s="12">
        <f>SUMIFS('Product costs'!AU:AU,'Product costs'!$C:$C,$D468,'Product costs'!$B:$B,$L468)</f>
        <v>0</v>
      </c>
      <c r="AX468" s="12">
        <f>SUMIFS('Product costs'!AV:AV,'Product costs'!$C:$C,$D468,'Product costs'!$B:$B,$L468)</f>
        <v>0</v>
      </c>
      <c r="AY468" s="12">
        <f>SUMIFS('Product costs'!AW:AW,'Product costs'!$C:$C,$D468,'Product costs'!$B:$B,$L468)</f>
        <v>0</v>
      </c>
      <c r="AZ468" s="12">
        <f>SUMIFS('Product costs'!AX:AX,'Product costs'!$C:$C,$D468,'Product costs'!$B:$B,$L468)</f>
        <v>0</v>
      </c>
      <c r="BA468" s="12">
        <f>SUMIFS('Product costs'!AY:AY,'Product costs'!$C:$C,$D468,'Product costs'!$B:$B,$L468)</f>
        <v>0</v>
      </c>
      <c r="BB468" s="12">
        <f>SUMIFS('Product costs'!AZ:AZ,'Product costs'!$C:$C,$D468,'Product costs'!$B:$B,$L468)</f>
        <v>0</v>
      </c>
      <c r="BC468" s="12">
        <f>SUMIFS('Product costs'!BA:BA,'Product costs'!$C:$C,$D468,'Product costs'!$B:$B,$L468)</f>
        <v>0</v>
      </c>
      <c r="BD468" s="12">
        <f>SUMIFS('Product costs'!BB:BB,'Product costs'!$C:$C,$D468,'Product costs'!$B:$B,$L468)</f>
        <v>0</v>
      </c>
      <c r="BE468" s="12">
        <f>SUMIFS('Product costs'!BC:BC,'Product costs'!$C:$C,$D468,'Product costs'!$B:$B,$L468)</f>
        <v>0</v>
      </c>
      <c r="BF468" s="12">
        <f>SUMIFS('Product costs'!BD:BD,'Product costs'!$C:$C,$D468,'Product costs'!$B:$B,$L468)</f>
        <v>0</v>
      </c>
      <c r="BG468" s="12">
        <f>SUMIFS('Product costs'!BE:BE,'Product costs'!$C:$C,$D468,'Product costs'!$B:$B,$L468)</f>
        <v>0</v>
      </c>
      <c r="BH468" s="12">
        <f>SUMIFS('Product costs'!BF:BF,'Product costs'!$C:$C,$D468,'Product costs'!$B:$B,$L468)</f>
        <v>0</v>
      </c>
      <c r="BI468" s="12">
        <f>SUMIFS('Product costs'!BG:BG,'Product costs'!$C:$C,$D468,'Product costs'!$B:$B,$L468)</f>
        <v>0</v>
      </c>
      <c r="BJ468" s="12">
        <f>SUMIFS('Product costs'!BH:BH,'Product costs'!$C:$C,$D468,'Product costs'!$B:$B,$L468)</f>
        <v>0</v>
      </c>
      <c r="BK468" s="12">
        <f>SUMIFS('Product costs'!BI:BI,'Product costs'!$C:$C,$D468,'Product costs'!$B:$B,$L468)</f>
        <v>0</v>
      </c>
      <c r="BL468" s="12">
        <f>SUMIFS('Product costs'!BJ:BJ,'Product costs'!$C:$C,$D468,'Product costs'!$B:$B,$L468)</f>
        <v>0</v>
      </c>
      <c r="BM468" s="12">
        <f>SUMIFS('Product costs'!BK:BK,'Product costs'!$C:$C,$D468,'Product costs'!$B:$B,$L468)</f>
        <v>0</v>
      </c>
      <c r="BN468" s="12">
        <f>SUMIFS('Product costs'!BL:BL,'Product costs'!$C:$C,$D468,'Product costs'!$B:$B,$L468)</f>
        <v>0</v>
      </c>
      <c r="BO468" s="12">
        <f>SUMIFS('Product costs'!BM:BM,'Product costs'!$C:$C,$D468,'Product costs'!$B:$B,$L468)</f>
        <v>0</v>
      </c>
      <c r="BP468" s="12">
        <f>SUMIFS('Product costs'!BN:BN,'Product costs'!$C:$C,$D468,'Product costs'!$B:$B,$L468)</f>
        <v>0</v>
      </c>
      <c r="BQ468" s="12">
        <f>SUMIFS('Product costs'!BO:BO,'Product costs'!$C:$C,$D468,'Product costs'!$B:$B,$L468)</f>
        <v>0</v>
      </c>
      <c r="BR468" s="12">
        <f>SUMIFS('Product costs'!BP:BP,'Product costs'!$C:$C,$D468,'Product costs'!$B:$B,$L468)</f>
        <v>0</v>
      </c>
      <c r="BS468" s="12">
        <f>SUMIFS('Product costs'!BQ:BQ,'Product costs'!$C:$C,$D468,'Product costs'!$B:$B,$L468)</f>
        <v>0</v>
      </c>
      <c r="BT468" s="12">
        <f>SUMIFS('Product costs'!BR:BR,'Product costs'!$C:$C,$D468,'Product costs'!$B:$B,$L468)</f>
        <v>0</v>
      </c>
      <c r="BU468" s="12">
        <f>SUMIFS('Product costs'!BS:BS,'Product costs'!$C:$C,$D468,'Product costs'!$B:$B,$L468)</f>
        <v>0</v>
      </c>
      <c r="BV468" s="12">
        <f>SUMIFS('Product costs'!BT:BT,'Product costs'!$C:$C,$D468,'Product costs'!$B:$B,$L468)</f>
        <v>0</v>
      </c>
      <c r="BW468" s="12">
        <f>SUMIFS('Product costs'!BU:BU,'Product costs'!$C:$C,$D468,'Product costs'!$B:$B,$L468)</f>
        <v>0</v>
      </c>
      <c r="BX468" s="12">
        <f>SUMIFS('Product costs'!BV:BV,'Product costs'!$C:$C,$D468,'Product costs'!$B:$B,$L468)</f>
        <v>0</v>
      </c>
      <c r="BY468" s="12">
        <f>SUMIFS('Product costs'!BW:BW,'Product costs'!$C:$C,$D468,'Product costs'!$B:$B,$L468)</f>
        <v>0</v>
      </c>
      <c r="BZ468" s="12">
        <f>SUMIFS('Product costs'!BX:BX,'Product costs'!$C:$C,$D468,'Product costs'!$B:$B,$L468)</f>
        <v>0</v>
      </c>
      <c r="CA468" s="12">
        <f>SUMIFS('Product costs'!BY:BY,'Product costs'!$C:$C,$D468,'Product costs'!$B:$B,$L468)</f>
        <v>0</v>
      </c>
      <c r="CB468" s="12">
        <f>SUMIFS('Product costs'!BZ:BZ,'Product costs'!$C:$C,$D468,'Product costs'!$B:$B,$L468)</f>
        <v>0</v>
      </c>
      <c r="CC468" s="12">
        <f>SUMIFS('Product costs'!CA:CA,'Product costs'!$C:$C,$D468,'Product costs'!$B:$B,$L468)</f>
        <v>0</v>
      </c>
      <c r="CD468" s="12">
        <f>SUMIFS('Product costs'!CB:CB,'Product costs'!$C:$C,$D468,'Product costs'!$B:$B,$L468)</f>
        <v>0</v>
      </c>
      <c r="CE468" s="12">
        <f>SUMIFS('Product costs'!CC:CC,'Product costs'!$C:$C,$D468,'Product costs'!$B:$B,$L468)</f>
        <v>0</v>
      </c>
      <c r="CF468" s="12">
        <f>SUMIFS('Product costs'!CD:CD,'Product costs'!$C:$C,$D468,'Product costs'!$B:$B,$L468)</f>
        <v>0</v>
      </c>
      <c r="CG468" s="12">
        <f t="shared" si="769"/>
        <v>0</v>
      </c>
      <c r="CH468" s="12">
        <f t="shared" si="770"/>
        <v>0</v>
      </c>
      <c r="CI468" s="12">
        <f t="shared" si="771"/>
        <v>0</v>
      </c>
      <c r="CJ468" s="12">
        <f t="shared" si="772"/>
        <v>0</v>
      </c>
      <c r="CK468" s="12">
        <f t="shared" si="773"/>
        <v>0</v>
      </c>
      <c r="CL468" s="12">
        <f t="shared" si="774"/>
        <v>0</v>
      </c>
      <c r="CM468" s="12">
        <f t="shared" si="775"/>
        <v>0</v>
      </c>
      <c r="CN468" s="12">
        <f t="shared" si="776"/>
        <v>0</v>
      </c>
      <c r="CO468" s="12">
        <f t="shared" si="777"/>
        <v>0</v>
      </c>
      <c r="CP468" s="12">
        <f t="shared" si="778"/>
        <v>0</v>
      </c>
      <c r="CQ468" s="12">
        <f t="shared" si="779"/>
        <v>0</v>
      </c>
      <c r="CR468" s="12">
        <f t="shared" si="780"/>
        <v>0</v>
      </c>
      <c r="CS468" s="12">
        <f t="shared" si="781"/>
        <v>0</v>
      </c>
      <c r="CT468" s="12">
        <f t="shared" si="782"/>
        <v>0</v>
      </c>
      <c r="CU468" s="12">
        <f t="shared" si="783"/>
        <v>0</v>
      </c>
      <c r="CV468" s="12">
        <f t="shared" si="784"/>
        <v>0</v>
      </c>
      <c r="CW468" s="12">
        <f t="shared" si="785"/>
        <v>0</v>
      </c>
      <c r="CX468" s="12">
        <f t="shared" si="786"/>
        <v>0</v>
      </c>
      <c r="CY468" s="12">
        <f t="shared" si="787"/>
        <v>0</v>
      </c>
      <c r="CZ468" s="12">
        <f t="shared" si="788"/>
        <v>0</v>
      </c>
      <c r="DA468" s="12">
        <f t="shared" si="789"/>
        <v>0</v>
      </c>
      <c r="DB468" s="12">
        <f t="shared" si="790"/>
        <v>0</v>
      </c>
      <c r="DC468" s="12">
        <f t="shared" si="791"/>
        <v>0</v>
      </c>
      <c r="DD468" s="12">
        <f t="shared" si="792"/>
        <v>0</v>
      </c>
      <c r="DE468" s="12">
        <f t="shared" si="793"/>
        <v>0</v>
      </c>
      <c r="DF468" s="12">
        <f t="shared" si="794"/>
        <v>0</v>
      </c>
      <c r="DG468" s="12">
        <f t="shared" si="795"/>
        <v>0</v>
      </c>
      <c r="DH468" s="12">
        <f t="shared" si="796"/>
        <v>0</v>
      </c>
      <c r="DI468" s="12">
        <f t="shared" si="797"/>
        <v>0</v>
      </c>
      <c r="DJ468" s="12">
        <f t="shared" si="798"/>
        <v>0</v>
      </c>
      <c r="DK468" s="12">
        <f>SUM(M468:CHOOSE(YTD,M468,N468,O468,P468,Q468,R468,S468,T468,U468,V468,W468,X468))</f>
        <v>0</v>
      </c>
      <c r="DL468" s="12">
        <f>SUM(Y468:CHOOSE(YTD,Y468,Z468,AA468,AB468,AC468,AD468,AE468,AF468,AG468,AH468,AI468,AJ468))</f>
        <v>0</v>
      </c>
      <c r="DM468" s="12">
        <f>SUM(AK468:CHOOSE(YTD,AK468,AL468,AM468,AN468,AO468,AP468,AQ468,AR468,AS468,AT468,AU468,AV468))</f>
        <v>0</v>
      </c>
      <c r="DN468" s="12">
        <f>SUM(AW468:CHOOSE(YTD,AW468,AX468,AY468,AZ468,BA468,BB468,BC468,BD468,BE468,BF468,BG468,BH468))</f>
        <v>0</v>
      </c>
      <c r="DO468" s="12">
        <f>SUM(BI468:CHOOSE(YTD,BI468,BJ468,BK468,BL468,BM468,BN468,BO468,BP468,BQ468,BR468,BS468,BT468))</f>
        <v>0</v>
      </c>
      <c r="DP468" s="12">
        <f>SUM(BU468:CHOOSE(YTD,BU468,BV468,BW468,BX468,BY468,BZ468,CA468,CB468,CC468,CD468,CE468,CF468))</f>
        <v>0</v>
      </c>
    </row>
    <row r="469" spans="1:120" x14ac:dyDescent="0.15">
      <c r="A469" s="12" t="str">
        <f t="shared" si="799"/>
        <v>Costs - brand</v>
      </c>
      <c r="D469" s="12" t="str">
        <f>'Product costs'!C69</f>
        <v>Brand 8</v>
      </c>
      <c r="E469" s="12" t="str">
        <f>'Product costs'!D69</f>
        <v>Segment 2</v>
      </c>
      <c r="F469" s="12" t="str">
        <f>'Product costs'!E69</f>
        <v>Business Unit 1</v>
      </c>
      <c r="G469" s="12">
        <f>'Product costs'!F69</f>
        <v>0</v>
      </c>
      <c r="H469" s="12">
        <f>'Product costs'!G69</f>
        <v>0</v>
      </c>
      <c r="I469" s="12">
        <f>'Product costs'!H69</f>
        <v>0</v>
      </c>
      <c r="J469" s="12">
        <f>'Product costs'!I69</f>
        <v>0</v>
      </c>
      <c r="K469" s="12">
        <f>'Product costs'!J69</f>
        <v>0</v>
      </c>
      <c r="L469" s="12" t="str">
        <f>'Product costs'!B69</f>
        <v>Pre-marketing</v>
      </c>
      <c r="M469" s="12">
        <f>SUMIFS('Product costs'!K:K,'Product costs'!$C:$C,$D469,'Product costs'!$B:$B,$L469)</f>
        <v>0</v>
      </c>
      <c r="N469" s="12">
        <f>SUMIFS('Product costs'!L:L,'Product costs'!$C:$C,$D469,'Product costs'!$B:$B,$L469)</f>
        <v>0</v>
      </c>
      <c r="O469" s="12">
        <f>SUMIFS('Product costs'!M:M,'Product costs'!$C:$C,$D469,'Product costs'!$B:$B,$L469)</f>
        <v>0</v>
      </c>
      <c r="P469" s="12">
        <f>SUMIFS('Product costs'!N:N,'Product costs'!$C:$C,$D469,'Product costs'!$B:$B,$L469)</f>
        <v>0</v>
      </c>
      <c r="Q469" s="12">
        <f>SUMIFS('Product costs'!O:O,'Product costs'!$C:$C,$D469,'Product costs'!$B:$B,$L469)</f>
        <v>0</v>
      </c>
      <c r="R469" s="12">
        <f>SUMIFS('Product costs'!P:P,'Product costs'!$C:$C,$D469,'Product costs'!$B:$B,$L469)</f>
        <v>0</v>
      </c>
      <c r="S469" s="12">
        <f>SUMIFS('Product costs'!Q:Q,'Product costs'!$C:$C,$D469,'Product costs'!$B:$B,$L469)</f>
        <v>0</v>
      </c>
      <c r="T469" s="12">
        <f>SUMIFS('Product costs'!R:R,'Product costs'!$C:$C,$D469,'Product costs'!$B:$B,$L469)</f>
        <v>0</v>
      </c>
      <c r="U469" s="12">
        <f>SUMIFS('Product costs'!S:S,'Product costs'!$C:$C,$D469,'Product costs'!$B:$B,$L469)</f>
        <v>0</v>
      </c>
      <c r="V469" s="12">
        <f>SUMIFS('Product costs'!T:T,'Product costs'!$C:$C,$D469,'Product costs'!$B:$B,$L469)</f>
        <v>0</v>
      </c>
      <c r="W469" s="12">
        <f>SUMIFS('Product costs'!U:U,'Product costs'!$C:$C,$D469,'Product costs'!$B:$B,$L469)</f>
        <v>0</v>
      </c>
      <c r="X469" s="12">
        <f>SUMIFS('Product costs'!V:V,'Product costs'!$C:$C,$D469,'Product costs'!$B:$B,$L469)</f>
        <v>0</v>
      </c>
      <c r="Y469" s="12">
        <f>SUMIFS('Product costs'!W:W,'Product costs'!$C:$C,$D469,'Product costs'!$B:$B,$L469)</f>
        <v>0</v>
      </c>
      <c r="Z469" s="12">
        <f>SUMIFS('Product costs'!X:X,'Product costs'!$C:$C,$D469,'Product costs'!$B:$B,$L469)</f>
        <v>0</v>
      </c>
      <c r="AA469" s="12">
        <f>SUMIFS('Product costs'!Y:Y,'Product costs'!$C:$C,$D469,'Product costs'!$B:$B,$L469)</f>
        <v>0</v>
      </c>
      <c r="AB469" s="12">
        <f>SUMIFS('Product costs'!Z:Z,'Product costs'!$C:$C,$D469,'Product costs'!$B:$B,$L469)</f>
        <v>0</v>
      </c>
      <c r="AC469" s="12">
        <f>SUMIFS('Product costs'!AA:AA,'Product costs'!$C:$C,$D469,'Product costs'!$B:$B,$L469)</f>
        <v>0</v>
      </c>
      <c r="AD469" s="12">
        <f>SUMIFS('Product costs'!AB:AB,'Product costs'!$C:$C,$D469,'Product costs'!$B:$B,$L469)</f>
        <v>0</v>
      </c>
      <c r="AE469" s="12">
        <f>SUMIFS('Product costs'!AC:AC,'Product costs'!$C:$C,$D469,'Product costs'!$B:$B,$L469)</f>
        <v>0</v>
      </c>
      <c r="AF469" s="12">
        <f>SUMIFS('Product costs'!AD:AD,'Product costs'!$C:$C,$D469,'Product costs'!$B:$B,$L469)</f>
        <v>0</v>
      </c>
      <c r="AG469" s="12">
        <f>SUMIFS('Product costs'!AE:AE,'Product costs'!$C:$C,$D469,'Product costs'!$B:$B,$L469)</f>
        <v>0</v>
      </c>
      <c r="AH469" s="12">
        <f>SUMIFS('Product costs'!AF:AF,'Product costs'!$C:$C,$D469,'Product costs'!$B:$B,$L469)</f>
        <v>0</v>
      </c>
      <c r="AI469" s="12">
        <f>SUMIFS('Product costs'!AG:AG,'Product costs'!$C:$C,$D469,'Product costs'!$B:$B,$L469)</f>
        <v>0</v>
      </c>
      <c r="AJ469" s="12">
        <f>SUMIFS('Product costs'!AH:AH,'Product costs'!$C:$C,$D469,'Product costs'!$B:$B,$L469)</f>
        <v>0</v>
      </c>
      <c r="AK469" s="12">
        <f>SUMIFS('Product costs'!AI:AI,'Product costs'!$C:$C,$D469,'Product costs'!$B:$B,$L469)</f>
        <v>0</v>
      </c>
      <c r="AL469" s="12">
        <f>SUMIFS('Product costs'!AJ:AJ,'Product costs'!$C:$C,$D469,'Product costs'!$B:$B,$L469)</f>
        <v>0</v>
      </c>
      <c r="AM469" s="12">
        <f>SUMIFS('Product costs'!AK:AK,'Product costs'!$C:$C,$D469,'Product costs'!$B:$B,$L469)</f>
        <v>0</v>
      </c>
      <c r="AN469" s="12">
        <f>SUMIFS('Product costs'!AL:AL,'Product costs'!$C:$C,$D469,'Product costs'!$B:$B,$L469)</f>
        <v>0</v>
      </c>
      <c r="AO469" s="12">
        <f>SUMIFS('Product costs'!AM:AM,'Product costs'!$C:$C,$D469,'Product costs'!$B:$B,$L469)</f>
        <v>0</v>
      </c>
      <c r="AP469" s="12">
        <f>SUMIFS('Product costs'!AN:AN,'Product costs'!$C:$C,$D469,'Product costs'!$B:$B,$L469)</f>
        <v>0</v>
      </c>
      <c r="AQ469" s="12">
        <f>SUMIFS('Product costs'!AO:AO,'Product costs'!$C:$C,$D469,'Product costs'!$B:$B,$L469)</f>
        <v>0</v>
      </c>
      <c r="AR469" s="12">
        <f>SUMIFS('Product costs'!AP:AP,'Product costs'!$C:$C,$D469,'Product costs'!$B:$B,$L469)</f>
        <v>0</v>
      </c>
      <c r="AS469" s="12">
        <f>SUMIFS('Product costs'!AQ:AQ,'Product costs'!$C:$C,$D469,'Product costs'!$B:$B,$L469)</f>
        <v>0</v>
      </c>
      <c r="AT469" s="12">
        <f>SUMIFS('Product costs'!AR:AR,'Product costs'!$C:$C,$D469,'Product costs'!$B:$B,$L469)</f>
        <v>0</v>
      </c>
      <c r="AU469" s="12">
        <f>SUMIFS('Product costs'!AS:AS,'Product costs'!$C:$C,$D469,'Product costs'!$B:$B,$L469)</f>
        <v>0</v>
      </c>
      <c r="AV469" s="12">
        <f>SUMIFS('Product costs'!AT:AT,'Product costs'!$C:$C,$D469,'Product costs'!$B:$B,$L469)</f>
        <v>0</v>
      </c>
      <c r="AW469" s="12">
        <f>SUMIFS('Product costs'!AU:AU,'Product costs'!$C:$C,$D469,'Product costs'!$B:$B,$L469)</f>
        <v>0</v>
      </c>
      <c r="AX469" s="12">
        <f>SUMIFS('Product costs'!AV:AV,'Product costs'!$C:$C,$D469,'Product costs'!$B:$B,$L469)</f>
        <v>0</v>
      </c>
      <c r="AY469" s="12">
        <f>SUMIFS('Product costs'!AW:AW,'Product costs'!$C:$C,$D469,'Product costs'!$B:$B,$L469)</f>
        <v>0</v>
      </c>
      <c r="AZ469" s="12">
        <f>SUMIFS('Product costs'!AX:AX,'Product costs'!$C:$C,$D469,'Product costs'!$B:$B,$L469)</f>
        <v>0</v>
      </c>
      <c r="BA469" s="12">
        <f>SUMIFS('Product costs'!AY:AY,'Product costs'!$C:$C,$D469,'Product costs'!$B:$B,$L469)</f>
        <v>0</v>
      </c>
      <c r="BB469" s="12">
        <f>SUMIFS('Product costs'!AZ:AZ,'Product costs'!$C:$C,$D469,'Product costs'!$B:$B,$L469)</f>
        <v>0</v>
      </c>
      <c r="BC469" s="12">
        <f>SUMIFS('Product costs'!BA:BA,'Product costs'!$C:$C,$D469,'Product costs'!$B:$B,$L469)</f>
        <v>0</v>
      </c>
      <c r="BD469" s="12">
        <f>SUMIFS('Product costs'!BB:BB,'Product costs'!$C:$C,$D469,'Product costs'!$B:$B,$L469)</f>
        <v>0</v>
      </c>
      <c r="BE469" s="12">
        <f>SUMIFS('Product costs'!BC:BC,'Product costs'!$C:$C,$D469,'Product costs'!$B:$B,$L469)</f>
        <v>0</v>
      </c>
      <c r="BF469" s="12">
        <f>SUMIFS('Product costs'!BD:BD,'Product costs'!$C:$C,$D469,'Product costs'!$B:$B,$L469)</f>
        <v>0</v>
      </c>
      <c r="BG469" s="12">
        <f>SUMIFS('Product costs'!BE:BE,'Product costs'!$C:$C,$D469,'Product costs'!$B:$B,$L469)</f>
        <v>0</v>
      </c>
      <c r="BH469" s="12">
        <f>SUMIFS('Product costs'!BF:BF,'Product costs'!$C:$C,$D469,'Product costs'!$B:$B,$L469)</f>
        <v>0</v>
      </c>
      <c r="BI469" s="12">
        <f>SUMIFS('Product costs'!BG:BG,'Product costs'!$C:$C,$D469,'Product costs'!$B:$B,$L469)</f>
        <v>0</v>
      </c>
      <c r="BJ469" s="12">
        <f>SUMIFS('Product costs'!BH:BH,'Product costs'!$C:$C,$D469,'Product costs'!$B:$B,$L469)</f>
        <v>0</v>
      </c>
      <c r="BK469" s="12">
        <f>SUMIFS('Product costs'!BI:BI,'Product costs'!$C:$C,$D469,'Product costs'!$B:$B,$L469)</f>
        <v>0</v>
      </c>
      <c r="BL469" s="12">
        <f>SUMIFS('Product costs'!BJ:BJ,'Product costs'!$C:$C,$D469,'Product costs'!$B:$B,$L469)</f>
        <v>0</v>
      </c>
      <c r="BM469" s="12">
        <f>SUMIFS('Product costs'!BK:BK,'Product costs'!$C:$C,$D469,'Product costs'!$B:$B,$L469)</f>
        <v>0</v>
      </c>
      <c r="BN469" s="12">
        <f>SUMIFS('Product costs'!BL:BL,'Product costs'!$C:$C,$D469,'Product costs'!$B:$B,$L469)</f>
        <v>0</v>
      </c>
      <c r="BO469" s="12">
        <f>SUMIFS('Product costs'!BM:BM,'Product costs'!$C:$C,$D469,'Product costs'!$B:$B,$L469)</f>
        <v>0</v>
      </c>
      <c r="BP469" s="12">
        <f>SUMIFS('Product costs'!BN:BN,'Product costs'!$C:$C,$D469,'Product costs'!$B:$B,$L469)</f>
        <v>0</v>
      </c>
      <c r="BQ469" s="12">
        <f>SUMIFS('Product costs'!BO:BO,'Product costs'!$C:$C,$D469,'Product costs'!$B:$B,$L469)</f>
        <v>0</v>
      </c>
      <c r="BR469" s="12">
        <f>SUMIFS('Product costs'!BP:BP,'Product costs'!$C:$C,$D469,'Product costs'!$B:$B,$L469)</f>
        <v>0</v>
      </c>
      <c r="BS469" s="12">
        <f>SUMIFS('Product costs'!BQ:BQ,'Product costs'!$C:$C,$D469,'Product costs'!$B:$B,$L469)</f>
        <v>0</v>
      </c>
      <c r="BT469" s="12">
        <f>SUMIFS('Product costs'!BR:BR,'Product costs'!$C:$C,$D469,'Product costs'!$B:$B,$L469)</f>
        <v>0</v>
      </c>
      <c r="BU469" s="12">
        <f>SUMIFS('Product costs'!BS:BS,'Product costs'!$C:$C,$D469,'Product costs'!$B:$B,$L469)</f>
        <v>0</v>
      </c>
      <c r="BV469" s="12">
        <f>SUMIFS('Product costs'!BT:BT,'Product costs'!$C:$C,$D469,'Product costs'!$B:$B,$L469)</f>
        <v>0</v>
      </c>
      <c r="BW469" s="12">
        <f>SUMIFS('Product costs'!BU:BU,'Product costs'!$C:$C,$D469,'Product costs'!$B:$B,$L469)</f>
        <v>0</v>
      </c>
      <c r="BX469" s="12">
        <f>SUMIFS('Product costs'!BV:BV,'Product costs'!$C:$C,$D469,'Product costs'!$B:$B,$L469)</f>
        <v>0</v>
      </c>
      <c r="BY469" s="12">
        <f>SUMIFS('Product costs'!BW:BW,'Product costs'!$C:$C,$D469,'Product costs'!$B:$B,$L469)</f>
        <v>0</v>
      </c>
      <c r="BZ469" s="12">
        <f>SUMIFS('Product costs'!BX:BX,'Product costs'!$C:$C,$D469,'Product costs'!$B:$B,$L469)</f>
        <v>0</v>
      </c>
      <c r="CA469" s="12">
        <f>SUMIFS('Product costs'!BY:BY,'Product costs'!$C:$C,$D469,'Product costs'!$B:$B,$L469)</f>
        <v>0</v>
      </c>
      <c r="CB469" s="12">
        <f>SUMIFS('Product costs'!BZ:BZ,'Product costs'!$C:$C,$D469,'Product costs'!$B:$B,$L469)</f>
        <v>0</v>
      </c>
      <c r="CC469" s="12">
        <f>SUMIFS('Product costs'!CA:CA,'Product costs'!$C:$C,$D469,'Product costs'!$B:$B,$L469)</f>
        <v>0</v>
      </c>
      <c r="CD469" s="12">
        <f>SUMIFS('Product costs'!CB:CB,'Product costs'!$C:$C,$D469,'Product costs'!$B:$B,$L469)</f>
        <v>0</v>
      </c>
      <c r="CE469" s="12">
        <f>SUMIFS('Product costs'!CC:CC,'Product costs'!$C:$C,$D469,'Product costs'!$B:$B,$L469)</f>
        <v>0</v>
      </c>
      <c r="CF469" s="12">
        <f>SUMIFS('Product costs'!CD:CD,'Product costs'!$C:$C,$D469,'Product costs'!$B:$B,$L469)</f>
        <v>0</v>
      </c>
      <c r="CG469" s="12">
        <f t="shared" si="769"/>
        <v>0</v>
      </c>
      <c r="CH469" s="12">
        <f t="shared" si="770"/>
        <v>0</v>
      </c>
      <c r="CI469" s="12">
        <f t="shared" si="771"/>
        <v>0</v>
      </c>
      <c r="CJ469" s="12">
        <f t="shared" si="772"/>
        <v>0</v>
      </c>
      <c r="CK469" s="12">
        <f t="shared" si="773"/>
        <v>0</v>
      </c>
      <c r="CL469" s="12">
        <f t="shared" si="774"/>
        <v>0</v>
      </c>
      <c r="CM469" s="12">
        <f t="shared" si="775"/>
        <v>0</v>
      </c>
      <c r="CN469" s="12">
        <f t="shared" si="776"/>
        <v>0</v>
      </c>
      <c r="CO469" s="12">
        <f t="shared" si="777"/>
        <v>0</v>
      </c>
      <c r="CP469" s="12">
        <f t="shared" si="778"/>
        <v>0</v>
      </c>
      <c r="CQ469" s="12">
        <f t="shared" si="779"/>
        <v>0</v>
      </c>
      <c r="CR469" s="12">
        <f t="shared" si="780"/>
        <v>0</v>
      </c>
      <c r="CS469" s="12">
        <f t="shared" si="781"/>
        <v>0</v>
      </c>
      <c r="CT469" s="12">
        <f t="shared" si="782"/>
        <v>0</v>
      </c>
      <c r="CU469" s="12">
        <f t="shared" si="783"/>
        <v>0</v>
      </c>
      <c r="CV469" s="12">
        <f t="shared" si="784"/>
        <v>0</v>
      </c>
      <c r="CW469" s="12">
        <f t="shared" si="785"/>
        <v>0</v>
      </c>
      <c r="CX469" s="12">
        <f t="shared" si="786"/>
        <v>0</v>
      </c>
      <c r="CY469" s="12">
        <f t="shared" si="787"/>
        <v>0</v>
      </c>
      <c r="CZ469" s="12">
        <f t="shared" si="788"/>
        <v>0</v>
      </c>
      <c r="DA469" s="12">
        <f t="shared" si="789"/>
        <v>0</v>
      </c>
      <c r="DB469" s="12">
        <f t="shared" si="790"/>
        <v>0</v>
      </c>
      <c r="DC469" s="12">
        <f t="shared" si="791"/>
        <v>0</v>
      </c>
      <c r="DD469" s="12">
        <f t="shared" si="792"/>
        <v>0</v>
      </c>
      <c r="DE469" s="12">
        <f t="shared" si="793"/>
        <v>0</v>
      </c>
      <c r="DF469" s="12">
        <f t="shared" si="794"/>
        <v>0</v>
      </c>
      <c r="DG469" s="12">
        <f t="shared" si="795"/>
        <v>0</v>
      </c>
      <c r="DH469" s="12">
        <f t="shared" si="796"/>
        <v>0</v>
      </c>
      <c r="DI469" s="12">
        <f t="shared" si="797"/>
        <v>0</v>
      </c>
      <c r="DJ469" s="12">
        <f t="shared" si="798"/>
        <v>0</v>
      </c>
      <c r="DK469" s="12">
        <f>SUM(M469:CHOOSE(YTD,M469,N469,O469,P469,Q469,R469,S469,T469,U469,V469,W469,X469))</f>
        <v>0</v>
      </c>
      <c r="DL469" s="12">
        <f>SUM(Y469:CHOOSE(YTD,Y469,Z469,AA469,AB469,AC469,AD469,AE469,AF469,AG469,AH469,AI469,AJ469))</f>
        <v>0</v>
      </c>
      <c r="DM469" s="12">
        <f>SUM(AK469:CHOOSE(YTD,AK469,AL469,AM469,AN469,AO469,AP469,AQ469,AR469,AS469,AT469,AU469,AV469))</f>
        <v>0</v>
      </c>
      <c r="DN469" s="12">
        <f>SUM(AW469:CHOOSE(YTD,AW469,AX469,AY469,AZ469,BA469,BB469,BC469,BD469,BE469,BF469,BG469,BH469))</f>
        <v>0</v>
      </c>
      <c r="DO469" s="12">
        <f>SUM(BI469:CHOOSE(YTD,BI469,BJ469,BK469,BL469,BM469,BN469,BO469,BP469,BQ469,BR469,BS469,BT469))</f>
        <v>0</v>
      </c>
      <c r="DP469" s="12">
        <f>SUM(BU469:CHOOSE(YTD,BU469,BV469,BW469,BX469,BY469,BZ469,CA469,CB469,CC469,CD469,CE469,CF469))</f>
        <v>0</v>
      </c>
    </row>
    <row r="470" spans="1:120" x14ac:dyDescent="0.15">
      <c r="A470" s="12" t="str">
        <f t="shared" si="799"/>
        <v>Costs - brand</v>
      </c>
      <c r="D470" s="12" t="str">
        <f>'Product costs'!C70</f>
        <v>Brand 9</v>
      </c>
      <c r="E470" s="12" t="str">
        <f>'Product costs'!D70</f>
        <v>Segment 2</v>
      </c>
      <c r="F470" s="12" t="str">
        <f>'Product costs'!E70</f>
        <v>Business Unit 1</v>
      </c>
      <c r="G470" s="12">
        <f>'Product costs'!F70</f>
        <v>0</v>
      </c>
      <c r="H470" s="12">
        <f>'Product costs'!G70</f>
        <v>0</v>
      </c>
      <c r="I470" s="12">
        <f>'Product costs'!H70</f>
        <v>0</v>
      </c>
      <c r="J470" s="12">
        <f>'Product costs'!I70</f>
        <v>0</v>
      </c>
      <c r="K470" s="12">
        <f>'Product costs'!J70</f>
        <v>0</v>
      </c>
      <c r="L470" s="12" t="str">
        <f>'Product costs'!B70</f>
        <v>Pre-marketing</v>
      </c>
      <c r="M470" s="12">
        <f>SUMIFS('Product costs'!K:K,'Product costs'!$C:$C,$D470,'Product costs'!$B:$B,$L470)</f>
        <v>0</v>
      </c>
      <c r="N470" s="12">
        <f>SUMIFS('Product costs'!L:L,'Product costs'!$C:$C,$D470,'Product costs'!$B:$B,$L470)</f>
        <v>0</v>
      </c>
      <c r="O470" s="12">
        <f>SUMIFS('Product costs'!M:M,'Product costs'!$C:$C,$D470,'Product costs'!$B:$B,$L470)</f>
        <v>0</v>
      </c>
      <c r="P470" s="12">
        <f>SUMIFS('Product costs'!N:N,'Product costs'!$C:$C,$D470,'Product costs'!$B:$B,$L470)</f>
        <v>0</v>
      </c>
      <c r="Q470" s="12">
        <f>SUMIFS('Product costs'!O:O,'Product costs'!$C:$C,$D470,'Product costs'!$B:$B,$L470)</f>
        <v>0</v>
      </c>
      <c r="R470" s="12">
        <f>SUMIFS('Product costs'!P:P,'Product costs'!$C:$C,$D470,'Product costs'!$B:$B,$L470)</f>
        <v>0</v>
      </c>
      <c r="S470" s="12">
        <f>SUMIFS('Product costs'!Q:Q,'Product costs'!$C:$C,$D470,'Product costs'!$B:$B,$L470)</f>
        <v>0</v>
      </c>
      <c r="T470" s="12">
        <f>SUMIFS('Product costs'!R:R,'Product costs'!$C:$C,$D470,'Product costs'!$B:$B,$L470)</f>
        <v>0</v>
      </c>
      <c r="U470" s="12">
        <f>SUMIFS('Product costs'!S:S,'Product costs'!$C:$C,$D470,'Product costs'!$B:$B,$L470)</f>
        <v>0</v>
      </c>
      <c r="V470" s="12">
        <f>SUMIFS('Product costs'!T:T,'Product costs'!$C:$C,$D470,'Product costs'!$B:$B,$L470)</f>
        <v>0</v>
      </c>
      <c r="W470" s="12">
        <f>SUMIFS('Product costs'!U:U,'Product costs'!$C:$C,$D470,'Product costs'!$B:$B,$L470)</f>
        <v>0</v>
      </c>
      <c r="X470" s="12">
        <f>SUMIFS('Product costs'!V:V,'Product costs'!$C:$C,$D470,'Product costs'!$B:$B,$L470)</f>
        <v>0</v>
      </c>
      <c r="Y470" s="12">
        <f>SUMIFS('Product costs'!W:W,'Product costs'!$C:$C,$D470,'Product costs'!$B:$B,$L470)</f>
        <v>0</v>
      </c>
      <c r="Z470" s="12">
        <f>SUMIFS('Product costs'!X:X,'Product costs'!$C:$C,$D470,'Product costs'!$B:$B,$L470)</f>
        <v>0</v>
      </c>
      <c r="AA470" s="12">
        <f>SUMIFS('Product costs'!Y:Y,'Product costs'!$C:$C,$D470,'Product costs'!$B:$B,$L470)</f>
        <v>0</v>
      </c>
      <c r="AB470" s="12">
        <f>SUMIFS('Product costs'!Z:Z,'Product costs'!$C:$C,$D470,'Product costs'!$B:$B,$L470)</f>
        <v>0</v>
      </c>
      <c r="AC470" s="12">
        <f>SUMIFS('Product costs'!AA:AA,'Product costs'!$C:$C,$D470,'Product costs'!$B:$B,$L470)</f>
        <v>0</v>
      </c>
      <c r="AD470" s="12">
        <f>SUMIFS('Product costs'!AB:AB,'Product costs'!$C:$C,$D470,'Product costs'!$B:$B,$L470)</f>
        <v>0</v>
      </c>
      <c r="AE470" s="12">
        <f>SUMIFS('Product costs'!AC:AC,'Product costs'!$C:$C,$D470,'Product costs'!$B:$B,$L470)</f>
        <v>0</v>
      </c>
      <c r="AF470" s="12">
        <f>SUMIFS('Product costs'!AD:AD,'Product costs'!$C:$C,$D470,'Product costs'!$B:$B,$L470)</f>
        <v>0</v>
      </c>
      <c r="AG470" s="12">
        <f>SUMIFS('Product costs'!AE:AE,'Product costs'!$C:$C,$D470,'Product costs'!$B:$B,$L470)</f>
        <v>0</v>
      </c>
      <c r="AH470" s="12">
        <f>SUMIFS('Product costs'!AF:AF,'Product costs'!$C:$C,$D470,'Product costs'!$B:$B,$L470)</f>
        <v>0</v>
      </c>
      <c r="AI470" s="12">
        <f>SUMIFS('Product costs'!AG:AG,'Product costs'!$C:$C,$D470,'Product costs'!$B:$B,$L470)</f>
        <v>0</v>
      </c>
      <c r="AJ470" s="12">
        <f>SUMIFS('Product costs'!AH:AH,'Product costs'!$C:$C,$D470,'Product costs'!$B:$B,$L470)</f>
        <v>0</v>
      </c>
      <c r="AK470" s="12">
        <f>SUMIFS('Product costs'!AI:AI,'Product costs'!$C:$C,$D470,'Product costs'!$B:$B,$L470)</f>
        <v>0</v>
      </c>
      <c r="AL470" s="12">
        <f>SUMIFS('Product costs'!AJ:AJ,'Product costs'!$C:$C,$D470,'Product costs'!$B:$B,$L470)</f>
        <v>0</v>
      </c>
      <c r="AM470" s="12">
        <f>SUMIFS('Product costs'!AK:AK,'Product costs'!$C:$C,$D470,'Product costs'!$B:$B,$L470)</f>
        <v>0</v>
      </c>
      <c r="AN470" s="12">
        <f>SUMIFS('Product costs'!AL:AL,'Product costs'!$C:$C,$D470,'Product costs'!$B:$B,$L470)</f>
        <v>0</v>
      </c>
      <c r="AO470" s="12">
        <f>SUMIFS('Product costs'!AM:AM,'Product costs'!$C:$C,$D470,'Product costs'!$B:$B,$L470)</f>
        <v>0</v>
      </c>
      <c r="AP470" s="12">
        <f>SUMIFS('Product costs'!AN:AN,'Product costs'!$C:$C,$D470,'Product costs'!$B:$B,$L470)</f>
        <v>0</v>
      </c>
      <c r="AQ470" s="12">
        <f>SUMIFS('Product costs'!AO:AO,'Product costs'!$C:$C,$D470,'Product costs'!$B:$B,$L470)</f>
        <v>0</v>
      </c>
      <c r="AR470" s="12">
        <f>SUMIFS('Product costs'!AP:AP,'Product costs'!$C:$C,$D470,'Product costs'!$B:$B,$L470)</f>
        <v>0</v>
      </c>
      <c r="AS470" s="12">
        <f>SUMIFS('Product costs'!AQ:AQ,'Product costs'!$C:$C,$D470,'Product costs'!$B:$B,$L470)</f>
        <v>0</v>
      </c>
      <c r="AT470" s="12">
        <f>SUMIFS('Product costs'!AR:AR,'Product costs'!$C:$C,$D470,'Product costs'!$B:$B,$L470)</f>
        <v>0</v>
      </c>
      <c r="AU470" s="12">
        <f>SUMIFS('Product costs'!AS:AS,'Product costs'!$C:$C,$D470,'Product costs'!$B:$B,$L470)</f>
        <v>0</v>
      </c>
      <c r="AV470" s="12">
        <f>SUMIFS('Product costs'!AT:AT,'Product costs'!$C:$C,$D470,'Product costs'!$B:$B,$L470)</f>
        <v>0</v>
      </c>
      <c r="AW470" s="12">
        <f>SUMIFS('Product costs'!AU:AU,'Product costs'!$C:$C,$D470,'Product costs'!$B:$B,$L470)</f>
        <v>0</v>
      </c>
      <c r="AX470" s="12">
        <f>SUMIFS('Product costs'!AV:AV,'Product costs'!$C:$C,$D470,'Product costs'!$B:$B,$L470)</f>
        <v>0</v>
      </c>
      <c r="AY470" s="12">
        <f>SUMIFS('Product costs'!AW:AW,'Product costs'!$C:$C,$D470,'Product costs'!$B:$B,$L470)</f>
        <v>0</v>
      </c>
      <c r="AZ470" s="12">
        <f>SUMIFS('Product costs'!AX:AX,'Product costs'!$C:$C,$D470,'Product costs'!$B:$B,$L470)</f>
        <v>0</v>
      </c>
      <c r="BA470" s="12">
        <f>SUMIFS('Product costs'!AY:AY,'Product costs'!$C:$C,$D470,'Product costs'!$B:$B,$L470)</f>
        <v>0</v>
      </c>
      <c r="BB470" s="12">
        <f>SUMIFS('Product costs'!AZ:AZ,'Product costs'!$C:$C,$D470,'Product costs'!$B:$B,$L470)</f>
        <v>0</v>
      </c>
      <c r="BC470" s="12">
        <f>SUMIFS('Product costs'!BA:BA,'Product costs'!$C:$C,$D470,'Product costs'!$B:$B,$L470)</f>
        <v>0</v>
      </c>
      <c r="BD470" s="12">
        <f>SUMIFS('Product costs'!BB:BB,'Product costs'!$C:$C,$D470,'Product costs'!$B:$B,$L470)</f>
        <v>0</v>
      </c>
      <c r="BE470" s="12">
        <f>SUMIFS('Product costs'!BC:BC,'Product costs'!$C:$C,$D470,'Product costs'!$B:$B,$L470)</f>
        <v>0</v>
      </c>
      <c r="BF470" s="12">
        <f>SUMIFS('Product costs'!BD:BD,'Product costs'!$C:$C,$D470,'Product costs'!$B:$B,$L470)</f>
        <v>0</v>
      </c>
      <c r="BG470" s="12">
        <f>SUMIFS('Product costs'!BE:BE,'Product costs'!$C:$C,$D470,'Product costs'!$B:$B,$L470)</f>
        <v>0</v>
      </c>
      <c r="BH470" s="12">
        <f>SUMIFS('Product costs'!BF:BF,'Product costs'!$C:$C,$D470,'Product costs'!$B:$B,$L470)</f>
        <v>0</v>
      </c>
      <c r="BI470" s="12">
        <f>SUMIFS('Product costs'!BG:BG,'Product costs'!$C:$C,$D470,'Product costs'!$B:$B,$L470)</f>
        <v>0</v>
      </c>
      <c r="BJ470" s="12">
        <f>SUMIFS('Product costs'!BH:BH,'Product costs'!$C:$C,$D470,'Product costs'!$B:$B,$L470)</f>
        <v>0</v>
      </c>
      <c r="BK470" s="12">
        <f>SUMIFS('Product costs'!BI:BI,'Product costs'!$C:$C,$D470,'Product costs'!$B:$B,$L470)</f>
        <v>0</v>
      </c>
      <c r="BL470" s="12">
        <f>SUMIFS('Product costs'!BJ:BJ,'Product costs'!$C:$C,$D470,'Product costs'!$B:$B,$L470)</f>
        <v>0</v>
      </c>
      <c r="BM470" s="12">
        <f>SUMIFS('Product costs'!BK:BK,'Product costs'!$C:$C,$D470,'Product costs'!$B:$B,$L470)</f>
        <v>0</v>
      </c>
      <c r="BN470" s="12">
        <f>SUMIFS('Product costs'!BL:BL,'Product costs'!$C:$C,$D470,'Product costs'!$B:$B,$L470)</f>
        <v>0</v>
      </c>
      <c r="BO470" s="12">
        <f>SUMIFS('Product costs'!BM:BM,'Product costs'!$C:$C,$D470,'Product costs'!$B:$B,$L470)</f>
        <v>0</v>
      </c>
      <c r="BP470" s="12">
        <f>SUMIFS('Product costs'!BN:BN,'Product costs'!$C:$C,$D470,'Product costs'!$B:$B,$L470)</f>
        <v>0</v>
      </c>
      <c r="BQ470" s="12">
        <f>SUMIFS('Product costs'!BO:BO,'Product costs'!$C:$C,$D470,'Product costs'!$B:$B,$L470)</f>
        <v>0</v>
      </c>
      <c r="BR470" s="12">
        <f>SUMIFS('Product costs'!BP:BP,'Product costs'!$C:$C,$D470,'Product costs'!$B:$B,$L470)</f>
        <v>0</v>
      </c>
      <c r="BS470" s="12">
        <f>SUMIFS('Product costs'!BQ:BQ,'Product costs'!$C:$C,$D470,'Product costs'!$B:$B,$L470)</f>
        <v>0</v>
      </c>
      <c r="BT470" s="12">
        <f>SUMIFS('Product costs'!BR:BR,'Product costs'!$C:$C,$D470,'Product costs'!$B:$B,$L470)</f>
        <v>0</v>
      </c>
      <c r="BU470" s="12">
        <f>SUMIFS('Product costs'!BS:BS,'Product costs'!$C:$C,$D470,'Product costs'!$B:$B,$L470)</f>
        <v>0</v>
      </c>
      <c r="BV470" s="12">
        <f>SUMIFS('Product costs'!BT:BT,'Product costs'!$C:$C,$D470,'Product costs'!$B:$B,$L470)</f>
        <v>0</v>
      </c>
      <c r="BW470" s="12">
        <f>SUMIFS('Product costs'!BU:BU,'Product costs'!$C:$C,$D470,'Product costs'!$B:$B,$L470)</f>
        <v>0</v>
      </c>
      <c r="BX470" s="12">
        <f>SUMIFS('Product costs'!BV:BV,'Product costs'!$C:$C,$D470,'Product costs'!$B:$B,$L470)</f>
        <v>0</v>
      </c>
      <c r="BY470" s="12">
        <f>SUMIFS('Product costs'!BW:BW,'Product costs'!$C:$C,$D470,'Product costs'!$B:$B,$L470)</f>
        <v>0</v>
      </c>
      <c r="BZ470" s="12">
        <f>SUMIFS('Product costs'!BX:BX,'Product costs'!$C:$C,$D470,'Product costs'!$B:$B,$L470)</f>
        <v>0</v>
      </c>
      <c r="CA470" s="12">
        <f>SUMIFS('Product costs'!BY:BY,'Product costs'!$C:$C,$D470,'Product costs'!$B:$B,$L470)</f>
        <v>0</v>
      </c>
      <c r="CB470" s="12">
        <f>SUMIFS('Product costs'!BZ:BZ,'Product costs'!$C:$C,$D470,'Product costs'!$B:$B,$L470)</f>
        <v>0</v>
      </c>
      <c r="CC470" s="12">
        <f>SUMIFS('Product costs'!CA:CA,'Product costs'!$C:$C,$D470,'Product costs'!$B:$B,$L470)</f>
        <v>0</v>
      </c>
      <c r="CD470" s="12">
        <f>SUMIFS('Product costs'!CB:CB,'Product costs'!$C:$C,$D470,'Product costs'!$B:$B,$L470)</f>
        <v>0</v>
      </c>
      <c r="CE470" s="12">
        <f>SUMIFS('Product costs'!CC:CC,'Product costs'!$C:$C,$D470,'Product costs'!$B:$B,$L470)</f>
        <v>0</v>
      </c>
      <c r="CF470" s="12">
        <f>SUMIFS('Product costs'!CD:CD,'Product costs'!$C:$C,$D470,'Product costs'!$B:$B,$L470)</f>
        <v>0</v>
      </c>
      <c r="CG470" s="12">
        <f t="shared" si="769"/>
        <v>0</v>
      </c>
      <c r="CH470" s="12">
        <f t="shared" si="770"/>
        <v>0</v>
      </c>
      <c r="CI470" s="12">
        <f t="shared" si="771"/>
        <v>0</v>
      </c>
      <c r="CJ470" s="12">
        <f t="shared" si="772"/>
        <v>0</v>
      </c>
      <c r="CK470" s="12">
        <f t="shared" si="773"/>
        <v>0</v>
      </c>
      <c r="CL470" s="12">
        <f t="shared" si="774"/>
        <v>0</v>
      </c>
      <c r="CM470" s="12">
        <f t="shared" si="775"/>
        <v>0</v>
      </c>
      <c r="CN470" s="12">
        <f t="shared" si="776"/>
        <v>0</v>
      </c>
      <c r="CO470" s="12">
        <f t="shared" si="777"/>
        <v>0</v>
      </c>
      <c r="CP470" s="12">
        <f t="shared" si="778"/>
        <v>0</v>
      </c>
      <c r="CQ470" s="12">
        <f t="shared" si="779"/>
        <v>0</v>
      </c>
      <c r="CR470" s="12">
        <f t="shared" si="780"/>
        <v>0</v>
      </c>
      <c r="CS470" s="12">
        <f t="shared" si="781"/>
        <v>0</v>
      </c>
      <c r="CT470" s="12">
        <f t="shared" si="782"/>
        <v>0</v>
      </c>
      <c r="CU470" s="12">
        <f t="shared" si="783"/>
        <v>0</v>
      </c>
      <c r="CV470" s="12">
        <f t="shared" si="784"/>
        <v>0</v>
      </c>
      <c r="CW470" s="12">
        <f t="shared" si="785"/>
        <v>0</v>
      </c>
      <c r="CX470" s="12">
        <f t="shared" si="786"/>
        <v>0</v>
      </c>
      <c r="CY470" s="12">
        <f t="shared" si="787"/>
        <v>0</v>
      </c>
      <c r="CZ470" s="12">
        <f t="shared" si="788"/>
        <v>0</v>
      </c>
      <c r="DA470" s="12">
        <f t="shared" si="789"/>
        <v>0</v>
      </c>
      <c r="DB470" s="12">
        <f t="shared" si="790"/>
        <v>0</v>
      </c>
      <c r="DC470" s="12">
        <f t="shared" si="791"/>
        <v>0</v>
      </c>
      <c r="DD470" s="12">
        <f t="shared" si="792"/>
        <v>0</v>
      </c>
      <c r="DE470" s="12">
        <f t="shared" si="793"/>
        <v>0</v>
      </c>
      <c r="DF470" s="12">
        <f t="shared" si="794"/>
        <v>0</v>
      </c>
      <c r="DG470" s="12">
        <f t="shared" si="795"/>
        <v>0</v>
      </c>
      <c r="DH470" s="12">
        <f t="shared" si="796"/>
        <v>0</v>
      </c>
      <c r="DI470" s="12">
        <f t="shared" si="797"/>
        <v>0</v>
      </c>
      <c r="DJ470" s="12">
        <f t="shared" si="798"/>
        <v>0</v>
      </c>
      <c r="DK470" s="12">
        <f>SUM(M470:CHOOSE(YTD,M470,N470,O470,P470,Q470,R470,S470,T470,U470,V470,W470,X470))</f>
        <v>0</v>
      </c>
      <c r="DL470" s="12">
        <f>SUM(Y470:CHOOSE(YTD,Y470,Z470,AA470,AB470,AC470,AD470,AE470,AF470,AG470,AH470,AI470,AJ470))</f>
        <v>0</v>
      </c>
      <c r="DM470" s="12">
        <f>SUM(AK470:CHOOSE(YTD,AK470,AL470,AM470,AN470,AO470,AP470,AQ470,AR470,AS470,AT470,AU470,AV470))</f>
        <v>0</v>
      </c>
      <c r="DN470" s="12">
        <f>SUM(AW470:CHOOSE(YTD,AW470,AX470,AY470,AZ470,BA470,BB470,BC470,BD470,BE470,BF470,BG470,BH470))</f>
        <v>0</v>
      </c>
      <c r="DO470" s="12">
        <f>SUM(BI470:CHOOSE(YTD,BI470,BJ470,BK470,BL470,BM470,BN470,BO470,BP470,BQ470,BR470,BS470,BT470))</f>
        <v>0</v>
      </c>
      <c r="DP470" s="12">
        <f>SUM(BU470:CHOOSE(YTD,BU470,BV470,BW470,BX470,BY470,BZ470,CA470,CB470,CC470,CD470,CE470,CF470))</f>
        <v>0</v>
      </c>
    </row>
    <row r="471" spans="1:120" x14ac:dyDescent="0.15">
      <c r="A471" s="12" t="str">
        <f t="shared" si="799"/>
        <v>Costs - brand</v>
      </c>
      <c r="D471" s="12" t="str">
        <f>'Product costs'!C71</f>
        <v>Brand 10</v>
      </c>
      <c r="E471" s="12" t="str">
        <f>'Product costs'!D71</f>
        <v>Segment 3</v>
      </c>
      <c r="F471" s="12" t="str">
        <f>'Product costs'!E71</f>
        <v>Business Unit 2</v>
      </c>
      <c r="G471" s="12">
        <f>'Product costs'!F71</f>
        <v>0</v>
      </c>
      <c r="H471" s="12">
        <f>'Product costs'!G71</f>
        <v>0</v>
      </c>
      <c r="I471" s="12">
        <f>'Product costs'!H71</f>
        <v>0</v>
      </c>
      <c r="J471" s="12">
        <f>'Product costs'!I71</f>
        <v>0</v>
      </c>
      <c r="K471" s="12">
        <f>'Product costs'!J71</f>
        <v>0</v>
      </c>
      <c r="L471" s="12" t="str">
        <f>'Product costs'!B71</f>
        <v>Pre-marketing</v>
      </c>
      <c r="M471" s="12">
        <f>SUMIFS('Product costs'!K:K,'Product costs'!$C:$C,$D471,'Product costs'!$B:$B,$L471)</f>
        <v>0</v>
      </c>
      <c r="N471" s="12">
        <f>SUMIFS('Product costs'!L:L,'Product costs'!$C:$C,$D471,'Product costs'!$B:$B,$L471)</f>
        <v>0</v>
      </c>
      <c r="O471" s="12">
        <f>SUMIFS('Product costs'!M:M,'Product costs'!$C:$C,$D471,'Product costs'!$B:$B,$L471)</f>
        <v>0</v>
      </c>
      <c r="P471" s="12">
        <f>SUMIFS('Product costs'!N:N,'Product costs'!$C:$C,$D471,'Product costs'!$B:$B,$L471)</f>
        <v>0</v>
      </c>
      <c r="Q471" s="12">
        <f>SUMIFS('Product costs'!O:O,'Product costs'!$C:$C,$D471,'Product costs'!$B:$B,$L471)</f>
        <v>0</v>
      </c>
      <c r="R471" s="12">
        <f>SUMIFS('Product costs'!P:P,'Product costs'!$C:$C,$D471,'Product costs'!$B:$B,$L471)</f>
        <v>0</v>
      </c>
      <c r="S471" s="12">
        <f>SUMIFS('Product costs'!Q:Q,'Product costs'!$C:$C,$D471,'Product costs'!$B:$B,$L471)</f>
        <v>0</v>
      </c>
      <c r="T471" s="12">
        <f>SUMIFS('Product costs'!R:R,'Product costs'!$C:$C,$D471,'Product costs'!$B:$B,$L471)</f>
        <v>0</v>
      </c>
      <c r="U471" s="12">
        <f>SUMIFS('Product costs'!S:S,'Product costs'!$C:$C,$D471,'Product costs'!$B:$B,$L471)</f>
        <v>0</v>
      </c>
      <c r="V471" s="12">
        <f>SUMIFS('Product costs'!T:T,'Product costs'!$C:$C,$D471,'Product costs'!$B:$B,$L471)</f>
        <v>0</v>
      </c>
      <c r="W471" s="12">
        <f>SUMIFS('Product costs'!U:U,'Product costs'!$C:$C,$D471,'Product costs'!$B:$B,$L471)</f>
        <v>0</v>
      </c>
      <c r="X471" s="12">
        <f>SUMIFS('Product costs'!V:V,'Product costs'!$C:$C,$D471,'Product costs'!$B:$B,$L471)</f>
        <v>0</v>
      </c>
      <c r="Y471" s="12">
        <f>SUMIFS('Product costs'!W:W,'Product costs'!$C:$C,$D471,'Product costs'!$B:$B,$L471)</f>
        <v>0</v>
      </c>
      <c r="Z471" s="12">
        <f>SUMIFS('Product costs'!X:X,'Product costs'!$C:$C,$D471,'Product costs'!$B:$B,$L471)</f>
        <v>0</v>
      </c>
      <c r="AA471" s="12">
        <f>SUMIFS('Product costs'!Y:Y,'Product costs'!$C:$C,$D471,'Product costs'!$B:$B,$L471)</f>
        <v>0</v>
      </c>
      <c r="AB471" s="12">
        <f>SUMIFS('Product costs'!Z:Z,'Product costs'!$C:$C,$D471,'Product costs'!$B:$B,$L471)</f>
        <v>0</v>
      </c>
      <c r="AC471" s="12">
        <f>SUMIFS('Product costs'!AA:AA,'Product costs'!$C:$C,$D471,'Product costs'!$B:$B,$L471)</f>
        <v>0</v>
      </c>
      <c r="AD471" s="12">
        <f>SUMIFS('Product costs'!AB:AB,'Product costs'!$C:$C,$D471,'Product costs'!$B:$B,$L471)</f>
        <v>0</v>
      </c>
      <c r="AE471" s="12">
        <f>SUMIFS('Product costs'!AC:AC,'Product costs'!$C:$C,$D471,'Product costs'!$B:$B,$L471)</f>
        <v>0</v>
      </c>
      <c r="AF471" s="12">
        <f>SUMIFS('Product costs'!AD:AD,'Product costs'!$C:$C,$D471,'Product costs'!$B:$B,$L471)</f>
        <v>0</v>
      </c>
      <c r="AG471" s="12">
        <f>SUMIFS('Product costs'!AE:AE,'Product costs'!$C:$C,$D471,'Product costs'!$B:$B,$L471)</f>
        <v>0</v>
      </c>
      <c r="AH471" s="12">
        <f>SUMIFS('Product costs'!AF:AF,'Product costs'!$C:$C,$D471,'Product costs'!$B:$B,$L471)</f>
        <v>0</v>
      </c>
      <c r="AI471" s="12">
        <f>SUMIFS('Product costs'!AG:AG,'Product costs'!$C:$C,$D471,'Product costs'!$B:$B,$L471)</f>
        <v>0</v>
      </c>
      <c r="AJ471" s="12">
        <f>SUMIFS('Product costs'!AH:AH,'Product costs'!$C:$C,$D471,'Product costs'!$B:$B,$L471)</f>
        <v>0</v>
      </c>
      <c r="AK471" s="12">
        <f>SUMIFS('Product costs'!AI:AI,'Product costs'!$C:$C,$D471,'Product costs'!$B:$B,$L471)</f>
        <v>0</v>
      </c>
      <c r="AL471" s="12">
        <f>SUMIFS('Product costs'!AJ:AJ,'Product costs'!$C:$C,$D471,'Product costs'!$B:$B,$L471)</f>
        <v>0</v>
      </c>
      <c r="AM471" s="12">
        <f>SUMIFS('Product costs'!AK:AK,'Product costs'!$C:$C,$D471,'Product costs'!$B:$B,$L471)</f>
        <v>0</v>
      </c>
      <c r="AN471" s="12">
        <f>SUMIFS('Product costs'!AL:AL,'Product costs'!$C:$C,$D471,'Product costs'!$B:$B,$L471)</f>
        <v>0</v>
      </c>
      <c r="AO471" s="12">
        <f>SUMIFS('Product costs'!AM:AM,'Product costs'!$C:$C,$D471,'Product costs'!$B:$B,$L471)</f>
        <v>0</v>
      </c>
      <c r="AP471" s="12">
        <f>SUMIFS('Product costs'!AN:AN,'Product costs'!$C:$C,$D471,'Product costs'!$B:$B,$L471)</f>
        <v>0</v>
      </c>
      <c r="AQ471" s="12">
        <f>SUMIFS('Product costs'!AO:AO,'Product costs'!$C:$C,$D471,'Product costs'!$B:$B,$L471)</f>
        <v>0</v>
      </c>
      <c r="AR471" s="12">
        <f>SUMIFS('Product costs'!AP:AP,'Product costs'!$C:$C,$D471,'Product costs'!$B:$B,$L471)</f>
        <v>0</v>
      </c>
      <c r="AS471" s="12">
        <f>SUMIFS('Product costs'!AQ:AQ,'Product costs'!$C:$C,$D471,'Product costs'!$B:$B,$L471)</f>
        <v>0</v>
      </c>
      <c r="AT471" s="12">
        <f>SUMIFS('Product costs'!AR:AR,'Product costs'!$C:$C,$D471,'Product costs'!$B:$B,$L471)</f>
        <v>0</v>
      </c>
      <c r="AU471" s="12">
        <f>SUMIFS('Product costs'!AS:AS,'Product costs'!$C:$C,$D471,'Product costs'!$B:$B,$L471)</f>
        <v>0</v>
      </c>
      <c r="AV471" s="12">
        <f>SUMIFS('Product costs'!AT:AT,'Product costs'!$C:$C,$D471,'Product costs'!$B:$B,$L471)</f>
        <v>0</v>
      </c>
      <c r="AW471" s="12">
        <f>SUMIFS('Product costs'!AU:AU,'Product costs'!$C:$C,$D471,'Product costs'!$B:$B,$L471)</f>
        <v>0</v>
      </c>
      <c r="AX471" s="12">
        <f>SUMIFS('Product costs'!AV:AV,'Product costs'!$C:$C,$D471,'Product costs'!$B:$B,$L471)</f>
        <v>0</v>
      </c>
      <c r="AY471" s="12">
        <f>SUMIFS('Product costs'!AW:AW,'Product costs'!$C:$C,$D471,'Product costs'!$B:$B,$L471)</f>
        <v>0</v>
      </c>
      <c r="AZ471" s="12">
        <f>SUMIFS('Product costs'!AX:AX,'Product costs'!$C:$C,$D471,'Product costs'!$B:$B,$L471)</f>
        <v>0</v>
      </c>
      <c r="BA471" s="12">
        <f>SUMIFS('Product costs'!AY:AY,'Product costs'!$C:$C,$D471,'Product costs'!$B:$B,$L471)</f>
        <v>0</v>
      </c>
      <c r="BB471" s="12">
        <f>SUMIFS('Product costs'!AZ:AZ,'Product costs'!$C:$C,$D471,'Product costs'!$B:$B,$L471)</f>
        <v>0</v>
      </c>
      <c r="BC471" s="12">
        <f>SUMIFS('Product costs'!BA:BA,'Product costs'!$C:$C,$D471,'Product costs'!$B:$B,$L471)</f>
        <v>0</v>
      </c>
      <c r="BD471" s="12">
        <f>SUMIFS('Product costs'!BB:BB,'Product costs'!$C:$C,$D471,'Product costs'!$B:$B,$L471)</f>
        <v>0</v>
      </c>
      <c r="BE471" s="12">
        <f>SUMIFS('Product costs'!BC:BC,'Product costs'!$C:$C,$D471,'Product costs'!$B:$B,$L471)</f>
        <v>0</v>
      </c>
      <c r="BF471" s="12">
        <f>SUMIFS('Product costs'!BD:BD,'Product costs'!$C:$C,$D471,'Product costs'!$B:$B,$L471)</f>
        <v>0</v>
      </c>
      <c r="BG471" s="12">
        <f>SUMIFS('Product costs'!BE:BE,'Product costs'!$C:$C,$D471,'Product costs'!$B:$B,$L471)</f>
        <v>0</v>
      </c>
      <c r="BH471" s="12">
        <f>SUMIFS('Product costs'!BF:BF,'Product costs'!$C:$C,$D471,'Product costs'!$B:$B,$L471)</f>
        <v>0</v>
      </c>
      <c r="BI471" s="12">
        <f>SUMIFS('Product costs'!BG:BG,'Product costs'!$C:$C,$D471,'Product costs'!$B:$B,$L471)</f>
        <v>0</v>
      </c>
      <c r="BJ471" s="12">
        <f>SUMIFS('Product costs'!BH:BH,'Product costs'!$C:$C,$D471,'Product costs'!$B:$B,$L471)</f>
        <v>0</v>
      </c>
      <c r="BK471" s="12">
        <f>SUMIFS('Product costs'!BI:BI,'Product costs'!$C:$C,$D471,'Product costs'!$B:$B,$L471)</f>
        <v>0</v>
      </c>
      <c r="BL471" s="12">
        <f>SUMIFS('Product costs'!BJ:BJ,'Product costs'!$C:$C,$D471,'Product costs'!$B:$B,$L471)</f>
        <v>0</v>
      </c>
      <c r="BM471" s="12">
        <f>SUMIFS('Product costs'!BK:BK,'Product costs'!$C:$C,$D471,'Product costs'!$B:$B,$L471)</f>
        <v>0</v>
      </c>
      <c r="BN471" s="12">
        <f>SUMIFS('Product costs'!BL:BL,'Product costs'!$C:$C,$D471,'Product costs'!$B:$B,$L471)</f>
        <v>0</v>
      </c>
      <c r="BO471" s="12">
        <f>SUMIFS('Product costs'!BM:BM,'Product costs'!$C:$C,$D471,'Product costs'!$B:$B,$L471)</f>
        <v>0</v>
      </c>
      <c r="BP471" s="12">
        <f>SUMIFS('Product costs'!BN:BN,'Product costs'!$C:$C,$D471,'Product costs'!$B:$B,$L471)</f>
        <v>0</v>
      </c>
      <c r="BQ471" s="12">
        <f>SUMIFS('Product costs'!BO:BO,'Product costs'!$C:$C,$D471,'Product costs'!$B:$B,$L471)</f>
        <v>0</v>
      </c>
      <c r="BR471" s="12">
        <f>SUMIFS('Product costs'!BP:BP,'Product costs'!$C:$C,$D471,'Product costs'!$B:$B,$L471)</f>
        <v>0</v>
      </c>
      <c r="BS471" s="12">
        <f>SUMIFS('Product costs'!BQ:BQ,'Product costs'!$C:$C,$D471,'Product costs'!$B:$B,$L471)</f>
        <v>0</v>
      </c>
      <c r="BT471" s="12">
        <f>SUMIFS('Product costs'!BR:BR,'Product costs'!$C:$C,$D471,'Product costs'!$B:$B,$L471)</f>
        <v>0</v>
      </c>
      <c r="BU471" s="12">
        <f>SUMIFS('Product costs'!BS:BS,'Product costs'!$C:$C,$D471,'Product costs'!$B:$B,$L471)</f>
        <v>0</v>
      </c>
      <c r="BV471" s="12">
        <f>SUMIFS('Product costs'!BT:BT,'Product costs'!$C:$C,$D471,'Product costs'!$B:$B,$L471)</f>
        <v>0</v>
      </c>
      <c r="BW471" s="12">
        <f>SUMIFS('Product costs'!BU:BU,'Product costs'!$C:$C,$D471,'Product costs'!$B:$B,$L471)</f>
        <v>0</v>
      </c>
      <c r="BX471" s="12">
        <f>SUMIFS('Product costs'!BV:BV,'Product costs'!$C:$C,$D471,'Product costs'!$B:$B,$L471)</f>
        <v>0</v>
      </c>
      <c r="BY471" s="12">
        <f>SUMIFS('Product costs'!BW:BW,'Product costs'!$C:$C,$D471,'Product costs'!$B:$B,$L471)</f>
        <v>0</v>
      </c>
      <c r="BZ471" s="12">
        <f>SUMIFS('Product costs'!BX:BX,'Product costs'!$C:$C,$D471,'Product costs'!$B:$B,$L471)</f>
        <v>0</v>
      </c>
      <c r="CA471" s="12">
        <f>SUMIFS('Product costs'!BY:BY,'Product costs'!$C:$C,$D471,'Product costs'!$B:$B,$L471)</f>
        <v>0</v>
      </c>
      <c r="CB471" s="12">
        <f>SUMIFS('Product costs'!BZ:BZ,'Product costs'!$C:$C,$D471,'Product costs'!$B:$B,$L471)</f>
        <v>0</v>
      </c>
      <c r="CC471" s="12">
        <f>SUMIFS('Product costs'!CA:CA,'Product costs'!$C:$C,$D471,'Product costs'!$B:$B,$L471)</f>
        <v>0</v>
      </c>
      <c r="CD471" s="12">
        <f>SUMIFS('Product costs'!CB:CB,'Product costs'!$C:$C,$D471,'Product costs'!$B:$B,$L471)</f>
        <v>0</v>
      </c>
      <c r="CE471" s="12">
        <f>SUMIFS('Product costs'!CC:CC,'Product costs'!$C:$C,$D471,'Product costs'!$B:$B,$L471)</f>
        <v>0</v>
      </c>
      <c r="CF471" s="12">
        <f>SUMIFS('Product costs'!CD:CD,'Product costs'!$C:$C,$D471,'Product costs'!$B:$B,$L471)</f>
        <v>0</v>
      </c>
      <c r="CG471" s="12">
        <f t="shared" si="769"/>
        <v>0</v>
      </c>
      <c r="CH471" s="12">
        <f t="shared" si="770"/>
        <v>0</v>
      </c>
      <c r="CI471" s="12">
        <f t="shared" si="771"/>
        <v>0</v>
      </c>
      <c r="CJ471" s="12">
        <f t="shared" si="772"/>
        <v>0</v>
      </c>
      <c r="CK471" s="12">
        <f t="shared" si="773"/>
        <v>0</v>
      </c>
      <c r="CL471" s="12">
        <f t="shared" si="774"/>
        <v>0</v>
      </c>
      <c r="CM471" s="12">
        <f t="shared" si="775"/>
        <v>0</v>
      </c>
      <c r="CN471" s="12">
        <f t="shared" si="776"/>
        <v>0</v>
      </c>
      <c r="CO471" s="12">
        <f t="shared" si="777"/>
        <v>0</v>
      </c>
      <c r="CP471" s="12">
        <f t="shared" si="778"/>
        <v>0</v>
      </c>
      <c r="CQ471" s="12">
        <f t="shared" si="779"/>
        <v>0</v>
      </c>
      <c r="CR471" s="12">
        <f t="shared" si="780"/>
        <v>0</v>
      </c>
      <c r="CS471" s="12">
        <f t="shared" si="781"/>
        <v>0</v>
      </c>
      <c r="CT471" s="12">
        <f t="shared" si="782"/>
        <v>0</v>
      </c>
      <c r="CU471" s="12">
        <f t="shared" si="783"/>
        <v>0</v>
      </c>
      <c r="CV471" s="12">
        <f t="shared" si="784"/>
        <v>0</v>
      </c>
      <c r="CW471" s="12">
        <f t="shared" si="785"/>
        <v>0</v>
      </c>
      <c r="CX471" s="12">
        <f t="shared" si="786"/>
        <v>0</v>
      </c>
      <c r="CY471" s="12">
        <f t="shared" si="787"/>
        <v>0</v>
      </c>
      <c r="CZ471" s="12">
        <f t="shared" si="788"/>
        <v>0</v>
      </c>
      <c r="DA471" s="12">
        <f t="shared" si="789"/>
        <v>0</v>
      </c>
      <c r="DB471" s="12">
        <f t="shared" si="790"/>
        <v>0</v>
      </c>
      <c r="DC471" s="12">
        <f t="shared" si="791"/>
        <v>0</v>
      </c>
      <c r="DD471" s="12">
        <f t="shared" si="792"/>
        <v>0</v>
      </c>
      <c r="DE471" s="12">
        <f t="shared" si="793"/>
        <v>0</v>
      </c>
      <c r="DF471" s="12">
        <f t="shared" si="794"/>
        <v>0</v>
      </c>
      <c r="DG471" s="12">
        <f t="shared" si="795"/>
        <v>0</v>
      </c>
      <c r="DH471" s="12">
        <f t="shared" si="796"/>
        <v>0</v>
      </c>
      <c r="DI471" s="12">
        <f t="shared" si="797"/>
        <v>0</v>
      </c>
      <c r="DJ471" s="12">
        <f t="shared" si="798"/>
        <v>0</v>
      </c>
      <c r="DK471" s="12">
        <f>SUM(M471:CHOOSE(YTD,M471,N471,O471,P471,Q471,R471,S471,T471,U471,V471,W471,X471))</f>
        <v>0</v>
      </c>
      <c r="DL471" s="12">
        <f>SUM(Y471:CHOOSE(YTD,Y471,Z471,AA471,AB471,AC471,AD471,AE471,AF471,AG471,AH471,AI471,AJ471))</f>
        <v>0</v>
      </c>
      <c r="DM471" s="12">
        <f>SUM(AK471:CHOOSE(YTD,AK471,AL471,AM471,AN471,AO471,AP471,AQ471,AR471,AS471,AT471,AU471,AV471))</f>
        <v>0</v>
      </c>
      <c r="DN471" s="12">
        <f>SUM(AW471:CHOOSE(YTD,AW471,AX471,AY471,AZ471,BA471,BB471,BC471,BD471,BE471,BF471,BG471,BH471))</f>
        <v>0</v>
      </c>
      <c r="DO471" s="12">
        <f>SUM(BI471:CHOOSE(YTD,BI471,BJ471,BK471,BL471,BM471,BN471,BO471,BP471,BQ471,BR471,BS471,BT471))</f>
        <v>0</v>
      </c>
      <c r="DP471" s="12">
        <f>SUM(BU471:CHOOSE(YTD,BU471,BV471,BW471,BX471,BY471,BZ471,CA471,CB471,CC471,CD471,CE471,CF471))</f>
        <v>0</v>
      </c>
    </row>
    <row r="472" spans="1:120" x14ac:dyDescent="0.15">
      <c r="A472" s="12" t="str">
        <f t="shared" si="799"/>
        <v>Costs - brand</v>
      </c>
      <c r="D472" s="12" t="str">
        <f>'Product costs'!C72</f>
        <v>Brand 11</v>
      </c>
      <c r="E472" s="12" t="str">
        <f>'Product costs'!D72</f>
        <v>Segment 3</v>
      </c>
      <c r="F472" s="12" t="str">
        <f>'Product costs'!E72</f>
        <v>Business Unit 2</v>
      </c>
      <c r="G472" s="12">
        <f>'Product costs'!F72</f>
        <v>0</v>
      </c>
      <c r="H472" s="12">
        <f>'Product costs'!G72</f>
        <v>0</v>
      </c>
      <c r="I472" s="12">
        <f>'Product costs'!H72</f>
        <v>0</v>
      </c>
      <c r="J472" s="12">
        <f>'Product costs'!I72</f>
        <v>0</v>
      </c>
      <c r="K472" s="12">
        <f>'Product costs'!J72</f>
        <v>0</v>
      </c>
      <c r="L472" s="12" t="str">
        <f>'Product costs'!B72</f>
        <v>Pre-marketing</v>
      </c>
      <c r="M472" s="12">
        <f>SUMIFS('Product costs'!K:K,'Product costs'!$C:$C,$D472,'Product costs'!$B:$B,$L472)</f>
        <v>0</v>
      </c>
      <c r="N472" s="12">
        <f>SUMIFS('Product costs'!L:L,'Product costs'!$C:$C,$D472,'Product costs'!$B:$B,$L472)</f>
        <v>0</v>
      </c>
      <c r="O472" s="12">
        <f>SUMIFS('Product costs'!M:M,'Product costs'!$C:$C,$D472,'Product costs'!$B:$B,$L472)</f>
        <v>0</v>
      </c>
      <c r="P472" s="12">
        <f>SUMIFS('Product costs'!N:N,'Product costs'!$C:$C,$D472,'Product costs'!$B:$B,$L472)</f>
        <v>0</v>
      </c>
      <c r="Q472" s="12">
        <f>SUMIFS('Product costs'!O:O,'Product costs'!$C:$C,$D472,'Product costs'!$B:$B,$L472)</f>
        <v>0</v>
      </c>
      <c r="R472" s="12">
        <f>SUMIFS('Product costs'!P:P,'Product costs'!$C:$C,$D472,'Product costs'!$B:$B,$L472)</f>
        <v>0</v>
      </c>
      <c r="S472" s="12">
        <f>SUMIFS('Product costs'!Q:Q,'Product costs'!$C:$C,$D472,'Product costs'!$B:$B,$L472)</f>
        <v>0</v>
      </c>
      <c r="T472" s="12">
        <f>SUMIFS('Product costs'!R:R,'Product costs'!$C:$C,$D472,'Product costs'!$B:$B,$L472)</f>
        <v>0</v>
      </c>
      <c r="U472" s="12">
        <f>SUMIFS('Product costs'!S:S,'Product costs'!$C:$C,$D472,'Product costs'!$B:$B,$L472)</f>
        <v>0</v>
      </c>
      <c r="V472" s="12">
        <f>SUMIFS('Product costs'!T:T,'Product costs'!$C:$C,$D472,'Product costs'!$B:$B,$L472)</f>
        <v>0</v>
      </c>
      <c r="W472" s="12">
        <f>SUMIFS('Product costs'!U:U,'Product costs'!$C:$C,$D472,'Product costs'!$B:$B,$L472)</f>
        <v>0</v>
      </c>
      <c r="X472" s="12">
        <f>SUMIFS('Product costs'!V:V,'Product costs'!$C:$C,$D472,'Product costs'!$B:$B,$L472)</f>
        <v>0</v>
      </c>
      <c r="Y472" s="12">
        <f>SUMIFS('Product costs'!W:W,'Product costs'!$C:$C,$D472,'Product costs'!$B:$B,$L472)</f>
        <v>0</v>
      </c>
      <c r="Z472" s="12">
        <f>SUMIFS('Product costs'!X:X,'Product costs'!$C:$C,$D472,'Product costs'!$B:$B,$L472)</f>
        <v>0</v>
      </c>
      <c r="AA472" s="12">
        <f>SUMIFS('Product costs'!Y:Y,'Product costs'!$C:$C,$D472,'Product costs'!$B:$B,$L472)</f>
        <v>0</v>
      </c>
      <c r="AB472" s="12">
        <f>SUMIFS('Product costs'!Z:Z,'Product costs'!$C:$C,$D472,'Product costs'!$B:$B,$L472)</f>
        <v>0</v>
      </c>
      <c r="AC472" s="12">
        <f>SUMIFS('Product costs'!AA:AA,'Product costs'!$C:$C,$D472,'Product costs'!$B:$B,$L472)</f>
        <v>0</v>
      </c>
      <c r="AD472" s="12">
        <f>SUMIFS('Product costs'!AB:AB,'Product costs'!$C:$C,$D472,'Product costs'!$B:$B,$L472)</f>
        <v>0</v>
      </c>
      <c r="AE472" s="12">
        <f>SUMIFS('Product costs'!AC:AC,'Product costs'!$C:$C,$D472,'Product costs'!$B:$B,$L472)</f>
        <v>0</v>
      </c>
      <c r="AF472" s="12">
        <f>SUMIFS('Product costs'!AD:AD,'Product costs'!$C:$C,$D472,'Product costs'!$B:$B,$L472)</f>
        <v>0</v>
      </c>
      <c r="AG472" s="12">
        <f>SUMIFS('Product costs'!AE:AE,'Product costs'!$C:$C,$D472,'Product costs'!$B:$B,$L472)</f>
        <v>0</v>
      </c>
      <c r="AH472" s="12">
        <f>SUMIFS('Product costs'!AF:AF,'Product costs'!$C:$C,$D472,'Product costs'!$B:$B,$L472)</f>
        <v>0</v>
      </c>
      <c r="AI472" s="12">
        <f>SUMIFS('Product costs'!AG:AG,'Product costs'!$C:$C,$D472,'Product costs'!$B:$B,$L472)</f>
        <v>0</v>
      </c>
      <c r="AJ472" s="12">
        <f>SUMIFS('Product costs'!AH:AH,'Product costs'!$C:$C,$D472,'Product costs'!$B:$B,$L472)</f>
        <v>0</v>
      </c>
      <c r="AK472" s="12">
        <f>SUMIFS('Product costs'!AI:AI,'Product costs'!$C:$C,$D472,'Product costs'!$B:$B,$L472)</f>
        <v>0</v>
      </c>
      <c r="AL472" s="12">
        <f>SUMIFS('Product costs'!AJ:AJ,'Product costs'!$C:$C,$D472,'Product costs'!$B:$B,$L472)</f>
        <v>0</v>
      </c>
      <c r="AM472" s="12">
        <f>SUMIFS('Product costs'!AK:AK,'Product costs'!$C:$C,$D472,'Product costs'!$B:$B,$L472)</f>
        <v>0</v>
      </c>
      <c r="AN472" s="12">
        <f>SUMIFS('Product costs'!AL:AL,'Product costs'!$C:$C,$D472,'Product costs'!$B:$B,$L472)</f>
        <v>0</v>
      </c>
      <c r="AO472" s="12">
        <f>SUMIFS('Product costs'!AM:AM,'Product costs'!$C:$C,$D472,'Product costs'!$B:$B,$L472)</f>
        <v>0</v>
      </c>
      <c r="AP472" s="12">
        <f>SUMIFS('Product costs'!AN:AN,'Product costs'!$C:$C,$D472,'Product costs'!$B:$B,$L472)</f>
        <v>0</v>
      </c>
      <c r="AQ472" s="12">
        <f>SUMIFS('Product costs'!AO:AO,'Product costs'!$C:$C,$D472,'Product costs'!$B:$B,$L472)</f>
        <v>0</v>
      </c>
      <c r="AR472" s="12">
        <f>SUMIFS('Product costs'!AP:AP,'Product costs'!$C:$C,$D472,'Product costs'!$B:$B,$L472)</f>
        <v>0</v>
      </c>
      <c r="AS472" s="12">
        <f>SUMIFS('Product costs'!AQ:AQ,'Product costs'!$C:$C,$D472,'Product costs'!$B:$B,$L472)</f>
        <v>0</v>
      </c>
      <c r="AT472" s="12">
        <f>SUMIFS('Product costs'!AR:AR,'Product costs'!$C:$C,$D472,'Product costs'!$B:$B,$L472)</f>
        <v>0</v>
      </c>
      <c r="AU472" s="12">
        <f>SUMIFS('Product costs'!AS:AS,'Product costs'!$C:$C,$D472,'Product costs'!$B:$B,$L472)</f>
        <v>0</v>
      </c>
      <c r="AV472" s="12">
        <f>SUMIFS('Product costs'!AT:AT,'Product costs'!$C:$C,$D472,'Product costs'!$B:$B,$L472)</f>
        <v>0</v>
      </c>
      <c r="AW472" s="12">
        <f>SUMIFS('Product costs'!AU:AU,'Product costs'!$C:$C,$D472,'Product costs'!$B:$B,$L472)</f>
        <v>0</v>
      </c>
      <c r="AX472" s="12">
        <f>SUMIFS('Product costs'!AV:AV,'Product costs'!$C:$C,$D472,'Product costs'!$B:$B,$L472)</f>
        <v>0</v>
      </c>
      <c r="AY472" s="12">
        <f>SUMIFS('Product costs'!AW:AW,'Product costs'!$C:$C,$D472,'Product costs'!$B:$B,$L472)</f>
        <v>0</v>
      </c>
      <c r="AZ472" s="12">
        <f>SUMIFS('Product costs'!AX:AX,'Product costs'!$C:$C,$D472,'Product costs'!$B:$B,$L472)</f>
        <v>0</v>
      </c>
      <c r="BA472" s="12">
        <f>SUMIFS('Product costs'!AY:AY,'Product costs'!$C:$C,$D472,'Product costs'!$B:$B,$L472)</f>
        <v>0</v>
      </c>
      <c r="BB472" s="12">
        <f>SUMIFS('Product costs'!AZ:AZ,'Product costs'!$C:$C,$D472,'Product costs'!$B:$B,$L472)</f>
        <v>0</v>
      </c>
      <c r="BC472" s="12">
        <f>SUMIFS('Product costs'!BA:BA,'Product costs'!$C:$C,$D472,'Product costs'!$B:$B,$L472)</f>
        <v>0</v>
      </c>
      <c r="BD472" s="12">
        <f>SUMIFS('Product costs'!BB:BB,'Product costs'!$C:$C,$D472,'Product costs'!$B:$B,$L472)</f>
        <v>0</v>
      </c>
      <c r="BE472" s="12">
        <f>SUMIFS('Product costs'!BC:BC,'Product costs'!$C:$C,$D472,'Product costs'!$B:$B,$L472)</f>
        <v>0</v>
      </c>
      <c r="BF472" s="12">
        <f>SUMIFS('Product costs'!BD:BD,'Product costs'!$C:$C,$D472,'Product costs'!$B:$B,$L472)</f>
        <v>0</v>
      </c>
      <c r="BG472" s="12">
        <f>SUMIFS('Product costs'!BE:BE,'Product costs'!$C:$C,$D472,'Product costs'!$B:$B,$L472)</f>
        <v>0</v>
      </c>
      <c r="BH472" s="12">
        <f>SUMIFS('Product costs'!BF:BF,'Product costs'!$C:$C,$D472,'Product costs'!$B:$B,$L472)</f>
        <v>0</v>
      </c>
      <c r="BI472" s="12">
        <f>SUMIFS('Product costs'!BG:BG,'Product costs'!$C:$C,$D472,'Product costs'!$B:$B,$L472)</f>
        <v>0</v>
      </c>
      <c r="BJ472" s="12">
        <f>SUMIFS('Product costs'!BH:BH,'Product costs'!$C:$C,$D472,'Product costs'!$B:$B,$L472)</f>
        <v>0</v>
      </c>
      <c r="BK472" s="12">
        <f>SUMIFS('Product costs'!BI:BI,'Product costs'!$C:$C,$D472,'Product costs'!$B:$B,$L472)</f>
        <v>0</v>
      </c>
      <c r="BL472" s="12">
        <f>SUMIFS('Product costs'!BJ:BJ,'Product costs'!$C:$C,$D472,'Product costs'!$B:$B,$L472)</f>
        <v>0</v>
      </c>
      <c r="BM472" s="12">
        <f>SUMIFS('Product costs'!BK:BK,'Product costs'!$C:$C,$D472,'Product costs'!$B:$B,$L472)</f>
        <v>0</v>
      </c>
      <c r="BN472" s="12">
        <f>SUMIFS('Product costs'!BL:BL,'Product costs'!$C:$C,$D472,'Product costs'!$B:$B,$L472)</f>
        <v>0</v>
      </c>
      <c r="BO472" s="12">
        <f>SUMIFS('Product costs'!BM:BM,'Product costs'!$C:$C,$D472,'Product costs'!$B:$B,$L472)</f>
        <v>0</v>
      </c>
      <c r="BP472" s="12">
        <f>SUMIFS('Product costs'!BN:BN,'Product costs'!$C:$C,$D472,'Product costs'!$B:$B,$L472)</f>
        <v>0</v>
      </c>
      <c r="BQ472" s="12">
        <f>SUMIFS('Product costs'!BO:BO,'Product costs'!$C:$C,$D472,'Product costs'!$B:$B,$L472)</f>
        <v>0</v>
      </c>
      <c r="BR472" s="12">
        <f>SUMIFS('Product costs'!BP:BP,'Product costs'!$C:$C,$D472,'Product costs'!$B:$B,$L472)</f>
        <v>0</v>
      </c>
      <c r="BS472" s="12">
        <f>SUMIFS('Product costs'!BQ:BQ,'Product costs'!$C:$C,$D472,'Product costs'!$B:$B,$L472)</f>
        <v>0</v>
      </c>
      <c r="BT472" s="12">
        <f>SUMIFS('Product costs'!BR:BR,'Product costs'!$C:$C,$D472,'Product costs'!$B:$B,$L472)</f>
        <v>0</v>
      </c>
      <c r="BU472" s="12">
        <f>SUMIFS('Product costs'!BS:BS,'Product costs'!$C:$C,$D472,'Product costs'!$B:$B,$L472)</f>
        <v>0</v>
      </c>
      <c r="BV472" s="12">
        <f>SUMIFS('Product costs'!BT:BT,'Product costs'!$C:$C,$D472,'Product costs'!$B:$B,$L472)</f>
        <v>0</v>
      </c>
      <c r="BW472" s="12">
        <f>SUMIFS('Product costs'!BU:BU,'Product costs'!$C:$C,$D472,'Product costs'!$B:$B,$L472)</f>
        <v>0</v>
      </c>
      <c r="BX472" s="12">
        <f>SUMIFS('Product costs'!BV:BV,'Product costs'!$C:$C,$D472,'Product costs'!$B:$B,$L472)</f>
        <v>0</v>
      </c>
      <c r="BY472" s="12">
        <f>SUMIFS('Product costs'!BW:BW,'Product costs'!$C:$C,$D472,'Product costs'!$B:$B,$L472)</f>
        <v>0</v>
      </c>
      <c r="BZ472" s="12">
        <f>SUMIFS('Product costs'!BX:BX,'Product costs'!$C:$C,$D472,'Product costs'!$B:$B,$L472)</f>
        <v>0</v>
      </c>
      <c r="CA472" s="12">
        <f>SUMIFS('Product costs'!BY:BY,'Product costs'!$C:$C,$D472,'Product costs'!$B:$B,$L472)</f>
        <v>0</v>
      </c>
      <c r="CB472" s="12">
        <f>SUMIFS('Product costs'!BZ:BZ,'Product costs'!$C:$C,$D472,'Product costs'!$B:$B,$L472)</f>
        <v>0</v>
      </c>
      <c r="CC472" s="12">
        <f>SUMIFS('Product costs'!CA:CA,'Product costs'!$C:$C,$D472,'Product costs'!$B:$B,$L472)</f>
        <v>0</v>
      </c>
      <c r="CD472" s="12">
        <f>SUMIFS('Product costs'!CB:CB,'Product costs'!$C:$C,$D472,'Product costs'!$B:$B,$L472)</f>
        <v>0</v>
      </c>
      <c r="CE472" s="12">
        <f>SUMIFS('Product costs'!CC:CC,'Product costs'!$C:$C,$D472,'Product costs'!$B:$B,$L472)</f>
        <v>0</v>
      </c>
      <c r="CF472" s="12">
        <f>SUMIFS('Product costs'!CD:CD,'Product costs'!$C:$C,$D472,'Product costs'!$B:$B,$L472)</f>
        <v>0</v>
      </c>
      <c r="CG472" s="12">
        <f t="shared" si="769"/>
        <v>0</v>
      </c>
      <c r="CH472" s="12">
        <f t="shared" si="770"/>
        <v>0</v>
      </c>
      <c r="CI472" s="12">
        <f t="shared" si="771"/>
        <v>0</v>
      </c>
      <c r="CJ472" s="12">
        <f t="shared" si="772"/>
        <v>0</v>
      </c>
      <c r="CK472" s="12">
        <f t="shared" si="773"/>
        <v>0</v>
      </c>
      <c r="CL472" s="12">
        <f t="shared" si="774"/>
        <v>0</v>
      </c>
      <c r="CM472" s="12">
        <f t="shared" si="775"/>
        <v>0</v>
      </c>
      <c r="CN472" s="12">
        <f t="shared" si="776"/>
        <v>0</v>
      </c>
      <c r="CO472" s="12">
        <f t="shared" si="777"/>
        <v>0</v>
      </c>
      <c r="CP472" s="12">
        <f t="shared" si="778"/>
        <v>0</v>
      </c>
      <c r="CQ472" s="12">
        <f t="shared" si="779"/>
        <v>0</v>
      </c>
      <c r="CR472" s="12">
        <f t="shared" si="780"/>
        <v>0</v>
      </c>
      <c r="CS472" s="12">
        <f t="shared" si="781"/>
        <v>0</v>
      </c>
      <c r="CT472" s="12">
        <f t="shared" si="782"/>
        <v>0</v>
      </c>
      <c r="CU472" s="12">
        <f t="shared" si="783"/>
        <v>0</v>
      </c>
      <c r="CV472" s="12">
        <f t="shared" si="784"/>
        <v>0</v>
      </c>
      <c r="CW472" s="12">
        <f t="shared" si="785"/>
        <v>0</v>
      </c>
      <c r="CX472" s="12">
        <f t="shared" si="786"/>
        <v>0</v>
      </c>
      <c r="CY472" s="12">
        <f t="shared" si="787"/>
        <v>0</v>
      </c>
      <c r="CZ472" s="12">
        <f t="shared" si="788"/>
        <v>0</v>
      </c>
      <c r="DA472" s="12">
        <f t="shared" si="789"/>
        <v>0</v>
      </c>
      <c r="DB472" s="12">
        <f t="shared" si="790"/>
        <v>0</v>
      </c>
      <c r="DC472" s="12">
        <f t="shared" si="791"/>
        <v>0</v>
      </c>
      <c r="DD472" s="12">
        <f t="shared" si="792"/>
        <v>0</v>
      </c>
      <c r="DE472" s="12">
        <f t="shared" si="793"/>
        <v>0</v>
      </c>
      <c r="DF472" s="12">
        <f t="shared" si="794"/>
        <v>0</v>
      </c>
      <c r="DG472" s="12">
        <f t="shared" si="795"/>
        <v>0</v>
      </c>
      <c r="DH472" s="12">
        <f t="shared" si="796"/>
        <v>0</v>
      </c>
      <c r="DI472" s="12">
        <f t="shared" si="797"/>
        <v>0</v>
      </c>
      <c r="DJ472" s="12">
        <f t="shared" si="798"/>
        <v>0</v>
      </c>
      <c r="DK472" s="12">
        <f>SUM(M472:CHOOSE(YTD,M472,N472,O472,P472,Q472,R472,S472,T472,U472,V472,W472,X472))</f>
        <v>0</v>
      </c>
      <c r="DL472" s="12">
        <f>SUM(Y472:CHOOSE(YTD,Y472,Z472,AA472,AB472,AC472,AD472,AE472,AF472,AG472,AH472,AI472,AJ472))</f>
        <v>0</v>
      </c>
      <c r="DM472" s="12">
        <f>SUM(AK472:CHOOSE(YTD,AK472,AL472,AM472,AN472,AO472,AP472,AQ472,AR472,AS472,AT472,AU472,AV472))</f>
        <v>0</v>
      </c>
      <c r="DN472" s="12">
        <f>SUM(AW472:CHOOSE(YTD,AW472,AX472,AY472,AZ472,BA472,BB472,BC472,BD472,BE472,BF472,BG472,BH472))</f>
        <v>0</v>
      </c>
      <c r="DO472" s="12">
        <f>SUM(BI472:CHOOSE(YTD,BI472,BJ472,BK472,BL472,BM472,BN472,BO472,BP472,BQ472,BR472,BS472,BT472))</f>
        <v>0</v>
      </c>
      <c r="DP472" s="12">
        <f>SUM(BU472:CHOOSE(YTD,BU472,BV472,BW472,BX472,BY472,BZ472,CA472,CB472,CC472,CD472,CE472,CF472))</f>
        <v>0</v>
      </c>
    </row>
    <row r="473" spans="1:120" x14ac:dyDescent="0.15">
      <c r="A473" s="12" t="str">
        <f t="shared" si="799"/>
        <v>Costs - brand</v>
      </c>
      <c r="D473" s="12" t="str">
        <f>'Product costs'!C73</f>
        <v>Brand 12</v>
      </c>
      <c r="E473" s="12" t="str">
        <f>'Product costs'!D73</f>
        <v>Segment 3</v>
      </c>
      <c r="F473" s="12" t="str">
        <f>'Product costs'!E73</f>
        <v>Business Unit 2</v>
      </c>
      <c r="G473" s="12">
        <f>'Product costs'!F73</f>
        <v>0</v>
      </c>
      <c r="H473" s="12">
        <f>'Product costs'!G73</f>
        <v>0</v>
      </c>
      <c r="I473" s="12">
        <f>'Product costs'!H73</f>
        <v>0</v>
      </c>
      <c r="J473" s="12">
        <f>'Product costs'!I73</f>
        <v>0</v>
      </c>
      <c r="K473" s="12">
        <f>'Product costs'!J73</f>
        <v>0</v>
      </c>
      <c r="L473" s="12" t="str">
        <f>'Product costs'!B73</f>
        <v>Pre-marketing</v>
      </c>
      <c r="M473" s="12">
        <f>SUMIFS('Product costs'!K:K,'Product costs'!$C:$C,$D473,'Product costs'!$B:$B,$L473)</f>
        <v>0</v>
      </c>
      <c r="N473" s="12">
        <f>SUMIFS('Product costs'!L:L,'Product costs'!$C:$C,$D473,'Product costs'!$B:$B,$L473)</f>
        <v>0</v>
      </c>
      <c r="O473" s="12">
        <f>SUMIFS('Product costs'!M:M,'Product costs'!$C:$C,$D473,'Product costs'!$B:$B,$L473)</f>
        <v>0</v>
      </c>
      <c r="P473" s="12">
        <f>SUMIFS('Product costs'!N:N,'Product costs'!$C:$C,$D473,'Product costs'!$B:$B,$L473)</f>
        <v>0</v>
      </c>
      <c r="Q473" s="12">
        <f>SUMIFS('Product costs'!O:O,'Product costs'!$C:$C,$D473,'Product costs'!$B:$B,$L473)</f>
        <v>0</v>
      </c>
      <c r="R473" s="12">
        <f>SUMIFS('Product costs'!P:P,'Product costs'!$C:$C,$D473,'Product costs'!$B:$B,$L473)</f>
        <v>0</v>
      </c>
      <c r="S473" s="12">
        <f>SUMIFS('Product costs'!Q:Q,'Product costs'!$C:$C,$D473,'Product costs'!$B:$B,$L473)</f>
        <v>0</v>
      </c>
      <c r="T473" s="12">
        <f>SUMIFS('Product costs'!R:R,'Product costs'!$C:$C,$D473,'Product costs'!$B:$B,$L473)</f>
        <v>0</v>
      </c>
      <c r="U473" s="12">
        <f>SUMIFS('Product costs'!S:S,'Product costs'!$C:$C,$D473,'Product costs'!$B:$B,$L473)</f>
        <v>0</v>
      </c>
      <c r="V473" s="12">
        <f>SUMIFS('Product costs'!T:T,'Product costs'!$C:$C,$D473,'Product costs'!$B:$B,$L473)</f>
        <v>0</v>
      </c>
      <c r="W473" s="12">
        <f>SUMIFS('Product costs'!U:U,'Product costs'!$C:$C,$D473,'Product costs'!$B:$B,$L473)</f>
        <v>0</v>
      </c>
      <c r="X473" s="12">
        <f>SUMIFS('Product costs'!V:V,'Product costs'!$C:$C,$D473,'Product costs'!$B:$B,$L473)</f>
        <v>0</v>
      </c>
      <c r="Y473" s="12">
        <f>SUMIFS('Product costs'!W:W,'Product costs'!$C:$C,$D473,'Product costs'!$B:$B,$L473)</f>
        <v>0</v>
      </c>
      <c r="Z473" s="12">
        <f>SUMIFS('Product costs'!X:X,'Product costs'!$C:$C,$D473,'Product costs'!$B:$B,$L473)</f>
        <v>0</v>
      </c>
      <c r="AA473" s="12">
        <f>SUMIFS('Product costs'!Y:Y,'Product costs'!$C:$C,$D473,'Product costs'!$B:$B,$L473)</f>
        <v>0</v>
      </c>
      <c r="AB473" s="12">
        <f>SUMIFS('Product costs'!Z:Z,'Product costs'!$C:$C,$D473,'Product costs'!$B:$B,$L473)</f>
        <v>0</v>
      </c>
      <c r="AC473" s="12">
        <f>SUMIFS('Product costs'!AA:AA,'Product costs'!$C:$C,$D473,'Product costs'!$B:$B,$L473)</f>
        <v>0</v>
      </c>
      <c r="AD473" s="12">
        <f>SUMIFS('Product costs'!AB:AB,'Product costs'!$C:$C,$D473,'Product costs'!$B:$B,$L473)</f>
        <v>0</v>
      </c>
      <c r="AE473" s="12">
        <f>SUMIFS('Product costs'!AC:AC,'Product costs'!$C:$C,$D473,'Product costs'!$B:$B,$L473)</f>
        <v>0</v>
      </c>
      <c r="AF473" s="12">
        <f>SUMIFS('Product costs'!AD:AD,'Product costs'!$C:$C,$D473,'Product costs'!$B:$B,$L473)</f>
        <v>0</v>
      </c>
      <c r="AG473" s="12">
        <f>SUMIFS('Product costs'!AE:AE,'Product costs'!$C:$C,$D473,'Product costs'!$B:$B,$L473)</f>
        <v>0</v>
      </c>
      <c r="AH473" s="12">
        <f>SUMIFS('Product costs'!AF:AF,'Product costs'!$C:$C,$D473,'Product costs'!$B:$B,$L473)</f>
        <v>0</v>
      </c>
      <c r="AI473" s="12">
        <f>SUMIFS('Product costs'!AG:AG,'Product costs'!$C:$C,$D473,'Product costs'!$B:$B,$L473)</f>
        <v>0</v>
      </c>
      <c r="AJ473" s="12">
        <f>SUMIFS('Product costs'!AH:AH,'Product costs'!$C:$C,$D473,'Product costs'!$B:$B,$L473)</f>
        <v>0</v>
      </c>
      <c r="AK473" s="12">
        <f>SUMIFS('Product costs'!AI:AI,'Product costs'!$C:$C,$D473,'Product costs'!$B:$B,$L473)</f>
        <v>0</v>
      </c>
      <c r="AL473" s="12">
        <f>SUMIFS('Product costs'!AJ:AJ,'Product costs'!$C:$C,$D473,'Product costs'!$B:$B,$L473)</f>
        <v>0</v>
      </c>
      <c r="AM473" s="12">
        <f>SUMIFS('Product costs'!AK:AK,'Product costs'!$C:$C,$D473,'Product costs'!$B:$B,$L473)</f>
        <v>0</v>
      </c>
      <c r="AN473" s="12">
        <f>SUMIFS('Product costs'!AL:AL,'Product costs'!$C:$C,$D473,'Product costs'!$B:$B,$L473)</f>
        <v>0</v>
      </c>
      <c r="AO473" s="12">
        <f>SUMIFS('Product costs'!AM:AM,'Product costs'!$C:$C,$D473,'Product costs'!$B:$B,$L473)</f>
        <v>0</v>
      </c>
      <c r="AP473" s="12">
        <f>SUMIFS('Product costs'!AN:AN,'Product costs'!$C:$C,$D473,'Product costs'!$B:$B,$L473)</f>
        <v>0</v>
      </c>
      <c r="AQ473" s="12">
        <f>SUMIFS('Product costs'!AO:AO,'Product costs'!$C:$C,$D473,'Product costs'!$B:$B,$L473)</f>
        <v>0</v>
      </c>
      <c r="AR473" s="12">
        <f>SUMIFS('Product costs'!AP:AP,'Product costs'!$C:$C,$D473,'Product costs'!$B:$B,$L473)</f>
        <v>0</v>
      </c>
      <c r="AS473" s="12">
        <f>SUMIFS('Product costs'!AQ:AQ,'Product costs'!$C:$C,$D473,'Product costs'!$B:$B,$L473)</f>
        <v>0</v>
      </c>
      <c r="AT473" s="12">
        <f>SUMIFS('Product costs'!AR:AR,'Product costs'!$C:$C,$D473,'Product costs'!$B:$B,$L473)</f>
        <v>0</v>
      </c>
      <c r="AU473" s="12">
        <f>SUMIFS('Product costs'!AS:AS,'Product costs'!$C:$C,$D473,'Product costs'!$B:$B,$L473)</f>
        <v>0</v>
      </c>
      <c r="AV473" s="12">
        <f>SUMIFS('Product costs'!AT:AT,'Product costs'!$C:$C,$D473,'Product costs'!$B:$B,$L473)</f>
        <v>0</v>
      </c>
      <c r="AW473" s="12">
        <f>SUMIFS('Product costs'!AU:AU,'Product costs'!$C:$C,$D473,'Product costs'!$B:$B,$L473)</f>
        <v>0</v>
      </c>
      <c r="AX473" s="12">
        <f>SUMIFS('Product costs'!AV:AV,'Product costs'!$C:$C,$D473,'Product costs'!$B:$B,$L473)</f>
        <v>0</v>
      </c>
      <c r="AY473" s="12">
        <f>SUMIFS('Product costs'!AW:AW,'Product costs'!$C:$C,$D473,'Product costs'!$B:$B,$L473)</f>
        <v>0</v>
      </c>
      <c r="AZ473" s="12">
        <f>SUMIFS('Product costs'!AX:AX,'Product costs'!$C:$C,$D473,'Product costs'!$B:$B,$L473)</f>
        <v>0</v>
      </c>
      <c r="BA473" s="12">
        <f>SUMIFS('Product costs'!AY:AY,'Product costs'!$C:$C,$D473,'Product costs'!$B:$B,$L473)</f>
        <v>0</v>
      </c>
      <c r="BB473" s="12">
        <f>SUMIFS('Product costs'!AZ:AZ,'Product costs'!$C:$C,$D473,'Product costs'!$B:$B,$L473)</f>
        <v>0</v>
      </c>
      <c r="BC473" s="12">
        <f>SUMIFS('Product costs'!BA:BA,'Product costs'!$C:$C,$D473,'Product costs'!$B:$B,$L473)</f>
        <v>0</v>
      </c>
      <c r="BD473" s="12">
        <f>SUMIFS('Product costs'!BB:BB,'Product costs'!$C:$C,$D473,'Product costs'!$B:$B,$L473)</f>
        <v>0</v>
      </c>
      <c r="BE473" s="12">
        <f>SUMIFS('Product costs'!BC:BC,'Product costs'!$C:$C,$D473,'Product costs'!$B:$B,$L473)</f>
        <v>0</v>
      </c>
      <c r="BF473" s="12">
        <f>SUMIFS('Product costs'!BD:BD,'Product costs'!$C:$C,$D473,'Product costs'!$B:$B,$L473)</f>
        <v>0</v>
      </c>
      <c r="BG473" s="12">
        <f>SUMIFS('Product costs'!BE:BE,'Product costs'!$C:$C,$D473,'Product costs'!$B:$B,$L473)</f>
        <v>0</v>
      </c>
      <c r="BH473" s="12">
        <f>SUMIFS('Product costs'!BF:BF,'Product costs'!$C:$C,$D473,'Product costs'!$B:$B,$L473)</f>
        <v>0</v>
      </c>
      <c r="BI473" s="12">
        <f>SUMIFS('Product costs'!BG:BG,'Product costs'!$C:$C,$D473,'Product costs'!$B:$B,$L473)</f>
        <v>0</v>
      </c>
      <c r="BJ473" s="12">
        <f>SUMIFS('Product costs'!BH:BH,'Product costs'!$C:$C,$D473,'Product costs'!$B:$B,$L473)</f>
        <v>0</v>
      </c>
      <c r="BK473" s="12">
        <f>SUMIFS('Product costs'!BI:BI,'Product costs'!$C:$C,$D473,'Product costs'!$B:$B,$L473)</f>
        <v>0</v>
      </c>
      <c r="BL473" s="12">
        <f>SUMIFS('Product costs'!BJ:BJ,'Product costs'!$C:$C,$D473,'Product costs'!$B:$B,$L473)</f>
        <v>0</v>
      </c>
      <c r="BM473" s="12">
        <f>SUMIFS('Product costs'!BK:BK,'Product costs'!$C:$C,$D473,'Product costs'!$B:$B,$L473)</f>
        <v>0</v>
      </c>
      <c r="BN473" s="12">
        <f>SUMIFS('Product costs'!BL:BL,'Product costs'!$C:$C,$D473,'Product costs'!$B:$B,$L473)</f>
        <v>0</v>
      </c>
      <c r="BO473" s="12">
        <f>SUMIFS('Product costs'!BM:BM,'Product costs'!$C:$C,$D473,'Product costs'!$B:$B,$L473)</f>
        <v>0</v>
      </c>
      <c r="BP473" s="12">
        <f>SUMIFS('Product costs'!BN:BN,'Product costs'!$C:$C,$D473,'Product costs'!$B:$B,$L473)</f>
        <v>0</v>
      </c>
      <c r="BQ473" s="12">
        <f>SUMIFS('Product costs'!BO:BO,'Product costs'!$C:$C,$D473,'Product costs'!$B:$B,$L473)</f>
        <v>0</v>
      </c>
      <c r="BR473" s="12">
        <f>SUMIFS('Product costs'!BP:BP,'Product costs'!$C:$C,$D473,'Product costs'!$B:$B,$L473)</f>
        <v>0</v>
      </c>
      <c r="BS473" s="12">
        <f>SUMIFS('Product costs'!BQ:BQ,'Product costs'!$C:$C,$D473,'Product costs'!$B:$B,$L473)</f>
        <v>0</v>
      </c>
      <c r="BT473" s="12">
        <f>SUMIFS('Product costs'!BR:BR,'Product costs'!$C:$C,$D473,'Product costs'!$B:$B,$L473)</f>
        <v>0</v>
      </c>
      <c r="BU473" s="12">
        <f>SUMIFS('Product costs'!BS:BS,'Product costs'!$C:$C,$D473,'Product costs'!$B:$B,$L473)</f>
        <v>0</v>
      </c>
      <c r="BV473" s="12">
        <f>SUMIFS('Product costs'!BT:BT,'Product costs'!$C:$C,$D473,'Product costs'!$B:$B,$L473)</f>
        <v>0</v>
      </c>
      <c r="BW473" s="12">
        <f>SUMIFS('Product costs'!BU:BU,'Product costs'!$C:$C,$D473,'Product costs'!$B:$B,$L473)</f>
        <v>0</v>
      </c>
      <c r="BX473" s="12">
        <f>SUMIFS('Product costs'!BV:BV,'Product costs'!$C:$C,$D473,'Product costs'!$B:$B,$L473)</f>
        <v>0</v>
      </c>
      <c r="BY473" s="12">
        <f>SUMIFS('Product costs'!BW:BW,'Product costs'!$C:$C,$D473,'Product costs'!$B:$B,$L473)</f>
        <v>0</v>
      </c>
      <c r="BZ473" s="12">
        <f>SUMIFS('Product costs'!BX:BX,'Product costs'!$C:$C,$D473,'Product costs'!$B:$B,$L473)</f>
        <v>0</v>
      </c>
      <c r="CA473" s="12">
        <f>SUMIFS('Product costs'!BY:BY,'Product costs'!$C:$C,$D473,'Product costs'!$B:$B,$L473)</f>
        <v>0</v>
      </c>
      <c r="CB473" s="12">
        <f>SUMIFS('Product costs'!BZ:BZ,'Product costs'!$C:$C,$D473,'Product costs'!$B:$B,$L473)</f>
        <v>0</v>
      </c>
      <c r="CC473" s="12">
        <f>SUMIFS('Product costs'!CA:CA,'Product costs'!$C:$C,$D473,'Product costs'!$B:$B,$L473)</f>
        <v>0</v>
      </c>
      <c r="CD473" s="12">
        <f>SUMIFS('Product costs'!CB:CB,'Product costs'!$C:$C,$D473,'Product costs'!$B:$B,$L473)</f>
        <v>0</v>
      </c>
      <c r="CE473" s="12">
        <f>SUMIFS('Product costs'!CC:CC,'Product costs'!$C:$C,$D473,'Product costs'!$B:$B,$L473)</f>
        <v>0</v>
      </c>
      <c r="CF473" s="12">
        <f>SUMIFS('Product costs'!CD:CD,'Product costs'!$C:$C,$D473,'Product costs'!$B:$B,$L473)</f>
        <v>0</v>
      </c>
      <c r="CG473" s="12">
        <f t="shared" si="769"/>
        <v>0</v>
      </c>
      <c r="CH473" s="12">
        <f t="shared" si="770"/>
        <v>0</v>
      </c>
      <c r="CI473" s="12">
        <f t="shared" si="771"/>
        <v>0</v>
      </c>
      <c r="CJ473" s="12">
        <f t="shared" si="772"/>
        <v>0</v>
      </c>
      <c r="CK473" s="12">
        <f t="shared" si="773"/>
        <v>0</v>
      </c>
      <c r="CL473" s="12">
        <f t="shared" si="774"/>
        <v>0</v>
      </c>
      <c r="CM473" s="12">
        <f t="shared" si="775"/>
        <v>0</v>
      </c>
      <c r="CN473" s="12">
        <f t="shared" si="776"/>
        <v>0</v>
      </c>
      <c r="CO473" s="12">
        <f t="shared" si="777"/>
        <v>0</v>
      </c>
      <c r="CP473" s="12">
        <f t="shared" si="778"/>
        <v>0</v>
      </c>
      <c r="CQ473" s="12">
        <f t="shared" si="779"/>
        <v>0</v>
      </c>
      <c r="CR473" s="12">
        <f t="shared" si="780"/>
        <v>0</v>
      </c>
      <c r="CS473" s="12">
        <f t="shared" si="781"/>
        <v>0</v>
      </c>
      <c r="CT473" s="12">
        <f t="shared" si="782"/>
        <v>0</v>
      </c>
      <c r="CU473" s="12">
        <f t="shared" si="783"/>
        <v>0</v>
      </c>
      <c r="CV473" s="12">
        <f t="shared" si="784"/>
        <v>0</v>
      </c>
      <c r="CW473" s="12">
        <f t="shared" si="785"/>
        <v>0</v>
      </c>
      <c r="CX473" s="12">
        <f t="shared" si="786"/>
        <v>0</v>
      </c>
      <c r="CY473" s="12">
        <f t="shared" si="787"/>
        <v>0</v>
      </c>
      <c r="CZ473" s="12">
        <f t="shared" si="788"/>
        <v>0</v>
      </c>
      <c r="DA473" s="12">
        <f t="shared" si="789"/>
        <v>0</v>
      </c>
      <c r="DB473" s="12">
        <f t="shared" si="790"/>
        <v>0</v>
      </c>
      <c r="DC473" s="12">
        <f t="shared" si="791"/>
        <v>0</v>
      </c>
      <c r="DD473" s="12">
        <f t="shared" si="792"/>
        <v>0</v>
      </c>
      <c r="DE473" s="12">
        <f t="shared" si="793"/>
        <v>0</v>
      </c>
      <c r="DF473" s="12">
        <f t="shared" si="794"/>
        <v>0</v>
      </c>
      <c r="DG473" s="12">
        <f t="shared" si="795"/>
        <v>0</v>
      </c>
      <c r="DH473" s="12">
        <f t="shared" si="796"/>
        <v>0</v>
      </c>
      <c r="DI473" s="12">
        <f t="shared" si="797"/>
        <v>0</v>
      </c>
      <c r="DJ473" s="12">
        <f t="shared" si="798"/>
        <v>0</v>
      </c>
      <c r="DK473" s="12">
        <f>SUM(M473:CHOOSE(YTD,M473,N473,O473,P473,Q473,R473,S473,T473,U473,V473,W473,X473))</f>
        <v>0</v>
      </c>
      <c r="DL473" s="12">
        <f>SUM(Y473:CHOOSE(YTD,Y473,Z473,AA473,AB473,AC473,AD473,AE473,AF473,AG473,AH473,AI473,AJ473))</f>
        <v>0</v>
      </c>
      <c r="DM473" s="12">
        <f>SUM(AK473:CHOOSE(YTD,AK473,AL473,AM473,AN473,AO473,AP473,AQ473,AR473,AS473,AT473,AU473,AV473))</f>
        <v>0</v>
      </c>
      <c r="DN473" s="12">
        <f>SUM(AW473:CHOOSE(YTD,AW473,AX473,AY473,AZ473,BA473,BB473,BC473,BD473,BE473,BF473,BG473,BH473))</f>
        <v>0</v>
      </c>
      <c r="DO473" s="12">
        <f>SUM(BI473:CHOOSE(YTD,BI473,BJ473,BK473,BL473,BM473,BN473,BO473,BP473,BQ473,BR473,BS473,BT473))</f>
        <v>0</v>
      </c>
      <c r="DP473" s="12">
        <f>SUM(BU473:CHOOSE(YTD,BU473,BV473,BW473,BX473,BY473,BZ473,CA473,CB473,CC473,CD473,CE473,CF473))</f>
        <v>0</v>
      </c>
    </row>
    <row r="474" spans="1:120" x14ac:dyDescent="0.15">
      <c r="A474" s="12" t="str">
        <f t="shared" si="799"/>
        <v>Costs - brand</v>
      </c>
      <c r="D474" s="12" t="str">
        <f>'Product costs'!C74</f>
        <v>Brand 13</v>
      </c>
      <c r="E474" s="12" t="str">
        <f>'Product costs'!D74</f>
        <v>Segment 4</v>
      </c>
      <c r="F474" s="12" t="str">
        <f>'Product costs'!E74</f>
        <v>Business Unit 2</v>
      </c>
      <c r="G474" s="12">
        <f>'Product costs'!F74</f>
        <v>0</v>
      </c>
      <c r="H474" s="12">
        <f>'Product costs'!G74</f>
        <v>0</v>
      </c>
      <c r="I474" s="12">
        <f>'Product costs'!H74</f>
        <v>0</v>
      </c>
      <c r="J474" s="12">
        <f>'Product costs'!I74</f>
        <v>0</v>
      </c>
      <c r="K474" s="12">
        <f>'Product costs'!J74</f>
        <v>0</v>
      </c>
      <c r="L474" s="12" t="str">
        <f>'Product costs'!B74</f>
        <v>Pre-marketing</v>
      </c>
      <c r="M474" s="12">
        <f>SUMIFS('Product costs'!K:K,'Product costs'!$C:$C,$D474,'Product costs'!$B:$B,$L474)</f>
        <v>0</v>
      </c>
      <c r="N474" s="12">
        <f>SUMIFS('Product costs'!L:L,'Product costs'!$C:$C,$D474,'Product costs'!$B:$B,$L474)</f>
        <v>0</v>
      </c>
      <c r="O474" s="12">
        <f>SUMIFS('Product costs'!M:M,'Product costs'!$C:$C,$D474,'Product costs'!$B:$B,$L474)</f>
        <v>0</v>
      </c>
      <c r="P474" s="12">
        <f>SUMIFS('Product costs'!N:N,'Product costs'!$C:$C,$D474,'Product costs'!$B:$B,$L474)</f>
        <v>0</v>
      </c>
      <c r="Q474" s="12">
        <f>SUMIFS('Product costs'!O:O,'Product costs'!$C:$C,$D474,'Product costs'!$B:$B,$L474)</f>
        <v>0</v>
      </c>
      <c r="R474" s="12">
        <f>SUMIFS('Product costs'!P:P,'Product costs'!$C:$C,$D474,'Product costs'!$B:$B,$L474)</f>
        <v>0</v>
      </c>
      <c r="S474" s="12">
        <f>SUMIFS('Product costs'!Q:Q,'Product costs'!$C:$C,$D474,'Product costs'!$B:$B,$L474)</f>
        <v>0</v>
      </c>
      <c r="T474" s="12">
        <f>SUMIFS('Product costs'!R:R,'Product costs'!$C:$C,$D474,'Product costs'!$B:$B,$L474)</f>
        <v>0</v>
      </c>
      <c r="U474" s="12">
        <f>SUMIFS('Product costs'!S:S,'Product costs'!$C:$C,$D474,'Product costs'!$B:$B,$L474)</f>
        <v>0</v>
      </c>
      <c r="V474" s="12">
        <f>SUMIFS('Product costs'!T:T,'Product costs'!$C:$C,$D474,'Product costs'!$B:$B,$L474)</f>
        <v>0</v>
      </c>
      <c r="W474" s="12">
        <f>SUMIFS('Product costs'!U:U,'Product costs'!$C:$C,$D474,'Product costs'!$B:$B,$L474)</f>
        <v>0</v>
      </c>
      <c r="X474" s="12">
        <f>SUMIFS('Product costs'!V:V,'Product costs'!$C:$C,$D474,'Product costs'!$B:$B,$L474)</f>
        <v>0</v>
      </c>
      <c r="Y474" s="12">
        <f>SUMIFS('Product costs'!W:W,'Product costs'!$C:$C,$D474,'Product costs'!$B:$B,$L474)</f>
        <v>0</v>
      </c>
      <c r="Z474" s="12">
        <f>SUMIFS('Product costs'!X:X,'Product costs'!$C:$C,$D474,'Product costs'!$B:$B,$L474)</f>
        <v>0</v>
      </c>
      <c r="AA474" s="12">
        <f>SUMIFS('Product costs'!Y:Y,'Product costs'!$C:$C,$D474,'Product costs'!$B:$B,$L474)</f>
        <v>0</v>
      </c>
      <c r="AB474" s="12">
        <f>SUMIFS('Product costs'!Z:Z,'Product costs'!$C:$C,$D474,'Product costs'!$B:$B,$L474)</f>
        <v>0</v>
      </c>
      <c r="AC474" s="12">
        <f>SUMIFS('Product costs'!AA:AA,'Product costs'!$C:$C,$D474,'Product costs'!$B:$B,$L474)</f>
        <v>0</v>
      </c>
      <c r="AD474" s="12">
        <f>SUMIFS('Product costs'!AB:AB,'Product costs'!$C:$C,$D474,'Product costs'!$B:$B,$L474)</f>
        <v>0</v>
      </c>
      <c r="AE474" s="12">
        <f>SUMIFS('Product costs'!AC:AC,'Product costs'!$C:$C,$D474,'Product costs'!$B:$B,$L474)</f>
        <v>0</v>
      </c>
      <c r="AF474" s="12">
        <f>SUMIFS('Product costs'!AD:AD,'Product costs'!$C:$C,$D474,'Product costs'!$B:$B,$L474)</f>
        <v>0</v>
      </c>
      <c r="AG474" s="12">
        <f>SUMIFS('Product costs'!AE:AE,'Product costs'!$C:$C,$D474,'Product costs'!$B:$B,$L474)</f>
        <v>0</v>
      </c>
      <c r="AH474" s="12">
        <f>SUMIFS('Product costs'!AF:AF,'Product costs'!$C:$C,$D474,'Product costs'!$B:$B,$L474)</f>
        <v>0</v>
      </c>
      <c r="AI474" s="12">
        <f>SUMIFS('Product costs'!AG:AG,'Product costs'!$C:$C,$D474,'Product costs'!$B:$B,$L474)</f>
        <v>0</v>
      </c>
      <c r="AJ474" s="12">
        <f>SUMIFS('Product costs'!AH:AH,'Product costs'!$C:$C,$D474,'Product costs'!$B:$B,$L474)</f>
        <v>0</v>
      </c>
      <c r="AK474" s="12">
        <f>SUMIFS('Product costs'!AI:AI,'Product costs'!$C:$C,$D474,'Product costs'!$B:$B,$L474)</f>
        <v>0</v>
      </c>
      <c r="AL474" s="12">
        <f>SUMIFS('Product costs'!AJ:AJ,'Product costs'!$C:$C,$D474,'Product costs'!$B:$B,$L474)</f>
        <v>0</v>
      </c>
      <c r="AM474" s="12">
        <f>SUMIFS('Product costs'!AK:AK,'Product costs'!$C:$C,$D474,'Product costs'!$B:$B,$L474)</f>
        <v>0</v>
      </c>
      <c r="AN474" s="12">
        <f>SUMIFS('Product costs'!AL:AL,'Product costs'!$C:$C,$D474,'Product costs'!$B:$B,$L474)</f>
        <v>0</v>
      </c>
      <c r="AO474" s="12">
        <f>SUMIFS('Product costs'!AM:AM,'Product costs'!$C:$C,$D474,'Product costs'!$B:$B,$L474)</f>
        <v>0</v>
      </c>
      <c r="AP474" s="12">
        <f>SUMIFS('Product costs'!AN:AN,'Product costs'!$C:$C,$D474,'Product costs'!$B:$B,$L474)</f>
        <v>0</v>
      </c>
      <c r="AQ474" s="12">
        <f>SUMIFS('Product costs'!AO:AO,'Product costs'!$C:$C,$D474,'Product costs'!$B:$B,$L474)</f>
        <v>0</v>
      </c>
      <c r="AR474" s="12">
        <f>SUMIFS('Product costs'!AP:AP,'Product costs'!$C:$C,$D474,'Product costs'!$B:$B,$L474)</f>
        <v>0</v>
      </c>
      <c r="AS474" s="12">
        <f>SUMIFS('Product costs'!AQ:AQ,'Product costs'!$C:$C,$D474,'Product costs'!$B:$B,$L474)</f>
        <v>0</v>
      </c>
      <c r="AT474" s="12">
        <f>SUMIFS('Product costs'!AR:AR,'Product costs'!$C:$C,$D474,'Product costs'!$B:$B,$L474)</f>
        <v>0</v>
      </c>
      <c r="AU474" s="12">
        <f>SUMIFS('Product costs'!AS:AS,'Product costs'!$C:$C,$D474,'Product costs'!$B:$B,$L474)</f>
        <v>0</v>
      </c>
      <c r="AV474" s="12">
        <f>SUMIFS('Product costs'!AT:AT,'Product costs'!$C:$C,$D474,'Product costs'!$B:$B,$L474)</f>
        <v>0</v>
      </c>
      <c r="AW474" s="12">
        <f>SUMIFS('Product costs'!AU:AU,'Product costs'!$C:$C,$D474,'Product costs'!$B:$B,$L474)</f>
        <v>0</v>
      </c>
      <c r="AX474" s="12">
        <f>SUMIFS('Product costs'!AV:AV,'Product costs'!$C:$C,$D474,'Product costs'!$B:$B,$L474)</f>
        <v>0</v>
      </c>
      <c r="AY474" s="12">
        <f>SUMIFS('Product costs'!AW:AW,'Product costs'!$C:$C,$D474,'Product costs'!$B:$B,$L474)</f>
        <v>0</v>
      </c>
      <c r="AZ474" s="12">
        <f>SUMIFS('Product costs'!AX:AX,'Product costs'!$C:$C,$D474,'Product costs'!$B:$B,$L474)</f>
        <v>0</v>
      </c>
      <c r="BA474" s="12">
        <f>SUMIFS('Product costs'!AY:AY,'Product costs'!$C:$C,$D474,'Product costs'!$B:$B,$L474)</f>
        <v>0</v>
      </c>
      <c r="BB474" s="12">
        <f>SUMIFS('Product costs'!AZ:AZ,'Product costs'!$C:$C,$D474,'Product costs'!$B:$B,$L474)</f>
        <v>0</v>
      </c>
      <c r="BC474" s="12">
        <f>SUMIFS('Product costs'!BA:BA,'Product costs'!$C:$C,$D474,'Product costs'!$B:$B,$L474)</f>
        <v>0</v>
      </c>
      <c r="BD474" s="12">
        <f>SUMIFS('Product costs'!BB:BB,'Product costs'!$C:$C,$D474,'Product costs'!$B:$B,$L474)</f>
        <v>0</v>
      </c>
      <c r="BE474" s="12">
        <f>SUMIFS('Product costs'!BC:BC,'Product costs'!$C:$C,$D474,'Product costs'!$B:$B,$L474)</f>
        <v>0</v>
      </c>
      <c r="BF474" s="12">
        <f>SUMIFS('Product costs'!BD:BD,'Product costs'!$C:$C,$D474,'Product costs'!$B:$B,$L474)</f>
        <v>0</v>
      </c>
      <c r="BG474" s="12">
        <f>SUMIFS('Product costs'!BE:BE,'Product costs'!$C:$C,$D474,'Product costs'!$B:$B,$L474)</f>
        <v>0</v>
      </c>
      <c r="BH474" s="12">
        <f>SUMIFS('Product costs'!BF:BF,'Product costs'!$C:$C,$D474,'Product costs'!$B:$B,$L474)</f>
        <v>0</v>
      </c>
      <c r="BI474" s="12">
        <f>SUMIFS('Product costs'!BG:BG,'Product costs'!$C:$C,$D474,'Product costs'!$B:$B,$L474)</f>
        <v>0</v>
      </c>
      <c r="BJ474" s="12">
        <f>SUMIFS('Product costs'!BH:BH,'Product costs'!$C:$C,$D474,'Product costs'!$B:$B,$L474)</f>
        <v>0</v>
      </c>
      <c r="BK474" s="12">
        <f>SUMIFS('Product costs'!BI:BI,'Product costs'!$C:$C,$D474,'Product costs'!$B:$B,$L474)</f>
        <v>0</v>
      </c>
      <c r="BL474" s="12">
        <f>SUMIFS('Product costs'!BJ:BJ,'Product costs'!$C:$C,$D474,'Product costs'!$B:$B,$L474)</f>
        <v>0</v>
      </c>
      <c r="BM474" s="12">
        <f>SUMIFS('Product costs'!BK:BK,'Product costs'!$C:$C,$D474,'Product costs'!$B:$B,$L474)</f>
        <v>0</v>
      </c>
      <c r="BN474" s="12">
        <f>SUMIFS('Product costs'!BL:BL,'Product costs'!$C:$C,$D474,'Product costs'!$B:$B,$L474)</f>
        <v>0</v>
      </c>
      <c r="BO474" s="12">
        <f>SUMIFS('Product costs'!BM:BM,'Product costs'!$C:$C,$D474,'Product costs'!$B:$B,$L474)</f>
        <v>0</v>
      </c>
      <c r="BP474" s="12">
        <f>SUMIFS('Product costs'!BN:BN,'Product costs'!$C:$C,$D474,'Product costs'!$B:$B,$L474)</f>
        <v>0</v>
      </c>
      <c r="BQ474" s="12">
        <f>SUMIFS('Product costs'!BO:BO,'Product costs'!$C:$C,$D474,'Product costs'!$B:$B,$L474)</f>
        <v>0</v>
      </c>
      <c r="BR474" s="12">
        <f>SUMIFS('Product costs'!BP:BP,'Product costs'!$C:$C,$D474,'Product costs'!$B:$B,$L474)</f>
        <v>0</v>
      </c>
      <c r="BS474" s="12">
        <f>SUMIFS('Product costs'!BQ:BQ,'Product costs'!$C:$C,$D474,'Product costs'!$B:$B,$L474)</f>
        <v>0</v>
      </c>
      <c r="BT474" s="12">
        <f>SUMIFS('Product costs'!BR:BR,'Product costs'!$C:$C,$D474,'Product costs'!$B:$B,$L474)</f>
        <v>0</v>
      </c>
      <c r="BU474" s="12">
        <f>SUMIFS('Product costs'!BS:BS,'Product costs'!$C:$C,$D474,'Product costs'!$B:$B,$L474)</f>
        <v>0</v>
      </c>
      <c r="BV474" s="12">
        <f>SUMIFS('Product costs'!BT:BT,'Product costs'!$C:$C,$D474,'Product costs'!$B:$B,$L474)</f>
        <v>0</v>
      </c>
      <c r="BW474" s="12">
        <f>SUMIFS('Product costs'!BU:BU,'Product costs'!$C:$C,$D474,'Product costs'!$B:$B,$L474)</f>
        <v>0</v>
      </c>
      <c r="BX474" s="12">
        <f>SUMIFS('Product costs'!BV:BV,'Product costs'!$C:$C,$D474,'Product costs'!$B:$B,$L474)</f>
        <v>0</v>
      </c>
      <c r="BY474" s="12">
        <f>SUMIFS('Product costs'!BW:BW,'Product costs'!$C:$C,$D474,'Product costs'!$B:$B,$L474)</f>
        <v>0</v>
      </c>
      <c r="BZ474" s="12">
        <f>SUMIFS('Product costs'!BX:BX,'Product costs'!$C:$C,$D474,'Product costs'!$B:$B,$L474)</f>
        <v>0</v>
      </c>
      <c r="CA474" s="12">
        <f>SUMIFS('Product costs'!BY:BY,'Product costs'!$C:$C,$D474,'Product costs'!$B:$B,$L474)</f>
        <v>0</v>
      </c>
      <c r="CB474" s="12">
        <f>SUMIFS('Product costs'!BZ:BZ,'Product costs'!$C:$C,$D474,'Product costs'!$B:$B,$L474)</f>
        <v>0</v>
      </c>
      <c r="CC474" s="12">
        <f>SUMIFS('Product costs'!CA:CA,'Product costs'!$C:$C,$D474,'Product costs'!$B:$B,$L474)</f>
        <v>0</v>
      </c>
      <c r="CD474" s="12">
        <f>SUMIFS('Product costs'!CB:CB,'Product costs'!$C:$C,$D474,'Product costs'!$B:$B,$L474)</f>
        <v>0</v>
      </c>
      <c r="CE474" s="12">
        <f>SUMIFS('Product costs'!CC:CC,'Product costs'!$C:$C,$D474,'Product costs'!$B:$B,$L474)</f>
        <v>0</v>
      </c>
      <c r="CF474" s="12">
        <f>SUMIFS('Product costs'!CD:CD,'Product costs'!$C:$C,$D474,'Product costs'!$B:$B,$L474)</f>
        <v>0</v>
      </c>
      <c r="CG474" s="12">
        <f t="shared" si="769"/>
        <v>0</v>
      </c>
      <c r="CH474" s="12">
        <f t="shared" si="770"/>
        <v>0</v>
      </c>
      <c r="CI474" s="12">
        <f t="shared" si="771"/>
        <v>0</v>
      </c>
      <c r="CJ474" s="12">
        <f t="shared" si="772"/>
        <v>0</v>
      </c>
      <c r="CK474" s="12">
        <f t="shared" si="773"/>
        <v>0</v>
      </c>
      <c r="CL474" s="12">
        <f t="shared" si="774"/>
        <v>0</v>
      </c>
      <c r="CM474" s="12">
        <f t="shared" si="775"/>
        <v>0</v>
      </c>
      <c r="CN474" s="12">
        <f t="shared" si="776"/>
        <v>0</v>
      </c>
      <c r="CO474" s="12">
        <f t="shared" si="777"/>
        <v>0</v>
      </c>
      <c r="CP474" s="12">
        <f t="shared" si="778"/>
        <v>0</v>
      </c>
      <c r="CQ474" s="12">
        <f t="shared" si="779"/>
        <v>0</v>
      </c>
      <c r="CR474" s="12">
        <f t="shared" si="780"/>
        <v>0</v>
      </c>
      <c r="CS474" s="12">
        <f t="shared" si="781"/>
        <v>0</v>
      </c>
      <c r="CT474" s="12">
        <f t="shared" si="782"/>
        <v>0</v>
      </c>
      <c r="CU474" s="12">
        <f t="shared" si="783"/>
        <v>0</v>
      </c>
      <c r="CV474" s="12">
        <f t="shared" si="784"/>
        <v>0</v>
      </c>
      <c r="CW474" s="12">
        <f t="shared" si="785"/>
        <v>0</v>
      </c>
      <c r="CX474" s="12">
        <f t="shared" si="786"/>
        <v>0</v>
      </c>
      <c r="CY474" s="12">
        <f t="shared" si="787"/>
        <v>0</v>
      </c>
      <c r="CZ474" s="12">
        <f t="shared" si="788"/>
        <v>0</v>
      </c>
      <c r="DA474" s="12">
        <f t="shared" si="789"/>
        <v>0</v>
      </c>
      <c r="DB474" s="12">
        <f t="shared" si="790"/>
        <v>0</v>
      </c>
      <c r="DC474" s="12">
        <f t="shared" si="791"/>
        <v>0</v>
      </c>
      <c r="DD474" s="12">
        <f t="shared" si="792"/>
        <v>0</v>
      </c>
      <c r="DE474" s="12">
        <f t="shared" si="793"/>
        <v>0</v>
      </c>
      <c r="DF474" s="12">
        <f t="shared" si="794"/>
        <v>0</v>
      </c>
      <c r="DG474" s="12">
        <f t="shared" si="795"/>
        <v>0</v>
      </c>
      <c r="DH474" s="12">
        <f t="shared" si="796"/>
        <v>0</v>
      </c>
      <c r="DI474" s="12">
        <f t="shared" si="797"/>
        <v>0</v>
      </c>
      <c r="DJ474" s="12">
        <f t="shared" si="798"/>
        <v>0</v>
      </c>
      <c r="DK474" s="12">
        <f>SUM(M474:CHOOSE(YTD,M474,N474,O474,P474,Q474,R474,S474,T474,U474,V474,W474,X474))</f>
        <v>0</v>
      </c>
      <c r="DL474" s="12">
        <f>SUM(Y474:CHOOSE(YTD,Y474,Z474,AA474,AB474,AC474,AD474,AE474,AF474,AG474,AH474,AI474,AJ474))</f>
        <v>0</v>
      </c>
      <c r="DM474" s="12">
        <f>SUM(AK474:CHOOSE(YTD,AK474,AL474,AM474,AN474,AO474,AP474,AQ474,AR474,AS474,AT474,AU474,AV474))</f>
        <v>0</v>
      </c>
      <c r="DN474" s="12">
        <f>SUM(AW474:CHOOSE(YTD,AW474,AX474,AY474,AZ474,BA474,BB474,BC474,BD474,BE474,BF474,BG474,BH474))</f>
        <v>0</v>
      </c>
      <c r="DO474" s="12">
        <f>SUM(BI474:CHOOSE(YTD,BI474,BJ474,BK474,BL474,BM474,BN474,BO474,BP474,BQ474,BR474,BS474,BT474))</f>
        <v>0</v>
      </c>
      <c r="DP474" s="12">
        <f>SUM(BU474:CHOOSE(YTD,BU474,BV474,BW474,BX474,BY474,BZ474,CA474,CB474,CC474,CD474,CE474,CF474))</f>
        <v>0</v>
      </c>
    </row>
    <row r="475" spans="1:120" x14ac:dyDescent="0.15">
      <c r="A475" s="12" t="str">
        <f t="shared" si="799"/>
        <v>Costs - brand</v>
      </c>
      <c r="D475" s="12" t="str">
        <f>'Product costs'!C75</f>
        <v>Brand 14</v>
      </c>
      <c r="E475" s="12" t="str">
        <f>'Product costs'!D75</f>
        <v>Segment 4</v>
      </c>
      <c r="F475" s="12" t="str">
        <f>'Product costs'!E75</f>
        <v>Business Unit 2</v>
      </c>
      <c r="G475" s="12">
        <f>'Product costs'!F75</f>
        <v>0</v>
      </c>
      <c r="H475" s="12">
        <f>'Product costs'!G75</f>
        <v>0</v>
      </c>
      <c r="I475" s="12">
        <f>'Product costs'!H75</f>
        <v>0</v>
      </c>
      <c r="J475" s="12">
        <f>'Product costs'!I75</f>
        <v>0</v>
      </c>
      <c r="K475" s="12">
        <f>'Product costs'!J75</f>
        <v>0</v>
      </c>
      <c r="L475" s="12" t="str">
        <f>'Product costs'!B75</f>
        <v>Pre-marketing</v>
      </c>
      <c r="M475" s="12">
        <f>SUMIFS('Product costs'!K:K,'Product costs'!$C:$C,$D475,'Product costs'!$B:$B,$L475)</f>
        <v>0</v>
      </c>
      <c r="N475" s="12">
        <f>SUMIFS('Product costs'!L:L,'Product costs'!$C:$C,$D475,'Product costs'!$B:$B,$L475)</f>
        <v>0</v>
      </c>
      <c r="O475" s="12">
        <f>SUMIFS('Product costs'!M:M,'Product costs'!$C:$C,$D475,'Product costs'!$B:$B,$L475)</f>
        <v>0</v>
      </c>
      <c r="P475" s="12">
        <f>SUMIFS('Product costs'!N:N,'Product costs'!$C:$C,$D475,'Product costs'!$B:$B,$L475)</f>
        <v>0</v>
      </c>
      <c r="Q475" s="12">
        <f>SUMIFS('Product costs'!O:O,'Product costs'!$C:$C,$D475,'Product costs'!$B:$B,$L475)</f>
        <v>0</v>
      </c>
      <c r="R475" s="12">
        <f>SUMIFS('Product costs'!P:P,'Product costs'!$C:$C,$D475,'Product costs'!$B:$B,$L475)</f>
        <v>0</v>
      </c>
      <c r="S475" s="12">
        <f>SUMIFS('Product costs'!Q:Q,'Product costs'!$C:$C,$D475,'Product costs'!$B:$B,$L475)</f>
        <v>0</v>
      </c>
      <c r="T475" s="12">
        <f>SUMIFS('Product costs'!R:R,'Product costs'!$C:$C,$D475,'Product costs'!$B:$B,$L475)</f>
        <v>0</v>
      </c>
      <c r="U475" s="12">
        <f>SUMIFS('Product costs'!S:S,'Product costs'!$C:$C,$D475,'Product costs'!$B:$B,$L475)</f>
        <v>0</v>
      </c>
      <c r="V475" s="12">
        <f>SUMIFS('Product costs'!T:T,'Product costs'!$C:$C,$D475,'Product costs'!$B:$B,$L475)</f>
        <v>0</v>
      </c>
      <c r="W475" s="12">
        <f>SUMIFS('Product costs'!U:U,'Product costs'!$C:$C,$D475,'Product costs'!$B:$B,$L475)</f>
        <v>0</v>
      </c>
      <c r="X475" s="12">
        <f>SUMIFS('Product costs'!V:V,'Product costs'!$C:$C,$D475,'Product costs'!$B:$B,$L475)</f>
        <v>0</v>
      </c>
      <c r="Y475" s="12">
        <f>SUMIFS('Product costs'!W:W,'Product costs'!$C:$C,$D475,'Product costs'!$B:$B,$L475)</f>
        <v>0</v>
      </c>
      <c r="Z475" s="12">
        <f>SUMIFS('Product costs'!X:X,'Product costs'!$C:$C,$D475,'Product costs'!$B:$B,$L475)</f>
        <v>0</v>
      </c>
      <c r="AA475" s="12">
        <f>SUMIFS('Product costs'!Y:Y,'Product costs'!$C:$C,$D475,'Product costs'!$B:$B,$L475)</f>
        <v>0</v>
      </c>
      <c r="AB475" s="12">
        <f>SUMIFS('Product costs'!Z:Z,'Product costs'!$C:$C,$D475,'Product costs'!$B:$B,$L475)</f>
        <v>0</v>
      </c>
      <c r="AC475" s="12">
        <f>SUMIFS('Product costs'!AA:AA,'Product costs'!$C:$C,$D475,'Product costs'!$B:$B,$L475)</f>
        <v>0</v>
      </c>
      <c r="AD475" s="12">
        <f>SUMIFS('Product costs'!AB:AB,'Product costs'!$C:$C,$D475,'Product costs'!$B:$B,$L475)</f>
        <v>0</v>
      </c>
      <c r="AE475" s="12">
        <f>SUMIFS('Product costs'!AC:AC,'Product costs'!$C:$C,$D475,'Product costs'!$B:$B,$L475)</f>
        <v>0</v>
      </c>
      <c r="AF475" s="12">
        <f>SUMIFS('Product costs'!AD:AD,'Product costs'!$C:$C,$D475,'Product costs'!$B:$B,$L475)</f>
        <v>0</v>
      </c>
      <c r="AG475" s="12">
        <f>SUMIFS('Product costs'!AE:AE,'Product costs'!$C:$C,$D475,'Product costs'!$B:$B,$L475)</f>
        <v>0</v>
      </c>
      <c r="AH475" s="12">
        <f>SUMIFS('Product costs'!AF:AF,'Product costs'!$C:$C,$D475,'Product costs'!$B:$B,$L475)</f>
        <v>0</v>
      </c>
      <c r="AI475" s="12">
        <f>SUMIFS('Product costs'!AG:AG,'Product costs'!$C:$C,$D475,'Product costs'!$B:$B,$L475)</f>
        <v>0</v>
      </c>
      <c r="AJ475" s="12">
        <f>SUMIFS('Product costs'!AH:AH,'Product costs'!$C:$C,$D475,'Product costs'!$B:$B,$L475)</f>
        <v>0</v>
      </c>
      <c r="AK475" s="12">
        <f>SUMIFS('Product costs'!AI:AI,'Product costs'!$C:$C,$D475,'Product costs'!$B:$B,$L475)</f>
        <v>0</v>
      </c>
      <c r="AL475" s="12">
        <f>SUMIFS('Product costs'!AJ:AJ,'Product costs'!$C:$C,$D475,'Product costs'!$B:$B,$L475)</f>
        <v>0</v>
      </c>
      <c r="AM475" s="12">
        <f>SUMIFS('Product costs'!AK:AK,'Product costs'!$C:$C,$D475,'Product costs'!$B:$B,$L475)</f>
        <v>0</v>
      </c>
      <c r="AN475" s="12">
        <f>SUMIFS('Product costs'!AL:AL,'Product costs'!$C:$C,$D475,'Product costs'!$B:$B,$L475)</f>
        <v>0</v>
      </c>
      <c r="AO475" s="12">
        <f>SUMIFS('Product costs'!AM:AM,'Product costs'!$C:$C,$D475,'Product costs'!$B:$B,$L475)</f>
        <v>0</v>
      </c>
      <c r="AP475" s="12">
        <f>SUMIFS('Product costs'!AN:AN,'Product costs'!$C:$C,$D475,'Product costs'!$B:$B,$L475)</f>
        <v>0</v>
      </c>
      <c r="AQ475" s="12">
        <f>SUMIFS('Product costs'!AO:AO,'Product costs'!$C:$C,$D475,'Product costs'!$B:$B,$L475)</f>
        <v>0</v>
      </c>
      <c r="AR475" s="12">
        <f>SUMIFS('Product costs'!AP:AP,'Product costs'!$C:$C,$D475,'Product costs'!$B:$B,$L475)</f>
        <v>0</v>
      </c>
      <c r="AS475" s="12">
        <f>SUMIFS('Product costs'!AQ:AQ,'Product costs'!$C:$C,$D475,'Product costs'!$B:$B,$L475)</f>
        <v>0</v>
      </c>
      <c r="AT475" s="12">
        <f>SUMIFS('Product costs'!AR:AR,'Product costs'!$C:$C,$D475,'Product costs'!$B:$B,$L475)</f>
        <v>0</v>
      </c>
      <c r="AU475" s="12">
        <f>SUMIFS('Product costs'!AS:AS,'Product costs'!$C:$C,$D475,'Product costs'!$B:$B,$L475)</f>
        <v>0</v>
      </c>
      <c r="AV475" s="12">
        <f>SUMIFS('Product costs'!AT:AT,'Product costs'!$C:$C,$D475,'Product costs'!$B:$B,$L475)</f>
        <v>0</v>
      </c>
      <c r="AW475" s="12">
        <f>SUMIFS('Product costs'!AU:AU,'Product costs'!$C:$C,$D475,'Product costs'!$B:$B,$L475)</f>
        <v>0</v>
      </c>
      <c r="AX475" s="12">
        <f>SUMIFS('Product costs'!AV:AV,'Product costs'!$C:$C,$D475,'Product costs'!$B:$B,$L475)</f>
        <v>0</v>
      </c>
      <c r="AY475" s="12">
        <f>SUMIFS('Product costs'!AW:AW,'Product costs'!$C:$C,$D475,'Product costs'!$B:$B,$L475)</f>
        <v>0</v>
      </c>
      <c r="AZ475" s="12">
        <f>SUMIFS('Product costs'!AX:AX,'Product costs'!$C:$C,$D475,'Product costs'!$B:$B,$L475)</f>
        <v>0</v>
      </c>
      <c r="BA475" s="12">
        <f>SUMIFS('Product costs'!AY:AY,'Product costs'!$C:$C,$D475,'Product costs'!$B:$B,$L475)</f>
        <v>0</v>
      </c>
      <c r="BB475" s="12">
        <f>SUMIFS('Product costs'!AZ:AZ,'Product costs'!$C:$C,$D475,'Product costs'!$B:$B,$L475)</f>
        <v>0</v>
      </c>
      <c r="BC475" s="12">
        <f>SUMIFS('Product costs'!BA:BA,'Product costs'!$C:$C,$D475,'Product costs'!$B:$B,$L475)</f>
        <v>0</v>
      </c>
      <c r="BD475" s="12">
        <f>SUMIFS('Product costs'!BB:BB,'Product costs'!$C:$C,$D475,'Product costs'!$B:$B,$L475)</f>
        <v>0</v>
      </c>
      <c r="BE475" s="12">
        <f>SUMIFS('Product costs'!BC:BC,'Product costs'!$C:$C,$D475,'Product costs'!$B:$B,$L475)</f>
        <v>0</v>
      </c>
      <c r="BF475" s="12">
        <f>SUMIFS('Product costs'!BD:BD,'Product costs'!$C:$C,$D475,'Product costs'!$B:$B,$L475)</f>
        <v>0</v>
      </c>
      <c r="BG475" s="12">
        <f>SUMIFS('Product costs'!BE:BE,'Product costs'!$C:$C,$D475,'Product costs'!$B:$B,$L475)</f>
        <v>0</v>
      </c>
      <c r="BH475" s="12">
        <f>SUMIFS('Product costs'!BF:BF,'Product costs'!$C:$C,$D475,'Product costs'!$B:$B,$L475)</f>
        <v>0</v>
      </c>
      <c r="BI475" s="12">
        <f>SUMIFS('Product costs'!BG:BG,'Product costs'!$C:$C,$D475,'Product costs'!$B:$B,$L475)</f>
        <v>0</v>
      </c>
      <c r="BJ475" s="12">
        <f>SUMIFS('Product costs'!BH:BH,'Product costs'!$C:$C,$D475,'Product costs'!$B:$B,$L475)</f>
        <v>0</v>
      </c>
      <c r="BK475" s="12">
        <f>SUMIFS('Product costs'!BI:BI,'Product costs'!$C:$C,$D475,'Product costs'!$B:$B,$L475)</f>
        <v>0</v>
      </c>
      <c r="BL475" s="12">
        <f>SUMIFS('Product costs'!BJ:BJ,'Product costs'!$C:$C,$D475,'Product costs'!$B:$B,$L475)</f>
        <v>0</v>
      </c>
      <c r="BM475" s="12">
        <f>SUMIFS('Product costs'!BK:BK,'Product costs'!$C:$C,$D475,'Product costs'!$B:$B,$L475)</f>
        <v>0</v>
      </c>
      <c r="BN475" s="12">
        <f>SUMIFS('Product costs'!BL:BL,'Product costs'!$C:$C,$D475,'Product costs'!$B:$B,$L475)</f>
        <v>0</v>
      </c>
      <c r="BO475" s="12">
        <f>SUMIFS('Product costs'!BM:BM,'Product costs'!$C:$C,$D475,'Product costs'!$B:$B,$L475)</f>
        <v>0</v>
      </c>
      <c r="BP475" s="12">
        <f>SUMIFS('Product costs'!BN:BN,'Product costs'!$C:$C,$D475,'Product costs'!$B:$B,$L475)</f>
        <v>0</v>
      </c>
      <c r="BQ475" s="12">
        <f>SUMIFS('Product costs'!BO:BO,'Product costs'!$C:$C,$D475,'Product costs'!$B:$B,$L475)</f>
        <v>0</v>
      </c>
      <c r="BR475" s="12">
        <f>SUMIFS('Product costs'!BP:BP,'Product costs'!$C:$C,$D475,'Product costs'!$B:$B,$L475)</f>
        <v>0</v>
      </c>
      <c r="BS475" s="12">
        <f>SUMIFS('Product costs'!BQ:BQ,'Product costs'!$C:$C,$D475,'Product costs'!$B:$B,$L475)</f>
        <v>0</v>
      </c>
      <c r="BT475" s="12">
        <f>SUMIFS('Product costs'!BR:BR,'Product costs'!$C:$C,$D475,'Product costs'!$B:$B,$L475)</f>
        <v>0</v>
      </c>
      <c r="BU475" s="12">
        <f>SUMIFS('Product costs'!BS:BS,'Product costs'!$C:$C,$D475,'Product costs'!$B:$B,$L475)</f>
        <v>0</v>
      </c>
      <c r="BV475" s="12">
        <f>SUMIFS('Product costs'!BT:BT,'Product costs'!$C:$C,$D475,'Product costs'!$B:$B,$L475)</f>
        <v>0</v>
      </c>
      <c r="BW475" s="12">
        <f>SUMIFS('Product costs'!BU:BU,'Product costs'!$C:$C,$D475,'Product costs'!$B:$B,$L475)</f>
        <v>0</v>
      </c>
      <c r="BX475" s="12">
        <f>SUMIFS('Product costs'!BV:BV,'Product costs'!$C:$C,$D475,'Product costs'!$B:$B,$L475)</f>
        <v>0</v>
      </c>
      <c r="BY475" s="12">
        <f>SUMIFS('Product costs'!BW:BW,'Product costs'!$C:$C,$D475,'Product costs'!$B:$B,$L475)</f>
        <v>0</v>
      </c>
      <c r="BZ475" s="12">
        <f>SUMIFS('Product costs'!BX:BX,'Product costs'!$C:$C,$D475,'Product costs'!$B:$B,$L475)</f>
        <v>0</v>
      </c>
      <c r="CA475" s="12">
        <f>SUMIFS('Product costs'!BY:BY,'Product costs'!$C:$C,$D475,'Product costs'!$B:$B,$L475)</f>
        <v>0</v>
      </c>
      <c r="CB475" s="12">
        <f>SUMIFS('Product costs'!BZ:BZ,'Product costs'!$C:$C,$D475,'Product costs'!$B:$B,$L475)</f>
        <v>0</v>
      </c>
      <c r="CC475" s="12">
        <f>SUMIFS('Product costs'!CA:CA,'Product costs'!$C:$C,$D475,'Product costs'!$B:$B,$L475)</f>
        <v>0</v>
      </c>
      <c r="CD475" s="12">
        <f>SUMIFS('Product costs'!CB:CB,'Product costs'!$C:$C,$D475,'Product costs'!$B:$B,$L475)</f>
        <v>0</v>
      </c>
      <c r="CE475" s="12">
        <f>SUMIFS('Product costs'!CC:CC,'Product costs'!$C:$C,$D475,'Product costs'!$B:$B,$L475)</f>
        <v>0</v>
      </c>
      <c r="CF475" s="12">
        <f>SUMIFS('Product costs'!CD:CD,'Product costs'!$C:$C,$D475,'Product costs'!$B:$B,$L475)</f>
        <v>0</v>
      </c>
      <c r="CG475" s="12">
        <f t="shared" si="769"/>
        <v>0</v>
      </c>
      <c r="CH475" s="12">
        <f t="shared" si="770"/>
        <v>0</v>
      </c>
      <c r="CI475" s="12">
        <f t="shared" si="771"/>
        <v>0</v>
      </c>
      <c r="CJ475" s="12">
        <f t="shared" si="772"/>
        <v>0</v>
      </c>
      <c r="CK475" s="12">
        <f t="shared" si="773"/>
        <v>0</v>
      </c>
      <c r="CL475" s="12">
        <f t="shared" si="774"/>
        <v>0</v>
      </c>
      <c r="CM475" s="12">
        <f t="shared" si="775"/>
        <v>0</v>
      </c>
      <c r="CN475" s="12">
        <f t="shared" si="776"/>
        <v>0</v>
      </c>
      <c r="CO475" s="12">
        <f t="shared" si="777"/>
        <v>0</v>
      </c>
      <c r="CP475" s="12">
        <f t="shared" si="778"/>
        <v>0</v>
      </c>
      <c r="CQ475" s="12">
        <f t="shared" si="779"/>
        <v>0</v>
      </c>
      <c r="CR475" s="12">
        <f t="shared" si="780"/>
        <v>0</v>
      </c>
      <c r="CS475" s="12">
        <f t="shared" si="781"/>
        <v>0</v>
      </c>
      <c r="CT475" s="12">
        <f t="shared" si="782"/>
        <v>0</v>
      </c>
      <c r="CU475" s="12">
        <f t="shared" si="783"/>
        <v>0</v>
      </c>
      <c r="CV475" s="12">
        <f t="shared" si="784"/>
        <v>0</v>
      </c>
      <c r="CW475" s="12">
        <f t="shared" si="785"/>
        <v>0</v>
      </c>
      <c r="CX475" s="12">
        <f t="shared" si="786"/>
        <v>0</v>
      </c>
      <c r="CY475" s="12">
        <f t="shared" si="787"/>
        <v>0</v>
      </c>
      <c r="CZ475" s="12">
        <f t="shared" si="788"/>
        <v>0</v>
      </c>
      <c r="DA475" s="12">
        <f t="shared" si="789"/>
        <v>0</v>
      </c>
      <c r="DB475" s="12">
        <f t="shared" si="790"/>
        <v>0</v>
      </c>
      <c r="DC475" s="12">
        <f t="shared" si="791"/>
        <v>0</v>
      </c>
      <c r="DD475" s="12">
        <f t="shared" si="792"/>
        <v>0</v>
      </c>
      <c r="DE475" s="12">
        <f t="shared" si="793"/>
        <v>0</v>
      </c>
      <c r="DF475" s="12">
        <f t="shared" si="794"/>
        <v>0</v>
      </c>
      <c r="DG475" s="12">
        <f t="shared" si="795"/>
        <v>0</v>
      </c>
      <c r="DH475" s="12">
        <f t="shared" si="796"/>
        <v>0</v>
      </c>
      <c r="DI475" s="12">
        <f t="shared" si="797"/>
        <v>0</v>
      </c>
      <c r="DJ475" s="12">
        <f t="shared" si="798"/>
        <v>0</v>
      </c>
      <c r="DK475" s="12">
        <f>SUM(M475:CHOOSE(YTD,M475,N475,O475,P475,Q475,R475,S475,T475,U475,V475,W475,X475))</f>
        <v>0</v>
      </c>
      <c r="DL475" s="12">
        <f>SUM(Y475:CHOOSE(YTD,Y475,Z475,AA475,AB475,AC475,AD475,AE475,AF475,AG475,AH475,AI475,AJ475))</f>
        <v>0</v>
      </c>
      <c r="DM475" s="12">
        <f>SUM(AK475:CHOOSE(YTD,AK475,AL475,AM475,AN475,AO475,AP475,AQ475,AR475,AS475,AT475,AU475,AV475))</f>
        <v>0</v>
      </c>
      <c r="DN475" s="12">
        <f>SUM(AW475:CHOOSE(YTD,AW475,AX475,AY475,AZ475,BA475,BB475,BC475,BD475,BE475,BF475,BG475,BH475))</f>
        <v>0</v>
      </c>
      <c r="DO475" s="12">
        <f>SUM(BI475:CHOOSE(YTD,BI475,BJ475,BK475,BL475,BM475,BN475,BO475,BP475,BQ475,BR475,BS475,BT475))</f>
        <v>0</v>
      </c>
      <c r="DP475" s="12">
        <f>SUM(BU475:CHOOSE(YTD,BU475,BV475,BW475,BX475,BY475,BZ475,CA475,CB475,CC475,CD475,CE475,CF475))</f>
        <v>0</v>
      </c>
    </row>
    <row r="476" spans="1:120" x14ac:dyDescent="0.15">
      <c r="A476" s="12" t="str">
        <f t="shared" si="799"/>
        <v>Costs - brand</v>
      </c>
      <c r="D476" s="12" t="str">
        <f>'Product costs'!C76</f>
        <v>Brand 15</v>
      </c>
      <c r="E476" s="12" t="str">
        <f>'Product costs'!D76</f>
        <v>Segment 4</v>
      </c>
      <c r="F476" s="12" t="str">
        <f>'Product costs'!E76</f>
        <v>Business Unit 2</v>
      </c>
      <c r="G476" s="12">
        <f>'Product costs'!F76</f>
        <v>0</v>
      </c>
      <c r="H476" s="12">
        <f>'Product costs'!G76</f>
        <v>0</v>
      </c>
      <c r="I476" s="12">
        <f>'Product costs'!H76</f>
        <v>0</v>
      </c>
      <c r="J476" s="12">
        <f>'Product costs'!I76</f>
        <v>0</v>
      </c>
      <c r="K476" s="12">
        <f>'Product costs'!J76</f>
        <v>0</v>
      </c>
      <c r="L476" s="12" t="str">
        <f>'Product costs'!B76</f>
        <v>Pre-marketing</v>
      </c>
      <c r="M476" s="12">
        <f>SUMIFS('Product costs'!K:K,'Product costs'!$C:$C,$D476,'Product costs'!$B:$B,$L476)</f>
        <v>0</v>
      </c>
      <c r="N476" s="12">
        <f>SUMIFS('Product costs'!L:L,'Product costs'!$C:$C,$D476,'Product costs'!$B:$B,$L476)</f>
        <v>0</v>
      </c>
      <c r="O476" s="12">
        <f>SUMIFS('Product costs'!M:M,'Product costs'!$C:$C,$D476,'Product costs'!$B:$B,$L476)</f>
        <v>0</v>
      </c>
      <c r="P476" s="12">
        <f>SUMIFS('Product costs'!N:N,'Product costs'!$C:$C,$D476,'Product costs'!$B:$B,$L476)</f>
        <v>0</v>
      </c>
      <c r="Q476" s="12">
        <f>SUMIFS('Product costs'!O:O,'Product costs'!$C:$C,$D476,'Product costs'!$B:$B,$L476)</f>
        <v>0</v>
      </c>
      <c r="R476" s="12">
        <f>SUMIFS('Product costs'!P:P,'Product costs'!$C:$C,$D476,'Product costs'!$B:$B,$L476)</f>
        <v>0</v>
      </c>
      <c r="S476" s="12">
        <f>SUMIFS('Product costs'!Q:Q,'Product costs'!$C:$C,$D476,'Product costs'!$B:$B,$L476)</f>
        <v>0</v>
      </c>
      <c r="T476" s="12">
        <f>SUMIFS('Product costs'!R:R,'Product costs'!$C:$C,$D476,'Product costs'!$B:$B,$L476)</f>
        <v>0</v>
      </c>
      <c r="U476" s="12">
        <f>SUMIFS('Product costs'!S:S,'Product costs'!$C:$C,$D476,'Product costs'!$B:$B,$L476)</f>
        <v>0</v>
      </c>
      <c r="V476" s="12">
        <f>SUMIFS('Product costs'!T:T,'Product costs'!$C:$C,$D476,'Product costs'!$B:$B,$L476)</f>
        <v>0</v>
      </c>
      <c r="W476" s="12">
        <f>SUMIFS('Product costs'!U:U,'Product costs'!$C:$C,$D476,'Product costs'!$B:$B,$L476)</f>
        <v>0</v>
      </c>
      <c r="X476" s="12">
        <f>SUMIFS('Product costs'!V:V,'Product costs'!$C:$C,$D476,'Product costs'!$B:$B,$L476)</f>
        <v>0</v>
      </c>
      <c r="Y476" s="12">
        <f>SUMIFS('Product costs'!W:W,'Product costs'!$C:$C,$D476,'Product costs'!$B:$B,$L476)</f>
        <v>0</v>
      </c>
      <c r="Z476" s="12">
        <f>SUMIFS('Product costs'!X:X,'Product costs'!$C:$C,$D476,'Product costs'!$B:$B,$L476)</f>
        <v>0</v>
      </c>
      <c r="AA476" s="12">
        <f>SUMIFS('Product costs'!Y:Y,'Product costs'!$C:$C,$D476,'Product costs'!$B:$B,$L476)</f>
        <v>0</v>
      </c>
      <c r="AB476" s="12">
        <f>SUMIFS('Product costs'!Z:Z,'Product costs'!$C:$C,$D476,'Product costs'!$B:$B,$L476)</f>
        <v>0</v>
      </c>
      <c r="AC476" s="12">
        <f>SUMIFS('Product costs'!AA:AA,'Product costs'!$C:$C,$D476,'Product costs'!$B:$B,$L476)</f>
        <v>0</v>
      </c>
      <c r="AD476" s="12">
        <f>SUMIFS('Product costs'!AB:AB,'Product costs'!$C:$C,$D476,'Product costs'!$B:$B,$L476)</f>
        <v>0</v>
      </c>
      <c r="AE476" s="12">
        <f>SUMIFS('Product costs'!AC:AC,'Product costs'!$C:$C,$D476,'Product costs'!$B:$B,$L476)</f>
        <v>0</v>
      </c>
      <c r="AF476" s="12">
        <f>SUMIFS('Product costs'!AD:AD,'Product costs'!$C:$C,$D476,'Product costs'!$B:$B,$L476)</f>
        <v>0</v>
      </c>
      <c r="AG476" s="12">
        <f>SUMIFS('Product costs'!AE:AE,'Product costs'!$C:$C,$D476,'Product costs'!$B:$B,$L476)</f>
        <v>0</v>
      </c>
      <c r="AH476" s="12">
        <f>SUMIFS('Product costs'!AF:AF,'Product costs'!$C:$C,$D476,'Product costs'!$B:$B,$L476)</f>
        <v>0</v>
      </c>
      <c r="AI476" s="12">
        <f>SUMIFS('Product costs'!AG:AG,'Product costs'!$C:$C,$D476,'Product costs'!$B:$B,$L476)</f>
        <v>0</v>
      </c>
      <c r="AJ476" s="12">
        <f>SUMIFS('Product costs'!AH:AH,'Product costs'!$C:$C,$D476,'Product costs'!$B:$B,$L476)</f>
        <v>0</v>
      </c>
      <c r="AK476" s="12">
        <f>SUMIFS('Product costs'!AI:AI,'Product costs'!$C:$C,$D476,'Product costs'!$B:$B,$L476)</f>
        <v>0</v>
      </c>
      <c r="AL476" s="12">
        <f>SUMIFS('Product costs'!AJ:AJ,'Product costs'!$C:$C,$D476,'Product costs'!$B:$B,$L476)</f>
        <v>0</v>
      </c>
      <c r="AM476" s="12">
        <f>SUMIFS('Product costs'!AK:AK,'Product costs'!$C:$C,$D476,'Product costs'!$B:$B,$L476)</f>
        <v>0</v>
      </c>
      <c r="AN476" s="12">
        <f>SUMIFS('Product costs'!AL:AL,'Product costs'!$C:$C,$D476,'Product costs'!$B:$B,$L476)</f>
        <v>0</v>
      </c>
      <c r="AO476" s="12">
        <f>SUMIFS('Product costs'!AM:AM,'Product costs'!$C:$C,$D476,'Product costs'!$B:$B,$L476)</f>
        <v>0</v>
      </c>
      <c r="AP476" s="12">
        <f>SUMIFS('Product costs'!AN:AN,'Product costs'!$C:$C,$D476,'Product costs'!$B:$B,$L476)</f>
        <v>0</v>
      </c>
      <c r="AQ476" s="12">
        <f>SUMIFS('Product costs'!AO:AO,'Product costs'!$C:$C,$D476,'Product costs'!$B:$B,$L476)</f>
        <v>0</v>
      </c>
      <c r="AR476" s="12">
        <f>SUMIFS('Product costs'!AP:AP,'Product costs'!$C:$C,$D476,'Product costs'!$B:$B,$L476)</f>
        <v>0</v>
      </c>
      <c r="AS476" s="12">
        <f>SUMIFS('Product costs'!AQ:AQ,'Product costs'!$C:$C,$D476,'Product costs'!$B:$B,$L476)</f>
        <v>0</v>
      </c>
      <c r="AT476" s="12">
        <f>SUMIFS('Product costs'!AR:AR,'Product costs'!$C:$C,$D476,'Product costs'!$B:$B,$L476)</f>
        <v>0</v>
      </c>
      <c r="AU476" s="12">
        <f>SUMIFS('Product costs'!AS:AS,'Product costs'!$C:$C,$D476,'Product costs'!$B:$B,$L476)</f>
        <v>0</v>
      </c>
      <c r="AV476" s="12">
        <f>SUMIFS('Product costs'!AT:AT,'Product costs'!$C:$C,$D476,'Product costs'!$B:$B,$L476)</f>
        <v>0</v>
      </c>
      <c r="AW476" s="12">
        <f>SUMIFS('Product costs'!AU:AU,'Product costs'!$C:$C,$D476,'Product costs'!$B:$B,$L476)</f>
        <v>0</v>
      </c>
      <c r="AX476" s="12">
        <f>SUMIFS('Product costs'!AV:AV,'Product costs'!$C:$C,$D476,'Product costs'!$B:$B,$L476)</f>
        <v>0</v>
      </c>
      <c r="AY476" s="12">
        <f>SUMIFS('Product costs'!AW:AW,'Product costs'!$C:$C,$D476,'Product costs'!$B:$B,$L476)</f>
        <v>0</v>
      </c>
      <c r="AZ476" s="12">
        <f>SUMIFS('Product costs'!AX:AX,'Product costs'!$C:$C,$D476,'Product costs'!$B:$B,$L476)</f>
        <v>0</v>
      </c>
      <c r="BA476" s="12">
        <f>SUMIFS('Product costs'!AY:AY,'Product costs'!$C:$C,$D476,'Product costs'!$B:$B,$L476)</f>
        <v>0</v>
      </c>
      <c r="BB476" s="12">
        <f>SUMIFS('Product costs'!AZ:AZ,'Product costs'!$C:$C,$D476,'Product costs'!$B:$B,$L476)</f>
        <v>0</v>
      </c>
      <c r="BC476" s="12">
        <f>SUMIFS('Product costs'!BA:BA,'Product costs'!$C:$C,$D476,'Product costs'!$B:$B,$L476)</f>
        <v>0</v>
      </c>
      <c r="BD476" s="12">
        <f>SUMIFS('Product costs'!BB:BB,'Product costs'!$C:$C,$D476,'Product costs'!$B:$B,$L476)</f>
        <v>0</v>
      </c>
      <c r="BE476" s="12">
        <f>SUMIFS('Product costs'!BC:BC,'Product costs'!$C:$C,$D476,'Product costs'!$B:$B,$L476)</f>
        <v>0</v>
      </c>
      <c r="BF476" s="12">
        <f>SUMIFS('Product costs'!BD:BD,'Product costs'!$C:$C,$D476,'Product costs'!$B:$B,$L476)</f>
        <v>0</v>
      </c>
      <c r="BG476" s="12">
        <f>SUMIFS('Product costs'!BE:BE,'Product costs'!$C:$C,$D476,'Product costs'!$B:$B,$L476)</f>
        <v>0</v>
      </c>
      <c r="BH476" s="12">
        <f>SUMIFS('Product costs'!BF:BF,'Product costs'!$C:$C,$D476,'Product costs'!$B:$B,$L476)</f>
        <v>0</v>
      </c>
      <c r="BI476" s="12">
        <f>SUMIFS('Product costs'!BG:BG,'Product costs'!$C:$C,$D476,'Product costs'!$B:$B,$L476)</f>
        <v>0</v>
      </c>
      <c r="BJ476" s="12">
        <f>SUMIFS('Product costs'!BH:BH,'Product costs'!$C:$C,$D476,'Product costs'!$B:$B,$L476)</f>
        <v>0</v>
      </c>
      <c r="BK476" s="12">
        <f>SUMIFS('Product costs'!BI:BI,'Product costs'!$C:$C,$D476,'Product costs'!$B:$B,$L476)</f>
        <v>0</v>
      </c>
      <c r="BL476" s="12">
        <f>SUMIFS('Product costs'!BJ:BJ,'Product costs'!$C:$C,$D476,'Product costs'!$B:$B,$L476)</f>
        <v>0</v>
      </c>
      <c r="BM476" s="12">
        <f>SUMIFS('Product costs'!BK:BK,'Product costs'!$C:$C,$D476,'Product costs'!$B:$B,$L476)</f>
        <v>0</v>
      </c>
      <c r="BN476" s="12">
        <f>SUMIFS('Product costs'!BL:BL,'Product costs'!$C:$C,$D476,'Product costs'!$B:$B,$L476)</f>
        <v>0</v>
      </c>
      <c r="BO476" s="12">
        <f>SUMIFS('Product costs'!BM:BM,'Product costs'!$C:$C,$D476,'Product costs'!$B:$B,$L476)</f>
        <v>0</v>
      </c>
      <c r="BP476" s="12">
        <f>SUMIFS('Product costs'!BN:BN,'Product costs'!$C:$C,$D476,'Product costs'!$B:$B,$L476)</f>
        <v>0</v>
      </c>
      <c r="BQ476" s="12">
        <f>SUMIFS('Product costs'!BO:BO,'Product costs'!$C:$C,$D476,'Product costs'!$B:$B,$L476)</f>
        <v>0</v>
      </c>
      <c r="BR476" s="12">
        <f>SUMIFS('Product costs'!BP:BP,'Product costs'!$C:$C,$D476,'Product costs'!$B:$B,$L476)</f>
        <v>0</v>
      </c>
      <c r="BS476" s="12">
        <f>SUMIFS('Product costs'!BQ:BQ,'Product costs'!$C:$C,$D476,'Product costs'!$B:$B,$L476)</f>
        <v>0</v>
      </c>
      <c r="BT476" s="12">
        <f>SUMIFS('Product costs'!BR:BR,'Product costs'!$C:$C,$D476,'Product costs'!$B:$B,$L476)</f>
        <v>0</v>
      </c>
      <c r="BU476" s="12">
        <f>SUMIFS('Product costs'!BS:BS,'Product costs'!$C:$C,$D476,'Product costs'!$B:$B,$L476)</f>
        <v>0</v>
      </c>
      <c r="BV476" s="12">
        <f>SUMIFS('Product costs'!BT:BT,'Product costs'!$C:$C,$D476,'Product costs'!$B:$B,$L476)</f>
        <v>0</v>
      </c>
      <c r="BW476" s="12">
        <f>SUMIFS('Product costs'!BU:BU,'Product costs'!$C:$C,$D476,'Product costs'!$B:$B,$L476)</f>
        <v>0</v>
      </c>
      <c r="BX476" s="12">
        <f>SUMIFS('Product costs'!BV:BV,'Product costs'!$C:$C,$D476,'Product costs'!$B:$B,$L476)</f>
        <v>0</v>
      </c>
      <c r="BY476" s="12">
        <f>SUMIFS('Product costs'!BW:BW,'Product costs'!$C:$C,$D476,'Product costs'!$B:$B,$L476)</f>
        <v>0</v>
      </c>
      <c r="BZ476" s="12">
        <f>SUMIFS('Product costs'!BX:BX,'Product costs'!$C:$C,$D476,'Product costs'!$B:$B,$L476)</f>
        <v>0</v>
      </c>
      <c r="CA476" s="12">
        <f>SUMIFS('Product costs'!BY:BY,'Product costs'!$C:$C,$D476,'Product costs'!$B:$B,$L476)</f>
        <v>0</v>
      </c>
      <c r="CB476" s="12">
        <f>SUMIFS('Product costs'!BZ:BZ,'Product costs'!$C:$C,$D476,'Product costs'!$B:$B,$L476)</f>
        <v>0</v>
      </c>
      <c r="CC476" s="12">
        <f>SUMIFS('Product costs'!CA:CA,'Product costs'!$C:$C,$D476,'Product costs'!$B:$B,$L476)</f>
        <v>0</v>
      </c>
      <c r="CD476" s="12">
        <f>SUMIFS('Product costs'!CB:CB,'Product costs'!$C:$C,$D476,'Product costs'!$B:$B,$L476)</f>
        <v>0</v>
      </c>
      <c r="CE476" s="12">
        <f>SUMIFS('Product costs'!CC:CC,'Product costs'!$C:$C,$D476,'Product costs'!$B:$B,$L476)</f>
        <v>0</v>
      </c>
      <c r="CF476" s="12">
        <f>SUMIFS('Product costs'!CD:CD,'Product costs'!$C:$C,$D476,'Product costs'!$B:$B,$L476)</f>
        <v>0</v>
      </c>
      <c r="CG476" s="12">
        <f t="shared" si="769"/>
        <v>0</v>
      </c>
      <c r="CH476" s="12">
        <f t="shared" si="770"/>
        <v>0</v>
      </c>
      <c r="CI476" s="12">
        <f t="shared" si="771"/>
        <v>0</v>
      </c>
      <c r="CJ476" s="12">
        <f t="shared" si="772"/>
        <v>0</v>
      </c>
      <c r="CK476" s="12">
        <f t="shared" si="773"/>
        <v>0</v>
      </c>
      <c r="CL476" s="12">
        <f t="shared" si="774"/>
        <v>0</v>
      </c>
      <c r="CM476" s="12">
        <f t="shared" si="775"/>
        <v>0</v>
      </c>
      <c r="CN476" s="12">
        <f t="shared" si="776"/>
        <v>0</v>
      </c>
      <c r="CO476" s="12">
        <f t="shared" si="777"/>
        <v>0</v>
      </c>
      <c r="CP476" s="12">
        <f t="shared" si="778"/>
        <v>0</v>
      </c>
      <c r="CQ476" s="12">
        <f t="shared" si="779"/>
        <v>0</v>
      </c>
      <c r="CR476" s="12">
        <f t="shared" si="780"/>
        <v>0</v>
      </c>
      <c r="CS476" s="12">
        <f t="shared" si="781"/>
        <v>0</v>
      </c>
      <c r="CT476" s="12">
        <f t="shared" si="782"/>
        <v>0</v>
      </c>
      <c r="CU476" s="12">
        <f t="shared" si="783"/>
        <v>0</v>
      </c>
      <c r="CV476" s="12">
        <f t="shared" si="784"/>
        <v>0</v>
      </c>
      <c r="CW476" s="12">
        <f t="shared" si="785"/>
        <v>0</v>
      </c>
      <c r="CX476" s="12">
        <f t="shared" si="786"/>
        <v>0</v>
      </c>
      <c r="CY476" s="12">
        <f t="shared" si="787"/>
        <v>0</v>
      </c>
      <c r="CZ476" s="12">
        <f t="shared" si="788"/>
        <v>0</v>
      </c>
      <c r="DA476" s="12">
        <f t="shared" si="789"/>
        <v>0</v>
      </c>
      <c r="DB476" s="12">
        <f t="shared" si="790"/>
        <v>0</v>
      </c>
      <c r="DC476" s="12">
        <f t="shared" si="791"/>
        <v>0</v>
      </c>
      <c r="DD476" s="12">
        <f t="shared" si="792"/>
        <v>0</v>
      </c>
      <c r="DE476" s="12">
        <f t="shared" si="793"/>
        <v>0</v>
      </c>
      <c r="DF476" s="12">
        <f t="shared" si="794"/>
        <v>0</v>
      </c>
      <c r="DG476" s="12">
        <f t="shared" si="795"/>
        <v>0</v>
      </c>
      <c r="DH476" s="12">
        <f t="shared" si="796"/>
        <v>0</v>
      </c>
      <c r="DI476" s="12">
        <f t="shared" si="797"/>
        <v>0</v>
      </c>
      <c r="DJ476" s="12">
        <f t="shared" si="798"/>
        <v>0</v>
      </c>
      <c r="DK476" s="12">
        <f>SUM(M476:CHOOSE(YTD,M476,N476,O476,P476,Q476,R476,S476,T476,U476,V476,W476,X476))</f>
        <v>0</v>
      </c>
      <c r="DL476" s="12">
        <f>SUM(Y476:CHOOSE(YTD,Y476,Z476,AA476,AB476,AC476,AD476,AE476,AF476,AG476,AH476,AI476,AJ476))</f>
        <v>0</v>
      </c>
      <c r="DM476" s="12">
        <f>SUM(AK476:CHOOSE(YTD,AK476,AL476,AM476,AN476,AO476,AP476,AQ476,AR476,AS476,AT476,AU476,AV476))</f>
        <v>0</v>
      </c>
      <c r="DN476" s="12">
        <f>SUM(AW476:CHOOSE(YTD,AW476,AX476,AY476,AZ476,BA476,BB476,BC476,BD476,BE476,BF476,BG476,BH476))</f>
        <v>0</v>
      </c>
      <c r="DO476" s="12">
        <f>SUM(BI476:CHOOSE(YTD,BI476,BJ476,BK476,BL476,BM476,BN476,BO476,BP476,BQ476,BR476,BS476,BT476))</f>
        <v>0</v>
      </c>
      <c r="DP476" s="12">
        <f>SUM(BU476:CHOOSE(YTD,BU476,BV476,BW476,BX476,BY476,BZ476,CA476,CB476,CC476,CD476,CE476,CF476))</f>
        <v>0</v>
      </c>
    </row>
    <row r="477" spans="1:120" x14ac:dyDescent="0.15">
      <c r="A477" s="12" t="str">
        <f t="shared" si="799"/>
        <v>Costs - brand</v>
      </c>
      <c r="D477" s="12" t="str">
        <f>'Product costs'!C77</f>
        <v>Brand 16</v>
      </c>
      <c r="E477" s="12" t="str">
        <f>'Product costs'!D77</f>
        <v>Segment 4</v>
      </c>
      <c r="F477" s="12" t="str">
        <f>'Product costs'!E77</f>
        <v>Business Unit 2</v>
      </c>
      <c r="G477" s="12">
        <f>'Product costs'!F77</f>
        <v>0</v>
      </c>
      <c r="H477" s="12">
        <f>'Product costs'!G77</f>
        <v>0</v>
      </c>
      <c r="I477" s="12">
        <f>'Product costs'!H77</f>
        <v>0</v>
      </c>
      <c r="J477" s="12">
        <f>'Product costs'!I77</f>
        <v>0</v>
      </c>
      <c r="K477" s="12">
        <f>'Product costs'!J77</f>
        <v>0</v>
      </c>
      <c r="L477" s="12" t="str">
        <f>'Product costs'!B77</f>
        <v>Pre-marketing</v>
      </c>
      <c r="M477" s="12">
        <f>SUMIFS('Product costs'!K:K,'Product costs'!$C:$C,$D477,'Product costs'!$B:$B,$L477)</f>
        <v>0</v>
      </c>
      <c r="N477" s="12">
        <f>SUMIFS('Product costs'!L:L,'Product costs'!$C:$C,$D477,'Product costs'!$B:$B,$L477)</f>
        <v>0</v>
      </c>
      <c r="O477" s="12">
        <f>SUMIFS('Product costs'!M:M,'Product costs'!$C:$C,$D477,'Product costs'!$B:$B,$L477)</f>
        <v>0</v>
      </c>
      <c r="P477" s="12">
        <f>SUMIFS('Product costs'!N:N,'Product costs'!$C:$C,$D477,'Product costs'!$B:$B,$L477)</f>
        <v>0</v>
      </c>
      <c r="Q477" s="12">
        <f>SUMIFS('Product costs'!O:O,'Product costs'!$C:$C,$D477,'Product costs'!$B:$B,$L477)</f>
        <v>0</v>
      </c>
      <c r="R477" s="12">
        <f>SUMIFS('Product costs'!P:P,'Product costs'!$C:$C,$D477,'Product costs'!$B:$B,$L477)</f>
        <v>0</v>
      </c>
      <c r="S477" s="12">
        <f>SUMIFS('Product costs'!Q:Q,'Product costs'!$C:$C,$D477,'Product costs'!$B:$B,$L477)</f>
        <v>0</v>
      </c>
      <c r="T477" s="12">
        <f>SUMIFS('Product costs'!R:R,'Product costs'!$C:$C,$D477,'Product costs'!$B:$B,$L477)</f>
        <v>0</v>
      </c>
      <c r="U477" s="12">
        <f>SUMIFS('Product costs'!S:S,'Product costs'!$C:$C,$D477,'Product costs'!$B:$B,$L477)</f>
        <v>0</v>
      </c>
      <c r="V477" s="12">
        <f>SUMIFS('Product costs'!T:T,'Product costs'!$C:$C,$D477,'Product costs'!$B:$B,$L477)</f>
        <v>0</v>
      </c>
      <c r="W477" s="12">
        <f>SUMIFS('Product costs'!U:U,'Product costs'!$C:$C,$D477,'Product costs'!$B:$B,$L477)</f>
        <v>0</v>
      </c>
      <c r="X477" s="12">
        <f>SUMIFS('Product costs'!V:V,'Product costs'!$C:$C,$D477,'Product costs'!$B:$B,$L477)</f>
        <v>0</v>
      </c>
      <c r="Y477" s="12">
        <f>SUMIFS('Product costs'!W:W,'Product costs'!$C:$C,$D477,'Product costs'!$B:$B,$L477)</f>
        <v>0</v>
      </c>
      <c r="Z477" s="12">
        <f>SUMIFS('Product costs'!X:X,'Product costs'!$C:$C,$D477,'Product costs'!$B:$B,$L477)</f>
        <v>0</v>
      </c>
      <c r="AA477" s="12">
        <f>SUMIFS('Product costs'!Y:Y,'Product costs'!$C:$C,$D477,'Product costs'!$B:$B,$L477)</f>
        <v>0</v>
      </c>
      <c r="AB477" s="12">
        <f>SUMIFS('Product costs'!Z:Z,'Product costs'!$C:$C,$D477,'Product costs'!$B:$B,$L477)</f>
        <v>0</v>
      </c>
      <c r="AC477" s="12">
        <f>SUMIFS('Product costs'!AA:AA,'Product costs'!$C:$C,$D477,'Product costs'!$B:$B,$L477)</f>
        <v>0</v>
      </c>
      <c r="AD477" s="12">
        <f>SUMIFS('Product costs'!AB:AB,'Product costs'!$C:$C,$D477,'Product costs'!$B:$B,$L477)</f>
        <v>0</v>
      </c>
      <c r="AE477" s="12">
        <f>SUMIFS('Product costs'!AC:AC,'Product costs'!$C:$C,$D477,'Product costs'!$B:$B,$L477)</f>
        <v>0</v>
      </c>
      <c r="AF477" s="12">
        <f>SUMIFS('Product costs'!AD:AD,'Product costs'!$C:$C,$D477,'Product costs'!$B:$B,$L477)</f>
        <v>0</v>
      </c>
      <c r="AG477" s="12">
        <f>SUMIFS('Product costs'!AE:AE,'Product costs'!$C:$C,$D477,'Product costs'!$B:$B,$L477)</f>
        <v>0</v>
      </c>
      <c r="AH477" s="12">
        <f>SUMIFS('Product costs'!AF:AF,'Product costs'!$C:$C,$D477,'Product costs'!$B:$B,$L477)</f>
        <v>0</v>
      </c>
      <c r="AI477" s="12">
        <f>SUMIFS('Product costs'!AG:AG,'Product costs'!$C:$C,$D477,'Product costs'!$B:$B,$L477)</f>
        <v>0</v>
      </c>
      <c r="AJ477" s="12">
        <f>SUMIFS('Product costs'!AH:AH,'Product costs'!$C:$C,$D477,'Product costs'!$B:$B,$L477)</f>
        <v>0</v>
      </c>
      <c r="AK477" s="12">
        <f>SUMIFS('Product costs'!AI:AI,'Product costs'!$C:$C,$D477,'Product costs'!$B:$B,$L477)</f>
        <v>0</v>
      </c>
      <c r="AL477" s="12">
        <f>SUMIFS('Product costs'!AJ:AJ,'Product costs'!$C:$C,$D477,'Product costs'!$B:$B,$L477)</f>
        <v>0</v>
      </c>
      <c r="AM477" s="12">
        <f>SUMIFS('Product costs'!AK:AK,'Product costs'!$C:$C,$D477,'Product costs'!$B:$B,$L477)</f>
        <v>0</v>
      </c>
      <c r="AN477" s="12">
        <f>SUMIFS('Product costs'!AL:AL,'Product costs'!$C:$C,$D477,'Product costs'!$B:$B,$L477)</f>
        <v>0</v>
      </c>
      <c r="AO477" s="12">
        <f>SUMIFS('Product costs'!AM:AM,'Product costs'!$C:$C,$D477,'Product costs'!$B:$B,$L477)</f>
        <v>0</v>
      </c>
      <c r="AP477" s="12">
        <f>SUMIFS('Product costs'!AN:AN,'Product costs'!$C:$C,$D477,'Product costs'!$B:$B,$L477)</f>
        <v>0</v>
      </c>
      <c r="AQ477" s="12">
        <f>SUMIFS('Product costs'!AO:AO,'Product costs'!$C:$C,$D477,'Product costs'!$B:$B,$L477)</f>
        <v>0</v>
      </c>
      <c r="AR477" s="12">
        <f>SUMIFS('Product costs'!AP:AP,'Product costs'!$C:$C,$D477,'Product costs'!$B:$B,$L477)</f>
        <v>0</v>
      </c>
      <c r="AS477" s="12">
        <f>SUMIFS('Product costs'!AQ:AQ,'Product costs'!$C:$C,$D477,'Product costs'!$B:$B,$L477)</f>
        <v>0</v>
      </c>
      <c r="AT477" s="12">
        <f>SUMIFS('Product costs'!AR:AR,'Product costs'!$C:$C,$D477,'Product costs'!$B:$B,$L477)</f>
        <v>0</v>
      </c>
      <c r="AU477" s="12">
        <f>SUMIFS('Product costs'!AS:AS,'Product costs'!$C:$C,$D477,'Product costs'!$B:$B,$L477)</f>
        <v>0</v>
      </c>
      <c r="AV477" s="12">
        <f>SUMIFS('Product costs'!AT:AT,'Product costs'!$C:$C,$D477,'Product costs'!$B:$B,$L477)</f>
        <v>0</v>
      </c>
      <c r="AW477" s="12">
        <f>SUMIFS('Product costs'!AU:AU,'Product costs'!$C:$C,$D477,'Product costs'!$B:$B,$L477)</f>
        <v>0</v>
      </c>
      <c r="AX477" s="12">
        <f>SUMIFS('Product costs'!AV:AV,'Product costs'!$C:$C,$D477,'Product costs'!$B:$B,$L477)</f>
        <v>0</v>
      </c>
      <c r="AY477" s="12">
        <f>SUMIFS('Product costs'!AW:AW,'Product costs'!$C:$C,$D477,'Product costs'!$B:$B,$L477)</f>
        <v>0</v>
      </c>
      <c r="AZ477" s="12">
        <f>SUMIFS('Product costs'!AX:AX,'Product costs'!$C:$C,$D477,'Product costs'!$B:$B,$L477)</f>
        <v>0</v>
      </c>
      <c r="BA477" s="12">
        <f>SUMIFS('Product costs'!AY:AY,'Product costs'!$C:$C,$D477,'Product costs'!$B:$B,$L477)</f>
        <v>0</v>
      </c>
      <c r="BB477" s="12">
        <f>SUMIFS('Product costs'!AZ:AZ,'Product costs'!$C:$C,$D477,'Product costs'!$B:$B,$L477)</f>
        <v>0</v>
      </c>
      <c r="BC477" s="12">
        <f>SUMIFS('Product costs'!BA:BA,'Product costs'!$C:$C,$D477,'Product costs'!$B:$B,$L477)</f>
        <v>0</v>
      </c>
      <c r="BD477" s="12">
        <f>SUMIFS('Product costs'!BB:BB,'Product costs'!$C:$C,$D477,'Product costs'!$B:$B,$L477)</f>
        <v>0</v>
      </c>
      <c r="BE477" s="12">
        <f>SUMIFS('Product costs'!BC:BC,'Product costs'!$C:$C,$D477,'Product costs'!$B:$B,$L477)</f>
        <v>0</v>
      </c>
      <c r="BF477" s="12">
        <f>SUMIFS('Product costs'!BD:BD,'Product costs'!$C:$C,$D477,'Product costs'!$B:$B,$L477)</f>
        <v>0</v>
      </c>
      <c r="BG477" s="12">
        <f>SUMIFS('Product costs'!BE:BE,'Product costs'!$C:$C,$D477,'Product costs'!$B:$B,$L477)</f>
        <v>0</v>
      </c>
      <c r="BH477" s="12">
        <f>SUMIFS('Product costs'!BF:BF,'Product costs'!$C:$C,$D477,'Product costs'!$B:$B,$L477)</f>
        <v>0</v>
      </c>
      <c r="BI477" s="12">
        <f>SUMIFS('Product costs'!BG:BG,'Product costs'!$C:$C,$D477,'Product costs'!$B:$B,$L477)</f>
        <v>0</v>
      </c>
      <c r="BJ477" s="12">
        <f>SUMIFS('Product costs'!BH:BH,'Product costs'!$C:$C,$D477,'Product costs'!$B:$B,$L477)</f>
        <v>0</v>
      </c>
      <c r="BK477" s="12">
        <f>SUMIFS('Product costs'!BI:BI,'Product costs'!$C:$C,$D477,'Product costs'!$B:$B,$L477)</f>
        <v>0</v>
      </c>
      <c r="BL477" s="12">
        <f>SUMIFS('Product costs'!BJ:BJ,'Product costs'!$C:$C,$D477,'Product costs'!$B:$B,$L477)</f>
        <v>0</v>
      </c>
      <c r="BM477" s="12">
        <f>SUMIFS('Product costs'!BK:BK,'Product costs'!$C:$C,$D477,'Product costs'!$B:$B,$L477)</f>
        <v>0</v>
      </c>
      <c r="BN477" s="12">
        <f>SUMIFS('Product costs'!BL:BL,'Product costs'!$C:$C,$D477,'Product costs'!$B:$B,$L477)</f>
        <v>0</v>
      </c>
      <c r="BO477" s="12">
        <f>SUMIFS('Product costs'!BM:BM,'Product costs'!$C:$C,$D477,'Product costs'!$B:$B,$L477)</f>
        <v>0</v>
      </c>
      <c r="BP477" s="12">
        <f>SUMIFS('Product costs'!BN:BN,'Product costs'!$C:$C,$D477,'Product costs'!$B:$B,$L477)</f>
        <v>0</v>
      </c>
      <c r="BQ477" s="12">
        <f>SUMIFS('Product costs'!BO:BO,'Product costs'!$C:$C,$D477,'Product costs'!$B:$B,$L477)</f>
        <v>0</v>
      </c>
      <c r="BR477" s="12">
        <f>SUMIFS('Product costs'!BP:BP,'Product costs'!$C:$C,$D477,'Product costs'!$B:$B,$L477)</f>
        <v>0</v>
      </c>
      <c r="BS477" s="12">
        <f>SUMIFS('Product costs'!BQ:BQ,'Product costs'!$C:$C,$D477,'Product costs'!$B:$B,$L477)</f>
        <v>0</v>
      </c>
      <c r="BT477" s="12">
        <f>SUMIFS('Product costs'!BR:BR,'Product costs'!$C:$C,$D477,'Product costs'!$B:$B,$L477)</f>
        <v>0</v>
      </c>
      <c r="BU477" s="12">
        <f>SUMIFS('Product costs'!BS:BS,'Product costs'!$C:$C,$D477,'Product costs'!$B:$B,$L477)</f>
        <v>0</v>
      </c>
      <c r="BV477" s="12">
        <f>SUMIFS('Product costs'!BT:BT,'Product costs'!$C:$C,$D477,'Product costs'!$B:$B,$L477)</f>
        <v>0</v>
      </c>
      <c r="BW477" s="12">
        <f>SUMIFS('Product costs'!BU:BU,'Product costs'!$C:$C,$D477,'Product costs'!$B:$B,$L477)</f>
        <v>0</v>
      </c>
      <c r="BX477" s="12">
        <f>SUMIFS('Product costs'!BV:BV,'Product costs'!$C:$C,$D477,'Product costs'!$B:$B,$L477)</f>
        <v>0</v>
      </c>
      <c r="BY477" s="12">
        <f>SUMIFS('Product costs'!BW:BW,'Product costs'!$C:$C,$D477,'Product costs'!$B:$B,$L477)</f>
        <v>0</v>
      </c>
      <c r="BZ477" s="12">
        <f>SUMIFS('Product costs'!BX:BX,'Product costs'!$C:$C,$D477,'Product costs'!$B:$B,$L477)</f>
        <v>0</v>
      </c>
      <c r="CA477" s="12">
        <f>SUMIFS('Product costs'!BY:BY,'Product costs'!$C:$C,$D477,'Product costs'!$B:$B,$L477)</f>
        <v>0</v>
      </c>
      <c r="CB477" s="12">
        <f>SUMIFS('Product costs'!BZ:BZ,'Product costs'!$C:$C,$D477,'Product costs'!$B:$B,$L477)</f>
        <v>0</v>
      </c>
      <c r="CC477" s="12">
        <f>SUMIFS('Product costs'!CA:CA,'Product costs'!$C:$C,$D477,'Product costs'!$B:$B,$L477)</f>
        <v>0</v>
      </c>
      <c r="CD477" s="12">
        <f>SUMIFS('Product costs'!CB:CB,'Product costs'!$C:$C,$D477,'Product costs'!$B:$B,$L477)</f>
        <v>0</v>
      </c>
      <c r="CE477" s="12">
        <f>SUMIFS('Product costs'!CC:CC,'Product costs'!$C:$C,$D477,'Product costs'!$B:$B,$L477)</f>
        <v>0</v>
      </c>
      <c r="CF477" s="12">
        <f>SUMIFS('Product costs'!CD:CD,'Product costs'!$C:$C,$D477,'Product costs'!$B:$B,$L477)</f>
        <v>0</v>
      </c>
      <c r="CG477" s="12">
        <f t="shared" si="769"/>
        <v>0</v>
      </c>
      <c r="CH477" s="12">
        <f t="shared" si="770"/>
        <v>0</v>
      </c>
      <c r="CI477" s="12">
        <f t="shared" si="771"/>
        <v>0</v>
      </c>
      <c r="CJ477" s="12">
        <f t="shared" si="772"/>
        <v>0</v>
      </c>
      <c r="CK477" s="12">
        <f t="shared" si="773"/>
        <v>0</v>
      </c>
      <c r="CL477" s="12">
        <f t="shared" si="774"/>
        <v>0</v>
      </c>
      <c r="CM477" s="12">
        <f t="shared" si="775"/>
        <v>0</v>
      </c>
      <c r="CN477" s="12">
        <f t="shared" si="776"/>
        <v>0</v>
      </c>
      <c r="CO477" s="12">
        <f t="shared" si="777"/>
        <v>0</v>
      </c>
      <c r="CP477" s="12">
        <f t="shared" si="778"/>
        <v>0</v>
      </c>
      <c r="CQ477" s="12">
        <f t="shared" si="779"/>
        <v>0</v>
      </c>
      <c r="CR477" s="12">
        <f t="shared" si="780"/>
        <v>0</v>
      </c>
      <c r="CS477" s="12">
        <f t="shared" si="781"/>
        <v>0</v>
      </c>
      <c r="CT477" s="12">
        <f t="shared" si="782"/>
        <v>0</v>
      </c>
      <c r="CU477" s="12">
        <f t="shared" si="783"/>
        <v>0</v>
      </c>
      <c r="CV477" s="12">
        <f t="shared" si="784"/>
        <v>0</v>
      </c>
      <c r="CW477" s="12">
        <f t="shared" si="785"/>
        <v>0</v>
      </c>
      <c r="CX477" s="12">
        <f t="shared" si="786"/>
        <v>0</v>
      </c>
      <c r="CY477" s="12">
        <f t="shared" si="787"/>
        <v>0</v>
      </c>
      <c r="CZ477" s="12">
        <f t="shared" si="788"/>
        <v>0</v>
      </c>
      <c r="DA477" s="12">
        <f t="shared" si="789"/>
        <v>0</v>
      </c>
      <c r="DB477" s="12">
        <f t="shared" si="790"/>
        <v>0</v>
      </c>
      <c r="DC477" s="12">
        <f t="shared" si="791"/>
        <v>0</v>
      </c>
      <c r="DD477" s="12">
        <f t="shared" si="792"/>
        <v>0</v>
      </c>
      <c r="DE477" s="12">
        <f t="shared" si="793"/>
        <v>0</v>
      </c>
      <c r="DF477" s="12">
        <f t="shared" si="794"/>
        <v>0</v>
      </c>
      <c r="DG477" s="12">
        <f t="shared" si="795"/>
        <v>0</v>
      </c>
      <c r="DH477" s="12">
        <f t="shared" si="796"/>
        <v>0</v>
      </c>
      <c r="DI477" s="12">
        <f t="shared" si="797"/>
        <v>0</v>
      </c>
      <c r="DJ477" s="12">
        <f t="shared" si="798"/>
        <v>0</v>
      </c>
      <c r="DK477" s="12">
        <f>SUM(M477:CHOOSE(YTD,M477,N477,O477,P477,Q477,R477,S477,T477,U477,V477,W477,X477))</f>
        <v>0</v>
      </c>
      <c r="DL477" s="12">
        <f>SUM(Y477:CHOOSE(YTD,Y477,Z477,AA477,AB477,AC477,AD477,AE477,AF477,AG477,AH477,AI477,AJ477))</f>
        <v>0</v>
      </c>
      <c r="DM477" s="12">
        <f>SUM(AK477:CHOOSE(YTD,AK477,AL477,AM477,AN477,AO477,AP477,AQ477,AR477,AS477,AT477,AU477,AV477))</f>
        <v>0</v>
      </c>
      <c r="DN477" s="12">
        <f>SUM(AW477:CHOOSE(YTD,AW477,AX477,AY477,AZ477,BA477,BB477,BC477,BD477,BE477,BF477,BG477,BH477))</f>
        <v>0</v>
      </c>
      <c r="DO477" s="12">
        <f>SUM(BI477:CHOOSE(YTD,BI477,BJ477,BK477,BL477,BM477,BN477,BO477,BP477,BQ477,BR477,BS477,BT477))</f>
        <v>0</v>
      </c>
      <c r="DP477" s="12">
        <f>SUM(BU477:CHOOSE(YTD,BU477,BV477,BW477,BX477,BY477,BZ477,CA477,CB477,CC477,CD477,CE477,CF477))</f>
        <v>0</v>
      </c>
    </row>
    <row r="478" spans="1:120" x14ac:dyDescent="0.15">
      <c r="A478" s="12" t="str">
        <f t="shared" si="799"/>
        <v>Costs - brand</v>
      </c>
      <c r="D478" s="12">
        <f>'Product costs'!C78</f>
        <v>0</v>
      </c>
      <c r="E478" s="12">
        <f>'Product costs'!D78</f>
        <v>0</v>
      </c>
      <c r="F478" s="12">
        <f>'Product costs'!E78</f>
        <v>0</v>
      </c>
      <c r="G478" s="12">
        <f>'Product costs'!F78</f>
        <v>0</v>
      </c>
      <c r="H478" s="12">
        <f>'Product costs'!G78</f>
        <v>0</v>
      </c>
      <c r="I478" s="12">
        <f>'Product costs'!H78</f>
        <v>0</v>
      </c>
      <c r="J478" s="12">
        <f>'Product costs'!I78</f>
        <v>0</v>
      </c>
      <c r="K478" s="12">
        <f>'Product costs'!J78</f>
        <v>0</v>
      </c>
      <c r="L478" s="12" t="str">
        <f>'Product costs'!B78</f>
        <v>Pre-marketing</v>
      </c>
      <c r="M478" s="12">
        <f>SUMIFS('Product costs'!K:K,'Product costs'!$C:$C,$D478,'Product costs'!$B:$B,$L478)</f>
        <v>0</v>
      </c>
      <c r="N478" s="12">
        <f>SUMIFS('Product costs'!L:L,'Product costs'!$C:$C,$D478,'Product costs'!$B:$B,$L478)</f>
        <v>0</v>
      </c>
      <c r="O478" s="12">
        <f>SUMIFS('Product costs'!M:M,'Product costs'!$C:$C,$D478,'Product costs'!$B:$B,$L478)</f>
        <v>0</v>
      </c>
      <c r="P478" s="12">
        <f>SUMIFS('Product costs'!N:N,'Product costs'!$C:$C,$D478,'Product costs'!$B:$B,$L478)</f>
        <v>0</v>
      </c>
      <c r="Q478" s="12">
        <f>SUMIFS('Product costs'!O:O,'Product costs'!$C:$C,$D478,'Product costs'!$B:$B,$L478)</f>
        <v>0</v>
      </c>
      <c r="R478" s="12">
        <f>SUMIFS('Product costs'!P:P,'Product costs'!$C:$C,$D478,'Product costs'!$B:$B,$L478)</f>
        <v>0</v>
      </c>
      <c r="S478" s="12">
        <f>SUMIFS('Product costs'!Q:Q,'Product costs'!$C:$C,$D478,'Product costs'!$B:$B,$L478)</f>
        <v>0</v>
      </c>
      <c r="T478" s="12">
        <f>SUMIFS('Product costs'!R:R,'Product costs'!$C:$C,$D478,'Product costs'!$B:$B,$L478)</f>
        <v>0</v>
      </c>
      <c r="U478" s="12">
        <f>SUMIFS('Product costs'!S:S,'Product costs'!$C:$C,$D478,'Product costs'!$B:$B,$L478)</f>
        <v>0</v>
      </c>
      <c r="V478" s="12">
        <f>SUMIFS('Product costs'!T:T,'Product costs'!$C:$C,$D478,'Product costs'!$B:$B,$L478)</f>
        <v>0</v>
      </c>
      <c r="W478" s="12">
        <f>SUMIFS('Product costs'!U:U,'Product costs'!$C:$C,$D478,'Product costs'!$B:$B,$L478)</f>
        <v>0</v>
      </c>
      <c r="X478" s="12">
        <f>SUMIFS('Product costs'!V:V,'Product costs'!$C:$C,$D478,'Product costs'!$B:$B,$L478)</f>
        <v>0</v>
      </c>
      <c r="Y478" s="12">
        <f>SUMIFS('Product costs'!W:W,'Product costs'!$C:$C,$D478,'Product costs'!$B:$B,$L478)</f>
        <v>0</v>
      </c>
      <c r="Z478" s="12">
        <f>SUMIFS('Product costs'!X:X,'Product costs'!$C:$C,$D478,'Product costs'!$B:$B,$L478)</f>
        <v>0</v>
      </c>
      <c r="AA478" s="12">
        <f>SUMIFS('Product costs'!Y:Y,'Product costs'!$C:$C,$D478,'Product costs'!$B:$B,$L478)</f>
        <v>0</v>
      </c>
      <c r="AB478" s="12">
        <f>SUMIFS('Product costs'!Z:Z,'Product costs'!$C:$C,$D478,'Product costs'!$B:$B,$L478)</f>
        <v>0</v>
      </c>
      <c r="AC478" s="12">
        <f>SUMIFS('Product costs'!AA:AA,'Product costs'!$C:$C,$D478,'Product costs'!$B:$B,$L478)</f>
        <v>0</v>
      </c>
      <c r="AD478" s="12">
        <f>SUMIFS('Product costs'!AB:AB,'Product costs'!$C:$C,$D478,'Product costs'!$B:$B,$L478)</f>
        <v>0</v>
      </c>
      <c r="AE478" s="12">
        <f>SUMIFS('Product costs'!AC:AC,'Product costs'!$C:$C,$D478,'Product costs'!$B:$B,$L478)</f>
        <v>0</v>
      </c>
      <c r="AF478" s="12">
        <f>SUMIFS('Product costs'!AD:AD,'Product costs'!$C:$C,$D478,'Product costs'!$B:$B,$L478)</f>
        <v>0</v>
      </c>
      <c r="AG478" s="12">
        <f>SUMIFS('Product costs'!AE:AE,'Product costs'!$C:$C,$D478,'Product costs'!$B:$B,$L478)</f>
        <v>0</v>
      </c>
      <c r="AH478" s="12">
        <f>SUMIFS('Product costs'!AF:AF,'Product costs'!$C:$C,$D478,'Product costs'!$B:$B,$L478)</f>
        <v>0</v>
      </c>
      <c r="AI478" s="12">
        <f>SUMIFS('Product costs'!AG:AG,'Product costs'!$C:$C,$D478,'Product costs'!$B:$B,$L478)</f>
        <v>0</v>
      </c>
      <c r="AJ478" s="12">
        <f>SUMIFS('Product costs'!AH:AH,'Product costs'!$C:$C,$D478,'Product costs'!$B:$B,$L478)</f>
        <v>0</v>
      </c>
      <c r="AK478" s="12">
        <f>SUMIFS('Product costs'!AI:AI,'Product costs'!$C:$C,$D478,'Product costs'!$B:$B,$L478)</f>
        <v>0</v>
      </c>
      <c r="AL478" s="12">
        <f>SUMIFS('Product costs'!AJ:AJ,'Product costs'!$C:$C,$D478,'Product costs'!$B:$B,$L478)</f>
        <v>0</v>
      </c>
      <c r="AM478" s="12">
        <f>SUMIFS('Product costs'!AK:AK,'Product costs'!$C:$C,$D478,'Product costs'!$B:$B,$L478)</f>
        <v>0</v>
      </c>
      <c r="AN478" s="12">
        <f>SUMIFS('Product costs'!AL:AL,'Product costs'!$C:$C,$D478,'Product costs'!$B:$B,$L478)</f>
        <v>0</v>
      </c>
      <c r="AO478" s="12">
        <f>SUMIFS('Product costs'!AM:AM,'Product costs'!$C:$C,$D478,'Product costs'!$B:$B,$L478)</f>
        <v>0</v>
      </c>
      <c r="AP478" s="12">
        <f>SUMIFS('Product costs'!AN:AN,'Product costs'!$C:$C,$D478,'Product costs'!$B:$B,$L478)</f>
        <v>0</v>
      </c>
      <c r="AQ478" s="12">
        <f>SUMIFS('Product costs'!AO:AO,'Product costs'!$C:$C,$D478,'Product costs'!$B:$B,$L478)</f>
        <v>0</v>
      </c>
      <c r="AR478" s="12">
        <f>SUMIFS('Product costs'!AP:AP,'Product costs'!$C:$C,$D478,'Product costs'!$B:$B,$L478)</f>
        <v>0</v>
      </c>
      <c r="AS478" s="12">
        <f>SUMIFS('Product costs'!AQ:AQ,'Product costs'!$C:$C,$D478,'Product costs'!$B:$B,$L478)</f>
        <v>0</v>
      </c>
      <c r="AT478" s="12">
        <f>SUMIFS('Product costs'!AR:AR,'Product costs'!$C:$C,$D478,'Product costs'!$B:$B,$L478)</f>
        <v>0</v>
      </c>
      <c r="AU478" s="12">
        <f>SUMIFS('Product costs'!AS:AS,'Product costs'!$C:$C,$D478,'Product costs'!$B:$B,$L478)</f>
        <v>0</v>
      </c>
      <c r="AV478" s="12">
        <f>SUMIFS('Product costs'!AT:AT,'Product costs'!$C:$C,$D478,'Product costs'!$B:$B,$L478)</f>
        <v>0</v>
      </c>
      <c r="AW478" s="12">
        <f>SUMIFS('Product costs'!AU:AU,'Product costs'!$C:$C,$D478,'Product costs'!$B:$B,$L478)</f>
        <v>0</v>
      </c>
      <c r="AX478" s="12">
        <f>SUMIFS('Product costs'!AV:AV,'Product costs'!$C:$C,$D478,'Product costs'!$B:$B,$L478)</f>
        <v>0</v>
      </c>
      <c r="AY478" s="12">
        <f>SUMIFS('Product costs'!AW:AW,'Product costs'!$C:$C,$D478,'Product costs'!$B:$B,$L478)</f>
        <v>0</v>
      </c>
      <c r="AZ478" s="12">
        <f>SUMIFS('Product costs'!AX:AX,'Product costs'!$C:$C,$D478,'Product costs'!$B:$B,$L478)</f>
        <v>0</v>
      </c>
      <c r="BA478" s="12">
        <f>SUMIFS('Product costs'!AY:AY,'Product costs'!$C:$C,$D478,'Product costs'!$B:$B,$L478)</f>
        <v>0</v>
      </c>
      <c r="BB478" s="12">
        <f>SUMIFS('Product costs'!AZ:AZ,'Product costs'!$C:$C,$D478,'Product costs'!$B:$B,$L478)</f>
        <v>0</v>
      </c>
      <c r="BC478" s="12">
        <f>SUMIFS('Product costs'!BA:BA,'Product costs'!$C:$C,$D478,'Product costs'!$B:$B,$L478)</f>
        <v>0</v>
      </c>
      <c r="BD478" s="12">
        <f>SUMIFS('Product costs'!BB:BB,'Product costs'!$C:$C,$D478,'Product costs'!$B:$B,$L478)</f>
        <v>0</v>
      </c>
      <c r="BE478" s="12">
        <f>SUMIFS('Product costs'!BC:BC,'Product costs'!$C:$C,$D478,'Product costs'!$B:$B,$L478)</f>
        <v>0</v>
      </c>
      <c r="BF478" s="12">
        <f>SUMIFS('Product costs'!BD:BD,'Product costs'!$C:$C,$D478,'Product costs'!$B:$B,$L478)</f>
        <v>0</v>
      </c>
      <c r="BG478" s="12">
        <f>SUMIFS('Product costs'!BE:BE,'Product costs'!$C:$C,$D478,'Product costs'!$B:$B,$L478)</f>
        <v>0</v>
      </c>
      <c r="BH478" s="12">
        <f>SUMIFS('Product costs'!BF:BF,'Product costs'!$C:$C,$D478,'Product costs'!$B:$B,$L478)</f>
        <v>0</v>
      </c>
      <c r="BI478" s="12">
        <f>SUMIFS('Product costs'!BG:BG,'Product costs'!$C:$C,$D478,'Product costs'!$B:$B,$L478)</f>
        <v>0</v>
      </c>
      <c r="BJ478" s="12">
        <f>SUMIFS('Product costs'!BH:BH,'Product costs'!$C:$C,$D478,'Product costs'!$B:$B,$L478)</f>
        <v>0</v>
      </c>
      <c r="BK478" s="12">
        <f>SUMIFS('Product costs'!BI:BI,'Product costs'!$C:$C,$D478,'Product costs'!$B:$B,$L478)</f>
        <v>0</v>
      </c>
      <c r="BL478" s="12">
        <f>SUMIFS('Product costs'!BJ:BJ,'Product costs'!$C:$C,$D478,'Product costs'!$B:$B,$L478)</f>
        <v>0</v>
      </c>
      <c r="BM478" s="12">
        <f>SUMIFS('Product costs'!BK:BK,'Product costs'!$C:$C,$D478,'Product costs'!$B:$B,$L478)</f>
        <v>0</v>
      </c>
      <c r="BN478" s="12">
        <f>SUMIFS('Product costs'!BL:BL,'Product costs'!$C:$C,$D478,'Product costs'!$B:$B,$L478)</f>
        <v>0</v>
      </c>
      <c r="BO478" s="12">
        <f>SUMIFS('Product costs'!BM:BM,'Product costs'!$C:$C,$D478,'Product costs'!$B:$B,$L478)</f>
        <v>0</v>
      </c>
      <c r="BP478" s="12">
        <f>SUMIFS('Product costs'!BN:BN,'Product costs'!$C:$C,$D478,'Product costs'!$B:$B,$L478)</f>
        <v>0</v>
      </c>
      <c r="BQ478" s="12">
        <f>SUMIFS('Product costs'!BO:BO,'Product costs'!$C:$C,$D478,'Product costs'!$B:$B,$L478)</f>
        <v>0</v>
      </c>
      <c r="BR478" s="12">
        <f>SUMIFS('Product costs'!BP:BP,'Product costs'!$C:$C,$D478,'Product costs'!$B:$B,$L478)</f>
        <v>0</v>
      </c>
      <c r="BS478" s="12">
        <f>SUMIFS('Product costs'!BQ:BQ,'Product costs'!$C:$C,$D478,'Product costs'!$B:$B,$L478)</f>
        <v>0</v>
      </c>
      <c r="BT478" s="12">
        <f>SUMIFS('Product costs'!BR:BR,'Product costs'!$C:$C,$D478,'Product costs'!$B:$B,$L478)</f>
        <v>0</v>
      </c>
      <c r="BU478" s="12">
        <f>SUMIFS('Product costs'!BS:BS,'Product costs'!$C:$C,$D478,'Product costs'!$B:$B,$L478)</f>
        <v>0</v>
      </c>
      <c r="BV478" s="12">
        <f>SUMIFS('Product costs'!BT:BT,'Product costs'!$C:$C,$D478,'Product costs'!$B:$B,$L478)</f>
        <v>0</v>
      </c>
      <c r="BW478" s="12">
        <f>SUMIFS('Product costs'!BU:BU,'Product costs'!$C:$C,$D478,'Product costs'!$B:$B,$L478)</f>
        <v>0</v>
      </c>
      <c r="BX478" s="12">
        <f>SUMIFS('Product costs'!BV:BV,'Product costs'!$C:$C,$D478,'Product costs'!$B:$B,$L478)</f>
        <v>0</v>
      </c>
      <c r="BY478" s="12">
        <f>SUMIFS('Product costs'!BW:BW,'Product costs'!$C:$C,$D478,'Product costs'!$B:$B,$L478)</f>
        <v>0</v>
      </c>
      <c r="BZ478" s="12">
        <f>SUMIFS('Product costs'!BX:BX,'Product costs'!$C:$C,$D478,'Product costs'!$B:$B,$L478)</f>
        <v>0</v>
      </c>
      <c r="CA478" s="12">
        <f>SUMIFS('Product costs'!BY:BY,'Product costs'!$C:$C,$D478,'Product costs'!$B:$B,$L478)</f>
        <v>0</v>
      </c>
      <c r="CB478" s="12">
        <f>SUMIFS('Product costs'!BZ:BZ,'Product costs'!$C:$C,$D478,'Product costs'!$B:$B,$L478)</f>
        <v>0</v>
      </c>
      <c r="CC478" s="12">
        <f>SUMIFS('Product costs'!CA:CA,'Product costs'!$C:$C,$D478,'Product costs'!$B:$B,$L478)</f>
        <v>0</v>
      </c>
      <c r="CD478" s="12">
        <f>SUMIFS('Product costs'!CB:CB,'Product costs'!$C:$C,$D478,'Product costs'!$B:$B,$L478)</f>
        <v>0</v>
      </c>
      <c r="CE478" s="12">
        <f>SUMIFS('Product costs'!CC:CC,'Product costs'!$C:$C,$D478,'Product costs'!$B:$B,$L478)</f>
        <v>0</v>
      </c>
      <c r="CF478" s="12">
        <f>SUMIFS('Product costs'!CD:CD,'Product costs'!$C:$C,$D478,'Product costs'!$B:$B,$L478)</f>
        <v>0</v>
      </c>
      <c r="CG478" s="12">
        <f t="shared" si="769"/>
        <v>0</v>
      </c>
      <c r="CH478" s="12">
        <f t="shared" si="770"/>
        <v>0</v>
      </c>
      <c r="CI478" s="12">
        <f t="shared" si="771"/>
        <v>0</v>
      </c>
      <c r="CJ478" s="12">
        <f t="shared" si="772"/>
        <v>0</v>
      </c>
      <c r="CK478" s="12">
        <f t="shared" si="773"/>
        <v>0</v>
      </c>
      <c r="CL478" s="12">
        <f t="shared" si="774"/>
        <v>0</v>
      </c>
      <c r="CM478" s="12">
        <f t="shared" si="775"/>
        <v>0</v>
      </c>
      <c r="CN478" s="12">
        <f t="shared" si="776"/>
        <v>0</v>
      </c>
      <c r="CO478" s="12">
        <f t="shared" si="777"/>
        <v>0</v>
      </c>
      <c r="CP478" s="12">
        <f t="shared" si="778"/>
        <v>0</v>
      </c>
      <c r="CQ478" s="12">
        <f t="shared" si="779"/>
        <v>0</v>
      </c>
      <c r="CR478" s="12">
        <f t="shared" si="780"/>
        <v>0</v>
      </c>
      <c r="CS478" s="12">
        <f t="shared" si="781"/>
        <v>0</v>
      </c>
      <c r="CT478" s="12">
        <f t="shared" si="782"/>
        <v>0</v>
      </c>
      <c r="CU478" s="12">
        <f t="shared" si="783"/>
        <v>0</v>
      </c>
      <c r="CV478" s="12">
        <f t="shared" si="784"/>
        <v>0</v>
      </c>
      <c r="CW478" s="12">
        <f t="shared" si="785"/>
        <v>0</v>
      </c>
      <c r="CX478" s="12">
        <f t="shared" si="786"/>
        <v>0</v>
      </c>
      <c r="CY478" s="12">
        <f t="shared" si="787"/>
        <v>0</v>
      </c>
      <c r="CZ478" s="12">
        <f t="shared" si="788"/>
        <v>0</v>
      </c>
      <c r="DA478" s="12">
        <f t="shared" si="789"/>
        <v>0</v>
      </c>
      <c r="DB478" s="12">
        <f t="shared" si="790"/>
        <v>0</v>
      </c>
      <c r="DC478" s="12">
        <f t="shared" si="791"/>
        <v>0</v>
      </c>
      <c r="DD478" s="12">
        <f t="shared" si="792"/>
        <v>0</v>
      </c>
      <c r="DE478" s="12">
        <f t="shared" si="793"/>
        <v>0</v>
      </c>
      <c r="DF478" s="12">
        <f t="shared" si="794"/>
        <v>0</v>
      </c>
      <c r="DG478" s="12">
        <f t="shared" si="795"/>
        <v>0</v>
      </c>
      <c r="DH478" s="12">
        <f t="shared" si="796"/>
        <v>0</v>
      </c>
      <c r="DI478" s="12">
        <f t="shared" si="797"/>
        <v>0</v>
      </c>
      <c r="DJ478" s="12">
        <f t="shared" si="798"/>
        <v>0</v>
      </c>
      <c r="DK478" s="12">
        <f>SUM(M478:CHOOSE(YTD,M478,N478,O478,P478,Q478,R478,S478,T478,U478,V478,W478,X478))</f>
        <v>0</v>
      </c>
      <c r="DL478" s="12">
        <f>SUM(Y478:CHOOSE(YTD,Y478,Z478,AA478,AB478,AC478,AD478,AE478,AF478,AG478,AH478,AI478,AJ478))</f>
        <v>0</v>
      </c>
      <c r="DM478" s="12">
        <f>SUM(AK478:CHOOSE(YTD,AK478,AL478,AM478,AN478,AO478,AP478,AQ478,AR478,AS478,AT478,AU478,AV478))</f>
        <v>0</v>
      </c>
      <c r="DN478" s="12">
        <f>SUM(AW478:CHOOSE(YTD,AW478,AX478,AY478,AZ478,BA478,BB478,BC478,BD478,BE478,BF478,BG478,BH478))</f>
        <v>0</v>
      </c>
      <c r="DO478" s="12">
        <f>SUM(BI478:CHOOSE(YTD,BI478,BJ478,BK478,BL478,BM478,BN478,BO478,BP478,BQ478,BR478,BS478,BT478))</f>
        <v>0</v>
      </c>
      <c r="DP478" s="12">
        <f>SUM(BU478:CHOOSE(YTD,BU478,BV478,BW478,BX478,BY478,BZ478,CA478,CB478,CC478,CD478,CE478,CF478))</f>
        <v>0</v>
      </c>
    </row>
    <row r="479" spans="1:120" x14ac:dyDescent="0.15">
      <c r="A479" s="12" t="str">
        <f t="shared" si="799"/>
        <v>Costs - brand</v>
      </c>
      <c r="D479" s="12">
        <f>'Product costs'!C79</f>
        <v>0</v>
      </c>
      <c r="E479" s="12">
        <f>'Product costs'!D79</f>
        <v>0</v>
      </c>
      <c r="F479" s="12">
        <f>'Product costs'!E79</f>
        <v>0</v>
      </c>
      <c r="G479" s="12">
        <f>'Product costs'!F79</f>
        <v>0</v>
      </c>
      <c r="H479" s="12">
        <f>'Product costs'!G79</f>
        <v>0</v>
      </c>
      <c r="I479" s="12">
        <f>'Product costs'!H79</f>
        <v>0</v>
      </c>
      <c r="J479" s="12">
        <f>'Product costs'!I79</f>
        <v>0</v>
      </c>
      <c r="K479" s="12">
        <f>'Product costs'!J79</f>
        <v>0</v>
      </c>
      <c r="L479" s="12" t="str">
        <f>'Product costs'!B79</f>
        <v>Pre-marketing</v>
      </c>
      <c r="M479" s="12">
        <f>SUMIFS('Product costs'!K:K,'Product costs'!$C:$C,$D479,'Product costs'!$B:$B,$L479)</f>
        <v>0</v>
      </c>
      <c r="N479" s="12">
        <f>SUMIFS('Product costs'!L:L,'Product costs'!$C:$C,$D479,'Product costs'!$B:$B,$L479)</f>
        <v>0</v>
      </c>
      <c r="O479" s="12">
        <f>SUMIFS('Product costs'!M:M,'Product costs'!$C:$C,$D479,'Product costs'!$B:$B,$L479)</f>
        <v>0</v>
      </c>
      <c r="P479" s="12">
        <f>SUMIFS('Product costs'!N:N,'Product costs'!$C:$C,$D479,'Product costs'!$B:$B,$L479)</f>
        <v>0</v>
      </c>
      <c r="Q479" s="12">
        <f>SUMIFS('Product costs'!O:O,'Product costs'!$C:$C,$D479,'Product costs'!$B:$B,$L479)</f>
        <v>0</v>
      </c>
      <c r="R479" s="12">
        <f>SUMIFS('Product costs'!P:P,'Product costs'!$C:$C,$D479,'Product costs'!$B:$B,$L479)</f>
        <v>0</v>
      </c>
      <c r="S479" s="12">
        <f>SUMIFS('Product costs'!Q:Q,'Product costs'!$C:$C,$D479,'Product costs'!$B:$B,$L479)</f>
        <v>0</v>
      </c>
      <c r="T479" s="12">
        <f>SUMIFS('Product costs'!R:R,'Product costs'!$C:$C,$D479,'Product costs'!$B:$B,$L479)</f>
        <v>0</v>
      </c>
      <c r="U479" s="12">
        <f>SUMIFS('Product costs'!S:S,'Product costs'!$C:$C,$D479,'Product costs'!$B:$B,$L479)</f>
        <v>0</v>
      </c>
      <c r="V479" s="12">
        <f>SUMIFS('Product costs'!T:T,'Product costs'!$C:$C,$D479,'Product costs'!$B:$B,$L479)</f>
        <v>0</v>
      </c>
      <c r="W479" s="12">
        <f>SUMIFS('Product costs'!U:U,'Product costs'!$C:$C,$D479,'Product costs'!$B:$B,$L479)</f>
        <v>0</v>
      </c>
      <c r="X479" s="12">
        <f>SUMIFS('Product costs'!V:V,'Product costs'!$C:$C,$D479,'Product costs'!$B:$B,$L479)</f>
        <v>0</v>
      </c>
      <c r="Y479" s="12">
        <f>SUMIFS('Product costs'!W:W,'Product costs'!$C:$C,$D479,'Product costs'!$B:$B,$L479)</f>
        <v>0</v>
      </c>
      <c r="Z479" s="12">
        <f>SUMIFS('Product costs'!X:X,'Product costs'!$C:$C,$D479,'Product costs'!$B:$B,$L479)</f>
        <v>0</v>
      </c>
      <c r="AA479" s="12">
        <f>SUMIFS('Product costs'!Y:Y,'Product costs'!$C:$C,$D479,'Product costs'!$B:$B,$L479)</f>
        <v>0</v>
      </c>
      <c r="AB479" s="12">
        <f>SUMIFS('Product costs'!Z:Z,'Product costs'!$C:$C,$D479,'Product costs'!$B:$B,$L479)</f>
        <v>0</v>
      </c>
      <c r="AC479" s="12">
        <f>SUMIFS('Product costs'!AA:AA,'Product costs'!$C:$C,$D479,'Product costs'!$B:$B,$L479)</f>
        <v>0</v>
      </c>
      <c r="AD479" s="12">
        <f>SUMIFS('Product costs'!AB:AB,'Product costs'!$C:$C,$D479,'Product costs'!$B:$B,$L479)</f>
        <v>0</v>
      </c>
      <c r="AE479" s="12">
        <f>SUMIFS('Product costs'!AC:AC,'Product costs'!$C:$C,$D479,'Product costs'!$B:$B,$L479)</f>
        <v>0</v>
      </c>
      <c r="AF479" s="12">
        <f>SUMIFS('Product costs'!AD:AD,'Product costs'!$C:$C,$D479,'Product costs'!$B:$B,$L479)</f>
        <v>0</v>
      </c>
      <c r="AG479" s="12">
        <f>SUMIFS('Product costs'!AE:AE,'Product costs'!$C:$C,$D479,'Product costs'!$B:$B,$L479)</f>
        <v>0</v>
      </c>
      <c r="AH479" s="12">
        <f>SUMIFS('Product costs'!AF:AF,'Product costs'!$C:$C,$D479,'Product costs'!$B:$B,$L479)</f>
        <v>0</v>
      </c>
      <c r="AI479" s="12">
        <f>SUMIFS('Product costs'!AG:AG,'Product costs'!$C:$C,$D479,'Product costs'!$B:$B,$L479)</f>
        <v>0</v>
      </c>
      <c r="AJ479" s="12">
        <f>SUMIFS('Product costs'!AH:AH,'Product costs'!$C:$C,$D479,'Product costs'!$B:$B,$L479)</f>
        <v>0</v>
      </c>
      <c r="AK479" s="12">
        <f>SUMIFS('Product costs'!AI:AI,'Product costs'!$C:$C,$D479,'Product costs'!$B:$B,$L479)</f>
        <v>0</v>
      </c>
      <c r="AL479" s="12">
        <f>SUMIFS('Product costs'!AJ:AJ,'Product costs'!$C:$C,$D479,'Product costs'!$B:$B,$L479)</f>
        <v>0</v>
      </c>
      <c r="AM479" s="12">
        <f>SUMIFS('Product costs'!AK:AK,'Product costs'!$C:$C,$D479,'Product costs'!$B:$B,$L479)</f>
        <v>0</v>
      </c>
      <c r="AN479" s="12">
        <f>SUMIFS('Product costs'!AL:AL,'Product costs'!$C:$C,$D479,'Product costs'!$B:$B,$L479)</f>
        <v>0</v>
      </c>
      <c r="AO479" s="12">
        <f>SUMIFS('Product costs'!AM:AM,'Product costs'!$C:$C,$D479,'Product costs'!$B:$B,$L479)</f>
        <v>0</v>
      </c>
      <c r="AP479" s="12">
        <f>SUMIFS('Product costs'!AN:AN,'Product costs'!$C:$C,$D479,'Product costs'!$B:$B,$L479)</f>
        <v>0</v>
      </c>
      <c r="AQ479" s="12">
        <f>SUMIFS('Product costs'!AO:AO,'Product costs'!$C:$C,$D479,'Product costs'!$B:$B,$L479)</f>
        <v>0</v>
      </c>
      <c r="AR479" s="12">
        <f>SUMIFS('Product costs'!AP:AP,'Product costs'!$C:$C,$D479,'Product costs'!$B:$B,$L479)</f>
        <v>0</v>
      </c>
      <c r="AS479" s="12">
        <f>SUMIFS('Product costs'!AQ:AQ,'Product costs'!$C:$C,$D479,'Product costs'!$B:$B,$L479)</f>
        <v>0</v>
      </c>
      <c r="AT479" s="12">
        <f>SUMIFS('Product costs'!AR:AR,'Product costs'!$C:$C,$D479,'Product costs'!$B:$B,$L479)</f>
        <v>0</v>
      </c>
      <c r="AU479" s="12">
        <f>SUMIFS('Product costs'!AS:AS,'Product costs'!$C:$C,$D479,'Product costs'!$B:$B,$L479)</f>
        <v>0</v>
      </c>
      <c r="AV479" s="12">
        <f>SUMIFS('Product costs'!AT:AT,'Product costs'!$C:$C,$D479,'Product costs'!$B:$B,$L479)</f>
        <v>0</v>
      </c>
      <c r="AW479" s="12">
        <f>SUMIFS('Product costs'!AU:AU,'Product costs'!$C:$C,$D479,'Product costs'!$B:$B,$L479)</f>
        <v>0</v>
      </c>
      <c r="AX479" s="12">
        <f>SUMIFS('Product costs'!AV:AV,'Product costs'!$C:$C,$D479,'Product costs'!$B:$B,$L479)</f>
        <v>0</v>
      </c>
      <c r="AY479" s="12">
        <f>SUMIFS('Product costs'!AW:AW,'Product costs'!$C:$C,$D479,'Product costs'!$B:$B,$L479)</f>
        <v>0</v>
      </c>
      <c r="AZ479" s="12">
        <f>SUMIFS('Product costs'!AX:AX,'Product costs'!$C:$C,$D479,'Product costs'!$B:$B,$L479)</f>
        <v>0</v>
      </c>
      <c r="BA479" s="12">
        <f>SUMIFS('Product costs'!AY:AY,'Product costs'!$C:$C,$D479,'Product costs'!$B:$B,$L479)</f>
        <v>0</v>
      </c>
      <c r="BB479" s="12">
        <f>SUMIFS('Product costs'!AZ:AZ,'Product costs'!$C:$C,$D479,'Product costs'!$B:$B,$L479)</f>
        <v>0</v>
      </c>
      <c r="BC479" s="12">
        <f>SUMIFS('Product costs'!BA:BA,'Product costs'!$C:$C,$D479,'Product costs'!$B:$B,$L479)</f>
        <v>0</v>
      </c>
      <c r="BD479" s="12">
        <f>SUMIFS('Product costs'!BB:BB,'Product costs'!$C:$C,$D479,'Product costs'!$B:$B,$L479)</f>
        <v>0</v>
      </c>
      <c r="BE479" s="12">
        <f>SUMIFS('Product costs'!BC:BC,'Product costs'!$C:$C,$D479,'Product costs'!$B:$B,$L479)</f>
        <v>0</v>
      </c>
      <c r="BF479" s="12">
        <f>SUMIFS('Product costs'!BD:BD,'Product costs'!$C:$C,$D479,'Product costs'!$B:$B,$L479)</f>
        <v>0</v>
      </c>
      <c r="BG479" s="12">
        <f>SUMIFS('Product costs'!BE:BE,'Product costs'!$C:$C,$D479,'Product costs'!$B:$B,$L479)</f>
        <v>0</v>
      </c>
      <c r="BH479" s="12">
        <f>SUMIFS('Product costs'!BF:BF,'Product costs'!$C:$C,$D479,'Product costs'!$B:$B,$L479)</f>
        <v>0</v>
      </c>
      <c r="BI479" s="12">
        <f>SUMIFS('Product costs'!BG:BG,'Product costs'!$C:$C,$D479,'Product costs'!$B:$B,$L479)</f>
        <v>0</v>
      </c>
      <c r="BJ479" s="12">
        <f>SUMIFS('Product costs'!BH:BH,'Product costs'!$C:$C,$D479,'Product costs'!$B:$B,$L479)</f>
        <v>0</v>
      </c>
      <c r="BK479" s="12">
        <f>SUMIFS('Product costs'!BI:BI,'Product costs'!$C:$C,$D479,'Product costs'!$B:$B,$L479)</f>
        <v>0</v>
      </c>
      <c r="BL479" s="12">
        <f>SUMIFS('Product costs'!BJ:BJ,'Product costs'!$C:$C,$D479,'Product costs'!$B:$B,$L479)</f>
        <v>0</v>
      </c>
      <c r="BM479" s="12">
        <f>SUMIFS('Product costs'!BK:BK,'Product costs'!$C:$C,$D479,'Product costs'!$B:$B,$L479)</f>
        <v>0</v>
      </c>
      <c r="BN479" s="12">
        <f>SUMIFS('Product costs'!BL:BL,'Product costs'!$C:$C,$D479,'Product costs'!$B:$B,$L479)</f>
        <v>0</v>
      </c>
      <c r="BO479" s="12">
        <f>SUMIFS('Product costs'!BM:BM,'Product costs'!$C:$C,$D479,'Product costs'!$B:$B,$L479)</f>
        <v>0</v>
      </c>
      <c r="BP479" s="12">
        <f>SUMIFS('Product costs'!BN:BN,'Product costs'!$C:$C,$D479,'Product costs'!$B:$B,$L479)</f>
        <v>0</v>
      </c>
      <c r="BQ479" s="12">
        <f>SUMIFS('Product costs'!BO:BO,'Product costs'!$C:$C,$D479,'Product costs'!$B:$B,$L479)</f>
        <v>0</v>
      </c>
      <c r="BR479" s="12">
        <f>SUMIFS('Product costs'!BP:BP,'Product costs'!$C:$C,$D479,'Product costs'!$B:$B,$L479)</f>
        <v>0</v>
      </c>
      <c r="BS479" s="12">
        <f>SUMIFS('Product costs'!BQ:BQ,'Product costs'!$C:$C,$D479,'Product costs'!$B:$B,$L479)</f>
        <v>0</v>
      </c>
      <c r="BT479" s="12">
        <f>SUMIFS('Product costs'!BR:BR,'Product costs'!$C:$C,$D479,'Product costs'!$B:$B,$L479)</f>
        <v>0</v>
      </c>
      <c r="BU479" s="12">
        <f>SUMIFS('Product costs'!BS:BS,'Product costs'!$C:$C,$D479,'Product costs'!$B:$B,$L479)</f>
        <v>0</v>
      </c>
      <c r="BV479" s="12">
        <f>SUMIFS('Product costs'!BT:BT,'Product costs'!$C:$C,$D479,'Product costs'!$B:$B,$L479)</f>
        <v>0</v>
      </c>
      <c r="BW479" s="12">
        <f>SUMIFS('Product costs'!BU:BU,'Product costs'!$C:$C,$D479,'Product costs'!$B:$B,$L479)</f>
        <v>0</v>
      </c>
      <c r="BX479" s="12">
        <f>SUMIFS('Product costs'!BV:BV,'Product costs'!$C:$C,$D479,'Product costs'!$B:$B,$L479)</f>
        <v>0</v>
      </c>
      <c r="BY479" s="12">
        <f>SUMIFS('Product costs'!BW:BW,'Product costs'!$C:$C,$D479,'Product costs'!$B:$B,$L479)</f>
        <v>0</v>
      </c>
      <c r="BZ479" s="12">
        <f>SUMIFS('Product costs'!BX:BX,'Product costs'!$C:$C,$D479,'Product costs'!$B:$B,$L479)</f>
        <v>0</v>
      </c>
      <c r="CA479" s="12">
        <f>SUMIFS('Product costs'!BY:BY,'Product costs'!$C:$C,$D479,'Product costs'!$B:$B,$L479)</f>
        <v>0</v>
      </c>
      <c r="CB479" s="12">
        <f>SUMIFS('Product costs'!BZ:BZ,'Product costs'!$C:$C,$D479,'Product costs'!$B:$B,$L479)</f>
        <v>0</v>
      </c>
      <c r="CC479" s="12">
        <f>SUMIFS('Product costs'!CA:CA,'Product costs'!$C:$C,$D479,'Product costs'!$B:$B,$L479)</f>
        <v>0</v>
      </c>
      <c r="CD479" s="12">
        <f>SUMIFS('Product costs'!CB:CB,'Product costs'!$C:$C,$D479,'Product costs'!$B:$B,$L479)</f>
        <v>0</v>
      </c>
      <c r="CE479" s="12">
        <f>SUMIFS('Product costs'!CC:CC,'Product costs'!$C:$C,$D479,'Product costs'!$B:$B,$L479)</f>
        <v>0</v>
      </c>
      <c r="CF479" s="12">
        <f>SUMIFS('Product costs'!CD:CD,'Product costs'!$C:$C,$D479,'Product costs'!$B:$B,$L479)</f>
        <v>0</v>
      </c>
      <c r="CG479" s="12">
        <f t="shared" si="769"/>
        <v>0</v>
      </c>
      <c r="CH479" s="12">
        <f t="shared" si="770"/>
        <v>0</v>
      </c>
      <c r="CI479" s="12">
        <f t="shared" si="771"/>
        <v>0</v>
      </c>
      <c r="CJ479" s="12">
        <f t="shared" si="772"/>
        <v>0</v>
      </c>
      <c r="CK479" s="12">
        <f t="shared" si="773"/>
        <v>0</v>
      </c>
      <c r="CL479" s="12">
        <f t="shared" si="774"/>
        <v>0</v>
      </c>
      <c r="CM479" s="12">
        <f t="shared" si="775"/>
        <v>0</v>
      </c>
      <c r="CN479" s="12">
        <f t="shared" si="776"/>
        <v>0</v>
      </c>
      <c r="CO479" s="12">
        <f t="shared" si="777"/>
        <v>0</v>
      </c>
      <c r="CP479" s="12">
        <f t="shared" si="778"/>
        <v>0</v>
      </c>
      <c r="CQ479" s="12">
        <f t="shared" si="779"/>
        <v>0</v>
      </c>
      <c r="CR479" s="12">
        <f t="shared" si="780"/>
        <v>0</v>
      </c>
      <c r="CS479" s="12">
        <f t="shared" si="781"/>
        <v>0</v>
      </c>
      <c r="CT479" s="12">
        <f t="shared" si="782"/>
        <v>0</v>
      </c>
      <c r="CU479" s="12">
        <f t="shared" si="783"/>
        <v>0</v>
      </c>
      <c r="CV479" s="12">
        <f t="shared" si="784"/>
        <v>0</v>
      </c>
      <c r="CW479" s="12">
        <f t="shared" si="785"/>
        <v>0</v>
      </c>
      <c r="CX479" s="12">
        <f t="shared" si="786"/>
        <v>0</v>
      </c>
      <c r="CY479" s="12">
        <f t="shared" si="787"/>
        <v>0</v>
      </c>
      <c r="CZ479" s="12">
        <f t="shared" si="788"/>
        <v>0</v>
      </c>
      <c r="DA479" s="12">
        <f t="shared" si="789"/>
        <v>0</v>
      </c>
      <c r="DB479" s="12">
        <f t="shared" si="790"/>
        <v>0</v>
      </c>
      <c r="DC479" s="12">
        <f t="shared" si="791"/>
        <v>0</v>
      </c>
      <c r="DD479" s="12">
        <f t="shared" si="792"/>
        <v>0</v>
      </c>
      <c r="DE479" s="12">
        <f t="shared" si="793"/>
        <v>0</v>
      </c>
      <c r="DF479" s="12">
        <f t="shared" si="794"/>
        <v>0</v>
      </c>
      <c r="DG479" s="12">
        <f t="shared" si="795"/>
        <v>0</v>
      </c>
      <c r="DH479" s="12">
        <f t="shared" si="796"/>
        <v>0</v>
      </c>
      <c r="DI479" s="12">
        <f t="shared" si="797"/>
        <v>0</v>
      </c>
      <c r="DJ479" s="12">
        <f t="shared" si="798"/>
        <v>0</v>
      </c>
      <c r="DK479" s="12">
        <f>SUM(M479:CHOOSE(YTD,M479,N479,O479,P479,Q479,R479,S479,T479,U479,V479,W479,X479))</f>
        <v>0</v>
      </c>
      <c r="DL479" s="12">
        <f>SUM(Y479:CHOOSE(YTD,Y479,Z479,AA479,AB479,AC479,AD479,AE479,AF479,AG479,AH479,AI479,AJ479))</f>
        <v>0</v>
      </c>
      <c r="DM479" s="12">
        <f>SUM(AK479:CHOOSE(YTD,AK479,AL479,AM479,AN479,AO479,AP479,AQ479,AR479,AS479,AT479,AU479,AV479))</f>
        <v>0</v>
      </c>
      <c r="DN479" s="12">
        <f>SUM(AW479:CHOOSE(YTD,AW479,AX479,AY479,AZ479,BA479,BB479,BC479,BD479,BE479,BF479,BG479,BH479))</f>
        <v>0</v>
      </c>
      <c r="DO479" s="12">
        <f>SUM(BI479:CHOOSE(YTD,BI479,BJ479,BK479,BL479,BM479,BN479,BO479,BP479,BQ479,BR479,BS479,BT479))</f>
        <v>0</v>
      </c>
      <c r="DP479" s="12">
        <f>SUM(BU479:CHOOSE(YTD,BU479,BV479,BW479,BX479,BY479,BZ479,CA479,CB479,CC479,CD479,CE479,CF479))</f>
        <v>0</v>
      </c>
    </row>
    <row r="480" spans="1:120" x14ac:dyDescent="0.15">
      <c r="A480" s="12" t="str">
        <f t="shared" si="799"/>
        <v>Costs - brand</v>
      </c>
      <c r="D480" s="12">
        <f>'Product costs'!C80</f>
        <v>0</v>
      </c>
      <c r="E480" s="12">
        <f>'Product costs'!D80</f>
        <v>0</v>
      </c>
      <c r="F480" s="12">
        <f>'Product costs'!E80</f>
        <v>0</v>
      </c>
      <c r="G480" s="12">
        <f>'Product costs'!F80</f>
        <v>0</v>
      </c>
      <c r="H480" s="12">
        <f>'Product costs'!G80</f>
        <v>0</v>
      </c>
      <c r="I480" s="12">
        <f>'Product costs'!H80</f>
        <v>0</v>
      </c>
      <c r="J480" s="12">
        <f>'Product costs'!I80</f>
        <v>0</v>
      </c>
      <c r="K480" s="12">
        <f>'Product costs'!J80</f>
        <v>0</v>
      </c>
      <c r="L480" s="12" t="str">
        <f>'Product costs'!B80</f>
        <v>Pre-marketing</v>
      </c>
      <c r="M480" s="12">
        <f>SUMIFS('Product costs'!K:K,'Product costs'!$C:$C,$D480,'Product costs'!$B:$B,$L480)</f>
        <v>0</v>
      </c>
      <c r="N480" s="12">
        <f>SUMIFS('Product costs'!L:L,'Product costs'!$C:$C,$D480,'Product costs'!$B:$B,$L480)</f>
        <v>0</v>
      </c>
      <c r="O480" s="12">
        <f>SUMIFS('Product costs'!M:M,'Product costs'!$C:$C,$D480,'Product costs'!$B:$B,$L480)</f>
        <v>0</v>
      </c>
      <c r="P480" s="12">
        <f>SUMIFS('Product costs'!N:N,'Product costs'!$C:$C,$D480,'Product costs'!$B:$B,$L480)</f>
        <v>0</v>
      </c>
      <c r="Q480" s="12">
        <f>SUMIFS('Product costs'!O:O,'Product costs'!$C:$C,$D480,'Product costs'!$B:$B,$L480)</f>
        <v>0</v>
      </c>
      <c r="R480" s="12">
        <f>SUMIFS('Product costs'!P:P,'Product costs'!$C:$C,$D480,'Product costs'!$B:$B,$L480)</f>
        <v>0</v>
      </c>
      <c r="S480" s="12">
        <f>SUMIFS('Product costs'!Q:Q,'Product costs'!$C:$C,$D480,'Product costs'!$B:$B,$L480)</f>
        <v>0</v>
      </c>
      <c r="T480" s="12">
        <f>SUMIFS('Product costs'!R:R,'Product costs'!$C:$C,$D480,'Product costs'!$B:$B,$L480)</f>
        <v>0</v>
      </c>
      <c r="U480" s="12">
        <f>SUMIFS('Product costs'!S:S,'Product costs'!$C:$C,$D480,'Product costs'!$B:$B,$L480)</f>
        <v>0</v>
      </c>
      <c r="V480" s="12">
        <f>SUMIFS('Product costs'!T:T,'Product costs'!$C:$C,$D480,'Product costs'!$B:$B,$L480)</f>
        <v>0</v>
      </c>
      <c r="W480" s="12">
        <f>SUMIFS('Product costs'!U:U,'Product costs'!$C:$C,$D480,'Product costs'!$B:$B,$L480)</f>
        <v>0</v>
      </c>
      <c r="X480" s="12">
        <f>SUMIFS('Product costs'!V:V,'Product costs'!$C:$C,$D480,'Product costs'!$B:$B,$L480)</f>
        <v>0</v>
      </c>
      <c r="Y480" s="12">
        <f>SUMIFS('Product costs'!W:W,'Product costs'!$C:$C,$D480,'Product costs'!$B:$B,$L480)</f>
        <v>0</v>
      </c>
      <c r="Z480" s="12">
        <f>SUMIFS('Product costs'!X:X,'Product costs'!$C:$C,$D480,'Product costs'!$B:$B,$L480)</f>
        <v>0</v>
      </c>
      <c r="AA480" s="12">
        <f>SUMIFS('Product costs'!Y:Y,'Product costs'!$C:$C,$D480,'Product costs'!$B:$B,$L480)</f>
        <v>0</v>
      </c>
      <c r="AB480" s="12">
        <f>SUMIFS('Product costs'!Z:Z,'Product costs'!$C:$C,$D480,'Product costs'!$B:$B,$L480)</f>
        <v>0</v>
      </c>
      <c r="AC480" s="12">
        <f>SUMIFS('Product costs'!AA:AA,'Product costs'!$C:$C,$D480,'Product costs'!$B:$B,$L480)</f>
        <v>0</v>
      </c>
      <c r="AD480" s="12">
        <f>SUMIFS('Product costs'!AB:AB,'Product costs'!$C:$C,$D480,'Product costs'!$B:$B,$L480)</f>
        <v>0</v>
      </c>
      <c r="AE480" s="12">
        <f>SUMIFS('Product costs'!AC:AC,'Product costs'!$C:$C,$D480,'Product costs'!$B:$B,$L480)</f>
        <v>0</v>
      </c>
      <c r="AF480" s="12">
        <f>SUMIFS('Product costs'!AD:AD,'Product costs'!$C:$C,$D480,'Product costs'!$B:$B,$L480)</f>
        <v>0</v>
      </c>
      <c r="AG480" s="12">
        <f>SUMIFS('Product costs'!AE:AE,'Product costs'!$C:$C,$D480,'Product costs'!$B:$B,$L480)</f>
        <v>0</v>
      </c>
      <c r="AH480" s="12">
        <f>SUMIFS('Product costs'!AF:AF,'Product costs'!$C:$C,$D480,'Product costs'!$B:$B,$L480)</f>
        <v>0</v>
      </c>
      <c r="AI480" s="12">
        <f>SUMIFS('Product costs'!AG:AG,'Product costs'!$C:$C,$D480,'Product costs'!$B:$B,$L480)</f>
        <v>0</v>
      </c>
      <c r="AJ480" s="12">
        <f>SUMIFS('Product costs'!AH:AH,'Product costs'!$C:$C,$D480,'Product costs'!$B:$B,$L480)</f>
        <v>0</v>
      </c>
      <c r="AK480" s="12">
        <f>SUMIFS('Product costs'!AI:AI,'Product costs'!$C:$C,$D480,'Product costs'!$B:$B,$L480)</f>
        <v>0</v>
      </c>
      <c r="AL480" s="12">
        <f>SUMIFS('Product costs'!AJ:AJ,'Product costs'!$C:$C,$D480,'Product costs'!$B:$B,$L480)</f>
        <v>0</v>
      </c>
      <c r="AM480" s="12">
        <f>SUMIFS('Product costs'!AK:AK,'Product costs'!$C:$C,$D480,'Product costs'!$B:$B,$L480)</f>
        <v>0</v>
      </c>
      <c r="AN480" s="12">
        <f>SUMIFS('Product costs'!AL:AL,'Product costs'!$C:$C,$D480,'Product costs'!$B:$B,$L480)</f>
        <v>0</v>
      </c>
      <c r="AO480" s="12">
        <f>SUMIFS('Product costs'!AM:AM,'Product costs'!$C:$C,$D480,'Product costs'!$B:$B,$L480)</f>
        <v>0</v>
      </c>
      <c r="AP480" s="12">
        <f>SUMIFS('Product costs'!AN:AN,'Product costs'!$C:$C,$D480,'Product costs'!$B:$B,$L480)</f>
        <v>0</v>
      </c>
      <c r="AQ480" s="12">
        <f>SUMIFS('Product costs'!AO:AO,'Product costs'!$C:$C,$D480,'Product costs'!$B:$B,$L480)</f>
        <v>0</v>
      </c>
      <c r="AR480" s="12">
        <f>SUMIFS('Product costs'!AP:AP,'Product costs'!$C:$C,$D480,'Product costs'!$B:$B,$L480)</f>
        <v>0</v>
      </c>
      <c r="AS480" s="12">
        <f>SUMIFS('Product costs'!AQ:AQ,'Product costs'!$C:$C,$D480,'Product costs'!$B:$B,$L480)</f>
        <v>0</v>
      </c>
      <c r="AT480" s="12">
        <f>SUMIFS('Product costs'!AR:AR,'Product costs'!$C:$C,$D480,'Product costs'!$B:$B,$L480)</f>
        <v>0</v>
      </c>
      <c r="AU480" s="12">
        <f>SUMIFS('Product costs'!AS:AS,'Product costs'!$C:$C,$D480,'Product costs'!$B:$B,$L480)</f>
        <v>0</v>
      </c>
      <c r="AV480" s="12">
        <f>SUMIFS('Product costs'!AT:AT,'Product costs'!$C:$C,$D480,'Product costs'!$B:$B,$L480)</f>
        <v>0</v>
      </c>
      <c r="AW480" s="12">
        <f>SUMIFS('Product costs'!AU:AU,'Product costs'!$C:$C,$D480,'Product costs'!$B:$B,$L480)</f>
        <v>0</v>
      </c>
      <c r="AX480" s="12">
        <f>SUMIFS('Product costs'!AV:AV,'Product costs'!$C:$C,$D480,'Product costs'!$B:$B,$L480)</f>
        <v>0</v>
      </c>
      <c r="AY480" s="12">
        <f>SUMIFS('Product costs'!AW:AW,'Product costs'!$C:$C,$D480,'Product costs'!$B:$B,$L480)</f>
        <v>0</v>
      </c>
      <c r="AZ480" s="12">
        <f>SUMIFS('Product costs'!AX:AX,'Product costs'!$C:$C,$D480,'Product costs'!$B:$B,$L480)</f>
        <v>0</v>
      </c>
      <c r="BA480" s="12">
        <f>SUMIFS('Product costs'!AY:AY,'Product costs'!$C:$C,$D480,'Product costs'!$B:$B,$L480)</f>
        <v>0</v>
      </c>
      <c r="BB480" s="12">
        <f>SUMIFS('Product costs'!AZ:AZ,'Product costs'!$C:$C,$D480,'Product costs'!$B:$B,$L480)</f>
        <v>0</v>
      </c>
      <c r="BC480" s="12">
        <f>SUMIFS('Product costs'!BA:BA,'Product costs'!$C:$C,$D480,'Product costs'!$B:$B,$L480)</f>
        <v>0</v>
      </c>
      <c r="BD480" s="12">
        <f>SUMIFS('Product costs'!BB:BB,'Product costs'!$C:$C,$D480,'Product costs'!$B:$B,$L480)</f>
        <v>0</v>
      </c>
      <c r="BE480" s="12">
        <f>SUMIFS('Product costs'!BC:BC,'Product costs'!$C:$C,$D480,'Product costs'!$B:$B,$L480)</f>
        <v>0</v>
      </c>
      <c r="BF480" s="12">
        <f>SUMIFS('Product costs'!BD:BD,'Product costs'!$C:$C,$D480,'Product costs'!$B:$B,$L480)</f>
        <v>0</v>
      </c>
      <c r="BG480" s="12">
        <f>SUMIFS('Product costs'!BE:BE,'Product costs'!$C:$C,$D480,'Product costs'!$B:$B,$L480)</f>
        <v>0</v>
      </c>
      <c r="BH480" s="12">
        <f>SUMIFS('Product costs'!BF:BF,'Product costs'!$C:$C,$D480,'Product costs'!$B:$B,$L480)</f>
        <v>0</v>
      </c>
      <c r="BI480" s="12">
        <f>SUMIFS('Product costs'!BG:BG,'Product costs'!$C:$C,$D480,'Product costs'!$B:$B,$L480)</f>
        <v>0</v>
      </c>
      <c r="BJ480" s="12">
        <f>SUMIFS('Product costs'!BH:BH,'Product costs'!$C:$C,$D480,'Product costs'!$B:$B,$L480)</f>
        <v>0</v>
      </c>
      <c r="BK480" s="12">
        <f>SUMIFS('Product costs'!BI:BI,'Product costs'!$C:$C,$D480,'Product costs'!$B:$B,$L480)</f>
        <v>0</v>
      </c>
      <c r="BL480" s="12">
        <f>SUMIFS('Product costs'!BJ:BJ,'Product costs'!$C:$C,$D480,'Product costs'!$B:$B,$L480)</f>
        <v>0</v>
      </c>
      <c r="BM480" s="12">
        <f>SUMIFS('Product costs'!BK:BK,'Product costs'!$C:$C,$D480,'Product costs'!$B:$B,$L480)</f>
        <v>0</v>
      </c>
      <c r="BN480" s="12">
        <f>SUMIFS('Product costs'!BL:BL,'Product costs'!$C:$C,$D480,'Product costs'!$B:$B,$L480)</f>
        <v>0</v>
      </c>
      <c r="BO480" s="12">
        <f>SUMIFS('Product costs'!BM:BM,'Product costs'!$C:$C,$D480,'Product costs'!$B:$B,$L480)</f>
        <v>0</v>
      </c>
      <c r="BP480" s="12">
        <f>SUMIFS('Product costs'!BN:BN,'Product costs'!$C:$C,$D480,'Product costs'!$B:$B,$L480)</f>
        <v>0</v>
      </c>
      <c r="BQ480" s="12">
        <f>SUMIFS('Product costs'!BO:BO,'Product costs'!$C:$C,$D480,'Product costs'!$B:$B,$L480)</f>
        <v>0</v>
      </c>
      <c r="BR480" s="12">
        <f>SUMIFS('Product costs'!BP:BP,'Product costs'!$C:$C,$D480,'Product costs'!$B:$B,$L480)</f>
        <v>0</v>
      </c>
      <c r="BS480" s="12">
        <f>SUMIFS('Product costs'!BQ:BQ,'Product costs'!$C:$C,$D480,'Product costs'!$B:$B,$L480)</f>
        <v>0</v>
      </c>
      <c r="BT480" s="12">
        <f>SUMIFS('Product costs'!BR:BR,'Product costs'!$C:$C,$D480,'Product costs'!$B:$B,$L480)</f>
        <v>0</v>
      </c>
      <c r="BU480" s="12">
        <f>SUMIFS('Product costs'!BS:BS,'Product costs'!$C:$C,$D480,'Product costs'!$B:$B,$L480)</f>
        <v>0</v>
      </c>
      <c r="BV480" s="12">
        <f>SUMIFS('Product costs'!BT:BT,'Product costs'!$C:$C,$D480,'Product costs'!$B:$B,$L480)</f>
        <v>0</v>
      </c>
      <c r="BW480" s="12">
        <f>SUMIFS('Product costs'!BU:BU,'Product costs'!$C:$C,$D480,'Product costs'!$B:$B,$L480)</f>
        <v>0</v>
      </c>
      <c r="BX480" s="12">
        <f>SUMIFS('Product costs'!BV:BV,'Product costs'!$C:$C,$D480,'Product costs'!$B:$B,$L480)</f>
        <v>0</v>
      </c>
      <c r="BY480" s="12">
        <f>SUMIFS('Product costs'!BW:BW,'Product costs'!$C:$C,$D480,'Product costs'!$B:$B,$L480)</f>
        <v>0</v>
      </c>
      <c r="BZ480" s="12">
        <f>SUMIFS('Product costs'!BX:BX,'Product costs'!$C:$C,$D480,'Product costs'!$B:$B,$L480)</f>
        <v>0</v>
      </c>
      <c r="CA480" s="12">
        <f>SUMIFS('Product costs'!BY:BY,'Product costs'!$C:$C,$D480,'Product costs'!$B:$B,$L480)</f>
        <v>0</v>
      </c>
      <c r="CB480" s="12">
        <f>SUMIFS('Product costs'!BZ:BZ,'Product costs'!$C:$C,$D480,'Product costs'!$B:$B,$L480)</f>
        <v>0</v>
      </c>
      <c r="CC480" s="12">
        <f>SUMIFS('Product costs'!CA:CA,'Product costs'!$C:$C,$D480,'Product costs'!$B:$B,$L480)</f>
        <v>0</v>
      </c>
      <c r="CD480" s="12">
        <f>SUMIFS('Product costs'!CB:CB,'Product costs'!$C:$C,$D480,'Product costs'!$B:$B,$L480)</f>
        <v>0</v>
      </c>
      <c r="CE480" s="12">
        <f>SUMIFS('Product costs'!CC:CC,'Product costs'!$C:$C,$D480,'Product costs'!$B:$B,$L480)</f>
        <v>0</v>
      </c>
      <c r="CF480" s="12">
        <f>SUMIFS('Product costs'!CD:CD,'Product costs'!$C:$C,$D480,'Product costs'!$B:$B,$L480)</f>
        <v>0</v>
      </c>
      <c r="CG480" s="12">
        <f t="shared" si="769"/>
        <v>0</v>
      </c>
      <c r="CH480" s="12">
        <f t="shared" si="770"/>
        <v>0</v>
      </c>
      <c r="CI480" s="12">
        <f t="shared" si="771"/>
        <v>0</v>
      </c>
      <c r="CJ480" s="12">
        <f t="shared" si="772"/>
        <v>0</v>
      </c>
      <c r="CK480" s="12">
        <f t="shared" si="773"/>
        <v>0</v>
      </c>
      <c r="CL480" s="12">
        <f t="shared" si="774"/>
        <v>0</v>
      </c>
      <c r="CM480" s="12">
        <f t="shared" si="775"/>
        <v>0</v>
      </c>
      <c r="CN480" s="12">
        <f t="shared" si="776"/>
        <v>0</v>
      </c>
      <c r="CO480" s="12">
        <f t="shared" si="777"/>
        <v>0</v>
      </c>
      <c r="CP480" s="12">
        <f t="shared" si="778"/>
        <v>0</v>
      </c>
      <c r="CQ480" s="12">
        <f t="shared" si="779"/>
        <v>0</v>
      </c>
      <c r="CR480" s="12">
        <f t="shared" si="780"/>
        <v>0</v>
      </c>
      <c r="CS480" s="12">
        <f t="shared" si="781"/>
        <v>0</v>
      </c>
      <c r="CT480" s="12">
        <f t="shared" si="782"/>
        <v>0</v>
      </c>
      <c r="CU480" s="12">
        <f t="shared" si="783"/>
        <v>0</v>
      </c>
      <c r="CV480" s="12">
        <f t="shared" si="784"/>
        <v>0</v>
      </c>
      <c r="CW480" s="12">
        <f t="shared" si="785"/>
        <v>0</v>
      </c>
      <c r="CX480" s="12">
        <f t="shared" si="786"/>
        <v>0</v>
      </c>
      <c r="CY480" s="12">
        <f t="shared" si="787"/>
        <v>0</v>
      </c>
      <c r="CZ480" s="12">
        <f t="shared" si="788"/>
        <v>0</v>
      </c>
      <c r="DA480" s="12">
        <f t="shared" si="789"/>
        <v>0</v>
      </c>
      <c r="DB480" s="12">
        <f t="shared" si="790"/>
        <v>0</v>
      </c>
      <c r="DC480" s="12">
        <f t="shared" si="791"/>
        <v>0</v>
      </c>
      <c r="DD480" s="12">
        <f t="shared" si="792"/>
        <v>0</v>
      </c>
      <c r="DE480" s="12">
        <f t="shared" si="793"/>
        <v>0</v>
      </c>
      <c r="DF480" s="12">
        <f t="shared" si="794"/>
        <v>0</v>
      </c>
      <c r="DG480" s="12">
        <f t="shared" si="795"/>
        <v>0</v>
      </c>
      <c r="DH480" s="12">
        <f t="shared" si="796"/>
        <v>0</v>
      </c>
      <c r="DI480" s="12">
        <f t="shared" si="797"/>
        <v>0</v>
      </c>
      <c r="DJ480" s="12">
        <f t="shared" si="798"/>
        <v>0</v>
      </c>
      <c r="DK480" s="12">
        <f>SUM(M480:CHOOSE(YTD,M480,N480,O480,P480,Q480,R480,S480,T480,U480,V480,W480,X480))</f>
        <v>0</v>
      </c>
      <c r="DL480" s="12">
        <f>SUM(Y480:CHOOSE(YTD,Y480,Z480,AA480,AB480,AC480,AD480,AE480,AF480,AG480,AH480,AI480,AJ480))</f>
        <v>0</v>
      </c>
      <c r="DM480" s="12">
        <f>SUM(AK480:CHOOSE(YTD,AK480,AL480,AM480,AN480,AO480,AP480,AQ480,AR480,AS480,AT480,AU480,AV480))</f>
        <v>0</v>
      </c>
      <c r="DN480" s="12">
        <f>SUM(AW480:CHOOSE(YTD,AW480,AX480,AY480,AZ480,BA480,BB480,BC480,BD480,BE480,BF480,BG480,BH480))</f>
        <v>0</v>
      </c>
      <c r="DO480" s="12">
        <f>SUM(BI480:CHOOSE(YTD,BI480,BJ480,BK480,BL480,BM480,BN480,BO480,BP480,BQ480,BR480,BS480,BT480))</f>
        <v>0</v>
      </c>
      <c r="DP480" s="12">
        <f>SUM(BU480:CHOOSE(YTD,BU480,BV480,BW480,BX480,BY480,BZ480,CA480,CB480,CC480,CD480,CE480,CF480))</f>
        <v>0</v>
      </c>
    </row>
    <row r="481" spans="1:120" x14ac:dyDescent="0.15">
      <c r="A481" s="12" t="str">
        <f t="shared" si="799"/>
        <v>Costs - brand</v>
      </c>
      <c r="D481" s="12">
        <f>'Product costs'!C81</f>
        <v>0</v>
      </c>
      <c r="E481" s="12">
        <f>'Product costs'!D81</f>
        <v>0</v>
      </c>
      <c r="F481" s="12">
        <f>'Product costs'!E81</f>
        <v>0</v>
      </c>
      <c r="G481" s="12">
        <f>'Product costs'!F81</f>
        <v>0</v>
      </c>
      <c r="H481" s="12">
        <f>'Product costs'!G81</f>
        <v>0</v>
      </c>
      <c r="I481" s="12">
        <f>'Product costs'!H81</f>
        <v>0</v>
      </c>
      <c r="J481" s="12">
        <f>'Product costs'!I81</f>
        <v>0</v>
      </c>
      <c r="K481" s="12">
        <f>'Product costs'!J81</f>
        <v>0</v>
      </c>
      <c r="L481" s="12" t="str">
        <f>'Product costs'!B81</f>
        <v>Pre-marketing</v>
      </c>
      <c r="M481" s="12">
        <f>SUMIFS('Product costs'!K:K,'Product costs'!$C:$C,$D481,'Product costs'!$B:$B,$L481)</f>
        <v>0</v>
      </c>
      <c r="N481" s="12">
        <f>SUMIFS('Product costs'!L:L,'Product costs'!$C:$C,$D481,'Product costs'!$B:$B,$L481)</f>
        <v>0</v>
      </c>
      <c r="O481" s="12">
        <f>SUMIFS('Product costs'!M:M,'Product costs'!$C:$C,$D481,'Product costs'!$B:$B,$L481)</f>
        <v>0</v>
      </c>
      <c r="P481" s="12">
        <f>SUMIFS('Product costs'!N:N,'Product costs'!$C:$C,$D481,'Product costs'!$B:$B,$L481)</f>
        <v>0</v>
      </c>
      <c r="Q481" s="12">
        <f>SUMIFS('Product costs'!O:O,'Product costs'!$C:$C,$D481,'Product costs'!$B:$B,$L481)</f>
        <v>0</v>
      </c>
      <c r="R481" s="12">
        <f>SUMIFS('Product costs'!P:P,'Product costs'!$C:$C,$D481,'Product costs'!$B:$B,$L481)</f>
        <v>0</v>
      </c>
      <c r="S481" s="12">
        <f>SUMIFS('Product costs'!Q:Q,'Product costs'!$C:$C,$D481,'Product costs'!$B:$B,$L481)</f>
        <v>0</v>
      </c>
      <c r="T481" s="12">
        <f>SUMIFS('Product costs'!R:R,'Product costs'!$C:$C,$D481,'Product costs'!$B:$B,$L481)</f>
        <v>0</v>
      </c>
      <c r="U481" s="12">
        <f>SUMIFS('Product costs'!S:S,'Product costs'!$C:$C,$D481,'Product costs'!$B:$B,$L481)</f>
        <v>0</v>
      </c>
      <c r="V481" s="12">
        <f>SUMIFS('Product costs'!T:T,'Product costs'!$C:$C,$D481,'Product costs'!$B:$B,$L481)</f>
        <v>0</v>
      </c>
      <c r="W481" s="12">
        <f>SUMIFS('Product costs'!U:U,'Product costs'!$C:$C,$D481,'Product costs'!$B:$B,$L481)</f>
        <v>0</v>
      </c>
      <c r="X481" s="12">
        <f>SUMIFS('Product costs'!V:V,'Product costs'!$C:$C,$D481,'Product costs'!$B:$B,$L481)</f>
        <v>0</v>
      </c>
      <c r="Y481" s="12">
        <f>SUMIFS('Product costs'!W:W,'Product costs'!$C:$C,$D481,'Product costs'!$B:$B,$L481)</f>
        <v>0</v>
      </c>
      <c r="Z481" s="12">
        <f>SUMIFS('Product costs'!X:X,'Product costs'!$C:$C,$D481,'Product costs'!$B:$B,$L481)</f>
        <v>0</v>
      </c>
      <c r="AA481" s="12">
        <f>SUMIFS('Product costs'!Y:Y,'Product costs'!$C:$C,$D481,'Product costs'!$B:$B,$L481)</f>
        <v>0</v>
      </c>
      <c r="AB481" s="12">
        <f>SUMIFS('Product costs'!Z:Z,'Product costs'!$C:$C,$D481,'Product costs'!$B:$B,$L481)</f>
        <v>0</v>
      </c>
      <c r="AC481" s="12">
        <f>SUMIFS('Product costs'!AA:AA,'Product costs'!$C:$C,$D481,'Product costs'!$B:$B,$L481)</f>
        <v>0</v>
      </c>
      <c r="AD481" s="12">
        <f>SUMIFS('Product costs'!AB:AB,'Product costs'!$C:$C,$D481,'Product costs'!$B:$B,$L481)</f>
        <v>0</v>
      </c>
      <c r="AE481" s="12">
        <f>SUMIFS('Product costs'!AC:AC,'Product costs'!$C:$C,$D481,'Product costs'!$B:$B,$L481)</f>
        <v>0</v>
      </c>
      <c r="AF481" s="12">
        <f>SUMIFS('Product costs'!AD:AD,'Product costs'!$C:$C,$D481,'Product costs'!$B:$B,$L481)</f>
        <v>0</v>
      </c>
      <c r="AG481" s="12">
        <f>SUMIFS('Product costs'!AE:AE,'Product costs'!$C:$C,$D481,'Product costs'!$B:$B,$L481)</f>
        <v>0</v>
      </c>
      <c r="AH481" s="12">
        <f>SUMIFS('Product costs'!AF:AF,'Product costs'!$C:$C,$D481,'Product costs'!$B:$B,$L481)</f>
        <v>0</v>
      </c>
      <c r="AI481" s="12">
        <f>SUMIFS('Product costs'!AG:AG,'Product costs'!$C:$C,$D481,'Product costs'!$B:$B,$L481)</f>
        <v>0</v>
      </c>
      <c r="AJ481" s="12">
        <f>SUMIFS('Product costs'!AH:AH,'Product costs'!$C:$C,$D481,'Product costs'!$B:$B,$L481)</f>
        <v>0</v>
      </c>
      <c r="AK481" s="12">
        <f>SUMIFS('Product costs'!AI:AI,'Product costs'!$C:$C,$D481,'Product costs'!$B:$B,$L481)</f>
        <v>0</v>
      </c>
      <c r="AL481" s="12">
        <f>SUMIFS('Product costs'!AJ:AJ,'Product costs'!$C:$C,$D481,'Product costs'!$B:$B,$L481)</f>
        <v>0</v>
      </c>
      <c r="AM481" s="12">
        <f>SUMIFS('Product costs'!AK:AK,'Product costs'!$C:$C,$D481,'Product costs'!$B:$B,$L481)</f>
        <v>0</v>
      </c>
      <c r="AN481" s="12">
        <f>SUMIFS('Product costs'!AL:AL,'Product costs'!$C:$C,$D481,'Product costs'!$B:$B,$L481)</f>
        <v>0</v>
      </c>
      <c r="AO481" s="12">
        <f>SUMIFS('Product costs'!AM:AM,'Product costs'!$C:$C,$D481,'Product costs'!$B:$B,$L481)</f>
        <v>0</v>
      </c>
      <c r="AP481" s="12">
        <f>SUMIFS('Product costs'!AN:AN,'Product costs'!$C:$C,$D481,'Product costs'!$B:$B,$L481)</f>
        <v>0</v>
      </c>
      <c r="AQ481" s="12">
        <f>SUMIFS('Product costs'!AO:AO,'Product costs'!$C:$C,$D481,'Product costs'!$B:$B,$L481)</f>
        <v>0</v>
      </c>
      <c r="AR481" s="12">
        <f>SUMIFS('Product costs'!AP:AP,'Product costs'!$C:$C,$D481,'Product costs'!$B:$B,$L481)</f>
        <v>0</v>
      </c>
      <c r="AS481" s="12">
        <f>SUMIFS('Product costs'!AQ:AQ,'Product costs'!$C:$C,$D481,'Product costs'!$B:$B,$L481)</f>
        <v>0</v>
      </c>
      <c r="AT481" s="12">
        <f>SUMIFS('Product costs'!AR:AR,'Product costs'!$C:$C,$D481,'Product costs'!$B:$B,$L481)</f>
        <v>0</v>
      </c>
      <c r="AU481" s="12">
        <f>SUMIFS('Product costs'!AS:AS,'Product costs'!$C:$C,$D481,'Product costs'!$B:$B,$L481)</f>
        <v>0</v>
      </c>
      <c r="AV481" s="12">
        <f>SUMIFS('Product costs'!AT:AT,'Product costs'!$C:$C,$D481,'Product costs'!$B:$B,$L481)</f>
        <v>0</v>
      </c>
      <c r="AW481" s="12">
        <f>SUMIFS('Product costs'!AU:AU,'Product costs'!$C:$C,$D481,'Product costs'!$B:$B,$L481)</f>
        <v>0</v>
      </c>
      <c r="AX481" s="12">
        <f>SUMIFS('Product costs'!AV:AV,'Product costs'!$C:$C,$D481,'Product costs'!$B:$B,$L481)</f>
        <v>0</v>
      </c>
      <c r="AY481" s="12">
        <f>SUMIFS('Product costs'!AW:AW,'Product costs'!$C:$C,$D481,'Product costs'!$B:$B,$L481)</f>
        <v>0</v>
      </c>
      <c r="AZ481" s="12">
        <f>SUMIFS('Product costs'!AX:AX,'Product costs'!$C:$C,$D481,'Product costs'!$B:$B,$L481)</f>
        <v>0</v>
      </c>
      <c r="BA481" s="12">
        <f>SUMIFS('Product costs'!AY:AY,'Product costs'!$C:$C,$D481,'Product costs'!$B:$B,$L481)</f>
        <v>0</v>
      </c>
      <c r="BB481" s="12">
        <f>SUMIFS('Product costs'!AZ:AZ,'Product costs'!$C:$C,$D481,'Product costs'!$B:$B,$L481)</f>
        <v>0</v>
      </c>
      <c r="BC481" s="12">
        <f>SUMIFS('Product costs'!BA:BA,'Product costs'!$C:$C,$D481,'Product costs'!$B:$B,$L481)</f>
        <v>0</v>
      </c>
      <c r="BD481" s="12">
        <f>SUMIFS('Product costs'!BB:BB,'Product costs'!$C:$C,$D481,'Product costs'!$B:$B,$L481)</f>
        <v>0</v>
      </c>
      <c r="BE481" s="12">
        <f>SUMIFS('Product costs'!BC:BC,'Product costs'!$C:$C,$D481,'Product costs'!$B:$B,$L481)</f>
        <v>0</v>
      </c>
      <c r="BF481" s="12">
        <f>SUMIFS('Product costs'!BD:BD,'Product costs'!$C:$C,$D481,'Product costs'!$B:$B,$L481)</f>
        <v>0</v>
      </c>
      <c r="BG481" s="12">
        <f>SUMIFS('Product costs'!BE:BE,'Product costs'!$C:$C,$D481,'Product costs'!$B:$B,$L481)</f>
        <v>0</v>
      </c>
      <c r="BH481" s="12">
        <f>SUMIFS('Product costs'!BF:BF,'Product costs'!$C:$C,$D481,'Product costs'!$B:$B,$L481)</f>
        <v>0</v>
      </c>
      <c r="BI481" s="12">
        <f>SUMIFS('Product costs'!BG:BG,'Product costs'!$C:$C,$D481,'Product costs'!$B:$B,$L481)</f>
        <v>0</v>
      </c>
      <c r="BJ481" s="12">
        <f>SUMIFS('Product costs'!BH:BH,'Product costs'!$C:$C,$D481,'Product costs'!$B:$B,$L481)</f>
        <v>0</v>
      </c>
      <c r="BK481" s="12">
        <f>SUMIFS('Product costs'!BI:BI,'Product costs'!$C:$C,$D481,'Product costs'!$B:$B,$L481)</f>
        <v>0</v>
      </c>
      <c r="BL481" s="12">
        <f>SUMIFS('Product costs'!BJ:BJ,'Product costs'!$C:$C,$D481,'Product costs'!$B:$B,$L481)</f>
        <v>0</v>
      </c>
      <c r="BM481" s="12">
        <f>SUMIFS('Product costs'!BK:BK,'Product costs'!$C:$C,$D481,'Product costs'!$B:$B,$L481)</f>
        <v>0</v>
      </c>
      <c r="BN481" s="12">
        <f>SUMIFS('Product costs'!BL:BL,'Product costs'!$C:$C,$D481,'Product costs'!$B:$B,$L481)</f>
        <v>0</v>
      </c>
      <c r="BO481" s="12">
        <f>SUMIFS('Product costs'!BM:BM,'Product costs'!$C:$C,$D481,'Product costs'!$B:$B,$L481)</f>
        <v>0</v>
      </c>
      <c r="BP481" s="12">
        <f>SUMIFS('Product costs'!BN:BN,'Product costs'!$C:$C,$D481,'Product costs'!$B:$B,$L481)</f>
        <v>0</v>
      </c>
      <c r="BQ481" s="12">
        <f>SUMIFS('Product costs'!BO:BO,'Product costs'!$C:$C,$D481,'Product costs'!$B:$B,$L481)</f>
        <v>0</v>
      </c>
      <c r="BR481" s="12">
        <f>SUMIFS('Product costs'!BP:BP,'Product costs'!$C:$C,$D481,'Product costs'!$B:$B,$L481)</f>
        <v>0</v>
      </c>
      <c r="BS481" s="12">
        <f>SUMIFS('Product costs'!BQ:BQ,'Product costs'!$C:$C,$D481,'Product costs'!$B:$B,$L481)</f>
        <v>0</v>
      </c>
      <c r="BT481" s="12">
        <f>SUMIFS('Product costs'!BR:BR,'Product costs'!$C:$C,$D481,'Product costs'!$B:$B,$L481)</f>
        <v>0</v>
      </c>
      <c r="BU481" s="12">
        <f>SUMIFS('Product costs'!BS:BS,'Product costs'!$C:$C,$D481,'Product costs'!$B:$B,$L481)</f>
        <v>0</v>
      </c>
      <c r="BV481" s="12">
        <f>SUMIFS('Product costs'!BT:BT,'Product costs'!$C:$C,$D481,'Product costs'!$B:$B,$L481)</f>
        <v>0</v>
      </c>
      <c r="BW481" s="12">
        <f>SUMIFS('Product costs'!BU:BU,'Product costs'!$C:$C,$D481,'Product costs'!$B:$B,$L481)</f>
        <v>0</v>
      </c>
      <c r="BX481" s="12">
        <f>SUMIFS('Product costs'!BV:BV,'Product costs'!$C:$C,$D481,'Product costs'!$B:$B,$L481)</f>
        <v>0</v>
      </c>
      <c r="BY481" s="12">
        <f>SUMIFS('Product costs'!BW:BW,'Product costs'!$C:$C,$D481,'Product costs'!$B:$B,$L481)</f>
        <v>0</v>
      </c>
      <c r="BZ481" s="12">
        <f>SUMIFS('Product costs'!BX:BX,'Product costs'!$C:$C,$D481,'Product costs'!$B:$B,$L481)</f>
        <v>0</v>
      </c>
      <c r="CA481" s="12">
        <f>SUMIFS('Product costs'!BY:BY,'Product costs'!$C:$C,$D481,'Product costs'!$B:$B,$L481)</f>
        <v>0</v>
      </c>
      <c r="CB481" s="12">
        <f>SUMIFS('Product costs'!BZ:BZ,'Product costs'!$C:$C,$D481,'Product costs'!$B:$B,$L481)</f>
        <v>0</v>
      </c>
      <c r="CC481" s="12">
        <f>SUMIFS('Product costs'!CA:CA,'Product costs'!$C:$C,$D481,'Product costs'!$B:$B,$L481)</f>
        <v>0</v>
      </c>
      <c r="CD481" s="12">
        <f>SUMIFS('Product costs'!CB:CB,'Product costs'!$C:$C,$D481,'Product costs'!$B:$B,$L481)</f>
        <v>0</v>
      </c>
      <c r="CE481" s="12">
        <f>SUMIFS('Product costs'!CC:CC,'Product costs'!$C:$C,$D481,'Product costs'!$B:$B,$L481)</f>
        <v>0</v>
      </c>
      <c r="CF481" s="12">
        <f>SUMIFS('Product costs'!CD:CD,'Product costs'!$C:$C,$D481,'Product costs'!$B:$B,$L481)</f>
        <v>0</v>
      </c>
      <c r="CG481" s="12">
        <f t="shared" si="769"/>
        <v>0</v>
      </c>
      <c r="CH481" s="12">
        <f t="shared" si="770"/>
        <v>0</v>
      </c>
      <c r="CI481" s="12">
        <f t="shared" si="771"/>
        <v>0</v>
      </c>
      <c r="CJ481" s="12">
        <f t="shared" si="772"/>
        <v>0</v>
      </c>
      <c r="CK481" s="12">
        <f t="shared" si="773"/>
        <v>0</v>
      </c>
      <c r="CL481" s="12">
        <f t="shared" si="774"/>
        <v>0</v>
      </c>
      <c r="CM481" s="12">
        <f t="shared" si="775"/>
        <v>0</v>
      </c>
      <c r="CN481" s="12">
        <f t="shared" si="776"/>
        <v>0</v>
      </c>
      <c r="CO481" s="12">
        <f t="shared" si="777"/>
        <v>0</v>
      </c>
      <c r="CP481" s="12">
        <f t="shared" si="778"/>
        <v>0</v>
      </c>
      <c r="CQ481" s="12">
        <f t="shared" si="779"/>
        <v>0</v>
      </c>
      <c r="CR481" s="12">
        <f t="shared" si="780"/>
        <v>0</v>
      </c>
      <c r="CS481" s="12">
        <f t="shared" si="781"/>
        <v>0</v>
      </c>
      <c r="CT481" s="12">
        <f t="shared" si="782"/>
        <v>0</v>
      </c>
      <c r="CU481" s="12">
        <f t="shared" si="783"/>
        <v>0</v>
      </c>
      <c r="CV481" s="12">
        <f t="shared" si="784"/>
        <v>0</v>
      </c>
      <c r="CW481" s="12">
        <f t="shared" si="785"/>
        <v>0</v>
      </c>
      <c r="CX481" s="12">
        <f t="shared" si="786"/>
        <v>0</v>
      </c>
      <c r="CY481" s="12">
        <f t="shared" si="787"/>
        <v>0</v>
      </c>
      <c r="CZ481" s="12">
        <f t="shared" si="788"/>
        <v>0</v>
      </c>
      <c r="DA481" s="12">
        <f t="shared" si="789"/>
        <v>0</v>
      </c>
      <c r="DB481" s="12">
        <f t="shared" si="790"/>
        <v>0</v>
      </c>
      <c r="DC481" s="12">
        <f t="shared" si="791"/>
        <v>0</v>
      </c>
      <c r="DD481" s="12">
        <f t="shared" si="792"/>
        <v>0</v>
      </c>
      <c r="DE481" s="12">
        <f t="shared" si="793"/>
        <v>0</v>
      </c>
      <c r="DF481" s="12">
        <f t="shared" si="794"/>
        <v>0</v>
      </c>
      <c r="DG481" s="12">
        <f t="shared" si="795"/>
        <v>0</v>
      </c>
      <c r="DH481" s="12">
        <f t="shared" si="796"/>
        <v>0</v>
      </c>
      <c r="DI481" s="12">
        <f t="shared" si="797"/>
        <v>0</v>
      </c>
      <c r="DJ481" s="12">
        <f t="shared" si="798"/>
        <v>0</v>
      </c>
      <c r="DK481" s="12">
        <f>SUM(M481:CHOOSE(YTD,M481,N481,O481,P481,Q481,R481,S481,T481,U481,V481,W481,X481))</f>
        <v>0</v>
      </c>
      <c r="DL481" s="12">
        <f>SUM(Y481:CHOOSE(YTD,Y481,Z481,AA481,AB481,AC481,AD481,AE481,AF481,AG481,AH481,AI481,AJ481))</f>
        <v>0</v>
      </c>
      <c r="DM481" s="12">
        <f>SUM(AK481:CHOOSE(YTD,AK481,AL481,AM481,AN481,AO481,AP481,AQ481,AR481,AS481,AT481,AU481,AV481))</f>
        <v>0</v>
      </c>
      <c r="DN481" s="12">
        <f>SUM(AW481:CHOOSE(YTD,AW481,AX481,AY481,AZ481,BA481,BB481,BC481,BD481,BE481,BF481,BG481,BH481))</f>
        <v>0</v>
      </c>
      <c r="DO481" s="12">
        <f>SUM(BI481:CHOOSE(YTD,BI481,BJ481,BK481,BL481,BM481,BN481,BO481,BP481,BQ481,BR481,BS481,BT481))</f>
        <v>0</v>
      </c>
      <c r="DP481" s="12">
        <f>SUM(BU481:CHOOSE(YTD,BU481,BV481,BW481,BX481,BY481,BZ481,CA481,CB481,CC481,CD481,CE481,CF481))</f>
        <v>0</v>
      </c>
    </row>
    <row r="482" spans="1:120" x14ac:dyDescent="0.15">
      <c r="A482" s="12" t="str">
        <f t="shared" si="799"/>
        <v>Costs - brand</v>
      </c>
      <c r="D482" s="12" t="str">
        <f>'Product costs'!C82</f>
        <v>Brand 1</v>
      </c>
      <c r="E482" s="12" t="str">
        <f>'Product costs'!D82</f>
        <v>Segment 1</v>
      </c>
      <c r="F482" s="12" t="str">
        <f>'Product costs'!E82</f>
        <v>Business Unit 1</v>
      </c>
      <c r="G482" s="12">
        <f>'Product costs'!F82</f>
        <v>0</v>
      </c>
      <c r="H482" s="12">
        <f>'Product costs'!G82</f>
        <v>0</v>
      </c>
      <c r="I482" s="12">
        <f>'Product costs'!H82</f>
        <v>0</v>
      </c>
      <c r="J482" s="12">
        <f>'Product costs'!I82</f>
        <v>0</v>
      </c>
      <c r="K482" s="12">
        <f>'Product costs'!J82</f>
        <v>0</v>
      </c>
      <c r="L482" s="12" t="str">
        <f>'Product costs'!B82</f>
        <v>Product management</v>
      </c>
      <c r="M482" s="12">
        <f>SUMIFS('Product costs'!K:K,'Product costs'!$C:$C,$D482,'Product costs'!$B:$B,$L482)</f>
        <v>0</v>
      </c>
      <c r="N482" s="12">
        <f>SUMIFS('Product costs'!L:L,'Product costs'!$C:$C,$D482,'Product costs'!$B:$B,$L482)</f>
        <v>0</v>
      </c>
      <c r="O482" s="12">
        <f>SUMIFS('Product costs'!M:M,'Product costs'!$C:$C,$D482,'Product costs'!$B:$B,$L482)</f>
        <v>0</v>
      </c>
      <c r="P482" s="12">
        <f>SUMIFS('Product costs'!N:N,'Product costs'!$C:$C,$D482,'Product costs'!$B:$B,$L482)</f>
        <v>0</v>
      </c>
      <c r="Q482" s="12">
        <f>SUMIFS('Product costs'!O:O,'Product costs'!$C:$C,$D482,'Product costs'!$B:$B,$L482)</f>
        <v>0</v>
      </c>
      <c r="R482" s="12">
        <f>SUMIFS('Product costs'!P:P,'Product costs'!$C:$C,$D482,'Product costs'!$B:$B,$L482)</f>
        <v>0</v>
      </c>
      <c r="S482" s="12">
        <f>SUMIFS('Product costs'!Q:Q,'Product costs'!$C:$C,$D482,'Product costs'!$B:$B,$L482)</f>
        <v>0</v>
      </c>
      <c r="T482" s="12">
        <f>SUMIFS('Product costs'!R:R,'Product costs'!$C:$C,$D482,'Product costs'!$B:$B,$L482)</f>
        <v>0</v>
      </c>
      <c r="U482" s="12">
        <f>SUMIFS('Product costs'!S:S,'Product costs'!$C:$C,$D482,'Product costs'!$B:$B,$L482)</f>
        <v>0</v>
      </c>
      <c r="V482" s="12">
        <f>SUMIFS('Product costs'!T:T,'Product costs'!$C:$C,$D482,'Product costs'!$B:$B,$L482)</f>
        <v>0</v>
      </c>
      <c r="W482" s="12">
        <f>SUMIFS('Product costs'!U:U,'Product costs'!$C:$C,$D482,'Product costs'!$B:$B,$L482)</f>
        <v>0</v>
      </c>
      <c r="X482" s="12">
        <f>SUMIFS('Product costs'!V:V,'Product costs'!$C:$C,$D482,'Product costs'!$B:$B,$L482)</f>
        <v>0</v>
      </c>
      <c r="Y482" s="12">
        <f>SUMIFS('Product costs'!W:W,'Product costs'!$C:$C,$D482,'Product costs'!$B:$B,$L482)</f>
        <v>0</v>
      </c>
      <c r="Z482" s="12">
        <f>SUMIFS('Product costs'!X:X,'Product costs'!$C:$C,$D482,'Product costs'!$B:$B,$L482)</f>
        <v>0</v>
      </c>
      <c r="AA482" s="12">
        <f>SUMIFS('Product costs'!Y:Y,'Product costs'!$C:$C,$D482,'Product costs'!$B:$B,$L482)</f>
        <v>0</v>
      </c>
      <c r="AB482" s="12">
        <f>SUMIFS('Product costs'!Z:Z,'Product costs'!$C:$C,$D482,'Product costs'!$B:$B,$L482)</f>
        <v>0</v>
      </c>
      <c r="AC482" s="12">
        <f>SUMIFS('Product costs'!AA:AA,'Product costs'!$C:$C,$D482,'Product costs'!$B:$B,$L482)</f>
        <v>0</v>
      </c>
      <c r="AD482" s="12">
        <f>SUMIFS('Product costs'!AB:AB,'Product costs'!$C:$C,$D482,'Product costs'!$B:$B,$L482)</f>
        <v>0</v>
      </c>
      <c r="AE482" s="12">
        <f>SUMIFS('Product costs'!AC:AC,'Product costs'!$C:$C,$D482,'Product costs'!$B:$B,$L482)</f>
        <v>0</v>
      </c>
      <c r="AF482" s="12">
        <f>SUMIFS('Product costs'!AD:AD,'Product costs'!$C:$C,$D482,'Product costs'!$B:$B,$L482)</f>
        <v>0</v>
      </c>
      <c r="AG482" s="12">
        <f>SUMIFS('Product costs'!AE:AE,'Product costs'!$C:$C,$D482,'Product costs'!$B:$B,$L482)</f>
        <v>0</v>
      </c>
      <c r="AH482" s="12">
        <f>SUMIFS('Product costs'!AF:AF,'Product costs'!$C:$C,$D482,'Product costs'!$B:$B,$L482)</f>
        <v>0</v>
      </c>
      <c r="AI482" s="12">
        <f>SUMIFS('Product costs'!AG:AG,'Product costs'!$C:$C,$D482,'Product costs'!$B:$B,$L482)</f>
        <v>0</v>
      </c>
      <c r="AJ482" s="12">
        <f>SUMIFS('Product costs'!AH:AH,'Product costs'!$C:$C,$D482,'Product costs'!$B:$B,$L482)</f>
        <v>0</v>
      </c>
      <c r="AK482" s="12">
        <f>SUMIFS('Product costs'!AI:AI,'Product costs'!$C:$C,$D482,'Product costs'!$B:$B,$L482)</f>
        <v>0</v>
      </c>
      <c r="AL482" s="12">
        <f>SUMIFS('Product costs'!AJ:AJ,'Product costs'!$C:$C,$D482,'Product costs'!$B:$B,$L482)</f>
        <v>0</v>
      </c>
      <c r="AM482" s="12">
        <f>SUMIFS('Product costs'!AK:AK,'Product costs'!$C:$C,$D482,'Product costs'!$B:$B,$L482)</f>
        <v>0</v>
      </c>
      <c r="AN482" s="12">
        <f>SUMIFS('Product costs'!AL:AL,'Product costs'!$C:$C,$D482,'Product costs'!$B:$B,$L482)</f>
        <v>0</v>
      </c>
      <c r="AO482" s="12">
        <f>SUMIFS('Product costs'!AM:AM,'Product costs'!$C:$C,$D482,'Product costs'!$B:$B,$L482)</f>
        <v>0</v>
      </c>
      <c r="AP482" s="12">
        <f>SUMIFS('Product costs'!AN:AN,'Product costs'!$C:$C,$D482,'Product costs'!$B:$B,$L482)</f>
        <v>0</v>
      </c>
      <c r="AQ482" s="12">
        <f>SUMIFS('Product costs'!AO:AO,'Product costs'!$C:$C,$D482,'Product costs'!$B:$B,$L482)</f>
        <v>0</v>
      </c>
      <c r="AR482" s="12">
        <f>SUMIFS('Product costs'!AP:AP,'Product costs'!$C:$C,$D482,'Product costs'!$B:$B,$L482)</f>
        <v>0</v>
      </c>
      <c r="AS482" s="12">
        <f>SUMIFS('Product costs'!AQ:AQ,'Product costs'!$C:$C,$D482,'Product costs'!$B:$B,$L482)</f>
        <v>0</v>
      </c>
      <c r="AT482" s="12">
        <f>SUMIFS('Product costs'!AR:AR,'Product costs'!$C:$C,$D482,'Product costs'!$B:$B,$L482)</f>
        <v>0</v>
      </c>
      <c r="AU482" s="12">
        <f>SUMIFS('Product costs'!AS:AS,'Product costs'!$C:$C,$D482,'Product costs'!$B:$B,$L482)</f>
        <v>0</v>
      </c>
      <c r="AV482" s="12">
        <f>SUMIFS('Product costs'!AT:AT,'Product costs'!$C:$C,$D482,'Product costs'!$B:$B,$L482)</f>
        <v>0</v>
      </c>
      <c r="AW482" s="12">
        <f>SUMIFS('Product costs'!AU:AU,'Product costs'!$C:$C,$D482,'Product costs'!$B:$B,$L482)</f>
        <v>0</v>
      </c>
      <c r="AX482" s="12">
        <f>SUMIFS('Product costs'!AV:AV,'Product costs'!$C:$C,$D482,'Product costs'!$B:$B,$L482)</f>
        <v>0</v>
      </c>
      <c r="AY482" s="12">
        <f>SUMIFS('Product costs'!AW:AW,'Product costs'!$C:$C,$D482,'Product costs'!$B:$B,$L482)</f>
        <v>0</v>
      </c>
      <c r="AZ482" s="12">
        <f>SUMIFS('Product costs'!AX:AX,'Product costs'!$C:$C,$D482,'Product costs'!$B:$B,$L482)</f>
        <v>0</v>
      </c>
      <c r="BA482" s="12">
        <f>SUMIFS('Product costs'!AY:AY,'Product costs'!$C:$C,$D482,'Product costs'!$B:$B,$L482)</f>
        <v>0</v>
      </c>
      <c r="BB482" s="12">
        <f>SUMIFS('Product costs'!AZ:AZ,'Product costs'!$C:$C,$D482,'Product costs'!$B:$B,$L482)</f>
        <v>0</v>
      </c>
      <c r="BC482" s="12">
        <f>SUMIFS('Product costs'!BA:BA,'Product costs'!$C:$C,$D482,'Product costs'!$B:$B,$L482)</f>
        <v>0</v>
      </c>
      <c r="BD482" s="12">
        <f>SUMIFS('Product costs'!BB:BB,'Product costs'!$C:$C,$D482,'Product costs'!$B:$B,$L482)</f>
        <v>0</v>
      </c>
      <c r="BE482" s="12">
        <f>SUMIFS('Product costs'!BC:BC,'Product costs'!$C:$C,$D482,'Product costs'!$B:$B,$L482)</f>
        <v>0</v>
      </c>
      <c r="BF482" s="12">
        <f>SUMIFS('Product costs'!BD:BD,'Product costs'!$C:$C,$D482,'Product costs'!$B:$B,$L482)</f>
        <v>0</v>
      </c>
      <c r="BG482" s="12">
        <f>SUMIFS('Product costs'!BE:BE,'Product costs'!$C:$C,$D482,'Product costs'!$B:$B,$L482)</f>
        <v>0</v>
      </c>
      <c r="BH482" s="12">
        <f>SUMIFS('Product costs'!BF:BF,'Product costs'!$C:$C,$D482,'Product costs'!$B:$B,$L482)</f>
        <v>0</v>
      </c>
      <c r="BI482" s="12">
        <f>SUMIFS('Product costs'!BG:BG,'Product costs'!$C:$C,$D482,'Product costs'!$B:$B,$L482)</f>
        <v>0</v>
      </c>
      <c r="BJ482" s="12">
        <f>SUMIFS('Product costs'!BH:BH,'Product costs'!$C:$C,$D482,'Product costs'!$B:$B,$L482)</f>
        <v>0</v>
      </c>
      <c r="BK482" s="12">
        <f>SUMIFS('Product costs'!BI:BI,'Product costs'!$C:$C,$D482,'Product costs'!$B:$B,$L482)</f>
        <v>0</v>
      </c>
      <c r="BL482" s="12">
        <f>SUMIFS('Product costs'!BJ:BJ,'Product costs'!$C:$C,$D482,'Product costs'!$B:$B,$L482)</f>
        <v>0</v>
      </c>
      <c r="BM482" s="12">
        <f>SUMIFS('Product costs'!BK:BK,'Product costs'!$C:$C,$D482,'Product costs'!$B:$B,$L482)</f>
        <v>0</v>
      </c>
      <c r="BN482" s="12">
        <f>SUMIFS('Product costs'!BL:BL,'Product costs'!$C:$C,$D482,'Product costs'!$B:$B,$L482)</f>
        <v>0</v>
      </c>
      <c r="BO482" s="12">
        <f>SUMIFS('Product costs'!BM:BM,'Product costs'!$C:$C,$D482,'Product costs'!$B:$B,$L482)</f>
        <v>0</v>
      </c>
      <c r="BP482" s="12">
        <f>SUMIFS('Product costs'!BN:BN,'Product costs'!$C:$C,$D482,'Product costs'!$B:$B,$L482)</f>
        <v>0</v>
      </c>
      <c r="BQ482" s="12">
        <f>SUMIFS('Product costs'!BO:BO,'Product costs'!$C:$C,$D482,'Product costs'!$B:$B,$L482)</f>
        <v>0</v>
      </c>
      <c r="BR482" s="12">
        <f>SUMIFS('Product costs'!BP:BP,'Product costs'!$C:$C,$D482,'Product costs'!$B:$B,$L482)</f>
        <v>0</v>
      </c>
      <c r="BS482" s="12">
        <f>SUMIFS('Product costs'!BQ:BQ,'Product costs'!$C:$C,$D482,'Product costs'!$B:$B,$L482)</f>
        <v>0</v>
      </c>
      <c r="BT482" s="12">
        <f>SUMIFS('Product costs'!BR:BR,'Product costs'!$C:$C,$D482,'Product costs'!$B:$B,$L482)</f>
        <v>0</v>
      </c>
      <c r="BU482" s="12">
        <f>SUMIFS('Product costs'!BS:BS,'Product costs'!$C:$C,$D482,'Product costs'!$B:$B,$L482)</f>
        <v>0</v>
      </c>
      <c r="BV482" s="12">
        <f>SUMIFS('Product costs'!BT:BT,'Product costs'!$C:$C,$D482,'Product costs'!$B:$B,$L482)</f>
        <v>0</v>
      </c>
      <c r="BW482" s="12">
        <f>SUMIFS('Product costs'!BU:BU,'Product costs'!$C:$C,$D482,'Product costs'!$B:$B,$L482)</f>
        <v>0</v>
      </c>
      <c r="BX482" s="12">
        <f>SUMIFS('Product costs'!BV:BV,'Product costs'!$C:$C,$D482,'Product costs'!$B:$B,$L482)</f>
        <v>0</v>
      </c>
      <c r="BY482" s="12">
        <f>SUMIFS('Product costs'!BW:BW,'Product costs'!$C:$C,$D482,'Product costs'!$B:$B,$L482)</f>
        <v>0</v>
      </c>
      <c r="BZ482" s="12">
        <f>SUMIFS('Product costs'!BX:BX,'Product costs'!$C:$C,$D482,'Product costs'!$B:$B,$L482)</f>
        <v>0</v>
      </c>
      <c r="CA482" s="12">
        <f>SUMIFS('Product costs'!BY:BY,'Product costs'!$C:$C,$D482,'Product costs'!$B:$B,$L482)</f>
        <v>0</v>
      </c>
      <c r="CB482" s="12">
        <f>SUMIFS('Product costs'!BZ:BZ,'Product costs'!$C:$C,$D482,'Product costs'!$B:$B,$L482)</f>
        <v>0</v>
      </c>
      <c r="CC482" s="12">
        <f>SUMIFS('Product costs'!CA:CA,'Product costs'!$C:$C,$D482,'Product costs'!$B:$B,$L482)</f>
        <v>0</v>
      </c>
      <c r="CD482" s="12">
        <f>SUMIFS('Product costs'!CB:CB,'Product costs'!$C:$C,$D482,'Product costs'!$B:$B,$L482)</f>
        <v>0</v>
      </c>
      <c r="CE482" s="12">
        <f>SUMIFS('Product costs'!CC:CC,'Product costs'!$C:$C,$D482,'Product costs'!$B:$B,$L482)</f>
        <v>0</v>
      </c>
      <c r="CF482" s="12">
        <f>SUMIFS('Product costs'!CD:CD,'Product costs'!$C:$C,$D482,'Product costs'!$B:$B,$L482)</f>
        <v>0</v>
      </c>
      <c r="CG482" s="12">
        <f t="shared" si="769"/>
        <v>0</v>
      </c>
      <c r="CH482" s="12">
        <f t="shared" si="770"/>
        <v>0</v>
      </c>
      <c r="CI482" s="12">
        <f t="shared" si="771"/>
        <v>0</v>
      </c>
      <c r="CJ482" s="12">
        <f t="shared" si="772"/>
        <v>0</v>
      </c>
      <c r="CK482" s="12">
        <f t="shared" si="773"/>
        <v>0</v>
      </c>
      <c r="CL482" s="12">
        <f t="shared" si="774"/>
        <v>0</v>
      </c>
      <c r="CM482" s="12">
        <f t="shared" si="775"/>
        <v>0</v>
      </c>
      <c r="CN482" s="12">
        <f t="shared" si="776"/>
        <v>0</v>
      </c>
      <c r="CO482" s="12">
        <f t="shared" si="777"/>
        <v>0</v>
      </c>
      <c r="CP482" s="12">
        <f t="shared" si="778"/>
        <v>0</v>
      </c>
      <c r="CQ482" s="12">
        <f t="shared" si="779"/>
        <v>0</v>
      </c>
      <c r="CR482" s="12">
        <f t="shared" si="780"/>
        <v>0</v>
      </c>
      <c r="CS482" s="12">
        <f t="shared" si="781"/>
        <v>0</v>
      </c>
      <c r="CT482" s="12">
        <f t="shared" si="782"/>
        <v>0</v>
      </c>
      <c r="CU482" s="12">
        <f t="shared" si="783"/>
        <v>0</v>
      </c>
      <c r="CV482" s="12">
        <f t="shared" si="784"/>
        <v>0</v>
      </c>
      <c r="CW482" s="12">
        <f t="shared" si="785"/>
        <v>0</v>
      </c>
      <c r="CX482" s="12">
        <f t="shared" si="786"/>
        <v>0</v>
      </c>
      <c r="CY482" s="12">
        <f t="shared" si="787"/>
        <v>0</v>
      </c>
      <c r="CZ482" s="12">
        <f t="shared" si="788"/>
        <v>0</v>
      </c>
      <c r="DA482" s="12">
        <f t="shared" si="789"/>
        <v>0</v>
      </c>
      <c r="DB482" s="12">
        <f t="shared" si="790"/>
        <v>0</v>
      </c>
      <c r="DC482" s="12">
        <f t="shared" si="791"/>
        <v>0</v>
      </c>
      <c r="DD482" s="12">
        <f t="shared" si="792"/>
        <v>0</v>
      </c>
      <c r="DE482" s="12">
        <f t="shared" si="793"/>
        <v>0</v>
      </c>
      <c r="DF482" s="12">
        <f t="shared" si="794"/>
        <v>0</v>
      </c>
      <c r="DG482" s="12">
        <f t="shared" si="795"/>
        <v>0</v>
      </c>
      <c r="DH482" s="12">
        <f t="shared" si="796"/>
        <v>0</v>
      </c>
      <c r="DI482" s="12">
        <f t="shared" si="797"/>
        <v>0</v>
      </c>
      <c r="DJ482" s="12">
        <f t="shared" si="798"/>
        <v>0</v>
      </c>
      <c r="DK482" s="12">
        <f>SUM(M482:CHOOSE(YTD,M482,N482,O482,P482,Q482,R482,S482,T482,U482,V482,W482,X482))</f>
        <v>0</v>
      </c>
      <c r="DL482" s="12">
        <f>SUM(Y482:CHOOSE(YTD,Y482,Z482,AA482,AB482,AC482,AD482,AE482,AF482,AG482,AH482,AI482,AJ482))</f>
        <v>0</v>
      </c>
      <c r="DM482" s="12">
        <f>SUM(AK482:CHOOSE(YTD,AK482,AL482,AM482,AN482,AO482,AP482,AQ482,AR482,AS482,AT482,AU482,AV482))</f>
        <v>0</v>
      </c>
      <c r="DN482" s="12">
        <f>SUM(AW482:CHOOSE(YTD,AW482,AX482,AY482,AZ482,BA482,BB482,BC482,BD482,BE482,BF482,BG482,BH482))</f>
        <v>0</v>
      </c>
      <c r="DO482" s="12">
        <f>SUM(BI482:CHOOSE(YTD,BI482,BJ482,BK482,BL482,BM482,BN482,BO482,BP482,BQ482,BR482,BS482,BT482))</f>
        <v>0</v>
      </c>
      <c r="DP482" s="12">
        <f>SUM(BU482:CHOOSE(YTD,BU482,BV482,BW482,BX482,BY482,BZ482,CA482,CB482,CC482,CD482,CE482,CF482))</f>
        <v>0</v>
      </c>
    </row>
    <row r="483" spans="1:120" x14ac:dyDescent="0.15">
      <c r="A483" s="12" t="str">
        <f t="shared" si="799"/>
        <v>Costs - brand</v>
      </c>
      <c r="D483" s="12" t="str">
        <f>'Product costs'!C83</f>
        <v>Brand 2</v>
      </c>
      <c r="E483" s="12" t="str">
        <f>'Product costs'!D83</f>
        <v>Segment 1</v>
      </c>
      <c r="F483" s="12" t="str">
        <f>'Product costs'!E83</f>
        <v>Business Unit 1</v>
      </c>
      <c r="G483" s="12">
        <f>'Product costs'!F83</f>
        <v>0</v>
      </c>
      <c r="H483" s="12">
        <f>'Product costs'!G83</f>
        <v>0</v>
      </c>
      <c r="I483" s="12">
        <f>'Product costs'!H83</f>
        <v>0</v>
      </c>
      <c r="J483" s="12">
        <f>'Product costs'!I83</f>
        <v>0</v>
      </c>
      <c r="K483" s="12">
        <f>'Product costs'!J83</f>
        <v>0</v>
      </c>
      <c r="L483" s="12" t="str">
        <f>'Product costs'!B83</f>
        <v>Product management</v>
      </c>
      <c r="M483" s="12">
        <f>SUMIFS('Product costs'!K:K,'Product costs'!$C:$C,$D483,'Product costs'!$B:$B,$L483)</f>
        <v>0</v>
      </c>
      <c r="N483" s="12">
        <f>SUMIFS('Product costs'!L:L,'Product costs'!$C:$C,$D483,'Product costs'!$B:$B,$L483)</f>
        <v>0</v>
      </c>
      <c r="O483" s="12">
        <f>SUMIFS('Product costs'!M:M,'Product costs'!$C:$C,$D483,'Product costs'!$B:$B,$L483)</f>
        <v>0</v>
      </c>
      <c r="P483" s="12">
        <f>SUMIFS('Product costs'!N:N,'Product costs'!$C:$C,$D483,'Product costs'!$B:$B,$L483)</f>
        <v>0</v>
      </c>
      <c r="Q483" s="12">
        <f>SUMIFS('Product costs'!O:O,'Product costs'!$C:$C,$D483,'Product costs'!$B:$B,$L483)</f>
        <v>0</v>
      </c>
      <c r="R483" s="12">
        <f>SUMIFS('Product costs'!P:P,'Product costs'!$C:$C,$D483,'Product costs'!$B:$B,$L483)</f>
        <v>0</v>
      </c>
      <c r="S483" s="12">
        <f>SUMIFS('Product costs'!Q:Q,'Product costs'!$C:$C,$D483,'Product costs'!$B:$B,$L483)</f>
        <v>0</v>
      </c>
      <c r="T483" s="12">
        <f>SUMIFS('Product costs'!R:R,'Product costs'!$C:$C,$D483,'Product costs'!$B:$B,$L483)</f>
        <v>0</v>
      </c>
      <c r="U483" s="12">
        <f>SUMIFS('Product costs'!S:S,'Product costs'!$C:$C,$D483,'Product costs'!$B:$B,$L483)</f>
        <v>0</v>
      </c>
      <c r="V483" s="12">
        <f>SUMIFS('Product costs'!T:T,'Product costs'!$C:$C,$D483,'Product costs'!$B:$B,$L483)</f>
        <v>0</v>
      </c>
      <c r="W483" s="12">
        <f>SUMIFS('Product costs'!U:U,'Product costs'!$C:$C,$D483,'Product costs'!$B:$B,$L483)</f>
        <v>0</v>
      </c>
      <c r="X483" s="12">
        <f>SUMIFS('Product costs'!V:V,'Product costs'!$C:$C,$D483,'Product costs'!$B:$B,$L483)</f>
        <v>0</v>
      </c>
      <c r="Y483" s="12">
        <f>SUMIFS('Product costs'!W:W,'Product costs'!$C:$C,$D483,'Product costs'!$B:$B,$L483)</f>
        <v>0</v>
      </c>
      <c r="Z483" s="12">
        <f>SUMIFS('Product costs'!X:X,'Product costs'!$C:$C,$D483,'Product costs'!$B:$B,$L483)</f>
        <v>0</v>
      </c>
      <c r="AA483" s="12">
        <f>SUMIFS('Product costs'!Y:Y,'Product costs'!$C:$C,$D483,'Product costs'!$B:$B,$L483)</f>
        <v>0</v>
      </c>
      <c r="AB483" s="12">
        <f>SUMIFS('Product costs'!Z:Z,'Product costs'!$C:$C,$D483,'Product costs'!$B:$B,$L483)</f>
        <v>0</v>
      </c>
      <c r="AC483" s="12">
        <f>SUMIFS('Product costs'!AA:AA,'Product costs'!$C:$C,$D483,'Product costs'!$B:$B,$L483)</f>
        <v>0</v>
      </c>
      <c r="AD483" s="12">
        <f>SUMIFS('Product costs'!AB:AB,'Product costs'!$C:$C,$D483,'Product costs'!$B:$B,$L483)</f>
        <v>0</v>
      </c>
      <c r="AE483" s="12">
        <f>SUMIFS('Product costs'!AC:AC,'Product costs'!$C:$C,$D483,'Product costs'!$B:$B,$L483)</f>
        <v>0</v>
      </c>
      <c r="AF483" s="12">
        <f>SUMIFS('Product costs'!AD:AD,'Product costs'!$C:$C,$D483,'Product costs'!$B:$B,$L483)</f>
        <v>0</v>
      </c>
      <c r="AG483" s="12">
        <f>SUMIFS('Product costs'!AE:AE,'Product costs'!$C:$C,$D483,'Product costs'!$B:$B,$L483)</f>
        <v>0</v>
      </c>
      <c r="AH483" s="12">
        <f>SUMIFS('Product costs'!AF:AF,'Product costs'!$C:$C,$D483,'Product costs'!$B:$B,$L483)</f>
        <v>0</v>
      </c>
      <c r="AI483" s="12">
        <f>SUMIFS('Product costs'!AG:AG,'Product costs'!$C:$C,$D483,'Product costs'!$B:$B,$L483)</f>
        <v>0</v>
      </c>
      <c r="AJ483" s="12">
        <f>SUMIFS('Product costs'!AH:AH,'Product costs'!$C:$C,$D483,'Product costs'!$B:$B,$L483)</f>
        <v>0</v>
      </c>
      <c r="AK483" s="12">
        <f>SUMIFS('Product costs'!AI:AI,'Product costs'!$C:$C,$D483,'Product costs'!$B:$B,$L483)</f>
        <v>0</v>
      </c>
      <c r="AL483" s="12">
        <f>SUMIFS('Product costs'!AJ:AJ,'Product costs'!$C:$C,$D483,'Product costs'!$B:$B,$L483)</f>
        <v>0</v>
      </c>
      <c r="AM483" s="12">
        <f>SUMIFS('Product costs'!AK:AK,'Product costs'!$C:$C,$D483,'Product costs'!$B:$B,$L483)</f>
        <v>0</v>
      </c>
      <c r="AN483" s="12">
        <f>SUMIFS('Product costs'!AL:AL,'Product costs'!$C:$C,$D483,'Product costs'!$B:$B,$L483)</f>
        <v>0</v>
      </c>
      <c r="AO483" s="12">
        <f>SUMIFS('Product costs'!AM:AM,'Product costs'!$C:$C,$D483,'Product costs'!$B:$B,$L483)</f>
        <v>0</v>
      </c>
      <c r="AP483" s="12">
        <f>SUMIFS('Product costs'!AN:AN,'Product costs'!$C:$C,$D483,'Product costs'!$B:$B,$L483)</f>
        <v>0</v>
      </c>
      <c r="AQ483" s="12">
        <f>SUMIFS('Product costs'!AO:AO,'Product costs'!$C:$C,$D483,'Product costs'!$B:$B,$L483)</f>
        <v>0</v>
      </c>
      <c r="AR483" s="12">
        <f>SUMIFS('Product costs'!AP:AP,'Product costs'!$C:$C,$D483,'Product costs'!$B:$B,$L483)</f>
        <v>0</v>
      </c>
      <c r="AS483" s="12">
        <f>SUMIFS('Product costs'!AQ:AQ,'Product costs'!$C:$C,$D483,'Product costs'!$B:$B,$L483)</f>
        <v>0</v>
      </c>
      <c r="AT483" s="12">
        <f>SUMIFS('Product costs'!AR:AR,'Product costs'!$C:$C,$D483,'Product costs'!$B:$B,$L483)</f>
        <v>0</v>
      </c>
      <c r="AU483" s="12">
        <f>SUMIFS('Product costs'!AS:AS,'Product costs'!$C:$C,$D483,'Product costs'!$B:$B,$L483)</f>
        <v>0</v>
      </c>
      <c r="AV483" s="12">
        <f>SUMIFS('Product costs'!AT:AT,'Product costs'!$C:$C,$D483,'Product costs'!$B:$B,$L483)</f>
        <v>0</v>
      </c>
      <c r="AW483" s="12">
        <f>SUMIFS('Product costs'!AU:AU,'Product costs'!$C:$C,$D483,'Product costs'!$B:$B,$L483)</f>
        <v>0</v>
      </c>
      <c r="AX483" s="12">
        <f>SUMIFS('Product costs'!AV:AV,'Product costs'!$C:$C,$D483,'Product costs'!$B:$B,$L483)</f>
        <v>0</v>
      </c>
      <c r="AY483" s="12">
        <f>SUMIFS('Product costs'!AW:AW,'Product costs'!$C:$C,$D483,'Product costs'!$B:$B,$L483)</f>
        <v>0</v>
      </c>
      <c r="AZ483" s="12">
        <f>SUMIFS('Product costs'!AX:AX,'Product costs'!$C:$C,$D483,'Product costs'!$B:$B,$L483)</f>
        <v>0</v>
      </c>
      <c r="BA483" s="12">
        <f>SUMIFS('Product costs'!AY:AY,'Product costs'!$C:$C,$D483,'Product costs'!$B:$B,$L483)</f>
        <v>0</v>
      </c>
      <c r="BB483" s="12">
        <f>SUMIFS('Product costs'!AZ:AZ,'Product costs'!$C:$C,$D483,'Product costs'!$B:$B,$L483)</f>
        <v>0</v>
      </c>
      <c r="BC483" s="12">
        <f>SUMIFS('Product costs'!BA:BA,'Product costs'!$C:$C,$D483,'Product costs'!$B:$B,$L483)</f>
        <v>0</v>
      </c>
      <c r="BD483" s="12">
        <f>SUMIFS('Product costs'!BB:BB,'Product costs'!$C:$C,$D483,'Product costs'!$B:$B,$L483)</f>
        <v>0</v>
      </c>
      <c r="BE483" s="12">
        <f>SUMIFS('Product costs'!BC:BC,'Product costs'!$C:$C,$D483,'Product costs'!$B:$B,$L483)</f>
        <v>0</v>
      </c>
      <c r="BF483" s="12">
        <f>SUMIFS('Product costs'!BD:BD,'Product costs'!$C:$C,$D483,'Product costs'!$B:$B,$L483)</f>
        <v>0</v>
      </c>
      <c r="BG483" s="12">
        <f>SUMIFS('Product costs'!BE:BE,'Product costs'!$C:$C,$D483,'Product costs'!$B:$B,$L483)</f>
        <v>0</v>
      </c>
      <c r="BH483" s="12">
        <f>SUMIFS('Product costs'!BF:BF,'Product costs'!$C:$C,$D483,'Product costs'!$B:$B,$L483)</f>
        <v>0</v>
      </c>
      <c r="BI483" s="12">
        <f>SUMIFS('Product costs'!BG:BG,'Product costs'!$C:$C,$D483,'Product costs'!$B:$B,$L483)</f>
        <v>0</v>
      </c>
      <c r="BJ483" s="12">
        <f>SUMIFS('Product costs'!BH:BH,'Product costs'!$C:$C,$D483,'Product costs'!$B:$B,$L483)</f>
        <v>0</v>
      </c>
      <c r="BK483" s="12">
        <f>SUMIFS('Product costs'!BI:BI,'Product costs'!$C:$C,$D483,'Product costs'!$B:$B,$L483)</f>
        <v>0</v>
      </c>
      <c r="BL483" s="12">
        <f>SUMIFS('Product costs'!BJ:BJ,'Product costs'!$C:$C,$D483,'Product costs'!$B:$B,$L483)</f>
        <v>0</v>
      </c>
      <c r="BM483" s="12">
        <f>SUMIFS('Product costs'!BK:BK,'Product costs'!$C:$C,$D483,'Product costs'!$B:$B,$L483)</f>
        <v>0</v>
      </c>
      <c r="BN483" s="12">
        <f>SUMIFS('Product costs'!BL:BL,'Product costs'!$C:$C,$D483,'Product costs'!$B:$B,$L483)</f>
        <v>0</v>
      </c>
      <c r="BO483" s="12">
        <f>SUMIFS('Product costs'!BM:BM,'Product costs'!$C:$C,$D483,'Product costs'!$B:$B,$L483)</f>
        <v>0</v>
      </c>
      <c r="BP483" s="12">
        <f>SUMIFS('Product costs'!BN:BN,'Product costs'!$C:$C,$D483,'Product costs'!$B:$B,$L483)</f>
        <v>0</v>
      </c>
      <c r="BQ483" s="12">
        <f>SUMIFS('Product costs'!BO:BO,'Product costs'!$C:$C,$D483,'Product costs'!$B:$B,$L483)</f>
        <v>0</v>
      </c>
      <c r="BR483" s="12">
        <f>SUMIFS('Product costs'!BP:BP,'Product costs'!$C:$C,$D483,'Product costs'!$B:$B,$L483)</f>
        <v>0</v>
      </c>
      <c r="BS483" s="12">
        <f>SUMIFS('Product costs'!BQ:BQ,'Product costs'!$C:$C,$D483,'Product costs'!$B:$B,$L483)</f>
        <v>0</v>
      </c>
      <c r="BT483" s="12">
        <f>SUMIFS('Product costs'!BR:BR,'Product costs'!$C:$C,$D483,'Product costs'!$B:$B,$L483)</f>
        <v>0</v>
      </c>
      <c r="BU483" s="12">
        <f>SUMIFS('Product costs'!BS:BS,'Product costs'!$C:$C,$D483,'Product costs'!$B:$B,$L483)</f>
        <v>0</v>
      </c>
      <c r="BV483" s="12">
        <f>SUMIFS('Product costs'!BT:BT,'Product costs'!$C:$C,$D483,'Product costs'!$B:$B,$L483)</f>
        <v>0</v>
      </c>
      <c r="BW483" s="12">
        <f>SUMIFS('Product costs'!BU:BU,'Product costs'!$C:$C,$D483,'Product costs'!$B:$B,$L483)</f>
        <v>0</v>
      </c>
      <c r="BX483" s="12">
        <f>SUMIFS('Product costs'!BV:BV,'Product costs'!$C:$C,$D483,'Product costs'!$B:$B,$L483)</f>
        <v>0</v>
      </c>
      <c r="BY483" s="12">
        <f>SUMIFS('Product costs'!BW:BW,'Product costs'!$C:$C,$D483,'Product costs'!$B:$B,$L483)</f>
        <v>0</v>
      </c>
      <c r="BZ483" s="12">
        <f>SUMIFS('Product costs'!BX:BX,'Product costs'!$C:$C,$D483,'Product costs'!$B:$B,$L483)</f>
        <v>0</v>
      </c>
      <c r="CA483" s="12">
        <f>SUMIFS('Product costs'!BY:BY,'Product costs'!$C:$C,$D483,'Product costs'!$B:$B,$L483)</f>
        <v>0</v>
      </c>
      <c r="CB483" s="12">
        <f>SUMIFS('Product costs'!BZ:BZ,'Product costs'!$C:$C,$D483,'Product costs'!$B:$B,$L483)</f>
        <v>0</v>
      </c>
      <c r="CC483" s="12">
        <f>SUMIFS('Product costs'!CA:CA,'Product costs'!$C:$C,$D483,'Product costs'!$B:$B,$L483)</f>
        <v>0</v>
      </c>
      <c r="CD483" s="12">
        <f>SUMIFS('Product costs'!CB:CB,'Product costs'!$C:$C,$D483,'Product costs'!$B:$B,$L483)</f>
        <v>0</v>
      </c>
      <c r="CE483" s="12">
        <f>SUMIFS('Product costs'!CC:CC,'Product costs'!$C:$C,$D483,'Product costs'!$B:$B,$L483)</f>
        <v>0</v>
      </c>
      <c r="CF483" s="12">
        <f>SUMIFS('Product costs'!CD:CD,'Product costs'!$C:$C,$D483,'Product costs'!$B:$B,$L483)</f>
        <v>0</v>
      </c>
      <c r="CG483" s="12">
        <f t="shared" si="769"/>
        <v>0</v>
      </c>
      <c r="CH483" s="12">
        <f t="shared" si="770"/>
        <v>0</v>
      </c>
      <c r="CI483" s="12">
        <f t="shared" si="771"/>
        <v>0</v>
      </c>
      <c r="CJ483" s="12">
        <f t="shared" si="772"/>
        <v>0</v>
      </c>
      <c r="CK483" s="12">
        <f t="shared" si="773"/>
        <v>0</v>
      </c>
      <c r="CL483" s="12">
        <f t="shared" si="774"/>
        <v>0</v>
      </c>
      <c r="CM483" s="12">
        <f t="shared" si="775"/>
        <v>0</v>
      </c>
      <c r="CN483" s="12">
        <f t="shared" si="776"/>
        <v>0</v>
      </c>
      <c r="CO483" s="12">
        <f t="shared" si="777"/>
        <v>0</v>
      </c>
      <c r="CP483" s="12">
        <f t="shared" si="778"/>
        <v>0</v>
      </c>
      <c r="CQ483" s="12">
        <f t="shared" si="779"/>
        <v>0</v>
      </c>
      <c r="CR483" s="12">
        <f t="shared" si="780"/>
        <v>0</v>
      </c>
      <c r="CS483" s="12">
        <f t="shared" si="781"/>
        <v>0</v>
      </c>
      <c r="CT483" s="12">
        <f t="shared" si="782"/>
        <v>0</v>
      </c>
      <c r="CU483" s="12">
        <f t="shared" si="783"/>
        <v>0</v>
      </c>
      <c r="CV483" s="12">
        <f t="shared" si="784"/>
        <v>0</v>
      </c>
      <c r="CW483" s="12">
        <f t="shared" si="785"/>
        <v>0</v>
      </c>
      <c r="CX483" s="12">
        <f t="shared" si="786"/>
        <v>0</v>
      </c>
      <c r="CY483" s="12">
        <f t="shared" si="787"/>
        <v>0</v>
      </c>
      <c r="CZ483" s="12">
        <f t="shared" si="788"/>
        <v>0</v>
      </c>
      <c r="DA483" s="12">
        <f t="shared" si="789"/>
        <v>0</v>
      </c>
      <c r="DB483" s="12">
        <f t="shared" si="790"/>
        <v>0</v>
      </c>
      <c r="DC483" s="12">
        <f t="shared" si="791"/>
        <v>0</v>
      </c>
      <c r="DD483" s="12">
        <f t="shared" si="792"/>
        <v>0</v>
      </c>
      <c r="DE483" s="12">
        <f t="shared" si="793"/>
        <v>0</v>
      </c>
      <c r="DF483" s="12">
        <f t="shared" si="794"/>
        <v>0</v>
      </c>
      <c r="DG483" s="12">
        <f t="shared" si="795"/>
        <v>0</v>
      </c>
      <c r="DH483" s="12">
        <f t="shared" si="796"/>
        <v>0</v>
      </c>
      <c r="DI483" s="12">
        <f t="shared" si="797"/>
        <v>0</v>
      </c>
      <c r="DJ483" s="12">
        <f t="shared" si="798"/>
        <v>0</v>
      </c>
      <c r="DK483" s="12">
        <f>SUM(M483:CHOOSE(YTD,M483,N483,O483,P483,Q483,R483,S483,T483,U483,V483,W483,X483))</f>
        <v>0</v>
      </c>
      <c r="DL483" s="12">
        <f>SUM(Y483:CHOOSE(YTD,Y483,Z483,AA483,AB483,AC483,AD483,AE483,AF483,AG483,AH483,AI483,AJ483))</f>
        <v>0</v>
      </c>
      <c r="DM483" s="12">
        <f>SUM(AK483:CHOOSE(YTD,AK483,AL483,AM483,AN483,AO483,AP483,AQ483,AR483,AS483,AT483,AU483,AV483))</f>
        <v>0</v>
      </c>
      <c r="DN483" s="12">
        <f>SUM(AW483:CHOOSE(YTD,AW483,AX483,AY483,AZ483,BA483,BB483,BC483,BD483,BE483,BF483,BG483,BH483))</f>
        <v>0</v>
      </c>
      <c r="DO483" s="12">
        <f>SUM(BI483:CHOOSE(YTD,BI483,BJ483,BK483,BL483,BM483,BN483,BO483,BP483,BQ483,BR483,BS483,BT483))</f>
        <v>0</v>
      </c>
      <c r="DP483" s="12">
        <f>SUM(BU483:CHOOSE(YTD,BU483,BV483,BW483,BX483,BY483,BZ483,CA483,CB483,CC483,CD483,CE483,CF483))</f>
        <v>0</v>
      </c>
    </row>
    <row r="484" spans="1:120" x14ac:dyDescent="0.15">
      <c r="A484" s="12" t="str">
        <f t="shared" si="799"/>
        <v>Costs - brand</v>
      </c>
      <c r="D484" s="12" t="str">
        <f>'Product costs'!C84</f>
        <v>Brand 3</v>
      </c>
      <c r="E484" s="12" t="str">
        <f>'Product costs'!D84</f>
        <v>Segment 1</v>
      </c>
      <c r="F484" s="12" t="str">
        <f>'Product costs'!E84</f>
        <v>Business Unit 1</v>
      </c>
      <c r="G484" s="12">
        <f>'Product costs'!F84</f>
        <v>0</v>
      </c>
      <c r="H484" s="12">
        <f>'Product costs'!G84</f>
        <v>0</v>
      </c>
      <c r="I484" s="12">
        <f>'Product costs'!H84</f>
        <v>0</v>
      </c>
      <c r="J484" s="12">
        <f>'Product costs'!I84</f>
        <v>0</v>
      </c>
      <c r="K484" s="12">
        <f>'Product costs'!J84</f>
        <v>0</v>
      </c>
      <c r="L484" s="12" t="str">
        <f>'Product costs'!B84</f>
        <v>Product management</v>
      </c>
      <c r="M484" s="12">
        <f>SUMIFS('Product costs'!K:K,'Product costs'!$C:$C,$D484,'Product costs'!$B:$B,$L484)</f>
        <v>0</v>
      </c>
      <c r="N484" s="12">
        <f>SUMIFS('Product costs'!L:L,'Product costs'!$C:$C,$D484,'Product costs'!$B:$B,$L484)</f>
        <v>0</v>
      </c>
      <c r="O484" s="12">
        <f>SUMIFS('Product costs'!M:M,'Product costs'!$C:$C,$D484,'Product costs'!$B:$B,$L484)</f>
        <v>0</v>
      </c>
      <c r="P484" s="12">
        <f>SUMIFS('Product costs'!N:N,'Product costs'!$C:$C,$D484,'Product costs'!$B:$B,$L484)</f>
        <v>0</v>
      </c>
      <c r="Q484" s="12">
        <f>SUMIFS('Product costs'!O:O,'Product costs'!$C:$C,$D484,'Product costs'!$B:$B,$L484)</f>
        <v>0</v>
      </c>
      <c r="R484" s="12">
        <f>SUMIFS('Product costs'!P:P,'Product costs'!$C:$C,$D484,'Product costs'!$B:$B,$L484)</f>
        <v>0</v>
      </c>
      <c r="S484" s="12">
        <f>SUMIFS('Product costs'!Q:Q,'Product costs'!$C:$C,$D484,'Product costs'!$B:$B,$L484)</f>
        <v>0</v>
      </c>
      <c r="T484" s="12">
        <f>SUMIFS('Product costs'!R:R,'Product costs'!$C:$C,$D484,'Product costs'!$B:$B,$L484)</f>
        <v>0</v>
      </c>
      <c r="U484" s="12">
        <f>SUMIFS('Product costs'!S:S,'Product costs'!$C:$C,$D484,'Product costs'!$B:$B,$L484)</f>
        <v>0</v>
      </c>
      <c r="V484" s="12">
        <f>SUMIFS('Product costs'!T:T,'Product costs'!$C:$C,$D484,'Product costs'!$B:$B,$L484)</f>
        <v>0</v>
      </c>
      <c r="W484" s="12">
        <f>SUMIFS('Product costs'!U:U,'Product costs'!$C:$C,$D484,'Product costs'!$B:$B,$L484)</f>
        <v>0</v>
      </c>
      <c r="X484" s="12">
        <f>SUMIFS('Product costs'!V:V,'Product costs'!$C:$C,$D484,'Product costs'!$B:$B,$L484)</f>
        <v>0</v>
      </c>
      <c r="Y484" s="12">
        <f>SUMIFS('Product costs'!W:W,'Product costs'!$C:$C,$D484,'Product costs'!$B:$B,$L484)</f>
        <v>0</v>
      </c>
      <c r="Z484" s="12">
        <f>SUMIFS('Product costs'!X:X,'Product costs'!$C:$C,$D484,'Product costs'!$B:$B,$L484)</f>
        <v>0</v>
      </c>
      <c r="AA484" s="12">
        <f>SUMIFS('Product costs'!Y:Y,'Product costs'!$C:$C,$D484,'Product costs'!$B:$B,$L484)</f>
        <v>0</v>
      </c>
      <c r="AB484" s="12">
        <f>SUMIFS('Product costs'!Z:Z,'Product costs'!$C:$C,$D484,'Product costs'!$B:$B,$L484)</f>
        <v>0</v>
      </c>
      <c r="AC484" s="12">
        <f>SUMIFS('Product costs'!AA:AA,'Product costs'!$C:$C,$D484,'Product costs'!$B:$B,$L484)</f>
        <v>0</v>
      </c>
      <c r="AD484" s="12">
        <f>SUMIFS('Product costs'!AB:AB,'Product costs'!$C:$C,$D484,'Product costs'!$B:$B,$L484)</f>
        <v>0</v>
      </c>
      <c r="AE484" s="12">
        <f>SUMIFS('Product costs'!AC:AC,'Product costs'!$C:$C,$D484,'Product costs'!$B:$B,$L484)</f>
        <v>0</v>
      </c>
      <c r="AF484" s="12">
        <f>SUMIFS('Product costs'!AD:AD,'Product costs'!$C:$C,$D484,'Product costs'!$B:$B,$L484)</f>
        <v>0</v>
      </c>
      <c r="AG484" s="12">
        <f>SUMIFS('Product costs'!AE:AE,'Product costs'!$C:$C,$D484,'Product costs'!$B:$B,$L484)</f>
        <v>0</v>
      </c>
      <c r="AH484" s="12">
        <f>SUMIFS('Product costs'!AF:AF,'Product costs'!$C:$C,$D484,'Product costs'!$B:$B,$L484)</f>
        <v>0</v>
      </c>
      <c r="AI484" s="12">
        <f>SUMIFS('Product costs'!AG:AG,'Product costs'!$C:$C,$D484,'Product costs'!$B:$B,$L484)</f>
        <v>0</v>
      </c>
      <c r="AJ484" s="12">
        <f>SUMIFS('Product costs'!AH:AH,'Product costs'!$C:$C,$D484,'Product costs'!$B:$B,$L484)</f>
        <v>0</v>
      </c>
      <c r="AK484" s="12">
        <f>SUMIFS('Product costs'!AI:AI,'Product costs'!$C:$C,$D484,'Product costs'!$B:$B,$L484)</f>
        <v>0</v>
      </c>
      <c r="AL484" s="12">
        <f>SUMIFS('Product costs'!AJ:AJ,'Product costs'!$C:$C,$D484,'Product costs'!$B:$B,$L484)</f>
        <v>0</v>
      </c>
      <c r="AM484" s="12">
        <f>SUMIFS('Product costs'!AK:AK,'Product costs'!$C:$C,$D484,'Product costs'!$B:$B,$L484)</f>
        <v>0</v>
      </c>
      <c r="AN484" s="12">
        <f>SUMIFS('Product costs'!AL:AL,'Product costs'!$C:$C,$D484,'Product costs'!$B:$B,$L484)</f>
        <v>0</v>
      </c>
      <c r="AO484" s="12">
        <f>SUMIFS('Product costs'!AM:AM,'Product costs'!$C:$C,$D484,'Product costs'!$B:$B,$L484)</f>
        <v>0</v>
      </c>
      <c r="AP484" s="12">
        <f>SUMIFS('Product costs'!AN:AN,'Product costs'!$C:$C,$D484,'Product costs'!$B:$B,$L484)</f>
        <v>0</v>
      </c>
      <c r="AQ484" s="12">
        <f>SUMIFS('Product costs'!AO:AO,'Product costs'!$C:$C,$D484,'Product costs'!$B:$B,$L484)</f>
        <v>0</v>
      </c>
      <c r="AR484" s="12">
        <f>SUMIFS('Product costs'!AP:AP,'Product costs'!$C:$C,$D484,'Product costs'!$B:$B,$L484)</f>
        <v>0</v>
      </c>
      <c r="AS484" s="12">
        <f>SUMIFS('Product costs'!AQ:AQ,'Product costs'!$C:$C,$D484,'Product costs'!$B:$B,$L484)</f>
        <v>0</v>
      </c>
      <c r="AT484" s="12">
        <f>SUMIFS('Product costs'!AR:AR,'Product costs'!$C:$C,$D484,'Product costs'!$B:$B,$L484)</f>
        <v>0</v>
      </c>
      <c r="AU484" s="12">
        <f>SUMIFS('Product costs'!AS:AS,'Product costs'!$C:$C,$D484,'Product costs'!$B:$B,$L484)</f>
        <v>0</v>
      </c>
      <c r="AV484" s="12">
        <f>SUMIFS('Product costs'!AT:AT,'Product costs'!$C:$C,$D484,'Product costs'!$B:$B,$L484)</f>
        <v>0</v>
      </c>
      <c r="AW484" s="12">
        <f>SUMIFS('Product costs'!AU:AU,'Product costs'!$C:$C,$D484,'Product costs'!$B:$B,$L484)</f>
        <v>0</v>
      </c>
      <c r="AX484" s="12">
        <f>SUMIFS('Product costs'!AV:AV,'Product costs'!$C:$C,$D484,'Product costs'!$B:$B,$L484)</f>
        <v>0</v>
      </c>
      <c r="AY484" s="12">
        <f>SUMIFS('Product costs'!AW:AW,'Product costs'!$C:$C,$D484,'Product costs'!$B:$B,$L484)</f>
        <v>0</v>
      </c>
      <c r="AZ484" s="12">
        <f>SUMIFS('Product costs'!AX:AX,'Product costs'!$C:$C,$D484,'Product costs'!$B:$B,$L484)</f>
        <v>0</v>
      </c>
      <c r="BA484" s="12">
        <f>SUMIFS('Product costs'!AY:AY,'Product costs'!$C:$C,$D484,'Product costs'!$B:$B,$L484)</f>
        <v>0</v>
      </c>
      <c r="BB484" s="12">
        <f>SUMIFS('Product costs'!AZ:AZ,'Product costs'!$C:$C,$D484,'Product costs'!$B:$B,$L484)</f>
        <v>0</v>
      </c>
      <c r="BC484" s="12">
        <f>SUMIFS('Product costs'!BA:BA,'Product costs'!$C:$C,$D484,'Product costs'!$B:$B,$L484)</f>
        <v>0</v>
      </c>
      <c r="BD484" s="12">
        <f>SUMIFS('Product costs'!BB:BB,'Product costs'!$C:$C,$D484,'Product costs'!$B:$B,$L484)</f>
        <v>0</v>
      </c>
      <c r="BE484" s="12">
        <f>SUMIFS('Product costs'!BC:BC,'Product costs'!$C:$C,$D484,'Product costs'!$B:$B,$L484)</f>
        <v>0</v>
      </c>
      <c r="BF484" s="12">
        <f>SUMIFS('Product costs'!BD:BD,'Product costs'!$C:$C,$D484,'Product costs'!$B:$B,$L484)</f>
        <v>0</v>
      </c>
      <c r="BG484" s="12">
        <f>SUMIFS('Product costs'!BE:BE,'Product costs'!$C:$C,$D484,'Product costs'!$B:$B,$L484)</f>
        <v>0</v>
      </c>
      <c r="BH484" s="12">
        <f>SUMIFS('Product costs'!BF:BF,'Product costs'!$C:$C,$D484,'Product costs'!$B:$B,$L484)</f>
        <v>0</v>
      </c>
      <c r="BI484" s="12">
        <f>SUMIFS('Product costs'!BG:BG,'Product costs'!$C:$C,$D484,'Product costs'!$B:$B,$L484)</f>
        <v>0</v>
      </c>
      <c r="BJ484" s="12">
        <f>SUMIFS('Product costs'!BH:BH,'Product costs'!$C:$C,$D484,'Product costs'!$B:$B,$L484)</f>
        <v>0</v>
      </c>
      <c r="BK484" s="12">
        <f>SUMIFS('Product costs'!BI:BI,'Product costs'!$C:$C,$D484,'Product costs'!$B:$B,$L484)</f>
        <v>0</v>
      </c>
      <c r="BL484" s="12">
        <f>SUMIFS('Product costs'!BJ:BJ,'Product costs'!$C:$C,$D484,'Product costs'!$B:$B,$L484)</f>
        <v>0</v>
      </c>
      <c r="BM484" s="12">
        <f>SUMIFS('Product costs'!BK:BK,'Product costs'!$C:$C,$D484,'Product costs'!$B:$B,$L484)</f>
        <v>0</v>
      </c>
      <c r="BN484" s="12">
        <f>SUMIFS('Product costs'!BL:BL,'Product costs'!$C:$C,$D484,'Product costs'!$B:$B,$L484)</f>
        <v>0</v>
      </c>
      <c r="BO484" s="12">
        <f>SUMIFS('Product costs'!BM:BM,'Product costs'!$C:$C,$D484,'Product costs'!$B:$B,$L484)</f>
        <v>0</v>
      </c>
      <c r="BP484" s="12">
        <f>SUMIFS('Product costs'!BN:BN,'Product costs'!$C:$C,$D484,'Product costs'!$B:$B,$L484)</f>
        <v>0</v>
      </c>
      <c r="BQ484" s="12">
        <f>SUMIFS('Product costs'!BO:BO,'Product costs'!$C:$C,$D484,'Product costs'!$B:$B,$L484)</f>
        <v>0</v>
      </c>
      <c r="BR484" s="12">
        <f>SUMIFS('Product costs'!BP:BP,'Product costs'!$C:$C,$D484,'Product costs'!$B:$B,$L484)</f>
        <v>0</v>
      </c>
      <c r="BS484" s="12">
        <f>SUMIFS('Product costs'!BQ:BQ,'Product costs'!$C:$C,$D484,'Product costs'!$B:$B,$L484)</f>
        <v>0</v>
      </c>
      <c r="BT484" s="12">
        <f>SUMIFS('Product costs'!BR:BR,'Product costs'!$C:$C,$D484,'Product costs'!$B:$B,$L484)</f>
        <v>0</v>
      </c>
      <c r="BU484" s="12">
        <f>SUMIFS('Product costs'!BS:BS,'Product costs'!$C:$C,$D484,'Product costs'!$B:$B,$L484)</f>
        <v>0</v>
      </c>
      <c r="BV484" s="12">
        <f>SUMIFS('Product costs'!BT:BT,'Product costs'!$C:$C,$D484,'Product costs'!$B:$B,$L484)</f>
        <v>0</v>
      </c>
      <c r="BW484" s="12">
        <f>SUMIFS('Product costs'!BU:BU,'Product costs'!$C:$C,$D484,'Product costs'!$B:$B,$L484)</f>
        <v>0</v>
      </c>
      <c r="BX484" s="12">
        <f>SUMIFS('Product costs'!BV:BV,'Product costs'!$C:$C,$D484,'Product costs'!$B:$B,$L484)</f>
        <v>0</v>
      </c>
      <c r="BY484" s="12">
        <f>SUMIFS('Product costs'!BW:BW,'Product costs'!$C:$C,$D484,'Product costs'!$B:$B,$L484)</f>
        <v>0</v>
      </c>
      <c r="BZ484" s="12">
        <f>SUMIFS('Product costs'!BX:BX,'Product costs'!$C:$C,$D484,'Product costs'!$B:$B,$L484)</f>
        <v>0</v>
      </c>
      <c r="CA484" s="12">
        <f>SUMIFS('Product costs'!BY:BY,'Product costs'!$C:$C,$D484,'Product costs'!$B:$B,$L484)</f>
        <v>0</v>
      </c>
      <c r="CB484" s="12">
        <f>SUMIFS('Product costs'!BZ:BZ,'Product costs'!$C:$C,$D484,'Product costs'!$B:$B,$L484)</f>
        <v>0</v>
      </c>
      <c r="CC484" s="12">
        <f>SUMIFS('Product costs'!CA:CA,'Product costs'!$C:$C,$D484,'Product costs'!$B:$B,$L484)</f>
        <v>0</v>
      </c>
      <c r="CD484" s="12">
        <f>SUMIFS('Product costs'!CB:CB,'Product costs'!$C:$C,$D484,'Product costs'!$B:$B,$L484)</f>
        <v>0</v>
      </c>
      <c r="CE484" s="12">
        <f>SUMIFS('Product costs'!CC:CC,'Product costs'!$C:$C,$D484,'Product costs'!$B:$B,$L484)</f>
        <v>0</v>
      </c>
      <c r="CF484" s="12">
        <f>SUMIFS('Product costs'!CD:CD,'Product costs'!$C:$C,$D484,'Product costs'!$B:$B,$L484)</f>
        <v>0</v>
      </c>
      <c r="CG484" s="12">
        <f t="shared" si="769"/>
        <v>0</v>
      </c>
      <c r="CH484" s="12">
        <f t="shared" si="770"/>
        <v>0</v>
      </c>
      <c r="CI484" s="12">
        <f t="shared" si="771"/>
        <v>0</v>
      </c>
      <c r="CJ484" s="12">
        <f t="shared" si="772"/>
        <v>0</v>
      </c>
      <c r="CK484" s="12">
        <f t="shared" si="773"/>
        <v>0</v>
      </c>
      <c r="CL484" s="12">
        <f t="shared" si="774"/>
        <v>0</v>
      </c>
      <c r="CM484" s="12">
        <f t="shared" si="775"/>
        <v>0</v>
      </c>
      <c r="CN484" s="12">
        <f t="shared" si="776"/>
        <v>0</v>
      </c>
      <c r="CO484" s="12">
        <f t="shared" si="777"/>
        <v>0</v>
      </c>
      <c r="CP484" s="12">
        <f t="shared" si="778"/>
        <v>0</v>
      </c>
      <c r="CQ484" s="12">
        <f t="shared" si="779"/>
        <v>0</v>
      </c>
      <c r="CR484" s="12">
        <f t="shared" si="780"/>
        <v>0</v>
      </c>
      <c r="CS484" s="12">
        <f t="shared" si="781"/>
        <v>0</v>
      </c>
      <c r="CT484" s="12">
        <f t="shared" si="782"/>
        <v>0</v>
      </c>
      <c r="CU484" s="12">
        <f t="shared" si="783"/>
        <v>0</v>
      </c>
      <c r="CV484" s="12">
        <f t="shared" si="784"/>
        <v>0</v>
      </c>
      <c r="CW484" s="12">
        <f t="shared" si="785"/>
        <v>0</v>
      </c>
      <c r="CX484" s="12">
        <f t="shared" si="786"/>
        <v>0</v>
      </c>
      <c r="CY484" s="12">
        <f t="shared" si="787"/>
        <v>0</v>
      </c>
      <c r="CZ484" s="12">
        <f t="shared" si="788"/>
        <v>0</v>
      </c>
      <c r="DA484" s="12">
        <f t="shared" si="789"/>
        <v>0</v>
      </c>
      <c r="DB484" s="12">
        <f t="shared" si="790"/>
        <v>0</v>
      </c>
      <c r="DC484" s="12">
        <f t="shared" si="791"/>
        <v>0</v>
      </c>
      <c r="DD484" s="12">
        <f t="shared" si="792"/>
        <v>0</v>
      </c>
      <c r="DE484" s="12">
        <f t="shared" si="793"/>
        <v>0</v>
      </c>
      <c r="DF484" s="12">
        <f t="shared" si="794"/>
        <v>0</v>
      </c>
      <c r="DG484" s="12">
        <f t="shared" si="795"/>
        <v>0</v>
      </c>
      <c r="DH484" s="12">
        <f t="shared" si="796"/>
        <v>0</v>
      </c>
      <c r="DI484" s="12">
        <f t="shared" si="797"/>
        <v>0</v>
      </c>
      <c r="DJ484" s="12">
        <f t="shared" si="798"/>
        <v>0</v>
      </c>
      <c r="DK484" s="12">
        <f>SUM(M484:CHOOSE(YTD,M484,N484,O484,P484,Q484,R484,S484,T484,U484,V484,W484,X484))</f>
        <v>0</v>
      </c>
      <c r="DL484" s="12">
        <f>SUM(Y484:CHOOSE(YTD,Y484,Z484,AA484,AB484,AC484,AD484,AE484,AF484,AG484,AH484,AI484,AJ484))</f>
        <v>0</v>
      </c>
      <c r="DM484" s="12">
        <f>SUM(AK484:CHOOSE(YTD,AK484,AL484,AM484,AN484,AO484,AP484,AQ484,AR484,AS484,AT484,AU484,AV484))</f>
        <v>0</v>
      </c>
      <c r="DN484" s="12">
        <f>SUM(AW484:CHOOSE(YTD,AW484,AX484,AY484,AZ484,BA484,BB484,BC484,BD484,BE484,BF484,BG484,BH484))</f>
        <v>0</v>
      </c>
      <c r="DO484" s="12">
        <f>SUM(BI484:CHOOSE(YTD,BI484,BJ484,BK484,BL484,BM484,BN484,BO484,BP484,BQ484,BR484,BS484,BT484))</f>
        <v>0</v>
      </c>
      <c r="DP484" s="12">
        <f>SUM(BU484:CHOOSE(YTD,BU484,BV484,BW484,BX484,BY484,BZ484,CA484,CB484,CC484,CD484,CE484,CF484))</f>
        <v>0</v>
      </c>
    </row>
    <row r="485" spans="1:120" x14ac:dyDescent="0.15">
      <c r="A485" s="12" t="str">
        <f t="shared" si="799"/>
        <v>Costs - brand</v>
      </c>
      <c r="D485" s="12" t="str">
        <f>'Product costs'!C85</f>
        <v>Brand 4</v>
      </c>
      <c r="E485" s="12" t="str">
        <f>'Product costs'!D85</f>
        <v>Segment 1</v>
      </c>
      <c r="F485" s="12" t="str">
        <f>'Product costs'!E85</f>
        <v>Business Unit 1</v>
      </c>
      <c r="G485" s="12">
        <f>'Product costs'!F85</f>
        <v>0</v>
      </c>
      <c r="H485" s="12">
        <f>'Product costs'!G85</f>
        <v>0</v>
      </c>
      <c r="I485" s="12">
        <f>'Product costs'!H85</f>
        <v>0</v>
      </c>
      <c r="J485" s="12">
        <f>'Product costs'!I85</f>
        <v>0</v>
      </c>
      <c r="K485" s="12">
        <f>'Product costs'!J85</f>
        <v>0</v>
      </c>
      <c r="L485" s="12" t="str">
        <f>'Product costs'!B85</f>
        <v>Product management</v>
      </c>
      <c r="M485" s="12">
        <f>SUMIFS('Product costs'!K:K,'Product costs'!$C:$C,$D485,'Product costs'!$B:$B,$L485)</f>
        <v>0</v>
      </c>
      <c r="N485" s="12">
        <f>SUMIFS('Product costs'!L:L,'Product costs'!$C:$C,$D485,'Product costs'!$B:$B,$L485)</f>
        <v>0</v>
      </c>
      <c r="O485" s="12">
        <f>SUMIFS('Product costs'!M:M,'Product costs'!$C:$C,$D485,'Product costs'!$B:$B,$L485)</f>
        <v>0</v>
      </c>
      <c r="P485" s="12">
        <f>SUMIFS('Product costs'!N:N,'Product costs'!$C:$C,$D485,'Product costs'!$B:$B,$L485)</f>
        <v>0</v>
      </c>
      <c r="Q485" s="12">
        <f>SUMIFS('Product costs'!O:O,'Product costs'!$C:$C,$D485,'Product costs'!$B:$B,$L485)</f>
        <v>0</v>
      </c>
      <c r="R485" s="12">
        <f>SUMIFS('Product costs'!P:P,'Product costs'!$C:$C,$D485,'Product costs'!$B:$B,$L485)</f>
        <v>0</v>
      </c>
      <c r="S485" s="12">
        <f>SUMIFS('Product costs'!Q:Q,'Product costs'!$C:$C,$D485,'Product costs'!$B:$B,$L485)</f>
        <v>0</v>
      </c>
      <c r="T485" s="12">
        <f>SUMIFS('Product costs'!R:R,'Product costs'!$C:$C,$D485,'Product costs'!$B:$B,$L485)</f>
        <v>0</v>
      </c>
      <c r="U485" s="12">
        <f>SUMIFS('Product costs'!S:S,'Product costs'!$C:$C,$D485,'Product costs'!$B:$B,$L485)</f>
        <v>0</v>
      </c>
      <c r="V485" s="12">
        <f>SUMIFS('Product costs'!T:T,'Product costs'!$C:$C,$D485,'Product costs'!$B:$B,$L485)</f>
        <v>0</v>
      </c>
      <c r="W485" s="12">
        <f>SUMIFS('Product costs'!U:U,'Product costs'!$C:$C,$D485,'Product costs'!$B:$B,$L485)</f>
        <v>0</v>
      </c>
      <c r="X485" s="12">
        <f>SUMIFS('Product costs'!V:V,'Product costs'!$C:$C,$D485,'Product costs'!$B:$B,$L485)</f>
        <v>0</v>
      </c>
      <c r="Y485" s="12">
        <f>SUMIFS('Product costs'!W:W,'Product costs'!$C:$C,$D485,'Product costs'!$B:$B,$L485)</f>
        <v>0</v>
      </c>
      <c r="Z485" s="12">
        <f>SUMIFS('Product costs'!X:X,'Product costs'!$C:$C,$D485,'Product costs'!$B:$B,$L485)</f>
        <v>0</v>
      </c>
      <c r="AA485" s="12">
        <f>SUMIFS('Product costs'!Y:Y,'Product costs'!$C:$C,$D485,'Product costs'!$B:$B,$L485)</f>
        <v>0</v>
      </c>
      <c r="AB485" s="12">
        <f>SUMIFS('Product costs'!Z:Z,'Product costs'!$C:$C,$D485,'Product costs'!$B:$B,$L485)</f>
        <v>0</v>
      </c>
      <c r="AC485" s="12">
        <f>SUMIFS('Product costs'!AA:AA,'Product costs'!$C:$C,$D485,'Product costs'!$B:$B,$L485)</f>
        <v>0</v>
      </c>
      <c r="AD485" s="12">
        <f>SUMIFS('Product costs'!AB:AB,'Product costs'!$C:$C,$D485,'Product costs'!$B:$B,$L485)</f>
        <v>0</v>
      </c>
      <c r="AE485" s="12">
        <f>SUMIFS('Product costs'!AC:AC,'Product costs'!$C:$C,$D485,'Product costs'!$B:$B,$L485)</f>
        <v>0</v>
      </c>
      <c r="AF485" s="12">
        <f>SUMIFS('Product costs'!AD:AD,'Product costs'!$C:$C,$D485,'Product costs'!$B:$B,$L485)</f>
        <v>0</v>
      </c>
      <c r="AG485" s="12">
        <f>SUMIFS('Product costs'!AE:AE,'Product costs'!$C:$C,$D485,'Product costs'!$B:$B,$L485)</f>
        <v>0</v>
      </c>
      <c r="AH485" s="12">
        <f>SUMIFS('Product costs'!AF:AF,'Product costs'!$C:$C,$D485,'Product costs'!$B:$B,$L485)</f>
        <v>0</v>
      </c>
      <c r="AI485" s="12">
        <f>SUMIFS('Product costs'!AG:AG,'Product costs'!$C:$C,$D485,'Product costs'!$B:$B,$L485)</f>
        <v>0</v>
      </c>
      <c r="AJ485" s="12">
        <f>SUMIFS('Product costs'!AH:AH,'Product costs'!$C:$C,$D485,'Product costs'!$B:$B,$L485)</f>
        <v>0</v>
      </c>
      <c r="AK485" s="12">
        <f>SUMIFS('Product costs'!AI:AI,'Product costs'!$C:$C,$D485,'Product costs'!$B:$B,$L485)</f>
        <v>0</v>
      </c>
      <c r="AL485" s="12">
        <f>SUMIFS('Product costs'!AJ:AJ,'Product costs'!$C:$C,$D485,'Product costs'!$B:$B,$L485)</f>
        <v>0</v>
      </c>
      <c r="AM485" s="12">
        <f>SUMIFS('Product costs'!AK:AK,'Product costs'!$C:$C,$D485,'Product costs'!$B:$B,$L485)</f>
        <v>0</v>
      </c>
      <c r="AN485" s="12">
        <f>SUMIFS('Product costs'!AL:AL,'Product costs'!$C:$C,$D485,'Product costs'!$B:$B,$L485)</f>
        <v>0</v>
      </c>
      <c r="AO485" s="12">
        <f>SUMIFS('Product costs'!AM:AM,'Product costs'!$C:$C,$D485,'Product costs'!$B:$B,$L485)</f>
        <v>0</v>
      </c>
      <c r="AP485" s="12">
        <f>SUMIFS('Product costs'!AN:AN,'Product costs'!$C:$C,$D485,'Product costs'!$B:$B,$L485)</f>
        <v>0</v>
      </c>
      <c r="AQ485" s="12">
        <f>SUMIFS('Product costs'!AO:AO,'Product costs'!$C:$C,$D485,'Product costs'!$B:$B,$L485)</f>
        <v>0</v>
      </c>
      <c r="AR485" s="12">
        <f>SUMIFS('Product costs'!AP:AP,'Product costs'!$C:$C,$D485,'Product costs'!$B:$B,$L485)</f>
        <v>0</v>
      </c>
      <c r="AS485" s="12">
        <f>SUMIFS('Product costs'!AQ:AQ,'Product costs'!$C:$C,$D485,'Product costs'!$B:$B,$L485)</f>
        <v>0</v>
      </c>
      <c r="AT485" s="12">
        <f>SUMIFS('Product costs'!AR:AR,'Product costs'!$C:$C,$D485,'Product costs'!$B:$B,$L485)</f>
        <v>0</v>
      </c>
      <c r="AU485" s="12">
        <f>SUMIFS('Product costs'!AS:AS,'Product costs'!$C:$C,$D485,'Product costs'!$B:$B,$L485)</f>
        <v>0</v>
      </c>
      <c r="AV485" s="12">
        <f>SUMIFS('Product costs'!AT:AT,'Product costs'!$C:$C,$D485,'Product costs'!$B:$B,$L485)</f>
        <v>0</v>
      </c>
      <c r="AW485" s="12">
        <f>SUMIFS('Product costs'!AU:AU,'Product costs'!$C:$C,$D485,'Product costs'!$B:$B,$L485)</f>
        <v>0</v>
      </c>
      <c r="AX485" s="12">
        <f>SUMIFS('Product costs'!AV:AV,'Product costs'!$C:$C,$D485,'Product costs'!$B:$B,$L485)</f>
        <v>0</v>
      </c>
      <c r="AY485" s="12">
        <f>SUMIFS('Product costs'!AW:AW,'Product costs'!$C:$C,$D485,'Product costs'!$B:$B,$L485)</f>
        <v>0</v>
      </c>
      <c r="AZ485" s="12">
        <f>SUMIFS('Product costs'!AX:AX,'Product costs'!$C:$C,$D485,'Product costs'!$B:$B,$L485)</f>
        <v>0</v>
      </c>
      <c r="BA485" s="12">
        <f>SUMIFS('Product costs'!AY:AY,'Product costs'!$C:$C,$D485,'Product costs'!$B:$B,$L485)</f>
        <v>0</v>
      </c>
      <c r="BB485" s="12">
        <f>SUMIFS('Product costs'!AZ:AZ,'Product costs'!$C:$C,$D485,'Product costs'!$B:$B,$L485)</f>
        <v>0</v>
      </c>
      <c r="BC485" s="12">
        <f>SUMIFS('Product costs'!BA:BA,'Product costs'!$C:$C,$D485,'Product costs'!$B:$B,$L485)</f>
        <v>0</v>
      </c>
      <c r="BD485" s="12">
        <f>SUMIFS('Product costs'!BB:BB,'Product costs'!$C:$C,$D485,'Product costs'!$B:$B,$L485)</f>
        <v>0</v>
      </c>
      <c r="BE485" s="12">
        <f>SUMIFS('Product costs'!BC:BC,'Product costs'!$C:$C,$D485,'Product costs'!$B:$B,$L485)</f>
        <v>0</v>
      </c>
      <c r="BF485" s="12">
        <f>SUMIFS('Product costs'!BD:BD,'Product costs'!$C:$C,$D485,'Product costs'!$B:$B,$L485)</f>
        <v>0</v>
      </c>
      <c r="BG485" s="12">
        <f>SUMIFS('Product costs'!BE:BE,'Product costs'!$C:$C,$D485,'Product costs'!$B:$B,$L485)</f>
        <v>0</v>
      </c>
      <c r="BH485" s="12">
        <f>SUMIFS('Product costs'!BF:BF,'Product costs'!$C:$C,$D485,'Product costs'!$B:$B,$L485)</f>
        <v>0</v>
      </c>
      <c r="BI485" s="12">
        <f>SUMIFS('Product costs'!BG:BG,'Product costs'!$C:$C,$D485,'Product costs'!$B:$B,$L485)</f>
        <v>0</v>
      </c>
      <c r="BJ485" s="12">
        <f>SUMIFS('Product costs'!BH:BH,'Product costs'!$C:$C,$D485,'Product costs'!$B:$B,$L485)</f>
        <v>0</v>
      </c>
      <c r="BK485" s="12">
        <f>SUMIFS('Product costs'!BI:BI,'Product costs'!$C:$C,$D485,'Product costs'!$B:$B,$L485)</f>
        <v>0</v>
      </c>
      <c r="BL485" s="12">
        <f>SUMIFS('Product costs'!BJ:BJ,'Product costs'!$C:$C,$D485,'Product costs'!$B:$B,$L485)</f>
        <v>0</v>
      </c>
      <c r="BM485" s="12">
        <f>SUMIFS('Product costs'!BK:BK,'Product costs'!$C:$C,$D485,'Product costs'!$B:$B,$L485)</f>
        <v>0</v>
      </c>
      <c r="BN485" s="12">
        <f>SUMIFS('Product costs'!BL:BL,'Product costs'!$C:$C,$D485,'Product costs'!$B:$B,$L485)</f>
        <v>0</v>
      </c>
      <c r="BO485" s="12">
        <f>SUMIFS('Product costs'!BM:BM,'Product costs'!$C:$C,$D485,'Product costs'!$B:$B,$L485)</f>
        <v>0</v>
      </c>
      <c r="BP485" s="12">
        <f>SUMIFS('Product costs'!BN:BN,'Product costs'!$C:$C,$D485,'Product costs'!$B:$B,$L485)</f>
        <v>0</v>
      </c>
      <c r="BQ485" s="12">
        <f>SUMIFS('Product costs'!BO:BO,'Product costs'!$C:$C,$D485,'Product costs'!$B:$B,$L485)</f>
        <v>0</v>
      </c>
      <c r="BR485" s="12">
        <f>SUMIFS('Product costs'!BP:BP,'Product costs'!$C:$C,$D485,'Product costs'!$B:$B,$L485)</f>
        <v>0</v>
      </c>
      <c r="BS485" s="12">
        <f>SUMIFS('Product costs'!BQ:BQ,'Product costs'!$C:$C,$D485,'Product costs'!$B:$B,$L485)</f>
        <v>0</v>
      </c>
      <c r="BT485" s="12">
        <f>SUMIFS('Product costs'!BR:BR,'Product costs'!$C:$C,$D485,'Product costs'!$B:$B,$L485)</f>
        <v>0</v>
      </c>
      <c r="BU485" s="12">
        <f>SUMIFS('Product costs'!BS:BS,'Product costs'!$C:$C,$D485,'Product costs'!$B:$B,$L485)</f>
        <v>0</v>
      </c>
      <c r="BV485" s="12">
        <f>SUMIFS('Product costs'!BT:BT,'Product costs'!$C:$C,$D485,'Product costs'!$B:$B,$L485)</f>
        <v>0</v>
      </c>
      <c r="BW485" s="12">
        <f>SUMIFS('Product costs'!BU:BU,'Product costs'!$C:$C,$D485,'Product costs'!$B:$B,$L485)</f>
        <v>0</v>
      </c>
      <c r="BX485" s="12">
        <f>SUMIFS('Product costs'!BV:BV,'Product costs'!$C:$C,$D485,'Product costs'!$B:$B,$L485)</f>
        <v>0</v>
      </c>
      <c r="BY485" s="12">
        <f>SUMIFS('Product costs'!BW:BW,'Product costs'!$C:$C,$D485,'Product costs'!$B:$B,$L485)</f>
        <v>0</v>
      </c>
      <c r="BZ485" s="12">
        <f>SUMIFS('Product costs'!BX:BX,'Product costs'!$C:$C,$D485,'Product costs'!$B:$B,$L485)</f>
        <v>0</v>
      </c>
      <c r="CA485" s="12">
        <f>SUMIFS('Product costs'!BY:BY,'Product costs'!$C:$C,$D485,'Product costs'!$B:$B,$L485)</f>
        <v>0</v>
      </c>
      <c r="CB485" s="12">
        <f>SUMIFS('Product costs'!BZ:BZ,'Product costs'!$C:$C,$D485,'Product costs'!$B:$B,$L485)</f>
        <v>0</v>
      </c>
      <c r="CC485" s="12">
        <f>SUMIFS('Product costs'!CA:CA,'Product costs'!$C:$C,$D485,'Product costs'!$B:$B,$L485)</f>
        <v>0</v>
      </c>
      <c r="CD485" s="12">
        <f>SUMIFS('Product costs'!CB:CB,'Product costs'!$C:$C,$D485,'Product costs'!$B:$B,$L485)</f>
        <v>0</v>
      </c>
      <c r="CE485" s="12">
        <f>SUMIFS('Product costs'!CC:CC,'Product costs'!$C:$C,$D485,'Product costs'!$B:$B,$L485)</f>
        <v>0</v>
      </c>
      <c r="CF485" s="12">
        <f>SUMIFS('Product costs'!CD:CD,'Product costs'!$C:$C,$D485,'Product costs'!$B:$B,$L485)</f>
        <v>0</v>
      </c>
      <c r="CG485" s="12">
        <f t="shared" si="769"/>
        <v>0</v>
      </c>
      <c r="CH485" s="12">
        <f t="shared" si="770"/>
        <v>0</v>
      </c>
      <c r="CI485" s="12">
        <f t="shared" si="771"/>
        <v>0</v>
      </c>
      <c r="CJ485" s="12">
        <f t="shared" si="772"/>
        <v>0</v>
      </c>
      <c r="CK485" s="12">
        <f t="shared" si="773"/>
        <v>0</v>
      </c>
      <c r="CL485" s="12">
        <f t="shared" si="774"/>
        <v>0</v>
      </c>
      <c r="CM485" s="12">
        <f t="shared" si="775"/>
        <v>0</v>
      </c>
      <c r="CN485" s="12">
        <f t="shared" si="776"/>
        <v>0</v>
      </c>
      <c r="CO485" s="12">
        <f t="shared" si="777"/>
        <v>0</v>
      </c>
      <c r="CP485" s="12">
        <f t="shared" si="778"/>
        <v>0</v>
      </c>
      <c r="CQ485" s="12">
        <f t="shared" si="779"/>
        <v>0</v>
      </c>
      <c r="CR485" s="12">
        <f t="shared" si="780"/>
        <v>0</v>
      </c>
      <c r="CS485" s="12">
        <f t="shared" si="781"/>
        <v>0</v>
      </c>
      <c r="CT485" s="12">
        <f t="shared" si="782"/>
        <v>0</v>
      </c>
      <c r="CU485" s="12">
        <f t="shared" si="783"/>
        <v>0</v>
      </c>
      <c r="CV485" s="12">
        <f t="shared" si="784"/>
        <v>0</v>
      </c>
      <c r="CW485" s="12">
        <f t="shared" si="785"/>
        <v>0</v>
      </c>
      <c r="CX485" s="12">
        <f t="shared" si="786"/>
        <v>0</v>
      </c>
      <c r="CY485" s="12">
        <f t="shared" si="787"/>
        <v>0</v>
      </c>
      <c r="CZ485" s="12">
        <f t="shared" si="788"/>
        <v>0</v>
      </c>
      <c r="DA485" s="12">
        <f t="shared" si="789"/>
        <v>0</v>
      </c>
      <c r="DB485" s="12">
        <f t="shared" si="790"/>
        <v>0</v>
      </c>
      <c r="DC485" s="12">
        <f t="shared" si="791"/>
        <v>0</v>
      </c>
      <c r="DD485" s="12">
        <f t="shared" si="792"/>
        <v>0</v>
      </c>
      <c r="DE485" s="12">
        <f t="shared" si="793"/>
        <v>0</v>
      </c>
      <c r="DF485" s="12">
        <f t="shared" si="794"/>
        <v>0</v>
      </c>
      <c r="DG485" s="12">
        <f t="shared" si="795"/>
        <v>0</v>
      </c>
      <c r="DH485" s="12">
        <f t="shared" si="796"/>
        <v>0</v>
      </c>
      <c r="DI485" s="12">
        <f t="shared" si="797"/>
        <v>0</v>
      </c>
      <c r="DJ485" s="12">
        <f t="shared" si="798"/>
        <v>0</v>
      </c>
      <c r="DK485" s="12">
        <f>SUM(M485:CHOOSE(YTD,M485,N485,O485,P485,Q485,R485,S485,T485,U485,V485,W485,X485))</f>
        <v>0</v>
      </c>
      <c r="DL485" s="12">
        <f>SUM(Y485:CHOOSE(YTD,Y485,Z485,AA485,AB485,AC485,AD485,AE485,AF485,AG485,AH485,AI485,AJ485))</f>
        <v>0</v>
      </c>
      <c r="DM485" s="12">
        <f>SUM(AK485:CHOOSE(YTD,AK485,AL485,AM485,AN485,AO485,AP485,AQ485,AR485,AS485,AT485,AU485,AV485))</f>
        <v>0</v>
      </c>
      <c r="DN485" s="12">
        <f>SUM(AW485:CHOOSE(YTD,AW485,AX485,AY485,AZ485,BA485,BB485,BC485,BD485,BE485,BF485,BG485,BH485))</f>
        <v>0</v>
      </c>
      <c r="DO485" s="12">
        <f>SUM(BI485:CHOOSE(YTD,BI485,BJ485,BK485,BL485,BM485,BN485,BO485,BP485,BQ485,BR485,BS485,BT485))</f>
        <v>0</v>
      </c>
      <c r="DP485" s="12">
        <f>SUM(BU485:CHOOSE(YTD,BU485,BV485,BW485,BX485,BY485,BZ485,CA485,CB485,CC485,CD485,CE485,CF485))</f>
        <v>0</v>
      </c>
    </row>
    <row r="486" spans="1:120" x14ac:dyDescent="0.15">
      <c r="A486" s="12" t="str">
        <f t="shared" si="799"/>
        <v>Costs - brand</v>
      </c>
      <c r="D486" s="12" t="str">
        <f>'Product costs'!C86</f>
        <v>Brand 5</v>
      </c>
      <c r="E486" s="12" t="str">
        <f>'Product costs'!D86</f>
        <v>Segment 1</v>
      </c>
      <c r="F486" s="12" t="str">
        <f>'Product costs'!E86</f>
        <v>Business Unit 1</v>
      </c>
      <c r="G486" s="12">
        <f>'Product costs'!F86</f>
        <v>0</v>
      </c>
      <c r="H486" s="12">
        <f>'Product costs'!G86</f>
        <v>0</v>
      </c>
      <c r="I486" s="12">
        <f>'Product costs'!H86</f>
        <v>0</v>
      </c>
      <c r="J486" s="12">
        <f>'Product costs'!I86</f>
        <v>0</v>
      </c>
      <c r="K486" s="12">
        <f>'Product costs'!J86</f>
        <v>0</v>
      </c>
      <c r="L486" s="12" t="str">
        <f>'Product costs'!B86</f>
        <v>Product management</v>
      </c>
      <c r="M486" s="12">
        <f>SUMIFS('Product costs'!K:K,'Product costs'!$C:$C,$D486,'Product costs'!$B:$B,$L486)</f>
        <v>0</v>
      </c>
      <c r="N486" s="12">
        <f>SUMIFS('Product costs'!L:L,'Product costs'!$C:$C,$D486,'Product costs'!$B:$B,$L486)</f>
        <v>0</v>
      </c>
      <c r="O486" s="12">
        <f>SUMIFS('Product costs'!M:M,'Product costs'!$C:$C,$D486,'Product costs'!$B:$B,$L486)</f>
        <v>0</v>
      </c>
      <c r="P486" s="12">
        <f>SUMIFS('Product costs'!N:N,'Product costs'!$C:$C,$D486,'Product costs'!$B:$B,$L486)</f>
        <v>0</v>
      </c>
      <c r="Q486" s="12">
        <f>SUMIFS('Product costs'!O:O,'Product costs'!$C:$C,$D486,'Product costs'!$B:$B,$L486)</f>
        <v>0</v>
      </c>
      <c r="R486" s="12">
        <f>SUMIFS('Product costs'!P:P,'Product costs'!$C:$C,$D486,'Product costs'!$B:$B,$L486)</f>
        <v>0</v>
      </c>
      <c r="S486" s="12">
        <f>SUMIFS('Product costs'!Q:Q,'Product costs'!$C:$C,$D486,'Product costs'!$B:$B,$L486)</f>
        <v>0</v>
      </c>
      <c r="T486" s="12">
        <f>SUMIFS('Product costs'!R:R,'Product costs'!$C:$C,$D486,'Product costs'!$B:$B,$L486)</f>
        <v>0</v>
      </c>
      <c r="U486" s="12">
        <f>SUMIFS('Product costs'!S:S,'Product costs'!$C:$C,$D486,'Product costs'!$B:$B,$L486)</f>
        <v>0</v>
      </c>
      <c r="V486" s="12">
        <f>SUMIFS('Product costs'!T:T,'Product costs'!$C:$C,$D486,'Product costs'!$B:$B,$L486)</f>
        <v>0</v>
      </c>
      <c r="W486" s="12">
        <f>SUMIFS('Product costs'!U:U,'Product costs'!$C:$C,$D486,'Product costs'!$B:$B,$L486)</f>
        <v>0</v>
      </c>
      <c r="X486" s="12">
        <f>SUMIFS('Product costs'!V:V,'Product costs'!$C:$C,$D486,'Product costs'!$B:$B,$L486)</f>
        <v>0</v>
      </c>
      <c r="Y486" s="12">
        <f>SUMIFS('Product costs'!W:W,'Product costs'!$C:$C,$D486,'Product costs'!$B:$B,$L486)</f>
        <v>0</v>
      </c>
      <c r="Z486" s="12">
        <f>SUMIFS('Product costs'!X:X,'Product costs'!$C:$C,$D486,'Product costs'!$B:$B,$L486)</f>
        <v>0</v>
      </c>
      <c r="AA486" s="12">
        <f>SUMIFS('Product costs'!Y:Y,'Product costs'!$C:$C,$D486,'Product costs'!$B:$B,$L486)</f>
        <v>0</v>
      </c>
      <c r="AB486" s="12">
        <f>SUMIFS('Product costs'!Z:Z,'Product costs'!$C:$C,$D486,'Product costs'!$B:$B,$L486)</f>
        <v>0</v>
      </c>
      <c r="AC486" s="12">
        <f>SUMIFS('Product costs'!AA:AA,'Product costs'!$C:$C,$D486,'Product costs'!$B:$B,$L486)</f>
        <v>0</v>
      </c>
      <c r="AD486" s="12">
        <f>SUMIFS('Product costs'!AB:AB,'Product costs'!$C:$C,$D486,'Product costs'!$B:$B,$L486)</f>
        <v>0</v>
      </c>
      <c r="AE486" s="12">
        <f>SUMIFS('Product costs'!AC:AC,'Product costs'!$C:$C,$D486,'Product costs'!$B:$B,$L486)</f>
        <v>0</v>
      </c>
      <c r="AF486" s="12">
        <f>SUMIFS('Product costs'!AD:AD,'Product costs'!$C:$C,$D486,'Product costs'!$B:$B,$L486)</f>
        <v>0</v>
      </c>
      <c r="AG486" s="12">
        <f>SUMIFS('Product costs'!AE:AE,'Product costs'!$C:$C,$D486,'Product costs'!$B:$B,$L486)</f>
        <v>0</v>
      </c>
      <c r="AH486" s="12">
        <f>SUMIFS('Product costs'!AF:AF,'Product costs'!$C:$C,$D486,'Product costs'!$B:$B,$L486)</f>
        <v>0</v>
      </c>
      <c r="AI486" s="12">
        <f>SUMIFS('Product costs'!AG:AG,'Product costs'!$C:$C,$D486,'Product costs'!$B:$B,$L486)</f>
        <v>0</v>
      </c>
      <c r="AJ486" s="12">
        <f>SUMIFS('Product costs'!AH:AH,'Product costs'!$C:$C,$D486,'Product costs'!$B:$B,$L486)</f>
        <v>0</v>
      </c>
      <c r="AK486" s="12">
        <f>SUMIFS('Product costs'!AI:AI,'Product costs'!$C:$C,$D486,'Product costs'!$B:$B,$L486)</f>
        <v>0</v>
      </c>
      <c r="AL486" s="12">
        <f>SUMIFS('Product costs'!AJ:AJ,'Product costs'!$C:$C,$D486,'Product costs'!$B:$B,$L486)</f>
        <v>0</v>
      </c>
      <c r="AM486" s="12">
        <f>SUMIFS('Product costs'!AK:AK,'Product costs'!$C:$C,$D486,'Product costs'!$B:$B,$L486)</f>
        <v>0</v>
      </c>
      <c r="AN486" s="12">
        <f>SUMIFS('Product costs'!AL:AL,'Product costs'!$C:$C,$D486,'Product costs'!$B:$B,$L486)</f>
        <v>0</v>
      </c>
      <c r="AO486" s="12">
        <f>SUMIFS('Product costs'!AM:AM,'Product costs'!$C:$C,$D486,'Product costs'!$B:$B,$L486)</f>
        <v>0</v>
      </c>
      <c r="AP486" s="12">
        <f>SUMIFS('Product costs'!AN:AN,'Product costs'!$C:$C,$D486,'Product costs'!$B:$B,$L486)</f>
        <v>0</v>
      </c>
      <c r="AQ486" s="12">
        <f>SUMIFS('Product costs'!AO:AO,'Product costs'!$C:$C,$D486,'Product costs'!$B:$B,$L486)</f>
        <v>0</v>
      </c>
      <c r="AR486" s="12">
        <f>SUMIFS('Product costs'!AP:AP,'Product costs'!$C:$C,$D486,'Product costs'!$B:$B,$L486)</f>
        <v>0</v>
      </c>
      <c r="AS486" s="12">
        <f>SUMIFS('Product costs'!AQ:AQ,'Product costs'!$C:$C,$D486,'Product costs'!$B:$B,$L486)</f>
        <v>0</v>
      </c>
      <c r="AT486" s="12">
        <f>SUMIFS('Product costs'!AR:AR,'Product costs'!$C:$C,$D486,'Product costs'!$B:$B,$L486)</f>
        <v>0</v>
      </c>
      <c r="AU486" s="12">
        <f>SUMIFS('Product costs'!AS:AS,'Product costs'!$C:$C,$D486,'Product costs'!$B:$B,$L486)</f>
        <v>0</v>
      </c>
      <c r="AV486" s="12">
        <f>SUMIFS('Product costs'!AT:AT,'Product costs'!$C:$C,$D486,'Product costs'!$B:$B,$L486)</f>
        <v>0</v>
      </c>
      <c r="AW486" s="12">
        <f>SUMIFS('Product costs'!AU:AU,'Product costs'!$C:$C,$D486,'Product costs'!$B:$B,$L486)</f>
        <v>0</v>
      </c>
      <c r="AX486" s="12">
        <f>SUMIFS('Product costs'!AV:AV,'Product costs'!$C:$C,$D486,'Product costs'!$B:$B,$L486)</f>
        <v>0</v>
      </c>
      <c r="AY486" s="12">
        <f>SUMIFS('Product costs'!AW:AW,'Product costs'!$C:$C,$D486,'Product costs'!$B:$B,$L486)</f>
        <v>0</v>
      </c>
      <c r="AZ486" s="12">
        <f>SUMIFS('Product costs'!AX:AX,'Product costs'!$C:$C,$D486,'Product costs'!$B:$B,$L486)</f>
        <v>0</v>
      </c>
      <c r="BA486" s="12">
        <f>SUMIFS('Product costs'!AY:AY,'Product costs'!$C:$C,$D486,'Product costs'!$B:$B,$L486)</f>
        <v>0</v>
      </c>
      <c r="BB486" s="12">
        <f>SUMIFS('Product costs'!AZ:AZ,'Product costs'!$C:$C,$D486,'Product costs'!$B:$B,$L486)</f>
        <v>0</v>
      </c>
      <c r="BC486" s="12">
        <f>SUMIFS('Product costs'!BA:BA,'Product costs'!$C:$C,$D486,'Product costs'!$B:$B,$L486)</f>
        <v>0</v>
      </c>
      <c r="BD486" s="12">
        <f>SUMIFS('Product costs'!BB:BB,'Product costs'!$C:$C,$D486,'Product costs'!$B:$B,$L486)</f>
        <v>0</v>
      </c>
      <c r="BE486" s="12">
        <f>SUMIFS('Product costs'!BC:BC,'Product costs'!$C:$C,$D486,'Product costs'!$B:$B,$L486)</f>
        <v>0</v>
      </c>
      <c r="BF486" s="12">
        <f>SUMIFS('Product costs'!BD:BD,'Product costs'!$C:$C,$D486,'Product costs'!$B:$B,$L486)</f>
        <v>0</v>
      </c>
      <c r="BG486" s="12">
        <f>SUMIFS('Product costs'!BE:BE,'Product costs'!$C:$C,$D486,'Product costs'!$B:$B,$L486)</f>
        <v>0</v>
      </c>
      <c r="BH486" s="12">
        <f>SUMIFS('Product costs'!BF:BF,'Product costs'!$C:$C,$D486,'Product costs'!$B:$B,$L486)</f>
        <v>0</v>
      </c>
      <c r="BI486" s="12">
        <f>SUMIFS('Product costs'!BG:BG,'Product costs'!$C:$C,$D486,'Product costs'!$B:$B,$L486)</f>
        <v>0</v>
      </c>
      <c r="BJ486" s="12">
        <f>SUMIFS('Product costs'!BH:BH,'Product costs'!$C:$C,$D486,'Product costs'!$B:$B,$L486)</f>
        <v>0</v>
      </c>
      <c r="BK486" s="12">
        <f>SUMIFS('Product costs'!BI:BI,'Product costs'!$C:$C,$D486,'Product costs'!$B:$B,$L486)</f>
        <v>0</v>
      </c>
      <c r="BL486" s="12">
        <f>SUMIFS('Product costs'!BJ:BJ,'Product costs'!$C:$C,$D486,'Product costs'!$B:$B,$L486)</f>
        <v>0</v>
      </c>
      <c r="BM486" s="12">
        <f>SUMIFS('Product costs'!BK:BK,'Product costs'!$C:$C,$D486,'Product costs'!$B:$B,$L486)</f>
        <v>0</v>
      </c>
      <c r="BN486" s="12">
        <f>SUMIFS('Product costs'!BL:BL,'Product costs'!$C:$C,$D486,'Product costs'!$B:$B,$L486)</f>
        <v>0</v>
      </c>
      <c r="BO486" s="12">
        <f>SUMIFS('Product costs'!BM:BM,'Product costs'!$C:$C,$D486,'Product costs'!$B:$B,$L486)</f>
        <v>0</v>
      </c>
      <c r="BP486" s="12">
        <f>SUMIFS('Product costs'!BN:BN,'Product costs'!$C:$C,$D486,'Product costs'!$B:$B,$L486)</f>
        <v>0</v>
      </c>
      <c r="BQ486" s="12">
        <f>SUMIFS('Product costs'!BO:BO,'Product costs'!$C:$C,$D486,'Product costs'!$B:$B,$L486)</f>
        <v>0</v>
      </c>
      <c r="BR486" s="12">
        <f>SUMIFS('Product costs'!BP:BP,'Product costs'!$C:$C,$D486,'Product costs'!$B:$B,$L486)</f>
        <v>0</v>
      </c>
      <c r="BS486" s="12">
        <f>SUMIFS('Product costs'!BQ:BQ,'Product costs'!$C:$C,$D486,'Product costs'!$B:$B,$L486)</f>
        <v>0</v>
      </c>
      <c r="BT486" s="12">
        <f>SUMIFS('Product costs'!BR:BR,'Product costs'!$C:$C,$D486,'Product costs'!$B:$B,$L486)</f>
        <v>0</v>
      </c>
      <c r="BU486" s="12">
        <f>SUMIFS('Product costs'!BS:BS,'Product costs'!$C:$C,$D486,'Product costs'!$B:$B,$L486)</f>
        <v>0</v>
      </c>
      <c r="BV486" s="12">
        <f>SUMIFS('Product costs'!BT:BT,'Product costs'!$C:$C,$D486,'Product costs'!$B:$B,$L486)</f>
        <v>0</v>
      </c>
      <c r="BW486" s="12">
        <f>SUMIFS('Product costs'!BU:BU,'Product costs'!$C:$C,$D486,'Product costs'!$B:$B,$L486)</f>
        <v>0</v>
      </c>
      <c r="BX486" s="12">
        <f>SUMIFS('Product costs'!BV:BV,'Product costs'!$C:$C,$D486,'Product costs'!$B:$B,$L486)</f>
        <v>0</v>
      </c>
      <c r="BY486" s="12">
        <f>SUMIFS('Product costs'!BW:BW,'Product costs'!$C:$C,$D486,'Product costs'!$B:$B,$L486)</f>
        <v>0</v>
      </c>
      <c r="BZ486" s="12">
        <f>SUMIFS('Product costs'!BX:BX,'Product costs'!$C:$C,$D486,'Product costs'!$B:$B,$L486)</f>
        <v>0</v>
      </c>
      <c r="CA486" s="12">
        <f>SUMIFS('Product costs'!BY:BY,'Product costs'!$C:$C,$D486,'Product costs'!$B:$B,$L486)</f>
        <v>0</v>
      </c>
      <c r="CB486" s="12">
        <f>SUMIFS('Product costs'!BZ:BZ,'Product costs'!$C:$C,$D486,'Product costs'!$B:$B,$L486)</f>
        <v>0</v>
      </c>
      <c r="CC486" s="12">
        <f>SUMIFS('Product costs'!CA:CA,'Product costs'!$C:$C,$D486,'Product costs'!$B:$B,$L486)</f>
        <v>0</v>
      </c>
      <c r="CD486" s="12">
        <f>SUMIFS('Product costs'!CB:CB,'Product costs'!$C:$C,$D486,'Product costs'!$B:$B,$L486)</f>
        <v>0</v>
      </c>
      <c r="CE486" s="12">
        <f>SUMIFS('Product costs'!CC:CC,'Product costs'!$C:$C,$D486,'Product costs'!$B:$B,$L486)</f>
        <v>0</v>
      </c>
      <c r="CF486" s="12">
        <f>SUMIFS('Product costs'!CD:CD,'Product costs'!$C:$C,$D486,'Product costs'!$B:$B,$L486)</f>
        <v>0</v>
      </c>
      <c r="CG486" s="12">
        <f t="shared" si="769"/>
        <v>0</v>
      </c>
      <c r="CH486" s="12">
        <f t="shared" si="770"/>
        <v>0</v>
      </c>
      <c r="CI486" s="12">
        <f t="shared" si="771"/>
        <v>0</v>
      </c>
      <c r="CJ486" s="12">
        <f t="shared" si="772"/>
        <v>0</v>
      </c>
      <c r="CK486" s="12">
        <f t="shared" si="773"/>
        <v>0</v>
      </c>
      <c r="CL486" s="12">
        <f t="shared" si="774"/>
        <v>0</v>
      </c>
      <c r="CM486" s="12">
        <f t="shared" si="775"/>
        <v>0</v>
      </c>
      <c r="CN486" s="12">
        <f t="shared" si="776"/>
        <v>0</v>
      </c>
      <c r="CO486" s="12">
        <f t="shared" si="777"/>
        <v>0</v>
      </c>
      <c r="CP486" s="12">
        <f t="shared" si="778"/>
        <v>0</v>
      </c>
      <c r="CQ486" s="12">
        <f t="shared" si="779"/>
        <v>0</v>
      </c>
      <c r="CR486" s="12">
        <f t="shared" si="780"/>
        <v>0</v>
      </c>
      <c r="CS486" s="12">
        <f t="shared" si="781"/>
        <v>0</v>
      </c>
      <c r="CT486" s="12">
        <f t="shared" si="782"/>
        <v>0</v>
      </c>
      <c r="CU486" s="12">
        <f t="shared" si="783"/>
        <v>0</v>
      </c>
      <c r="CV486" s="12">
        <f t="shared" si="784"/>
        <v>0</v>
      </c>
      <c r="CW486" s="12">
        <f t="shared" si="785"/>
        <v>0</v>
      </c>
      <c r="CX486" s="12">
        <f t="shared" si="786"/>
        <v>0</v>
      </c>
      <c r="CY486" s="12">
        <f t="shared" si="787"/>
        <v>0</v>
      </c>
      <c r="CZ486" s="12">
        <f t="shared" si="788"/>
        <v>0</v>
      </c>
      <c r="DA486" s="12">
        <f t="shared" si="789"/>
        <v>0</v>
      </c>
      <c r="DB486" s="12">
        <f t="shared" si="790"/>
        <v>0</v>
      </c>
      <c r="DC486" s="12">
        <f t="shared" si="791"/>
        <v>0</v>
      </c>
      <c r="DD486" s="12">
        <f t="shared" si="792"/>
        <v>0</v>
      </c>
      <c r="DE486" s="12">
        <f t="shared" si="793"/>
        <v>0</v>
      </c>
      <c r="DF486" s="12">
        <f t="shared" si="794"/>
        <v>0</v>
      </c>
      <c r="DG486" s="12">
        <f t="shared" si="795"/>
        <v>0</v>
      </c>
      <c r="DH486" s="12">
        <f t="shared" si="796"/>
        <v>0</v>
      </c>
      <c r="DI486" s="12">
        <f t="shared" si="797"/>
        <v>0</v>
      </c>
      <c r="DJ486" s="12">
        <f t="shared" si="798"/>
        <v>0</v>
      </c>
      <c r="DK486" s="12">
        <f>SUM(M486:CHOOSE(YTD,M486,N486,O486,P486,Q486,R486,S486,T486,U486,V486,W486,X486))</f>
        <v>0</v>
      </c>
      <c r="DL486" s="12">
        <f>SUM(Y486:CHOOSE(YTD,Y486,Z486,AA486,AB486,AC486,AD486,AE486,AF486,AG486,AH486,AI486,AJ486))</f>
        <v>0</v>
      </c>
      <c r="DM486" s="12">
        <f>SUM(AK486:CHOOSE(YTD,AK486,AL486,AM486,AN486,AO486,AP486,AQ486,AR486,AS486,AT486,AU486,AV486))</f>
        <v>0</v>
      </c>
      <c r="DN486" s="12">
        <f>SUM(AW486:CHOOSE(YTD,AW486,AX486,AY486,AZ486,BA486,BB486,BC486,BD486,BE486,BF486,BG486,BH486))</f>
        <v>0</v>
      </c>
      <c r="DO486" s="12">
        <f>SUM(BI486:CHOOSE(YTD,BI486,BJ486,BK486,BL486,BM486,BN486,BO486,BP486,BQ486,BR486,BS486,BT486))</f>
        <v>0</v>
      </c>
      <c r="DP486" s="12">
        <f>SUM(BU486:CHOOSE(YTD,BU486,BV486,BW486,BX486,BY486,BZ486,CA486,CB486,CC486,CD486,CE486,CF486))</f>
        <v>0</v>
      </c>
    </row>
    <row r="487" spans="1:120" x14ac:dyDescent="0.15">
      <c r="A487" s="12" t="str">
        <f t="shared" si="799"/>
        <v>Costs - brand</v>
      </c>
      <c r="D487" s="12" t="str">
        <f>'Product costs'!C87</f>
        <v>Brand 6</v>
      </c>
      <c r="E487" s="12" t="str">
        <f>'Product costs'!D87</f>
        <v>Segment 1</v>
      </c>
      <c r="F487" s="12" t="str">
        <f>'Product costs'!E87</f>
        <v>Business Unit 1</v>
      </c>
      <c r="G487" s="12">
        <f>'Product costs'!F87</f>
        <v>0</v>
      </c>
      <c r="H487" s="12">
        <f>'Product costs'!G87</f>
        <v>0</v>
      </c>
      <c r="I487" s="12">
        <f>'Product costs'!H87</f>
        <v>0</v>
      </c>
      <c r="J487" s="12">
        <f>'Product costs'!I87</f>
        <v>0</v>
      </c>
      <c r="K487" s="12">
        <f>'Product costs'!J87</f>
        <v>0</v>
      </c>
      <c r="L487" s="12" t="str">
        <f>'Product costs'!B87</f>
        <v>Product management</v>
      </c>
      <c r="M487" s="12">
        <f>SUMIFS('Product costs'!K:K,'Product costs'!$C:$C,$D487,'Product costs'!$B:$B,$L487)</f>
        <v>0</v>
      </c>
      <c r="N487" s="12">
        <f>SUMIFS('Product costs'!L:L,'Product costs'!$C:$C,$D487,'Product costs'!$B:$B,$L487)</f>
        <v>0</v>
      </c>
      <c r="O487" s="12">
        <f>SUMIFS('Product costs'!M:M,'Product costs'!$C:$C,$D487,'Product costs'!$B:$B,$L487)</f>
        <v>0</v>
      </c>
      <c r="P487" s="12">
        <f>SUMIFS('Product costs'!N:N,'Product costs'!$C:$C,$D487,'Product costs'!$B:$B,$L487)</f>
        <v>0</v>
      </c>
      <c r="Q487" s="12">
        <f>SUMIFS('Product costs'!O:O,'Product costs'!$C:$C,$D487,'Product costs'!$B:$B,$L487)</f>
        <v>0</v>
      </c>
      <c r="R487" s="12">
        <f>SUMIFS('Product costs'!P:P,'Product costs'!$C:$C,$D487,'Product costs'!$B:$B,$L487)</f>
        <v>0</v>
      </c>
      <c r="S487" s="12">
        <f>SUMIFS('Product costs'!Q:Q,'Product costs'!$C:$C,$D487,'Product costs'!$B:$B,$L487)</f>
        <v>0</v>
      </c>
      <c r="T487" s="12">
        <f>SUMIFS('Product costs'!R:R,'Product costs'!$C:$C,$D487,'Product costs'!$B:$B,$L487)</f>
        <v>0</v>
      </c>
      <c r="U487" s="12">
        <f>SUMIFS('Product costs'!S:S,'Product costs'!$C:$C,$D487,'Product costs'!$B:$B,$L487)</f>
        <v>0</v>
      </c>
      <c r="V487" s="12">
        <f>SUMIFS('Product costs'!T:T,'Product costs'!$C:$C,$D487,'Product costs'!$B:$B,$L487)</f>
        <v>0</v>
      </c>
      <c r="W487" s="12">
        <f>SUMIFS('Product costs'!U:U,'Product costs'!$C:$C,$D487,'Product costs'!$B:$B,$L487)</f>
        <v>0</v>
      </c>
      <c r="X487" s="12">
        <f>SUMIFS('Product costs'!V:V,'Product costs'!$C:$C,$D487,'Product costs'!$B:$B,$L487)</f>
        <v>0</v>
      </c>
      <c r="Y487" s="12">
        <f>SUMIFS('Product costs'!W:W,'Product costs'!$C:$C,$D487,'Product costs'!$B:$B,$L487)</f>
        <v>0</v>
      </c>
      <c r="Z487" s="12">
        <f>SUMIFS('Product costs'!X:X,'Product costs'!$C:$C,$D487,'Product costs'!$B:$B,$L487)</f>
        <v>0</v>
      </c>
      <c r="AA487" s="12">
        <f>SUMIFS('Product costs'!Y:Y,'Product costs'!$C:$C,$D487,'Product costs'!$B:$B,$L487)</f>
        <v>0</v>
      </c>
      <c r="AB487" s="12">
        <f>SUMIFS('Product costs'!Z:Z,'Product costs'!$C:$C,$D487,'Product costs'!$B:$B,$L487)</f>
        <v>0</v>
      </c>
      <c r="AC487" s="12">
        <f>SUMIFS('Product costs'!AA:AA,'Product costs'!$C:$C,$D487,'Product costs'!$B:$B,$L487)</f>
        <v>0</v>
      </c>
      <c r="AD487" s="12">
        <f>SUMIFS('Product costs'!AB:AB,'Product costs'!$C:$C,$D487,'Product costs'!$B:$B,$L487)</f>
        <v>0</v>
      </c>
      <c r="AE487" s="12">
        <f>SUMIFS('Product costs'!AC:AC,'Product costs'!$C:$C,$D487,'Product costs'!$B:$B,$L487)</f>
        <v>0</v>
      </c>
      <c r="AF487" s="12">
        <f>SUMIFS('Product costs'!AD:AD,'Product costs'!$C:$C,$D487,'Product costs'!$B:$B,$L487)</f>
        <v>0</v>
      </c>
      <c r="AG487" s="12">
        <f>SUMIFS('Product costs'!AE:AE,'Product costs'!$C:$C,$D487,'Product costs'!$B:$B,$L487)</f>
        <v>0</v>
      </c>
      <c r="AH487" s="12">
        <f>SUMIFS('Product costs'!AF:AF,'Product costs'!$C:$C,$D487,'Product costs'!$B:$B,$L487)</f>
        <v>0</v>
      </c>
      <c r="AI487" s="12">
        <f>SUMIFS('Product costs'!AG:AG,'Product costs'!$C:$C,$D487,'Product costs'!$B:$B,$L487)</f>
        <v>0</v>
      </c>
      <c r="AJ487" s="12">
        <f>SUMIFS('Product costs'!AH:AH,'Product costs'!$C:$C,$D487,'Product costs'!$B:$B,$L487)</f>
        <v>0</v>
      </c>
      <c r="AK487" s="12">
        <f>SUMIFS('Product costs'!AI:AI,'Product costs'!$C:$C,$D487,'Product costs'!$B:$B,$L487)</f>
        <v>0</v>
      </c>
      <c r="AL487" s="12">
        <f>SUMIFS('Product costs'!AJ:AJ,'Product costs'!$C:$C,$D487,'Product costs'!$B:$B,$L487)</f>
        <v>0</v>
      </c>
      <c r="AM487" s="12">
        <f>SUMIFS('Product costs'!AK:AK,'Product costs'!$C:$C,$D487,'Product costs'!$B:$B,$L487)</f>
        <v>0</v>
      </c>
      <c r="AN487" s="12">
        <f>SUMIFS('Product costs'!AL:AL,'Product costs'!$C:$C,$D487,'Product costs'!$B:$B,$L487)</f>
        <v>0</v>
      </c>
      <c r="AO487" s="12">
        <f>SUMIFS('Product costs'!AM:AM,'Product costs'!$C:$C,$D487,'Product costs'!$B:$B,$L487)</f>
        <v>0</v>
      </c>
      <c r="AP487" s="12">
        <f>SUMIFS('Product costs'!AN:AN,'Product costs'!$C:$C,$D487,'Product costs'!$B:$B,$L487)</f>
        <v>0</v>
      </c>
      <c r="AQ487" s="12">
        <f>SUMIFS('Product costs'!AO:AO,'Product costs'!$C:$C,$D487,'Product costs'!$B:$B,$L487)</f>
        <v>0</v>
      </c>
      <c r="AR487" s="12">
        <f>SUMIFS('Product costs'!AP:AP,'Product costs'!$C:$C,$D487,'Product costs'!$B:$B,$L487)</f>
        <v>0</v>
      </c>
      <c r="AS487" s="12">
        <f>SUMIFS('Product costs'!AQ:AQ,'Product costs'!$C:$C,$D487,'Product costs'!$B:$B,$L487)</f>
        <v>0</v>
      </c>
      <c r="AT487" s="12">
        <f>SUMIFS('Product costs'!AR:AR,'Product costs'!$C:$C,$D487,'Product costs'!$B:$B,$L487)</f>
        <v>0</v>
      </c>
      <c r="AU487" s="12">
        <f>SUMIFS('Product costs'!AS:AS,'Product costs'!$C:$C,$D487,'Product costs'!$B:$B,$L487)</f>
        <v>0</v>
      </c>
      <c r="AV487" s="12">
        <f>SUMIFS('Product costs'!AT:AT,'Product costs'!$C:$C,$D487,'Product costs'!$B:$B,$L487)</f>
        <v>0</v>
      </c>
      <c r="AW487" s="12">
        <f>SUMIFS('Product costs'!AU:AU,'Product costs'!$C:$C,$D487,'Product costs'!$B:$B,$L487)</f>
        <v>0</v>
      </c>
      <c r="AX487" s="12">
        <f>SUMIFS('Product costs'!AV:AV,'Product costs'!$C:$C,$D487,'Product costs'!$B:$B,$L487)</f>
        <v>0</v>
      </c>
      <c r="AY487" s="12">
        <f>SUMIFS('Product costs'!AW:AW,'Product costs'!$C:$C,$D487,'Product costs'!$B:$B,$L487)</f>
        <v>0</v>
      </c>
      <c r="AZ487" s="12">
        <f>SUMIFS('Product costs'!AX:AX,'Product costs'!$C:$C,$D487,'Product costs'!$B:$B,$L487)</f>
        <v>0</v>
      </c>
      <c r="BA487" s="12">
        <f>SUMIFS('Product costs'!AY:AY,'Product costs'!$C:$C,$D487,'Product costs'!$B:$B,$L487)</f>
        <v>0</v>
      </c>
      <c r="BB487" s="12">
        <f>SUMIFS('Product costs'!AZ:AZ,'Product costs'!$C:$C,$D487,'Product costs'!$B:$B,$L487)</f>
        <v>0</v>
      </c>
      <c r="BC487" s="12">
        <f>SUMIFS('Product costs'!BA:BA,'Product costs'!$C:$C,$D487,'Product costs'!$B:$B,$L487)</f>
        <v>0</v>
      </c>
      <c r="BD487" s="12">
        <f>SUMIFS('Product costs'!BB:BB,'Product costs'!$C:$C,$D487,'Product costs'!$B:$B,$L487)</f>
        <v>0</v>
      </c>
      <c r="BE487" s="12">
        <f>SUMIFS('Product costs'!BC:BC,'Product costs'!$C:$C,$D487,'Product costs'!$B:$B,$L487)</f>
        <v>0</v>
      </c>
      <c r="BF487" s="12">
        <f>SUMIFS('Product costs'!BD:BD,'Product costs'!$C:$C,$D487,'Product costs'!$B:$B,$L487)</f>
        <v>0</v>
      </c>
      <c r="BG487" s="12">
        <f>SUMIFS('Product costs'!BE:BE,'Product costs'!$C:$C,$D487,'Product costs'!$B:$B,$L487)</f>
        <v>0</v>
      </c>
      <c r="BH487" s="12">
        <f>SUMIFS('Product costs'!BF:BF,'Product costs'!$C:$C,$D487,'Product costs'!$B:$B,$L487)</f>
        <v>0</v>
      </c>
      <c r="BI487" s="12">
        <f>SUMIFS('Product costs'!BG:BG,'Product costs'!$C:$C,$D487,'Product costs'!$B:$B,$L487)</f>
        <v>0</v>
      </c>
      <c r="BJ487" s="12">
        <f>SUMIFS('Product costs'!BH:BH,'Product costs'!$C:$C,$D487,'Product costs'!$B:$B,$L487)</f>
        <v>0</v>
      </c>
      <c r="BK487" s="12">
        <f>SUMIFS('Product costs'!BI:BI,'Product costs'!$C:$C,$D487,'Product costs'!$B:$B,$L487)</f>
        <v>0</v>
      </c>
      <c r="BL487" s="12">
        <f>SUMIFS('Product costs'!BJ:BJ,'Product costs'!$C:$C,$D487,'Product costs'!$B:$B,$L487)</f>
        <v>0</v>
      </c>
      <c r="BM487" s="12">
        <f>SUMIFS('Product costs'!BK:BK,'Product costs'!$C:$C,$D487,'Product costs'!$B:$B,$L487)</f>
        <v>0</v>
      </c>
      <c r="BN487" s="12">
        <f>SUMIFS('Product costs'!BL:BL,'Product costs'!$C:$C,$D487,'Product costs'!$B:$B,$L487)</f>
        <v>0</v>
      </c>
      <c r="BO487" s="12">
        <f>SUMIFS('Product costs'!BM:BM,'Product costs'!$C:$C,$D487,'Product costs'!$B:$B,$L487)</f>
        <v>0</v>
      </c>
      <c r="BP487" s="12">
        <f>SUMIFS('Product costs'!BN:BN,'Product costs'!$C:$C,$D487,'Product costs'!$B:$B,$L487)</f>
        <v>0</v>
      </c>
      <c r="BQ487" s="12">
        <f>SUMIFS('Product costs'!BO:BO,'Product costs'!$C:$C,$D487,'Product costs'!$B:$B,$L487)</f>
        <v>0</v>
      </c>
      <c r="BR487" s="12">
        <f>SUMIFS('Product costs'!BP:BP,'Product costs'!$C:$C,$D487,'Product costs'!$B:$B,$L487)</f>
        <v>0</v>
      </c>
      <c r="BS487" s="12">
        <f>SUMIFS('Product costs'!BQ:BQ,'Product costs'!$C:$C,$D487,'Product costs'!$B:$B,$L487)</f>
        <v>0</v>
      </c>
      <c r="BT487" s="12">
        <f>SUMIFS('Product costs'!BR:BR,'Product costs'!$C:$C,$D487,'Product costs'!$B:$B,$L487)</f>
        <v>0</v>
      </c>
      <c r="BU487" s="12">
        <f>SUMIFS('Product costs'!BS:BS,'Product costs'!$C:$C,$D487,'Product costs'!$B:$B,$L487)</f>
        <v>0</v>
      </c>
      <c r="BV487" s="12">
        <f>SUMIFS('Product costs'!BT:BT,'Product costs'!$C:$C,$D487,'Product costs'!$B:$B,$L487)</f>
        <v>0</v>
      </c>
      <c r="BW487" s="12">
        <f>SUMIFS('Product costs'!BU:BU,'Product costs'!$C:$C,$D487,'Product costs'!$B:$B,$L487)</f>
        <v>0</v>
      </c>
      <c r="BX487" s="12">
        <f>SUMIFS('Product costs'!BV:BV,'Product costs'!$C:$C,$D487,'Product costs'!$B:$B,$L487)</f>
        <v>0</v>
      </c>
      <c r="BY487" s="12">
        <f>SUMIFS('Product costs'!BW:BW,'Product costs'!$C:$C,$D487,'Product costs'!$B:$B,$L487)</f>
        <v>0</v>
      </c>
      <c r="BZ487" s="12">
        <f>SUMIFS('Product costs'!BX:BX,'Product costs'!$C:$C,$D487,'Product costs'!$B:$B,$L487)</f>
        <v>0</v>
      </c>
      <c r="CA487" s="12">
        <f>SUMIFS('Product costs'!BY:BY,'Product costs'!$C:$C,$D487,'Product costs'!$B:$B,$L487)</f>
        <v>0</v>
      </c>
      <c r="CB487" s="12">
        <f>SUMIFS('Product costs'!BZ:BZ,'Product costs'!$C:$C,$D487,'Product costs'!$B:$B,$L487)</f>
        <v>0</v>
      </c>
      <c r="CC487" s="12">
        <f>SUMIFS('Product costs'!CA:CA,'Product costs'!$C:$C,$D487,'Product costs'!$B:$B,$L487)</f>
        <v>0</v>
      </c>
      <c r="CD487" s="12">
        <f>SUMIFS('Product costs'!CB:CB,'Product costs'!$C:$C,$D487,'Product costs'!$B:$B,$L487)</f>
        <v>0</v>
      </c>
      <c r="CE487" s="12">
        <f>SUMIFS('Product costs'!CC:CC,'Product costs'!$C:$C,$D487,'Product costs'!$B:$B,$L487)</f>
        <v>0</v>
      </c>
      <c r="CF487" s="12">
        <f>SUMIFS('Product costs'!CD:CD,'Product costs'!$C:$C,$D487,'Product costs'!$B:$B,$L487)</f>
        <v>0</v>
      </c>
      <c r="CG487" s="12">
        <f t="shared" si="769"/>
        <v>0</v>
      </c>
      <c r="CH487" s="12">
        <f t="shared" si="770"/>
        <v>0</v>
      </c>
      <c r="CI487" s="12">
        <f t="shared" si="771"/>
        <v>0</v>
      </c>
      <c r="CJ487" s="12">
        <f t="shared" si="772"/>
        <v>0</v>
      </c>
      <c r="CK487" s="12">
        <f t="shared" si="773"/>
        <v>0</v>
      </c>
      <c r="CL487" s="12">
        <f t="shared" si="774"/>
        <v>0</v>
      </c>
      <c r="CM487" s="12">
        <f t="shared" si="775"/>
        <v>0</v>
      </c>
      <c r="CN487" s="12">
        <f t="shared" si="776"/>
        <v>0</v>
      </c>
      <c r="CO487" s="12">
        <f t="shared" si="777"/>
        <v>0</v>
      </c>
      <c r="CP487" s="12">
        <f t="shared" si="778"/>
        <v>0</v>
      </c>
      <c r="CQ487" s="12">
        <f t="shared" si="779"/>
        <v>0</v>
      </c>
      <c r="CR487" s="12">
        <f t="shared" si="780"/>
        <v>0</v>
      </c>
      <c r="CS487" s="12">
        <f t="shared" si="781"/>
        <v>0</v>
      </c>
      <c r="CT487" s="12">
        <f t="shared" si="782"/>
        <v>0</v>
      </c>
      <c r="CU487" s="12">
        <f t="shared" si="783"/>
        <v>0</v>
      </c>
      <c r="CV487" s="12">
        <f t="shared" si="784"/>
        <v>0</v>
      </c>
      <c r="CW487" s="12">
        <f t="shared" si="785"/>
        <v>0</v>
      </c>
      <c r="CX487" s="12">
        <f t="shared" si="786"/>
        <v>0</v>
      </c>
      <c r="CY487" s="12">
        <f t="shared" si="787"/>
        <v>0</v>
      </c>
      <c r="CZ487" s="12">
        <f t="shared" si="788"/>
        <v>0</v>
      </c>
      <c r="DA487" s="12">
        <f t="shared" si="789"/>
        <v>0</v>
      </c>
      <c r="DB487" s="12">
        <f t="shared" si="790"/>
        <v>0</v>
      </c>
      <c r="DC487" s="12">
        <f t="shared" si="791"/>
        <v>0</v>
      </c>
      <c r="DD487" s="12">
        <f t="shared" si="792"/>
        <v>0</v>
      </c>
      <c r="DE487" s="12">
        <f t="shared" si="793"/>
        <v>0</v>
      </c>
      <c r="DF487" s="12">
        <f t="shared" si="794"/>
        <v>0</v>
      </c>
      <c r="DG487" s="12">
        <f t="shared" si="795"/>
        <v>0</v>
      </c>
      <c r="DH487" s="12">
        <f t="shared" si="796"/>
        <v>0</v>
      </c>
      <c r="DI487" s="12">
        <f t="shared" si="797"/>
        <v>0</v>
      </c>
      <c r="DJ487" s="12">
        <f t="shared" si="798"/>
        <v>0</v>
      </c>
      <c r="DK487" s="12">
        <f>SUM(M487:CHOOSE(YTD,M487,N487,O487,P487,Q487,R487,S487,T487,U487,V487,W487,X487))</f>
        <v>0</v>
      </c>
      <c r="DL487" s="12">
        <f>SUM(Y487:CHOOSE(YTD,Y487,Z487,AA487,AB487,AC487,AD487,AE487,AF487,AG487,AH487,AI487,AJ487))</f>
        <v>0</v>
      </c>
      <c r="DM487" s="12">
        <f>SUM(AK487:CHOOSE(YTD,AK487,AL487,AM487,AN487,AO487,AP487,AQ487,AR487,AS487,AT487,AU487,AV487))</f>
        <v>0</v>
      </c>
      <c r="DN487" s="12">
        <f>SUM(AW487:CHOOSE(YTD,AW487,AX487,AY487,AZ487,BA487,BB487,BC487,BD487,BE487,BF487,BG487,BH487))</f>
        <v>0</v>
      </c>
      <c r="DO487" s="12">
        <f>SUM(BI487:CHOOSE(YTD,BI487,BJ487,BK487,BL487,BM487,BN487,BO487,BP487,BQ487,BR487,BS487,BT487))</f>
        <v>0</v>
      </c>
      <c r="DP487" s="12">
        <f>SUM(BU487:CHOOSE(YTD,BU487,BV487,BW487,BX487,BY487,BZ487,CA487,CB487,CC487,CD487,CE487,CF487))</f>
        <v>0</v>
      </c>
    </row>
    <row r="488" spans="1:120" x14ac:dyDescent="0.15">
      <c r="A488" s="12" t="str">
        <f t="shared" si="799"/>
        <v>Costs - brand</v>
      </c>
      <c r="D488" s="12" t="str">
        <f>'Product costs'!C88</f>
        <v>Brand 7</v>
      </c>
      <c r="E488" s="12" t="str">
        <f>'Product costs'!D88</f>
        <v>Segment 1</v>
      </c>
      <c r="F488" s="12" t="str">
        <f>'Product costs'!E88</f>
        <v>Business Unit 1</v>
      </c>
      <c r="G488" s="12">
        <f>'Product costs'!F88</f>
        <v>0</v>
      </c>
      <c r="H488" s="12">
        <f>'Product costs'!G88</f>
        <v>0</v>
      </c>
      <c r="I488" s="12">
        <f>'Product costs'!H88</f>
        <v>0</v>
      </c>
      <c r="J488" s="12">
        <f>'Product costs'!I88</f>
        <v>0</v>
      </c>
      <c r="K488" s="12">
        <f>'Product costs'!J88</f>
        <v>0</v>
      </c>
      <c r="L488" s="12" t="str">
        <f>'Product costs'!B88</f>
        <v>Product management</v>
      </c>
      <c r="M488" s="12">
        <f>SUMIFS('Product costs'!K:K,'Product costs'!$C:$C,$D488,'Product costs'!$B:$B,$L488)</f>
        <v>0</v>
      </c>
      <c r="N488" s="12">
        <f>SUMIFS('Product costs'!L:L,'Product costs'!$C:$C,$D488,'Product costs'!$B:$B,$L488)</f>
        <v>0</v>
      </c>
      <c r="O488" s="12">
        <f>SUMIFS('Product costs'!M:M,'Product costs'!$C:$C,$D488,'Product costs'!$B:$B,$L488)</f>
        <v>0</v>
      </c>
      <c r="P488" s="12">
        <f>SUMIFS('Product costs'!N:N,'Product costs'!$C:$C,$D488,'Product costs'!$B:$B,$L488)</f>
        <v>0</v>
      </c>
      <c r="Q488" s="12">
        <f>SUMIFS('Product costs'!O:O,'Product costs'!$C:$C,$D488,'Product costs'!$B:$B,$L488)</f>
        <v>0</v>
      </c>
      <c r="R488" s="12">
        <f>SUMIFS('Product costs'!P:P,'Product costs'!$C:$C,$D488,'Product costs'!$B:$B,$L488)</f>
        <v>0</v>
      </c>
      <c r="S488" s="12">
        <f>SUMIFS('Product costs'!Q:Q,'Product costs'!$C:$C,$D488,'Product costs'!$B:$B,$L488)</f>
        <v>0</v>
      </c>
      <c r="T488" s="12">
        <f>SUMIFS('Product costs'!R:R,'Product costs'!$C:$C,$D488,'Product costs'!$B:$B,$L488)</f>
        <v>0</v>
      </c>
      <c r="U488" s="12">
        <f>SUMIFS('Product costs'!S:S,'Product costs'!$C:$C,$D488,'Product costs'!$B:$B,$L488)</f>
        <v>0</v>
      </c>
      <c r="V488" s="12">
        <f>SUMIFS('Product costs'!T:T,'Product costs'!$C:$C,$D488,'Product costs'!$B:$B,$L488)</f>
        <v>0</v>
      </c>
      <c r="W488" s="12">
        <f>SUMIFS('Product costs'!U:U,'Product costs'!$C:$C,$D488,'Product costs'!$B:$B,$L488)</f>
        <v>0</v>
      </c>
      <c r="X488" s="12">
        <f>SUMIFS('Product costs'!V:V,'Product costs'!$C:$C,$D488,'Product costs'!$B:$B,$L488)</f>
        <v>0</v>
      </c>
      <c r="Y488" s="12">
        <f>SUMIFS('Product costs'!W:W,'Product costs'!$C:$C,$D488,'Product costs'!$B:$B,$L488)</f>
        <v>0</v>
      </c>
      <c r="Z488" s="12">
        <f>SUMIFS('Product costs'!X:X,'Product costs'!$C:$C,$D488,'Product costs'!$B:$B,$L488)</f>
        <v>0</v>
      </c>
      <c r="AA488" s="12">
        <f>SUMIFS('Product costs'!Y:Y,'Product costs'!$C:$C,$D488,'Product costs'!$B:$B,$L488)</f>
        <v>0</v>
      </c>
      <c r="AB488" s="12">
        <f>SUMIFS('Product costs'!Z:Z,'Product costs'!$C:$C,$D488,'Product costs'!$B:$B,$L488)</f>
        <v>0</v>
      </c>
      <c r="AC488" s="12">
        <f>SUMIFS('Product costs'!AA:AA,'Product costs'!$C:$C,$D488,'Product costs'!$B:$B,$L488)</f>
        <v>0</v>
      </c>
      <c r="AD488" s="12">
        <f>SUMIFS('Product costs'!AB:AB,'Product costs'!$C:$C,$D488,'Product costs'!$B:$B,$L488)</f>
        <v>0</v>
      </c>
      <c r="AE488" s="12">
        <f>SUMIFS('Product costs'!AC:AC,'Product costs'!$C:$C,$D488,'Product costs'!$B:$B,$L488)</f>
        <v>0</v>
      </c>
      <c r="AF488" s="12">
        <f>SUMIFS('Product costs'!AD:AD,'Product costs'!$C:$C,$D488,'Product costs'!$B:$B,$L488)</f>
        <v>0</v>
      </c>
      <c r="AG488" s="12">
        <f>SUMIFS('Product costs'!AE:AE,'Product costs'!$C:$C,$D488,'Product costs'!$B:$B,$L488)</f>
        <v>0</v>
      </c>
      <c r="AH488" s="12">
        <f>SUMIFS('Product costs'!AF:AF,'Product costs'!$C:$C,$D488,'Product costs'!$B:$B,$L488)</f>
        <v>0</v>
      </c>
      <c r="AI488" s="12">
        <f>SUMIFS('Product costs'!AG:AG,'Product costs'!$C:$C,$D488,'Product costs'!$B:$B,$L488)</f>
        <v>0</v>
      </c>
      <c r="AJ488" s="12">
        <f>SUMIFS('Product costs'!AH:AH,'Product costs'!$C:$C,$D488,'Product costs'!$B:$B,$L488)</f>
        <v>0</v>
      </c>
      <c r="AK488" s="12">
        <f>SUMIFS('Product costs'!AI:AI,'Product costs'!$C:$C,$D488,'Product costs'!$B:$B,$L488)</f>
        <v>0</v>
      </c>
      <c r="AL488" s="12">
        <f>SUMIFS('Product costs'!AJ:AJ,'Product costs'!$C:$C,$D488,'Product costs'!$B:$B,$L488)</f>
        <v>0</v>
      </c>
      <c r="AM488" s="12">
        <f>SUMIFS('Product costs'!AK:AK,'Product costs'!$C:$C,$D488,'Product costs'!$B:$B,$L488)</f>
        <v>0</v>
      </c>
      <c r="AN488" s="12">
        <f>SUMIFS('Product costs'!AL:AL,'Product costs'!$C:$C,$D488,'Product costs'!$B:$B,$L488)</f>
        <v>0</v>
      </c>
      <c r="AO488" s="12">
        <f>SUMIFS('Product costs'!AM:AM,'Product costs'!$C:$C,$D488,'Product costs'!$B:$B,$L488)</f>
        <v>0</v>
      </c>
      <c r="AP488" s="12">
        <f>SUMIFS('Product costs'!AN:AN,'Product costs'!$C:$C,$D488,'Product costs'!$B:$B,$L488)</f>
        <v>0</v>
      </c>
      <c r="AQ488" s="12">
        <f>SUMIFS('Product costs'!AO:AO,'Product costs'!$C:$C,$D488,'Product costs'!$B:$B,$L488)</f>
        <v>0</v>
      </c>
      <c r="AR488" s="12">
        <f>SUMIFS('Product costs'!AP:AP,'Product costs'!$C:$C,$D488,'Product costs'!$B:$B,$L488)</f>
        <v>0</v>
      </c>
      <c r="AS488" s="12">
        <f>SUMIFS('Product costs'!AQ:AQ,'Product costs'!$C:$C,$D488,'Product costs'!$B:$B,$L488)</f>
        <v>0</v>
      </c>
      <c r="AT488" s="12">
        <f>SUMIFS('Product costs'!AR:AR,'Product costs'!$C:$C,$D488,'Product costs'!$B:$B,$L488)</f>
        <v>0</v>
      </c>
      <c r="AU488" s="12">
        <f>SUMIFS('Product costs'!AS:AS,'Product costs'!$C:$C,$D488,'Product costs'!$B:$B,$L488)</f>
        <v>0</v>
      </c>
      <c r="AV488" s="12">
        <f>SUMIFS('Product costs'!AT:AT,'Product costs'!$C:$C,$D488,'Product costs'!$B:$B,$L488)</f>
        <v>0</v>
      </c>
      <c r="AW488" s="12">
        <f>SUMIFS('Product costs'!AU:AU,'Product costs'!$C:$C,$D488,'Product costs'!$B:$B,$L488)</f>
        <v>0</v>
      </c>
      <c r="AX488" s="12">
        <f>SUMIFS('Product costs'!AV:AV,'Product costs'!$C:$C,$D488,'Product costs'!$B:$B,$L488)</f>
        <v>0</v>
      </c>
      <c r="AY488" s="12">
        <f>SUMIFS('Product costs'!AW:AW,'Product costs'!$C:$C,$D488,'Product costs'!$B:$B,$L488)</f>
        <v>0</v>
      </c>
      <c r="AZ488" s="12">
        <f>SUMIFS('Product costs'!AX:AX,'Product costs'!$C:$C,$D488,'Product costs'!$B:$B,$L488)</f>
        <v>0</v>
      </c>
      <c r="BA488" s="12">
        <f>SUMIFS('Product costs'!AY:AY,'Product costs'!$C:$C,$D488,'Product costs'!$B:$B,$L488)</f>
        <v>0</v>
      </c>
      <c r="BB488" s="12">
        <f>SUMIFS('Product costs'!AZ:AZ,'Product costs'!$C:$C,$D488,'Product costs'!$B:$B,$L488)</f>
        <v>0</v>
      </c>
      <c r="BC488" s="12">
        <f>SUMIFS('Product costs'!BA:BA,'Product costs'!$C:$C,$D488,'Product costs'!$B:$B,$L488)</f>
        <v>0</v>
      </c>
      <c r="BD488" s="12">
        <f>SUMIFS('Product costs'!BB:BB,'Product costs'!$C:$C,$D488,'Product costs'!$B:$B,$L488)</f>
        <v>0</v>
      </c>
      <c r="BE488" s="12">
        <f>SUMIFS('Product costs'!BC:BC,'Product costs'!$C:$C,$D488,'Product costs'!$B:$B,$L488)</f>
        <v>0</v>
      </c>
      <c r="BF488" s="12">
        <f>SUMIFS('Product costs'!BD:BD,'Product costs'!$C:$C,$D488,'Product costs'!$B:$B,$L488)</f>
        <v>0</v>
      </c>
      <c r="BG488" s="12">
        <f>SUMIFS('Product costs'!BE:BE,'Product costs'!$C:$C,$D488,'Product costs'!$B:$B,$L488)</f>
        <v>0</v>
      </c>
      <c r="BH488" s="12">
        <f>SUMIFS('Product costs'!BF:BF,'Product costs'!$C:$C,$D488,'Product costs'!$B:$B,$L488)</f>
        <v>0</v>
      </c>
      <c r="BI488" s="12">
        <f>SUMIFS('Product costs'!BG:BG,'Product costs'!$C:$C,$D488,'Product costs'!$B:$B,$L488)</f>
        <v>0</v>
      </c>
      <c r="BJ488" s="12">
        <f>SUMIFS('Product costs'!BH:BH,'Product costs'!$C:$C,$D488,'Product costs'!$B:$B,$L488)</f>
        <v>0</v>
      </c>
      <c r="BK488" s="12">
        <f>SUMIFS('Product costs'!BI:BI,'Product costs'!$C:$C,$D488,'Product costs'!$B:$B,$L488)</f>
        <v>0</v>
      </c>
      <c r="BL488" s="12">
        <f>SUMIFS('Product costs'!BJ:BJ,'Product costs'!$C:$C,$D488,'Product costs'!$B:$B,$L488)</f>
        <v>0</v>
      </c>
      <c r="BM488" s="12">
        <f>SUMIFS('Product costs'!BK:BK,'Product costs'!$C:$C,$D488,'Product costs'!$B:$B,$L488)</f>
        <v>0</v>
      </c>
      <c r="BN488" s="12">
        <f>SUMIFS('Product costs'!BL:BL,'Product costs'!$C:$C,$D488,'Product costs'!$B:$B,$L488)</f>
        <v>0</v>
      </c>
      <c r="BO488" s="12">
        <f>SUMIFS('Product costs'!BM:BM,'Product costs'!$C:$C,$D488,'Product costs'!$B:$B,$L488)</f>
        <v>0</v>
      </c>
      <c r="BP488" s="12">
        <f>SUMIFS('Product costs'!BN:BN,'Product costs'!$C:$C,$D488,'Product costs'!$B:$B,$L488)</f>
        <v>0</v>
      </c>
      <c r="BQ488" s="12">
        <f>SUMIFS('Product costs'!BO:BO,'Product costs'!$C:$C,$D488,'Product costs'!$B:$B,$L488)</f>
        <v>0</v>
      </c>
      <c r="BR488" s="12">
        <f>SUMIFS('Product costs'!BP:BP,'Product costs'!$C:$C,$D488,'Product costs'!$B:$B,$L488)</f>
        <v>0</v>
      </c>
      <c r="BS488" s="12">
        <f>SUMIFS('Product costs'!BQ:BQ,'Product costs'!$C:$C,$D488,'Product costs'!$B:$B,$L488)</f>
        <v>0</v>
      </c>
      <c r="BT488" s="12">
        <f>SUMIFS('Product costs'!BR:BR,'Product costs'!$C:$C,$D488,'Product costs'!$B:$B,$L488)</f>
        <v>0</v>
      </c>
      <c r="BU488" s="12">
        <f>SUMIFS('Product costs'!BS:BS,'Product costs'!$C:$C,$D488,'Product costs'!$B:$B,$L488)</f>
        <v>0</v>
      </c>
      <c r="BV488" s="12">
        <f>SUMIFS('Product costs'!BT:BT,'Product costs'!$C:$C,$D488,'Product costs'!$B:$B,$L488)</f>
        <v>0</v>
      </c>
      <c r="BW488" s="12">
        <f>SUMIFS('Product costs'!BU:BU,'Product costs'!$C:$C,$D488,'Product costs'!$B:$B,$L488)</f>
        <v>0</v>
      </c>
      <c r="BX488" s="12">
        <f>SUMIFS('Product costs'!BV:BV,'Product costs'!$C:$C,$D488,'Product costs'!$B:$B,$L488)</f>
        <v>0</v>
      </c>
      <c r="BY488" s="12">
        <f>SUMIFS('Product costs'!BW:BW,'Product costs'!$C:$C,$D488,'Product costs'!$B:$B,$L488)</f>
        <v>0</v>
      </c>
      <c r="BZ488" s="12">
        <f>SUMIFS('Product costs'!BX:BX,'Product costs'!$C:$C,$D488,'Product costs'!$B:$B,$L488)</f>
        <v>0</v>
      </c>
      <c r="CA488" s="12">
        <f>SUMIFS('Product costs'!BY:BY,'Product costs'!$C:$C,$D488,'Product costs'!$B:$B,$L488)</f>
        <v>0</v>
      </c>
      <c r="CB488" s="12">
        <f>SUMIFS('Product costs'!BZ:BZ,'Product costs'!$C:$C,$D488,'Product costs'!$B:$B,$L488)</f>
        <v>0</v>
      </c>
      <c r="CC488" s="12">
        <f>SUMIFS('Product costs'!CA:CA,'Product costs'!$C:$C,$D488,'Product costs'!$B:$B,$L488)</f>
        <v>0</v>
      </c>
      <c r="CD488" s="12">
        <f>SUMIFS('Product costs'!CB:CB,'Product costs'!$C:$C,$D488,'Product costs'!$B:$B,$L488)</f>
        <v>0</v>
      </c>
      <c r="CE488" s="12">
        <f>SUMIFS('Product costs'!CC:CC,'Product costs'!$C:$C,$D488,'Product costs'!$B:$B,$L488)</f>
        <v>0</v>
      </c>
      <c r="CF488" s="12">
        <f>SUMIFS('Product costs'!CD:CD,'Product costs'!$C:$C,$D488,'Product costs'!$B:$B,$L488)</f>
        <v>0</v>
      </c>
      <c r="CG488" s="12">
        <f t="shared" si="769"/>
        <v>0</v>
      </c>
      <c r="CH488" s="12">
        <f t="shared" si="770"/>
        <v>0</v>
      </c>
      <c r="CI488" s="12">
        <f t="shared" si="771"/>
        <v>0</v>
      </c>
      <c r="CJ488" s="12">
        <f t="shared" si="772"/>
        <v>0</v>
      </c>
      <c r="CK488" s="12">
        <f t="shared" si="773"/>
        <v>0</v>
      </c>
      <c r="CL488" s="12">
        <f t="shared" si="774"/>
        <v>0</v>
      </c>
      <c r="CM488" s="12">
        <f t="shared" si="775"/>
        <v>0</v>
      </c>
      <c r="CN488" s="12">
        <f t="shared" si="776"/>
        <v>0</v>
      </c>
      <c r="CO488" s="12">
        <f t="shared" si="777"/>
        <v>0</v>
      </c>
      <c r="CP488" s="12">
        <f t="shared" si="778"/>
        <v>0</v>
      </c>
      <c r="CQ488" s="12">
        <f t="shared" si="779"/>
        <v>0</v>
      </c>
      <c r="CR488" s="12">
        <f t="shared" si="780"/>
        <v>0</v>
      </c>
      <c r="CS488" s="12">
        <f t="shared" si="781"/>
        <v>0</v>
      </c>
      <c r="CT488" s="12">
        <f t="shared" si="782"/>
        <v>0</v>
      </c>
      <c r="CU488" s="12">
        <f t="shared" si="783"/>
        <v>0</v>
      </c>
      <c r="CV488" s="12">
        <f t="shared" si="784"/>
        <v>0</v>
      </c>
      <c r="CW488" s="12">
        <f t="shared" si="785"/>
        <v>0</v>
      </c>
      <c r="CX488" s="12">
        <f t="shared" si="786"/>
        <v>0</v>
      </c>
      <c r="CY488" s="12">
        <f t="shared" si="787"/>
        <v>0</v>
      </c>
      <c r="CZ488" s="12">
        <f t="shared" si="788"/>
        <v>0</v>
      </c>
      <c r="DA488" s="12">
        <f t="shared" si="789"/>
        <v>0</v>
      </c>
      <c r="DB488" s="12">
        <f t="shared" si="790"/>
        <v>0</v>
      </c>
      <c r="DC488" s="12">
        <f t="shared" si="791"/>
        <v>0</v>
      </c>
      <c r="DD488" s="12">
        <f t="shared" si="792"/>
        <v>0</v>
      </c>
      <c r="DE488" s="12">
        <f t="shared" si="793"/>
        <v>0</v>
      </c>
      <c r="DF488" s="12">
        <f t="shared" si="794"/>
        <v>0</v>
      </c>
      <c r="DG488" s="12">
        <f t="shared" si="795"/>
        <v>0</v>
      </c>
      <c r="DH488" s="12">
        <f t="shared" si="796"/>
        <v>0</v>
      </c>
      <c r="DI488" s="12">
        <f t="shared" si="797"/>
        <v>0</v>
      </c>
      <c r="DJ488" s="12">
        <f t="shared" si="798"/>
        <v>0</v>
      </c>
      <c r="DK488" s="12">
        <f>SUM(M488:CHOOSE(YTD,M488,N488,O488,P488,Q488,R488,S488,T488,U488,V488,W488,X488))</f>
        <v>0</v>
      </c>
      <c r="DL488" s="12">
        <f>SUM(Y488:CHOOSE(YTD,Y488,Z488,AA488,AB488,AC488,AD488,AE488,AF488,AG488,AH488,AI488,AJ488))</f>
        <v>0</v>
      </c>
      <c r="DM488" s="12">
        <f>SUM(AK488:CHOOSE(YTD,AK488,AL488,AM488,AN488,AO488,AP488,AQ488,AR488,AS488,AT488,AU488,AV488))</f>
        <v>0</v>
      </c>
      <c r="DN488" s="12">
        <f>SUM(AW488:CHOOSE(YTD,AW488,AX488,AY488,AZ488,BA488,BB488,BC488,BD488,BE488,BF488,BG488,BH488))</f>
        <v>0</v>
      </c>
      <c r="DO488" s="12">
        <f>SUM(BI488:CHOOSE(YTD,BI488,BJ488,BK488,BL488,BM488,BN488,BO488,BP488,BQ488,BR488,BS488,BT488))</f>
        <v>0</v>
      </c>
      <c r="DP488" s="12">
        <f>SUM(BU488:CHOOSE(YTD,BU488,BV488,BW488,BX488,BY488,BZ488,CA488,CB488,CC488,CD488,CE488,CF488))</f>
        <v>0</v>
      </c>
    </row>
    <row r="489" spans="1:120" x14ac:dyDescent="0.15">
      <c r="A489" s="12" t="str">
        <f t="shared" si="799"/>
        <v>Costs - brand</v>
      </c>
      <c r="D489" s="12" t="str">
        <f>'Product costs'!C89</f>
        <v>Brand 8</v>
      </c>
      <c r="E489" s="12" t="str">
        <f>'Product costs'!D89</f>
        <v>Segment 2</v>
      </c>
      <c r="F489" s="12" t="str">
        <f>'Product costs'!E89</f>
        <v>Business Unit 1</v>
      </c>
      <c r="G489" s="12">
        <f>'Product costs'!F89</f>
        <v>0</v>
      </c>
      <c r="H489" s="12">
        <f>'Product costs'!G89</f>
        <v>0</v>
      </c>
      <c r="I489" s="12">
        <f>'Product costs'!H89</f>
        <v>0</v>
      </c>
      <c r="J489" s="12">
        <f>'Product costs'!I89</f>
        <v>0</v>
      </c>
      <c r="K489" s="12">
        <f>'Product costs'!J89</f>
        <v>0</v>
      </c>
      <c r="L489" s="12" t="str">
        <f>'Product costs'!B89</f>
        <v>Product management</v>
      </c>
      <c r="M489" s="12">
        <f>SUMIFS('Product costs'!K:K,'Product costs'!$C:$C,$D489,'Product costs'!$B:$B,$L489)</f>
        <v>0</v>
      </c>
      <c r="N489" s="12">
        <f>SUMIFS('Product costs'!L:L,'Product costs'!$C:$C,$D489,'Product costs'!$B:$B,$L489)</f>
        <v>0</v>
      </c>
      <c r="O489" s="12">
        <f>SUMIFS('Product costs'!M:M,'Product costs'!$C:$C,$D489,'Product costs'!$B:$B,$L489)</f>
        <v>0</v>
      </c>
      <c r="P489" s="12">
        <f>SUMIFS('Product costs'!N:N,'Product costs'!$C:$C,$D489,'Product costs'!$B:$B,$L489)</f>
        <v>0</v>
      </c>
      <c r="Q489" s="12">
        <f>SUMIFS('Product costs'!O:O,'Product costs'!$C:$C,$D489,'Product costs'!$B:$B,$L489)</f>
        <v>0</v>
      </c>
      <c r="R489" s="12">
        <f>SUMIFS('Product costs'!P:P,'Product costs'!$C:$C,$D489,'Product costs'!$B:$B,$L489)</f>
        <v>0</v>
      </c>
      <c r="S489" s="12">
        <f>SUMIFS('Product costs'!Q:Q,'Product costs'!$C:$C,$D489,'Product costs'!$B:$B,$L489)</f>
        <v>0</v>
      </c>
      <c r="T489" s="12">
        <f>SUMIFS('Product costs'!R:R,'Product costs'!$C:$C,$D489,'Product costs'!$B:$B,$L489)</f>
        <v>0</v>
      </c>
      <c r="U489" s="12">
        <f>SUMIFS('Product costs'!S:S,'Product costs'!$C:$C,$D489,'Product costs'!$B:$B,$L489)</f>
        <v>0</v>
      </c>
      <c r="V489" s="12">
        <f>SUMIFS('Product costs'!T:T,'Product costs'!$C:$C,$D489,'Product costs'!$B:$B,$L489)</f>
        <v>0</v>
      </c>
      <c r="W489" s="12">
        <f>SUMIFS('Product costs'!U:U,'Product costs'!$C:$C,$D489,'Product costs'!$B:$B,$L489)</f>
        <v>0</v>
      </c>
      <c r="X489" s="12">
        <f>SUMIFS('Product costs'!V:V,'Product costs'!$C:$C,$D489,'Product costs'!$B:$B,$L489)</f>
        <v>0</v>
      </c>
      <c r="Y489" s="12">
        <f>SUMIFS('Product costs'!W:W,'Product costs'!$C:$C,$D489,'Product costs'!$B:$B,$L489)</f>
        <v>0</v>
      </c>
      <c r="Z489" s="12">
        <f>SUMIFS('Product costs'!X:X,'Product costs'!$C:$C,$D489,'Product costs'!$B:$B,$L489)</f>
        <v>0</v>
      </c>
      <c r="AA489" s="12">
        <f>SUMIFS('Product costs'!Y:Y,'Product costs'!$C:$C,$D489,'Product costs'!$B:$B,$L489)</f>
        <v>0</v>
      </c>
      <c r="AB489" s="12">
        <f>SUMIFS('Product costs'!Z:Z,'Product costs'!$C:$C,$D489,'Product costs'!$B:$B,$L489)</f>
        <v>0</v>
      </c>
      <c r="AC489" s="12">
        <f>SUMIFS('Product costs'!AA:AA,'Product costs'!$C:$C,$D489,'Product costs'!$B:$B,$L489)</f>
        <v>0</v>
      </c>
      <c r="AD489" s="12">
        <f>SUMIFS('Product costs'!AB:AB,'Product costs'!$C:$C,$D489,'Product costs'!$B:$B,$L489)</f>
        <v>0</v>
      </c>
      <c r="AE489" s="12">
        <f>SUMIFS('Product costs'!AC:AC,'Product costs'!$C:$C,$D489,'Product costs'!$B:$B,$L489)</f>
        <v>0</v>
      </c>
      <c r="AF489" s="12">
        <f>SUMIFS('Product costs'!AD:AD,'Product costs'!$C:$C,$D489,'Product costs'!$B:$B,$L489)</f>
        <v>0</v>
      </c>
      <c r="AG489" s="12">
        <f>SUMIFS('Product costs'!AE:AE,'Product costs'!$C:$C,$D489,'Product costs'!$B:$B,$L489)</f>
        <v>0</v>
      </c>
      <c r="AH489" s="12">
        <f>SUMIFS('Product costs'!AF:AF,'Product costs'!$C:$C,$D489,'Product costs'!$B:$B,$L489)</f>
        <v>0</v>
      </c>
      <c r="AI489" s="12">
        <f>SUMIFS('Product costs'!AG:AG,'Product costs'!$C:$C,$D489,'Product costs'!$B:$B,$L489)</f>
        <v>0</v>
      </c>
      <c r="AJ489" s="12">
        <f>SUMIFS('Product costs'!AH:AH,'Product costs'!$C:$C,$D489,'Product costs'!$B:$B,$L489)</f>
        <v>0</v>
      </c>
      <c r="AK489" s="12">
        <f>SUMIFS('Product costs'!AI:AI,'Product costs'!$C:$C,$D489,'Product costs'!$B:$B,$L489)</f>
        <v>0</v>
      </c>
      <c r="AL489" s="12">
        <f>SUMIFS('Product costs'!AJ:AJ,'Product costs'!$C:$C,$D489,'Product costs'!$B:$B,$L489)</f>
        <v>0</v>
      </c>
      <c r="AM489" s="12">
        <f>SUMIFS('Product costs'!AK:AK,'Product costs'!$C:$C,$D489,'Product costs'!$B:$B,$L489)</f>
        <v>0</v>
      </c>
      <c r="AN489" s="12">
        <f>SUMIFS('Product costs'!AL:AL,'Product costs'!$C:$C,$D489,'Product costs'!$B:$B,$L489)</f>
        <v>0</v>
      </c>
      <c r="AO489" s="12">
        <f>SUMIFS('Product costs'!AM:AM,'Product costs'!$C:$C,$D489,'Product costs'!$B:$B,$L489)</f>
        <v>0</v>
      </c>
      <c r="AP489" s="12">
        <f>SUMIFS('Product costs'!AN:AN,'Product costs'!$C:$C,$D489,'Product costs'!$B:$B,$L489)</f>
        <v>0</v>
      </c>
      <c r="AQ489" s="12">
        <f>SUMIFS('Product costs'!AO:AO,'Product costs'!$C:$C,$D489,'Product costs'!$B:$B,$L489)</f>
        <v>0</v>
      </c>
      <c r="AR489" s="12">
        <f>SUMIFS('Product costs'!AP:AP,'Product costs'!$C:$C,$D489,'Product costs'!$B:$B,$L489)</f>
        <v>0</v>
      </c>
      <c r="AS489" s="12">
        <f>SUMIFS('Product costs'!AQ:AQ,'Product costs'!$C:$C,$D489,'Product costs'!$B:$B,$L489)</f>
        <v>0</v>
      </c>
      <c r="AT489" s="12">
        <f>SUMIFS('Product costs'!AR:AR,'Product costs'!$C:$C,$D489,'Product costs'!$B:$B,$L489)</f>
        <v>0</v>
      </c>
      <c r="AU489" s="12">
        <f>SUMIFS('Product costs'!AS:AS,'Product costs'!$C:$C,$D489,'Product costs'!$B:$B,$L489)</f>
        <v>0</v>
      </c>
      <c r="AV489" s="12">
        <f>SUMIFS('Product costs'!AT:AT,'Product costs'!$C:$C,$D489,'Product costs'!$B:$B,$L489)</f>
        <v>0</v>
      </c>
      <c r="AW489" s="12">
        <f>SUMIFS('Product costs'!AU:AU,'Product costs'!$C:$C,$D489,'Product costs'!$B:$B,$L489)</f>
        <v>0</v>
      </c>
      <c r="AX489" s="12">
        <f>SUMIFS('Product costs'!AV:AV,'Product costs'!$C:$C,$D489,'Product costs'!$B:$B,$L489)</f>
        <v>0</v>
      </c>
      <c r="AY489" s="12">
        <f>SUMIFS('Product costs'!AW:AW,'Product costs'!$C:$C,$D489,'Product costs'!$B:$B,$L489)</f>
        <v>0</v>
      </c>
      <c r="AZ489" s="12">
        <f>SUMIFS('Product costs'!AX:AX,'Product costs'!$C:$C,$D489,'Product costs'!$B:$B,$L489)</f>
        <v>0</v>
      </c>
      <c r="BA489" s="12">
        <f>SUMIFS('Product costs'!AY:AY,'Product costs'!$C:$C,$D489,'Product costs'!$B:$B,$L489)</f>
        <v>0</v>
      </c>
      <c r="BB489" s="12">
        <f>SUMIFS('Product costs'!AZ:AZ,'Product costs'!$C:$C,$D489,'Product costs'!$B:$B,$L489)</f>
        <v>0</v>
      </c>
      <c r="BC489" s="12">
        <f>SUMIFS('Product costs'!BA:BA,'Product costs'!$C:$C,$D489,'Product costs'!$B:$B,$L489)</f>
        <v>0</v>
      </c>
      <c r="BD489" s="12">
        <f>SUMIFS('Product costs'!BB:BB,'Product costs'!$C:$C,$D489,'Product costs'!$B:$B,$L489)</f>
        <v>0</v>
      </c>
      <c r="BE489" s="12">
        <f>SUMIFS('Product costs'!BC:BC,'Product costs'!$C:$C,$D489,'Product costs'!$B:$B,$L489)</f>
        <v>0</v>
      </c>
      <c r="BF489" s="12">
        <f>SUMIFS('Product costs'!BD:BD,'Product costs'!$C:$C,$D489,'Product costs'!$B:$B,$L489)</f>
        <v>0</v>
      </c>
      <c r="BG489" s="12">
        <f>SUMIFS('Product costs'!BE:BE,'Product costs'!$C:$C,$D489,'Product costs'!$B:$B,$L489)</f>
        <v>0</v>
      </c>
      <c r="BH489" s="12">
        <f>SUMIFS('Product costs'!BF:BF,'Product costs'!$C:$C,$D489,'Product costs'!$B:$B,$L489)</f>
        <v>0</v>
      </c>
      <c r="BI489" s="12">
        <f>SUMIFS('Product costs'!BG:BG,'Product costs'!$C:$C,$D489,'Product costs'!$B:$B,$L489)</f>
        <v>0</v>
      </c>
      <c r="BJ489" s="12">
        <f>SUMIFS('Product costs'!BH:BH,'Product costs'!$C:$C,$D489,'Product costs'!$B:$B,$L489)</f>
        <v>0</v>
      </c>
      <c r="BK489" s="12">
        <f>SUMIFS('Product costs'!BI:BI,'Product costs'!$C:$C,$D489,'Product costs'!$B:$B,$L489)</f>
        <v>0</v>
      </c>
      <c r="BL489" s="12">
        <f>SUMIFS('Product costs'!BJ:BJ,'Product costs'!$C:$C,$D489,'Product costs'!$B:$B,$L489)</f>
        <v>0</v>
      </c>
      <c r="BM489" s="12">
        <f>SUMIFS('Product costs'!BK:BK,'Product costs'!$C:$C,$D489,'Product costs'!$B:$B,$L489)</f>
        <v>0</v>
      </c>
      <c r="BN489" s="12">
        <f>SUMIFS('Product costs'!BL:BL,'Product costs'!$C:$C,$D489,'Product costs'!$B:$B,$L489)</f>
        <v>0</v>
      </c>
      <c r="BO489" s="12">
        <f>SUMIFS('Product costs'!BM:BM,'Product costs'!$C:$C,$D489,'Product costs'!$B:$B,$L489)</f>
        <v>0</v>
      </c>
      <c r="BP489" s="12">
        <f>SUMIFS('Product costs'!BN:BN,'Product costs'!$C:$C,$D489,'Product costs'!$B:$B,$L489)</f>
        <v>0</v>
      </c>
      <c r="BQ489" s="12">
        <f>SUMIFS('Product costs'!BO:BO,'Product costs'!$C:$C,$D489,'Product costs'!$B:$B,$L489)</f>
        <v>0</v>
      </c>
      <c r="BR489" s="12">
        <f>SUMIFS('Product costs'!BP:BP,'Product costs'!$C:$C,$D489,'Product costs'!$B:$B,$L489)</f>
        <v>0</v>
      </c>
      <c r="BS489" s="12">
        <f>SUMIFS('Product costs'!BQ:BQ,'Product costs'!$C:$C,$D489,'Product costs'!$B:$B,$L489)</f>
        <v>0</v>
      </c>
      <c r="BT489" s="12">
        <f>SUMIFS('Product costs'!BR:BR,'Product costs'!$C:$C,$D489,'Product costs'!$B:$B,$L489)</f>
        <v>0</v>
      </c>
      <c r="BU489" s="12">
        <f>SUMIFS('Product costs'!BS:BS,'Product costs'!$C:$C,$D489,'Product costs'!$B:$B,$L489)</f>
        <v>0</v>
      </c>
      <c r="BV489" s="12">
        <f>SUMIFS('Product costs'!BT:BT,'Product costs'!$C:$C,$D489,'Product costs'!$B:$B,$L489)</f>
        <v>0</v>
      </c>
      <c r="BW489" s="12">
        <f>SUMIFS('Product costs'!BU:BU,'Product costs'!$C:$C,$D489,'Product costs'!$B:$B,$L489)</f>
        <v>0</v>
      </c>
      <c r="BX489" s="12">
        <f>SUMIFS('Product costs'!BV:BV,'Product costs'!$C:$C,$D489,'Product costs'!$B:$B,$L489)</f>
        <v>0</v>
      </c>
      <c r="BY489" s="12">
        <f>SUMIFS('Product costs'!BW:BW,'Product costs'!$C:$C,$D489,'Product costs'!$B:$B,$L489)</f>
        <v>0</v>
      </c>
      <c r="BZ489" s="12">
        <f>SUMIFS('Product costs'!BX:BX,'Product costs'!$C:$C,$D489,'Product costs'!$B:$B,$L489)</f>
        <v>0</v>
      </c>
      <c r="CA489" s="12">
        <f>SUMIFS('Product costs'!BY:BY,'Product costs'!$C:$C,$D489,'Product costs'!$B:$B,$L489)</f>
        <v>0</v>
      </c>
      <c r="CB489" s="12">
        <f>SUMIFS('Product costs'!BZ:BZ,'Product costs'!$C:$C,$D489,'Product costs'!$B:$B,$L489)</f>
        <v>0</v>
      </c>
      <c r="CC489" s="12">
        <f>SUMIFS('Product costs'!CA:CA,'Product costs'!$C:$C,$D489,'Product costs'!$B:$B,$L489)</f>
        <v>0</v>
      </c>
      <c r="CD489" s="12">
        <f>SUMIFS('Product costs'!CB:CB,'Product costs'!$C:$C,$D489,'Product costs'!$B:$B,$L489)</f>
        <v>0</v>
      </c>
      <c r="CE489" s="12">
        <f>SUMIFS('Product costs'!CC:CC,'Product costs'!$C:$C,$D489,'Product costs'!$B:$B,$L489)</f>
        <v>0</v>
      </c>
      <c r="CF489" s="12">
        <f>SUMIFS('Product costs'!CD:CD,'Product costs'!$C:$C,$D489,'Product costs'!$B:$B,$L489)</f>
        <v>0</v>
      </c>
      <c r="CG489" s="12">
        <f t="shared" si="769"/>
        <v>0</v>
      </c>
      <c r="CH489" s="12">
        <f t="shared" si="770"/>
        <v>0</v>
      </c>
      <c r="CI489" s="12">
        <f t="shared" si="771"/>
        <v>0</v>
      </c>
      <c r="CJ489" s="12">
        <f t="shared" si="772"/>
        <v>0</v>
      </c>
      <c r="CK489" s="12">
        <f t="shared" si="773"/>
        <v>0</v>
      </c>
      <c r="CL489" s="12">
        <f t="shared" si="774"/>
        <v>0</v>
      </c>
      <c r="CM489" s="12">
        <f t="shared" si="775"/>
        <v>0</v>
      </c>
      <c r="CN489" s="12">
        <f t="shared" si="776"/>
        <v>0</v>
      </c>
      <c r="CO489" s="12">
        <f t="shared" si="777"/>
        <v>0</v>
      </c>
      <c r="CP489" s="12">
        <f t="shared" si="778"/>
        <v>0</v>
      </c>
      <c r="CQ489" s="12">
        <f t="shared" si="779"/>
        <v>0</v>
      </c>
      <c r="CR489" s="12">
        <f t="shared" si="780"/>
        <v>0</v>
      </c>
      <c r="CS489" s="12">
        <f t="shared" si="781"/>
        <v>0</v>
      </c>
      <c r="CT489" s="12">
        <f t="shared" si="782"/>
        <v>0</v>
      </c>
      <c r="CU489" s="12">
        <f t="shared" si="783"/>
        <v>0</v>
      </c>
      <c r="CV489" s="12">
        <f t="shared" si="784"/>
        <v>0</v>
      </c>
      <c r="CW489" s="12">
        <f t="shared" si="785"/>
        <v>0</v>
      </c>
      <c r="CX489" s="12">
        <f t="shared" si="786"/>
        <v>0</v>
      </c>
      <c r="CY489" s="12">
        <f t="shared" si="787"/>
        <v>0</v>
      </c>
      <c r="CZ489" s="12">
        <f t="shared" si="788"/>
        <v>0</v>
      </c>
      <c r="DA489" s="12">
        <f t="shared" si="789"/>
        <v>0</v>
      </c>
      <c r="DB489" s="12">
        <f t="shared" si="790"/>
        <v>0</v>
      </c>
      <c r="DC489" s="12">
        <f t="shared" si="791"/>
        <v>0</v>
      </c>
      <c r="DD489" s="12">
        <f t="shared" si="792"/>
        <v>0</v>
      </c>
      <c r="DE489" s="12">
        <f t="shared" si="793"/>
        <v>0</v>
      </c>
      <c r="DF489" s="12">
        <f t="shared" si="794"/>
        <v>0</v>
      </c>
      <c r="DG489" s="12">
        <f t="shared" si="795"/>
        <v>0</v>
      </c>
      <c r="DH489" s="12">
        <f t="shared" si="796"/>
        <v>0</v>
      </c>
      <c r="DI489" s="12">
        <f t="shared" si="797"/>
        <v>0</v>
      </c>
      <c r="DJ489" s="12">
        <f t="shared" si="798"/>
        <v>0</v>
      </c>
      <c r="DK489" s="12">
        <f>SUM(M489:CHOOSE(YTD,M489,N489,O489,P489,Q489,R489,S489,T489,U489,V489,W489,X489))</f>
        <v>0</v>
      </c>
      <c r="DL489" s="12">
        <f>SUM(Y489:CHOOSE(YTD,Y489,Z489,AA489,AB489,AC489,AD489,AE489,AF489,AG489,AH489,AI489,AJ489))</f>
        <v>0</v>
      </c>
      <c r="DM489" s="12">
        <f>SUM(AK489:CHOOSE(YTD,AK489,AL489,AM489,AN489,AO489,AP489,AQ489,AR489,AS489,AT489,AU489,AV489))</f>
        <v>0</v>
      </c>
      <c r="DN489" s="12">
        <f>SUM(AW489:CHOOSE(YTD,AW489,AX489,AY489,AZ489,BA489,BB489,BC489,BD489,BE489,BF489,BG489,BH489))</f>
        <v>0</v>
      </c>
      <c r="DO489" s="12">
        <f>SUM(BI489:CHOOSE(YTD,BI489,BJ489,BK489,BL489,BM489,BN489,BO489,BP489,BQ489,BR489,BS489,BT489))</f>
        <v>0</v>
      </c>
      <c r="DP489" s="12">
        <f>SUM(BU489:CHOOSE(YTD,BU489,BV489,BW489,BX489,BY489,BZ489,CA489,CB489,CC489,CD489,CE489,CF489))</f>
        <v>0</v>
      </c>
    </row>
    <row r="490" spans="1:120" x14ac:dyDescent="0.15">
      <c r="A490" s="12" t="str">
        <f t="shared" si="799"/>
        <v>Costs - brand</v>
      </c>
      <c r="D490" s="12" t="str">
        <f>'Product costs'!C90</f>
        <v>Brand 9</v>
      </c>
      <c r="E490" s="12" t="str">
        <f>'Product costs'!D90</f>
        <v>Segment 2</v>
      </c>
      <c r="F490" s="12" t="str">
        <f>'Product costs'!E90</f>
        <v>Business Unit 1</v>
      </c>
      <c r="G490" s="12">
        <f>'Product costs'!F90</f>
        <v>0</v>
      </c>
      <c r="H490" s="12">
        <f>'Product costs'!G90</f>
        <v>0</v>
      </c>
      <c r="I490" s="12">
        <f>'Product costs'!H90</f>
        <v>0</v>
      </c>
      <c r="J490" s="12">
        <f>'Product costs'!I90</f>
        <v>0</v>
      </c>
      <c r="K490" s="12">
        <f>'Product costs'!J90</f>
        <v>0</v>
      </c>
      <c r="L490" s="12" t="str">
        <f>'Product costs'!B90</f>
        <v>Product management</v>
      </c>
      <c r="M490" s="12">
        <f>SUMIFS('Product costs'!K:K,'Product costs'!$C:$C,$D490,'Product costs'!$B:$B,$L490)</f>
        <v>0</v>
      </c>
      <c r="N490" s="12">
        <f>SUMIFS('Product costs'!L:L,'Product costs'!$C:$C,$D490,'Product costs'!$B:$B,$L490)</f>
        <v>0</v>
      </c>
      <c r="O490" s="12">
        <f>SUMIFS('Product costs'!M:M,'Product costs'!$C:$C,$D490,'Product costs'!$B:$B,$L490)</f>
        <v>0</v>
      </c>
      <c r="P490" s="12">
        <f>SUMIFS('Product costs'!N:N,'Product costs'!$C:$C,$D490,'Product costs'!$B:$B,$L490)</f>
        <v>0</v>
      </c>
      <c r="Q490" s="12">
        <f>SUMIFS('Product costs'!O:O,'Product costs'!$C:$C,$D490,'Product costs'!$B:$B,$L490)</f>
        <v>0</v>
      </c>
      <c r="R490" s="12">
        <f>SUMIFS('Product costs'!P:P,'Product costs'!$C:$C,$D490,'Product costs'!$B:$B,$L490)</f>
        <v>0</v>
      </c>
      <c r="S490" s="12">
        <f>SUMIFS('Product costs'!Q:Q,'Product costs'!$C:$C,$D490,'Product costs'!$B:$B,$L490)</f>
        <v>0</v>
      </c>
      <c r="T490" s="12">
        <f>SUMIFS('Product costs'!R:R,'Product costs'!$C:$C,$D490,'Product costs'!$B:$B,$L490)</f>
        <v>0</v>
      </c>
      <c r="U490" s="12">
        <f>SUMIFS('Product costs'!S:S,'Product costs'!$C:$C,$D490,'Product costs'!$B:$B,$L490)</f>
        <v>0</v>
      </c>
      <c r="V490" s="12">
        <f>SUMIFS('Product costs'!T:T,'Product costs'!$C:$C,$D490,'Product costs'!$B:$B,$L490)</f>
        <v>0</v>
      </c>
      <c r="W490" s="12">
        <f>SUMIFS('Product costs'!U:U,'Product costs'!$C:$C,$D490,'Product costs'!$B:$B,$L490)</f>
        <v>0</v>
      </c>
      <c r="X490" s="12">
        <f>SUMIFS('Product costs'!V:V,'Product costs'!$C:$C,$D490,'Product costs'!$B:$B,$L490)</f>
        <v>0</v>
      </c>
      <c r="Y490" s="12">
        <f>SUMIFS('Product costs'!W:W,'Product costs'!$C:$C,$D490,'Product costs'!$B:$B,$L490)</f>
        <v>0</v>
      </c>
      <c r="Z490" s="12">
        <f>SUMIFS('Product costs'!X:X,'Product costs'!$C:$C,$D490,'Product costs'!$B:$B,$L490)</f>
        <v>0</v>
      </c>
      <c r="AA490" s="12">
        <f>SUMIFS('Product costs'!Y:Y,'Product costs'!$C:$C,$D490,'Product costs'!$B:$B,$L490)</f>
        <v>0</v>
      </c>
      <c r="AB490" s="12">
        <f>SUMIFS('Product costs'!Z:Z,'Product costs'!$C:$C,$D490,'Product costs'!$B:$B,$L490)</f>
        <v>0</v>
      </c>
      <c r="AC490" s="12">
        <f>SUMIFS('Product costs'!AA:AA,'Product costs'!$C:$C,$D490,'Product costs'!$B:$B,$L490)</f>
        <v>0</v>
      </c>
      <c r="AD490" s="12">
        <f>SUMIFS('Product costs'!AB:AB,'Product costs'!$C:$C,$D490,'Product costs'!$B:$B,$L490)</f>
        <v>0</v>
      </c>
      <c r="AE490" s="12">
        <f>SUMIFS('Product costs'!AC:AC,'Product costs'!$C:$C,$D490,'Product costs'!$B:$B,$L490)</f>
        <v>0</v>
      </c>
      <c r="AF490" s="12">
        <f>SUMIFS('Product costs'!AD:AD,'Product costs'!$C:$C,$D490,'Product costs'!$B:$B,$L490)</f>
        <v>0</v>
      </c>
      <c r="AG490" s="12">
        <f>SUMIFS('Product costs'!AE:AE,'Product costs'!$C:$C,$D490,'Product costs'!$B:$B,$L490)</f>
        <v>0</v>
      </c>
      <c r="AH490" s="12">
        <f>SUMIFS('Product costs'!AF:AF,'Product costs'!$C:$C,$D490,'Product costs'!$B:$B,$L490)</f>
        <v>0</v>
      </c>
      <c r="AI490" s="12">
        <f>SUMIFS('Product costs'!AG:AG,'Product costs'!$C:$C,$D490,'Product costs'!$B:$B,$L490)</f>
        <v>0</v>
      </c>
      <c r="AJ490" s="12">
        <f>SUMIFS('Product costs'!AH:AH,'Product costs'!$C:$C,$D490,'Product costs'!$B:$B,$L490)</f>
        <v>0</v>
      </c>
      <c r="AK490" s="12">
        <f>SUMIFS('Product costs'!AI:AI,'Product costs'!$C:$C,$D490,'Product costs'!$B:$B,$L490)</f>
        <v>0</v>
      </c>
      <c r="AL490" s="12">
        <f>SUMIFS('Product costs'!AJ:AJ,'Product costs'!$C:$C,$D490,'Product costs'!$B:$B,$L490)</f>
        <v>0</v>
      </c>
      <c r="AM490" s="12">
        <f>SUMIFS('Product costs'!AK:AK,'Product costs'!$C:$C,$D490,'Product costs'!$B:$B,$L490)</f>
        <v>0</v>
      </c>
      <c r="AN490" s="12">
        <f>SUMIFS('Product costs'!AL:AL,'Product costs'!$C:$C,$D490,'Product costs'!$B:$B,$L490)</f>
        <v>0</v>
      </c>
      <c r="AO490" s="12">
        <f>SUMIFS('Product costs'!AM:AM,'Product costs'!$C:$C,$D490,'Product costs'!$B:$B,$L490)</f>
        <v>0</v>
      </c>
      <c r="AP490" s="12">
        <f>SUMIFS('Product costs'!AN:AN,'Product costs'!$C:$C,$D490,'Product costs'!$B:$B,$L490)</f>
        <v>0</v>
      </c>
      <c r="AQ490" s="12">
        <f>SUMIFS('Product costs'!AO:AO,'Product costs'!$C:$C,$D490,'Product costs'!$B:$B,$L490)</f>
        <v>0</v>
      </c>
      <c r="AR490" s="12">
        <f>SUMIFS('Product costs'!AP:AP,'Product costs'!$C:$C,$D490,'Product costs'!$B:$B,$L490)</f>
        <v>0</v>
      </c>
      <c r="AS490" s="12">
        <f>SUMIFS('Product costs'!AQ:AQ,'Product costs'!$C:$C,$D490,'Product costs'!$B:$B,$L490)</f>
        <v>0</v>
      </c>
      <c r="AT490" s="12">
        <f>SUMIFS('Product costs'!AR:AR,'Product costs'!$C:$C,$D490,'Product costs'!$B:$B,$L490)</f>
        <v>0</v>
      </c>
      <c r="AU490" s="12">
        <f>SUMIFS('Product costs'!AS:AS,'Product costs'!$C:$C,$D490,'Product costs'!$B:$B,$L490)</f>
        <v>0</v>
      </c>
      <c r="AV490" s="12">
        <f>SUMIFS('Product costs'!AT:AT,'Product costs'!$C:$C,$D490,'Product costs'!$B:$B,$L490)</f>
        <v>0</v>
      </c>
      <c r="AW490" s="12">
        <f>SUMIFS('Product costs'!AU:AU,'Product costs'!$C:$C,$D490,'Product costs'!$B:$B,$L490)</f>
        <v>0</v>
      </c>
      <c r="AX490" s="12">
        <f>SUMIFS('Product costs'!AV:AV,'Product costs'!$C:$C,$D490,'Product costs'!$B:$B,$L490)</f>
        <v>0</v>
      </c>
      <c r="AY490" s="12">
        <f>SUMIFS('Product costs'!AW:AW,'Product costs'!$C:$C,$D490,'Product costs'!$B:$B,$L490)</f>
        <v>0</v>
      </c>
      <c r="AZ490" s="12">
        <f>SUMIFS('Product costs'!AX:AX,'Product costs'!$C:$C,$D490,'Product costs'!$B:$B,$L490)</f>
        <v>0</v>
      </c>
      <c r="BA490" s="12">
        <f>SUMIFS('Product costs'!AY:AY,'Product costs'!$C:$C,$D490,'Product costs'!$B:$B,$L490)</f>
        <v>0</v>
      </c>
      <c r="BB490" s="12">
        <f>SUMIFS('Product costs'!AZ:AZ,'Product costs'!$C:$C,$D490,'Product costs'!$B:$B,$L490)</f>
        <v>0</v>
      </c>
      <c r="BC490" s="12">
        <f>SUMIFS('Product costs'!BA:BA,'Product costs'!$C:$C,$D490,'Product costs'!$B:$B,$L490)</f>
        <v>0</v>
      </c>
      <c r="BD490" s="12">
        <f>SUMIFS('Product costs'!BB:BB,'Product costs'!$C:$C,$D490,'Product costs'!$B:$B,$L490)</f>
        <v>0</v>
      </c>
      <c r="BE490" s="12">
        <f>SUMIFS('Product costs'!BC:BC,'Product costs'!$C:$C,$D490,'Product costs'!$B:$B,$L490)</f>
        <v>0</v>
      </c>
      <c r="BF490" s="12">
        <f>SUMIFS('Product costs'!BD:BD,'Product costs'!$C:$C,$D490,'Product costs'!$B:$B,$L490)</f>
        <v>0</v>
      </c>
      <c r="BG490" s="12">
        <f>SUMIFS('Product costs'!BE:BE,'Product costs'!$C:$C,$D490,'Product costs'!$B:$B,$L490)</f>
        <v>0</v>
      </c>
      <c r="BH490" s="12">
        <f>SUMIFS('Product costs'!BF:BF,'Product costs'!$C:$C,$D490,'Product costs'!$B:$B,$L490)</f>
        <v>0</v>
      </c>
      <c r="BI490" s="12">
        <f>SUMIFS('Product costs'!BG:BG,'Product costs'!$C:$C,$D490,'Product costs'!$B:$B,$L490)</f>
        <v>0</v>
      </c>
      <c r="BJ490" s="12">
        <f>SUMIFS('Product costs'!BH:BH,'Product costs'!$C:$C,$D490,'Product costs'!$B:$B,$L490)</f>
        <v>0</v>
      </c>
      <c r="BK490" s="12">
        <f>SUMIFS('Product costs'!BI:BI,'Product costs'!$C:$C,$D490,'Product costs'!$B:$B,$L490)</f>
        <v>0</v>
      </c>
      <c r="BL490" s="12">
        <f>SUMIFS('Product costs'!BJ:BJ,'Product costs'!$C:$C,$D490,'Product costs'!$B:$B,$L490)</f>
        <v>0</v>
      </c>
      <c r="BM490" s="12">
        <f>SUMIFS('Product costs'!BK:BK,'Product costs'!$C:$C,$D490,'Product costs'!$B:$B,$L490)</f>
        <v>0</v>
      </c>
      <c r="BN490" s="12">
        <f>SUMIFS('Product costs'!BL:BL,'Product costs'!$C:$C,$D490,'Product costs'!$B:$B,$L490)</f>
        <v>0</v>
      </c>
      <c r="BO490" s="12">
        <f>SUMIFS('Product costs'!BM:BM,'Product costs'!$C:$C,$D490,'Product costs'!$B:$B,$L490)</f>
        <v>0</v>
      </c>
      <c r="BP490" s="12">
        <f>SUMIFS('Product costs'!BN:BN,'Product costs'!$C:$C,$D490,'Product costs'!$B:$B,$L490)</f>
        <v>0</v>
      </c>
      <c r="BQ490" s="12">
        <f>SUMIFS('Product costs'!BO:BO,'Product costs'!$C:$C,$D490,'Product costs'!$B:$B,$L490)</f>
        <v>0</v>
      </c>
      <c r="BR490" s="12">
        <f>SUMIFS('Product costs'!BP:BP,'Product costs'!$C:$C,$D490,'Product costs'!$B:$B,$L490)</f>
        <v>0</v>
      </c>
      <c r="BS490" s="12">
        <f>SUMIFS('Product costs'!BQ:BQ,'Product costs'!$C:$C,$D490,'Product costs'!$B:$B,$L490)</f>
        <v>0</v>
      </c>
      <c r="BT490" s="12">
        <f>SUMIFS('Product costs'!BR:BR,'Product costs'!$C:$C,$D490,'Product costs'!$B:$B,$L490)</f>
        <v>0</v>
      </c>
      <c r="BU490" s="12">
        <f>SUMIFS('Product costs'!BS:BS,'Product costs'!$C:$C,$D490,'Product costs'!$B:$B,$L490)</f>
        <v>0</v>
      </c>
      <c r="BV490" s="12">
        <f>SUMIFS('Product costs'!BT:BT,'Product costs'!$C:$C,$D490,'Product costs'!$B:$B,$L490)</f>
        <v>0</v>
      </c>
      <c r="BW490" s="12">
        <f>SUMIFS('Product costs'!BU:BU,'Product costs'!$C:$C,$D490,'Product costs'!$B:$B,$L490)</f>
        <v>0</v>
      </c>
      <c r="BX490" s="12">
        <f>SUMIFS('Product costs'!BV:BV,'Product costs'!$C:$C,$D490,'Product costs'!$B:$B,$L490)</f>
        <v>0</v>
      </c>
      <c r="BY490" s="12">
        <f>SUMIFS('Product costs'!BW:BW,'Product costs'!$C:$C,$D490,'Product costs'!$B:$B,$L490)</f>
        <v>0</v>
      </c>
      <c r="BZ490" s="12">
        <f>SUMIFS('Product costs'!BX:BX,'Product costs'!$C:$C,$D490,'Product costs'!$B:$B,$L490)</f>
        <v>0</v>
      </c>
      <c r="CA490" s="12">
        <f>SUMIFS('Product costs'!BY:BY,'Product costs'!$C:$C,$D490,'Product costs'!$B:$B,$L490)</f>
        <v>0</v>
      </c>
      <c r="CB490" s="12">
        <f>SUMIFS('Product costs'!BZ:BZ,'Product costs'!$C:$C,$D490,'Product costs'!$B:$B,$L490)</f>
        <v>0</v>
      </c>
      <c r="CC490" s="12">
        <f>SUMIFS('Product costs'!CA:CA,'Product costs'!$C:$C,$D490,'Product costs'!$B:$B,$L490)</f>
        <v>0</v>
      </c>
      <c r="CD490" s="12">
        <f>SUMIFS('Product costs'!CB:CB,'Product costs'!$C:$C,$D490,'Product costs'!$B:$B,$L490)</f>
        <v>0</v>
      </c>
      <c r="CE490" s="12">
        <f>SUMIFS('Product costs'!CC:CC,'Product costs'!$C:$C,$D490,'Product costs'!$B:$B,$L490)</f>
        <v>0</v>
      </c>
      <c r="CF490" s="12">
        <f>SUMIFS('Product costs'!CD:CD,'Product costs'!$C:$C,$D490,'Product costs'!$B:$B,$L490)</f>
        <v>0</v>
      </c>
      <c r="CG490" s="12">
        <f t="shared" si="769"/>
        <v>0</v>
      </c>
      <c r="CH490" s="12">
        <f t="shared" si="770"/>
        <v>0</v>
      </c>
      <c r="CI490" s="12">
        <f t="shared" si="771"/>
        <v>0</v>
      </c>
      <c r="CJ490" s="12">
        <f t="shared" si="772"/>
        <v>0</v>
      </c>
      <c r="CK490" s="12">
        <f t="shared" si="773"/>
        <v>0</v>
      </c>
      <c r="CL490" s="12">
        <f t="shared" si="774"/>
        <v>0</v>
      </c>
      <c r="CM490" s="12">
        <f t="shared" si="775"/>
        <v>0</v>
      </c>
      <c r="CN490" s="12">
        <f t="shared" si="776"/>
        <v>0</v>
      </c>
      <c r="CO490" s="12">
        <f t="shared" si="777"/>
        <v>0</v>
      </c>
      <c r="CP490" s="12">
        <f t="shared" si="778"/>
        <v>0</v>
      </c>
      <c r="CQ490" s="12">
        <f t="shared" si="779"/>
        <v>0</v>
      </c>
      <c r="CR490" s="12">
        <f t="shared" si="780"/>
        <v>0</v>
      </c>
      <c r="CS490" s="12">
        <f t="shared" si="781"/>
        <v>0</v>
      </c>
      <c r="CT490" s="12">
        <f t="shared" si="782"/>
        <v>0</v>
      </c>
      <c r="CU490" s="12">
        <f t="shared" si="783"/>
        <v>0</v>
      </c>
      <c r="CV490" s="12">
        <f t="shared" si="784"/>
        <v>0</v>
      </c>
      <c r="CW490" s="12">
        <f t="shared" si="785"/>
        <v>0</v>
      </c>
      <c r="CX490" s="12">
        <f t="shared" si="786"/>
        <v>0</v>
      </c>
      <c r="CY490" s="12">
        <f t="shared" si="787"/>
        <v>0</v>
      </c>
      <c r="CZ490" s="12">
        <f t="shared" si="788"/>
        <v>0</v>
      </c>
      <c r="DA490" s="12">
        <f t="shared" si="789"/>
        <v>0</v>
      </c>
      <c r="DB490" s="12">
        <f t="shared" si="790"/>
        <v>0</v>
      </c>
      <c r="DC490" s="12">
        <f t="shared" si="791"/>
        <v>0</v>
      </c>
      <c r="DD490" s="12">
        <f t="shared" si="792"/>
        <v>0</v>
      </c>
      <c r="DE490" s="12">
        <f t="shared" si="793"/>
        <v>0</v>
      </c>
      <c r="DF490" s="12">
        <f t="shared" si="794"/>
        <v>0</v>
      </c>
      <c r="DG490" s="12">
        <f t="shared" si="795"/>
        <v>0</v>
      </c>
      <c r="DH490" s="12">
        <f t="shared" si="796"/>
        <v>0</v>
      </c>
      <c r="DI490" s="12">
        <f t="shared" si="797"/>
        <v>0</v>
      </c>
      <c r="DJ490" s="12">
        <f t="shared" si="798"/>
        <v>0</v>
      </c>
      <c r="DK490" s="12">
        <f>SUM(M490:CHOOSE(YTD,M490,N490,O490,P490,Q490,R490,S490,T490,U490,V490,W490,X490))</f>
        <v>0</v>
      </c>
      <c r="DL490" s="12">
        <f>SUM(Y490:CHOOSE(YTD,Y490,Z490,AA490,AB490,AC490,AD490,AE490,AF490,AG490,AH490,AI490,AJ490))</f>
        <v>0</v>
      </c>
      <c r="DM490" s="12">
        <f>SUM(AK490:CHOOSE(YTD,AK490,AL490,AM490,AN490,AO490,AP490,AQ490,AR490,AS490,AT490,AU490,AV490))</f>
        <v>0</v>
      </c>
      <c r="DN490" s="12">
        <f>SUM(AW490:CHOOSE(YTD,AW490,AX490,AY490,AZ490,BA490,BB490,BC490,BD490,BE490,BF490,BG490,BH490))</f>
        <v>0</v>
      </c>
      <c r="DO490" s="12">
        <f>SUM(BI490:CHOOSE(YTD,BI490,BJ490,BK490,BL490,BM490,BN490,BO490,BP490,BQ490,BR490,BS490,BT490))</f>
        <v>0</v>
      </c>
      <c r="DP490" s="12">
        <f>SUM(BU490:CHOOSE(YTD,BU490,BV490,BW490,BX490,BY490,BZ490,CA490,CB490,CC490,CD490,CE490,CF490))</f>
        <v>0</v>
      </c>
    </row>
    <row r="491" spans="1:120" x14ac:dyDescent="0.15">
      <c r="A491" s="12" t="str">
        <f t="shared" si="799"/>
        <v>Costs - brand</v>
      </c>
      <c r="D491" s="12" t="str">
        <f>'Product costs'!C91</f>
        <v>Brand 10</v>
      </c>
      <c r="E491" s="12" t="str">
        <f>'Product costs'!D91</f>
        <v>Segment 3</v>
      </c>
      <c r="F491" s="12" t="str">
        <f>'Product costs'!E91</f>
        <v>Business Unit 2</v>
      </c>
      <c r="G491" s="12">
        <f>'Product costs'!F91</f>
        <v>0</v>
      </c>
      <c r="H491" s="12">
        <f>'Product costs'!G91</f>
        <v>0</v>
      </c>
      <c r="I491" s="12">
        <f>'Product costs'!H91</f>
        <v>0</v>
      </c>
      <c r="J491" s="12">
        <f>'Product costs'!I91</f>
        <v>0</v>
      </c>
      <c r="K491" s="12">
        <f>'Product costs'!J91</f>
        <v>0</v>
      </c>
      <c r="L491" s="12" t="str">
        <f>'Product costs'!B91</f>
        <v>Product management</v>
      </c>
      <c r="M491" s="12">
        <f>SUMIFS('Product costs'!K:K,'Product costs'!$C:$C,$D491,'Product costs'!$B:$B,$L491)</f>
        <v>0</v>
      </c>
      <c r="N491" s="12">
        <f>SUMIFS('Product costs'!L:L,'Product costs'!$C:$C,$D491,'Product costs'!$B:$B,$L491)</f>
        <v>0</v>
      </c>
      <c r="O491" s="12">
        <f>SUMIFS('Product costs'!M:M,'Product costs'!$C:$C,$D491,'Product costs'!$B:$B,$L491)</f>
        <v>0</v>
      </c>
      <c r="P491" s="12">
        <f>SUMIFS('Product costs'!N:N,'Product costs'!$C:$C,$D491,'Product costs'!$B:$B,$L491)</f>
        <v>0</v>
      </c>
      <c r="Q491" s="12">
        <f>SUMIFS('Product costs'!O:O,'Product costs'!$C:$C,$D491,'Product costs'!$B:$B,$L491)</f>
        <v>0</v>
      </c>
      <c r="R491" s="12">
        <f>SUMIFS('Product costs'!P:P,'Product costs'!$C:$C,$D491,'Product costs'!$B:$B,$L491)</f>
        <v>0</v>
      </c>
      <c r="S491" s="12">
        <f>SUMIFS('Product costs'!Q:Q,'Product costs'!$C:$C,$D491,'Product costs'!$B:$B,$L491)</f>
        <v>0</v>
      </c>
      <c r="T491" s="12">
        <f>SUMIFS('Product costs'!R:R,'Product costs'!$C:$C,$D491,'Product costs'!$B:$B,$L491)</f>
        <v>0</v>
      </c>
      <c r="U491" s="12">
        <f>SUMIFS('Product costs'!S:S,'Product costs'!$C:$C,$D491,'Product costs'!$B:$B,$L491)</f>
        <v>0</v>
      </c>
      <c r="V491" s="12">
        <f>SUMIFS('Product costs'!T:T,'Product costs'!$C:$C,$D491,'Product costs'!$B:$B,$L491)</f>
        <v>0</v>
      </c>
      <c r="W491" s="12">
        <f>SUMIFS('Product costs'!U:U,'Product costs'!$C:$C,$D491,'Product costs'!$B:$B,$L491)</f>
        <v>0</v>
      </c>
      <c r="X491" s="12">
        <f>SUMIFS('Product costs'!V:V,'Product costs'!$C:$C,$D491,'Product costs'!$B:$B,$L491)</f>
        <v>0</v>
      </c>
      <c r="Y491" s="12">
        <f>SUMIFS('Product costs'!W:W,'Product costs'!$C:$C,$D491,'Product costs'!$B:$B,$L491)</f>
        <v>0</v>
      </c>
      <c r="Z491" s="12">
        <f>SUMIFS('Product costs'!X:X,'Product costs'!$C:$C,$D491,'Product costs'!$B:$B,$L491)</f>
        <v>0</v>
      </c>
      <c r="AA491" s="12">
        <f>SUMIFS('Product costs'!Y:Y,'Product costs'!$C:$C,$D491,'Product costs'!$B:$B,$L491)</f>
        <v>0</v>
      </c>
      <c r="AB491" s="12">
        <f>SUMIFS('Product costs'!Z:Z,'Product costs'!$C:$C,$D491,'Product costs'!$B:$B,$L491)</f>
        <v>0</v>
      </c>
      <c r="AC491" s="12">
        <f>SUMIFS('Product costs'!AA:AA,'Product costs'!$C:$C,$D491,'Product costs'!$B:$B,$L491)</f>
        <v>0</v>
      </c>
      <c r="AD491" s="12">
        <f>SUMIFS('Product costs'!AB:AB,'Product costs'!$C:$C,$D491,'Product costs'!$B:$B,$L491)</f>
        <v>0</v>
      </c>
      <c r="AE491" s="12">
        <f>SUMIFS('Product costs'!AC:AC,'Product costs'!$C:$C,$D491,'Product costs'!$B:$B,$L491)</f>
        <v>0</v>
      </c>
      <c r="AF491" s="12">
        <f>SUMIFS('Product costs'!AD:AD,'Product costs'!$C:$C,$D491,'Product costs'!$B:$B,$L491)</f>
        <v>0</v>
      </c>
      <c r="AG491" s="12">
        <f>SUMIFS('Product costs'!AE:AE,'Product costs'!$C:$C,$D491,'Product costs'!$B:$B,$L491)</f>
        <v>0</v>
      </c>
      <c r="AH491" s="12">
        <f>SUMIFS('Product costs'!AF:AF,'Product costs'!$C:$C,$D491,'Product costs'!$B:$B,$L491)</f>
        <v>0</v>
      </c>
      <c r="AI491" s="12">
        <f>SUMIFS('Product costs'!AG:AG,'Product costs'!$C:$C,$D491,'Product costs'!$B:$B,$L491)</f>
        <v>0</v>
      </c>
      <c r="AJ491" s="12">
        <f>SUMIFS('Product costs'!AH:AH,'Product costs'!$C:$C,$D491,'Product costs'!$B:$B,$L491)</f>
        <v>0</v>
      </c>
      <c r="AK491" s="12">
        <f>SUMIFS('Product costs'!AI:AI,'Product costs'!$C:$C,$D491,'Product costs'!$B:$B,$L491)</f>
        <v>0</v>
      </c>
      <c r="AL491" s="12">
        <f>SUMIFS('Product costs'!AJ:AJ,'Product costs'!$C:$C,$D491,'Product costs'!$B:$B,$L491)</f>
        <v>0</v>
      </c>
      <c r="AM491" s="12">
        <f>SUMIFS('Product costs'!AK:AK,'Product costs'!$C:$C,$D491,'Product costs'!$B:$B,$L491)</f>
        <v>0</v>
      </c>
      <c r="AN491" s="12">
        <f>SUMIFS('Product costs'!AL:AL,'Product costs'!$C:$C,$D491,'Product costs'!$B:$B,$L491)</f>
        <v>0</v>
      </c>
      <c r="AO491" s="12">
        <f>SUMIFS('Product costs'!AM:AM,'Product costs'!$C:$C,$D491,'Product costs'!$B:$B,$L491)</f>
        <v>0</v>
      </c>
      <c r="AP491" s="12">
        <f>SUMIFS('Product costs'!AN:AN,'Product costs'!$C:$C,$D491,'Product costs'!$B:$B,$L491)</f>
        <v>0</v>
      </c>
      <c r="AQ491" s="12">
        <f>SUMIFS('Product costs'!AO:AO,'Product costs'!$C:$C,$D491,'Product costs'!$B:$B,$L491)</f>
        <v>0</v>
      </c>
      <c r="AR491" s="12">
        <f>SUMIFS('Product costs'!AP:AP,'Product costs'!$C:$C,$D491,'Product costs'!$B:$B,$L491)</f>
        <v>0</v>
      </c>
      <c r="AS491" s="12">
        <f>SUMIFS('Product costs'!AQ:AQ,'Product costs'!$C:$C,$D491,'Product costs'!$B:$B,$L491)</f>
        <v>0</v>
      </c>
      <c r="AT491" s="12">
        <f>SUMIFS('Product costs'!AR:AR,'Product costs'!$C:$C,$D491,'Product costs'!$B:$B,$L491)</f>
        <v>0</v>
      </c>
      <c r="AU491" s="12">
        <f>SUMIFS('Product costs'!AS:AS,'Product costs'!$C:$C,$D491,'Product costs'!$B:$B,$L491)</f>
        <v>0</v>
      </c>
      <c r="AV491" s="12">
        <f>SUMIFS('Product costs'!AT:AT,'Product costs'!$C:$C,$D491,'Product costs'!$B:$B,$L491)</f>
        <v>0</v>
      </c>
      <c r="AW491" s="12">
        <f>SUMIFS('Product costs'!AU:AU,'Product costs'!$C:$C,$D491,'Product costs'!$B:$B,$L491)</f>
        <v>0</v>
      </c>
      <c r="AX491" s="12">
        <f>SUMIFS('Product costs'!AV:AV,'Product costs'!$C:$C,$D491,'Product costs'!$B:$B,$L491)</f>
        <v>0</v>
      </c>
      <c r="AY491" s="12">
        <f>SUMIFS('Product costs'!AW:AW,'Product costs'!$C:$C,$D491,'Product costs'!$B:$B,$L491)</f>
        <v>0</v>
      </c>
      <c r="AZ491" s="12">
        <f>SUMIFS('Product costs'!AX:AX,'Product costs'!$C:$C,$D491,'Product costs'!$B:$B,$L491)</f>
        <v>0</v>
      </c>
      <c r="BA491" s="12">
        <f>SUMIFS('Product costs'!AY:AY,'Product costs'!$C:$C,$D491,'Product costs'!$B:$B,$L491)</f>
        <v>0</v>
      </c>
      <c r="BB491" s="12">
        <f>SUMIFS('Product costs'!AZ:AZ,'Product costs'!$C:$C,$D491,'Product costs'!$B:$B,$L491)</f>
        <v>0</v>
      </c>
      <c r="BC491" s="12">
        <f>SUMIFS('Product costs'!BA:BA,'Product costs'!$C:$C,$D491,'Product costs'!$B:$B,$L491)</f>
        <v>0</v>
      </c>
      <c r="BD491" s="12">
        <f>SUMIFS('Product costs'!BB:BB,'Product costs'!$C:$C,$D491,'Product costs'!$B:$B,$L491)</f>
        <v>0</v>
      </c>
      <c r="BE491" s="12">
        <f>SUMIFS('Product costs'!BC:BC,'Product costs'!$C:$C,$D491,'Product costs'!$B:$B,$L491)</f>
        <v>0</v>
      </c>
      <c r="BF491" s="12">
        <f>SUMIFS('Product costs'!BD:BD,'Product costs'!$C:$C,$D491,'Product costs'!$B:$B,$L491)</f>
        <v>0</v>
      </c>
      <c r="BG491" s="12">
        <f>SUMIFS('Product costs'!BE:BE,'Product costs'!$C:$C,$D491,'Product costs'!$B:$B,$L491)</f>
        <v>0</v>
      </c>
      <c r="BH491" s="12">
        <f>SUMIFS('Product costs'!BF:BF,'Product costs'!$C:$C,$D491,'Product costs'!$B:$B,$L491)</f>
        <v>0</v>
      </c>
      <c r="BI491" s="12">
        <f>SUMIFS('Product costs'!BG:BG,'Product costs'!$C:$C,$D491,'Product costs'!$B:$B,$L491)</f>
        <v>0</v>
      </c>
      <c r="BJ491" s="12">
        <f>SUMIFS('Product costs'!BH:BH,'Product costs'!$C:$C,$D491,'Product costs'!$B:$B,$L491)</f>
        <v>0</v>
      </c>
      <c r="BK491" s="12">
        <f>SUMIFS('Product costs'!BI:BI,'Product costs'!$C:$C,$D491,'Product costs'!$B:$B,$L491)</f>
        <v>0</v>
      </c>
      <c r="BL491" s="12">
        <f>SUMIFS('Product costs'!BJ:BJ,'Product costs'!$C:$C,$D491,'Product costs'!$B:$B,$L491)</f>
        <v>0</v>
      </c>
      <c r="BM491" s="12">
        <f>SUMIFS('Product costs'!BK:BK,'Product costs'!$C:$C,$D491,'Product costs'!$B:$B,$L491)</f>
        <v>0</v>
      </c>
      <c r="BN491" s="12">
        <f>SUMIFS('Product costs'!BL:BL,'Product costs'!$C:$C,$D491,'Product costs'!$B:$B,$L491)</f>
        <v>0</v>
      </c>
      <c r="BO491" s="12">
        <f>SUMIFS('Product costs'!BM:BM,'Product costs'!$C:$C,$D491,'Product costs'!$B:$B,$L491)</f>
        <v>0</v>
      </c>
      <c r="BP491" s="12">
        <f>SUMIFS('Product costs'!BN:BN,'Product costs'!$C:$C,$D491,'Product costs'!$B:$B,$L491)</f>
        <v>0</v>
      </c>
      <c r="BQ491" s="12">
        <f>SUMIFS('Product costs'!BO:BO,'Product costs'!$C:$C,$D491,'Product costs'!$B:$B,$L491)</f>
        <v>0</v>
      </c>
      <c r="BR491" s="12">
        <f>SUMIFS('Product costs'!BP:BP,'Product costs'!$C:$C,$D491,'Product costs'!$B:$B,$L491)</f>
        <v>0</v>
      </c>
      <c r="BS491" s="12">
        <f>SUMIFS('Product costs'!BQ:BQ,'Product costs'!$C:$C,$D491,'Product costs'!$B:$B,$L491)</f>
        <v>0</v>
      </c>
      <c r="BT491" s="12">
        <f>SUMIFS('Product costs'!BR:BR,'Product costs'!$C:$C,$D491,'Product costs'!$B:$B,$L491)</f>
        <v>0</v>
      </c>
      <c r="BU491" s="12">
        <f>SUMIFS('Product costs'!BS:BS,'Product costs'!$C:$C,$D491,'Product costs'!$B:$B,$L491)</f>
        <v>0</v>
      </c>
      <c r="BV491" s="12">
        <f>SUMIFS('Product costs'!BT:BT,'Product costs'!$C:$C,$D491,'Product costs'!$B:$B,$L491)</f>
        <v>0</v>
      </c>
      <c r="BW491" s="12">
        <f>SUMIFS('Product costs'!BU:BU,'Product costs'!$C:$C,$D491,'Product costs'!$B:$B,$L491)</f>
        <v>0</v>
      </c>
      <c r="BX491" s="12">
        <f>SUMIFS('Product costs'!BV:BV,'Product costs'!$C:$C,$D491,'Product costs'!$B:$B,$L491)</f>
        <v>0</v>
      </c>
      <c r="BY491" s="12">
        <f>SUMIFS('Product costs'!BW:BW,'Product costs'!$C:$C,$D491,'Product costs'!$B:$B,$L491)</f>
        <v>0</v>
      </c>
      <c r="BZ491" s="12">
        <f>SUMIFS('Product costs'!BX:BX,'Product costs'!$C:$C,$D491,'Product costs'!$B:$B,$L491)</f>
        <v>0</v>
      </c>
      <c r="CA491" s="12">
        <f>SUMIFS('Product costs'!BY:BY,'Product costs'!$C:$C,$D491,'Product costs'!$B:$B,$L491)</f>
        <v>0</v>
      </c>
      <c r="CB491" s="12">
        <f>SUMIFS('Product costs'!BZ:BZ,'Product costs'!$C:$C,$D491,'Product costs'!$B:$B,$L491)</f>
        <v>0</v>
      </c>
      <c r="CC491" s="12">
        <f>SUMIFS('Product costs'!CA:CA,'Product costs'!$C:$C,$D491,'Product costs'!$B:$B,$L491)</f>
        <v>0</v>
      </c>
      <c r="CD491" s="12">
        <f>SUMIFS('Product costs'!CB:CB,'Product costs'!$C:$C,$D491,'Product costs'!$B:$B,$L491)</f>
        <v>0</v>
      </c>
      <c r="CE491" s="12">
        <f>SUMIFS('Product costs'!CC:CC,'Product costs'!$C:$C,$D491,'Product costs'!$B:$B,$L491)</f>
        <v>0</v>
      </c>
      <c r="CF491" s="12">
        <f>SUMIFS('Product costs'!CD:CD,'Product costs'!$C:$C,$D491,'Product costs'!$B:$B,$L491)</f>
        <v>0</v>
      </c>
      <c r="CG491" s="12">
        <f t="shared" si="769"/>
        <v>0</v>
      </c>
      <c r="CH491" s="12">
        <f t="shared" si="770"/>
        <v>0</v>
      </c>
      <c r="CI491" s="12">
        <f t="shared" si="771"/>
        <v>0</v>
      </c>
      <c r="CJ491" s="12">
        <f t="shared" si="772"/>
        <v>0</v>
      </c>
      <c r="CK491" s="12">
        <f t="shared" si="773"/>
        <v>0</v>
      </c>
      <c r="CL491" s="12">
        <f t="shared" si="774"/>
        <v>0</v>
      </c>
      <c r="CM491" s="12">
        <f t="shared" si="775"/>
        <v>0</v>
      </c>
      <c r="CN491" s="12">
        <f t="shared" si="776"/>
        <v>0</v>
      </c>
      <c r="CO491" s="12">
        <f t="shared" si="777"/>
        <v>0</v>
      </c>
      <c r="CP491" s="12">
        <f t="shared" si="778"/>
        <v>0</v>
      </c>
      <c r="CQ491" s="12">
        <f t="shared" si="779"/>
        <v>0</v>
      </c>
      <c r="CR491" s="12">
        <f t="shared" si="780"/>
        <v>0</v>
      </c>
      <c r="CS491" s="12">
        <f t="shared" si="781"/>
        <v>0</v>
      </c>
      <c r="CT491" s="12">
        <f t="shared" si="782"/>
        <v>0</v>
      </c>
      <c r="CU491" s="12">
        <f t="shared" si="783"/>
        <v>0</v>
      </c>
      <c r="CV491" s="12">
        <f t="shared" si="784"/>
        <v>0</v>
      </c>
      <c r="CW491" s="12">
        <f t="shared" si="785"/>
        <v>0</v>
      </c>
      <c r="CX491" s="12">
        <f t="shared" si="786"/>
        <v>0</v>
      </c>
      <c r="CY491" s="12">
        <f t="shared" si="787"/>
        <v>0</v>
      </c>
      <c r="CZ491" s="12">
        <f t="shared" si="788"/>
        <v>0</v>
      </c>
      <c r="DA491" s="12">
        <f t="shared" si="789"/>
        <v>0</v>
      </c>
      <c r="DB491" s="12">
        <f t="shared" si="790"/>
        <v>0</v>
      </c>
      <c r="DC491" s="12">
        <f t="shared" si="791"/>
        <v>0</v>
      </c>
      <c r="DD491" s="12">
        <f t="shared" si="792"/>
        <v>0</v>
      </c>
      <c r="DE491" s="12">
        <f t="shared" si="793"/>
        <v>0</v>
      </c>
      <c r="DF491" s="12">
        <f t="shared" si="794"/>
        <v>0</v>
      </c>
      <c r="DG491" s="12">
        <f t="shared" si="795"/>
        <v>0</v>
      </c>
      <c r="DH491" s="12">
        <f t="shared" si="796"/>
        <v>0</v>
      </c>
      <c r="DI491" s="12">
        <f t="shared" si="797"/>
        <v>0</v>
      </c>
      <c r="DJ491" s="12">
        <f t="shared" si="798"/>
        <v>0</v>
      </c>
      <c r="DK491" s="12">
        <f>SUM(M491:CHOOSE(YTD,M491,N491,O491,P491,Q491,R491,S491,T491,U491,V491,W491,X491))</f>
        <v>0</v>
      </c>
      <c r="DL491" s="12">
        <f>SUM(Y491:CHOOSE(YTD,Y491,Z491,AA491,AB491,AC491,AD491,AE491,AF491,AG491,AH491,AI491,AJ491))</f>
        <v>0</v>
      </c>
      <c r="DM491" s="12">
        <f>SUM(AK491:CHOOSE(YTD,AK491,AL491,AM491,AN491,AO491,AP491,AQ491,AR491,AS491,AT491,AU491,AV491))</f>
        <v>0</v>
      </c>
      <c r="DN491" s="12">
        <f>SUM(AW491:CHOOSE(YTD,AW491,AX491,AY491,AZ491,BA491,BB491,BC491,BD491,BE491,BF491,BG491,BH491))</f>
        <v>0</v>
      </c>
      <c r="DO491" s="12">
        <f>SUM(BI491:CHOOSE(YTD,BI491,BJ491,BK491,BL491,BM491,BN491,BO491,BP491,BQ491,BR491,BS491,BT491))</f>
        <v>0</v>
      </c>
      <c r="DP491" s="12">
        <f>SUM(BU491:CHOOSE(YTD,BU491,BV491,BW491,BX491,BY491,BZ491,CA491,CB491,CC491,CD491,CE491,CF491))</f>
        <v>0</v>
      </c>
    </row>
    <row r="492" spans="1:120" x14ac:dyDescent="0.15">
      <c r="A492" s="12" t="str">
        <f t="shared" si="799"/>
        <v>Costs - brand</v>
      </c>
      <c r="D492" s="12" t="str">
        <f>'Product costs'!C92</f>
        <v>Brand 11</v>
      </c>
      <c r="E492" s="12" t="str">
        <f>'Product costs'!D92</f>
        <v>Segment 3</v>
      </c>
      <c r="F492" s="12" t="str">
        <f>'Product costs'!E92</f>
        <v>Business Unit 2</v>
      </c>
      <c r="G492" s="12">
        <f>'Product costs'!F92</f>
        <v>0</v>
      </c>
      <c r="H492" s="12">
        <f>'Product costs'!G92</f>
        <v>0</v>
      </c>
      <c r="I492" s="12">
        <f>'Product costs'!H92</f>
        <v>0</v>
      </c>
      <c r="J492" s="12">
        <f>'Product costs'!I92</f>
        <v>0</v>
      </c>
      <c r="K492" s="12">
        <f>'Product costs'!J92</f>
        <v>0</v>
      </c>
      <c r="L492" s="12" t="str">
        <f>'Product costs'!B92</f>
        <v>Product management</v>
      </c>
      <c r="M492" s="12">
        <f>SUMIFS('Product costs'!K:K,'Product costs'!$C:$C,$D492,'Product costs'!$B:$B,$L492)</f>
        <v>0</v>
      </c>
      <c r="N492" s="12">
        <f>SUMIFS('Product costs'!L:L,'Product costs'!$C:$C,$D492,'Product costs'!$B:$B,$L492)</f>
        <v>0</v>
      </c>
      <c r="O492" s="12">
        <f>SUMIFS('Product costs'!M:M,'Product costs'!$C:$C,$D492,'Product costs'!$B:$B,$L492)</f>
        <v>0</v>
      </c>
      <c r="P492" s="12">
        <f>SUMIFS('Product costs'!N:N,'Product costs'!$C:$C,$D492,'Product costs'!$B:$B,$L492)</f>
        <v>0</v>
      </c>
      <c r="Q492" s="12">
        <f>SUMIFS('Product costs'!O:O,'Product costs'!$C:$C,$D492,'Product costs'!$B:$B,$L492)</f>
        <v>0</v>
      </c>
      <c r="R492" s="12">
        <f>SUMIFS('Product costs'!P:P,'Product costs'!$C:$C,$D492,'Product costs'!$B:$B,$L492)</f>
        <v>0</v>
      </c>
      <c r="S492" s="12">
        <f>SUMIFS('Product costs'!Q:Q,'Product costs'!$C:$C,$D492,'Product costs'!$B:$B,$L492)</f>
        <v>0</v>
      </c>
      <c r="T492" s="12">
        <f>SUMIFS('Product costs'!R:R,'Product costs'!$C:$C,$D492,'Product costs'!$B:$B,$L492)</f>
        <v>0</v>
      </c>
      <c r="U492" s="12">
        <f>SUMIFS('Product costs'!S:S,'Product costs'!$C:$C,$D492,'Product costs'!$B:$B,$L492)</f>
        <v>0</v>
      </c>
      <c r="V492" s="12">
        <f>SUMIFS('Product costs'!T:T,'Product costs'!$C:$C,$D492,'Product costs'!$B:$B,$L492)</f>
        <v>0</v>
      </c>
      <c r="W492" s="12">
        <f>SUMIFS('Product costs'!U:U,'Product costs'!$C:$C,$D492,'Product costs'!$B:$B,$L492)</f>
        <v>0</v>
      </c>
      <c r="X492" s="12">
        <f>SUMIFS('Product costs'!V:V,'Product costs'!$C:$C,$D492,'Product costs'!$B:$B,$L492)</f>
        <v>0</v>
      </c>
      <c r="Y492" s="12">
        <f>SUMIFS('Product costs'!W:W,'Product costs'!$C:$C,$D492,'Product costs'!$B:$B,$L492)</f>
        <v>0</v>
      </c>
      <c r="Z492" s="12">
        <f>SUMIFS('Product costs'!X:X,'Product costs'!$C:$C,$D492,'Product costs'!$B:$B,$L492)</f>
        <v>0</v>
      </c>
      <c r="AA492" s="12">
        <f>SUMIFS('Product costs'!Y:Y,'Product costs'!$C:$C,$D492,'Product costs'!$B:$B,$L492)</f>
        <v>0</v>
      </c>
      <c r="AB492" s="12">
        <f>SUMIFS('Product costs'!Z:Z,'Product costs'!$C:$C,$D492,'Product costs'!$B:$B,$L492)</f>
        <v>0</v>
      </c>
      <c r="AC492" s="12">
        <f>SUMIFS('Product costs'!AA:AA,'Product costs'!$C:$C,$D492,'Product costs'!$B:$B,$L492)</f>
        <v>0</v>
      </c>
      <c r="AD492" s="12">
        <f>SUMIFS('Product costs'!AB:AB,'Product costs'!$C:$C,$D492,'Product costs'!$B:$B,$L492)</f>
        <v>0</v>
      </c>
      <c r="AE492" s="12">
        <f>SUMIFS('Product costs'!AC:AC,'Product costs'!$C:$C,$D492,'Product costs'!$B:$B,$L492)</f>
        <v>0</v>
      </c>
      <c r="AF492" s="12">
        <f>SUMIFS('Product costs'!AD:AD,'Product costs'!$C:$C,$D492,'Product costs'!$B:$B,$L492)</f>
        <v>0</v>
      </c>
      <c r="AG492" s="12">
        <f>SUMIFS('Product costs'!AE:AE,'Product costs'!$C:$C,$D492,'Product costs'!$B:$B,$L492)</f>
        <v>0</v>
      </c>
      <c r="AH492" s="12">
        <f>SUMIFS('Product costs'!AF:AF,'Product costs'!$C:$C,$D492,'Product costs'!$B:$B,$L492)</f>
        <v>0</v>
      </c>
      <c r="AI492" s="12">
        <f>SUMIFS('Product costs'!AG:AG,'Product costs'!$C:$C,$D492,'Product costs'!$B:$B,$L492)</f>
        <v>0</v>
      </c>
      <c r="AJ492" s="12">
        <f>SUMIFS('Product costs'!AH:AH,'Product costs'!$C:$C,$D492,'Product costs'!$B:$B,$L492)</f>
        <v>0</v>
      </c>
      <c r="AK492" s="12">
        <f>SUMIFS('Product costs'!AI:AI,'Product costs'!$C:$C,$D492,'Product costs'!$B:$B,$L492)</f>
        <v>0</v>
      </c>
      <c r="AL492" s="12">
        <f>SUMIFS('Product costs'!AJ:AJ,'Product costs'!$C:$C,$D492,'Product costs'!$B:$B,$L492)</f>
        <v>0</v>
      </c>
      <c r="AM492" s="12">
        <f>SUMIFS('Product costs'!AK:AK,'Product costs'!$C:$C,$D492,'Product costs'!$B:$B,$L492)</f>
        <v>0</v>
      </c>
      <c r="AN492" s="12">
        <f>SUMIFS('Product costs'!AL:AL,'Product costs'!$C:$C,$D492,'Product costs'!$B:$B,$L492)</f>
        <v>0</v>
      </c>
      <c r="AO492" s="12">
        <f>SUMIFS('Product costs'!AM:AM,'Product costs'!$C:$C,$D492,'Product costs'!$B:$B,$L492)</f>
        <v>0</v>
      </c>
      <c r="AP492" s="12">
        <f>SUMIFS('Product costs'!AN:AN,'Product costs'!$C:$C,$D492,'Product costs'!$B:$B,$L492)</f>
        <v>0</v>
      </c>
      <c r="AQ492" s="12">
        <f>SUMIFS('Product costs'!AO:AO,'Product costs'!$C:$C,$D492,'Product costs'!$B:$B,$L492)</f>
        <v>0</v>
      </c>
      <c r="AR492" s="12">
        <f>SUMIFS('Product costs'!AP:AP,'Product costs'!$C:$C,$D492,'Product costs'!$B:$B,$L492)</f>
        <v>0</v>
      </c>
      <c r="AS492" s="12">
        <f>SUMIFS('Product costs'!AQ:AQ,'Product costs'!$C:$C,$D492,'Product costs'!$B:$B,$L492)</f>
        <v>0</v>
      </c>
      <c r="AT492" s="12">
        <f>SUMIFS('Product costs'!AR:AR,'Product costs'!$C:$C,$D492,'Product costs'!$B:$B,$L492)</f>
        <v>0</v>
      </c>
      <c r="AU492" s="12">
        <f>SUMIFS('Product costs'!AS:AS,'Product costs'!$C:$C,$D492,'Product costs'!$B:$B,$L492)</f>
        <v>0</v>
      </c>
      <c r="AV492" s="12">
        <f>SUMIFS('Product costs'!AT:AT,'Product costs'!$C:$C,$D492,'Product costs'!$B:$B,$L492)</f>
        <v>0</v>
      </c>
      <c r="AW492" s="12">
        <f>SUMIFS('Product costs'!AU:AU,'Product costs'!$C:$C,$D492,'Product costs'!$B:$B,$L492)</f>
        <v>0</v>
      </c>
      <c r="AX492" s="12">
        <f>SUMIFS('Product costs'!AV:AV,'Product costs'!$C:$C,$D492,'Product costs'!$B:$B,$L492)</f>
        <v>0</v>
      </c>
      <c r="AY492" s="12">
        <f>SUMIFS('Product costs'!AW:AW,'Product costs'!$C:$C,$D492,'Product costs'!$B:$B,$L492)</f>
        <v>0</v>
      </c>
      <c r="AZ492" s="12">
        <f>SUMIFS('Product costs'!AX:AX,'Product costs'!$C:$C,$D492,'Product costs'!$B:$B,$L492)</f>
        <v>0</v>
      </c>
      <c r="BA492" s="12">
        <f>SUMIFS('Product costs'!AY:AY,'Product costs'!$C:$C,$D492,'Product costs'!$B:$B,$L492)</f>
        <v>0</v>
      </c>
      <c r="BB492" s="12">
        <f>SUMIFS('Product costs'!AZ:AZ,'Product costs'!$C:$C,$D492,'Product costs'!$B:$B,$L492)</f>
        <v>0</v>
      </c>
      <c r="BC492" s="12">
        <f>SUMIFS('Product costs'!BA:BA,'Product costs'!$C:$C,$D492,'Product costs'!$B:$B,$L492)</f>
        <v>0</v>
      </c>
      <c r="BD492" s="12">
        <f>SUMIFS('Product costs'!BB:BB,'Product costs'!$C:$C,$D492,'Product costs'!$B:$B,$L492)</f>
        <v>0</v>
      </c>
      <c r="BE492" s="12">
        <f>SUMIFS('Product costs'!BC:BC,'Product costs'!$C:$C,$D492,'Product costs'!$B:$B,$L492)</f>
        <v>0</v>
      </c>
      <c r="BF492" s="12">
        <f>SUMIFS('Product costs'!BD:BD,'Product costs'!$C:$C,$D492,'Product costs'!$B:$B,$L492)</f>
        <v>0</v>
      </c>
      <c r="BG492" s="12">
        <f>SUMIFS('Product costs'!BE:BE,'Product costs'!$C:$C,$D492,'Product costs'!$B:$B,$L492)</f>
        <v>0</v>
      </c>
      <c r="BH492" s="12">
        <f>SUMIFS('Product costs'!BF:BF,'Product costs'!$C:$C,$D492,'Product costs'!$B:$B,$L492)</f>
        <v>0</v>
      </c>
      <c r="BI492" s="12">
        <f>SUMIFS('Product costs'!BG:BG,'Product costs'!$C:$C,$D492,'Product costs'!$B:$B,$L492)</f>
        <v>0</v>
      </c>
      <c r="BJ492" s="12">
        <f>SUMIFS('Product costs'!BH:BH,'Product costs'!$C:$C,$D492,'Product costs'!$B:$B,$L492)</f>
        <v>0</v>
      </c>
      <c r="BK492" s="12">
        <f>SUMIFS('Product costs'!BI:BI,'Product costs'!$C:$C,$D492,'Product costs'!$B:$B,$L492)</f>
        <v>0</v>
      </c>
      <c r="BL492" s="12">
        <f>SUMIFS('Product costs'!BJ:BJ,'Product costs'!$C:$C,$D492,'Product costs'!$B:$B,$L492)</f>
        <v>0</v>
      </c>
      <c r="BM492" s="12">
        <f>SUMIFS('Product costs'!BK:BK,'Product costs'!$C:$C,$D492,'Product costs'!$B:$B,$L492)</f>
        <v>0</v>
      </c>
      <c r="BN492" s="12">
        <f>SUMIFS('Product costs'!BL:BL,'Product costs'!$C:$C,$D492,'Product costs'!$B:$B,$L492)</f>
        <v>0</v>
      </c>
      <c r="BO492" s="12">
        <f>SUMIFS('Product costs'!BM:BM,'Product costs'!$C:$C,$D492,'Product costs'!$B:$B,$L492)</f>
        <v>0</v>
      </c>
      <c r="BP492" s="12">
        <f>SUMIFS('Product costs'!BN:BN,'Product costs'!$C:$C,$D492,'Product costs'!$B:$B,$L492)</f>
        <v>0</v>
      </c>
      <c r="BQ492" s="12">
        <f>SUMIFS('Product costs'!BO:BO,'Product costs'!$C:$C,$D492,'Product costs'!$B:$B,$L492)</f>
        <v>0</v>
      </c>
      <c r="BR492" s="12">
        <f>SUMIFS('Product costs'!BP:BP,'Product costs'!$C:$C,$D492,'Product costs'!$B:$B,$L492)</f>
        <v>0</v>
      </c>
      <c r="BS492" s="12">
        <f>SUMIFS('Product costs'!BQ:BQ,'Product costs'!$C:$C,$D492,'Product costs'!$B:$B,$L492)</f>
        <v>0</v>
      </c>
      <c r="BT492" s="12">
        <f>SUMIFS('Product costs'!BR:BR,'Product costs'!$C:$C,$D492,'Product costs'!$B:$B,$L492)</f>
        <v>0</v>
      </c>
      <c r="BU492" s="12">
        <f>SUMIFS('Product costs'!BS:BS,'Product costs'!$C:$C,$D492,'Product costs'!$B:$B,$L492)</f>
        <v>0</v>
      </c>
      <c r="BV492" s="12">
        <f>SUMIFS('Product costs'!BT:BT,'Product costs'!$C:$C,$D492,'Product costs'!$B:$B,$L492)</f>
        <v>0</v>
      </c>
      <c r="BW492" s="12">
        <f>SUMIFS('Product costs'!BU:BU,'Product costs'!$C:$C,$D492,'Product costs'!$B:$B,$L492)</f>
        <v>0</v>
      </c>
      <c r="BX492" s="12">
        <f>SUMIFS('Product costs'!BV:BV,'Product costs'!$C:$C,$D492,'Product costs'!$B:$B,$L492)</f>
        <v>0</v>
      </c>
      <c r="BY492" s="12">
        <f>SUMIFS('Product costs'!BW:BW,'Product costs'!$C:$C,$D492,'Product costs'!$B:$B,$L492)</f>
        <v>0</v>
      </c>
      <c r="BZ492" s="12">
        <f>SUMIFS('Product costs'!BX:BX,'Product costs'!$C:$C,$D492,'Product costs'!$B:$B,$L492)</f>
        <v>0</v>
      </c>
      <c r="CA492" s="12">
        <f>SUMIFS('Product costs'!BY:BY,'Product costs'!$C:$C,$D492,'Product costs'!$B:$B,$L492)</f>
        <v>0</v>
      </c>
      <c r="CB492" s="12">
        <f>SUMIFS('Product costs'!BZ:BZ,'Product costs'!$C:$C,$D492,'Product costs'!$B:$B,$L492)</f>
        <v>0</v>
      </c>
      <c r="CC492" s="12">
        <f>SUMIFS('Product costs'!CA:CA,'Product costs'!$C:$C,$D492,'Product costs'!$B:$B,$L492)</f>
        <v>0</v>
      </c>
      <c r="CD492" s="12">
        <f>SUMIFS('Product costs'!CB:CB,'Product costs'!$C:$C,$D492,'Product costs'!$B:$B,$L492)</f>
        <v>0</v>
      </c>
      <c r="CE492" s="12">
        <f>SUMIFS('Product costs'!CC:CC,'Product costs'!$C:$C,$D492,'Product costs'!$B:$B,$L492)</f>
        <v>0</v>
      </c>
      <c r="CF492" s="12">
        <f>SUMIFS('Product costs'!CD:CD,'Product costs'!$C:$C,$D492,'Product costs'!$B:$B,$L492)</f>
        <v>0</v>
      </c>
      <c r="CG492" s="12">
        <f t="shared" si="769"/>
        <v>0</v>
      </c>
      <c r="CH492" s="12">
        <f t="shared" si="770"/>
        <v>0</v>
      </c>
      <c r="CI492" s="12">
        <f t="shared" si="771"/>
        <v>0</v>
      </c>
      <c r="CJ492" s="12">
        <f t="shared" si="772"/>
        <v>0</v>
      </c>
      <c r="CK492" s="12">
        <f t="shared" si="773"/>
        <v>0</v>
      </c>
      <c r="CL492" s="12">
        <f t="shared" si="774"/>
        <v>0</v>
      </c>
      <c r="CM492" s="12">
        <f t="shared" si="775"/>
        <v>0</v>
      </c>
      <c r="CN492" s="12">
        <f t="shared" si="776"/>
        <v>0</v>
      </c>
      <c r="CO492" s="12">
        <f t="shared" si="777"/>
        <v>0</v>
      </c>
      <c r="CP492" s="12">
        <f t="shared" si="778"/>
        <v>0</v>
      </c>
      <c r="CQ492" s="12">
        <f t="shared" si="779"/>
        <v>0</v>
      </c>
      <c r="CR492" s="12">
        <f t="shared" si="780"/>
        <v>0</v>
      </c>
      <c r="CS492" s="12">
        <f t="shared" si="781"/>
        <v>0</v>
      </c>
      <c r="CT492" s="12">
        <f t="shared" si="782"/>
        <v>0</v>
      </c>
      <c r="CU492" s="12">
        <f t="shared" si="783"/>
        <v>0</v>
      </c>
      <c r="CV492" s="12">
        <f t="shared" si="784"/>
        <v>0</v>
      </c>
      <c r="CW492" s="12">
        <f t="shared" si="785"/>
        <v>0</v>
      </c>
      <c r="CX492" s="12">
        <f t="shared" si="786"/>
        <v>0</v>
      </c>
      <c r="CY492" s="12">
        <f t="shared" si="787"/>
        <v>0</v>
      </c>
      <c r="CZ492" s="12">
        <f t="shared" si="788"/>
        <v>0</v>
      </c>
      <c r="DA492" s="12">
        <f t="shared" si="789"/>
        <v>0</v>
      </c>
      <c r="DB492" s="12">
        <f t="shared" si="790"/>
        <v>0</v>
      </c>
      <c r="DC492" s="12">
        <f t="shared" si="791"/>
        <v>0</v>
      </c>
      <c r="DD492" s="12">
        <f t="shared" si="792"/>
        <v>0</v>
      </c>
      <c r="DE492" s="12">
        <f t="shared" si="793"/>
        <v>0</v>
      </c>
      <c r="DF492" s="12">
        <f t="shared" si="794"/>
        <v>0</v>
      </c>
      <c r="DG492" s="12">
        <f t="shared" si="795"/>
        <v>0</v>
      </c>
      <c r="DH492" s="12">
        <f t="shared" si="796"/>
        <v>0</v>
      </c>
      <c r="DI492" s="12">
        <f t="shared" si="797"/>
        <v>0</v>
      </c>
      <c r="DJ492" s="12">
        <f t="shared" si="798"/>
        <v>0</v>
      </c>
      <c r="DK492" s="12">
        <f>SUM(M492:CHOOSE(YTD,M492,N492,O492,P492,Q492,R492,S492,T492,U492,V492,W492,X492))</f>
        <v>0</v>
      </c>
      <c r="DL492" s="12">
        <f>SUM(Y492:CHOOSE(YTD,Y492,Z492,AA492,AB492,AC492,AD492,AE492,AF492,AG492,AH492,AI492,AJ492))</f>
        <v>0</v>
      </c>
      <c r="DM492" s="12">
        <f>SUM(AK492:CHOOSE(YTD,AK492,AL492,AM492,AN492,AO492,AP492,AQ492,AR492,AS492,AT492,AU492,AV492))</f>
        <v>0</v>
      </c>
      <c r="DN492" s="12">
        <f>SUM(AW492:CHOOSE(YTD,AW492,AX492,AY492,AZ492,BA492,BB492,BC492,BD492,BE492,BF492,BG492,BH492))</f>
        <v>0</v>
      </c>
      <c r="DO492" s="12">
        <f>SUM(BI492:CHOOSE(YTD,BI492,BJ492,BK492,BL492,BM492,BN492,BO492,BP492,BQ492,BR492,BS492,BT492))</f>
        <v>0</v>
      </c>
      <c r="DP492" s="12">
        <f>SUM(BU492:CHOOSE(YTD,BU492,BV492,BW492,BX492,BY492,BZ492,CA492,CB492,CC492,CD492,CE492,CF492))</f>
        <v>0</v>
      </c>
    </row>
    <row r="493" spans="1:120" x14ac:dyDescent="0.15">
      <c r="A493" s="12" t="str">
        <f t="shared" si="799"/>
        <v>Costs - brand</v>
      </c>
      <c r="D493" s="12" t="str">
        <f>'Product costs'!C93</f>
        <v>Brand 12</v>
      </c>
      <c r="E493" s="12" t="str">
        <f>'Product costs'!D93</f>
        <v>Segment 3</v>
      </c>
      <c r="F493" s="12" t="str">
        <f>'Product costs'!E93</f>
        <v>Business Unit 2</v>
      </c>
      <c r="G493" s="12">
        <f>'Product costs'!F93</f>
        <v>0</v>
      </c>
      <c r="H493" s="12">
        <f>'Product costs'!G93</f>
        <v>0</v>
      </c>
      <c r="I493" s="12">
        <f>'Product costs'!H93</f>
        <v>0</v>
      </c>
      <c r="J493" s="12">
        <f>'Product costs'!I93</f>
        <v>0</v>
      </c>
      <c r="K493" s="12">
        <f>'Product costs'!J93</f>
        <v>0</v>
      </c>
      <c r="L493" s="12" t="str">
        <f>'Product costs'!B93</f>
        <v>Product management</v>
      </c>
      <c r="M493" s="12">
        <f>SUMIFS('Product costs'!K:K,'Product costs'!$C:$C,$D493,'Product costs'!$B:$B,$L493)</f>
        <v>0</v>
      </c>
      <c r="N493" s="12">
        <f>SUMIFS('Product costs'!L:L,'Product costs'!$C:$C,$D493,'Product costs'!$B:$B,$L493)</f>
        <v>0</v>
      </c>
      <c r="O493" s="12">
        <f>SUMIFS('Product costs'!M:M,'Product costs'!$C:$C,$D493,'Product costs'!$B:$B,$L493)</f>
        <v>0</v>
      </c>
      <c r="P493" s="12">
        <f>SUMIFS('Product costs'!N:N,'Product costs'!$C:$C,$D493,'Product costs'!$B:$B,$L493)</f>
        <v>0</v>
      </c>
      <c r="Q493" s="12">
        <f>SUMIFS('Product costs'!O:O,'Product costs'!$C:$C,$D493,'Product costs'!$B:$B,$L493)</f>
        <v>0</v>
      </c>
      <c r="R493" s="12">
        <f>SUMIFS('Product costs'!P:P,'Product costs'!$C:$C,$D493,'Product costs'!$B:$B,$L493)</f>
        <v>0</v>
      </c>
      <c r="S493" s="12">
        <f>SUMIFS('Product costs'!Q:Q,'Product costs'!$C:$C,$D493,'Product costs'!$B:$B,$L493)</f>
        <v>0</v>
      </c>
      <c r="T493" s="12">
        <f>SUMIFS('Product costs'!R:R,'Product costs'!$C:$C,$D493,'Product costs'!$B:$B,$L493)</f>
        <v>0</v>
      </c>
      <c r="U493" s="12">
        <f>SUMIFS('Product costs'!S:S,'Product costs'!$C:$C,$D493,'Product costs'!$B:$B,$L493)</f>
        <v>0</v>
      </c>
      <c r="V493" s="12">
        <f>SUMIFS('Product costs'!T:T,'Product costs'!$C:$C,$D493,'Product costs'!$B:$B,$L493)</f>
        <v>0</v>
      </c>
      <c r="W493" s="12">
        <f>SUMIFS('Product costs'!U:U,'Product costs'!$C:$C,$D493,'Product costs'!$B:$B,$L493)</f>
        <v>0</v>
      </c>
      <c r="X493" s="12">
        <f>SUMIFS('Product costs'!V:V,'Product costs'!$C:$C,$D493,'Product costs'!$B:$B,$L493)</f>
        <v>0</v>
      </c>
      <c r="Y493" s="12">
        <f>SUMIFS('Product costs'!W:W,'Product costs'!$C:$C,$D493,'Product costs'!$B:$B,$L493)</f>
        <v>0</v>
      </c>
      <c r="Z493" s="12">
        <f>SUMIFS('Product costs'!X:X,'Product costs'!$C:$C,$D493,'Product costs'!$B:$B,$L493)</f>
        <v>0</v>
      </c>
      <c r="AA493" s="12">
        <f>SUMIFS('Product costs'!Y:Y,'Product costs'!$C:$C,$D493,'Product costs'!$B:$B,$L493)</f>
        <v>0</v>
      </c>
      <c r="AB493" s="12">
        <f>SUMIFS('Product costs'!Z:Z,'Product costs'!$C:$C,$D493,'Product costs'!$B:$B,$L493)</f>
        <v>0</v>
      </c>
      <c r="AC493" s="12">
        <f>SUMIFS('Product costs'!AA:AA,'Product costs'!$C:$C,$D493,'Product costs'!$B:$B,$L493)</f>
        <v>0</v>
      </c>
      <c r="AD493" s="12">
        <f>SUMIFS('Product costs'!AB:AB,'Product costs'!$C:$C,$D493,'Product costs'!$B:$B,$L493)</f>
        <v>0</v>
      </c>
      <c r="AE493" s="12">
        <f>SUMIFS('Product costs'!AC:AC,'Product costs'!$C:$C,$D493,'Product costs'!$B:$B,$L493)</f>
        <v>0</v>
      </c>
      <c r="AF493" s="12">
        <f>SUMIFS('Product costs'!AD:AD,'Product costs'!$C:$C,$D493,'Product costs'!$B:$B,$L493)</f>
        <v>0</v>
      </c>
      <c r="AG493" s="12">
        <f>SUMIFS('Product costs'!AE:AE,'Product costs'!$C:$C,$D493,'Product costs'!$B:$B,$L493)</f>
        <v>0</v>
      </c>
      <c r="AH493" s="12">
        <f>SUMIFS('Product costs'!AF:AF,'Product costs'!$C:$C,$D493,'Product costs'!$B:$B,$L493)</f>
        <v>0</v>
      </c>
      <c r="AI493" s="12">
        <f>SUMIFS('Product costs'!AG:AG,'Product costs'!$C:$C,$D493,'Product costs'!$B:$B,$L493)</f>
        <v>0</v>
      </c>
      <c r="AJ493" s="12">
        <f>SUMIFS('Product costs'!AH:AH,'Product costs'!$C:$C,$D493,'Product costs'!$B:$B,$L493)</f>
        <v>0</v>
      </c>
      <c r="AK493" s="12">
        <f>SUMIFS('Product costs'!AI:AI,'Product costs'!$C:$C,$D493,'Product costs'!$B:$B,$L493)</f>
        <v>0</v>
      </c>
      <c r="AL493" s="12">
        <f>SUMIFS('Product costs'!AJ:AJ,'Product costs'!$C:$C,$D493,'Product costs'!$B:$B,$L493)</f>
        <v>0</v>
      </c>
      <c r="AM493" s="12">
        <f>SUMIFS('Product costs'!AK:AK,'Product costs'!$C:$C,$D493,'Product costs'!$B:$B,$L493)</f>
        <v>0</v>
      </c>
      <c r="AN493" s="12">
        <f>SUMIFS('Product costs'!AL:AL,'Product costs'!$C:$C,$D493,'Product costs'!$B:$B,$L493)</f>
        <v>0</v>
      </c>
      <c r="AO493" s="12">
        <f>SUMIFS('Product costs'!AM:AM,'Product costs'!$C:$C,$D493,'Product costs'!$B:$B,$L493)</f>
        <v>0</v>
      </c>
      <c r="AP493" s="12">
        <f>SUMIFS('Product costs'!AN:AN,'Product costs'!$C:$C,$D493,'Product costs'!$B:$B,$L493)</f>
        <v>0</v>
      </c>
      <c r="AQ493" s="12">
        <f>SUMIFS('Product costs'!AO:AO,'Product costs'!$C:$C,$D493,'Product costs'!$B:$B,$L493)</f>
        <v>0</v>
      </c>
      <c r="AR493" s="12">
        <f>SUMIFS('Product costs'!AP:AP,'Product costs'!$C:$C,$D493,'Product costs'!$B:$B,$L493)</f>
        <v>0</v>
      </c>
      <c r="AS493" s="12">
        <f>SUMIFS('Product costs'!AQ:AQ,'Product costs'!$C:$C,$D493,'Product costs'!$B:$B,$L493)</f>
        <v>0</v>
      </c>
      <c r="AT493" s="12">
        <f>SUMIFS('Product costs'!AR:AR,'Product costs'!$C:$C,$D493,'Product costs'!$B:$B,$L493)</f>
        <v>0</v>
      </c>
      <c r="AU493" s="12">
        <f>SUMIFS('Product costs'!AS:AS,'Product costs'!$C:$C,$D493,'Product costs'!$B:$B,$L493)</f>
        <v>0</v>
      </c>
      <c r="AV493" s="12">
        <f>SUMIFS('Product costs'!AT:AT,'Product costs'!$C:$C,$D493,'Product costs'!$B:$B,$L493)</f>
        <v>0</v>
      </c>
      <c r="AW493" s="12">
        <f>SUMIFS('Product costs'!AU:AU,'Product costs'!$C:$C,$D493,'Product costs'!$B:$B,$L493)</f>
        <v>0</v>
      </c>
      <c r="AX493" s="12">
        <f>SUMIFS('Product costs'!AV:AV,'Product costs'!$C:$C,$D493,'Product costs'!$B:$B,$L493)</f>
        <v>0</v>
      </c>
      <c r="AY493" s="12">
        <f>SUMIFS('Product costs'!AW:AW,'Product costs'!$C:$C,$D493,'Product costs'!$B:$B,$L493)</f>
        <v>0</v>
      </c>
      <c r="AZ493" s="12">
        <f>SUMIFS('Product costs'!AX:AX,'Product costs'!$C:$C,$D493,'Product costs'!$B:$B,$L493)</f>
        <v>0</v>
      </c>
      <c r="BA493" s="12">
        <f>SUMIFS('Product costs'!AY:AY,'Product costs'!$C:$C,$D493,'Product costs'!$B:$B,$L493)</f>
        <v>0</v>
      </c>
      <c r="BB493" s="12">
        <f>SUMIFS('Product costs'!AZ:AZ,'Product costs'!$C:$C,$D493,'Product costs'!$B:$B,$L493)</f>
        <v>0</v>
      </c>
      <c r="BC493" s="12">
        <f>SUMIFS('Product costs'!BA:BA,'Product costs'!$C:$C,$D493,'Product costs'!$B:$B,$L493)</f>
        <v>0</v>
      </c>
      <c r="BD493" s="12">
        <f>SUMIFS('Product costs'!BB:BB,'Product costs'!$C:$C,$D493,'Product costs'!$B:$B,$L493)</f>
        <v>0</v>
      </c>
      <c r="BE493" s="12">
        <f>SUMIFS('Product costs'!BC:BC,'Product costs'!$C:$C,$D493,'Product costs'!$B:$B,$L493)</f>
        <v>0</v>
      </c>
      <c r="BF493" s="12">
        <f>SUMIFS('Product costs'!BD:BD,'Product costs'!$C:$C,$D493,'Product costs'!$B:$B,$L493)</f>
        <v>0</v>
      </c>
      <c r="BG493" s="12">
        <f>SUMIFS('Product costs'!BE:BE,'Product costs'!$C:$C,$D493,'Product costs'!$B:$B,$L493)</f>
        <v>0</v>
      </c>
      <c r="BH493" s="12">
        <f>SUMIFS('Product costs'!BF:BF,'Product costs'!$C:$C,$D493,'Product costs'!$B:$B,$L493)</f>
        <v>0</v>
      </c>
      <c r="BI493" s="12">
        <f>SUMIFS('Product costs'!BG:BG,'Product costs'!$C:$C,$D493,'Product costs'!$B:$B,$L493)</f>
        <v>0</v>
      </c>
      <c r="BJ493" s="12">
        <f>SUMIFS('Product costs'!BH:BH,'Product costs'!$C:$C,$D493,'Product costs'!$B:$B,$L493)</f>
        <v>0</v>
      </c>
      <c r="BK493" s="12">
        <f>SUMIFS('Product costs'!BI:BI,'Product costs'!$C:$C,$D493,'Product costs'!$B:$B,$L493)</f>
        <v>0</v>
      </c>
      <c r="BL493" s="12">
        <f>SUMIFS('Product costs'!BJ:BJ,'Product costs'!$C:$C,$D493,'Product costs'!$B:$B,$L493)</f>
        <v>0</v>
      </c>
      <c r="BM493" s="12">
        <f>SUMIFS('Product costs'!BK:BK,'Product costs'!$C:$C,$D493,'Product costs'!$B:$B,$L493)</f>
        <v>0</v>
      </c>
      <c r="BN493" s="12">
        <f>SUMIFS('Product costs'!BL:BL,'Product costs'!$C:$C,$D493,'Product costs'!$B:$B,$L493)</f>
        <v>0</v>
      </c>
      <c r="BO493" s="12">
        <f>SUMIFS('Product costs'!BM:BM,'Product costs'!$C:$C,$D493,'Product costs'!$B:$B,$L493)</f>
        <v>0</v>
      </c>
      <c r="BP493" s="12">
        <f>SUMIFS('Product costs'!BN:BN,'Product costs'!$C:$C,$D493,'Product costs'!$B:$B,$L493)</f>
        <v>0</v>
      </c>
      <c r="BQ493" s="12">
        <f>SUMIFS('Product costs'!BO:BO,'Product costs'!$C:$C,$D493,'Product costs'!$B:$B,$L493)</f>
        <v>0</v>
      </c>
      <c r="BR493" s="12">
        <f>SUMIFS('Product costs'!BP:BP,'Product costs'!$C:$C,$D493,'Product costs'!$B:$B,$L493)</f>
        <v>0</v>
      </c>
      <c r="BS493" s="12">
        <f>SUMIFS('Product costs'!BQ:BQ,'Product costs'!$C:$C,$D493,'Product costs'!$B:$B,$L493)</f>
        <v>0</v>
      </c>
      <c r="BT493" s="12">
        <f>SUMIFS('Product costs'!BR:BR,'Product costs'!$C:$C,$D493,'Product costs'!$B:$B,$L493)</f>
        <v>0</v>
      </c>
      <c r="BU493" s="12">
        <f>SUMIFS('Product costs'!BS:BS,'Product costs'!$C:$C,$D493,'Product costs'!$B:$B,$L493)</f>
        <v>0</v>
      </c>
      <c r="BV493" s="12">
        <f>SUMIFS('Product costs'!BT:BT,'Product costs'!$C:$C,$D493,'Product costs'!$B:$B,$L493)</f>
        <v>0</v>
      </c>
      <c r="BW493" s="12">
        <f>SUMIFS('Product costs'!BU:BU,'Product costs'!$C:$C,$D493,'Product costs'!$B:$B,$L493)</f>
        <v>0</v>
      </c>
      <c r="BX493" s="12">
        <f>SUMIFS('Product costs'!BV:BV,'Product costs'!$C:$C,$D493,'Product costs'!$B:$B,$L493)</f>
        <v>0</v>
      </c>
      <c r="BY493" s="12">
        <f>SUMIFS('Product costs'!BW:BW,'Product costs'!$C:$C,$D493,'Product costs'!$B:$B,$L493)</f>
        <v>0</v>
      </c>
      <c r="BZ493" s="12">
        <f>SUMIFS('Product costs'!BX:BX,'Product costs'!$C:$C,$D493,'Product costs'!$B:$B,$L493)</f>
        <v>0</v>
      </c>
      <c r="CA493" s="12">
        <f>SUMIFS('Product costs'!BY:BY,'Product costs'!$C:$C,$D493,'Product costs'!$B:$B,$L493)</f>
        <v>0</v>
      </c>
      <c r="CB493" s="12">
        <f>SUMIFS('Product costs'!BZ:BZ,'Product costs'!$C:$C,$D493,'Product costs'!$B:$B,$L493)</f>
        <v>0</v>
      </c>
      <c r="CC493" s="12">
        <f>SUMIFS('Product costs'!CA:CA,'Product costs'!$C:$C,$D493,'Product costs'!$B:$B,$L493)</f>
        <v>0</v>
      </c>
      <c r="CD493" s="12">
        <f>SUMIFS('Product costs'!CB:CB,'Product costs'!$C:$C,$D493,'Product costs'!$B:$B,$L493)</f>
        <v>0</v>
      </c>
      <c r="CE493" s="12">
        <f>SUMIFS('Product costs'!CC:CC,'Product costs'!$C:$C,$D493,'Product costs'!$B:$B,$L493)</f>
        <v>0</v>
      </c>
      <c r="CF493" s="12">
        <f>SUMIFS('Product costs'!CD:CD,'Product costs'!$C:$C,$D493,'Product costs'!$B:$B,$L493)</f>
        <v>0</v>
      </c>
      <c r="CG493" s="12">
        <f t="shared" si="769"/>
        <v>0</v>
      </c>
      <c r="CH493" s="12">
        <f t="shared" si="770"/>
        <v>0</v>
      </c>
      <c r="CI493" s="12">
        <f t="shared" si="771"/>
        <v>0</v>
      </c>
      <c r="CJ493" s="12">
        <f t="shared" si="772"/>
        <v>0</v>
      </c>
      <c r="CK493" s="12">
        <f t="shared" si="773"/>
        <v>0</v>
      </c>
      <c r="CL493" s="12">
        <f t="shared" si="774"/>
        <v>0</v>
      </c>
      <c r="CM493" s="12">
        <f t="shared" si="775"/>
        <v>0</v>
      </c>
      <c r="CN493" s="12">
        <f t="shared" si="776"/>
        <v>0</v>
      </c>
      <c r="CO493" s="12">
        <f t="shared" si="777"/>
        <v>0</v>
      </c>
      <c r="CP493" s="12">
        <f t="shared" si="778"/>
        <v>0</v>
      </c>
      <c r="CQ493" s="12">
        <f t="shared" si="779"/>
        <v>0</v>
      </c>
      <c r="CR493" s="12">
        <f t="shared" si="780"/>
        <v>0</v>
      </c>
      <c r="CS493" s="12">
        <f t="shared" si="781"/>
        <v>0</v>
      </c>
      <c r="CT493" s="12">
        <f t="shared" si="782"/>
        <v>0</v>
      </c>
      <c r="CU493" s="12">
        <f t="shared" si="783"/>
        <v>0</v>
      </c>
      <c r="CV493" s="12">
        <f t="shared" si="784"/>
        <v>0</v>
      </c>
      <c r="CW493" s="12">
        <f t="shared" si="785"/>
        <v>0</v>
      </c>
      <c r="CX493" s="12">
        <f t="shared" si="786"/>
        <v>0</v>
      </c>
      <c r="CY493" s="12">
        <f t="shared" si="787"/>
        <v>0</v>
      </c>
      <c r="CZ493" s="12">
        <f t="shared" si="788"/>
        <v>0</v>
      </c>
      <c r="DA493" s="12">
        <f t="shared" si="789"/>
        <v>0</v>
      </c>
      <c r="DB493" s="12">
        <f t="shared" si="790"/>
        <v>0</v>
      </c>
      <c r="DC493" s="12">
        <f t="shared" si="791"/>
        <v>0</v>
      </c>
      <c r="DD493" s="12">
        <f t="shared" si="792"/>
        <v>0</v>
      </c>
      <c r="DE493" s="12">
        <f t="shared" si="793"/>
        <v>0</v>
      </c>
      <c r="DF493" s="12">
        <f t="shared" si="794"/>
        <v>0</v>
      </c>
      <c r="DG493" s="12">
        <f t="shared" si="795"/>
        <v>0</v>
      </c>
      <c r="DH493" s="12">
        <f t="shared" si="796"/>
        <v>0</v>
      </c>
      <c r="DI493" s="12">
        <f t="shared" si="797"/>
        <v>0</v>
      </c>
      <c r="DJ493" s="12">
        <f t="shared" si="798"/>
        <v>0</v>
      </c>
      <c r="DK493" s="12">
        <f>SUM(M493:CHOOSE(YTD,M493,N493,O493,P493,Q493,R493,S493,T493,U493,V493,W493,X493))</f>
        <v>0</v>
      </c>
      <c r="DL493" s="12">
        <f>SUM(Y493:CHOOSE(YTD,Y493,Z493,AA493,AB493,AC493,AD493,AE493,AF493,AG493,AH493,AI493,AJ493))</f>
        <v>0</v>
      </c>
      <c r="DM493" s="12">
        <f>SUM(AK493:CHOOSE(YTD,AK493,AL493,AM493,AN493,AO493,AP493,AQ493,AR493,AS493,AT493,AU493,AV493))</f>
        <v>0</v>
      </c>
      <c r="DN493" s="12">
        <f>SUM(AW493:CHOOSE(YTD,AW493,AX493,AY493,AZ493,BA493,BB493,BC493,BD493,BE493,BF493,BG493,BH493))</f>
        <v>0</v>
      </c>
      <c r="DO493" s="12">
        <f>SUM(BI493:CHOOSE(YTD,BI493,BJ493,BK493,BL493,BM493,BN493,BO493,BP493,BQ493,BR493,BS493,BT493))</f>
        <v>0</v>
      </c>
      <c r="DP493" s="12">
        <f>SUM(BU493:CHOOSE(YTD,BU493,BV493,BW493,BX493,BY493,BZ493,CA493,CB493,CC493,CD493,CE493,CF493))</f>
        <v>0</v>
      </c>
    </row>
    <row r="494" spans="1:120" x14ac:dyDescent="0.15">
      <c r="A494" s="12" t="str">
        <f t="shared" si="799"/>
        <v>Costs - brand</v>
      </c>
      <c r="D494" s="12" t="str">
        <f>'Product costs'!C94</f>
        <v>Brand 13</v>
      </c>
      <c r="E494" s="12" t="str">
        <f>'Product costs'!D94</f>
        <v>Segment 4</v>
      </c>
      <c r="F494" s="12" t="str">
        <f>'Product costs'!E94</f>
        <v>Business Unit 2</v>
      </c>
      <c r="G494" s="12">
        <f>'Product costs'!F94</f>
        <v>0</v>
      </c>
      <c r="H494" s="12">
        <f>'Product costs'!G94</f>
        <v>0</v>
      </c>
      <c r="I494" s="12">
        <f>'Product costs'!H94</f>
        <v>0</v>
      </c>
      <c r="J494" s="12">
        <f>'Product costs'!I94</f>
        <v>0</v>
      </c>
      <c r="K494" s="12">
        <f>'Product costs'!J94</f>
        <v>0</v>
      </c>
      <c r="L494" s="12" t="str">
        <f>'Product costs'!B94</f>
        <v>Product management</v>
      </c>
      <c r="M494" s="12">
        <f>SUMIFS('Product costs'!K:K,'Product costs'!$C:$C,$D494,'Product costs'!$B:$B,$L494)</f>
        <v>0</v>
      </c>
      <c r="N494" s="12">
        <f>SUMIFS('Product costs'!L:L,'Product costs'!$C:$C,$D494,'Product costs'!$B:$B,$L494)</f>
        <v>0</v>
      </c>
      <c r="O494" s="12">
        <f>SUMIFS('Product costs'!M:M,'Product costs'!$C:$C,$D494,'Product costs'!$B:$B,$L494)</f>
        <v>0</v>
      </c>
      <c r="P494" s="12">
        <f>SUMIFS('Product costs'!N:N,'Product costs'!$C:$C,$D494,'Product costs'!$B:$B,$L494)</f>
        <v>0</v>
      </c>
      <c r="Q494" s="12">
        <f>SUMIFS('Product costs'!O:O,'Product costs'!$C:$C,$D494,'Product costs'!$B:$B,$L494)</f>
        <v>0</v>
      </c>
      <c r="R494" s="12">
        <f>SUMIFS('Product costs'!P:P,'Product costs'!$C:$C,$D494,'Product costs'!$B:$B,$L494)</f>
        <v>0</v>
      </c>
      <c r="S494" s="12">
        <f>SUMIFS('Product costs'!Q:Q,'Product costs'!$C:$C,$D494,'Product costs'!$B:$B,$L494)</f>
        <v>0</v>
      </c>
      <c r="T494" s="12">
        <f>SUMIFS('Product costs'!R:R,'Product costs'!$C:$C,$D494,'Product costs'!$B:$B,$L494)</f>
        <v>0</v>
      </c>
      <c r="U494" s="12">
        <f>SUMIFS('Product costs'!S:S,'Product costs'!$C:$C,$D494,'Product costs'!$B:$B,$L494)</f>
        <v>0</v>
      </c>
      <c r="V494" s="12">
        <f>SUMIFS('Product costs'!T:T,'Product costs'!$C:$C,$D494,'Product costs'!$B:$B,$L494)</f>
        <v>0</v>
      </c>
      <c r="W494" s="12">
        <f>SUMIFS('Product costs'!U:U,'Product costs'!$C:$C,$D494,'Product costs'!$B:$B,$L494)</f>
        <v>0</v>
      </c>
      <c r="X494" s="12">
        <f>SUMIFS('Product costs'!V:V,'Product costs'!$C:$C,$D494,'Product costs'!$B:$B,$L494)</f>
        <v>0</v>
      </c>
      <c r="Y494" s="12">
        <f>SUMIFS('Product costs'!W:W,'Product costs'!$C:$C,$D494,'Product costs'!$B:$B,$L494)</f>
        <v>0</v>
      </c>
      <c r="Z494" s="12">
        <f>SUMIFS('Product costs'!X:X,'Product costs'!$C:$C,$D494,'Product costs'!$B:$B,$L494)</f>
        <v>0</v>
      </c>
      <c r="AA494" s="12">
        <f>SUMIFS('Product costs'!Y:Y,'Product costs'!$C:$C,$D494,'Product costs'!$B:$B,$L494)</f>
        <v>0</v>
      </c>
      <c r="AB494" s="12">
        <f>SUMIFS('Product costs'!Z:Z,'Product costs'!$C:$C,$D494,'Product costs'!$B:$B,$L494)</f>
        <v>0</v>
      </c>
      <c r="AC494" s="12">
        <f>SUMIFS('Product costs'!AA:AA,'Product costs'!$C:$C,$D494,'Product costs'!$B:$B,$L494)</f>
        <v>0</v>
      </c>
      <c r="AD494" s="12">
        <f>SUMIFS('Product costs'!AB:AB,'Product costs'!$C:$C,$D494,'Product costs'!$B:$B,$L494)</f>
        <v>0</v>
      </c>
      <c r="AE494" s="12">
        <f>SUMIFS('Product costs'!AC:AC,'Product costs'!$C:$C,$D494,'Product costs'!$B:$B,$L494)</f>
        <v>0</v>
      </c>
      <c r="AF494" s="12">
        <f>SUMIFS('Product costs'!AD:AD,'Product costs'!$C:$C,$D494,'Product costs'!$B:$B,$L494)</f>
        <v>0</v>
      </c>
      <c r="AG494" s="12">
        <f>SUMIFS('Product costs'!AE:AE,'Product costs'!$C:$C,$D494,'Product costs'!$B:$B,$L494)</f>
        <v>0</v>
      </c>
      <c r="AH494" s="12">
        <f>SUMIFS('Product costs'!AF:AF,'Product costs'!$C:$C,$D494,'Product costs'!$B:$B,$L494)</f>
        <v>0</v>
      </c>
      <c r="AI494" s="12">
        <f>SUMIFS('Product costs'!AG:AG,'Product costs'!$C:$C,$D494,'Product costs'!$B:$B,$L494)</f>
        <v>0</v>
      </c>
      <c r="AJ494" s="12">
        <f>SUMIFS('Product costs'!AH:AH,'Product costs'!$C:$C,$D494,'Product costs'!$B:$B,$L494)</f>
        <v>0</v>
      </c>
      <c r="AK494" s="12">
        <f>SUMIFS('Product costs'!AI:AI,'Product costs'!$C:$C,$D494,'Product costs'!$B:$B,$L494)</f>
        <v>0</v>
      </c>
      <c r="AL494" s="12">
        <f>SUMIFS('Product costs'!AJ:AJ,'Product costs'!$C:$C,$D494,'Product costs'!$B:$B,$L494)</f>
        <v>0</v>
      </c>
      <c r="AM494" s="12">
        <f>SUMIFS('Product costs'!AK:AK,'Product costs'!$C:$C,$D494,'Product costs'!$B:$B,$L494)</f>
        <v>0</v>
      </c>
      <c r="AN494" s="12">
        <f>SUMIFS('Product costs'!AL:AL,'Product costs'!$C:$C,$D494,'Product costs'!$B:$B,$L494)</f>
        <v>0</v>
      </c>
      <c r="AO494" s="12">
        <f>SUMIFS('Product costs'!AM:AM,'Product costs'!$C:$C,$D494,'Product costs'!$B:$B,$L494)</f>
        <v>0</v>
      </c>
      <c r="AP494" s="12">
        <f>SUMIFS('Product costs'!AN:AN,'Product costs'!$C:$C,$D494,'Product costs'!$B:$B,$L494)</f>
        <v>0</v>
      </c>
      <c r="AQ494" s="12">
        <f>SUMIFS('Product costs'!AO:AO,'Product costs'!$C:$C,$D494,'Product costs'!$B:$B,$L494)</f>
        <v>0</v>
      </c>
      <c r="AR494" s="12">
        <f>SUMIFS('Product costs'!AP:AP,'Product costs'!$C:$C,$D494,'Product costs'!$B:$B,$L494)</f>
        <v>0</v>
      </c>
      <c r="AS494" s="12">
        <f>SUMIFS('Product costs'!AQ:AQ,'Product costs'!$C:$C,$D494,'Product costs'!$B:$B,$L494)</f>
        <v>0</v>
      </c>
      <c r="AT494" s="12">
        <f>SUMIFS('Product costs'!AR:AR,'Product costs'!$C:$C,$D494,'Product costs'!$B:$B,$L494)</f>
        <v>0</v>
      </c>
      <c r="AU494" s="12">
        <f>SUMIFS('Product costs'!AS:AS,'Product costs'!$C:$C,$D494,'Product costs'!$B:$B,$L494)</f>
        <v>0</v>
      </c>
      <c r="AV494" s="12">
        <f>SUMIFS('Product costs'!AT:AT,'Product costs'!$C:$C,$D494,'Product costs'!$B:$B,$L494)</f>
        <v>0</v>
      </c>
      <c r="AW494" s="12">
        <f>SUMIFS('Product costs'!AU:AU,'Product costs'!$C:$C,$D494,'Product costs'!$B:$B,$L494)</f>
        <v>0</v>
      </c>
      <c r="AX494" s="12">
        <f>SUMIFS('Product costs'!AV:AV,'Product costs'!$C:$C,$D494,'Product costs'!$B:$B,$L494)</f>
        <v>0</v>
      </c>
      <c r="AY494" s="12">
        <f>SUMIFS('Product costs'!AW:AW,'Product costs'!$C:$C,$D494,'Product costs'!$B:$B,$L494)</f>
        <v>0</v>
      </c>
      <c r="AZ494" s="12">
        <f>SUMIFS('Product costs'!AX:AX,'Product costs'!$C:$C,$D494,'Product costs'!$B:$B,$L494)</f>
        <v>0</v>
      </c>
      <c r="BA494" s="12">
        <f>SUMIFS('Product costs'!AY:AY,'Product costs'!$C:$C,$D494,'Product costs'!$B:$B,$L494)</f>
        <v>0</v>
      </c>
      <c r="BB494" s="12">
        <f>SUMIFS('Product costs'!AZ:AZ,'Product costs'!$C:$C,$D494,'Product costs'!$B:$B,$L494)</f>
        <v>0</v>
      </c>
      <c r="BC494" s="12">
        <f>SUMIFS('Product costs'!BA:BA,'Product costs'!$C:$C,$D494,'Product costs'!$B:$B,$L494)</f>
        <v>0</v>
      </c>
      <c r="BD494" s="12">
        <f>SUMIFS('Product costs'!BB:BB,'Product costs'!$C:$C,$D494,'Product costs'!$B:$B,$L494)</f>
        <v>0</v>
      </c>
      <c r="BE494" s="12">
        <f>SUMIFS('Product costs'!BC:BC,'Product costs'!$C:$C,$D494,'Product costs'!$B:$B,$L494)</f>
        <v>0</v>
      </c>
      <c r="BF494" s="12">
        <f>SUMIFS('Product costs'!BD:BD,'Product costs'!$C:$C,$D494,'Product costs'!$B:$B,$L494)</f>
        <v>0</v>
      </c>
      <c r="BG494" s="12">
        <f>SUMIFS('Product costs'!BE:BE,'Product costs'!$C:$C,$D494,'Product costs'!$B:$B,$L494)</f>
        <v>0</v>
      </c>
      <c r="BH494" s="12">
        <f>SUMIFS('Product costs'!BF:BF,'Product costs'!$C:$C,$D494,'Product costs'!$B:$B,$L494)</f>
        <v>0</v>
      </c>
      <c r="BI494" s="12">
        <f>SUMIFS('Product costs'!BG:BG,'Product costs'!$C:$C,$D494,'Product costs'!$B:$B,$L494)</f>
        <v>0</v>
      </c>
      <c r="BJ494" s="12">
        <f>SUMIFS('Product costs'!BH:BH,'Product costs'!$C:$C,$D494,'Product costs'!$B:$B,$L494)</f>
        <v>0</v>
      </c>
      <c r="BK494" s="12">
        <f>SUMIFS('Product costs'!BI:BI,'Product costs'!$C:$C,$D494,'Product costs'!$B:$B,$L494)</f>
        <v>0</v>
      </c>
      <c r="BL494" s="12">
        <f>SUMIFS('Product costs'!BJ:BJ,'Product costs'!$C:$C,$D494,'Product costs'!$B:$B,$L494)</f>
        <v>0</v>
      </c>
      <c r="BM494" s="12">
        <f>SUMIFS('Product costs'!BK:BK,'Product costs'!$C:$C,$D494,'Product costs'!$B:$B,$L494)</f>
        <v>0</v>
      </c>
      <c r="BN494" s="12">
        <f>SUMIFS('Product costs'!BL:BL,'Product costs'!$C:$C,$D494,'Product costs'!$B:$B,$L494)</f>
        <v>0</v>
      </c>
      <c r="BO494" s="12">
        <f>SUMIFS('Product costs'!BM:BM,'Product costs'!$C:$C,$D494,'Product costs'!$B:$B,$L494)</f>
        <v>0</v>
      </c>
      <c r="BP494" s="12">
        <f>SUMIFS('Product costs'!BN:BN,'Product costs'!$C:$C,$D494,'Product costs'!$B:$B,$L494)</f>
        <v>0</v>
      </c>
      <c r="BQ494" s="12">
        <f>SUMIFS('Product costs'!BO:BO,'Product costs'!$C:$C,$D494,'Product costs'!$B:$B,$L494)</f>
        <v>0</v>
      </c>
      <c r="BR494" s="12">
        <f>SUMIFS('Product costs'!BP:BP,'Product costs'!$C:$C,$D494,'Product costs'!$B:$B,$L494)</f>
        <v>0</v>
      </c>
      <c r="BS494" s="12">
        <f>SUMIFS('Product costs'!BQ:BQ,'Product costs'!$C:$C,$D494,'Product costs'!$B:$B,$L494)</f>
        <v>0</v>
      </c>
      <c r="BT494" s="12">
        <f>SUMIFS('Product costs'!BR:BR,'Product costs'!$C:$C,$D494,'Product costs'!$B:$B,$L494)</f>
        <v>0</v>
      </c>
      <c r="BU494" s="12">
        <f>SUMIFS('Product costs'!BS:BS,'Product costs'!$C:$C,$D494,'Product costs'!$B:$B,$L494)</f>
        <v>0</v>
      </c>
      <c r="BV494" s="12">
        <f>SUMIFS('Product costs'!BT:BT,'Product costs'!$C:$C,$D494,'Product costs'!$B:$B,$L494)</f>
        <v>0</v>
      </c>
      <c r="BW494" s="12">
        <f>SUMIFS('Product costs'!BU:BU,'Product costs'!$C:$C,$D494,'Product costs'!$B:$B,$L494)</f>
        <v>0</v>
      </c>
      <c r="BX494" s="12">
        <f>SUMIFS('Product costs'!BV:BV,'Product costs'!$C:$C,$D494,'Product costs'!$B:$B,$L494)</f>
        <v>0</v>
      </c>
      <c r="BY494" s="12">
        <f>SUMIFS('Product costs'!BW:BW,'Product costs'!$C:$C,$D494,'Product costs'!$B:$B,$L494)</f>
        <v>0</v>
      </c>
      <c r="BZ494" s="12">
        <f>SUMIFS('Product costs'!BX:BX,'Product costs'!$C:$C,$D494,'Product costs'!$B:$B,$L494)</f>
        <v>0</v>
      </c>
      <c r="CA494" s="12">
        <f>SUMIFS('Product costs'!BY:BY,'Product costs'!$C:$C,$D494,'Product costs'!$B:$B,$L494)</f>
        <v>0</v>
      </c>
      <c r="CB494" s="12">
        <f>SUMIFS('Product costs'!BZ:BZ,'Product costs'!$C:$C,$D494,'Product costs'!$B:$B,$L494)</f>
        <v>0</v>
      </c>
      <c r="CC494" s="12">
        <f>SUMIFS('Product costs'!CA:CA,'Product costs'!$C:$C,$D494,'Product costs'!$B:$B,$L494)</f>
        <v>0</v>
      </c>
      <c r="CD494" s="12">
        <f>SUMIFS('Product costs'!CB:CB,'Product costs'!$C:$C,$D494,'Product costs'!$B:$B,$L494)</f>
        <v>0</v>
      </c>
      <c r="CE494" s="12">
        <f>SUMIFS('Product costs'!CC:CC,'Product costs'!$C:$C,$D494,'Product costs'!$B:$B,$L494)</f>
        <v>0</v>
      </c>
      <c r="CF494" s="12">
        <f>SUMIFS('Product costs'!CD:CD,'Product costs'!$C:$C,$D494,'Product costs'!$B:$B,$L494)</f>
        <v>0</v>
      </c>
      <c r="CG494" s="12">
        <f t="shared" si="769"/>
        <v>0</v>
      </c>
      <c r="CH494" s="12">
        <f t="shared" si="770"/>
        <v>0</v>
      </c>
      <c r="CI494" s="12">
        <f t="shared" si="771"/>
        <v>0</v>
      </c>
      <c r="CJ494" s="12">
        <f t="shared" si="772"/>
        <v>0</v>
      </c>
      <c r="CK494" s="12">
        <f t="shared" si="773"/>
        <v>0</v>
      </c>
      <c r="CL494" s="12">
        <f t="shared" si="774"/>
        <v>0</v>
      </c>
      <c r="CM494" s="12">
        <f t="shared" si="775"/>
        <v>0</v>
      </c>
      <c r="CN494" s="12">
        <f t="shared" si="776"/>
        <v>0</v>
      </c>
      <c r="CO494" s="12">
        <f t="shared" si="777"/>
        <v>0</v>
      </c>
      <c r="CP494" s="12">
        <f t="shared" si="778"/>
        <v>0</v>
      </c>
      <c r="CQ494" s="12">
        <f t="shared" si="779"/>
        <v>0</v>
      </c>
      <c r="CR494" s="12">
        <f t="shared" si="780"/>
        <v>0</v>
      </c>
      <c r="CS494" s="12">
        <f t="shared" si="781"/>
        <v>0</v>
      </c>
      <c r="CT494" s="12">
        <f t="shared" si="782"/>
        <v>0</v>
      </c>
      <c r="CU494" s="12">
        <f t="shared" si="783"/>
        <v>0</v>
      </c>
      <c r="CV494" s="12">
        <f t="shared" si="784"/>
        <v>0</v>
      </c>
      <c r="CW494" s="12">
        <f t="shared" si="785"/>
        <v>0</v>
      </c>
      <c r="CX494" s="12">
        <f t="shared" si="786"/>
        <v>0</v>
      </c>
      <c r="CY494" s="12">
        <f t="shared" si="787"/>
        <v>0</v>
      </c>
      <c r="CZ494" s="12">
        <f t="shared" si="788"/>
        <v>0</v>
      </c>
      <c r="DA494" s="12">
        <f t="shared" si="789"/>
        <v>0</v>
      </c>
      <c r="DB494" s="12">
        <f t="shared" si="790"/>
        <v>0</v>
      </c>
      <c r="DC494" s="12">
        <f t="shared" si="791"/>
        <v>0</v>
      </c>
      <c r="DD494" s="12">
        <f t="shared" si="792"/>
        <v>0</v>
      </c>
      <c r="DE494" s="12">
        <f t="shared" si="793"/>
        <v>0</v>
      </c>
      <c r="DF494" s="12">
        <f t="shared" si="794"/>
        <v>0</v>
      </c>
      <c r="DG494" s="12">
        <f t="shared" si="795"/>
        <v>0</v>
      </c>
      <c r="DH494" s="12">
        <f t="shared" si="796"/>
        <v>0</v>
      </c>
      <c r="DI494" s="12">
        <f t="shared" si="797"/>
        <v>0</v>
      </c>
      <c r="DJ494" s="12">
        <f t="shared" si="798"/>
        <v>0</v>
      </c>
      <c r="DK494" s="12">
        <f>SUM(M494:CHOOSE(YTD,M494,N494,O494,P494,Q494,R494,S494,T494,U494,V494,W494,X494))</f>
        <v>0</v>
      </c>
      <c r="DL494" s="12">
        <f>SUM(Y494:CHOOSE(YTD,Y494,Z494,AA494,AB494,AC494,AD494,AE494,AF494,AG494,AH494,AI494,AJ494))</f>
        <v>0</v>
      </c>
      <c r="DM494" s="12">
        <f>SUM(AK494:CHOOSE(YTD,AK494,AL494,AM494,AN494,AO494,AP494,AQ494,AR494,AS494,AT494,AU494,AV494))</f>
        <v>0</v>
      </c>
      <c r="DN494" s="12">
        <f>SUM(AW494:CHOOSE(YTD,AW494,AX494,AY494,AZ494,BA494,BB494,BC494,BD494,BE494,BF494,BG494,BH494))</f>
        <v>0</v>
      </c>
      <c r="DO494" s="12">
        <f>SUM(BI494:CHOOSE(YTD,BI494,BJ494,BK494,BL494,BM494,BN494,BO494,BP494,BQ494,BR494,BS494,BT494))</f>
        <v>0</v>
      </c>
      <c r="DP494" s="12">
        <f>SUM(BU494:CHOOSE(YTD,BU494,BV494,BW494,BX494,BY494,BZ494,CA494,CB494,CC494,CD494,CE494,CF494))</f>
        <v>0</v>
      </c>
    </row>
    <row r="495" spans="1:120" x14ac:dyDescent="0.15">
      <c r="A495" s="12" t="str">
        <f t="shared" si="799"/>
        <v>Costs - brand</v>
      </c>
      <c r="D495" s="12" t="str">
        <f>'Product costs'!C95</f>
        <v>Brand 14</v>
      </c>
      <c r="E495" s="12" t="str">
        <f>'Product costs'!D95</f>
        <v>Segment 4</v>
      </c>
      <c r="F495" s="12" t="str">
        <f>'Product costs'!E95</f>
        <v>Business Unit 2</v>
      </c>
      <c r="G495" s="12">
        <f>'Product costs'!F95</f>
        <v>0</v>
      </c>
      <c r="H495" s="12">
        <f>'Product costs'!G95</f>
        <v>0</v>
      </c>
      <c r="I495" s="12">
        <f>'Product costs'!H95</f>
        <v>0</v>
      </c>
      <c r="J495" s="12">
        <f>'Product costs'!I95</f>
        <v>0</v>
      </c>
      <c r="K495" s="12">
        <f>'Product costs'!J95</f>
        <v>0</v>
      </c>
      <c r="L495" s="12" t="str">
        <f>'Product costs'!B95</f>
        <v>Product management</v>
      </c>
      <c r="M495" s="12">
        <f>SUMIFS('Product costs'!K:K,'Product costs'!$C:$C,$D495,'Product costs'!$B:$B,$L495)</f>
        <v>0</v>
      </c>
      <c r="N495" s="12">
        <f>SUMIFS('Product costs'!L:L,'Product costs'!$C:$C,$D495,'Product costs'!$B:$B,$L495)</f>
        <v>0</v>
      </c>
      <c r="O495" s="12">
        <f>SUMIFS('Product costs'!M:M,'Product costs'!$C:$C,$D495,'Product costs'!$B:$B,$L495)</f>
        <v>0</v>
      </c>
      <c r="P495" s="12">
        <f>SUMIFS('Product costs'!N:N,'Product costs'!$C:$C,$D495,'Product costs'!$B:$B,$L495)</f>
        <v>0</v>
      </c>
      <c r="Q495" s="12">
        <f>SUMIFS('Product costs'!O:O,'Product costs'!$C:$C,$D495,'Product costs'!$B:$B,$L495)</f>
        <v>0</v>
      </c>
      <c r="R495" s="12">
        <f>SUMIFS('Product costs'!P:P,'Product costs'!$C:$C,$D495,'Product costs'!$B:$B,$L495)</f>
        <v>0</v>
      </c>
      <c r="S495" s="12">
        <f>SUMIFS('Product costs'!Q:Q,'Product costs'!$C:$C,$D495,'Product costs'!$B:$B,$L495)</f>
        <v>0</v>
      </c>
      <c r="T495" s="12">
        <f>SUMIFS('Product costs'!R:R,'Product costs'!$C:$C,$D495,'Product costs'!$B:$B,$L495)</f>
        <v>0</v>
      </c>
      <c r="U495" s="12">
        <f>SUMIFS('Product costs'!S:S,'Product costs'!$C:$C,$D495,'Product costs'!$B:$B,$L495)</f>
        <v>0</v>
      </c>
      <c r="V495" s="12">
        <f>SUMIFS('Product costs'!T:T,'Product costs'!$C:$C,$D495,'Product costs'!$B:$B,$L495)</f>
        <v>0</v>
      </c>
      <c r="W495" s="12">
        <f>SUMIFS('Product costs'!U:U,'Product costs'!$C:$C,$D495,'Product costs'!$B:$B,$L495)</f>
        <v>0</v>
      </c>
      <c r="X495" s="12">
        <f>SUMIFS('Product costs'!V:V,'Product costs'!$C:$C,$D495,'Product costs'!$B:$B,$L495)</f>
        <v>0</v>
      </c>
      <c r="Y495" s="12">
        <f>SUMIFS('Product costs'!W:W,'Product costs'!$C:$C,$D495,'Product costs'!$B:$B,$L495)</f>
        <v>0</v>
      </c>
      <c r="Z495" s="12">
        <f>SUMIFS('Product costs'!X:X,'Product costs'!$C:$C,$D495,'Product costs'!$B:$B,$L495)</f>
        <v>0</v>
      </c>
      <c r="AA495" s="12">
        <f>SUMIFS('Product costs'!Y:Y,'Product costs'!$C:$C,$D495,'Product costs'!$B:$B,$L495)</f>
        <v>0</v>
      </c>
      <c r="AB495" s="12">
        <f>SUMIFS('Product costs'!Z:Z,'Product costs'!$C:$C,$D495,'Product costs'!$B:$B,$L495)</f>
        <v>0</v>
      </c>
      <c r="AC495" s="12">
        <f>SUMIFS('Product costs'!AA:AA,'Product costs'!$C:$C,$D495,'Product costs'!$B:$B,$L495)</f>
        <v>0</v>
      </c>
      <c r="AD495" s="12">
        <f>SUMIFS('Product costs'!AB:AB,'Product costs'!$C:$C,$D495,'Product costs'!$B:$B,$L495)</f>
        <v>0</v>
      </c>
      <c r="AE495" s="12">
        <f>SUMIFS('Product costs'!AC:AC,'Product costs'!$C:$C,$D495,'Product costs'!$B:$B,$L495)</f>
        <v>0</v>
      </c>
      <c r="AF495" s="12">
        <f>SUMIFS('Product costs'!AD:AD,'Product costs'!$C:$C,$D495,'Product costs'!$B:$B,$L495)</f>
        <v>0</v>
      </c>
      <c r="AG495" s="12">
        <f>SUMIFS('Product costs'!AE:AE,'Product costs'!$C:$C,$D495,'Product costs'!$B:$B,$L495)</f>
        <v>0</v>
      </c>
      <c r="AH495" s="12">
        <f>SUMIFS('Product costs'!AF:AF,'Product costs'!$C:$C,$D495,'Product costs'!$B:$B,$L495)</f>
        <v>0</v>
      </c>
      <c r="AI495" s="12">
        <f>SUMIFS('Product costs'!AG:AG,'Product costs'!$C:$C,$D495,'Product costs'!$B:$B,$L495)</f>
        <v>0</v>
      </c>
      <c r="AJ495" s="12">
        <f>SUMIFS('Product costs'!AH:AH,'Product costs'!$C:$C,$D495,'Product costs'!$B:$B,$L495)</f>
        <v>0</v>
      </c>
      <c r="AK495" s="12">
        <f>SUMIFS('Product costs'!AI:AI,'Product costs'!$C:$C,$D495,'Product costs'!$B:$B,$L495)</f>
        <v>0</v>
      </c>
      <c r="AL495" s="12">
        <f>SUMIFS('Product costs'!AJ:AJ,'Product costs'!$C:$C,$D495,'Product costs'!$B:$B,$L495)</f>
        <v>0</v>
      </c>
      <c r="AM495" s="12">
        <f>SUMIFS('Product costs'!AK:AK,'Product costs'!$C:$C,$D495,'Product costs'!$B:$B,$L495)</f>
        <v>0</v>
      </c>
      <c r="AN495" s="12">
        <f>SUMIFS('Product costs'!AL:AL,'Product costs'!$C:$C,$D495,'Product costs'!$B:$B,$L495)</f>
        <v>0</v>
      </c>
      <c r="AO495" s="12">
        <f>SUMIFS('Product costs'!AM:AM,'Product costs'!$C:$C,$D495,'Product costs'!$B:$B,$L495)</f>
        <v>0</v>
      </c>
      <c r="AP495" s="12">
        <f>SUMIFS('Product costs'!AN:AN,'Product costs'!$C:$C,$D495,'Product costs'!$B:$B,$L495)</f>
        <v>0</v>
      </c>
      <c r="AQ495" s="12">
        <f>SUMIFS('Product costs'!AO:AO,'Product costs'!$C:$C,$D495,'Product costs'!$B:$B,$L495)</f>
        <v>0</v>
      </c>
      <c r="AR495" s="12">
        <f>SUMIFS('Product costs'!AP:AP,'Product costs'!$C:$C,$D495,'Product costs'!$B:$B,$L495)</f>
        <v>0</v>
      </c>
      <c r="AS495" s="12">
        <f>SUMIFS('Product costs'!AQ:AQ,'Product costs'!$C:$C,$D495,'Product costs'!$B:$B,$L495)</f>
        <v>0</v>
      </c>
      <c r="AT495" s="12">
        <f>SUMIFS('Product costs'!AR:AR,'Product costs'!$C:$C,$D495,'Product costs'!$B:$B,$L495)</f>
        <v>0</v>
      </c>
      <c r="AU495" s="12">
        <f>SUMIFS('Product costs'!AS:AS,'Product costs'!$C:$C,$D495,'Product costs'!$B:$B,$L495)</f>
        <v>0</v>
      </c>
      <c r="AV495" s="12">
        <f>SUMIFS('Product costs'!AT:AT,'Product costs'!$C:$C,$D495,'Product costs'!$B:$B,$L495)</f>
        <v>0</v>
      </c>
      <c r="AW495" s="12">
        <f>SUMIFS('Product costs'!AU:AU,'Product costs'!$C:$C,$D495,'Product costs'!$B:$B,$L495)</f>
        <v>0</v>
      </c>
      <c r="AX495" s="12">
        <f>SUMIFS('Product costs'!AV:AV,'Product costs'!$C:$C,$D495,'Product costs'!$B:$B,$L495)</f>
        <v>0</v>
      </c>
      <c r="AY495" s="12">
        <f>SUMIFS('Product costs'!AW:AW,'Product costs'!$C:$C,$D495,'Product costs'!$B:$B,$L495)</f>
        <v>0</v>
      </c>
      <c r="AZ495" s="12">
        <f>SUMIFS('Product costs'!AX:AX,'Product costs'!$C:$C,$D495,'Product costs'!$B:$B,$L495)</f>
        <v>0</v>
      </c>
      <c r="BA495" s="12">
        <f>SUMIFS('Product costs'!AY:AY,'Product costs'!$C:$C,$D495,'Product costs'!$B:$B,$L495)</f>
        <v>0</v>
      </c>
      <c r="BB495" s="12">
        <f>SUMIFS('Product costs'!AZ:AZ,'Product costs'!$C:$C,$D495,'Product costs'!$B:$B,$L495)</f>
        <v>0</v>
      </c>
      <c r="BC495" s="12">
        <f>SUMIFS('Product costs'!BA:BA,'Product costs'!$C:$C,$D495,'Product costs'!$B:$B,$L495)</f>
        <v>0</v>
      </c>
      <c r="BD495" s="12">
        <f>SUMIFS('Product costs'!BB:BB,'Product costs'!$C:$C,$D495,'Product costs'!$B:$B,$L495)</f>
        <v>0</v>
      </c>
      <c r="BE495" s="12">
        <f>SUMIFS('Product costs'!BC:BC,'Product costs'!$C:$C,$D495,'Product costs'!$B:$B,$L495)</f>
        <v>0</v>
      </c>
      <c r="BF495" s="12">
        <f>SUMIFS('Product costs'!BD:BD,'Product costs'!$C:$C,$D495,'Product costs'!$B:$B,$L495)</f>
        <v>0</v>
      </c>
      <c r="BG495" s="12">
        <f>SUMIFS('Product costs'!BE:BE,'Product costs'!$C:$C,$D495,'Product costs'!$B:$B,$L495)</f>
        <v>0</v>
      </c>
      <c r="BH495" s="12">
        <f>SUMIFS('Product costs'!BF:BF,'Product costs'!$C:$C,$D495,'Product costs'!$B:$B,$L495)</f>
        <v>0</v>
      </c>
      <c r="BI495" s="12">
        <f>SUMIFS('Product costs'!BG:BG,'Product costs'!$C:$C,$D495,'Product costs'!$B:$B,$L495)</f>
        <v>0</v>
      </c>
      <c r="BJ495" s="12">
        <f>SUMIFS('Product costs'!BH:BH,'Product costs'!$C:$C,$D495,'Product costs'!$B:$B,$L495)</f>
        <v>0</v>
      </c>
      <c r="BK495" s="12">
        <f>SUMIFS('Product costs'!BI:BI,'Product costs'!$C:$C,$D495,'Product costs'!$B:$B,$L495)</f>
        <v>0</v>
      </c>
      <c r="BL495" s="12">
        <f>SUMIFS('Product costs'!BJ:BJ,'Product costs'!$C:$C,$D495,'Product costs'!$B:$B,$L495)</f>
        <v>0</v>
      </c>
      <c r="BM495" s="12">
        <f>SUMIFS('Product costs'!BK:BK,'Product costs'!$C:$C,$D495,'Product costs'!$B:$B,$L495)</f>
        <v>0</v>
      </c>
      <c r="BN495" s="12">
        <f>SUMIFS('Product costs'!BL:BL,'Product costs'!$C:$C,$D495,'Product costs'!$B:$B,$L495)</f>
        <v>0</v>
      </c>
      <c r="BO495" s="12">
        <f>SUMIFS('Product costs'!BM:BM,'Product costs'!$C:$C,$D495,'Product costs'!$B:$B,$L495)</f>
        <v>0</v>
      </c>
      <c r="BP495" s="12">
        <f>SUMIFS('Product costs'!BN:BN,'Product costs'!$C:$C,$D495,'Product costs'!$B:$B,$L495)</f>
        <v>0</v>
      </c>
      <c r="BQ495" s="12">
        <f>SUMIFS('Product costs'!BO:BO,'Product costs'!$C:$C,$D495,'Product costs'!$B:$B,$L495)</f>
        <v>0</v>
      </c>
      <c r="BR495" s="12">
        <f>SUMIFS('Product costs'!BP:BP,'Product costs'!$C:$C,$D495,'Product costs'!$B:$B,$L495)</f>
        <v>0</v>
      </c>
      <c r="BS495" s="12">
        <f>SUMIFS('Product costs'!BQ:BQ,'Product costs'!$C:$C,$D495,'Product costs'!$B:$B,$L495)</f>
        <v>0</v>
      </c>
      <c r="BT495" s="12">
        <f>SUMIFS('Product costs'!BR:BR,'Product costs'!$C:$C,$D495,'Product costs'!$B:$B,$L495)</f>
        <v>0</v>
      </c>
      <c r="BU495" s="12">
        <f>SUMIFS('Product costs'!BS:BS,'Product costs'!$C:$C,$D495,'Product costs'!$B:$B,$L495)</f>
        <v>0</v>
      </c>
      <c r="BV495" s="12">
        <f>SUMIFS('Product costs'!BT:BT,'Product costs'!$C:$C,$D495,'Product costs'!$B:$B,$L495)</f>
        <v>0</v>
      </c>
      <c r="BW495" s="12">
        <f>SUMIFS('Product costs'!BU:BU,'Product costs'!$C:$C,$D495,'Product costs'!$B:$B,$L495)</f>
        <v>0</v>
      </c>
      <c r="BX495" s="12">
        <f>SUMIFS('Product costs'!BV:BV,'Product costs'!$C:$C,$D495,'Product costs'!$B:$B,$L495)</f>
        <v>0</v>
      </c>
      <c r="BY495" s="12">
        <f>SUMIFS('Product costs'!BW:BW,'Product costs'!$C:$C,$D495,'Product costs'!$B:$B,$L495)</f>
        <v>0</v>
      </c>
      <c r="BZ495" s="12">
        <f>SUMIFS('Product costs'!BX:BX,'Product costs'!$C:$C,$D495,'Product costs'!$B:$B,$L495)</f>
        <v>0</v>
      </c>
      <c r="CA495" s="12">
        <f>SUMIFS('Product costs'!BY:BY,'Product costs'!$C:$C,$D495,'Product costs'!$B:$B,$L495)</f>
        <v>0</v>
      </c>
      <c r="CB495" s="12">
        <f>SUMIFS('Product costs'!BZ:BZ,'Product costs'!$C:$C,$D495,'Product costs'!$B:$B,$L495)</f>
        <v>0</v>
      </c>
      <c r="CC495" s="12">
        <f>SUMIFS('Product costs'!CA:CA,'Product costs'!$C:$C,$D495,'Product costs'!$B:$B,$L495)</f>
        <v>0</v>
      </c>
      <c r="CD495" s="12">
        <f>SUMIFS('Product costs'!CB:CB,'Product costs'!$C:$C,$D495,'Product costs'!$B:$B,$L495)</f>
        <v>0</v>
      </c>
      <c r="CE495" s="12">
        <f>SUMIFS('Product costs'!CC:CC,'Product costs'!$C:$C,$D495,'Product costs'!$B:$B,$L495)</f>
        <v>0</v>
      </c>
      <c r="CF495" s="12">
        <f>SUMIFS('Product costs'!CD:CD,'Product costs'!$C:$C,$D495,'Product costs'!$B:$B,$L495)</f>
        <v>0</v>
      </c>
      <c r="CG495" s="12">
        <f t="shared" si="769"/>
        <v>0</v>
      </c>
      <c r="CH495" s="12">
        <f t="shared" si="770"/>
        <v>0</v>
      </c>
      <c r="CI495" s="12">
        <f t="shared" si="771"/>
        <v>0</v>
      </c>
      <c r="CJ495" s="12">
        <f t="shared" si="772"/>
        <v>0</v>
      </c>
      <c r="CK495" s="12">
        <f t="shared" si="773"/>
        <v>0</v>
      </c>
      <c r="CL495" s="12">
        <f t="shared" si="774"/>
        <v>0</v>
      </c>
      <c r="CM495" s="12">
        <f t="shared" si="775"/>
        <v>0</v>
      </c>
      <c r="CN495" s="12">
        <f t="shared" si="776"/>
        <v>0</v>
      </c>
      <c r="CO495" s="12">
        <f t="shared" si="777"/>
        <v>0</v>
      </c>
      <c r="CP495" s="12">
        <f t="shared" si="778"/>
        <v>0</v>
      </c>
      <c r="CQ495" s="12">
        <f t="shared" si="779"/>
        <v>0</v>
      </c>
      <c r="CR495" s="12">
        <f t="shared" si="780"/>
        <v>0</v>
      </c>
      <c r="CS495" s="12">
        <f t="shared" si="781"/>
        <v>0</v>
      </c>
      <c r="CT495" s="12">
        <f t="shared" si="782"/>
        <v>0</v>
      </c>
      <c r="CU495" s="12">
        <f t="shared" si="783"/>
        <v>0</v>
      </c>
      <c r="CV495" s="12">
        <f t="shared" si="784"/>
        <v>0</v>
      </c>
      <c r="CW495" s="12">
        <f t="shared" si="785"/>
        <v>0</v>
      </c>
      <c r="CX495" s="12">
        <f t="shared" si="786"/>
        <v>0</v>
      </c>
      <c r="CY495" s="12">
        <f t="shared" si="787"/>
        <v>0</v>
      </c>
      <c r="CZ495" s="12">
        <f t="shared" si="788"/>
        <v>0</v>
      </c>
      <c r="DA495" s="12">
        <f t="shared" si="789"/>
        <v>0</v>
      </c>
      <c r="DB495" s="12">
        <f t="shared" si="790"/>
        <v>0</v>
      </c>
      <c r="DC495" s="12">
        <f t="shared" si="791"/>
        <v>0</v>
      </c>
      <c r="DD495" s="12">
        <f t="shared" si="792"/>
        <v>0</v>
      </c>
      <c r="DE495" s="12">
        <f t="shared" si="793"/>
        <v>0</v>
      </c>
      <c r="DF495" s="12">
        <f t="shared" si="794"/>
        <v>0</v>
      </c>
      <c r="DG495" s="12">
        <f t="shared" si="795"/>
        <v>0</v>
      </c>
      <c r="DH495" s="12">
        <f t="shared" si="796"/>
        <v>0</v>
      </c>
      <c r="DI495" s="12">
        <f t="shared" si="797"/>
        <v>0</v>
      </c>
      <c r="DJ495" s="12">
        <f t="shared" si="798"/>
        <v>0</v>
      </c>
      <c r="DK495" s="12">
        <f>SUM(M495:CHOOSE(YTD,M495,N495,O495,P495,Q495,R495,S495,T495,U495,V495,W495,X495))</f>
        <v>0</v>
      </c>
      <c r="DL495" s="12">
        <f>SUM(Y495:CHOOSE(YTD,Y495,Z495,AA495,AB495,AC495,AD495,AE495,AF495,AG495,AH495,AI495,AJ495))</f>
        <v>0</v>
      </c>
      <c r="DM495" s="12">
        <f>SUM(AK495:CHOOSE(YTD,AK495,AL495,AM495,AN495,AO495,AP495,AQ495,AR495,AS495,AT495,AU495,AV495))</f>
        <v>0</v>
      </c>
      <c r="DN495" s="12">
        <f>SUM(AW495:CHOOSE(YTD,AW495,AX495,AY495,AZ495,BA495,BB495,BC495,BD495,BE495,BF495,BG495,BH495))</f>
        <v>0</v>
      </c>
      <c r="DO495" s="12">
        <f>SUM(BI495:CHOOSE(YTD,BI495,BJ495,BK495,BL495,BM495,BN495,BO495,BP495,BQ495,BR495,BS495,BT495))</f>
        <v>0</v>
      </c>
      <c r="DP495" s="12">
        <f>SUM(BU495:CHOOSE(YTD,BU495,BV495,BW495,BX495,BY495,BZ495,CA495,CB495,CC495,CD495,CE495,CF495))</f>
        <v>0</v>
      </c>
    </row>
    <row r="496" spans="1:120" x14ac:dyDescent="0.15">
      <c r="A496" s="12" t="str">
        <f t="shared" si="799"/>
        <v>Costs - brand</v>
      </c>
      <c r="D496" s="12" t="str">
        <f>'Product costs'!C96</f>
        <v>Brand 15</v>
      </c>
      <c r="E496" s="12" t="str">
        <f>'Product costs'!D96</f>
        <v>Segment 4</v>
      </c>
      <c r="F496" s="12" t="str">
        <f>'Product costs'!E96</f>
        <v>Business Unit 2</v>
      </c>
      <c r="G496" s="12">
        <f>'Product costs'!F96</f>
        <v>0</v>
      </c>
      <c r="H496" s="12">
        <f>'Product costs'!G96</f>
        <v>0</v>
      </c>
      <c r="I496" s="12">
        <f>'Product costs'!H96</f>
        <v>0</v>
      </c>
      <c r="J496" s="12">
        <f>'Product costs'!I96</f>
        <v>0</v>
      </c>
      <c r="K496" s="12">
        <f>'Product costs'!J96</f>
        <v>0</v>
      </c>
      <c r="L496" s="12" t="str">
        <f>'Product costs'!B96</f>
        <v>Product management</v>
      </c>
      <c r="M496" s="12">
        <f>SUMIFS('Product costs'!K:K,'Product costs'!$C:$C,$D496,'Product costs'!$B:$B,$L496)</f>
        <v>0</v>
      </c>
      <c r="N496" s="12">
        <f>SUMIFS('Product costs'!L:L,'Product costs'!$C:$C,$D496,'Product costs'!$B:$B,$L496)</f>
        <v>0</v>
      </c>
      <c r="O496" s="12">
        <f>SUMIFS('Product costs'!M:M,'Product costs'!$C:$C,$D496,'Product costs'!$B:$B,$L496)</f>
        <v>0</v>
      </c>
      <c r="P496" s="12">
        <f>SUMIFS('Product costs'!N:N,'Product costs'!$C:$C,$D496,'Product costs'!$B:$B,$L496)</f>
        <v>0</v>
      </c>
      <c r="Q496" s="12">
        <f>SUMIFS('Product costs'!O:O,'Product costs'!$C:$C,$D496,'Product costs'!$B:$B,$L496)</f>
        <v>0</v>
      </c>
      <c r="R496" s="12">
        <f>SUMIFS('Product costs'!P:P,'Product costs'!$C:$C,$D496,'Product costs'!$B:$B,$L496)</f>
        <v>0</v>
      </c>
      <c r="S496" s="12">
        <f>SUMIFS('Product costs'!Q:Q,'Product costs'!$C:$C,$D496,'Product costs'!$B:$B,$L496)</f>
        <v>0</v>
      </c>
      <c r="T496" s="12">
        <f>SUMIFS('Product costs'!R:R,'Product costs'!$C:$C,$D496,'Product costs'!$B:$B,$L496)</f>
        <v>0</v>
      </c>
      <c r="U496" s="12">
        <f>SUMIFS('Product costs'!S:S,'Product costs'!$C:$C,$D496,'Product costs'!$B:$B,$L496)</f>
        <v>0</v>
      </c>
      <c r="V496" s="12">
        <f>SUMIFS('Product costs'!T:T,'Product costs'!$C:$C,$D496,'Product costs'!$B:$B,$L496)</f>
        <v>0</v>
      </c>
      <c r="W496" s="12">
        <f>SUMIFS('Product costs'!U:U,'Product costs'!$C:$C,$D496,'Product costs'!$B:$B,$L496)</f>
        <v>0</v>
      </c>
      <c r="X496" s="12">
        <f>SUMIFS('Product costs'!V:V,'Product costs'!$C:$C,$D496,'Product costs'!$B:$B,$L496)</f>
        <v>0</v>
      </c>
      <c r="Y496" s="12">
        <f>SUMIFS('Product costs'!W:W,'Product costs'!$C:$C,$D496,'Product costs'!$B:$B,$L496)</f>
        <v>0</v>
      </c>
      <c r="Z496" s="12">
        <f>SUMIFS('Product costs'!X:X,'Product costs'!$C:$C,$D496,'Product costs'!$B:$B,$L496)</f>
        <v>0</v>
      </c>
      <c r="AA496" s="12">
        <f>SUMIFS('Product costs'!Y:Y,'Product costs'!$C:$C,$D496,'Product costs'!$B:$B,$L496)</f>
        <v>0</v>
      </c>
      <c r="AB496" s="12">
        <f>SUMIFS('Product costs'!Z:Z,'Product costs'!$C:$C,$D496,'Product costs'!$B:$B,$L496)</f>
        <v>0</v>
      </c>
      <c r="AC496" s="12">
        <f>SUMIFS('Product costs'!AA:AA,'Product costs'!$C:$C,$D496,'Product costs'!$B:$B,$L496)</f>
        <v>0</v>
      </c>
      <c r="AD496" s="12">
        <f>SUMIFS('Product costs'!AB:AB,'Product costs'!$C:$C,$D496,'Product costs'!$B:$B,$L496)</f>
        <v>0</v>
      </c>
      <c r="AE496" s="12">
        <f>SUMIFS('Product costs'!AC:AC,'Product costs'!$C:$C,$D496,'Product costs'!$B:$B,$L496)</f>
        <v>0</v>
      </c>
      <c r="AF496" s="12">
        <f>SUMIFS('Product costs'!AD:AD,'Product costs'!$C:$C,$D496,'Product costs'!$B:$B,$L496)</f>
        <v>0</v>
      </c>
      <c r="AG496" s="12">
        <f>SUMIFS('Product costs'!AE:AE,'Product costs'!$C:$C,$D496,'Product costs'!$B:$B,$L496)</f>
        <v>0</v>
      </c>
      <c r="AH496" s="12">
        <f>SUMIFS('Product costs'!AF:AF,'Product costs'!$C:$C,$D496,'Product costs'!$B:$B,$L496)</f>
        <v>0</v>
      </c>
      <c r="AI496" s="12">
        <f>SUMIFS('Product costs'!AG:AG,'Product costs'!$C:$C,$D496,'Product costs'!$B:$B,$L496)</f>
        <v>0</v>
      </c>
      <c r="AJ496" s="12">
        <f>SUMIFS('Product costs'!AH:AH,'Product costs'!$C:$C,$D496,'Product costs'!$B:$B,$L496)</f>
        <v>0</v>
      </c>
      <c r="AK496" s="12">
        <f>SUMIFS('Product costs'!AI:AI,'Product costs'!$C:$C,$D496,'Product costs'!$B:$B,$L496)</f>
        <v>0</v>
      </c>
      <c r="AL496" s="12">
        <f>SUMIFS('Product costs'!AJ:AJ,'Product costs'!$C:$C,$D496,'Product costs'!$B:$B,$L496)</f>
        <v>0</v>
      </c>
      <c r="AM496" s="12">
        <f>SUMIFS('Product costs'!AK:AK,'Product costs'!$C:$C,$D496,'Product costs'!$B:$B,$L496)</f>
        <v>0</v>
      </c>
      <c r="AN496" s="12">
        <f>SUMIFS('Product costs'!AL:AL,'Product costs'!$C:$C,$D496,'Product costs'!$B:$B,$L496)</f>
        <v>0</v>
      </c>
      <c r="AO496" s="12">
        <f>SUMIFS('Product costs'!AM:AM,'Product costs'!$C:$C,$D496,'Product costs'!$B:$B,$L496)</f>
        <v>0</v>
      </c>
      <c r="AP496" s="12">
        <f>SUMIFS('Product costs'!AN:AN,'Product costs'!$C:$C,$D496,'Product costs'!$B:$B,$L496)</f>
        <v>0</v>
      </c>
      <c r="AQ496" s="12">
        <f>SUMIFS('Product costs'!AO:AO,'Product costs'!$C:$C,$D496,'Product costs'!$B:$B,$L496)</f>
        <v>0</v>
      </c>
      <c r="AR496" s="12">
        <f>SUMIFS('Product costs'!AP:AP,'Product costs'!$C:$C,$D496,'Product costs'!$B:$B,$L496)</f>
        <v>0</v>
      </c>
      <c r="AS496" s="12">
        <f>SUMIFS('Product costs'!AQ:AQ,'Product costs'!$C:$C,$D496,'Product costs'!$B:$B,$L496)</f>
        <v>0</v>
      </c>
      <c r="AT496" s="12">
        <f>SUMIFS('Product costs'!AR:AR,'Product costs'!$C:$C,$D496,'Product costs'!$B:$B,$L496)</f>
        <v>0</v>
      </c>
      <c r="AU496" s="12">
        <f>SUMIFS('Product costs'!AS:AS,'Product costs'!$C:$C,$D496,'Product costs'!$B:$B,$L496)</f>
        <v>0</v>
      </c>
      <c r="AV496" s="12">
        <f>SUMIFS('Product costs'!AT:AT,'Product costs'!$C:$C,$D496,'Product costs'!$B:$B,$L496)</f>
        <v>0</v>
      </c>
      <c r="AW496" s="12">
        <f>SUMIFS('Product costs'!AU:AU,'Product costs'!$C:$C,$D496,'Product costs'!$B:$B,$L496)</f>
        <v>0</v>
      </c>
      <c r="AX496" s="12">
        <f>SUMIFS('Product costs'!AV:AV,'Product costs'!$C:$C,$D496,'Product costs'!$B:$B,$L496)</f>
        <v>0</v>
      </c>
      <c r="AY496" s="12">
        <f>SUMIFS('Product costs'!AW:AW,'Product costs'!$C:$C,$D496,'Product costs'!$B:$B,$L496)</f>
        <v>0</v>
      </c>
      <c r="AZ496" s="12">
        <f>SUMIFS('Product costs'!AX:AX,'Product costs'!$C:$C,$D496,'Product costs'!$B:$B,$L496)</f>
        <v>0</v>
      </c>
      <c r="BA496" s="12">
        <f>SUMIFS('Product costs'!AY:AY,'Product costs'!$C:$C,$D496,'Product costs'!$B:$B,$L496)</f>
        <v>0</v>
      </c>
      <c r="BB496" s="12">
        <f>SUMIFS('Product costs'!AZ:AZ,'Product costs'!$C:$C,$D496,'Product costs'!$B:$B,$L496)</f>
        <v>0</v>
      </c>
      <c r="BC496" s="12">
        <f>SUMIFS('Product costs'!BA:BA,'Product costs'!$C:$C,$D496,'Product costs'!$B:$B,$L496)</f>
        <v>0</v>
      </c>
      <c r="BD496" s="12">
        <f>SUMIFS('Product costs'!BB:BB,'Product costs'!$C:$C,$D496,'Product costs'!$B:$B,$L496)</f>
        <v>0</v>
      </c>
      <c r="BE496" s="12">
        <f>SUMIFS('Product costs'!BC:BC,'Product costs'!$C:$C,$D496,'Product costs'!$B:$B,$L496)</f>
        <v>0</v>
      </c>
      <c r="BF496" s="12">
        <f>SUMIFS('Product costs'!BD:BD,'Product costs'!$C:$C,$D496,'Product costs'!$B:$B,$L496)</f>
        <v>0</v>
      </c>
      <c r="BG496" s="12">
        <f>SUMIFS('Product costs'!BE:BE,'Product costs'!$C:$C,$D496,'Product costs'!$B:$B,$L496)</f>
        <v>0</v>
      </c>
      <c r="BH496" s="12">
        <f>SUMIFS('Product costs'!BF:BF,'Product costs'!$C:$C,$D496,'Product costs'!$B:$B,$L496)</f>
        <v>0</v>
      </c>
      <c r="BI496" s="12">
        <f>SUMIFS('Product costs'!BG:BG,'Product costs'!$C:$C,$D496,'Product costs'!$B:$B,$L496)</f>
        <v>0</v>
      </c>
      <c r="BJ496" s="12">
        <f>SUMIFS('Product costs'!BH:BH,'Product costs'!$C:$C,$D496,'Product costs'!$B:$B,$L496)</f>
        <v>0</v>
      </c>
      <c r="BK496" s="12">
        <f>SUMIFS('Product costs'!BI:BI,'Product costs'!$C:$C,$D496,'Product costs'!$B:$B,$L496)</f>
        <v>0</v>
      </c>
      <c r="BL496" s="12">
        <f>SUMIFS('Product costs'!BJ:BJ,'Product costs'!$C:$C,$D496,'Product costs'!$B:$B,$L496)</f>
        <v>0</v>
      </c>
      <c r="BM496" s="12">
        <f>SUMIFS('Product costs'!BK:BK,'Product costs'!$C:$C,$D496,'Product costs'!$B:$B,$L496)</f>
        <v>0</v>
      </c>
      <c r="BN496" s="12">
        <f>SUMIFS('Product costs'!BL:BL,'Product costs'!$C:$C,$D496,'Product costs'!$B:$B,$L496)</f>
        <v>0</v>
      </c>
      <c r="BO496" s="12">
        <f>SUMIFS('Product costs'!BM:BM,'Product costs'!$C:$C,$D496,'Product costs'!$B:$B,$L496)</f>
        <v>0</v>
      </c>
      <c r="BP496" s="12">
        <f>SUMIFS('Product costs'!BN:BN,'Product costs'!$C:$C,$D496,'Product costs'!$B:$B,$L496)</f>
        <v>0</v>
      </c>
      <c r="BQ496" s="12">
        <f>SUMIFS('Product costs'!BO:BO,'Product costs'!$C:$C,$D496,'Product costs'!$B:$B,$L496)</f>
        <v>0</v>
      </c>
      <c r="BR496" s="12">
        <f>SUMIFS('Product costs'!BP:BP,'Product costs'!$C:$C,$D496,'Product costs'!$B:$B,$L496)</f>
        <v>0</v>
      </c>
      <c r="BS496" s="12">
        <f>SUMIFS('Product costs'!BQ:BQ,'Product costs'!$C:$C,$D496,'Product costs'!$B:$B,$L496)</f>
        <v>0</v>
      </c>
      <c r="BT496" s="12">
        <f>SUMIFS('Product costs'!BR:BR,'Product costs'!$C:$C,$D496,'Product costs'!$B:$B,$L496)</f>
        <v>0</v>
      </c>
      <c r="BU496" s="12">
        <f>SUMIFS('Product costs'!BS:BS,'Product costs'!$C:$C,$D496,'Product costs'!$B:$B,$L496)</f>
        <v>0</v>
      </c>
      <c r="BV496" s="12">
        <f>SUMIFS('Product costs'!BT:BT,'Product costs'!$C:$C,$D496,'Product costs'!$B:$B,$L496)</f>
        <v>0</v>
      </c>
      <c r="BW496" s="12">
        <f>SUMIFS('Product costs'!BU:BU,'Product costs'!$C:$C,$D496,'Product costs'!$B:$B,$L496)</f>
        <v>0</v>
      </c>
      <c r="BX496" s="12">
        <f>SUMIFS('Product costs'!BV:BV,'Product costs'!$C:$C,$D496,'Product costs'!$B:$B,$L496)</f>
        <v>0</v>
      </c>
      <c r="BY496" s="12">
        <f>SUMIFS('Product costs'!BW:BW,'Product costs'!$C:$C,$D496,'Product costs'!$B:$B,$L496)</f>
        <v>0</v>
      </c>
      <c r="BZ496" s="12">
        <f>SUMIFS('Product costs'!BX:BX,'Product costs'!$C:$C,$D496,'Product costs'!$B:$B,$L496)</f>
        <v>0</v>
      </c>
      <c r="CA496" s="12">
        <f>SUMIFS('Product costs'!BY:BY,'Product costs'!$C:$C,$D496,'Product costs'!$B:$B,$L496)</f>
        <v>0</v>
      </c>
      <c r="CB496" s="12">
        <f>SUMIFS('Product costs'!BZ:BZ,'Product costs'!$C:$C,$D496,'Product costs'!$B:$B,$L496)</f>
        <v>0</v>
      </c>
      <c r="CC496" s="12">
        <f>SUMIFS('Product costs'!CA:CA,'Product costs'!$C:$C,$D496,'Product costs'!$B:$B,$L496)</f>
        <v>0</v>
      </c>
      <c r="CD496" s="12">
        <f>SUMIFS('Product costs'!CB:CB,'Product costs'!$C:$C,$D496,'Product costs'!$B:$B,$L496)</f>
        <v>0</v>
      </c>
      <c r="CE496" s="12">
        <f>SUMIFS('Product costs'!CC:CC,'Product costs'!$C:$C,$D496,'Product costs'!$B:$B,$L496)</f>
        <v>0</v>
      </c>
      <c r="CF496" s="12">
        <f>SUMIFS('Product costs'!CD:CD,'Product costs'!$C:$C,$D496,'Product costs'!$B:$B,$L496)</f>
        <v>0</v>
      </c>
      <c r="CG496" s="12">
        <f t="shared" si="769"/>
        <v>0</v>
      </c>
      <c r="CH496" s="12">
        <f t="shared" si="770"/>
        <v>0</v>
      </c>
      <c r="CI496" s="12">
        <f t="shared" si="771"/>
        <v>0</v>
      </c>
      <c r="CJ496" s="12">
        <f t="shared" si="772"/>
        <v>0</v>
      </c>
      <c r="CK496" s="12">
        <f t="shared" si="773"/>
        <v>0</v>
      </c>
      <c r="CL496" s="12">
        <f t="shared" si="774"/>
        <v>0</v>
      </c>
      <c r="CM496" s="12">
        <f t="shared" si="775"/>
        <v>0</v>
      </c>
      <c r="CN496" s="12">
        <f t="shared" si="776"/>
        <v>0</v>
      </c>
      <c r="CO496" s="12">
        <f t="shared" si="777"/>
        <v>0</v>
      </c>
      <c r="CP496" s="12">
        <f t="shared" si="778"/>
        <v>0</v>
      </c>
      <c r="CQ496" s="12">
        <f t="shared" si="779"/>
        <v>0</v>
      </c>
      <c r="CR496" s="12">
        <f t="shared" si="780"/>
        <v>0</v>
      </c>
      <c r="CS496" s="12">
        <f t="shared" si="781"/>
        <v>0</v>
      </c>
      <c r="CT496" s="12">
        <f t="shared" si="782"/>
        <v>0</v>
      </c>
      <c r="CU496" s="12">
        <f t="shared" si="783"/>
        <v>0</v>
      </c>
      <c r="CV496" s="12">
        <f t="shared" si="784"/>
        <v>0</v>
      </c>
      <c r="CW496" s="12">
        <f t="shared" si="785"/>
        <v>0</v>
      </c>
      <c r="CX496" s="12">
        <f t="shared" si="786"/>
        <v>0</v>
      </c>
      <c r="CY496" s="12">
        <f t="shared" si="787"/>
        <v>0</v>
      </c>
      <c r="CZ496" s="12">
        <f t="shared" si="788"/>
        <v>0</v>
      </c>
      <c r="DA496" s="12">
        <f t="shared" si="789"/>
        <v>0</v>
      </c>
      <c r="DB496" s="12">
        <f t="shared" si="790"/>
        <v>0</v>
      </c>
      <c r="DC496" s="12">
        <f t="shared" si="791"/>
        <v>0</v>
      </c>
      <c r="DD496" s="12">
        <f t="shared" si="792"/>
        <v>0</v>
      </c>
      <c r="DE496" s="12">
        <f t="shared" si="793"/>
        <v>0</v>
      </c>
      <c r="DF496" s="12">
        <f t="shared" si="794"/>
        <v>0</v>
      </c>
      <c r="DG496" s="12">
        <f t="shared" si="795"/>
        <v>0</v>
      </c>
      <c r="DH496" s="12">
        <f t="shared" si="796"/>
        <v>0</v>
      </c>
      <c r="DI496" s="12">
        <f t="shared" si="797"/>
        <v>0</v>
      </c>
      <c r="DJ496" s="12">
        <f t="shared" si="798"/>
        <v>0</v>
      </c>
      <c r="DK496" s="12">
        <f>SUM(M496:CHOOSE(YTD,M496,N496,O496,P496,Q496,R496,S496,T496,U496,V496,W496,X496))</f>
        <v>0</v>
      </c>
      <c r="DL496" s="12">
        <f>SUM(Y496:CHOOSE(YTD,Y496,Z496,AA496,AB496,AC496,AD496,AE496,AF496,AG496,AH496,AI496,AJ496))</f>
        <v>0</v>
      </c>
      <c r="DM496" s="12">
        <f>SUM(AK496:CHOOSE(YTD,AK496,AL496,AM496,AN496,AO496,AP496,AQ496,AR496,AS496,AT496,AU496,AV496))</f>
        <v>0</v>
      </c>
      <c r="DN496" s="12">
        <f>SUM(AW496:CHOOSE(YTD,AW496,AX496,AY496,AZ496,BA496,BB496,BC496,BD496,BE496,BF496,BG496,BH496))</f>
        <v>0</v>
      </c>
      <c r="DO496" s="12">
        <f>SUM(BI496:CHOOSE(YTD,BI496,BJ496,BK496,BL496,BM496,BN496,BO496,BP496,BQ496,BR496,BS496,BT496))</f>
        <v>0</v>
      </c>
      <c r="DP496" s="12">
        <f>SUM(BU496:CHOOSE(YTD,BU496,BV496,BW496,BX496,BY496,BZ496,CA496,CB496,CC496,CD496,CE496,CF496))</f>
        <v>0</v>
      </c>
    </row>
    <row r="497" spans="1:120" x14ac:dyDescent="0.15">
      <c r="A497" s="12" t="str">
        <f t="shared" si="799"/>
        <v>Costs - brand</v>
      </c>
      <c r="D497" s="12" t="str">
        <f>'Product costs'!C97</f>
        <v>Brand 16</v>
      </c>
      <c r="E497" s="12" t="str">
        <f>'Product costs'!D97</f>
        <v>Segment 4</v>
      </c>
      <c r="F497" s="12" t="str">
        <f>'Product costs'!E97</f>
        <v>Business Unit 2</v>
      </c>
      <c r="G497" s="12">
        <f>'Product costs'!F97</f>
        <v>0</v>
      </c>
      <c r="H497" s="12">
        <f>'Product costs'!G97</f>
        <v>0</v>
      </c>
      <c r="I497" s="12">
        <f>'Product costs'!H97</f>
        <v>0</v>
      </c>
      <c r="J497" s="12">
        <f>'Product costs'!I97</f>
        <v>0</v>
      </c>
      <c r="K497" s="12">
        <f>'Product costs'!J97</f>
        <v>0</v>
      </c>
      <c r="L497" s="12" t="str">
        <f>'Product costs'!B97</f>
        <v>Product management</v>
      </c>
      <c r="M497" s="12">
        <f>SUMIFS('Product costs'!K:K,'Product costs'!$C:$C,$D497,'Product costs'!$B:$B,$L497)</f>
        <v>0</v>
      </c>
      <c r="N497" s="12">
        <f>SUMIFS('Product costs'!L:L,'Product costs'!$C:$C,$D497,'Product costs'!$B:$B,$L497)</f>
        <v>0</v>
      </c>
      <c r="O497" s="12">
        <f>SUMIFS('Product costs'!M:M,'Product costs'!$C:$C,$D497,'Product costs'!$B:$B,$L497)</f>
        <v>0</v>
      </c>
      <c r="P497" s="12">
        <f>SUMIFS('Product costs'!N:N,'Product costs'!$C:$C,$D497,'Product costs'!$B:$B,$L497)</f>
        <v>0</v>
      </c>
      <c r="Q497" s="12">
        <f>SUMIFS('Product costs'!O:O,'Product costs'!$C:$C,$D497,'Product costs'!$B:$B,$L497)</f>
        <v>0</v>
      </c>
      <c r="R497" s="12">
        <f>SUMIFS('Product costs'!P:P,'Product costs'!$C:$C,$D497,'Product costs'!$B:$B,$L497)</f>
        <v>0</v>
      </c>
      <c r="S497" s="12">
        <f>SUMIFS('Product costs'!Q:Q,'Product costs'!$C:$C,$D497,'Product costs'!$B:$B,$L497)</f>
        <v>0</v>
      </c>
      <c r="T497" s="12">
        <f>SUMIFS('Product costs'!R:R,'Product costs'!$C:$C,$D497,'Product costs'!$B:$B,$L497)</f>
        <v>0</v>
      </c>
      <c r="U497" s="12">
        <f>SUMIFS('Product costs'!S:S,'Product costs'!$C:$C,$D497,'Product costs'!$B:$B,$L497)</f>
        <v>0</v>
      </c>
      <c r="V497" s="12">
        <f>SUMIFS('Product costs'!T:T,'Product costs'!$C:$C,$D497,'Product costs'!$B:$B,$L497)</f>
        <v>0</v>
      </c>
      <c r="W497" s="12">
        <f>SUMIFS('Product costs'!U:U,'Product costs'!$C:$C,$D497,'Product costs'!$B:$B,$L497)</f>
        <v>0</v>
      </c>
      <c r="X497" s="12">
        <f>SUMIFS('Product costs'!V:V,'Product costs'!$C:$C,$D497,'Product costs'!$B:$B,$L497)</f>
        <v>0</v>
      </c>
      <c r="Y497" s="12">
        <f>SUMIFS('Product costs'!W:W,'Product costs'!$C:$C,$D497,'Product costs'!$B:$B,$L497)</f>
        <v>0</v>
      </c>
      <c r="Z497" s="12">
        <f>SUMIFS('Product costs'!X:X,'Product costs'!$C:$C,$D497,'Product costs'!$B:$B,$L497)</f>
        <v>0</v>
      </c>
      <c r="AA497" s="12">
        <f>SUMIFS('Product costs'!Y:Y,'Product costs'!$C:$C,$D497,'Product costs'!$B:$B,$L497)</f>
        <v>0</v>
      </c>
      <c r="AB497" s="12">
        <f>SUMIFS('Product costs'!Z:Z,'Product costs'!$C:$C,$D497,'Product costs'!$B:$B,$L497)</f>
        <v>0</v>
      </c>
      <c r="AC497" s="12">
        <f>SUMIFS('Product costs'!AA:AA,'Product costs'!$C:$C,$D497,'Product costs'!$B:$B,$L497)</f>
        <v>0</v>
      </c>
      <c r="AD497" s="12">
        <f>SUMIFS('Product costs'!AB:AB,'Product costs'!$C:$C,$D497,'Product costs'!$B:$B,$L497)</f>
        <v>0</v>
      </c>
      <c r="AE497" s="12">
        <f>SUMIFS('Product costs'!AC:AC,'Product costs'!$C:$C,$D497,'Product costs'!$B:$B,$L497)</f>
        <v>0</v>
      </c>
      <c r="AF497" s="12">
        <f>SUMIFS('Product costs'!AD:AD,'Product costs'!$C:$C,$D497,'Product costs'!$B:$B,$L497)</f>
        <v>0</v>
      </c>
      <c r="AG497" s="12">
        <f>SUMIFS('Product costs'!AE:AE,'Product costs'!$C:$C,$D497,'Product costs'!$B:$B,$L497)</f>
        <v>0</v>
      </c>
      <c r="AH497" s="12">
        <f>SUMIFS('Product costs'!AF:AF,'Product costs'!$C:$C,$D497,'Product costs'!$B:$B,$L497)</f>
        <v>0</v>
      </c>
      <c r="AI497" s="12">
        <f>SUMIFS('Product costs'!AG:AG,'Product costs'!$C:$C,$D497,'Product costs'!$B:$B,$L497)</f>
        <v>0</v>
      </c>
      <c r="AJ497" s="12">
        <f>SUMIFS('Product costs'!AH:AH,'Product costs'!$C:$C,$D497,'Product costs'!$B:$B,$L497)</f>
        <v>0</v>
      </c>
      <c r="AK497" s="12">
        <f>SUMIFS('Product costs'!AI:AI,'Product costs'!$C:$C,$D497,'Product costs'!$B:$B,$L497)</f>
        <v>0</v>
      </c>
      <c r="AL497" s="12">
        <f>SUMIFS('Product costs'!AJ:AJ,'Product costs'!$C:$C,$D497,'Product costs'!$B:$B,$L497)</f>
        <v>0</v>
      </c>
      <c r="AM497" s="12">
        <f>SUMIFS('Product costs'!AK:AK,'Product costs'!$C:$C,$D497,'Product costs'!$B:$B,$L497)</f>
        <v>0</v>
      </c>
      <c r="AN497" s="12">
        <f>SUMIFS('Product costs'!AL:AL,'Product costs'!$C:$C,$D497,'Product costs'!$B:$B,$L497)</f>
        <v>0</v>
      </c>
      <c r="AO497" s="12">
        <f>SUMIFS('Product costs'!AM:AM,'Product costs'!$C:$C,$D497,'Product costs'!$B:$B,$L497)</f>
        <v>0</v>
      </c>
      <c r="AP497" s="12">
        <f>SUMIFS('Product costs'!AN:AN,'Product costs'!$C:$C,$D497,'Product costs'!$B:$B,$L497)</f>
        <v>0</v>
      </c>
      <c r="AQ497" s="12">
        <f>SUMIFS('Product costs'!AO:AO,'Product costs'!$C:$C,$D497,'Product costs'!$B:$B,$L497)</f>
        <v>0</v>
      </c>
      <c r="AR497" s="12">
        <f>SUMIFS('Product costs'!AP:AP,'Product costs'!$C:$C,$D497,'Product costs'!$B:$B,$L497)</f>
        <v>0</v>
      </c>
      <c r="AS497" s="12">
        <f>SUMIFS('Product costs'!AQ:AQ,'Product costs'!$C:$C,$D497,'Product costs'!$B:$B,$L497)</f>
        <v>0</v>
      </c>
      <c r="AT497" s="12">
        <f>SUMIFS('Product costs'!AR:AR,'Product costs'!$C:$C,$D497,'Product costs'!$B:$B,$L497)</f>
        <v>0</v>
      </c>
      <c r="AU497" s="12">
        <f>SUMIFS('Product costs'!AS:AS,'Product costs'!$C:$C,$D497,'Product costs'!$B:$B,$L497)</f>
        <v>0</v>
      </c>
      <c r="AV497" s="12">
        <f>SUMIFS('Product costs'!AT:AT,'Product costs'!$C:$C,$D497,'Product costs'!$B:$B,$L497)</f>
        <v>0</v>
      </c>
      <c r="AW497" s="12">
        <f>SUMIFS('Product costs'!AU:AU,'Product costs'!$C:$C,$D497,'Product costs'!$B:$B,$L497)</f>
        <v>0</v>
      </c>
      <c r="AX497" s="12">
        <f>SUMIFS('Product costs'!AV:AV,'Product costs'!$C:$C,$D497,'Product costs'!$B:$B,$L497)</f>
        <v>0</v>
      </c>
      <c r="AY497" s="12">
        <f>SUMIFS('Product costs'!AW:AW,'Product costs'!$C:$C,$D497,'Product costs'!$B:$B,$L497)</f>
        <v>0</v>
      </c>
      <c r="AZ497" s="12">
        <f>SUMIFS('Product costs'!AX:AX,'Product costs'!$C:$C,$D497,'Product costs'!$B:$B,$L497)</f>
        <v>0</v>
      </c>
      <c r="BA497" s="12">
        <f>SUMIFS('Product costs'!AY:AY,'Product costs'!$C:$C,$D497,'Product costs'!$B:$B,$L497)</f>
        <v>0</v>
      </c>
      <c r="BB497" s="12">
        <f>SUMIFS('Product costs'!AZ:AZ,'Product costs'!$C:$C,$D497,'Product costs'!$B:$B,$L497)</f>
        <v>0</v>
      </c>
      <c r="BC497" s="12">
        <f>SUMIFS('Product costs'!BA:BA,'Product costs'!$C:$C,$D497,'Product costs'!$B:$B,$L497)</f>
        <v>0</v>
      </c>
      <c r="BD497" s="12">
        <f>SUMIFS('Product costs'!BB:BB,'Product costs'!$C:$C,$D497,'Product costs'!$B:$B,$L497)</f>
        <v>0</v>
      </c>
      <c r="BE497" s="12">
        <f>SUMIFS('Product costs'!BC:BC,'Product costs'!$C:$C,$D497,'Product costs'!$B:$B,$L497)</f>
        <v>0</v>
      </c>
      <c r="BF497" s="12">
        <f>SUMIFS('Product costs'!BD:BD,'Product costs'!$C:$C,$D497,'Product costs'!$B:$B,$L497)</f>
        <v>0</v>
      </c>
      <c r="BG497" s="12">
        <f>SUMIFS('Product costs'!BE:BE,'Product costs'!$C:$C,$D497,'Product costs'!$B:$B,$L497)</f>
        <v>0</v>
      </c>
      <c r="BH497" s="12">
        <f>SUMIFS('Product costs'!BF:BF,'Product costs'!$C:$C,$D497,'Product costs'!$B:$B,$L497)</f>
        <v>0</v>
      </c>
      <c r="BI497" s="12">
        <f>SUMIFS('Product costs'!BG:BG,'Product costs'!$C:$C,$D497,'Product costs'!$B:$B,$L497)</f>
        <v>0</v>
      </c>
      <c r="BJ497" s="12">
        <f>SUMIFS('Product costs'!BH:BH,'Product costs'!$C:$C,$D497,'Product costs'!$B:$B,$L497)</f>
        <v>0</v>
      </c>
      <c r="BK497" s="12">
        <f>SUMIFS('Product costs'!BI:BI,'Product costs'!$C:$C,$D497,'Product costs'!$B:$B,$L497)</f>
        <v>0</v>
      </c>
      <c r="BL497" s="12">
        <f>SUMIFS('Product costs'!BJ:BJ,'Product costs'!$C:$C,$D497,'Product costs'!$B:$B,$L497)</f>
        <v>0</v>
      </c>
      <c r="BM497" s="12">
        <f>SUMIFS('Product costs'!BK:BK,'Product costs'!$C:$C,$D497,'Product costs'!$B:$B,$L497)</f>
        <v>0</v>
      </c>
      <c r="BN497" s="12">
        <f>SUMIFS('Product costs'!BL:BL,'Product costs'!$C:$C,$D497,'Product costs'!$B:$B,$L497)</f>
        <v>0</v>
      </c>
      <c r="BO497" s="12">
        <f>SUMIFS('Product costs'!BM:BM,'Product costs'!$C:$C,$D497,'Product costs'!$B:$B,$L497)</f>
        <v>0</v>
      </c>
      <c r="BP497" s="12">
        <f>SUMIFS('Product costs'!BN:BN,'Product costs'!$C:$C,$D497,'Product costs'!$B:$B,$L497)</f>
        <v>0</v>
      </c>
      <c r="BQ497" s="12">
        <f>SUMIFS('Product costs'!BO:BO,'Product costs'!$C:$C,$D497,'Product costs'!$B:$B,$L497)</f>
        <v>0</v>
      </c>
      <c r="BR497" s="12">
        <f>SUMIFS('Product costs'!BP:BP,'Product costs'!$C:$C,$D497,'Product costs'!$B:$B,$L497)</f>
        <v>0</v>
      </c>
      <c r="BS497" s="12">
        <f>SUMIFS('Product costs'!BQ:BQ,'Product costs'!$C:$C,$D497,'Product costs'!$B:$B,$L497)</f>
        <v>0</v>
      </c>
      <c r="BT497" s="12">
        <f>SUMIFS('Product costs'!BR:BR,'Product costs'!$C:$C,$D497,'Product costs'!$B:$B,$L497)</f>
        <v>0</v>
      </c>
      <c r="BU497" s="12">
        <f>SUMIFS('Product costs'!BS:BS,'Product costs'!$C:$C,$D497,'Product costs'!$B:$B,$L497)</f>
        <v>0</v>
      </c>
      <c r="BV497" s="12">
        <f>SUMIFS('Product costs'!BT:BT,'Product costs'!$C:$C,$D497,'Product costs'!$B:$B,$L497)</f>
        <v>0</v>
      </c>
      <c r="BW497" s="12">
        <f>SUMIFS('Product costs'!BU:BU,'Product costs'!$C:$C,$D497,'Product costs'!$B:$B,$L497)</f>
        <v>0</v>
      </c>
      <c r="BX497" s="12">
        <f>SUMIFS('Product costs'!BV:BV,'Product costs'!$C:$C,$D497,'Product costs'!$B:$B,$L497)</f>
        <v>0</v>
      </c>
      <c r="BY497" s="12">
        <f>SUMIFS('Product costs'!BW:BW,'Product costs'!$C:$C,$D497,'Product costs'!$B:$B,$L497)</f>
        <v>0</v>
      </c>
      <c r="BZ497" s="12">
        <f>SUMIFS('Product costs'!BX:BX,'Product costs'!$C:$C,$D497,'Product costs'!$B:$B,$L497)</f>
        <v>0</v>
      </c>
      <c r="CA497" s="12">
        <f>SUMIFS('Product costs'!BY:BY,'Product costs'!$C:$C,$D497,'Product costs'!$B:$B,$L497)</f>
        <v>0</v>
      </c>
      <c r="CB497" s="12">
        <f>SUMIFS('Product costs'!BZ:BZ,'Product costs'!$C:$C,$D497,'Product costs'!$B:$B,$L497)</f>
        <v>0</v>
      </c>
      <c r="CC497" s="12">
        <f>SUMIFS('Product costs'!CA:CA,'Product costs'!$C:$C,$D497,'Product costs'!$B:$B,$L497)</f>
        <v>0</v>
      </c>
      <c r="CD497" s="12">
        <f>SUMIFS('Product costs'!CB:CB,'Product costs'!$C:$C,$D497,'Product costs'!$B:$B,$L497)</f>
        <v>0</v>
      </c>
      <c r="CE497" s="12">
        <f>SUMIFS('Product costs'!CC:CC,'Product costs'!$C:$C,$D497,'Product costs'!$B:$B,$L497)</f>
        <v>0</v>
      </c>
      <c r="CF497" s="12">
        <f>SUMIFS('Product costs'!CD:CD,'Product costs'!$C:$C,$D497,'Product costs'!$B:$B,$L497)</f>
        <v>0</v>
      </c>
      <c r="CG497" s="12">
        <f t="shared" si="769"/>
        <v>0</v>
      </c>
      <c r="CH497" s="12">
        <f t="shared" si="770"/>
        <v>0</v>
      </c>
      <c r="CI497" s="12">
        <f t="shared" si="771"/>
        <v>0</v>
      </c>
      <c r="CJ497" s="12">
        <f t="shared" si="772"/>
        <v>0</v>
      </c>
      <c r="CK497" s="12">
        <f t="shared" si="773"/>
        <v>0</v>
      </c>
      <c r="CL497" s="12">
        <f t="shared" si="774"/>
        <v>0</v>
      </c>
      <c r="CM497" s="12">
        <f t="shared" si="775"/>
        <v>0</v>
      </c>
      <c r="CN497" s="12">
        <f t="shared" si="776"/>
        <v>0</v>
      </c>
      <c r="CO497" s="12">
        <f t="shared" si="777"/>
        <v>0</v>
      </c>
      <c r="CP497" s="12">
        <f t="shared" si="778"/>
        <v>0</v>
      </c>
      <c r="CQ497" s="12">
        <f t="shared" si="779"/>
        <v>0</v>
      </c>
      <c r="CR497" s="12">
        <f t="shared" si="780"/>
        <v>0</v>
      </c>
      <c r="CS497" s="12">
        <f t="shared" si="781"/>
        <v>0</v>
      </c>
      <c r="CT497" s="12">
        <f t="shared" si="782"/>
        <v>0</v>
      </c>
      <c r="CU497" s="12">
        <f t="shared" si="783"/>
        <v>0</v>
      </c>
      <c r="CV497" s="12">
        <f t="shared" si="784"/>
        <v>0</v>
      </c>
      <c r="CW497" s="12">
        <f t="shared" si="785"/>
        <v>0</v>
      </c>
      <c r="CX497" s="12">
        <f t="shared" si="786"/>
        <v>0</v>
      </c>
      <c r="CY497" s="12">
        <f t="shared" si="787"/>
        <v>0</v>
      </c>
      <c r="CZ497" s="12">
        <f t="shared" si="788"/>
        <v>0</v>
      </c>
      <c r="DA497" s="12">
        <f t="shared" si="789"/>
        <v>0</v>
      </c>
      <c r="DB497" s="12">
        <f t="shared" si="790"/>
        <v>0</v>
      </c>
      <c r="DC497" s="12">
        <f t="shared" si="791"/>
        <v>0</v>
      </c>
      <c r="DD497" s="12">
        <f t="shared" si="792"/>
        <v>0</v>
      </c>
      <c r="DE497" s="12">
        <f t="shared" si="793"/>
        <v>0</v>
      </c>
      <c r="DF497" s="12">
        <f t="shared" si="794"/>
        <v>0</v>
      </c>
      <c r="DG497" s="12">
        <f t="shared" si="795"/>
        <v>0</v>
      </c>
      <c r="DH497" s="12">
        <f t="shared" si="796"/>
        <v>0</v>
      </c>
      <c r="DI497" s="12">
        <f t="shared" si="797"/>
        <v>0</v>
      </c>
      <c r="DJ497" s="12">
        <f t="shared" si="798"/>
        <v>0</v>
      </c>
      <c r="DK497" s="12">
        <f>SUM(M497:CHOOSE(YTD,M497,N497,O497,P497,Q497,R497,S497,T497,U497,V497,W497,X497))</f>
        <v>0</v>
      </c>
      <c r="DL497" s="12">
        <f>SUM(Y497:CHOOSE(YTD,Y497,Z497,AA497,AB497,AC497,AD497,AE497,AF497,AG497,AH497,AI497,AJ497))</f>
        <v>0</v>
      </c>
      <c r="DM497" s="12">
        <f>SUM(AK497:CHOOSE(YTD,AK497,AL497,AM497,AN497,AO497,AP497,AQ497,AR497,AS497,AT497,AU497,AV497))</f>
        <v>0</v>
      </c>
      <c r="DN497" s="12">
        <f>SUM(AW497:CHOOSE(YTD,AW497,AX497,AY497,AZ497,BA497,BB497,BC497,BD497,BE497,BF497,BG497,BH497))</f>
        <v>0</v>
      </c>
      <c r="DO497" s="12">
        <f>SUM(BI497:CHOOSE(YTD,BI497,BJ497,BK497,BL497,BM497,BN497,BO497,BP497,BQ497,BR497,BS497,BT497))</f>
        <v>0</v>
      </c>
      <c r="DP497" s="12">
        <f>SUM(BU497:CHOOSE(YTD,BU497,BV497,BW497,BX497,BY497,BZ497,CA497,CB497,CC497,CD497,CE497,CF497))</f>
        <v>0</v>
      </c>
    </row>
    <row r="498" spans="1:120" x14ac:dyDescent="0.15">
      <c r="A498" s="12" t="str">
        <f t="shared" si="799"/>
        <v>Costs - brand</v>
      </c>
      <c r="D498" s="12">
        <f>'Product costs'!C98</f>
        <v>0</v>
      </c>
      <c r="E498" s="12">
        <f>'Product costs'!D98</f>
        <v>0</v>
      </c>
      <c r="F498" s="12">
        <f>'Product costs'!E98</f>
        <v>0</v>
      </c>
      <c r="G498" s="12">
        <f>'Product costs'!F98</f>
        <v>0</v>
      </c>
      <c r="H498" s="12">
        <f>'Product costs'!G98</f>
        <v>0</v>
      </c>
      <c r="I498" s="12">
        <f>'Product costs'!H98</f>
        <v>0</v>
      </c>
      <c r="J498" s="12">
        <f>'Product costs'!I98</f>
        <v>0</v>
      </c>
      <c r="K498" s="12">
        <f>'Product costs'!J98</f>
        <v>0</v>
      </c>
      <c r="L498" s="12" t="str">
        <f>'Product costs'!B98</f>
        <v>Product management</v>
      </c>
      <c r="M498" s="12">
        <f>SUMIFS('Product costs'!K:K,'Product costs'!$C:$C,$D498,'Product costs'!$B:$B,$L498)</f>
        <v>0</v>
      </c>
      <c r="N498" s="12">
        <f>SUMIFS('Product costs'!L:L,'Product costs'!$C:$C,$D498,'Product costs'!$B:$B,$L498)</f>
        <v>0</v>
      </c>
      <c r="O498" s="12">
        <f>SUMIFS('Product costs'!M:M,'Product costs'!$C:$C,$D498,'Product costs'!$B:$B,$L498)</f>
        <v>0</v>
      </c>
      <c r="P498" s="12">
        <f>SUMIFS('Product costs'!N:N,'Product costs'!$C:$C,$D498,'Product costs'!$B:$B,$L498)</f>
        <v>0</v>
      </c>
      <c r="Q498" s="12">
        <f>SUMIFS('Product costs'!O:O,'Product costs'!$C:$C,$D498,'Product costs'!$B:$B,$L498)</f>
        <v>0</v>
      </c>
      <c r="R498" s="12">
        <f>SUMIFS('Product costs'!P:P,'Product costs'!$C:$C,$D498,'Product costs'!$B:$B,$L498)</f>
        <v>0</v>
      </c>
      <c r="S498" s="12">
        <f>SUMIFS('Product costs'!Q:Q,'Product costs'!$C:$C,$D498,'Product costs'!$B:$B,$L498)</f>
        <v>0</v>
      </c>
      <c r="T498" s="12">
        <f>SUMIFS('Product costs'!R:R,'Product costs'!$C:$C,$D498,'Product costs'!$B:$B,$L498)</f>
        <v>0</v>
      </c>
      <c r="U498" s="12">
        <f>SUMIFS('Product costs'!S:S,'Product costs'!$C:$C,$D498,'Product costs'!$B:$B,$L498)</f>
        <v>0</v>
      </c>
      <c r="V498" s="12">
        <f>SUMIFS('Product costs'!T:T,'Product costs'!$C:$C,$D498,'Product costs'!$B:$B,$L498)</f>
        <v>0</v>
      </c>
      <c r="W498" s="12">
        <f>SUMIFS('Product costs'!U:U,'Product costs'!$C:$C,$D498,'Product costs'!$B:$B,$L498)</f>
        <v>0</v>
      </c>
      <c r="X498" s="12">
        <f>SUMIFS('Product costs'!V:V,'Product costs'!$C:$C,$D498,'Product costs'!$B:$B,$L498)</f>
        <v>0</v>
      </c>
      <c r="Y498" s="12">
        <f>SUMIFS('Product costs'!W:W,'Product costs'!$C:$C,$D498,'Product costs'!$B:$B,$L498)</f>
        <v>0</v>
      </c>
      <c r="Z498" s="12">
        <f>SUMIFS('Product costs'!X:X,'Product costs'!$C:$C,$D498,'Product costs'!$B:$B,$L498)</f>
        <v>0</v>
      </c>
      <c r="AA498" s="12">
        <f>SUMIFS('Product costs'!Y:Y,'Product costs'!$C:$C,$D498,'Product costs'!$B:$B,$L498)</f>
        <v>0</v>
      </c>
      <c r="AB498" s="12">
        <f>SUMIFS('Product costs'!Z:Z,'Product costs'!$C:$C,$D498,'Product costs'!$B:$B,$L498)</f>
        <v>0</v>
      </c>
      <c r="AC498" s="12">
        <f>SUMIFS('Product costs'!AA:AA,'Product costs'!$C:$C,$D498,'Product costs'!$B:$B,$L498)</f>
        <v>0</v>
      </c>
      <c r="AD498" s="12">
        <f>SUMIFS('Product costs'!AB:AB,'Product costs'!$C:$C,$D498,'Product costs'!$B:$B,$L498)</f>
        <v>0</v>
      </c>
      <c r="AE498" s="12">
        <f>SUMIFS('Product costs'!AC:AC,'Product costs'!$C:$C,$D498,'Product costs'!$B:$B,$L498)</f>
        <v>0</v>
      </c>
      <c r="AF498" s="12">
        <f>SUMIFS('Product costs'!AD:AD,'Product costs'!$C:$C,$D498,'Product costs'!$B:$B,$L498)</f>
        <v>0</v>
      </c>
      <c r="AG498" s="12">
        <f>SUMIFS('Product costs'!AE:AE,'Product costs'!$C:$C,$D498,'Product costs'!$B:$B,$L498)</f>
        <v>0</v>
      </c>
      <c r="AH498" s="12">
        <f>SUMIFS('Product costs'!AF:AF,'Product costs'!$C:$C,$D498,'Product costs'!$B:$B,$L498)</f>
        <v>0</v>
      </c>
      <c r="AI498" s="12">
        <f>SUMIFS('Product costs'!AG:AG,'Product costs'!$C:$C,$D498,'Product costs'!$B:$B,$L498)</f>
        <v>0</v>
      </c>
      <c r="AJ498" s="12">
        <f>SUMIFS('Product costs'!AH:AH,'Product costs'!$C:$C,$D498,'Product costs'!$B:$B,$L498)</f>
        <v>0</v>
      </c>
      <c r="AK498" s="12">
        <f>SUMIFS('Product costs'!AI:AI,'Product costs'!$C:$C,$D498,'Product costs'!$B:$B,$L498)</f>
        <v>0</v>
      </c>
      <c r="AL498" s="12">
        <f>SUMIFS('Product costs'!AJ:AJ,'Product costs'!$C:$C,$D498,'Product costs'!$B:$B,$L498)</f>
        <v>0</v>
      </c>
      <c r="AM498" s="12">
        <f>SUMIFS('Product costs'!AK:AK,'Product costs'!$C:$C,$D498,'Product costs'!$B:$B,$L498)</f>
        <v>0</v>
      </c>
      <c r="AN498" s="12">
        <f>SUMIFS('Product costs'!AL:AL,'Product costs'!$C:$C,$D498,'Product costs'!$B:$B,$L498)</f>
        <v>0</v>
      </c>
      <c r="AO498" s="12">
        <f>SUMIFS('Product costs'!AM:AM,'Product costs'!$C:$C,$D498,'Product costs'!$B:$B,$L498)</f>
        <v>0</v>
      </c>
      <c r="AP498" s="12">
        <f>SUMIFS('Product costs'!AN:AN,'Product costs'!$C:$C,$D498,'Product costs'!$B:$B,$L498)</f>
        <v>0</v>
      </c>
      <c r="AQ498" s="12">
        <f>SUMIFS('Product costs'!AO:AO,'Product costs'!$C:$C,$D498,'Product costs'!$B:$B,$L498)</f>
        <v>0</v>
      </c>
      <c r="AR498" s="12">
        <f>SUMIFS('Product costs'!AP:AP,'Product costs'!$C:$C,$D498,'Product costs'!$B:$B,$L498)</f>
        <v>0</v>
      </c>
      <c r="AS498" s="12">
        <f>SUMIFS('Product costs'!AQ:AQ,'Product costs'!$C:$C,$D498,'Product costs'!$B:$B,$L498)</f>
        <v>0</v>
      </c>
      <c r="AT498" s="12">
        <f>SUMIFS('Product costs'!AR:AR,'Product costs'!$C:$C,$D498,'Product costs'!$B:$B,$L498)</f>
        <v>0</v>
      </c>
      <c r="AU498" s="12">
        <f>SUMIFS('Product costs'!AS:AS,'Product costs'!$C:$C,$D498,'Product costs'!$B:$B,$L498)</f>
        <v>0</v>
      </c>
      <c r="AV498" s="12">
        <f>SUMIFS('Product costs'!AT:AT,'Product costs'!$C:$C,$D498,'Product costs'!$B:$B,$L498)</f>
        <v>0</v>
      </c>
      <c r="AW498" s="12">
        <f>SUMIFS('Product costs'!AU:AU,'Product costs'!$C:$C,$D498,'Product costs'!$B:$B,$L498)</f>
        <v>0</v>
      </c>
      <c r="AX498" s="12">
        <f>SUMIFS('Product costs'!AV:AV,'Product costs'!$C:$C,$D498,'Product costs'!$B:$B,$L498)</f>
        <v>0</v>
      </c>
      <c r="AY498" s="12">
        <f>SUMIFS('Product costs'!AW:AW,'Product costs'!$C:$C,$D498,'Product costs'!$B:$B,$L498)</f>
        <v>0</v>
      </c>
      <c r="AZ498" s="12">
        <f>SUMIFS('Product costs'!AX:AX,'Product costs'!$C:$C,$D498,'Product costs'!$B:$B,$L498)</f>
        <v>0</v>
      </c>
      <c r="BA498" s="12">
        <f>SUMIFS('Product costs'!AY:AY,'Product costs'!$C:$C,$D498,'Product costs'!$B:$B,$L498)</f>
        <v>0</v>
      </c>
      <c r="BB498" s="12">
        <f>SUMIFS('Product costs'!AZ:AZ,'Product costs'!$C:$C,$D498,'Product costs'!$B:$B,$L498)</f>
        <v>0</v>
      </c>
      <c r="BC498" s="12">
        <f>SUMIFS('Product costs'!BA:BA,'Product costs'!$C:$C,$D498,'Product costs'!$B:$B,$L498)</f>
        <v>0</v>
      </c>
      <c r="BD498" s="12">
        <f>SUMIFS('Product costs'!BB:BB,'Product costs'!$C:$C,$D498,'Product costs'!$B:$B,$L498)</f>
        <v>0</v>
      </c>
      <c r="BE498" s="12">
        <f>SUMIFS('Product costs'!BC:BC,'Product costs'!$C:$C,$D498,'Product costs'!$B:$B,$L498)</f>
        <v>0</v>
      </c>
      <c r="BF498" s="12">
        <f>SUMIFS('Product costs'!BD:BD,'Product costs'!$C:$C,$D498,'Product costs'!$B:$B,$L498)</f>
        <v>0</v>
      </c>
      <c r="BG498" s="12">
        <f>SUMIFS('Product costs'!BE:BE,'Product costs'!$C:$C,$D498,'Product costs'!$B:$B,$L498)</f>
        <v>0</v>
      </c>
      <c r="BH498" s="12">
        <f>SUMIFS('Product costs'!BF:BF,'Product costs'!$C:$C,$D498,'Product costs'!$B:$B,$L498)</f>
        <v>0</v>
      </c>
      <c r="BI498" s="12">
        <f>SUMIFS('Product costs'!BG:BG,'Product costs'!$C:$C,$D498,'Product costs'!$B:$B,$L498)</f>
        <v>0</v>
      </c>
      <c r="BJ498" s="12">
        <f>SUMIFS('Product costs'!BH:BH,'Product costs'!$C:$C,$D498,'Product costs'!$B:$B,$L498)</f>
        <v>0</v>
      </c>
      <c r="BK498" s="12">
        <f>SUMIFS('Product costs'!BI:BI,'Product costs'!$C:$C,$D498,'Product costs'!$B:$B,$L498)</f>
        <v>0</v>
      </c>
      <c r="BL498" s="12">
        <f>SUMIFS('Product costs'!BJ:BJ,'Product costs'!$C:$C,$D498,'Product costs'!$B:$B,$L498)</f>
        <v>0</v>
      </c>
      <c r="BM498" s="12">
        <f>SUMIFS('Product costs'!BK:BK,'Product costs'!$C:$C,$D498,'Product costs'!$B:$B,$L498)</f>
        <v>0</v>
      </c>
      <c r="BN498" s="12">
        <f>SUMIFS('Product costs'!BL:BL,'Product costs'!$C:$C,$D498,'Product costs'!$B:$B,$L498)</f>
        <v>0</v>
      </c>
      <c r="BO498" s="12">
        <f>SUMIFS('Product costs'!BM:BM,'Product costs'!$C:$C,$D498,'Product costs'!$B:$B,$L498)</f>
        <v>0</v>
      </c>
      <c r="BP498" s="12">
        <f>SUMIFS('Product costs'!BN:BN,'Product costs'!$C:$C,$D498,'Product costs'!$B:$B,$L498)</f>
        <v>0</v>
      </c>
      <c r="BQ498" s="12">
        <f>SUMIFS('Product costs'!BO:BO,'Product costs'!$C:$C,$D498,'Product costs'!$B:$B,$L498)</f>
        <v>0</v>
      </c>
      <c r="BR498" s="12">
        <f>SUMIFS('Product costs'!BP:BP,'Product costs'!$C:$C,$D498,'Product costs'!$B:$B,$L498)</f>
        <v>0</v>
      </c>
      <c r="BS498" s="12">
        <f>SUMIFS('Product costs'!BQ:BQ,'Product costs'!$C:$C,$D498,'Product costs'!$B:$B,$L498)</f>
        <v>0</v>
      </c>
      <c r="BT498" s="12">
        <f>SUMIFS('Product costs'!BR:BR,'Product costs'!$C:$C,$D498,'Product costs'!$B:$B,$L498)</f>
        <v>0</v>
      </c>
      <c r="BU498" s="12">
        <f>SUMIFS('Product costs'!BS:BS,'Product costs'!$C:$C,$D498,'Product costs'!$B:$B,$L498)</f>
        <v>0</v>
      </c>
      <c r="BV498" s="12">
        <f>SUMIFS('Product costs'!BT:BT,'Product costs'!$C:$C,$D498,'Product costs'!$B:$B,$L498)</f>
        <v>0</v>
      </c>
      <c r="BW498" s="12">
        <f>SUMIFS('Product costs'!BU:BU,'Product costs'!$C:$C,$D498,'Product costs'!$B:$B,$L498)</f>
        <v>0</v>
      </c>
      <c r="BX498" s="12">
        <f>SUMIFS('Product costs'!BV:BV,'Product costs'!$C:$C,$D498,'Product costs'!$B:$B,$L498)</f>
        <v>0</v>
      </c>
      <c r="BY498" s="12">
        <f>SUMIFS('Product costs'!BW:BW,'Product costs'!$C:$C,$D498,'Product costs'!$B:$B,$L498)</f>
        <v>0</v>
      </c>
      <c r="BZ498" s="12">
        <f>SUMIFS('Product costs'!BX:BX,'Product costs'!$C:$C,$D498,'Product costs'!$B:$B,$L498)</f>
        <v>0</v>
      </c>
      <c r="CA498" s="12">
        <f>SUMIFS('Product costs'!BY:BY,'Product costs'!$C:$C,$D498,'Product costs'!$B:$B,$L498)</f>
        <v>0</v>
      </c>
      <c r="CB498" s="12">
        <f>SUMIFS('Product costs'!BZ:BZ,'Product costs'!$C:$C,$D498,'Product costs'!$B:$B,$L498)</f>
        <v>0</v>
      </c>
      <c r="CC498" s="12">
        <f>SUMIFS('Product costs'!CA:CA,'Product costs'!$C:$C,$D498,'Product costs'!$B:$B,$L498)</f>
        <v>0</v>
      </c>
      <c r="CD498" s="12">
        <f>SUMIFS('Product costs'!CB:CB,'Product costs'!$C:$C,$D498,'Product costs'!$B:$B,$L498)</f>
        <v>0</v>
      </c>
      <c r="CE498" s="12">
        <f>SUMIFS('Product costs'!CC:CC,'Product costs'!$C:$C,$D498,'Product costs'!$B:$B,$L498)</f>
        <v>0</v>
      </c>
      <c r="CF498" s="12">
        <f>SUMIFS('Product costs'!CD:CD,'Product costs'!$C:$C,$D498,'Product costs'!$B:$B,$L498)</f>
        <v>0</v>
      </c>
      <c r="CG498" s="12">
        <f t="shared" si="769"/>
        <v>0</v>
      </c>
      <c r="CH498" s="12">
        <f t="shared" si="770"/>
        <v>0</v>
      </c>
      <c r="CI498" s="12">
        <f t="shared" si="771"/>
        <v>0</v>
      </c>
      <c r="CJ498" s="12">
        <f t="shared" si="772"/>
        <v>0</v>
      </c>
      <c r="CK498" s="12">
        <f t="shared" si="773"/>
        <v>0</v>
      </c>
      <c r="CL498" s="12">
        <f t="shared" si="774"/>
        <v>0</v>
      </c>
      <c r="CM498" s="12">
        <f t="shared" si="775"/>
        <v>0</v>
      </c>
      <c r="CN498" s="12">
        <f t="shared" si="776"/>
        <v>0</v>
      </c>
      <c r="CO498" s="12">
        <f t="shared" si="777"/>
        <v>0</v>
      </c>
      <c r="CP498" s="12">
        <f t="shared" si="778"/>
        <v>0</v>
      </c>
      <c r="CQ498" s="12">
        <f t="shared" si="779"/>
        <v>0</v>
      </c>
      <c r="CR498" s="12">
        <f t="shared" si="780"/>
        <v>0</v>
      </c>
      <c r="CS498" s="12">
        <f t="shared" si="781"/>
        <v>0</v>
      </c>
      <c r="CT498" s="12">
        <f t="shared" si="782"/>
        <v>0</v>
      </c>
      <c r="CU498" s="12">
        <f t="shared" si="783"/>
        <v>0</v>
      </c>
      <c r="CV498" s="12">
        <f t="shared" si="784"/>
        <v>0</v>
      </c>
      <c r="CW498" s="12">
        <f t="shared" si="785"/>
        <v>0</v>
      </c>
      <c r="CX498" s="12">
        <f t="shared" si="786"/>
        <v>0</v>
      </c>
      <c r="CY498" s="12">
        <f t="shared" si="787"/>
        <v>0</v>
      </c>
      <c r="CZ498" s="12">
        <f t="shared" si="788"/>
        <v>0</v>
      </c>
      <c r="DA498" s="12">
        <f t="shared" si="789"/>
        <v>0</v>
      </c>
      <c r="DB498" s="12">
        <f t="shared" si="790"/>
        <v>0</v>
      </c>
      <c r="DC498" s="12">
        <f t="shared" si="791"/>
        <v>0</v>
      </c>
      <c r="DD498" s="12">
        <f t="shared" si="792"/>
        <v>0</v>
      </c>
      <c r="DE498" s="12">
        <f t="shared" si="793"/>
        <v>0</v>
      </c>
      <c r="DF498" s="12">
        <f t="shared" si="794"/>
        <v>0</v>
      </c>
      <c r="DG498" s="12">
        <f t="shared" si="795"/>
        <v>0</v>
      </c>
      <c r="DH498" s="12">
        <f t="shared" si="796"/>
        <v>0</v>
      </c>
      <c r="DI498" s="12">
        <f t="shared" si="797"/>
        <v>0</v>
      </c>
      <c r="DJ498" s="12">
        <f t="shared" si="798"/>
        <v>0</v>
      </c>
      <c r="DK498" s="12">
        <f>SUM(M498:CHOOSE(YTD,M498,N498,O498,P498,Q498,R498,S498,T498,U498,V498,W498,X498))</f>
        <v>0</v>
      </c>
      <c r="DL498" s="12">
        <f>SUM(Y498:CHOOSE(YTD,Y498,Z498,AA498,AB498,AC498,AD498,AE498,AF498,AG498,AH498,AI498,AJ498))</f>
        <v>0</v>
      </c>
      <c r="DM498" s="12">
        <f>SUM(AK498:CHOOSE(YTD,AK498,AL498,AM498,AN498,AO498,AP498,AQ498,AR498,AS498,AT498,AU498,AV498))</f>
        <v>0</v>
      </c>
      <c r="DN498" s="12">
        <f>SUM(AW498:CHOOSE(YTD,AW498,AX498,AY498,AZ498,BA498,BB498,BC498,BD498,BE498,BF498,BG498,BH498))</f>
        <v>0</v>
      </c>
      <c r="DO498" s="12">
        <f>SUM(BI498:CHOOSE(YTD,BI498,BJ498,BK498,BL498,BM498,BN498,BO498,BP498,BQ498,BR498,BS498,BT498))</f>
        <v>0</v>
      </c>
      <c r="DP498" s="12">
        <f>SUM(BU498:CHOOSE(YTD,BU498,BV498,BW498,BX498,BY498,BZ498,CA498,CB498,CC498,CD498,CE498,CF498))</f>
        <v>0</v>
      </c>
    </row>
    <row r="499" spans="1:120" x14ac:dyDescent="0.15">
      <c r="A499" s="12" t="str">
        <f t="shared" si="799"/>
        <v>Costs - brand</v>
      </c>
      <c r="D499" s="12">
        <f>'Product costs'!C99</f>
        <v>0</v>
      </c>
      <c r="E499" s="12">
        <f>'Product costs'!D99</f>
        <v>0</v>
      </c>
      <c r="F499" s="12">
        <f>'Product costs'!E99</f>
        <v>0</v>
      </c>
      <c r="G499" s="12">
        <f>'Product costs'!F99</f>
        <v>0</v>
      </c>
      <c r="H499" s="12">
        <f>'Product costs'!G99</f>
        <v>0</v>
      </c>
      <c r="I499" s="12">
        <f>'Product costs'!H99</f>
        <v>0</v>
      </c>
      <c r="J499" s="12">
        <f>'Product costs'!I99</f>
        <v>0</v>
      </c>
      <c r="K499" s="12">
        <f>'Product costs'!J99</f>
        <v>0</v>
      </c>
      <c r="L499" s="12" t="str">
        <f>'Product costs'!B99</f>
        <v>Product management</v>
      </c>
      <c r="M499" s="12">
        <f>SUMIFS('Product costs'!K:K,'Product costs'!$C:$C,$D499,'Product costs'!$B:$B,$L499)</f>
        <v>0</v>
      </c>
      <c r="N499" s="12">
        <f>SUMIFS('Product costs'!L:L,'Product costs'!$C:$C,$D499,'Product costs'!$B:$B,$L499)</f>
        <v>0</v>
      </c>
      <c r="O499" s="12">
        <f>SUMIFS('Product costs'!M:M,'Product costs'!$C:$C,$D499,'Product costs'!$B:$B,$L499)</f>
        <v>0</v>
      </c>
      <c r="P499" s="12">
        <f>SUMIFS('Product costs'!N:N,'Product costs'!$C:$C,$D499,'Product costs'!$B:$B,$L499)</f>
        <v>0</v>
      </c>
      <c r="Q499" s="12">
        <f>SUMIFS('Product costs'!O:O,'Product costs'!$C:$C,$D499,'Product costs'!$B:$B,$L499)</f>
        <v>0</v>
      </c>
      <c r="R499" s="12">
        <f>SUMIFS('Product costs'!P:P,'Product costs'!$C:$C,$D499,'Product costs'!$B:$B,$L499)</f>
        <v>0</v>
      </c>
      <c r="S499" s="12">
        <f>SUMIFS('Product costs'!Q:Q,'Product costs'!$C:$C,$D499,'Product costs'!$B:$B,$L499)</f>
        <v>0</v>
      </c>
      <c r="T499" s="12">
        <f>SUMIFS('Product costs'!R:R,'Product costs'!$C:$C,$D499,'Product costs'!$B:$B,$L499)</f>
        <v>0</v>
      </c>
      <c r="U499" s="12">
        <f>SUMIFS('Product costs'!S:S,'Product costs'!$C:$C,$D499,'Product costs'!$B:$B,$L499)</f>
        <v>0</v>
      </c>
      <c r="V499" s="12">
        <f>SUMIFS('Product costs'!T:T,'Product costs'!$C:$C,$D499,'Product costs'!$B:$B,$L499)</f>
        <v>0</v>
      </c>
      <c r="W499" s="12">
        <f>SUMIFS('Product costs'!U:U,'Product costs'!$C:$C,$D499,'Product costs'!$B:$B,$L499)</f>
        <v>0</v>
      </c>
      <c r="X499" s="12">
        <f>SUMIFS('Product costs'!V:V,'Product costs'!$C:$C,$D499,'Product costs'!$B:$B,$L499)</f>
        <v>0</v>
      </c>
      <c r="Y499" s="12">
        <f>SUMIFS('Product costs'!W:W,'Product costs'!$C:$C,$D499,'Product costs'!$B:$B,$L499)</f>
        <v>0</v>
      </c>
      <c r="Z499" s="12">
        <f>SUMIFS('Product costs'!X:X,'Product costs'!$C:$C,$D499,'Product costs'!$B:$B,$L499)</f>
        <v>0</v>
      </c>
      <c r="AA499" s="12">
        <f>SUMIFS('Product costs'!Y:Y,'Product costs'!$C:$C,$D499,'Product costs'!$B:$B,$L499)</f>
        <v>0</v>
      </c>
      <c r="AB499" s="12">
        <f>SUMIFS('Product costs'!Z:Z,'Product costs'!$C:$C,$D499,'Product costs'!$B:$B,$L499)</f>
        <v>0</v>
      </c>
      <c r="AC499" s="12">
        <f>SUMIFS('Product costs'!AA:AA,'Product costs'!$C:$C,$D499,'Product costs'!$B:$B,$L499)</f>
        <v>0</v>
      </c>
      <c r="AD499" s="12">
        <f>SUMIFS('Product costs'!AB:AB,'Product costs'!$C:$C,$D499,'Product costs'!$B:$B,$L499)</f>
        <v>0</v>
      </c>
      <c r="AE499" s="12">
        <f>SUMIFS('Product costs'!AC:AC,'Product costs'!$C:$C,$D499,'Product costs'!$B:$B,$L499)</f>
        <v>0</v>
      </c>
      <c r="AF499" s="12">
        <f>SUMIFS('Product costs'!AD:AD,'Product costs'!$C:$C,$D499,'Product costs'!$B:$B,$L499)</f>
        <v>0</v>
      </c>
      <c r="AG499" s="12">
        <f>SUMIFS('Product costs'!AE:AE,'Product costs'!$C:$C,$D499,'Product costs'!$B:$B,$L499)</f>
        <v>0</v>
      </c>
      <c r="AH499" s="12">
        <f>SUMIFS('Product costs'!AF:AF,'Product costs'!$C:$C,$D499,'Product costs'!$B:$B,$L499)</f>
        <v>0</v>
      </c>
      <c r="AI499" s="12">
        <f>SUMIFS('Product costs'!AG:AG,'Product costs'!$C:$C,$D499,'Product costs'!$B:$B,$L499)</f>
        <v>0</v>
      </c>
      <c r="AJ499" s="12">
        <f>SUMIFS('Product costs'!AH:AH,'Product costs'!$C:$C,$D499,'Product costs'!$B:$B,$L499)</f>
        <v>0</v>
      </c>
      <c r="AK499" s="12">
        <f>SUMIFS('Product costs'!AI:AI,'Product costs'!$C:$C,$D499,'Product costs'!$B:$B,$L499)</f>
        <v>0</v>
      </c>
      <c r="AL499" s="12">
        <f>SUMIFS('Product costs'!AJ:AJ,'Product costs'!$C:$C,$D499,'Product costs'!$B:$B,$L499)</f>
        <v>0</v>
      </c>
      <c r="AM499" s="12">
        <f>SUMIFS('Product costs'!AK:AK,'Product costs'!$C:$C,$D499,'Product costs'!$B:$B,$L499)</f>
        <v>0</v>
      </c>
      <c r="AN499" s="12">
        <f>SUMIFS('Product costs'!AL:AL,'Product costs'!$C:$C,$D499,'Product costs'!$B:$B,$L499)</f>
        <v>0</v>
      </c>
      <c r="AO499" s="12">
        <f>SUMIFS('Product costs'!AM:AM,'Product costs'!$C:$C,$D499,'Product costs'!$B:$B,$L499)</f>
        <v>0</v>
      </c>
      <c r="AP499" s="12">
        <f>SUMIFS('Product costs'!AN:AN,'Product costs'!$C:$C,$D499,'Product costs'!$B:$B,$L499)</f>
        <v>0</v>
      </c>
      <c r="AQ499" s="12">
        <f>SUMIFS('Product costs'!AO:AO,'Product costs'!$C:$C,$D499,'Product costs'!$B:$B,$L499)</f>
        <v>0</v>
      </c>
      <c r="AR499" s="12">
        <f>SUMIFS('Product costs'!AP:AP,'Product costs'!$C:$C,$D499,'Product costs'!$B:$B,$L499)</f>
        <v>0</v>
      </c>
      <c r="AS499" s="12">
        <f>SUMIFS('Product costs'!AQ:AQ,'Product costs'!$C:$C,$D499,'Product costs'!$B:$B,$L499)</f>
        <v>0</v>
      </c>
      <c r="AT499" s="12">
        <f>SUMIFS('Product costs'!AR:AR,'Product costs'!$C:$C,$D499,'Product costs'!$B:$B,$L499)</f>
        <v>0</v>
      </c>
      <c r="AU499" s="12">
        <f>SUMIFS('Product costs'!AS:AS,'Product costs'!$C:$C,$D499,'Product costs'!$B:$B,$L499)</f>
        <v>0</v>
      </c>
      <c r="AV499" s="12">
        <f>SUMIFS('Product costs'!AT:AT,'Product costs'!$C:$C,$D499,'Product costs'!$B:$B,$L499)</f>
        <v>0</v>
      </c>
      <c r="AW499" s="12">
        <f>SUMIFS('Product costs'!AU:AU,'Product costs'!$C:$C,$D499,'Product costs'!$B:$B,$L499)</f>
        <v>0</v>
      </c>
      <c r="AX499" s="12">
        <f>SUMIFS('Product costs'!AV:AV,'Product costs'!$C:$C,$D499,'Product costs'!$B:$B,$L499)</f>
        <v>0</v>
      </c>
      <c r="AY499" s="12">
        <f>SUMIFS('Product costs'!AW:AW,'Product costs'!$C:$C,$D499,'Product costs'!$B:$B,$L499)</f>
        <v>0</v>
      </c>
      <c r="AZ499" s="12">
        <f>SUMIFS('Product costs'!AX:AX,'Product costs'!$C:$C,$D499,'Product costs'!$B:$B,$L499)</f>
        <v>0</v>
      </c>
      <c r="BA499" s="12">
        <f>SUMIFS('Product costs'!AY:AY,'Product costs'!$C:$C,$D499,'Product costs'!$B:$B,$L499)</f>
        <v>0</v>
      </c>
      <c r="BB499" s="12">
        <f>SUMIFS('Product costs'!AZ:AZ,'Product costs'!$C:$C,$D499,'Product costs'!$B:$B,$L499)</f>
        <v>0</v>
      </c>
      <c r="BC499" s="12">
        <f>SUMIFS('Product costs'!BA:BA,'Product costs'!$C:$C,$D499,'Product costs'!$B:$B,$L499)</f>
        <v>0</v>
      </c>
      <c r="BD499" s="12">
        <f>SUMIFS('Product costs'!BB:BB,'Product costs'!$C:$C,$D499,'Product costs'!$B:$B,$L499)</f>
        <v>0</v>
      </c>
      <c r="BE499" s="12">
        <f>SUMIFS('Product costs'!BC:BC,'Product costs'!$C:$C,$D499,'Product costs'!$B:$B,$L499)</f>
        <v>0</v>
      </c>
      <c r="BF499" s="12">
        <f>SUMIFS('Product costs'!BD:BD,'Product costs'!$C:$C,$D499,'Product costs'!$B:$B,$L499)</f>
        <v>0</v>
      </c>
      <c r="BG499" s="12">
        <f>SUMIFS('Product costs'!BE:BE,'Product costs'!$C:$C,$D499,'Product costs'!$B:$B,$L499)</f>
        <v>0</v>
      </c>
      <c r="BH499" s="12">
        <f>SUMIFS('Product costs'!BF:BF,'Product costs'!$C:$C,$D499,'Product costs'!$B:$B,$L499)</f>
        <v>0</v>
      </c>
      <c r="BI499" s="12">
        <f>SUMIFS('Product costs'!BG:BG,'Product costs'!$C:$C,$D499,'Product costs'!$B:$B,$L499)</f>
        <v>0</v>
      </c>
      <c r="BJ499" s="12">
        <f>SUMIFS('Product costs'!BH:BH,'Product costs'!$C:$C,$D499,'Product costs'!$B:$B,$L499)</f>
        <v>0</v>
      </c>
      <c r="BK499" s="12">
        <f>SUMIFS('Product costs'!BI:BI,'Product costs'!$C:$C,$D499,'Product costs'!$B:$B,$L499)</f>
        <v>0</v>
      </c>
      <c r="BL499" s="12">
        <f>SUMIFS('Product costs'!BJ:BJ,'Product costs'!$C:$C,$D499,'Product costs'!$B:$B,$L499)</f>
        <v>0</v>
      </c>
      <c r="BM499" s="12">
        <f>SUMIFS('Product costs'!BK:BK,'Product costs'!$C:$C,$D499,'Product costs'!$B:$B,$L499)</f>
        <v>0</v>
      </c>
      <c r="BN499" s="12">
        <f>SUMIFS('Product costs'!BL:BL,'Product costs'!$C:$C,$D499,'Product costs'!$B:$B,$L499)</f>
        <v>0</v>
      </c>
      <c r="BO499" s="12">
        <f>SUMIFS('Product costs'!BM:BM,'Product costs'!$C:$C,$D499,'Product costs'!$B:$B,$L499)</f>
        <v>0</v>
      </c>
      <c r="BP499" s="12">
        <f>SUMIFS('Product costs'!BN:BN,'Product costs'!$C:$C,$D499,'Product costs'!$B:$B,$L499)</f>
        <v>0</v>
      </c>
      <c r="BQ499" s="12">
        <f>SUMIFS('Product costs'!BO:BO,'Product costs'!$C:$C,$D499,'Product costs'!$B:$B,$L499)</f>
        <v>0</v>
      </c>
      <c r="BR499" s="12">
        <f>SUMIFS('Product costs'!BP:BP,'Product costs'!$C:$C,$D499,'Product costs'!$B:$B,$L499)</f>
        <v>0</v>
      </c>
      <c r="BS499" s="12">
        <f>SUMIFS('Product costs'!BQ:BQ,'Product costs'!$C:$C,$D499,'Product costs'!$B:$B,$L499)</f>
        <v>0</v>
      </c>
      <c r="BT499" s="12">
        <f>SUMIFS('Product costs'!BR:BR,'Product costs'!$C:$C,$D499,'Product costs'!$B:$B,$L499)</f>
        <v>0</v>
      </c>
      <c r="BU499" s="12">
        <f>SUMIFS('Product costs'!BS:BS,'Product costs'!$C:$C,$D499,'Product costs'!$B:$B,$L499)</f>
        <v>0</v>
      </c>
      <c r="BV499" s="12">
        <f>SUMIFS('Product costs'!BT:BT,'Product costs'!$C:$C,$D499,'Product costs'!$B:$B,$L499)</f>
        <v>0</v>
      </c>
      <c r="BW499" s="12">
        <f>SUMIFS('Product costs'!BU:BU,'Product costs'!$C:$C,$D499,'Product costs'!$B:$B,$L499)</f>
        <v>0</v>
      </c>
      <c r="BX499" s="12">
        <f>SUMIFS('Product costs'!BV:BV,'Product costs'!$C:$C,$D499,'Product costs'!$B:$B,$L499)</f>
        <v>0</v>
      </c>
      <c r="BY499" s="12">
        <f>SUMIFS('Product costs'!BW:BW,'Product costs'!$C:$C,$D499,'Product costs'!$B:$B,$L499)</f>
        <v>0</v>
      </c>
      <c r="BZ499" s="12">
        <f>SUMIFS('Product costs'!BX:BX,'Product costs'!$C:$C,$D499,'Product costs'!$B:$B,$L499)</f>
        <v>0</v>
      </c>
      <c r="CA499" s="12">
        <f>SUMIFS('Product costs'!BY:BY,'Product costs'!$C:$C,$D499,'Product costs'!$B:$B,$L499)</f>
        <v>0</v>
      </c>
      <c r="CB499" s="12">
        <f>SUMIFS('Product costs'!BZ:BZ,'Product costs'!$C:$C,$D499,'Product costs'!$B:$B,$L499)</f>
        <v>0</v>
      </c>
      <c r="CC499" s="12">
        <f>SUMIFS('Product costs'!CA:CA,'Product costs'!$C:$C,$D499,'Product costs'!$B:$B,$L499)</f>
        <v>0</v>
      </c>
      <c r="CD499" s="12">
        <f>SUMIFS('Product costs'!CB:CB,'Product costs'!$C:$C,$D499,'Product costs'!$B:$B,$L499)</f>
        <v>0</v>
      </c>
      <c r="CE499" s="12">
        <f>SUMIFS('Product costs'!CC:CC,'Product costs'!$C:$C,$D499,'Product costs'!$B:$B,$L499)</f>
        <v>0</v>
      </c>
      <c r="CF499" s="12">
        <f>SUMIFS('Product costs'!CD:CD,'Product costs'!$C:$C,$D499,'Product costs'!$B:$B,$L499)</f>
        <v>0</v>
      </c>
      <c r="CG499" s="12">
        <f t="shared" si="769"/>
        <v>0</v>
      </c>
      <c r="CH499" s="12">
        <f t="shared" si="770"/>
        <v>0</v>
      </c>
      <c r="CI499" s="12">
        <f t="shared" si="771"/>
        <v>0</v>
      </c>
      <c r="CJ499" s="12">
        <f t="shared" si="772"/>
        <v>0</v>
      </c>
      <c r="CK499" s="12">
        <f t="shared" si="773"/>
        <v>0</v>
      </c>
      <c r="CL499" s="12">
        <f t="shared" si="774"/>
        <v>0</v>
      </c>
      <c r="CM499" s="12">
        <f t="shared" si="775"/>
        <v>0</v>
      </c>
      <c r="CN499" s="12">
        <f t="shared" si="776"/>
        <v>0</v>
      </c>
      <c r="CO499" s="12">
        <f t="shared" si="777"/>
        <v>0</v>
      </c>
      <c r="CP499" s="12">
        <f t="shared" si="778"/>
        <v>0</v>
      </c>
      <c r="CQ499" s="12">
        <f t="shared" si="779"/>
        <v>0</v>
      </c>
      <c r="CR499" s="12">
        <f t="shared" si="780"/>
        <v>0</v>
      </c>
      <c r="CS499" s="12">
        <f t="shared" si="781"/>
        <v>0</v>
      </c>
      <c r="CT499" s="12">
        <f t="shared" si="782"/>
        <v>0</v>
      </c>
      <c r="CU499" s="12">
        <f t="shared" si="783"/>
        <v>0</v>
      </c>
      <c r="CV499" s="12">
        <f t="shared" si="784"/>
        <v>0</v>
      </c>
      <c r="CW499" s="12">
        <f t="shared" si="785"/>
        <v>0</v>
      </c>
      <c r="CX499" s="12">
        <f t="shared" si="786"/>
        <v>0</v>
      </c>
      <c r="CY499" s="12">
        <f t="shared" si="787"/>
        <v>0</v>
      </c>
      <c r="CZ499" s="12">
        <f t="shared" si="788"/>
        <v>0</v>
      </c>
      <c r="DA499" s="12">
        <f t="shared" si="789"/>
        <v>0</v>
      </c>
      <c r="DB499" s="12">
        <f t="shared" si="790"/>
        <v>0</v>
      </c>
      <c r="DC499" s="12">
        <f t="shared" si="791"/>
        <v>0</v>
      </c>
      <c r="DD499" s="12">
        <f t="shared" si="792"/>
        <v>0</v>
      </c>
      <c r="DE499" s="12">
        <f t="shared" si="793"/>
        <v>0</v>
      </c>
      <c r="DF499" s="12">
        <f t="shared" si="794"/>
        <v>0</v>
      </c>
      <c r="DG499" s="12">
        <f t="shared" si="795"/>
        <v>0</v>
      </c>
      <c r="DH499" s="12">
        <f t="shared" si="796"/>
        <v>0</v>
      </c>
      <c r="DI499" s="12">
        <f t="shared" si="797"/>
        <v>0</v>
      </c>
      <c r="DJ499" s="12">
        <f t="shared" si="798"/>
        <v>0</v>
      </c>
      <c r="DK499" s="12">
        <f>SUM(M499:CHOOSE(YTD,M499,N499,O499,P499,Q499,R499,S499,T499,U499,V499,W499,X499))</f>
        <v>0</v>
      </c>
      <c r="DL499" s="12">
        <f>SUM(Y499:CHOOSE(YTD,Y499,Z499,AA499,AB499,AC499,AD499,AE499,AF499,AG499,AH499,AI499,AJ499))</f>
        <v>0</v>
      </c>
      <c r="DM499" s="12">
        <f>SUM(AK499:CHOOSE(YTD,AK499,AL499,AM499,AN499,AO499,AP499,AQ499,AR499,AS499,AT499,AU499,AV499))</f>
        <v>0</v>
      </c>
      <c r="DN499" s="12">
        <f>SUM(AW499:CHOOSE(YTD,AW499,AX499,AY499,AZ499,BA499,BB499,BC499,BD499,BE499,BF499,BG499,BH499))</f>
        <v>0</v>
      </c>
      <c r="DO499" s="12">
        <f>SUM(BI499:CHOOSE(YTD,BI499,BJ499,BK499,BL499,BM499,BN499,BO499,BP499,BQ499,BR499,BS499,BT499))</f>
        <v>0</v>
      </c>
      <c r="DP499" s="12">
        <f>SUM(BU499:CHOOSE(YTD,BU499,BV499,BW499,BX499,BY499,BZ499,CA499,CB499,CC499,CD499,CE499,CF499))</f>
        <v>0</v>
      </c>
    </row>
    <row r="500" spans="1:120" x14ac:dyDescent="0.15">
      <c r="A500" s="12" t="str">
        <f t="shared" si="799"/>
        <v>Costs - brand</v>
      </c>
      <c r="D500" s="12">
        <f>'Product costs'!C100</f>
        <v>0</v>
      </c>
      <c r="E500" s="12">
        <f>'Product costs'!D100</f>
        <v>0</v>
      </c>
      <c r="F500" s="12">
        <f>'Product costs'!E100</f>
        <v>0</v>
      </c>
      <c r="G500" s="12">
        <f>'Product costs'!F100</f>
        <v>0</v>
      </c>
      <c r="H500" s="12">
        <f>'Product costs'!G100</f>
        <v>0</v>
      </c>
      <c r="I500" s="12">
        <f>'Product costs'!H100</f>
        <v>0</v>
      </c>
      <c r="J500" s="12">
        <f>'Product costs'!I100</f>
        <v>0</v>
      </c>
      <c r="K500" s="12">
        <f>'Product costs'!J100</f>
        <v>0</v>
      </c>
      <c r="L500" s="12" t="str">
        <f>'Product costs'!B100</f>
        <v>Product management</v>
      </c>
      <c r="M500" s="12">
        <f>SUMIFS('Product costs'!K:K,'Product costs'!$C:$C,$D500,'Product costs'!$B:$B,$L500)</f>
        <v>0</v>
      </c>
      <c r="N500" s="12">
        <f>SUMIFS('Product costs'!L:L,'Product costs'!$C:$C,$D500,'Product costs'!$B:$B,$L500)</f>
        <v>0</v>
      </c>
      <c r="O500" s="12">
        <f>SUMIFS('Product costs'!M:M,'Product costs'!$C:$C,$D500,'Product costs'!$B:$B,$L500)</f>
        <v>0</v>
      </c>
      <c r="P500" s="12">
        <f>SUMIFS('Product costs'!N:N,'Product costs'!$C:$C,$D500,'Product costs'!$B:$B,$L500)</f>
        <v>0</v>
      </c>
      <c r="Q500" s="12">
        <f>SUMIFS('Product costs'!O:O,'Product costs'!$C:$C,$D500,'Product costs'!$B:$B,$L500)</f>
        <v>0</v>
      </c>
      <c r="R500" s="12">
        <f>SUMIFS('Product costs'!P:P,'Product costs'!$C:$C,$D500,'Product costs'!$B:$B,$L500)</f>
        <v>0</v>
      </c>
      <c r="S500" s="12">
        <f>SUMIFS('Product costs'!Q:Q,'Product costs'!$C:$C,$D500,'Product costs'!$B:$B,$L500)</f>
        <v>0</v>
      </c>
      <c r="T500" s="12">
        <f>SUMIFS('Product costs'!R:R,'Product costs'!$C:$C,$D500,'Product costs'!$B:$B,$L500)</f>
        <v>0</v>
      </c>
      <c r="U500" s="12">
        <f>SUMIFS('Product costs'!S:S,'Product costs'!$C:$C,$D500,'Product costs'!$B:$B,$L500)</f>
        <v>0</v>
      </c>
      <c r="V500" s="12">
        <f>SUMIFS('Product costs'!T:T,'Product costs'!$C:$C,$D500,'Product costs'!$B:$B,$L500)</f>
        <v>0</v>
      </c>
      <c r="W500" s="12">
        <f>SUMIFS('Product costs'!U:U,'Product costs'!$C:$C,$D500,'Product costs'!$B:$B,$L500)</f>
        <v>0</v>
      </c>
      <c r="X500" s="12">
        <f>SUMIFS('Product costs'!V:V,'Product costs'!$C:$C,$D500,'Product costs'!$B:$B,$L500)</f>
        <v>0</v>
      </c>
      <c r="Y500" s="12">
        <f>SUMIFS('Product costs'!W:W,'Product costs'!$C:$C,$D500,'Product costs'!$B:$B,$L500)</f>
        <v>0</v>
      </c>
      <c r="Z500" s="12">
        <f>SUMIFS('Product costs'!X:X,'Product costs'!$C:$C,$D500,'Product costs'!$B:$B,$L500)</f>
        <v>0</v>
      </c>
      <c r="AA500" s="12">
        <f>SUMIFS('Product costs'!Y:Y,'Product costs'!$C:$C,$D500,'Product costs'!$B:$B,$L500)</f>
        <v>0</v>
      </c>
      <c r="AB500" s="12">
        <f>SUMIFS('Product costs'!Z:Z,'Product costs'!$C:$C,$D500,'Product costs'!$B:$B,$L500)</f>
        <v>0</v>
      </c>
      <c r="AC500" s="12">
        <f>SUMIFS('Product costs'!AA:AA,'Product costs'!$C:$C,$D500,'Product costs'!$B:$B,$L500)</f>
        <v>0</v>
      </c>
      <c r="AD500" s="12">
        <f>SUMIFS('Product costs'!AB:AB,'Product costs'!$C:$C,$D500,'Product costs'!$B:$B,$L500)</f>
        <v>0</v>
      </c>
      <c r="AE500" s="12">
        <f>SUMIFS('Product costs'!AC:AC,'Product costs'!$C:$C,$D500,'Product costs'!$B:$B,$L500)</f>
        <v>0</v>
      </c>
      <c r="AF500" s="12">
        <f>SUMIFS('Product costs'!AD:AD,'Product costs'!$C:$C,$D500,'Product costs'!$B:$B,$L500)</f>
        <v>0</v>
      </c>
      <c r="AG500" s="12">
        <f>SUMIFS('Product costs'!AE:AE,'Product costs'!$C:$C,$D500,'Product costs'!$B:$B,$L500)</f>
        <v>0</v>
      </c>
      <c r="AH500" s="12">
        <f>SUMIFS('Product costs'!AF:AF,'Product costs'!$C:$C,$D500,'Product costs'!$B:$B,$L500)</f>
        <v>0</v>
      </c>
      <c r="AI500" s="12">
        <f>SUMIFS('Product costs'!AG:AG,'Product costs'!$C:$C,$D500,'Product costs'!$B:$B,$L500)</f>
        <v>0</v>
      </c>
      <c r="AJ500" s="12">
        <f>SUMIFS('Product costs'!AH:AH,'Product costs'!$C:$C,$D500,'Product costs'!$B:$B,$L500)</f>
        <v>0</v>
      </c>
      <c r="AK500" s="12">
        <f>SUMIFS('Product costs'!AI:AI,'Product costs'!$C:$C,$D500,'Product costs'!$B:$B,$L500)</f>
        <v>0</v>
      </c>
      <c r="AL500" s="12">
        <f>SUMIFS('Product costs'!AJ:AJ,'Product costs'!$C:$C,$D500,'Product costs'!$B:$B,$L500)</f>
        <v>0</v>
      </c>
      <c r="AM500" s="12">
        <f>SUMIFS('Product costs'!AK:AK,'Product costs'!$C:$C,$D500,'Product costs'!$B:$B,$L500)</f>
        <v>0</v>
      </c>
      <c r="AN500" s="12">
        <f>SUMIFS('Product costs'!AL:AL,'Product costs'!$C:$C,$D500,'Product costs'!$B:$B,$L500)</f>
        <v>0</v>
      </c>
      <c r="AO500" s="12">
        <f>SUMIFS('Product costs'!AM:AM,'Product costs'!$C:$C,$D500,'Product costs'!$B:$B,$L500)</f>
        <v>0</v>
      </c>
      <c r="AP500" s="12">
        <f>SUMIFS('Product costs'!AN:AN,'Product costs'!$C:$C,$D500,'Product costs'!$B:$B,$L500)</f>
        <v>0</v>
      </c>
      <c r="AQ500" s="12">
        <f>SUMIFS('Product costs'!AO:AO,'Product costs'!$C:$C,$D500,'Product costs'!$B:$B,$L500)</f>
        <v>0</v>
      </c>
      <c r="AR500" s="12">
        <f>SUMIFS('Product costs'!AP:AP,'Product costs'!$C:$C,$D500,'Product costs'!$B:$B,$L500)</f>
        <v>0</v>
      </c>
      <c r="AS500" s="12">
        <f>SUMIFS('Product costs'!AQ:AQ,'Product costs'!$C:$C,$D500,'Product costs'!$B:$B,$L500)</f>
        <v>0</v>
      </c>
      <c r="AT500" s="12">
        <f>SUMIFS('Product costs'!AR:AR,'Product costs'!$C:$C,$D500,'Product costs'!$B:$B,$L500)</f>
        <v>0</v>
      </c>
      <c r="AU500" s="12">
        <f>SUMIFS('Product costs'!AS:AS,'Product costs'!$C:$C,$D500,'Product costs'!$B:$B,$L500)</f>
        <v>0</v>
      </c>
      <c r="AV500" s="12">
        <f>SUMIFS('Product costs'!AT:AT,'Product costs'!$C:$C,$D500,'Product costs'!$B:$B,$L500)</f>
        <v>0</v>
      </c>
      <c r="AW500" s="12">
        <f>SUMIFS('Product costs'!AU:AU,'Product costs'!$C:$C,$D500,'Product costs'!$B:$B,$L500)</f>
        <v>0</v>
      </c>
      <c r="AX500" s="12">
        <f>SUMIFS('Product costs'!AV:AV,'Product costs'!$C:$C,$D500,'Product costs'!$B:$B,$L500)</f>
        <v>0</v>
      </c>
      <c r="AY500" s="12">
        <f>SUMIFS('Product costs'!AW:AW,'Product costs'!$C:$C,$D500,'Product costs'!$B:$B,$L500)</f>
        <v>0</v>
      </c>
      <c r="AZ500" s="12">
        <f>SUMIFS('Product costs'!AX:AX,'Product costs'!$C:$C,$D500,'Product costs'!$B:$B,$L500)</f>
        <v>0</v>
      </c>
      <c r="BA500" s="12">
        <f>SUMIFS('Product costs'!AY:AY,'Product costs'!$C:$C,$D500,'Product costs'!$B:$B,$L500)</f>
        <v>0</v>
      </c>
      <c r="BB500" s="12">
        <f>SUMIFS('Product costs'!AZ:AZ,'Product costs'!$C:$C,$D500,'Product costs'!$B:$B,$L500)</f>
        <v>0</v>
      </c>
      <c r="BC500" s="12">
        <f>SUMIFS('Product costs'!BA:BA,'Product costs'!$C:$C,$D500,'Product costs'!$B:$B,$L500)</f>
        <v>0</v>
      </c>
      <c r="BD500" s="12">
        <f>SUMIFS('Product costs'!BB:BB,'Product costs'!$C:$C,$D500,'Product costs'!$B:$B,$L500)</f>
        <v>0</v>
      </c>
      <c r="BE500" s="12">
        <f>SUMIFS('Product costs'!BC:BC,'Product costs'!$C:$C,$D500,'Product costs'!$B:$B,$L500)</f>
        <v>0</v>
      </c>
      <c r="BF500" s="12">
        <f>SUMIFS('Product costs'!BD:BD,'Product costs'!$C:$C,$D500,'Product costs'!$B:$B,$L500)</f>
        <v>0</v>
      </c>
      <c r="BG500" s="12">
        <f>SUMIFS('Product costs'!BE:BE,'Product costs'!$C:$C,$D500,'Product costs'!$B:$B,$L500)</f>
        <v>0</v>
      </c>
      <c r="BH500" s="12">
        <f>SUMIFS('Product costs'!BF:BF,'Product costs'!$C:$C,$D500,'Product costs'!$B:$B,$L500)</f>
        <v>0</v>
      </c>
      <c r="BI500" s="12">
        <f>SUMIFS('Product costs'!BG:BG,'Product costs'!$C:$C,$D500,'Product costs'!$B:$B,$L500)</f>
        <v>0</v>
      </c>
      <c r="BJ500" s="12">
        <f>SUMIFS('Product costs'!BH:BH,'Product costs'!$C:$C,$D500,'Product costs'!$B:$B,$L500)</f>
        <v>0</v>
      </c>
      <c r="BK500" s="12">
        <f>SUMIFS('Product costs'!BI:BI,'Product costs'!$C:$C,$D500,'Product costs'!$B:$B,$L500)</f>
        <v>0</v>
      </c>
      <c r="BL500" s="12">
        <f>SUMIFS('Product costs'!BJ:BJ,'Product costs'!$C:$C,$D500,'Product costs'!$B:$B,$L500)</f>
        <v>0</v>
      </c>
      <c r="BM500" s="12">
        <f>SUMIFS('Product costs'!BK:BK,'Product costs'!$C:$C,$D500,'Product costs'!$B:$B,$L500)</f>
        <v>0</v>
      </c>
      <c r="BN500" s="12">
        <f>SUMIFS('Product costs'!BL:BL,'Product costs'!$C:$C,$D500,'Product costs'!$B:$B,$L500)</f>
        <v>0</v>
      </c>
      <c r="BO500" s="12">
        <f>SUMIFS('Product costs'!BM:BM,'Product costs'!$C:$C,$D500,'Product costs'!$B:$B,$L500)</f>
        <v>0</v>
      </c>
      <c r="BP500" s="12">
        <f>SUMIFS('Product costs'!BN:BN,'Product costs'!$C:$C,$D500,'Product costs'!$B:$B,$L500)</f>
        <v>0</v>
      </c>
      <c r="BQ500" s="12">
        <f>SUMIFS('Product costs'!BO:BO,'Product costs'!$C:$C,$D500,'Product costs'!$B:$B,$L500)</f>
        <v>0</v>
      </c>
      <c r="BR500" s="12">
        <f>SUMIFS('Product costs'!BP:BP,'Product costs'!$C:$C,$D500,'Product costs'!$B:$B,$L500)</f>
        <v>0</v>
      </c>
      <c r="BS500" s="12">
        <f>SUMIFS('Product costs'!BQ:BQ,'Product costs'!$C:$C,$D500,'Product costs'!$B:$B,$L500)</f>
        <v>0</v>
      </c>
      <c r="BT500" s="12">
        <f>SUMIFS('Product costs'!BR:BR,'Product costs'!$C:$C,$D500,'Product costs'!$B:$B,$L500)</f>
        <v>0</v>
      </c>
      <c r="BU500" s="12">
        <f>SUMIFS('Product costs'!BS:BS,'Product costs'!$C:$C,$D500,'Product costs'!$B:$B,$L500)</f>
        <v>0</v>
      </c>
      <c r="BV500" s="12">
        <f>SUMIFS('Product costs'!BT:BT,'Product costs'!$C:$C,$D500,'Product costs'!$B:$B,$L500)</f>
        <v>0</v>
      </c>
      <c r="BW500" s="12">
        <f>SUMIFS('Product costs'!BU:BU,'Product costs'!$C:$C,$D500,'Product costs'!$B:$B,$L500)</f>
        <v>0</v>
      </c>
      <c r="BX500" s="12">
        <f>SUMIFS('Product costs'!BV:BV,'Product costs'!$C:$C,$D500,'Product costs'!$B:$B,$L500)</f>
        <v>0</v>
      </c>
      <c r="BY500" s="12">
        <f>SUMIFS('Product costs'!BW:BW,'Product costs'!$C:$C,$D500,'Product costs'!$B:$B,$L500)</f>
        <v>0</v>
      </c>
      <c r="BZ500" s="12">
        <f>SUMIFS('Product costs'!BX:BX,'Product costs'!$C:$C,$D500,'Product costs'!$B:$B,$L500)</f>
        <v>0</v>
      </c>
      <c r="CA500" s="12">
        <f>SUMIFS('Product costs'!BY:BY,'Product costs'!$C:$C,$D500,'Product costs'!$B:$B,$L500)</f>
        <v>0</v>
      </c>
      <c r="CB500" s="12">
        <f>SUMIFS('Product costs'!BZ:BZ,'Product costs'!$C:$C,$D500,'Product costs'!$B:$B,$L500)</f>
        <v>0</v>
      </c>
      <c r="CC500" s="12">
        <f>SUMIFS('Product costs'!CA:CA,'Product costs'!$C:$C,$D500,'Product costs'!$B:$B,$L500)</f>
        <v>0</v>
      </c>
      <c r="CD500" s="12">
        <f>SUMIFS('Product costs'!CB:CB,'Product costs'!$C:$C,$D500,'Product costs'!$B:$B,$L500)</f>
        <v>0</v>
      </c>
      <c r="CE500" s="12">
        <f>SUMIFS('Product costs'!CC:CC,'Product costs'!$C:$C,$D500,'Product costs'!$B:$B,$L500)</f>
        <v>0</v>
      </c>
      <c r="CF500" s="12">
        <f>SUMIFS('Product costs'!CD:CD,'Product costs'!$C:$C,$D500,'Product costs'!$B:$B,$L500)</f>
        <v>0</v>
      </c>
      <c r="CG500" s="12">
        <f t="shared" si="769"/>
        <v>0</v>
      </c>
      <c r="CH500" s="12">
        <f t="shared" si="770"/>
        <v>0</v>
      </c>
      <c r="CI500" s="12">
        <f t="shared" si="771"/>
        <v>0</v>
      </c>
      <c r="CJ500" s="12">
        <f t="shared" si="772"/>
        <v>0</v>
      </c>
      <c r="CK500" s="12">
        <f t="shared" si="773"/>
        <v>0</v>
      </c>
      <c r="CL500" s="12">
        <f t="shared" si="774"/>
        <v>0</v>
      </c>
      <c r="CM500" s="12">
        <f t="shared" si="775"/>
        <v>0</v>
      </c>
      <c r="CN500" s="12">
        <f t="shared" si="776"/>
        <v>0</v>
      </c>
      <c r="CO500" s="12">
        <f t="shared" si="777"/>
        <v>0</v>
      </c>
      <c r="CP500" s="12">
        <f t="shared" si="778"/>
        <v>0</v>
      </c>
      <c r="CQ500" s="12">
        <f t="shared" si="779"/>
        <v>0</v>
      </c>
      <c r="CR500" s="12">
        <f t="shared" si="780"/>
        <v>0</v>
      </c>
      <c r="CS500" s="12">
        <f t="shared" si="781"/>
        <v>0</v>
      </c>
      <c r="CT500" s="12">
        <f t="shared" si="782"/>
        <v>0</v>
      </c>
      <c r="CU500" s="12">
        <f t="shared" si="783"/>
        <v>0</v>
      </c>
      <c r="CV500" s="12">
        <f t="shared" si="784"/>
        <v>0</v>
      </c>
      <c r="CW500" s="12">
        <f t="shared" si="785"/>
        <v>0</v>
      </c>
      <c r="CX500" s="12">
        <f t="shared" si="786"/>
        <v>0</v>
      </c>
      <c r="CY500" s="12">
        <f t="shared" si="787"/>
        <v>0</v>
      </c>
      <c r="CZ500" s="12">
        <f t="shared" si="788"/>
        <v>0</v>
      </c>
      <c r="DA500" s="12">
        <f t="shared" si="789"/>
        <v>0</v>
      </c>
      <c r="DB500" s="12">
        <f t="shared" si="790"/>
        <v>0</v>
      </c>
      <c r="DC500" s="12">
        <f t="shared" si="791"/>
        <v>0</v>
      </c>
      <c r="DD500" s="12">
        <f t="shared" si="792"/>
        <v>0</v>
      </c>
      <c r="DE500" s="12">
        <f t="shared" si="793"/>
        <v>0</v>
      </c>
      <c r="DF500" s="12">
        <f t="shared" si="794"/>
        <v>0</v>
      </c>
      <c r="DG500" s="12">
        <f t="shared" si="795"/>
        <v>0</v>
      </c>
      <c r="DH500" s="12">
        <f t="shared" si="796"/>
        <v>0</v>
      </c>
      <c r="DI500" s="12">
        <f t="shared" si="797"/>
        <v>0</v>
      </c>
      <c r="DJ500" s="12">
        <f t="shared" si="798"/>
        <v>0</v>
      </c>
      <c r="DK500" s="12">
        <f>SUM(M500:CHOOSE(YTD,M500,N500,O500,P500,Q500,R500,S500,T500,U500,V500,W500,X500))</f>
        <v>0</v>
      </c>
      <c r="DL500" s="12">
        <f>SUM(Y500:CHOOSE(YTD,Y500,Z500,AA500,AB500,AC500,AD500,AE500,AF500,AG500,AH500,AI500,AJ500))</f>
        <v>0</v>
      </c>
      <c r="DM500" s="12">
        <f>SUM(AK500:CHOOSE(YTD,AK500,AL500,AM500,AN500,AO500,AP500,AQ500,AR500,AS500,AT500,AU500,AV500))</f>
        <v>0</v>
      </c>
      <c r="DN500" s="12">
        <f>SUM(AW500:CHOOSE(YTD,AW500,AX500,AY500,AZ500,BA500,BB500,BC500,BD500,BE500,BF500,BG500,BH500))</f>
        <v>0</v>
      </c>
      <c r="DO500" s="12">
        <f>SUM(BI500:CHOOSE(YTD,BI500,BJ500,BK500,BL500,BM500,BN500,BO500,BP500,BQ500,BR500,BS500,BT500))</f>
        <v>0</v>
      </c>
      <c r="DP500" s="12">
        <f>SUM(BU500:CHOOSE(YTD,BU500,BV500,BW500,BX500,BY500,BZ500,CA500,CB500,CC500,CD500,CE500,CF500))</f>
        <v>0</v>
      </c>
    </row>
    <row r="501" spans="1:120" x14ac:dyDescent="0.15">
      <c r="A501" s="12" t="str">
        <f t="shared" si="799"/>
        <v>Costs - brand</v>
      </c>
      <c r="D501" s="12">
        <f>'Product costs'!C101</f>
        <v>0</v>
      </c>
      <c r="E501" s="12">
        <f>'Product costs'!D101</f>
        <v>0</v>
      </c>
      <c r="F501" s="12">
        <f>'Product costs'!E101</f>
        <v>0</v>
      </c>
      <c r="G501" s="12">
        <f>'Product costs'!F101</f>
        <v>0</v>
      </c>
      <c r="H501" s="12">
        <f>'Product costs'!G101</f>
        <v>0</v>
      </c>
      <c r="I501" s="12">
        <f>'Product costs'!H101</f>
        <v>0</v>
      </c>
      <c r="J501" s="12">
        <f>'Product costs'!I101</f>
        <v>0</v>
      </c>
      <c r="K501" s="12">
        <f>'Product costs'!J101</f>
        <v>0</v>
      </c>
      <c r="L501" s="12" t="str">
        <f>'Product costs'!B101</f>
        <v>Product management</v>
      </c>
      <c r="M501" s="12">
        <f>SUMIFS('Product costs'!K:K,'Product costs'!$C:$C,$D501,'Product costs'!$B:$B,$L501)</f>
        <v>0</v>
      </c>
      <c r="N501" s="12">
        <f>SUMIFS('Product costs'!L:L,'Product costs'!$C:$C,$D501,'Product costs'!$B:$B,$L501)</f>
        <v>0</v>
      </c>
      <c r="O501" s="12">
        <f>SUMIFS('Product costs'!M:M,'Product costs'!$C:$C,$D501,'Product costs'!$B:$B,$L501)</f>
        <v>0</v>
      </c>
      <c r="P501" s="12">
        <f>SUMIFS('Product costs'!N:N,'Product costs'!$C:$C,$D501,'Product costs'!$B:$B,$L501)</f>
        <v>0</v>
      </c>
      <c r="Q501" s="12">
        <f>SUMIFS('Product costs'!O:O,'Product costs'!$C:$C,$D501,'Product costs'!$B:$B,$L501)</f>
        <v>0</v>
      </c>
      <c r="R501" s="12">
        <f>SUMIFS('Product costs'!P:P,'Product costs'!$C:$C,$D501,'Product costs'!$B:$B,$L501)</f>
        <v>0</v>
      </c>
      <c r="S501" s="12">
        <f>SUMIFS('Product costs'!Q:Q,'Product costs'!$C:$C,$D501,'Product costs'!$B:$B,$L501)</f>
        <v>0</v>
      </c>
      <c r="T501" s="12">
        <f>SUMIFS('Product costs'!R:R,'Product costs'!$C:$C,$D501,'Product costs'!$B:$B,$L501)</f>
        <v>0</v>
      </c>
      <c r="U501" s="12">
        <f>SUMIFS('Product costs'!S:S,'Product costs'!$C:$C,$D501,'Product costs'!$B:$B,$L501)</f>
        <v>0</v>
      </c>
      <c r="V501" s="12">
        <f>SUMIFS('Product costs'!T:T,'Product costs'!$C:$C,$D501,'Product costs'!$B:$B,$L501)</f>
        <v>0</v>
      </c>
      <c r="W501" s="12">
        <f>SUMIFS('Product costs'!U:U,'Product costs'!$C:$C,$D501,'Product costs'!$B:$B,$L501)</f>
        <v>0</v>
      </c>
      <c r="X501" s="12">
        <f>SUMIFS('Product costs'!V:V,'Product costs'!$C:$C,$D501,'Product costs'!$B:$B,$L501)</f>
        <v>0</v>
      </c>
      <c r="Y501" s="12">
        <f>SUMIFS('Product costs'!W:W,'Product costs'!$C:$C,$D501,'Product costs'!$B:$B,$L501)</f>
        <v>0</v>
      </c>
      <c r="Z501" s="12">
        <f>SUMIFS('Product costs'!X:X,'Product costs'!$C:$C,$D501,'Product costs'!$B:$B,$L501)</f>
        <v>0</v>
      </c>
      <c r="AA501" s="12">
        <f>SUMIFS('Product costs'!Y:Y,'Product costs'!$C:$C,$D501,'Product costs'!$B:$B,$L501)</f>
        <v>0</v>
      </c>
      <c r="AB501" s="12">
        <f>SUMIFS('Product costs'!Z:Z,'Product costs'!$C:$C,$D501,'Product costs'!$B:$B,$L501)</f>
        <v>0</v>
      </c>
      <c r="AC501" s="12">
        <f>SUMIFS('Product costs'!AA:AA,'Product costs'!$C:$C,$D501,'Product costs'!$B:$B,$L501)</f>
        <v>0</v>
      </c>
      <c r="AD501" s="12">
        <f>SUMIFS('Product costs'!AB:AB,'Product costs'!$C:$C,$D501,'Product costs'!$B:$B,$L501)</f>
        <v>0</v>
      </c>
      <c r="AE501" s="12">
        <f>SUMIFS('Product costs'!AC:AC,'Product costs'!$C:$C,$D501,'Product costs'!$B:$B,$L501)</f>
        <v>0</v>
      </c>
      <c r="AF501" s="12">
        <f>SUMIFS('Product costs'!AD:AD,'Product costs'!$C:$C,$D501,'Product costs'!$B:$B,$L501)</f>
        <v>0</v>
      </c>
      <c r="AG501" s="12">
        <f>SUMIFS('Product costs'!AE:AE,'Product costs'!$C:$C,$D501,'Product costs'!$B:$B,$L501)</f>
        <v>0</v>
      </c>
      <c r="AH501" s="12">
        <f>SUMIFS('Product costs'!AF:AF,'Product costs'!$C:$C,$D501,'Product costs'!$B:$B,$L501)</f>
        <v>0</v>
      </c>
      <c r="AI501" s="12">
        <f>SUMIFS('Product costs'!AG:AG,'Product costs'!$C:$C,$D501,'Product costs'!$B:$B,$L501)</f>
        <v>0</v>
      </c>
      <c r="AJ501" s="12">
        <f>SUMIFS('Product costs'!AH:AH,'Product costs'!$C:$C,$D501,'Product costs'!$B:$B,$L501)</f>
        <v>0</v>
      </c>
      <c r="AK501" s="12">
        <f>SUMIFS('Product costs'!AI:AI,'Product costs'!$C:$C,$D501,'Product costs'!$B:$B,$L501)</f>
        <v>0</v>
      </c>
      <c r="AL501" s="12">
        <f>SUMIFS('Product costs'!AJ:AJ,'Product costs'!$C:$C,$D501,'Product costs'!$B:$B,$L501)</f>
        <v>0</v>
      </c>
      <c r="AM501" s="12">
        <f>SUMIFS('Product costs'!AK:AK,'Product costs'!$C:$C,$D501,'Product costs'!$B:$B,$L501)</f>
        <v>0</v>
      </c>
      <c r="AN501" s="12">
        <f>SUMIFS('Product costs'!AL:AL,'Product costs'!$C:$C,$D501,'Product costs'!$B:$B,$L501)</f>
        <v>0</v>
      </c>
      <c r="AO501" s="12">
        <f>SUMIFS('Product costs'!AM:AM,'Product costs'!$C:$C,$D501,'Product costs'!$B:$B,$L501)</f>
        <v>0</v>
      </c>
      <c r="AP501" s="12">
        <f>SUMIFS('Product costs'!AN:AN,'Product costs'!$C:$C,$D501,'Product costs'!$B:$B,$L501)</f>
        <v>0</v>
      </c>
      <c r="AQ501" s="12">
        <f>SUMIFS('Product costs'!AO:AO,'Product costs'!$C:$C,$D501,'Product costs'!$B:$B,$L501)</f>
        <v>0</v>
      </c>
      <c r="AR501" s="12">
        <f>SUMIFS('Product costs'!AP:AP,'Product costs'!$C:$C,$D501,'Product costs'!$B:$B,$L501)</f>
        <v>0</v>
      </c>
      <c r="AS501" s="12">
        <f>SUMIFS('Product costs'!AQ:AQ,'Product costs'!$C:$C,$D501,'Product costs'!$B:$B,$L501)</f>
        <v>0</v>
      </c>
      <c r="AT501" s="12">
        <f>SUMIFS('Product costs'!AR:AR,'Product costs'!$C:$C,$D501,'Product costs'!$B:$B,$L501)</f>
        <v>0</v>
      </c>
      <c r="AU501" s="12">
        <f>SUMIFS('Product costs'!AS:AS,'Product costs'!$C:$C,$D501,'Product costs'!$B:$B,$L501)</f>
        <v>0</v>
      </c>
      <c r="AV501" s="12">
        <f>SUMIFS('Product costs'!AT:AT,'Product costs'!$C:$C,$D501,'Product costs'!$B:$B,$L501)</f>
        <v>0</v>
      </c>
      <c r="AW501" s="12">
        <f>SUMIFS('Product costs'!AU:AU,'Product costs'!$C:$C,$D501,'Product costs'!$B:$B,$L501)</f>
        <v>0</v>
      </c>
      <c r="AX501" s="12">
        <f>SUMIFS('Product costs'!AV:AV,'Product costs'!$C:$C,$D501,'Product costs'!$B:$B,$L501)</f>
        <v>0</v>
      </c>
      <c r="AY501" s="12">
        <f>SUMIFS('Product costs'!AW:AW,'Product costs'!$C:$C,$D501,'Product costs'!$B:$B,$L501)</f>
        <v>0</v>
      </c>
      <c r="AZ501" s="12">
        <f>SUMIFS('Product costs'!AX:AX,'Product costs'!$C:$C,$D501,'Product costs'!$B:$B,$L501)</f>
        <v>0</v>
      </c>
      <c r="BA501" s="12">
        <f>SUMIFS('Product costs'!AY:AY,'Product costs'!$C:$C,$D501,'Product costs'!$B:$B,$L501)</f>
        <v>0</v>
      </c>
      <c r="BB501" s="12">
        <f>SUMIFS('Product costs'!AZ:AZ,'Product costs'!$C:$C,$D501,'Product costs'!$B:$B,$L501)</f>
        <v>0</v>
      </c>
      <c r="BC501" s="12">
        <f>SUMIFS('Product costs'!BA:BA,'Product costs'!$C:$C,$D501,'Product costs'!$B:$B,$L501)</f>
        <v>0</v>
      </c>
      <c r="BD501" s="12">
        <f>SUMIFS('Product costs'!BB:BB,'Product costs'!$C:$C,$D501,'Product costs'!$B:$B,$L501)</f>
        <v>0</v>
      </c>
      <c r="BE501" s="12">
        <f>SUMIFS('Product costs'!BC:BC,'Product costs'!$C:$C,$D501,'Product costs'!$B:$B,$L501)</f>
        <v>0</v>
      </c>
      <c r="BF501" s="12">
        <f>SUMIFS('Product costs'!BD:BD,'Product costs'!$C:$C,$D501,'Product costs'!$B:$B,$L501)</f>
        <v>0</v>
      </c>
      <c r="BG501" s="12">
        <f>SUMIFS('Product costs'!BE:BE,'Product costs'!$C:$C,$D501,'Product costs'!$B:$B,$L501)</f>
        <v>0</v>
      </c>
      <c r="BH501" s="12">
        <f>SUMIFS('Product costs'!BF:BF,'Product costs'!$C:$C,$D501,'Product costs'!$B:$B,$L501)</f>
        <v>0</v>
      </c>
      <c r="BI501" s="12">
        <f>SUMIFS('Product costs'!BG:BG,'Product costs'!$C:$C,$D501,'Product costs'!$B:$B,$L501)</f>
        <v>0</v>
      </c>
      <c r="BJ501" s="12">
        <f>SUMIFS('Product costs'!BH:BH,'Product costs'!$C:$C,$D501,'Product costs'!$B:$B,$L501)</f>
        <v>0</v>
      </c>
      <c r="BK501" s="12">
        <f>SUMIFS('Product costs'!BI:BI,'Product costs'!$C:$C,$D501,'Product costs'!$B:$B,$L501)</f>
        <v>0</v>
      </c>
      <c r="BL501" s="12">
        <f>SUMIFS('Product costs'!BJ:BJ,'Product costs'!$C:$C,$D501,'Product costs'!$B:$B,$L501)</f>
        <v>0</v>
      </c>
      <c r="BM501" s="12">
        <f>SUMIFS('Product costs'!BK:BK,'Product costs'!$C:$C,$D501,'Product costs'!$B:$B,$L501)</f>
        <v>0</v>
      </c>
      <c r="BN501" s="12">
        <f>SUMIFS('Product costs'!BL:BL,'Product costs'!$C:$C,$D501,'Product costs'!$B:$B,$L501)</f>
        <v>0</v>
      </c>
      <c r="BO501" s="12">
        <f>SUMIFS('Product costs'!BM:BM,'Product costs'!$C:$C,$D501,'Product costs'!$B:$B,$L501)</f>
        <v>0</v>
      </c>
      <c r="BP501" s="12">
        <f>SUMIFS('Product costs'!BN:BN,'Product costs'!$C:$C,$D501,'Product costs'!$B:$B,$L501)</f>
        <v>0</v>
      </c>
      <c r="BQ501" s="12">
        <f>SUMIFS('Product costs'!BO:BO,'Product costs'!$C:$C,$D501,'Product costs'!$B:$B,$L501)</f>
        <v>0</v>
      </c>
      <c r="BR501" s="12">
        <f>SUMIFS('Product costs'!BP:BP,'Product costs'!$C:$C,$D501,'Product costs'!$B:$B,$L501)</f>
        <v>0</v>
      </c>
      <c r="BS501" s="12">
        <f>SUMIFS('Product costs'!BQ:BQ,'Product costs'!$C:$C,$D501,'Product costs'!$B:$B,$L501)</f>
        <v>0</v>
      </c>
      <c r="BT501" s="12">
        <f>SUMIFS('Product costs'!BR:BR,'Product costs'!$C:$C,$D501,'Product costs'!$B:$B,$L501)</f>
        <v>0</v>
      </c>
      <c r="BU501" s="12">
        <f>SUMIFS('Product costs'!BS:BS,'Product costs'!$C:$C,$D501,'Product costs'!$B:$B,$L501)</f>
        <v>0</v>
      </c>
      <c r="BV501" s="12">
        <f>SUMIFS('Product costs'!BT:BT,'Product costs'!$C:$C,$D501,'Product costs'!$B:$B,$L501)</f>
        <v>0</v>
      </c>
      <c r="BW501" s="12">
        <f>SUMIFS('Product costs'!BU:BU,'Product costs'!$C:$C,$D501,'Product costs'!$B:$B,$L501)</f>
        <v>0</v>
      </c>
      <c r="BX501" s="12">
        <f>SUMIFS('Product costs'!BV:BV,'Product costs'!$C:$C,$D501,'Product costs'!$B:$B,$L501)</f>
        <v>0</v>
      </c>
      <c r="BY501" s="12">
        <f>SUMIFS('Product costs'!BW:BW,'Product costs'!$C:$C,$D501,'Product costs'!$B:$B,$L501)</f>
        <v>0</v>
      </c>
      <c r="BZ501" s="12">
        <f>SUMIFS('Product costs'!BX:BX,'Product costs'!$C:$C,$D501,'Product costs'!$B:$B,$L501)</f>
        <v>0</v>
      </c>
      <c r="CA501" s="12">
        <f>SUMIFS('Product costs'!BY:BY,'Product costs'!$C:$C,$D501,'Product costs'!$B:$B,$L501)</f>
        <v>0</v>
      </c>
      <c r="CB501" s="12">
        <f>SUMIFS('Product costs'!BZ:BZ,'Product costs'!$C:$C,$D501,'Product costs'!$B:$B,$L501)</f>
        <v>0</v>
      </c>
      <c r="CC501" s="12">
        <f>SUMIFS('Product costs'!CA:CA,'Product costs'!$C:$C,$D501,'Product costs'!$B:$B,$L501)</f>
        <v>0</v>
      </c>
      <c r="CD501" s="12">
        <f>SUMIFS('Product costs'!CB:CB,'Product costs'!$C:$C,$D501,'Product costs'!$B:$B,$L501)</f>
        <v>0</v>
      </c>
      <c r="CE501" s="12">
        <f>SUMIFS('Product costs'!CC:CC,'Product costs'!$C:$C,$D501,'Product costs'!$B:$B,$L501)</f>
        <v>0</v>
      </c>
      <c r="CF501" s="12">
        <f>SUMIFS('Product costs'!CD:CD,'Product costs'!$C:$C,$D501,'Product costs'!$B:$B,$L501)</f>
        <v>0</v>
      </c>
      <c r="CG501" s="12">
        <f t="shared" si="769"/>
        <v>0</v>
      </c>
      <c r="CH501" s="12">
        <f t="shared" si="770"/>
        <v>0</v>
      </c>
      <c r="CI501" s="12">
        <f t="shared" si="771"/>
        <v>0</v>
      </c>
      <c r="CJ501" s="12">
        <f t="shared" si="772"/>
        <v>0</v>
      </c>
      <c r="CK501" s="12">
        <f t="shared" si="773"/>
        <v>0</v>
      </c>
      <c r="CL501" s="12">
        <f t="shared" si="774"/>
        <v>0</v>
      </c>
      <c r="CM501" s="12">
        <f t="shared" si="775"/>
        <v>0</v>
      </c>
      <c r="CN501" s="12">
        <f t="shared" si="776"/>
        <v>0</v>
      </c>
      <c r="CO501" s="12">
        <f t="shared" si="777"/>
        <v>0</v>
      </c>
      <c r="CP501" s="12">
        <f t="shared" si="778"/>
        <v>0</v>
      </c>
      <c r="CQ501" s="12">
        <f t="shared" si="779"/>
        <v>0</v>
      </c>
      <c r="CR501" s="12">
        <f t="shared" si="780"/>
        <v>0</v>
      </c>
      <c r="CS501" s="12">
        <f t="shared" si="781"/>
        <v>0</v>
      </c>
      <c r="CT501" s="12">
        <f t="shared" si="782"/>
        <v>0</v>
      </c>
      <c r="CU501" s="12">
        <f t="shared" si="783"/>
        <v>0</v>
      </c>
      <c r="CV501" s="12">
        <f t="shared" si="784"/>
        <v>0</v>
      </c>
      <c r="CW501" s="12">
        <f t="shared" si="785"/>
        <v>0</v>
      </c>
      <c r="CX501" s="12">
        <f t="shared" si="786"/>
        <v>0</v>
      </c>
      <c r="CY501" s="12">
        <f t="shared" si="787"/>
        <v>0</v>
      </c>
      <c r="CZ501" s="12">
        <f t="shared" si="788"/>
        <v>0</v>
      </c>
      <c r="DA501" s="12">
        <f t="shared" si="789"/>
        <v>0</v>
      </c>
      <c r="DB501" s="12">
        <f t="shared" si="790"/>
        <v>0</v>
      </c>
      <c r="DC501" s="12">
        <f t="shared" si="791"/>
        <v>0</v>
      </c>
      <c r="DD501" s="12">
        <f t="shared" si="792"/>
        <v>0</v>
      </c>
      <c r="DE501" s="12">
        <f t="shared" si="793"/>
        <v>0</v>
      </c>
      <c r="DF501" s="12">
        <f t="shared" si="794"/>
        <v>0</v>
      </c>
      <c r="DG501" s="12">
        <f t="shared" si="795"/>
        <v>0</v>
      </c>
      <c r="DH501" s="12">
        <f t="shared" si="796"/>
        <v>0</v>
      </c>
      <c r="DI501" s="12">
        <f t="shared" si="797"/>
        <v>0</v>
      </c>
      <c r="DJ501" s="12">
        <f t="shared" si="798"/>
        <v>0</v>
      </c>
      <c r="DK501" s="12">
        <f>SUM(M501:CHOOSE(YTD,M501,N501,O501,P501,Q501,R501,S501,T501,U501,V501,W501,X501))</f>
        <v>0</v>
      </c>
      <c r="DL501" s="12">
        <f>SUM(Y501:CHOOSE(YTD,Y501,Z501,AA501,AB501,AC501,AD501,AE501,AF501,AG501,AH501,AI501,AJ501))</f>
        <v>0</v>
      </c>
      <c r="DM501" s="12">
        <f>SUM(AK501:CHOOSE(YTD,AK501,AL501,AM501,AN501,AO501,AP501,AQ501,AR501,AS501,AT501,AU501,AV501))</f>
        <v>0</v>
      </c>
      <c r="DN501" s="12">
        <f>SUM(AW501:CHOOSE(YTD,AW501,AX501,AY501,AZ501,BA501,BB501,BC501,BD501,BE501,BF501,BG501,BH501))</f>
        <v>0</v>
      </c>
      <c r="DO501" s="12">
        <f>SUM(BI501:CHOOSE(YTD,BI501,BJ501,BK501,BL501,BM501,BN501,BO501,BP501,BQ501,BR501,BS501,BT501))</f>
        <v>0</v>
      </c>
      <c r="DP501" s="12">
        <f>SUM(BU501:CHOOSE(YTD,BU501,BV501,BW501,BX501,BY501,BZ501,CA501,CB501,CC501,CD501,CE501,CF501))</f>
        <v>0</v>
      </c>
    </row>
    <row r="502" spans="1:120" x14ac:dyDescent="0.15">
      <c r="A502" s="12" t="str">
        <f t="shared" si="799"/>
        <v>Costs - brand</v>
      </c>
      <c r="D502" s="12" t="str">
        <f>'Product costs'!C102</f>
        <v>Brand 1</v>
      </c>
      <c r="E502" s="12" t="str">
        <f>'Product costs'!D102</f>
        <v>Segment 1</v>
      </c>
      <c r="F502" s="12" t="str">
        <f>'Product costs'!E102</f>
        <v>Business Unit 1</v>
      </c>
      <c r="G502" s="12">
        <f>'Product costs'!F102</f>
        <v>0</v>
      </c>
      <c r="H502" s="12">
        <f>'Product costs'!G102</f>
        <v>0</v>
      </c>
      <c r="I502" s="12">
        <f>'Product costs'!H102</f>
        <v>0</v>
      </c>
      <c r="J502" s="12">
        <f>'Product costs'!I102</f>
        <v>0</v>
      </c>
      <c r="K502" s="12">
        <f>'Product costs'!J102</f>
        <v>0</v>
      </c>
      <c r="L502" s="12" t="str">
        <f>'Product costs'!B102</f>
        <v>Sales</v>
      </c>
      <c r="M502" s="12">
        <f>SUMIFS('Product costs'!K:K,'Product costs'!$C:$C,$D502,'Product costs'!$B:$B,$L502)</f>
        <v>0</v>
      </c>
      <c r="N502" s="12">
        <f>SUMIFS('Product costs'!L:L,'Product costs'!$C:$C,$D502,'Product costs'!$B:$B,$L502)</f>
        <v>0</v>
      </c>
      <c r="O502" s="12">
        <f>SUMIFS('Product costs'!M:M,'Product costs'!$C:$C,$D502,'Product costs'!$B:$B,$L502)</f>
        <v>0</v>
      </c>
      <c r="P502" s="12">
        <f>SUMIFS('Product costs'!N:N,'Product costs'!$C:$C,$D502,'Product costs'!$B:$B,$L502)</f>
        <v>0</v>
      </c>
      <c r="Q502" s="12">
        <f>SUMIFS('Product costs'!O:O,'Product costs'!$C:$C,$D502,'Product costs'!$B:$B,$L502)</f>
        <v>0</v>
      </c>
      <c r="R502" s="12">
        <f>SUMIFS('Product costs'!P:P,'Product costs'!$C:$C,$D502,'Product costs'!$B:$B,$L502)</f>
        <v>0</v>
      </c>
      <c r="S502" s="12">
        <f>SUMIFS('Product costs'!Q:Q,'Product costs'!$C:$C,$D502,'Product costs'!$B:$B,$L502)</f>
        <v>0</v>
      </c>
      <c r="T502" s="12">
        <f>SUMIFS('Product costs'!R:R,'Product costs'!$C:$C,$D502,'Product costs'!$B:$B,$L502)</f>
        <v>0</v>
      </c>
      <c r="U502" s="12">
        <f>SUMIFS('Product costs'!S:S,'Product costs'!$C:$C,$D502,'Product costs'!$B:$B,$L502)</f>
        <v>0</v>
      </c>
      <c r="V502" s="12">
        <f>SUMIFS('Product costs'!T:T,'Product costs'!$C:$C,$D502,'Product costs'!$B:$B,$L502)</f>
        <v>0</v>
      </c>
      <c r="W502" s="12">
        <f>SUMIFS('Product costs'!U:U,'Product costs'!$C:$C,$D502,'Product costs'!$B:$B,$L502)</f>
        <v>0</v>
      </c>
      <c r="X502" s="12">
        <f>SUMIFS('Product costs'!V:V,'Product costs'!$C:$C,$D502,'Product costs'!$B:$B,$L502)</f>
        <v>0</v>
      </c>
      <c r="Y502" s="12">
        <f>SUMIFS('Product costs'!W:W,'Product costs'!$C:$C,$D502,'Product costs'!$B:$B,$L502)</f>
        <v>0</v>
      </c>
      <c r="Z502" s="12">
        <f>SUMIFS('Product costs'!X:X,'Product costs'!$C:$C,$D502,'Product costs'!$B:$B,$L502)</f>
        <v>0</v>
      </c>
      <c r="AA502" s="12">
        <f>SUMIFS('Product costs'!Y:Y,'Product costs'!$C:$C,$D502,'Product costs'!$B:$B,$L502)</f>
        <v>0</v>
      </c>
      <c r="AB502" s="12">
        <f>SUMIFS('Product costs'!Z:Z,'Product costs'!$C:$C,$D502,'Product costs'!$B:$B,$L502)</f>
        <v>0</v>
      </c>
      <c r="AC502" s="12">
        <f>SUMIFS('Product costs'!AA:AA,'Product costs'!$C:$C,$D502,'Product costs'!$B:$B,$L502)</f>
        <v>0</v>
      </c>
      <c r="AD502" s="12">
        <f>SUMIFS('Product costs'!AB:AB,'Product costs'!$C:$C,$D502,'Product costs'!$B:$B,$L502)</f>
        <v>0</v>
      </c>
      <c r="AE502" s="12">
        <f>SUMIFS('Product costs'!AC:AC,'Product costs'!$C:$C,$D502,'Product costs'!$B:$B,$L502)</f>
        <v>0</v>
      </c>
      <c r="AF502" s="12">
        <f>SUMIFS('Product costs'!AD:AD,'Product costs'!$C:$C,$D502,'Product costs'!$B:$B,$L502)</f>
        <v>0</v>
      </c>
      <c r="AG502" s="12">
        <f>SUMIFS('Product costs'!AE:AE,'Product costs'!$C:$C,$D502,'Product costs'!$B:$B,$L502)</f>
        <v>0</v>
      </c>
      <c r="AH502" s="12">
        <f>SUMIFS('Product costs'!AF:AF,'Product costs'!$C:$C,$D502,'Product costs'!$B:$B,$L502)</f>
        <v>0</v>
      </c>
      <c r="AI502" s="12">
        <f>SUMIFS('Product costs'!AG:AG,'Product costs'!$C:$C,$D502,'Product costs'!$B:$B,$L502)</f>
        <v>0</v>
      </c>
      <c r="AJ502" s="12">
        <f>SUMIFS('Product costs'!AH:AH,'Product costs'!$C:$C,$D502,'Product costs'!$B:$B,$L502)</f>
        <v>0</v>
      </c>
      <c r="AK502" s="12">
        <f>SUMIFS('Product costs'!AI:AI,'Product costs'!$C:$C,$D502,'Product costs'!$B:$B,$L502)</f>
        <v>0</v>
      </c>
      <c r="AL502" s="12">
        <f>SUMIFS('Product costs'!AJ:AJ,'Product costs'!$C:$C,$D502,'Product costs'!$B:$B,$L502)</f>
        <v>0</v>
      </c>
      <c r="AM502" s="12">
        <f>SUMIFS('Product costs'!AK:AK,'Product costs'!$C:$C,$D502,'Product costs'!$B:$B,$L502)</f>
        <v>0</v>
      </c>
      <c r="AN502" s="12">
        <f>SUMIFS('Product costs'!AL:AL,'Product costs'!$C:$C,$D502,'Product costs'!$B:$B,$L502)</f>
        <v>0</v>
      </c>
      <c r="AO502" s="12">
        <f>SUMIFS('Product costs'!AM:AM,'Product costs'!$C:$C,$D502,'Product costs'!$B:$B,$L502)</f>
        <v>0</v>
      </c>
      <c r="AP502" s="12">
        <f>SUMIFS('Product costs'!AN:AN,'Product costs'!$C:$C,$D502,'Product costs'!$B:$B,$L502)</f>
        <v>0</v>
      </c>
      <c r="AQ502" s="12">
        <f>SUMIFS('Product costs'!AO:AO,'Product costs'!$C:$C,$D502,'Product costs'!$B:$B,$L502)</f>
        <v>0</v>
      </c>
      <c r="AR502" s="12">
        <f>SUMIFS('Product costs'!AP:AP,'Product costs'!$C:$C,$D502,'Product costs'!$B:$B,$L502)</f>
        <v>0</v>
      </c>
      <c r="AS502" s="12">
        <f>SUMIFS('Product costs'!AQ:AQ,'Product costs'!$C:$C,$D502,'Product costs'!$B:$B,$L502)</f>
        <v>0</v>
      </c>
      <c r="AT502" s="12">
        <f>SUMIFS('Product costs'!AR:AR,'Product costs'!$C:$C,$D502,'Product costs'!$B:$B,$L502)</f>
        <v>0</v>
      </c>
      <c r="AU502" s="12">
        <f>SUMIFS('Product costs'!AS:AS,'Product costs'!$C:$C,$D502,'Product costs'!$B:$B,$L502)</f>
        <v>0</v>
      </c>
      <c r="AV502" s="12">
        <f>SUMIFS('Product costs'!AT:AT,'Product costs'!$C:$C,$D502,'Product costs'!$B:$B,$L502)</f>
        <v>0</v>
      </c>
      <c r="AW502" s="12">
        <f>SUMIFS('Product costs'!AU:AU,'Product costs'!$C:$C,$D502,'Product costs'!$B:$B,$L502)</f>
        <v>0</v>
      </c>
      <c r="AX502" s="12">
        <f>SUMIFS('Product costs'!AV:AV,'Product costs'!$C:$C,$D502,'Product costs'!$B:$B,$L502)</f>
        <v>0</v>
      </c>
      <c r="AY502" s="12">
        <f>SUMIFS('Product costs'!AW:AW,'Product costs'!$C:$C,$D502,'Product costs'!$B:$B,$L502)</f>
        <v>0</v>
      </c>
      <c r="AZ502" s="12">
        <f>SUMIFS('Product costs'!AX:AX,'Product costs'!$C:$C,$D502,'Product costs'!$B:$B,$L502)</f>
        <v>0</v>
      </c>
      <c r="BA502" s="12">
        <f>SUMIFS('Product costs'!AY:AY,'Product costs'!$C:$C,$D502,'Product costs'!$B:$B,$L502)</f>
        <v>0</v>
      </c>
      <c r="BB502" s="12">
        <f>SUMIFS('Product costs'!AZ:AZ,'Product costs'!$C:$C,$D502,'Product costs'!$B:$B,$L502)</f>
        <v>0</v>
      </c>
      <c r="BC502" s="12">
        <f>SUMIFS('Product costs'!BA:BA,'Product costs'!$C:$C,$D502,'Product costs'!$B:$B,$L502)</f>
        <v>0</v>
      </c>
      <c r="BD502" s="12">
        <f>SUMIFS('Product costs'!BB:BB,'Product costs'!$C:$C,$D502,'Product costs'!$B:$B,$L502)</f>
        <v>0</v>
      </c>
      <c r="BE502" s="12">
        <f>SUMIFS('Product costs'!BC:BC,'Product costs'!$C:$C,$D502,'Product costs'!$B:$B,$L502)</f>
        <v>0</v>
      </c>
      <c r="BF502" s="12">
        <f>SUMIFS('Product costs'!BD:BD,'Product costs'!$C:$C,$D502,'Product costs'!$B:$B,$L502)</f>
        <v>0</v>
      </c>
      <c r="BG502" s="12">
        <f>SUMIFS('Product costs'!BE:BE,'Product costs'!$C:$C,$D502,'Product costs'!$B:$B,$L502)</f>
        <v>0</v>
      </c>
      <c r="BH502" s="12">
        <f>SUMIFS('Product costs'!BF:BF,'Product costs'!$C:$C,$D502,'Product costs'!$B:$B,$L502)</f>
        <v>0</v>
      </c>
      <c r="BI502" s="12">
        <f>SUMIFS('Product costs'!BG:BG,'Product costs'!$C:$C,$D502,'Product costs'!$B:$B,$L502)</f>
        <v>0</v>
      </c>
      <c r="BJ502" s="12">
        <f>SUMIFS('Product costs'!BH:BH,'Product costs'!$C:$C,$D502,'Product costs'!$B:$B,$L502)</f>
        <v>0</v>
      </c>
      <c r="BK502" s="12">
        <f>SUMIFS('Product costs'!BI:BI,'Product costs'!$C:$C,$D502,'Product costs'!$B:$B,$L502)</f>
        <v>0</v>
      </c>
      <c r="BL502" s="12">
        <f>SUMIFS('Product costs'!BJ:BJ,'Product costs'!$C:$C,$D502,'Product costs'!$B:$B,$L502)</f>
        <v>0</v>
      </c>
      <c r="BM502" s="12">
        <f>SUMIFS('Product costs'!BK:BK,'Product costs'!$C:$C,$D502,'Product costs'!$B:$B,$L502)</f>
        <v>0</v>
      </c>
      <c r="BN502" s="12">
        <f>SUMIFS('Product costs'!BL:BL,'Product costs'!$C:$C,$D502,'Product costs'!$B:$B,$L502)</f>
        <v>0</v>
      </c>
      <c r="BO502" s="12">
        <f>SUMIFS('Product costs'!BM:BM,'Product costs'!$C:$C,$D502,'Product costs'!$B:$B,$L502)</f>
        <v>0</v>
      </c>
      <c r="BP502" s="12">
        <f>SUMIFS('Product costs'!BN:BN,'Product costs'!$C:$C,$D502,'Product costs'!$B:$B,$L502)</f>
        <v>0</v>
      </c>
      <c r="BQ502" s="12">
        <f>SUMIFS('Product costs'!BO:BO,'Product costs'!$C:$C,$D502,'Product costs'!$B:$B,$L502)</f>
        <v>0</v>
      </c>
      <c r="BR502" s="12">
        <f>SUMIFS('Product costs'!BP:BP,'Product costs'!$C:$C,$D502,'Product costs'!$B:$B,$L502)</f>
        <v>0</v>
      </c>
      <c r="BS502" s="12">
        <f>SUMIFS('Product costs'!BQ:BQ,'Product costs'!$C:$C,$D502,'Product costs'!$B:$B,$L502)</f>
        <v>0</v>
      </c>
      <c r="BT502" s="12">
        <f>SUMIFS('Product costs'!BR:BR,'Product costs'!$C:$C,$D502,'Product costs'!$B:$B,$L502)</f>
        <v>0</v>
      </c>
      <c r="BU502" s="12">
        <f>SUMIFS('Product costs'!BS:BS,'Product costs'!$C:$C,$D502,'Product costs'!$B:$B,$L502)</f>
        <v>0</v>
      </c>
      <c r="BV502" s="12">
        <f>SUMIFS('Product costs'!BT:BT,'Product costs'!$C:$C,$D502,'Product costs'!$B:$B,$L502)</f>
        <v>0</v>
      </c>
      <c r="BW502" s="12">
        <f>SUMIFS('Product costs'!BU:BU,'Product costs'!$C:$C,$D502,'Product costs'!$B:$B,$L502)</f>
        <v>0</v>
      </c>
      <c r="BX502" s="12">
        <f>SUMIFS('Product costs'!BV:BV,'Product costs'!$C:$C,$D502,'Product costs'!$B:$B,$L502)</f>
        <v>0</v>
      </c>
      <c r="BY502" s="12">
        <f>SUMIFS('Product costs'!BW:BW,'Product costs'!$C:$C,$D502,'Product costs'!$B:$B,$L502)</f>
        <v>0</v>
      </c>
      <c r="BZ502" s="12">
        <f>SUMIFS('Product costs'!BX:BX,'Product costs'!$C:$C,$D502,'Product costs'!$B:$B,$L502)</f>
        <v>0</v>
      </c>
      <c r="CA502" s="12">
        <f>SUMIFS('Product costs'!BY:BY,'Product costs'!$C:$C,$D502,'Product costs'!$B:$B,$L502)</f>
        <v>0</v>
      </c>
      <c r="CB502" s="12">
        <f>SUMIFS('Product costs'!BZ:BZ,'Product costs'!$C:$C,$D502,'Product costs'!$B:$B,$L502)</f>
        <v>0</v>
      </c>
      <c r="CC502" s="12">
        <f>SUMIFS('Product costs'!CA:CA,'Product costs'!$C:$C,$D502,'Product costs'!$B:$B,$L502)</f>
        <v>0</v>
      </c>
      <c r="CD502" s="12">
        <f>SUMIFS('Product costs'!CB:CB,'Product costs'!$C:$C,$D502,'Product costs'!$B:$B,$L502)</f>
        <v>0</v>
      </c>
      <c r="CE502" s="12">
        <f>SUMIFS('Product costs'!CC:CC,'Product costs'!$C:$C,$D502,'Product costs'!$B:$B,$L502)</f>
        <v>0</v>
      </c>
      <c r="CF502" s="12">
        <f>SUMIFS('Product costs'!CD:CD,'Product costs'!$C:$C,$D502,'Product costs'!$B:$B,$L502)</f>
        <v>0</v>
      </c>
      <c r="CG502" s="12">
        <f t="shared" si="769"/>
        <v>0</v>
      </c>
      <c r="CH502" s="12">
        <f t="shared" si="770"/>
        <v>0</v>
      </c>
      <c r="CI502" s="12">
        <f t="shared" si="771"/>
        <v>0</v>
      </c>
      <c r="CJ502" s="12">
        <f t="shared" si="772"/>
        <v>0</v>
      </c>
      <c r="CK502" s="12">
        <f t="shared" si="773"/>
        <v>0</v>
      </c>
      <c r="CL502" s="12">
        <f t="shared" si="774"/>
        <v>0</v>
      </c>
      <c r="CM502" s="12">
        <f t="shared" si="775"/>
        <v>0</v>
      </c>
      <c r="CN502" s="12">
        <f t="shared" si="776"/>
        <v>0</v>
      </c>
      <c r="CO502" s="12">
        <f t="shared" si="777"/>
        <v>0</v>
      </c>
      <c r="CP502" s="12">
        <f t="shared" si="778"/>
        <v>0</v>
      </c>
      <c r="CQ502" s="12">
        <f t="shared" si="779"/>
        <v>0</v>
      </c>
      <c r="CR502" s="12">
        <f t="shared" si="780"/>
        <v>0</v>
      </c>
      <c r="CS502" s="12">
        <f t="shared" si="781"/>
        <v>0</v>
      </c>
      <c r="CT502" s="12">
        <f t="shared" si="782"/>
        <v>0</v>
      </c>
      <c r="CU502" s="12">
        <f t="shared" si="783"/>
        <v>0</v>
      </c>
      <c r="CV502" s="12">
        <f t="shared" si="784"/>
        <v>0</v>
      </c>
      <c r="CW502" s="12">
        <f t="shared" si="785"/>
        <v>0</v>
      </c>
      <c r="CX502" s="12">
        <f t="shared" si="786"/>
        <v>0</v>
      </c>
      <c r="CY502" s="12">
        <f t="shared" si="787"/>
        <v>0</v>
      </c>
      <c r="CZ502" s="12">
        <f t="shared" si="788"/>
        <v>0</v>
      </c>
      <c r="DA502" s="12">
        <f t="shared" si="789"/>
        <v>0</v>
      </c>
      <c r="DB502" s="12">
        <f t="shared" si="790"/>
        <v>0</v>
      </c>
      <c r="DC502" s="12">
        <f t="shared" si="791"/>
        <v>0</v>
      </c>
      <c r="DD502" s="12">
        <f t="shared" si="792"/>
        <v>0</v>
      </c>
      <c r="DE502" s="12">
        <f t="shared" si="793"/>
        <v>0</v>
      </c>
      <c r="DF502" s="12">
        <f t="shared" si="794"/>
        <v>0</v>
      </c>
      <c r="DG502" s="12">
        <f t="shared" si="795"/>
        <v>0</v>
      </c>
      <c r="DH502" s="12">
        <f t="shared" si="796"/>
        <v>0</v>
      </c>
      <c r="DI502" s="12">
        <f t="shared" si="797"/>
        <v>0</v>
      </c>
      <c r="DJ502" s="12">
        <f t="shared" si="798"/>
        <v>0</v>
      </c>
      <c r="DK502" s="12">
        <f>SUM(M502:CHOOSE(YTD,M502,N502,O502,P502,Q502,R502,S502,T502,U502,V502,W502,X502))</f>
        <v>0</v>
      </c>
      <c r="DL502" s="12">
        <f>SUM(Y502:CHOOSE(YTD,Y502,Z502,AA502,AB502,AC502,AD502,AE502,AF502,AG502,AH502,AI502,AJ502))</f>
        <v>0</v>
      </c>
      <c r="DM502" s="12">
        <f>SUM(AK502:CHOOSE(YTD,AK502,AL502,AM502,AN502,AO502,AP502,AQ502,AR502,AS502,AT502,AU502,AV502))</f>
        <v>0</v>
      </c>
      <c r="DN502" s="12">
        <f>SUM(AW502:CHOOSE(YTD,AW502,AX502,AY502,AZ502,BA502,BB502,BC502,BD502,BE502,BF502,BG502,BH502))</f>
        <v>0</v>
      </c>
      <c r="DO502" s="12">
        <f>SUM(BI502:CHOOSE(YTD,BI502,BJ502,BK502,BL502,BM502,BN502,BO502,BP502,BQ502,BR502,BS502,BT502))</f>
        <v>0</v>
      </c>
      <c r="DP502" s="12">
        <f>SUM(BU502:CHOOSE(YTD,BU502,BV502,BW502,BX502,BY502,BZ502,CA502,CB502,CC502,CD502,CE502,CF502))</f>
        <v>0</v>
      </c>
    </row>
    <row r="503" spans="1:120" x14ac:dyDescent="0.15">
      <c r="A503" s="12" t="str">
        <f t="shared" si="799"/>
        <v>Costs - brand</v>
      </c>
      <c r="D503" s="12" t="str">
        <f>'Product costs'!C103</f>
        <v>Brand 2</v>
      </c>
      <c r="E503" s="12" t="str">
        <f>'Product costs'!D103</f>
        <v>Segment 1</v>
      </c>
      <c r="F503" s="12" t="str">
        <f>'Product costs'!E103</f>
        <v>Business Unit 1</v>
      </c>
      <c r="G503" s="12">
        <f>'Product costs'!F103</f>
        <v>0</v>
      </c>
      <c r="H503" s="12">
        <f>'Product costs'!G103</f>
        <v>0</v>
      </c>
      <c r="I503" s="12">
        <f>'Product costs'!H103</f>
        <v>0</v>
      </c>
      <c r="J503" s="12">
        <f>'Product costs'!I103</f>
        <v>0</v>
      </c>
      <c r="K503" s="12">
        <f>'Product costs'!J103</f>
        <v>0</v>
      </c>
      <c r="L503" s="12" t="str">
        <f>'Product costs'!B103</f>
        <v>Sales</v>
      </c>
      <c r="M503" s="12">
        <f>SUMIFS('Product costs'!K:K,'Product costs'!$C:$C,$D503,'Product costs'!$B:$B,$L503)</f>
        <v>0</v>
      </c>
      <c r="N503" s="12">
        <f>SUMIFS('Product costs'!L:L,'Product costs'!$C:$C,$D503,'Product costs'!$B:$B,$L503)</f>
        <v>0</v>
      </c>
      <c r="O503" s="12">
        <f>SUMIFS('Product costs'!M:M,'Product costs'!$C:$C,$D503,'Product costs'!$B:$B,$L503)</f>
        <v>0</v>
      </c>
      <c r="P503" s="12">
        <f>SUMIFS('Product costs'!N:N,'Product costs'!$C:$C,$D503,'Product costs'!$B:$B,$L503)</f>
        <v>0</v>
      </c>
      <c r="Q503" s="12">
        <f>SUMIFS('Product costs'!O:O,'Product costs'!$C:$C,$D503,'Product costs'!$B:$B,$L503)</f>
        <v>0</v>
      </c>
      <c r="R503" s="12">
        <f>SUMIFS('Product costs'!P:P,'Product costs'!$C:$C,$D503,'Product costs'!$B:$B,$L503)</f>
        <v>0</v>
      </c>
      <c r="S503" s="12">
        <f>SUMIFS('Product costs'!Q:Q,'Product costs'!$C:$C,$D503,'Product costs'!$B:$B,$L503)</f>
        <v>0</v>
      </c>
      <c r="T503" s="12">
        <f>SUMIFS('Product costs'!R:R,'Product costs'!$C:$C,$D503,'Product costs'!$B:$B,$L503)</f>
        <v>0</v>
      </c>
      <c r="U503" s="12">
        <f>SUMIFS('Product costs'!S:S,'Product costs'!$C:$C,$D503,'Product costs'!$B:$B,$L503)</f>
        <v>0</v>
      </c>
      <c r="V503" s="12">
        <f>SUMIFS('Product costs'!T:T,'Product costs'!$C:$C,$D503,'Product costs'!$B:$B,$L503)</f>
        <v>0</v>
      </c>
      <c r="W503" s="12">
        <f>SUMIFS('Product costs'!U:U,'Product costs'!$C:$C,$D503,'Product costs'!$B:$B,$L503)</f>
        <v>0</v>
      </c>
      <c r="X503" s="12">
        <f>SUMIFS('Product costs'!V:V,'Product costs'!$C:$C,$D503,'Product costs'!$B:$B,$L503)</f>
        <v>0</v>
      </c>
      <c r="Y503" s="12">
        <f>SUMIFS('Product costs'!W:W,'Product costs'!$C:$C,$D503,'Product costs'!$B:$B,$L503)</f>
        <v>0</v>
      </c>
      <c r="Z503" s="12">
        <f>SUMIFS('Product costs'!X:X,'Product costs'!$C:$C,$D503,'Product costs'!$B:$B,$L503)</f>
        <v>0</v>
      </c>
      <c r="AA503" s="12">
        <f>SUMIFS('Product costs'!Y:Y,'Product costs'!$C:$C,$D503,'Product costs'!$B:$B,$L503)</f>
        <v>0</v>
      </c>
      <c r="AB503" s="12">
        <f>SUMIFS('Product costs'!Z:Z,'Product costs'!$C:$C,$D503,'Product costs'!$B:$B,$L503)</f>
        <v>0</v>
      </c>
      <c r="AC503" s="12">
        <f>SUMIFS('Product costs'!AA:AA,'Product costs'!$C:$C,$D503,'Product costs'!$B:$B,$L503)</f>
        <v>0</v>
      </c>
      <c r="AD503" s="12">
        <f>SUMIFS('Product costs'!AB:AB,'Product costs'!$C:$C,$D503,'Product costs'!$B:$B,$L503)</f>
        <v>0</v>
      </c>
      <c r="AE503" s="12">
        <f>SUMIFS('Product costs'!AC:AC,'Product costs'!$C:$C,$D503,'Product costs'!$B:$B,$L503)</f>
        <v>0</v>
      </c>
      <c r="AF503" s="12">
        <f>SUMIFS('Product costs'!AD:AD,'Product costs'!$C:$C,$D503,'Product costs'!$B:$B,$L503)</f>
        <v>0</v>
      </c>
      <c r="AG503" s="12">
        <f>SUMIFS('Product costs'!AE:AE,'Product costs'!$C:$C,$D503,'Product costs'!$B:$B,$L503)</f>
        <v>0</v>
      </c>
      <c r="AH503" s="12">
        <f>SUMIFS('Product costs'!AF:AF,'Product costs'!$C:$C,$D503,'Product costs'!$B:$B,$L503)</f>
        <v>0</v>
      </c>
      <c r="AI503" s="12">
        <f>SUMIFS('Product costs'!AG:AG,'Product costs'!$C:$C,$D503,'Product costs'!$B:$B,$L503)</f>
        <v>0</v>
      </c>
      <c r="AJ503" s="12">
        <f>SUMIFS('Product costs'!AH:AH,'Product costs'!$C:$C,$D503,'Product costs'!$B:$B,$L503)</f>
        <v>0</v>
      </c>
      <c r="AK503" s="12">
        <f>SUMIFS('Product costs'!AI:AI,'Product costs'!$C:$C,$D503,'Product costs'!$B:$B,$L503)</f>
        <v>0</v>
      </c>
      <c r="AL503" s="12">
        <f>SUMIFS('Product costs'!AJ:AJ,'Product costs'!$C:$C,$D503,'Product costs'!$B:$B,$L503)</f>
        <v>0</v>
      </c>
      <c r="AM503" s="12">
        <f>SUMIFS('Product costs'!AK:AK,'Product costs'!$C:$C,$D503,'Product costs'!$B:$B,$L503)</f>
        <v>0</v>
      </c>
      <c r="AN503" s="12">
        <f>SUMIFS('Product costs'!AL:AL,'Product costs'!$C:$C,$D503,'Product costs'!$B:$B,$L503)</f>
        <v>0</v>
      </c>
      <c r="AO503" s="12">
        <f>SUMIFS('Product costs'!AM:AM,'Product costs'!$C:$C,$D503,'Product costs'!$B:$B,$L503)</f>
        <v>0</v>
      </c>
      <c r="AP503" s="12">
        <f>SUMIFS('Product costs'!AN:AN,'Product costs'!$C:$C,$D503,'Product costs'!$B:$B,$L503)</f>
        <v>0</v>
      </c>
      <c r="AQ503" s="12">
        <f>SUMIFS('Product costs'!AO:AO,'Product costs'!$C:$C,$D503,'Product costs'!$B:$B,$L503)</f>
        <v>0</v>
      </c>
      <c r="AR503" s="12">
        <f>SUMIFS('Product costs'!AP:AP,'Product costs'!$C:$C,$D503,'Product costs'!$B:$B,$L503)</f>
        <v>0</v>
      </c>
      <c r="AS503" s="12">
        <f>SUMIFS('Product costs'!AQ:AQ,'Product costs'!$C:$C,$D503,'Product costs'!$B:$B,$L503)</f>
        <v>0</v>
      </c>
      <c r="AT503" s="12">
        <f>SUMIFS('Product costs'!AR:AR,'Product costs'!$C:$C,$D503,'Product costs'!$B:$B,$L503)</f>
        <v>0</v>
      </c>
      <c r="AU503" s="12">
        <f>SUMIFS('Product costs'!AS:AS,'Product costs'!$C:$C,$D503,'Product costs'!$B:$B,$L503)</f>
        <v>0</v>
      </c>
      <c r="AV503" s="12">
        <f>SUMIFS('Product costs'!AT:AT,'Product costs'!$C:$C,$D503,'Product costs'!$B:$B,$L503)</f>
        <v>0</v>
      </c>
      <c r="AW503" s="12">
        <f>SUMIFS('Product costs'!AU:AU,'Product costs'!$C:$C,$D503,'Product costs'!$B:$B,$L503)</f>
        <v>0</v>
      </c>
      <c r="AX503" s="12">
        <f>SUMIFS('Product costs'!AV:AV,'Product costs'!$C:$C,$D503,'Product costs'!$B:$B,$L503)</f>
        <v>0</v>
      </c>
      <c r="AY503" s="12">
        <f>SUMIFS('Product costs'!AW:AW,'Product costs'!$C:$C,$D503,'Product costs'!$B:$B,$L503)</f>
        <v>0</v>
      </c>
      <c r="AZ503" s="12">
        <f>SUMIFS('Product costs'!AX:AX,'Product costs'!$C:$C,$D503,'Product costs'!$B:$B,$L503)</f>
        <v>0</v>
      </c>
      <c r="BA503" s="12">
        <f>SUMIFS('Product costs'!AY:AY,'Product costs'!$C:$C,$D503,'Product costs'!$B:$B,$L503)</f>
        <v>0</v>
      </c>
      <c r="BB503" s="12">
        <f>SUMIFS('Product costs'!AZ:AZ,'Product costs'!$C:$C,$D503,'Product costs'!$B:$B,$L503)</f>
        <v>0</v>
      </c>
      <c r="BC503" s="12">
        <f>SUMIFS('Product costs'!BA:BA,'Product costs'!$C:$C,$D503,'Product costs'!$B:$B,$L503)</f>
        <v>0</v>
      </c>
      <c r="BD503" s="12">
        <f>SUMIFS('Product costs'!BB:BB,'Product costs'!$C:$C,$D503,'Product costs'!$B:$B,$L503)</f>
        <v>0</v>
      </c>
      <c r="BE503" s="12">
        <f>SUMIFS('Product costs'!BC:BC,'Product costs'!$C:$C,$D503,'Product costs'!$B:$B,$L503)</f>
        <v>0</v>
      </c>
      <c r="BF503" s="12">
        <f>SUMIFS('Product costs'!BD:BD,'Product costs'!$C:$C,$D503,'Product costs'!$B:$B,$L503)</f>
        <v>0</v>
      </c>
      <c r="BG503" s="12">
        <f>SUMIFS('Product costs'!BE:BE,'Product costs'!$C:$C,$D503,'Product costs'!$B:$B,$L503)</f>
        <v>0</v>
      </c>
      <c r="BH503" s="12">
        <f>SUMIFS('Product costs'!BF:BF,'Product costs'!$C:$C,$D503,'Product costs'!$B:$B,$L503)</f>
        <v>0</v>
      </c>
      <c r="BI503" s="12">
        <f>SUMIFS('Product costs'!BG:BG,'Product costs'!$C:$C,$D503,'Product costs'!$B:$B,$L503)</f>
        <v>0</v>
      </c>
      <c r="BJ503" s="12">
        <f>SUMIFS('Product costs'!BH:BH,'Product costs'!$C:$C,$D503,'Product costs'!$B:$B,$L503)</f>
        <v>0</v>
      </c>
      <c r="BK503" s="12">
        <f>SUMIFS('Product costs'!BI:BI,'Product costs'!$C:$C,$D503,'Product costs'!$B:$B,$L503)</f>
        <v>0</v>
      </c>
      <c r="BL503" s="12">
        <f>SUMIFS('Product costs'!BJ:BJ,'Product costs'!$C:$C,$D503,'Product costs'!$B:$B,$L503)</f>
        <v>0</v>
      </c>
      <c r="BM503" s="12">
        <f>SUMIFS('Product costs'!BK:BK,'Product costs'!$C:$C,$D503,'Product costs'!$B:$B,$L503)</f>
        <v>0</v>
      </c>
      <c r="BN503" s="12">
        <f>SUMIFS('Product costs'!BL:BL,'Product costs'!$C:$C,$D503,'Product costs'!$B:$B,$L503)</f>
        <v>0</v>
      </c>
      <c r="BO503" s="12">
        <f>SUMIFS('Product costs'!BM:BM,'Product costs'!$C:$C,$D503,'Product costs'!$B:$B,$L503)</f>
        <v>0</v>
      </c>
      <c r="BP503" s="12">
        <f>SUMIFS('Product costs'!BN:BN,'Product costs'!$C:$C,$D503,'Product costs'!$B:$B,$L503)</f>
        <v>0</v>
      </c>
      <c r="BQ503" s="12">
        <f>SUMIFS('Product costs'!BO:BO,'Product costs'!$C:$C,$D503,'Product costs'!$B:$B,$L503)</f>
        <v>0</v>
      </c>
      <c r="BR503" s="12">
        <f>SUMIFS('Product costs'!BP:BP,'Product costs'!$C:$C,$D503,'Product costs'!$B:$B,$L503)</f>
        <v>0</v>
      </c>
      <c r="BS503" s="12">
        <f>SUMIFS('Product costs'!BQ:BQ,'Product costs'!$C:$C,$D503,'Product costs'!$B:$B,$L503)</f>
        <v>0</v>
      </c>
      <c r="BT503" s="12">
        <f>SUMIFS('Product costs'!BR:BR,'Product costs'!$C:$C,$D503,'Product costs'!$B:$B,$L503)</f>
        <v>0</v>
      </c>
      <c r="BU503" s="12">
        <f>SUMIFS('Product costs'!BS:BS,'Product costs'!$C:$C,$D503,'Product costs'!$B:$B,$L503)</f>
        <v>0</v>
      </c>
      <c r="BV503" s="12">
        <f>SUMIFS('Product costs'!BT:BT,'Product costs'!$C:$C,$D503,'Product costs'!$B:$B,$L503)</f>
        <v>0</v>
      </c>
      <c r="BW503" s="12">
        <f>SUMIFS('Product costs'!BU:BU,'Product costs'!$C:$C,$D503,'Product costs'!$B:$B,$L503)</f>
        <v>0</v>
      </c>
      <c r="BX503" s="12">
        <f>SUMIFS('Product costs'!BV:BV,'Product costs'!$C:$C,$D503,'Product costs'!$B:$B,$L503)</f>
        <v>0</v>
      </c>
      <c r="BY503" s="12">
        <f>SUMIFS('Product costs'!BW:BW,'Product costs'!$C:$C,$D503,'Product costs'!$B:$B,$L503)</f>
        <v>0</v>
      </c>
      <c r="BZ503" s="12">
        <f>SUMIFS('Product costs'!BX:BX,'Product costs'!$C:$C,$D503,'Product costs'!$B:$B,$L503)</f>
        <v>0</v>
      </c>
      <c r="CA503" s="12">
        <f>SUMIFS('Product costs'!BY:BY,'Product costs'!$C:$C,$D503,'Product costs'!$B:$B,$L503)</f>
        <v>0</v>
      </c>
      <c r="CB503" s="12">
        <f>SUMIFS('Product costs'!BZ:BZ,'Product costs'!$C:$C,$D503,'Product costs'!$B:$B,$L503)</f>
        <v>0</v>
      </c>
      <c r="CC503" s="12">
        <f>SUMIFS('Product costs'!CA:CA,'Product costs'!$C:$C,$D503,'Product costs'!$B:$B,$L503)</f>
        <v>0</v>
      </c>
      <c r="CD503" s="12">
        <f>SUMIFS('Product costs'!CB:CB,'Product costs'!$C:$C,$D503,'Product costs'!$B:$B,$L503)</f>
        <v>0</v>
      </c>
      <c r="CE503" s="12">
        <f>SUMIFS('Product costs'!CC:CC,'Product costs'!$C:$C,$D503,'Product costs'!$B:$B,$L503)</f>
        <v>0</v>
      </c>
      <c r="CF503" s="12">
        <f>SUMIFS('Product costs'!CD:CD,'Product costs'!$C:$C,$D503,'Product costs'!$B:$B,$L503)</f>
        <v>0</v>
      </c>
      <c r="CG503" s="12">
        <f t="shared" si="769"/>
        <v>0</v>
      </c>
      <c r="CH503" s="12">
        <f t="shared" si="770"/>
        <v>0</v>
      </c>
      <c r="CI503" s="12">
        <f t="shared" si="771"/>
        <v>0</v>
      </c>
      <c r="CJ503" s="12">
        <f t="shared" si="772"/>
        <v>0</v>
      </c>
      <c r="CK503" s="12">
        <f t="shared" si="773"/>
        <v>0</v>
      </c>
      <c r="CL503" s="12">
        <f t="shared" si="774"/>
        <v>0</v>
      </c>
      <c r="CM503" s="12">
        <f t="shared" si="775"/>
        <v>0</v>
      </c>
      <c r="CN503" s="12">
        <f t="shared" si="776"/>
        <v>0</v>
      </c>
      <c r="CO503" s="12">
        <f t="shared" si="777"/>
        <v>0</v>
      </c>
      <c r="CP503" s="12">
        <f t="shared" si="778"/>
        <v>0</v>
      </c>
      <c r="CQ503" s="12">
        <f t="shared" si="779"/>
        <v>0</v>
      </c>
      <c r="CR503" s="12">
        <f t="shared" si="780"/>
        <v>0</v>
      </c>
      <c r="CS503" s="12">
        <f t="shared" si="781"/>
        <v>0</v>
      </c>
      <c r="CT503" s="12">
        <f t="shared" si="782"/>
        <v>0</v>
      </c>
      <c r="CU503" s="12">
        <f t="shared" si="783"/>
        <v>0</v>
      </c>
      <c r="CV503" s="12">
        <f t="shared" si="784"/>
        <v>0</v>
      </c>
      <c r="CW503" s="12">
        <f t="shared" si="785"/>
        <v>0</v>
      </c>
      <c r="CX503" s="12">
        <f t="shared" si="786"/>
        <v>0</v>
      </c>
      <c r="CY503" s="12">
        <f t="shared" si="787"/>
        <v>0</v>
      </c>
      <c r="CZ503" s="12">
        <f t="shared" si="788"/>
        <v>0</v>
      </c>
      <c r="DA503" s="12">
        <f t="shared" si="789"/>
        <v>0</v>
      </c>
      <c r="DB503" s="12">
        <f t="shared" si="790"/>
        <v>0</v>
      </c>
      <c r="DC503" s="12">
        <f t="shared" si="791"/>
        <v>0</v>
      </c>
      <c r="DD503" s="12">
        <f t="shared" si="792"/>
        <v>0</v>
      </c>
      <c r="DE503" s="12">
        <f t="shared" si="793"/>
        <v>0</v>
      </c>
      <c r="DF503" s="12">
        <f t="shared" si="794"/>
        <v>0</v>
      </c>
      <c r="DG503" s="12">
        <f t="shared" si="795"/>
        <v>0</v>
      </c>
      <c r="DH503" s="12">
        <f t="shared" si="796"/>
        <v>0</v>
      </c>
      <c r="DI503" s="12">
        <f t="shared" si="797"/>
        <v>0</v>
      </c>
      <c r="DJ503" s="12">
        <f t="shared" si="798"/>
        <v>0</v>
      </c>
      <c r="DK503" s="12">
        <f>SUM(M503:CHOOSE(YTD,M503,N503,O503,P503,Q503,R503,S503,T503,U503,V503,W503,X503))</f>
        <v>0</v>
      </c>
      <c r="DL503" s="12">
        <f>SUM(Y503:CHOOSE(YTD,Y503,Z503,AA503,AB503,AC503,AD503,AE503,AF503,AG503,AH503,AI503,AJ503))</f>
        <v>0</v>
      </c>
      <c r="DM503" s="12">
        <f>SUM(AK503:CHOOSE(YTD,AK503,AL503,AM503,AN503,AO503,AP503,AQ503,AR503,AS503,AT503,AU503,AV503))</f>
        <v>0</v>
      </c>
      <c r="DN503" s="12">
        <f>SUM(AW503:CHOOSE(YTD,AW503,AX503,AY503,AZ503,BA503,BB503,BC503,BD503,BE503,BF503,BG503,BH503))</f>
        <v>0</v>
      </c>
      <c r="DO503" s="12">
        <f>SUM(BI503:CHOOSE(YTD,BI503,BJ503,BK503,BL503,BM503,BN503,BO503,BP503,BQ503,BR503,BS503,BT503))</f>
        <v>0</v>
      </c>
      <c r="DP503" s="12">
        <f>SUM(BU503:CHOOSE(YTD,BU503,BV503,BW503,BX503,BY503,BZ503,CA503,CB503,CC503,CD503,CE503,CF503))</f>
        <v>0</v>
      </c>
    </row>
    <row r="504" spans="1:120" x14ac:dyDescent="0.15">
      <c r="A504" s="12" t="str">
        <f t="shared" si="799"/>
        <v>Costs - brand</v>
      </c>
      <c r="D504" s="12" t="str">
        <f>'Product costs'!C104</f>
        <v>Brand 3</v>
      </c>
      <c r="E504" s="12" t="str">
        <f>'Product costs'!D104</f>
        <v>Segment 1</v>
      </c>
      <c r="F504" s="12" t="str">
        <f>'Product costs'!E104</f>
        <v>Business Unit 1</v>
      </c>
      <c r="G504" s="12">
        <f>'Product costs'!F104</f>
        <v>0</v>
      </c>
      <c r="H504" s="12">
        <f>'Product costs'!G104</f>
        <v>0</v>
      </c>
      <c r="I504" s="12">
        <f>'Product costs'!H104</f>
        <v>0</v>
      </c>
      <c r="J504" s="12">
        <f>'Product costs'!I104</f>
        <v>0</v>
      </c>
      <c r="K504" s="12">
        <f>'Product costs'!J104</f>
        <v>0</v>
      </c>
      <c r="L504" s="12" t="str">
        <f>'Product costs'!B104</f>
        <v>Sales</v>
      </c>
      <c r="M504" s="12">
        <f>SUMIFS('Product costs'!K:K,'Product costs'!$C:$C,$D504,'Product costs'!$B:$B,$L504)</f>
        <v>0</v>
      </c>
      <c r="N504" s="12">
        <f>SUMIFS('Product costs'!L:L,'Product costs'!$C:$C,$D504,'Product costs'!$B:$B,$L504)</f>
        <v>0</v>
      </c>
      <c r="O504" s="12">
        <f>SUMIFS('Product costs'!M:M,'Product costs'!$C:$C,$D504,'Product costs'!$B:$B,$L504)</f>
        <v>0</v>
      </c>
      <c r="P504" s="12">
        <f>SUMIFS('Product costs'!N:N,'Product costs'!$C:$C,$D504,'Product costs'!$B:$B,$L504)</f>
        <v>0</v>
      </c>
      <c r="Q504" s="12">
        <f>SUMIFS('Product costs'!O:O,'Product costs'!$C:$C,$D504,'Product costs'!$B:$B,$L504)</f>
        <v>0</v>
      </c>
      <c r="R504" s="12">
        <f>SUMIFS('Product costs'!P:P,'Product costs'!$C:$C,$D504,'Product costs'!$B:$B,$L504)</f>
        <v>0</v>
      </c>
      <c r="S504" s="12">
        <f>SUMIFS('Product costs'!Q:Q,'Product costs'!$C:$C,$D504,'Product costs'!$B:$B,$L504)</f>
        <v>0</v>
      </c>
      <c r="T504" s="12">
        <f>SUMIFS('Product costs'!R:R,'Product costs'!$C:$C,$D504,'Product costs'!$B:$B,$L504)</f>
        <v>0</v>
      </c>
      <c r="U504" s="12">
        <f>SUMIFS('Product costs'!S:S,'Product costs'!$C:$C,$D504,'Product costs'!$B:$B,$L504)</f>
        <v>0</v>
      </c>
      <c r="V504" s="12">
        <f>SUMIFS('Product costs'!T:T,'Product costs'!$C:$C,$D504,'Product costs'!$B:$B,$L504)</f>
        <v>0</v>
      </c>
      <c r="W504" s="12">
        <f>SUMIFS('Product costs'!U:U,'Product costs'!$C:$C,$D504,'Product costs'!$B:$B,$L504)</f>
        <v>0</v>
      </c>
      <c r="X504" s="12">
        <f>SUMIFS('Product costs'!V:V,'Product costs'!$C:$C,$D504,'Product costs'!$B:$B,$L504)</f>
        <v>0</v>
      </c>
      <c r="Y504" s="12">
        <f>SUMIFS('Product costs'!W:W,'Product costs'!$C:$C,$D504,'Product costs'!$B:$B,$L504)</f>
        <v>0</v>
      </c>
      <c r="Z504" s="12">
        <f>SUMIFS('Product costs'!X:X,'Product costs'!$C:$C,$D504,'Product costs'!$B:$B,$L504)</f>
        <v>0</v>
      </c>
      <c r="AA504" s="12">
        <f>SUMIFS('Product costs'!Y:Y,'Product costs'!$C:$C,$D504,'Product costs'!$B:$B,$L504)</f>
        <v>0</v>
      </c>
      <c r="AB504" s="12">
        <f>SUMIFS('Product costs'!Z:Z,'Product costs'!$C:$C,$D504,'Product costs'!$B:$B,$L504)</f>
        <v>0</v>
      </c>
      <c r="AC504" s="12">
        <f>SUMIFS('Product costs'!AA:AA,'Product costs'!$C:$C,$D504,'Product costs'!$B:$B,$L504)</f>
        <v>0</v>
      </c>
      <c r="AD504" s="12">
        <f>SUMIFS('Product costs'!AB:AB,'Product costs'!$C:$C,$D504,'Product costs'!$B:$B,$L504)</f>
        <v>0</v>
      </c>
      <c r="AE504" s="12">
        <f>SUMIFS('Product costs'!AC:AC,'Product costs'!$C:$C,$D504,'Product costs'!$B:$B,$L504)</f>
        <v>0</v>
      </c>
      <c r="AF504" s="12">
        <f>SUMIFS('Product costs'!AD:AD,'Product costs'!$C:$C,$D504,'Product costs'!$B:$B,$L504)</f>
        <v>0</v>
      </c>
      <c r="AG504" s="12">
        <f>SUMIFS('Product costs'!AE:AE,'Product costs'!$C:$C,$D504,'Product costs'!$B:$B,$L504)</f>
        <v>0</v>
      </c>
      <c r="AH504" s="12">
        <f>SUMIFS('Product costs'!AF:AF,'Product costs'!$C:$C,$D504,'Product costs'!$B:$B,$L504)</f>
        <v>0</v>
      </c>
      <c r="AI504" s="12">
        <f>SUMIFS('Product costs'!AG:AG,'Product costs'!$C:$C,$D504,'Product costs'!$B:$B,$L504)</f>
        <v>0</v>
      </c>
      <c r="AJ504" s="12">
        <f>SUMIFS('Product costs'!AH:AH,'Product costs'!$C:$C,$D504,'Product costs'!$B:$B,$L504)</f>
        <v>0</v>
      </c>
      <c r="AK504" s="12">
        <f>SUMIFS('Product costs'!AI:AI,'Product costs'!$C:$C,$D504,'Product costs'!$B:$B,$L504)</f>
        <v>0</v>
      </c>
      <c r="AL504" s="12">
        <f>SUMIFS('Product costs'!AJ:AJ,'Product costs'!$C:$C,$D504,'Product costs'!$B:$B,$L504)</f>
        <v>0</v>
      </c>
      <c r="AM504" s="12">
        <f>SUMIFS('Product costs'!AK:AK,'Product costs'!$C:$C,$D504,'Product costs'!$B:$B,$L504)</f>
        <v>0</v>
      </c>
      <c r="AN504" s="12">
        <f>SUMIFS('Product costs'!AL:AL,'Product costs'!$C:$C,$D504,'Product costs'!$B:$B,$L504)</f>
        <v>0</v>
      </c>
      <c r="AO504" s="12">
        <f>SUMIFS('Product costs'!AM:AM,'Product costs'!$C:$C,$D504,'Product costs'!$B:$B,$L504)</f>
        <v>0</v>
      </c>
      <c r="AP504" s="12">
        <f>SUMIFS('Product costs'!AN:AN,'Product costs'!$C:$C,$D504,'Product costs'!$B:$B,$L504)</f>
        <v>0</v>
      </c>
      <c r="AQ504" s="12">
        <f>SUMIFS('Product costs'!AO:AO,'Product costs'!$C:$C,$D504,'Product costs'!$B:$B,$L504)</f>
        <v>0</v>
      </c>
      <c r="AR504" s="12">
        <f>SUMIFS('Product costs'!AP:AP,'Product costs'!$C:$C,$D504,'Product costs'!$B:$B,$L504)</f>
        <v>0</v>
      </c>
      <c r="AS504" s="12">
        <f>SUMIFS('Product costs'!AQ:AQ,'Product costs'!$C:$C,$D504,'Product costs'!$B:$B,$L504)</f>
        <v>0</v>
      </c>
      <c r="AT504" s="12">
        <f>SUMIFS('Product costs'!AR:AR,'Product costs'!$C:$C,$D504,'Product costs'!$B:$B,$L504)</f>
        <v>0</v>
      </c>
      <c r="AU504" s="12">
        <f>SUMIFS('Product costs'!AS:AS,'Product costs'!$C:$C,$D504,'Product costs'!$B:$B,$L504)</f>
        <v>0</v>
      </c>
      <c r="AV504" s="12">
        <f>SUMIFS('Product costs'!AT:AT,'Product costs'!$C:$C,$D504,'Product costs'!$B:$B,$L504)</f>
        <v>0</v>
      </c>
      <c r="AW504" s="12">
        <f>SUMIFS('Product costs'!AU:AU,'Product costs'!$C:$C,$D504,'Product costs'!$B:$B,$L504)</f>
        <v>0</v>
      </c>
      <c r="AX504" s="12">
        <f>SUMIFS('Product costs'!AV:AV,'Product costs'!$C:$C,$D504,'Product costs'!$B:$B,$L504)</f>
        <v>0</v>
      </c>
      <c r="AY504" s="12">
        <f>SUMIFS('Product costs'!AW:AW,'Product costs'!$C:$C,$D504,'Product costs'!$B:$B,$L504)</f>
        <v>0</v>
      </c>
      <c r="AZ504" s="12">
        <f>SUMIFS('Product costs'!AX:AX,'Product costs'!$C:$C,$D504,'Product costs'!$B:$B,$L504)</f>
        <v>0</v>
      </c>
      <c r="BA504" s="12">
        <f>SUMIFS('Product costs'!AY:AY,'Product costs'!$C:$C,$D504,'Product costs'!$B:$B,$L504)</f>
        <v>0</v>
      </c>
      <c r="BB504" s="12">
        <f>SUMIFS('Product costs'!AZ:AZ,'Product costs'!$C:$C,$D504,'Product costs'!$B:$B,$L504)</f>
        <v>0</v>
      </c>
      <c r="BC504" s="12">
        <f>SUMIFS('Product costs'!BA:BA,'Product costs'!$C:$C,$D504,'Product costs'!$B:$B,$L504)</f>
        <v>0</v>
      </c>
      <c r="BD504" s="12">
        <f>SUMIFS('Product costs'!BB:BB,'Product costs'!$C:$C,$D504,'Product costs'!$B:$B,$L504)</f>
        <v>0</v>
      </c>
      <c r="BE504" s="12">
        <f>SUMIFS('Product costs'!BC:BC,'Product costs'!$C:$C,$D504,'Product costs'!$B:$B,$L504)</f>
        <v>0</v>
      </c>
      <c r="BF504" s="12">
        <f>SUMIFS('Product costs'!BD:BD,'Product costs'!$C:$C,$D504,'Product costs'!$B:$B,$L504)</f>
        <v>0</v>
      </c>
      <c r="BG504" s="12">
        <f>SUMIFS('Product costs'!BE:BE,'Product costs'!$C:$C,$D504,'Product costs'!$B:$B,$L504)</f>
        <v>0</v>
      </c>
      <c r="BH504" s="12">
        <f>SUMIFS('Product costs'!BF:BF,'Product costs'!$C:$C,$D504,'Product costs'!$B:$B,$L504)</f>
        <v>0</v>
      </c>
      <c r="BI504" s="12">
        <f>SUMIFS('Product costs'!BG:BG,'Product costs'!$C:$C,$D504,'Product costs'!$B:$B,$L504)</f>
        <v>0</v>
      </c>
      <c r="BJ504" s="12">
        <f>SUMIFS('Product costs'!BH:BH,'Product costs'!$C:$C,$D504,'Product costs'!$B:$B,$L504)</f>
        <v>0</v>
      </c>
      <c r="BK504" s="12">
        <f>SUMIFS('Product costs'!BI:BI,'Product costs'!$C:$C,$D504,'Product costs'!$B:$B,$L504)</f>
        <v>0</v>
      </c>
      <c r="BL504" s="12">
        <f>SUMIFS('Product costs'!BJ:BJ,'Product costs'!$C:$C,$D504,'Product costs'!$B:$B,$L504)</f>
        <v>0</v>
      </c>
      <c r="BM504" s="12">
        <f>SUMIFS('Product costs'!BK:BK,'Product costs'!$C:$C,$D504,'Product costs'!$B:$B,$L504)</f>
        <v>0</v>
      </c>
      <c r="BN504" s="12">
        <f>SUMIFS('Product costs'!BL:BL,'Product costs'!$C:$C,$D504,'Product costs'!$B:$B,$L504)</f>
        <v>0</v>
      </c>
      <c r="BO504" s="12">
        <f>SUMIFS('Product costs'!BM:BM,'Product costs'!$C:$C,$D504,'Product costs'!$B:$B,$L504)</f>
        <v>0</v>
      </c>
      <c r="BP504" s="12">
        <f>SUMIFS('Product costs'!BN:BN,'Product costs'!$C:$C,$D504,'Product costs'!$B:$B,$L504)</f>
        <v>0</v>
      </c>
      <c r="BQ504" s="12">
        <f>SUMIFS('Product costs'!BO:BO,'Product costs'!$C:$C,$D504,'Product costs'!$B:$B,$L504)</f>
        <v>0</v>
      </c>
      <c r="BR504" s="12">
        <f>SUMIFS('Product costs'!BP:BP,'Product costs'!$C:$C,$D504,'Product costs'!$B:$B,$L504)</f>
        <v>0</v>
      </c>
      <c r="BS504" s="12">
        <f>SUMIFS('Product costs'!BQ:BQ,'Product costs'!$C:$C,$D504,'Product costs'!$B:$B,$L504)</f>
        <v>0</v>
      </c>
      <c r="BT504" s="12">
        <f>SUMIFS('Product costs'!BR:BR,'Product costs'!$C:$C,$D504,'Product costs'!$B:$B,$L504)</f>
        <v>0</v>
      </c>
      <c r="BU504" s="12">
        <f>SUMIFS('Product costs'!BS:BS,'Product costs'!$C:$C,$D504,'Product costs'!$B:$B,$L504)</f>
        <v>0</v>
      </c>
      <c r="BV504" s="12">
        <f>SUMIFS('Product costs'!BT:BT,'Product costs'!$C:$C,$D504,'Product costs'!$B:$B,$L504)</f>
        <v>0</v>
      </c>
      <c r="BW504" s="12">
        <f>SUMIFS('Product costs'!BU:BU,'Product costs'!$C:$C,$D504,'Product costs'!$B:$B,$L504)</f>
        <v>0</v>
      </c>
      <c r="BX504" s="12">
        <f>SUMIFS('Product costs'!BV:BV,'Product costs'!$C:$C,$D504,'Product costs'!$B:$B,$L504)</f>
        <v>0</v>
      </c>
      <c r="BY504" s="12">
        <f>SUMIFS('Product costs'!BW:BW,'Product costs'!$C:$C,$D504,'Product costs'!$B:$B,$L504)</f>
        <v>0</v>
      </c>
      <c r="BZ504" s="12">
        <f>SUMIFS('Product costs'!BX:BX,'Product costs'!$C:$C,$D504,'Product costs'!$B:$B,$L504)</f>
        <v>0</v>
      </c>
      <c r="CA504" s="12">
        <f>SUMIFS('Product costs'!BY:BY,'Product costs'!$C:$C,$D504,'Product costs'!$B:$B,$L504)</f>
        <v>0</v>
      </c>
      <c r="CB504" s="12">
        <f>SUMIFS('Product costs'!BZ:BZ,'Product costs'!$C:$C,$D504,'Product costs'!$B:$B,$L504)</f>
        <v>0</v>
      </c>
      <c r="CC504" s="12">
        <f>SUMIFS('Product costs'!CA:CA,'Product costs'!$C:$C,$D504,'Product costs'!$B:$B,$L504)</f>
        <v>0</v>
      </c>
      <c r="CD504" s="12">
        <f>SUMIFS('Product costs'!CB:CB,'Product costs'!$C:$C,$D504,'Product costs'!$B:$B,$L504)</f>
        <v>0</v>
      </c>
      <c r="CE504" s="12">
        <f>SUMIFS('Product costs'!CC:CC,'Product costs'!$C:$C,$D504,'Product costs'!$B:$B,$L504)</f>
        <v>0</v>
      </c>
      <c r="CF504" s="12">
        <f>SUMIFS('Product costs'!CD:CD,'Product costs'!$C:$C,$D504,'Product costs'!$B:$B,$L504)</f>
        <v>0</v>
      </c>
      <c r="CG504" s="12">
        <f t="shared" si="769"/>
        <v>0</v>
      </c>
      <c r="CH504" s="12">
        <f t="shared" si="770"/>
        <v>0</v>
      </c>
      <c r="CI504" s="12">
        <f t="shared" si="771"/>
        <v>0</v>
      </c>
      <c r="CJ504" s="12">
        <f t="shared" si="772"/>
        <v>0</v>
      </c>
      <c r="CK504" s="12">
        <f t="shared" si="773"/>
        <v>0</v>
      </c>
      <c r="CL504" s="12">
        <f t="shared" si="774"/>
        <v>0</v>
      </c>
      <c r="CM504" s="12">
        <f t="shared" si="775"/>
        <v>0</v>
      </c>
      <c r="CN504" s="12">
        <f t="shared" si="776"/>
        <v>0</v>
      </c>
      <c r="CO504" s="12">
        <f t="shared" si="777"/>
        <v>0</v>
      </c>
      <c r="CP504" s="12">
        <f t="shared" si="778"/>
        <v>0</v>
      </c>
      <c r="CQ504" s="12">
        <f t="shared" si="779"/>
        <v>0</v>
      </c>
      <c r="CR504" s="12">
        <f t="shared" si="780"/>
        <v>0</v>
      </c>
      <c r="CS504" s="12">
        <f t="shared" si="781"/>
        <v>0</v>
      </c>
      <c r="CT504" s="12">
        <f t="shared" si="782"/>
        <v>0</v>
      </c>
      <c r="CU504" s="12">
        <f t="shared" si="783"/>
        <v>0</v>
      </c>
      <c r="CV504" s="12">
        <f t="shared" si="784"/>
        <v>0</v>
      </c>
      <c r="CW504" s="12">
        <f t="shared" si="785"/>
        <v>0</v>
      </c>
      <c r="CX504" s="12">
        <f t="shared" si="786"/>
        <v>0</v>
      </c>
      <c r="CY504" s="12">
        <f t="shared" si="787"/>
        <v>0</v>
      </c>
      <c r="CZ504" s="12">
        <f t="shared" si="788"/>
        <v>0</v>
      </c>
      <c r="DA504" s="12">
        <f t="shared" si="789"/>
        <v>0</v>
      </c>
      <c r="DB504" s="12">
        <f t="shared" si="790"/>
        <v>0</v>
      </c>
      <c r="DC504" s="12">
        <f t="shared" si="791"/>
        <v>0</v>
      </c>
      <c r="DD504" s="12">
        <f t="shared" si="792"/>
        <v>0</v>
      </c>
      <c r="DE504" s="12">
        <f t="shared" si="793"/>
        <v>0</v>
      </c>
      <c r="DF504" s="12">
        <f t="shared" si="794"/>
        <v>0</v>
      </c>
      <c r="DG504" s="12">
        <f t="shared" si="795"/>
        <v>0</v>
      </c>
      <c r="DH504" s="12">
        <f t="shared" si="796"/>
        <v>0</v>
      </c>
      <c r="DI504" s="12">
        <f t="shared" si="797"/>
        <v>0</v>
      </c>
      <c r="DJ504" s="12">
        <f t="shared" si="798"/>
        <v>0</v>
      </c>
      <c r="DK504" s="12">
        <f>SUM(M504:CHOOSE(YTD,M504,N504,O504,P504,Q504,R504,S504,T504,U504,V504,W504,X504))</f>
        <v>0</v>
      </c>
      <c r="DL504" s="12">
        <f>SUM(Y504:CHOOSE(YTD,Y504,Z504,AA504,AB504,AC504,AD504,AE504,AF504,AG504,AH504,AI504,AJ504))</f>
        <v>0</v>
      </c>
      <c r="DM504" s="12">
        <f>SUM(AK504:CHOOSE(YTD,AK504,AL504,AM504,AN504,AO504,AP504,AQ504,AR504,AS504,AT504,AU504,AV504))</f>
        <v>0</v>
      </c>
      <c r="DN504" s="12">
        <f>SUM(AW504:CHOOSE(YTD,AW504,AX504,AY504,AZ504,BA504,BB504,BC504,BD504,BE504,BF504,BG504,BH504))</f>
        <v>0</v>
      </c>
      <c r="DO504" s="12">
        <f>SUM(BI504:CHOOSE(YTD,BI504,BJ504,BK504,BL504,BM504,BN504,BO504,BP504,BQ504,BR504,BS504,BT504))</f>
        <v>0</v>
      </c>
      <c r="DP504" s="12">
        <f>SUM(BU504:CHOOSE(YTD,BU504,BV504,BW504,BX504,BY504,BZ504,CA504,CB504,CC504,CD504,CE504,CF504))</f>
        <v>0</v>
      </c>
    </row>
    <row r="505" spans="1:120" x14ac:dyDescent="0.15">
      <c r="A505" s="12" t="str">
        <f t="shared" si="799"/>
        <v>Costs - brand</v>
      </c>
      <c r="D505" s="12" t="str">
        <f>'Product costs'!C105</f>
        <v>Brand 4</v>
      </c>
      <c r="E505" s="12" t="str">
        <f>'Product costs'!D105</f>
        <v>Segment 1</v>
      </c>
      <c r="F505" s="12" t="str">
        <f>'Product costs'!E105</f>
        <v>Business Unit 1</v>
      </c>
      <c r="G505" s="12">
        <f>'Product costs'!F105</f>
        <v>0</v>
      </c>
      <c r="H505" s="12">
        <f>'Product costs'!G105</f>
        <v>0</v>
      </c>
      <c r="I505" s="12">
        <f>'Product costs'!H105</f>
        <v>0</v>
      </c>
      <c r="J505" s="12">
        <f>'Product costs'!I105</f>
        <v>0</v>
      </c>
      <c r="K505" s="12">
        <f>'Product costs'!J105</f>
        <v>0</v>
      </c>
      <c r="L505" s="12" t="str">
        <f>'Product costs'!B105</f>
        <v>Sales</v>
      </c>
      <c r="M505" s="12">
        <f>SUMIFS('Product costs'!K:K,'Product costs'!$C:$C,$D505,'Product costs'!$B:$B,$L505)</f>
        <v>0</v>
      </c>
      <c r="N505" s="12">
        <f>SUMIFS('Product costs'!L:L,'Product costs'!$C:$C,$D505,'Product costs'!$B:$B,$L505)</f>
        <v>0</v>
      </c>
      <c r="O505" s="12">
        <f>SUMIFS('Product costs'!M:M,'Product costs'!$C:$C,$D505,'Product costs'!$B:$B,$L505)</f>
        <v>0</v>
      </c>
      <c r="P505" s="12">
        <f>SUMIFS('Product costs'!N:N,'Product costs'!$C:$C,$D505,'Product costs'!$B:$B,$L505)</f>
        <v>0</v>
      </c>
      <c r="Q505" s="12">
        <f>SUMIFS('Product costs'!O:O,'Product costs'!$C:$C,$D505,'Product costs'!$B:$B,$L505)</f>
        <v>0</v>
      </c>
      <c r="R505" s="12">
        <f>SUMIFS('Product costs'!P:P,'Product costs'!$C:$C,$D505,'Product costs'!$B:$B,$L505)</f>
        <v>0</v>
      </c>
      <c r="S505" s="12">
        <f>SUMIFS('Product costs'!Q:Q,'Product costs'!$C:$C,$D505,'Product costs'!$B:$B,$L505)</f>
        <v>0</v>
      </c>
      <c r="T505" s="12">
        <f>SUMIFS('Product costs'!R:R,'Product costs'!$C:$C,$D505,'Product costs'!$B:$B,$L505)</f>
        <v>0</v>
      </c>
      <c r="U505" s="12">
        <f>SUMIFS('Product costs'!S:S,'Product costs'!$C:$C,$D505,'Product costs'!$B:$B,$L505)</f>
        <v>0</v>
      </c>
      <c r="V505" s="12">
        <f>SUMIFS('Product costs'!T:T,'Product costs'!$C:$C,$D505,'Product costs'!$B:$B,$L505)</f>
        <v>0</v>
      </c>
      <c r="W505" s="12">
        <f>SUMIFS('Product costs'!U:U,'Product costs'!$C:$C,$D505,'Product costs'!$B:$B,$L505)</f>
        <v>0</v>
      </c>
      <c r="X505" s="12">
        <f>SUMIFS('Product costs'!V:V,'Product costs'!$C:$C,$D505,'Product costs'!$B:$B,$L505)</f>
        <v>0</v>
      </c>
      <c r="Y505" s="12">
        <f>SUMIFS('Product costs'!W:W,'Product costs'!$C:$C,$D505,'Product costs'!$B:$B,$L505)</f>
        <v>0</v>
      </c>
      <c r="Z505" s="12">
        <f>SUMIFS('Product costs'!X:X,'Product costs'!$C:$C,$D505,'Product costs'!$B:$B,$L505)</f>
        <v>0</v>
      </c>
      <c r="AA505" s="12">
        <f>SUMIFS('Product costs'!Y:Y,'Product costs'!$C:$C,$D505,'Product costs'!$B:$B,$L505)</f>
        <v>0</v>
      </c>
      <c r="AB505" s="12">
        <f>SUMIFS('Product costs'!Z:Z,'Product costs'!$C:$C,$D505,'Product costs'!$B:$B,$L505)</f>
        <v>0</v>
      </c>
      <c r="AC505" s="12">
        <f>SUMIFS('Product costs'!AA:AA,'Product costs'!$C:$C,$D505,'Product costs'!$B:$B,$L505)</f>
        <v>0</v>
      </c>
      <c r="AD505" s="12">
        <f>SUMIFS('Product costs'!AB:AB,'Product costs'!$C:$C,$D505,'Product costs'!$B:$B,$L505)</f>
        <v>0</v>
      </c>
      <c r="AE505" s="12">
        <f>SUMIFS('Product costs'!AC:AC,'Product costs'!$C:$C,$D505,'Product costs'!$B:$B,$L505)</f>
        <v>0</v>
      </c>
      <c r="AF505" s="12">
        <f>SUMIFS('Product costs'!AD:AD,'Product costs'!$C:$C,$D505,'Product costs'!$B:$B,$L505)</f>
        <v>0</v>
      </c>
      <c r="AG505" s="12">
        <f>SUMIFS('Product costs'!AE:AE,'Product costs'!$C:$C,$D505,'Product costs'!$B:$B,$L505)</f>
        <v>0</v>
      </c>
      <c r="AH505" s="12">
        <f>SUMIFS('Product costs'!AF:AF,'Product costs'!$C:$C,$D505,'Product costs'!$B:$B,$L505)</f>
        <v>0</v>
      </c>
      <c r="AI505" s="12">
        <f>SUMIFS('Product costs'!AG:AG,'Product costs'!$C:$C,$D505,'Product costs'!$B:$B,$L505)</f>
        <v>0</v>
      </c>
      <c r="AJ505" s="12">
        <f>SUMIFS('Product costs'!AH:AH,'Product costs'!$C:$C,$D505,'Product costs'!$B:$B,$L505)</f>
        <v>0</v>
      </c>
      <c r="AK505" s="12">
        <f>SUMIFS('Product costs'!AI:AI,'Product costs'!$C:$C,$D505,'Product costs'!$B:$B,$L505)</f>
        <v>0</v>
      </c>
      <c r="AL505" s="12">
        <f>SUMIFS('Product costs'!AJ:AJ,'Product costs'!$C:$C,$D505,'Product costs'!$B:$B,$L505)</f>
        <v>0</v>
      </c>
      <c r="AM505" s="12">
        <f>SUMIFS('Product costs'!AK:AK,'Product costs'!$C:$C,$D505,'Product costs'!$B:$B,$L505)</f>
        <v>0</v>
      </c>
      <c r="AN505" s="12">
        <f>SUMIFS('Product costs'!AL:AL,'Product costs'!$C:$C,$D505,'Product costs'!$B:$B,$L505)</f>
        <v>0</v>
      </c>
      <c r="AO505" s="12">
        <f>SUMIFS('Product costs'!AM:AM,'Product costs'!$C:$C,$D505,'Product costs'!$B:$B,$L505)</f>
        <v>0</v>
      </c>
      <c r="AP505" s="12">
        <f>SUMIFS('Product costs'!AN:AN,'Product costs'!$C:$C,$D505,'Product costs'!$B:$B,$L505)</f>
        <v>0</v>
      </c>
      <c r="AQ505" s="12">
        <f>SUMIFS('Product costs'!AO:AO,'Product costs'!$C:$C,$D505,'Product costs'!$B:$B,$L505)</f>
        <v>0</v>
      </c>
      <c r="AR505" s="12">
        <f>SUMIFS('Product costs'!AP:AP,'Product costs'!$C:$C,$D505,'Product costs'!$B:$B,$L505)</f>
        <v>0</v>
      </c>
      <c r="AS505" s="12">
        <f>SUMIFS('Product costs'!AQ:AQ,'Product costs'!$C:$C,$D505,'Product costs'!$B:$B,$L505)</f>
        <v>0</v>
      </c>
      <c r="AT505" s="12">
        <f>SUMIFS('Product costs'!AR:AR,'Product costs'!$C:$C,$D505,'Product costs'!$B:$B,$L505)</f>
        <v>0</v>
      </c>
      <c r="AU505" s="12">
        <f>SUMIFS('Product costs'!AS:AS,'Product costs'!$C:$C,$D505,'Product costs'!$B:$B,$L505)</f>
        <v>0</v>
      </c>
      <c r="AV505" s="12">
        <f>SUMIFS('Product costs'!AT:AT,'Product costs'!$C:$C,$D505,'Product costs'!$B:$B,$L505)</f>
        <v>0</v>
      </c>
      <c r="AW505" s="12">
        <f>SUMIFS('Product costs'!AU:AU,'Product costs'!$C:$C,$D505,'Product costs'!$B:$B,$L505)</f>
        <v>0</v>
      </c>
      <c r="AX505" s="12">
        <f>SUMIFS('Product costs'!AV:AV,'Product costs'!$C:$C,$D505,'Product costs'!$B:$B,$L505)</f>
        <v>0</v>
      </c>
      <c r="AY505" s="12">
        <f>SUMIFS('Product costs'!AW:AW,'Product costs'!$C:$C,$D505,'Product costs'!$B:$B,$L505)</f>
        <v>0</v>
      </c>
      <c r="AZ505" s="12">
        <f>SUMIFS('Product costs'!AX:AX,'Product costs'!$C:$C,$D505,'Product costs'!$B:$B,$L505)</f>
        <v>0</v>
      </c>
      <c r="BA505" s="12">
        <f>SUMIFS('Product costs'!AY:AY,'Product costs'!$C:$C,$D505,'Product costs'!$B:$B,$L505)</f>
        <v>0</v>
      </c>
      <c r="BB505" s="12">
        <f>SUMIFS('Product costs'!AZ:AZ,'Product costs'!$C:$C,$D505,'Product costs'!$B:$B,$L505)</f>
        <v>0</v>
      </c>
      <c r="BC505" s="12">
        <f>SUMIFS('Product costs'!BA:BA,'Product costs'!$C:$C,$D505,'Product costs'!$B:$B,$L505)</f>
        <v>0</v>
      </c>
      <c r="BD505" s="12">
        <f>SUMIFS('Product costs'!BB:BB,'Product costs'!$C:$C,$D505,'Product costs'!$B:$B,$L505)</f>
        <v>0</v>
      </c>
      <c r="BE505" s="12">
        <f>SUMIFS('Product costs'!BC:BC,'Product costs'!$C:$C,$D505,'Product costs'!$B:$B,$L505)</f>
        <v>0</v>
      </c>
      <c r="BF505" s="12">
        <f>SUMIFS('Product costs'!BD:BD,'Product costs'!$C:$C,$D505,'Product costs'!$B:$B,$L505)</f>
        <v>0</v>
      </c>
      <c r="BG505" s="12">
        <f>SUMIFS('Product costs'!BE:BE,'Product costs'!$C:$C,$D505,'Product costs'!$B:$B,$L505)</f>
        <v>0</v>
      </c>
      <c r="BH505" s="12">
        <f>SUMIFS('Product costs'!BF:BF,'Product costs'!$C:$C,$D505,'Product costs'!$B:$B,$L505)</f>
        <v>0</v>
      </c>
      <c r="BI505" s="12">
        <f>SUMIFS('Product costs'!BG:BG,'Product costs'!$C:$C,$D505,'Product costs'!$B:$B,$L505)</f>
        <v>0</v>
      </c>
      <c r="BJ505" s="12">
        <f>SUMIFS('Product costs'!BH:BH,'Product costs'!$C:$C,$D505,'Product costs'!$B:$B,$L505)</f>
        <v>0</v>
      </c>
      <c r="BK505" s="12">
        <f>SUMIFS('Product costs'!BI:BI,'Product costs'!$C:$C,$D505,'Product costs'!$B:$B,$L505)</f>
        <v>0</v>
      </c>
      <c r="BL505" s="12">
        <f>SUMIFS('Product costs'!BJ:BJ,'Product costs'!$C:$C,$D505,'Product costs'!$B:$B,$L505)</f>
        <v>0</v>
      </c>
      <c r="BM505" s="12">
        <f>SUMIFS('Product costs'!BK:BK,'Product costs'!$C:$C,$D505,'Product costs'!$B:$B,$L505)</f>
        <v>0</v>
      </c>
      <c r="BN505" s="12">
        <f>SUMIFS('Product costs'!BL:BL,'Product costs'!$C:$C,$D505,'Product costs'!$B:$B,$L505)</f>
        <v>0</v>
      </c>
      <c r="BO505" s="12">
        <f>SUMIFS('Product costs'!BM:BM,'Product costs'!$C:$C,$D505,'Product costs'!$B:$B,$L505)</f>
        <v>0</v>
      </c>
      <c r="BP505" s="12">
        <f>SUMIFS('Product costs'!BN:BN,'Product costs'!$C:$C,$D505,'Product costs'!$B:$B,$L505)</f>
        <v>0</v>
      </c>
      <c r="BQ505" s="12">
        <f>SUMIFS('Product costs'!BO:BO,'Product costs'!$C:$C,$D505,'Product costs'!$B:$B,$L505)</f>
        <v>0</v>
      </c>
      <c r="BR505" s="12">
        <f>SUMIFS('Product costs'!BP:BP,'Product costs'!$C:$C,$D505,'Product costs'!$B:$B,$L505)</f>
        <v>0</v>
      </c>
      <c r="BS505" s="12">
        <f>SUMIFS('Product costs'!BQ:BQ,'Product costs'!$C:$C,$D505,'Product costs'!$B:$B,$L505)</f>
        <v>0</v>
      </c>
      <c r="BT505" s="12">
        <f>SUMIFS('Product costs'!BR:BR,'Product costs'!$C:$C,$D505,'Product costs'!$B:$B,$L505)</f>
        <v>0</v>
      </c>
      <c r="BU505" s="12">
        <f>SUMIFS('Product costs'!BS:BS,'Product costs'!$C:$C,$D505,'Product costs'!$B:$B,$L505)</f>
        <v>0</v>
      </c>
      <c r="BV505" s="12">
        <f>SUMIFS('Product costs'!BT:BT,'Product costs'!$C:$C,$D505,'Product costs'!$B:$B,$L505)</f>
        <v>0</v>
      </c>
      <c r="BW505" s="12">
        <f>SUMIFS('Product costs'!BU:BU,'Product costs'!$C:$C,$D505,'Product costs'!$B:$B,$L505)</f>
        <v>0</v>
      </c>
      <c r="BX505" s="12">
        <f>SUMIFS('Product costs'!BV:BV,'Product costs'!$C:$C,$D505,'Product costs'!$B:$B,$L505)</f>
        <v>0</v>
      </c>
      <c r="BY505" s="12">
        <f>SUMIFS('Product costs'!BW:BW,'Product costs'!$C:$C,$D505,'Product costs'!$B:$B,$L505)</f>
        <v>0</v>
      </c>
      <c r="BZ505" s="12">
        <f>SUMIFS('Product costs'!BX:BX,'Product costs'!$C:$C,$D505,'Product costs'!$B:$B,$L505)</f>
        <v>0</v>
      </c>
      <c r="CA505" s="12">
        <f>SUMIFS('Product costs'!BY:BY,'Product costs'!$C:$C,$D505,'Product costs'!$B:$B,$L505)</f>
        <v>0</v>
      </c>
      <c r="CB505" s="12">
        <f>SUMIFS('Product costs'!BZ:BZ,'Product costs'!$C:$C,$D505,'Product costs'!$B:$B,$L505)</f>
        <v>0</v>
      </c>
      <c r="CC505" s="12">
        <f>SUMIFS('Product costs'!CA:CA,'Product costs'!$C:$C,$D505,'Product costs'!$B:$B,$L505)</f>
        <v>0</v>
      </c>
      <c r="CD505" s="12">
        <f>SUMIFS('Product costs'!CB:CB,'Product costs'!$C:$C,$D505,'Product costs'!$B:$B,$L505)</f>
        <v>0</v>
      </c>
      <c r="CE505" s="12">
        <f>SUMIFS('Product costs'!CC:CC,'Product costs'!$C:$C,$D505,'Product costs'!$B:$B,$L505)</f>
        <v>0</v>
      </c>
      <c r="CF505" s="12">
        <f>SUMIFS('Product costs'!CD:CD,'Product costs'!$C:$C,$D505,'Product costs'!$B:$B,$L505)</f>
        <v>0</v>
      </c>
      <c r="CG505" s="12">
        <f t="shared" si="769"/>
        <v>0</v>
      </c>
      <c r="CH505" s="12">
        <f t="shared" si="770"/>
        <v>0</v>
      </c>
      <c r="CI505" s="12">
        <f t="shared" si="771"/>
        <v>0</v>
      </c>
      <c r="CJ505" s="12">
        <f t="shared" si="772"/>
        <v>0</v>
      </c>
      <c r="CK505" s="12">
        <f t="shared" si="773"/>
        <v>0</v>
      </c>
      <c r="CL505" s="12">
        <f t="shared" si="774"/>
        <v>0</v>
      </c>
      <c r="CM505" s="12">
        <f t="shared" si="775"/>
        <v>0</v>
      </c>
      <c r="CN505" s="12">
        <f t="shared" si="776"/>
        <v>0</v>
      </c>
      <c r="CO505" s="12">
        <f t="shared" si="777"/>
        <v>0</v>
      </c>
      <c r="CP505" s="12">
        <f t="shared" si="778"/>
        <v>0</v>
      </c>
      <c r="CQ505" s="12">
        <f t="shared" si="779"/>
        <v>0</v>
      </c>
      <c r="CR505" s="12">
        <f t="shared" si="780"/>
        <v>0</v>
      </c>
      <c r="CS505" s="12">
        <f t="shared" si="781"/>
        <v>0</v>
      </c>
      <c r="CT505" s="12">
        <f t="shared" si="782"/>
        <v>0</v>
      </c>
      <c r="CU505" s="12">
        <f t="shared" si="783"/>
        <v>0</v>
      </c>
      <c r="CV505" s="12">
        <f t="shared" si="784"/>
        <v>0</v>
      </c>
      <c r="CW505" s="12">
        <f t="shared" si="785"/>
        <v>0</v>
      </c>
      <c r="CX505" s="12">
        <f t="shared" si="786"/>
        <v>0</v>
      </c>
      <c r="CY505" s="12">
        <f t="shared" si="787"/>
        <v>0</v>
      </c>
      <c r="CZ505" s="12">
        <f t="shared" si="788"/>
        <v>0</v>
      </c>
      <c r="DA505" s="12">
        <f t="shared" si="789"/>
        <v>0</v>
      </c>
      <c r="DB505" s="12">
        <f t="shared" si="790"/>
        <v>0</v>
      </c>
      <c r="DC505" s="12">
        <f t="shared" si="791"/>
        <v>0</v>
      </c>
      <c r="DD505" s="12">
        <f t="shared" si="792"/>
        <v>0</v>
      </c>
      <c r="DE505" s="12">
        <f t="shared" si="793"/>
        <v>0</v>
      </c>
      <c r="DF505" s="12">
        <f t="shared" si="794"/>
        <v>0</v>
      </c>
      <c r="DG505" s="12">
        <f t="shared" si="795"/>
        <v>0</v>
      </c>
      <c r="DH505" s="12">
        <f t="shared" si="796"/>
        <v>0</v>
      </c>
      <c r="DI505" s="12">
        <f t="shared" si="797"/>
        <v>0</v>
      </c>
      <c r="DJ505" s="12">
        <f t="shared" si="798"/>
        <v>0</v>
      </c>
      <c r="DK505" s="12">
        <f>SUM(M505:CHOOSE(YTD,M505,N505,O505,P505,Q505,R505,S505,T505,U505,V505,W505,X505))</f>
        <v>0</v>
      </c>
      <c r="DL505" s="12">
        <f>SUM(Y505:CHOOSE(YTD,Y505,Z505,AA505,AB505,AC505,AD505,AE505,AF505,AG505,AH505,AI505,AJ505))</f>
        <v>0</v>
      </c>
      <c r="DM505" s="12">
        <f>SUM(AK505:CHOOSE(YTD,AK505,AL505,AM505,AN505,AO505,AP505,AQ505,AR505,AS505,AT505,AU505,AV505))</f>
        <v>0</v>
      </c>
      <c r="DN505" s="12">
        <f>SUM(AW505:CHOOSE(YTD,AW505,AX505,AY505,AZ505,BA505,BB505,BC505,BD505,BE505,BF505,BG505,BH505))</f>
        <v>0</v>
      </c>
      <c r="DO505" s="12">
        <f>SUM(BI505:CHOOSE(YTD,BI505,BJ505,BK505,BL505,BM505,BN505,BO505,BP505,BQ505,BR505,BS505,BT505))</f>
        <v>0</v>
      </c>
      <c r="DP505" s="12">
        <f>SUM(BU505:CHOOSE(YTD,BU505,BV505,BW505,BX505,BY505,BZ505,CA505,CB505,CC505,CD505,CE505,CF505))</f>
        <v>0</v>
      </c>
    </row>
    <row r="506" spans="1:120" x14ac:dyDescent="0.15">
      <c r="A506" s="12" t="str">
        <f t="shared" si="799"/>
        <v>Costs - brand</v>
      </c>
      <c r="D506" s="12" t="str">
        <f>'Product costs'!C106</f>
        <v>Brand 5</v>
      </c>
      <c r="E506" s="12" t="str">
        <f>'Product costs'!D106</f>
        <v>Segment 1</v>
      </c>
      <c r="F506" s="12" t="str">
        <f>'Product costs'!E106</f>
        <v>Business Unit 1</v>
      </c>
      <c r="G506" s="12">
        <f>'Product costs'!F106</f>
        <v>0</v>
      </c>
      <c r="H506" s="12">
        <f>'Product costs'!G106</f>
        <v>0</v>
      </c>
      <c r="I506" s="12">
        <f>'Product costs'!H106</f>
        <v>0</v>
      </c>
      <c r="J506" s="12">
        <f>'Product costs'!I106</f>
        <v>0</v>
      </c>
      <c r="K506" s="12">
        <f>'Product costs'!J106</f>
        <v>0</v>
      </c>
      <c r="L506" s="12" t="str">
        <f>'Product costs'!B106</f>
        <v>Sales</v>
      </c>
      <c r="M506" s="12">
        <f>SUMIFS('Product costs'!K:K,'Product costs'!$C:$C,$D506,'Product costs'!$B:$B,$L506)</f>
        <v>0</v>
      </c>
      <c r="N506" s="12">
        <f>SUMIFS('Product costs'!L:L,'Product costs'!$C:$C,$D506,'Product costs'!$B:$B,$L506)</f>
        <v>0</v>
      </c>
      <c r="O506" s="12">
        <f>SUMIFS('Product costs'!M:M,'Product costs'!$C:$C,$D506,'Product costs'!$B:$B,$L506)</f>
        <v>0</v>
      </c>
      <c r="P506" s="12">
        <f>SUMIFS('Product costs'!N:N,'Product costs'!$C:$C,$D506,'Product costs'!$B:$B,$L506)</f>
        <v>0</v>
      </c>
      <c r="Q506" s="12">
        <f>SUMIFS('Product costs'!O:O,'Product costs'!$C:$C,$D506,'Product costs'!$B:$B,$L506)</f>
        <v>0</v>
      </c>
      <c r="R506" s="12">
        <f>SUMIFS('Product costs'!P:P,'Product costs'!$C:$C,$D506,'Product costs'!$B:$B,$L506)</f>
        <v>0</v>
      </c>
      <c r="S506" s="12">
        <f>SUMIFS('Product costs'!Q:Q,'Product costs'!$C:$C,$D506,'Product costs'!$B:$B,$L506)</f>
        <v>0</v>
      </c>
      <c r="T506" s="12">
        <f>SUMIFS('Product costs'!R:R,'Product costs'!$C:$C,$D506,'Product costs'!$B:$B,$L506)</f>
        <v>0</v>
      </c>
      <c r="U506" s="12">
        <f>SUMIFS('Product costs'!S:S,'Product costs'!$C:$C,$D506,'Product costs'!$B:$B,$L506)</f>
        <v>0</v>
      </c>
      <c r="V506" s="12">
        <f>SUMIFS('Product costs'!T:T,'Product costs'!$C:$C,$D506,'Product costs'!$B:$B,$L506)</f>
        <v>0</v>
      </c>
      <c r="W506" s="12">
        <f>SUMIFS('Product costs'!U:U,'Product costs'!$C:$C,$D506,'Product costs'!$B:$B,$L506)</f>
        <v>0</v>
      </c>
      <c r="X506" s="12">
        <f>SUMIFS('Product costs'!V:V,'Product costs'!$C:$C,$D506,'Product costs'!$B:$B,$L506)</f>
        <v>0</v>
      </c>
      <c r="Y506" s="12">
        <f>SUMIFS('Product costs'!W:W,'Product costs'!$C:$C,$D506,'Product costs'!$B:$B,$L506)</f>
        <v>0</v>
      </c>
      <c r="Z506" s="12">
        <f>SUMIFS('Product costs'!X:X,'Product costs'!$C:$C,$D506,'Product costs'!$B:$B,$L506)</f>
        <v>0</v>
      </c>
      <c r="AA506" s="12">
        <f>SUMIFS('Product costs'!Y:Y,'Product costs'!$C:$C,$D506,'Product costs'!$B:$B,$L506)</f>
        <v>0</v>
      </c>
      <c r="AB506" s="12">
        <f>SUMIFS('Product costs'!Z:Z,'Product costs'!$C:$C,$D506,'Product costs'!$B:$B,$L506)</f>
        <v>0</v>
      </c>
      <c r="AC506" s="12">
        <f>SUMIFS('Product costs'!AA:AA,'Product costs'!$C:$C,$D506,'Product costs'!$B:$B,$L506)</f>
        <v>0</v>
      </c>
      <c r="AD506" s="12">
        <f>SUMIFS('Product costs'!AB:AB,'Product costs'!$C:$C,$D506,'Product costs'!$B:$B,$L506)</f>
        <v>0</v>
      </c>
      <c r="AE506" s="12">
        <f>SUMIFS('Product costs'!AC:AC,'Product costs'!$C:$C,$D506,'Product costs'!$B:$B,$L506)</f>
        <v>0</v>
      </c>
      <c r="AF506" s="12">
        <f>SUMIFS('Product costs'!AD:AD,'Product costs'!$C:$C,$D506,'Product costs'!$B:$B,$L506)</f>
        <v>0</v>
      </c>
      <c r="AG506" s="12">
        <f>SUMIFS('Product costs'!AE:AE,'Product costs'!$C:$C,$D506,'Product costs'!$B:$B,$L506)</f>
        <v>0</v>
      </c>
      <c r="AH506" s="12">
        <f>SUMIFS('Product costs'!AF:AF,'Product costs'!$C:$C,$D506,'Product costs'!$B:$B,$L506)</f>
        <v>0</v>
      </c>
      <c r="AI506" s="12">
        <f>SUMIFS('Product costs'!AG:AG,'Product costs'!$C:$C,$D506,'Product costs'!$B:$B,$L506)</f>
        <v>0</v>
      </c>
      <c r="AJ506" s="12">
        <f>SUMIFS('Product costs'!AH:AH,'Product costs'!$C:$C,$D506,'Product costs'!$B:$B,$L506)</f>
        <v>0</v>
      </c>
      <c r="AK506" s="12">
        <f>SUMIFS('Product costs'!AI:AI,'Product costs'!$C:$C,$D506,'Product costs'!$B:$B,$L506)</f>
        <v>0</v>
      </c>
      <c r="AL506" s="12">
        <f>SUMIFS('Product costs'!AJ:AJ,'Product costs'!$C:$C,$D506,'Product costs'!$B:$B,$L506)</f>
        <v>0</v>
      </c>
      <c r="AM506" s="12">
        <f>SUMIFS('Product costs'!AK:AK,'Product costs'!$C:$C,$D506,'Product costs'!$B:$B,$L506)</f>
        <v>0</v>
      </c>
      <c r="AN506" s="12">
        <f>SUMIFS('Product costs'!AL:AL,'Product costs'!$C:$C,$D506,'Product costs'!$B:$B,$L506)</f>
        <v>0</v>
      </c>
      <c r="AO506" s="12">
        <f>SUMIFS('Product costs'!AM:AM,'Product costs'!$C:$C,$D506,'Product costs'!$B:$B,$L506)</f>
        <v>0</v>
      </c>
      <c r="AP506" s="12">
        <f>SUMIFS('Product costs'!AN:AN,'Product costs'!$C:$C,$D506,'Product costs'!$B:$B,$L506)</f>
        <v>0</v>
      </c>
      <c r="AQ506" s="12">
        <f>SUMIFS('Product costs'!AO:AO,'Product costs'!$C:$C,$D506,'Product costs'!$B:$B,$L506)</f>
        <v>0</v>
      </c>
      <c r="AR506" s="12">
        <f>SUMIFS('Product costs'!AP:AP,'Product costs'!$C:$C,$D506,'Product costs'!$B:$B,$L506)</f>
        <v>0</v>
      </c>
      <c r="AS506" s="12">
        <f>SUMIFS('Product costs'!AQ:AQ,'Product costs'!$C:$C,$D506,'Product costs'!$B:$B,$L506)</f>
        <v>0</v>
      </c>
      <c r="AT506" s="12">
        <f>SUMIFS('Product costs'!AR:AR,'Product costs'!$C:$C,$D506,'Product costs'!$B:$B,$L506)</f>
        <v>0</v>
      </c>
      <c r="AU506" s="12">
        <f>SUMIFS('Product costs'!AS:AS,'Product costs'!$C:$C,$D506,'Product costs'!$B:$B,$L506)</f>
        <v>0</v>
      </c>
      <c r="AV506" s="12">
        <f>SUMIFS('Product costs'!AT:AT,'Product costs'!$C:$C,$D506,'Product costs'!$B:$B,$L506)</f>
        <v>0</v>
      </c>
      <c r="AW506" s="12">
        <f>SUMIFS('Product costs'!AU:AU,'Product costs'!$C:$C,$D506,'Product costs'!$B:$B,$L506)</f>
        <v>0</v>
      </c>
      <c r="AX506" s="12">
        <f>SUMIFS('Product costs'!AV:AV,'Product costs'!$C:$C,$D506,'Product costs'!$B:$B,$L506)</f>
        <v>0</v>
      </c>
      <c r="AY506" s="12">
        <f>SUMIFS('Product costs'!AW:AW,'Product costs'!$C:$C,$D506,'Product costs'!$B:$B,$L506)</f>
        <v>0</v>
      </c>
      <c r="AZ506" s="12">
        <f>SUMIFS('Product costs'!AX:AX,'Product costs'!$C:$C,$D506,'Product costs'!$B:$B,$L506)</f>
        <v>0</v>
      </c>
      <c r="BA506" s="12">
        <f>SUMIFS('Product costs'!AY:AY,'Product costs'!$C:$C,$D506,'Product costs'!$B:$B,$L506)</f>
        <v>0</v>
      </c>
      <c r="BB506" s="12">
        <f>SUMIFS('Product costs'!AZ:AZ,'Product costs'!$C:$C,$D506,'Product costs'!$B:$B,$L506)</f>
        <v>0</v>
      </c>
      <c r="BC506" s="12">
        <f>SUMIFS('Product costs'!BA:BA,'Product costs'!$C:$C,$D506,'Product costs'!$B:$B,$L506)</f>
        <v>0</v>
      </c>
      <c r="BD506" s="12">
        <f>SUMIFS('Product costs'!BB:BB,'Product costs'!$C:$C,$D506,'Product costs'!$B:$B,$L506)</f>
        <v>0</v>
      </c>
      <c r="BE506" s="12">
        <f>SUMIFS('Product costs'!BC:BC,'Product costs'!$C:$C,$D506,'Product costs'!$B:$B,$L506)</f>
        <v>0</v>
      </c>
      <c r="BF506" s="12">
        <f>SUMIFS('Product costs'!BD:BD,'Product costs'!$C:$C,$D506,'Product costs'!$B:$B,$L506)</f>
        <v>0</v>
      </c>
      <c r="BG506" s="12">
        <f>SUMIFS('Product costs'!BE:BE,'Product costs'!$C:$C,$D506,'Product costs'!$B:$B,$L506)</f>
        <v>0</v>
      </c>
      <c r="BH506" s="12">
        <f>SUMIFS('Product costs'!BF:BF,'Product costs'!$C:$C,$D506,'Product costs'!$B:$B,$L506)</f>
        <v>0</v>
      </c>
      <c r="BI506" s="12">
        <f>SUMIFS('Product costs'!BG:BG,'Product costs'!$C:$C,$D506,'Product costs'!$B:$B,$L506)</f>
        <v>0</v>
      </c>
      <c r="BJ506" s="12">
        <f>SUMIFS('Product costs'!BH:BH,'Product costs'!$C:$C,$D506,'Product costs'!$B:$B,$L506)</f>
        <v>0</v>
      </c>
      <c r="BK506" s="12">
        <f>SUMIFS('Product costs'!BI:BI,'Product costs'!$C:$C,$D506,'Product costs'!$B:$B,$L506)</f>
        <v>0</v>
      </c>
      <c r="BL506" s="12">
        <f>SUMIFS('Product costs'!BJ:BJ,'Product costs'!$C:$C,$D506,'Product costs'!$B:$B,$L506)</f>
        <v>0</v>
      </c>
      <c r="BM506" s="12">
        <f>SUMIFS('Product costs'!BK:BK,'Product costs'!$C:$C,$D506,'Product costs'!$B:$B,$L506)</f>
        <v>0</v>
      </c>
      <c r="BN506" s="12">
        <f>SUMIFS('Product costs'!BL:BL,'Product costs'!$C:$C,$D506,'Product costs'!$B:$B,$L506)</f>
        <v>0</v>
      </c>
      <c r="BO506" s="12">
        <f>SUMIFS('Product costs'!BM:BM,'Product costs'!$C:$C,$D506,'Product costs'!$B:$B,$L506)</f>
        <v>0</v>
      </c>
      <c r="BP506" s="12">
        <f>SUMIFS('Product costs'!BN:BN,'Product costs'!$C:$C,$D506,'Product costs'!$B:$B,$L506)</f>
        <v>0</v>
      </c>
      <c r="BQ506" s="12">
        <f>SUMIFS('Product costs'!BO:BO,'Product costs'!$C:$C,$D506,'Product costs'!$B:$B,$L506)</f>
        <v>0</v>
      </c>
      <c r="BR506" s="12">
        <f>SUMIFS('Product costs'!BP:BP,'Product costs'!$C:$C,$D506,'Product costs'!$B:$B,$L506)</f>
        <v>0</v>
      </c>
      <c r="BS506" s="12">
        <f>SUMIFS('Product costs'!BQ:BQ,'Product costs'!$C:$C,$D506,'Product costs'!$B:$B,$L506)</f>
        <v>0</v>
      </c>
      <c r="BT506" s="12">
        <f>SUMIFS('Product costs'!BR:BR,'Product costs'!$C:$C,$D506,'Product costs'!$B:$B,$L506)</f>
        <v>0</v>
      </c>
      <c r="BU506" s="12">
        <f>SUMIFS('Product costs'!BS:BS,'Product costs'!$C:$C,$D506,'Product costs'!$B:$B,$L506)</f>
        <v>0</v>
      </c>
      <c r="BV506" s="12">
        <f>SUMIFS('Product costs'!BT:BT,'Product costs'!$C:$C,$D506,'Product costs'!$B:$B,$L506)</f>
        <v>0</v>
      </c>
      <c r="BW506" s="12">
        <f>SUMIFS('Product costs'!BU:BU,'Product costs'!$C:$C,$D506,'Product costs'!$B:$B,$L506)</f>
        <v>0</v>
      </c>
      <c r="BX506" s="12">
        <f>SUMIFS('Product costs'!BV:BV,'Product costs'!$C:$C,$D506,'Product costs'!$B:$B,$L506)</f>
        <v>0</v>
      </c>
      <c r="BY506" s="12">
        <f>SUMIFS('Product costs'!BW:BW,'Product costs'!$C:$C,$D506,'Product costs'!$B:$B,$L506)</f>
        <v>0</v>
      </c>
      <c r="BZ506" s="12">
        <f>SUMIFS('Product costs'!BX:BX,'Product costs'!$C:$C,$D506,'Product costs'!$B:$B,$L506)</f>
        <v>0</v>
      </c>
      <c r="CA506" s="12">
        <f>SUMIFS('Product costs'!BY:BY,'Product costs'!$C:$C,$D506,'Product costs'!$B:$B,$L506)</f>
        <v>0</v>
      </c>
      <c r="CB506" s="12">
        <f>SUMIFS('Product costs'!BZ:BZ,'Product costs'!$C:$C,$D506,'Product costs'!$B:$B,$L506)</f>
        <v>0</v>
      </c>
      <c r="CC506" s="12">
        <f>SUMIFS('Product costs'!CA:CA,'Product costs'!$C:$C,$D506,'Product costs'!$B:$B,$L506)</f>
        <v>0</v>
      </c>
      <c r="CD506" s="12">
        <f>SUMIFS('Product costs'!CB:CB,'Product costs'!$C:$C,$D506,'Product costs'!$B:$B,$L506)</f>
        <v>0</v>
      </c>
      <c r="CE506" s="12">
        <f>SUMIFS('Product costs'!CC:CC,'Product costs'!$C:$C,$D506,'Product costs'!$B:$B,$L506)</f>
        <v>0</v>
      </c>
      <c r="CF506" s="12">
        <f>SUMIFS('Product costs'!CD:CD,'Product costs'!$C:$C,$D506,'Product costs'!$B:$B,$L506)</f>
        <v>0</v>
      </c>
      <c r="CG506" s="12">
        <f t="shared" si="769"/>
        <v>0</v>
      </c>
      <c r="CH506" s="12">
        <f t="shared" si="770"/>
        <v>0</v>
      </c>
      <c r="CI506" s="12">
        <f t="shared" si="771"/>
        <v>0</v>
      </c>
      <c r="CJ506" s="12">
        <f t="shared" si="772"/>
        <v>0</v>
      </c>
      <c r="CK506" s="12">
        <f t="shared" si="773"/>
        <v>0</v>
      </c>
      <c r="CL506" s="12">
        <f t="shared" si="774"/>
        <v>0</v>
      </c>
      <c r="CM506" s="12">
        <f t="shared" si="775"/>
        <v>0</v>
      </c>
      <c r="CN506" s="12">
        <f t="shared" si="776"/>
        <v>0</v>
      </c>
      <c r="CO506" s="12">
        <f t="shared" si="777"/>
        <v>0</v>
      </c>
      <c r="CP506" s="12">
        <f t="shared" si="778"/>
        <v>0</v>
      </c>
      <c r="CQ506" s="12">
        <f t="shared" si="779"/>
        <v>0</v>
      </c>
      <c r="CR506" s="12">
        <f t="shared" si="780"/>
        <v>0</v>
      </c>
      <c r="CS506" s="12">
        <f t="shared" si="781"/>
        <v>0</v>
      </c>
      <c r="CT506" s="12">
        <f t="shared" si="782"/>
        <v>0</v>
      </c>
      <c r="CU506" s="12">
        <f t="shared" si="783"/>
        <v>0</v>
      </c>
      <c r="CV506" s="12">
        <f t="shared" si="784"/>
        <v>0</v>
      </c>
      <c r="CW506" s="12">
        <f t="shared" si="785"/>
        <v>0</v>
      </c>
      <c r="CX506" s="12">
        <f t="shared" si="786"/>
        <v>0</v>
      </c>
      <c r="CY506" s="12">
        <f t="shared" si="787"/>
        <v>0</v>
      </c>
      <c r="CZ506" s="12">
        <f t="shared" si="788"/>
        <v>0</v>
      </c>
      <c r="DA506" s="12">
        <f t="shared" si="789"/>
        <v>0</v>
      </c>
      <c r="DB506" s="12">
        <f t="shared" si="790"/>
        <v>0</v>
      </c>
      <c r="DC506" s="12">
        <f t="shared" si="791"/>
        <v>0</v>
      </c>
      <c r="DD506" s="12">
        <f t="shared" si="792"/>
        <v>0</v>
      </c>
      <c r="DE506" s="12">
        <f t="shared" si="793"/>
        <v>0</v>
      </c>
      <c r="DF506" s="12">
        <f t="shared" si="794"/>
        <v>0</v>
      </c>
      <c r="DG506" s="12">
        <f t="shared" si="795"/>
        <v>0</v>
      </c>
      <c r="DH506" s="12">
        <f t="shared" si="796"/>
        <v>0</v>
      </c>
      <c r="DI506" s="12">
        <f t="shared" si="797"/>
        <v>0</v>
      </c>
      <c r="DJ506" s="12">
        <f t="shared" si="798"/>
        <v>0</v>
      </c>
      <c r="DK506" s="12">
        <f>SUM(M506:CHOOSE(YTD,M506,N506,O506,P506,Q506,R506,S506,T506,U506,V506,W506,X506))</f>
        <v>0</v>
      </c>
      <c r="DL506" s="12">
        <f>SUM(Y506:CHOOSE(YTD,Y506,Z506,AA506,AB506,AC506,AD506,AE506,AF506,AG506,AH506,AI506,AJ506))</f>
        <v>0</v>
      </c>
      <c r="DM506" s="12">
        <f>SUM(AK506:CHOOSE(YTD,AK506,AL506,AM506,AN506,AO506,AP506,AQ506,AR506,AS506,AT506,AU506,AV506))</f>
        <v>0</v>
      </c>
      <c r="DN506" s="12">
        <f>SUM(AW506:CHOOSE(YTD,AW506,AX506,AY506,AZ506,BA506,BB506,BC506,BD506,BE506,BF506,BG506,BH506))</f>
        <v>0</v>
      </c>
      <c r="DO506" s="12">
        <f>SUM(BI506:CHOOSE(YTD,BI506,BJ506,BK506,BL506,BM506,BN506,BO506,BP506,BQ506,BR506,BS506,BT506))</f>
        <v>0</v>
      </c>
      <c r="DP506" s="12">
        <f>SUM(BU506:CHOOSE(YTD,BU506,BV506,BW506,BX506,BY506,BZ506,CA506,CB506,CC506,CD506,CE506,CF506))</f>
        <v>0</v>
      </c>
    </row>
    <row r="507" spans="1:120" x14ac:dyDescent="0.15">
      <c r="A507" s="12" t="str">
        <f t="shared" si="799"/>
        <v>Costs - brand</v>
      </c>
      <c r="D507" s="12" t="str">
        <f>'Product costs'!C107</f>
        <v>Brand 6</v>
      </c>
      <c r="E507" s="12" t="str">
        <f>'Product costs'!D107</f>
        <v>Segment 1</v>
      </c>
      <c r="F507" s="12" t="str">
        <f>'Product costs'!E107</f>
        <v>Business Unit 1</v>
      </c>
      <c r="G507" s="12">
        <f>'Product costs'!F107</f>
        <v>0</v>
      </c>
      <c r="H507" s="12">
        <f>'Product costs'!G107</f>
        <v>0</v>
      </c>
      <c r="I507" s="12">
        <f>'Product costs'!H107</f>
        <v>0</v>
      </c>
      <c r="J507" s="12">
        <f>'Product costs'!I107</f>
        <v>0</v>
      </c>
      <c r="K507" s="12">
        <f>'Product costs'!J107</f>
        <v>0</v>
      </c>
      <c r="L507" s="12" t="str">
        <f>'Product costs'!B107</f>
        <v>Sales</v>
      </c>
      <c r="M507" s="12">
        <f>SUMIFS('Product costs'!K:K,'Product costs'!$C:$C,$D507,'Product costs'!$B:$B,$L507)</f>
        <v>0</v>
      </c>
      <c r="N507" s="12">
        <f>SUMIFS('Product costs'!L:L,'Product costs'!$C:$C,$D507,'Product costs'!$B:$B,$L507)</f>
        <v>0</v>
      </c>
      <c r="O507" s="12">
        <f>SUMIFS('Product costs'!M:M,'Product costs'!$C:$C,$D507,'Product costs'!$B:$B,$L507)</f>
        <v>0</v>
      </c>
      <c r="P507" s="12">
        <f>SUMIFS('Product costs'!N:N,'Product costs'!$C:$C,$D507,'Product costs'!$B:$B,$L507)</f>
        <v>0</v>
      </c>
      <c r="Q507" s="12">
        <f>SUMIFS('Product costs'!O:O,'Product costs'!$C:$C,$D507,'Product costs'!$B:$B,$L507)</f>
        <v>0</v>
      </c>
      <c r="R507" s="12">
        <f>SUMIFS('Product costs'!P:P,'Product costs'!$C:$C,$D507,'Product costs'!$B:$B,$L507)</f>
        <v>0</v>
      </c>
      <c r="S507" s="12">
        <f>SUMIFS('Product costs'!Q:Q,'Product costs'!$C:$C,$D507,'Product costs'!$B:$B,$L507)</f>
        <v>0</v>
      </c>
      <c r="T507" s="12">
        <f>SUMIFS('Product costs'!R:R,'Product costs'!$C:$C,$D507,'Product costs'!$B:$B,$L507)</f>
        <v>0</v>
      </c>
      <c r="U507" s="12">
        <f>SUMIFS('Product costs'!S:S,'Product costs'!$C:$C,$D507,'Product costs'!$B:$B,$L507)</f>
        <v>0</v>
      </c>
      <c r="V507" s="12">
        <f>SUMIFS('Product costs'!T:T,'Product costs'!$C:$C,$D507,'Product costs'!$B:$B,$L507)</f>
        <v>0</v>
      </c>
      <c r="W507" s="12">
        <f>SUMIFS('Product costs'!U:U,'Product costs'!$C:$C,$D507,'Product costs'!$B:$B,$L507)</f>
        <v>0</v>
      </c>
      <c r="X507" s="12">
        <f>SUMIFS('Product costs'!V:V,'Product costs'!$C:$C,$D507,'Product costs'!$B:$B,$L507)</f>
        <v>0</v>
      </c>
      <c r="Y507" s="12">
        <f>SUMIFS('Product costs'!W:W,'Product costs'!$C:$C,$D507,'Product costs'!$B:$B,$L507)</f>
        <v>0</v>
      </c>
      <c r="Z507" s="12">
        <f>SUMIFS('Product costs'!X:X,'Product costs'!$C:$C,$D507,'Product costs'!$B:$B,$L507)</f>
        <v>0</v>
      </c>
      <c r="AA507" s="12">
        <f>SUMIFS('Product costs'!Y:Y,'Product costs'!$C:$C,$D507,'Product costs'!$B:$B,$L507)</f>
        <v>0</v>
      </c>
      <c r="AB507" s="12">
        <f>SUMIFS('Product costs'!Z:Z,'Product costs'!$C:$C,$D507,'Product costs'!$B:$B,$L507)</f>
        <v>0</v>
      </c>
      <c r="AC507" s="12">
        <f>SUMIFS('Product costs'!AA:AA,'Product costs'!$C:$C,$D507,'Product costs'!$B:$B,$L507)</f>
        <v>0</v>
      </c>
      <c r="AD507" s="12">
        <f>SUMIFS('Product costs'!AB:AB,'Product costs'!$C:$C,$D507,'Product costs'!$B:$B,$L507)</f>
        <v>0</v>
      </c>
      <c r="AE507" s="12">
        <f>SUMIFS('Product costs'!AC:AC,'Product costs'!$C:$C,$D507,'Product costs'!$B:$B,$L507)</f>
        <v>0</v>
      </c>
      <c r="AF507" s="12">
        <f>SUMIFS('Product costs'!AD:AD,'Product costs'!$C:$C,$D507,'Product costs'!$B:$B,$L507)</f>
        <v>0</v>
      </c>
      <c r="AG507" s="12">
        <f>SUMIFS('Product costs'!AE:AE,'Product costs'!$C:$C,$D507,'Product costs'!$B:$B,$L507)</f>
        <v>0</v>
      </c>
      <c r="AH507" s="12">
        <f>SUMIFS('Product costs'!AF:AF,'Product costs'!$C:$C,$D507,'Product costs'!$B:$B,$L507)</f>
        <v>0</v>
      </c>
      <c r="AI507" s="12">
        <f>SUMIFS('Product costs'!AG:AG,'Product costs'!$C:$C,$D507,'Product costs'!$B:$B,$L507)</f>
        <v>0</v>
      </c>
      <c r="AJ507" s="12">
        <f>SUMIFS('Product costs'!AH:AH,'Product costs'!$C:$C,$D507,'Product costs'!$B:$B,$L507)</f>
        <v>0</v>
      </c>
      <c r="AK507" s="12">
        <f>SUMIFS('Product costs'!AI:AI,'Product costs'!$C:$C,$D507,'Product costs'!$B:$B,$L507)</f>
        <v>0</v>
      </c>
      <c r="AL507" s="12">
        <f>SUMIFS('Product costs'!AJ:AJ,'Product costs'!$C:$C,$D507,'Product costs'!$B:$B,$L507)</f>
        <v>0</v>
      </c>
      <c r="AM507" s="12">
        <f>SUMIFS('Product costs'!AK:AK,'Product costs'!$C:$C,$D507,'Product costs'!$B:$B,$L507)</f>
        <v>0</v>
      </c>
      <c r="AN507" s="12">
        <f>SUMIFS('Product costs'!AL:AL,'Product costs'!$C:$C,$D507,'Product costs'!$B:$B,$L507)</f>
        <v>0</v>
      </c>
      <c r="AO507" s="12">
        <f>SUMIFS('Product costs'!AM:AM,'Product costs'!$C:$C,$D507,'Product costs'!$B:$B,$L507)</f>
        <v>0</v>
      </c>
      <c r="AP507" s="12">
        <f>SUMIFS('Product costs'!AN:AN,'Product costs'!$C:$C,$D507,'Product costs'!$B:$B,$L507)</f>
        <v>0</v>
      </c>
      <c r="AQ507" s="12">
        <f>SUMIFS('Product costs'!AO:AO,'Product costs'!$C:$C,$D507,'Product costs'!$B:$B,$L507)</f>
        <v>0</v>
      </c>
      <c r="AR507" s="12">
        <f>SUMIFS('Product costs'!AP:AP,'Product costs'!$C:$C,$D507,'Product costs'!$B:$B,$L507)</f>
        <v>0</v>
      </c>
      <c r="AS507" s="12">
        <f>SUMIFS('Product costs'!AQ:AQ,'Product costs'!$C:$C,$D507,'Product costs'!$B:$B,$L507)</f>
        <v>0</v>
      </c>
      <c r="AT507" s="12">
        <f>SUMIFS('Product costs'!AR:AR,'Product costs'!$C:$C,$D507,'Product costs'!$B:$B,$L507)</f>
        <v>0</v>
      </c>
      <c r="AU507" s="12">
        <f>SUMIFS('Product costs'!AS:AS,'Product costs'!$C:$C,$D507,'Product costs'!$B:$B,$L507)</f>
        <v>0</v>
      </c>
      <c r="AV507" s="12">
        <f>SUMIFS('Product costs'!AT:AT,'Product costs'!$C:$C,$D507,'Product costs'!$B:$B,$L507)</f>
        <v>0</v>
      </c>
      <c r="AW507" s="12">
        <f>SUMIFS('Product costs'!AU:AU,'Product costs'!$C:$C,$D507,'Product costs'!$B:$B,$L507)</f>
        <v>0</v>
      </c>
      <c r="AX507" s="12">
        <f>SUMIFS('Product costs'!AV:AV,'Product costs'!$C:$C,$D507,'Product costs'!$B:$B,$L507)</f>
        <v>0</v>
      </c>
      <c r="AY507" s="12">
        <f>SUMIFS('Product costs'!AW:AW,'Product costs'!$C:$C,$D507,'Product costs'!$B:$B,$L507)</f>
        <v>0</v>
      </c>
      <c r="AZ507" s="12">
        <f>SUMIFS('Product costs'!AX:AX,'Product costs'!$C:$C,$D507,'Product costs'!$B:$B,$L507)</f>
        <v>0</v>
      </c>
      <c r="BA507" s="12">
        <f>SUMIFS('Product costs'!AY:AY,'Product costs'!$C:$C,$D507,'Product costs'!$B:$B,$L507)</f>
        <v>0</v>
      </c>
      <c r="BB507" s="12">
        <f>SUMIFS('Product costs'!AZ:AZ,'Product costs'!$C:$C,$D507,'Product costs'!$B:$B,$L507)</f>
        <v>0</v>
      </c>
      <c r="BC507" s="12">
        <f>SUMIFS('Product costs'!BA:BA,'Product costs'!$C:$C,$D507,'Product costs'!$B:$B,$L507)</f>
        <v>0</v>
      </c>
      <c r="BD507" s="12">
        <f>SUMIFS('Product costs'!BB:BB,'Product costs'!$C:$C,$D507,'Product costs'!$B:$B,$L507)</f>
        <v>0</v>
      </c>
      <c r="BE507" s="12">
        <f>SUMIFS('Product costs'!BC:BC,'Product costs'!$C:$C,$D507,'Product costs'!$B:$B,$L507)</f>
        <v>0</v>
      </c>
      <c r="BF507" s="12">
        <f>SUMIFS('Product costs'!BD:BD,'Product costs'!$C:$C,$D507,'Product costs'!$B:$B,$L507)</f>
        <v>0</v>
      </c>
      <c r="BG507" s="12">
        <f>SUMIFS('Product costs'!BE:BE,'Product costs'!$C:$C,$D507,'Product costs'!$B:$B,$L507)</f>
        <v>0</v>
      </c>
      <c r="BH507" s="12">
        <f>SUMIFS('Product costs'!BF:BF,'Product costs'!$C:$C,$D507,'Product costs'!$B:$B,$L507)</f>
        <v>0</v>
      </c>
      <c r="BI507" s="12">
        <f>SUMIFS('Product costs'!BG:BG,'Product costs'!$C:$C,$D507,'Product costs'!$B:$B,$L507)</f>
        <v>0</v>
      </c>
      <c r="BJ507" s="12">
        <f>SUMIFS('Product costs'!BH:BH,'Product costs'!$C:$C,$D507,'Product costs'!$B:$B,$L507)</f>
        <v>0</v>
      </c>
      <c r="BK507" s="12">
        <f>SUMIFS('Product costs'!BI:BI,'Product costs'!$C:$C,$D507,'Product costs'!$B:$B,$L507)</f>
        <v>0</v>
      </c>
      <c r="BL507" s="12">
        <f>SUMIFS('Product costs'!BJ:BJ,'Product costs'!$C:$C,$D507,'Product costs'!$B:$B,$L507)</f>
        <v>0</v>
      </c>
      <c r="BM507" s="12">
        <f>SUMIFS('Product costs'!BK:BK,'Product costs'!$C:$C,$D507,'Product costs'!$B:$B,$L507)</f>
        <v>0</v>
      </c>
      <c r="BN507" s="12">
        <f>SUMIFS('Product costs'!BL:BL,'Product costs'!$C:$C,$D507,'Product costs'!$B:$B,$L507)</f>
        <v>0</v>
      </c>
      <c r="BO507" s="12">
        <f>SUMIFS('Product costs'!BM:BM,'Product costs'!$C:$C,$D507,'Product costs'!$B:$B,$L507)</f>
        <v>0</v>
      </c>
      <c r="BP507" s="12">
        <f>SUMIFS('Product costs'!BN:BN,'Product costs'!$C:$C,$D507,'Product costs'!$B:$B,$L507)</f>
        <v>0</v>
      </c>
      <c r="BQ507" s="12">
        <f>SUMIFS('Product costs'!BO:BO,'Product costs'!$C:$C,$D507,'Product costs'!$B:$B,$L507)</f>
        <v>0</v>
      </c>
      <c r="BR507" s="12">
        <f>SUMIFS('Product costs'!BP:BP,'Product costs'!$C:$C,$D507,'Product costs'!$B:$B,$L507)</f>
        <v>0</v>
      </c>
      <c r="BS507" s="12">
        <f>SUMIFS('Product costs'!BQ:BQ,'Product costs'!$C:$C,$D507,'Product costs'!$B:$B,$L507)</f>
        <v>0</v>
      </c>
      <c r="BT507" s="12">
        <f>SUMIFS('Product costs'!BR:BR,'Product costs'!$C:$C,$D507,'Product costs'!$B:$B,$L507)</f>
        <v>0</v>
      </c>
      <c r="BU507" s="12">
        <f>SUMIFS('Product costs'!BS:BS,'Product costs'!$C:$C,$D507,'Product costs'!$B:$B,$L507)</f>
        <v>0</v>
      </c>
      <c r="BV507" s="12">
        <f>SUMIFS('Product costs'!BT:BT,'Product costs'!$C:$C,$D507,'Product costs'!$B:$B,$L507)</f>
        <v>0</v>
      </c>
      <c r="BW507" s="12">
        <f>SUMIFS('Product costs'!BU:BU,'Product costs'!$C:$C,$D507,'Product costs'!$B:$B,$L507)</f>
        <v>0</v>
      </c>
      <c r="BX507" s="12">
        <f>SUMIFS('Product costs'!BV:BV,'Product costs'!$C:$C,$D507,'Product costs'!$B:$B,$L507)</f>
        <v>0</v>
      </c>
      <c r="BY507" s="12">
        <f>SUMIFS('Product costs'!BW:BW,'Product costs'!$C:$C,$D507,'Product costs'!$B:$B,$L507)</f>
        <v>0</v>
      </c>
      <c r="BZ507" s="12">
        <f>SUMIFS('Product costs'!BX:BX,'Product costs'!$C:$C,$D507,'Product costs'!$B:$B,$L507)</f>
        <v>0</v>
      </c>
      <c r="CA507" s="12">
        <f>SUMIFS('Product costs'!BY:BY,'Product costs'!$C:$C,$D507,'Product costs'!$B:$B,$L507)</f>
        <v>0</v>
      </c>
      <c r="CB507" s="12">
        <f>SUMIFS('Product costs'!BZ:BZ,'Product costs'!$C:$C,$D507,'Product costs'!$B:$B,$L507)</f>
        <v>0</v>
      </c>
      <c r="CC507" s="12">
        <f>SUMIFS('Product costs'!CA:CA,'Product costs'!$C:$C,$D507,'Product costs'!$B:$B,$L507)</f>
        <v>0</v>
      </c>
      <c r="CD507" s="12">
        <f>SUMIFS('Product costs'!CB:CB,'Product costs'!$C:$C,$D507,'Product costs'!$B:$B,$L507)</f>
        <v>0</v>
      </c>
      <c r="CE507" s="12">
        <f>SUMIFS('Product costs'!CC:CC,'Product costs'!$C:$C,$D507,'Product costs'!$B:$B,$L507)</f>
        <v>0</v>
      </c>
      <c r="CF507" s="12">
        <f>SUMIFS('Product costs'!CD:CD,'Product costs'!$C:$C,$D507,'Product costs'!$B:$B,$L507)</f>
        <v>0</v>
      </c>
      <c r="CG507" s="12">
        <f t="shared" si="769"/>
        <v>0</v>
      </c>
      <c r="CH507" s="12">
        <f t="shared" si="770"/>
        <v>0</v>
      </c>
      <c r="CI507" s="12">
        <f t="shared" si="771"/>
        <v>0</v>
      </c>
      <c r="CJ507" s="12">
        <f t="shared" si="772"/>
        <v>0</v>
      </c>
      <c r="CK507" s="12">
        <f t="shared" si="773"/>
        <v>0</v>
      </c>
      <c r="CL507" s="12">
        <f t="shared" si="774"/>
        <v>0</v>
      </c>
      <c r="CM507" s="12">
        <f t="shared" si="775"/>
        <v>0</v>
      </c>
      <c r="CN507" s="12">
        <f t="shared" si="776"/>
        <v>0</v>
      </c>
      <c r="CO507" s="12">
        <f t="shared" si="777"/>
        <v>0</v>
      </c>
      <c r="CP507" s="12">
        <f t="shared" si="778"/>
        <v>0</v>
      </c>
      <c r="CQ507" s="12">
        <f t="shared" si="779"/>
        <v>0</v>
      </c>
      <c r="CR507" s="12">
        <f t="shared" si="780"/>
        <v>0</v>
      </c>
      <c r="CS507" s="12">
        <f t="shared" si="781"/>
        <v>0</v>
      </c>
      <c r="CT507" s="12">
        <f t="shared" si="782"/>
        <v>0</v>
      </c>
      <c r="CU507" s="12">
        <f t="shared" si="783"/>
        <v>0</v>
      </c>
      <c r="CV507" s="12">
        <f t="shared" si="784"/>
        <v>0</v>
      </c>
      <c r="CW507" s="12">
        <f t="shared" si="785"/>
        <v>0</v>
      </c>
      <c r="CX507" s="12">
        <f t="shared" si="786"/>
        <v>0</v>
      </c>
      <c r="CY507" s="12">
        <f t="shared" si="787"/>
        <v>0</v>
      </c>
      <c r="CZ507" s="12">
        <f t="shared" si="788"/>
        <v>0</v>
      </c>
      <c r="DA507" s="12">
        <f t="shared" si="789"/>
        <v>0</v>
      </c>
      <c r="DB507" s="12">
        <f t="shared" si="790"/>
        <v>0</v>
      </c>
      <c r="DC507" s="12">
        <f t="shared" si="791"/>
        <v>0</v>
      </c>
      <c r="DD507" s="12">
        <f t="shared" si="792"/>
        <v>0</v>
      </c>
      <c r="DE507" s="12">
        <f t="shared" si="793"/>
        <v>0</v>
      </c>
      <c r="DF507" s="12">
        <f t="shared" si="794"/>
        <v>0</v>
      </c>
      <c r="DG507" s="12">
        <f t="shared" si="795"/>
        <v>0</v>
      </c>
      <c r="DH507" s="12">
        <f t="shared" si="796"/>
        <v>0</v>
      </c>
      <c r="DI507" s="12">
        <f t="shared" si="797"/>
        <v>0</v>
      </c>
      <c r="DJ507" s="12">
        <f t="shared" si="798"/>
        <v>0</v>
      </c>
      <c r="DK507" s="12">
        <f>SUM(M507:CHOOSE(YTD,M507,N507,O507,P507,Q507,R507,S507,T507,U507,V507,W507,X507))</f>
        <v>0</v>
      </c>
      <c r="DL507" s="12">
        <f>SUM(Y507:CHOOSE(YTD,Y507,Z507,AA507,AB507,AC507,AD507,AE507,AF507,AG507,AH507,AI507,AJ507))</f>
        <v>0</v>
      </c>
      <c r="DM507" s="12">
        <f>SUM(AK507:CHOOSE(YTD,AK507,AL507,AM507,AN507,AO507,AP507,AQ507,AR507,AS507,AT507,AU507,AV507))</f>
        <v>0</v>
      </c>
      <c r="DN507" s="12">
        <f>SUM(AW507:CHOOSE(YTD,AW507,AX507,AY507,AZ507,BA507,BB507,BC507,BD507,BE507,BF507,BG507,BH507))</f>
        <v>0</v>
      </c>
      <c r="DO507" s="12">
        <f>SUM(BI507:CHOOSE(YTD,BI507,BJ507,BK507,BL507,BM507,BN507,BO507,BP507,BQ507,BR507,BS507,BT507))</f>
        <v>0</v>
      </c>
      <c r="DP507" s="12">
        <f>SUM(BU507:CHOOSE(YTD,BU507,BV507,BW507,BX507,BY507,BZ507,CA507,CB507,CC507,CD507,CE507,CF507))</f>
        <v>0</v>
      </c>
    </row>
    <row r="508" spans="1:120" x14ac:dyDescent="0.15">
      <c r="A508" s="12" t="str">
        <f t="shared" si="799"/>
        <v>Costs - brand</v>
      </c>
      <c r="D508" s="12" t="str">
        <f>'Product costs'!C108</f>
        <v>Brand 7</v>
      </c>
      <c r="E508" s="12" t="str">
        <f>'Product costs'!D108</f>
        <v>Segment 1</v>
      </c>
      <c r="F508" s="12" t="str">
        <f>'Product costs'!E108</f>
        <v>Business Unit 1</v>
      </c>
      <c r="G508" s="12">
        <f>'Product costs'!F108</f>
        <v>0</v>
      </c>
      <c r="H508" s="12">
        <f>'Product costs'!G108</f>
        <v>0</v>
      </c>
      <c r="I508" s="12">
        <f>'Product costs'!H108</f>
        <v>0</v>
      </c>
      <c r="J508" s="12">
        <f>'Product costs'!I108</f>
        <v>0</v>
      </c>
      <c r="K508" s="12">
        <f>'Product costs'!J108</f>
        <v>0</v>
      </c>
      <c r="L508" s="12" t="str">
        <f>'Product costs'!B108</f>
        <v>Sales</v>
      </c>
      <c r="M508" s="12">
        <f>SUMIFS('Product costs'!K:K,'Product costs'!$C:$C,$D508,'Product costs'!$B:$B,$L508)</f>
        <v>0</v>
      </c>
      <c r="N508" s="12">
        <f>SUMIFS('Product costs'!L:L,'Product costs'!$C:$C,$D508,'Product costs'!$B:$B,$L508)</f>
        <v>0</v>
      </c>
      <c r="O508" s="12">
        <f>SUMIFS('Product costs'!M:M,'Product costs'!$C:$C,$D508,'Product costs'!$B:$B,$L508)</f>
        <v>0</v>
      </c>
      <c r="P508" s="12">
        <f>SUMIFS('Product costs'!N:N,'Product costs'!$C:$C,$D508,'Product costs'!$B:$B,$L508)</f>
        <v>0</v>
      </c>
      <c r="Q508" s="12">
        <f>SUMIFS('Product costs'!O:O,'Product costs'!$C:$C,$D508,'Product costs'!$B:$B,$L508)</f>
        <v>0</v>
      </c>
      <c r="R508" s="12">
        <f>SUMIFS('Product costs'!P:P,'Product costs'!$C:$C,$D508,'Product costs'!$B:$B,$L508)</f>
        <v>0</v>
      </c>
      <c r="S508" s="12">
        <f>SUMIFS('Product costs'!Q:Q,'Product costs'!$C:$C,$D508,'Product costs'!$B:$B,$L508)</f>
        <v>0</v>
      </c>
      <c r="T508" s="12">
        <f>SUMIFS('Product costs'!R:R,'Product costs'!$C:$C,$D508,'Product costs'!$B:$B,$L508)</f>
        <v>0</v>
      </c>
      <c r="U508" s="12">
        <f>SUMIFS('Product costs'!S:S,'Product costs'!$C:$C,$D508,'Product costs'!$B:$B,$L508)</f>
        <v>0</v>
      </c>
      <c r="V508" s="12">
        <f>SUMIFS('Product costs'!T:T,'Product costs'!$C:$C,$D508,'Product costs'!$B:$B,$L508)</f>
        <v>0</v>
      </c>
      <c r="W508" s="12">
        <f>SUMIFS('Product costs'!U:U,'Product costs'!$C:$C,$D508,'Product costs'!$B:$B,$L508)</f>
        <v>0</v>
      </c>
      <c r="X508" s="12">
        <f>SUMIFS('Product costs'!V:V,'Product costs'!$C:$C,$D508,'Product costs'!$B:$B,$L508)</f>
        <v>0</v>
      </c>
      <c r="Y508" s="12">
        <f>SUMIFS('Product costs'!W:W,'Product costs'!$C:$C,$D508,'Product costs'!$B:$B,$L508)</f>
        <v>0</v>
      </c>
      <c r="Z508" s="12">
        <f>SUMIFS('Product costs'!X:X,'Product costs'!$C:$C,$D508,'Product costs'!$B:$B,$L508)</f>
        <v>0</v>
      </c>
      <c r="AA508" s="12">
        <f>SUMIFS('Product costs'!Y:Y,'Product costs'!$C:$C,$D508,'Product costs'!$B:$B,$L508)</f>
        <v>0</v>
      </c>
      <c r="AB508" s="12">
        <f>SUMIFS('Product costs'!Z:Z,'Product costs'!$C:$C,$D508,'Product costs'!$B:$B,$L508)</f>
        <v>0</v>
      </c>
      <c r="AC508" s="12">
        <f>SUMIFS('Product costs'!AA:AA,'Product costs'!$C:$C,$D508,'Product costs'!$B:$B,$L508)</f>
        <v>0</v>
      </c>
      <c r="AD508" s="12">
        <f>SUMIFS('Product costs'!AB:AB,'Product costs'!$C:$C,$D508,'Product costs'!$B:$B,$L508)</f>
        <v>0</v>
      </c>
      <c r="AE508" s="12">
        <f>SUMIFS('Product costs'!AC:AC,'Product costs'!$C:$C,$D508,'Product costs'!$B:$B,$L508)</f>
        <v>0</v>
      </c>
      <c r="AF508" s="12">
        <f>SUMIFS('Product costs'!AD:AD,'Product costs'!$C:$C,$D508,'Product costs'!$B:$B,$L508)</f>
        <v>0</v>
      </c>
      <c r="AG508" s="12">
        <f>SUMIFS('Product costs'!AE:AE,'Product costs'!$C:$C,$D508,'Product costs'!$B:$B,$L508)</f>
        <v>0</v>
      </c>
      <c r="AH508" s="12">
        <f>SUMIFS('Product costs'!AF:AF,'Product costs'!$C:$C,$D508,'Product costs'!$B:$B,$L508)</f>
        <v>0</v>
      </c>
      <c r="AI508" s="12">
        <f>SUMIFS('Product costs'!AG:AG,'Product costs'!$C:$C,$D508,'Product costs'!$B:$B,$L508)</f>
        <v>0</v>
      </c>
      <c r="AJ508" s="12">
        <f>SUMIFS('Product costs'!AH:AH,'Product costs'!$C:$C,$D508,'Product costs'!$B:$B,$L508)</f>
        <v>0</v>
      </c>
      <c r="AK508" s="12">
        <f>SUMIFS('Product costs'!AI:AI,'Product costs'!$C:$C,$D508,'Product costs'!$B:$B,$L508)</f>
        <v>0</v>
      </c>
      <c r="AL508" s="12">
        <f>SUMIFS('Product costs'!AJ:AJ,'Product costs'!$C:$C,$D508,'Product costs'!$B:$B,$L508)</f>
        <v>0</v>
      </c>
      <c r="AM508" s="12">
        <f>SUMIFS('Product costs'!AK:AK,'Product costs'!$C:$C,$D508,'Product costs'!$B:$B,$L508)</f>
        <v>0</v>
      </c>
      <c r="AN508" s="12">
        <f>SUMIFS('Product costs'!AL:AL,'Product costs'!$C:$C,$D508,'Product costs'!$B:$B,$L508)</f>
        <v>0</v>
      </c>
      <c r="AO508" s="12">
        <f>SUMIFS('Product costs'!AM:AM,'Product costs'!$C:$C,$D508,'Product costs'!$B:$B,$L508)</f>
        <v>0</v>
      </c>
      <c r="AP508" s="12">
        <f>SUMIFS('Product costs'!AN:AN,'Product costs'!$C:$C,$D508,'Product costs'!$B:$B,$L508)</f>
        <v>0</v>
      </c>
      <c r="AQ508" s="12">
        <f>SUMIFS('Product costs'!AO:AO,'Product costs'!$C:$C,$D508,'Product costs'!$B:$B,$L508)</f>
        <v>0</v>
      </c>
      <c r="AR508" s="12">
        <f>SUMIFS('Product costs'!AP:AP,'Product costs'!$C:$C,$D508,'Product costs'!$B:$B,$L508)</f>
        <v>0</v>
      </c>
      <c r="AS508" s="12">
        <f>SUMIFS('Product costs'!AQ:AQ,'Product costs'!$C:$C,$D508,'Product costs'!$B:$B,$L508)</f>
        <v>0</v>
      </c>
      <c r="AT508" s="12">
        <f>SUMIFS('Product costs'!AR:AR,'Product costs'!$C:$C,$D508,'Product costs'!$B:$B,$L508)</f>
        <v>0</v>
      </c>
      <c r="AU508" s="12">
        <f>SUMIFS('Product costs'!AS:AS,'Product costs'!$C:$C,$D508,'Product costs'!$B:$B,$L508)</f>
        <v>0</v>
      </c>
      <c r="AV508" s="12">
        <f>SUMIFS('Product costs'!AT:AT,'Product costs'!$C:$C,$D508,'Product costs'!$B:$B,$L508)</f>
        <v>0</v>
      </c>
      <c r="AW508" s="12">
        <f>SUMIFS('Product costs'!AU:AU,'Product costs'!$C:$C,$D508,'Product costs'!$B:$B,$L508)</f>
        <v>0</v>
      </c>
      <c r="AX508" s="12">
        <f>SUMIFS('Product costs'!AV:AV,'Product costs'!$C:$C,$D508,'Product costs'!$B:$B,$L508)</f>
        <v>0</v>
      </c>
      <c r="AY508" s="12">
        <f>SUMIFS('Product costs'!AW:AW,'Product costs'!$C:$C,$D508,'Product costs'!$B:$B,$L508)</f>
        <v>0</v>
      </c>
      <c r="AZ508" s="12">
        <f>SUMIFS('Product costs'!AX:AX,'Product costs'!$C:$C,$D508,'Product costs'!$B:$B,$L508)</f>
        <v>0</v>
      </c>
      <c r="BA508" s="12">
        <f>SUMIFS('Product costs'!AY:AY,'Product costs'!$C:$C,$D508,'Product costs'!$B:$B,$L508)</f>
        <v>0</v>
      </c>
      <c r="BB508" s="12">
        <f>SUMIFS('Product costs'!AZ:AZ,'Product costs'!$C:$C,$D508,'Product costs'!$B:$B,$L508)</f>
        <v>0</v>
      </c>
      <c r="BC508" s="12">
        <f>SUMIFS('Product costs'!BA:BA,'Product costs'!$C:$C,$D508,'Product costs'!$B:$B,$L508)</f>
        <v>0</v>
      </c>
      <c r="BD508" s="12">
        <f>SUMIFS('Product costs'!BB:BB,'Product costs'!$C:$C,$D508,'Product costs'!$B:$B,$L508)</f>
        <v>0</v>
      </c>
      <c r="BE508" s="12">
        <f>SUMIFS('Product costs'!BC:BC,'Product costs'!$C:$C,$D508,'Product costs'!$B:$B,$L508)</f>
        <v>0</v>
      </c>
      <c r="BF508" s="12">
        <f>SUMIFS('Product costs'!BD:BD,'Product costs'!$C:$C,$D508,'Product costs'!$B:$B,$L508)</f>
        <v>0</v>
      </c>
      <c r="BG508" s="12">
        <f>SUMIFS('Product costs'!BE:BE,'Product costs'!$C:$C,$D508,'Product costs'!$B:$B,$L508)</f>
        <v>0</v>
      </c>
      <c r="BH508" s="12">
        <f>SUMIFS('Product costs'!BF:BF,'Product costs'!$C:$C,$D508,'Product costs'!$B:$B,$L508)</f>
        <v>0</v>
      </c>
      <c r="BI508" s="12">
        <f>SUMIFS('Product costs'!BG:BG,'Product costs'!$C:$C,$D508,'Product costs'!$B:$B,$L508)</f>
        <v>0</v>
      </c>
      <c r="BJ508" s="12">
        <f>SUMIFS('Product costs'!BH:BH,'Product costs'!$C:$C,$D508,'Product costs'!$B:$B,$L508)</f>
        <v>0</v>
      </c>
      <c r="BK508" s="12">
        <f>SUMIFS('Product costs'!BI:BI,'Product costs'!$C:$C,$D508,'Product costs'!$B:$B,$L508)</f>
        <v>0</v>
      </c>
      <c r="BL508" s="12">
        <f>SUMIFS('Product costs'!BJ:BJ,'Product costs'!$C:$C,$D508,'Product costs'!$B:$B,$L508)</f>
        <v>0</v>
      </c>
      <c r="BM508" s="12">
        <f>SUMIFS('Product costs'!BK:BK,'Product costs'!$C:$C,$D508,'Product costs'!$B:$B,$L508)</f>
        <v>0</v>
      </c>
      <c r="BN508" s="12">
        <f>SUMIFS('Product costs'!BL:BL,'Product costs'!$C:$C,$D508,'Product costs'!$B:$B,$L508)</f>
        <v>0</v>
      </c>
      <c r="BO508" s="12">
        <f>SUMIFS('Product costs'!BM:BM,'Product costs'!$C:$C,$D508,'Product costs'!$B:$B,$L508)</f>
        <v>0</v>
      </c>
      <c r="BP508" s="12">
        <f>SUMIFS('Product costs'!BN:BN,'Product costs'!$C:$C,$D508,'Product costs'!$B:$B,$L508)</f>
        <v>0</v>
      </c>
      <c r="BQ508" s="12">
        <f>SUMIFS('Product costs'!BO:BO,'Product costs'!$C:$C,$D508,'Product costs'!$B:$B,$L508)</f>
        <v>0</v>
      </c>
      <c r="BR508" s="12">
        <f>SUMIFS('Product costs'!BP:BP,'Product costs'!$C:$C,$D508,'Product costs'!$B:$B,$L508)</f>
        <v>0</v>
      </c>
      <c r="BS508" s="12">
        <f>SUMIFS('Product costs'!BQ:BQ,'Product costs'!$C:$C,$D508,'Product costs'!$B:$B,$L508)</f>
        <v>0</v>
      </c>
      <c r="BT508" s="12">
        <f>SUMIFS('Product costs'!BR:BR,'Product costs'!$C:$C,$D508,'Product costs'!$B:$B,$L508)</f>
        <v>0</v>
      </c>
      <c r="BU508" s="12">
        <f>SUMIFS('Product costs'!BS:BS,'Product costs'!$C:$C,$D508,'Product costs'!$B:$B,$L508)</f>
        <v>0</v>
      </c>
      <c r="BV508" s="12">
        <f>SUMIFS('Product costs'!BT:BT,'Product costs'!$C:$C,$D508,'Product costs'!$B:$B,$L508)</f>
        <v>0</v>
      </c>
      <c r="BW508" s="12">
        <f>SUMIFS('Product costs'!BU:BU,'Product costs'!$C:$C,$D508,'Product costs'!$B:$B,$L508)</f>
        <v>0</v>
      </c>
      <c r="BX508" s="12">
        <f>SUMIFS('Product costs'!BV:BV,'Product costs'!$C:$C,$D508,'Product costs'!$B:$B,$L508)</f>
        <v>0</v>
      </c>
      <c r="BY508" s="12">
        <f>SUMIFS('Product costs'!BW:BW,'Product costs'!$C:$C,$D508,'Product costs'!$B:$B,$L508)</f>
        <v>0</v>
      </c>
      <c r="BZ508" s="12">
        <f>SUMIFS('Product costs'!BX:BX,'Product costs'!$C:$C,$D508,'Product costs'!$B:$B,$L508)</f>
        <v>0</v>
      </c>
      <c r="CA508" s="12">
        <f>SUMIFS('Product costs'!BY:BY,'Product costs'!$C:$C,$D508,'Product costs'!$B:$B,$L508)</f>
        <v>0</v>
      </c>
      <c r="CB508" s="12">
        <f>SUMIFS('Product costs'!BZ:BZ,'Product costs'!$C:$C,$D508,'Product costs'!$B:$B,$L508)</f>
        <v>0</v>
      </c>
      <c r="CC508" s="12">
        <f>SUMIFS('Product costs'!CA:CA,'Product costs'!$C:$C,$D508,'Product costs'!$B:$B,$L508)</f>
        <v>0</v>
      </c>
      <c r="CD508" s="12">
        <f>SUMIFS('Product costs'!CB:CB,'Product costs'!$C:$C,$D508,'Product costs'!$B:$B,$L508)</f>
        <v>0</v>
      </c>
      <c r="CE508" s="12">
        <f>SUMIFS('Product costs'!CC:CC,'Product costs'!$C:$C,$D508,'Product costs'!$B:$B,$L508)</f>
        <v>0</v>
      </c>
      <c r="CF508" s="12">
        <f>SUMIFS('Product costs'!CD:CD,'Product costs'!$C:$C,$D508,'Product costs'!$B:$B,$L508)</f>
        <v>0</v>
      </c>
      <c r="CG508" s="12">
        <f t="shared" si="769"/>
        <v>0</v>
      </c>
      <c r="CH508" s="12">
        <f t="shared" si="770"/>
        <v>0</v>
      </c>
      <c r="CI508" s="12">
        <f t="shared" si="771"/>
        <v>0</v>
      </c>
      <c r="CJ508" s="12">
        <f t="shared" si="772"/>
        <v>0</v>
      </c>
      <c r="CK508" s="12">
        <f t="shared" si="773"/>
        <v>0</v>
      </c>
      <c r="CL508" s="12">
        <f t="shared" si="774"/>
        <v>0</v>
      </c>
      <c r="CM508" s="12">
        <f t="shared" si="775"/>
        <v>0</v>
      </c>
      <c r="CN508" s="12">
        <f t="shared" si="776"/>
        <v>0</v>
      </c>
      <c r="CO508" s="12">
        <f t="shared" si="777"/>
        <v>0</v>
      </c>
      <c r="CP508" s="12">
        <f t="shared" si="778"/>
        <v>0</v>
      </c>
      <c r="CQ508" s="12">
        <f t="shared" si="779"/>
        <v>0</v>
      </c>
      <c r="CR508" s="12">
        <f t="shared" si="780"/>
        <v>0</v>
      </c>
      <c r="CS508" s="12">
        <f t="shared" si="781"/>
        <v>0</v>
      </c>
      <c r="CT508" s="12">
        <f t="shared" si="782"/>
        <v>0</v>
      </c>
      <c r="CU508" s="12">
        <f t="shared" si="783"/>
        <v>0</v>
      </c>
      <c r="CV508" s="12">
        <f t="shared" si="784"/>
        <v>0</v>
      </c>
      <c r="CW508" s="12">
        <f t="shared" si="785"/>
        <v>0</v>
      </c>
      <c r="CX508" s="12">
        <f t="shared" si="786"/>
        <v>0</v>
      </c>
      <c r="CY508" s="12">
        <f t="shared" si="787"/>
        <v>0</v>
      </c>
      <c r="CZ508" s="12">
        <f t="shared" si="788"/>
        <v>0</v>
      </c>
      <c r="DA508" s="12">
        <f t="shared" si="789"/>
        <v>0</v>
      </c>
      <c r="DB508" s="12">
        <f t="shared" si="790"/>
        <v>0</v>
      </c>
      <c r="DC508" s="12">
        <f t="shared" si="791"/>
        <v>0</v>
      </c>
      <c r="DD508" s="12">
        <f t="shared" si="792"/>
        <v>0</v>
      </c>
      <c r="DE508" s="12">
        <f t="shared" si="793"/>
        <v>0</v>
      </c>
      <c r="DF508" s="12">
        <f t="shared" si="794"/>
        <v>0</v>
      </c>
      <c r="DG508" s="12">
        <f t="shared" si="795"/>
        <v>0</v>
      </c>
      <c r="DH508" s="12">
        <f t="shared" si="796"/>
        <v>0</v>
      </c>
      <c r="DI508" s="12">
        <f t="shared" si="797"/>
        <v>0</v>
      </c>
      <c r="DJ508" s="12">
        <f t="shared" si="798"/>
        <v>0</v>
      </c>
      <c r="DK508" s="12">
        <f>SUM(M508:CHOOSE(YTD,M508,N508,O508,P508,Q508,R508,S508,T508,U508,V508,W508,X508))</f>
        <v>0</v>
      </c>
      <c r="DL508" s="12">
        <f>SUM(Y508:CHOOSE(YTD,Y508,Z508,AA508,AB508,AC508,AD508,AE508,AF508,AG508,AH508,AI508,AJ508))</f>
        <v>0</v>
      </c>
      <c r="DM508" s="12">
        <f>SUM(AK508:CHOOSE(YTD,AK508,AL508,AM508,AN508,AO508,AP508,AQ508,AR508,AS508,AT508,AU508,AV508))</f>
        <v>0</v>
      </c>
      <c r="DN508" s="12">
        <f>SUM(AW508:CHOOSE(YTD,AW508,AX508,AY508,AZ508,BA508,BB508,BC508,BD508,BE508,BF508,BG508,BH508))</f>
        <v>0</v>
      </c>
      <c r="DO508" s="12">
        <f>SUM(BI508:CHOOSE(YTD,BI508,BJ508,BK508,BL508,BM508,BN508,BO508,BP508,BQ508,BR508,BS508,BT508))</f>
        <v>0</v>
      </c>
      <c r="DP508" s="12">
        <f>SUM(BU508:CHOOSE(YTD,BU508,BV508,BW508,BX508,BY508,BZ508,CA508,CB508,CC508,CD508,CE508,CF508))</f>
        <v>0</v>
      </c>
    </row>
    <row r="509" spans="1:120" x14ac:dyDescent="0.15">
      <c r="A509" s="12" t="str">
        <f t="shared" si="799"/>
        <v>Costs - brand</v>
      </c>
      <c r="D509" s="12" t="str">
        <f>'Product costs'!C109</f>
        <v>Brand 8</v>
      </c>
      <c r="E509" s="12" t="str">
        <f>'Product costs'!D109</f>
        <v>Segment 2</v>
      </c>
      <c r="F509" s="12" t="str">
        <f>'Product costs'!E109</f>
        <v>Business Unit 1</v>
      </c>
      <c r="G509" s="12">
        <f>'Product costs'!F109</f>
        <v>0</v>
      </c>
      <c r="H509" s="12">
        <f>'Product costs'!G109</f>
        <v>0</v>
      </c>
      <c r="I509" s="12">
        <f>'Product costs'!H109</f>
        <v>0</v>
      </c>
      <c r="J509" s="12">
        <f>'Product costs'!I109</f>
        <v>0</v>
      </c>
      <c r="K509" s="12">
        <f>'Product costs'!J109</f>
        <v>0</v>
      </c>
      <c r="L509" s="12" t="str">
        <f>'Product costs'!B109</f>
        <v>Sales</v>
      </c>
      <c r="M509" s="12">
        <f>SUMIFS('Product costs'!K:K,'Product costs'!$C:$C,$D509,'Product costs'!$B:$B,$L509)</f>
        <v>0</v>
      </c>
      <c r="N509" s="12">
        <f>SUMIFS('Product costs'!L:L,'Product costs'!$C:$C,$D509,'Product costs'!$B:$B,$L509)</f>
        <v>0</v>
      </c>
      <c r="O509" s="12">
        <f>SUMIFS('Product costs'!M:M,'Product costs'!$C:$C,$D509,'Product costs'!$B:$B,$L509)</f>
        <v>0</v>
      </c>
      <c r="P509" s="12">
        <f>SUMIFS('Product costs'!N:N,'Product costs'!$C:$C,$D509,'Product costs'!$B:$B,$L509)</f>
        <v>0</v>
      </c>
      <c r="Q509" s="12">
        <f>SUMIFS('Product costs'!O:O,'Product costs'!$C:$C,$D509,'Product costs'!$B:$B,$L509)</f>
        <v>0</v>
      </c>
      <c r="R509" s="12">
        <f>SUMIFS('Product costs'!P:P,'Product costs'!$C:$C,$D509,'Product costs'!$B:$B,$L509)</f>
        <v>0</v>
      </c>
      <c r="S509" s="12">
        <f>SUMIFS('Product costs'!Q:Q,'Product costs'!$C:$C,$D509,'Product costs'!$B:$B,$L509)</f>
        <v>0</v>
      </c>
      <c r="T509" s="12">
        <f>SUMIFS('Product costs'!R:R,'Product costs'!$C:$C,$D509,'Product costs'!$B:$B,$L509)</f>
        <v>0</v>
      </c>
      <c r="U509" s="12">
        <f>SUMIFS('Product costs'!S:S,'Product costs'!$C:$C,$D509,'Product costs'!$B:$B,$L509)</f>
        <v>0</v>
      </c>
      <c r="V509" s="12">
        <f>SUMIFS('Product costs'!T:T,'Product costs'!$C:$C,$D509,'Product costs'!$B:$B,$L509)</f>
        <v>0</v>
      </c>
      <c r="W509" s="12">
        <f>SUMIFS('Product costs'!U:U,'Product costs'!$C:$C,$D509,'Product costs'!$B:$B,$L509)</f>
        <v>0</v>
      </c>
      <c r="X509" s="12">
        <f>SUMIFS('Product costs'!V:V,'Product costs'!$C:$C,$D509,'Product costs'!$B:$B,$L509)</f>
        <v>0</v>
      </c>
      <c r="Y509" s="12">
        <f>SUMIFS('Product costs'!W:W,'Product costs'!$C:$C,$D509,'Product costs'!$B:$B,$L509)</f>
        <v>0</v>
      </c>
      <c r="Z509" s="12">
        <f>SUMIFS('Product costs'!X:X,'Product costs'!$C:$C,$D509,'Product costs'!$B:$B,$L509)</f>
        <v>0</v>
      </c>
      <c r="AA509" s="12">
        <f>SUMIFS('Product costs'!Y:Y,'Product costs'!$C:$C,$D509,'Product costs'!$B:$B,$L509)</f>
        <v>0</v>
      </c>
      <c r="AB509" s="12">
        <f>SUMIFS('Product costs'!Z:Z,'Product costs'!$C:$C,$D509,'Product costs'!$B:$B,$L509)</f>
        <v>0</v>
      </c>
      <c r="AC509" s="12">
        <f>SUMIFS('Product costs'!AA:AA,'Product costs'!$C:$C,$D509,'Product costs'!$B:$B,$L509)</f>
        <v>0</v>
      </c>
      <c r="AD509" s="12">
        <f>SUMIFS('Product costs'!AB:AB,'Product costs'!$C:$C,$D509,'Product costs'!$B:$B,$L509)</f>
        <v>0</v>
      </c>
      <c r="AE509" s="12">
        <f>SUMIFS('Product costs'!AC:AC,'Product costs'!$C:$C,$D509,'Product costs'!$B:$B,$L509)</f>
        <v>0</v>
      </c>
      <c r="AF509" s="12">
        <f>SUMIFS('Product costs'!AD:AD,'Product costs'!$C:$C,$D509,'Product costs'!$B:$B,$L509)</f>
        <v>0</v>
      </c>
      <c r="AG509" s="12">
        <f>SUMIFS('Product costs'!AE:AE,'Product costs'!$C:$C,$D509,'Product costs'!$B:$B,$L509)</f>
        <v>0</v>
      </c>
      <c r="AH509" s="12">
        <f>SUMIFS('Product costs'!AF:AF,'Product costs'!$C:$C,$D509,'Product costs'!$B:$B,$L509)</f>
        <v>0</v>
      </c>
      <c r="AI509" s="12">
        <f>SUMIFS('Product costs'!AG:AG,'Product costs'!$C:$C,$D509,'Product costs'!$B:$B,$L509)</f>
        <v>0</v>
      </c>
      <c r="AJ509" s="12">
        <f>SUMIFS('Product costs'!AH:AH,'Product costs'!$C:$C,$D509,'Product costs'!$B:$B,$L509)</f>
        <v>0</v>
      </c>
      <c r="AK509" s="12">
        <f>SUMIFS('Product costs'!AI:AI,'Product costs'!$C:$C,$D509,'Product costs'!$B:$B,$L509)</f>
        <v>0</v>
      </c>
      <c r="AL509" s="12">
        <f>SUMIFS('Product costs'!AJ:AJ,'Product costs'!$C:$C,$D509,'Product costs'!$B:$B,$L509)</f>
        <v>0</v>
      </c>
      <c r="AM509" s="12">
        <f>SUMIFS('Product costs'!AK:AK,'Product costs'!$C:$C,$D509,'Product costs'!$B:$B,$L509)</f>
        <v>0</v>
      </c>
      <c r="AN509" s="12">
        <f>SUMIFS('Product costs'!AL:AL,'Product costs'!$C:$C,$D509,'Product costs'!$B:$B,$L509)</f>
        <v>0</v>
      </c>
      <c r="AO509" s="12">
        <f>SUMIFS('Product costs'!AM:AM,'Product costs'!$C:$C,$D509,'Product costs'!$B:$B,$L509)</f>
        <v>0</v>
      </c>
      <c r="AP509" s="12">
        <f>SUMIFS('Product costs'!AN:AN,'Product costs'!$C:$C,$D509,'Product costs'!$B:$B,$L509)</f>
        <v>0</v>
      </c>
      <c r="AQ509" s="12">
        <f>SUMIFS('Product costs'!AO:AO,'Product costs'!$C:$C,$D509,'Product costs'!$B:$B,$L509)</f>
        <v>0</v>
      </c>
      <c r="AR509" s="12">
        <f>SUMIFS('Product costs'!AP:AP,'Product costs'!$C:$C,$D509,'Product costs'!$B:$B,$L509)</f>
        <v>0</v>
      </c>
      <c r="AS509" s="12">
        <f>SUMIFS('Product costs'!AQ:AQ,'Product costs'!$C:$C,$D509,'Product costs'!$B:$B,$L509)</f>
        <v>0</v>
      </c>
      <c r="AT509" s="12">
        <f>SUMIFS('Product costs'!AR:AR,'Product costs'!$C:$C,$D509,'Product costs'!$B:$B,$L509)</f>
        <v>0</v>
      </c>
      <c r="AU509" s="12">
        <f>SUMIFS('Product costs'!AS:AS,'Product costs'!$C:$C,$D509,'Product costs'!$B:$B,$L509)</f>
        <v>0</v>
      </c>
      <c r="AV509" s="12">
        <f>SUMIFS('Product costs'!AT:AT,'Product costs'!$C:$C,$D509,'Product costs'!$B:$B,$L509)</f>
        <v>0</v>
      </c>
      <c r="AW509" s="12">
        <f>SUMIFS('Product costs'!AU:AU,'Product costs'!$C:$C,$D509,'Product costs'!$B:$B,$L509)</f>
        <v>0</v>
      </c>
      <c r="AX509" s="12">
        <f>SUMIFS('Product costs'!AV:AV,'Product costs'!$C:$C,$D509,'Product costs'!$B:$B,$L509)</f>
        <v>0</v>
      </c>
      <c r="AY509" s="12">
        <f>SUMIFS('Product costs'!AW:AW,'Product costs'!$C:$C,$D509,'Product costs'!$B:$B,$L509)</f>
        <v>0</v>
      </c>
      <c r="AZ509" s="12">
        <f>SUMIFS('Product costs'!AX:AX,'Product costs'!$C:$C,$D509,'Product costs'!$B:$B,$L509)</f>
        <v>0</v>
      </c>
      <c r="BA509" s="12">
        <f>SUMIFS('Product costs'!AY:AY,'Product costs'!$C:$C,$D509,'Product costs'!$B:$B,$L509)</f>
        <v>0</v>
      </c>
      <c r="BB509" s="12">
        <f>SUMIFS('Product costs'!AZ:AZ,'Product costs'!$C:$C,$D509,'Product costs'!$B:$B,$L509)</f>
        <v>0</v>
      </c>
      <c r="BC509" s="12">
        <f>SUMIFS('Product costs'!BA:BA,'Product costs'!$C:$C,$D509,'Product costs'!$B:$B,$L509)</f>
        <v>0</v>
      </c>
      <c r="BD509" s="12">
        <f>SUMIFS('Product costs'!BB:BB,'Product costs'!$C:$C,$D509,'Product costs'!$B:$B,$L509)</f>
        <v>0</v>
      </c>
      <c r="BE509" s="12">
        <f>SUMIFS('Product costs'!BC:BC,'Product costs'!$C:$C,$D509,'Product costs'!$B:$B,$L509)</f>
        <v>0</v>
      </c>
      <c r="BF509" s="12">
        <f>SUMIFS('Product costs'!BD:BD,'Product costs'!$C:$C,$D509,'Product costs'!$B:$B,$L509)</f>
        <v>0</v>
      </c>
      <c r="BG509" s="12">
        <f>SUMIFS('Product costs'!BE:BE,'Product costs'!$C:$C,$D509,'Product costs'!$B:$B,$L509)</f>
        <v>0</v>
      </c>
      <c r="BH509" s="12">
        <f>SUMIFS('Product costs'!BF:BF,'Product costs'!$C:$C,$D509,'Product costs'!$B:$B,$L509)</f>
        <v>0</v>
      </c>
      <c r="BI509" s="12">
        <f>SUMIFS('Product costs'!BG:BG,'Product costs'!$C:$C,$D509,'Product costs'!$B:$B,$L509)</f>
        <v>0</v>
      </c>
      <c r="BJ509" s="12">
        <f>SUMIFS('Product costs'!BH:BH,'Product costs'!$C:$C,$D509,'Product costs'!$B:$B,$L509)</f>
        <v>0</v>
      </c>
      <c r="BK509" s="12">
        <f>SUMIFS('Product costs'!BI:BI,'Product costs'!$C:$C,$D509,'Product costs'!$B:$B,$L509)</f>
        <v>0</v>
      </c>
      <c r="BL509" s="12">
        <f>SUMIFS('Product costs'!BJ:BJ,'Product costs'!$C:$C,$D509,'Product costs'!$B:$B,$L509)</f>
        <v>0</v>
      </c>
      <c r="BM509" s="12">
        <f>SUMIFS('Product costs'!BK:BK,'Product costs'!$C:$C,$D509,'Product costs'!$B:$B,$L509)</f>
        <v>0</v>
      </c>
      <c r="BN509" s="12">
        <f>SUMIFS('Product costs'!BL:BL,'Product costs'!$C:$C,$D509,'Product costs'!$B:$B,$L509)</f>
        <v>0</v>
      </c>
      <c r="BO509" s="12">
        <f>SUMIFS('Product costs'!BM:BM,'Product costs'!$C:$C,$D509,'Product costs'!$B:$B,$L509)</f>
        <v>0</v>
      </c>
      <c r="BP509" s="12">
        <f>SUMIFS('Product costs'!BN:BN,'Product costs'!$C:$C,$D509,'Product costs'!$B:$B,$L509)</f>
        <v>0</v>
      </c>
      <c r="BQ509" s="12">
        <f>SUMIFS('Product costs'!BO:BO,'Product costs'!$C:$C,$D509,'Product costs'!$B:$B,$L509)</f>
        <v>0</v>
      </c>
      <c r="BR509" s="12">
        <f>SUMIFS('Product costs'!BP:BP,'Product costs'!$C:$C,$D509,'Product costs'!$B:$B,$L509)</f>
        <v>0</v>
      </c>
      <c r="BS509" s="12">
        <f>SUMIFS('Product costs'!BQ:BQ,'Product costs'!$C:$C,$D509,'Product costs'!$B:$B,$L509)</f>
        <v>0</v>
      </c>
      <c r="BT509" s="12">
        <f>SUMIFS('Product costs'!BR:BR,'Product costs'!$C:$C,$D509,'Product costs'!$B:$B,$L509)</f>
        <v>0</v>
      </c>
      <c r="BU509" s="12">
        <f>SUMIFS('Product costs'!BS:BS,'Product costs'!$C:$C,$D509,'Product costs'!$B:$B,$L509)</f>
        <v>0</v>
      </c>
      <c r="BV509" s="12">
        <f>SUMIFS('Product costs'!BT:BT,'Product costs'!$C:$C,$D509,'Product costs'!$B:$B,$L509)</f>
        <v>0</v>
      </c>
      <c r="BW509" s="12">
        <f>SUMIFS('Product costs'!BU:BU,'Product costs'!$C:$C,$D509,'Product costs'!$B:$B,$L509)</f>
        <v>0</v>
      </c>
      <c r="BX509" s="12">
        <f>SUMIFS('Product costs'!BV:BV,'Product costs'!$C:$C,$D509,'Product costs'!$B:$B,$L509)</f>
        <v>0</v>
      </c>
      <c r="BY509" s="12">
        <f>SUMIFS('Product costs'!BW:BW,'Product costs'!$C:$C,$D509,'Product costs'!$B:$B,$L509)</f>
        <v>0</v>
      </c>
      <c r="BZ509" s="12">
        <f>SUMIFS('Product costs'!BX:BX,'Product costs'!$C:$C,$D509,'Product costs'!$B:$B,$L509)</f>
        <v>0</v>
      </c>
      <c r="CA509" s="12">
        <f>SUMIFS('Product costs'!BY:BY,'Product costs'!$C:$C,$D509,'Product costs'!$B:$B,$L509)</f>
        <v>0</v>
      </c>
      <c r="CB509" s="12">
        <f>SUMIFS('Product costs'!BZ:BZ,'Product costs'!$C:$C,$D509,'Product costs'!$B:$B,$L509)</f>
        <v>0</v>
      </c>
      <c r="CC509" s="12">
        <f>SUMIFS('Product costs'!CA:CA,'Product costs'!$C:$C,$D509,'Product costs'!$B:$B,$L509)</f>
        <v>0</v>
      </c>
      <c r="CD509" s="12">
        <f>SUMIFS('Product costs'!CB:CB,'Product costs'!$C:$C,$D509,'Product costs'!$B:$B,$L509)</f>
        <v>0</v>
      </c>
      <c r="CE509" s="12">
        <f>SUMIFS('Product costs'!CC:CC,'Product costs'!$C:$C,$D509,'Product costs'!$B:$B,$L509)</f>
        <v>0</v>
      </c>
      <c r="CF509" s="12">
        <f>SUMIFS('Product costs'!CD:CD,'Product costs'!$C:$C,$D509,'Product costs'!$B:$B,$L509)</f>
        <v>0</v>
      </c>
      <c r="CG509" s="12">
        <f t="shared" si="769"/>
        <v>0</v>
      </c>
      <c r="CH509" s="12">
        <f t="shared" si="770"/>
        <v>0</v>
      </c>
      <c r="CI509" s="12">
        <f t="shared" si="771"/>
        <v>0</v>
      </c>
      <c r="CJ509" s="12">
        <f t="shared" si="772"/>
        <v>0</v>
      </c>
      <c r="CK509" s="12">
        <f t="shared" si="773"/>
        <v>0</v>
      </c>
      <c r="CL509" s="12">
        <f t="shared" si="774"/>
        <v>0</v>
      </c>
      <c r="CM509" s="12">
        <f t="shared" si="775"/>
        <v>0</v>
      </c>
      <c r="CN509" s="12">
        <f t="shared" si="776"/>
        <v>0</v>
      </c>
      <c r="CO509" s="12">
        <f t="shared" si="777"/>
        <v>0</v>
      </c>
      <c r="CP509" s="12">
        <f t="shared" si="778"/>
        <v>0</v>
      </c>
      <c r="CQ509" s="12">
        <f t="shared" si="779"/>
        <v>0</v>
      </c>
      <c r="CR509" s="12">
        <f t="shared" si="780"/>
        <v>0</v>
      </c>
      <c r="CS509" s="12">
        <f t="shared" si="781"/>
        <v>0</v>
      </c>
      <c r="CT509" s="12">
        <f t="shared" si="782"/>
        <v>0</v>
      </c>
      <c r="CU509" s="12">
        <f t="shared" si="783"/>
        <v>0</v>
      </c>
      <c r="CV509" s="12">
        <f t="shared" si="784"/>
        <v>0</v>
      </c>
      <c r="CW509" s="12">
        <f t="shared" si="785"/>
        <v>0</v>
      </c>
      <c r="CX509" s="12">
        <f t="shared" si="786"/>
        <v>0</v>
      </c>
      <c r="CY509" s="12">
        <f t="shared" si="787"/>
        <v>0</v>
      </c>
      <c r="CZ509" s="12">
        <f t="shared" si="788"/>
        <v>0</v>
      </c>
      <c r="DA509" s="12">
        <f t="shared" si="789"/>
        <v>0</v>
      </c>
      <c r="DB509" s="12">
        <f t="shared" si="790"/>
        <v>0</v>
      </c>
      <c r="DC509" s="12">
        <f t="shared" si="791"/>
        <v>0</v>
      </c>
      <c r="DD509" s="12">
        <f t="shared" si="792"/>
        <v>0</v>
      </c>
      <c r="DE509" s="12">
        <f t="shared" si="793"/>
        <v>0</v>
      </c>
      <c r="DF509" s="12">
        <f t="shared" si="794"/>
        <v>0</v>
      </c>
      <c r="DG509" s="12">
        <f t="shared" si="795"/>
        <v>0</v>
      </c>
      <c r="DH509" s="12">
        <f t="shared" si="796"/>
        <v>0</v>
      </c>
      <c r="DI509" s="12">
        <f t="shared" si="797"/>
        <v>0</v>
      </c>
      <c r="DJ509" s="12">
        <f t="shared" si="798"/>
        <v>0</v>
      </c>
      <c r="DK509" s="12">
        <f>SUM(M509:CHOOSE(YTD,M509,N509,O509,P509,Q509,R509,S509,T509,U509,V509,W509,X509))</f>
        <v>0</v>
      </c>
      <c r="DL509" s="12">
        <f>SUM(Y509:CHOOSE(YTD,Y509,Z509,AA509,AB509,AC509,AD509,AE509,AF509,AG509,AH509,AI509,AJ509))</f>
        <v>0</v>
      </c>
      <c r="DM509" s="12">
        <f>SUM(AK509:CHOOSE(YTD,AK509,AL509,AM509,AN509,AO509,AP509,AQ509,AR509,AS509,AT509,AU509,AV509))</f>
        <v>0</v>
      </c>
      <c r="DN509" s="12">
        <f>SUM(AW509:CHOOSE(YTD,AW509,AX509,AY509,AZ509,BA509,BB509,BC509,BD509,BE509,BF509,BG509,BH509))</f>
        <v>0</v>
      </c>
      <c r="DO509" s="12">
        <f>SUM(BI509:CHOOSE(YTD,BI509,BJ509,BK509,BL509,BM509,BN509,BO509,BP509,BQ509,BR509,BS509,BT509))</f>
        <v>0</v>
      </c>
      <c r="DP509" s="12">
        <f>SUM(BU509:CHOOSE(YTD,BU509,BV509,BW509,BX509,BY509,BZ509,CA509,CB509,CC509,CD509,CE509,CF509))</f>
        <v>0</v>
      </c>
    </row>
    <row r="510" spans="1:120" x14ac:dyDescent="0.15">
      <c r="A510" s="12" t="str">
        <f t="shared" si="799"/>
        <v>Costs - brand</v>
      </c>
      <c r="D510" s="12" t="str">
        <f>'Product costs'!C110</f>
        <v>Brand 9</v>
      </c>
      <c r="E510" s="12" t="str">
        <f>'Product costs'!D110</f>
        <v>Segment 2</v>
      </c>
      <c r="F510" s="12" t="str">
        <f>'Product costs'!E110</f>
        <v>Business Unit 1</v>
      </c>
      <c r="G510" s="12">
        <f>'Product costs'!F110</f>
        <v>0</v>
      </c>
      <c r="H510" s="12">
        <f>'Product costs'!G110</f>
        <v>0</v>
      </c>
      <c r="I510" s="12">
        <f>'Product costs'!H110</f>
        <v>0</v>
      </c>
      <c r="J510" s="12">
        <f>'Product costs'!I110</f>
        <v>0</v>
      </c>
      <c r="K510" s="12">
        <f>'Product costs'!J110</f>
        <v>0</v>
      </c>
      <c r="L510" s="12" t="str">
        <f>'Product costs'!B110</f>
        <v>Sales</v>
      </c>
      <c r="M510" s="12">
        <f>SUMIFS('Product costs'!K:K,'Product costs'!$C:$C,$D510,'Product costs'!$B:$B,$L510)</f>
        <v>0</v>
      </c>
      <c r="N510" s="12">
        <f>SUMIFS('Product costs'!L:L,'Product costs'!$C:$C,$D510,'Product costs'!$B:$B,$L510)</f>
        <v>0</v>
      </c>
      <c r="O510" s="12">
        <f>SUMIFS('Product costs'!M:M,'Product costs'!$C:$C,$D510,'Product costs'!$B:$B,$L510)</f>
        <v>0</v>
      </c>
      <c r="P510" s="12">
        <f>SUMIFS('Product costs'!N:N,'Product costs'!$C:$C,$D510,'Product costs'!$B:$B,$L510)</f>
        <v>0</v>
      </c>
      <c r="Q510" s="12">
        <f>SUMIFS('Product costs'!O:O,'Product costs'!$C:$C,$D510,'Product costs'!$B:$B,$L510)</f>
        <v>0</v>
      </c>
      <c r="R510" s="12">
        <f>SUMIFS('Product costs'!P:P,'Product costs'!$C:$C,$D510,'Product costs'!$B:$B,$L510)</f>
        <v>0</v>
      </c>
      <c r="S510" s="12">
        <f>SUMIFS('Product costs'!Q:Q,'Product costs'!$C:$C,$D510,'Product costs'!$B:$B,$L510)</f>
        <v>0</v>
      </c>
      <c r="T510" s="12">
        <f>SUMIFS('Product costs'!R:R,'Product costs'!$C:$C,$D510,'Product costs'!$B:$B,$L510)</f>
        <v>0</v>
      </c>
      <c r="U510" s="12">
        <f>SUMIFS('Product costs'!S:S,'Product costs'!$C:$C,$D510,'Product costs'!$B:$B,$L510)</f>
        <v>0</v>
      </c>
      <c r="V510" s="12">
        <f>SUMIFS('Product costs'!T:T,'Product costs'!$C:$C,$D510,'Product costs'!$B:$B,$L510)</f>
        <v>0</v>
      </c>
      <c r="W510" s="12">
        <f>SUMIFS('Product costs'!U:U,'Product costs'!$C:$C,$D510,'Product costs'!$B:$B,$L510)</f>
        <v>0</v>
      </c>
      <c r="X510" s="12">
        <f>SUMIFS('Product costs'!V:V,'Product costs'!$C:$C,$D510,'Product costs'!$B:$B,$L510)</f>
        <v>0</v>
      </c>
      <c r="Y510" s="12">
        <f>SUMIFS('Product costs'!W:W,'Product costs'!$C:$C,$D510,'Product costs'!$B:$B,$L510)</f>
        <v>0</v>
      </c>
      <c r="Z510" s="12">
        <f>SUMIFS('Product costs'!X:X,'Product costs'!$C:$C,$D510,'Product costs'!$B:$B,$L510)</f>
        <v>0</v>
      </c>
      <c r="AA510" s="12">
        <f>SUMIFS('Product costs'!Y:Y,'Product costs'!$C:$C,$D510,'Product costs'!$B:$B,$L510)</f>
        <v>0</v>
      </c>
      <c r="AB510" s="12">
        <f>SUMIFS('Product costs'!Z:Z,'Product costs'!$C:$C,$D510,'Product costs'!$B:$B,$L510)</f>
        <v>0</v>
      </c>
      <c r="AC510" s="12">
        <f>SUMIFS('Product costs'!AA:AA,'Product costs'!$C:$C,$D510,'Product costs'!$B:$B,$L510)</f>
        <v>0</v>
      </c>
      <c r="AD510" s="12">
        <f>SUMIFS('Product costs'!AB:AB,'Product costs'!$C:$C,$D510,'Product costs'!$B:$B,$L510)</f>
        <v>0</v>
      </c>
      <c r="AE510" s="12">
        <f>SUMIFS('Product costs'!AC:AC,'Product costs'!$C:$C,$D510,'Product costs'!$B:$B,$L510)</f>
        <v>0</v>
      </c>
      <c r="AF510" s="12">
        <f>SUMIFS('Product costs'!AD:AD,'Product costs'!$C:$C,$D510,'Product costs'!$B:$B,$L510)</f>
        <v>0</v>
      </c>
      <c r="AG510" s="12">
        <f>SUMIFS('Product costs'!AE:AE,'Product costs'!$C:$C,$D510,'Product costs'!$B:$B,$L510)</f>
        <v>0</v>
      </c>
      <c r="AH510" s="12">
        <f>SUMIFS('Product costs'!AF:AF,'Product costs'!$C:$C,$D510,'Product costs'!$B:$B,$L510)</f>
        <v>0</v>
      </c>
      <c r="AI510" s="12">
        <f>SUMIFS('Product costs'!AG:AG,'Product costs'!$C:$C,$D510,'Product costs'!$B:$B,$L510)</f>
        <v>0</v>
      </c>
      <c r="AJ510" s="12">
        <f>SUMIFS('Product costs'!AH:AH,'Product costs'!$C:$C,$D510,'Product costs'!$B:$B,$L510)</f>
        <v>0</v>
      </c>
      <c r="AK510" s="12">
        <f>SUMIFS('Product costs'!AI:AI,'Product costs'!$C:$C,$D510,'Product costs'!$B:$B,$L510)</f>
        <v>0</v>
      </c>
      <c r="AL510" s="12">
        <f>SUMIFS('Product costs'!AJ:AJ,'Product costs'!$C:$C,$D510,'Product costs'!$B:$B,$L510)</f>
        <v>0</v>
      </c>
      <c r="AM510" s="12">
        <f>SUMIFS('Product costs'!AK:AK,'Product costs'!$C:$C,$D510,'Product costs'!$B:$B,$L510)</f>
        <v>0</v>
      </c>
      <c r="AN510" s="12">
        <f>SUMIFS('Product costs'!AL:AL,'Product costs'!$C:$C,$D510,'Product costs'!$B:$B,$L510)</f>
        <v>0</v>
      </c>
      <c r="AO510" s="12">
        <f>SUMIFS('Product costs'!AM:AM,'Product costs'!$C:$C,$D510,'Product costs'!$B:$B,$L510)</f>
        <v>0</v>
      </c>
      <c r="AP510" s="12">
        <f>SUMIFS('Product costs'!AN:AN,'Product costs'!$C:$C,$D510,'Product costs'!$B:$B,$L510)</f>
        <v>0</v>
      </c>
      <c r="AQ510" s="12">
        <f>SUMIFS('Product costs'!AO:AO,'Product costs'!$C:$C,$D510,'Product costs'!$B:$B,$L510)</f>
        <v>0</v>
      </c>
      <c r="AR510" s="12">
        <f>SUMIFS('Product costs'!AP:AP,'Product costs'!$C:$C,$D510,'Product costs'!$B:$B,$L510)</f>
        <v>0</v>
      </c>
      <c r="AS510" s="12">
        <f>SUMIFS('Product costs'!AQ:AQ,'Product costs'!$C:$C,$D510,'Product costs'!$B:$B,$L510)</f>
        <v>0</v>
      </c>
      <c r="AT510" s="12">
        <f>SUMIFS('Product costs'!AR:AR,'Product costs'!$C:$C,$D510,'Product costs'!$B:$B,$L510)</f>
        <v>0</v>
      </c>
      <c r="AU510" s="12">
        <f>SUMIFS('Product costs'!AS:AS,'Product costs'!$C:$C,$D510,'Product costs'!$B:$B,$L510)</f>
        <v>0</v>
      </c>
      <c r="AV510" s="12">
        <f>SUMIFS('Product costs'!AT:AT,'Product costs'!$C:$C,$D510,'Product costs'!$B:$B,$L510)</f>
        <v>0</v>
      </c>
      <c r="AW510" s="12">
        <f>SUMIFS('Product costs'!AU:AU,'Product costs'!$C:$C,$D510,'Product costs'!$B:$B,$L510)</f>
        <v>0</v>
      </c>
      <c r="AX510" s="12">
        <f>SUMIFS('Product costs'!AV:AV,'Product costs'!$C:$C,$D510,'Product costs'!$B:$B,$L510)</f>
        <v>0</v>
      </c>
      <c r="AY510" s="12">
        <f>SUMIFS('Product costs'!AW:AW,'Product costs'!$C:$C,$D510,'Product costs'!$B:$B,$L510)</f>
        <v>0</v>
      </c>
      <c r="AZ510" s="12">
        <f>SUMIFS('Product costs'!AX:AX,'Product costs'!$C:$C,$D510,'Product costs'!$B:$B,$L510)</f>
        <v>0</v>
      </c>
      <c r="BA510" s="12">
        <f>SUMIFS('Product costs'!AY:AY,'Product costs'!$C:$C,$D510,'Product costs'!$B:$B,$L510)</f>
        <v>0</v>
      </c>
      <c r="BB510" s="12">
        <f>SUMIFS('Product costs'!AZ:AZ,'Product costs'!$C:$C,$D510,'Product costs'!$B:$B,$L510)</f>
        <v>0</v>
      </c>
      <c r="BC510" s="12">
        <f>SUMIFS('Product costs'!BA:BA,'Product costs'!$C:$C,$D510,'Product costs'!$B:$B,$L510)</f>
        <v>0</v>
      </c>
      <c r="BD510" s="12">
        <f>SUMIFS('Product costs'!BB:BB,'Product costs'!$C:$C,$D510,'Product costs'!$B:$B,$L510)</f>
        <v>0</v>
      </c>
      <c r="BE510" s="12">
        <f>SUMIFS('Product costs'!BC:BC,'Product costs'!$C:$C,$D510,'Product costs'!$B:$B,$L510)</f>
        <v>0</v>
      </c>
      <c r="BF510" s="12">
        <f>SUMIFS('Product costs'!BD:BD,'Product costs'!$C:$C,$D510,'Product costs'!$B:$B,$L510)</f>
        <v>0</v>
      </c>
      <c r="BG510" s="12">
        <f>SUMIFS('Product costs'!BE:BE,'Product costs'!$C:$C,$D510,'Product costs'!$B:$B,$L510)</f>
        <v>0</v>
      </c>
      <c r="BH510" s="12">
        <f>SUMIFS('Product costs'!BF:BF,'Product costs'!$C:$C,$D510,'Product costs'!$B:$B,$L510)</f>
        <v>0</v>
      </c>
      <c r="BI510" s="12">
        <f>SUMIFS('Product costs'!BG:BG,'Product costs'!$C:$C,$D510,'Product costs'!$B:$B,$L510)</f>
        <v>0</v>
      </c>
      <c r="BJ510" s="12">
        <f>SUMIFS('Product costs'!BH:BH,'Product costs'!$C:$C,$D510,'Product costs'!$B:$B,$L510)</f>
        <v>0</v>
      </c>
      <c r="BK510" s="12">
        <f>SUMIFS('Product costs'!BI:BI,'Product costs'!$C:$C,$D510,'Product costs'!$B:$B,$L510)</f>
        <v>0</v>
      </c>
      <c r="BL510" s="12">
        <f>SUMIFS('Product costs'!BJ:BJ,'Product costs'!$C:$C,$D510,'Product costs'!$B:$B,$L510)</f>
        <v>0</v>
      </c>
      <c r="BM510" s="12">
        <f>SUMIFS('Product costs'!BK:BK,'Product costs'!$C:$C,$D510,'Product costs'!$B:$B,$L510)</f>
        <v>0</v>
      </c>
      <c r="BN510" s="12">
        <f>SUMIFS('Product costs'!BL:BL,'Product costs'!$C:$C,$D510,'Product costs'!$B:$B,$L510)</f>
        <v>0</v>
      </c>
      <c r="BO510" s="12">
        <f>SUMIFS('Product costs'!BM:BM,'Product costs'!$C:$C,$D510,'Product costs'!$B:$B,$L510)</f>
        <v>0</v>
      </c>
      <c r="BP510" s="12">
        <f>SUMIFS('Product costs'!BN:BN,'Product costs'!$C:$C,$D510,'Product costs'!$B:$B,$L510)</f>
        <v>0</v>
      </c>
      <c r="BQ510" s="12">
        <f>SUMIFS('Product costs'!BO:BO,'Product costs'!$C:$C,$D510,'Product costs'!$B:$B,$L510)</f>
        <v>0</v>
      </c>
      <c r="BR510" s="12">
        <f>SUMIFS('Product costs'!BP:BP,'Product costs'!$C:$C,$D510,'Product costs'!$B:$B,$L510)</f>
        <v>0</v>
      </c>
      <c r="BS510" s="12">
        <f>SUMIFS('Product costs'!BQ:BQ,'Product costs'!$C:$C,$D510,'Product costs'!$B:$B,$L510)</f>
        <v>0</v>
      </c>
      <c r="BT510" s="12">
        <f>SUMIFS('Product costs'!BR:BR,'Product costs'!$C:$C,$D510,'Product costs'!$B:$B,$L510)</f>
        <v>0</v>
      </c>
      <c r="BU510" s="12">
        <f>SUMIFS('Product costs'!BS:BS,'Product costs'!$C:$C,$D510,'Product costs'!$B:$B,$L510)</f>
        <v>0</v>
      </c>
      <c r="BV510" s="12">
        <f>SUMIFS('Product costs'!BT:BT,'Product costs'!$C:$C,$D510,'Product costs'!$B:$B,$L510)</f>
        <v>0</v>
      </c>
      <c r="BW510" s="12">
        <f>SUMIFS('Product costs'!BU:BU,'Product costs'!$C:$C,$D510,'Product costs'!$B:$B,$L510)</f>
        <v>0</v>
      </c>
      <c r="BX510" s="12">
        <f>SUMIFS('Product costs'!BV:BV,'Product costs'!$C:$C,$D510,'Product costs'!$B:$B,$L510)</f>
        <v>0</v>
      </c>
      <c r="BY510" s="12">
        <f>SUMIFS('Product costs'!BW:BW,'Product costs'!$C:$C,$D510,'Product costs'!$B:$B,$L510)</f>
        <v>0</v>
      </c>
      <c r="BZ510" s="12">
        <f>SUMIFS('Product costs'!BX:BX,'Product costs'!$C:$C,$D510,'Product costs'!$B:$B,$L510)</f>
        <v>0</v>
      </c>
      <c r="CA510" s="12">
        <f>SUMIFS('Product costs'!BY:BY,'Product costs'!$C:$C,$D510,'Product costs'!$B:$B,$L510)</f>
        <v>0</v>
      </c>
      <c r="CB510" s="12">
        <f>SUMIFS('Product costs'!BZ:BZ,'Product costs'!$C:$C,$D510,'Product costs'!$B:$B,$L510)</f>
        <v>0</v>
      </c>
      <c r="CC510" s="12">
        <f>SUMIFS('Product costs'!CA:CA,'Product costs'!$C:$C,$D510,'Product costs'!$B:$B,$L510)</f>
        <v>0</v>
      </c>
      <c r="CD510" s="12">
        <f>SUMIFS('Product costs'!CB:CB,'Product costs'!$C:$C,$D510,'Product costs'!$B:$B,$L510)</f>
        <v>0</v>
      </c>
      <c r="CE510" s="12">
        <f>SUMIFS('Product costs'!CC:CC,'Product costs'!$C:$C,$D510,'Product costs'!$B:$B,$L510)</f>
        <v>0</v>
      </c>
      <c r="CF510" s="12">
        <f>SUMIFS('Product costs'!CD:CD,'Product costs'!$C:$C,$D510,'Product costs'!$B:$B,$L510)</f>
        <v>0</v>
      </c>
      <c r="CG510" s="12">
        <f t="shared" si="769"/>
        <v>0</v>
      </c>
      <c r="CH510" s="12">
        <f t="shared" si="770"/>
        <v>0</v>
      </c>
      <c r="CI510" s="12">
        <f t="shared" si="771"/>
        <v>0</v>
      </c>
      <c r="CJ510" s="12">
        <f t="shared" si="772"/>
        <v>0</v>
      </c>
      <c r="CK510" s="12">
        <f t="shared" si="773"/>
        <v>0</v>
      </c>
      <c r="CL510" s="12">
        <f t="shared" si="774"/>
        <v>0</v>
      </c>
      <c r="CM510" s="12">
        <f t="shared" si="775"/>
        <v>0</v>
      </c>
      <c r="CN510" s="12">
        <f t="shared" si="776"/>
        <v>0</v>
      </c>
      <c r="CO510" s="12">
        <f t="shared" si="777"/>
        <v>0</v>
      </c>
      <c r="CP510" s="12">
        <f t="shared" si="778"/>
        <v>0</v>
      </c>
      <c r="CQ510" s="12">
        <f t="shared" si="779"/>
        <v>0</v>
      </c>
      <c r="CR510" s="12">
        <f t="shared" si="780"/>
        <v>0</v>
      </c>
      <c r="CS510" s="12">
        <f t="shared" si="781"/>
        <v>0</v>
      </c>
      <c r="CT510" s="12">
        <f t="shared" si="782"/>
        <v>0</v>
      </c>
      <c r="CU510" s="12">
        <f t="shared" si="783"/>
        <v>0</v>
      </c>
      <c r="CV510" s="12">
        <f t="shared" si="784"/>
        <v>0</v>
      </c>
      <c r="CW510" s="12">
        <f t="shared" si="785"/>
        <v>0</v>
      </c>
      <c r="CX510" s="12">
        <f t="shared" si="786"/>
        <v>0</v>
      </c>
      <c r="CY510" s="12">
        <f t="shared" si="787"/>
        <v>0</v>
      </c>
      <c r="CZ510" s="12">
        <f t="shared" si="788"/>
        <v>0</v>
      </c>
      <c r="DA510" s="12">
        <f t="shared" si="789"/>
        <v>0</v>
      </c>
      <c r="DB510" s="12">
        <f t="shared" si="790"/>
        <v>0</v>
      </c>
      <c r="DC510" s="12">
        <f t="shared" si="791"/>
        <v>0</v>
      </c>
      <c r="DD510" s="12">
        <f t="shared" si="792"/>
        <v>0</v>
      </c>
      <c r="DE510" s="12">
        <f t="shared" si="793"/>
        <v>0</v>
      </c>
      <c r="DF510" s="12">
        <f t="shared" si="794"/>
        <v>0</v>
      </c>
      <c r="DG510" s="12">
        <f t="shared" si="795"/>
        <v>0</v>
      </c>
      <c r="DH510" s="12">
        <f t="shared" si="796"/>
        <v>0</v>
      </c>
      <c r="DI510" s="12">
        <f t="shared" si="797"/>
        <v>0</v>
      </c>
      <c r="DJ510" s="12">
        <f t="shared" si="798"/>
        <v>0</v>
      </c>
      <c r="DK510" s="12">
        <f>SUM(M510:CHOOSE(YTD,M510,N510,O510,P510,Q510,R510,S510,T510,U510,V510,W510,X510))</f>
        <v>0</v>
      </c>
      <c r="DL510" s="12">
        <f>SUM(Y510:CHOOSE(YTD,Y510,Z510,AA510,AB510,AC510,AD510,AE510,AF510,AG510,AH510,AI510,AJ510))</f>
        <v>0</v>
      </c>
      <c r="DM510" s="12">
        <f>SUM(AK510:CHOOSE(YTD,AK510,AL510,AM510,AN510,AO510,AP510,AQ510,AR510,AS510,AT510,AU510,AV510))</f>
        <v>0</v>
      </c>
      <c r="DN510" s="12">
        <f>SUM(AW510:CHOOSE(YTD,AW510,AX510,AY510,AZ510,BA510,BB510,BC510,BD510,BE510,BF510,BG510,BH510))</f>
        <v>0</v>
      </c>
      <c r="DO510" s="12">
        <f>SUM(BI510:CHOOSE(YTD,BI510,BJ510,BK510,BL510,BM510,BN510,BO510,BP510,BQ510,BR510,BS510,BT510))</f>
        <v>0</v>
      </c>
      <c r="DP510" s="12">
        <f>SUM(BU510:CHOOSE(YTD,BU510,BV510,BW510,BX510,BY510,BZ510,CA510,CB510,CC510,CD510,CE510,CF510))</f>
        <v>0</v>
      </c>
    </row>
    <row r="511" spans="1:120" x14ac:dyDescent="0.15">
      <c r="A511" s="12" t="str">
        <f t="shared" si="799"/>
        <v>Costs - brand</v>
      </c>
      <c r="D511" s="12" t="str">
        <f>'Product costs'!C111</f>
        <v>Brand 10</v>
      </c>
      <c r="E511" s="12" t="str">
        <f>'Product costs'!D111</f>
        <v>Segment 3</v>
      </c>
      <c r="F511" s="12" t="str">
        <f>'Product costs'!E111</f>
        <v>Business Unit 2</v>
      </c>
      <c r="G511" s="12">
        <f>'Product costs'!F111</f>
        <v>0</v>
      </c>
      <c r="H511" s="12">
        <f>'Product costs'!G111</f>
        <v>0</v>
      </c>
      <c r="I511" s="12">
        <f>'Product costs'!H111</f>
        <v>0</v>
      </c>
      <c r="J511" s="12">
        <f>'Product costs'!I111</f>
        <v>0</v>
      </c>
      <c r="K511" s="12">
        <f>'Product costs'!J111</f>
        <v>0</v>
      </c>
      <c r="L511" s="12" t="str">
        <f>'Product costs'!B111</f>
        <v>Sales</v>
      </c>
      <c r="M511" s="12">
        <f>SUMIFS('Product costs'!K:K,'Product costs'!$C:$C,$D511,'Product costs'!$B:$B,$L511)</f>
        <v>0</v>
      </c>
      <c r="N511" s="12">
        <f>SUMIFS('Product costs'!L:L,'Product costs'!$C:$C,$D511,'Product costs'!$B:$B,$L511)</f>
        <v>0</v>
      </c>
      <c r="O511" s="12">
        <f>SUMIFS('Product costs'!M:M,'Product costs'!$C:$C,$D511,'Product costs'!$B:$B,$L511)</f>
        <v>0</v>
      </c>
      <c r="P511" s="12">
        <f>SUMIFS('Product costs'!N:N,'Product costs'!$C:$C,$D511,'Product costs'!$B:$B,$L511)</f>
        <v>0</v>
      </c>
      <c r="Q511" s="12">
        <f>SUMIFS('Product costs'!O:O,'Product costs'!$C:$C,$D511,'Product costs'!$B:$B,$L511)</f>
        <v>0</v>
      </c>
      <c r="R511" s="12">
        <f>SUMIFS('Product costs'!P:P,'Product costs'!$C:$C,$D511,'Product costs'!$B:$B,$L511)</f>
        <v>0</v>
      </c>
      <c r="S511" s="12">
        <f>SUMIFS('Product costs'!Q:Q,'Product costs'!$C:$C,$D511,'Product costs'!$B:$B,$L511)</f>
        <v>0</v>
      </c>
      <c r="T511" s="12">
        <f>SUMIFS('Product costs'!R:R,'Product costs'!$C:$C,$D511,'Product costs'!$B:$B,$L511)</f>
        <v>0</v>
      </c>
      <c r="U511" s="12">
        <f>SUMIFS('Product costs'!S:S,'Product costs'!$C:$C,$D511,'Product costs'!$B:$B,$L511)</f>
        <v>0</v>
      </c>
      <c r="V511" s="12">
        <f>SUMIFS('Product costs'!T:T,'Product costs'!$C:$C,$D511,'Product costs'!$B:$B,$L511)</f>
        <v>0</v>
      </c>
      <c r="W511" s="12">
        <f>SUMIFS('Product costs'!U:U,'Product costs'!$C:$C,$D511,'Product costs'!$B:$B,$L511)</f>
        <v>0</v>
      </c>
      <c r="X511" s="12">
        <f>SUMIFS('Product costs'!V:V,'Product costs'!$C:$C,$D511,'Product costs'!$B:$B,$L511)</f>
        <v>0</v>
      </c>
      <c r="Y511" s="12">
        <f>SUMIFS('Product costs'!W:W,'Product costs'!$C:$C,$D511,'Product costs'!$B:$B,$L511)</f>
        <v>0</v>
      </c>
      <c r="Z511" s="12">
        <f>SUMIFS('Product costs'!X:X,'Product costs'!$C:$C,$D511,'Product costs'!$B:$B,$L511)</f>
        <v>0</v>
      </c>
      <c r="AA511" s="12">
        <f>SUMIFS('Product costs'!Y:Y,'Product costs'!$C:$C,$D511,'Product costs'!$B:$B,$L511)</f>
        <v>0</v>
      </c>
      <c r="AB511" s="12">
        <f>SUMIFS('Product costs'!Z:Z,'Product costs'!$C:$C,$D511,'Product costs'!$B:$B,$L511)</f>
        <v>0</v>
      </c>
      <c r="AC511" s="12">
        <f>SUMIFS('Product costs'!AA:AA,'Product costs'!$C:$C,$D511,'Product costs'!$B:$B,$L511)</f>
        <v>0</v>
      </c>
      <c r="AD511" s="12">
        <f>SUMIFS('Product costs'!AB:AB,'Product costs'!$C:$C,$D511,'Product costs'!$B:$B,$L511)</f>
        <v>0</v>
      </c>
      <c r="AE511" s="12">
        <f>SUMIFS('Product costs'!AC:AC,'Product costs'!$C:$C,$D511,'Product costs'!$B:$B,$L511)</f>
        <v>0</v>
      </c>
      <c r="AF511" s="12">
        <f>SUMIFS('Product costs'!AD:AD,'Product costs'!$C:$C,$D511,'Product costs'!$B:$B,$L511)</f>
        <v>0</v>
      </c>
      <c r="AG511" s="12">
        <f>SUMIFS('Product costs'!AE:AE,'Product costs'!$C:$C,$D511,'Product costs'!$B:$B,$L511)</f>
        <v>0</v>
      </c>
      <c r="AH511" s="12">
        <f>SUMIFS('Product costs'!AF:AF,'Product costs'!$C:$C,$D511,'Product costs'!$B:$B,$L511)</f>
        <v>0</v>
      </c>
      <c r="AI511" s="12">
        <f>SUMIFS('Product costs'!AG:AG,'Product costs'!$C:$C,$D511,'Product costs'!$B:$B,$L511)</f>
        <v>0</v>
      </c>
      <c r="AJ511" s="12">
        <f>SUMIFS('Product costs'!AH:AH,'Product costs'!$C:$C,$D511,'Product costs'!$B:$B,$L511)</f>
        <v>0</v>
      </c>
      <c r="AK511" s="12">
        <f>SUMIFS('Product costs'!AI:AI,'Product costs'!$C:$C,$D511,'Product costs'!$B:$B,$L511)</f>
        <v>0</v>
      </c>
      <c r="AL511" s="12">
        <f>SUMIFS('Product costs'!AJ:AJ,'Product costs'!$C:$C,$D511,'Product costs'!$B:$B,$L511)</f>
        <v>0</v>
      </c>
      <c r="AM511" s="12">
        <f>SUMIFS('Product costs'!AK:AK,'Product costs'!$C:$C,$D511,'Product costs'!$B:$B,$L511)</f>
        <v>0</v>
      </c>
      <c r="AN511" s="12">
        <f>SUMIFS('Product costs'!AL:AL,'Product costs'!$C:$C,$D511,'Product costs'!$B:$B,$L511)</f>
        <v>0</v>
      </c>
      <c r="AO511" s="12">
        <f>SUMIFS('Product costs'!AM:AM,'Product costs'!$C:$C,$D511,'Product costs'!$B:$B,$L511)</f>
        <v>0</v>
      </c>
      <c r="AP511" s="12">
        <f>SUMIFS('Product costs'!AN:AN,'Product costs'!$C:$C,$D511,'Product costs'!$B:$B,$L511)</f>
        <v>0</v>
      </c>
      <c r="AQ511" s="12">
        <f>SUMIFS('Product costs'!AO:AO,'Product costs'!$C:$C,$D511,'Product costs'!$B:$B,$L511)</f>
        <v>0</v>
      </c>
      <c r="AR511" s="12">
        <f>SUMIFS('Product costs'!AP:AP,'Product costs'!$C:$C,$D511,'Product costs'!$B:$B,$L511)</f>
        <v>0</v>
      </c>
      <c r="AS511" s="12">
        <f>SUMIFS('Product costs'!AQ:AQ,'Product costs'!$C:$C,$D511,'Product costs'!$B:$B,$L511)</f>
        <v>0</v>
      </c>
      <c r="AT511" s="12">
        <f>SUMIFS('Product costs'!AR:AR,'Product costs'!$C:$C,$D511,'Product costs'!$B:$B,$L511)</f>
        <v>0</v>
      </c>
      <c r="AU511" s="12">
        <f>SUMIFS('Product costs'!AS:AS,'Product costs'!$C:$C,$D511,'Product costs'!$B:$B,$L511)</f>
        <v>0</v>
      </c>
      <c r="AV511" s="12">
        <f>SUMIFS('Product costs'!AT:AT,'Product costs'!$C:$C,$D511,'Product costs'!$B:$B,$L511)</f>
        <v>0</v>
      </c>
      <c r="AW511" s="12">
        <f>SUMIFS('Product costs'!AU:AU,'Product costs'!$C:$C,$D511,'Product costs'!$B:$B,$L511)</f>
        <v>0</v>
      </c>
      <c r="AX511" s="12">
        <f>SUMIFS('Product costs'!AV:AV,'Product costs'!$C:$C,$D511,'Product costs'!$B:$B,$L511)</f>
        <v>0</v>
      </c>
      <c r="AY511" s="12">
        <f>SUMIFS('Product costs'!AW:AW,'Product costs'!$C:$C,$D511,'Product costs'!$B:$B,$L511)</f>
        <v>0</v>
      </c>
      <c r="AZ511" s="12">
        <f>SUMIFS('Product costs'!AX:AX,'Product costs'!$C:$C,$D511,'Product costs'!$B:$B,$L511)</f>
        <v>0</v>
      </c>
      <c r="BA511" s="12">
        <f>SUMIFS('Product costs'!AY:AY,'Product costs'!$C:$C,$D511,'Product costs'!$B:$B,$L511)</f>
        <v>0</v>
      </c>
      <c r="BB511" s="12">
        <f>SUMIFS('Product costs'!AZ:AZ,'Product costs'!$C:$C,$D511,'Product costs'!$B:$B,$L511)</f>
        <v>0</v>
      </c>
      <c r="BC511" s="12">
        <f>SUMIFS('Product costs'!BA:BA,'Product costs'!$C:$C,$D511,'Product costs'!$B:$B,$L511)</f>
        <v>0</v>
      </c>
      <c r="BD511" s="12">
        <f>SUMIFS('Product costs'!BB:BB,'Product costs'!$C:$C,$D511,'Product costs'!$B:$B,$L511)</f>
        <v>0</v>
      </c>
      <c r="BE511" s="12">
        <f>SUMIFS('Product costs'!BC:BC,'Product costs'!$C:$C,$D511,'Product costs'!$B:$B,$L511)</f>
        <v>0</v>
      </c>
      <c r="BF511" s="12">
        <f>SUMIFS('Product costs'!BD:BD,'Product costs'!$C:$C,$D511,'Product costs'!$B:$B,$L511)</f>
        <v>0</v>
      </c>
      <c r="BG511" s="12">
        <f>SUMIFS('Product costs'!BE:BE,'Product costs'!$C:$C,$D511,'Product costs'!$B:$B,$L511)</f>
        <v>0</v>
      </c>
      <c r="BH511" s="12">
        <f>SUMIFS('Product costs'!BF:BF,'Product costs'!$C:$C,$D511,'Product costs'!$B:$B,$L511)</f>
        <v>0</v>
      </c>
      <c r="BI511" s="12">
        <f>SUMIFS('Product costs'!BG:BG,'Product costs'!$C:$C,$D511,'Product costs'!$B:$B,$L511)</f>
        <v>0</v>
      </c>
      <c r="BJ511" s="12">
        <f>SUMIFS('Product costs'!BH:BH,'Product costs'!$C:$C,$D511,'Product costs'!$B:$B,$L511)</f>
        <v>0</v>
      </c>
      <c r="BK511" s="12">
        <f>SUMIFS('Product costs'!BI:BI,'Product costs'!$C:$C,$D511,'Product costs'!$B:$B,$L511)</f>
        <v>0</v>
      </c>
      <c r="BL511" s="12">
        <f>SUMIFS('Product costs'!BJ:BJ,'Product costs'!$C:$C,$D511,'Product costs'!$B:$B,$L511)</f>
        <v>0</v>
      </c>
      <c r="BM511" s="12">
        <f>SUMIFS('Product costs'!BK:BK,'Product costs'!$C:$C,$D511,'Product costs'!$B:$B,$L511)</f>
        <v>0</v>
      </c>
      <c r="BN511" s="12">
        <f>SUMIFS('Product costs'!BL:BL,'Product costs'!$C:$C,$D511,'Product costs'!$B:$B,$L511)</f>
        <v>0</v>
      </c>
      <c r="BO511" s="12">
        <f>SUMIFS('Product costs'!BM:BM,'Product costs'!$C:$C,$D511,'Product costs'!$B:$B,$L511)</f>
        <v>0</v>
      </c>
      <c r="BP511" s="12">
        <f>SUMIFS('Product costs'!BN:BN,'Product costs'!$C:$C,$D511,'Product costs'!$B:$B,$L511)</f>
        <v>0</v>
      </c>
      <c r="BQ511" s="12">
        <f>SUMIFS('Product costs'!BO:BO,'Product costs'!$C:$C,$D511,'Product costs'!$B:$B,$L511)</f>
        <v>0</v>
      </c>
      <c r="BR511" s="12">
        <f>SUMIFS('Product costs'!BP:BP,'Product costs'!$C:$C,$D511,'Product costs'!$B:$B,$L511)</f>
        <v>0</v>
      </c>
      <c r="BS511" s="12">
        <f>SUMIFS('Product costs'!BQ:BQ,'Product costs'!$C:$C,$D511,'Product costs'!$B:$B,$L511)</f>
        <v>0</v>
      </c>
      <c r="BT511" s="12">
        <f>SUMIFS('Product costs'!BR:BR,'Product costs'!$C:$C,$D511,'Product costs'!$B:$B,$L511)</f>
        <v>0</v>
      </c>
      <c r="BU511" s="12">
        <f>SUMIFS('Product costs'!BS:BS,'Product costs'!$C:$C,$D511,'Product costs'!$B:$B,$L511)</f>
        <v>0</v>
      </c>
      <c r="BV511" s="12">
        <f>SUMIFS('Product costs'!BT:BT,'Product costs'!$C:$C,$D511,'Product costs'!$B:$B,$L511)</f>
        <v>0</v>
      </c>
      <c r="BW511" s="12">
        <f>SUMIFS('Product costs'!BU:BU,'Product costs'!$C:$C,$D511,'Product costs'!$B:$B,$L511)</f>
        <v>0</v>
      </c>
      <c r="BX511" s="12">
        <f>SUMIFS('Product costs'!BV:BV,'Product costs'!$C:$C,$D511,'Product costs'!$B:$B,$L511)</f>
        <v>0</v>
      </c>
      <c r="BY511" s="12">
        <f>SUMIFS('Product costs'!BW:BW,'Product costs'!$C:$C,$D511,'Product costs'!$B:$B,$L511)</f>
        <v>0</v>
      </c>
      <c r="BZ511" s="12">
        <f>SUMIFS('Product costs'!BX:BX,'Product costs'!$C:$C,$D511,'Product costs'!$B:$B,$L511)</f>
        <v>0</v>
      </c>
      <c r="CA511" s="12">
        <f>SUMIFS('Product costs'!BY:BY,'Product costs'!$C:$C,$D511,'Product costs'!$B:$B,$L511)</f>
        <v>0</v>
      </c>
      <c r="CB511" s="12">
        <f>SUMIFS('Product costs'!BZ:BZ,'Product costs'!$C:$C,$D511,'Product costs'!$B:$B,$L511)</f>
        <v>0</v>
      </c>
      <c r="CC511" s="12">
        <f>SUMIFS('Product costs'!CA:CA,'Product costs'!$C:$C,$D511,'Product costs'!$B:$B,$L511)</f>
        <v>0</v>
      </c>
      <c r="CD511" s="12">
        <f>SUMIFS('Product costs'!CB:CB,'Product costs'!$C:$C,$D511,'Product costs'!$B:$B,$L511)</f>
        <v>0</v>
      </c>
      <c r="CE511" s="12">
        <f>SUMIFS('Product costs'!CC:CC,'Product costs'!$C:$C,$D511,'Product costs'!$B:$B,$L511)</f>
        <v>0</v>
      </c>
      <c r="CF511" s="12">
        <f>SUMIFS('Product costs'!CD:CD,'Product costs'!$C:$C,$D511,'Product costs'!$B:$B,$L511)</f>
        <v>0</v>
      </c>
      <c r="CG511" s="12">
        <f t="shared" si="769"/>
        <v>0</v>
      </c>
      <c r="CH511" s="12">
        <f t="shared" si="770"/>
        <v>0</v>
      </c>
      <c r="CI511" s="12">
        <f t="shared" si="771"/>
        <v>0</v>
      </c>
      <c r="CJ511" s="12">
        <f t="shared" si="772"/>
        <v>0</v>
      </c>
      <c r="CK511" s="12">
        <f t="shared" si="773"/>
        <v>0</v>
      </c>
      <c r="CL511" s="12">
        <f t="shared" si="774"/>
        <v>0</v>
      </c>
      <c r="CM511" s="12">
        <f t="shared" si="775"/>
        <v>0</v>
      </c>
      <c r="CN511" s="12">
        <f t="shared" si="776"/>
        <v>0</v>
      </c>
      <c r="CO511" s="12">
        <f t="shared" si="777"/>
        <v>0</v>
      </c>
      <c r="CP511" s="12">
        <f t="shared" si="778"/>
        <v>0</v>
      </c>
      <c r="CQ511" s="12">
        <f t="shared" si="779"/>
        <v>0</v>
      </c>
      <c r="CR511" s="12">
        <f t="shared" si="780"/>
        <v>0</v>
      </c>
      <c r="CS511" s="12">
        <f t="shared" si="781"/>
        <v>0</v>
      </c>
      <c r="CT511" s="12">
        <f t="shared" si="782"/>
        <v>0</v>
      </c>
      <c r="CU511" s="12">
        <f t="shared" si="783"/>
        <v>0</v>
      </c>
      <c r="CV511" s="12">
        <f t="shared" si="784"/>
        <v>0</v>
      </c>
      <c r="CW511" s="12">
        <f t="shared" si="785"/>
        <v>0</v>
      </c>
      <c r="CX511" s="12">
        <f t="shared" si="786"/>
        <v>0</v>
      </c>
      <c r="CY511" s="12">
        <f t="shared" si="787"/>
        <v>0</v>
      </c>
      <c r="CZ511" s="12">
        <f t="shared" si="788"/>
        <v>0</v>
      </c>
      <c r="DA511" s="12">
        <f t="shared" si="789"/>
        <v>0</v>
      </c>
      <c r="DB511" s="12">
        <f t="shared" si="790"/>
        <v>0</v>
      </c>
      <c r="DC511" s="12">
        <f t="shared" si="791"/>
        <v>0</v>
      </c>
      <c r="DD511" s="12">
        <f t="shared" si="792"/>
        <v>0</v>
      </c>
      <c r="DE511" s="12">
        <f t="shared" si="793"/>
        <v>0</v>
      </c>
      <c r="DF511" s="12">
        <f t="shared" si="794"/>
        <v>0</v>
      </c>
      <c r="DG511" s="12">
        <f t="shared" si="795"/>
        <v>0</v>
      </c>
      <c r="DH511" s="12">
        <f t="shared" si="796"/>
        <v>0</v>
      </c>
      <c r="DI511" s="12">
        <f t="shared" si="797"/>
        <v>0</v>
      </c>
      <c r="DJ511" s="12">
        <f t="shared" si="798"/>
        <v>0</v>
      </c>
      <c r="DK511" s="12">
        <f>SUM(M511:CHOOSE(YTD,M511,N511,O511,P511,Q511,R511,S511,T511,U511,V511,W511,X511))</f>
        <v>0</v>
      </c>
      <c r="DL511" s="12">
        <f>SUM(Y511:CHOOSE(YTD,Y511,Z511,AA511,AB511,AC511,AD511,AE511,AF511,AG511,AH511,AI511,AJ511))</f>
        <v>0</v>
      </c>
      <c r="DM511" s="12">
        <f>SUM(AK511:CHOOSE(YTD,AK511,AL511,AM511,AN511,AO511,AP511,AQ511,AR511,AS511,AT511,AU511,AV511))</f>
        <v>0</v>
      </c>
      <c r="DN511" s="12">
        <f>SUM(AW511:CHOOSE(YTD,AW511,AX511,AY511,AZ511,BA511,BB511,BC511,BD511,BE511,BF511,BG511,BH511))</f>
        <v>0</v>
      </c>
      <c r="DO511" s="12">
        <f>SUM(BI511:CHOOSE(YTD,BI511,BJ511,BK511,BL511,BM511,BN511,BO511,BP511,BQ511,BR511,BS511,BT511))</f>
        <v>0</v>
      </c>
      <c r="DP511" s="12">
        <f>SUM(BU511:CHOOSE(YTD,BU511,BV511,BW511,BX511,BY511,BZ511,CA511,CB511,CC511,CD511,CE511,CF511))</f>
        <v>0</v>
      </c>
    </row>
    <row r="512" spans="1:120" x14ac:dyDescent="0.15">
      <c r="A512" s="12" t="str">
        <f t="shared" si="799"/>
        <v>Costs - brand</v>
      </c>
      <c r="D512" s="12" t="str">
        <f>'Product costs'!C112</f>
        <v>Brand 11</v>
      </c>
      <c r="E512" s="12" t="str">
        <f>'Product costs'!D112</f>
        <v>Segment 3</v>
      </c>
      <c r="F512" s="12" t="str">
        <f>'Product costs'!E112</f>
        <v>Business Unit 2</v>
      </c>
      <c r="G512" s="12">
        <f>'Product costs'!F112</f>
        <v>0</v>
      </c>
      <c r="H512" s="12">
        <f>'Product costs'!G112</f>
        <v>0</v>
      </c>
      <c r="I512" s="12">
        <f>'Product costs'!H112</f>
        <v>0</v>
      </c>
      <c r="J512" s="12">
        <f>'Product costs'!I112</f>
        <v>0</v>
      </c>
      <c r="K512" s="12">
        <f>'Product costs'!J112</f>
        <v>0</v>
      </c>
      <c r="L512" s="12" t="str">
        <f>'Product costs'!B112</f>
        <v>Sales</v>
      </c>
      <c r="M512" s="12">
        <f>SUMIFS('Product costs'!K:K,'Product costs'!$C:$C,$D512,'Product costs'!$B:$B,$L512)</f>
        <v>0</v>
      </c>
      <c r="N512" s="12">
        <f>SUMIFS('Product costs'!L:L,'Product costs'!$C:$C,$D512,'Product costs'!$B:$B,$L512)</f>
        <v>0</v>
      </c>
      <c r="O512" s="12">
        <f>SUMIFS('Product costs'!M:M,'Product costs'!$C:$C,$D512,'Product costs'!$B:$B,$L512)</f>
        <v>0</v>
      </c>
      <c r="P512" s="12">
        <f>SUMIFS('Product costs'!N:N,'Product costs'!$C:$C,$D512,'Product costs'!$B:$B,$L512)</f>
        <v>0</v>
      </c>
      <c r="Q512" s="12">
        <f>SUMIFS('Product costs'!O:O,'Product costs'!$C:$C,$D512,'Product costs'!$B:$B,$L512)</f>
        <v>0</v>
      </c>
      <c r="R512" s="12">
        <f>SUMIFS('Product costs'!P:P,'Product costs'!$C:$C,$D512,'Product costs'!$B:$B,$L512)</f>
        <v>0</v>
      </c>
      <c r="S512" s="12">
        <f>SUMIFS('Product costs'!Q:Q,'Product costs'!$C:$C,$D512,'Product costs'!$B:$B,$L512)</f>
        <v>0</v>
      </c>
      <c r="T512" s="12">
        <f>SUMIFS('Product costs'!R:R,'Product costs'!$C:$C,$D512,'Product costs'!$B:$B,$L512)</f>
        <v>0</v>
      </c>
      <c r="U512" s="12">
        <f>SUMIFS('Product costs'!S:S,'Product costs'!$C:$C,$D512,'Product costs'!$B:$B,$L512)</f>
        <v>0</v>
      </c>
      <c r="V512" s="12">
        <f>SUMIFS('Product costs'!T:T,'Product costs'!$C:$C,$D512,'Product costs'!$B:$B,$L512)</f>
        <v>0</v>
      </c>
      <c r="W512" s="12">
        <f>SUMIFS('Product costs'!U:U,'Product costs'!$C:$C,$D512,'Product costs'!$B:$B,$L512)</f>
        <v>0</v>
      </c>
      <c r="X512" s="12">
        <f>SUMIFS('Product costs'!V:V,'Product costs'!$C:$C,$D512,'Product costs'!$B:$B,$L512)</f>
        <v>0</v>
      </c>
      <c r="Y512" s="12">
        <f>SUMIFS('Product costs'!W:W,'Product costs'!$C:$C,$D512,'Product costs'!$B:$B,$L512)</f>
        <v>0</v>
      </c>
      <c r="Z512" s="12">
        <f>SUMIFS('Product costs'!X:X,'Product costs'!$C:$C,$D512,'Product costs'!$B:$B,$L512)</f>
        <v>0</v>
      </c>
      <c r="AA512" s="12">
        <f>SUMIFS('Product costs'!Y:Y,'Product costs'!$C:$C,$D512,'Product costs'!$B:$B,$L512)</f>
        <v>0</v>
      </c>
      <c r="AB512" s="12">
        <f>SUMIFS('Product costs'!Z:Z,'Product costs'!$C:$C,$D512,'Product costs'!$B:$B,$L512)</f>
        <v>0</v>
      </c>
      <c r="AC512" s="12">
        <f>SUMIFS('Product costs'!AA:AA,'Product costs'!$C:$C,$D512,'Product costs'!$B:$B,$L512)</f>
        <v>0</v>
      </c>
      <c r="AD512" s="12">
        <f>SUMIFS('Product costs'!AB:AB,'Product costs'!$C:$C,$D512,'Product costs'!$B:$B,$L512)</f>
        <v>0</v>
      </c>
      <c r="AE512" s="12">
        <f>SUMIFS('Product costs'!AC:AC,'Product costs'!$C:$C,$D512,'Product costs'!$B:$B,$L512)</f>
        <v>0</v>
      </c>
      <c r="AF512" s="12">
        <f>SUMIFS('Product costs'!AD:AD,'Product costs'!$C:$C,$D512,'Product costs'!$B:$B,$L512)</f>
        <v>0</v>
      </c>
      <c r="AG512" s="12">
        <f>SUMIFS('Product costs'!AE:AE,'Product costs'!$C:$C,$D512,'Product costs'!$B:$B,$L512)</f>
        <v>0</v>
      </c>
      <c r="AH512" s="12">
        <f>SUMIFS('Product costs'!AF:AF,'Product costs'!$C:$C,$D512,'Product costs'!$B:$B,$L512)</f>
        <v>0</v>
      </c>
      <c r="AI512" s="12">
        <f>SUMIFS('Product costs'!AG:AG,'Product costs'!$C:$C,$D512,'Product costs'!$B:$B,$L512)</f>
        <v>0</v>
      </c>
      <c r="AJ512" s="12">
        <f>SUMIFS('Product costs'!AH:AH,'Product costs'!$C:$C,$D512,'Product costs'!$B:$B,$L512)</f>
        <v>0</v>
      </c>
      <c r="AK512" s="12">
        <f>SUMIFS('Product costs'!AI:AI,'Product costs'!$C:$C,$D512,'Product costs'!$B:$B,$L512)</f>
        <v>0</v>
      </c>
      <c r="AL512" s="12">
        <f>SUMIFS('Product costs'!AJ:AJ,'Product costs'!$C:$C,$D512,'Product costs'!$B:$B,$L512)</f>
        <v>0</v>
      </c>
      <c r="AM512" s="12">
        <f>SUMIFS('Product costs'!AK:AK,'Product costs'!$C:$C,$D512,'Product costs'!$B:$B,$L512)</f>
        <v>0</v>
      </c>
      <c r="AN512" s="12">
        <f>SUMIFS('Product costs'!AL:AL,'Product costs'!$C:$C,$D512,'Product costs'!$B:$B,$L512)</f>
        <v>0</v>
      </c>
      <c r="AO512" s="12">
        <f>SUMIFS('Product costs'!AM:AM,'Product costs'!$C:$C,$D512,'Product costs'!$B:$B,$L512)</f>
        <v>0</v>
      </c>
      <c r="AP512" s="12">
        <f>SUMIFS('Product costs'!AN:AN,'Product costs'!$C:$C,$D512,'Product costs'!$B:$B,$L512)</f>
        <v>0</v>
      </c>
      <c r="AQ512" s="12">
        <f>SUMIFS('Product costs'!AO:AO,'Product costs'!$C:$C,$D512,'Product costs'!$B:$B,$L512)</f>
        <v>0</v>
      </c>
      <c r="AR512" s="12">
        <f>SUMIFS('Product costs'!AP:AP,'Product costs'!$C:$C,$D512,'Product costs'!$B:$B,$L512)</f>
        <v>0</v>
      </c>
      <c r="AS512" s="12">
        <f>SUMIFS('Product costs'!AQ:AQ,'Product costs'!$C:$C,$D512,'Product costs'!$B:$B,$L512)</f>
        <v>0</v>
      </c>
      <c r="AT512" s="12">
        <f>SUMIFS('Product costs'!AR:AR,'Product costs'!$C:$C,$D512,'Product costs'!$B:$B,$L512)</f>
        <v>0</v>
      </c>
      <c r="AU512" s="12">
        <f>SUMIFS('Product costs'!AS:AS,'Product costs'!$C:$C,$D512,'Product costs'!$B:$B,$L512)</f>
        <v>0</v>
      </c>
      <c r="AV512" s="12">
        <f>SUMIFS('Product costs'!AT:AT,'Product costs'!$C:$C,$D512,'Product costs'!$B:$B,$L512)</f>
        <v>0</v>
      </c>
      <c r="AW512" s="12">
        <f>SUMIFS('Product costs'!AU:AU,'Product costs'!$C:$C,$D512,'Product costs'!$B:$B,$L512)</f>
        <v>0</v>
      </c>
      <c r="AX512" s="12">
        <f>SUMIFS('Product costs'!AV:AV,'Product costs'!$C:$C,$D512,'Product costs'!$B:$B,$L512)</f>
        <v>0</v>
      </c>
      <c r="AY512" s="12">
        <f>SUMIFS('Product costs'!AW:AW,'Product costs'!$C:$C,$D512,'Product costs'!$B:$B,$L512)</f>
        <v>0</v>
      </c>
      <c r="AZ512" s="12">
        <f>SUMIFS('Product costs'!AX:AX,'Product costs'!$C:$C,$D512,'Product costs'!$B:$B,$L512)</f>
        <v>0</v>
      </c>
      <c r="BA512" s="12">
        <f>SUMIFS('Product costs'!AY:AY,'Product costs'!$C:$C,$D512,'Product costs'!$B:$B,$L512)</f>
        <v>0</v>
      </c>
      <c r="BB512" s="12">
        <f>SUMIFS('Product costs'!AZ:AZ,'Product costs'!$C:$C,$D512,'Product costs'!$B:$B,$L512)</f>
        <v>0</v>
      </c>
      <c r="BC512" s="12">
        <f>SUMIFS('Product costs'!BA:BA,'Product costs'!$C:$C,$D512,'Product costs'!$B:$B,$L512)</f>
        <v>0</v>
      </c>
      <c r="BD512" s="12">
        <f>SUMIFS('Product costs'!BB:BB,'Product costs'!$C:$C,$D512,'Product costs'!$B:$B,$L512)</f>
        <v>0</v>
      </c>
      <c r="BE512" s="12">
        <f>SUMIFS('Product costs'!BC:BC,'Product costs'!$C:$C,$D512,'Product costs'!$B:$B,$L512)</f>
        <v>0</v>
      </c>
      <c r="BF512" s="12">
        <f>SUMIFS('Product costs'!BD:BD,'Product costs'!$C:$C,$D512,'Product costs'!$B:$B,$L512)</f>
        <v>0</v>
      </c>
      <c r="BG512" s="12">
        <f>SUMIFS('Product costs'!BE:BE,'Product costs'!$C:$C,$D512,'Product costs'!$B:$B,$L512)</f>
        <v>0</v>
      </c>
      <c r="BH512" s="12">
        <f>SUMIFS('Product costs'!BF:BF,'Product costs'!$C:$C,$D512,'Product costs'!$B:$B,$L512)</f>
        <v>0</v>
      </c>
      <c r="BI512" s="12">
        <f>SUMIFS('Product costs'!BG:BG,'Product costs'!$C:$C,$D512,'Product costs'!$B:$B,$L512)</f>
        <v>0</v>
      </c>
      <c r="BJ512" s="12">
        <f>SUMIFS('Product costs'!BH:BH,'Product costs'!$C:$C,$D512,'Product costs'!$B:$B,$L512)</f>
        <v>0</v>
      </c>
      <c r="BK512" s="12">
        <f>SUMIFS('Product costs'!BI:BI,'Product costs'!$C:$C,$D512,'Product costs'!$B:$B,$L512)</f>
        <v>0</v>
      </c>
      <c r="BL512" s="12">
        <f>SUMIFS('Product costs'!BJ:BJ,'Product costs'!$C:$C,$D512,'Product costs'!$B:$B,$L512)</f>
        <v>0</v>
      </c>
      <c r="BM512" s="12">
        <f>SUMIFS('Product costs'!BK:BK,'Product costs'!$C:$C,$D512,'Product costs'!$B:$B,$L512)</f>
        <v>0</v>
      </c>
      <c r="BN512" s="12">
        <f>SUMIFS('Product costs'!BL:BL,'Product costs'!$C:$C,$D512,'Product costs'!$B:$B,$L512)</f>
        <v>0</v>
      </c>
      <c r="BO512" s="12">
        <f>SUMIFS('Product costs'!BM:BM,'Product costs'!$C:$C,$D512,'Product costs'!$B:$B,$L512)</f>
        <v>0</v>
      </c>
      <c r="BP512" s="12">
        <f>SUMIFS('Product costs'!BN:BN,'Product costs'!$C:$C,$D512,'Product costs'!$B:$B,$L512)</f>
        <v>0</v>
      </c>
      <c r="BQ512" s="12">
        <f>SUMIFS('Product costs'!BO:BO,'Product costs'!$C:$C,$D512,'Product costs'!$B:$B,$L512)</f>
        <v>0</v>
      </c>
      <c r="BR512" s="12">
        <f>SUMIFS('Product costs'!BP:BP,'Product costs'!$C:$C,$D512,'Product costs'!$B:$B,$L512)</f>
        <v>0</v>
      </c>
      <c r="BS512" s="12">
        <f>SUMIFS('Product costs'!BQ:BQ,'Product costs'!$C:$C,$D512,'Product costs'!$B:$B,$L512)</f>
        <v>0</v>
      </c>
      <c r="BT512" s="12">
        <f>SUMIFS('Product costs'!BR:BR,'Product costs'!$C:$C,$D512,'Product costs'!$B:$B,$L512)</f>
        <v>0</v>
      </c>
      <c r="BU512" s="12">
        <f>SUMIFS('Product costs'!BS:BS,'Product costs'!$C:$C,$D512,'Product costs'!$B:$B,$L512)</f>
        <v>0</v>
      </c>
      <c r="BV512" s="12">
        <f>SUMIFS('Product costs'!BT:BT,'Product costs'!$C:$C,$D512,'Product costs'!$B:$B,$L512)</f>
        <v>0</v>
      </c>
      <c r="BW512" s="12">
        <f>SUMIFS('Product costs'!BU:BU,'Product costs'!$C:$C,$D512,'Product costs'!$B:$B,$L512)</f>
        <v>0</v>
      </c>
      <c r="BX512" s="12">
        <f>SUMIFS('Product costs'!BV:BV,'Product costs'!$C:$C,$D512,'Product costs'!$B:$B,$L512)</f>
        <v>0</v>
      </c>
      <c r="BY512" s="12">
        <f>SUMIFS('Product costs'!BW:BW,'Product costs'!$C:$C,$D512,'Product costs'!$B:$B,$L512)</f>
        <v>0</v>
      </c>
      <c r="BZ512" s="12">
        <f>SUMIFS('Product costs'!BX:BX,'Product costs'!$C:$C,$D512,'Product costs'!$B:$B,$L512)</f>
        <v>0</v>
      </c>
      <c r="CA512" s="12">
        <f>SUMIFS('Product costs'!BY:BY,'Product costs'!$C:$C,$D512,'Product costs'!$B:$B,$L512)</f>
        <v>0</v>
      </c>
      <c r="CB512" s="12">
        <f>SUMIFS('Product costs'!BZ:BZ,'Product costs'!$C:$C,$D512,'Product costs'!$B:$B,$L512)</f>
        <v>0</v>
      </c>
      <c r="CC512" s="12">
        <f>SUMIFS('Product costs'!CA:CA,'Product costs'!$C:$C,$D512,'Product costs'!$B:$B,$L512)</f>
        <v>0</v>
      </c>
      <c r="CD512" s="12">
        <f>SUMIFS('Product costs'!CB:CB,'Product costs'!$C:$C,$D512,'Product costs'!$B:$B,$L512)</f>
        <v>0</v>
      </c>
      <c r="CE512" s="12">
        <f>SUMIFS('Product costs'!CC:CC,'Product costs'!$C:$C,$D512,'Product costs'!$B:$B,$L512)</f>
        <v>0</v>
      </c>
      <c r="CF512" s="12">
        <f>SUMIFS('Product costs'!CD:CD,'Product costs'!$C:$C,$D512,'Product costs'!$B:$B,$L512)</f>
        <v>0</v>
      </c>
      <c r="CG512" s="12">
        <f t="shared" si="769"/>
        <v>0</v>
      </c>
      <c r="CH512" s="12">
        <f t="shared" si="770"/>
        <v>0</v>
      </c>
      <c r="CI512" s="12">
        <f t="shared" si="771"/>
        <v>0</v>
      </c>
      <c r="CJ512" s="12">
        <f t="shared" si="772"/>
        <v>0</v>
      </c>
      <c r="CK512" s="12">
        <f t="shared" si="773"/>
        <v>0</v>
      </c>
      <c r="CL512" s="12">
        <f t="shared" si="774"/>
        <v>0</v>
      </c>
      <c r="CM512" s="12">
        <f t="shared" si="775"/>
        <v>0</v>
      </c>
      <c r="CN512" s="12">
        <f t="shared" si="776"/>
        <v>0</v>
      </c>
      <c r="CO512" s="12">
        <f t="shared" si="777"/>
        <v>0</v>
      </c>
      <c r="CP512" s="12">
        <f t="shared" si="778"/>
        <v>0</v>
      </c>
      <c r="CQ512" s="12">
        <f t="shared" si="779"/>
        <v>0</v>
      </c>
      <c r="CR512" s="12">
        <f t="shared" si="780"/>
        <v>0</v>
      </c>
      <c r="CS512" s="12">
        <f t="shared" si="781"/>
        <v>0</v>
      </c>
      <c r="CT512" s="12">
        <f t="shared" si="782"/>
        <v>0</v>
      </c>
      <c r="CU512" s="12">
        <f t="shared" si="783"/>
        <v>0</v>
      </c>
      <c r="CV512" s="12">
        <f t="shared" si="784"/>
        <v>0</v>
      </c>
      <c r="CW512" s="12">
        <f t="shared" si="785"/>
        <v>0</v>
      </c>
      <c r="CX512" s="12">
        <f t="shared" si="786"/>
        <v>0</v>
      </c>
      <c r="CY512" s="12">
        <f t="shared" si="787"/>
        <v>0</v>
      </c>
      <c r="CZ512" s="12">
        <f t="shared" si="788"/>
        <v>0</v>
      </c>
      <c r="DA512" s="12">
        <f t="shared" si="789"/>
        <v>0</v>
      </c>
      <c r="DB512" s="12">
        <f t="shared" si="790"/>
        <v>0</v>
      </c>
      <c r="DC512" s="12">
        <f t="shared" si="791"/>
        <v>0</v>
      </c>
      <c r="DD512" s="12">
        <f t="shared" si="792"/>
        <v>0</v>
      </c>
      <c r="DE512" s="12">
        <f t="shared" si="793"/>
        <v>0</v>
      </c>
      <c r="DF512" s="12">
        <f t="shared" si="794"/>
        <v>0</v>
      </c>
      <c r="DG512" s="12">
        <f t="shared" si="795"/>
        <v>0</v>
      </c>
      <c r="DH512" s="12">
        <f t="shared" si="796"/>
        <v>0</v>
      </c>
      <c r="DI512" s="12">
        <f t="shared" si="797"/>
        <v>0</v>
      </c>
      <c r="DJ512" s="12">
        <f t="shared" si="798"/>
        <v>0</v>
      </c>
      <c r="DK512" s="12">
        <f>SUM(M512:CHOOSE(YTD,M512,N512,O512,P512,Q512,R512,S512,T512,U512,V512,W512,X512))</f>
        <v>0</v>
      </c>
      <c r="DL512" s="12">
        <f>SUM(Y512:CHOOSE(YTD,Y512,Z512,AA512,AB512,AC512,AD512,AE512,AF512,AG512,AH512,AI512,AJ512))</f>
        <v>0</v>
      </c>
      <c r="DM512" s="12">
        <f>SUM(AK512:CHOOSE(YTD,AK512,AL512,AM512,AN512,AO512,AP512,AQ512,AR512,AS512,AT512,AU512,AV512))</f>
        <v>0</v>
      </c>
      <c r="DN512" s="12">
        <f>SUM(AW512:CHOOSE(YTD,AW512,AX512,AY512,AZ512,BA512,BB512,BC512,BD512,BE512,BF512,BG512,BH512))</f>
        <v>0</v>
      </c>
      <c r="DO512" s="12">
        <f>SUM(BI512:CHOOSE(YTD,BI512,BJ512,BK512,BL512,BM512,BN512,BO512,BP512,BQ512,BR512,BS512,BT512))</f>
        <v>0</v>
      </c>
      <c r="DP512" s="12">
        <f>SUM(BU512:CHOOSE(YTD,BU512,BV512,BW512,BX512,BY512,BZ512,CA512,CB512,CC512,CD512,CE512,CF512))</f>
        <v>0</v>
      </c>
    </row>
    <row r="513" spans="1:120" x14ac:dyDescent="0.15">
      <c r="A513" s="12" t="str">
        <f t="shared" si="799"/>
        <v>Costs - brand</v>
      </c>
      <c r="D513" s="12" t="str">
        <f>'Product costs'!C113</f>
        <v>Brand 12</v>
      </c>
      <c r="E513" s="12" t="str">
        <f>'Product costs'!D113</f>
        <v>Segment 3</v>
      </c>
      <c r="F513" s="12" t="str">
        <f>'Product costs'!E113</f>
        <v>Business Unit 2</v>
      </c>
      <c r="G513" s="12">
        <f>'Product costs'!F113</f>
        <v>0</v>
      </c>
      <c r="H513" s="12">
        <f>'Product costs'!G113</f>
        <v>0</v>
      </c>
      <c r="I513" s="12">
        <f>'Product costs'!H113</f>
        <v>0</v>
      </c>
      <c r="J513" s="12">
        <f>'Product costs'!I113</f>
        <v>0</v>
      </c>
      <c r="K513" s="12">
        <f>'Product costs'!J113</f>
        <v>0</v>
      </c>
      <c r="L513" s="12" t="str">
        <f>'Product costs'!B113</f>
        <v>Sales</v>
      </c>
      <c r="M513" s="12">
        <f>SUMIFS('Product costs'!K:K,'Product costs'!$C:$C,$D513,'Product costs'!$B:$B,$L513)</f>
        <v>0</v>
      </c>
      <c r="N513" s="12">
        <f>SUMIFS('Product costs'!L:L,'Product costs'!$C:$C,$D513,'Product costs'!$B:$B,$L513)</f>
        <v>0</v>
      </c>
      <c r="O513" s="12">
        <f>SUMIFS('Product costs'!M:M,'Product costs'!$C:$C,$D513,'Product costs'!$B:$B,$L513)</f>
        <v>0</v>
      </c>
      <c r="P513" s="12">
        <f>SUMIFS('Product costs'!N:N,'Product costs'!$C:$C,$D513,'Product costs'!$B:$B,$L513)</f>
        <v>0</v>
      </c>
      <c r="Q513" s="12">
        <f>SUMIFS('Product costs'!O:O,'Product costs'!$C:$C,$D513,'Product costs'!$B:$B,$L513)</f>
        <v>0</v>
      </c>
      <c r="R513" s="12">
        <f>SUMIFS('Product costs'!P:P,'Product costs'!$C:$C,$D513,'Product costs'!$B:$B,$L513)</f>
        <v>0</v>
      </c>
      <c r="S513" s="12">
        <f>SUMIFS('Product costs'!Q:Q,'Product costs'!$C:$C,$D513,'Product costs'!$B:$B,$L513)</f>
        <v>0</v>
      </c>
      <c r="T513" s="12">
        <f>SUMIFS('Product costs'!R:R,'Product costs'!$C:$C,$D513,'Product costs'!$B:$B,$L513)</f>
        <v>0</v>
      </c>
      <c r="U513" s="12">
        <f>SUMIFS('Product costs'!S:S,'Product costs'!$C:$C,$D513,'Product costs'!$B:$B,$L513)</f>
        <v>0</v>
      </c>
      <c r="V513" s="12">
        <f>SUMIFS('Product costs'!T:T,'Product costs'!$C:$C,$D513,'Product costs'!$B:$B,$L513)</f>
        <v>0</v>
      </c>
      <c r="W513" s="12">
        <f>SUMIFS('Product costs'!U:U,'Product costs'!$C:$C,$D513,'Product costs'!$B:$B,$L513)</f>
        <v>0</v>
      </c>
      <c r="X513" s="12">
        <f>SUMIFS('Product costs'!V:V,'Product costs'!$C:$C,$D513,'Product costs'!$B:$B,$L513)</f>
        <v>0</v>
      </c>
      <c r="Y513" s="12">
        <f>SUMIFS('Product costs'!W:W,'Product costs'!$C:$C,$D513,'Product costs'!$B:$B,$L513)</f>
        <v>0</v>
      </c>
      <c r="Z513" s="12">
        <f>SUMIFS('Product costs'!X:X,'Product costs'!$C:$C,$D513,'Product costs'!$B:$B,$L513)</f>
        <v>0</v>
      </c>
      <c r="AA513" s="12">
        <f>SUMIFS('Product costs'!Y:Y,'Product costs'!$C:$C,$D513,'Product costs'!$B:$B,$L513)</f>
        <v>0</v>
      </c>
      <c r="AB513" s="12">
        <f>SUMIFS('Product costs'!Z:Z,'Product costs'!$C:$C,$D513,'Product costs'!$B:$B,$L513)</f>
        <v>0</v>
      </c>
      <c r="AC513" s="12">
        <f>SUMIFS('Product costs'!AA:AA,'Product costs'!$C:$C,$D513,'Product costs'!$B:$B,$L513)</f>
        <v>0</v>
      </c>
      <c r="AD513" s="12">
        <f>SUMIFS('Product costs'!AB:AB,'Product costs'!$C:$C,$D513,'Product costs'!$B:$B,$L513)</f>
        <v>0</v>
      </c>
      <c r="AE513" s="12">
        <f>SUMIFS('Product costs'!AC:AC,'Product costs'!$C:$C,$D513,'Product costs'!$B:$B,$L513)</f>
        <v>0</v>
      </c>
      <c r="AF513" s="12">
        <f>SUMIFS('Product costs'!AD:AD,'Product costs'!$C:$C,$D513,'Product costs'!$B:$B,$L513)</f>
        <v>0</v>
      </c>
      <c r="AG513" s="12">
        <f>SUMIFS('Product costs'!AE:AE,'Product costs'!$C:$C,$D513,'Product costs'!$B:$B,$L513)</f>
        <v>0</v>
      </c>
      <c r="AH513" s="12">
        <f>SUMIFS('Product costs'!AF:AF,'Product costs'!$C:$C,$D513,'Product costs'!$B:$B,$L513)</f>
        <v>0</v>
      </c>
      <c r="AI513" s="12">
        <f>SUMIFS('Product costs'!AG:AG,'Product costs'!$C:$C,$D513,'Product costs'!$B:$B,$L513)</f>
        <v>0</v>
      </c>
      <c r="AJ513" s="12">
        <f>SUMIFS('Product costs'!AH:AH,'Product costs'!$C:$C,$D513,'Product costs'!$B:$B,$L513)</f>
        <v>0</v>
      </c>
      <c r="AK513" s="12">
        <f>SUMIFS('Product costs'!AI:AI,'Product costs'!$C:$C,$D513,'Product costs'!$B:$B,$L513)</f>
        <v>0</v>
      </c>
      <c r="AL513" s="12">
        <f>SUMIFS('Product costs'!AJ:AJ,'Product costs'!$C:$C,$D513,'Product costs'!$B:$B,$L513)</f>
        <v>0</v>
      </c>
      <c r="AM513" s="12">
        <f>SUMIFS('Product costs'!AK:AK,'Product costs'!$C:$C,$D513,'Product costs'!$B:$B,$L513)</f>
        <v>0</v>
      </c>
      <c r="AN513" s="12">
        <f>SUMIFS('Product costs'!AL:AL,'Product costs'!$C:$C,$D513,'Product costs'!$B:$B,$L513)</f>
        <v>0</v>
      </c>
      <c r="AO513" s="12">
        <f>SUMIFS('Product costs'!AM:AM,'Product costs'!$C:$C,$D513,'Product costs'!$B:$B,$L513)</f>
        <v>0</v>
      </c>
      <c r="AP513" s="12">
        <f>SUMIFS('Product costs'!AN:AN,'Product costs'!$C:$C,$D513,'Product costs'!$B:$B,$L513)</f>
        <v>0</v>
      </c>
      <c r="AQ513" s="12">
        <f>SUMIFS('Product costs'!AO:AO,'Product costs'!$C:$C,$D513,'Product costs'!$B:$B,$L513)</f>
        <v>0</v>
      </c>
      <c r="AR513" s="12">
        <f>SUMIFS('Product costs'!AP:AP,'Product costs'!$C:$C,$D513,'Product costs'!$B:$B,$L513)</f>
        <v>0</v>
      </c>
      <c r="AS513" s="12">
        <f>SUMIFS('Product costs'!AQ:AQ,'Product costs'!$C:$C,$D513,'Product costs'!$B:$B,$L513)</f>
        <v>0</v>
      </c>
      <c r="AT513" s="12">
        <f>SUMIFS('Product costs'!AR:AR,'Product costs'!$C:$C,$D513,'Product costs'!$B:$B,$L513)</f>
        <v>0</v>
      </c>
      <c r="AU513" s="12">
        <f>SUMIFS('Product costs'!AS:AS,'Product costs'!$C:$C,$D513,'Product costs'!$B:$B,$L513)</f>
        <v>0</v>
      </c>
      <c r="AV513" s="12">
        <f>SUMIFS('Product costs'!AT:AT,'Product costs'!$C:$C,$D513,'Product costs'!$B:$B,$L513)</f>
        <v>0</v>
      </c>
      <c r="AW513" s="12">
        <f>SUMIFS('Product costs'!AU:AU,'Product costs'!$C:$C,$D513,'Product costs'!$B:$B,$L513)</f>
        <v>0</v>
      </c>
      <c r="AX513" s="12">
        <f>SUMIFS('Product costs'!AV:AV,'Product costs'!$C:$C,$D513,'Product costs'!$B:$B,$L513)</f>
        <v>0</v>
      </c>
      <c r="AY513" s="12">
        <f>SUMIFS('Product costs'!AW:AW,'Product costs'!$C:$C,$D513,'Product costs'!$B:$B,$L513)</f>
        <v>0</v>
      </c>
      <c r="AZ513" s="12">
        <f>SUMIFS('Product costs'!AX:AX,'Product costs'!$C:$C,$D513,'Product costs'!$B:$B,$L513)</f>
        <v>0</v>
      </c>
      <c r="BA513" s="12">
        <f>SUMIFS('Product costs'!AY:AY,'Product costs'!$C:$C,$D513,'Product costs'!$B:$B,$L513)</f>
        <v>0</v>
      </c>
      <c r="BB513" s="12">
        <f>SUMIFS('Product costs'!AZ:AZ,'Product costs'!$C:$C,$D513,'Product costs'!$B:$B,$L513)</f>
        <v>0</v>
      </c>
      <c r="BC513" s="12">
        <f>SUMIFS('Product costs'!BA:BA,'Product costs'!$C:$C,$D513,'Product costs'!$B:$B,$L513)</f>
        <v>0</v>
      </c>
      <c r="BD513" s="12">
        <f>SUMIFS('Product costs'!BB:BB,'Product costs'!$C:$C,$D513,'Product costs'!$B:$B,$L513)</f>
        <v>0</v>
      </c>
      <c r="BE513" s="12">
        <f>SUMIFS('Product costs'!BC:BC,'Product costs'!$C:$C,$D513,'Product costs'!$B:$B,$L513)</f>
        <v>0</v>
      </c>
      <c r="BF513" s="12">
        <f>SUMIFS('Product costs'!BD:BD,'Product costs'!$C:$C,$D513,'Product costs'!$B:$B,$L513)</f>
        <v>0</v>
      </c>
      <c r="BG513" s="12">
        <f>SUMIFS('Product costs'!BE:BE,'Product costs'!$C:$C,$D513,'Product costs'!$B:$B,$L513)</f>
        <v>0</v>
      </c>
      <c r="BH513" s="12">
        <f>SUMIFS('Product costs'!BF:BF,'Product costs'!$C:$C,$D513,'Product costs'!$B:$B,$L513)</f>
        <v>0</v>
      </c>
      <c r="BI513" s="12">
        <f>SUMIFS('Product costs'!BG:BG,'Product costs'!$C:$C,$D513,'Product costs'!$B:$B,$L513)</f>
        <v>0</v>
      </c>
      <c r="BJ513" s="12">
        <f>SUMIFS('Product costs'!BH:BH,'Product costs'!$C:$C,$D513,'Product costs'!$B:$B,$L513)</f>
        <v>0</v>
      </c>
      <c r="BK513" s="12">
        <f>SUMIFS('Product costs'!BI:BI,'Product costs'!$C:$C,$D513,'Product costs'!$B:$B,$L513)</f>
        <v>0</v>
      </c>
      <c r="BL513" s="12">
        <f>SUMIFS('Product costs'!BJ:BJ,'Product costs'!$C:$C,$D513,'Product costs'!$B:$B,$L513)</f>
        <v>0</v>
      </c>
      <c r="BM513" s="12">
        <f>SUMIFS('Product costs'!BK:BK,'Product costs'!$C:$C,$D513,'Product costs'!$B:$B,$L513)</f>
        <v>0</v>
      </c>
      <c r="BN513" s="12">
        <f>SUMIFS('Product costs'!BL:BL,'Product costs'!$C:$C,$D513,'Product costs'!$B:$B,$L513)</f>
        <v>0</v>
      </c>
      <c r="BO513" s="12">
        <f>SUMIFS('Product costs'!BM:BM,'Product costs'!$C:$C,$D513,'Product costs'!$B:$B,$L513)</f>
        <v>0</v>
      </c>
      <c r="BP513" s="12">
        <f>SUMIFS('Product costs'!BN:BN,'Product costs'!$C:$C,$D513,'Product costs'!$B:$B,$L513)</f>
        <v>0</v>
      </c>
      <c r="BQ513" s="12">
        <f>SUMIFS('Product costs'!BO:BO,'Product costs'!$C:$C,$D513,'Product costs'!$B:$B,$L513)</f>
        <v>0</v>
      </c>
      <c r="BR513" s="12">
        <f>SUMIFS('Product costs'!BP:BP,'Product costs'!$C:$C,$D513,'Product costs'!$B:$B,$L513)</f>
        <v>0</v>
      </c>
      <c r="BS513" s="12">
        <f>SUMIFS('Product costs'!BQ:BQ,'Product costs'!$C:$C,$D513,'Product costs'!$B:$B,$L513)</f>
        <v>0</v>
      </c>
      <c r="BT513" s="12">
        <f>SUMIFS('Product costs'!BR:BR,'Product costs'!$C:$C,$D513,'Product costs'!$B:$B,$L513)</f>
        <v>0</v>
      </c>
      <c r="BU513" s="12">
        <f>SUMIFS('Product costs'!BS:BS,'Product costs'!$C:$C,$D513,'Product costs'!$B:$B,$L513)</f>
        <v>0</v>
      </c>
      <c r="BV513" s="12">
        <f>SUMIFS('Product costs'!BT:BT,'Product costs'!$C:$C,$D513,'Product costs'!$B:$B,$L513)</f>
        <v>0</v>
      </c>
      <c r="BW513" s="12">
        <f>SUMIFS('Product costs'!BU:BU,'Product costs'!$C:$C,$D513,'Product costs'!$B:$B,$L513)</f>
        <v>0</v>
      </c>
      <c r="BX513" s="12">
        <f>SUMIFS('Product costs'!BV:BV,'Product costs'!$C:$C,$D513,'Product costs'!$B:$B,$L513)</f>
        <v>0</v>
      </c>
      <c r="BY513" s="12">
        <f>SUMIFS('Product costs'!BW:BW,'Product costs'!$C:$C,$D513,'Product costs'!$B:$B,$L513)</f>
        <v>0</v>
      </c>
      <c r="BZ513" s="12">
        <f>SUMIFS('Product costs'!BX:BX,'Product costs'!$C:$C,$D513,'Product costs'!$B:$B,$L513)</f>
        <v>0</v>
      </c>
      <c r="CA513" s="12">
        <f>SUMIFS('Product costs'!BY:BY,'Product costs'!$C:$C,$D513,'Product costs'!$B:$B,$L513)</f>
        <v>0</v>
      </c>
      <c r="CB513" s="12">
        <f>SUMIFS('Product costs'!BZ:BZ,'Product costs'!$C:$C,$D513,'Product costs'!$B:$B,$L513)</f>
        <v>0</v>
      </c>
      <c r="CC513" s="12">
        <f>SUMIFS('Product costs'!CA:CA,'Product costs'!$C:$C,$D513,'Product costs'!$B:$B,$L513)</f>
        <v>0</v>
      </c>
      <c r="CD513" s="12">
        <f>SUMIFS('Product costs'!CB:CB,'Product costs'!$C:$C,$D513,'Product costs'!$B:$B,$L513)</f>
        <v>0</v>
      </c>
      <c r="CE513" s="12">
        <f>SUMIFS('Product costs'!CC:CC,'Product costs'!$C:$C,$D513,'Product costs'!$B:$B,$L513)</f>
        <v>0</v>
      </c>
      <c r="CF513" s="12">
        <f>SUMIFS('Product costs'!CD:CD,'Product costs'!$C:$C,$D513,'Product costs'!$B:$B,$L513)</f>
        <v>0</v>
      </c>
      <c r="CG513" s="12">
        <f t="shared" si="769"/>
        <v>0</v>
      </c>
      <c r="CH513" s="12">
        <f t="shared" si="770"/>
        <v>0</v>
      </c>
      <c r="CI513" s="12">
        <f t="shared" si="771"/>
        <v>0</v>
      </c>
      <c r="CJ513" s="12">
        <f t="shared" si="772"/>
        <v>0</v>
      </c>
      <c r="CK513" s="12">
        <f t="shared" si="773"/>
        <v>0</v>
      </c>
      <c r="CL513" s="12">
        <f t="shared" si="774"/>
        <v>0</v>
      </c>
      <c r="CM513" s="12">
        <f t="shared" si="775"/>
        <v>0</v>
      </c>
      <c r="CN513" s="12">
        <f t="shared" si="776"/>
        <v>0</v>
      </c>
      <c r="CO513" s="12">
        <f t="shared" si="777"/>
        <v>0</v>
      </c>
      <c r="CP513" s="12">
        <f t="shared" si="778"/>
        <v>0</v>
      </c>
      <c r="CQ513" s="12">
        <f t="shared" si="779"/>
        <v>0</v>
      </c>
      <c r="CR513" s="12">
        <f t="shared" si="780"/>
        <v>0</v>
      </c>
      <c r="CS513" s="12">
        <f t="shared" si="781"/>
        <v>0</v>
      </c>
      <c r="CT513" s="12">
        <f t="shared" si="782"/>
        <v>0</v>
      </c>
      <c r="CU513" s="12">
        <f t="shared" si="783"/>
        <v>0</v>
      </c>
      <c r="CV513" s="12">
        <f t="shared" si="784"/>
        <v>0</v>
      </c>
      <c r="CW513" s="12">
        <f t="shared" si="785"/>
        <v>0</v>
      </c>
      <c r="CX513" s="12">
        <f t="shared" si="786"/>
        <v>0</v>
      </c>
      <c r="CY513" s="12">
        <f t="shared" si="787"/>
        <v>0</v>
      </c>
      <c r="CZ513" s="12">
        <f t="shared" si="788"/>
        <v>0</v>
      </c>
      <c r="DA513" s="12">
        <f t="shared" si="789"/>
        <v>0</v>
      </c>
      <c r="DB513" s="12">
        <f t="shared" si="790"/>
        <v>0</v>
      </c>
      <c r="DC513" s="12">
        <f t="shared" si="791"/>
        <v>0</v>
      </c>
      <c r="DD513" s="12">
        <f t="shared" si="792"/>
        <v>0</v>
      </c>
      <c r="DE513" s="12">
        <f t="shared" si="793"/>
        <v>0</v>
      </c>
      <c r="DF513" s="12">
        <f t="shared" si="794"/>
        <v>0</v>
      </c>
      <c r="DG513" s="12">
        <f t="shared" si="795"/>
        <v>0</v>
      </c>
      <c r="DH513" s="12">
        <f t="shared" si="796"/>
        <v>0</v>
      </c>
      <c r="DI513" s="12">
        <f t="shared" si="797"/>
        <v>0</v>
      </c>
      <c r="DJ513" s="12">
        <f t="shared" si="798"/>
        <v>0</v>
      </c>
      <c r="DK513" s="12">
        <f>SUM(M513:CHOOSE(YTD,M513,N513,O513,P513,Q513,R513,S513,T513,U513,V513,W513,X513))</f>
        <v>0</v>
      </c>
      <c r="DL513" s="12">
        <f>SUM(Y513:CHOOSE(YTD,Y513,Z513,AA513,AB513,AC513,AD513,AE513,AF513,AG513,AH513,AI513,AJ513))</f>
        <v>0</v>
      </c>
      <c r="DM513" s="12">
        <f>SUM(AK513:CHOOSE(YTD,AK513,AL513,AM513,AN513,AO513,AP513,AQ513,AR513,AS513,AT513,AU513,AV513))</f>
        <v>0</v>
      </c>
      <c r="DN513" s="12">
        <f>SUM(AW513:CHOOSE(YTD,AW513,AX513,AY513,AZ513,BA513,BB513,BC513,BD513,BE513,BF513,BG513,BH513))</f>
        <v>0</v>
      </c>
      <c r="DO513" s="12">
        <f>SUM(BI513:CHOOSE(YTD,BI513,BJ513,BK513,BL513,BM513,BN513,BO513,BP513,BQ513,BR513,BS513,BT513))</f>
        <v>0</v>
      </c>
      <c r="DP513" s="12">
        <f>SUM(BU513:CHOOSE(YTD,BU513,BV513,BW513,BX513,BY513,BZ513,CA513,CB513,CC513,CD513,CE513,CF513))</f>
        <v>0</v>
      </c>
    </row>
    <row r="514" spans="1:120" x14ac:dyDescent="0.15">
      <c r="A514" s="12" t="str">
        <f t="shared" si="799"/>
        <v>Costs - brand</v>
      </c>
      <c r="D514" s="12" t="str">
        <f>'Product costs'!C114</f>
        <v>Brand 13</v>
      </c>
      <c r="E514" s="12" t="str">
        <f>'Product costs'!D114</f>
        <v>Segment 4</v>
      </c>
      <c r="F514" s="12" t="str">
        <f>'Product costs'!E114</f>
        <v>Business Unit 2</v>
      </c>
      <c r="G514" s="12">
        <f>'Product costs'!F114</f>
        <v>0</v>
      </c>
      <c r="H514" s="12">
        <f>'Product costs'!G114</f>
        <v>0</v>
      </c>
      <c r="I514" s="12">
        <f>'Product costs'!H114</f>
        <v>0</v>
      </c>
      <c r="J514" s="12">
        <f>'Product costs'!I114</f>
        <v>0</v>
      </c>
      <c r="K514" s="12">
        <f>'Product costs'!J114</f>
        <v>0</v>
      </c>
      <c r="L514" s="12" t="str">
        <f>'Product costs'!B114</f>
        <v>Sales</v>
      </c>
      <c r="M514" s="12">
        <f>SUMIFS('Product costs'!K:K,'Product costs'!$C:$C,$D514,'Product costs'!$B:$B,$L514)</f>
        <v>0</v>
      </c>
      <c r="N514" s="12">
        <f>SUMIFS('Product costs'!L:L,'Product costs'!$C:$C,$D514,'Product costs'!$B:$B,$L514)</f>
        <v>0</v>
      </c>
      <c r="O514" s="12">
        <f>SUMIFS('Product costs'!M:M,'Product costs'!$C:$C,$D514,'Product costs'!$B:$B,$L514)</f>
        <v>0</v>
      </c>
      <c r="P514" s="12">
        <f>SUMIFS('Product costs'!N:N,'Product costs'!$C:$C,$D514,'Product costs'!$B:$B,$L514)</f>
        <v>0</v>
      </c>
      <c r="Q514" s="12">
        <f>SUMIFS('Product costs'!O:O,'Product costs'!$C:$C,$D514,'Product costs'!$B:$B,$L514)</f>
        <v>0</v>
      </c>
      <c r="R514" s="12">
        <f>SUMIFS('Product costs'!P:P,'Product costs'!$C:$C,$D514,'Product costs'!$B:$B,$L514)</f>
        <v>0</v>
      </c>
      <c r="S514" s="12">
        <f>SUMIFS('Product costs'!Q:Q,'Product costs'!$C:$C,$D514,'Product costs'!$B:$B,$L514)</f>
        <v>0</v>
      </c>
      <c r="T514" s="12">
        <f>SUMIFS('Product costs'!R:R,'Product costs'!$C:$C,$D514,'Product costs'!$B:$B,$L514)</f>
        <v>0</v>
      </c>
      <c r="U514" s="12">
        <f>SUMIFS('Product costs'!S:S,'Product costs'!$C:$C,$D514,'Product costs'!$B:$B,$L514)</f>
        <v>0</v>
      </c>
      <c r="V514" s="12">
        <f>SUMIFS('Product costs'!T:T,'Product costs'!$C:$C,$D514,'Product costs'!$B:$B,$L514)</f>
        <v>0</v>
      </c>
      <c r="W514" s="12">
        <f>SUMIFS('Product costs'!U:U,'Product costs'!$C:$C,$D514,'Product costs'!$B:$B,$L514)</f>
        <v>0</v>
      </c>
      <c r="X514" s="12">
        <f>SUMIFS('Product costs'!V:V,'Product costs'!$C:$C,$D514,'Product costs'!$B:$B,$L514)</f>
        <v>0</v>
      </c>
      <c r="Y514" s="12">
        <f>SUMIFS('Product costs'!W:W,'Product costs'!$C:$C,$D514,'Product costs'!$B:$B,$L514)</f>
        <v>0</v>
      </c>
      <c r="Z514" s="12">
        <f>SUMIFS('Product costs'!X:X,'Product costs'!$C:$C,$D514,'Product costs'!$B:$B,$L514)</f>
        <v>0</v>
      </c>
      <c r="AA514" s="12">
        <f>SUMIFS('Product costs'!Y:Y,'Product costs'!$C:$C,$D514,'Product costs'!$B:$B,$L514)</f>
        <v>0</v>
      </c>
      <c r="AB514" s="12">
        <f>SUMIFS('Product costs'!Z:Z,'Product costs'!$C:$C,$D514,'Product costs'!$B:$B,$L514)</f>
        <v>0</v>
      </c>
      <c r="AC514" s="12">
        <f>SUMIFS('Product costs'!AA:AA,'Product costs'!$C:$C,$D514,'Product costs'!$B:$B,$L514)</f>
        <v>0</v>
      </c>
      <c r="AD514" s="12">
        <f>SUMIFS('Product costs'!AB:AB,'Product costs'!$C:$C,$D514,'Product costs'!$B:$B,$L514)</f>
        <v>0</v>
      </c>
      <c r="AE514" s="12">
        <f>SUMIFS('Product costs'!AC:AC,'Product costs'!$C:$C,$D514,'Product costs'!$B:$B,$L514)</f>
        <v>0</v>
      </c>
      <c r="AF514" s="12">
        <f>SUMIFS('Product costs'!AD:AD,'Product costs'!$C:$C,$D514,'Product costs'!$B:$B,$L514)</f>
        <v>0</v>
      </c>
      <c r="AG514" s="12">
        <f>SUMIFS('Product costs'!AE:AE,'Product costs'!$C:$C,$D514,'Product costs'!$B:$B,$L514)</f>
        <v>0</v>
      </c>
      <c r="AH514" s="12">
        <f>SUMIFS('Product costs'!AF:AF,'Product costs'!$C:$C,$D514,'Product costs'!$B:$B,$L514)</f>
        <v>0</v>
      </c>
      <c r="AI514" s="12">
        <f>SUMIFS('Product costs'!AG:AG,'Product costs'!$C:$C,$D514,'Product costs'!$B:$B,$L514)</f>
        <v>0</v>
      </c>
      <c r="AJ514" s="12">
        <f>SUMIFS('Product costs'!AH:AH,'Product costs'!$C:$C,$D514,'Product costs'!$B:$B,$L514)</f>
        <v>0</v>
      </c>
      <c r="AK514" s="12">
        <f>SUMIFS('Product costs'!AI:AI,'Product costs'!$C:$C,$D514,'Product costs'!$B:$B,$L514)</f>
        <v>0</v>
      </c>
      <c r="AL514" s="12">
        <f>SUMIFS('Product costs'!AJ:AJ,'Product costs'!$C:$C,$D514,'Product costs'!$B:$B,$L514)</f>
        <v>0</v>
      </c>
      <c r="AM514" s="12">
        <f>SUMIFS('Product costs'!AK:AK,'Product costs'!$C:$C,$D514,'Product costs'!$B:$B,$L514)</f>
        <v>0</v>
      </c>
      <c r="AN514" s="12">
        <f>SUMIFS('Product costs'!AL:AL,'Product costs'!$C:$C,$D514,'Product costs'!$B:$B,$L514)</f>
        <v>0</v>
      </c>
      <c r="AO514" s="12">
        <f>SUMIFS('Product costs'!AM:AM,'Product costs'!$C:$C,$D514,'Product costs'!$B:$B,$L514)</f>
        <v>0</v>
      </c>
      <c r="AP514" s="12">
        <f>SUMIFS('Product costs'!AN:AN,'Product costs'!$C:$C,$D514,'Product costs'!$B:$B,$L514)</f>
        <v>0</v>
      </c>
      <c r="AQ514" s="12">
        <f>SUMIFS('Product costs'!AO:AO,'Product costs'!$C:$C,$D514,'Product costs'!$B:$B,$L514)</f>
        <v>0</v>
      </c>
      <c r="AR514" s="12">
        <f>SUMIFS('Product costs'!AP:AP,'Product costs'!$C:$C,$D514,'Product costs'!$B:$B,$L514)</f>
        <v>0</v>
      </c>
      <c r="AS514" s="12">
        <f>SUMIFS('Product costs'!AQ:AQ,'Product costs'!$C:$C,$D514,'Product costs'!$B:$B,$L514)</f>
        <v>0</v>
      </c>
      <c r="AT514" s="12">
        <f>SUMIFS('Product costs'!AR:AR,'Product costs'!$C:$C,$D514,'Product costs'!$B:$B,$L514)</f>
        <v>0</v>
      </c>
      <c r="AU514" s="12">
        <f>SUMIFS('Product costs'!AS:AS,'Product costs'!$C:$C,$D514,'Product costs'!$B:$B,$L514)</f>
        <v>0</v>
      </c>
      <c r="AV514" s="12">
        <f>SUMIFS('Product costs'!AT:AT,'Product costs'!$C:$C,$D514,'Product costs'!$B:$B,$L514)</f>
        <v>0</v>
      </c>
      <c r="AW514" s="12">
        <f>SUMIFS('Product costs'!AU:AU,'Product costs'!$C:$C,$D514,'Product costs'!$B:$B,$L514)</f>
        <v>0</v>
      </c>
      <c r="AX514" s="12">
        <f>SUMIFS('Product costs'!AV:AV,'Product costs'!$C:$C,$D514,'Product costs'!$B:$B,$L514)</f>
        <v>0</v>
      </c>
      <c r="AY514" s="12">
        <f>SUMIFS('Product costs'!AW:AW,'Product costs'!$C:$C,$D514,'Product costs'!$B:$B,$L514)</f>
        <v>0</v>
      </c>
      <c r="AZ514" s="12">
        <f>SUMIFS('Product costs'!AX:AX,'Product costs'!$C:$C,$D514,'Product costs'!$B:$B,$L514)</f>
        <v>0</v>
      </c>
      <c r="BA514" s="12">
        <f>SUMIFS('Product costs'!AY:AY,'Product costs'!$C:$C,$D514,'Product costs'!$B:$B,$L514)</f>
        <v>0</v>
      </c>
      <c r="BB514" s="12">
        <f>SUMIFS('Product costs'!AZ:AZ,'Product costs'!$C:$C,$D514,'Product costs'!$B:$B,$L514)</f>
        <v>0</v>
      </c>
      <c r="BC514" s="12">
        <f>SUMIFS('Product costs'!BA:BA,'Product costs'!$C:$C,$D514,'Product costs'!$B:$B,$L514)</f>
        <v>0</v>
      </c>
      <c r="BD514" s="12">
        <f>SUMIFS('Product costs'!BB:BB,'Product costs'!$C:$C,$D514,'Product costs'!$B:$B,$L514)</f>
        <v>0</v>
      </c>
      <c r="BE514" s="12">
        <f>SUMIFS('Product costs'!BC:BC,'Product costs'!$C:$C,$D514,'Product costs'!$B:$B,$L514)</f>
        <v>0</v>
      </c>
      <c r="BF514" s="12">
        <f>SUMIFS('Product costs'!BD:BD,'Product costs'!$C:$C,$D514,'Product costs'!$B:$B,$L514)</f>
        <v>0</v>
      </c>
      <c r="BG514" s="12">
        <f>SUMIFS('Product costs'!BE:BE,'Product costs'!$C:$C,$D514,'Product costs'!$B:$B,$L514)</f>
        <v>0</v>
      </c>
      <c r="BH514" s="12">
        <f>SUMIFS('Product costs'!BF:BF,'Product costs'!$C:$C,$D514,'Product costs'!$B:$B,$L514)</f>
        <v>0</v>
      </c>
      <c r="BI514" s="12">
        <f>SUMIFS('Product costs'!BG:BG,'Product costs'!$C:$C,$D514,'Product costs'!$B:$B,$L514)</f>
        <v>0</v>
      </c>
      <c r="BJ514" s="12">
        <f>SUMIFS('Product costs'!BH:BH,'Product costs'!$C:$C,$D514,'Product costs'!$B:$B,$L514)</f>
        <v>0</v>
      </c>
      <c r="BK514" s="12">
        <f>SUMIFS('Product costs'!BI:BI,'Product costs'!$C:$C,$D514,'Product costs'!$B:$B,$L514)</f>
        <v>0</v>
      </c>
      <c r="BL514" s="12">
        <f>SUMIFS('Product costs'!BJ:BJ,'Product costs'!$C:$C,$D514,'Product costs'!$B:$B,$L514)</f>
        <v>0</v>
      </c>
      <c r="BM514" s="12">
        <f>SUMIFS('Product costs'!BK:BK,'Product costs'!$C:$C,$D514,'Product costs'!$B:$B,$L514)</f>
        <v>0</v>
      </c>
      <c r="BN514" s="12">
        <f>SUMIFS('Product costs'!BL:BL,'Product costs'!$C:$C,$D514,'Product costs'!$B:$B,$L514)</f>
        <v>0</v>
      </c>
      <c r="BO514" s="12">
        <f>SUMIFS('Product costs'!BM:BM,'Product costs'!$C:$C,$D514,'Product costs'!$B:$B,$L514)</f>
        <v>0</v>
      </c>
      <c r="BP514" s="12">
        <f>SUMIFS('Product costs'!BN:BN,'Product costs'!$C:$C,$D514,'Product costs'!$B:$B,$L514)</f>
        <v>0</v>
      </c>
      <c r="BQ514" s="12">
        <f>SUMIFS('Product costs'!BO:BO,'Product costs'!$C:$C,$D514,'Product costs'!$B:$B,$L514)</f>
        <v>0</v>
      </c>
      <c r="BR514" s="12">
        <f>SUMIFS('Product costs'!BP:BP,'Product costs'!$C:$C,$D514,'Product costs'!$B:$B,$L514)</f>
        <v>0</v>
      </c>
      <c r="BS514" s="12">
        <f>SUMIFS('Product costs'!BQ:BQ,'Product costs'!$C:$C,$D514,'Product costs'!$B:$B,$L514)</f>
        <v>0</v>
      </c>
      <c r="BT514" s="12">
        <f>SUMIFS('Product costs'!BR:BR,'Product costs'!$C:$C,$D514,'Product costs'!$B:$B,$L514)</f>
        <v>0</v>
      </c>
      <c r="BU514" s="12">
        <f>SUMIFS('Product costs'!BS:BS,'Product costs'!$C:$C,$D514,'Product costs'!$B:$B,$L514)</f>
        <v>0</v>
      </c>
      <c r="BV514" s="12">
        <f>SUMIFS('Product costs'!BT:BT,'Product costs'!$C:$C,$D514,'Product costs'!$B:$B,$L514)</f>
        <v>0</v>
      </c>
      <c r="BW514" s="12">
        <f>SUMIFS('Product costs'!BU:BU,'Product costs'!$C:$C,$D514,'Product costs'!$B:$B,$L514)</f>
        <v>0</v>
      </c>
      <c r="BX514" s="12">
        <f>SUMIFS('Product costs'!BV:BV,'Product costs'!$C:$C,$D514,'Product costs'!$B:$B,$L514)</f>
        <v>0</v>
      </c>
      <c r="BY514" s="12">
        <f>SUMIFS('Product costs'!BW:BW,'Product costs'!$C:$C,$D514,'Product costs'!$B:$B,$L514)</f>
        <v>0</v>
      </c>
      <c r="BZ514" s="12">
        <f>SUMIFS('Product costs'!BX:BX,'Product costs'!$C:$C,$D514,'Product costs'!$B:$B,$L514)</f>
        <v>0</v>
      </c>
      <c r="CA514" s="12">
        <f>SUMIFS('Product costs'!BY:BY,'Product costs'!$C:$C,$D514,'Product costs'!$B:$B,$L514)</f>
        <v>0</v>
      </c>
      <c r="CB514" s="12">
        <f>SUMIFS('Product costs'!BZ:BZ,'Product costs'!$C:$C,$D514,'Product costs'!$B:$B,$L514)</f>
        <v>0</v>
      </c>
      <c r="CC514" s="12">
        <f>SUMIFS('Product costs'!CA:CA,'Product costs'!$C:$C,$D514,'Product costs'!$B:$B,$L514)</f>
        <v>0</v>
      </c>
      <c r="CD514" s="12">
        <f>SUMIFS('Product costs'!CB:CB,'Product costs'!$C:$C,$D514,'Product costs'!$B:$B,$L514)</f>
        <v>0</v>
      </c>
      <c r="CE514" s="12">
        <f>SUMIFS('Product costs'!CC:CC,'Product costs'!$C:$C,$D514,'Product costs'!$B:$B,$L514)</f>
        <v>0</v>
      </c>
      <c r="CF514" s="12">
        <f>SUMIFS('Product costs'!CD:CD,'Product costs'!$C:$C,$D514,'Product costs'!$B:$B,$L514)</f>
        <v>0</v>
      </c>
      <c r="CG514" s="12">
        <f t="shared" si="769"/>
        <v>0</v>
      </c>
      <c r="CH514" s="12">
        <f t="shared" si="770"/>
        <v>0</v>
      </c>
      <c r="CI514" s="12">
        <f t="shared" si="771"/>
        <v>0</v>
      </c>
      <c r="CJ514" s="12">
        <f t="shared" si="772"/>
        <v>0</v>
      </c>
      <c r="CK514" s="12">
        <f t="shared" si="773"/>
        <v>0</v>
      </c>
      <c r="CL514" s="12">
        <f t="shared" si="774"/>
        <v>0</v>
      </c>
      <c r="CM514" s="12">
        <f t="shared" si="775"/>
        <v>0</v>
      </c>
      <c r="CN514" s="12">
        <f t="shared" si="776"/>
        <v>0</v>
      </c>
      <c r="CO514" s="12">
        <f t="shared" si="777"/>
        <v>0</v>
      </c>
      <c r="CP514" s="12">
        <f t="shared" si="778"/>
        <v>0</v>
      </c>
      <c r="CQ514" s="12">
        <f t="shared" si="779"/>
        <v>0</v>
      </c>
      <c r="CR514" s="12">
        <f t="shared" si="780"/>
        <v>0</v>
      </c>
      <c r="CS514" s="12">
        <f t="shared" si="781"/>
        <v>0</v>
      </c>
      <c r="CT514" s="12">
        <f t="shared" si="782"/>
        <v>0</v>
      </c>
      <c r="CU514" s="12">
        <f t="shared" si="783"/>
        <v>0</v>
      </c>
      <c r="CV514" s="12">
        <f t="shared" si="784"/>
        <v>0</v>
      </c>
      <c r="CW514" s="12">
        <f t="shared" si="785"/>
        <v>0</v>
      </c>
      <c r="CX514" s="12">
        <f t="shared" si="786"/>
        <v>0</v>
      </c>
      <c r="CY514" s="12">
        <f t="shared" si="787"/>
        <v>0</v>
      </c>
      <c r="CZ514" s="12">
        <f t="shared" si="788"/>
        <v>0</v>
      </c>
      <c r="DA514" s="12">
        <f t="shared" si="789"/>
        <v>0</v>
      </c>
      <c r="DB514" s="12">
        <f t="shared" si="790"/>
        <v>0</v>
      </c>
      <c r="DC514" s="12">
        <f t="shared" si="791"/>
        <v>0</v>
      </c>
      <c r="DD514" s="12">
        <f t="shared" si="792"/>
        <v>0</v>
      </c>
      <c r="DE514" s="12">
        <f t="shared" si="793"/>
        <v>0</v>
      </c>
      <c r="DF514" s="12">
        <f t="shared" si="794"/>
        <v>0</v>
      </c>
      <c r="DG514" s="12">
        <f t="shared" si="795"/>
        <v>0</v>
      </c>
      <c r="DH514" s="12">
        <f t="shared" si="796"/>
        <v>0</v>
      </c>
      <c r="DI514" s="12">
        <f t="shared" si="797"/>
        <v>0</v>
      </c>
      <c r="DJ514" s="12">
        <f t="shared" si="798"/>
        <v>0</v>
      </c>
      <c r="DK514" s="12">
        <f>SUM(M514:CHOOSE(YTD,M514,N514,O514,P514,Q514,R514,S514,T514,U514,V514,W514,X514))</f>
        <v>0</v>
      </c>
      <c r="DL514" s="12">
        <f>SUM(Y514:CHOOSE(YTD,Y514,Z514,AA514,AB514,AC514,AD514,AE514,AF514,AG514,AH514,AI514,AJ514))</f>
        <v>0</v>
      </c>
      <c r="DM514" s="12">
        <f>SUM(AK514:CHOOSE(YTD,AK514,AL514,AM514,AN514,AO514,AP514,AQ514,AR514,AS514,AT514,AU514,AV514))</f>
        <v>0</v>
      </c>
      <c r="DN514" s="12">
        <f>SUM(AW514:CHOOSE(YTD,AW514,AX514,AY514,AZ514,BA514,BB514,BC514,BD514,BE514,BF514,BG514,BH514))</f>
        <v>0</v>
      </c>
      <c r="DO514" s="12">
        <f>SUM(BI514:CHOOSE(YTD,BI514,BJ514,BK514,BL514,BM514,BN514,BO514,BP514,BQ514,BR514,BS514,BT514))</f>
        <v>0</v>
      </c>
      <c r="DP514" s="12">
        <f>SUM(BU514:CHOOSE(YTD,BU514,BV514,BW514,BX514,BY514,BZ514,CA514,CB514,CC514,CD514,CE514,CF514))</f>
        <v>0</v>
      </c>
    </row>
    <row r="515" spans="1:120" x14ac:dyDescent="0.15">
      <c r="A515" s="12" t="str">
        <f t="shared" si="799"/>
        <v>Costs - brand</v>
      </c>
      <c r="D515" s="12" t="str">
        <f>'Product costs'!C115</f>
        <v>Brand 14</v>
      </c>
      <c r="E515" s="12" t="str">
        <f>'Product costs'!D115</f>
        <v>Segment 4</v>
      </c>
      <c r="F515" s="12" t="str">
        <f>'Product costs'!E115</f>
        <v>Business Unit 2</v>
      </c>
      <c r="G515" s="12">
        <f>'Product costs'!F115</f>
        <v>0</v>
      </c>
      <c r="H515" s="12">
        <f>'Product costs'!G115</f>
        <v>0</v>
      </c>
      <c r="I515" s="12">
        <f>'Product costs'!H115</f>
        <v>0</v>
      </c>
      <c r="J515" s="12">
        <f>'Product costs'!I115</f>
        <v>0</v>
      </c>
      <c r="K515" s="12">
        <f>'Product costs'!J115</f>
        <v>0</v>
      </c>
      <c r="L515" s="12" t="str">
        <f>'Product costs'!B115</f>
        <v>Sales</v>
      </c>
      <c r="M515" s="12">
        <f>SUMIFS('Product costs'!K:K,'Product costs'!$C:$C,$D515,'Product costs'!$B:$B,$L515)</f>
        <v>0</v>
      </c>
      <c r="N515" s="12">
        <f>SUMIFS('Product costs'!L:L,'Product costs'!$C:$C,$D515,'Product costs'!$B:$B,$L515)</f>
        <v>0</v>
      </c>
      <c r="O515" s="12">
        <f>SUMIFS('Product costs'!M:M,'Product costs'!$C:$C,$D515,'Product costs'!$B:$B,$L515)</f>
        <v>0</v>
      </c>
      <c r="P515" s="12">
        <f>SUMIFS('Product costs'!N:N,'Product costs'!$C:$C,$D515,'Product costs'!$B:$B,$L515)</f>
        <v>0</v>
      </c>
      <c r="Q515" s="12">
        <f>SUMIFS('Product costs'!O:O,'Product costs'!$C:$C,$D515,'Product costs'!$B:$B,$L515)</f>
        <v>0</v>
      </c>
      <c r="R515" s="12">
        <f>SUMIFS('Product costs'!P:P,'Product costs'!$C:$C,$D515,'Product costs'!$B:$B,$L515)</f>
        <v>0</v>
      </c>
      <c r="S515" s="12">
        <f>SUMIFS('Product costs'!Q:Q,'Product costs'!$C:$C,$D515,'Product costs'!$B:$B,$L515)</f>
        <v>0</v>
      </c>
      <c r="T515" s="12">
        <f>SUMIFS('Product costs'!R:R,'Product costs'!$C:$C,$D515,'Product costs'!$B:$B,$L515)</f>
        <v>0</v>
      </c>
      <c r="U515" s="12">
        <f>SUMIFS('Product costs'!S:S,'Product costs'!$C:$C,$D515,'Product costs'!$B:$B,$L515)</f>
        <v>0</v>
      </c>
      <c r="V515" s="12">
        <f>SUMIFS('Product costs'!T:T,'Product costs'!$C:$C,$D515,'Product costs'!$B:$B,$L515)</f>
        <v>0</v>
      </c>
      <c r="W515" s="12">
        <f>SUMIFS('Product costs'!U:U,'Product costs'!$C:$C,$D515,'Product costs'!$B:$B,$L515)</f>
        <v>0</v>
      </c>
      <c r="X515" s="12">
        <f>SUMIFS('Product costs'!V:V,'Product costs'!$C:$C,$D515,'Product costs'!$B:$B,$L515)</f>
        <v>0</v>
      </c>
      <c r="Y515" s="12">
        <f>SUMIFS('Product costs'!W:W,'Product costs'!$C:$C,$D515,'Product costs'!$B:$B,$L515)</f>
        <v>0</v>
      </c>
      <c r="Z515" s="12">
        <f>SUMIFS('Product costs'!X:X,'Product costs'!$C:$C,$D515,'Product costs'!$B:$B,$L515)</f>
        <v>0</v>
      </c>
      <c r="AA515" s="12">
        <f>SUMIFS('Product costs'!Y:Y,'Product costs'!$C:$C,$D515,'Product costs'!$B:$B,$L515)</f>
        <v>0</v>
      </c>
      <c r="AB515" s="12">
        <f>SUMIFS('Product costs'!Z:Z,'Product costs'!$C:$C,$D515,'Product costs'!$B:$B,$L515)</f>
        <v>0</v>
      </c>
      <c r="AC515" s="12">
        <f>SUMIFS('Product costs'!AA:AA,'Product costs'!$C:$C,$D515,'Product costs'!$B:$B,$L515)</f>
        <v>0</v>
      </c>
      <c r="AD515" s="12">
        <f>SUMIFS('Product costs'!AB:AB,'Product costs'!$C:$C,$D515,'Product costs'!$B:$B,$L515)</f>
        <v>0</v>
      </c>
      <c r="AE515" s="12">
        <f>SUMIFS('Product costs'!AC:AC,'Product costs'!$C:$C,$D515,'Product costs'!$B:$B,$L515)</f>
        <v>0</v>
      </c>
      <c r="AF515" s="12">
        <f>SUMIFS('Product costs'!AD:AD,'Product costs'!$C:$C,$D515,'Product costs'!$B:$B,$L515)</f>
        <v>0</v>
      </c>
      <c r="AG515" s="12">
        <f>SUMIFS('Product costs'!AE:AE,'Product costs'!$C:$C,$D515,'Product costs'!$B:$B,$L515)</f>
        <v>0</v>
      </c>
      <c r="AH515" s="12">
        <f>SUMIFS('Product costs'!AF:AF,'Product costs'!$C:$C,$D515,'Product costs'!$B:$B,$L515)</f>
        <v>0</v>
      </c>
      <c r="AI515" s="12">
        <f>SUMIFS('Product costs'!AG:AG,'Product costs'!$C:$C,$D515,'Product costs'!$B:$B,$L515)</f>
        <v>0</v>
      </c>
      <c r="AJ515" s="12">
        <f>SUMIFS('Product costs'!AH:AH,'Product costs'!$C:$C,$D515,'Product costs'!$B:$B,$L515)</f>
        <v>0</v>
      </c>
      <c r="AK515" s="12">
        <f>SUMIFS('Product costs'!AI:AI,'Product costs'!$C:$C,$D515,'Product costs'!$B:$B,$L515)</f>
        <v>0</v>
      </c>
      <c r="AL515" s="12">
        <f>SUMIFS('Product costs'!AJ:AJ,'Product costs'!$C:$C,$D515,'Product costs'!$B:$B,$L515)</f>
        <v>0</v>
      </c>
      <c r="AM515" s="12">
        <f>SUMIFS('Product costs'!AK:AK,'Product costs'!$C:$C,$D515,'Product costs'!$B:$B,$L515)</f>
        <v>0</v>
      </c>
      <c r="AN515" s="12">
        <f>SUMIFS('Product costs'!AL:AL,'Product costs'!$C:$C,$D515,'Product costs'!$B:$B,$L515)</f>
        <v>0</v>
      </c>
      <c r="AO515" s="12">
        <f>SUMIFS('Product costs'!AM:AM,'Product costs'!$C:$C,$D515,'Product costs'!$B:$B,$L515)</f>
        <v>0</v>
      </c>
      <c r="AP515" s="12">
        <f>SUMIFS('Product costs'!AN:AN,'Product costs'!$C:$C,$D515,'Product costs'!$B:$B,$L515)</f>
        <v>0</v>
      </c>
      <c r="AQ515" s="12">
        <f>SUMIFS('Product costs'!AO:AO,'Product costs'!$C:$C,$D515,'Product costs'!$B:$B,$L515)</f>
        <v>0</v>
      </c>
      <c r="AR515" s="12">
        <f>SUMIFS('Product costs'!AP:AP,'Product costs'!$C:$C,$D515,'Product costs'!$B:$B,$L515)</f>
        <v>0</v>
      </c>
      <c r="AS515" s="12">
        <f>SUMIFS('Product costs'!AQ:AQ,'Product costs'!$C:$C,$D515,'Product costs'!$B:$B,$L515)</f>
        <v>0</v>
      </c>
      <c r="AT515" s="12">
        <f>SUMIFS('Product costs'!AR:AR,'Product costs'!$C:$C,$D515,'Product costs'!$B:$B,$L515)</f>
        <v>0</v>
      </c>
      <c r="AU515" s="12">
        <f>SUMIFS('Product costs'!AS:AS,'Product costs'!$C:$C,$D515,'Product costs'!$B:$B,$L515)</f>
        <v>0</v>
      </c>
      <c r="AV515" s="12">
        <f>SUMIFS('Product costs'!AT:AT,'Product costs'!$C:$C,$D515,'Product costs'!$B:$B,$L515)</f>
        <v>0</v>
      </c>
      <c r="AW515" s="12">
        <f>SUMIFS('Product costs'!AU:AU,'Product costs'!$C:$C,$D515,'Product costs'!$B:$B,$L515)</f>
        <v>0</v>
      </c>
      <c r="AX515" s="12">
        <f>SUMIFS('Product costs'!AV:AV,'Product costs'!$C:$C,$D515,'Product costs'!$B:$B,$L515)</f>
        <v>0</v>
      </c>
      <c r="AY515" s="12">
        <f>SUMIFS('Product costs'!AW:AW,'Product costs'!$C:$C,$D515,'Product costs'!$B:$B,$L515)</f>
        <v>0</v>
      </c>
      <c r="AZ515" s="12">
        <f>SUMIFS('Product costs'!AX:AX,'Product costs'!$C:$C,$D515,'Product costs'!$B:$B,$L515)</f>
        <v>0</v>
      </c>
      <c r="BA515" s="12">
        <f>SUMIFS('Product costs'!AY:AY,'Product costs'!$C:$C,$D515,'Product costs'!$B:$B,$L515)</f>
        <v>0</v>
      </c>
      <c r="BB515" s="12">
        <f>SUMIFS('Product costs'!AZ:AZ,'Product costs'!$C:$C,$D515,'Product costs'!$B:$B,$L515)</f>
        <v>0</v>
      </c>
      <c r="BC515" s="12">
        <f>SUMIFS('Product costs'!BA:BA,'Product costs'!$C:$C,$D515,'Product costs'!$B:$B,$L515)</f>
        <v>0</v>
      </c>
      <c r="BD515" s="12">
        <f>SUMIFS('Product costs'!BB:BB,'Product costs'!$C:$C,$D515,'Product costs'!$B:$B,$L515)</f>
        <v>0</v>
      </c>
      <c r="BE515" s="12">
        <f>SUMIFS('Product costs'!BC:BC,'Product costs'!$C:$C,$D515,'Product costs'!$B:$B,$L515)</f>
        <v>0</v>
      </c>
      <c r="BF515" s="12">
        <f>SUMIFS('Product costs'!BD:BD,'Product costs'!$C:$C,$D515,'Product costs'!$B:$B,$L515)</f>
        <v>0</v>
      </c>
      <c r="BG515" s="12">
        <f>SUMIFS('Product costs'!BE:BE,'Product costs'!$C:$C,$D515,'Product costs'!$B:$B,$L515)</f>
        <v>0</v>
      </c>
      <c r="BH515" s="12">
        <f>SUMIFS('Product costs'!BF:BF,'Product costs'!$C:$C,$D515,'Product costs'!$B:$B,$L515)</f>
        <v>0</v>
      </c>
      <c r="BI515" s="12">
        <f>SUMIFS('Product costs'!BG:BG,'Product costs'!$C:$C,$D515,'Product costs'!$B:$B,$L515)</f>
        <v>0</v>
      </c>
      <c r="BJ515" s="12">
        <f>SUMIFS('Product costs'!BH:BH,'Product costs'!$C:$C,$D515,'Product costs'!$B:$B,$L515)</f>
        <v>0</v>
      </c>
      <c r="BK515" s="12">
        <f>SUMIFS('Product costs'!BI:BI,'Product costs'!$C:$C,$D515,'Product costs'!$B:$B,$L515)</f>
        <v>0</v>
      </c>
      <c r="BL515" s="12">
        <f>SUMIFS('Product costs'!BJ:BJ,'Product costs'!$C:$C,$D515,'Product costs'!$B:$B,$L515)</f>
        <v>0</v>
      </c>
      <c r="BM515" s="12">
        <f>SUMIFS('Product costs'!BK:BK,'Product costs'!$C:$C,$D515,'Product costs'!$B:$B,$L515)</f>
        <v>0</v>
      </c>
      <c r="BN515" s="12">
        <f>SUMIFS('Product costs'!BL:BL,'Product costs'!$C:$C,$D515,'Product costs'!$B:$B,$L515)</f>
        <v>0</v>
      </c>
      <c r="BO515" s="12">
        <f>SUMIFS('Product costs'!BM:BM,'Product costs'!$C:$C,$D515,'Product costs'!$B:$B,$L515)</f>
        <v>0</v>
      </c>
      <c r="BP515" s="12">
        <f>SUMIFS('Product costs'!BN:BN,'Product costs'!$C:$C,$D515,'Product costs'!$B:$B,$L515)</f>
        <v>0</v>
      </c>
      <c r="BQ515" s="12">
        <f>SUMIFS('Product costs'!BO:BO,'Product costs'!$C:$C,$D515,'Product costs'!$B:$B,$L515)</f>
        <v>0</v>
      </c>
      <c r="BR515" s="12">
        <f>SUMIFS('Product costs'!BP:BP,'Product costs'!$C:$C,$D515,'Product costs'!$B:$B,$L515)</f>
        <v>0</v>
      </c>
      <c r="BS515" s="12">
        <f>SUMIFS('Product costs'!BQ:BQ,'Product costs'!$C:$C,$D515,'Product costs'!$B:$B,$L515)</f>
        <v>0</v>
      </c>
      <c r="BT515" s="12">
        <f>SUMIFS('Product costs'!BR:BR,'Product costs'!$C:$C,$D515,'Product costs'!$B:$B,$L515)</f>
        <v>0</v>
      </c>
      <c r="BU515" s="12">
        <f>SUMIFS('Product costs'!BS:BS,'Product costs'!$C:$C,$D515,'Product costs'!$B:$B,$L515)</f>
        <v>0</v>
      </c>
      <c r="BV515" s="12">
        <f>SUMIFS('Product costs'!BT:BT,'Product costs'!$C:$C,$D515,'Product costs'!$B:$B,$L515)</f>
        <v>0</v>
      </c>
      <c r="BW515" s="12">
        <f>SUMIFS('Product costs'!BU:BU,'Product costs'!$C:$C,$D515,'Product costs'!$B:$B,$L515)</f>
        <v>0</v>
      </c>
      <c r="BX515" s="12">
        <f>SUMIFS('Product costs'!BV:BV,'Product costs'!$C:$C,$D515,'Product costs'!$B:$B,$L515)</f>
        <v>0</v>
      </c>
      <c r="BY515" s="12">
        <f>SUMIFS('Product costs'!BW:BW,'Product costs'!$C:$C,$D515,'Product costs'!$B:$B,$L515)</f>
        <v>0</v>
      </c>
      <c r="BZ515" s="12">
        <f>SUMIFS('Product costs'!BX:BX,'Product costs'!$C:$C,$D515,'Product costs'!$B:$B,$L515)</f>
        <v>0</v>
      </c>
      <c r="CA515" s="12">
        <f>SUMIFS('Product costs'!BY:BY,'Product costs'!$C:$C,$D515,'Product costs'!$B:$B,$L515)</f>
        <v>0</v>
      </c>
      <c r="CB515" s="12">
        <f>SUMIFS('Product costs'!BZ:BZ,'Product costs'!$C:$C,$D515,'Product costs'!$B:$B,$L515)</f>
        <v>0</v>
      </c>
      <c r="CC515" s="12">
        <f>SUMIFS('Product costs'!CA:CA,'Product costs'!$C:$C,$D515,'Product costs'!$B:$B,$L515)</f>
        <v>0</v>
      </c>
      <c r="CD515" s="12">
        <f>SUMIFS('Product costs'!CB:CB,'Product costs'!$C:$C,$D515,'Product costs'!$B:$B,$L515)</f>
        <v>0</v>
      </c>
      <c r="CE515" s="12">
        <f>SUMIFS('Product costs'!CC:CC,'Product costs'!$C:$C,$D515,'Product costs'!$B:$B,$L515)</f>
        <v>0</v>
      </c>
      <c r="CF515" s="12">
        <f>SUMIFS('Product costs'!CD:CD,'Product costs'!$C:$C,$D515,'Product costs'!$B:$B,$L515)</f>
        <v>0</v>
      </c>
      <c r="CG515" s="12">
        <f t="shared" ref="CG515:CG578" si="800">SUM(M515:O515)</f>
        <v>0</v>
      </c>
      <c r="CH515" s="12">
        <f t="shared" ref="CH515:CH578" si="801">SUM(P515:R515)</f>
        <v>0</v>
      </c>
      <c r="CI515" s="12">
        <f t="shared" ref="CI515:CI578" si="802">SUM(S515:U515)</f>
        <v>0</v>
      </c>
      <c r="CJ515" s="12">
        <f t="shared" ref="CJ515:CJ578" si="803">SUM(V515:X515)</f>
        <v>0</v>
      </c>
      <c r="CK515" s="12">
        <f t="shared" ref="CK515:CK578" si="804">SUM(M515:X515)</f>
        <v>0</v>
      </c>
      <c r="CL515" s="12">
        <f t="shared" ref="CL515:CL578" si="805">SUM(Y515:AA515)</f>
        <v>0</v>
      </c>
      <c r="CM515" s="12">
        <f t="shared" ref="CM515:CM578" si="806">SUM(AB515:AD515)</f>
        <v>0</v>
      </c>
      <c r="CN515" s="12">
        <f t="shared" ref="CN515:CN578" si="807">SUM(AE515:AG515)</f>
        <v>0</v>
      </c>
      <c r="CO515" s="12">
        <f t="shared" ref="CO515:CO578" si="808">SUM(AH515:AJ515)</f>
        <v>0</v>
      </c>
      <c r="CP515" s="12">
        <f t="shared" ref="CP515:CP578" si="809">SUM(Y515:AJ515)</f>
        <v>0</v>
      </c>
      <c r="CQ515" s="12">
        <f t="shared" ref="CQ515:CQ578" si="810">SUM(AK515:AM515)</f>
        <v>0</v>
      </c>
      <c r="CR515" s="12">
        <f t="shared" ref="CR515:CR578" si="811">SUM(AN515:AP515)</f>
        <v>0</v>
      </c>
      <c r="CS515" s="12">
        <f t="shared" ref="CS515:CS578" si="812">SUM(AQ515:AS515)</f>
        <v>0</v>
      </c>
      <c r="CT515" s="12">
        <f t="shared" ref="CT515:CT578" si="813">SUM(AT515:AV515)</f>
        <v>0</v>
      </c>
      <c r="CU515" s="12">
        <f t="shared" ref="CU515:CU578" si="814">SUM(AK515:AV515)</f>
        <v>0</v>
      </c>
      <c r="CV515" s="12">
        <f t="shared" ref="CV515:CV578" si="815">SUM($AW515:$AY515)</f>
        <v>0</v>
      </c>
      <c r="CW515" s="12">
        <f t="shared" ref="CW515:CW578" si="816">SUM($AZ515:$BB515)</f>
        <v>0</v>
      </c>
      <c r="CX515" s="12">
        <f t="shared" ref="CX515:CX578" si="817">SUM($BC515:$BE515)</f>
        <v>0</v>
      </c>
      <c r="CY515" s="12">
        <f t="shared" ref="CY515:CY578" si="818">SUM($BF515:$BH515)</f>
        <v>0</v>
      </c>
      <c r="CZ515" s="12">
        <f t="shared" ref="CZ515:CZ578" si="819">SUM(AW515:BH515)</f>
        <v>0</v>
      </c>
      <c r="DA515" s="12">
        <f t="shared" ref="DA515:DA578" si="820">SUM($BI515:$BK515)</f>
        <v>0</v>
      </c>
      <c r="DB515" s="12">
        <f t="shared" ref="DB515:DB578" si="821">SUM($BL515:$BN515)</f>
        <v>0</v>
      </c>
      <c r="DC515" s="12">
        <f t="shared" ref="DC515:DC578" si="822">SUM($BO515:$BQ515)</f>
        <v>0</v>
      </c>
      <c r="DD515" s="12">
        <f t="shared" ref="DD515:DD578" si="823">SUM($BR515:$BT515)</f>
        <v>0</v>
      </c>
      <c r="DE515" s="12">
        <f t="shared" ref="DE515:DE578" si="824">SUM(BI515:BT515)</f>
        <v>0</v>
      </c>
      <c r="DF515" s="12">
        <f t="shared" ref="DF515:DF578" si="825">SUM(BU515:BW515)</f>
        <v>0</v>
      </c>
      <c r="DG515" s="12">
        <f t="shared" ref="DG515:DG578" si="826">SUM(BX515:BZ515)</f>
        <v>0</v>
      </c>
      <c r="DH515" s="12">
        <f t="shared" ref="DH515:DH578" si="827">SUM(CA515:CC515)</f>
        <v>0</v>
      </c>
      <c r="DI515" s="12">
        <f t="shared" ref="DI515:DI578" si="828">SUM(CD515:CF515)</f>
        <v>0</v>
      </c>
      <c r="DJ515" s="12">
        <f t="shared" ref="DJ515:DJ578" si="829">SUM(BU515:CF515)</f>
        <v>0</v>
      </c>
      <c r="DK515" s="12">
        <f>SUM(M515:CHOOSE(YTD,M515,N515,O515,P515,Q515,R515,S515,T515,U515,V515,W515,X515))</f>
        <v>0</v>
      </c>
      <c r="DL515" s="12">
        <f>SUM(Y515:CHOOSE(YTD,Y515,Z515,AA515,AB515,AC515,AD515,AE515,AF515,AG515,AH515,AI515,AJ515))</f>
        <v>0</v>
      </c>
      <c r="DM515" s="12">
        <f>SUM(AK515:CHOOSE(YTD,AK515,AL515,AM515,AN515,AO515,AP515,AQ515,AR515,AS515,AT515,AU515,AV515))</f>
        <v>0</v>
      </c>
      <c r="DN515" s="12">
        <f>SUM(AW515:CHOOSE(YTD,AW515,AX515,AY515,AZ515,BA515,BB515,BC515,BD515,BE515,BF515,BG515,BH515))</f>
        <v>0</v>
      </c>
      <c r="DO515" s="12">
        <f>SUM(BI515:CHOOSE(YTD,BI515,BJ515,BK515,BL515,BM515,BN515,BO515,BP515,BQ515,BR515,BS515,BT515))</f>
        <v>0</v>
      </c>
      <c r="DP515" s="12">
        <f>SUM(BU515:CHOOSE(YTD,BU515,BV515,BW515,BX515,BY515,BZ515,CA515,CB515,CC515,CD515,CE515,CF515))</f>
        <v>0</v>
      </c>
    </row>
    <row r="516" spans="1:120" x14ac:dyDescent="0.15">
      <c r="A516" s="12" t="str">
        <f t="shared" si="799"/>
        <v>Costs - brand</v>
      </c>
      <c r="D516" s="12" t="str">
        <f>'Product costs'!C116</f>
        <v>Brand 15</v>
      </c>
      <c r="E516" s="12" t="str">
        <f>'Product costs'!D116</f>
        <v>Segment 4</v>
      </c>
      <c r="F516" s="12" t="str">
        <f>'Product costs'!E116</f>
        <v>Business Unit 2</v>
      </c>
      <c r="G516" s="12">
        <f>'Product costs'!F116</f>
        <v>0</v>
      </c>
      <c r="H516" s="12">
        <f>'Product costs'!G116</f>
        <v>0</v>
      </c>
      <c r="I516" s="12">
        <f>'Product costs'!H116</f>
        <v>0</v>
      </c>
      <c r="J516" s="12">
        <f>'Product costs'!I116</f>
        <v>0</v>
      </c>
      <c r="K516" s="12">
        <f>'Product costs'!J116</f>
        <v>0</v>
      </c>
      <c r="L516" s="12" t="str">
        <f>'Product costs'!B116</f>
        <v>Sales</v>
      </c>
      <c r="M516" s="12">
        <f>SUMIFS('Product costs'!K:K,'Product costs'!$C:$C,$D516,'Product costs'!$B:$B,$L516)</f>
        <v>0</v>
      </c>
      <c r="N516" s="12">
        <f>SUMIFS('Product costs'!L:L,'Product costs'!$C:$C,$D516,'Product costs'!$B:$B,$L516)</f>
        <v>0</v>
      </c>
      <c r="O516" s="12">
        <f>SUMIFS('Product costs'!M:M,'Product costs'!$C:$C,$D516,'Product costs'!$B:$B,$L516)</f>
        <v>0</v>
      </c>
      <c r="P516" s="12">
        <f>SUMIFS('Product costs'!N:N,'Product costs'!$C:$C,$D516,'Product costs'!$B:$B,$L516)</f>
        <v>0</v>
      </c>
      <c r="Q516" s="12">
        <f>SUMIFS('Product costs'!O:O,'Product costs'!$C:$C,$D516,'Product costs'!$B:$B,$L516)</f>
        <v>0</v>
      </c>
      <c r="R516" s="12">
        <f>SUMIFS('Product costs'!P:P,'Product costs'!$C:$C,$D516,'Product costs'!$B:$B,$L516)</f>
        <v>0</v>
      </c>
      <c r="S516" s="12">
        <f>SUMIFS('Product costs'!Q:Q,'Product costs'!$C:$C,$D516,'Product costs'!$B:$B,$L516)</f>
        <v>0</v>
      </c>
      <c r="T516" s="12">
        <f>SUMIFS('Product costs'!R:R,'Product costs'!$C:$C,$D516,'Product costs'!$B:$B,$L516)</f>
        <v>0</v>
      </c>
      <c r="U516" s="12">
        <f>SUMIFS('Product costs'!S:S,'Product costs'!$C:$C,$D516,'Product costs'!$B:$B,$L516)</f>
        <v>0</v>
      </c>
      <c r="V516" s="12">
        <f>SUMIFS('Product costs'!T:T,'Product costs'!$C:$C,$D516,'Product costs'!$B:$B,$L516)</f>
        <v>0</v>
      </c>
      <c r="W516" s="12">
        <f>SUMIFS('Product costs'!U:U,'Product costs'!$C:$C,$D516,'Product costs'!$B:$B,$L516)</f>
        <v>0</v>
      </c>
      <c r="X516" s="12">
        <f>SUMIFS('Product costs'!V:V,'Product costs'!$C:$C,$D516,'Product costs'!$B:$B,$L516)</f>
        <v>0</v>
      </c>
      <c r="Y516" s="12">
        <f>SUMIFS('Product costs'!W:W,'Product costs'!$C:$C,$D516,'Product costs'!$B:$B,$L516)</f>
        <v>0</v>
      </c>
      <c r="Z516" s="12">
        <f>SUMIFS('Product costs'!X:X,'Product costs'!$C:$C,$D516,'Product costs'!$B:$B,$L516)</f>
        <v>0</v>
      </c>
      <c r="AA516" s="12">
        <f>SUMIFS('Product costs'!Y:Y,'Product costs'!$C:$C,$D516,'Product costs'!$B:$B,$L516)</f>
        <v>0</v>
      </c>
      <c r="AB516" s="12">
        <f>SUMIFS('Product costs'!Z:Z,'Product costs'!$C:$C,$D516,'Product costs'!$B:$B,$L516)</f>
        <v>0</v>
      </c>
      <c r="AC516" s="12">
        <f>SUMIFS('Product costs'!AA:AA,'Product costs'!$C:$C,$D516,'Product costs'!$B:$B,$L516)</f>
        <v>0</v>
      </c>
      <c r="AD516" s="12">
        <f>SUMIFS('Product costs'!AB:AB,'Product costs'!$C:$C,$D516,'Product costs'!$B:$B,$L516)</f>
        <v>0</v>
      </c>
      <c r="AE516" s="12">
        <f>SUMIFS('Product costs'!AC:AC,'Product costs'!$C:$C,$D516,'Product costs'!$B:$B,$L516)</f>
        <v>0</v>
      </c>
      <c r="AF516" s="12">
        <f>SUMIFS('Product costs'!AD:AD,'Product costs'!$C:$C,$D516,'Product costs'!$B:$B,$L516)</f>
        <v>0</v>
      </c>
      <c r="AG516" s="12">
        <f>SUMIFS('Product costs'!AE:AE,'Product costs'!$C:$C,$D516,'Product costs'!$B:$B,$L516)</f>
        <v>0</v>
      </c>
      <c r="AH516" s="12">
        <f>SUMIFS('Product costs'!AF:AF,'Product costs'!$C:$C,$D516,'Product costs'!$B:$B,$L516)</f>
        <v>0</v>
      </c>
      <c r="AI516" s="12">
        <f>SUMIFS('Product costs'!AG:AG,'Product costs'!$C:$C,$D516,'Product costs'!$B:$B,$L516)</f>
        <v>0</v>
      </c>
      <c r="AJ516" s="12">
        <f>SUMIFS('Product costs'!AH:AH,'Product costs'!$C:$C,$D516,'Product costs'!$B:$B,$L516)</f>
        <v>0</v>
      </c>
      <c r="AK516" s="12">
        <f>SUMIFS('Product costs'!AI:AI,'Product costs'!$C:$C,$D516,'Product costs'!$B:$B,$L516)</f>
        <v>0</v>
      </c>
      <c r="AL516" s="12">
        <f>SUMIFS('Product costs'!AJ:AJ,'Product costs'!$C:$C,$D516,'Product costs'!$B:$B,$L516)</f>
        <v>0</v>
      </c>
      <c r="AM516" s="12">
        <f>SUMIFS('Product costs'!AK:AK,'Product costs'!$C:$C,$D516,'Product costs'!$B:$B,$L516)</f>
        <v>0</v>
      </c>
      <c r="AN516" s="12">
        <f>SUMIFS('Product costs'!AL:AL,'Product costs'!$C:$C,$D516,'Product costs'!$B:$B,$L516)</f>
        <v>0</v>
      </c>
      <c r="AO516" s="12">
        <f>SUMIFS('Product costs'!AM:AM,'Product costs'!$C:$C,$D516,'Product costs'!$B:$B,$L516)</f>
        <v>0</v>
      </c>
      <c r="AP516" s="12">
        <f>SUMIFS('Product costs'!AN:AN,'Product costs'!$C:$C,$D516,'Product costs'!$B:$B,$L516)</f>
        <v>0</v>
      </c>
      <c r="AQ516" s="12">
        <f>SUMIFS('Product costs'!AO:AO,'Product costs'!$C:$C,$D516,'Product costs'!$B:$B,$L516)</f>
        <v>0</v>
      </c>
      <c r="AR516" s="12">
        <f>SUMIFS('Product costs'!AP:AP,'Product costs'!$C:$C,$D516,'Product costs'!$B:$B,$L516)</f>
        <v>0</v>
      </c>
      <c r="AS516" s="12">
        <f>SUMIFS('Product costs'!AQ:AQ,'Product costs'!$C:$C,$D516,'Product costs'!$B:$B,$L516)</f>
        <v>0</v>
      </c>
      <c r="AT516" s="12">
        <f>SUMIFS('Product costs'!AR:AR,'Product costs'!$C:$C,$D516,'Product costs'!$B:$B,$L516)</f>
        <v>0</v>
      </c>
      <c r="AU516" s="12">
        <f>SUMIFS('Product costs'!AS:AS,'Product costs'!$C:$C,$D516,'Product costs'!$B:$B,$L516)</f>
        <v>0</v>
      </c>
      <c r="AV516" s="12">
        <f>SUMIFS('Product costs'!AT:AT,'Product costs'!$C:$C,$D516,'Product costs'!$B:$B,$L516)</f>
        <v>0</v>
      </c>
      <c r="AW516" s="12">
        <f>SUMIFS('Product costs'!AU:AU,'Product costs'!$C:$C,$D516,'Product costs'!$B:$B,$L516)</f>
        <v>0</v>
      </c>
      <c r="AX516" s="12">
        <f>SUMIFS('Product costs'!AV:AV,'Product costs'!$C:$C,$D516,'Product costs'!$B:$B,$L516)</f>
        <v>0</v>
      </c>
      <c r="AY516" s="12">
        <f>SUMIFS('Product costs'!AW:AW,'Product costs'!$C:$C,$D516,'Product costs'!$B:$B,$L516)</f>
        <v>0</v>
      </c>
      <c r="AZ516" s="12">
        <f>SUMIFS('Product costs'!AX:AX,'Product costs'!$C:$C,$D516,'Product costs'!$B:$B,$L516)</f>
        <v>0</v>
      </c>
      <c r="BA516" s="12">
        <f>SUMIFS('Product costs'!AY:AY,'Product costs'!$C:$C,$D516,'Product costs'!$B:$B,$L516)</f>
        <v>0</v>
      </c>
      <c r="BB516" s="12">
        <f>SUMIFS('Product costs'!AZ:AZ,'Product costs'!$C:$C,$D516,'Product costs'!$B:$B,$L516)</f>
        <v>0</v>
      </c>
      <c r="BC516" s="12">
        <f>SUMIFS('Product costs'!BA:BA,'Product costs'!$C:$C,$D516,'Product costs'!$B:$B,$L516)</f>
        <v>0</v>
      </c>
      <c r="BD516" s="12">
        <f>SUMIFS('Product costs'!BB:BB,'Product costs'!$C:$C,$D516,'Product costs'!$B:$B,$L516)</f>
        <v>0</v>
      </c>
      <c r="BE516" s="12">
        <f>SUMIFS('Product costs'!BC:BC,'Product costs'!$C:$C,$D516,'Product costs'!$B:$B,$L516)</f>
        <v>0</v>
      </c>
      <c r="BF516" s="12">
        <f>SUMIFS('Product costs'!BD:BD,'Product costs'!$C:$C,$D516,'Product costs'!$B:$B,$L516)</f>
        <v>0</v>
      </c>
      <c r="BG516" s="12">
        <f>SUMIFS('Product costs'!BE:BE,'Product costs'!$C:$C,$D516,'Product costs'!$B:$B,$L516)</f>
        <v>0</v>
      </c>
      <c r="BH516" s="12">
        <f>SUMIFS('Product costs'!BF:BF,'Product costs'!$C:$C,$D516,'Product costs'!$B:$B,$L516)</f>
        <v>0</v>
      </c>
      <c r="BI516" s="12">
        <f>SUMIFS('Product costs'!BG:BG,'Product costs'!$C:$C,$D516,'Product costs'!$B:$B,$L516)</f>
        <v>0</v>
      </c>
      <c r="BJ516" s="12">
        <f>SUMIFS('Product costs'!BH:BH,'Product costs'!$C:$C,$D516,'Product costs'!$B:$B,$L516)</f>
        <v>0</v>
      </c>
      <c r="BK516" s="12">
        <f>SUMIFS('Product costs'!BI:BI,'Product costs'!$C:$C,$D516,'Product costs'!$B:$B,$L516)</f>
        <v>0</v>
      </c>
      <c r="BL516" s="12">
        <f>SUMIFS('Product costs'!BJ:BJ,'Product costs'!$C:$C,$D516,'Product costs'!$B:$B,$L516)</f>
        <v>0</v>
      </c>
      <c r="BM516" s="12">
        <f>SUMIFS('Product costs'!BK:BK,'Product costs'!$C:$C,$D516,'Product costs'!$B:$B,$L516)</f>
        <v>0</v>
      </c>
      <c r="BN516" s="12">
        <f>SUMIFS('Product costs'!BL:BL,'Product costs'!$C:$C,$D516,'Product costs'!$B:$B,$L516)</f>
        <v>0</v>
      </c>
      <c r="BO516" s="12">
        <f>SUMIFS('Product costs'!BM:BM,'Product costs'!$C:$C,$D516,'Product costs'!$B:$B,$L516)</f>
        <v>0</v>
      </c>
      <c r="BP516" s="12">
        <f>SUMIFS('Product costs'!BN:BN,'Product costs'!$C:$C,$D516,'Product costs'!$B:$B,$L516)</f>
        <v>0</v>
      </c>
      <c r="BQ516" s="12">
        <f>SUMIFS('Product costs'!BO:BO,'Product costs'!$C:$C,$D516,'Product costs'!$B:$B,$L516)</f>
        <v>0</v>
      </c>
      <c r="BR516" s="12">
        <f>SUMIFS('Product costs'!BP:BP,'Product costs'!$C:$C,$D516,'Product costs'!$B:$B,$L516)</f>
        <v>0</v>
      </c>
      <c r="BS516" s="12">
        <f>SUMIFS('Product costs'!BQ:BQ,'Product costs'!$C:$C,$D516,'Product costs'!$B:$B,$L516)</f>
        <v>0</v>
      </c>
      <c r="BT516" s="12">
        <f>SUMIFS('Product costs'!BR:BR,'Product costs'!$C:$C,$D516,'Product costs'!$B:$B,$L516)</f>
        <v>0</v>
      </c>
      <c r="BU516" s="12">
        <f>SUMIFS('Product costs'!BS:BS,'Product costs'!$C:$C,$D516,'Product costs'!$B:$B,$L516)</f>
        <v>0</v>
      </c>
      <c r="BV516" s="12">
        <f>SUMIFS('Product costs'!BT:BT,'Product costs'!$C:$C,$D516,'Product costs'!$B:$B,$L516)</f>
        <v>0</v>
      </c>
      <c r="BW516" s="12">
        <f>SUMIFS('Product costs'!BU:BU,'Product costs'!$C:$C,$D516,'Product costs'!$B:$B,$L516)</f>
        <v>0</v>
      </c>
      <c r="BX516" s="12">
        <f>SUMIFS('Product costs'!BV:BV,'Product costs'!$C:$C,$D516,'Product costs'!$B:$B,$L516)</f>
        <v>0</v>
      </c>
      <c r="BY516" s="12">
        <f>SUMIFS('Product costs'!BW:BW,'Product costs'!$C:$C,$D516,'Product costs'!$B:$B,$L516)</f>
        <v>0</v>
      </c>
      <c r="BZ516" s="12">
        <f>SUMIFS('Product costs'!BX:BX,'Product costs'!$C:$C,$D516,'Product costs'!$B:$B,$L516)</f>
        <v>0</v>
      </c>
      <c r="CA516" s="12">
        <f>SUMIFS('Product costs'!BY:BY,'Product costs'!$C:$C,$D516,'Product costs'!$B:$B,$L516)</f>
        <v>0</v>
      </c>
      <c r="CB516" s="12">
        <f>SUMIFS('Product costs'!BZ:BZ,'Product costs'!$C:$C,$D516,'Product costs'!$B:$B,$L516)</f>
        <v>0</v>
      </c>
      <c r="CC516" s="12">
        <f>SUMIFS('Product costs'!CA:CA,'Product costs'!$C:$C,$D516,'Product costs'!$B:$B,$L516)</f>
        <v>0</v>
      </c>
      <c r="CD516" s="12">
        <f>SUMIFS('Product costs'!CB:CB,'Product costs'!$C:$C,$D516,'Product costs'!$B:$B,$L516)</f>
        <v>0</v>
      </c>
      <c r="CE516" s="12">
        <f>SUMIFS('Product costs'!CC:CC,'Product costs'!$C:$C,$D516,'Product costs'!$B:$B,$L516)</f>
        <v>0</v>
      </c>
      <c r="CF516" s="12">
        <f>SUMIFS('Product costs'!CD:CD,'Product costs'!$C:$C,$D516,'Product costs'!$B:$B,$L516)</f>
        <v>0</v>
      </c>
      <c r="CG516" s="12">
        <f t="shared" si="800"/>
        <v>0</v>
      </c>
      <c r="CH516" s="12">
        <f t="shared" si="801"/>
        <v>0</v>
      </c>
      <c r="CI516" s="12">
        <f t="shared" si="802"/>
        <v>0</v>
      </c>
      <c r="CJ516" s="12">
        <f t="shared" si="803"/>
        <v>0</v>
      </c>
      <c r="CK516" s="12">
        <f t="shared" si="804"/>
        <v>0</v>
      </c>
      <c r="CL516" s="12">
        <f t="shared" si="805"/>
        <v>0</v>
      </c>
      <c r="CM516" s="12">
        <f t="shared" si="806"/>
        <v>0</v>
      </c>
      <c r="CN516" s="12">
        <f t="shared" si="807"/>
        <v>0</v>
      </c>
      <c r="CO516" s="12">
        <f t="shared" si="808"/>
        <v>0</v>
      </c>
      <c r="CP516" s="12">
        <f t="shared" si="809"/>
        <v>0</v>
      </c>
      <c r="CQ516" s="12">
        <f t="shared" si="810"/>
        <v>0</v>
      </c>
      <c r="CR516" s="12">
        <f t="shared" si="811"/>
        <v>0</v>
      </c>
      <c r="CS516" s="12">
        <f t="shared" si="812"/>
        <v>0</v>
      </c>
      <c r="CT516" s="12">
        <f t="shared" si="813"/>
        <v>0</v>
      </c>
      <c r="CU516" s="12">
        <f t="shared" si="814"/>
        <v>0</v>
      </c>
      <c r="CV516" s="12">
        <f t="shared" si="815"/>
        <v>0</v>
      </c>
      <c r="CW516" s="12">
        <f t="shared" si="816"/>
        <v>0</v>
      </c>
      <c r="CX516" s="12">
        <f t="shared" si="817"/>
        <v>0</v>
      </c>
      <c r="CY516" s="12">
        <f t="shared" si="818"/>
        <v>0</v>
      </c>
      <c r="CZ516" s="12">
        <f t="shared" si="819"/>
        <v>0</v>
      </c>
      <c r="DA516" s="12">
        <f t="shared" si="820"/>
        <v>0</v>
      </c>
      <c r="DB516" s="12">
        <f t="shared" si="821"/>
        <v>0</v>
      </c>
      <c r="DC516" s="12">
        <f t="shared" si="822"/>
        <v>0</v>
      </c>
      <c r="DD516" s="12">
        <f t="shared" si="823"/>
        <v>0</v>
      </c>
      <c r="DE516" s="12">
        <f t="shared" si="824"/>
        <v>0</v>
      </c>
      <c r="DF516" s="12">
        <f t="shared" si="825"/>
        <v>0</v>
      </c>
      <c r="DG516" s="12">
        <f t="shared" si="826"/>
        <v>0</v>
      </c>
      <c r="DH516" s="12">
        <f t="shared" si="827"/>
        <v>0</v>
      </c>
      <c r="DI516" s="12">
        <f t="shared" si="828"/>
        <v>0</v>
      </c>
      <c r="DJ516" s="12">
        <f t="shared" si="829"/>
        <v>0</v>
      </c>
      <c r="DK516" s="12">
        <f>SUM(M516:CHOOSE(YTD,M516,N516,O516,P516,Q516,R516,S516,T516,U516,V516,W516,X516))</f>
        <v>0</v>
      </c>
      <c r="DL516" s="12">
        <f>SUM(Y516:CHOOSE(YTD,Y516,Z516,AA516,AB516,AC516,AD516,AE516,AF516,AG516,AH516,AI516,AJ516))</f>
        <v>0</v>
      </c>
      <c r="DM516" s="12">
        <f>SUM(AK516:CHOOSE(YTD,AK516,AL516,AM516,AN516,AO516,AP516,AQ516,AR516,AS516,AT516,AU516,AV516))</f>
        <v>0</v>
      </c>
      <c r="DN516" s="12">
        <f>SUM(AW516:CHOOSE(YTD,AW516,AX516,AY516,AZ516,BA516,BB516,BC516,BD516,BE516,BF516,BG516,BH516))</f>
        <v>0</v>
      </c>
      <c r="DO516" s="12">
        <f>SUM(BI516:CHOOSE(YTD,BI516,BJ516,BK516,BL516,BM516,BN516,BO516,BP516,BQ516,BR516,BS516,BT516))</f>
        <v>0</v>
      </c>
      <c r="DP516" s="12">
        <f>SUM(BU516:CHOOSE(YTD,BU516,BV516,BW516,BX516,BY516,BZ516,CA516,CB516,CC516,CD516,CE516,CF516))</f>
        <v>0</v>
      </c>
    </row>
    <row r="517" spans="1:120" x14ac:dyDescent="0.15">
      <c r="A517" s="12" t="str">
        <f t="shared" si="799"/>
        <v>Costs - brand</v>
      </c>
      <c r="D517" s="12" t="str">
        <f>'Product costs'!C117</f>
        <v>Brand 16</v>
      </c>
      <c r="E517" s="12" t="str">
        <f>'Product costs'!D117</f>
        <v>Segment 4</v>
      </c>
      <c r="F517" s="12" t="str">
        <f>'Product costs'!E117</f>
        <v>Business Unit 2</v>
      </c>
      <c r="G517" s="12">
        <f>'Product costs'!F117</f>
        <v>0</v>
      </c>
      <c r="H517" s="12">
        <f>'Product costs'!G117</f>
        <v>0</v>
      </c>
      <c r="I517" s="12">
        <f>'Product costs'!H117</f>
        <v>0</v>
      </c>
      <c r="J517" s="12">
        <f>'Product costs'!I117</f>
        <v>0</v>
      </c>
      <c r="K517" s="12">
        <f>'Product costs'!J117</f>
        <v>0</v>
      </c>
      <c r="L517" s="12" t="str">
        <f>'Product costs'!B117</f>
        <v>Sales</v>
      </c>
      <c r="M517" s="12">
        <f>SUMIFS('Product costs'!K:K,'Product costs'!$C:$C,$D517,'Product costs'!$B:$B,$L517)</f>
        <v>0</v>
      </c>
      <c r="N517" s="12">
        <f>SUMIFS('Product costs'!L:L,'Product costs'!$C:$C,$D517,'Product costs'!$B:$B,$L517)</f>
        <v>0</v>
      </c>
      <c r="O517" s="12">
        <f>SUMIFS('Product costs'!M:M,'Product costs'!$C:$C,$D517,'Product costs'!$B:$B,$L517)</f>
        <v>0</v>
      </c>
      <c r="P517" s="12">
        <f>SUMIFS('Product costs'!N:N,'Product costs'!$C:$C,$D517,'Product costs'!$B:$B,$L517)</f>
        <v>0</v>
      </c>
      <c r="Q517" s="12">
        <f>SUMIFS('Product costs'!O:O,'Product costs'!$C:$C,$D517,'Product costs'!$B:$B,$L517)</f>
        <v>0</v>
      </c>
      <c r="R517" s="12">
        <f>SUMIFS('Product costs'!P:P,'Product costs'!$C:$C,$D517,'Product costs'!$B:$B,$L517)</f>
        <v>0</v>
      </c>
      <c r="S517" s="12">
        <f>SUMIFS('Product costs'!Q:Q,'Product costs'!$C:$C,$D517,'Product costs'!$B:$B,$L517)</f>
        <v>0</v>
      </c>
      <c r="T517" s="12">
        <f>SUMIFS('Product costs'!R:R,'Product costs'!$C:$C,$D517,'Product costs'!$B:$B,$L517)</f>
        <v>0</v>
      </c>
      <c r="U517" s="12">
        <f>SUMIFS('Product costs'!S:S,'Product costs'!$C:$C,$D517,'Product costs'!$B:$B,$L517)</f>
        <v>0</v>
      </c>
      <c r="V517" s="12">
        <f>SUMIFS('Product costs'!T:T,'Product costs'!$C:$C,$D517,'Product costs'!$B:$B,$L517)</f>
        <v>0</v>
      </c>
      <c r="W517" s="12">
        <f>SUMIFS('Product costs'!U:U,'Product costs'!$C:$C,$D517,'Product costs'!$B:$B,$L517)</f>
        <v>0</v>
      </c>
      <c r="X517" s="12">
        <f>SUMIFS('Product costs'!V:V,'Product costs'!$C:$C,$D517,'Product costs'!$B:$B,$L517)</f>
        <v>0</v>
      </c>
      <c r="Y517" s="12">
        <f>SUMIFS('Product costs'!W:W,'Product costs'!$C:$C,$D517,'Product costs'!$B:$B,$L517)</f>
        <v>0</v>
      </c>
      <c r="Z517" s="12">
        <f>SUMIFS('Product costs'!X:X,'Product costs'!$C:$C,$D517,'Product costs'!$B:$B,$L517)</f>
        <v>0</v>
      </c>
      <c r="AA517" s="12">
        <f>SUMIFS('Product costs'!Y:Y,'Product costs'!$C:$C,$D517,'Product costs'!$B:$B,$L517)</f>
        <v>0</v>
      </c>
      <c r="AB517" s="12">
        <f>SUMIFS('Product costs'!Z:Z,'Product costs'!$C:$C,$D517,'Product costs'!$B:$B,$L517)</f>
        <v>0</v>
      </c>
      <c r="AC517" s="12">
        <f>SUMIFS('Product costs'!AA:AA,'Product costs'!$C:$C,$D517,'Product costs'!$B:$B,$L517)</f>
        <v>0</v>
      </c>
      <c r="AD517" s="12">
        <f>SUMIFS('Product costs'!AB:AB,'Product costs'!$C:$C,$D517,'Product costs'!$B:$B,$L517)</f>
        <v>0</v>
      </c>
      <c r="AE517" s="12">
        <f>SUMIFS('Product costs'!AC:AC,'Product costs'!$C:$C,$D517,'Product costs'!$B:$B,$L517)</f>
        <v>0</v>
      </c>
      <c r="AF517" s="12">
        <f>SUMIFS('Product costs'!AD:AD,'Product costs'!$C:$C,$D517,'Product costs'!$B:$B,$L517)</f>
        <v>0</v>
      </c>
      <c r="AG517" s="12">
        <f>SUMIFS('Product costs'!AE:AE,'Product costs'!$C:$C,$D517,'Product costs'!$B:$B,$L517)</f>
        <v>0</v>
      </c>
      <c r="AH517" s="12">
        <f>SUMIFS('Product costs'!AF:AF,'Product costs'!$C:$C,$D517,'Product costs'!$B:$B,$L517)</f>
        <v>0</v>
      </c>
      <c r="AI517" s="12">
        <f>SUMIFS('Product costs'!AG:AG,'Product costs'!$C:$C,$D517,'Product costs'!$B:$B,$L517)</f>
        <v>0</v>
      </c>
      <c r="AJ517" s="12">
        <f>SUMIFS('Product costs'!AH:AH,'Product costs'!$C:$C,$D517,'Product costs'!$B:$B,$L517)</f>
        <v>0</v>
      </c>
      <c r="AK517" s="12">
        <f>SUMIFS('Product costs'!AI:AI,'Product costs'!$C:$C,$D517,'Product costs'!$B:$B,$L517)</f>
        <v>0</v>
      </c>
      <c r="AL517" s="12">
        <f>SUMIFS('Product costs'!AJ:AJ,'Product costs'!$C:$C,$D517,'Product costs'!$B:$B,$L517)</f>
        <v>0</v>
      </c>
      <c r="AM517" s="12">
        <f>SUMIFS('Product costs'!AK:AK,'Product costs'!$C:$C,$D517,'Product costs'!$B:$B,$L517)</f>
        <v>0</v>
      </c>
      <c r="AN517" s="12">
        <f>SUMIFS('Product costs'!AL:AL,'Product costs'!$C:$C,$D517,'Product costs'!$B:$B,$L517)</f>
        <v>0</v>
      </c>
      <c r="AO517" s="12">
        <f>SUMIFS('Product costs'!AM:AM,'Product costs'!$C:$C,$D517,'Product costs'!$B:$B,$L517)</f>
        <v>0</v>
      </c>
      <c r="AP517" s="12">
        <f>SUMIFS('Product costs'!AN:AN,'Product costs'!$C:$C,$D517,'Product costs'!$B:$B,$L517)</f>
        <v>0</v>
      </c>
      <c r="AQ517" s="12">
        <f>SUMIFS('Product costs'!AO:AO,'Product costs'!$C:$C,$D517,'Product costs'!$B:$B,$L517)</f>
        <v>0</v>
      </c>
      <c r="AR517" s="12">
        <f>SUMIFS('Product costs'!AP:AP,'Product costs'!$C:$C,$D517,'Product costs'!$B:$B,$L517)</f>
        <v>0</v>
      </c>
      <c r="AS517" s="12">
        <f>SUMIFS('Product costs'!AQ:AQ,'Product costs'!$C:$C,$D517,'Product costs'!$B:$B,$L517)</f>
        <v>0</v>
      </c>
      <c r="AT517" s="12">
        <f>SUMIFS('Product costs'!AR:AR,'Product costs'!$C:$C,$D517,'Product costs'!$B:$B,$L517)</f>
        <v>0</v>
      </c>
      <c r="AU517" s="12">
        <f>SUMIFS('Product costs'!AS:AS,'Product costs'!$C:$C,$D517,'Product costs'!$B:$B,$L517)</f>
        <v>0</v>
      </c>
      <c r="AV517" s="12">
        <f>SUMIFS('Product costs'!AT:AT,'Product costs'!$C:$C,$D517,'Product costs'!$B:$B,$L517)</f>
        <v>0</v>
      </c>
      <c r="AW517" s="12">
        <f>SUMIFS('Product costs'!AU:AU,'Product costs'!$C:$C,$D517,'Product costs'!$B:$B,$L517)</f>
        <v>0</v>
      </c>
      <c r="AX517" s="12">
        <f>SUMIFS('Product costs'!AV:AV,'Product costs'!$C:$C,$D517,'Product costs'!$B:$B,$L517)</f>
        <v>0</v>
      </c>
      <c r="AY517" s="12">
        <f>SUMIFS('Product costs'!AW:AW,'Product costs'!$C:$C,$D517,'Product costs'!$B:$B,$L517)</f>
        <v>0</v>
      </c>
      <c r="AZ517" s="12">
        <f>SUMIFS('Product costs'!AX:AX,'Product costs'!$C:$C,$D517,'Product costs'!$B:$B,$L517)</f>
        <v>0</v>
      </c>
      <c r="BA517" s="12">
        <f>SUMIFS('Product costs'!AY:AY,'Product costs'!$C:$C,$D517,'Product costs'!$B:$B,$L517)</f>
        <v>0</v>
      </c>
      <c r="BB517" s="12">
        <f>SUMIFS('Product costs'!AZ:AZ,'Product costs'!$C:$C,$D517,'Product costs'!$B:$B,$L517)</f>
        <v>0</v>
      </c>
      <c r="BC517" s="12">
        <f>SUMIFS('Product costs'!BA:BA,'Product costs'!$C:$C,$D517,'Product costs'!$B:$B,$L517)</f>
        <v>0</v>
      </c>
      <c r="BD517" s="12">
        <f>SUMIFS('Product costs'!BB:BB,'Product costs'!$C:$C,$D517,'Product costs'!$B:$B,$L517)</f>
        <v>0</v>
      </c>
      <c r="BE517" s="12">
        <f>SUMIFS('Product costs'!BC:BC,'Product costs'!$C:$C,$D517,'Product costs'!$B:$B,$L517)</f>
        <v>0</v>
      </c>
      <c r="BF517" s="12">
        <f>SUMIFS('Product costs'!BD:BD,'Product costs'!$C:$C,$D517,'Product costs'!$B:$B,$L517)</f>
        <v>0</v>
      </c>
      <c r="BG517" s="12">
        <f>SUMIFS('Product costs'!BE:BE,'Product costs'!$C:$C,$D517,'Product costs'!$B:$B,$L517)</f>
        <v>0</v>
      </c>
      <c r="BH517" s="12">
        <f>SUMIFS('Product costs'!BF:BF,'Product costs'!$C:$C,$D517,'Product costs'!$B:$B,$L517)</f>
        <v>0</v>
      </c>
      <c r="BI517" s="12">
        <f>SUMIFS('Product costs'!BG:BG,'Product costs'!$C:$C,$D517,'Product costs'!$B:$B,$L517)</f>
        <v>0</v>
      </c>
      <c r="BJ517" s="12">
        <f>SUMIFS('Product costs'!BH:BH,'Product costs'!$C:$C,$D517,'Product costs'!$B:$B,$L517)</f>
        <v>0</v>
      </c>
      <c r="BK517" s="12">
        <f>SUMIFS('Product costs'!BI:BI,'Product costs'!$C:$C,$D517,'Product costs'!$B:$B,$L517)</f>
        <v>0</v>
      </c>
      <c r="BL517" s="12">
        <f>SUMIFS('Product costs'!BJ:BJ,'Product costs'!$C:$C,$D517,'Product costs'!$B:$B,$L517)</f>
        <v>0</v>
      </c>
      <c r="BM517" s="12">
        <f>SUMIFS('Product costs'!BK:BK,'Product costs'!$C:$C,$D517,'Product costs'!$B:$B,$L517)</f>
        <v>0</v>
      </c>
      <c r="BN517" s="12">
        <f>SUMIFS('Product costs'!BL:BL,'Product costs'!$C:$C,$D517,'Product costs'!$B:$B,$L517)</f>
        <v>0</v>
      </c>
      <c r="BO517" s="12">
        <f>SUMIFS('Product costs'!BM:BM,'Product costs'!$C:$C,$D517,'Product costs'!$B:$B,$L517)</f>
        <v>0</v>
      </c>
      <c r="BP517" s="12">
        <f>SUMIFS('Product costs'!BN:BN,'Product costs'!$C:$C,$D517,'Product costs'!$B:$B,$L517)</f>
        <v>0</v>
      </c>
      <c r="BQ517" s="12">
        <f>SUMIFS('Product costs'!BO:BO,'Product costs'!$C:$C,$D517,'Product costs'!$B:$B,$L517)</f>
        <v>0</v>
      </c>
      <c r="BR517" s="12">
        <f>SUMIFS('Product costs'!BP:BP,'Product costs'!$C:$C,$D517,'Product costs'!$B:$B,$L517)</f>
        <v>0</v>
      </c>
      <c r="BS517" s="12">
        <f>SUMIFS('Product costs'!BQ:BQ,'Product costs'!$C:$C,$D517,'Product costs'!$B:$B,$L517)</f>
        <v>0</v>
      </c>
      <c r="BT517" s="12">
        <f>SUMIFS('Product costs'!BR:BR,'Product costs'!$C:$C,$D517,'Product costs'!$B:$B,$L517)</f>
        <v>0</v>
      </c>
      <c r="BU517" s="12">
        <f>SUMIFS('Product costs'!BS:BS,'Product costs'!$C:$C,$D517,'Product costs'!$B:$B,$L517)</f>
        <v>0</v>
      </c>
      <c r="BV517" s="12">
        <f>SUMIFS('Product costs'!BT:BT,'Product costs'!$C:$C,$D517,'Product costs'!$B:$B,$L517)</f>
        <v>0</v>
      </c>
      <c r="BW517" s="12">
        <f>SUMIFS('Product costs'!BU:BU,'Product costs'!$C:$C,$D517,'Product costs'!$B:$B,$L517)</f>
        <v>0</v>
      </c>
      <c r="BX517" s="12">
        <f>SUMIFS('Product costs'!BV:BV,'Product costs'!$C:$C,$D517,'Product costs'!$B:$B,$L517)</f>
        <v>0</v>
      </c>
      <c r="BY517" s="12">
        <f>SUMIFS('Product costs'!BW:BW,'Product costs'!$C:$C,$D517,'Product costs'!$B:$B,$L517)</f>
        <v>0</v>
      </c>
      <c r="BZ517" s="12">
        <f>SUMIFS('Product costs'!BX:BX,'Product costs'!$C:$C,$D517,'Product costs'!$B:$B,$L517)</f>
        <v>0</v>
      </c>
      <c r="CA517" s="12">
        <f>SUMIFS('Product costs'!BY:BY,'Product costs'!$C:$C,$D517,'Product costs'!$B:$B,$L517)</f>
        <v>0</v>
      </c>
      <c r="CB517" s="12">
        <f>SUMIFS('Product costs'!BZ:BZ,'Product costs'!$C:$C,$D517,'Product costs'!$B:$B,$L517)</f>
        <v>0</v>
      </c>
      <c r="CC517" s="12">
        <f>SUMIFS('Product costs'!CA:CA,'Product costs'!$C:$C,$D517,'Product costs'!$B:$B,$L517)</f>
        <v>0</v>
      </c>
      <c r="CD517" s="12">
        <f>SUMIFS('Product costs'!CB:CB,'Product costs'!$C:$C,$D517,'Product costs'!$B:$B,$L517)</f>
        <v>0</v>
      </c>
      <c r="CE517" s="12">
        <f>SUMIFS('Product costs'!CC:CC,'Product costs'!$C:$C,$D517,'Product costs'!$B:$B,$L517)</f>
        <v>0</v>
      </c>
      <c r="CF517" s="12">
        <f>SUMIFS('Product costs'!CD:CD,'Product costs'!$C:$C,$D517,'Product costs'!$B:$B,$L517)</f>
        <v>0</v>
      </c>
      <c r="CG517" s="12">
        <f t="shared" si="800"/>
        <v>0</v>
      </c>
      <c r="CH517" s="12">
        <f t="shared" si="801"/>
        <v>0</v>
      </c>
      <c r="CI517" s="12">
        <f t="shared" si="802"/>
        <v>0</v>
      </c>
      <c r="CJ517" s="12">
        <f t="shared" si="803"/>
        <v>0</v>
      </c>
      <c r="CK517" s="12">
        <f t="shared" si="804"/>
        <v>0</v>
      </c>
      <c r="CL517" s="12">
        <f t="shared" si="805"/>
        <v>0</v>
      </c>
      <c r="CM517" s="12">
        <f t="shared" si="806"/>
        <v>0</v>
      </c>
      <c r="CN517" s="12">
        <f t="shared" si="807"/>
        <v>0</v>
      </c>
      <c r="CO517" s="12">
        <f t="shared" si="808"/>
        <v>0</v>
      </c>
      <c r="CP517" s="12">
        <f t="shared" si="809"/>
        <v>0</v>
      </c>
      <c r="CQ517" s="12">
        <f t="shared" si="810"/>
        <v>0</v>
      </c>
      <c r="CR517" s="12">
        <f t="shared" si="811"/>
        <v>0</v>
      </c>
      <c r="CS517" s="12">
        <f t="shared" si="812"/>
        <v>0</v>
      </c>
      <c r="CT517" s="12">
        <f t="shared" si="813"/>
        <v>0</v>
      </c>
      <c r="CU517" s="12">
        <f t="shared" si="814"/>
        <v>0</v>
      </c>
      <c r="CV517" s="12">
        <f t="shared" si="815"/>
        <v>0</v>
      </c>
      <c r="CW517" s="12">
        <f t="shared" si="816"/>
        <v>0</v>
      </c>
      <c r="CX517" s="12">
        <f t="shared" si="817"/>
        <v>0</v>
      </c>
      <c r="CY517" s="12">
        <f t="shared" si="818"/>
        <v>0</v>
      </c>
      <c r="CZ517" s="12">
        <f t="shared" si="819"/>
        <v>0</v>
      </c>
      <c r="DA517" s="12">
        <f t="shared" si="820"/>
        <v>0</v>
      </c>
      <c r="DB517" s="12">
        <f t="shared" si="821"/>
        <v>0</v>
      </c>
      <c r="DC517" s="12">
        <f t="shared" si="822"/>
        <v>0</v>
      </c>
      <c r="DD517" s="12">
        <f t="shared" si="823"/>
        <v>0</v>
      </c>
      <c r="DE517" s="12">
        <f t="shared" si="824"/>
        <v>0</v>
      </c>
      <c r="DF517" s="12">
        <f t="shared" si="825"/>
        <v>0</v>
      </c>
      <c r="DG517" s="12">
        <f t="shared" si="826"/>
        <v>0</v>
      </c>
      <c r="DH517" s="12">
        <f t="shared" si="827"/>
        <v>0</v>
      </c>
      <c r="DI517" s="12">
        <f t="shared" si="828"/>
        <v>0</v>
      </c>
      <c r="DJ517" s="12">
        <f t="shared" si="829"/>
        <v>0</v>
      </c>
      <c r="DK517" s="12">
        <f>SUM(M517:CHOOSE(YTD,M517,N517,O517,P517,Q517,R517,S517,T517,U517,V517,W517,X517))</f>
        <v>0</v>
      </c>
      <c r="DL517" s="12">
        <f>SUM(Y517:CHOOSE(YTD,Y517,Z517,AA517,AB517,AC517,AD517,AE517,AF517,AG517,AH517,AI517,AJ517))</f>
        <v>0</v>
      </c>
      <c r="DM517" s="12">
        <f>SUM(AK517:CHOOSE(YTD,AK517,AL517,AM517,AN517,AO517,AP517,AQ517,AR517,AS517,AT517,AU517,AV517))</f>
        <v>0</v>
      </c>
      <c r="DN517" s="12">
        <f>SUM(AW517:CHOOSE(YTD,AW517,AX517,AY517,AZ517,BA517,BB517,BC517,BD517,BE517,BF517,BG517,BH517))</f>
        <v>0</v>
      </c>
      <c r="DO517" s="12">
        <f>SUM(BI517:CHOOSE(YTD,BI517,BJ517,BK517,BL517,BM517,BN517,BO517,BP517,BQ517,BR517,BS517,BT517))</f>
        <v>0</v>
      </c>
      <c r="DP517" s="12">
        <f>SUM(BU517:CHOOSE(YTD,BU517,BV517,BW517,BX517,BY517,BZ517,CA517,CB517,CC517,CD517,CE517,CF517))</f>
        <v>0</v>
      </c>
    </row>
    <row r="518" spans="1:120" x14ac:dyDescent="0.15">
      <c r="A518" s="12" t="str">
        <f t="shared" si="799"/>
        <v>Costs - brand</v>
      </c>
      <c r="D518" s="12">
        <f>'Product costs'!C118</f>
        <v>0</v>
      </c>
      <c r="E518" s="12">
        <f>'Product costs'!D118</f>
        <v>0</v>
      </c>
      <c r="F518" s="12">
        <f>'Product costs'!E118</f>
        <v>0</v>
      </c>
      <c r="G518" s="12">
        <f>'Product costs'!F118</f>
        <v>0</v>
      </c>
      <c r="H518" s="12">
        <f>'Product costs'!G118</f>
        <v>0</v>
      </c>
      <c r="I518" s="12">
        <f>'Product costs'!H118</f>
        <v>0</v>
      </c>
      <c r="J518" s="12">
        <f>'Product costs'!I118</f>
        <v>0</v>
      </c>
      <c r="K518" s="12">
        <f>'Product costs'!J118</f>
        <v>0</v>
      </c>
      <c r="L518" s="12" t="str">
        <f>'Product costs'!B118</f>
        <v>Sales</v>
      </c>
      <c r="M518" s="12">
        <f>SUMIFS('Product costs'!K:K,'Product costs'!$C:$C,$D518,'Product costs'!$B:$B,$L518)</f>
        <v>0</v>
      </c>
      <c r="N518" s="12">
        <f>SUMIFS('Product costs'!L:L,'Product costs'!$C:$C,$D518,'Product costs'!$B:$B,$L518)</f>
        <v>0</v>
      </c>
      <c r="O518" s="12">
        <f>SUMIFS('Product costs'!M:M,'Product costs'!$C:$C,$D518,'Product costs'!$B:$B,$L518)</f>
        <v>0</v>
      </c>
      <c r="P518" s="12">
        <f>SUMIFS('Product costs'!N:N,'Product costs'!$C:$C,$D518,'Product costs'!$B:$B,$L518)</f>
        <v>0</v>
      </c>
      <c r="Q518" s="12">
        <f>SUMIFS('Product costs'!O:O,'Product costs'!$C:$C,$D518,'Product costs'!$B:$B,$L518)</f>
        <v>0</v>
      </c>
      <c r="R518" s="12">
        <f>SUMIFS('Product costs'!P:P,'Product costs'!$C:$C,$D518,'Product costs'!$B:$B,$L518)</f>
        <v>0</v>
      </c>
      <c r="S518" s="12">
        <f>SUMIFS('Product costs'!Q:Q,'Product costs'!$C:$C,$D518,'Product costs'!$B:$B,$L518)</f>
        <v>0</v>
      </c>
      <c r="T518" s="12">
        <f>SUMIFS('Product costs'!R:R,'Product costs'!$C:$C,$D518,'Product costs'!$B:$B,$L518)</f>
        <v>0</v>
      </c>
      <c r="U518" s="12">
        <f>SUMIFS('Product costs'!S:S,'Product costs'!$C:$C,$D518,'Product costs'!$B:$B,$L518)</f>
        <v>0</v>
      </c>
      <c r="V518" s="12">
        <f>SUMIFS('Product costs'!T:T,'Product costs'!$C:$C,$D518,'Product costs'!$B:$B,$L518)</f>
        <v>0</v>
      </c>
      <c r="W518" s="12">
        <f>SUMIFS('Product costs'!U:U,'Product costs'!$C:$C,$D518,'Product costs'!$B:$B,$L518)</f>
        <v>0</v>
      </c>
      <c r="X518" s="12">
        <f>SUMIFS('Product costs'!V:V,'Product costs'!$C:$C,$D518,'Product costs'!$B:$B,$L518)</f>
        <v>0</v>
      </c>
      <c r="Y518" s="12">
        <f>SUMIFS('Product costs'!W:W,'Product costs'!$C:$C,$D518,'Product costs'!$B:$B,$L518)</f>
        <v>0</v>
      </c>
      <c r="Z518" s="12">
        <f>SUMIFS('Product costs'!X:X,'Product costs'!$C:$C,$D518,'Product costs'!$B:$B,$L518)</f>
        <v>0</v>
      </c>
      <c r="AA518" s="12">
        <f>SUMIFS('Product costs'!Y:Y,'Product costs'!$C:$C,$D518,'Product costs'!$B:$B,$L518)</f>
        <v>0</v>
      </c>
      <c r="AB518" s="12">
        <f>SUMIFS('Product costs'!Z:Z,'Product costs'!$C:$C,$D518,'Product costs'!$B:$B,$L518)</f>
        <v>0</v>
      </c>
      <c r="AC518" s="12">
        <f>SUMIFS('Product costs'!AA:AA,'Product costs'!$C:$C,$D518,'Product costs'!$B:$B,$L518)</f>
        <v>0</v>
      </c>
      <c r="AD518" s="12">
        <f>SUMIFS('Product costs'!AB:AB,'Product costs'!$C:$C,$D518,'Product costs'!$B:$B,$L518)</f>
        <v>0</v>
      </c>
      <c r="AE518" s="12">
        <f>SUMIFS('Product costs'!AC:AC,'Product costs'!$C:$C,$D518,'Product costs'!$B:$B,$L518)</f>
        <v>0</v>
      </c>
      <c r="AF518" s="12">
        <f>SUMIFS('Product costs'!AD:AD,'Product costs'!$C:$C,$D518,'Product costs'!$B:$B,$L518)</f>
        <v>0</v>
      </c>
      <c r="AG518" s="12">
        <f>SUMIFS('Product costs'!AE:AE,'Product costs'!$C:$C,$D518,'Product costs'!$B:$B,$L518)</f>
        <v>0</v>
      </c>
      <c r="AH518" s="12">
        <f>SUMIFS('Product costs'!AF:AF,'Product costs'!$C:$C,$D518,'Product costs'!$B:$B,$L518)</f>
        <v>0</v>
      </c>
      <c r="AI518" s="12">
        <f>SUMIFS('Product costs'!AG:AG,'Product costs'!$C:$C,$D518,'Product costs'!$B:$B,$L518)</f>
        <v>0</v>
      </c>
      <c r="AJ518" s="12">
        <f>SUMIFS('Product costs'!AH:AH,'Product costs'!$C:$C,$D518,'Product costs'!$B:$B,$L518)</f>
        <v>0</v>
      </c>
      <c r="AK518" s="12">
        <f>SUMIFS('Product costs'!AI:AI,'Product costs'!$C:$C,$D518,'Product costs'!$B:$B,$L518)</f>
        <v>0</v>
      </c>
      <c r="AL518" s="12">
        <f>SUMIFS('Product costs'!AJ:AJ,'Product costs'!$C:$C,$D518,'Product costs'!$B:$B,$L518)</f>
        <v>0</v>
      </c>
      <c r="AM518" s="12">
        <f>SUMIFS('Product costs'!AK:AK,'Product costs'!$C:$C,$D518,'Product costs'!$B:$B,$L518)</f>
        <v>0</v>
      </c>
      <c r="AN518" s="12">
        <f>SUMIFS('Product costs'!AL:AL,'Product costs'!$C:$C,$D518,'Product costs'!$B:$B,$L518)</f>
        <v>0</v>
      </c>
      <c r="AO518" s="12">
        <f>SUMIFS('Product costs'!AM:AM,'Product costs'!$C:$C,$D518,'Product costs'!$B:$B,$L518)</f>
        <v>0</v>
      </c>
      <c r="AP518" s="12">
        <f>SUMIFS('Product costs'!AN:AN,'Product costs'!$C:$C,$D518,'Product costs'!$B:$B,$L518)</f>
        <v>0</v>
      </c>
      <c r="AQ518" s="12">
        <f>SUMIFS('Product costs'!AO:AO,'Product costs'!$C:$C,$D518,'Product costs'!$B:$B,$L518)</f>
        <v>0</v>
      </c>
      <c r="AR518" s="12">
        <f>SUMIFS('Product costs'!AP:AP,'Product costs'!$C:$C,$D518,'Product costs'!$B:$B,$L518)</f>
        <v>0</v>
      </c>
      <c r="AS518" s="12">
        <f>SUMIFS('Product costs'!AQ:AQ,'Product costs'!$C:$C,$D518,'Product costs'!$B:$B,$L518)</f>
        <v>0</v>
      </c>
      <c r="AT518" s="12">
        <f>SUMIFS('Product costs'!AR:AR,'Product costs'!$C:$C,$D518,'Product costs'!$B:$B,$L518)</f>
        <v>0</v>
      </c>
      <c r="AU518" s="12">
        <f>SUMIFS('Product costs'!AS:AS,'Product costs'!$C:$C,$D518,'Product costs'!$B:$B,$L518)</f>
        <v>0</v>
      </c>
      <c r="AV518" s="12">
        <f>SUMIFS('Product costs'!AT:AT,'Product costs'!$C:$C,$D518,'Product costs'!$B:$B,$L518)</f>
        <v>0</v>
      </c>
      <c r="AW518" s="12">
        <f>SUMIFS('Product costs'!AU:AU,'Product costs'!$C:$C,$D518,'Product costs'!$B:$B,$L518)</f>
        <v>0</v>
      </c>
      <c r="AX518" s="12">
        <f>SUMIFS('Product costs'!AV:AV,'Product costs'!$C:$C,$D518,'Product costs'!$B:$B,$L518)</f>
        <v>0</v>
      </c>
      <c r="AY518" s="12">
        <f>SUMIFS('Product costs'!AW:AW,'Product costs'!$C:$C,$D518,'Product costs'!$B:$B,$L518)</f>
        <v>0</v>
      </c>
      <c r="AZ518" s="12">
        <f>SUMIFS('Product costs'!AX:AX,'Product costs'!$C:$C,$D518,'Product costs'!$B:$B,$L518)</f>
        <v>0</v>
      </c>
      <c r="BA518" s="12">
        <f>SUMIFS('Product costs'!AY:AY,'Product costs'!$C:$C,$D518,'Product costs'!$B:$B,$L518)</f>
        <v>0</v>
      </c>
      <c r="BB518" s="12">
        <f>SUMIFS('Product costs'!AZ:AZ,'Product costs'!$C:$C,$D518,'Product costs'!$B:$B,$L518)</f>
        <v>0</v>
      </c>
      <c r="BC518" s="12">
        <f>SUMIFS('Product costs'!BA:BA,'Product costs'!$C:$C,$D518,'Product costs'!$B:$B,$L518)</f>
        <v>0</v>
      </c>
      <c r="BD518" s="12">
        <f>SUMIFS('Product costs'!BB:BB,'Product costs'!$C:$C,$D518,'Product costs'!$B:$B,$L518)</f>
        <v>0</v>
      </c>
      <c r="BE518" s="12">
        <f>SUMIFS('Product costs'!BC:BC,'Product costs'!$C:$C,$D518,'Product costs'!$B:$B,$L518)</f>
        <v>0</v>
      </c>
      <c r="BF518" s="12">
        <f>SUMIFS('Product costs'!BD:BD,'Product costs'!$C:$C,$D518,'Product costs'!$B:$B,$L518)</f>
        <v>0</v>
      </c>
      <c r="BG518" s="12">
        <f>SUMIFS('Product costs'!BE:BE,'Product costs'!$C:$C,$D518,'Product costs'!$B:$B,$L518)</f>
        <v>0</v>
      </c>
      <c r="BH518" s="12">
        <f>SUMIFS('Product costs'!BF:BF,'Product costs'!$C:$C,$D518,'Product costs'!$B:$B,$L518)</f>
        <v>0</v>
      </c>
      <c r="BI518" s="12">
        <f>SUMIFS('Product costs'!BG:BG,'Product costs'!$C:$C,$D518,'Product costs'!$B:$B,$L518)</f>
        <v>0</v>
      </c>
      <c r="BJ518" s="12">
        <f>SUMIFS('Product costs'!BH:BH,'Product costs'!$C:$C,$D518,'Product costs'!$B:$B,$L518)</f>
        <v>0</v>
      </c>
      <c r="BK518" s="12">
        <f>SUMIFS('Product costs'!BI:BI,'Product costs'!$C:$C,$D518,'Product costs'!$B:$B,$L518)</f>
        <v>0</v>
      </c>
      <c r="BL518" s="12">
        <f>SUMIFS('Product costs'!BJ:BJ,'Product costs'!$C:$C,$D518,'Product costs'!$B:$B,$L518)</f>
        <v>0</v>
      </c>
      <c r="BM518" s="12">
        <f>SUMIFS('Product costs'!BK:BK,'Product costs'!$C:$C,$D518,'Product costs'!$B:$B,$L518)</f>
        <v>0</v>
      </c>
      <c r="BN518" s="12">
        <f>SUMIFS('Product costs'!BL:BL,'Product costs'!$C:$C,$D518,'Product costs'!$B:$B,$L518)</f>
        <v>0</v>
      </c>
      <c r="BO518" s="12">
        <f>SUMIFS('Product costs'!BM:BM,'Product costs'!$C:$C,$D518,'Product costs'!$B:$B,$L518)</f>
        <v>0</v>
      </c>
      <c r="BP518" s="12">
        <f>SUMIFS('Product costs'!BN:BN,'Product costs'!$C:$C,$D518,'Product costs'!$B:$B,$L518)</f>
        <v>0</v>
      </c>
      <c r="BQ518" s="12">
        <f>SUMIFS('Product costs'!BO:BO,'Product costs'!$C:$C,$D518,'Product costs'!$B:$B,$L518)</f>
        <v>0</v>
      </c>
      <c r="BR518" s="12">
        <f>SUMIFS('Product costs'!BP:BP,'Product costs'!$C:$C,$D518,'Product costs'!$B:$B,$L518)</f>
        <v>0</v>
      </c>
      <c r="BS518" s="12">
        <f>SUMIFS('Product costs'!BQ:BQ,'Product costs'!$C:$C,$D518,'Product costs'!$B:$B,$L518)</f>
        <v>0</v>
      </c>
      <c r="BT518" s="12">
        <f>SUMIFS('Product costs'!BR:BR,'Product costs'!$C:$C,$D518,'Product costs'!$B:$B,$L518)</f>
        <v>0</v>
      </c>
      <c r="BU518" s="12">
        <f>SUMIFS('Product costs'!BS:BS,'Product costs'!$C:$C,$D518,'Product costs'!$B:$B,$L518)</f>
        <v>0</v>
      </c>
      <c r="BV518" s="12">
        <f>SUMIFS('Product costs'!BT:BT,'Product costs'!$C:$C,$D518,'Product costs'!$B:$B,$L518)</f>
        <v>0</v>
      </c>
      <c r="BW518" s="12">
        <f>SUMIFS('Product costs'!BU:BU,'Product costs'!$C:$C,$D518,'Product costs'!$B:$B,$L518)</f>
        <v>0</v>
      </c>
      <c r="BX518" s="12">
        <f>SUMIFS('Product costs'!BV:BV,'Product costs'!$C:$C,$D518,'Product costs'!$B:$B,$L518)</f>
        <v>0</v>
      </c>
      <c r="BY518" s="12">
        <f>SUMIFS('Product costs'!BW:BW,'Product costs'!$C:$C,$D518,'Product costs'!$B:$B,$L518)</f>
        <v>0</v>
      </c>
      <c r="BZ518" s="12">
        <f>SUMIFS('Product costs'!BX:BX,'Product costs'!$C:$C,$D518,'Product costs'!$B:$B,$L518)</f>
        <v>0</v>
      </c>
      <c r="CA518" s="12">
        <f>SUMIFS('Product costs'!BY:BY,'Product costs'!$C:$C,$D518,'Product costs'!$B:$B,$L518)</f>
        <v>0</v>
      </c>
      <c r="CB518" s="12">
        <f>SUMIFS('Product costs'!BZ:BZ,'Product costs'!$C:$C,$D518,'Product costs'!$B:$B,$L518)</f>
        <v>0</v>
      </c>
      <c r="CC518" s="12">
        <f>SUMIFS('Product costs'!CA:CA,'Product costs'!$C:$C,$D518,'Product costs'!$B:$B,$L518)</f>
        <v>0</v>
      </c>
      <c r="CD518" s="12">
        <f>SUMIFS('Product costs'!CB:CB,'Product costs'!$C:$C,$D518,'Product costs'!$B:$B,$L518)</f>
        <v>0</v>
      </c>
      <c r="CE518" s="12">
        <f>SUMIFS('Product costs'!CC:CC,'Product costs'!$C:$C,$D518,'Product costs'!$B:$B,$L518)</f>
        <v>0</v>
      </c>
      <c r="CF518" s="12">
        <f>SUMIFS('Product costs'!CD:CD,'Product costs'!$C:$C,$D518,'Product costs'!$B:$B,$L518)</f>
        <v>0</v>
      </c>
      <c r="CG518" s="12">
        <f t="shared" si="800"/>
        <v>0</v>
      </c>
      <c r="CH518" s="12">
        <f t="shared" si="801"/>
        <v>0</v>
      </c>
      <c r="CI518" s="12">
        <f t="shared" si="802"/>
        <v>0</v>
      </c>
      <c r="CJ518" s="12">
        <f t="shared" si="803"/>
        <v>0</v>
      </c>
      <c r="CK518" s="12">
        <f t="shared" si="804"/>
        <v>0</v>
      </c>
      <c r="CL518" s="12">
        <f t="shared" si="805"/>
        <v>0</v>
      </c>
      <c r="CM518" s="12">
        <f t="shared" si="806"/>
        <v>0</v>
      </c>
      <c r="CN518" s="12">
        <f t="shared" si="807"/>
        <v>0</v>
      </c>
      <c r="CO518" s="12">
        <f t="shared" si="808"/>
        <v>0</v>
      </c>
      <c r="CP518" s="12">
        <f t="shared" si="809"/>
        <v>0</v>
      </c>
      <c r="CQ518" s="12">
        <f t="shared" si="810"/>
        <v>0</v>
      </c>
      <c r="CR518" s="12">
        <f t="shared" si="811"/>
        <v>0</v>
      </c>
      <c r="CS518" s="12">
        <f t="shared" si="812"/>
        <v>0</v>
      </c>
      <c r="CT518" s="12">
        <f t="shared" si="813"/>
        <v>0</v>
      </c>
      <c r="CU518" s="12">
        <f t="shared" si="814"/>
        <v>0</v>
      </c>
      <c r="CV518" s="12">
        <f t="shared" si="815"/>
        <v>0</v>
      </c>
      <c r="CW518" s="12">
        <f t="shared" si="816"/>
        <v>0</v>
      </c>
      <c r="CX518" s="12">
        <f t="shared" si="817"/>
        <v>0</v>
      </c>
      <c r="CY518" s="12">
        <f t="shared" si="818"/>
        <v>0</v>
      </c>
      <c r="CZ518" s="12">
        <f t="shared" si="819"/>
        <v>0</v>
      </c>
      <c r="DA518" s="12">
        <f t="shared" si="820"/>
        <v>0</v>
      </c>
      <c r="DB518" s="12">
        <f t="shared" si="821"/>
        <v>0</v>
      </c>
      <c r="DC518" s="12">
        <f t="shared" si="822"/>
        <v>0</v>
      </c>
      <c r="DD518" s="12">
        <f t="shared" si="823"/>
        <v>0</v>
      </c>
      <c r="DE518" s="12">
        <f t="shared" si="824"/>
        <v>0</v>
      </c>
      <c r="DF518" s="12">
        <f t="shared" si="825"/>
        <v>0</v>
      </c>
      <c r="DG518" s="12">
        <f t="shared" si="826"/>
        <v>0</v>
      </c>
      <c r="DH518" s="12">
        <f t="shared" si="827"/>
        <v>0</v>
      </c>
      <c r="DI518" s="12">
        <f t="shared" si="828"/>
        <v>0</v>
      </c>
      <c r="DJ518" s="12">
        <f t="shared" si="829"/>
        <v>0</v>
      </c>
      <c r="DK518" s="12">
        <f>SUM(M518:CHOOSE(YTD,M518,N518,O518,P518,Q518,R518,S518,T518,U518,V518,W518,X518))</f>
        <v>0</v>
      </c>
      <c r="DL518" s="12">
        <f>SUM(Y518:CHOOSE(YTD,Y518,Z518,AA518,AB518,AC518,AD518,AE518,AF518,AG518,AH518,AI518,AJ518))</f>
        <v>0</v>
      </c>
      <c r="DM518" s="12">
        <f>SUM(AK518:CHOOSE(YTD,AK518,AL518,AM518,AN518,AO518,AP518,AQ518,AR518,AS518,AT518,AU518,AV518))</f>
        <v>0</v>
      </c>
      <c r="DN518" s="12">
        <f>SUM(AW518:CHOOSE(YTD,AW518,AX518,AY518,AZ518,BA518,BB518,BC518,BD518,BE518,BF518,BG518,BH518))</f>
        <v>0</v>
      </c>
      <c r="DO518" s="12">
        <f>SUM(BI518:CHOOSE(YTD,BI518,BJ518,BK518,BL518,BM518,BN518,BO518,BP518,BQ518,BR518,BS518,BT518))</f>
        <v>0</v>
      </c>
      <c r="DP518" s="12">
        <f>SUM(BU518:CHOOSE(YTD,BU518,BV518,BW518,BX518,BY518,BZ518,CA518,CB518,CC518,CD518,CE518,CF518))</f>
        <v>0</v>
      </c>
    </row>
    <row r="519" spans="1:120" x14ac:dyDescent="0.15">
      <c r="A519" s="12" t="str">
        <f t="shared" si="799"/>
        <v>Costs - brand</v>
      </c>
      <c r="D519" s="12">
        <f>'Product costs'!C119</f>
        <v>0</v>
      </c>
      <c r="E519" s="12">
        <f>'Product costs'!D119</f>
        <v>0</v>
      </c>
      <c r="F519" s="12">
        <f>'Product costs'!E119</f>
        <v>0</v>
      </c>
      <c r="G519" s="12">
        <f>'Product costs'!F119</f>
        <v>0</v>
      </c>
      <c r="H519" s="12">
        <f>'Product costs'!G119</f>
        <v>0</v>
      </c>
      <c r="I519" s="12">
        <f>'Product costs'!H119</f>
        <v>0</v>
      </c>
      <c r="J519" s="12">
        <f>'Product costs'!I119</f>
        <v>0</v>
      </c>
      <c r="K519" s="12">
        <f>'Product costs'!J119</f>
        <v>0</v>
      </c>
      <c r="L519" s="12" t="str">
        <f>'Product costs'!B119</f>
        <v>Sales</v>
      </c>
      <c r="M519" s="12">
        <f>SUMIFS('Product costs'!K:K,'Product costs'!$C:$C,$D519,'Product costs'!$B:$B,$L519)</f>
        <v>0</v>
      </c>
      <c r="N519" s="12">
        <f>SUMIFS('Product costs'!L:L,'Product costs'!$C:$C,$D519,'Product costs'!$B:$B,$L519)</f>
        <v>0</v>
      </c>
      <c r="O519" s="12">
        <f>SUMIFS('Product costs'!M:M,'Product costs'!$C:$C,$D519,'Product costs'!$B:$B,$L519)</f>
        <v>0</v>
      </c>
      <c r="P519" s="12">
        <f>SUMIFS('Product costs'!N:N,'Product costs'!$C:$C,$D519,'Product costs'!$B:$B,$L519)</f>
        <v>0</v>
      </c>
      <c r="Q519" s="12">
        <f>SUMIFS('Product costs'!O:O,'Product costs'!$C:$C,$D519,'Product costs'!$B:$B,$L519)</f>
        <v>0</v>
      </c>
      <c r="R519" s="12">
        <f>SUMIFS('Product costs'!P:P,'Product costs'!$C:$C,$D519,'Product costs'!$B:$B,$L519)</f>
        <v>0</v>
      </c>
      <c r="S519" s="12">
        <f>SUMIFS('Product costs'!Q:Q,'Product costs'!$C:$C,$D519,'Product costs'!$B:$B,$L519)</f>
        <v>0</v>
      </c>
      <c r="T519" s="12">
        <f>SUMIFS('Product costs'!R:R,'Product costs'!$C:$C,$D519,'Product costs'!$B:$B,$L519)</f>
        <v>0</v>
      </c>
      <c r="U519" s="12">
        <f>SUMIFS('Product costs'!S:S,'Product costs'!$C:$C,$D519,'Product costs'!$B:$B,$L519)</f>
        <v>0</v>
      </c>
      <c r="V519" s="12">
        <f>SUMIFS('Product costs'!T:T,'Product costs'!$C:$C,$D519,'Product costs'!$B:$B,$L519)</f>
        <v>0</v>
      </c>
      <c r="W519" s="12">
        <f>SUMIFS('Product costs'!U:U,'Product costs'!$C:$C,$D519,'Product costs'!$B:$B,$L519)</f>
        <v>0</v>
      </c>
      <c r="X519" s="12">
        <f>SUMIFS('Product costs'!V:V,'Product costs'!$C:$C,$D519,'Product costs'!$B:$B,$L519)</f>
        <v>0</v>
      </c>
      <c r="Y519" s="12">
        <f>SUMIFS('Product costs'!W:W,'Product costs'!$C:$C,$D519,'Product costs'!$B:$B,$L519)</f>
        <v>0</v>
      </c>
      <c r="Z519" s="12">
        <f>SUMIFS('Product costs'!X:X,'Product costs'!$C:$C,$D519,'Product costs'!$B:$B,$L519)</f>
        <v>0</v>
      </c>
      <c r="AA519" s="12">
        <f>SUMIFS('Product costs'!Y:Y,'Product costs'!$C:$C,$D519,'Product costs'!$B:$B,$L519)</f>
        <v>0</v>
      </c>
      <c r="AB519" s="12">
        <f>SUMIFS('Product costs'!Z:Z,'Product costs'!$C:$C,$D519,'Product costs'!$B:$B,$L519)</f>
        <v>0</v>
      </c>
      <c r="AC519" s="12">
        <f>SUMIFS('Product costs'!AA:AA,'Product costs'!$C:$C,$D519,'Product costs'!$B:$B,$L519)</f>
        <v>0</v>
      </c>
      <c r="AD519" s="12">
        <f>SUMIFS('Product costs'!AB:AB,'Product costs'!$C:$C,$D519,'Product costs'!$B:$B,$L519)</f>
        <v>0</v>
      </c>
      <c r="AE519" s="12">
        <f>SUMIFS('Product costs'!AC:AC,'Product costs'!$C:$C,$D519,'Product costs'!$B:$B,$L519)</f>
        <v>0</v>
      </c>
      <c r="AF519" s="12">
        <f>SUMIFS('Product costs'!AD:AD,'Product costs'!$C:$C,$D519,'Product costs'!$B:$B,$L519)</f>
        <v>0</v>
      </c>
      <c r="AG519" s="12">
        <f>SUMIFS('Product costs'!AE:AE,'Product costs'!$C:$C,$D519,'Product costs'!$B:$B,$L519)</f>
        <v>0</v>
      </c>
      <c r="AH519" s="12">
        <f>SUMIFS('Product costs'!AF:AF,'Product costs'!$C:$C,$D519,'Product costs'!$B:$B,$L519)</f>
        <v>0</v>
      </c>
      <c r="AI519" s="12">
        <f>SUMIFS('Product costs'!AG:AG,'Product costs'!$C:$C,$D519,'Product costs'!$B:$B,$L519)</f>
        <v>0</v>
      </c>
      <c r="AJ519" s="12">
        <f>SUMIFS('Product costs'!AH:AH,'Product costs'!$C:$C,$D519,'Product costs'!$B:$B,$L519)</f>
        <v>0</v>
      </c>
      <c r="AK519" s="12">
        <f>SUMIFS('Product costs'!AI:AI,'Product costs'!$C:$C,$D519,'Product costs'!$B:$B,$L519)</f>
        <v>0</v>
      </c>
      <c r="AL519" s="12">
        <f>SUMIFS('Product costs'!AJ:AJ,'Product costs'!$C:$C,$D519,'Product costs'!$B:$B,$L519)</f>
        <v>0</v>
      </c>
      <c r="AM519" s="12">
        <f>SUMIFS('Product costs'!AK:AK,'Product costs'!$C:$C,$D519,'Product costs'!$B:$B,$L519)</f>
        <v>0</v>
      </c>
      <c r="AN519" s="12">
        <f>SUMIFS('Product costs'!AL:AL,'Product costs'!$C:$C,$D519,'Product costs'!$B:$B,$L519)</f>
        <v>0</v>
      </c>
      <c r="AO519" s="12">
        <f>SUMIFS('Product costs'!AM:AM,'Product costs'!$C:$C,$D519,'Product costs'!$B:$B,$L519)</f>
        <v>0</v>
      </c>
      <c r="AP519" s="12">
        <f>SUMIFS('Product costs'!AN:AN,'Product costs'!$C:$C,$D519,'Product costs'!$B:$B,$L519)</f>
        <v>0</v>
      </c>
      <c r="AQ519" s="12">
        <f>SUMIFS('Product costs'!AO:AO,'Product costs'!$C:$C,$D519,'Product costs'!$B:$B,$L519)</f>
        <v>0</v>
      </c>
      <c r="AR519" s="12">
        <f>SUMIFS('Product costs'!AP:AP,'Product costs'!$C:$C,$D519,'Product costs'!$B:$B,$L519)</f>
        <v>0</v>
      </c>
      <c r="AS519" s="12">
        <f>SUMIFS('Product costs'!AQ:AQ,'Product costs'!$C:$C,$D519,'Product costs'!$B:$B,$L519)</f>
        <v>0</v>
      </c>
      <c r="AT519" s="12">
        <f>SUMIFS('Product costs'!AR:AR,'Product costs'!$C:$C,$D519,'Product costs'!$B:$B,$L519)</f>
        <v>0</v>
      </c>
      <c r="AU519" s="12">
        <f>SUMIFS('Product costs'!AS:AS,'Product costs'!$C:$C,$D519,'Product costs'!$B:$B,$L519)</f>
        <v>0</v>
      </c>
      <c r="AV519" s="12">
        <f>SUMIFS('Product costs'!AT:AT,'Product costs'!$C:$C,$D519,'Product costs'!$B:$B,$L519)</f>
        <v>0</v>
      </c>
      <c r="AW519" s="12">
        <f>SUMIFS('Product costs'!AU:AU,'Product costs'!$C:$C,$D519,'Product costs'!$B:$B,$L519)</f>
        <v>0</v>
      </c>
      <c r="AX519" s="12">
        <f>SUMIFS('Product costs'!AV:AV,'Product costs'!$C:$C,$D519,'Product costs'!$B:$B,$L519)</f>
        <v>0</v>
      </c>
      <c r="AY519" s="12">
        <f>SUMIFS('Product costs'!AW:AW,'Product costs'!$C:$C,$D519,'Product costs'!$B:$B,$L519)</f>
        <v>0</v>
      </c>
      <c r="AZ519" s="12">
        <f>SUMIFS('Product costs'!AX:AX,'Product costs'!$C:$C,$D519,'Product costs'!$B:$B,$L519)</f>
        <v>0</v>
      </c>
      <c r="BA519" s="12">
        <f>SUMIFS('Product costs'!AY:AY,'Product costs'!$C:$C,$D519,'Product costs'!$B:$B,$L519)</f>
        <v>0</v>
      </c>
      <c r="BB519" s="12">
        <f>SUMIFS('Product costs'!AZ:AZ,'Product costs'!$C:$C,$D519,'Product costs'!$B:$B,$L519)</f>
        <v>0</v>
      </c>
      <c r="BC519" s="12">
        <f>SUMIFS('Product costs'!BA:BA,'Product costs'!$C:$C,$D519,'Product costs'!$B:$B,$L519)</f>
        <v>0</v>
      </c>
      <c r="BD519" s="12">
        <f>SUMIFS('Product costs'!BB:BB,'Product costs'!$C:$C,$D519,'Product costs'!$B:$B,$L519)</f>
        <v>0</v>
      </c>
      <c r="BE519" s="12">
        <f>SUMIFS('Product costs'!BC:BC,'Product costs'!$C:$C,$D519,'Product costs'!$B:$B,$L519)</f>
        <v>0</v>
      </c>
      <c r="BF519" s="12">
        <f>SUMIFS('Product costs'!BD:BD,'Product costs'!$C:$C,$D519,'Product costs'!$B:$B,$L519)</f>
        <v>0</v>
      </c>
      <c r="BG519" s="12">
        <f>SUMIFS('Product costs'!BE:BE,'Product costs'!$C:$C,$D519,'Product costs'!$B:$B,$L519)</f>
        <v>0</v>
      </c>
      <c r="BH519" s="12">
        <f>SUMIFS('Product costs'!BF:BF,'Product costs'!$C:$C,$D519,'Product costs'!$B:$B,$L519)</f>
        <v>0</v>
      </c>
      <c r="BI519" s="12">
        <f>SUMIFS('Product costs'!BG:BG,'Product costs'!$C:$C,$D519,'Product costs'!$B:$B,$L519)</f>
        <v>0</v>
      </c>
      <c r="BJ519" s="12">
        <f>SUMIFS('Product costs'!BH:BH,'Product costs'!$C:$C,$D519,'Product costs'!$B:$B,$L519)</f>
        <v>0</v>
      </c>
      <c r="BK519" s="12">
        <f>SUMIFS('Product costs'!BI:BI,'Product costs'!$C:$C,$D519,'Product costs'!$B:$B,$L519)</f>
        <v>0</v>
      </c>
      <c r="BL519" s="12">
        <f>SUMIFS('Product costs'!BJ:BJ,'Product costs'!$C:$C,$D519,'Product costs'!$B:$B,$L519)</f>
        <v>0</v>
      </c>
      <c r="BM519" s="12">
        <f>SUMIFS('Product costs'!BK:BK,'Product costs'!$C:$C,$D519,'Product costs'!$B:$B,$L519)</f>
        <v>0</v>
      </c>
      <c r="BN519" s="12">
        <f>SUMIFS('Product costs'!BL:BL,'Product costs'!$C:$C,$D519,'Product costs'!$B:$B,$L519)</f>
        <v>0</v>
      </c>
      <c r="BO519" s="12">
        <f>SUMIFS('Product costs'!BM:BM,'Product costs'!$C:$C,$D519,'Product costs'!$B:$B,$L519)</f>
        <v>0</v>
      </c>
      <c r="BP519" s="12">
        <f>SUMIFS('Product costs'!BN:BN,'Product costs'!$C:$C,$D519,'Product costs'!$B:$B,$L519)</f>
        <v>0</v>
      </c>
      <c r="BQ519" s="12">
        <f>SUMIFS('Product costs'!BO:BO,'Product costs'!$C:$C,$D519,'Product costs'!$B:$B,$L519)</f>
        <v>0</v>
      </c>
      <c r="BR519" s="12">
        <f>SUMIFS('Product costs'!BP:BP,'Product costs'!$C:$C,$D519,'Product costs'!$B:$B,$L519)</f>
        <v>0</v>
      </c>
      <c r="BS519" s="12">
        <f>SUMIFS('Product costs'!BQ:BQ,'Product costs'!$C:$C,$D519,'Product costs'!$B:$B,$L519)</f>
        <v>0</v>
      </c>
      <c r="BT519" s="12">
        <f>SUMIFS('Product costs'!BR:BR,'Product costs'!$C:$C,$D519,'Product costs'!$B:$B,$L519)</f>
        <v>0</v>
      </c>
      <c r="BU519" s="12">
        <f>SUMIFS('Product costs'!BS:BS,'Product costs'!$C:$C,$D519,'Product costs'!$B:$B,$L519)</f>
        <v>0</v>
      </c>
      <c r="BV519" s="12">
        <f>SUMIFS('Product costs'!BT:BT,'Product costs'!$C:$C,$D519,'Product costs'!$B:$B,$L519)</f>
        <v>0</v>
      </c>
      <c r="BW519" s="12">
        <f>SUMIFS('Product costs'!BU:BU,'Product costs'!$C:$C,$D519,'Product costs'!$B:$B,$L519)</f>
        <v>0</v>
      </c>
      <c r="BX519" s="12">
        <f>SUMIFS('Product costs'!BV:BV,'Product costs'!$C:$C,$D519,'Product costs'!$B:$B,$L519)</f>
        <v>0</v>
      </c>
      <c r="BY519" s="12">
        <f>SUMIFS('Product costs'!BW:BW,'Product costs'!$C:$C,$D519,'Product costs'!$B:$B,$L519)</f>
        <v>0</v>
      </c>
      <c r="BZ519" s="12">
        <f>SUMIFS('Product costs'!BX:BX,'Product costs'!$C:$C,$D519,'Product costs'!$B:$B,$L519)</f>
        <v>0</v>
      </c>
      <c r="CA519" s="12">
        <f>SUMIFS('Product costs'!BY:BY,'Product costs'!$C:$C,$D519,'Product costs'!$B:$B,$L519)</f>
        <v>0</v>
      </c>
      <c r="CB519" s="12">
        <f>SUMIFS('Product costs'!BZ:BZ,'Product costs'!$C:$C,$D519,'Product costs'!$B:$B,$L519)</f>
        <v>0</v>
      </c>
      <c r="CC519" s="12">
        <f>SUMIFS('Product costs'!CA:CA,'Product costs'!$C:$C,$D519,'Product costs'!$B:$B,$L519)</f>
        <v>0</v>
      </c>
      <c r="CD519" s="12">
        <f>SUMIFS('Product costs'!CB:CB,'Product costs'!$C:$C,$D519,'Product costs'!$B:$B,$L519)</f>
        <v>0</v>
      </c>
      <c r="CE519" s="12">
        <f>SUMIFS('Product costs'!CC:CC,'Product costs'!$C:$C,$D519,'Product costs'!$B:$B,$L519)</f>
        <v>0</v>
      </c>
      <c r="CF519" s="12">
        <f>SUMIFS('Product costs'!CD:CD,'Product costs'!$C:$C,$D519,'Product costs'!$B:$B,$L519)</f>
        <v>0</v>
      </c>
      <c r="CG519" s="12">
        <f t="shared" si="800"/>
        <v>0</v>
      </c>
      <c r="CH519" s="12">
        <f t="shared" si="801"/>
        <v>0</v>
      </c>
      <c r="CI519" s="12">
        <f t="shared" si="802"/>
        <v>0</v>
      </c>
      <c r="CJ519" s="12">
        <f t="shared" si="803"/>
        <v>0</v>
      </c>
      <c r="CK519" s="12">
        <f t="shared" si="804"/>
        <v>0</v>
      </c>
      <c r="CL519" s="12">
        <f t="shared" si="805"/>
        <v>0</v>
      </c>
      <c r="CM519" s="12">
        <f t="shared" si="806"/>
        <v>0</v>
      </c>
      <c r="CN519" s="12">
        <f t="shared" si="807"/>
        <v>0</v>
      </c>
      <c r="CO519" s="12">
        <f t="shared" si="808"/>
        <v>0</v>
      </c>
      <c r="CP519" s="12">
        <f t="shared" si="809"/>
        <v>0</v>
      </c>
      <c r="CQ519" s="12">
        <f t="shared" si="810"/>
        <v>0</v>
      </c>
      <c r="CR519" s="12">
        <f t="shared" si="811"/>
        <v>0</v>
      </c>
      <c r="CS519" s="12">
        <f t="shared" si="812"/>
        <v>0</v>
      </c>
      <c r="CT519" s="12">
        <f t="shared" si="813"/>
        <v>0</v>
      </c>
      <c r="CU519" s="12">
        <f t="shared" si="814"/>
        <v>0</v>
      </c>
      <c r="CV519" s="12">
        <f t="shared" si="815"/>
        <v>0</v>
      </c>
      <c r="CW519" s="12">
        <f t="shared" si="816"/>
        <v>0</v>
      </c>
      <c r="CX519" s="12">
        <f t="shared" si="817"/>
        <v>0</v>
      </c>
      <c r="CY519" s="12">
        <f t="shared" si="818"/>
        <v>0</v>
      </c>
      <c r="CZ519" s="12">
        <f t="shared" si="819"/>
        <v>0</v>
      </c>
      <c r="DA519" s="12">
        <f t="shared" si="820"/>
        <v>0</v>
      </c>
      <c r="DB519" s="12">
        <f t="shared" si="821"/>
        <v>0</v>
      </c>
      <c r="DC519" s="12">
        <f t="shared" si="822"/>
        <v>0</v>
      </c>
      <c r="DD519" s="12">
        <f t="shared" si="823"/>
        <v>0</v>
      </c>
      <c r="DE519" s="12">
        <f t="shared" si="824"/>
        <v>0</v>
      </c>
      <c r="DF519" s="12">
        <f t="shared" si="825"/>
        <v>0</v>
      </c>
      <c r="DG519" s="12">
        <f t="shared" si="826"/>
        <v>0</v>
      </c>
      <c r="DH519" s="12">
        <f t="shared" si="827"/>
        <v>0</v>
      </c>
      <c r="DI519" s="12">
        <f t="shared" si="828"/>
        <v>0</v>
      </c>
      <c r="DJ519" s="12">
        <f t="shared" si="829"/>
        <v>0</v>
      </c>
      <c r="DK519" s="12">
        <f>SUM(M519:CHOOSE(YTD,M519,N519,O519,P519,Q519,R519,S519,T519,U519,V519,W519,X519))</f>
        <v>0</v>
      </c>
      <c r="DL519" s="12">
        <f>SUM(Y519:CHOOSE(YTD,Y519,Z519,AA519,AB519,AC519,AD519,AE519,AF519,AG519,AH519,AI519,AJ519))</f>
        <v>0</v>
      </c>
      <c r="DM519" s="12">
        <f>SUM(AK519:CHOOSE(YTD,AK519,AL519,AM519,AN519,AO519,AP519,AQ519,AR519,AS519,AT519,AU519,AV519))</f>
        <v>0</v>
      </c>
      <c r="DN519" s="12">
        <f>SUM(AW519:CHOOSE(YTD,AW519,AX519,AY519,AZ519,BA519,BB519,BC519,BD519,BE519,BF519,BG519,BH519))</f>
        <v>0</v>
      </c>
      <c r="DO519" s="12">
        <f>SUM(BI519:CHOOSE(YTD,BI519,BJ519,BK519,BL519,BM519,BN519,BO519,BP519,BQ519,BR519,BS519,BT519))</f>
        <v>0</v>
      </c>
      <c r="DP519" s="12">
        <f>SUM(BU519:CHOOSE(YTD,BU519,BV519,BW519,BX519,BY519,BZ519,CA519,CB519,CC519,CD519,CE519,CF519))</f>
        <v>0</v>
      </c>
    </row>
    <row r="520" spans="1:120" x14ac:dyDescent="0.15">
      <c r="A520" s="12" t="str">
        <f t="shared" si="799"/>
        <v>Costs - brand</v>
      </c>
      <c r="D520" s="12">
        <f>'Product costs'!C120</f>
        <v>0</v>
      </c>
      <c r="E520" s="12">
        <f>'Product costs'!D120</f>
        <v>0</v>
      </c>
      <c r="F520" s="12">
        <f>'Product costs'!E120</f>
        <v>0</v>
      </c>
      <c r="G520" s="12">
        <f>'Product costs'!F120</f>
        <v>0</v>
      </c>
      <c r="H520" s="12">
        <f>'Product costs'!G120</f>
        <v>0</v>
      </c>
      <c r="I520" s="12">
        <f>'Product costs'!H120</f>
        <v>0</v>
      </c>
      <c r="J520" s="12">
        <f>'Product costs'!I120</f>
        <v>0</v>
      </c>
      <c r="K520" s="12">
        <f>'Product costs'!J120</f>
        <v>0</v>
      </c>
      <c r="L520" s="12" t="str">
        <f>'Product costs'!B120</f>
        <v>Sales</v>
      </c>
      <c r="M520" s="12">
        <f>SUMIFS('Product costs'!K:K,'Product costs'!$C:$C,$D520,'Product costs'!$B:$B,$L520)</f>
        <v>0</v>
      </c>
      <c r="N520" s="12">
        <f>SUMIFS('Product costs'!L:L,'Product costs'!$C:$C,$D520,'Product costs'!$B:$B,$L520)</f>
        <v>0</v>
      </c>
      <c r="O520" s="12">
        <f>SUMIFS('Product costs'!M:M,'Product costs'!$C:$C,$D520,'Product costs'!$B:$B,$L520)</f>
        <v>0</v>
      </c>
      <c r="P520" s="12">
        <f>SUMIFS('Product costs'!N:N,'Product costs'!$C:$C,$D520,'Product costs'!$B:$B,$L520)</f>
        <v>0</v>
      </c>
      <c r="Q520" s="12">
        <f>SUMIFS('Product costs'!O:O,'Product costs'!$C:$C,$D520,'Product costs'!$B:$B,$L520)</f>
        <v>0</v>
      </c>
      <c r="R520" s="12">
        <f>SUMIFS('Product costs'!P:P,'Product costs'!$C:$C,$D520,'Product costs'!$B:$B,$L520)</f>
        <v>0</v>
      </c>
      <c r="S520" s="12">
        <f>SUMIFS('Product costs'!Q:Q,'Product costs'!$C:$C,$D520,'Product costs'!$B:$B,$L520)</f>
        <v>0</v>
      </c>
      <c r="T520" s="12">
        <f>SUMIFS('Product costs'!R:R,'Product costs'!$C:$C,$D520,'Product costs'!$B:$B,$L520)</f>
        <v>0</v>
      </c>
      <c r="U520" s="12">
        <f>SUMIFS('Product costs'!S:S,'Product costs'!$C:$C,$D520,'Product costs'!$B:$B,$L520)</f>
        <v>0</v>
      </c>
      <c r="V520" s="12">
        <f>SUMIFS('Product costs'!T:T,'Product costs'!$C:$C,$D520,'Product costs'!$B:$B,$L520)</f>
        <v>0</v>
      </c>
      <c r="W520" s="12">
        <f>SUMIFS('Product costs'!U:U,'Product costs'!$C:$C,$D520,'Product costs'!$B:$B,$L520)</f>
        <v>0</v>
      </c>
      <c r="X520" s="12">
        <f>SUMIFS('Product costs'!V:V,'Product costs'!$C:$C,$D520,'Product costs'!$B:$B,$L520)</f>
        <v>0</v>
      </c>
      <c r="Y520" s="12">
        <f>SUMIFS('Product costs'!W:W,'Product costs'!$C:$C,$D520,'Product costs'!$B:$B,$L520)</f>
        <v>0</v>
      </c>
      <c r="Z520" s="12">
        <f>SUMIFS('Product costs'!X:X,'Product costs'!$C:$C,$D520,'Product costs'!$B:$B,$L520)</f>
        <v>0</v>
      </c>
      <c r="AA520" s="12">
        <f>SUMIFS('Product costs'!Y:Y,'Product costs'!$C:$C,$D520,'Product costs'!$B:$B,$L520)</f>
        <v>0</v>
      </c>
      <c r="AB520" s="12">
        <f>SUMIFS('Product costs'!Z:Z,'Product costs'!$C:$C,$D520,'Product costs'!$B:$B,$L520)</f>
        <v>0</v>
      </c>
      <c r="AC520" s="12">
        <f>SUMIFS('Product costs'!AA:AA,'Product costs'!$C:$C,$D520,'Product costs'!$B:$B,$L520)</f>
        <v>0</v>
      </c>
      <c r="AD520" s="12">
        <f>SUMIFS('Product costs'!AB:AB,'Product costs'!$C:$C,$D520,'Product costs'!$B:$B,$L520)</f>
        <v>0</v>
      </c>
      <c r="AE520" s="12">
        <f>SUMIFS('Product costs'!AC:AC,'Product costs'!$C:$C,$D520,'Product costs'!$B:$B,$L520)</f>
        <v>0</v>
      </c>
      <c r="AF520" s="12">
        <f>SUMIFS('Product costs'!AD:AD,'Product costs'!$C:$C,$D520,'Product costs'!$B:$B,$L520)</f>
        <v>0</v>
      </c>
      <c r="AG520" s="12">
        <f>SUMIFS('Product costs'!AE:AE,'Product costs'!$C:$C,$D520,'Product costs'!$B:$B,$L520)</f>
        <v>0</v>
      </c>
      <c r="AH520" s="12">
        <f>SUMIFS('Product costs'!AF:AF,'Product costs'!$C:$C,$D520,'Product costs'!$B:$B,$L520)</f>
        <v>0</v>
      </c>
      <c r="AI520" s="12">
        <f>SUMIFS('Product costs'!AG:AG,'Product costs'!$C:$C,$D520,'Product costs'!$B:$B,$L520)</f>
        <v>0</v>
      </c>
      <c r="AJ520" s="12">
        <f>SUMIFS('Product costs'!AH:AH,'Product costs'!$C:$C,$D520,'Product costs'!$B:$B,$L520)</f>
        <v>0</v>
      </c>
      <c r="AK520" s="12">
        <f>SUMIFS('Product costs'!AI:AI,'Product costs'!$C:$C,$D520,'Product costs'!$B:$B,$L520)</f>
        <v>0</v>
      </c>
      <c r="AL520" s="12">
        <f>SUMIFS('Product costs'!AJ:AJ,'Product costs'!$C:$C,$D520,'Product costs'!$B:$B,$L520)</f>
        <v>0</v>
      </c>
      <c r="AM520" s="12">
        <f>SUMIFS('Product costs'!AK:AK,'Product costs'!$C:$C,$D520,'Product costs'!$B:$B,$L520)</f>
        <v>0</v>
      </c>
      <c r="AN520" s="12">
        <f>SUMIFS('Product costs'!AL:AL,'Product costs'!$C:$C,$D520,'Product costs'!$B:$B,$L520)</f>
        <v>0</v>
      </c>
      <c r="AO520" s="12">
        <f>SUMIFS('Product costs'!AM:AM,'Product costs'!$C:$C,$D520,'Product costs'!$B:$B,$L520)</f>
        <v>0</v>
      </c>
      <c r="AP520" s="12">
        <f>SUMIFS('Product costs'!AN:AN,'Product costs'!$C:$C,$D520,'Product costs'!$B:$B,$L520)</f>
        <v>0</v>
      </c>
      <c r="AQ520" s="12">
        <f>SUMIFS('Product costs'!AO:AO,'Product costs'!$C:$C,$D520,'Product costs'!$B:$B,$L520)</f>
        <v>0</v>
      </c>
      <c r="AR520" s="12">
        <f>SUMIFS('Product costs'!AP:AP,'Product costs'!$C:$C,$D520,'Product costs'!$B:$B,$L520)</f>
        <v>0</v>
      </c>
      <c r="AS520" s="12">
        <f>SUMIFS('Product costs'!AQ:AQ,'Product costs'!$C:$C,$D520,'Product costs'!$B:$B,$L520)</f>
        <v>0</v>
      </c>
      <c r="AT520" s="12">
        <f>SUMIFS('Product costs'!AR:AR,'Product costs'!$C:$C,$D520,'Product costs'!$B:$B,$L520)</f>
        <v>0</v>
      </c>
      <c r="AU520" s="12">
        <f>SUMIFS('Product costs'!AS:AS,'Product costs'!$C:$C,$D520,'Product costs'!$B:$B,$L520)</f>
        <v>0</v>
      </c>
      <c r="AV520" s="12">
        <f>SUMIFS('Product costs'!AT:AT,'Product costs'!$C:$C,$D520,'Product costs'!$B:$B,$L520)</f>
        <v>0</v>
      </c>
      <c r="AW520" s="12">
        <f>SUMIFS('Product costs'!AU:AU,'Product costs'!$C:$C,$D520,'Product costs'!$B:$B,$L520)</f>
        <v>0</v>
      </c>
      <c r="AX520" s="12">
        <f>SUMIFS('Product costs'!AV:AV,'Product costs'!$C:$C,$D520,'Product costs'!$B:$B,$L520)</f>
        <v>0</v>
      </c>
      <c r="AY520" s="12">
        <f>SUMIFS('Product costs'!AW:AW,'Product costs'!$C:$C,$D520,'Product costs'!$B:$B,$L520)</f>
        <v>0</v>
      </c>
      <c r="AZ520" s="12">
        <f>SUMIFS('Product costs'!AX:AX,'Product costs'!$C:$C,$D520,'Product costs'!$B:$B,$L520)</f>
        <v>0</v>
      </c>
      <c r="BA520" s="12">
        <f>SUMIFS('Product costs'!AY:AY,'Product costs'!$C:$C,$D520,'Product costs'!$B:$B,$L520)</f>
        <v>0</v>
      </c>
      <c r="BB520" s="12">
        <f>SUMIFS('Product costs'!AZ:AZ,'Product costs'!$C:$C,$D520,'Product costs'!$B:$B,$L520)</f>
        <v>0</v>
      </c>
      <c r="BC520" s="12">
        <f>SUMIFS('Product costs'!BA:BA,'Product costs'!$C:$C,$D520,'Product costs'!$B:$B,$L520)</f>
        <v>0</v>
      </c>
      <c r="BD520" s="12">
        <f>SUMIFS('Product costs'!BB:BB,'Product costs'!$C:$C,$D520,'Product costs'!$B:$B,$L520)</f>
        <v>0</v>
      </c>
      <c r="BE520" s="12">
        <f>SUMIFS('Product costs'!BC:BC,'Product costs'!$C:$C,$D520,'Product costs'!$B:$B,$L520)</f>
        <v>0</v>
      </c>
      <c r="BF520" s="12">
        <f>SUMIFS('Product costs'!BD:BD,'Product costs'!$C:$C,$D520,'Product costs'!$B:$B,$L520)</f>
        <v>0</v>
      </c>
      <c r="BG520" s="12">
        <f>SUMIFS('Product costs'!BE:BE,'Product costs'!$C:$C,$D520,'Product costs'!$B:$B,$L520)</f>
        <v>0</v>
      </c>
      <c r="BH520" s="12">
        <f>SUMIFS('Product costs'!BF:BF,'Product costs'!$C:$C,$D520,'Product costs'!$B:$B,$L520)</f>
        <v>0</v>
      </c>
      <c r="BI520" s="12">
        <f>SUMIFS('Product costs'!BG:BG,'Product costs'!$C:$C,$D520,'Product costs'!$B:$B,$L520)</f>
        <v>0</v>
      </c>
      <c r="BJ520" s="12">
        <f>SUMIFS('Product costs'!BH:BH,'Product costs'!$C:$C,$D520,'Product costs'!$B:$B,$L520)</f>
        <v>0</v>
      </c>
      <c r="BK520" s="12">
        <f>SUMIFS('Product costs'!BI:BI,'Product costs'!$C:$C,$D520,'Product costs'!$B:$B,$L520)</f>
        <v>0</v>
      </c>
      <c r="BL520" s="12">
        <f>SUMIFS('Product costs'!BJ:BJ,'Product costs'!$C:$C,$D520,'Product costs'!$B:$B,$L520)</f>
        <v>0</v>
      </c>
      <c r="BM520" s="12">
        <f>SUMIFS('Product costs'!BK:BK,'Product costs'!$C:$C,$D520,'Product costs'!$B:$B,$L520)</f>
        <v>0</v>
      </c>
      <c r="BN520" s="12">
        <f>SUMIFS('Product costs'!BL:BL,'Product costs'!$C:$C,$D520,'Product costs'!$B:$B,$L520)</f>
        <v>0</v>
      </c>
      <c r="BO520" s="12">
        <f>SUMIFS('Product costs'!BM:BM,'Product costs'!$C:$C,$D520,'Product costs'!$B:$B,$L520)</f>
        <v>0</v>
      </c>
      <c r="BP520" s="12">
        <f>SUMIFS('Product costs'!BN:BN,'Product costs'!$C:$C,$D520,'Product costs'!$B:$B,$L520)</f>
        <v>0</v>
      </c>
      <c r="BQ520" s="12">
        <f>SUMIFS('Product costs'!BO:BO,'Product costs'!$C:$C,$D520,'Product costs'!$B:$B,$L520)</f>
        <v>0</v>
      </c>
      <c r="BR520" s="12">
        <f>SUMIFS('Product costs'!BP:BP,'Product costs'!$C:$C,$D520,'Product costs'!$B:$B,$L520)</f>
        <v>0</v>
      </c>
      <c r="BS520" s="12">
        <f>SUMIFS('Product costs'!BQ:BQ,'Product costs'!$C:$C,$D520,'Product costs'!$B:$B,$L520)</f>
        <v>0</v>
      </c>
      <c r="BT520" s="12">
        <f>SUMIFS('Product costs'!BR:BR,'Product costs'!$C:$C,$D520,'Product costs'!$B:$B,$L520)</f>
        <v>0</v>
      </c>
      <c r="BU520" s="12">
        <f>SUMIFS('Product costs'!BS:BS,'Product costs'!$C:$C,$D520,'Product costs'!$B:$B,$L520)</f>
        <v>0</v>
      </c>
      <c r="BV520" s="12">
        <f>SUMIFS('Product costs'!BT:BT,'Product costs'!$C:$C,$D520,'Product costs'!$B:$B,$L520)</f>
        <v>0</v>
      </c>
      <c r="BW520" s="12">
        <f>SUMIFS('Product costs'!BU:BU,'Product costs'!$C:$C,$D520,'Product costs'!$B:$B,$L520)</f>
        <v>0</v>
      </c>
      <c r="BX520" s="12">
        <f>SUMIFS('Product costs'!BV:BV,'Product costs'!$C:$C,$D520,'Product costs'!$B:$B,$L520)</f>
        <v>0</v>
      </c>
      <c r="BY520" s="12">
        <f>SUMIFS('Product costs'!BW:BW,'Product costs'!$C:$C,$D520,'Product costs'!$B:$B,$L520)</f>
        <v>0</v>
      </c>
      <c r="BZ520" s="12">
        <f>SUMIFS('Product costs'!BX:BX,'Product costs'!$C:$C,$D520,'Product costs'!$B:$B,$L520)</f>
        <v>0</v>
      </c>
      <c r="CA520" s="12">
        <f>SUMIFS('Product costs'!BY:BY,'Product costs'!$C:$C,$D520,'Product costs'!$B:$B,$L520)</f>
        <v>0</v>
      </c>
      <c r="CB520" s="12">
        <f>SUMIFS('Product costs'!BZ:BZ,'Product costs'!$C:$C,$D520,'Product costs'!$B:$B,$L520)</f>
        <v>0</v>
      </c>
      <c r="CC520" s="12">
        <f>SUMIFS('Product costs'!CA:CA,'Product costs'!$C:$C,$D520,'Product costs'!$B:$B,$L520)</f>
        <v>0</v>
      </c>
      <c r="CD520" s="12">
        <f>SUMIFS('Product costs'!CB:CB,'Product costs'!$C:$C,$D520,'Product costs'!$B:$B,$L520)</f>
        <v>0</v>
      </c>
      <c r="CE520" s="12">
        <f>SUMIFS('Product costs'!CC:CC,'Product costs'!$C:$C,$D520,'Product costs'!$B:$B,$L520)</f>
        <v>0</v>
      </c>
      <c r="CF520" s="12">
        <f>SUMIFS('Product costs'!CD:CD,'Product costs'!$C:$C,$D520,'Product costs'!$B:$B,$L520)</f>
        <v>0</v>
      </c>
      <c r="CG520" s="12">
        <f t="shared" si="800"/>
        <v>0</v>
      </c>
      <c r="CH520" s="12">
        <f t="shared" si="801"/>
        <v>0</v>
      </c>
      <c r="CI520" s="12">
        <f t="shared" si="802"/>
        <v>0</v>
      </c>
      <c r="CJ520" s="12">
        <f t="shared" si="803"/>
        <v>0</v>
      </c>
      <c r="CK520" s="12">
        <f t="shared" si="804"/>
        <v>0</v>
      </c>
      <c r="CL520" s="12">
        <f t="shared" si="805"/>
        <v>0</v>
      </c>
      <c r="CM520" s="12">
        <f t="shared" si="806"/>
        <v>0</v>
      </c>
      <c r="CN520" s="12">
        <f t="shared" si="807"/>
        <v>0</v>
      </c>
      <c r="CO520" s="12">
        <f t="shared" si="808"/>
        <v>0</v>
      </c>
      <c r="CP520" s="12">
        <f t="shared" si="809"/>
        <v>0</v>
      </c>
      <c r="CQ520" s="12">
        <f t="shared" si="810"/>
        <v>0</v>
      </c>
      <c r="CR520" s="12">
        <f t="shared" si="811"/>
        <v>0</v>
      </c>
      <c r="CS520" s="12">
        <f t="shared" si="812"/>
        <v>0</v>
      </c>
      <c r="CT520" s="12">
        <f t="shared" si="813"/>
        <v>0</v>
      </c>
      <c r="CU520" s="12">
        <f t="shared" si="814"/>
        <v>0</v>
      </c>
      <c r="CV520" s="12">
        <f t="shared" si="815"/>
        <v>0</v>
      </c>
      <c r="CW520" s="12">
        <f t="shared" si="816"/>
        <v>0</v>
      </c>
      <c r="CX520" s="12">
        <f t="shared" si="817"/>
        <v>0</v>
      </c>
      <c r="CY520" s="12">
        <f t="shared" si="818"/>
        <v>0</v>
      </c>
      <c r="CZ520" s="12">
        <f t="shared" si="819"/>
        <v>0</v>
      </c>
      <c r="DA520" s="12">
        <f t="shared" si="820"/>
        <v>0</v>
      </c>
      <c r="DB520" s="12">
        <f t="shared" si="821"/>
        <v>0</v>
      </c>
      <c r="DC520" s="12">
        <f t="shared" si="822"/>
        <v>0</v>
      </c>
      <c r="DD520" s="12">
        <f t="shared" si="823"/>
        <v>0</v>
      </c>
      <c r="DE520" s="12">
        <f t="shared" si="824"/>
        <v>0</v>
      </c>
      <c r="DF520" s="12">
        <f t="shared" si="825"/>
        <v>0</v>
      </c>
      <c r="DG520" s="12">
        <f t="shared" si="826"/>
        <v>0</v>
      </c>
      <c r="DH520" s="12">
        <f t="shared" si="827"/>
        <v>0</v>
      </c>
      <c r="DI520" s="12">
        <f t="shared" si="828"/>
        <v>0</v>
      </c>
      <c r="DJ520" s="12">
        <f t="shared" si="829"/>
        <v>0</v>
      </c>
      <c r="DK520" s="12">
        <f>SUM(M520:CHOOSE(YTD,M520,N520,O520,P520,Q520,R520,S520,T520,U520,V520,W520,X520))</f>
        <v>0</v>
      </c>
      <c r="DL520" s="12">
        <f>SUM(Y520:CHOOSE(YTD,Y520,Z520,AA520,AB520,AC520,AD520,AE520,AF520,AG520,AH520,AI520,AJ520))</f>
        <v>0</v>
      </c>
      <c r="DM520" s="12">
        <f>SUM(AK520:CHOOSE(YTD,AK520,AL520,AM520,AN520,AO520,AP520,AQ520,AR520,AS520,AT520,AU520,AV520))</f>
        <v>0</v>
      </c>
      <c r="DN520" s="12">
        <f>SUM(AW520:CHOOSE(YTD,AW520,AX520,AY520,AZ520,BA520,BB520,BC520,BD520,BE520,BF520,BG520,BH520))</f>
        <v>0</v>
      </c>
      <c r="DO520" s="12">
        <f>SUM(BI520:CHOOSE(YTD,BI520,BJ520,BK520,BL520,BM520,BN520,BO520,BP520,BQ520,BR520,BS520,BT520))</f>
        <v>0</v>
      </c>
      <c r="DP520" s="12">
        <f>SUM(BU520:CHOOSE(YTD,BU520,BV520,BW520,BX520,BY520,BZ520,CA520,CB520,CC520,CD520,CE520,CF520))</f>
        <v>0</v>
      </c>
    </row>
    <row r="521" spans="1:120" x14ac:dyDescent="0.15">
      <c r="A521" s="12" t="str">
        <f t="shared" si="799"/>
        <v>Costs - brand</v>
      </c>
      <c r="D521" s="12">
        <f>'Product costs'!C121</f>
        <v>0</v>
      </c>
      <c r="E521" s="12">
        <f>'Product costs'!D121</f>
        <v>0</v>
      </c>
      <c r="F521" s="12">
        <f>'Product costs'!E121</f>
        <v>0</v>
      </c>
      <c r="G521" s="12">
        <f>'Product costs'!F121</f>
        <v>0</v>
      </c>
      <c r="H521" s="12">
        <f>'Product costs'!G121</f>
        <v>0</v>
      </c>
      <c r="I521" s="12">
        <f>'Product costs'!H121</f>
        <v>0</v>
      </c>
      <c r="J521" s="12">
        <f>'Product costs'!I121</f>
        <v>0</v>
      </c>
      <c r="K521" s="12">
        <f>'Product costs'!J121</f>
        <v>0</v>
      </c>
      <c r="L521" s="12" t="str">
        <f>'Product costs'!B121</f>
        <v>Sales</v>
      </c>
      <c r="M521" s="12">
        <f>SUMIFS('Product costs'!K:K,'Product costs'!$C:$C,$D521,'Product costs'!$B:$B,$L521)</f>
        <v>0</v>
      </c>
      <c r="N521" s="12">
        <f>SUMIFS('Product costs'!L:L,'Product costs'!$C:$C,$D521,'Product costs'!$B:$B,$L521)</f>
        <v>0</v>
      </c>
      <c r="O521" s="12">
        <f>SUMIFS('Product costs'!M:M,'Product costs'!$C:$C,$D521,'Product costs'!$B:$B,$L521)</f>
        <v>0</v>
      </c>
      <c r="P521" s="12">
        <f>SUMIFS('Product costs'!N:N,'Product costs'!$C:$C,$D521,'Product costs'!$B:$B,$L521)</f>
        <v>0</v>
      </c>
      <c r="Q521" s="12">
        <f>SUMIFS('Product costs'!O:O,'Product costs'!$C:$C,$D521,'Product costs'!$B:$B,$L521)</f>
        <v>0</v>
      </c>
      <c r="R521" s="12">
        <f>SUMIFS('Product costs'!P:P,'Product costs'!$C:$C,$D521,'Product costs'!$B:$B,$L521)</f>
        <v>0</v>
      </c>
      <c r="S521" s="12">
        <f>SUMIFS('Product costs'!Q:Q,'Product costs'!$C:$C,$D521,'Product costs'!$B:$B,$L521)</f>
        <v>0</v>
      </c>
      <c r="T521" s="12">
        <f>SUMIFS('Product costs'!R:R,'Product costs'!$C:$C,$D521,'Product costs'!$B:$B,$L521)</f>
        <v>0</v>
      </c>
      <c r="U521" s="12">
        <f>SUMIFS('Product costs'!S:S,'Product costs'!$C:$C,$D521,'Product costs'!$B:$B,$L521)</f>
        <v>0</v>
      </c>
      <c r="V521" s="12">
        <f>SUMIFS('Product costs'!T:T,'Product costs'!$C:$C,$D521,'Product costs'!$B:$B,$L521)</f>
        <v>0</v>
      </c>
      <c r="W521" s="12">
        <f>SUMIFS('Product costs'!U:U,'Product costs'!$C:$C,$D521,'Product costs'!$B:$B,$L521)</f>
        <v>0</v>
      </c>
      <c r="X521" s="12">
        <f>SUMIFS('Product costs'!V:V,'Product costs'!$C:$C,$D521,'Product costs'!$B:$B,$L521)</f>
        <v>0</v>
      </c>
      <c r="Y521" s="12">
        <f>SUMIFS('Product costs'!W:W,'Product costs'!$C:$C,$D521,'Product costs'!$B:$B,$L521)</f>
        <v>0</v>
      </c>
      <c r="Z521" s="12">
        <f>SUMIFS('Product costs'!X:X,'Product costs'!$C:$C,$D521,'Product costs'!$B:$B,$L521)</f>
        <v>0</v>
      </c>
      <c r="AA521" s="12">
        <f>SUMIFS('Product costs'!Y:Y,'Product costs'!$C:$C,$D521,'Product costs'!$B:$B,$L521)</f>
        <v>0</v>
      </c>
      <c r="AB521" s="12">
        <f>SUMIFS('Product costs'!Z:Z,'Product costs'!$C:$C,$D521,'Product costs'!$B:$B,$L521)</f>
        <v>0</v>
      </c>
      <c r="AC521" s="12">
        <f>SUMIFS('Product costs'!AA:AA,'Product costs'!$C:$C,$D521,'Product costs'!$B:$B,$L521)</f>
        <v>0</v>
      </c>
      <c r="AD521" s="12">
        <f>SUMIFS('Product costs'!AB:AB,'Product costs'!$C:$C,$D521,'Product costs'!$B:$B,$L521)</f>
        <v>0</v>
      </c>
      <c r="AE521" s="12">
        <f>SUMIFS('Product costs'!AC:AC,'Product costs'!$C:$C,$D521,'Product costs'!$B:$B,$L521)</f>
        <v>0</v>
      </c>
      <c r="AF521" s="12">
        <f>SUMIFS('Product costs'!AD:AD,'Product costs'!$C:$C,$D521,'Product costs'!$B:$B,$L521)</f>
        <v>0</v>
      </c>
      <c r="AG521" s="12">
        <f>SUMIFS('Product costs'!AE:AE,'Product costs'!$C:$C,$D521,'Product costs'!$B:$B,$L521)</f>
        <v>0</v>
      </c>
      <c r="AH521" s="12">
        <f>SUMIFS('Product costs'!AF:AF,'Product costs'!$C:$C,$D521,'Product costs'!$B:$B,$L521)</f>
        <v>0</v>
      </c>
      <c r="AI521" s="12">
        <f>SUMIFS('Product costs'!AG:AG,'Product costs'!$C:$C,$D521,'Product costs'!$B:$B,$L521)</f>
        <v>0</v>
      </c>
      <c r="AJ521" s="12">
        <f>SUMIFS('Product costs'!AH:AH,'Product costs'!$C:$C,$D521,'Product costs'!$B:$B,$L521)</f>
        <v>0</v>
      </c>
      <c r="AK521" s="12">
        <f>SUMIFS('Product costs'!AI:AI,'Product costs'!$C:$C,$D521,'Product costs'!$B:$B,$L521)</f>
        <v>0</v>
      </c>
      <c r="AL521" s="12">
        <f>SUMIFS('Product costs'!AJ:AJ,'Product costs'!$C:$C,$D521,'Product costs'!$B:$B,$L521)</f>
        <v>0</v>
      </c>
      <c r="AM521" s="12">
        <f>SUMIFS('Product costs'!AK:AK,'Product costs'!$C:$C,$D521,'Product costs'!$B:$B,$L521)</f>
        <v>0</v>
      </c>
      <c r="AN521" s="12">
        <f>SUMIFS('Product costs'!AL:AL,'Product costs'!$C:$C,$D521,'Product costs'!$B:$B,$L521)</f>
        <v>0</v>
      </c>
      <c r="AO521" s="12">
        <f>SUMIFS('Product costs'!AM:AM,'Product costs'!$C:$C,$D521,'Product costs'!$B:$B,$L521)</f>
        <v>0</v>
      </c>
      <c r="AP521" s="12">
        <f>SUMIFS('Product costs'!AN:AN,'Product costs'!$C:$C,$D521,'Product costs'!$B:$B,$L521)</f>
        <v>0</v>
      </c>
      <c r="AQ521" s="12">
        <f>SUMIFS('Product costs'!AO:AO,'Product costs'!$C:$C,$D521,'Product costs'!$B:$B,$L521)</f>
        <v>0</v>
      </c>
      <c r="AR521" s="12">
        <f>SUMIFS('Product costs'!AP:AP,'Product costs'!$C:$C,$D521,'Product costs'!$B:$B,$L521)</f>
        <v>0</v>
      </c>
      <c r="AS521" s="12">
        <f>SUMIFS('Product costs'!AQ:AQ,'Product costs'!$C:$C,$D521,'Product costs'!$B:$B,$L521)</f>
        <v>0</v>
      </c>
      <c r="AT521" s="12">
        <f>SUMIFS('Product costs'!AR:AR,'Product costs'!$C:$C,$D521,'Product costs'!$B:$B,$L521)</f>
        <v>0</v>
      </c>
      <c r="AU521" s="12">
        <f>SUMIFS('Product costs'!AS:AS,'Product costs'!$C:$C,$D521,'Product costs'!$B:$B,$L521)</f>
        <v>0</v>
      </c>
      <c r="AV521" s="12">
        <f>SUMIFS('Product costs'!AT:AT,'Product costs'!$C:$C,$D521,'Product costs'!$B:$B,$L521)</f>
        <v>0</v>
      </c>
      <c r="AW521" s="12">
        <f>SUMIFS('Product costs'!AU:AU,'Product costs'!$C:$C,$D521,'Product costs'!$B:$B,$L521)</f>
        <v>0</v>
      </c>
      <c r="AX521" s="12">
        <f>SUMIFS('Product costs'!AV:AV,'Product costs'!$C:$C,$D521,'Product costs'!$B:$B,$L521)</f>
        <v>0</v>
      </c>
      <c r="AY521" s="12">
        <f>SUMIFS('Product costs'!AW:AW,'Product costs'!$C:$C,$D521,'Product costs'!$B:$B,$L521)</f>
        <v>0</v>
      </c>
      <c r="AZ521" s="12">
        <f>SUMIFS('Product costs'!AX:AX,'Product costs'!$C:$C,$D521,'Product costs'!$B:$B,$L521)</f>
        <v>0</v>
      </c>
      <c r="BA521" s="12">
        <f>SUMIFS('Product costs'!AY:AY,'Product costs'!$C:$C,$D521,'Product costs'!$B:$B,$L521)</f>
        <v>0</v>
      </c>
      <c r="BB521" s="12">
        <f>SUMIFS('Product costs'!AZ:AZ,'Product costs'!$C:$C,$D521,'Product costs'!$B:$B,$L521)</f>
        <v>0</v>
      </c>
      <c r="BC521" s="12">
        <f>SUMIFS('Product costs'!BA:BA,'Product costs'!$C:$C,$D521,'Product costs'!$B:$B,$L521)</f>
        <v>0</v>
      </c>
      <c r="BD521" s="12">
        <f>SUMIFS('Product costs'!BB:BB,'Product costs'!$C:$C,$D521,'Product costs'!$B:$B,$L521)</f>
        <v>0</v>
      </c>
      <c r="BE521" s="12">
        <f>SUMIFS('Product costs'!BC:BC,'Product costs'!$C:$C,$D521,'Product costs'!$B:$B,$L521)</f>
        <v>0</v>
      </c>
      <c r="BF521" s="12">
        <f>SUMIFS('Product costs'!BD:BD,'Product costs'!$C:$C,$D521,'Product costs'!$B:$B,$L521)</f>
        <v>0</v>
      </c>
      <c r="BG521" s="12">
        <f>SUMIFS('Product costs'!BE:BE,'Product costs'!$C:$C,$D521,'Product costs'!$B:$B,$L521)</f>
        <v>0</v>
      </c>
      <c r="BH521" s="12">
        <f>SUMIFS('Product costs'!BF:BF,'Product costs'!$C:$C,$D521,'Product costs'!$B:$B,$L521)</f>
        <v>0</v>
      </c>
      <c r="BI521" s="12">
        <f>SUMIFS('Product costs'!BG:BG,'Product costs'!$C:$C,$D521,'Product costs'!$B:$B,$L521)</f>
        <v>0</v>
      </c>
      <c r="BJ521" s="12">
        <f>SUMIFS('Product costs'!BH:BH,'Product costs'!$C:$C,$D521,'Product costs'!$B:$B,$L521)</f>
        <v>0</v>
      </c>
      <c r="BK521" s="12">
        <f>SUMIFS('Product costs'!BI:BI,'Product costs'!$C:$C,$D521,'Product costs'!$B:$B,$L521)</f>
        <v>0</v>
      </c>
      <c r="BL521" s="12">
        <f>SUMIFS('Product costs'!BJ:BJ,'Product costs'!$C:$C,$D521,'Product costs'!$B:$B,$L521)</f>
        <v>0</v>
      </c>
      <c r="BM521" s="12">
        <f>SUMIFS('Product costs'!BK:BK,'Product costs'!$C:$C,$D521,'Product costs'!$B:$B,$L521)</f>
        <v>0</v>
      </c>
      <c r="BN521" s="12">
        <f>SUMIFS('Product costs'!BL:BL,'Product costs'!$C:$C,$D521,'Product costs'!$B:$B,$L521)</f>
        <v>0</v>
      </c>
      <c r="BO521" s="12">
        <f>SUMIFS('Product costs'!BM:BM,'Product costs'!$C:$C,$D521,'Product costs'!$B:$B,$L521)</f>
        <v>0</v>
      </c>
      <c r="BP521" s="12">
        <f>SUMIFS('Product costs'!BN:BN,'Product costs'!$C:$C,$D521,'Product costs'!$B:$B,$L521)</f>
        <v>0</v>
      </c>
      <c r="BQ521" s="12">
        <f>SUMIFS('Product costs'!BO:BO,'Product costs'!$C:$C,$D521,'Product costs'!$B:$B,$L521)</f>
        <v>0</v>
      </c>
      <c r="BR521" s="12">
        <f>SUMIFS('Product costs'!BP:BP,'Product costs'!$C:$C,$D521,'Product costs'!$B:$B,$L521)</f>
        <v>0</v>
      </c>
      <c r="BS521" s="12">
        <f>SUMIFS('Product costs'!BQ:BQ,'Product costs'!$C:$C,$D521,'Product costs'!$B:$B,$L521)</f>
        <v>0</v>
      </c>
      <c r="BT521" s="12">
        <f>SUMIFS('Product costs'!BR:BR,'Product costs'!$C:$C,$D521,'Product costs'!$B:$B,$L521)</f>
        <v>0</v>
      </c>
      <c r="BU521" s="12">
        <f>SUMIFS('Product costs'!BS:BS,'Product costs'!$C:$C,$D521,'Product costs'!$B:$B,$L521)</f>
        <v>0</v>
      </c>
      <c r="BV521" s="12">
        <f>SUMIFS('Product costs'!BT:BT,'Product costs'!$C:$C,$D521,'Product costs'!$B:$B,$L521)</f>
        <v>0</v>
      </c>
      <c r="BW521" s="12">
        <f>SUMIFS('Product costs'!BU:BU,'Product costs'!$C:$C,$D521,'Product costs'!$B:$B,$L521)</f>
        <v>0</v>
      </c>
      <c r="BX521" s="12">
        <f>SUMIFS('Product costs'!BV:BV,'Product costs'!$C:$C,$D521,'Product costs'!$B:$B,$L521)</f>
        <v>0</v>
      </c>
      <c r="BY521" s="12">
        <f>SUMIFS('Product costs'!BW:BW,'Product costs'!$C:$C,$D521,'Product costs'!$B:$B,$L521)</f>
        <v>0</v>
      </c>
      <c r="BZ521" s="12">
        <f>SUMIFS('Product costs'!BX:BX,'Product costs'!$C:$C,$D521,'Product costs'!$B:$B,$L521)</f>
        <v>0</v>
      </c>
      <c r="CA521" s="12">
        <f>SUMIFS('Product costs'!BY:BY,'Product costs'!$C:$C,$D521,'Product costs'!$B:$B,$L521)</f>
        <v>0</v>
      </c>
      <c r="CB521" s="12">
        <f>SUMIFS('Product costs'!BZ:BZ,'Product costs'!$C:$C,$D521,'Product costs'!$B:$B,$L521)</f>
        <v>0</v>
      </c>
      <c r="CC521" s="12">
        <f>SUMIFS('Product costs'!CA:CA,'Product costs'!$C:$C,$D521,'Product costs'!$B:$B,$L521)</f>
        <v>0</v>
      </c>
      <c r="CD521" s="12">
        <f>SUMIFS('Product costs'!CB:CB,'Product costs'!$C:$C,$D521,'Product costs'!$B:$B,$L521)</f>
        <v>0</v>
      </c>
      <c r="CE521" s="12">
        <f>SUMIFS('Product costs'!CC:CC,'Product costs'!$C:$C,$D521,'Product costs'!$B:$B,$L521)</f>
        <v>0</v>
      </c>
      <c r="CF521" s="12">
        <f>SUMIFS('Product costs'!CD:CD,'Product costs'!$C:$C,$D521,'Product costs'!$B:$B,$L521)</f>
        <v>0</v>
      </c>
      <c r="CG521" s="12">
        <f t="shared" si="800"/>
        <v>0</v>
      </c>
      <c r="CH521" s="12">
        <f t="shared" si="801"/>
        <v>0</v>
      </c>
      <c r="CI521" s="12">
        <f t="shared" si="802"/>
        <v>0</v>
      </c>
      <c r="CJ521" s="12">
        <f t="shared" si="803"/>
        <v>0</v>
      </c>
      <c r="CK521" s="12">
        <f t="shared" si="804"/>
        <v>0</v>
      </c>
      <c r="CL521" s="12">
        <f t="shared" si="805"/>
        <v>0</v>
      </c>
      <c r="CM521" s="12">
        <f t="shared" si="806"/>
        <v>0</v>
      </c>
      <c r="CN521" s="12">
        <f t="shared" si="807"/>
        <v>0</v>
      </c>
      <c r="CO521" s="12">
        <f t="shared" si="808"/>
        <v>0</v>
      </c>
      <c r="CP521" s="12">
        <f t="shared" si="809"/>
        <v>0</v>
      </c>
      <c r="CQ521" s="12">
        <f t="shared" si="810"/>
        <v>0</v>
      </c>
      <c r="CR521" s="12">
        <f t="shared" si="811"/>
        <v>0</v>
      </c>
      <c r="CS521" s="12">
        <f t="shared" si="812"/>
        <v>0</v>
      </c>
      <c r="CT521" s="12">
        <f t="shared" si="813"/>
        <v>0</v>
      </c>
      <c r="CU521" s="12">
        <f t="shared" si="814"/>
        <v>0</v>
      </c>
      <c r="CV521" s="12">
        <f t="shared" si="815"/>
        <v>0</v>
      </c>
      <c r="CW521" s="12">
        <f t="shared" si="816"/>
        <v>0</v>
      </c>
      <c r="CX521" s="12">
        <f t="shared" si="817"/>
        <v>0</v>
      </c>
      <c r="CY521" s="12">
        <f t="shared" si="818"/>
        <v>0</v>
      </c>
      <c r="CZ521" s="12">
        <f t="shared" si="819"/>
        <v>0</v>
      </c>
      <c r="DA521" s="12">
        <f t="shared" si="820"/>
        <v>0</v>
      </c>
      <c r="DB521" s="12">
        <f t="shared" si="821"/>
        <v>0</v>
      </c>
      <c r="DC521" s="12">
        <f t="shared" si="822"/>
        <v>0</v>
      </c>
      <c r="DD521" s="12">
        <f t="shared" si="823"/>
        <v>0</v>
      </c>
      <c r="DE521" s="12">
        <f t="shared" si="824"/>
        <v>0</v>
      </c>
      <c r="DF521" s="12">
        <f t="shared" si="825"/>
        <v>0</v>
      </c>
      <c r="DG521" s="12">
        <f t="shared" si="826"/>
        <v>0</v>
      </c>
      <c r="DH521" s="12">
        <f t="shared" si="827"/>
        <v>0</v>
      </c>
      <c r="DI521" s="12">
        <f t="shared" si="828"/>
        <v>0</v>
      </c>
      <c r="DJ521" s="12">
        <f t="shared" si="829"/>
        <v>0</v>
      </c>
      <c r="DK521" s="12">
        <f>SUM(M521:CHOOSE(YTD,M521,N521,O521,P521,Q521,R521,S521,T521,U521,V521,W521,X521))</f>
        <v>0</v>
      </c>
      <c r="DL521" s="12">
        <f>SUM(Y521:CHOOSE(YTD,Y521,Z521,AA521,AB521,AC521,AD521,AE521,AF521,AG521,AH521,AI521,AJ521))</f>
        <v>0</v>
      </c>
      <c r="DM521" s="12">
        <f>SUM(AK521:CHOOSE(YTD,AK521,AL521,AM521,AN521,AO521,AP521,AQ521,AR521,AS521,AT521,AU521,AV521))</f>
        <v>0</v>
      </c>
      <c r="DN521" s="12">
        <f>SUM(AW521:CHOOSE(YTD,AW521,AX521,AY521,AZ521,BA521,BB521,BC521,BD521,BE521,BF521,BG521,BH521))</f>
        <v>0</v>
      </c>
      <c r="DO521" s="12">
        <f>SUM(BI521:CHOOSE(YTD,BI521,BJ521,BK521,BL521,BM521,BN521,BO521,BP521,BQ521,BR521,BS521,BT521))</f>
        <v>0</v>
      </c>
      <c r="DP521" s="12">
        <f>SUM(BU521:CHOOSE(YTD,BU521,BV521,BW521,BX521,BY521,BZ521,CA521,CB521,CC521,CD521,CE521,CF521))</f>
        <v>0</v>
      </c>
    </row>
    <row r="522" spans="1:120" x14ac:dyDescent="0.15">
      <c r="A522" s="12" t="str">
        <f t="shared" si="799"/>
        <v>Costs - brand</v>
      </c>
      <c r="D522" s="12" t="str">
        <f>'Product costs'!C122</f>
        <v>Brand 1</v>
      </c>
      <c r="E522" s="12" t="str">
        <f>'Product costs'!D122</f>
        <v>Segment 1</v>
      </c>
      <c r="F522" s="12" t="str">
        <f>'Product costs'!E122</f>
        <v>Business Unit 1</v>
      </c>
      <c r="G522" s="12">
        <f>'Product costs'!F122</f>
        <v>0</v>
      </c>
      <c r="H522" s="12">
        <f>'Product costs'!G122</f>
        <v>0</v>
      </c>
      <c r="I522" s="12">
        <f>'Product costs'!H122</f>
        <v>0</v>
      </c>
      <c r="J522" s="12">
        <f>'Product costs'!I122</f>
        <v>0</v>
      </c>
      <c r="K522" s="12">
        <f>'Product costs'!J122</f>
        <v>0</v>
      </c>
      <c r="L522" s="12">
        <f>'Product costs'!B122</f>
        <v>0</v>
      </c>
      <c r="M522" s="12">
        <f>SUMIFS('Product costs'!K:K,'Product costs'!$C:$C,$D522,'Product costs'!$B:$B,$L522)</f>
        <v>0</v>
      </c>
      <c r="N522" s="12">
        <f>SUMIFS('Product costs'!L:L,'Product costs'!$C:$C,$D522,'Product costs'!$B:$B,$L522)</f>
        <v>0</v>
      </c>
      <c r="O522" s="12">
        <f>SUMIFS('Product costs'!M:M,'Product costs'!$C:$C,$D522,'Product costs'!$B:$B,$L522)</f>
        <v>0</v>
      </c>
      <c r="P522" s="12">
        <f>SUMIFS('Product costs'!N:N,'Product costs'!$C:$C,$D522,'Product costs'!$B:$B,$L522)</f>
        <v>0</v>
      </c>
      <c r="Q522" s="12">
        <f>SUMIFS('Product costs'!O:O,'Product costs'!$C:$C,$D522,'Product costs'!$B:$B,$L522)</f>
        <v>0</v>
      </c>
      <c r="R522" s="12">
        <f>SUMIFS('Product costs'!P:P,'Product costs'!$C:$C,$D522,'Product costs'!$B:$B,$L522)</f>
        <v>0</v>
      </c>
      <c r="S522" s="12">
        <f>SUMIFS('Product costs'!Q:Q,'Product costs'!$C:$C,$D522,'Product costs'!$B:$B,$L522)</f>
        <v>0</v>
      </c>
      <c r="T522" s="12">
        <f>SUMIFS('Product costs'!R:R,'Product costs'!$C:$C,$D522,'Product costs'!$B:$B,$L522)</f>
        <v>0</v>
      </c>
      <c r="U522" s="12">
        <f>SUMIFS('Product costs'!S:S,'Product costs'!$C:$C,$D522,'Product costs'!$B:$B,$L522)</f>
        <v>0</v>
      </c>
      <c r="V522" s="12">
        <f>SUMIFS('Product costs'!T:T,'Product costs'!$C:$C,$D522,'Product costs'!$B:$B,$L522)</f>
        <v>0</v>
      </c>
      <c r="W522" s="12">
        <f>SUMIFS('Product costs'!U:U,'Product costs'!$C:$C,$D522,'Product costs'!$B:$B,$L522)</f>
        <v>0</v>
      </c>
      <c r="X522" s="12">
        <f>SUMIFS('Product costs'!V:V,'Product costs'!$C:$C,$D522,'Product costs'!$B:$B,$L522)</f>
        <v>0</v>
      </c>
      <c r="Y522" s="12">
        <f>SUMIFS('Product costs'!W:W,'Product costs'!$C:$C,$D522,'Product costs'!$B:$B,$L522)</f>
        <v>0</v>
      </c>
      <c r="Z522" s="12">
        <f>SUMIFS('Product costs'!X:X,'Product costs'!$C:$C,$D522,'Product costs'!$B:$B,$L522)</f>
        <v>0</v>
      </c>
      <c r="AA522" s="12">
        <f>SUMIFS('Product costs'!Y:Y,'Product costs'!$C:$C,$D522,'Product costs'!$B:$B,$L522)</f>
        <v>0</v>
      </c>
      <c r="AB522" s="12">
        <f>SUMIFS('Product costs'!Z:Z,'Product costs'!$C:$C,$D522,'Product costs'!$B:$B,$L522)</f>
        <v>0</v>
      </c>
      <c r="AC522" s="12">
        <f>SUMIFS('Product costs'!AA:AA,'Product costs'!$C:$C,$D522,'Product costs'!$B:$B,$L522)</f>
        <v>0</v>
      </c>
      <c r="AD522" s="12">
        <f>SUMIFS('Product costs'!AB:AB,'Product costs'!$C:$C,$D522,'Product costs'!$B:$B,$L522)</f>
        <v>0</v>
      </c>
      <c r="AE522" s="12">
        <f>SUMIFS('Product costs'!AC:AC,'Product costs'!$C:$C,$D522,'Product costs'!$B:$B,$L522)</f>
        <v>0</v>
      </c>
      <c r="AF522" s="12">
        <f>SUMIFS('Product costs'!AD:AD,'Product costs'!$C:$C,$D522,'Product costs'!$B:$B,$L522)</f>
        <v>0</v>
      </c>
      <c r="AG522" s="12">
        <f>SUMIFS('Product costs'!AE:AE,'Product costs'!$C:$C,$D522,'Product costs'!$B:$B,$L522)</f>
        <v>0</v>
      </c>
      <c r="AH522" s="12">
        <f>SUMIFS('Product costs'!AF:AF,'Product costs'!$C:$C,$D522,'Product costs'!$B:$B,$L522)</f>
        <v>0</v>
      </c>
      <c r="AI522" s="12">
        <f>SUMIFS('Product costs'!AG:AG,'Product costs'!$C:$C,$D522,'Product costs'!$B:$B,$L522)</f>
        <v>0</v>
      </c>
      <c r="AJ522" s="12">
        <f>SUMIFS('Product costs'!AH:AH,'Product costs'!$C:$C,$D522,'Product costs'!$B:$B,$L522)</f>
        <v>0</v>
      </c>
      <c r="AK522" s="12">
        <f>SUMIFS('Product costs'!AI:AI,'Product costs'!$C:$C,$D522,'Product costs'!$B:$B,$L522)</f>
        <v>0</v>
      </c>
      <c r="AL522" s="12">
        <f>SUMIFS('Product costs'!AJ:AJ,'Product costs'!$C:$C,$D522,'Product costs'!$B:$B,$L522)</f>
        <v>0</v>
      </c>
      <c r="AM522" s="12">
        <f>SUMIFS('Product costs'!AK:AK,'Product costs'!$C:$C,$D522,'Product costs'!$B:$B,$L522)</f>
        <v>0</v>
      </c>
      <c r="AN522" s="12">
        <f>SUMIFS('Product costs'!AL:AL,'Product costs'!$C:$C,$D522,'Product costs'!$B:$B,$L522)</f>
        <v>0</v>
      </c>
      <c r="AO522" s="12">
        <f>SUMIFS('Product costs'!AM:AM,'Product costs'!$C:$C,$D522,'Product costs'!$B:$B,$L522)</f>
        <v>0</v>
      </c>
      <c r="AP522" s="12">
        <f>SUMIFS('Product costs'!AN:AN,'Product costs'!$C:$C,$D522,'Product costs'!$B:$B,$L522)</f>
        <v>0</v>
      </c>
      <c r="AQ522" s="12">
        <f>SUMIFS('Product costs'!AO:AO,'Product costs'!$C:$C,$D522,'Product costs'!$B:$B,$L522)</f>
        <v>0</v>
      </c>
      <c r="AR522" s="12">
        <f>SUMIFS('Product costs'!AP:AP,'Product costs'!$C:$C,$D522,'Product costs'!$B:$B,$L522)</f>
        <v>0</v>
      </c>
      <c r="AS522" s="12">
        <f>SUMIFS('Product costs'!AQ:AQ,'Product costs'!$C:$C,$D522,'Product costs'!$B:$B,$L522)</f>
        <v>0</v>
      </c>
      <c r="AT522" s="12">
        <f>SUMIFS('Product costs'!AR:AR,'Product costs'!$C:$C,$D522,'Product costs'!$B:$B,$L522)</f>
        <v>0</v>
      </c>
      <c r="AU522" s="12">
        <f>SUMIFS('Product costs'!AS:AS,'Product costs'!$C:$C,$D522,'Product costs'!$B:$B,$L522)</f>
        <v>0</v>
      </c>
      <c r="AV522" s="12">
        <f>SUMIFS('Product costs'!AT:AT,'Product costs'!$C:$C,$D522,'Product costs'!$B:$B,$L522)</f>
        <v>0</v>
      </c>
      <c r="AW522" s="12">
        <f>SUMIFS('Product costs'!AU:AU,'Product costs'!$C:$C,$D522,'Product costs'!$B:$B,$L522)</f>
        <v>0</v>
      </c>
      <c r="AX522" s="12">
        <f>SUMIFS('Product costs'!AV:AV,'Product costs'!$C:$C,$D522,'Product costs'!$B:$B,$L522)</f>
        <v>0</v>
      </c>
      <c r="AY522" s="12">
        <f>SUMIFS('Product costs'!AW:AW,'Product costs'!$C:$C,$D522,'Product costs'!$B:$B,$L522)</f>
        <v>0</v>
      </c>
      <c r="AZ522" s="12">
        <f>SUMIFS('Product costs'!AX:AX,'Product costs'!$C:$C,$D522,'Product costs'!$B:$B,$L522)</f>
        <v>0</v>
      </c>
      <c r="BA522" s="12">
        <f>SUMIFS('Product costs'!AY:AY,'Product costs'!$C:$C,$D522,'Product costs'!$B:$B,$L522)</f>
        <v>0</v>
      </c>
      <c r="BB522" s="12">
        <f>SUMIFS('Product costs'!AZ:AZ,'Product costs'!$C:$C,$D522,'Product costs'!$B:$B,$L522)</f>
        <v>0</v>
      </c>
      <c r="BC522" s="12">
        <f>SUMIFS('Product costs'!BA:BA,'Product costs'!$C:$C,$D522,'Product costs'!$B:$B,$L522)</f>
        <v>0</v>
      </c>
      <c r="BD522" s="12">
        <f>SUMIFS('Product costs'!BB:BB,'Product costs'!$C:$C,$D522,'Product costs'!$B:$B,$L522)</f>
        <v>0</v>
      </c>
      <c r="BE522" s="12">
        <f>SUMIFS('Product costs'!BC:BC,'Product costs'!$C:$C,$D522,'Product costs'!$B:$B,$L522)</f>
        <v>0</v>
      </c>
      <c r="BF522" s="12">
        <f>SUMIFS('Product costs'!BD:BD,'Product costs'!$C:$C,$D522,'Product costs'!$B:$B,$L522)</f>
        <v>0</v>
      </c>
      <c r="BG522" s="12">
        <f>SUMIFS('Product costs'!BE:BE,'Product costs'!$C:$C,$D522,'Product costs'!$B:$B,$L522)</f>
        <v>0</v>
      </c>
      <c r="BH522" s="12">
        <f>SUMIFS('Product costs'!BF:BF,'Product costs'!$C:$C,$D522,'Product costs'!$B:$B,$L522)</f>
        <v>0</v>
      </c>
      <c r="BI522" s="12">
        <f>SUMIFS('Product costs'!BG:BG,'Product costs'!$C:$C,$D522,'Product costs'!$B:$B,$L522)</f>
        <v>0</v>
      </c>
      <c r="BJ522" s="12">
        <f>SUMIFS('Product costs'!BH:BH,'Product costs'!$C:$C,$D522,'Product costs'!$B:$B,$L522)</f>
        <v>0</v>
      </c>
      <c r="BK522" s="12">
        <f>SUMIFS('Product costs'!BI:BI,'Product costs'!$C:$C,$D522,'Product costs'!$B:$B,$L522)</f>
        <v>0</v>
      </c>
      <c r="BL522" s="12">
        <f>SUMIFS('Product costs'!BJ:BJ,'Product costs'!$C:$C,$D522,'Product costs'!$B:$B,$L522)</f>
        <v>0</v>
      </c>
      <c r="BM522" s="12">
        <f>SUMIFS('Product costs'!BK:BK,'Product costs'!$C:$C,$D522,'Product costs'!$B:$B,$L522)</f>
        <v>0</v>
      </c>
      <c r="BN522" s="12">
        <f>SUMIFS('Product costs'!BL:BL,'Product costs'!$C:$C,$D522,'Product costs'!$B:$B,$L522)</f>
        <v>0</v>
      </c>
      <c r="BO522" s="12">
        <f>SUMIFS('Product costs'!BM:BM,'Product costs'!$C:$C,$D522,'Product costs'!$B:$B,$L522)</f>
        <v>0</v>
      </c>
      <c r="BP522" s="12">
        <f>SUMIFS('Product costs'!BN:BN,'Product costs'!$C:$C,$D522,'Product costs'!$B:$B,$L522)</f>
        <v>0</v>
      </c>
      <c r="BQ522" s="12">
        <f>SUMIFS('Product costs'!BO:BO,'Product costs'!$C:$C,$D522,'Product costs'!$B:$B,$L522)</f>
        <v>0</v>
      </c>
      <c r="BR522" s="12">
        <f>SUMIFS('Product costs'!BP:BP,'Product costs'!$C:$C,$D522,'Product costs'!$B:$B,$L522)</f>
        <v>0</v>
      </c>
      <c r="BS522" s="12">
        <f>SUMIFS('Product costs'!BQ:BQ,'Product costs'!$C:$C,$D522,'Product costs'!$B:$B,$L522)</f>
        <v>0</v>
      </c>
      <c r="BT522" s="12">
        <f>SUMIFS('Product costs'!BR:BR,'Product costs'!$C:$C,$D522,'Product costs'!$B:$B,$L522)</f>
        <v>0</v>
      </c>
      <c r="BU522" s="12">
        <f>SUMIFS('Product costs'!BS:BS,'Product costs'!$C:$C,$D522,'Product costs'!$B:$B,$L522)</f>
        <v>0</v>
      </c>
      <c r="BV522" s="12">
        <f>SUMIFS('Product costs'!BT:BT,'Product costs'!$C:$C,$D522,'Product costs'!$B:$B,$L522)</f>
        <v>0</v>
      </c>
      <c r="BW522" s="12">
        <f>SUMIFS('Product costs'!BU:BU,'Product costs'!$C:$C,$D522,'Product costs'!$B:$B,$L522)</f>
        <v>0</v>
      </c>
      <c r="BX522" s="12">
        <f>SUMIFS('Product costs'!BV:BV,'Product costs'!$C:$C,$D522,'Product costs'!$B:$B,$L522)</f>
        <v>0</v>
      </c>
      <c r="BY522" s="12">
        <f>SUMIFS('Product costs'!BW:BW,'Product costs'!$C:$C,$D522,'Product costs'!$B:$B,$L522)</f>
        <v>0</v>
      </c>
      <c r="BZ522" s="12">
        <f>SUMIFS('Product costs'!BX:BX,'Product costs'!$C:$C,$D522,'Product costs'!$B:$B,$L522)</f>
        <v>0</v>
      </c>
      <c r="CA522" s="12">
        <f>SUMIFS('Product costs'!BY:BY,'Product costs'!$C:$C,$D522,'Product costs'!$B:$B,$L522)</f>
        <v>0</v>
      </c>
      <c r="CB522" s="12">
        <f>SUMIFS('Product costs'!BZ:BZ,'Product costs'!$C:$C,$D522,'Product costs'!$B:$B,$L522)</f>
        <v>0</v>
      </c>
      <c r="CC522" s="12">
        <f>SUMIFS('Product costs'!CA:CA,'Product costs'!$C:$C,$D522,'Product costs'!$B:$B,$L522)</f>
        <v>0</v>
      </c>
      <c r="CD522" s="12">
        <f>SUMIFS('Product costs'!CB:CB,'Product costs'!$C:$C,$D522,'Product costs'!$B:$B,$L522)</f>
        <v>0</v>
      </c>
      <c r="CE522" s="12">
        <f>SUMIFS('Product costs'!CC:CC,'Product costs'!$C:$C,$D522,'Product costs'!$B:$B,$L522)</f>
        <v>0</v>
      </c>
      <c r="CF522" s="12">
        <f>SUMIFS('Product costs'!CD:CD,'Product costs'!$C:$C,$D522,'Product costs'!$B:$B,$L522)</f>
        <v>0</v>
      </c>
      <c r="CG522" s="12">
        <f t="shared" si="800"/>
        <v>0</v>
      </c>
      <c r="CH522" s="12">
        <f t="shared" si="801"/>
        <v>0</v>
      </c>
      <c r="CI522" s="12">
        <f t="shared" si="802"/>
        <v>0</v>
      </c>
      <c r="CJ522" s="12">
        <f t="shared" si="803"/>
        <v>0</v>
      </c>
      <c r="CK522" s="12">
        <f t="shared" si="804"/>
        <v>0</v>
      </c>
      <c r="CL522" s="12">
        <f t="shared" si="805"/>
        <v>0</v>
      </c>
      <c r="CM522" s="12">
        <f t="shared" si="806"/>
        <v>0</v>
      </c>
      <c r="CN522" s="12">
        <f t="shared" si="807"/>
        <v>0</v>
      </c>
      <c r="CO522" s="12">
        <f t="shared" si="808"/>
        <v>0</v>
      </c>
      <c r="CP522" s="12">
        <f t="shared" si="809"/>
        <v>0</v>
      </c>
      <c r="CQ522" s="12">
        <f t="shared" si="810"/>
        <v>0</v>
      </c>
      <c r="CR522" s="12">
        <f t="shared" si="811"/>
        <v>0</v>
      </c>
      <c r="CS522" s="12">
        <f t="shared" si="812"/>
        <v>0</v>
      </c>
      <c r="CT522" s="12">
        <f t="shared" si="813"/>
        <v>0</v>
      </c>
      <c r="CU522" s="12">
        <f t="shared" si="814"/>
        <v>0</v>
      </c>
      <c r="CV522" s="12">
        <f t="shared" si="815"/>
        <v>0</v>
      </c>
      <c r="CW522" s="12">
        <f t="shared" si="816"/>
        <v>0</v>
      </c>
      <c r="CX522" s="12">
        <f t="shared" si="817"/>
        <v>0</v>
      </c>
      <c r="CY522" s="12">
        <f t="shared" si="818"/>
        <v>0</v>
      </c>
      <c r="CZ522" s="12">
        <f t="shared" si="819"/>
        <v>0</v>
      </c>
      <c r="DA522" s="12">
        <f t="shared" si="820"/>
        <v>0</v>
      </c>
      <c r="DB522" s="12">
        <f t="shared" si="821"/>
        <v>0</v>
      </c>
      <c r="DC522" s="12">
        <f t="shared" si="822"/>
        <v>0</v>
      </c>
      <c r="DD522" s="12">
        <f t="shared" si="823"/>
        <v>0</v>
      </c>
      <c r="DE522" s="12">
        <f t="shared" si="824"/>
        <v>0</v>
      </c>
      <c r="DF522" s="12">
        <f t="shared" si="825"/>
        <v>0</v>
      </c>
      <c r="DG522" s="12">
        <f t="shared" si="826"/>
        <v>0</v>
      </c>
      <c r="DH522" s="12">
        <f t="shared" si="827"/>
        <v>0</v>
      </c>
      <c r="DI522" s="12">
        <f t="shared" si="828"/>
        <v>0</v>
      </c>
      <c r="DJ522" s="12">
        <f t="shared" si="829"/>
        <v>0</v>
      </c>
      <c r="DK522" s="12">
        <f>SUM(M522:CHOOSE(YTD,M522,N522,O522,P522,Q522,R522,S522,T522,U522,V522,W522,X522))</f>
        <v>0</v>
      </c>
      <c r="DL522" s="12">
        <f>SUM(Y522:CHOOSE(YTD,Y522,Z522,AA522,AB522,AC522,AD522,AE522,AF522,AG522,AH522,AI522,AJ522))</f>
        <v>0</v>
      </c>
      <c r="DM522" s="12">
        <f>SUM(AK522:CHOOSE(YTD,AK522,AL522,AM522,AN522,AO522,AP522,AQ522,AR522,AS522,AT522,AU522,AV522))</f>
        <v>0</v>
      </c>
      <c r="DN522" s="12">
        <f>SUM(AW522:CHOOSE(YTD,AW522,AX522,AY522,AZ522,BA522,BB522,BC522,BD522,BE522,BF522,BG522,BH522))</f>
        <v>0</v>
      </c>
      <c r="DO522" s="12">
        <f>SUM(BI522:CHOOSE(YTD,BI522,BJ522,BK522,BL522,BM522,BN522,BO522,BP522,BQ522,BR522,BS522,BT522))</f>
        <v>0</v>
      </c>
      <c r="DP522" s="12">
        <f>SUM(BU522:CHOOSE(YTD,BU522,BV522,BW522,BX522,BY522,BZ522,CA522,CB522,CC522,CD522,CE522,CF522))</f>
        <v>0</v>
      </c>
    </row>
    <row r="523" spans="1:120" x14ac:dyDescent="0.15">
      <c r="A523" s="12" t="str">
        <f t="shared" si="799"/>
        <v>Costs - brand</v>
      </c>
      <c r="D523" s="12" t="str">
        <f>'Product costs'!C123</f>
        <v>Brand 2</v>
      </c>
      <c r="E523" s="12" t="str">
        <f>'Product costs'!D123</f>
        <v>Segment 1</v>
      </c>
      <c r="F523" s="12" t="str">
        <f>'Product costs'!E123</f>
        <v>Business Unit 1</v>
      </c>
      <c r="G523" s="12">
        <f>'Product costs'!F123</f>
        <v>0</v>
      </c>
      <c r="H523" s="12">
        <f>'Product costs'!G123</f>
        <v>0</v>
      </c>
      <c r="I523" s="12">
        <f>'Product costs'!H123</f>
        <v>0</v>
      </c>
      <c r="J523" s="12">
        <f>'Product costs'!I123</f>
        <v>0</v>
      </c>
      <c r="K523" s="12">
        <f>'Product costs'!J123</f>
        <v>0</v>
      </c>
      <c r="L523" s="12">
        <f>'Product costs'!B123</f>
        <v>0</v>
      </c>
      <c r="M523" s="12">
        <f>SUMIFS('Product costs'!K:K,'Product costs'!$C:$C,$D523,'Product costs'!$B:$B,$L523)</f>
        <v>0</v>
      </c>
      <c r="N523" s="12">
        <f>SUMIFS('Product costs'!L:L,'Product costs'!$C:$C,$D523,'Product costs'!$B:$B,$L523)</f>
        <v>0</v>
      </c>
      <c r="O523" s="12">
        <f>SUMIFS('Product costs'!M:M,'Product costs'!$C:$C,$D523,'Product costs'!$B:$B,$L523)</f>
        <v>0</v>
      </c>
      <c r="P523" s="12">
        <f>SUMIFS('Product costs'!N:N,'Product costs'!$C:$C,$D523,'Product costs'!$B:$B,$L523)</f>
        <v>0</v>
      </c>
      <c r="Q523" s="12">
        <f>SUMIFS('Product costs'!O:O,'Product costs'!$C:$C,$D523,'Product costs'!$B:$B,$L523)</f>
        <v>0</v>
      </c>
      <c r="R523" s="12">
        <f>SUMIFS('Product costs'!P:P,'Product costs'!$C:$C,$D523,'Product costs'!$B:$B,$L523)</f>
        <v>0</v>
      </c>
      <c r="S523" s="12">
        <f>SUMIFS('Product costs'!Q:Q,'Product costs'!$C:$C,$D523,'Product costs'!$B:$B,$L523)</f>
        <v>0</v>
      </c>
      <c r="T523" s="12">
        <f>SUMIFS('Product costs'!R:R,'Product costs'!$C:$C,$D523,'Product costs'!$B:$B,$L523)</f>
        <v>0</v>
      </c>
      <c r="U523" s="12">
        <f>SUMIFS('Product costs'!S:S,'Product costs'!$C:$C,$D523,'Product costs'!$B:$B,$L523)</f>
        <v>0</v>
      </c>
      <c r="V523" s="12">
        <f>SUMIFS('Product costs'!T:T,'Product costs'!$C:$C,$D523,'Product costs'!$B:$B,$L523)</f>
        <v>0</v>
      </c>
      <c r="W523" s="12">
        <f>SUMIFS('Product costs'!U:U,'Product costs'!$C:$C,$D523,'Product costs'!$B:$B,$L523)</f>
        <v>0</v>
      </c>
      <c r="X523" s="12">
        <f>SUMIFS('Product costs'!V:V,'Product costs'!$C:$C,$D523,'Product costs'!$B:$B,$L523)</f>
        <v>0</v>
      </c>
      <c r="Y523" s="12">
        <f>SUMIFS('Product costs'!W:W,'Product costs'!$C:$C,$D523,'Product costs'!$B:$B,$L523)</f>
        <v>0</v>
      </c>
      <c r="Z523" s="12">
        <f>SUMIFS('Product costs'!X:X,'Product costs'!$C:$C,$D523,'Product costs'!$B:$B,$L523)</f>
        <v>0</v>
      </c>
      <c r="AA523" s="12">
        <f>SUMIFS('Product costs'!Y:Y,'Product costs'!$C:$C,$D523,'Product costs'!$B:$B,$L523)</f>
        <v>0</v>
      </c>
      <c r="AB523" s="12">
        <f>SUMIFS('Product costs'!Z:Z,'Product costs'!$C:$C,$D523,'Product costs'!$B:$B,$L523)</f>
        <v>0</v>
      </c>
      <c r="AC523" s="12">
        <f>SUMIFS('Product costs'!AA:AA,'Product costs'!$C:$C,$D523,'Product costs'!$B:$B,$L523)</f>
        <v>0</v>
      </c>
      <c r="AD523" s="12">
        <f>SUMIFS('Product costs'!AB:AB,'Product costs'!$C:$C,$D523,'Product costs'!$B:$B,$L523)</f>
        <v>0</v>
      </c>
      <c r="AE523" s="12">
        <f>SUMIFS('Product costs'!AC:AC,'Product costs'!$C:$C,$D523,'Product costs'!$B:$B,$L523)</f>
        <v>0</v>
      </c>
      <c r="AF523" s="12">
        <f>SUMIFS('Product costs'!AD:AD,'Product costs'!$C:$C,$D523,'Product costs'!$B:$B,$L523)</f>
        <v>0</v>
      </c>
      <c r="AG523" s="12">
        <f>SUMIFS('Product costs'!AE:AE,'Product costs'!$C:$C,$D523,'Product costs'!$B:$B,$L523)</f>
        <v>0</v>
      </c>
      <c r="AH523" s="12">
        <f>SUMIFS('Product costs'!AF:AF,'Product costs'!$C:$C,$D523,'Product costs'!$B:$B,$L523)</f>
        <v>0</v>
      </c>
      <c r="AI523" s="12">
        <f>SUMIFS('Product costs'!AG:AG,'Product costs'!$C:$C,$D523,'Product costs'!$B:$B,$L523)</f>
        <v>0</v>
      </c>
      <c r="AJ523" s="12">
        <f>SUMIFS('Product costs'!AH:AH,'Product costs'!$C:$C,$D523,'Product costs'!$B:$B,$L523)</f>
        <v>0</v>
      </c>
      <c r="AK523" s="12">
        <f>SUMIFS('Product costs'!AI:AI,'Product costs'!$C:$C,$D523,'Product costs'!$B:$B,$L523)</f>
        <v>0</v>
      </c>
      <c r="AL523" s="12">
        <f>SUMIFS('Product costs'!AJ:AJ,'Product costs'!$C:$C,$D523,'Product costs'!$B:$B,$L523)</f>
        <v>0</v>
      </c>
      <c r="AM523" s="12">
        <f>SUMIFS('Product costs'!AK:AK,'Product costs'!$C:$C,$D523,'Product costs'!$B:$B,$L523)</f>
        <v>0</v>
      </c>
      <c r="AN523" s="12">
        <f>SUMIFS('Product costs'!AL:AL,'Product costs'!$C:$C,$D523,'Product costs'!$B:$B,$L523)</f>
        <v>0</v>
      </c>
      <c r="AO523" s="12">
        <f>SUMIFS('Product costs'!AM:AM,'Product costs'!$C:$C,$D523,'Product costs'!$B:$B,$L523)</f>
        <v>0</v>
      </c>
      <c r="AP523" s="12">
        <f>SUMIFS('Product costs'!AN:AN,'Product costs'!$C:$C,$D523,'Product costs'!$B:$B,$L523)</f>
        <v>0</v>
      </c>
      <c r="AQ523" s="12">
        <f>SUMIFS('Product costs'!AO:AO,'Product costs'!$C:$C,$D523,'Product costs'!$B:$B,$L523)</f>
        <v>0</v>
      </c>
      <c r="AR523" s="12">
        <f>SUMIFS('Product costs'!AP:AP,'Product costs'!$C:$C,$D523,'Product costs'!$B:$B,$L523)</f>
        <v>0</v>
      </c>
      <c r="AS523" s="12">
        <f>SUMIFS('Product costs'!AQ:AQ,'Product costs'!$C:$C,$D523,'Product costs'!$B:$B,$L523)</f>
        <v>0</v>
      </c>
      <c r="AT523" s="12">
        <f>SUMIFS('Product costs'!AR:AR,'Product costs'!$C:$C,$D523,'Product costs'!$B:$B,$L523)</f>
        <v>0</v>
      </c>
      <c r="AU523" s="12">
        <f>SUMIFS('Product costs'!AS:AS,'Product costs'!$C:$C,$D523,'Product costs'!$B:$B,$L523)</f>
        <v>0</v>
      </c>
      <c r="AV523" s="12">
        <f>SUMIFS('Product costs'!AT:AT,'Product costs'!$C:$C,$D523,'Product costs'!$B:$B,$L523)</f>
        <v>0</v>
      </c>
      <c r="AW523" s="12">
        <f>SUMIFS('Product costs'!AU:AU,'Product costs'!$C:$C,$D523,'Product costs'!$B:$B,$L523)</f>
        <v>0</v>
      </c>
      <c r="AX523" s="12">
        <f>SUMIFS('Product costs'!AV:AV,'Product costs'!$C:$C,$D523,'Product costs'!$B:$B,$L523)</f>
        <v>0</v>
      </c>
      <c r="AY523" s="12">
        <f>SUMIFS('Product costs'!AW:AW,'Product costs'!$C:$C,$D523,'Product costs'!$B:$B,$L523)</f>
        <v>0</v>
      </c>
      <c r="AZ523" s="12">
        <f>SUMIFS('Product costs'!AX:AX,'Product costs'!$C:$C,$D523,'Product costs'!$B:$B,$L523)</f>
        <v>0</v>
      </c>
      <c r="BA523" s="12">
        <f>SUMIFS('Product costs'!AY:AY,'Product costs'!$C:$C,$D523,'Product costs'!$B:$B,$L523)</f>
        <v>0</v>
      </c>
      <c r="BB523" s="12">
        <f>SUMIFS('Product costs'!AZ:AZ,'Product costs'!$C:$C,$D523,'Product costs'!$B:$B,$L523)</f>
        <v>0</v>
      </c>
      <c r="BC523" s="12">
        <f>SUMIFS('Product costs'!BA:BA,'Product costs'!$C:$C,$D523,'Product costs'!$B:$B,$L523)</f>
        <v>0</v>
      </c>
      <c r="BD523" s="12">
        <f>SUMIFS('Product costs'!BB:BB,'Product costs'!$C:$C,$D523,'Product costs'!$B:$B,$L523)</f>
        <v>0</v>
      </c>
      <c r="BE523" s="12">
        <f>SUMIFS('Product costs'!BC:BC,'Product costs'!$C:$C,$D523,'Product costs'!$B:$B,$L523)</f>
        <v>0</v>
      </c>
      <c r="BF523" s="12">
        <f>SUMIFS('Product costs'!BD:BD,'Product costs'!$C:$C,$D523,'Product costs'!$B:$B,$L523)</f>
        <v>0</v>
      </c>
      <c r="BG523" s="12">
        <f>SUMIFS('Product costs'!BE:BE,'Product costs'!$C:$C,$D523,'Product costs'!$B:$B,$L523)</f>
        <v>0</v>
      </c>
      <c r="BH523" s="12">
        <f>SUMIFS('Product costs'!BF:BF,'Product costs'!$C:$C,$D523,'Product costs'!$B:$B,$L523)</f>
        <v>0</v>
      </c>
      <c r="BI523" s="12">
        <f>SUMIFS('Product costs'!BG:BG,'Product costs'!$C:$C,$D523,'Product costs'!$B:$B,$L523)</f>
        <v>0</v>
      </c>
      <c r="BJ523" s="12">
        <f>SUMIFS('Product costs'!BH:BH,'Product costs'!$C:$C,$D523,'Product costs'!$B:$B,$L523)</f>
        <v>0</v>
      </c>
      <c r="BK523" s="12">
        <f>SUMIFS('Product costs'!BI:BI,'Product costs'!$C:$C,$D523,'Product costs'!$B:$B,$L523)</f>
        <v>0</v>
      </c>
      <c r="BL523" s="12">
        <f>SUMIFS('Product costs'!BJ:BJ,'Product costs'!$C:$C,$D523,'Product costs'!$B:$B,$L523)</f>
        <v>0</v>
      </c>
      <c r="BM523" s="12">
        <f>SUMIFS('Product costs'!BK:BK,'Product costs'!$C:$C,$D523,'Product costs'!$B:$B,$L523)</f>
        <v>0</v>
      </c>
      <c r="BN523" s="12">
        <f>SUMIFS('Product costs'!BL:BL,'Product costs'!$C:$C,$D523,'Product costs'!$B:$B,$L523)</f>
        <v>0</v>
      </c>
      <c r="BO523" s="12">
        <f>SUMIFS('Product costs'!BM:BM,'Product costs'!$C:$C,$D523,'Product costs'!$B:$B,$L523)</f>
        <v>0</v>
      </c>
      <c r="BP523" s="12">
        <f>SUMIFS('Product costs'!BN:BN,'Product costs'!$C:$C,$D523,'Product costs'!$B:$B,$L523)</f>
        <v>0</v>
      </c>
      <c r="BQ523" s="12">
        <f>SUMIFS('Product costs'!BO:BO,'Product costs'!$C:$C,$D523,'Product costs'!$B:$B,$L523)</f>
        <v>0</v>
      </c>
      <c r="BR523" s="12">
        <f>SUMIFS('Product costs'!BP:BP,'Product costs'!$C:$C,$D523,'Product costs'!$B:$B,$L523)</f>
        <v>0</v>
      </c>
      <c r="BS523" s="12">
        <f>SUMIFS('Product costs'!BQ:BQ,'Product costs'!$C:$C,$D523,'Product costs'!$B:$B,$L523)</f>
        <v>0</v>
      </c>
      <c r="BT523" s="12">
        <f>SUMIFS('Product costs'!BR:BR,'Product costs'!$C:$C,$D523,'Product costs'!$B:$B,$L523)</f>
        <v>0</v>
      </c>
      <c r="BU523" s="12">
        <f>SUMIFS('Product costs'!BS:BS,'Product costs'!$C:$C,$D523,'Product costs'!$B:$B,$L523)</f>
        <v>0</v>
      </c>
      <c r="BV523" s="12">
        <f>SUMIFS('Product costs'!BT:BT,'Product costs'!$C:$C,$D523,'Product costs'!$B:$B,$L523)</f>
        <v>0</v>
      </c>
      <c r="BW523" s="12">
        <f>SUMIFS('Product costs'!BU:BU,'Product costs'!$C:$C,$D523,'Product costs'!$B:$B,$L523)</f>
        <v>0</v>
      </c>
      <c r="BX523" s="12">
        <f>SUMIFS('Product costs'!BV:BV,'Product costs'!$C:$C,$D523,'Product costs'!$B:$B,$L523)</f>
        <v>0</v>
      </c>
      <c r="BY523" s="12">
        <f>SUMIFS('Product costs'!BW:BW,'Product costs'!$C:$C,$D523,'Product costs'!$B:$B,$L523)</f>
        <v>0</v>
      </c>
      <c r="BZ523" s="12">
        <f>SUMIFS('Product costs'!BX:BX,'Product costs'!$C:$C,$D523,'Product costs'!$B:$B,$L523)</f>
        <v>0</v>
      </c>
      <c r="CA523" s="12">
        <f>SUMIFS('Product costs'!BY:BY,'Product costs'!$C:$C,$D523,'Product costs'!$B:$B,$L523)</f>
        <v>0</v>
      </c>
      <c r="CB523" s="12">
        <f>SUMIFS('Product costs'!BZ:BZ,'Product costs'!$C:$C,$D523,'Product costs'!$B:$B,$L523)</f>
        <v>0</v>
      </c>
      <c r="CC523" s="12">
        <f>SUMIFS('Product costs'!CA:CA,'Product costs'!$C:$C,$D523,'Product costs'!$B:$B,$L523)</f>
        <v>0</v>
      </c>
      <c r="CD523" s="12">
        <f>SUMIFS('Product costs'!CB:CB,'Product costs'!$C:$C,$D523,'Product costs'!$B:$B,$L523)</f>
        <v>0</v>
      </c>
      <c r="CE523" s="12">
        <f>SUMIFS('Product costs'!CC:CC,'Product costs'!$C:$C,$D523,'Product costs'!$B:$B,$L523)</f>
        <v>0</v>
      </c>
      <c r="CF523" s="12">
        <f>SUMIFS('Product costs'!CD:CD,'Product costs'!$C:$C,$D523,'Product costs'!$B:$B,$L523)</f>
        <v>0</v>
      </c>
      <c r="CG523" s="12">
        <f t="shared" si="800"/>
        <v>0</v>
      </c>
      <c r="CH523" s="12">
        <f t="shared" si="801"/>
        <v>0</v>
      </c>
      <c r="CI523" s="12">
        <f t="shared" si="802"/>
        <v>0</v>
      </c>
      <c r="CJ523" s="12">
        <f t="shared" si="803"/>
        <v>0</v>
      </c>
      <c r="CK523" s="12">
        <f t="shared" si="804"/>
        <v>0</v>
      </c>
      <c r="CL523" s="12">
        <f t="shared" si="805"/>
        <v>0</v>
      </c>
      <c r="CM523" s="12">
        <f t="shared" si="806"/>
        <v>0</v>
      </c>
      <c r="CN523" s="12">
        <f t="shared" si="807"/>
        <v>0</v>
      </c>
      <c r="CO523" s="12">
        <f t="shared" si="808"/>
        <v>0</v>
      </c>
      <c r="CP523" s="12">
        <f t="shared" si="809"/>
        <v>0</v>
      </c>
      <c r="CQ523" s="12">
        <f t="shared" si="810"/>
        <v>0</v>
      </c>
      <c r="CR523" s="12">
        <f t="shared" si="811"/>
        <v>0</v>
      </c>
      <c r="CS523" s="12">
        <f t="shared" si="812"/>
        <v>0</v>
      </c>
      <c r="CT523" s="12">
        <f t="shared" si="813"/>
        <v>0</v>
      </c>
      <c r="CU523" s="12">
        <f t="shared" si="814"/>
        <v>0</v>
      </c>
      <c r="CV523" s="12">
        <f t="shared" si="815"/>
        <v>0</v>
      </c>
      <c r="CW523" s="12">
        <f t="shared" si="816"/>
        <v>0</v>
      </c>
      <c r="CX523" s="12">
        <f t="shared" si="817"/>
        <v>0</v>
      </c>
      <c r="CY523" s="12">
        <f t="shared" si="818"/>
        <v>0</v>
      </c>
      <c r="CZ523" s="12">
        <f t="shared" si="819"/>
        <v>0</v>
      </c>
      <c r="DA523" s="12">
        <f t="shared" si="820"/>
        <v>0</v>
      </c>
      <c r="DB523" s="12">
        <f t="shared" si="821"/>
        <v>0</v>
      </c>
      <c r="DC523" s="12">
        <f t="shared" si="822"/>
        <v>0</v>
      </c>
      <c r="DD523" s="12">
        <f t="shared" si="823"/>
        <v>0</v>
      </c>
      <c r="DE523" s="12">
        <f t="shared" si="824"/>
        <v>0</v>
      </c>
      <c r="DF523" s="12">
        <f t="shared" si="825"/>
        <v>0</v>
      </c>
      <c r="DG523" s="12">
        <f t="shared" si="826"/>
        <v>0</v>
      </c>
      <c r="DH523" s="12">
        <f t="shared" si="827"/>
        <v>0</v>
      </c>
      <c r="DI523" s="12">
        <f t="shared" si="828"/>
        <v>0</v>
      </c>
      <c r="DJ523" s="12">
        <f t="shared" si="829"/>
        <v>0</v>
      </c>
      <c r="DK523" s="12">
        <f>SUM(M523:CHOOSE(YTD,M523,N523,O523,P523,Q523,R523,S523,T523,U523,V523,W523,X523))</f>
        <v>0</v>
      </c>
      <c r="DL523" s="12">
        <f>SUM(Y523:CHOOSE(YTD,Y523,Z523,AA523,AB523,AC523,AD523,AE523,AF523,AG523,AH523,AI523,AJ523))</f>
        <v>0</v>
      </c>
      <c r="DM523" s="12">
        <f>SUM(AK523:CHOOSE(YTD,AK523,AL523,AM523,AN523,AO523,AP523,AQ523,AR523,AS523,AT523,AU523,AV523))</f>
        <v>0</v>
      </c>
      <c r="DN523" s="12">
        <f>SUM(AW523:CHOOSE(YTD,AW523,AX523,AY523,AZ523,BA523,BB523,BC523,BD523,BE523,BF523,BG523,BH523))</f>
        <v>0</v>
      </c>
      <c r="DO523" s="12">
        <f>SUM(BI523:CHOOSE(YTD,BI523,BJ523,BK523,BL523,BM523,BN523,BO523,BP523,BQ523,BR523,BS523,BT523))</f>
        <v>0</v>
      </c>
      <c r="DP523" s="12">
        <f>SUM(BU523:CHOOSE(YTD,BU523,BV523,BW523,BX523,BY523,BZ523,CA523,CB523,CC523,CD523,CE523,CF523))</f>
        <v>0</v>
      </c>
    </row>
    <row r="524" spans="1:120" x14ac:dyDescent="0.15">
      <c r="A524" s="12" t="str">
        <f t="shared" si="799"/>
        <v>Costs - brand</v>
      </c>
      <c r="D524" s="12" t="str">
        <f>'Product costs'!C124</f>
        <v>Brand 3</v>
      </c>
      <c r="E524" s="12" t="str">
        <f>'Product costs'!D124</f>
        <v>Segment 1</v>
      </c>
      <c r="F524" s="12" t="str">
        <f>'Product costs'!E124</f>
        <v>Business Unit 1</v>
      </c>
      <c r="G524" s="12">
        <f>'Product costs'!F124</f>
        <v>0</v>
      </c>
      <c r="H524" s="12">
        <f>'Product costs'!G124</f>
        <v>0</v>
      </c>
      <c r="I524" s="12">
        <f>'Product costs'!H124</f>
        <v>0</v>
      </c>
      <c r="J524" s="12">
        <f>'Product costs'!I124</f>
        <v>0</v>
      </c>
      <c r="K524" s="12">
        <f>'Product costs'!J124</f>
        <v>0</v>
      </c>
      <c r="L524" s="12">
        <f>'Product costs'!B124</f>
        <v>0</v>
      </c>
      <c r="M524" s="12">
        <f>SUMIFS('Product costs'!K:K,'Product costs'!$C:$C,$D524,'Product costs'!$B:$B,$L524)</f>
        <v>0</v>
      </c>
      <c r="N524" s="12">
        <f>SUMIFS('Product costs'!L:L,'Product costs'!$C:$C,$D524,'Product costs'!$B:$B,$L524)</f>
        <v>0</v>
      </c>
      <c r="O524" s="12">
        <f>SUMIFS('Product costs'!M:M,'Product costs'!$C:$C,$D524,'Product costs'!$B:$B,$L524)</f>
        <v>0</v>
      </c>
      <c r="P524" s="12">
        <f>SUMIFS('Product costs'!N:N,'Product costs'!$C:$C,$D524,'Product costs'!$B:$B,$L524)</f>
        <v>0</v>
      </c>
      <c r="Q524" s="12">
        <f>SUMIFS('Product costs'!O:O,'Product costs'!$C:$C,$D524,'Product costs'!$B:$B,$L524)</f>
        <v>0</v>
      </c>
      <c r="R524" s="12">
        <f>SUMIFS('Product costs'!P:P,'Product costs'!$C:$C,$D524,'Product costs'!$B:$B,$L524)</f>
        <v>0</v>
      </c>
      <c r="S524" s="12">
        <f>SUMIFS('Product costs'!Q:Q,'Product costs'!$C:$C,$D524,'Product costs'!$B:$B,$L524)</f>
        <v>0</v>
      </c>
      <c r="T524" s="12">
        <f>SUMIFS('Product costs'!R:R,'Product costs'!$C:$C,$D524,'Product costs'!$B:$B,$L524)</f>
        <v>0</v>
      </c>
      <c r="U524" s="12">
        <f>SUMIFS('Product costs'!S:S,'Product costs'!$C:$C,$D524,'Product costs'!$B:$B,$L524)</f>
        <v>0</v>
      </c>
      <c r="V524" s="12">
        <f>SUMIFS('Product costs'!T:T,'Product costs'!$C:$C,$D524,'Product costs'!$B:$B,$L524)</f>
        <v>0</v>
      </c>
      <c r="W524" s="12">
        <f>SUMIFS('Product costs'!U:U,'Product costs'!$C:$C,$D524,'Product costs'!$B:$B,$L524)</f>
        <v>0</v>
      </c>
      <c r="X524" s="12">
        <f>SUMIFS('Product costs'!V:V,'Product costs'!$C:$C,$D524,'Product costs'!$B:$B,$L524)</f>
        <v>0</v>
      </c>
      <c r="Y524" s="12">
        <f>SUMIFS('Product costs'!W:W,'Product costs'!$C:$C,$D524,'Product costs'!$B:$B,$L524)</f>
        <v>0</v>
      </c>
      <c r="Z524" s="12">
        <f>SUMIFS('Product costs'!X:X,'Product costs'!$C:$C,$D524,'Product costs'!$B:$B,$L524)</f>
        <v>0</v>
      </c>
      <c r="AA524" s="12">
        <f>SUMIFS('Product costs'!Y:Y,'Product costs'!$C:$C,$D524,'Product costs'!$B:$B,$L524)</f>
        <v>0</v>
      </c>
      <c r="AB524" s="12">
        <f>SUMIFS('Product costs'!Z:Z,'Product costs'!$C:$C,$D524,'Product costs'!$B:$B,$L524)</f>
        <v>0</v>
      </c>
      <c r="AC524" s="12">
        <f>SUMIFS('Product costs'!AA:AA,'Product costs'!$C:$C,$D524,'Product costs'!$B:$B,$L524)</f>
        <v>0</v>
      </c>
      <c r="AD524" s="12">
        <f>SUMIFS('Product costs'!AB:AB,'Product costs'!$C:$C,$D524,'Product costs'!$B:$B,$L524)</f>
        <v>0</v>
      </c>
      <c r="AE524" s="12">
        <f>SUMIFS('Product costs'!AC:AC,'Product costs'!$C:$C,$D524,'Product costs'!$B:$B,$L524)</f>
        <v>0</v>
      </c>
      <c r="AF524" s="12">
        <f>SUMIFS('Product costs'!AD:AD,'Product costs'!$C:$C,$D524,'Product costs'!$B:$B,$L524)</f>
        <v>0</v>
      </c>
      <c r="AG524" s="12">
        <f>SUMIFS('Product costs'!AE:AE,'Product costs'!$C:$C,$D524,'Product costs'!$B:$B,$L524)</f>
        <v>0</v>
      </c>
      <c r="AH524" s="12">
        <f>SUMIFS('Product costs'!AF:AF,'Product costs'!$C:$C,$D524,'Product costs'!$B:$B,$L524)</f>
        <v>0</v>
      </c>
      <c r="AI524" s="12">
        <f>SUMIFS('Product costs'!AG:AG,'Product costs'!$C:$C,$D524,'Product costs'!$B:$B,$L524)</f>
        <v>0</v>
      </c>
      <c r="AJ524" s="12">
        <f>SUMIFS('Product costs'!AH:AH,'Product costs'!$C:$C,$D524,'Product costs'!$B:$B,$L524)</f>
        <v>0</v>
      </c>
      <c r="AK524" s="12">
        <f>SUMIFS('Product costs'!AI:AI,'Product costs'!$C:$C,$D524,'Product costs'!$B:$B,$L524)</f>
        <v>0</v>
      </c>
      <c r="AL524" s="12">
        <f>SUMIFS('Product costs'!AJ:AJ,'Product costs'!$C:$C,$D524,'Product costs'!$B:$B,$L524)</f>
        <v>0</v>
      </c>
      <c r="AM524" s="12">
        <f>SUMIFS('Product costs'!AK:AK,'Product costs'!$C:$C,$D524,'Product costs'!$B:$B,$L524)</f>
        <v>0</v>
      </c>
      <c r="AN524" s="12">
        <f>SUMIFS('Product costs'!AL:AL,'Product costs'!$C:$C,$D524,'Product costs'!$B:$B,$L524)</f>
        <v>0</v>
      </c>
      <c r="AO524" s="12">
        <f>SUMIFS('Product costs'!AM:AM,'Product costs'!$C:$C,$D524,'Product costs'!$B:$B,$L524)</f>
        <v>0</v>
      </c>
      <c r="AP524" s="12">
        <f>SUMIFS('Product costs'!AN:AN,'Product costs'!$C:$C,$D524,'Product costs'!$B:$B,$L524)</f>
        <v>0</v>
      </c>
      <c r="AQ524" s="12">
        <f>SUMIFS('Product costs'!AO:AO,'Product costs'!$C:$C,$D524,'Product costs'!$B:$B,$L524)</f>
        <v>0</v>
      </c>
      <c r="AR524" s="12">
        <f>SUMIFS('Product costs'!AP:AP,'Product costs'!$C:$C,$D524,'Product costs'!$B:$B,$L524)</f>
        <v>0</v>
      </c>
      <c r="AS524" s="12">
        <f>SUMIFS('Product costs'!AQ:AQ,'Product costs'!$C:$C,$D524,'Product costs'!$B:$B,$L524)</f>
        <v>0</v>
      </c>
      <c r="AT524" s="12">
        <f>SUMIFS('Product costs'!AR:AR,'Product costs'!$C:$C,$D524,'Product costs'!$B:$B,$L524)</f>
        <v>0</v>
      </c>
      <c r="AU524" s="12">
        <f>SUMIFS('Product costs'!AS:AS,'Product costs'!$C:$C,$D524,'Product costs'!$B:$B,$L524)</f>
        <v>0</v>
      </c>
      <c r="AV524" s="12">
        <f>SUMIFS('Product costs'!AT:AT,'Product costs'!$C:$C,$D524,'Product costs'!$B:$B,$L524)</f>
        <v>0</v>
      </c>
      <c r="AW524" s="12">
        <f>SUMIFS('Product costs'!AU:AU,'Product costs'!$C:$C,$D524,'Product costs'!$B:$B,$L524)</f>
        <v>0</v>
      </c>
      <c r="AX524" s="12">
        <f>SUMIFS('Product costs'!AV:AV,'Product costs'!$C:$C,$D524,'Product costs'!$B:$B,$L524)</f>
        <v>0</v>
      </c>
      <c r="AY524" s="12">
        <f>SUMIFS('Product costs'!AW:AW,'Product costs'!$C:$C,$D524,'Product costs'!$B:$B,$L524)</f>
        <v>0</v>
      </c>
      <c r="AZ524" s="12">
        <f>SUMIFS('Product costs'!AX:AX,'Product costs'!$C:$C,$D524,'Product costs'!$B:$B,$L524)</f>
        <v>0</v>
      </c>
      <c r="BA524" s="12">
        <f>SUMIFS('Product costs'!AY:AY,'Product costs'!$C:$C,$D524,'Product costs'!$B:$B,$L524)</f>
        <v>0</v>
      </c>
      <c r="BB524" s="12">
        <f>SUMIFS('Product costs'!AZ:AZ,'Product costs'!$C:$C,$D524,'Product costs'!$B:$B,$L524)</f>
        <v>0</v>
      </c>
      <c r="BC524" s="12">
        <f>SUMIFS('Product costs'!BA:BA,'Product costs'!$C:$C,$D524,'Product costs'!$B:$B,$L524)</f>
        <v>0</v>
      </c>
      <c r="BD524" s="12">
        <f>SUMIFS('Product costs'!BB:BB,'Product costs'!$C:$C,$D524,'Product costs'!$B:$B,$L524)</f>
        <v>0</v>
      </c>
      <c r="BE524" s="12">
        <f>SUMIFS('Product costs'!BC:BC,'Product costs'!$C:$C,$D524,'Product costs'!$B:$B,$L524)</f>
        <v>0</v>
      </c>
      <c r="BF524" s="12">
        <f>SUMIFS('Product costs'!BD:BD,'Product costs'!$C:$C,$D524,'Product costs'!$B:$B,$L524)</f>
        <v>0</v>
      </c>
      <c r="BG524" s="12">
        <f>SUMIFS('Product costs'!BE:BE,'Product costs'!$C:$C,$D524,'Product costs'!$B:$B,$L524)</f>
        <v>0</v>
      </c>
      <c r="BH524" s="12">
        <f>SUMIFS('Product costs'!BF:BF,'Product costs'!$C:$C,$D524,'Product costs'!$B:$B,$L524)</f>
        <v>0</v>
      </c>
      <c r="BI524" s="12">
        <f>SUMIFS('Product costs'!BG:BG,'Product costs'!$C:$C,$D524,'Product costs'!$B:$B,$L524)</f>
        <v>0</v>
      </c>
      <c r="BJ524" s="12">
        <f>SUMIFS('Product costs'!BH:BH,'Product costs'!$C:$C,$D524,'Product costs'!$B:$B,$L524)</f>
        <v>0</v>
      </c>
      <c r="BK524" s="12">
        <f>SUMIFS('Product costs'!BI:BI,'Product costs'!$C:$C,$D524,'Product costs'!$B:$B,$L524)</f>
        <v>0</v>
      </c>
      <c r="BL524" s="12">
        <f>SUMIFS('Product costs'!BJ:BJ,'Product costs'!$C:$C,$D524,'Product costs'!$B:$B,$L524)</f>
        <v>0</v>
      </c>
      <c r="BM524" s="12">
        <f>SUMIFS('Product costs'!BK:BK,'Product costs'!$C:$C,$D524,'Product costs'!$B:$B,$L524)</f>
        <v>0</v>
      </c>
      <c r="BN524" s="12">
        <f>SUMIFS('Product costs'!BL:BL,'Product costs'!$C:$C,$D524,'Product costs'!$B:$B,$L524)</f>
        <v>0</v>
      </c>
      <c r="BO524" s="12">
        <f>SUMIFS('Product costs'!BM:BM,'Product costs'!$C:$C,$D524,'Product costs'!$B:$B,$L524)</f>
        <v>0</v>
      </c>
      <c r="BP524" s="12">
        <f>SUMIFS('Product costs'!BN:BN,'Product costs'!$C:$C,$D524,'Product costs'!$B:$B,$L524)</f>
        <v>0</v>
      </c>
      <c r="BQ524" s="12">
        <f>SUMIFS('Product costs'!BO:BO,'Product costs'!$C:$C,$D524,'Product costs'!$B:$B,$L524)</f>
        <v>0</v>
      </c>
      <c r="BR524" s="12">
        <f>SUMIFS('Product costs'!BP:BP,'Product costs'!$C:$C,$D524,'Product costs'!$B:$B,$L524)</f>
        <v>0</v>
      </c>
      <c r="BS524" s="12">
        <f>SUMIFS('Product costs'!BQ:BQ,'Product costs'!$C:$C,$D524,'Product costs'!$B:$B,$L524)</f>
        <v>0</v>
      </c>
      <c r="BT524" s="12">
        <f>SUMIFS('Product costs'!BR:BR,'Product costs'!$C:$C,$D524,'Product costs'!$B:$B,$L524)</f>
        <v>0</v>
      </c>
      <c r="BU524" s="12">
        <f>SUMIFS('Product costs'!BS:BS,'Product costs'!$C:$C,$D524,'Product costs'!$B:$B,$L524)</f>
        <v>0</v>
      </c>
      <c r="BV524" s="12">
        <f>SUMIFS('Product costs'!BT:BT,'Product costs'!$C:$C,$D524,'Product costs'!$B:$B,$L524)</f>
        <v>0</v>
      </c>
      <c r="BW524" s="12">
        <f>SUMIFS('Product costs'!BU:BU,'Product costs'!$C:$C,$D524,'Product costs'!$B:$B,$L524)</f>
        <v>0</v>
      </c>
      <c r="BX524" s="12">
        <f>SUMIFS('Product costs'!BV:BV,'Product costs'!$C:$C,$D524,'Product costs'!$B:$B,$L524)</f>
        <v>0</v>
      </c>
      <c r="BY524" s="12">
        <f>SUMIFS('Product costs'!BW:BW,'Product costs'!$C:$C,$D524,'Product costs'!$B:$B,$L524)</f>
        <v>0</v>
      </c>
      <c r="BZ524" s="12">
        <f>SUMIFS('Product costs'!BX:BX,'Product costs'!$C:$C,$D524,'Product costs'!$B:$B,$L524)</f>
        <v>0</v>
      </c>
      <c r="CA524" s="12">
        <f>SUMIFS('Product costs'!BY:BY,'Product costs'!$C:$C,$D524,'Product costs'!$B:$B,$L524)</f>
        <v>0</v>
      </c>
      <c r="CB524" s="12">
        <f>SUMIFS('Product costs'!BZ:BZ,'Product costs'!$C:$C,$D524,'Product costs'!$B:$B,$L524)</f>
        <v>0</v>
      </c>
      <c r="CC524" s="12">
        <f>SUMIFS('Product costs'!CA:CA,'Product costs'!$C:$C,$D524,'Product costs'!$B:$B,$L524)</f>
        <v>0</v>
      </c>
      <c r="CD524" s="12">
        <f>SUMIFS('Product costs'!CB:CB,'Product costs'!$C:$C,$D524,'Product costs'!$B:$B,$L524)</f>
        <v>0</v>
      </c>
      <c r="CE524" s="12">
        <f>SUMIFS('Product costs'!CC:CC,'Product costs'!$C:$C,$D524,'Product costs'!$B:$B,$L524)</f>
        <v>0</v>
      </c>
      <c r="CF524" s="12">
        <f>SUMIFS('Product costs'!CD:CD,'Product costs'!$C:$C,$D524,'Product costs'!$B:$B,$L524)</f>
        <v>0</v>
      </c>
      <c r="CG524" s="12">
        <f t="shared" si="800"/>
        <v>0</v>
      </c>
      <c r="CH524" s="12">
        <f t="shared" si="801"/>
        <v>0</v>
      </c>
      <c r="CI524" s="12">
        <f t="shared" si="802"/>
        <v>0</v>
      </c>
      <c r="CJ524" s="12">
        <f t="shared" si="803"/>
        <v>0</v>
      </c>
      <c r="CK524" s="12">
        <f t="shared" si="804"/>
        <v>0</v>
      </c>
      <c r="CL524" s="12">
        <f t="shared" si="805"/>
        <v>0</v>
      </c>
      <c r="CM524" s="12">
        <f t="shared" si="806"/>
        <v>0</v>
      </c>
      <c r="CN524" s="12">
        <f t="shared" si="807"/>
        <v>0</v>
      </c>
      <c r="CO524" s="12">
        <f t="shared" si="808"/>
        <v>0</v>
      </c>
      <c r="CP524" s="12">
        <f t="shared" si="809"/>
        <v>0</v>
      </c>
      <c r="CQ524" s="12">
        <f t="shared" si="810"/>
        <v>0</v>
      </c>
      <c r="CR524" s="12">
        <f t="shared" si="811"/>
        <v>0</v>
      </c>
      <c r="CS524" s="12">
        <f t="shared" si="812"/>
        <v>0</v>
      </c>
      <c r="CT524" s="12">
        <f t="shared" si="813"/>
        <v>0</v>
      </c>
      <c r="CU524" s="12">
        <f t="shared" si="814"/>
        <v>0</v>
      </c>
      <c r="CV524" s="12">
        <f t="shared" si="815"/>
        <v>0</v>
      </c>
      <c r="CW524" s="12">
        <f t="shared" si="816"/>
        <v>0</v>
      </c>
      <c r="CX524" s="12">
        <f t="shared" si="817"/>
        <v>0</v>
      </c>
      <c r="CY524" s="12">
        <f t="shared" si="818"/>
        <v>0</v>
      </c>
      <c r="CZ524" s="12">
        <f t="shared" si="819"/>
        <v>0</v>
      </c>
      <c r="DA524" s="12">
        <f t="shared" si="820"/>
        <v>0</v>
      </c>
      <c r="DB524" s="12">
        <f t="shared" si="821"/>
        <v>0</v>
      </c>
      <c r="DC524" s="12">
        <f t="shared" si="822"/>
        <v>0</v>
      </c>
      <c r="DD524" s="12">
        <f t="shared" si="823"/>
        <v>0</v>
      </c>
      <c r="DE524" s="12">
        <f t="shared" si="824"/>
        <v>0</v>
      </c>
      <c r="DF524" s="12">
        <f t="shared" si="825"/>
        <v>0</v>
      </c>
      <c r="DG524" s="12">
        <f t="shared" si="826"/>
        <v>0</v>
      </c>
      <c r="DH524" s="12">
        <f t="shared" si="827"/>
        <v>0</v>
      </c>
      <c r="DI524" s="12">
        <f t="shared" si="828"/>
        <v>0</v>
      </c>
      <c r="DJ524" s="12">
        <f t="shared" si="829"/>
        <v>0</v>
      </c>
      <c r="DK524" s="12">
        <f>SUM(M524:CHOOSE(YTD,M524,N524,O524,P524,Q524,R524,S524,T524,U524,V524,W524,X524))</f>
        <v>0</v>
      </c>
      <c r="DL524" s="12">
        <f>SUM(Y524:CHOOSE(YTD,Y524,Z524,AA524,AB524,AC524,AD524,AE524,AF524,AG524,AH524,AI524,AJ524))</f>
        <v>0</v>
      </c>
      <c r="DM524" s="12">
        <f>SUM(AK524:CHOOSE(YTD,AK524,AL524,AM524,AN524,AO524,AP524,AQ524,AR524,AS524,AT524,AU524,AV524))</f>
        <v>0</v>
      </c>
      <c r="DN524" s="12">
        <f>SUM(AW524:CHOOSE(YTD,AW524,AX524,AY524,AZ524,BA524,BB524,BC524,BD524,BE524,BF524,BG524,BH524))</f>
        <v>0</v>
      </c>
      <c r="DO524" s="12">
        <f>SUM(BI524:CHOOSE(YTD,BI524,BJ524,BK524,BL524,BM524,BN524,BO524,BP524,BQ524,BR524,BS524,BT524))</f>
        <v>0</v>
      </c>
      <c r="DP524" s="12">
        <f>SUM(BU524:CHOOSE(YTD,BU524,BV524,BW524,BX524,BY524,BZ524,CA524,CB524,CC524,CD524,CE524,CF524))</f>
        <v>0</v>
      </c>
    </row>
    <row r="525" spans="1:120" x14ac:dyDescent="0.15">
      <c r="A525" s="12" t="str">
        <f t="shared" si="799"/>
        <v>Costs - brand</v>
      </c>
      <c r="D525" s="12" t="str">
        <f>'Product costs'!C125</f>
        <v>Brand 4</v>
      </c>
      <c r="E525" s="12" t="str">
        <f>'Product costs'!D125</f>
        <v>Segment 1</v>
      </c>
      <c r="F525" s="12" t="str">
        <f>'Product costs'!E125</f>
        <v>Business Unit 1</v>
      </c>
      <c r="G525" s="12">
        <f>'Product costs'!F125</f>
        <v>0</v>
      </c>
      <c r="H525" s="12">
        <f>'Product costs'!G125</f>
        <v>0</v>
      </c>
      <c r="I525" s="12">
        <f>'Product costs'!H125</f>
        <v>0</v>
      </c>
      <c r="J525" s="12">
        <f>'Product costs'!I125</f>
        <v>0</v>
      </c>
      <c r="K525" s="12">
        <f>'Product costs'!J125</f>
        <v>0</v>
      </c>
      <c r="L525" s="12">
        <f>'Product costs'!B125</f>
        <v>0</v>
      </c>
      <c r="M525" s="12">
        <f>SUMIFS('Product costs'!K:K,'Product costs'!$C:$C,$D525,'Product costs'!$B:$B,$L525)</f>
        <v>0</v>
      </c>
      <c r="N525" s="12">
        <f>SUMIFS('Product costs'!L:L,'Product costs'!$C:$C,$D525,'Product costs'!$B:$B,$L525)</f>
        <v>0</v>
      </c>
      <c r="O525" s="12">
        <f>SUMIFS('Product costs'!M:M,'Product costs'!$C:$C,$D525,'Product costs'!$B:$B,$L525)</f>
        <v>0</v>
      </c>
      <c r="P525" s="12">
        <f>SUMIFS('Product costs'!N:N,'Product costs'!$C:$C,$D525,'Product costs'!$B:$B,$L525)</f>
        <v>0</v>
      </c>
      <c r="Q525" s="12">
        <f>SUMIFS('Product costs'!O:O,'Product costs'!$C:$C,$D525,'Product costs'!$B:$B,$L525)</f>
        <v>0</v>
      </c>
      <c r="R525" s="12">
        <f>SUMIFS('Product costs'!P:P,'Product costs'!$C:$C,$D525,'Product costs'!$B:$B,$L525)</f>
        <v>0</v>
      </c>
      <c r="S525" s="12">
        <f>SUMIFS('Product costs'!Q:Q,'Product costs'!$C:$C,$D525,'Product costs'!$B:$B,$L525)</f>
        <v>0</v>
      </c>
      <c r="T525" s="12">
        <f>SUMIFS('Product costs'!R:R,'Product costs'!$C:$C,$D525,'Product costs'!$B:$B,$L525)</f>
        <v>0</v>
      </c>
      <c r="U525" s="12">
        <f>SUMIFS('Product costs'!S:S,'Product costs'!$C:$C,$D525,'Product costs'!$B:$B,$L525)</f>
        <v>0</v>
      </c>
      <c r="V525" s="12">
        <f>SUMIFS('Product costs'!T:T,'Product costs'!$C:$C,$D525,'Product costs'!$B:$B,$L525)</f>
        <v>0</v>
      </c>
      <c r="W525" s="12">
        <f>SUMIFS('Product costs'!U:U,'Product costs'!$C:$C,$D525,'Product costs'!$B:$B,$L525)</f>
        <v>0</v>
      </c>
      <c r="X525" s="12">
        <f>SUMIFS('Product costs'!V:V,'Product costs'!$C:$C,$D525,'Product costs'!$B:$B,$L525)</f>
        <v>0</v>
      </c>
      <c r="Y525" s="12">
        <f>SUMIFS('Product costs'!W:W,'Product costs'!$C:$C,$D525,'Product costs'!$B:$B,$L525)</f>
        <v>0</v>
      </c>
      <c r="Z525" s="12">
        <f>SUMIFS('Product costs'!X:X,'Product costs'!$C:$C,$D525,'Product costs'!$B:$B,$L525)</f>
        <v>0</v>
      </c>
      <c r="AA525" s="12">
        <f>SUMIFS('Product costs'!Y:Y,'Product costs'!$C:$C,$D525,'Product costs'!$B:$B,$L525)</f>
        <v>0</v>
      </c>
      <c r="AB525" s="12">
        <f>SUMIFS('Product costs'!Z:Z,'Product costs'!$C:$C,$D525,'Product costs'!$B:$B,$L525)</f>
        <v>0</v>
      </c>
      <c r="AC525" s="12">
        <f>SUMIFS('Product costs'!AA:AA,'Product costs'!$C:$C,$D525,'Product costs'!$B:$B,$L525)</f>
        <v>0</v>
      </c>
      <c r="AD525" s="12">
        <f>SUMIFS('Product costs'!AB:AB,'Product costs'!$C:$C,$D525,'Product costs'!$B:$B,$L525)</f>
        <v>0</v>
      </c>
      <c r="AE525" s="12">
        <f>SUMIFS('Product costs'!AC:AC,'Product costs'!$C:$C,$D525,'Product costs'!$B:$B,$L525)</f>
        <v>0</v>
      </c>
      <c r="AF525" s="12">
        <f>SUMIFS('Product costs'!AD:AD,'Product costs'!$C:$C,$D525,'Product costs'!$B:$B,$L525)</f>
        <v>0</v>
      </c>
      <c r="AG525" s="12">
        <f>SUMIFS('Product costs'!AE:AE,'Product costs'!$C:$C,$D525,'Product costs'!$B:$B,$L525)</f>
        <v>0</v>
      </c>
      <c r="AH525" s="12">
        <f>SUMIFS('Product costs'!AF:AF,'Product costs'!$C:$C,$D525,'Product costs'!$B:$B,$L525)</f>
        <v>0</v>
      </c>
      <c r="AI525" s="12">
        <f>SUMIFS('Product costs'!AG:AG,'Product costs'!$C:$C,$D525,'Product costs'!$B:$B,$L525)</f>
        <v>0</v>
      </c>
      <c r="AJ525" s="12">
        <f>SUMIFS('Product costs'!AH:AH,'Product costs'!$C:$C,$D525,'Product costs'!$B:$B,$L525)</f>
        <v>0</v>
      </c>
      <c r="AK525" s="12">
        <f>SUMIFS('Product costs'!AI:AI,'Product costs'!$C:$C,$D525,'Product costs'!$B:$B,$L525)</f>
        <v>0</v>
      </c>
      <c r="AL525" s="12">
        <f>SUMIFS('Product costs'!AJ:AJ,'Product costs'!$C:$C,$D525,'Product costs'!$B:$B,$L525)</f>
        <v>0</v>
      </c>
      <c r="AM525" s="12">
        <f>SUMIFS('Product costs'!AK:AK,'Product costs'!$C:$C,$D525,'Product costs'!$B:$B,$L525)</f>
        <v>0</v>
      </c>
      <c r="AN525" s="12">
        <f>SUMIFS('Product costs'!AL:AL,'Product costs'!$C:$C,$D525,'Product costs'!$B:$B,$L525)</f>
        <v>0</v>
      </c>
      <c r="AO525" s="12">
        <f>SUMIFS('Product costs'!AM:AM,'Product costs'!$C:$C,$D525,'Product costs'!$B:$B,$L525)</f>
        <v>0</v>
      </c>
      <c r="AP525" s="12">
        <f>SUMIFS('Product costs'!AN:AN,'Product costs'!$C:$C,$D525,'Product costs'!$B:$B,$L525)</f>
        <v>0</v>
      </c>
      <c r="AQ525" s="12">
        <f>SUMIFS('Product costs'!AO:AO,'Product costs'!$C:$C,$D525,'Product costs'!$B:$B,$L525)</f>
        <v>0</v>
      </c>
      <c r="AR525" s="12">
        <f>SUMIFS('Product costs'!AP:AP,'Product costs'!$C:$C,$D525,'Product costs'!$B:$B,$L525)</f>
        <v>0</v>
      </c>
      <c r="AS525" s="12">
        <f>SUMIFS('Product costs'!AQ:AQ,'Product costs'!$C:$C,$D525,'Product costs'!$B:$B,$L525)</f>
        <v>0</v>
      </c>
      <c r="AT525" s="12">
        <f>SUMIFS('Product costs'!AR:AR,'Product costs'!$C:$C,$D525,'Product costs'!$B:$B,$L525)</f>
        <v>0</v>
      </c>
      <c r="AU525" s="12">
        <f>SUMIFS('Product costs'!AS:AS,'Product costs'!$C:$C,$D525,'Product costs'!$B:$B,$L525)</f>
        <v>0</v>
      </c>
      <c r="AV525" s="12">
        <f>SUMIFS('Product costs'!AT:AT,'Product costs'!$C:$C,$D525,'Product costs'!$B:$B,$L525)</f>
        <v>0</v>
      </c>
      <c r="AW525" s="12">
        <f>SUMIFS('Product costs'!AU:AU,'Product costs'!$C:$C,$D525,'Product costs'!$B:$B,$L525)</f>
        <v>0</v>
      </c>
      <c r="AX525" s="12">
        <f>SUMIFS('Product costs'!AV:AV,'Product costs'!$C:$C,$D525,'Product costs'!$B:$B,$L525)</f>
        <v>0</v>
      </c>
      <c r="AY525" s="12">
        <f>SUMIFS('Product costs'!AW:AW,'Product costs'!$C:$C,$D525,'Product costs'!$B:$B,$L525)</f>
        <v>0</v>
      </c>
      <c r="AZ525" s="12">
        <f>SUMIFS('Product costs'!AX:AX,'Product costs'!$C:$C,$D525,'Product costs'!$B:$B,$L525)</f>
        <v>0</v>
      </c>
      <c r="BA525" s="12">
        <f>SUMIFS('Product costs'!AY:AY,'Product costs'!$C:$C,$D525,'Product costs'!$B:$B,$L525)</f>
        <v>0</v>
      </c>
      <c r="BB525" s="12">
        <f>SUMIFS('Product costs'!AZ:AZ,'Product costs'!$C:$C,$D525,'Product costs'!$B:$B,$L525)</f>
        <v>0</v>
      </c>
      <c r="BC525" s="12">
        <f>SUMIFS('Product costs'!BA:BA,'Product costs'!$C:$C,$D525,'Product costs'!$B:$B,$L525)</f>
        <v>0</v>
      </c>
      <c r="BD525" s="12">
        <f>SUMIFS('Product costs'!BB:BB,'Product costs'!$C:$C,$D525,'Product costs'!$B:$B,$L525)</f>
        <v>0</v>
      </c>
      <c r="BE525" s="12">
        <f>SUMIFS('Product costs'!BC:BC,'Product costs'!$C:$C,$D525,'Product costs'!$B:$B,$L525)</f>
        <v>0</v>
      </c>
      <c r="BF525" s="12">
        <f>SUMIFS('Product costs'!BD:BD,'Product costs'!$C:$C,$D525,'Product costs'!$B:$B,$L525)</f>
        <v>0</v>
      </c>
      <c r="BG525" s="12">
        <f>SUMIFS('Product costs'!BE:BE,'Product costs'!$C:$C,$D525,'Product costs'!$B:$B,$L525)</f>
        <v>0</v>
      </c>
      <c r="BH525" s="12">
        <f>SUMIFS('Product costs'!BF:BF,'Product costs'!$C:$C,$D525,'Product costs'!$B:$B,$L525)</f>
        <v>0</v>
      </c>
      <c r="BI525" s="12">
        <f>SUMIFS('Product costs'!BG:BG,'Product costs'!$C:$C,$D525,'Product costs'!$B:$B,$L525)</f>
        <v>0</v>
      </c>
      <c r="BJ525" s="12">
        <f>SUMIFS('Product costs'!BH:BH,'Product costs'!$C:$C,$D525,'Product costs'!$B:$B,$L525)</f>
        <v>0</v>
      </c>
      <c r="BK525" s="12">
        <f>SUMIFS('Product costs'!BI:BI,'Product costs'!$C:$C,$D525,'Product costs'!$B:$B,$L525)</f>
        <v>0</v>
      </c>
      <c r="BL525" s="12">
        <f>SUMIFS('Product costs'!BJ:BJ,'Product costs'!$C:$C,$D525,'Product costs'!$B:$B,$L525)</f>
        <v>0</v>
      </c>
      <c r="BM525" s="12">
        <f>SUMIFS('Product costs'!BK:BK,'Product costs'!$C:$C,$D525,'Product costs'!$B:$B,$L525)</f>
        <v>0</v>
      </c>
      <c r="BN525" s="12">
        <f>SUMIFS('Product costs'!BL:BL,'Product costs'!$C:$C,$D525,'Product costs'!$B:$B,$L525)</f>
        <v>0</v>
      </c>
      <c r="BO525" s="12">
        <f>SUMIFS('Product costs'!BM:BM,'Product costs'!$C:$C,$D525,'Product costs'!$B:$B,$L525)</f>
        <v>0</v>
      </c>
      <c r="BP525" s="12">
        <f>SUMIFS('Product costs'!BN:BN,'Product costs'!$C:$C,$D525,'Product costs'!$B:$B,$L525)</f>
        <v>0</v>
      </c>
      <c r="BQ525" s="12">
        <f>SUMIFS('Product costs'!BO:BO,'Product costs'!$C:$C,$D525,'Product costs'!$B:$B,$L525)</f>
        <v>0</v>
      </c>
      <c r="BR525" s="12">
        <f>SUMIFS('Product costs'!BP:BP,'Product costs'!$C:$C,$D525,'Product costs'!$B:$B,$L525)</f>
        <v>0</v>
      </c>
      <c r="BS525" s="12">
        <f>SUMIFS('Product costs'!BQ:BQ,'Product costs'!$C:$C,$D525,'Product costs'!$B:$B,$L525)</f>
        <v>0</v>
      </c>
      <c r="BT525" s="12">
        <f>SUMIFS('Product costs'!BR:BR,'Product costs'!$C:$C,$D525,'Product costs'!$B:$B,$L525)</f>
        <v>0</v>
      </c>
      <c r="BU525" s="12">
        <f>SUMIFS('Product costs'!BS:BS,'Product costs'!$C:$C,$D525,'Product costs'!$B:$B,$L525)</f>
        <v>0</v>
      </c>
      <c r="BV525" s="12">
        <f>SUMIFS('Product costs'!BT:BT,'Product costs'!$C:$C,$D525,'Product costs'!$B:$B,$L525)</f>
        <v>0</v>
      </c>
      <c r="BW525" s="12">
        <f>SUMIFS('Product costs'!BU:BU,'Product costs'!$C:$C,$D525,'Product costs'!$B:$B,$L525)</f>
        <v>0</v>
      </c>
      <c r="BX525" s="12">
        <f>SUMIFS('Product costs'!BV:BV,'Product costs'!$C:$C,$D525,'Product costs'!$B:$B,$L525)</f>
        <v>0</v>
      </c>
      <c r="BY525" s="12">
        <f>SUMIFS('Product costs'!BW:BW,'Product costs'!$C:$C,$D525,'Product costs'!$B:$B,$L525)</f>
        <v>0</v>
      </c>
      <c r="BZ525" s="12">
        <f>SUMIFS('Product costs'!BX:BX,'Product costs'!$C:$C,$D525,'Product costs'!$B:$B,$L525)</f>
        <v>0</v>
      </c>
      <c r="CA525" s="12">
        <f>SUMIFS('Product costs'!BY:BY,'Product costs'!$C:$C,$D525,'Product costs'!$B:$B,$L525)</f>
        <v>0</v>
      </c>
      <c r="CB525" s="12">
        <f>SUMIFS('Product costs'!BZ:BZ,'Product costs'!$C:$C,$D525,'Product costs'!$B:$B,$L525)</f>
        <v>0</v>
      </c>
      <c r="CC525" s="12">
        <f>SUMIFS('Product costs'!CA:CA,'Product costs'!$C:$C,$D525,'Product costs'!$B:$B,$L525)</f>
        <v>0</v>
      </c>
      <c r="CD525" s="12">
        <f>SUMIFS('Product costs'!CB:CB,'Product costs'!$C:$C,$D525,'Product costs'!$B:$B,$L525)</f>
        <v>0</v>
      </c>
      <c r="CE525" s="12">
        <f>SUMIFS('Product costs'!CC:CC,'Product costs'!$C:$C,$D525,'Product costs'!$B:$B,$L525)</f>
        <v>0</v>
      </c>
      <c r="CF525" s="12">
        <f>SUMIFS('Product costs'!CD:CD,'Product costs'!$C:$C,$D525,'Product costs'!$B:$B,$L525)</f>
        <v>0</v>
      </c>
      <c r="CG525" s="12">
        <f t="shared" si="800"/>
        <v>0</v>
      </c>
      <c r="CH525" s="12">
        <f t="shared" si="801"/>
        <v>0</v>
      </c>
      <c r="CI525" s="12">
        <f t="shared" si="802"/>
        <v>0</v>
      </c>
      <c r="CJ525" s="12">
        <f t="shared" si="803"/>
        <v>0</v>
      </c>
      <c r="CK525" s="12">
        <f t="shared" si="804"/>
        <v>0</v>
      </c>
      <c r="CL525" s="12">
        <f t="shared" si="805"/>
        <v>0</v>
      </c>
      <c r="CM525" s="12">
        <f t="shared" si="806"/>
        <v>0</v>
      </c>
      <c r="CN525" s="12">
        <f t="shared" si="807"/>
        <v>0</v>
      </c>
      <c r="CO525" s="12">
        <f t="shared" si="808"/>
        <v>0</v>
      </c>
      <c r="CP525" s="12">
        <f t="shared" si="809"/>
        <v>0</v>
      </c>
      <c r="CQ525" s="12">
        <f t="shared" si="810"/>
        <v>0</v>
      </c>
      <c r="CR525" s="12">
        <f t="shared" si="811"/>
        <v>0</v>
      </c>
      <c r="CS525" s="12">
        <f t="shared" si="812"/>
        <v>0</v>
      </c>
      <c r="CT525" s="12">
        <f t="shared" si="813"/>
        <v>0</v>
      </c>
      <c r="CU525" s="12">
        <f t="shared" si="814"/>
        <v>0</v>
      </c>
      <c r="CV525" s="12">
        <f t="shared" si="815"/>
        <v>0</v>
      </c>
      <c r="CW525" s="12">
        <f t="shared" si="816"/>
        <v>0</v>
      </c>
      <c r="CX525" s="12">
        <f t="shared" si="817"/>
        <v>0</v>
      </c>
      <c r="CY525" s="12">
        <f t="shared" si="818"/>
        <v>0</v>
      </c>
      <c r="CZ525" s="12">
        <f t="shared" si="819"/>
        <v>0</v>
      </c>
      <c r="DA525" s="12">
        <f t="shared" si="820"/>
        <v>0</v>
      </c>
      <c r="DB525" s="12">
        <f t="shared" si="821"/>
        <v>0</v>
      </c>
      <c r="DC525" s="12">
        <f t="shared" si="822"/>
        <v>0</v>
      </c>
      <c r="DD525" s="12">
        <f t="shared" si="823"/>
        <v>0</v>
      </c>
      <c r="DE525" s="12">
        <f t="shared" si="824"/>
        <v>0</v>
      </c>
      <c r="DF525" s="12">
        <f t="shared" si="825"/>
        <v>0</v>
      </c>
      <c r="DG525" s="12">
        <f t="shared" si="826"/>
        <v>0</v>
      </c>
      <c r="DH525" s="12">
        <f t="shared" si="827"/>
        <v>0</v>
      </c>
      <c r="DI525" s="12">
        <f t="shared" si="828"/>
        <v>0</v>
      </c>
      <c r="DJ525" s="12">
        <f t="shared" si="829"/>
        <v>0</v>
      </c>
      <c r="DK525" s="12">
        <f>SUM(M525:CHOOSE(YTD,M525,N525,O525,P525,Q525,R525,S525,T525,U525,V525,W525,X525))</f>
        <v>0</v>
      </c>
      <c r="DL525" s="12">
        <f>SUM(Y525:CHOOSE(YTD,Y525,Z525,AA525,AB525,AC525,AD525,AE525,AF525,AG525,AH525,AI525,AJ525))</f>
        <v>0</v>
      </c>
      <c r="DM525" s="12">
        <f>SUM(AK525:CHOOSE(YTD,AK525,AL525,AM525,AN525,AO525,AP525,AQ525,AR525,AS525,AT525,AU525,AV525))</f>
        <v>0</v>
      </c>
      <c r="DN525" s="12">
        <f>SUM(AW525:CHOOSE(YTD,AW525,AX525,AY525,AZ525,BA525,BB525,BC525,BD525,BE525,BF525,BG525,BH525))</f>
        <v>0</v>
      </c>
      <c r="DO525" s="12">
        <f>SUM(BI525:CHOOSE(YTD,BI525,BJ525,BK525,BL525,BM525,BN525,BO525,BP525,BQ525,BR525,BS525,BT525))</f>
        <v>0</v>
      </c>
      <c r="DP525" s="12">
        <f>SUM(BU525:CHOOSE(YTD,BU525,BV525,BW525,BX525,BY525,BZ525,CA525,CB525,CC525,CD525,CE525,CF525))</f>
        <v>0</v>
      </c>
    </row>
    <row r="526" spans="1:120" x14ac:dyDescent="0.15">
      <c r="A526" s="12" t="str">
        <f t="shared" si="799"/>
        <v>Costs - brand</v>
      </c>
      <c r="D526" s="12" t="str">
        <f>'Product costs'!C126</f>
        <v>Brand 5</v>
      </c>
      <c r="E526" s="12" t="str">
        <f>'Product costs'!D126</f>
        <v>Segment 1</v>
      </c>
      <c r="F526" s="12" t="str">
        <f>'Product costs'!E126</f>
        <v>Business Unit 1</v>
      </c>
      <c r="G526" s="12">
        <f>'Product costs'!F126</f>
        <v>0</v>
      </c>
      <c r="H526" s="12">
        <f>'Product costs'!G126</f>
        <v>0</v>
      </c>
      <c r="I526" s="12">
        <f>'Product costs'!H126</f>
        <v>0</v>
      </c>
      <c r="J526" s="12">
        <f>'Product costs'!I126</f>
        <v>0</v>
      </c>
      <c r="K526" s="12">
        <f>'Product costs'!J126</f>
        <v>0</v>
      </c>
      <c r="L526" s="12">
        <f>'Product costs'!B126</f>
        <v>0</v>
      </c>
      <c r="M526" s="12">
        <f>SUMIFS('Product costs'!K:K,'Product costs'!$C:$C,$D526,'Product costs'!$B:$B,$L526)</f>
        <v>0</v>
      </c>
      <c r="N526" s="12">
        <f>SUMIFS('Product costs'!L:L,'Product costs'!$C:$C,$D526,'Product costs'!$B:$B,$L526)</f>
        <v>0</v>
      </c>
      <c r="O526" s="12">
        <f>SUMIFS('Product costs'!M:M,'Product costs'!$C:$C,$D526,'Product costs'!$B:$B,$L526)</f>
        <v>0</v>
      </c>
      <c r="P526" s="12">
        <f>SUMIFS('Product costs'!N:N,'Product costs'!$C:$C,$D526,'Product costs'!$B:$B,$L526)</f>
        <v>0</v>
      </c>
      <c r="Q526" s="12">
        <f>SUMIFS('Product costs'!O:O,'Product costs'!$C:$C,$D526,'Product costs'!$B:$B,$L526)</f>
        <v>0</v>
      </c>
      <c r="R526" s="12">
        <f>SUMIFS('Product costs'!P:P,'Product costs'!$C:$C,$D526,'Product costs'!$B:$B,$L526)</f>
        <v>0</v>
      </c>
      <c r="S526" s="12">
        <f>SUMIFS('Product costs'!Q:Q,'Product costs'!$C:$C,$D526,'Product costs'!$B:$B,$L526)</f>
        <v>0</v>
      </c>
      <c r="T526" s="12">
        <f>SUMIFS('Product costs'!R:R,'Product costs'!$C:$C,$D526,'Product costs'!$B:$B,$L526)</f>
        <v>0</v>
      </c>
      <c r="U526" s="12">
        <f>SUMIFS('Product costs'!S:S,'Product costs'!$C:$C,$D526,'Product costs'!$B:$B,$L526)</f>
        <v>0</v>
      </c>
      <c r="V526" s="12">
        <f>SUMIFS('Product costs'!T:T,'Product costs'!$C:$C,$D526,'Product costs'!$B:$B,$L526)</f>
        <v>0</v>
      </c>
      <c r="W526" s="12">
        <f>SUMIFS('Product costs'!U:U,'Product costs'!$C:$C,$D526,'Product costs'!$B:$B,$L526)</f>
        <v>0</v>
      </c>
      <c r="X526" s="12">
        <f>SUMIFS('Product costs'!V:V,'Product costs'!$C:$C,$D526,'Product costs'!$B:$B,$L526)</f>
        <v>0</v>
      </c>
      <c r="Y526" s="12">
        <f>SUMIFS('Product costs'!W:W,'Product costs'!$C:$C,$D526,'Product costs'!$B:$B,$L526)</f>
        <v>0</v>
      </c>
      <c r="Z526" s="12">
        <f>SUMIFS('Product costs'!X:X,'Product costs'!$C:$C,$D526,'Product costs'!$B:$B,$L526)</f>
        <v>0</v>
      </c>
      <c r="AA526" s="12">
        <f>SUMIFS('Product costs'!Y:Y,'Product costs'!$C:$C,$D526,'Product costs'!$B:$B,$L526)</f>
        <v>0</v>
      </c>
      <c r="AB526" s="12">
        <f>SUMIFS('Product costs'!Z:Z,'Product costs'!$C:$C,$D526,'Product costs'!$B:$B,$L526)</f>
        <v>0</v>
      </c>
      <c r="AC526" s="12">
        <f>SUMIFS('Product costs'!AA:AA,'Product costs'!$C:$C,$D526,'Product costs'!$B:$B,$L526)</f>
        <v>0</v>
      </c>
      <c r="AD526" s="12">
        <f>SUMIFS('Product costs'!AB:AB,'Product costs'!$C:$C,$D526,'Product costs'!$B:$B,$L526)</f>
        <v>0</v>
      </c>
      <c r="AE526" s="12">
        <f>SUMIFS('Product costs'!AC:AC,'Product costs'!$C:$C,$D526,'Product costs'!$B:$B,$L526)</f>
        <v>0</v>
      </c>
      <c r="AF526" s="12">
        <f>SUMIFS('Product costs'!AD:AD,'Product costs'!$C:$C,$D526,'Product costs'!$B:$B,$L526)</f>
        <v>0</v>
      </c>
      <c r="AG526" s="12">
        <f>SUMIFS('Product costs'!AE:AE,'Product costs'!$C:$C,$D526,'Product costs'!$B:$B,$L526)</f>
        <v>0</v>
      </c>
      <c r="AH526" s="12">
        <f>SUMIFS('Product costs'!AF:AF,'Product costs'!$C:$C,$D526,'Product costs'!$B:$B,$L526)</f>
        <v>0</v>
      </c>
      <c r="AI526" s="12">
        <f>SUMIFS('Product costs'!AG:AG,'Product costs'!$C:$C,$D526,'Product costs'!$B:$B,$L526)</f>
        <v>0</v>
      </c>
      <c r="AJ526" s="12">
        <f>SUMIFS('Product costs'!AH:AH,'Product costs'!$C:$C,$D526,'Product costs'!$B:$B,$L526)</f>
        <v>0</v>
      </c>
      <c r="AK526" s="12">
        <f>SUMIFS('Product costs'!AI:AI,'Product costs'!$C:$C,$D526,'Product costs'!$B:$B,$L526)</f>
        <v>0</v>
      </c>
      <c r="AL526" s="12">
        <f>SUMIFS('Product costs'!AJ:AJ,'Product costs'!$C:$C,$D526,'Product costs'!$B:$B,$L526)</f>
        <v>0</v>
      </c>
      <c r="AM526" s="12">
        <f>SUMIFS('Product costs'!AK:AK,'Product costs'!$C:$C,$D526,'Product costs'!$B:$B,$L526)</f>
        <v>0</v>
      </c>
      <c r="AN526" s="12">
        <f>SUMIFS('Product costs'!AL:AL,'Product costs'!$C:$C,$D526,'Product costs'!$B:$B,$L526)</f>
        <v>0</v>
      </c>
      <c r="AO526" s="12">
        <f>SUMIFS('Product costs'!AM:AM,'Product costs'!$C:$C,$D526,'Product costs'!$B:$B,$L526)</f>
        <v>0</v>
      </c>
      <c r="AP526" s="12">
        <f>SUMIFS('Product costs'!AN:AN,'Product costs'!$C:$C,$D526,'Product costs'!$B:$B,$L526)</f>
        <v>0</v>
      </c>
      <c r="AQ526" s="12">
        <f>SUMIFS('Product costs'!AO:AO,'Product costs'!$C:$C,$D526,'Product costs'!$B:$B,$L526)</f>
        <v>0</v>
      </c>
      <c r="AR526" s="12">
        <f>SUMIFS('Product costs'!AP:AP,'Product costs'!$C:$C,$D526,'Product costs'!$B:$B,$L526)</f>
        <v>0</v>
      </c>
      <c r="AS526" s="12">
        <f>SUMIFS('Product costs'!AQ:AQ,'Product costs'!$C:$C,$D526,'Product costs'!$B:$B,$L526)</f>
        <v>0</v>
      </c>
      <c r="AT526" s="12">
        <f>SUMIFS('Product costs'!AR:AR,'Product costs'!$C:$C,$D526,'Product costs'!$B:$B,$L526)</f>
        <v>0</v>
      </c>
      <c r="AU526" s="12">
        <f>SUMIFS('Product costs'!AS:AS,'Product costs'!$C:$C,$D526,'Product costs'!$B:$B,$L526)</f>
        <v>0</v>
      </c>
      <c r="AV526" s="12">
        <f>SUMIFS('Product costs'!AT:AT,'Product costs'!$C:$C,$D526,'Product costs'!$B:$B,$L526)</f>
        <v>0</v>
      </c>
      <c r="AW526" s="12">
        <f>SUMIFS('Product costs'!AU:AU,'Product costs'!$C:$C,$D526,'Product costs'!$B:$B,$L526)</f>
        <v>0</v>
      </c>
      <c r="AX526" s="12">
        <f>SUMIFS('Product costs'!AV:AV,'Product costs'!$C:$C,$D526,'Product costs'!$B:$B,$L526)</f>
        <v>0</v>
      </c>
      <c r="AY526" s="12">
        <f>SUMIFS('Product costs'!AW:AW,'Product costs'!$C:$C,$D526,'Product costs'!$B:$B,$L526)</f>
        <v>0</v>
      </c>
      <c r="AZ526" s="12">
        <f>SUMIFS('Product costs'!AX:AX,'Product costs'!$C:$C,$D526,'Product costs'!$B:$B,$L526)</f>
        <v>0</v>
      </c>
      <c r="BA526" s="12">
        <f>SUMIFS('Product costs'!AY:AY,'Product costs'!$C:$C,$D526,'Product costs'!$B:$B,$L526)</f>
        <v>0</v>
      </c>
      <c r="BB526" s="12">
        <f>SUMIFS('Product costs'!AZ:AZ,'Product costs'!$C:$C,$D526,'Product costs'!$B:$B,$L526)</f>
        <v>0</v>
      </c>
      <c r="BC526" s="12">
        <f>SUMIFS('Product costs'!BA:BA,'Product costs'!$C:$C,$D526,'Product costs'!$B:$B,$L526)</f>
        <v>0</v>
      </c>
      <c r="BD526" s="12">
        <f>SUMIFS('Product costs'!BB:BB,'Product costs'!$C:$C,$D526,'Product costs'!$B:$B,$L526)</f>
        <v>0</v>
      </c>
      <c r="BE526" s="12">
        <f>SUMIFS('Product costs'!BC:BC,'Product costs'!$C:$C,$D526,'Product costs'!$B:$B,$L526)</f>
        <v>0</v>
      </c>
      <c r="BF526" s="12">
        <f>SUMIFS('Product costs'!BD:BD,'Product costs'!$C:$C,$D526,'Product costs'!$B:$B,$L526)</f>
        <v>0</v>
      </c>
      <c r="BG526" s="12">
        <f>SUMIFS('Product costs'!BE:BE,'Product costs'!$C:$C,$D526,'Product costs'!$B:$B,$L526)</f>
        <v>0</v>
      </c>
      <c r="BH526" s="12">
        <f>SUMIFS('Product costs'!BF:BF,'Product costs'!$C:$C,$D526,'Product costs'!$B:$B,$L526)</f>
        <v>0</v>
      </c>
      <c r="BI526" s="12">
        <f>SUMIFS('Product costs'!BG:BG,'Product costs'!$C:$C,$D526,'Product costs'!$B:$B,$L526)</f>
        <v>0</v>
      </c>
      <c r="BJ526" s="12">
        <f>SUMIFS('Product costs'!BH:BH,'Product costs'!$C:$C,$D526,'Product costs'!$B:$B,$L526)</f>
        <v>0</v>
      </c>
      <c r="BK526" s="12">
        <f>SUMIFS('Product costs'!BI:BI,'Product costs'!$C:$C,$D526,'Product costs'!$B:$B,$L526)</f>
        <v>0</v>
      </c>
      <c r="BL526" s="12">
        <f>SUMIFS('Product costs'!BJ:BJ,'Product costs'!$C:$C,$D526,'Product costs'!$B:$B,$L526)</f>
        <v>0</v>
      </c>
      <c r="BM526" s="12">
        <f>SUMIFS('Product costs'!BK:BK,'Product costs'!$C:$C,$D526,'Product costs'!$B:$B,$L526)</f>
        <v>0</v>
      </c>
      <c r="BN526" s="12">
        <f>SUMIFS('Product costs'!BL:BL,'Product costs'!$C:$C,$D526,'Product costs'!$B:$B,$L526)</f>
        <v>0</v>
      </c>
      <c r="BO526" s="12">
        <f>SUMIFS('Product costs'!BM:BM,'Product costs'!$C:$C,$D526,'Product costs'!$B:$B,$L526)</f>
        <v>0</v>
      </c>
      <c r="BP526" s="12">
        <f>SUMIFS('Product costs'!BN:BN,'Product costs'!$C:$C,$D526,'Product costs'!$B:$B,$L526)</f>
        <v>0</v>
      </c>
      <c r="BQ526" s="12">
        <f>SUMIFS('Product costs'!BO:BO,'Product costs'!$C:$C,$D526,'Product costs'!$B:$B,$L526)</f>
        <v>0</v>
      </c>
      <c r="BR526" s="12">
        <f>SUMIFS('Product costs'!BP:BP,'Product costs'!$C:$C,$D526,'Product costs'!$B:$B,$L526)</f>
        <v>0</v>
      </c>
      <c r="BS526" s="12">
        <f>SUMIFS('Product costs'!BQ:BQ,'Product costs'!$C:$C,$D526,'Product costs'!$B:$B,$L526)</f>
        <v>0</v>
      </c>
      <c r="BT526" s="12">
        <f>SUMIFS('Product costs'!BR:BR,'Product costs'!$C:$C,$D526,'Product costs'!$B:$B,$L526)</f>
        <v>0</v>
      </c>
      <c r="BU526" s="12">
        <f>SUMIFS('Product costs'!BS:BS,'Product costs'!$C:$C,$D526,'Product costs'!$B:$B,$L526)</f>
        <v>0</v>
      </c>
      <c r="BV526" s="12">
        <f>SUMIFS('Product costs'!BT:BT,'Product costs'!$C:$C,$D526,'Product costs'!$B:$B,$L526)</f>
        <v>0</v>
      </c>
      <c r="BW526" s="12">
        <f>SUMIFS('Product costs'!BU:BU,'Product costs'!$C:$C,$D526,'Product costs'!$B:$B,$L526)</f>
        <v>0</v>
      </c>
      <c r="BX526" s="12">
        <f>SUMIFS('Product costs'!BV:BV,'Product costs'!$C:$C,$D526,'Product costs'!$B:$B,$L526)</f>
        <v>0</v>
      </c>
      <c r="BY526" s="12">
        <f>SUMIFS('Product costs'!BW:BW,'Product costs'!$C:$C,$D526,'Product costs'!$B:$B,$L526)</f>
        <v>0</v>
      </c>
      <c r="BZ526" s="12">
        <f>SUMIFS('Product costs'!BX:BX,'Product costs'!$C:$C,$D526,'Product costs'!$B:$B,$L526)</f>
        <v>0</v>
      </c>
      <c r="CA526" s="12">
        <f>SUMIFS('Product costs'!BY:BY,'Product costs'!$C:$C,$D526,'Product costs'!$B:$B,$L526)</f>
        <v>0</v>
      </c>
      <c r="CB526" s="12">
        <f>SUMIFS('Product costs'!BZ:BZ,'Product costs'!$C:$C,$D526,'Product costs'!$B:$B,$L526)</f>
        <v>0</v>
      </c>
      <c r="CC526" s="12">
        <f>SUMIFS('Product costs'!CA:CA,'Product costs'!$C:$C,$D526,'Product costs'!$B:$B,$L526)</f>
        <v>0</v>
      </c>
      <c r="CD526" s="12">
        <f>SUMIFS('Product costs'!CB:CB,'Product costs'!$C:$C,$D526,'Product costs'!$B:$B,$L526)</f>
        <v>0</v>
      </c>
      <c r="CE526" s="12">
        <f>SUMIFS('Product costs'!CC:CC,'Product costs'!$C:$C,$D526,'Product costs'!$B:$B,$L526)</f>
        <v>0</v>
      </c>
      <c r="CF526" s="12">
        <f>SUMIFS('Product costs'!CD:CD,'Product costs'!$C:$C,$D526,'Product costs'!$B:$B,$L526)</f>
        <v>0</v>
      </c>
      <c r="CG526" s="12">
        <f t="shared" si="800"/>
        <v>0</v>
      </c>
      <c r="CH526" s="12">
        <f t="shared" si="801"/>
        <v>0</v>
      </c>
      <c r="CI526" s="12">
        <f t="shared" si="802"/>
        <v>0</v>
      </c>
      <c r="CJ526" s="12">
        <f t="shared" si="803"/>
        <v>0</v>
      </c>
      <c r="CK526" s="12">
        <f t="shared" si="804"/>
        <v>0</v>
      </c>
      <c r="CL526" s="12">
        <f t="shared" si="805"/>
        <v>0</v>
      </c>
      <c r="CM526" s="12">
        <f t="shared" si="806"/>
        <v>0</v>
      </c>
      <c r="CN526" s="12">
        <f t="shared" si="807"/>
        <v>0</v>
      </c>
      <c r="CO526" s="12">
        <f t="shared" si="808"/>
        <v>0</v>
      </c>
      <c r="CP526" s="12">
        <f t="shared" si="809"/>
        <v>0</v>
      </c>
      <c r="CQ526" s="12">
        <f t="shared" si="810"/>
        <v>0</v>
      </c>
      <c r="CR526" s="12">
        <f t="shared" si="811"/>
        <v>0</v>
      </c>
      <c r="CS526" s="12">
        <f t="shared" si="812"/>
        <v>0</v>
      </c>
      <c r="CT526" s="12">
        <f t="shared" si="813"/>
        <v>0</v>
      </c>
      <c r="CU526" s="12">
        <f t="shared" si="814"/>
        <v>0</v>
      </c>
      <c r="CV526" s="12">
        <f t="shared" si="815"/>
        <v>0</v>
      </c>
      <c r="CW526" s="12">
        <f t="shared" si="816"/>
        <v>0</v>
      </c>
      <c r="CX526" s="12">
        <f t="shared" si="817"/>
        <v>0</v>
      </c>
      <c r="CY526" s="12">
        <f t="shared" si="818"/>
        <v>0</v>
      </c>
      <c r="CZ526" s="12">
        <f t="shared" si="819"/>
        <v>0</v>
      </c>
      <c r="DA526" s="12">
        <f t="shared" si="820"/>
        <v>0</v>
      </c>
      <c r="DB526" s="12">
        <f t="shared" si="821"/>
        <v>0</v>
      </c>
      <c r="DC526" s="12">
        <f t="shared" si="822"/>
        <v>0</v>
      </c>
      <c r="DD526" s="12">
        <f t="shared" si="823"/>
        <v>0</v>
      </c>
      <c r="DE526" s="12">
        <f t="shared" si="824"/>
        <v>0</v>
      </c>
      <c r="DF526" s="12">
        <f t="shared" si="825"/>
        <v>0</v>
      </c>
      <c r="DG526" s="12">
        <f t="shared" si="826"/>
        <v>0</v>
      </c>
      <c r="DH526" s="12">
        <f t="shared" si="827"/>
        <v>0</v>
      </c>
      <c r="DI526" s="12">
        <f t="shared" si="828"/>
        <v>0</v>
      </c>
      <c r="DJ526" s="12">
        <f t="shared" si="829"/>
        <v>0</v>
      </c>
      <c r="DK526" s="12">
        <f>SUM(M526:CHOOSE(YTD,M526,N526,O526,P526,Q526,R526,S526,T526,U526,V526,W526,X526))</f>
        <v>0</v>
      </c>
      <c r="DL526" s="12">
        <f>SUM(Y526:CHOOSE(YTD,Y526,Z526,AA526,AB526,AC526,AD526,AE526,AF526,AG526,AH526,AI526,AJ526))</f>
        <v>0</v>
      </c>
      <c r="DM526" s="12">
        <f>SUM(AK526:CHOOSE(YTD,AK526,AL526,AM526,AN526,AO526,AP526,AQ526,AR526,AS526,AT526,AU526,AV526))</f>
        <v>0</v>
      </c>
      <c r="DN526" s="12">
        <f>SUM(AW526:CHOOSE(YTD,AW526,AX526,AY526,AZ526,BA526,BB526,BC526,BD526,BE526,BF526,BG526,BH526))</f>
        <v>0</v>
      </c>
      <c r="DO526" s="12">
        <f>SUM(BI526:CHOOSE(YTD,BI526,BJ526,BK526,BL526,BM526,BN526,BO526,BP526,BQ526,BR526,BS526,BT526))</f>
        <v>0</v>
      </c>
      <c r="DP526" s="12">
        <f>SUM(BU526:CHOOSE(YTD,BU526,BV526,BW526,BX526,BY526,BZ526,CA526,CB526,CC526,CD526,CE526,CF526))</f>
        <v>0</v>
      </c>
    </row>
    <row r="527" spans="1:120" x14ac:dyDescent="0.15">
      <c r="A527" s="12" t="str">
        <f t="shared" si="799"/>
        <v>Costs - brand</v>
      </c>
      <c r="D527" s="12" t="str">
        <f>'Product costs'!C127</f>
        <v>Brand 6</v>
      </c>
      <c r="E527" s="12" t="str">
        <f>'Product costs'!D127</f>
        <v>Segment 1</v>
      </c>
      <c r="F527" s="12" t="str">
        <f>'Product costs'!E127</f>
        <v>Business Unit 1</v>
      </c>
      <c r="G527" s="12">
        <f>'Product costs'!F127</f>
        <v>0</v>
      </c>
      <c r="H527" s="12">
        <f>'Product costs'!G127</f>
        <v>0</v>
      </c>
      <c r="I527" s="12">
        <f>'Product costs'!H127</f>
        <v>0</v>
      </c>
      <c r="J527" s="12">
        <f>'Product costs'!I127</f>
        <v>0</v>
      </c>
      <c r="K527" s="12">
        <f>'Product costs'!J127</f>
        <v>0</v>
      </c>
      <c r="L527" s="12">
        <f>'Product costs'!B127</f>
        <v>0</v>
      </c>
      <c r="M527" s="12">
        <f>SUMIFS('Product costs'!K:K,'Product costs'!$C:$C,$D527,'Product costs'!$B:$B,$L527)</f>
        <v>0</v>
      </c>
      <c r="N527" s="12">
        <f>SUMIFS('Product costs'!L:L,'Product costs'!$C:$C,$D527,'Product costs'!$B:$B,$L527)</f>
        <v>0</v>
      </c>
      <c r="O527" s="12">
        <f>SUMIFS('Product costs'!M:M,'Product costs'!$C:$C,$D527,'Product costs'!$B:$B,$L527)</f>
        <v>0</v>
      </c>
      <c r="P527" s="12">
        <f>SUMIFS('Product costs'!N:N,'Product costs'!$C:$C,$D527,'Product costs'!$B:$B,$L527)</f>
        <v>0</v>
      </c>
      <c r="Q527" s="12">
        <f>SUMIFS('Product costs'!O:O,'Product costs'!$C:$C,$D527,'Product costs'!$B:$B,$L527)</f>
        <v>0</v>
      </c>
      <c r="R527" s="12">
        <f>SUMIFS('Product costs'!P:P,'Product costs'!$C:$C,$D527,'Product costs'!$B:$B,$L527)</f>
        <v>0</v>
      </c>
      <c r="S527" s="12">
        <f>SUMIFS('Product costs'!Q:Q,'Product costs'!$C:$C,$D527,'Product costs'!$B:$B,$L527)</f>
        <v>0</v>
      </c>
      <c r="T527" s="12">
        <f>SUMIFS('Product costs'!R:R,'Product costs'!$C:$C,$D527,'Product costs'!$B:$B,$L527)</f>
        <v>0</v>
      </c>
      <c r="U527" s="12">
        <f>SUMIFS('Product costs'!S:S,'Product costs'!$C:$C,$D527,'Product costs'!$B:$B,$L527)</f>
        <v>0</v>
      </c>
      <c r="V527" s="12">
        <f>SUMIFS('Product costs'!T:T,'Product costs'!$C:$C,$D527,'Product costs'!$B:$B,$L527)</f>
        <v>0</v>
      </c>
      <c r="W527" s="12">
        <f>SUMIFS('Product costs'!U:U,'Product costs'!$C:$C,$D527,'Product costs'!$B:$B,$L527)</f>
        <v>0</v>
      </c>
      <c r="X527" s="12">
        <f>SUMIFS('Product costs'!V:V,'Product costs'!$C:$C,$D527,'Product costs'!$B:$B,$L527)</f>
        <v>0</v>
      </c>
      <c r="Y527" s="12">
        <f>SUMIFS('Product costs'!W:W,'Product costs'!$C:$C,$D527,'Product costs'!$B:$B,$L527)</f>
        <v>0</v>
      </c>
      <c r="Z527" s="12">
        <f>SUMIFS('Product costs'!X:X,'Product costs'!$C:$C,$D527,'Product costs'!$B:$B,$L527)</f>
        <v>0</v>
      </c>
      <c r="AA527" s="12">
        <f>SUMIFS('Product costs'!Y:Y,'Product costs'!$C:$C,$D527,'Product costs'!$B:$B,$L527)</f>
        <v>0</v>
      </c>
      <c r="AB527" s="12">
        <f>SUMIFS('Product costs'!Z:Z,'Product costs'!$C:$C,$D527,'Product costs'!$B:$B,$L527)</f>
        <v>0</v>
      </c>
      <c r="AC527" s="12">
        <f>SUMIFS('Product costs'!AA:AA,'Product costs'!$C:$C,$D527,'Product costs'!$B:$B,$L527)</f>
        <v>0</v>
      </c>
      <c r="AD527" s="12">
        <f>SUMIFS('Product costs'!AB:AB,'Product costs'!$C:$C,$D527,'Product costs'!$B:$B,$L527)</f>
        <v>0</v>
      </c>
      <c r="AE527" s="12">
        <f>SUMIFS('Product costs'!AC:AC,'Product costs'!$C:$C,$D527,'Product costs'!$B:$B,$L527)</f>
        <v>0</v>
      </c>
      <c r="AF527" s="12">
        <f>SUMIFS('Product costs'!AD:AD,'Product costs'!$C:$C,$D527,'Product costs'!$B:$B,$L527)</f>
        <v>0</v>
      </c>
      <c r="AG527" s="12">
        <f>SUMIFS('Product costs'!AE:AE,'Product costs'!$C:$C,$D527,'Product costs'!$B:$B,$L527)</f>
        <v>0</v>
      </c>
      <c r="AH527" s="12">
        <f>SUMIFS('Product costs'!AF:AF,'Product costs'!$C:$C,$D527,'Product costs'!$B:$B,$L527)</f>
        <v>0</v>
      </c>
      <c r="AI527" s="12">
        <f>SUMIFS('Product costs'!AG:AG,'Product costs'!$C:$C,$D527,'Product costs'!$B:$B,$L527)</f>
        <v>0</v>
      </c>
      <c r="AJ527" s="12">
        <f>SUMIFS('Product costs'!AH:AH,'Product costs'!$C:$C,$D527,'Product costs'!$B:$B,$L527)</f>
        <v>0</v>
      </c>
      <c r="AK527" s="12">
        <f>SUMIFS('Product costs'!AI:AI,'Product costs'!$C:$C,$D527,'Product costs'!$B:$B,$L527)</f>
        <v>0</v>
      </c>
      <c r="AL527" s="12">
        <f>SUMIFS('Product costs'!AJ:AJ,'Product costs'!$C:$C,$D527,'Product costs'!$B:$B,$L527)</f>
        <v>0</v>
      </c>
      <c r="AM527" s="12">
        <f>SUMIFS('Product costs'!AK:AK,'Product costs'!$C:$C,$D527,'Product costs'!$B:$B,$L527)</f>
        <v>0</v>
      </c>
      <c r="AN527" s="12">
        <f>SUMIFS('Product costs'!AL:AL,'Product costs'!$C:$C,$D527,'Product costs'!$B:$B,$L527)</f>
        <v>0</v>
      </c>
      <c r="AO527" s="12">
        <f>SUMIFS('Product costs'!AM:AM,'Product costs'!$C:$C,$D527,'Product costs'!$B:$B,$L527)</f>
        <v>0</v>
      </c>
      <c r="AP527" s="12">
        <f>SUMIFS('Product costs'!AN:AN,'Product costs'!$C:$C,$D527,'Product costs'!$B:$B,$L527)</f>
        <v>0</v>
      </c>
      <c r="AQ527" s="12">
        <f>SUMIFS('Product costs'!AO:AO,'Product costs'!$C:$C,$D527,'Product costs'!$B:$B,$L527)</f>
        <v>0</v>
      </c>
      <c r="AR527" s="12">
        <f>SUMIFS('Product costs'!AP:AP,'Product costs'!$C:$C,$D527,'Product costs'!$B:$B,$L527)</f>
        <v>0</v>
      </c>
      <c r="AS527" s="12">
        <f>SUMIFS('Product costs'!AQ:AQ,'Product costs'!$C:$C,$D527,'Product costs'!$B:$B,$L527)</f>
        <v>0</v>
      </c>
      <c r="AT527" s="12">
        <f>SUMIFS('Product costs'!AR:AR,'Product costs'!$C:$C,$D527,'Product costs'!$B:$B,$L527)</f>
        <v>0</v>
      </c>
      <c r="AU527" s="12">
        <f>SUMIFS('Product costs'!AS:AS,'Product costs'!$C:$C,$D527,'Product costs'!$B:$B,$L527)</f>
        <v>0</v>
      </c>
      <c r="AV527" s="12">
        <f>SUMIFS('Product costs'!AT:AT,'Product costs'!$C:$C,$D527,'Product costs'!$B:$B,$L527)</f>
        <v>0</v>
      </c>
      <c r="AW527" s="12">
        <f>SUMIFS('Product costs'!AU:AU,'Product costs'!$C:$C,$D527,'Product costs'!$B:$B,$L527)</f>
        <v>0</v>
      </c>
      <c r="AX527" s="12">
        <f>SUMIFS('Product costs'!AV:AV,'Product costs'!$C:$C,$D527,'Product costs'!$B:$B,$L527)</f>
        <v>0</v>
      </c>
      <c r="AY527" s="12">
        <f>SUMIFS('Product costs'!AW:AW,'Product costs'!$C:$C,$D527,'Product costs'!$B:$B,$L527)</f>
        <v>0</v>
      </c>
      <c r="AZ527" s="12">
        <f>SUMIFS('Product costs'!AX:AX,'Product costs'!$C:$C,$D527,'Product costs'!$B:$B,$L527)</f>
        <v>0</v>
      </c>
      <c r="BA527" s="12">
        <f>SUMIFS('Product costs'!AY:AY,'Product costs'!$C:$C,$D527,'Product costs'!$B:$B,$L527)</f>
        <v>0</v>
      </c>
      <c r="BB527" s="12">
        <f>SUMIFS('Product costs'!AZ:AZ,'Product costs'!$C:$C,$D527,'Product costs'!$B:$B,$L527)</f>
        <v>0</v>
      </c>
      <c r="BC527" s="12">
        <f>SUMIFS('Product costs'!BA:BA,'Product costs'!$C:$C,$D527,'Product costs'!$B:$B,$L527)</f>
        <v>0</v>
      </c>
      <c r="BD527" s="12">
        <f>SUMIFS('Product costs'!BB:BB,'Product costs'!$C:$C,$D527,'Product costs'!$B:$B,$L527)</f>
        <v>0</v>
      </c>
      <c r="BE527" s="12">
        <f>SUMIFS('Product costs'!BC:BC,'Product costs'!$C:$C,$D527,'Product costs'!$B:$B,$L527)</f>
        <v>0</v>
      </c>
      <c r="BF527" s="12">
        <f>SUMIFS('Product costs'!BD:BD,'Product costs'!$C:$C,$D527,'Product costs'!$B:$B,$L527)</f>
        <v>0</v>
      </c>
      <c r="BG527" s="12">
        <f>SUMIFS('Product costs'!BE:BE,'Product costs'!$C:$C,$D527,'Product costs'!$B:$B,$L527)</f>
        <v>0</v>
      </c>
      <c r="BH527" s="12">
        <f>SUMIFS('Product costs'!BF:BF,'Product costs'!$C:$C,$D527,'Product costs'!$B:$B,$L527)</f>
        <v>0</v>
      </c>
      <c r="BI527" s="12">
        <f>SUMIFS('Product costs'!BG:BG,'Product costs'!$C:$C,$D527,'Product costs'!$B:$B,$L527)</f>
        <v>0</v>
      </c>
      <c r="BJ527" s="12">
        <f>SUMIFS('Product costs'!BH:BH,'Product costs'!$C:$C,$D527,'Product costs'!$B:$B,$L527)</f>
        <v>0</v>
      </c>
      <c r="BK527" s="12">
        <f>SUMIFS('Product costs'!BI:BI,'Product costs'!$C:$C,$D527,'Product costs'!$B:$B,$L527)</f>
        <v>0</v>
      </c>
      <c r="BL527" s="12">
        <f>SUMIFS('Product costs'!BJ:BJ,'Product costs'!$C:$C,$D527,'Product costs'!$B:$B,$L527)</f>
        <v>0</v>
      </c>
      <c r="BM527" s="12">
        <f>SUMIFS('Product costs'!BK:BK,'Product costs'!$C:$C,$D527,'Product costs'!$B:$B,$L527)</f>
        <v>0</v>
      </c>
      <c r="BN527" s="12">
        <f>SUMIFS('Product costs'!BL:BL,'Product costs'!$C:$C,$D527,'Product costs'!$B:$B,$L527)</f>
        <v>0</v>
      </c>
      <c r="BO527" s="12">
        <f>SUMIFS('Product costs'!BM:BM,'Product costs'!$C:$C,$D527,'Product costs'!$B:$B,$L527)</f>
        <v>0</v>
      </c>
      <c r="BP527" s="12">
        <f>SUMIFS('Product costs'!BN:BN,'Product costs'!$C:$C,$D527,'Product costs'!$B:$B,$L527)</f>
        <v>0</v>
      </c>
      <c r="BQ527" s="12">
        <f>SUMIFS('Product costs'!BO:BO,'Product costs'!$C:$C,$D527,'Product costs'!$B:$B,$L527)</f>
        <v>0</v>
      </c>
      <c r="BR527" s="12">
        <f>SUMIFS('Product costs'!BP:BP,'Product costs'!$C:$C,$D527,'Product costs'!$B:$B,$L527)</f>
        <v>0</v>
      </c>
      <c r="BS527" s="12">
        <f>SUMIFS('Product costs'!BQ:BQ,'Product costs'!$C:$C,$D527,'Product costs'!$B:$B,$L527)</f>
        <v>0</v>
      </c>
      <c r="BT527" s="12">
        <f>SUMIFS('Product costs'!BR:BR,'Product costs'!$C:$C,$D527,'Product costs'!$B:$B,$L527)</f>
        <v>0</v>
      </c>
      <c r="BU527" s="12">
        <f>SUMIFS('Product costs'!BS:BS,'Product costs'!$C:$C,$D527,'Product costs'!$B:$B,$L527)</f>
        <v>0</v>
      </c>
      <c r="BV527" s="12">
        <f>SUMIFS('Product costs'!BT:BT,'Product costs'!$C:$C,$D527,'Product costs'!$B:$B,$L527)</f>
        <v>0</v>
      </c>
      <c r="BW527" s="12">
        <f>SUMIFS('Product costs'!BU:BU,'Product costs'!$C:$C,$D527,'Product costs'!$B:$B,$L527)</f>
        <v>0</v>
      </c>
      <c r="BX527" s="12">
        <f>SUMIFS('Product costs'!BV:BV,'Product costs'!$C:$C,$D527,'Product costs'!$B:$B,$L527)</f>
        <v>0</v>
      </c>
      <c r="BY527" s="12">
        <f>SUMIFS('Product costs'!BW:BW,'Product costs'!$C:$C,$D527,'Product costs'!$B:$B,$L527)</f>
        <v>0</v>
      </c>
      <c r="BZ527" s="12">
        <f>SUMIFS('Product costs'!BX:BX,'Product costs'!$C:$C,$D527,'Product costs'!$B:$B,$L527)</f>
        <v>0</v>
      </c>
      <c r="CA527" s="12">
        <f>SUMIFS('Product costs'!BY:BY,'Product costs'!$C:$C,$D527,'Product costs'!$B:$B,$L527)</f>
        <v>0</v>
      </c>
      <c r="CB527" s="12">
        <f>SUMIFS('Product costs'!BZ:BZ,'Product costs'!$C:$C,$D527,'Product costs'!$B:$B,$L527)</f>
        <v>0</v>
      </c>
      <c r="CC527" s="12">
        <f>SUMIFS('Product costs'!CA:CA,'Product costs'!$C:$C,$D527,'Product costs'!$B:$B,$L527)</f>
        <v>0</v>
      </c>
      <c r="CD527" s="12">
        <f>SUMIFS('Product costs'!CB:CB,'Product costs'!$C:$C,$D527,'Product costs'!$B:$B,$L527)</f>
        <v>0</v>
      </c>
      <c r="CE527" s="12">
        <f>SUMIFS('Product costs'!CC:CC,'Product costs'!$C:$C,$D527,'Product costs'!$B:$B,$L527)</f>
        <v>0</v>
      </c>
      <c r="CF527" s="12">
        <f>SUMIFS('Product costs'!CD:CD,'Product costs'!$C:$C,$D527,'Product costs'!$B:$B,$L527)</f>
        <v>0</v>
      </c>
      <c r="CG527" s="12">
        <f t="shared" si="800"/>
        <v>0</v>
      </c>
      <c r="CH527" s="12">
        <f t="shared" si="801"/>
        <v>0</v>
      </c>
      <c r="CI527" s="12">
        <f t="shared" si="802"/>
        <v>0</v>
      </c>
      <c r="CJ527" s="12">
        <f t="shared" si="803"/>
        <v>0</v>
      </c>
      <c r="CK527" s="12">
        <f t="shared" si="804"/>
        <v>0</v>
      </c>
      <c r="CL527" s="12">
        <f t="shared" si="805"/>
        <v>0</v>
      </c>
      <c r="CM527" s="12">
        <f t="shared" si="806"/>
        <v>0</v>
      </c>
      <c r="CN527" s="12">
        <f t="shared" si="807"/>
        <v>0</v>
      </c>
      <c r="CO527" s="12">
        <f t="shared" si="808"/>
        <v>0</v>
      </c>
      <c r="CP527" s="12">
        <f t="shared" si="809"/>
        <v>0</v>
      </c>
      <c r="CQ527" s="12">
        <f t="shared" si="810"/>
        <v>0</v>
      </c>
      <c r="CR527" s="12">
        <f t="shared" si="811"/>
        <v>0</v>
      </c>
      <c r="CS527" s="12">
        <f t="shared" si="812"/>
        <v>0</v>
      </c>
      <c r="CT527" s="12">
        <f t="shared" si="813"/>
        <v>0</v>
      </c>
      <c r="CU527" s="12">
        <f t="shared" si="814"/>
        <v>0</v>
      </c>
      <c r="CV527" s="12">
        <f t="shared" si="815"/>
        <v>0</v>
      </c>
      <c r="CW527" s="12">
        <f t="shared" si="816"/>
        <v>0</v>
      </c>
      <c r="CX527" s="12">
        <f t="shared" si="817"/>
        <v>0</v>
      </c>
      <c r="CY527" s="12">
        <f t="shared" si="818"/>
        <v>0</v>
      </c>
      <c r="CZ527" s="12">
        <f t="shared" si="819"/>
        <v>0</v>
      </c>
      <c r="DA527" s="12">
        <f t="shared" si="820"/>
        <v>0</v>
      </c>
      <c r="DB527" s="12">
        <f t="shared" si="821"/>
        <v>0</v>
      </c>
      <c r="DC527" s="12">
        <f t="shared" si="822"/>
        <v>0</v>
      </c>
      <c r="DD527" s="12">
        <f t="shared" si="823"/>
        <v>0</v>
      </c>
      <c r="DE527" s="12">
        <f t="shared" si="824"/>
        <v>0</v>
      </c>
      <c r="DF527" s="12">
        <f t="shared" si="825"/>
        <v>0</v>
      </c>
      <c r="DG527" s="12">
        <f t="shared" si="826"/>
        <v>0</v>
      </c>
      <c r="DH527" s="12">
        <f t="shared" si="827"/>
        <v>0</v>
      </c>
      <c r="DI527" s="12">
        <f t="shared" si="828"/>
        <v>0</v>
      </c>
      <c r="DJ527" s="12">
        <f t="shared" si="829"/>
        <v>0</v>
      </c>
      <c r="DK527" s="12">
        <f>SUM(M527:CHOOSE(YTD,M527,N527,O527,P527,Q527,R527,S527,T527,U527,V527,W527,X527))</f>
        <v>0</v>
      </c>
      <c r="DL527" s="12">
        <f>SUM(Y527:CHOOSE(YTD,Y527,Z527,AA527,AB527,AC527,AD527,AE527,AF527,AG527,AH527,AI527,AJ527))</f>
        <v>0</v>
      </c>
      <c r="DM527" s="12">
        <f>SUM(AK527:CHOOSE(YTD,AK527,AL527,AM527,AN527,AO527,AP527,AQ527,AR527,AS527,AT527,AU527,AV527))</f>
        <v>0</v>
      </c>
      <c r="DN527" s="12">
        <f>SUM(AW527:CHOOSE(YTD,AW527,AX527,AY527,AZ527,BA527,BB527,BC527,BD527,BE527,BF527,BG527,BH527))</f>
        <v>0</v>
      </c>
      <c r="DO527" s="12">
        <f>SUM(BI527:CHOOSE(YTD,BI527,BJ527,BK527,BL527,BM527,BN527,BO527,BP527,BQ527,BR527,BS527,BT527))</f>
        <v>0</v>
      </c>
      <c r="DP527" s="12">
        <f>SUM(BU527:CHOOSE(YTD,BU527,BV527,BW527,BX527,BY527,BZ527,CA527,CB527,CC527,CD527,CE527,CF527))</f>
        <v>0</v>
      </c>
    </row>
    <row r="528" spans="1:120" x14ac:dyDescent="0.15">
      <c r="A528" s="12" t="str">
        <f t="shared" si="799"/>
        <v>Costs - brand</v>
      </c>
      <c r="D528" s="12" t="str">
        <f>'Product costs'!C128</f>
        <v>Brand 7</v>
      </c>
      <c r="E528" s="12" t="str">
        <f>'Product costs'!D128</f>
        <v>Segment 1</v>
      </c>
      <c r="F528" s="12" t="str">
        <f>'Product costs'!E128</f>
        <v>Business Unit 1</v>
      </c>
      <c r="G528" s="12">
        <f>'Product costs'!F128</f>
        <v>0</v>
      </c>
      <c r="H528" s="12">
        <f>'Product costs'!G128</f>
        <v>0</v>
      </c>
      <c r="I528" s="12">
        <f>'Product costs'!H128</f>
        <v>0</v>
      </c>
      <c r="J528" s="12">
        <f>'Product costs'!I128</f>
        <v>0</v>
      </c>
      <c r="K528" s="12">
        <f>'Product costs'!J128</f>
        <v>0</v>
      </c>
      <c r="L528" s="12">
        <f>'Product costs'!B128</f>
        <v>0</v>
      </c>
      <c r="M528" s="12">
        <f>SUMIFS('Product costs'!K:K,'Product costs'!$C:$C,$D528,'Product costs'!$B:$B,$L528)</f>
        <v>0</v>
      </c>
      <c r="N528" s="12">
        <f>SUMIFS('Product costs'!L:L,'Product costs'!$C:$C,$D528,'Product costs'!$B:$B,$L528)</f>
        <v>0</v>
      </c>
      <c r="O528" s="12">
        <f>SUMIFS('Product costs'!M:M,'Product costs'!$C:$C,$D528,'Product costs'!$B:$B,$L528)</f>
        <v>0</v>
      </c>
      <c r="P528" s="12">
        <f>SUMIFS('Product costs'!N:N,'Product costs'!$C:$C,$D528,'Product costs'!$B:$B,$L528)</f>
        <v>0</v>
      </c>
      <c r="Q528" s="12">
        <f>SUMIFS('Product costs'!O:O,'Product costs'!$C:$C,$D528,'Product costs'!$B:$B,$L528)</f>
        <v>0</v>
      </c>
      <c r="R528" s="12">
        <f>SUMIFS('Product costs'!P:P,'Product costs'!$C:$C,$D528,'Product costs'!$B:$B,$L528)</f>
        <v>0</v>
      </c>
      <c r="S528" s="12">
        <f>SUMIFS('Product costs'!Q:Q,'Product costs'!$C:$C,$D528,'Product costs'!$B:$B,$L528)</f>
        <v>0</v>
      </c>
      <c r="T528" s="12">
        <f>SUMIFS('Product costs'!R:R,'Product costs'!$C:$C,$D528,'Product costs'!$B:$B,$L528)</f>
        <v>0</v>
      </c>
      <c r="U528" s="12">
        <f>SUMIFS('Product costs'!S:S,'Product costs'!$C:$C,$D528,'Product costs'!$B:$B,$L528)</f>
        <v>0</v>
      </c>
      <c r="V528" s="12">
        <f>SUMIFS('Product costs'!T:T,'Product costs'!$C:$C,$D528,'Product costs'!$B:$B,$L528)</f>
        <v>0</v>
      </c>
      <c r="W528" s="12">
        <f>SUMIFS('Product costs'!U:U,'Product costs'!$C:$C,$D528,'Product costs'!$B:$B,$L528)</f>
        <v>0</v>
      </c>
      <c r="X528" s="12">
        <f>SUMIFS('Product costs'!V:V,'Product costs'!$C:$C,$D528,'Product costs'!$B:$B,$L528)</f>
        <v>0</v>
      </c>
      <c r="Y528" s="12">
        <f>SUMIFS('Product costs'!W:W,'Product costs'!$C:$C,$D528,'Product costs'!$B:$B,$L528)</f>
        <v>0</v>
      </c>
      <c r="Z528" s="12">
        <f>SUMIFS('Product costs'!X:X,'Product costs'!$C:$C,$D528,'Product costs'!$B:$B,$L528)</f>
        <v>0</v>
      </c>
      <c r="AA528" s="12">
        <f>SUMIFS('Product costs'!Y:Y,'Product costs'!$C:$C,$D528,'Product costs'!$B:$B,$L528)</f>
        <v>0</v>
      </c>
      <c r="AB528" s="12">
        <f>SUMIFS('Product costs'!Z:Z,'Product costs'!$C:$C,$D528,'Product costs'!$B:$B,$L528)</f>
        <v>0</v>
      </c>
      <c r="AC528" s="12">
        <f>SUMIFS('Product costs'!AA:AA,'Product costs'!$C:$C,$D528,'Product costs'!$B:$B,$L528)</f>
        <v>0</v>
      </c>
      <c r="AD528" s="12">
        <f>SUMIFS('Product costs'!AB:AB,'Product costs'!$C:$C,$D528,'Product costs'!$B:$B,$L528)</f>
        <v>0</v>
      </c>
      <c r="AE528" s="12">
        <f>SUMIFS('Product costs'!AC:AC,'Product costs'!$C:$C,$D528,'Product costs'!$B:$B,$L528)</f>
        <v>0</v>
      </c>
      <c r="AF528" s="12">
        <f>SUMIFS('Product costs'!AD:AD,'Product costs'!$C:$C,$D528,'Product costs'!$B:$B,$L528)</f>
        <v>0</v>
      </c>
      <c r="AG528" s="12">
        <f>SUMIFS('Product costs'!AE:AE,'Product costs'!$C:$C,$D528,'Product costs'!$B:$B,$L528)</f>
        <v>0</v>
      </c>
      <c r="AH528" s="12">
        <f>SUMIFS('Product costs'!AF:AF,'Product costs'!$C:$C,$D528,'Product costs'!$B:$B,$L528)</f>
        <v>0</v>
      </c>
      <c r="AI528" s="12">
        <f>SUMIFS('Product costs'!AG:AG,'Product costs'!$C:$C,$D528,'Product costs'!$B:$B,$L528)</f>
        <v>0</v>
      </c>
      <c r="AJ528" s="12">
        <f>SUMIFS('Product costs'!AH:AH,'Product costs'!$C:$C,$D528,'Product costs'!$B:$B,$L528)</f>
        <v>0</v>
      </c>
      <c r="AK528" s="12">
        <f>SUMIFS('Product costs'!AI:AI,'Product costs'!$C:$C,$D528,'Product costs'!$B:$B,$L528)</f>
        <v>0</v>
      </c>
      <c r="AL528" s="12">
        <f>SUMIFS('Product costs'!AJ:AJ,'Product costs'!$C:$C,$D528,'Product costs'!$B:$B,$L528)</f>
        <v>0</v>
      </c>
      <c r="AM528" s="12">
        <f>SUMIFS('Product costs'!AK:AK,'Product costs'!$C:$C,$D528,'Product costs'!$B:$B,$L528)</f>
        <v>0</v>
      </c>
      <c r="AN528" s="12">
        <f>SUMIFS('Product costs'!AL:AL,'Product costs'!$C:$C,$D528,'Product costs'!$B:$B,$L528)</f>
        <v>0</v>
      </c>
      <c r="AO528" s="12">
        <f>SUMIFS('Product costs'!AM:AM,'Product costs'!$C:$C,$D528,'Product costs'!$B:$B,$L528)</f>
        <v>0</v>
      </c>
      <c r="AP528" s="12">
        <f>SUMIFS('Product costs'!AN:AN,'Product costs'!$C:$C,$D528,'Product costs'!$B:$B,$L528)</f>
        <v>0</v>
      </c>
      <c r="AQ528" s="12">
        <f>SUMIFS('Product costs'!AO:AO,'Product costs'!$C:$C,$D528,'Product costs'!$B:$B,$L528)</f>
        <v>0</v>
      </c>
      <c r="AR528" s="12">
        <f>SUMIFS('Product costs'!AP:AP,'Product costs'!$C:$C,$D528,'Product costs'!$B:$B,$L528)</f>
        <v>0</v>
      </c>
      <c r="AS528" s="12">
        <f>SUMIFS('Product costs'!AQ:AQ,'Product costs'!$C:$C,$D528,'Product costs'!$B:$B,$L528)</f>
        <v>0</v>
      </c>
      <c r="AT528" s="12">
        <f>SUMIFS('Product costs'!AR:AR,'Product costs'!$C:$C,$D528,'Product costs'!$B:$B,$L528)</f>
        <v>0</v>
      </c>
      <c r="AU528" s="12">
        <f>SUMIFS('Product costs'!AS:AS,'Product costs'!$C:$C,$D528,'Product costs'!$B:$B,$L528)</f>
        <v>0</v>
      </c>
      <c r="AV528" s="12">
        <f>SUMIFS('Product costs'!AT:AT,'Product costs'!$C:$C,$D528,'Product costs'!$B:$B,$L528)</f>
        <v>0</v>
      </c>
      <c r="AW528" s="12">
        <f>SUMIFS('Product costs'!AU:AU,'Product costs'!$C:$C,$D528,'Product costs'!$B:$B,$L528)</f>
        <v>0</v>
      </c>
      <c r="AX528" s="12">
        <f>SUMIFS('Product costs'!AV:AV,'Product costs'!$C:$C,$D528,'Product costs'!$B:$B,$L528)</f>
        <v>0</v>
      </c>
      <c r="AY528" s="12">
        <f>SUMIFS('Product costs'!AW:AW,'Product costs'!$C:$C,$D528,'Product costs'!$B:$B,$L528)</f>
        <v>0</v>
      </c>
      <c r="AZ528" s="12">
        <f>SUMIFS('Product costs'!AX:AX,'Product costs'!$C:$C,$D528,'Product costs'!$B:$B,$L528)</f>
        <v>0</v>
      </c>
      <c r="BA528" s="12">
        <f>SUMIFS('Product costs'!AY:AY,'Product costs'!$C:$C,$D528,'Product costs'!$B:$B,$L528)</f>
        <v>0</v>
      </c>
      <c r="BB528" s="12">
        <f>SUMIFS('Product costs'!AZ:AZ,'Product costs'!$C:$C,$D528,'Product costs'!$B:$B,$L528)</f>
        <v>0</v>
      </c>
      <c r="BC528" s="12">
        <f>SUMIFS('Product costs'!BA:BA,'Product costs'!$C:$C,$D528,'Product costs'!$B:$B,$L528)</f>
        <v>0</v>
      </c>
      <c r="BD528" s="12">
        <f>SUMIFS('Product costs'!BB:BB,'Product costs'!$C:$C,$D528,'Product costs'!$B:$B,$L528)</f>
        <v>0</v>
      </c>
      <c r="BE528" s="12">
        <f>SUMIFS('Product costs'!BC:BC,'Product costs'!$C:$C,$D528,'Product costs'!$B:$B,$L528)</f>
        <v>0</v>
      </c>
      <c r="BF528" s="12">
        <f>SUMIFS('Product costs'!BD:BD,'Product costs'!$C:$C,$D528,'Product costs'!$B:$B,$L528)</f>
        <v>0</v>
      </c>
      <c r="BG528" s="12">
        <f>SUMIFS('Product costs'!BE:BE,'Product costs'!$C:$C,$D528,'Product costs'!$B:$B,$L528)</f>
        <v>0</v>
      </c>
      <c r="BH528" s="12">
        <f>SUMIFS('Product costs'!BF:BF,'Product costs'!$C:$C,$D528,'Product costs'!$B:$B,$L528)</f>
        <v>0</v>
      </c>
      <c r="BI528" s="12">
        <f>SUMIFS('Product costs'!BG:BG,'Product costs'!$C:$C,$D528,'Product costs'!$B:$B,$L528)</f>
        <v>0</v>
      </c>
      <c r="BJ528" s="12">
        <f>SUMIFS('Product costs'!BH:BH,'Product costs'!$C:$C,$D528,'Product costs'!$B:$B,$L528)</f>
        <v>0</v>
      </c>
      <c r="BK528" s="12">
        <f>SUMIFS('Product costs'!BI:BI,'Product costs'!$C:$C,$D528,'Product costs'!$B:$B,$L528)</f>
        <v>0</v>
      </c>
      <c r="BL528" s="12">
        <f>SUMIFS('Product costs'!BJ:BJ,'Product costs'!$C:$C,$D528,'Product costs'!$B:$B,$L528)</f>
        <v>0</v>
      </c>
      <c r="BM528" s="12">
        <f>SUMIFS('Product costs'!BK:BK,'Product costs'!$C:$C,$D528,'Product costs'!$B:$B,$L528)</f>
        <v>0</v>
      </c>
      <c r="BN528" s="12">
        <f>SUMIFS('Product costs'!BL:BL,'Product costs'!$C:$C,$D528,'Product costs'!$B:$B,$L528)</f>
        <v>0</v>
      </c>
      <c r="BO528" s="12">
        <f>SUMIFS('Product costs'!BM:BM,'Product costs'!$C:$C,$D528,'Product costs'!$B:$B,$L528)</f>
        <v>0</v>
      </c>
      <c r="BP528" s="12">
        <f>SUMIFS('Product costs'!BN:BN,'Product costs'!$C:$C,$D528,'Product costs'!$B:$B,$L528)</f>
        <v>0</v>
      </c>
      <c r="BQ528" s="12">
        <f>SUMIFS('Product costs'!BO:BO,'Product costs'!$C:$C,$D528,'Product costs'!$B:$B,$L528)</f>
        <v>0</v>
      </c>
      <c r="BR528" s="12">
        <f>SUMIFS('Product costs'!BP:BP,'Product costs'!$C:$C,$D528,'Product costs'!$B:$B,$L528)</f>
        <v>0</v>
      </c>
      <c r="BS528" s="12">
        <f>SUMIFS('Product costs'!BQ:BQ,'Product costs'!$C:$C,$D528,'Product costs'!$B:$B,$L528)</f>
        <v>0</v>
      </c>
      <c r="BT528" s="12">
        <f>SUMIFS('Product costs'!BR:BR,'Product costs'!$C:$C,$D528,'Product costs'!$B:$B,$L528)</f>
        <v>0</v>
      </c>
      <c r="BU528" s="12">
        <f>SUMIFS('Product costs'!BS:BS,'Product costs'!$C:$C,$D528,'Product costs'!$B:$B,$L528)</f>
        <v>0</v>
      </c>
      <c r="BV528" s="12">
        <f>SUMIFS('Product costs'!BT:BT,'Product costs'!$C:$C,$D528,'Product costs'!$B:$B,$L528)</f>
        <v>0</v>
      </c>
      <c r="BW528" s="12">
        <f>SUMIFS('Product costs'!BU:BU,'Product costs'!$C:$C,$D528,'Product costs'!$B:$B,$L528)</f>
        <v>0</v>
      </c>
      <c r="BX528" s="12">
        <f>SUMIFS('Product costs'!BV:BV,'Product costs'!$C:$C,$D528,'Product costs'!$B:$B,$L528)</f>
        <v>0</v>
      </c>
      <c r="BY528" s="12">
        <f>SUMIFS('Product costs'!BW:BW,'Product costs'!$C:$C,$D528,'Product costs'!$B:$B,$L528)</f>
        <v>0</v>
      </c>
      <c r="BZ528" s="12">
        <f>SUMIFS('Product costs'!BX:BX,'Product costs'!$C:$C,$D528,'Product costs'!$B:$B,$L528)</f>
        <v>0</v>
      </c>
      <c r="CA528" s="12">
        <f>SUMIFS('Product costs'!BY:BY,'Product costs'!$C:$C,$D528,'Product costs'!$B:$B,$L528)</f>
        <v>0</v>
      </c>
      <c r="CB528" s="12">
        <f>SUMIFS('Product costs'!BZ:BZ,'Product costs'!$C:$C,$D528,'Product costs'!$B:$B,$L528)</f>
        <v>0</v>
      </c>
      <c r="CC528" s="12">
        <f>SUMIFS('Product costs'!CA:CA,'Product costs'!$C:$C,$D528,'Product costs'!$B:$B,$L528)</f>
        <v>0</v>
      </c>
      <c r="CD528" s="12">
        <f>SUMIFS('Product costs'!CB:CB,'Product costs'!$C:$C,$D528,'Product costs'!$B:$B,$L528)</f>
        <v>0</v>
      </c>
      <c r="CE528" s="12">
        <f>SUMIFS('Product costs'!CC:CC,'Product costs'!$C:$C,$D528,'Product costs'!$B:$B,$L528)</f>
        <v>0</v>
      </c>
      <c r="CF528" s="12">
        <f>SUMIFS('Product costs'!CD:CD,'Product costs'!$C:$C,$D528,'Product costs'!$B:$B,$L528)</f>
        <v>0</v>
      </c>
      <c r="CG528" s="12">
        <f t="shared" si="800"/>
        <v>0</v>
      </c>
      <c r="CH528" s="12">
        <f t="shared" si="801"/>
        <v>0</v>
      </c>
      <c r="CI528" s="12">
        <f t="shared" si="802"/>
        <v>0</v>
      </c>
      <c r="CJ528" s="12">
        <f t="shared" si="803"/>
        <v>0</v>
      </c>
      <c r="CK528" s="12">
        <f t="shared" si="804"/>
        <v>0</v>
      </c>
      <c r="CL528" s="12">
        <f t="shared" si="805"/>
        <v>0</v>
      </c>
      <c r="CM528" s="12">
        <f t="shared" si="806"/>
        <v>0</v>
      </c>
      <c r="CN528" s="12">
        <f t="shared" si="807"/>
        <v>0</v>
      </c>
      <c r="CO528" s="12">
        <f t="shared" si="808"/>
        <v>0</v>
      </c>
      <c r="CP528" s="12">
        <f t="shared" si="809"/>
        <v>0</v>
      </c>
      <c r="CQ528" s="12">
        <f t="shared" si="810"/>
        <v>0</v>
      </c>
      <c r="CR528" s="12">
        <f t="shared" si="811"/>
        <v>0</v>
      </c>
      <c r="CS528" s="12">
        <f t="shared" si="812"/>
        <v>0</v>
      </c>
      <c r="CT528" s="12">
        <f t="shared" si="813"/>
        <v>0</v>
      </c>
      <c r="CU528" s="12">
        <f t="shared" si="814"/>
        <v>0</v>
      </c>
      <c r="CV528" s="12">
        <f t="shared" si="815"/>
        <v>0</v>
      </c>
      <c r="CW528" s="12">
        <f t="shared" si="816"/>
        <v>0</v>
      </c>
      <c r="CX528" s="12">
        <f t="shared" si="817"/>
        <v>0</v>
      </c>
      <c r="CY528" s="12">
        <f t="shared" si="818"/>
        <v>0</v>
      </c>
      <c r="CZ528" s="12">
        <f t="shared" si="819"/>
        <v>0</v>
      </c>
      <c r="DA528" s="12">
        <f t="shared" si="820"/>
        <v>0</v>
      </c>
      <c r="DB528" s="12">
        <f t="shared" si="821"/>
        <v>0</v>
      </c>
      <c r="DC528" s="12">
        <f t="shared" si="822"/>
        <v>0</v>
      </c>
      <c r="DD528" s="12">
        <f t="shared" si="823"/>
        <v>0</v>
      </c>
      <c r="DE528" s="12">
        <f t="shared" si="824"/>
        <v>0</v>
      </c>
      <c r="DF528" s="12">
        <f t="shared" si="825"/>
        <v>0</v>
      </c>
      <c r="DG528" s="12">
        <f t="shared" si="826"/>
        <v>0</v>
      </c>
      <c r="DH528" s="12">
        <f t="shared" si="827"/>
        <v>0</v>
      </c>
      <c r="DI528" s="12">
        <f t="shared" si="828"/>
        <v>0</v>
      </c>
      <c r="DJ528" s="12">
        <f t="shared" si="829"/>
        <v>0</v>
      </c>
      <c r="DK528" s="12">
        <f>SUM(M528:CHOOSE(YTD,M528,N528,O528,P528,Q528,R528,S528,T528,U528,V528,W528,X528))</f>
        <v>0</v>
      </c>
      <c r="DL528" s="12">
        <f>SUM(Y528:CHOOSE(YTD,Y528,Z528,AA528,AB528,AC528,AD528,AE528,AF528,AG528,AH528,AI528,AJ528))</f>
        <v>0</v>
      </c>
      <c r="DM528" s="12">
        <f>SUM(AK528:CHOOSE(YTD,AK528,AL528,AM528,AN528,AO528,AP528,AQ528,AR528,AS528,AT528,AU528,AV528))</f>
        <v>0</v>
      </c>
      <c r="DN528" s="12">
        <f>SUM(AW528:CHOOSE(YTD,AW528,AX528,AY528,AZ528,BA528,BB528,BC528,BD528,BE528,BF528,BG528,BH528))</f>
        <v>0</v>
      </c>
      <c r="DO528" s="12">
        <f>SUM(BI528:CHOOSE(YTD,BI528,BJ528,BK528,BL528,BM528,BN528,BO528,BP528,BQ528,BR528,BS528,BT528))</f>
        <v>0</v>
      </c>
      <c r="DP528" s="12">
        <f>SUM(BU528:CHOOSE(YTD,BU528,BV528,BW528,BX528,BY528,BZ528,CA528,CB528,CC528,CD528,CE528,CF528))</f>
        <v>0</v>
      </c>
    </row>
    <row r="529" spans="1:120" x14ac:dyDescent="0.15">
      <c r="A529" s="12" t="str">
        <f t="shared" si="799"/>
        <v>Costs - brand</v>
      </c>
      <c r="D529" s="12" t="str">
        <f>'Product costs'!C129</f>
        <v>Brand 8</v>
      </c>
      <c r="E529" s="12" t="str">
        <f>'Product costs'!D129</f>
        <v>Segment 2</v>
      </c>
      <c r="F529" s="12" t="str">
        <f>'Product costs'!E129</f>
        <v>Business Unit 1</v>
      </c>
      <c r="G529" s="12">
        <f>'Product costs'!F129</f>
        <v>0</v>
      </c>
      <c r="H529" s="12">
        <f>'Product costs'!G129</f>
        <v>0</v>
      </c>
      <c r="I529" s="12">
        <f>'Product costs'!H129</f>
        <v>0</v>
      </c>
      <c r="J529" s="12">
        <f>'Product costs'!I129</f>
        <v>0</v>
      </c>
      <c r="K529" s="12">
        <f>'Product costs'!J129</f>
        <v>0</v>
      </c>
      <c r="L529" s="12">
        <f>'Product costs'!B129</f>
        <v>0</v>
      </c>
      <c r="M529" s="12">
        <f>SUMIFS('Product costs'!K:K,'Product costs'!$C:$C,$D529,'Product costs'!$B:$B,$L529)</f>
        <v>0</v>
      </c>
      <c r="N529" s="12">
        <f>SUMIFS('Product costs'!L:L,'Product costs'!$C:$C,$D529,'Product costs'!$B:$B,$L529)</f>
        <v>0</v>
      </c>
      <c r="O529" s="12">
        <f>SUMIFS('Product costs'!M:M,'Product costs'!$C:$C,$D529,'Product costs'!$B:$B,$L529)</f>
        <v>0</v>
      </c>
      <c r="P529" s="12">
        <f>SUMIFS('Product costs'!N:N,'Product costs'!$C:$C,$D529,'Product costs'!$B:$B,$L529)</f>
        <v>0</v>
      </c>
      <c r="Q529" s="12">
        <f>SUMIFS('Product costs'!O:O,'Product costs'!$C:$C,$D529,'Product costs'!$B:$B,$L529)</f>
        <v>0</v>
      </c>
      <c r="R529" s="12">
        <f>SUMIFS('Product costs'!P:P,'Product costs'!$C:$C,$D529,'Product costs'!$B:$B,$L529)</f>
        <v>0</v>
      </c>
      <c r="S529" s="12">
        <f>SUMIFS('Product costs'!Q:Q,'Product costs'!$C:$C,$D529,'Product costs'!$B:$B,$L529)</f>
        <v>0</v>
      </c>
      <c r="T529" s="12">
        <f>SUMIFS('Product costs'!R:R,'Product costs'!$C:$C,$D529,'Product costs'!$B:$B,$L529)</f>
        <v>0</v>
      </c>
      <c r="U529" s="12">
        <f>SUMIFS('Product costs'!S:S,'Product costs'!$C:$C,$D529,'Product costs'!$B:$B,$L529)</f>
        <v>0</v>
      </c>
      <c r="V529" s="12">
        <f>SUMIFS('Product costs'!T:T,'Product costs'!$C:$C,$D529,'Product costs'!$B:$B,$L529)</f>
        <v>0</v>
      </c>
      <c r="W529" s="12">
        <f>SUMIFS('Product costs'!U:U,'Product costs'!$C:$C,$D529,'Product costs'!$B:$B,$L529)</f>
        <v>0</v>
      </c>
      <c r="X529" s="12">
        <f>SUMIFS('Product costs'!V:V,'Product costs'!$C:$C,$D529,'Product costs'!$B:$B,$L529)</f>
        <v>0</v>
      </c>
      <c r="Y529" s="12">
        <f>SUMIFS('Product costs'!W:W,'Product costs'!$C:$C,$D529,'Product costs'!$B:$B,$L529)</f>
        <v>0</v>
      </c>
      <c r="Z529" s="12">
        <f>SUMIFS('Product costs'!X:X,'Product costs'!$C:$C,$D529,'Product costs'!$B:$B,$L529)</f>
        <v>0</v>
      </c>
      <c r="AA529" s="12">
        <f>SUMIFS('Product costs'!Y:Y,'Product costs'!$C:$C,$D529,'Product costs'!$B:$B,$L529)</f>
        <v>0</v>
      </c>
      <c r="AB529" s="12">
        <f>SUMIFS('Product costs'!Z:Z,'Product costs'!$C:$C,$D529,'Product costs'!$B:$B,$L529)</f>
        <v>0</v>
      </c>
      <c r="AC529" s="12">
        <f>SUMIFS('Product costs'!AA:AA,'Product costs'!$C:$C,$D529,'Product costs'!$B:$B,$L529)</f>
        <v>0</v>
      </c>
      <c r="AD529" s="12">
        <f>SUMIFS('Product costs'!AB:AB,'Product costs'!$C:$C,$D529,'Product costs'!$B:$B,$L529)</f>
        <v>0</v>
      </c>
      <c r="AE529" s="12">
        <f>SUMIFS('Product costs'!AC:AC,'Product costs'!$C:$C,$D529,'Product costs'!$B:$B,$L529)</f>
        <v>0</v>
      </c>
      <c r="AF529" s="12">
        <f>SUMIFS('Product costs'!AD:AD,'Product costs'!$C:$C,$D529,'Product costs'!$B:$B,$L529)</f>
        <v>0</v>
      </c>
      <c r="AG529" s="12">
        <f>SUMIFS('Product costs'!AE:AE,'Product costs'!$C:$C,$D529,'Product costs'!$B:$B,$L529)</f>
        <v>0</v>
      </c>
      <c r="AH529" s="12">
        <f>SUMIFS('Product costs'!AF:AF,'Product costs'!$C:$C,$D529,'Product costs'!$B:$B,$L529)</f>
        <v>0</v>
      </c>
      <c r="AI529" s="12">
        <f>SUMIFS('Product costs'!AG:AG,'Product costs'!$C:$C,$D529,'Product costs'!$B:$B,$L529)</f>
        <v>0</v>
      </c>
      <c r="AJ529" s="12">
        <f>SUMIFS('Product costs'!AH:AH,'Product costs'!$C:$C,$D529,'Product costs'!$B:$B,$L529)</f>
        <v>0</v>
      </c>
      <c r="AK529" s="12">
        <f>SUMIFS('Product costs'!AI:AI,'Product costs'!$C:$C,$D529,'Product costs'!$B:$B,$L529)</f>
        <v>0</v>
      </c>
      <c r="AL529" s="12">
        <f>SUMIFS('Product costs'!AJ:AJ,'Product costs'!$C:$C,$D529,'Product costs'!$B:$B,$L529)</f>
        <v>0</v>
      </c>
      <c r="AM529" s="12">
        <f>SUMIFS('Product costs'!AK:AK,'Product costs'!$C:$C,$D529,'Product costs'!$B:$B,$L529)</f>
        <v>0</v>
      </c>
      <c r="AN529" s="12">
        <f>SUMIFS('Product costs'!AL:AL,'Product costs'!$C:$C,$D529,'Product costs'!$B:$B,$L529)</f>
        <v>0</v>
      </c>
      <c r="AO529" s="12">
        <f>SUMIFS('Product costs'!AM:AM,'Product costs'!$C:$C,$D529,'Product costs'!$B:$B,$L529)</f>
        <v>0</v>
      </c>
      <c r="AP529" s="12">
        <f>SUMIFS('Product costs'!AN:AN,'Product costs'!$C:$C,$D529,'Product costs'!$B:$B,$L529)</f>
        <v>0</v>
      </c>
      <c r="AQ529" s="12">
        <f>SUMIFS('Product costs'!AO:AO,'Product costs'!$C:$C,$D529,'Product costs'!$B:$B,$L529)</f>
        <v>0</v>
      </c>
      <c r="AR529" s="12">
        <f>SUMIFS('Product costs'!AP:AP,'Product costs'!$C:$C,$D529,'Product costs'!$B:$B,$L529)</f>
        <v>0</v>
      </c>
      <c r="AS529" s="12">
        <f>SUMIFS('Product costs'!AQ:AQ,'Product costs'!$C:$C,$D529,'Product costs'!$B:$B,$L529)</f>
        <v>0</v>
      </c>
      <c r="AT529" s="12">
        <f>SUMIFS('Product costs'!AR:AR,'Product costs'!$C:$C,$D529,'Product costs'!$B:$B,$L529)</f>
        <v>0</v>
      </c>
      <c r="AU529" s="12">
        <f>SUMIFS('Product costs'!AS:AS,'Product costs'!$C:$C,$D529,'Product costs'!$B:$B,$L529)</f>
        <v>0</v>
      </c>
      <c r="AV529" s="12">
        <f>SUMIFS('Product costs'!AT:AT,'Product costs'!$C:$C,$D529,'Product costs'!$B:$B,$L529)</f>
        <v>0</v>
      </c>
      <c r="AW529" s="12">
        <f>SUMIFS('Product costs'!AU:AU,'Product costs'!$C:$C,$D529,'Product costs'!$B:$B,$L529)</f>
        <v>0</v>
      </c>
      <c r="AX529" s="12">
        <f>SUMIFS('Product costs'!AV:AV,'Product costs'!$C:$C,$D529,'Product costs'!$B:$B,$L529)</f>
        <v>0</v>
      </c>
      <c r="AY529" s="12">
        <f>SUMIFS('Product costs'!AW:AW,'Product costs'!$C:$C,$D529,'Product costs'!$B:$B,$L529)</f>
        <v>0</v>
      </c>
      <c r="AZ529" s="12">
        <f>SUMIFS('Product costs'!AX:AX,'Product costs'!$C:$C,$D529,'Product costs'!$B:$B,$L529)</f>
        <v>0</v>
      </c>
      <c r="BA529" s="12">
        <f>SUMIFS('Product costs'!AY:AY,'Product costs'!$C:$C,$D529,'Product costs'!$B:$B,$L529)</f>
        <v>0</v>
      </c>
      <c r="BB529" s="12">
        <f>SUMIFS('Product costs'!AZ:AZ,'Product costs'!$C:$C,$D529,'Product costs'!$B:$B,$L529)</f>
        <v>0</v>
      </c>
      <c r="BC529" s="12">
        <f>SUMIFS('Product costs'!BA:BA,'Product costs'!$C:$C,$D529,'Product costs'!$B:$B,$L529)</f>
        <v>0</v>
      </c>
      <c r="BD529" s="12">
        <f>SUMIFS('Product costs'!BB:BB,'Product costs'!$C:$C,$D529,'Product costs'!$B:$B,$L529)</f>
        <v>0</v>
      </c>
      <c r="BE529" s="12">
        <f>SUMIFS('Product costs'!BC:BC,'Product costs'!$C:$C,$D529,'Product costs'!$B:$B,$L529)</f>
        <v>0</v>
      </c>
      <c r="BF529" s="12">
        <f>SUMIFS('Product costs'!BD:BD,'Product costs'!$C:$C,$D529,'Product costs'!$B:$B,$L529)</f>
        <v>0</v>
      </c>
      <c r="BG529" s="12">
        <f>SUMIFS('Product costs'!BE:BE,'Product costs'!$C:$C,$D529,'Product costs'!$B:$B,$L529)</f>
        <v>0</v>
      </c>
      <c r="BH529" s="12">
        <f>SUMIFS('Product costs'!BF:BF,'Product costs'!$C:$C,$D529,'Product costs'!$B:$B,$L529)</f>
        <v>0</v>
      </c>
      <c r="BI529" s="12">
        <f>SUMIFS('Product costs'!BG:BG,'Product costs'!$C:$C,$D529,'Product costs'!$B:$B,$L529)</f>
        <v>0</v>
      </c>
      <c r="BJ529" s="12">
        <f>SUMIFS('Product costs'!BH:BH,'Product costs'!$C:$C,$D529,'Product costs'!$B:$B,$L529)</f>
        <v>0</v>
      </c>
      <c r="BK529" s="12">
        <f>SUMIFS('Product costs'!BI:BI,'Product costs'!$C:$C,$D529,'Product costs'!$B:$B,$L529)</f>
        <v>0</v>
      </c>
      <c r="BL529" s="12">
        <f>SUMIFS('Product costs'!BJ:BJ,'Product costs'!$C:$C,$D529,'Product costs'!$B:$B,$L529)</f>
        <v>0</v>
      </c>
      <c r="BM529" s="12">
        <f>SUMIFS('Product costs'!BK:BK,'Product costs'!$C:$C,$D529,'Product costs'!$B:$B,$L529)</f>
        <v>0</v>
      </c>
      <c r="BN529" s="12">
        <f>SUMIFS('Product costs'!BL:BL,'Product costs'!$C:$C,$D529,'Product costs'!$B:$B,$L529)</f>
        <v>0</v>
      </c>
      <c r="BO529" s="12">
        <f>SUMIFS('Product costs'!BM:BM,'Product costs'!$C:$C,$D529,'Product costs'!$B:$B,$L529)</f>
        <v>0</v>
      </c>
      <c r="BP529" s="12">
        <f>SUMIFS('Product costs'!BN:BN,'Product costs'!$C:$C,$D529,'Product costs'!$B:$B,$L529)</f>
        <v>0</v>
      </c>
      <c r="BQ529" s="12">
        <f>SUMIFS('Product costs'!BO:BO,'Product costs'!$C:$C,$D529,'Product costs'!$B:$B,$L529)</f>
        <v>0</v>
      </c>
      <c r="BR529" s="12">
        <f>SUMIFS('Product costs'!BP:BP,'Product costs'!$C:$C,$D529,'Product costs'!$B:$B,$L529)</f>
        <v>0</v>
      </c>
      <c r="BS529" s="12">
        <f>SUMIFS('Product costs'!BQ:BQ,'Product costs'!$C:$C,$D529,'Product costs'!$B:$B,$L529)</f>
        <v>0</v>
      </c>
      <c r="BT529" s="12">
        <f>SUMIFS('Product costs'!BR:BR,'Product costs'!$C:$C,$D529,'Product costs'!$B:$B,$L529)</f>
        <v>0</v>
      </c>
      <c r="BU529" s="12">
        <f>SUMIFS('Product costs'!BS:BS,'Product costs'!$C:$C,$D529,'Product costs'!$B:$B,$L529)</f>
        <v>0</v>
      </c>
      <c r="BV529" s="12">
        <f>SUMIFS('Product costs'!BT:BT,'Product costs'!$C:$C,$D529,'Product costs'!$B:$B,$L529)</f>
        <v>0</v>
      </c>
      <c r="BW529" s="12">
        <f>SUMIFS('Product costs'!BU:BU,'Product costs'!$C:$C,$D529,'Product costs'!$B:$B,$L529)</f>
        <v>0</v>
      </c>
      <c r="BX529" s="12">
        <f>SUMIFS('Product costs'!BV:BV,'Product costs'!$C:$C,$D529,'Product costs'!$B:$B,$L529)</f>
        <v>0</v>
      </c>
      <c r="BY529" s="12">
        <f>SUMIFS('Product costs'!BW:BW,'Product costs'!$C:$C,$D529,'Product costs'!$B:$B,$L529)</f>
        <v>0</v>
      </c>
      <c r="BZ529" s="12">
        <f>SUMIFS('Product costs'!BX:BX,'Product costs'!$C:$C,$D529,'Product costs'!$B:$B,$L529)</f>
        <v>0</v>
      </c>
      <c r="CA529" s="12">
        <f>SUMIFS('Product costs'!BY:BY,'Product costs'!$C:$C,$D529,'Product costs'!$B:$B,$L529)</f>
        <v>0</v>
      </c>
      <c r="CB529" s="12">
        <f>SUMIFS('Product costs'!BZ:BZ,'Product costs'!$C:$C,$D529,'Product costs'!$B:$B,$L529)</f>
        <v>0</v>
      </c>
      <c r="CC529" s="12">
        <f>SUMIFS('Product costs'!CA:CA,'Product costs'!$C:$C,$D529,'Product costs'!$B:$B,$L529)</f>
        <v>0</v>
      </c>
      <c r="CD529" s="12">
        <f>SUMIFS('Product costs'!CB:CB,'Product costs'!$C:$C,$D529,'Product costs'!$B:$B,$L529)</f>
        <v>0</v>
      </c>
      <c r="CE529" s="12">
        <f>SUMIFS('Product costs'!CC:CC,'Product costs'!$C:$C,$D529,'Product costs'!$B:$B,$L529)</f>
        <v>0</v>
      </c>
      <c r="CF529" s="12">
        <f>SUMIFS('Product costs'!CD:CD,'Product costs'!$C:$C,$D529,'Product costs'!$B:$B,$L529)</f>
        <v>0</v>
      </c>
      <c r="CG529" s="12">
        <f t="shared" si="800"/>
        <v>0</v>
      </c>
      <c r="CH529" s="12">
        <f t="shared" si="801"/>
        <v>0</v>
      </c>
      <c r="CI529" s="12">
        <f t="shared" si="802"/>
        <v>0</v>
      </c>
      <c r="CJ529" s="12">
        <f t="shared" si="803"/>
        <v>0</v>
      </c>
      <c r="CK529" s="12">
        <f t="shared" si="804"/>
        <v>0</v>
      </c>
      <c r="CL529" s="12">
        <f t="shared" si="805"/>
        <v>0</v>
      </c>
      <c r="CM529" s="12">
        <f t="shared" si="806"/>
        <v>0</v>
      </c>
      <c r="CN529" s="12">
        <f t="shared" si="807"/>
        <v>0</v>
      </c>
      <c r="CO529" s="12">
        <f t="shared" si="808"/>
        <v>0</v>
      </c>
      <c r="CP529" s="12">
        <f t="shared" si="809"/>
        <v>0</v>
      </c>
      <c r="CQ529" s="12">
        <f t="shared" si="810"/>
        <v>0</v>
      </c>
      <c r="CR529" s="12">
        <f t="shared" si="811"/>
        <v>0</v>
      </c>
      <c r="CS529" s="12">
        <f t="shared" si="812"/>
        <v>0</v>
      </c>
      <c r="CT529" s="12">
        <f t="shared" si="813"/>
        <v>0</v>
      </c>
      <c r="CU529" s="12">
        <f t="shared" si="814"/>
        <v>0</v>
      </c>
      <c r="CV529" s="12">
        <f t="shared" si="815"/>
        <v>0</v>
      </c>
      <c r="CW529" s="12">
        <f t="shared" si="816"/>
        <v>0</v>
      </c>
      <c r="CX529" s="12">
        <f t="shared" si="817"/>
        <v>0</v>
      </c>
      <c r="CY529" s="12">
        <f t="shared" si="818"/>
        <v>0</v>
      </c>
      <c r="CZ529" s="12">
        <f t="shared" si="819"/>
        <v>0</v>
      </c>
      <c r="DA529" s="12">
        <f t="shared" si="820"/>
        <v>0</v>
      </c>
      <c r="DB529" s="12">
        <f t="shared" si="821"/>
        <v>0</v>
      </c>
      <c r="DC529" s="12">
        <f t="shared" si="822"/>
        <v>0</v>
      </c>
      <c r="DD529" s="12">
        <f t="shared" si="823"/>
        <v>0</v>
      </c>
      <c r="DE529" s="12">
        <f t="shared" si="824"/>
        <v>0</v>
      </c>
      <c r="DF529" s="12">
        <f t="shared" si="825"/>
        <v>0</v>
      </c>
      <c r="DG529" s="12">
        <f t="shared" si="826"/>
        <v>0</v>
      </c>
      <c r="DH529" s="12">
        <f t="shared" si="827"/>
        <v>0</v>
      </c>
      <c r="DI529" s="12">
        <f t="shared" si="828"/>
        <v>0</v>
      </c>
      <c r="DJ529" s="12">
        <f t="shared" si="829"/>
        <v>0</v>
      </c>
      <c r="DK529" s="12">
        <f>SUM(M529:CHOOSE(YTD,M529,N529,O529,P529,Q529,R529,S529,T529,U529,V529,W529,X529))</f>
        <v>0</v>
      </c>
      <c r="DL529" s="12">
        <f>SUM(Y529:CHOOSE(YTD,Y529,Z529,AA529,AB529,AC529,AD529,AE529,AF529,AG529,AH529,AI529,AJ529))</f>
        <v>0</v>
      </c>
      <c r="DM529" s="12">
        <f>SUM(AK529:CHOOSE(YTD,AK529,AL529,AM529,AN529,AO529,AP529,AQ529,AR529,AS529,AT529,AU529,AV529))</f>
        <v>0</v>
      </c>
      <c r="DN529" s="12">
        <f>SUM(AW529:CHOOSE(YTD,AW529,AX529,AY529,AZ529,BA529,BB529,BC529,BD529,BE529,BF529,BG529,BH529))</f>
        <v>0</v>
      </c>
      <c r="DO529" s="12">
        <f>SUM(BI529:CHOOSE(YTD,BI529,BJ529,BK529,BL529,BM529,BN529,BO529,BP529,BQ529,BR529,BS529,BT529))</f>
        <v>0</v>
      </c>
      <c r="DP529" s="12">
        <f>SUM(BU529:CHOOSE(YTD,BU529,BV529,BW529,BX529,BY529,BZ529,CA529,CB529,CC529,CD529,CE529,CF529))</f>
        <v>0</v>
      </c>
    </row>
    <row r="530" spans="1:120" x14ac:dyDescent="0.15">
      <c r="A530" s="12" t="str">
        <f t="shared" si="799"/>
        <v>Costs - brand</v>
      </c>
      <c r="D530" s="12" t="str">
        <f>'Product costs'!C130</f>
        <v>Brand 9</v>
      </c>
      <c r="E530" s="12" t="str">
        <f>'Product costs'!D130</f>
        <v>Segment 2</v>
      </c>
      <c r="F530" s="12" t="str">
        <f>'Product costs'!E130</f>
        <v>Business Unit 1</v>
      </c>
      <c r="G530" s="12">
        <f>'Product costs'!F130</f>
        <v>0</v>
      </c>
      <c r="H530" s="12">
        <f>'Product costs'!G130</f>
        <v>0</v>
      </c>
      <c r="I530" s="12">
        <f>'Product costs'!H130</f>
        <v>0</v>
      </c>
      <c r="J530" s="12">
        <f>'Product costs'!I130</f>
        <v>0</v>
      </c>
      <c r="K530" s="12">
        <f>'Product costs'!J130</f>
        <v>0</v>
      </c>
      <c r="L530" s="12">
        <f>'Product costs'!B130</f>
        <v>0</v>
      </c>
      <c r="M530" s="12">
        <f>SUMIFS('Product costs'!K:K,'Product costs'!$C:$C,$D530,'Product costs'!$B:$B,$L530)</f>
        <v>0</v>
      </c>
      <c r="N530" s="12">
        <f>SUMIFS('Product costs'!L:L,'Product costs'!$C:$C,$D530,'Product costs'!$B:$B,$L530)</f>
        <v>0</v>
      </c>
      <c r="O530" s="12">
        <f>SUMIFS('Product costs'!M:M,'Product costs'!$C:$C,$D530,'Product costs'!$B:$B,$L530)</f>
        <v>0</v>
      </c>
      <c r="P530" s="12">
        <f>SUMIFS('Product costs'!N:N,'Product costs'!$C:$C,$D530,'Product costs'!$B:$B,$L530)</f>
        <v>0</v>
      </c>
      <c r="Q530" s="12">
        <f>SUMIFS('Product costs'!O:O,'Product costs'!$C:$C,$D530,'Product costs'!$B:$B,$L530)</f>
        <v>0</v>
      </c>
      <c r="R530" s="12">
        <f>SUMIFS('Product costs'!P:P,'Product costs'!$C:$C,$D530,'Product costs'!$B:$B,$L530)</f>
        <v>0</v>
      </c>
      <c r="S530" s="12">
        <f>SUMIFS('Product costs'!Q:Q,'Product costs'!$C:$C,$D530,'Product costs'!$B:$B,$L530)</f>
        <v>0</v>
      </c>
      <c r="T530" s="12">
        <f>SUMIFS('Product costs'!R:R,'Product costs'!$C:$C,$D530,'Product costs'!$B:$B,$L530)</f>
        <v>0</v>
      </c>
      <c r="U530" s="12">
        <f>SUMIFS('Product costs'!S:S,'Product costs'!$C:$C,$D530,'Product costs'!$B:$B,$L530)</f>
        <v>0</v>
      </c>
      <c r="V530" s="12">
        <f>SUMIFS('Product costs'!T:T,'Product costs'!$C:$C,$D530,'Product costs'!$B:$B,$L530)</f>
        <v>0</v>
      </c>
      <c r="W530" s="12">
        <f>SUMIFS('Product costs'!U:U,'Product costs'!$C:$C,$D530,'Product costs'!$B:$B,$L530)</f>
        <v>0</v>
      </c>
      <c r="X530" s="12">
        <f>SUMIFS('Product costs'!V:V,'Product costs'!$C:$C,$D530,'Product costs'!$B:$B,$L530)</f>
        <v>0</v>
      </c>
      <c r="Y530" s="12">
        <f>SUMIFS('Product costs'!W:W,'Product costs'!$C:$C,$D530,'Product costs'!$B:$B,$L530)</f>
        <v>0</v>
      </c>
      <c r="Z530" s="12">
        <f>SUMIFS('Product costs'!X:X,'Product costs'!$C:$C,$D530,'Product costs'!$B:$B,$L530)</f>
        <v>0</v>
      </c>
      <c r="AA530" s="12">
        <f>SUMIFS('Product costs'!Y:Y,'Product costs'!$C:$C,$D530,'Product costs'!$B:$B,$L530)</f>
        <v>0</v>
      </c>
      <c r="AB530" s="12">
        <f>SUMIFS('Product costs'!Z:Z,'Product costs'!$C:$C,$D530,'Product costs'!$B:$B,$L530)</f>
        <v>0</v>
      </c>
      <c r="AC530" s="12">
        <f>SUMIFS('Product costs'!AA:AA,'Product costs'!$C:$C,$D530,'Product costs'!$B:$B,$L530)</f>
        <v>0</v>
      </c>
      <c r="AD530" s="12">
        <f>SUMIFS('Product costs'!AB:AB,'Product costs'!$C:$C,$D530,'Product costs'!$B:$B,$L530)</f>
        <v>0</v>
      </c>
      <c r="AE530" s="12">
        <f>SUMIFS('Product costs'!AC:AC,'Product costs'!$C:$C,$D530,'Product costs'!$B:$B,$L530)</f>
        <v>0</v>
      </c>
      <c r="AF530" s="12">
        <f>SUMIFS('Product costs'!AD:AD,'Product costs'!$C:$C,$D530,'Product costs'!$B:$B,$L530)</f>
        <v>0</v>
      </c>
      <c r="AG530" s="12">
        <f>SUMIFS('Product costs'!AE:AE,'Product costs'!$C:$C,$D530,'Product costs'!$B:$B,$L530)</f>
        <v>0</v>
      </c>
      <c r="AH530" s="12">
        <f>SUMIFS('Product costs'!AF:AF,'Product costs'!$C:$C,$D530,'Product costs'!$B:$B,$L530)</f>
        <v>0</v>
      </c>
      <c r="AI530" s="12">
        <f>SUMIFS('Product costs'!AG:AG,'Product costs'!$C:$C,$D530,'Product costs'!$B:$B,$L530)</f>
        <v>0</v>
      </c>
      <c r="AJ530" s="12">
        <f>SUMIFS('Product costs'!AH:AH,'Product costs'!$C:$C,$D530,'Product costs'!$B:$B,$L530)</f>
        <v>0</v>
      </c>
      <c r="AK530" s="12">
        <f>SUMIFS('Product costs'!AI:AI,'Product costs'!$C:$C,$D530,'Product costs'!$B:$B,$L530)</f>
        <v>0</v>
      </c>
      <c r="AL530" s="12">
        <f>SUMIFS('Product costs'!AJ:AJ,'Product costs'!$C:$C,$D530,'Product costs'!$B:$B,$L530)</f>
        <v>0</v>
      </c>
      <c r="AM530" s="12">
        <f>SUMIFS('Product costs'!AK:AK,'Product costs'!$C:$C,$D530,'Product costs'!$B:$B,$L530)</f>
        <v>0</v>
      </c>
      <c r="AN530" s="12">
        <f>SUMIFS('Product costs'!AL:AL,'Product costs'!$C:$C,$D530,'Product costs'!$B:$B,$L530)</f>
        <v>0</v>
      </c>
      <c r="AO530" s="12">
        <f>SUMIFS('Product costs'!AM:AM,'Product costs'!$C:$C,$D530,'Product costs'!$B:$B,$L530)</f>
        <v>0</v>
      </c>
      <c r="AP530" s="12">
        <f>SUMIFS('Product costs'!AN:AN,'Product costs'!$C:$C,$D530,'Product costs'!$B:$B,$L530)</f>
        <v>0</v>
      </c>
      <c r="AQ530" s="12">
        <f>SUMIFS('Product costs'!AO:AO,'Product costs'!$C:$C,$D530,'Product costs'!$B:$B,$L530)</f>
        <v>0</v>
      </c>
      <c r="AR530" s="12">
        <f>SUMIFS('Product costs'!AP:AP,'Product costs'!$C:$C,$D530,'Product costs'!$B:$B,$L530)</f>
        <v>0</v>
      </c>
      <c r="AS530" s="12">
        <f>SUMIFS('Product costs'!AQ:AQ,'Product costs'!$C:$C,$D530,'Product costs'!$B:$B,$L530)</f>
        <v>0</v>
      </c>
      <c r="AT530" s="12">
        <f>SUMIFS('Product costs'!AR:AR,'Product costs'!$C:$C,$D530,'Product costs'!$B:$B,$L530)</f>
        <v>0</v>
      </c>
      <c r="AU530" s="12">
        <f>SUMIFS('Product costs'!AS:AS,'Product costs'!$C:$C,$D530,'Product costs'!$B:$B,$L530)</f>
        <v>0</v>
      </c>
      <c r="AV530" s="12">
        <f>SUMIFS('Product costs'!AT:AT,'Product costs'!$C:$C,$D530,'Product costs'!$B:$B,$L530)</f>
        <v>0</v>
      </c>
      <c r="AW530" s="12">
        <f>SUMIFS('Product costs'!AU:AU,'Product costs'!$C:$C,$D530,'Product costs'!$B:$B,$L530)</f>
        <v>0</v>
      </c>
      <c r="AX530" s="12">
        <f>SUMIFS('Product costs'!AV:AV,'Product costs'!$C:$C,$D530,'Product costs'!$B:$B,$L530)</f>
        <v>0</v>
      </c>
      <c r="AY530" s="12">
        <f>SUMIFS('Product costs'!AW:AW,'Product costs'!$C:$C,$D530,'Product costs'!$B:$B,$L530)</f>
        <v>0</v>
      </c>
      <c r="AZ530" s="12">
        <f>SUMIFS('Product costs'!AX:AX,'Product costs'!$C:$C,$D530,'Product costs'!$B:$B,$L530)</f>
        <v>0</v>
      </c>
      <c r="BA530" s="12">
        <f>SUMIFS('Product costs'!AY:AY,'Product costs'!$C:$C,$D530,'Product costs'!$B:$B,$L530)</f>
        <v>0</v>
      </c>
      <c r="BB530" s="12">
        <f>SUMIFS('Product costs'!AZ:AZ,'Product costs'!$C:$C,$D530,'Product costs'!$B:$B,$L530)</f>
        <v>0</v>
      </c>
      <c r="BC530" s="12">
        <f>SUMIFS('Product costs'!BA:BA,'Product costs'!$C:$C,$D530,'Product costs'!$B:$B,$L530)</f>
        <v>0</v>
      </c>
      <c r="BD530" s="12">
        <f>SUMIFS('Product costs'!BB:BB,'Product costs'!$C:$C,$D530,'Product costs'!$B:$B,$L530)</f>
        <v>0</v>
      </c>
      <c r="BE530" s="12">
        <f>SUMIFS('Product costs'!BC:BC,'Product costs'!$C:$C,$D530,'Product costs'!$B:$B,$L530)</f>
        <v>0</v>
      </c>
      <c r="BF530" s="12">
        <f>SUMIFS('Product costs'!BD:BD,'Product costs'!$C:$C,$D530,'Product costs'!$B:$B,$L530)</f>
        <v>0</v>
      </c>
      <c r="BG530" s="12">
        <f>SUMIFS('Product costs'!BE:BE,'Product costs'!$C:$C,$D530,'Product costs'!$B:$B,$L530)</f>
        <v>0</v>
      </c>
      <c r="BH530" s="12">
        <f>SUMIFS('Product costs'!BF:BF,'Product costs'!$C:$C,$D530,'Product costs'!$B:$B,$L530)</f>
        <v>0</v>
      </c>
      <c r="BI530" s="12">
        <f>SUMIFS('Product costs'!BG:BG,'Product costs'!$C:$C,$D530,'Product costs'!$B:$B,$L530)</f>
        <v>0</v>
      </c>
      <c r="BJ530" s="12">
        <f>SUMIFS('Product costs'!BH:BH,'Product costs'!$C:$C,$D530,'Product costs'!$B:$B,$L530)</f>
        <v>0</v>
      </c>
      <c r="BK530" s="12">
        <f>SUMIFS('Product costs'!BI:BI,'Product costs'!$C:$C,$D530,'Product costs'!$B:$B,$L530)</f>
        <v>0</v>
      </c>
      <c r="BL530" s="12">
        <f>SUMIFS('Product costs'!BJ:BJ,'Product costs'!$C:$C,$D530,'Product costs'!$B:$B,$L530)</f>
        <v>0</v>
      </c>
      <c r="BM530" s="12">
        <f>SUMIFS('Product costs'!BK:BK,'Product costs'!$C:$C,$D530,'Product costs'!$B:$B,$L530)</f>
        <v>0</v>
      </c>
      <c r="BN530" s="12">
        <f>SUMIFS('Product costs'!BL:BL,'Product costs'!$C:$C,$D530,'Product costs'!$B:$B,$L530)</f>
        <v>0</v>
      </c>
      <c r="BO530" s="12">
        <f>SUMIFS('Product costs'!BM:BM,'Product costs'!$C:$C,$D530,'Product costs'!$B:$B,$L530)</f>
        <v>0</v>
      </c>
      <c r="BP530" s="12">
        <f>SUMIFS('Product costs'!BN:BN,'Product costs'!$C:$C,$D530,'Product costs'!$B:$B,$L530)</f>
        <v>0</v>
      </c>
      <c r="BQ530" s="12">
        <f>SUMIFS('Product costs'!BO:BO,'Product costs'!$C:$C,$D530,'Product costs'!$B:$B,$L530)</f>
        <v>0</v>
      </c>
      <c r="BR530" s="12">
        <f>SUMIFS('Product costs'!BP:BP,'Product costs'!$C:$C,$D530,'Product costs'!$B:$B,$L530)</f>
        <v>0</v>
      </c>
      <c r="BS530" s="12">
        <f>SUMIFS('Product costs'!BQ:BQ,'Product costs'!$C:$C,$D530,'Product costs'!$B:$B,$L530)</f>
        <v>0</v>
      </c>
      <c r="BT530" s="12">
        <f>SUMIFS('Product costs'!BR:BR,'Product costs'!$C:$C,$D530,'Product costs'!$B:$B,$L530)</f>
        <v>0</v>
      </c>
      <c r="BU530" s="12">
        <f>SUMIFS('Product costs'!BS:BS,'Product costs'!$C:$C,$D530,'Product costs'!$B:$B,$L530)</f>
        <v>0</v>
      </c>
      <c r="BV530" s="12">
        <f>SUMIFS('Product costs'!BT:BT,'Product costs'!$C:$C,$D530,'Product costs'!$B:$B,$L530)</f>
        <v>0</v>
      </c>
      <c r="BW530" s="12">
        <f>SUMIFS('Product costs'!BU:BU,'Product costs'!$C:$C,$D530,'Product costs'!$B:$B,$L530)</f>
        <v>0</v>
      </c>
      <c r="BX530" s="12">
        <f>SUMIFS('Product costs'!BV:BV,'Product costs'!$C:$C,$D530,'Product costs'!$B:$B,$L530)</f>
        <v>0</v>
      </c>
      <c r="BY530" s="12">
        <f>SUMIFS('Product costs'!BW:BW,'Product costs'!$C:$C,$D530,'Product costs'!$B:$B,$L530)</f>
        <v>0</v>
      </c>
      <c r="BZ530" s="12">
        <f>SUMIFS('Product costs'!BX:BX,'Product costs'!$C:$C,$D530,'Product costs'!$B:$B,$L530)</f>
        <v>0</v>
      </c>
      <c r="CA530" s="12">
        <f>SUMIFS('Product costs'!BY:BY,'Product costs'!$C:$C,$D530,'Product costs'!$B:$B,$L530)</f>
        <v>0</v>
      </c>
      <c r="CB530" s="12">
        <f>SUMIFS('Product costs'!BZ:BZ,'Product costs'!$C:$C,$D530,'Product costs'!$B:$B,$L530)</f>
        <v>0</v>
      </c>
      <c r="CC530" s="12">
        <f>SUMIFS('Product costs'!CA:CA,'Product costs'!$C:$C,$D530,'Product costs'!$B:$B,$L530)</f>
        <v>0</v>
      </c>
      <c r="CD530" s="12">
        <f>SUMIFS('Product costs'!CB:CB,'Product costs'!$C:$C,$D530,'Product costs'!$B:$B,$L530)</f>
        <v>0</v>
      </c>
      <c r="CE530" s="12">
        <f>SUMIFS('Product costs'!CC:CC,'Product costs'!$C:$C,$D530,'Product costs'!$B:$B,$L530)</f>
        <v>0</v>
      </c>
      <c r="CF530" s="12">
        <f>SUMIFS('Product costs'!CD:CD,'Product costs'!$C:$C,$D530,'Product costs'!$B:$B,$L530)</f>
        <v>0</v>
      </c>
      <c r="CG530" s="12">
        <f t="shared" si="800"/>
        <v>0</v>
      </c>
      <c r="CH530" s="12">
        <f t="shared" si="801"/>
        <v>0</v>
      </c>
      <c r="CI530" s="12">
        <f t="shared" si="802"/>
        <v>0</v>
      </c>
      <c r="CJ530" s="12">
        <f t="shared" si="803"/>
        <v>0</v>
      </c>
      <c r="CK530" s="12">
        <f t="shared" si="804"/>
        <v>0</v>
      </c>
      <c r="CL530" s="12">
        <f t="shared" si="805"/>
        <v>0</v>
      </c>
      <c r="CM530" s="12">
        <f t="shared" si="806"/>
        <v>0</v>
      </c>
      <c r="CN530" s="12">
        <f t="shared" si="807"/>
        <v>0</v>
      </c>
      <c r="CO530" s="12">
        <f t="shared" si="808"/>
        <v>0</v>
      </c>
      <c r="CP530" s="12">
        <f t="shared" si="809"/>
        <v>0</v>
      </c>
      <c r="CQ530" s="12">
        <f t="shared" si="810"/>
        <v>0</v>
      </c>
      <c r="CR530" s="12">
        <f t="shared" si="811"/>
        <v>0</v>
      </c>
      <c r="CS530" s="12">
        <f t="shared" si="812"/>
        <v>0</v>
      </c>
      <c r="CT530" s="12">
        <f t="shared" si="813"/>
        <v>0</v>
      </c>
      <c r="CU530" s="12">
        <f t="shared" si="814"/>
        <v>0</v>
      </c>
      <c r="CV530" s="12">
        <f t="shared" si="815"/>
        <v>0</v>
      </c>
      <c r="CW530" s="12">
        <f t="shared" si="816"/>
        <v>0</v>
      </c>
      <c r="CX530" s="12">
        <f t="shared" si="817"/>
        <v>0</v>
      </c>
      <c r="CY530" s="12">
        <f t="shared" si="818"/>
        <v>0</v>
      </c>
      <c r="CZ530" s="12">
        <f t="shared" si="819"/>
        <v>0</v>
      </c>
      <c r="DA530" s="12">
        <f t="shared" si="820"/>
        <v>0</v>
      </c>
      <c r="DB530" s="12">
        <f t="shared" si="821"/>
        <v>0</v>
      </c>
      <c r="DC530" s="12">
        <f t="shared" si="822"/>
        <v>0</v>
      </c>
      <c r="DD530" s="12">
        <f t="shared" si="823"/>
        <v>0</v>
      </c>
      <c r="DE530" s="12">
        <f t="shared" si="824"/>
        <v>0</v>
      </c>
      <c r="DF530" s="12">
        <f t="shared" si="825"/>
        <v>0</v>
      </c>
      <c r="DG530" s="12">
        <f t="shared" si="826"/>
        <v>0</v>
      </c>
      <c r="DH530" s="12">
        <f t="shared" si="827"/>
        <v>0</v>
      </c>
      <c r="DI530" s="12">
        <f t="shared" si="828"/>
        <v>0</v>
      </c>
      <c r="DJ530" s="12">
        <f t="shared" si="829"/>
        <v>0</v>
      </c>
      <c r="DK530" s="12">
        <f>SUM(M530:CHOOSE(YTD,M530,N530,O530,P530,Q530,R530,S530,T530,U530,V530,W530,X530))</f>
        <v>0</v>
      </c>
      <c r="DL530" s="12">
        <f>SUM(Y530:CHOOSE(YTD,Y530,Z530,AA530,AB530,AC530,AD530,AE530,AF530,AG530,AH530,AI530,AJ530))</f>
        <v>0</v>
      </c>
      <c r="DM530" s="12">
        <f>SUM(AK530:CHOOSE(YTD,AK530,AL530,AM530,AN530,AO530,AP530,AQ530,AR530,AS530,AT530,AU530,AV530))</f>
        <v>0</v>
      </c>
      <c r="DN530" s="12">
        <f>SUM(AW530:CHOOSE(YTD,AW530,AX530,AY530,AZ530,BA530,BB530,BC530,BD530,BE530,BF530,BG530,BH530))</f>
        <v>0</v>
      </c>
      <c r="DO530" s="12">
        <f>SUM(BI530:CHOOSE(YTD,BI530,BJ530,BK530,BL530,BM530,BN530,BO530,BP530,BQ530,BR530,BS530,BT530))</f>
        <v>0</v>
      </c>
      <c r="DP530" s="12">
        <f>SUM(BU530:CHOOSE(YTD,BU530,BV530,BW530,BX530,BY530,BZ530,CA530,CB530,CC530,CD530,CE530,CF530))</f>
        <v>0</v>
      </c>
    </row>
    <row r="531" spans="1:120" x14ac:dyDescent="0.15">
      <c r="A531" s="12" t="str">
        <f t="shared" si="799"/>
        <v>Costs - brand</v>
      </c>
      <c r="D531" s="12" t="str">
        <f>'Product costs'!C131</f>
        <v>Brand 10</v>
      </c>
      <c r="E531" s="12" t="str">
        <f>'Product costs'!D131</f>
        <v>Segment 3</v>
      </c>
      <c r="F531" s="12" t="str">
        <f>'Product costs'!E131</f>
        <v>Business Unit 2</v>
      </c>
      <c r="G531" s="12">
        <f>'Product costs'!F131</f>
        <v>0</v>
      </c>
      <c r="H531" s="12">
        <f>'Product costs'!G131</f>
        <v>0</v>
      </c>
      <c r="I531" s="12">
        <f>'Product costs'!H131</f>
        <v>0</v>
      </c>
      <c r="J531" s="12">
        <f>'Product costs'!I131</f>
        <v>0</v>
      </c>
      <c r="K531" s="12">
        <f>'Product costs'!J131</f>
        <v>0</v>
      </c>
      <c r="L531" s="12">
        <f>'Product costs'!B131</f>
        <v>0</v>
      </c>
      <c r="M531" s="12">
        <f>SUMIFS('Product costs'!K:K,'Product costs'!$C:$C,$D531,'Product costs'!$B:$B,$L531)</f>
        <v>0</v>
      </c>
      <c r="N531" s="12">
        <f>SUMIFS('Product costs'!L:L,'Product costs'!$C:$C,$D531,'Product costs'!$B:$B,$L531)</f>
        <v>0</v>
      </c>
      <c r="O531" s="12">
        <f>SUMIFS('Product costs'!M:M,'Product costs'!$C:$C,$D531,'Product costs'!$B:$B,$L531)</f>
        <v>0</v>
      </c>
      <c r="P531" s="12">
        <f>SUMIFS('Product costs'!N:N,'Product costs'!$C:$C,$D531,'Product costs'!$B:$B,$L531)</f>
        <v>0</v>
      </c>
      <c r="Q531" s="12">
        <f>SUMIFS('Product costs'!O:O,'Product costs'!$C:$C,$D531,'Product costs'!$B:$B,$L531)</f>
        <v>0</v>
      </c>
      <c r="R531" s="12">
        <f>SUMIFS('Product costs'!P:P,'Product costs'!$C:$C,$D531,'Product costs'!$B:$B,$L531)</f>
        <v>0</v>
      </c>
      <c r="S531" s="12">
        <f>SUMIFS('Product costs'!Q:Q,'Product costs'!$C:$C,$D531,'Product costs'!$B:$B,$L531)</f>
        <v>0</v>
      </c>
      <c r="T531" s="12">
        <f>SUMIFS('Product costs'!R:R,'Product costs'!$C:$C,$D531,'Product costs'!$B:$B,$L531)</f>
        <v>0</v>
      </c>
      <c r="U531" s="12">
        <f>SUMIFS('Product costs'!S:S,'Product costs'!$C:$C,$D531,'Product costs'!$B:$B,$L531)</f>
        <v>0</v>
      </c>
      <c r="V531" s="12">
        <f>SUMIFS('Product costs'!T:T,'Product costs'!$C:$C,$D531,'Product costs'!$B:$B,$L531)</f>
        <v>0</v>
      </c>
      <c r="W531" s="12">
        <f>SUMIFS('Product costs'!U:U,'Product costs'!$C:$C,$D531,'Product costs'!$B:$B,$L531)</f>
        <v>0</v>
      </c>
      <c r="X531" s="12">
        <f>SUMIFS('Product costs'!V:V,'Product costs'!$C:$C,$D531,'Product costs'!$B:$B,$L531)</f>
        <v>0</v>
      </c>
      <c r="Y531" s="12">
        <f>SUMIFS('Product costs'!W:W,'Product costs'!$C:$C,$D531,'Product costs'!$B:$B,$L531)</f>
        <v>0</v>
      </c>
      <c r="Z531" s="12">
        <f>SUMIFS('Product costs'!X:X,'Product costs'!$C:$C,$D531,'Product costs'!$B:$B,$L531)</f>
        <v>0</v>
      </c>
      <c r="AA531" s="12">
        <f>SUMIFS('Product costs'!Y:Y,'Product costs'!$C:$C,$D531,'Product costs'!$B:$B,$L531)</f>
        <v>0</v>
      </c>
      <c r="AB531" s="12">
        <f>SUMIFS('Product costs'!Z:Z,'Product costs'!$C:$C,$D531,'Product costs'!$B:$B,$L531)</f>
        <v>0</v>
      </c>
      <c r="AC531" s="12">
        <f>SUMIFS('Product costs'!AA:AA,'Product costs'!$C:$C,$D531,'Product costs'!$B:$B,$L531)</f>
        <v>0</v>
      </c>
      <c r="AD531" s="12">
        <f>SUMIFS('Product costs'!AB:AB,'Product costs'!$C:$C,$D531,'Product costs'!$B:$B,$L531)</f>
        <v>0</v>
      </c>
      <c r="AE531" s="12">
        <f>SUMIFS('Product costs'!AC:AC,'Product costs'!$C:$C,$D531,'Product costs'!$B:$B,$L531)</f>
        <v>0</v>
      </c>
      <c r="AF531" s="12">
        <f>SUMIFS('Product costs'!AD:AD,'Product costs'!$C:$C,$D531,'Product costs'!$B:$B,$L531)</f>
        <v>0</v>
      </c>
      <c r="AG531" s="12">
        <f>SUMIFS('Product costs'!AE:AE,'Product costs'!$C:$C,$D531,'Product costs'!$B:$B,$L531)</f>
        <v>0</v>
      </c>
      <c r="AH531" s="12">
        <f>SUMIFS('Product costs'!AF:AF,'Product costs'!$C:$C,$D531,'Product costs'!$B:$B,$L531)</f>
        <v>0</v>
      </c>
      <c r="AI531" s="12">
        <f>SUMIFS('Product costs'!AG:AG,'Product costs'!$C:$C,$D531,'Product costs'!$B:$B,$L531)</f>
        <v>0</v>
      </c>
      <c r="AJ531" s="12">
        <f>SUMIFS('Product costs'!AH:AH,'Product costs'!$C:$C,$D531,'Product costs'!$B:$B,$L531)</f>
        <v>0</v>
      </c>
      <c r="AK531" s="12">
        <f>SUMIFS('Product costs'!AI:AI,'Product costs'!$C:$C,$D531,'Product costs'!$B:$B,$L531)</f>
        <v>0</v>
      </c>
      <c r="AL531" s="12">
        <f>SUMIFS('Product costs'!AJ:AJ,'Product costs'!$C:$C,$D531,'Product costs'!$B:$B,$L531)</f>
        <v>0</v>
      </c>
      <c r="AM531" s="12">
        <f>SUMIFS('Product costs'!AK:AK,'Product costs'!$C:$C,$D531,'Product costs'!$B:$B,$L531)</f>
        <v>0</v>
      </c>
      <c r="AN531" s="12">
        <f>SUMIFS('Product costs'!AL:AL,'Product costs'!$C:$C,$D531,'Product costs'!$B:$B,$L531)</f>
        <v>0</v>
      </c>
      <c r="AO531" s="12">
        <f>SUMIFS('Product costs'!AM:AM,'Product costs'!$C:$C,$D531,'Product costs'!$B:$B,$L531)</f>
        <v>0</v>
      </c>
      <c r="AP531" s="12">
        <f>SUMIFS('Product costs'!AN:AN,'Product costs'!$C:$C,$D531,'Product costs'!$B:$B,$L531)</f>
        <v>0</v>
      </c>
      <c r="AQ531" s="12">
        <f>SUMIFS('Product costs'!AO:AO,'Product costs'!$C:$C,$D531,'Product costs'!$B:$B,$L531)</f>
        <v>0</v>
      </c>
      <c r="AR531" s="12">
        <f>SUMIFS('Product costs'!AP:AP,'Product costs'!$C:$C,$D531,'Product costs'!$B:$B,$L531)</f>
        <v>0</v>
      </c>
      <c r="AS531" s="12">
        <f>SUMIFS('Product costs'!AQ:AQ,'Product costs'!$C:$C,$D531,'Product costs'!$B:$B,$L531)</f>
        <v>0</v>
      </c>
      <c r="AT531" s="12">
        <f>SUMIFS('Product costs'!AR:AR,'Product costs'!$C:$C,$D531,'Product costs'!$B:$B,$L531)</f>
        <v>0</v>
      </c>
      <c r="AU531" s="12">
        <f>SUMIFS('Product costs'!AS:AS,'Product costs'!$C:$C,$D531,'Product costs'!$B:$B,$L531)</f>
        <v>0</v>
      </c>
      <c r="AV531" s="12">
        <f>SUMIFS('Product costs'!AT:AT,'Product costs'!$C:$C,$D531,'Product costs'!$B:$B,$L531)</f>
        <v>0</v>
      </c>
      <c r="AW531" s="12">
        <f>SUMIFS('Product costs'!AU:AU,'Product costs'!$C:$C,$D531,'Product costs'!$B:$B,$L531)</f>
        <v>0</v>
      </c>
      <c r="AX531" s="12">
        <f>SUMIFS('Product costs'!AV:AV,'Product costs'!$C:$C,$D531,'Product costs'!$B:$B,$L531)</f>
        <v>0</v>
      </c>
      <c r="AY531" s="12">
        <f>SUMIFS('Product costs'!AW:AW,'Product costs'!$C:$C,$D531,'Product costs'!$B:$B,$L531)</f>
        <v>0</v>
      </c>
      <c r="AZ531" s="12">
        <f>SUMIFS('Product costs'!AX:AX,'Product costs'!$C:$C,$D531,'Product costs'!$B:$B,$L531)</f>
        <v>0</v>
      </c>
      <c r="BA531" s="12">
        <f>SUMIFS('Product costs'!AY:AY,'Product costs'!$C:$C,$D531,'Product costs'!$B:$B,$L531)</f>
        <v>0</v>
      </c>
      <c r="BB531" s="12">
        <f>SUMIFS('Product costs'!AZ:AZ,'Product costs'!$C:$C,$D531,'Product costs'!$B:$B,$L531)</f>
        <v>0</v>
      </c>
      <c r="BC531" s="12">
        <f>SUMIFS('Product costs'!BA:BA,'Product costs'!$C:$C,$D531,'Product costs'!$B:$B,$L531)</f>
        <v>0</v>
      </c>
      <c r="BD531" s="12">
        <f>SUMIFS('Product costs'!BB:BB,'Product costs'!$C:$C,$D531,'Product costs'!$B:$B,$L531)</f>
        <v>0</v>
      </c>
      <c r="BE531" s="12">
        <f>SUMIFS('Product costs'!BC:BC,'Product costs'!$C:$C,$D531,'Product costs'!$B:$B,$L531)</f>
        <v>0</v>
      </c>
      <c r="BF531" s="12">
        <f>SUMIFS('Product costs'!BD:BD,'Product costs'!$C:$C,$D531,'Product costs'!$B:$B,$L531)</f>
        <v>0</v>
      </c>
      <c r="BG531" s="12">
        <f>SUMIFS('Product costs'!BE:BE,'Product costs'!$C:$C,$D531,'Product costs'!$B:$B,$L531)</f>
        <v>0</v>
      </c>
      <c r="BH531" s="12">
        <f>SUMIFS('Product costs'!BF:BF,'Product costs'!$C:$C,$D531,'Product costs'!$B:$B,$L531)</f>
        <v>0</v>
      </c>
      <c r="BI531" s="12">
        <f>SUMIFS('Product costs'!BG:BG,'Product costs'!$C:$C,$D531,'Product costs'!$B:$B,$L531)</f>
        <v>0</v>
      </c>
      <c r="BJ531" s="12">
        <f>SUMIFS('Product costs'!BH:BH,'Product costs'!$C:$C,$D531,'Product costs'!$B:$B,$L531)</f>
        <v>0</v>
      </c>
      <c r="BK531" s="12">
        <f>SUMIFS('Product costs'!BI:BI,'Product costs'!$C:$C,$D531,'Product costs'!$B:$B,$L531)</f>
        <v>0</v>
      </c>
      <c r="BL531" s="12">
        <f>SUMIFS('Product costs'!BJ:BJ,'Product costs'!$C:$C,$D531,'Product costs'!$B:$B,$L531)</f>
        <v>0</v>
      </c>
      <c r="BM531" s="12">
        <f>SUMIFS('Product costs'!BK:BK,'Product costs'!$C:$C,$D531,'Product costs'!$B:$B,$L531)</f>
        <v>0</v>
      </c>
      <c r="BN531" s="12">
        <f>SUMIFS('Product costs'!BL:BL,'Product costs'!$C:$C,$D531,'Product costs'!$B:$B,$L531)</f>
        <v>0</v>
      </c>
      <c r="BO531" s="12">
        <f>SUMIFS('Product costs'!BM:BM,'Product costs'!$C:$C,$D531,'Product costs'!$B:$B,$L531)</f>
        <v>0</v>
      </c>
      <c r="BP531" s="12">
        <f>SUMIFS('Product costs'!BN:BN,'Product costs'!$C:$C,$D531,'Product costs'!$B:$B,$L531)</f>
        <v>0</v>
      </c>
      <c r="BQ531" s="12">
        <f>SUMIFS('Product costs'!BO:BO,'Product costs'!$C:$C,$D531,'Product costs'!$B:$B,$L531)</f>
        <v>0</v>
      </c>
      <c r="BR531" s="12">
        <f>SUMIFS('Product costs'!BP:BP,'Product costs'!$C:$C,$D531,'Product costs'!$B:$B,$L531)</f>
        <v>0</v>
      </c>
      <c r="BS531" s="12">
        <f>SUMIFS('Product costs'!BQ:BQ,'Product costs'!$C:$C,$D531,'Product costs'!$B:$B,$L531)</f>
        <v>0</v>
      </c>
      <c r="BT531" s="12">
        <f>SUMIFS('Product costs'!BR:BR,'Product costs'!$C:$C,$D531,'Product costs'!$B:$B,$L531)</f>
        <v>0</v>
      </c>
      <c r="BU531" s="12">
        <f>SUMIFS('Product costs'!BS:BS,'Product costs'!$C:$C,$D531,'Product costs'!$B:$B,$L531)</f>
        <v>0</v>
      </c>
      <c r="BV531" s="12">
        <f>SUMIFS('Product costs'!BT:BT,'Product costs'!$C:$C,$D531,'Product costs'!$B:$B,$L531)</f>
        <v>0</v>
      </c>
      <c r="BW531" s="12">
        <f>SUMIFS('Product costs'!BU:BU,'Product costs'!$C:$C,$D531,'Product costs'!$B:$B,$L531)</f>
        <v>0</v>
      </c>
      <c r="BX531" s="12">
        <f>SUMIFS('Product costs'!BV:BV,'Product costs'!$C:$C,$D531,'Product costs'!$B:$B,$L531)</f>
        <v>0</v>
      </c>
      <c r="BY531" s="12">
        <f>SUMIFS('Product costs'!BW:BW,'Product costs'!$C:$C,$D531,'Product costs'!$B:$B,$L531)</f>
        <v>0</v>
      </c>
      <c r="BZ531" s="12">
        <f>SUMIFS('Product costs'!BX:BX,'Product costs'!$C:$C,$D531,'Product costs'!$B:$B,$L531)</f>
        <v>0</v>
      </c>
      <c r="CA531" s="12">
        <f>SUMIFS('Product costs'!BY:BY,'Product costs'!$C:$C,$D531,'Product costs'!$B:$B,$L531)</f>
        <v>0</v>
      </c>
      <c r="CB531" s="12">
        <f>SUMIFS('Product costs'!BZ:BZ,'Product costs'!$C:$C,$D531,'Product costs'!$B:$B,$L531)</f>
        <v>0</v>
      </c>
      <c r="CC531" s="12">
        <f>SUMIFS('Product costs'!CA:CA,'Product costs'!$C:$C,$D531,'Product costs'!$B:$B,$L531)</f>
        <v>0</v>
      </c>
      <c r="CD531" s="12">
        <f>SUMIFS('Product costs'!CB:CB,'Product costs'!$C:$C,$D531,'Product costs'!$B:$B,$L531)</f>
        <v>0</v>
      </c>
      <c r="CE531" s="12">
        <f>SUMIFS('Product costs'!CC:CC,'Product costs'!$C:$C,$D531,'Product costs'!$B:$B,$L531)</f>
        <v>0</v>
      </c>
      <c r="CF531" s="12">
        <f>SUMIFS('Product costs'!CD:CD,'Product costs'!$C:$C,$D531,'Product costs'!$B:$B,$L531)</f>
        <v>0</v>
      </c>
      <c r="CG531" s="12">
        <f t="shared" si="800"/>
        <v>0</v>
      </c>
      <c r="CH531" s="12">
        <f t="shared" si="801"/>
        <v>0</v>
      </c>
      <c r="CI531" s="12">
        <f t="shared" si="802"/>
        <v>0</v>
      </c>
      <c r="CJ531" s="12">
        <f t="shared" si="803"/>
        <v>0</v>
      </c>
      <c r="CK531" s="12">
        <f t="shared" si="804"/>
        <v>0</v>
      </c>
      <c r="CL531" s="12">
        <f t="shared" si="805"/>
        <v>0</v>
      </c>
      <c r="CM531" s="12">
        <f t="shared" si="806"/>
        <v>0</v>
      </c>
      <c r="CN531" s="12">
        <f t="shared" si="807"/>
        <v>0</v>
      </c>
      <c r="CO531" s="12">
        <f t="shared" si="808"/>
        <v>0</v>
      </c>
      <c r="CP531" s="12">
        <f t="shared" si="809"/>
        <v>0</v>
      </c>
      <c r="CQ531" s="12">
        <f t="shared" si="810"/>
        <v>0</v>
      </c>
      <c r="CR531" s="12">
        <f t="shared" si="811"/>
        <v>0</v>
      </c>
      <c r="CS531" s="12">
        <f t="shared" si="812"/>
        <v>0</v>
      </c>
      <c r="CT531" s="12">
        <f t="shared" si="813"/>
        <v>0</v>
      </c>
      <c r="CU531" s="12">
        <f t="shared" si="814"/>
        <v>0</v>
      </c>
      <c r="CV531" s="12">
        <f t="shared" si="815"/>
        <v>0</v>
      </c>
      <c r="CW531" s="12">
        <f t="shared" si="816"/>
        <v>0</v>
      </c>
      <c r="CX531" s="12">
        <f t="shared" si="817"/>
        <v>0</v>
      </c>
      <c r="CY531" s="12">
        <f t="shared" si="818"/>
        <v>0</v>
      </c>
      <c r="CZ531" s="12">
        <f t="shared" si="819"/>
        <v>0</v>
      </c>
      <c r="DA531" s="12">
        <f t="shared" si="820"/>
        <v>0</v>
      </c>
      <c r="DB531" s="12">
        <f t="shared" si="821"/>
        <v>0</v>
      </c>
      <c r="DC531" s="12">
        <f t="shared" si="822"/>
        <v>0</v>
      </c>
      <c r="DD531" s="12">
        <f t="shared" si="823"/>
        <v>0</v>
      </c>
      <c r="DE531" s="12">
        <f t="shared" si="824"/>
        <v>0</v>
      </c>
      <c r="DF531" s="12">
        <f t="shared" si="825"/>
        <v>0</v>
      </c>
      <c r="DG531" s="12">
        <f t="shared" si="826"/>
        <v>0</v>
      </c>
      <c r="DH531" s="12">
        <f t="shared" si="827"/>
        <v>0</v>
      </c>
      <c r="DI531" s="12">
        <f t="shared" si="828"/>
        <v>0</v>
      </c>
      <c r="DJ531" s="12">
        <f t="shared" si="829"/>
        <v>0</v>
      </c>
      <c r="DK531" s="12">
        <f>SUM(M531:CHOOSE(YTD,M531,N531,O531,P531,Q531,R531,S531,T531,U531,V531,W531,X531))</f>
        <v>0</v>
      </c>
      <c r="DL531" s="12">
        <f>SUM(Y531:CHOOSE(YTD,Y531,Z531,AA531,AB531,AC531,AD531,AE531,AF531,AG531,AH531,AI531,AJ531))</f>
        <v>0</v>
      </c>
      <c r="DM531" s="12">
        <f>SUM(AK531:CHOOSE(YTD,AK531,AL531,AM531,AN531,AO531,AP531,AQ531,AR531,AS531,AT531,AU531,AV531))</f>
        <v>0</v>
      </c>
      <c r="DN531" s="12">
        <f>SUM(AW531:CHOOSE(YTD,AW531,AX531,AY531,AZ531,BA531,BB531,BC531,BD531,BE531,BF531,BG531,BH531))</f>
        <v>0</v>
      </c>
      <c r="DO531" s="12">
        <f>SUM(BI531:CHOOSE(YTD,BI531,BJ531,BK531,BL531,BM531,BN531,BO531,BP531,BQ531,BR531,BS531,BT531))</f>
        <v>0</v>
      </c>
      <c r="DP531" s="12">
        <f>SUM(BU531:CHOOSE(YTD,BU531,BV531,BW531,BX531,BY531,BZ531,CA531,CB531,CC531,CD531,CE531,CF531))</f>
        <v>0</v>
      </c>
    </row>
    <row r="532" spans="1:120" x14ac:dyDescent="0.15">
      <c r="A532" s="12" t="str">
        <f t="shared" ref="A532:A595" si="830">A531</f>
        <v>Costs - brand</v>
      </c>
      <c r="D532" s="12" t="str">
        <f>'Product costs'!C132</f>
        <v>Brand 11</v>
      </c>
      <c r="E532" s="12" t="str">
        <f>'Product costs'!D132</f>
        <v>Segment 3</v>
      </c>
      <c r="F532" s="12" t="str">
        <f>'Product costs'!E132</f>
        <v>Business Unit 2</v>
      </c>
      <c r="G532" s="12">
        <f>'Product costs'!F132</f>
        <v>0</v>
      </c>
      <c r="H532" s="12">
        <f>'Product costs'!G132</f>
        <v>0</v>
      </c>
      <c r="I532" s="12">
        <f>'Product costs'!H132</f>
        <v>0</v>
      </c>
      <c r="J532" s="12">
        <f>'Product costs'!I132</f>
        <v>0</v>
      </c>
      <c r="K532" s="12">
        <f>'Product costs'!J132</f>
        <v>0</v>
      </c>
      <c r="L532" s="12">
        <f>'Product costs'!B132</f>
        <v>0</v>
      </c>
      <c r="M532" s="12">
        <f>SUMIFS('Product costs'!K:K,'Product costs'!$C:$C,$D532,'Product costs'!$B:$B,$L532)</f>
        <v>0</v>
      </c>
      <c r="N532" s="12">
        <f>SUMIFS('Product costs'!L:L,'Product costs'!$C:$C,$D532,'Product costs'!$B:$B,$L532)</f>
        <v>0</v>
      </c>
      <c r="O532" s="12">
        <f>SUMIFS('Product costs'!M:M,'Product costs'!$C:$C,$D532,'Product costs'!$B:$B,$L532)</f>
        <v>0</v>
      </c>
      <c r="P532" s="12">
        <f>SUMIFS('Product costs'!N:N,'Product costs'!$C:$C,$D532,'Product costs'!$B:$B,$L532)</f>
        <v>0</v>
      </c>
      <c r="Q532" s="12">
        <f>SUMIFS('Product costs'!O:O,'Product costs'!$C:$C,$D532,'Product costs'!$B:$B,$L532)</f>
        <v>0</v>
      </c>
      <c r="R532" s="12">
        <f>SUMIFS('Product costs'!P:P,'Product costs'!$C:$C,$D532,'Product costs'!$B:$B,$L532)</f>
        <v>0</v>
      </c>
      <c r="S532" s="12">
        <f>SUMIFS('Product costs'!Q:Q,'Product costs'!$C:$C,$D532,'Product costs'!$B:$B,$L532)</f>
        <v>0</v>
      </c>
      <c r="T532" s="12">
        <f>SUMIFS('Product costs'!R:R,'Product costs'!$C:$C,$D532,'Product costs'!$B:$B,$L532)</f>
        <v>0</v>
      </c>
      <c r="U532" s="12">
        <f>SUMIFS('Product costs'!S:S,'Product costs'!$C:$C,$D532,'Product costs'!$B:$B,$L532)</f>
        <v>0</v>
      </c>
      <c r="V532" s="12">
        <f>SUMIFS('Product costs'!T:T,'Product costs'!$C:$C,$D532,'Product costs'!$B:$B,$L532)</f>
        <v>0</v>
      </c>
      <c r="W532" s="12">
        <f>SUMIFS('Product costs'!U:U,'Product costs'!$C:$C,$D532,'Product costs'!$B:$B,$L532)</f>
        <v>0</v>
      </c>
      <c r="X532" s="12">
        <f>SUMIFS('Product costs'!V:V,'Product costs'!$C:$C,$D532,'Product costs'!$B:$B,$L532)</f>
        <v>0</v>
      </c>
      <c r="Y532" s="12">
        <f>SUMIFS('Product costs'!W:W,'Product costs'!$C:$C,$D532,'Product costs'!$B:$B,$L532)</f>
        <v>0</v>
      </c>
      <c r="Z532" s="12">
        <f>SUMIFS('Product costs'!X:X,'Product costs'!$C:$C,$D532,'Product costs'!$B:$B,$L532)</f>
        <v>0</v>
      </c>
      <c r="AA532" s="12">
        <f>SUMIFS('Product costs'!Y:Y,'Product costs'!$C:$C,$D532,'Product costs'!$B:$B,$L532)</f>
        <v>0</v>
      </c>
      <c r="AB532" s="12">
        <f>SUMIFS('Product costs'!Z:Z,'Product costs'!$C:$C,$D532,'Product costs'!$B:$B,$L532)</f>
        <v>0</v>
      </c>
      <c r="AC532" s="12">
        <f>SUMIFS('Product costs'!AA:AA,'Product costs'!$C:$C,$D532,'Product costs'!$B:$B,$L532)</f>
        <v>0</v>
      </c>
      <c r="AD532" s="12">
        <f>SUMIFS('Product costs'!AB:AB,'Product costs'!$C:$C,$D532,'Product costs'!$B:$B,$L532)</f>
        <v>0</v>
      </c>
      <c r="AE532" s="12">
        <f>SUMIFS('Product costs'!AC:AC,'Product costs'!$C:$C,$D532,'Product costs'!$B:$B,$L532)</f>
        <v>0</v>
      </c>
      <c r="AF532" s="12">
        <f>SUMIFS('Product costs'!AD:AD,'Product costs'!$C:$C,$D532,'Product costs'!$B:$B,$L532)</f>
        <v>0</v>
      </c>
      <c r="AG532" s="12">
        <f>SUMIFS('Product costs'!AE:AE,'Product costs'!$C:$C,$D532,'Product costs'!$B:$B,$L532)</f>
        <v>0</v>
      </c>
      <c r="AH532" s="12">
        <f>SUMIFS('Product costs'!AF:AF,'Product costs'!$C:$C,$D532,'Product costs'!$B:$B,$L532)</f>
        <v>0</v>
      </c>
      <c r="AI532" s="12">
        <f>SUMIFS('Product costs'!AG:AG,'Product costs'!$C:$C,$D532,'Product costs'!$B:$B,$L532)</f>
        <v>0</v>
      </c>
      <c r="AJ532" s="12">
        <f>SUMIFS('Product costs'!AH:AH,'Product costs'!$C:$C,$D532,'Product costs'!$B:$B,$L532)</f>
        <v>0</v>
      </c>
      <c r="AK532" s="12">
        <f>SUMIFS('Product costs'!AI:AI,'Product costs'!$C:$C,$D532,'Product costs'!$B:$B,$L532)</f>
        <v>0</v>
      </c>
      <c r="AL532" s="12">
        <f>SUMIFS('Product costs'!AJ:AJ,'Product costs'!$C:$C,$D532,'Product costs'!$B:$B,$L532)</f>
        <v>0</v>
      </c>
      <c r="AM532" s="12">
        <f>SUMIFS('Product costs'!AK:AK,'Product costs'!$C:$C,$D532,'Product costs'!$B:$B,$L532)</f>
        <v>0</v>
      </c>
      <c r="AN532" s="12">
        <f>SUMIFS('Product costs'!AL:AL,'Product costs'!$C:$C,$D532,'Product costs'!$B:$B,$L532)</f>
        <v>0</v>
      </c>
      <c r="AO532" s="12">
        <f>SUMIFS('Product costs'!AM:AM,'Product costs'!$C:$C,$D532,'Product costs'!$B:$B,$L532)</f>
        <v>0</v>
      </c>
      <c r="AP532" s="12">
        <f>SUMIFS('Product costs'!AN:AN,'Product costs'!$C:$C,$D532,'Product costs'!$B:$B,$L532)</f>
        <v>0</v>
      </c>
      <c r="AQ532" s="12">
        <f>SUMIFS('Product costs'!AO:AO,'Product costs'!$C:$C,$D532,'Product costs'!$B:$B,$L532)</f>
        <v>0</v>
      </c>
      <c r="AR532" s="12">
        <f>SUMIFS('Product costs'!AP:AP,'Product costs'!$C:$C,$D532,'Product costs'!$B:$B,$L532)</f>
        <v>0</v>
      </c>
      <c r="AS532" s="12">
        <f>SUMIFS('Product costs'!AQ:AQ,'Product costs'!$C:$C,$D532,'Product costs'!$B:$B,$L532)</f>
        <v>0</v>
      </c>
      <c r="AT532" s="12">
        <f>SUMIFS('Product costs'!AR:AR,'Product costs'!$C:$C,$D532,'Product costs'!$B:$B,$L532)</f>
        <v>0</v>
      </c>
      <c r="AU532" s="12">
        <f>SUMIFS('Product costs'!AS:AS,'Product costs'!$C:$C,$D532,'Product costs'!$B:$B,$L532)</f>
        <v>0</v>
      </c>
      <c r="AV532" s="12">
        <f>SUMIFS('Product costs'!AT:AT,'Product costs'!$C:$C,$D532,'Product costs'!$B:$B,$L532)</f>
        <v>0</v>
      </c>
      <c r="AW532" s="12">
        <f>SUMIFS('Product costs'!AU:AU,'Product costs'!$C:$C,$D532,'Product costs'!$B:$B,$L532)</f>
        <v>0</v>
      </c>
      <c r="AX532" s="12">
        <f>SUMIFS('Product costs'!AV:AV,'Product costs'!$C:$C,$D532,'Product costs'!$B:$B,$L532)</f>
        <v>0</v>
      </c>
      <c r="AY532" s="12">
        <f>SUMIFS('Product costs'!AW:AW,'Product costs'!$C:$C,$D532,'Product costs'!$B:$B,$L532)</f>
        <v>0</v>
      </c>
      <c r="AZ532" s="12">
        <f>SUMIFS('Product costs'!AX:AX,'Product costs'!$C:$C,$D532,'Product costs'!$B:$B,$L532)</f>
        <v>0</v>
      </c>
      <c r="BA532" s="12">
        <f>SUMIFS('Product costs'!AY:AY,'Product costs'!$C:$C,$D532,'Product costs'!$B:$B,$L532)</f>
        <v>0</v>
      </c>
      <c r="BB532" s="12">
        <f>SUMIFS('Product costs'!AZ:AZ,'Product costs'!$C:$C,$D532,'Product costs'!$B:$B,$L532)</f>
        <v>0</v>
      </c>
      <c r="BC532" s="12">
        <f>SUMIFS('Product costs'!BA:BA,'Product costs'!$C:$C,$D532,'Product costs'!$B:$B,$L532)</f>
        <v>0</v>
      </c>
      <c r="BD532" s="12">
        <f>SUMIFS('Product costs'!BB:BB,'Product costs'!$C:$C,$D532,'Product costs'!$B:$B,$L532)</f>
        <v>0</v>
      </c>
      <c r="BE532" s="12">
        <f>SUMIFS('Product costs'!BC:BC,'Product costs'!$C:$C,$D532,'Product costs'!$B:$B,$L532)</f>
        <v>0</v>
      </c>
      <c r="BF532" s="12">
        <f>SUMIFS('Product costs'!BD:BD,'Product costs'!$C:$C,$D532,'Product costs'!$B:$B,$L532)</f>
        <v>0</v>
      </c>
      <c r="BG532" s="12">
        <f>SUMIFS('Product costs'!BE:BE,'Product costs'!$C:$C,$D532,'Product costs'!$B:$B,$L532)</f>
        <v>0</v>
      </c>
      <c r="BH532" s="12">
        <f>SUMIFS('Product costs'!BF:BF,'Product costs'!$C:$C,$D532,'Product costs'!$B:$B,$L532)</f>
        <v>0</v>
      </c>
      <c r="BI532" s="12">
        <f>SUMIFS('Product costs'!BG:BG,'Product costs'!$C:$C,$D532,'Product costs'!$B:$B,$L532)</f>
        <v>0</v>
      </c>
      <c r="BJ532" s="12">
        <f>SUMIFS('Product costs'!BH:BH,'Product costs'!$C:$C,$D532,'Product costs'!$B:$B,$L532)</f>
        <v>0</v>
      </c>
      <c r="BK532" s="12">
        <f>SUMIFS('Product costs'!BI:BI,'Product costs'!$C:$C,$D532,'Product costs'!$B:$B,$L532)</f>
        <v>0</v>
      </c>
      <c r="BL532" s="12">
        <f>SUMIFS('Product costs'!BJ:BJ,'Product costs'!$C:$C,$D532,'Product costs'!$B:$B,$L532)</f>
        <v>0</v>
      </c>
      <c r="BM532" s="12">
        <f>SUMIFS('Product costs'!BK:BK,'Product costs'!$C:$C,$D532,'Product costs'!$B:$B,$L532)</f>
        <v>0</v>
      </c>
      <c r="BN532" s="12">
        <f>SUMIFS('Product costs'!BL:BL,'Product costs'!$C:$C,$D532,'Product costs'!$B:$B,$L532)</f>
        <v>0</v>
      </c>
      <c r="BO532" s="12">
        <f>SUMIFS('Product costs'!BM:BM,'Product costs'!$C:$C,$D532,'Product costs'!$B:$B,$L532)</f>
        <v>0</v>
      </c>
      <c r="BP532" s="12">
        <f>SUMIFS('Product costs'!BN:BN,'Product costs'!$C:$C,$D532,'Product costs'!$B:$B,$L532)</f>
        <v>0</v>
      </c>
      <c r="BQ532" s="12">
        <f>SUMIFS('Product costs'!BO:BO,'Product costs'!$C:$C,$D532,'Product costs'!$B:$B,$L532)</f>
        <v>0</v>
      </c>
      <c r="BR532" s="12">
        <f>SUMIFS('Product costs'!BP:BP,'Product costs'!$C:$C,$D532,'Product costs'!$B:$B,$L532)</f>
        <v>0</v>
      </c>
      <c r="BS532" s="12">
        <f>SUMIFS('Product costs'!BQ:BQ,'Product costs'!$C:$C,$D532,'Product costs'!$B:$B,$L532)</f>
        <v>0</v>
      </c>
      <c r="BT532" s="12">
        <f>SUMIFS('Product costs'!BR:BR,'Product costs'!$C:$C,$D532,'Product costs'!$B:$B,$L532)</f>
        <v>0</v>
      </c>
      <c r="BU532" s="12">
        <f>SUMIFS('Product costs'!BS:BS,'Product costs'!$C:$C,$D532,'Product costs'!$B:$B,$L532)</f>
        <v>0</v>
      </c>
      <c r="BV532" s="12">
        <f>SUMIFS('Product costs'!BT:BT,'Product costs'!$C:$C,$D532,'Product costs'!$B:$B,$L532)</f>
        <v>0</v>
      </c>
      <c r="BW532" s="12">
        <f>SUMIFS('Product costs'!BU:BU,'Product costs'!$C:$C,$D532,'Product costs'!$B:$B,$L532)</f>
        <v>0</v>
      </c>
      <c r="BX532" s="12">
        <f>SUMIFS('Product costs'!BV:BV,'Product costs'!$C:$C,$D532,'Product costs'!$B:$B,$L532)</f>
        <v>0</v>
      </c>
      <c r="BY532" s="12">
        <f>SUMIFS('Product costs'!BW:BW,'Product costs'!$C:$C,$D532,'Product costs'!$B:$B,$L532)</f>
        <v>0</v>
      </c>
      <c r="BZ532" s="12">
        <f>SUMIFS('Product costs'!BX:BX,'Product costs'!$C:$C,$D532,'Product costs'!$B:$B,$L532)</f>
        <v>0</v>
      </c>
      <c r="CA532" s="12">
        <f>SUMIFS('Product costs'!BY:BY,'Product costs'!$C:$C,$D532,'Product costs'!$B:$B,$L532)</f>
        <v>0</v>
      </c>
      <c r="CB532" s="12">
        <f>SUMIFS('Product costs'!BZ:BZ,'Product costs'!$C:$C,$D532,'Product costs'!$B:$B,$L532)</f>
        <v>0</v>
      </c>
      <c r="CC532" s="12">
        <f>SUMIFS('Product costs'!CA:CA,'Product costs'!$C:$C,$D532,'Product costs'!$B:$B,$L532)</f>
        <v>0</v>
      </c>
      <c r="CD532" s="12">
        <f>SUMIFS('Product costs'!CB:CB,'Product costs'!$C:$C,$D532,'Product costs'!$B:$B,$L532)</f>
        <v>0</v>
      </c>
      <c r="CE532" s="12">
        <f>SUMIFS('Product costs'!CC:CC,'Product costs'!$C:$C,$D532,'Product costs'!$B:$B,$L532)</f>
        <v>0</v>
      </c>
      <c r="CF532" s="12">
        <f>SUMIFS('Product costs'!CD:CD,'Product costs'!$C:$C,$D532,'Product costs'!$B:$B,$L532)</f>
        <v>0</v>
      </c>
      <c r="CG532" s="12">
        <f t="shared" si="800"/>
        <v>0</v>
      </c>
      <c r="CH532" s="12">
        <f t="shared" si="801"/>
        <v>0</v>
      </c>
      <c r="CI532" s="12">
        <f t="shared" si="802"/>
        <v>0</v>
      </c>
      <c r="CJ532" s="12">
        <f t="shared" si="803"/>
        <v>0</v>
      </c>
      <c r="CK532" s="12">
        <f t="shared" si="804"/>
        <v>0</v>
      </c>
      <c r="CL532" s="12">
        <f t="shared" si="805"/>
        <v>0</v>
      </c>
      <c r="CM532" s="12">
        <f t="shared" si="806"/>
        <v>0</v>
      </c>
      <c r="CN532" s="12">
        <f t="shared" si="807"/>
        <v>0</v>
      </c>
      <c r="CO532" s="12">
        <f t="shared" si="808"/>
        <v>0</v>
      </c>
      <c r="CP532" s="12">
        <f t="shared" si="809"/>
        <v>0</v>
      </c>
      <c r="CQ532" s="12">
        <f t="shared" si="810"/>
        <v>0</v>
      </c>
      <c r="CR532" s="12">
        <f t="shared" si="811"/>
        <v>0</v>
      </c>
      <c r="CS532" s="12">
        <f t="shared" si="812"/>
        <v>0</v>
      </c>
      <c r="CT532" s="12">
        <f t="shared" si="813"/>
        <v>0</v>
      </c>
      <c r="CU532" s="12">
        <f t="shared" si="814"/>
        <v>0</v>
      </c>
      <c r="CV532" s="12">
        <f t="shared" si="815"/>
        <v>0</v>
      </c>
      <c r="CW532" s="12">
        <f t="shared" si="816"/>
        <v>0</v>
      </c>
      <c r="CX532" s="12">
        <f t="shared" si="817"/>
        <v>0</v>
      </c>
      <c r="CY532" s="12">
        <f t="shared" si="818"/>
        <v>0</v>
      </c>
      <c r="CZ532" s="12">
        <f t="shared" si="819"/>
        <v>0</v>
      </c>
      <c r="DA532" s="12">
        <f t="shared" si="820"/>
        <v>0</v>
      </c>
      <c r="DB532" s="12">
        <f t="shared" si="821"/>
        <v>0</v>
      </c>
      <c r="DC532" s="12">
        <f t="shared" si="822"/>
        <v>0</v>
      </c>
      <c r="DD532" s="12">
        <f t="shared" si="823"/>
        <v>0</v>
      </c>
      <c r="DE532" s="12">
        <f t="shared" si="824"/>
        <v>0</v>
      </c>
      <c r="DF532" s="12">
        <f t="shared" si="825"/>
        <v>0</v>
      </c>
      <c r="DG532" s="12">
        <f t="shared" si="826"/>
        <v>0</v>
      </c>
      <c r="DH532" s="12">
        <f t="shared" si="827"/>
        <v>0</v>
      </c>
      <c r="DI532" s="12">
        <f t="shared" si="828"/>
        <v>0</v>
      </c>
      <c r="DJ532" s="12">
        <f t="shared" si="829"/>
        <v>0</v>
      </c>
      <c r="DK532" s="12">
        <f>SUM(M532:CHOOSE(YTD,M532,N532,O532,P532,Q532,R532,S532,T532,U532,V532,W532,X532))</f>
        <v>0</v>
      </c>
      <c r="DL532" s="12">
        <f>SUM(Y532:CHOOSE(YTD,Y532,Z532,AA532,AB532,AC532,AD532,AE532,AF532,AG532,AH532,AI532,AJ532))</f>
        <v>0</v>
      </c>
      <c r="DM532" s="12">
        <f>SUM(AK532:CHOOSE(YTD,AK532,AL532,AM532,AN532,AO532,AP532,AQ532,AR532,AS532,AT532,AU532,AV532))</f>
        <v>0</v>
      </c>
      <c r="DN532" s="12">
        <f>SUM(AW532:CHOOSE(YTD,AW532,AX532,AY532,AZ532,BA532,BB532,BC532,BD532,BE532,BF532,BG532,BH532))</f>
        <v>0</v>
      </c>
      <c r="DO532" s="12">
        <f>SUM(BI532:CHOOSE(YTD,BI532,BJ532,BK532,BL532,BM532,BN532,BO532,BP532,BQ532,BR532,BS532,BT532))</f>
        <v>0</v>
      </c>
      <c r="DP532" s="12">
        <f>SUM(BU532:CHOOSE(YTD,BU532,BV532,BW532,BX532,BY532,BZ532,CA532,CB532,CC532,CD532,CE532,CF532))</f>
        <v>0</v>
      </c>
    </row>
    <row r="533" spans="1:120" x14ac:dyDescent="0.15">
      <c r="A533" s="12" t="str">
        <f t="shared" si="830"/>
        <v>Costs - brand</v>
      </c>
      <c r="D533" s="12" t="str">
        <f>'Product costs'!C133</f>
        <v>Brand 12</v>
      </c>
      <c r="E533" s="12" t="str">
        <f>'Product costs'!D133</f>
        <v>Segment 3</v>
      </c>
      <c r="F533" s="12" t="str">
        <f>'Product costs'!E133</f>
        <v>Business Unit 2</v>
      </c>
      <c r="G533" s="12">
        <f>'Product costs'!F133</f>
        <v>0</v>
      </c>
      <c r="H533" s="12">
        <f>'Product costs'!G133</f>
        <v>0</v>
      </c>
      <c r="I533" s="12">
        <f>'Product costs'!H133</f>
        <v>0</v>
      </c>
      <c r="J533" s="12">
        <f>'Product costs'!I133</f>
        <v>0</v>
      </c>
      <c r="K533" s="12">
        <f>'Product costs'!J133</f>
        <v>0</v>
      </c>
      <c r="L533" s="12">
        <f>'Product costs'!B133</f>
        <v>0</v>
      </c>
      <c r="M533" s="12">
        <f>SUMIFS('Product costs'!K:K,'Product costs'!$C:$C,$D533,'Product costs'!$B:$B,$L533)</f>
        <v>0</v>
      </c>
      <c r="N533" s="12">
        <f>SUMIFS('Product costs'!L:L,'Product costs'!$C:$C,$D533,'Product costs'!$B:$B,$L533)</f>
        <v>0</v>
      </c>
      <c r="O533" s="12">
        <f>SUMIFS('Product costs'!M:M,'Product costs'!$C:$C,$D533,'Product costs'!$B:$B,$L533)</f>
        <v>0</v>
      </c>
      <c r="P533" s="12">
        <f>SUMIFS('Product costs'!N:N,'Product costs'!$C:$C,$D533,'Product costs'!$B:$B,$L533)</f>
        <v>0</v>
      </c>
      <c r="Q533" s="12">
        <f>SUMIFS('Product costs'!O:O,'Product costs'!$C:$C,$D533,'Product costs'!$B:$B,$L533)</f>
        <v>0</v>
      </c>
      <c r="R533" s="12">
        <f>SUMIFS('Product costs'!P:P,'Product costs'!$C:$C,$D533,'Product costs'!$B:$B,$L533)</f>
        <v>0</v>
      </c>
      <c r="S533" s="12">
        <f>SUMIFS('Product costs'!Q:Q,'Product costs'!$C:$C,$D533,'Product costs'!$B:$B,$L533)</f>
        <v>0</v>
      </c>
      <c r="T533" s="12">
        <f>SUMIFS('Product costs'!R:R,'Product costs'!$C:$C,$D533,'Product costs'!$B:$B,$L533)</f>
        <v>0</v>
      </c>
      <c r="U533" s="12">
        <f>SUMIFS('Product costs'!S:S,'Product costs'!$C:$C,$D533,'Product costs'!$B:$B,$L533)</f>
        <v>0</v>
      </c>
      <c r="V533" s="12">
        <f>SUMIFS('Product costs'!T:T,'Product costs'!$C:$C,$D533,'Product costs'!$B:$B,$L533)</f>
        <v>0</v>
      </c>
      <c r="W533" s="12">
        <f>SUMIFS('Product costs'!U:U,'Product costs'!$C:$C,$D533,'Product costs'!$B:$B,$L533)</f>
        <v>0</v>
      </c>
      <c r="X533" s="12">
        <f>SUMIFS('Product costs'!V:V,'Product costs'!$C:$C,$D533,'Product costs'!$B:$B,$L533)</f>
        <v>0</v>
      </c>
      <c r="Y533" s="12">
        <f>SUMIFS('Product costs'!W:W,'Product costs'!$C:$C,$D533,'Product costs'!$B:$B,$L533)</f>
        <v>0</v>
      </c>
      <c r="Z533" s="12">
        <f>SUMIFS('Product costs'!X:X,'Product costs'!$C:$C,$D533,'Product costs'!$B:$B,$L533)</f>
        <v>0</v>
      </c>
      <c r="AA533" s="12">
        <f>SUMIFS('Product costs'!Y:Y,'Product costs'!$C:$C,$D533,'Product costs'!$B:$B,$L533)</f>
        <v>0</v>
      </c>
      <c r="AB533" s="12">
        <f>SUMIFS('Product costs'!Z:Z,'Product costs'!$C:$C,$D533,'Product costs'!$B:$B,$L533)</f>
        <v>0</v>
      </c>
      <c r="AC533" s="12">
        <f>SUMIFS('Product costs'!AA:AA,'Product costs'!$C:$C,$D533,'Product costs'!$B:$B,$L533)</f>
        <v>0</v>
      </c>
      <c r="AD533" s="12">
        <f>SUMIFS('Product costs'!AB:AB,'Product costs'!$C:$C,$D533,'Product costs'!$B:$B,$L533)</f>
        <v>0</v>
      </c>
      <c r="AE533" s="12">
        <f>SUMIFS('Product costs'!AC:AC,'Product costs'!$C:$C,$D533,'Product costs'!$B:$B,$L533)</f>
        <v>0</v>
      </c>
      <c r="AF533" s="12">
        <f>SUMIFS('Product costs'!AD:AD,'Product costs'!$C:$C,$D533,'Product costs'!$B:$B,$L533)</f>
        <v>0</v>
      </c>
      <c r="AG533" s="12">
        <f>SUMIFS('Product costs'!AE:AE,'Product costs'!$C:$C,$D533,'Product costs'!$B:$B,$L533)</f>
        <v>0</v>
      </c>
      <c r="AH533" s="12">
        <f>SUMIFS('Product costs'!AF:AF,'Product costs'!$C:$C,$D533,'Product costs'!$B:$B,$L533)</f>
        <v>0</v>
      </c>
      <c r="AI533" s="12">
        <f>SUMIFS('Product costs'!AG:AG,'Product costs'!$C:$C,$D533,'Product costs'!$B:$B,$L533)</f>
        <v>0</v>
      </c>
      <c r="AJ533" s="12">
        <f>SUMIFS('Product costs'!AH:AH,'Product costs'!$C:$C,$D533,'Product costs'!$B:$B,$L533)</f>
        <v>0</v>
      </c>
      <c r="AK533" s="12">
        <f>SUMIFS('Product costs'!AI:AI,'Product costs'!$C:$C,$D533,'Product costs'!$B:$B,$L533)</f>
        <v>0</v>
      </c>
      <c r="AL533" s="12">
        <f>SUMIFS('Product costs'!AJ:AJ,'Product costs'!$C:$C,$D533,'Product costs'!$B:$B,$L533)</f>
        <v>0</v>
      </c>
      <c r="AM533" s="12">
        <f>SUMIFS('Product costs'!AK:AK,'Product costs'!$C:$C,$D533,'Product costs'!$B:$B,$L533)</f>
        <v>0</v>
      </c>
      <c r="AN533" s="12">
        <f>SUMIFS('Product costs'!AL:AL,'Product costs'!$C:$C,$D533,'Product costs'!$B:$B,$L533)</f>
        <v>0</v>
      </c>
      <c r="AO533" s="12">
        <f>SUMIFS('Product costs'!AM:AM,'Product costs'!$C:$C,$D533,'Product costs'!$B:$B,$L533)</f>
        <v>0</v>
      </c>
      <c r="AP533" s="12">
        <f>SUMIFS('Product costs'!AN:AN,'Product costs'!$C:$C,$D533,'Product costs'!$B:$B,$L533)</f>
        <v>0</v>
      </c>
      <c r="AQ533" s="12">
        <f>SUMIFS('Product costs'!AO:AO,'Product costs'!$C:$C,$D533,'Product costs'!$B:$B,$L533)</f>
        <v>0</v>
      </c>
      <c r="AR533" s="12">
        <f>SUMIFS('Product costs'!AP:AP,'Product costs'!$C:$C,$D533,'Product costs'!$B:$B,$L533)</f>
        <v>0</v>
      </c>
      <c r="AS533" s="12">
        <f>SUMIFS('Product costs'!AQ:AQ,'Product costs'!$C:$C,$D533,'Product costs'!$B:$B,$L533)</f>
        <v>0</v>
      </c>
      <c r="AT533" s="12">
        <f>SUMIFS('Product costs'!AR:AR,'Product costs'!$C:$C,$D533,'Product costs'!$B:$B,$L533)</f>
        <v>0</v>
      </c>
      <c r="AU533" s="12">
        <f>SUMIFS('Product costs'!AS:AS,'Product costs'!$C:$C,$D533,'Product costs'!$B:$B,$L533)</f>
        <v>0</v>
      </c>
      <c r="AV533" s="12">
        <f>SUMIFS('Product costs'!AT:AT,'Product costs'!$C:$C,$D533,'Product costs'!$B:$B,$L533)</f>
        <v>0</v>
      </c>
      <c r="AW533" s="12">
        <f>SUMIFS('Product costs'!AU:AU,'Product costs'!$C:$C,$D533,'Product costs'!$B:$B,$L533)</f>
        <v>0</v>
      </c>
      <c r="AX533" s="12">
        <f>SUMIFS('Product costs'!AV:AV,'Product costs'!$C:$C,$D533,'Product costs'!$B:$B,$L533)</f>
        <v>0</v>
      </c>
      <c r="AY533" s="12">
        <f>SUMIFS('Product costs'!AW:AW,'Product costs'!$C:$C,$D533,'Product costs'!$B:$B,$L533)</f>
        <v>0</v>
      </c>
      <c r="AZ533" s="12">
        <f>SUMIFS('Product costs'!AX:AX,'Product costs'!$C:$C,$D533,'Product costs'!$B:$B,$L533)</f>
        <v>0</v>
      </c>
      <c r="BA533" s="12">
        <f>SUMIFS('Product costs'!AY:AY,'Product costs'!$C:$C,$D533,'Product costs'!$B:$B,$L533)</f>
        <v>0</v>
      </c>
      <c r="BB533" s="12">
        <f>SUMIFS('Product costs'!AZ:AZ,'Product costs'!$C:$C,$D533,'Product costs'!$B:$B,$L533)</f>
        <v>0</v>
      </c>
      <c r="BC533" s="12">
        <f>SUMIFS('Product costs'!BA:BA,'Product costs'!$C:$C,$D533,'Product costs'!$B:$B,$L533)</f>
        <v>0</v>
      </c>
      <c r="BD533" s="12">
        <f>SUMIFS('Product costs'!BB:BB,'Product costs'!$C:$C,$D533,'Product costs'!$B:$B,$L533)</f>
        <v>0</v>
      </c>
      <c r="BE533" s="12">
        <f>SUMIFS('Product costs'!BC:BC,'Product costs'!$C:$C,$D533,'Product costs'!$B:$B,$L533)</f>
        <v>0</v>
      </c>
      <c r="BF533" s="12">
        <f>SUMIFS('Product costs'!BD:BD,'Product costs'!$C:$C,$D533,'Product costs'!$B:$B,$L533)</f>
        <v>0</v>
      </c>
      <c r="BG533" s="12">
        <f>SUMIFS('Product costs'!BE:BE,'Product costs'!$C:$C,$D533,'Product costs'!$B:$B,$L533)</f>
        <v>0</v>
      </c>
      <c r="BH533" s="12">
        <f>SUMIFS('Product costs'!BF:BF,'Product costs'!$C:$C,$D533,'Product costs'!$B:$B,$L533)</f>
        <v>0</v>
      </c>
      <c r="BI533" s="12">
        <f>SUMIFS('Product costs'!BG:BG,'Product costs'!$C:$C,$D533,'Product costs'!$B:$B,$L533)</f>
        <v>0</v>
      </c>
      <c r="BJ533" s="12">
        <f>SUMIFS('Product costs'!BH:BH,'Product costs'!$C:$C,$D533,'Product costs'!$B:$B,$L533)</f>
        <v>0</v>
      </c>
      <c r="BK533" s="12">
        <f>SUMIFS('Product costs'!BI:BI,'Product costs'!$C:$C,$D533,'Product costs'!$B:$B,$L533)</f>
        <v>0</v>
      </c>
      <c r="BL533" s="12">
        <f>SUMIFS('Product costs'!BJ:BJ,'Product costs'!$C:$C,$D533,'Product costs'!$B:$B,$L533)</f>
        <v>0</v>
      </c>
      <c r="BM533" s="12">
        <f>SUMIFS('Product costs'!BK:BK,'Product costs'!$C:$C,$D533,'Product costs'!$B:$B,$L533)</f>
        <v>0</v>
      </c>
      <c r="BN533" s="12">
        <f>SUMIFS('Product costs'!BL:BL,'Product costs'!$C:$C,$D533,'Product costs'!$B:$B,$L533)</f>
        <v>0</v>
      </c>
      <c r="BO533" s="12">
        <f>SUMIFS('Product costs'!BM:BM,'Product costs'!$C:$C,$D533,'Product costs'!$B:$B,$L533)</f>
        <v>0</v>
      </c>
      <c r="BP533" s="12">
        <f>SUMIFS('Product costs'!BN:BN,'Product costs'!$C:$C,$D533,'Product costs'!$B:$B,$L533)</f>
        <v>0</v>
      </c>
      <c r="BQ533" s="12">
        <f>SUMIFS('Product costs'!BO:BO,'Product costs'!$C:$C,$D533,'Product costs'!$B:$B,$L533)</f>
        <v>0</v>
      </c>
      <c r="BR533" s="12">
        <f>SUMIFS('Product costs'!BP:BP,'Product costs'!$C:$C,$D533,'Product costs'!$B:$B,$L533)</f>
        <v>0</v>
      </c>
      <c r="BS533" s="12">
        <f>SUMIFS('Product costs'!BQ:BQ,'Product costs'!$C:$C,$D533,'Product costs'!$B:$B,$L533)</f>
        <v>0</v>
      </c>
      <c r="BT533" s="12">
        <f>SUMIFS('Product costs'!BR:BR,'Product costs'!$C:$C,$D533,'Product costs'!$B:$B,$L533)</f>
        <v>0</v>
      </c>
      <c r="BU533" s="12">
        <f>SUMIFS('Product costs'!BS:BS,'Product costs'!$C:$C,$D533,'Product costs'!$B:$B,$L533)</f>
        <v>0</v>
      </c>
      <c r="BV533" s="12">
        <f>SUMIFS('Product costs'!BT:BT,'Product costs'!$C:$C,$D533,'Product costs'!$B:$B,$L533)</f>
        <v>0</v>
      </c>
      <c r="BW533" s="12">
        <f>SUMIFS('Product costs'!BU:BU,'Product costs'!$C:$C,$D533,'Product costs'!$B:$B,$L533)</f>
        <v>0</v>
      </c>
      <c r="BX533" s="12">
        <f>SUMIFS('Product costs'!BV:BV,'Product costs'!$C:$C,$D533,'Product costs'!$B:$B,$L533)</f>
        <v>0</v>
      </c>
      <c r="BY533" s="12">
        <f>SUMIFS('Product costs'!BW:BW,'Product costs'!$C:$C,$D533,'Product costs'!$B:$B,$L533)</f>
        <v>0</v>
      </c>
      <c r="BZ533" s="12">
        <f>SUMIFS('Product costs'!BX:BX,'Product costs'!$C:$C,$D533,'Product costs'!$B:$B,$L533)</f>
        <v>0</v>
      </c>
      <c r="CA533" s="12">
        <f>SUMIFS('Product costs'!BY:BY,'Product costs'!$C:$C,$D533,'Product costs'!$B:$B,$L533)</f>
        <v>0</v>
      </c>
      <c r="CB533" s="12">
        <f>SUMIFS('Product costs'!BZ:BZ,'Product costs'!$C:$C,$D533,'Product costs'!$B:$B,$L533)</f>
        <v>0</v>
      </c>
      <c r="CC533" s="12">
        <f>SUMIFS('Product costs'!CA:CA,'Product costs'!$C:$C,$D533,'Product costs'!$B:$B,$L533)</f>
        <v>0</v>
      </c>
      <c r="CD533" s="12">
        <f>SUMIFS('Product costs'!CB:CB,'Product costs'!$C:$C,$D533,'Product costs'!$B:$B,$L533)</f>
        <v>0</v>
      </c>
      <c r="CE533" s="12">
        <f>SUMIFS('Product costs'!CC:CC,'Product costs'!$C:$C,$D533,'Product costs'!$B:$B,$L533)</f>
        <v>0</v>
      </c>
      <c r="CF533" s="12">
        <f>SUMIFS('Product costs'!CD:CD,'Product costs'!$C:$C,$D533,'Product costs'!$B:$B,$L533)</f>
        <v>0</v>
      </c>
      <c r="CG533" s="12">
        <f t="shared" si="800"/>
        <v>0</v>
      </c>
      <c r="CH533" s="12">
        <f t="shared" si="801"/>
        <v>0</v>
      </c>
      <c r="CI533" s="12">
        <f t="shared" si="802"/>
        <v>0</v>
      </c>
      <c r="CJ533" s="12">
        <f t="shared" si="803"/>
        <v>0</v>
      </c>
      <c r="CK533" s="12">
        <f t="shared" si="804"/>
        <v>0</v>
      </c>
      <c r="CL533" s="12">
        <f t="shared" si="805"/>
        <v>0</v>
      </c>
      <c r="CM533" s="12">
        <f t="shared" si="806"/>
        <v>0</v>
      </c>
      <c r="CN533" s="12">
        <f t="shared" si="807"/>
        <v>0</v>
      </c>
      <c r="CO533" s="12">
        <f t="shared" si="808"/>
        <v>0</v>
      </c>
      <c r="CP533" s="12">
        <f t="shared" si="809"/>
        <v>0</v>
      </c>
      <c r="CQ533" s="12">
        <f t="shared" si="810"/>
        <v>0</v>
      </c>
      <c r="CR533" s="12">
        <f t="shared" si="811"/>
        <v>0</v>
      </c>
      <c r="CS533" s="12">
        <f t="shared" si="812"/>
        <v>0</v>
      </c>
      <c r="CT533" s="12">
        <f t="shared" si="813"/>
        <v>0</v>
      </c>
      <c r="CU533" s="12">
        <f t="shared" si="814"/>
        <v>0</v>
      </c>
      <c r="CV533" s="12">
        <f t="shared" si="815"/>
        <v>0</v>
      </c>
      <c r="CW533" s="12">
        <f t="shared" si="816"/>
        <v>0</v>
      </c>
      <c r="CX533" s="12">
        <f t="shared" si="817"/>
        <v>0</v>
      </c>
      <c r="CY533" s="12">
        <f t="shared" si="818"/>
        <v>0</v>
      </c>
      <c r="CZ533" s="12">
        <f t="shared" si="819"/>
        <v>0</v>
      </c>
      <c r="DA533" s="12">
        <f t="shared" si="820"/>
        <v>0</v>
      </c>
      <c r="DB533" s="12">
        <f t="shared" si="821"/>
        <v>0</v>
      </c>
      <c r="DC533" s="12">
        <f t="shared" si="822"/>
        <v>0</v>
      </c>
      <c r="DD533" s="12">
        <f t="shared" si="823"/>
        <v>0</v>
      </c>
      <c r="DE533" s="12">
        <f t="shared" si="824"/>
        <v>0</v>
      </c>
      <c r="DF533" s="12">
        <f t="shared" si="825"/>
        <v>0</v>
      </c>
      <c r="DG533" s="12">
        <f t="shared" si="826"/>
        <v>0</v>
      </c>
      <c r="DH533" s="12">
        <f t="shared" si="827"/>
        <v>0</v>
      </c>
      <c r="DI533" s="12">
        <f t="shared" si="828"/>
        <v>0</v>
      </c>
      <c r="DJ533" s="12">
        <f t="shared" si="829"/>
        <v>0</v>
      </c>
      <c r="DK533" s="12">
        <f>SUM(M533:CHOOSE(YTD,M533,N533,O533,P533,Q533,R533,S533,T533,U533,V533,W533,X533))</f>
        <v>0</v>
      </c>
      <c r="DL533" s="12">
        <f>SUM(Y533:CHOOSE(YTD,Y533,Z533,AA533,AB533,AC533,AD533,AE533,AF533,AG533,AH533,AI533,AJ533))</f>
        <v>0</v>
      </c>
      <c r="DM533" s="12">
        <f>SUM(AK533:CHOOSE(YTD,AK533,AL533,AM533,AN533,AO533,AP533,AQ533,AR533,AS533,AT533,AU533,AV533))</f>
        <v>0</v>
      </c>
      <c r="DN533" s="12">
        <f>SUM(AW533:CHOOSE(YTD,AW533,AX533,AY533,AZ533,BA533,BB533,BC533,BD533,BE533,BF533,BG533,BH533))</f>
        <v>0</v>
      </c>
      <c r="DO533" s="12">
        <f>SUM(BI533:CHOOSE(YTD,BI533,BJ533,BK533,BL533,BM533,BN533,BO533,BP533,BQ533,BR533,BS533,BT533))</f>
        <v>0</v>
      </c>
      <c r="DP533" s="12">
        <f>SUM(BU533:CHOOSE(YTD,BU533,BV533,BW533,BX533,BY533,BZ533,CA533,CB533,CC533,CD533,CE533,CF533))</f>
        <v>0</v>
      </c>
    </row>
    <row r="534" spans="1:120" x14ac:dyDescent="0.15">
      <c r="A534" s="12" t="str">
        <f t="shared" si="830"/>
        <v>Costs - brand</v>
      </c>
      <c r="D534" s="12" t="str">
        <f>'Product costs'!C134</f>
        <v>Brand 13</v>
      </c>
      <c r="E534" s="12" t="str">
        <f>'Product costs'!D134</f>
        <v>Segment 4</v>
      </c>
      <c r="F534" s="12" t="str">
        <f>'Product costs'!E134</f>
        <v>Business Unit 2</v>
      </c>
      <c r="G534" s="12">
        <f>'Product costs'!F134</f>
        <v>0</v>
      </c>
      <c r="H534" s="12">
        <f>'Product costs'!G134</f>
        <v>0</v>
      </c>
      <c r="I534" s="12">
        <f>'Product costs'!H134</f>
        <v>0</v>
      </c>
      <c r="J534" s="12">
        <f>'Product costs'!I134</f>
        <v>0</v>
      </c>
      <c r="K534" s="12">
        <f>'Product costs'!J134</f>
        <v>0</v>
      </c>
      <c r="L534" s="12">
        <f>'Product costs'!B134</f>
        <v>0</v>
      </c>
      <c r="M534" s="12">
        <f>SUMIFS('Product costs'!K:K,'Product costs'!$C:$C,$D534,'Product costs'!$B:$B,$L534)</f>
        <v>0</v>
      </c>
      <c r="N534" s="12">
        <f>SUMIFS('Product costs'!L:L,'Product costs'!$C:$C,$D534,'Product costs'!$B:$B,$L534)</f>
        <v>0</v>
      </c>
      <c r="O534" s="12">
        <f>SUMIFS('Product costs'!M:M,'Product costs'!$C:$C,$D534,'Product costs'!$B:$B,$L534)</f>
        <v>0</v>
      </c>
      <c r="P534" s="12">
        <f>SUMIFS('Product costs'!N:N,'Product costs'!$C:$C,$D534,'Product costs'!$B:$B,$L534)</f>
        <v>0</v>
      </c>
      <c r="Q534" s="12">
        <f>SUMIFS('Product costs'!O:O,'Product costs'!$C:$C,$D534,'Product costs'!$B:$B,$L534)</f>
        <v>0</v>
      </c>
      <c r="R534" s="12">
        <f>SUMIFS('Product costs'!P:P,'Product costs'!$C:$C,$D534,'Product costs'!$B:$B,$L534)</f>
        <v>0</v>
      </c>
      <c r="S534" s="12">
        <f>SUMIFS('Product costs'!Q:Q,'Product costs'!$C:$C,$D534,'Product costs'!$B:$B,$L534)</f>
        <v>0</v>
      </c>
      <c r="T534" s="12">
        <f>SUMIFS('Product costs'!R:R,'Product costs'!$C:$C,$D534,'Product costs'!$B:$B,$L534)</f>
        <v>0</v>
      </c>
      <c r="U534" s="12">
        <f>SUMIFS('Product costs'!S:S,'Product costs'!$C:$C,$D534,'Product costs'!$B:$B,$L534)</f>
        <v>0</v>
      </c>
      <c r="V534" s="12">
        <f>SUMIFS('Product costs'!T:T,'Product costs'!$C:$C,$D534,'Product costs'!$B:$B,$L534)</f>
        <v>0</v>
      </c>
      <c r="W534" s="12">
        <f>SUMIFS('Product costs'!U:U,'Product costs'!$C:$C,$D534,'Product costs'!$B:$B,$L534)</f>
        <v>0</v>
      </c>
      <c r="X534" s="12">
        <f>SUMIFS('Product costs'!V:V,'Product costs'!$C:$C,$D534,'Product costs'!$B:$B,$L534)</f>
        <v>0</v>
      </c>
      <c r="Y534" s="12">
        <f>SUMIFS('Product costs'!W:W,'Product costs'!$C:$C,$D534,'Product costs'!$B:$B,$L534)</f>
        <v>0</v>
      </c>
      <c r="Z534" s="12">
        <f>SUMIFS('Product costs'!X:X,'Product costs'!$C:$C,$D534,'Product costs'!$B:$B,$L534)</f>
        <v>0</v>
      </c>
      <c r="AA534" s="12">
        <f>SUMIFS('Product costs'!Y:Y,'Product costs'!$C:$C,$D534,'Product costs'!$B:$B,$L534)</f>
        <v>0</v>
      </c>
      <c r="AB534" s="12">
        <f>SUMIFS('Product costs'!Z:Z,'Product costs'!$C:$C,$D534,'Product costs'!$B:$B,$L534)</f>
        <v>0</v>
      </c>
      <c r="AC534" s="12">
        <f>SUMIFS('Product costs'!AA:AA,'Product costs'!$C:$C,$D534,'Product costs'!$B:$B,$L534)</f>
        <v>0</v>
      </c>
      <c r="AD534" s="12">
        <f>SUMIFS('Product costs'!AB:AB,'Product costs'!$C:$C,$D534,'Product costs'!$B:$B,$L534)</f>
        <v>0</v>
      </c>
      <c r="AE534" s="12">
        <f>SUMIFS('Product costs'!AC:AC,'Product costs'!$C:$C,$D534,'Product costs'!$B:$B,$L534)</f>
        <v>0</v>
      </c>
      <c r="AF534" s="12">
        <f>SUMIFS('Product costs'!AD:AD,'Product costs'!$C:$C,$D534,'Product costs'!$B:$B,$L534)</f>
        <v>0</v>
      </c>
      <c r="AG534" s="12">
        <f>SUMIFS('Product costs'!AE:AE,'Product costs'!$C:$C,$D534,'Product costs'!$B:$B,$L534)</f>
        <v>0</v>
      </c>
      <c r="AH534" s="12">
        <f>SUMIFS('Product costs'!AF:AF,'Product costs'!$C:$C,$D534,'Product costs'!$B:$B,$L534)</f>
        <v>0</v>
      </c>
      <c r="AI534" s="12">
        <f>SUMIFS('Product costs'!AG:AG,'Product costs'!$C:$C,$D534,'Product costs'!$B:$B,$L534)</f>
        <v>0</v>
      </c>
      <c r="AJ534" s="12">
        <f>SUMIFS('Product costs'!AH:AH,'Product costs'!$C:$C,$D534,'Product costs'!$B:$B,$L534)</f>
        <v>0</v>
      </c>
      <c r="AK534" s="12">
        <f>SUMIFS('Product costs'!AI:AI,'Product costs'!$C:$C,$D534,'Product costs'!$B:$B,$L534)</f>
        <v>0</v>
      </c>
      <c r="AL534" s="12">
        <f>SUMIFS('Product costs'!AJ:AJ,'Product costs'!$C:$C,$D534,'Product costs'!$B:$B,$L534)</f>
        <v>0</v>
      </c>
      <c r="AM534" s="12">
        <f>SUMIFS('Product costs'!AK:AK,'Product costs'!$C:$C,$D534,'Product costs'!$B:$B,$L534)</f>
        <v>0</v>
      </c>
      <c r="AN534" s="12">
        <f>SUMIFS('Product costs'!AL:AL,'Product costs'!$C:$C,$D534,'Product costs'!$B:$B,$L534)</f>
        <v>0</v>
      </c>
      <c r="AO534" s="12">
        <f>SUMIFS('Product costs'!AM:AM,'Product costs'!$C:$C,$D534,'Product costs'!$B:$B,$L534)</f>
        <v>0</v>
      </c>
      <c r="AP534" s="12">
        <f>SUMIFS('Product costs'!AN:AN,'Product costs'!$C:$C,$D534,'Product costs'!$B:$B,$L534)</f>
        <v>0</v>
      </c>
      <c r="AQ534" s="12">
        <f>SUMIFS('Product costs'!AO:AO,'Product costs'!$C:$C,$D534,'Product costs'!$B:$B,$L534)</f>
        <v>0</v>
      </c>
      <c r="AR534" s="12">
        <f>SUMIFS('Product costs'!AP:AP,'Product costs'!$C:$C,$D534,'Product costs'!$B:$B,$L534)</f>
        <v>0</v>
      </c>
      <c r="AS534" s="12">
        <f>SUMIFS('Product costs'!AQ:AQ,'Product costs'!$C:$C,$D534,'Product costs'!$B:$B,$L534)</f>
        <v>0</v>
      </c>
      <c r="AT534" s="12">
        <f>SUMIFS('Product costs'!AR:AR,'Product costs'!$C:$C,$D534,'Product costs'!$B:$B,$L534)</f>
        <v>0</v>
      </c>
      <c r="AU534" s="12">
        <f>SUMIFS('Product costs'!AS:AS,'Product costs'!$C:$C,$D534,'Product costs'!$B:$B,$L534)</f>
        <v>0</v>
      </c>
      <c r="AV534" s="12">
        <f>SUMIFS('Product costs'!AT:AT,'Product costs'!$C:$C,$D534,'Product costs'!$B:$B,$L534)</f>
        <v>0</v>
      </c>
      <c r="AW534" s="12">
        <f>SUMIFS('Product costs'!AU:AU,'Product costs'!$C:$C,$D534,'Product costs'!$B:$B,$L534)</f>
        <v>0</v>
      </c>
      <c r="AX534" s="12">
        <f>SUMIFS('Product costs'!AV:AV,'Product costs'!$C:$C,$D534,'Product costs'!$B:$B,$L534)</f>
        <v>0</v>
      </c>
      <c r="AY534" s="12">
        <f>SUMIFS('Product costs'!AW:AW,'Product costs'!$C:$C,$D534,'Product costs'!$B:$B,$L534)</f>
        <v>0</v>
      </c>
      <c r="AZ534" s="12">
        <f>SUMIFS('Product costs'!AX:AX,'Product costs'!$C:$C,$D534,'Product costs'!$B:$B,$L534)</f>
        <v>0</v>
      </c>
      <c r="BA534" s="12">
        <f>SUMIFS('Product costs'!AY:AY,'Product costs'!$C:$C,$D534,'Product costs'!$B:$B,$L534)</f>
        <v>0</v>
      </c>
      <c r="BB534" s="12">
        <f>SUMIFS('Product costs'!AZ:AZ,'Product costs'!$C:$C,$D534,'Product costs'!$B:$B,$L534)</f>
        <v>0</v>
      </c>
      <c r="BC534" s="12">
        <f>SUMIFS('Product costs'!BA:BA,'Product costs'!$C:$C,$D534,'Product costs'!$B:$B,$L534)</f>
        <v>0</v>
      </c>
      <c r="BD534" s="12">
        <f>SUMIFS('Product costs'!BB:BB,'Product costs'!$C:$C,$D534,'Product costs'!$B:$B,$L534)</f>
        <v>0</v>
      </c>
      <c r="BE534" s="12">
        <f>SUMIFS('Product costs'!BC:BC,'Product costs'!$C:$C,$D534,'Product costs'!$B:$B,$L534)</f>
        <v>0</v>
      </c>
      <c r="BF534" s="12">
        <f>SUMIFS('Product costs'!BD:BD,'Product costs'!$C:$C,$D534,'Product costs'!$B:$B,$L534)</f>
        <v>0</v>
      </c>
      <c r="BG534" s="12">
        <f>SUMIFS('Product costs'!BE:BE,'Product costs'!$C:$C,$D534,'Product costs'!$B:$B,$L534)</f>
        <v>0</v>
      </c>
      <c r="BH534" s="12">
        <f>SUMIFS('Product costs'!BF:BF,'Product costs'!$C:$C,$D534,'Product costs'!$B:$B,$L534)</f>
        <v>0</v>
      </c>
      <c r="BI534" s="12">
        <f>SUMIFS('Product costs'!BG:BG,'Product costs'!$C:$C,$D534,'Product costs'!$B:$B,$L534)</f>
        <v>0</v>
      </c>
      <c r="BJ534" s="12">
        <f>SUMIFS('Product costs'!BH:BH,'Product costs'!$C:$C,$D534,'Product costs'!$B:$B,$L534)</f>
        <v>0</v>
      </c>
      <c r="BK534" s="12">
        <f>SUMIFS('Product costs'!BI:BI,'Product costs'!$C:$C,$D534,'Product costs'!$B:$B,$L534)</f>
        <v>0</v>
      </c>
      <c r="BL534" s="12">
        <f>SUMIFS('Product costs'!BJ:BJ,'Product costs'!$C:$C,$D534,'Product costs'!$B:$B,$L534)</f>
        <v>0</v>
      </c>
      <c r="BM534" s="12">
        <f>SUMIFS('Product costs'!BK:BK,'Product costs'!$C:$C,$D534,'Product costs'!$B:$B,$L534)</f>
        <v>0</v>
      </c>
      <c r="BN534" s="12">
        <f>SUMIFS('Product costs'!BL:BL,'Product costs'!$C:$C,$D534,'Product costs'!$B:$B,$L534)</f>
        <v>0</v>
      </c>
      <c r="BO534" s="12">
        <f>SUMIFS('Product costs'!BM:BM,'Product costs'!$C:$C,$D534,'Product costs'!$B:$B,$L534)</f>
        <v>0</v>
      </c>
      <c r="BP534" s="12">
        <f>SUMIFS('Product costs'!BN:BN,'Product costs'!$C:$C,$D534,'Product costs'!$B:$B,$L534)</f>
        <v>0</v>
      </c>
      <c r="BQ534" s="12">
        <f>SUMIFS('Product costs'!BO:BO,'Product costs'!$C:$C,$D534,'Product costs'!$B:$B,$L534)</f>
        <v>0</v>
      </c>
      <c r="BR534" s="12">
        <f>SUMIFS('Product costs'!BP:BP,'Product costs'!$C:$C,$D534,'Product costs'!$B:$B,$L534)</f>
        <v>0</v>
      </c>
      <c r="BS534" s="12">
        <f>SUMIFS('Product costs'!BQ:BQ,'Product costs'!$C:$C,$D534,'Product costs'!$B:$B,$L534)</f>
        <v>0</v>
      </c>
      <c r="BT534" s="12">
        <f>SUMIFS('Product costs'!BR:BR,'Product costs'!$C:$C,$D534,'Product costs'!$B:$B,$L534)</f>
        <v>0</v>
      </c>
      <c r="BU534" s="12">
        <f>SUMIFS('Product costs'!BS:BS,'Product costs'!$C:$C,$D534,'Product costs'!$B:$B,$L534)</f>
        <v>0</v>
      </c>
      <c r="BV534" s="12">
        <f>SUMIFS('Product costs'!BT:BT,'Product costs'!$C:$C,$D534,'Product costs'!$B:$B,$L534)</f>
        <v>0</v>
      </c>
      <c r="BW534" s="12">
        <f>SUMIFS('Product costs'!BU:BU,'Product costs'!$C:$C,$D534,'Product costs'!$B:$B,$L534)</f>
        <v>0</v>
      </c>
      <c r="BX534" s="12">
        <f>SUMIFS('Product costs'!BV:BV,'Product costs'!$C:$C,$D534,'Product costs'!$B:$B,$L534)</f>
        <v>0</v>
      </c>
      <c r="BY534" s="12">
        <f>SUMIFS('Product costs'!BW:BW,'Product costs'!$C:$C,$D534,'Product costs'!$B:$B,$L534)</f>
        <v>0</v>
      </c>
      <c r="BZ534" s="12">
        <f>SUMIFS('Product costs'!BX:BX,'Product costs'!$C:$C,$D534,'Product costs'!$B:$B,$L534)</f>
        <v>0</v>
      </c>
      <c r="CA534" s="12">
        <f>SUMIFS('Product costs'!BY:BY,'Product costs'!$C:$C,$D534,'Product costs'!$B:$B,$L534)</f>
        <v>0</v>
      </c>
      <c r="CB534" s="12">
        <f>SUMIFS('Product costs'!BZ:BZ,'Product costs'!$C:$C,$D534,'Product costs'!$B:$B,$L534)</f>
        <v>0</v>
      </c>
      <c r="CC534" s="12">
        <f>SUMIFS('Product costs'!CA:CA,'Product costs'!$C:$C,$D534,'Product costs'!$B:$B,$L534)</f>
        <v>0</v>
      </c>
      <c r="CD534" s="12">
        <f>SUMIFS('Product costs'!CB:CB,'Product costs'!$C:$C,$D534,'Product costs'!$B:$B,$L534)</f>
        <v>0</v>
      </c>
      <c r="CE534" s="12">
        <f>SUMIFS('Product costs'!CC:CC,'Product costs'!$C:$C,$D534,'Product costs'!$B:$B,$L534)</f>
        <v>0</v>
      </c>
      <c r="CF534" s="12">
        <f>SUMIFS('Product costs'!CD:CD,'Product costs'!$C:$C,$D534,'Product costs'!$B:$B,$L534)</f>
        <v>0</v>
      </c>
      <c r="CG534" s="12">
        <f t="shared" si="800"/>
        <v>0</v>
      </c>
      <c r="CH534" s="12">
        <f t="shared" si="801"/>
        <v>0</v>
      </c>
      <c r="CI534" s="12">
        <f t="shared" si="802"/>
        <v>0</v>
      </c>
      <c r="CJ534" s="12">
        <f t="shared" si="803"/>
        <v>0</v>
      </c>
      <c r="CK534" s="12">
        <f t="shared" si="804"/>
        <v>0</v>
      </c>
      <c r="CL534" s="12">
        <f t="shared" si="805"/>
        <v>0</v>
      </c>
      <c r="CM534" s="12">
        <f t="shared" si="806"/>
        <v>0</v>
      </c>
      <c r="CN534" s="12">
        <f t="shared" si="807"/>
        <v>0</v>
      </c>
      <c r="CO534" s="12">
        <f t="shared" si="808"/>
        <v>0</v>
      </c>
      <c r="CP534" s="12">
        <f t="shared" si="809"/>
        <v>0</v>
      </c>
      <c r="CQ534" s="12">
        <f t="shared" si="810"/>
        <v>0</v>
      </c>
      <c r="CR534" s="12">
        <f t="shared" si="811"/>
        <v>0</v>
      </c>
      <c r="CS534" s="12">
        <f t="shared" si="812"/>
        <v>0</v>
      </c>
      <c r="CT534" s="12">
        <f t="shared" si="813"/>
        <v>0</v>
      </c>
      <c r="CU534" s="12">
        <f t="shared" si="814"/>
        <v>0</v>
      </c>
      <c r="CV534" s="12">
        <f t="shared" si="815"/>
        <v>0</v>
      </c>
      <c r="CW534" s="12">
        <f t="shared" si="816"/>
        <v>0</v>
      </c>
      <c r="CX534" s="12">
        <f t="shared" si="817"/>
        <v>0</v>
      </c>
      <c r="CY534" s="12">
        <f t="shared" si="818"/>
        <v>0</v>
      </c>
      <c r="CZ534" s="12">
        <f t="shared" si="819"/>
        <v>0</v>
      </c>
      <c r="DA534" s="12">
        <f t="shared" si="820"/>
        <v>0</v>
      </c>
      <c r="DB534" s="12">
        <f t="shared" si="821"/>
        <v>0</v>
      </c>
      <c r="DC534" s="12">
        <f t="shared" si="822"/>
        <v>0</v>
      </c>
      <c r="DD534" s="12">
        <f t="shared" si="823"/>
        <v>0</v>
      </c>
      <c r="DE534" s="12">
        <f t="shared" si="824"/>
        <v>0</v>
      </c>
      <c r="DF534" s="12">
        <f t="shared" si="825"/>
        <v>0</v>
      </c>
      <c r="DG534" s="12">
        <f t="shared" si="826"/>
        <v>0</v>
      </c>
      <c r="DH534" s="12">
        <f t="shared" si="827"/>
        <v>0</v>
      </c>
      <c r="DI534" s="12">
        <f t="shared" si="828"/>
        <v>0</v>
      </c>
      <c r="DJ534" s="12">
        <f t="shared" si="829"/>
        <v>0</v>
      </c>
      <c r="DK534" s="12">
        <f>SUM(M534:CHOOSE(YTD,M534,N534,O534,P534,Q534,R534,S534,T534,U534,V534,W534,X534))</f>
        <v>0</v>
      </c>
      <c r="DL534" s="12">
        <f>SUM(Y534:CHOOSE(YTD,Y534,Z534,AA534,AB534,AC534,AD534,AE534,AF534,AG534,AH534,AI534,AJ534))</f>
        <v>0</v>
      </c>
      <c r="DM534" s="12">
        <f>SUM(AK534:CHOOSE(YTD,AK534,AL534,AM534,AN534,AO534,AP534,AQ534,AR534,AS534,AT534,AU534,AV534))</f>
        <v>0</v>
      </c>
      <c r="DN534" s="12">
        <f>SUM(AW534:CHOOSE(YTD,AW534,AX534,AY534,AZ534,BA534,BB534,BC534,BD534,BE534,BF534,BG534,BH534))</f>
        <v>0</v>
      </c>
      <c r="DO534" s="12">
        <f>SUM(BI534:CHOOSE(YTD,BI534,BJ534,BK534,BL534,BM534,BN534,BO534,BP534,BQ534,BR534,BS534,BT534))</f>
        <v>0</v>
      </c>
      <c r="DP534" s="12">
        <f>SUM(BU534:CHOOSE(YTD,BU534,BV534,BW534,BX534,BY534,BZ534,CA534,CB534,CC534,CD534,CE534,CF534))</f>
        <v>0</v>
      </c>
    </row>
    <row r="535" spans="1:120" x14ac:dyDescent="0.15">
      <c r="A535" s="12" t="str">
        <f t="shared" si="830"/>
        <v>Costs - brand</v>
      </c>
      <c r="D535" s="12" t="str">
        <f>'Product costs'!C135</f>
        <v>Brand 14</v>
      </c>
      <c r="E535" s="12" t="str">
        <f>'Product costs'!D135</f>
        <v>Segment 4</v>
      </c>
      <c r="F535" s="12" t="str">
        <f>'Product costs'!E135</f>
        <v>Business Unit 2</v>
      </c>
      <c r="G535" s="12">
        <f>'Product costs'!F135</f>
        <v>0</v>
      </c>
      <c r="H535" s="12">
        <f>'Product costs'!G135</f>
        <v>0</v>
      </c>
      <c r="I535" s="12">
        <f>'Product costs'!H135</f>
        <v>0</v>
      </c>
      <c r="J535" s="12">
        <f>'Product costs'!I135</f>
        <v>0</v>
      </c>
      <c r="K535" s="12">
        <f>'Product costs'!J135</f>
        <v>0</v>
      </c>
      <c r="L535" s="12">
        <f>'Product costs'!B135</f>
        <v>0</v>
      </c>
      <c r="M535" s="12">
        <f>SUMIFS('Product costs'!K:K,'Product costs'!$C:$C,$D535,'Product costs'!$B:$B,$L535)</f>
        <v>0</v>
      </c>
      <c r="N535" s="12">
        <f>SUMIFS('Product costs'!L:L,'Product costs'!$C:$C,$D535,'Product costs'!$B:$B,$L535)</f>
        <v>0</v>
      </c>
      <c r="O535" s="12">
        <f>SUMIFS('Product costs'!M:M,'Product costs'!$C:$C,$D535,'Product costs'!$B:$B,$L535)</f>
        <v>0</v>
      </c>
      <c r="P535" s="12">
        <f>SUMIFS('Product costs'!N:N,'Product costs'!$C:$C,$D535,'Product costs'!$B:$B,$L535)</f>
        <v>0</v>
      </c>
      <c r="Q535" s="12">
        <f>SUMIFS('Product costs'!O:O,'Product costs'!$C:$C,$D535,'Product costs'!$B:$B,$L535)</f>
        <v>0</v>
      </c>
      <c r="R535" s="12">
        <f>SUMIFS('Product costs'!P:P,'Product costs'!$C:$C,$D535,'Product costs'!$B:$B,$L535)</f>
        <v>0</v>
      </c>
      <c r="S535" s="12">
        <f>SUMIFS('Product costs'!Q:Q,'Product costs'!$C:$C,$D535,'Product costs'!$B:$B,$L535)</f>
        <v>0</v>
      </c>
      <c r="T535" s="12">
        <f>SUMIFS('Product costs'!R:R,'Product costs'!$C:$C,$D535,'Product costs'!$B:$B,$L535)</f>
        <v>0</v>
      </c>
      <c r="U535" s="12">
        <f>SUMIFS('Product costs'!S:S,'Product costs'!$C:$C,$D535,'Product costs'!$B:$B,$L535)</f>
        <v>0</v>
      </c>
      <c r="V535" s="12">
        <f>SUMIFS('Product costs'!T:T,'Product costs'!$C:$C,$D535,'Product costs'!$B:$B,$L535)</f>
        <v>0</v>
      </c>
      <c r="W535" s="12">
        <f>SUMIFS('Product costs'!U:U,'Product costs'!$C:$C,$D535,'Product costs'!$B:$B,$L535)</f>
        <v>0</v>
      </c>
      <c r="X535" s="12">
        <f>SUMIFS('Product costs'!V:V,'Product costs'!$C:$C,$D535,'Product costs'!$B:$B,$L535)</f>
        <v>0</v>
      </c>
      <c r="Y535" s="12">
        <f>SUMIFS('Product costs'!W:W,'Product costs'!$C:$C,$D535,'Product costs'!$B:$B,$L535)</f>
        <v>0</v>
      </c>
      <c r="Z535" s="12">
        <f>SUMIFS('Product costs'!X:X,'Product costs'!$C:$C,$D535,'Product costs'!$B:$B,$L535)</f>
        <v>0</v>
      </c>
      <c r="AA535" s="12">
        <f>SUMIFS('Product costs'!Y:Y,'Product costs'!$C:$C,$D535,'Product costs'!$B:$B,$L535)</f>
        <v>0</v>
      </c>
      <c r="AB535" s="12">
        <f>SUMIFS('Product costs'!Z:Z,'Product costs'!$C:$C,$D535,'Product costs'!$B:$B,$L535)</f>
        <v>0</v>
      </c>
      <c r="AC535" s="12">
        <f>SUMIFS('Product costs'!AA:AA,'Product costs'!$C:$C,$D535,'Product costs'!$B:$B,$L535)</f>
        <v>0</v>
      </c>
      <c r="AD535" s="12">
        <f>SUMIFS('Product costs'!AB:AB,'Product costs'!$C:$C,$D535,'Product costs'!$B:$B,$L535)</f>
        <v>0</v>
      </c>
      <c r="AE535" s="12">
        <f>SUMIFS('Product costs'!AC:AC,'Product costs'!$C:$C,$D535,'Product costs'!$B:$B,$L535)</f>
        <v>0</v>
      </c>
      <c r="AF535" s="12">
        <f>SUMIFS('Product costs'!AD:AD,'Product costs'!$C:$C,$D535,'Product costs'!$B:$B,$L535)</f>
        <v>0</v>
      </c>
      <c r="AG535" s="12">
        <f>SUMIFS('Product costs'!AE:AE,'Product costs'!$C:$C,$D535,'Product costs'!$B:$B,$L535)</f>
        <v>0</v>
      </c>
      <c r="AH535" s="12">
        <f>SUMIFS('Product costs'!AF:AF,'Product costs'!$C:$C,$D535,'Product costs'!$B:$B,$L535)</f>
        <v>0</v>
      </c>
      <c r="AI535" s="12">
        <f>SUMIFS('Product costs'!AG:AG,'Product costs'!$C:$C,$D535,'Product costs'!$B:$B,$L535)</f>
        <v>0</v>
      </c>
      <c r="AJ535" s="12">
        <f>SUMIFS('Product costs'!AH:AH,'Product costs'!$C:$C,$D535,'Product costs'!$B:$B,$L535)</f>
        <v>0</v>
      </c>
      <c r="AK535" s="12">
        <f>SUMIFS('Product costs'!AI:AI,'Product costs'!$C:$C,$D535,'Product costs'!$B:$B,$L535)</f>
        <v>0</v>
      </c>
      <c r="AL535" s="12">
        <f>SUMIFS('Product costs'!AJ:AJ,'Product costs'!$C:$C,$D535,'Product costs'!$B:$B,$L535)</f>
        <v>0</v>
      </c>
      <c r="AM535" s="12">
        <f>SUMIFS('Product costs'!AK:AK,'Product costs'!$C:$C,$D535,'Product costs'!$B:$B,$L535)</f>
        <v>0</v>
      </c>
      <c r="AN535" s="12">
        <f>SUMIFS('Product costs'!AL:AL,'Product costs'!$C:$C,$D535,'Product costs'!$B:$B,$L535)</f>
        <v>0</v>
      </c>
      <c r="AO535" s="12">
        <f>SUMIFS('Product costs'!AM:AM,'Product costs'!$C:$C,$D535,'Product costs'!$B:$B,$L535)</f>
        <v>0</v>
      </c>
      <c r="AP535" s="12">
        <f>SUMIFS('Product costs'!AN:AN,'Product costs'!$C:$C,$D535,'Product costs'!$B:$B,$L535)</f>
        <v>0</v>
      </c>
      <c r="AQ535" s="12">
        <f>SUMIFS('Product costs'!AO:AO,'Product costs'!$C:$C,$D535,'Product costs'!$B:$B,$L535)</f>
        <v>0</v>
      </c>
      <c r="AR535" s="12">
        <f>SUMIFS('Product costs'!AP:AP,'Product costs'!$C:$C,$D535,'Product costs'!$B:$B,$L535)</f>
        <v>0</v>
      </c>
      <c r="AS535" s="12">
        <f>SUMIFS('Product costs'!AQ:AQ,'Product costs'!$C:$C,$D535,'Product costs'!$B:$B,$L535)</f>
        <v>0</v>
      </c>
      <c r="AT535" s="12">
        <f>SUMIFS('Product costs'!AR:AR,'Product costs'!$C:$C,$D535,'Product costs'!$B:$B,$L535)</f>
        <v>0</v>
      </c>
      <c r="AU535" s="12">
        <f>SUMIFS('Product costs'!AS:AS,'Product costs'!$C:$C,$D535,'Product costs'!$B:$B,$L535)</f>
        <v>0</v>
      </c>
      <c r="AV535" s="12">
        <f>SUMIFS('Product costs'!AT:AT,'Product costs'!$C:$C,$D535,'Product costs'!$B:$B,$L535)</f>
        <v>0</v>
      </c>
      <c r="AW535" s="12">
        <f>SUMIFS('Product costs'!AU:AU,'Product costs'!$C:$C,$D535,'Product costs'!$B:$B,$L535)</f>
        <v>0</v>
      </c>
      <c r="AX535" s="12">
        <f>SUMIFS('Product costs'!AV:AV,'Product costs'!$C:$C,$D535,'Product costs'!$B:$B,$L535)</f>
        <v>0</v>
      </c>
      <c r="AY535" s="12">
        <f>SUMIFS('Product costs'!AW:AW,'Product costs'!$C:$C,$D535,'Product costs'!$B:$B,$L535)</f>
        <v>0</v>
      </c>
      <c r="AZ535" s="12">
        <f>SUMIFS('Product costs'!AX:AX,'Product costs'!$C:$C,$D535,'Product costs'!$B:$B,$L535)</f>
        <v>0</v>
      </c>
      <c r="BA535" s="12">
        <f>SUMIFS('Product costs'!AY:AY,'Product costs'!$C:$C,$D535,'Product costs'!$B:$B,$L535)</f>
        <v>0</v>
      </c>
      <c r="BB535" s="12">
        <f>SUMIFS('Product costs'!AZ:AZ,'Product costs'!$C:$C,$D535,'Product costs'!$B:$B,$L535)</f>
        <v>0</v>
      </c>
      <c r="BC535" s="12">
        <f>SUMIFS('Product costs'!BA:BA,'Product costs'!$C:$C,$D535,'Product costs'!$B:$B,$L535)</f>
        <v>0</v>
      </c>
      <c r="BD535" s="12">
        <f>SUMIFS('Product costs'!BB:BB,'Product costs'!$C:$C,$D535,'Product costs'!$B:$B,$L535)</f>
        <v>0</v>
      </c>
      <c r="BE535" s="12">
        <f>SUMIFS('Product costs'!BC:BC,'Product costs'!$C:$C,$D535,'Product costs'!$B:$B,$L535)</f>
        <v>0</v>
      </c>
      <c r="BF535" s="12">
        <f>SUMIFS('Product costs'!BD:BD,'Product costs'!$C:$C,$D535,'Product costs'!$B:$B,$L535)</f>
        <v>0</v>
      </c>
      <c r="BG535" s="12">
        <f>SUMIFS('Product costs'!BE:BE,'Product costs'!$C:$C,$D535,'Product costs'!$B:$B,$L535)</f>
        <v>0</v>
      </c>
      <c r="BH535" s="12">
        <f>SUMIFS('Product costs'!BF:BF,'Product costs'!$C:$C,$D535,'Product costs'!$B:$B,$L535)</f>
        <v>0</v>
      </c>
      <c r="BI535" s="12">
        <f>SUMIFS('Product costs'!BG:BG,'Product costs'!$C:$C,$D535,'Product costs'!$B:$B,$L535)</f>
        <v>0</v>
      </c>
      <c r="BJ535" s="12">
        <f>SUMIFS('Product costs'!BH:BH,'Product costs'!$C:$C,$D535,'Product costs'!$B:$B,$L535)</f>
        <v>0</v>
      </c>
      <c r="BK535" s="12">
        <f>SUMIFS('Product costs'!BI:BI,'Product costs'!$C:$C,$D535,'Product costs'!$B:$B,$L535)</f>
        <v>0</v>
      </c>
      <c r="BL535" s="12">
        <f>SUMIFS('Product costs'!BJ:BJ,'Product costs'!$C:$C,$D535,'Product costs'!$B:$B,$L535)</f>
        <v>0</v>
      </c>
      <c r="BM535" s="12">
        <f>SUMIFS('Product costs'!BK:BK,'Product costs'!$C:$C,$D535,'Product costs'!$B:$B,$L535)</f>
        <v>0</v>
      </c>
      <c r="BN535" s="12">
        <f>SUMIFS('Product costs'!BL:BL,'Product costs'!$C:$C,$D535,'Product costs'!$B:$B,$L535)</f>
        <v>0</v>
      </c>
      <c r="BO535" s="12">
        <f>SUMIFS('Product costs'!BM:BM,'Product costs'!$C:$C,$D535,'Product costs'!$B:$B,$L535)</f>
        <v>0</v>
      </c>
      <c r="BP535" s="12">
        <f>SUMIFS('Product costs'!BN:BN,'Product costs'!$C:$C,$D535,'Product costs'!$B:$B,$L535)</f>
        <v>0</v>
      </c>
      <c r="BQ535" s="12">
        <f>SUMIFS('Product costs'!BO:BO,'Product costs'!$C:$C,$D535,'Product costs'!$B:$B,$L535)</f>
        <v>0</v>
      </c>
      <c r="BR535" s="12">
        <f>SUMIFS('Product costs'!BP:BP,'Product costs'!$C:$C,$D535,'Product costs'!$B:$B,$L535)</f>
        <v>0</v>
      </c>
      <c r="BS535" s="12">
        <f>SUMIFS('Product costs'!BQ:BQ,'Product costs'!$C:$C,$D535,'Product costs'!$B:$B,$L535)</f>
        <v>0</v>
      </c>
      <c r="BT535" s="12">
        <f>SUMIFS('Product costs'!BR:BR,'Product costs'!$C:$C,$D535,'Product costs'!$B:$B,$L535)</f>
        <v>0</v>
      </c>
      <c r="BU535" s="12">
        <f>SUMIFS('Product costs'!BS:BS,'Product costs'!$C:$C,$D535,'Product costs'!$B:$B,$L535)</f>
        <v>0</v>
      </c>
      <c r="BV535" s="12">
        <f>SUMIFS('Product costs'!BT:BT,'Product costs'!$C:$C,$D535,'Product costs'!$B:$B,$L535)</f>
        <v>0</v>
      </c>
      <c r="BW535" s="12">
        <f>SUMIFS('Product costs'!BU:BU,'Product costs'!$C:$C,$D535,'Product costs'!$B:$B,$L535)</f>
        <v>0</v>
      </c>
      <c r="BX535" s="12">
        <f>SUMIFS('Product costs'!BV:BV,'Product costs'!$C:$C,$D535,'Product costs'!$B:$B,$L535)</f>
        <v>0</v>
      </c>
      <c r="BY535" s="12">
        <f>SUMIFS('Product costs'!BW:BW,'Product costs'!$C:$C,$D535,'Product costs'!$B:$B,$L535)</f>
        <v>0</v>
      </c>
      <c r="BZ535" s="12">
        <f>SUMIFS('Product costs'!BX:BX,'Product costs'!$C:$C,$D535,'Product costs'!$B:$B,$L535)</f>
        <v>0</v>
      </c>
      <c r="CA535" s="12">
        <f>SUMIFS('Product costs'!BY:BY,'Product costs'!$C:$C,$D535,'Product costs'!$B:$B,$L535)</f>
        <v>0</v>
      </c>
      <c r="CB535" s="12">
        <f>SUMIFS('Product costs'!BZ:BZ,'Product costs'!$C:$C,$D535,'Product costs'!$B:$B,$L535)</f>
        <v>0</v>
      </c>
      <c r="CC535" s="12">
        <f>SUMIFS('Product costs'!CA:CA,'Product costs'!$C:$C,$D535,'Product costs'!$B:$B,$L535)</f>
        <v>0</v>
      </c>
      <c r="CD535" s="12">
        <f>SUMIFS('Product costs'!CB:CB,'Product costs'!$C:$C,$D535,'Product costs'!$B:$B,$L535)</f>
        <v>0</v>
      </c>
      <c r="CE535" s="12">
        <f>SUMIFS('Product costs'!CC:CC,'Product costs'!$C:$C,$D535,'Product costs'!$B:$B,$L535)</f>
        <v>0</v>
      </c>
      <c r="CF535" s="12">
        <f>SUMIFS('Product costs'!CD:CD,'Product costs'!$C:$C,$D535,'Product costs'!$B:$B,$L535)</f>
        <v>0</v>
      </c>
      <c r="CG535" s="12">
        <f t="shared" si="800"/>
        <v>0</v>
      </c>
      <c r="CH535" s="12">
        <f t="shared" si="801"/>
        <v>0</v>
      </c>
      <c r="CI535" s="12">
        <f t="shared" si="802"/>
        <v>0</v>
      </c>
      <c r="CJ535" s="12">
        <f t="shared" si="803"/>
        <v>0</v>
      </c>
      <c r="CK535" s="12">
        <f t="shared" si="804"/>
        <v>0</v>
      </c>
      <c r="CL535" s="12">
        <f t="shared" si="805"/>
        <v>0</v>
      </c>
      <c r="CM535" s="12">
        <f t="shared" si="806"/>
        <v>0</v>
      </c>
      <c r="CN535" s="12">
        <f t="shared" si="807"/>
        <v>0</v>
      </c>
      <c r="CO535" s="12">
        <f t="shared" si="808"/>
        <v>0</v>
      </c>
      <c r="CP535" s="12">
        <f t="shared" si="809"/>
        <v>0</v>
      </c>
      <c r="CQ535" s="12">
        <f t="shared" si="810"/>
        <v>0</v>
      </c>
      <c r="CR535" s="12">
        <f t="shared" si="811"/>
        <v>0</v>
      </c>
      <c r="CS535" s="12">
        <f t="shared" si="812"/>
        <v>0</v>
      </c>
      <c r="CT535" s="12">
        <f t="shared" si="813"/>
        <v>0</v>
      </c>
      <c r="CU535" s="12">
        <f t="shared" si="814"/>
        <v>0</v>
      </c>
      <c r="CV535" s="12">
        <f t="shared" si="815"/>
        <v>0</v>
      </c>
      <c r="CW535" s="12">
        <f t="shared" si="816"/>
        <v>0</v>
      </c>
      <c r="CX535" s="12">
        <f t="shared" si="817"/>
        <v>0</v>
      </c>
      <c r="CY535" s="12">
        <f t="shared" si="818"/>
        <v>0</v>
      </c>
      <c r="CZ535" s="12">
        <f t="shared" si="819"/>
        <v>0</v>
      </c>
      <c r="DA535" s="12">
        <f t="shared" si="820"/>
        <v>0</v>
      </c>
      <c r="DB535" s="12">
        <f t="shared" si="821"/>
        <v>0</v>
      </c>
      <c r="DC535" s="12">
        <f t="shared" si="822"/>
        <v>0</v>
      </c>
      <c r="DD535" s="12">
        <f t="shared" si="823"/>
        <v>0</v>
      </c>
      <c r="DE535" s="12">
        <f t="shared" si="824"/>
        <v>0</v>
      </c>
      <c r="DF535" s="12">
        <f t="shared" si="825"/>
        <v>0</v>
      </c>
      <c r="DG535" s="12">
        <f t="shared" si="826"/>
        <v>0</v>
      </c>
      <c r="DH535" s="12">
        <f t="shared" si="827"/>
        <v>0</v>
      </c>
      <c r="DI535" s="12">
        <f t="shared" si="828"/>
        <v>0</v>
      </c>
      <c r="DJ535" s="12">
        <f t="shared" si="829"/>
        <v>0</v>
      </c>
      <c r="DK535" s="12">
        <f>SUM(M535:CHOOSE(YTD,M535,N535,O535,P535,Q535,R535,S535,T535,U535,V535,W535,X535))</f>
        <v>0</v>
      </c>
      <c r="DL535" s="12">
        <f>SUM(Y535:CHOOSE(YTD,Y535,Z535,AA535,AB535,AC535,AD535,AE535,AF535,AG535,AH535,AI535,AJ535))</f>
        <v>0</v>
      </c>
      <c r="DM535" s="12">
        <f>SUM(AK535:CHOOSE(YTD,AK535,AL535,AM535,AN535,AO535,AP535,AQ535,AR535,AS535,AT535,AU535,AV535))</f>
        <v>0</v>
      </c>
      <c r="DN535" s="12">
        <f>SUM(AW535:CHOOSE(YTD,AW535,AX535,AY535,AZ535,BA535,BB535,BC535,BD535,BE535,BF535,BG535,BH535))</f>
        <v>0</v>
      </c>
      <c r="DO535" s="12">
        <f>SUM(BI535:CHOOSE(YTD,BI535,BJ535,BK535,BL535,BM535,BN535,BO535,BP535,BQ535,BR535,BS535,BT535))</f>
        <v>0</v>
      </c>
      <c r="DP535" s="12">
        <f>SUM(BU535:CHOOSE(YTD,BU535,BV535,BW535,BX535,BY535,BZ535,CA535,CB535,CC535,CD535,CE535,CF535))</f>
        <v>0</v>
      </c>
    </row>
    <row r="536" spans="1:120" x14ac:dyDescent="0.15">
      <c r="A536" s="12" t="str">
        <f t="shared" si="830"/>
        <v>Costs - brand</v>
      </c>
      <c r="D536" s="12" t="str">
        <f>'Product costs'!C136</f>
        <v>Brand 15</v>
      </c>
      <c r="E536" s="12" t="str">
        <f>'Product costs'!D136</f>
        <v>Segment 4</v>
      </c>
      <c r="F536" s="12" t="str">
        <f>'Product costs'!E136</f>
        <v>Business Unit 2</v>
      </c>
      <c r="G536" s="12">
        <f>'Product costs'!F136</f>
        <v>0</v>
      </c>
      <c r="H536" s="12">
        <f>'Product costs'!G136</f>
        <v>0</v>
      </c>
      <c r="I536" s="12">
        <f>'Product costs'!H136</f>
        <v>0</v>
      </c>
      <c r="J536" s="12">
        <f>'Product costs'!I136</f>
        <v>0</v>
      </c>
      <c r="K536" s="12">
        <f>'Product costs'!J136</f>
        <v>0</v>
      </c>
      <c r="L536" s="12">
        <f>'Product costs'!B136</f>
        <v>0</v>
      </c>
      <c r="M536" s="12">
        <f>SUMIFS('Product costs'!K:K,'Product costs'!$C:$C,$D536,'Product costs'!$B:$B,$L536)</f>
        <v>0</v>
      </c>
      <c r="N536" s="12">
        <f>SUMIFS('Product costs'!L:L,'Product costs'!$C:$C,$D536,'Product costs'!$B:$B,$L536)</f>
        <v>0</v>
      </c>
      <c r="O536" s="12">
        <f>SUMIFS('Product costs'!M:M,'Product costs'!$C:$C,$D536,'Product costs'!$B:$B,$L536)</f>
        <v>0</v>
      </c>
      <c r="P536" s="12">
        <f>SUMIFS('Product costs'!N:N,'Product costs'!$C:$C,$D536,'Product costs'!$B:$B,$L536)</f>
        <v>0</v>
      </c>
      <c r="Q536" s="12">
        <f>SUMIFS('Product costs'!O:O,'Product costs'!$C:$C,$D536,'Product costs'!$B:$B,$L536)</f>
        <v>0</v>
      </c>
      <c r="R536" s="12">
        <f>SUMIFS('Product costs'!P:P,'Product costs'!$C:$C,$D536,'Product costs'!$B:$B,$L536)</f>
        <v>0</v>
      </c>
      <c r="S536" s="12">
        <f>SUMIFS('Product costs'!Q:Q,'Product costs'!$C:$C,$D536,'Product costs'!$B:$B,$L536)</f>
        <v>0</v>
      </c>
      <c r="T536" s="12">
        <f>SUMIFS('Product costs'!R:R,'Product costs'!$C:$C,$D536,'Product costs'!$B:$B,$L536)</f>
        <v>0</v>
      </c>
      <c r="U536" s="12">
        <f>SUMIFS('Product costs'!S:S,'Product costs'!$C:$C,$D536,'Product costs'!$B:$B,$L536)</f>
        <v>0</v>
      </c>
      <c r="V536" s="12">
        <f>SUMIFS('Product costs'!T:T,'Product costs'!$C:$C,$D536,'Product costs'!$B:$B,$L536)</f>
        <v>0</v>
      </c>
      <c r="W536" s="12">
        <f>SUMIFS('Product costs'!U:U,'Product costs'!$C:$C,$D536,'Product costs'!$B:$B,$L536)</f>
        <v>0</v>
      </c>
      <c r="X536" s="12">
        <f>SUMIFS('Product costs'!V:V,'Product costs'!$C:$C,$D536,'Product costs'!$B:$B,$L536)</f>
        <v>0</v>
      </c>
      <c r="Y536" s="12">
        <f>SUMIFS('Product costs'!W:W,'Product costs'!$C:$C,$D536,'Product costs'!$B:$B,$L536)</f>
        <v>0</v>
      </c>
      <c r="Z536" s="12">
        <f>SUMIFS('Product costs'!X:X,'Product costs'!$C:$C,$D536,'Product costs'!$B:$B,$L536)</f>
        <v>0</v>
      </c>
      <c r="AA536" s="12">
        <f>SUMIFS('Product costs'!Y:Y,'Product costs'!$C:$C,$D536,'Product costs'!$B:$B,$L536)</f>
        <v>0</v>
      </c>
      <c r="AB536" s="12">
        <f>SUMIFS('Product costs'!Z:Z,'Product costs'!$C:$C,$D536,'Product costs'!$B:$B,$L536)</f>
        <v>0</v>
      </c>
      <c r="AC536" s="12">
        <f>SUMIFS('Product costs'!AA:AA,'Product costs'!$C:$C,$D536,'Product costs'!$B:$B,$L536)</f>
        <v>0</v>
      </c>
      <c r="AD536" s="12">
        <f>SUMIFS('Product costs'!AB:AB,'Product costs'!$C:$C,$D536,'Product costs'!$B:$B,$L536)</f>
        <v>0</v>
      </c>
      <c r="AE536" s="12">
        <f>SUMIFS('Product costs'!AC:AC,'Product costs'!$C:$C,$D536,'Product costs'!$B:$B,$L536)</f>
        <v>0</v>
      </c>
      <c r="AF536" s="12">
        <f>SUMIFS('Product costs'!AD:AD,'Product costs'!$C:$C,$D536,'Product costs'!$B:$B,$L536)</f>
        <v>0</v>
      </c>
      <c r="AG536" s="12">
        <f>SUMIFS('Product costs'!AE:AE,'Product costs'!$C:$C,$D536,'Product costs'!$B:$B,$L536)</f>
        <v>0</v>
      </c>
      <c r="AH536" s="12">
        <f>SUMIFS('Product costs'!AF:AF,'Product costs'!$C:$C,$D536,'Product costs'!$B:$B,$L536)</f>
        <v>0</v>
      </c>
      <c r="AI536" s="12">
        <f>SUMIFS('Product costs'!AG:AG,'Product costs'!$C:$C,$D536,'Product costs'!$B:$B,$L536)</f>
        <v>0</v>
      </c>
      <c r="AJ536" s="12">
        <f>SUMIFS('Product costs'!AH:AH,'Product costs'!$C:$C,$D536,'Product costs'!$B:$B,$L536)</f>
        <v>0</v>
      </c>
      <c r="AK536" s="12">
        <f>SUMIFS('Product costs'!AI:AI,'Product costs'!$C:$C,$D536,'Product costs'!$B:$B,$L536)</f>
        <v>0</v>
      </c>
      <c r="AL536" s="12">
        <f>SUMIFS('Product costs'!AJ:AJ,'Product costs'!$C:$C,$D536,'Product costs'!$B:$B,$L536)</f>
        <v>0</v>
      </c>
      <c r="AM536" s="12">
        <f>SUMIFS('Product costs'!AK:AK,'Product costs'!$C:$C,$D536,'Product costs'!$B:$B,$L536)</f>
        <v>0</v>
      </c>
      <c r="AN536" s="12">
        <f>SUMIFS('Product costs'!AL:AL,'Product costs'!$C:$C,$D536,'Product costs'!$B:$B,$L536)</f>
        <v>0</v>
      </c>
      <c r="AO536" s="12">
        <f>SUMIFS('Product costs'!AM:AM,'Product costs'!$C:$C,$D536,'Product costs'!$B:$B,$L536)</f>
        <v>0</v>
      </c>
      <c r="AP536" s="12">
        <f>SUMIFS('Product costs'!AN:AN,'Product costs'!$C:$C,$D536,'Product costs'!$B:$B,$L536)</f>
        <v>0</v>
      </c>
      <c r="AQ536" s="12">
        <f>SUMIFS('Product costs'!AO:AO,'Product costs'!$C:$C,$D536,'Product costs'!$B:$B,$L536)</f>
        <v>0</v>
      </c>
      <c r="AR536" s="12">
        <f>SUMIFS('Product costs'!AP:AP,'Product costs'!$C:$C,$D536,'Product costs'!$B:$B,$L536)</f>
        <v>0</v>
      </c>
      <c r="AS536" s="12">
        <f>SUMIFS('Product costs'!AQ:AQ,'Product costs'!$C:$C,$D536,'Product costs'!$B:$B,$L536)</f>
        <v>0</v>
      </c>
      <c r="AT536" s="12">
        <f>SUMIFS('Product costs'!AR:AR,'Product costs'!$C:$C,$D536,'Product costs'!$B:$B,$L536)</f>
        <v>0</v>
      </c>
      <c r="AU536" s="12">
        <f>SUMIFS('Product costs'!AS:AS,'Product costs'!$C:$C,$D536,'Product costs'!$B:$B,$L536)</f>
        <v>0</v>
      </c>
      <c r="AV536" s="12">
        <f>SUMIFS('Product costs'!AT:AT,'Product costs'!$C:$C,$D536,'Product costs'!$B:$B,$L536)</f>
        <v>0</v>
      </c>
      <c r="AW536" s="12">
        <f>SUMIFS('Product costs'!AU:AU,'Product costs'!$C:$C,$D536,'Product costs'!$B:$B,$L536)</f>
        <v>0</v>
      </c>
      <c r="AX536" s="12">
        <f>SUMIFS('Product costs'!AV:AV,'Product costs'!$C:$C,$D536,'Product costs'!$B:$B,$L536)</f>
        <v>0</v>
      </c>
      <c r="AY536" s="12">
        <f>SUMIFS('Product costs'!AW:AW,'Product costs'!$C:$C,$D536,'Product costs'!$B:$B,$L536)</f>
        <v>0</v>
      </c>
      <c r="AZ536" s="12">
        <f>SUMIFS('Product costs'!AX:AX,'Product costs'!$C:$C,$D536,'Product costs'!$B:$B,$L536)</f>
        <v>0</v>
      </c>
      <c r="BA536" s="12">
        <f>SUMIFS('Product costs'!AY:AY,'Product costs'!$C:$C,$D536,'Product costs'!$B:$B,$L536)</f>
        <v>0</v>
      </c>
      <c r="BB536" s="12">
        <f>SUMIFS('Product costs'!AZ:AZ,'Product costs'!$C:$C,$D536,'Product costs'!$B:$B,$L536)</f>
        <v>0</v>
      </c>
      <c r="BC536" s="12">
        <f>SUMIFS('Product costs'!BA:BA,'Product costs'!$C:$C,$D536,'Product costs'!$B:$B,$L536)</f>
        <v>0</v>
      </c>
      <c r="BD536" s="12">
        <f>SUMIFS('Product costs'!BB:BB,'Product costs'!$C:$C,$D536,'Product costs'!$B:$B,$L536)</f>
        <v>0</v>
      </c>
      <c r="BE536" s="12">
        <f>SUMIFS('Product costs'!BC:BC,'Product costs'!$C:$C,$D536,'Product costs'!$B:$B,$L536)</f>
        <v>0</v>
      </c>
      <c r="BF536" s="12">
        <f>SUMIFS('Product costs'!BD:BD,'Product costs'!$C:$C,$D536,'Product costs'!$B:$B,$L536)</f>
        <v>0</v>
      </c>
      <c r="BG536" s="12">
        <f>SUMIFS('Product costs'!BE:BE,'Product costs'!$C:$C,$D536,'Product costs'!$B:$B,$L536)</f>
        <v>0</v>
      </c>
      <c r="BH536" s="12">
        <f>SUMIFS('Product costs'!BF:BF,'Product costs'!$C:$C,$D536,'Product costs'!$B:$B,$L536)</f>
        <v>0</v>
      </c>
      <c r="BI536" s="12">
        <f>SUMIFS('Product costs'!BG:BG,'Product costs'!$C:$C,$D536,'Product costs'!$B:$B,$L536)</f>
        <v>0</v>
      </c>
      <c r="BJ536" s="12">
        <f>SUMIFS('Product costs'!BH:BH,'Product costs'!$C:$C,$D536,'Product costs'!$B:$B,$L536)</f>
        <v>0</v>
      </c>
      <c r="BK536" s="12">
        <f>SUMIFS('Product costs'!BI:BI,'Product costs'!$C:$C,$D536,'Product costs'!$B:$B,$L536)</f>
        <v>0</v>
      </c>
      <c r="BL536" s="12">
        <f>SUMIFS('Product costs'!BJ:BJ,'Product costs'!$C:$C,$D536,'Product costs'!$B:$B,$L536)</f>
        <v>0</v>
      </c>
      <c r="BM536" s="12">
        <f>SUMIFS('Product costs'!BK:BK,'Product costs'!$C:$C,$D536,'Product costs'!$B:$B,$L536)</f>
        <v>0</v>
      </c>
      <c r="BN536" s="12">
        <f>SUMIFS('Product costs'!BL:BL,'Product costs'!$C:$C,$D536,'Product costs'!$B:$B,$L536)</f>
        <v>0</v>
      </c>
      <c r="BO536" s="12">
        <f>SUMIFS('Product costs'!BM:BM,'Product costs'!$C:$C,$D536,'Product costs'!$B:$B,$L536)</f>
        <v>0</v>
      </c>
      <c r="BP536" s="12">
        <f>SUMIFS('Product costs'!BN:BN,'Product costs'!$C:$C,$D536,'Product costs'!$B:$B,$L536)</f>
        <v>0</v>
      </c>
      <c r="BQ536" s="12">
        <f>SUMIFS('Product costs'!BO:BO,'Product costs'!$C:$C,$D536,'Product costs'!$B:$B,$L536)</f>
        <v>0</v>
      </c>
      <c r="BR536" s="12">
        <f>SUMIFS('Product costs'!BP:BP,'Product costs'!$C:$C,$D536,'Product costs'!$B:$B,$L536)</f>
        <v>0</v>
      </c>
      <c r="BS536" s="12">
        <f>SUMIFS('Product costs'!BQ:BQ,'Product costs'!$C:$C,$D536,'Product costs'!$B:$B,$L536)</f>
        <v>0</v>
      </c>
      <c r="BT536" s="12">
        <f>SUMIFS('Product costs'!BR:BR,'Product costs'!$C:$C,$D536,'Product costs'!$B:$B,$L536)</f>
        <v>0</v>
      </c>
      <c r="BU536" s="12">
        <f>SUMIFS('Product costs'!BS:BS,'Product costs'!$C:$C,$D536,'Product costs'!$B:$B,$L536)</f>
        <v>0</v>
      </c>
      <c r="BV536" s="12">
        <f>SUMIFS('Product costs'!BT:BT,'Product costs'!$C:$C,$D536,'Product costs'!$B:$B,$L536)</f>
        <v>0</v>
      </c>
      <c r="BW536" s="12">
        <f>SUMIFS('Product costs'!BU:BU,'Product costs'!$C:$C,$D536,'Product costs'!$B:$B,$L536)</f>
        <v>0</v>
      </c>
      <c r="BX536" s="12">
        <f>SUMIFS('Product costs'!BV:BV,'Product costs'!$C:$C,$D536,'Product costs'!$B:$B,$L536)</f>
        <v>0</v>
      </c>
      <c r="BY536" s="12">
        <f>SUMIFS('Product costs'!BW:BW,'Product costs'!$C:$C,$D536,'Product costs'!$B:$B,$L536)</f>
        <v>0</v>
      </c>
      <c r="BZ536" s="12">
        <f>SUMIFS('Product costs'!BX:BX,'Product costs'!$C:$C,$D536,'Product costs'!$B:$B,$L536)</f>
        <v>0</v>
      </c>
      <c r="CA536" s="12">
        <f>SUMIFS('Product costs'!BY:BY,'Product costs'!$C:$C,$D536,'Product costs'!$B:$B,$L536)</f>
        <v>0</v>
      </c>
      <c r="CB536" s="12">
        <f>SUMIFS('Product costs'!BZ:BZ,'Product costs'!$C:$C,$D536,'Product costs'!$B:$B,$L536)</f>
        <v>0</v>
      </c>
      <c r="CC536" s="12">
        <f>SUMIFS('Product costs'!CA:CA,'Product costs'!$C:$C,$D536,'Product costs'!$B:$B,$L536)</f>
        <v>0</v>
      </c>
      <c r="CD536" s="12">
        <f>SUMIFS('Product costs'!CB:CB,'Product costs'!$C:$C,$D536,'Product costs'!$B:$B,$L536)</f>
        <v>0</v>
      </c>
      <c r="CE536" s="12">
        <f>SUMIFS('Product costs'!CC:CC,'Product costs'!$C:$C,$D536,'Product costs'!$B:$B,$L536)</f>
        <v>0</v>
      </c>
      <c r="CF536" s="12">
        <f>SUMIFS('Product costs'!CD:CD,'Product costs'!$C:$C,$D536,'Product costs'!$B:$B,$L536)</f>
        <v>0</v>
      </c>
      <c r="CG536" s="12">
        <f t="shared" si="800"/>
        <v>0</v>
      </c>
      <c r="CH536" s="12">
        <f t="shared" si="801"/>
        <v>0</v>
      </c>
      <c r="CI536" s="12">
        <f t="shared" si="802"/>
        <v>0</v>
      </c>
      <c r="CJ536" s="12">
        <f t="shared" si="803"/>
        <v>0</v>
      </c>
      <c r="CK536" s="12">
        <f t="shared" si="804"/>
        <v>0</v>
      </c>
      <c r="CL536" s="12">
        <f t="shared" si="805"/>
        <v>0</v>
      </c>
      <c r="CM536" s="12">
        <f t="shared" si="806"/>
        <v>0</v>
      </c>
      <c r="CN536" s="12">
        <f t="shared" si="807"/>
        <v>0</v>
      </c>
      <c r="CO536" s="12">
        <f t="shared" si="808"/>
        <v>0</v>
      </c>
      <c r="CP536" s="12">
        <f t="shared" si="809"/>
        <v>0</v>
      </c>
      <c r="CQ536" s="12">
        <f t="shared" si="810"/>
        <v>0</v>
      </c>
      <c r="CR536" s="12">
        <f t="shared" si="811"/>
        <v>0</v>
      </c>
      <c r="CS536" s="12">
        <f t="shared" si="812"/>
        <v>0</v>
      </c>
      <c r="CT536" s="12">
        <f t="shared" si="813"/>
        <v>0</v>
      </c>
      <c r="CU536" s="12">
        <f t="shared" si="814"/>
        <v>0</v>
      </c>
      <c r="CV536" s="12">
        <f t="shared" si="815"/>
        <v>0</v>
      </c>
      <c r="CW536" s="12">
        <f t="shared" si="816"/>
        <v>0</v>
      </c>
      <c r="CX536" s="12">
        <f t="shared" si="817"/>
        <v>0</v>
      </c>
      <c r="CY536" s="12">
        <f t="shared" si="818"/>
        <v>0</v>
      </c>
      <c r="CZ536" s="12">
        <f t="shared" si="819"/>
        <v>0</v>
      </c>
      <c r="DA536" s="12">
        <f t="shared" si="820"/>
        <v>0</v>
      </c>
      <c r="DB536" s="12">
        <f t="shared" si="821"/>
        <v>0</v>
      </c>
      <c r="DC536" s="12">
        <f t="shared" si="822"/>
        <v>0</v>
      </c>
      <c r="DD536" s="12">
        <f t="shared" si="823"/>
        <v>0</v>
      </c>
      <c r="DE536" s="12">
        <f t="shared" si="824"/>
        <v>0</v>
      </c>
      <c r="DF536" s="12">
        <f t="shared" si="825"/>
        <v>0</v>
      </c>
      <c r="DG536" s="12">
        <f t="shared" si="826"/>
        <v>0</v>
      </c>
      <c r="DH536" s="12">
        <f t="shared" si="827"/>
        <v>0</v>
      </c>
      <c r="DI536" s="12">
        <f t="shared" si="828"/>
        <v>0</v>
      </c>
      <c r="DJ536" s="12">
        <f t="shared" si="829"/>
        <v>0</v>
      </c>
      <c r="DK536" s="12">
        <f>SUM(M536:CHOOSE(YTD,M536,N536,O536,P536,Q536,R536,S536,T536,U536,V536,W536,X536))</f>
        <v>0</v>
      </c>
      <c r="DL536" s="12">
        <f>SUM(Y536:CHOOSE(YTD,Y536,Z536,AA536,AB536,AC536,AD536,AE536,AF536,AG536,AH536,AI536,AJ536))</f>
        <v>0</v>
      </c>
      <c r="DM536" s="12">
        <f>SUM(AK536:CHOOSE(YTD,AK536,AL536,AM536,AN536,AO536,AP536,AQ536,AR536,AS536,AT536,AU536,AV536))</f>
        <v>0</v>
      </c>
      <c r="DN536" s="12">
        <f>SUM(AW536:CHOOSE(YTD,AW536,AX536,AY536,AZ536,BA536,BB536,BC536,BD536,BE536,BF536,BG536,BH536))</f>
        <v>0</v>
      </c>
      <c r="DO536" s="12">
        <f>SUM(BI536:CHOOSE(YTD,BI536,BJ536,BK536,BL536,BM536,BN536,BO536,BP536,BQ536,BR536,BS536,BT536))</f>
        <v>0</v>
      </c>
      <c r="DP536" s="12">
        <f>SUM(BU536:CHOOSE(YTD,BU536,BV536,BW536,BX536,BY536,BZ536,CA536,CB536,CC536,CD536,CE536,CF536))</f>
        <v>0</v>
      </c>
    </row>
    <row r="537" spans="1:120" x14ac:dyDescent="0.15">
      <c r="A537" s="12" t="str">
        <f t="shared" si="830"/>
        <v>Costs - brand</v>
      </c>
      <c r="D537" s="12" t="str">
        <f>'Product costs'!C137</f>
        <v>Brand 16</v>
      </c>
      <c r="E537" s="12" t="str">
        <f>'Product costs'!D137</f>
        <v>Segment 4</v>
      </c>
      <c r="F537" s="12" t="str">
        <f>'Product costs'!E137</f>
        <v>Business Unit 2</v>
      </c>
      <c r="G537" s="12">
        <f>'Product costs'!F137</f>
        <v>0</v>
      </c>
      <c r="H537" s="12">
        <f>'Product costs'!G137</f>
        <v>0</v>
      </c>
      <c r="I537" s="12">
        <f>'Product costs'!H137</f>
        <v>0</v>
      </c>
      <c r="J537" s="12">
        <f>'Product costs'!I137</f>
        <v>0</v>
      </c>
      <c r="K537" s="12">
        <f>'Product costs'!J137</f>
        <v>0</v>
      </c>
      <c r="L537" s="12">
        <f>'Product costs'!B137</f>
        <v>0</v>
      </c>
      <c r="M537" s="12">
        <f>SUMIFS('Product costs'!K:K,'Product costs'!$C:$C,$D537,'Product costs'!$B:$B,$L537)</f>
        <v>0</v>
      </c>
      <c r="N537" s="12">
        <f>SUMIFS('Product costs'!L:L,'Product costs'!$C:$C,$D537,'Product costs'!$B:$B,$L537)</f>
        <v>0</v>
      </c>
      <c r="O537" s="12">
        <f>SUMIFS('Product costs'!M:M,'Product costs'!$C:$C,$D537,'Product costs'!$B:$B,$L537)</f>
        <v>0</v>
      </c>
      <c r="P537" s="12">
        <f>SUMIFS('Product costs'!N:N,'Product costs'!$C:$C,$D537,'Product costs'!$B:$B,$L537)</f>
        <v>0</v>
      </c>
      <c r="Q537" s="12">
        <f>SUMIFS('Product costs'!O:O,'Product costs'!$C:$C,$D537,'Product costs'!$B:$B,$L537)</f>
        <v>0</v>
      </c>
      <c r="R537" s="12">
        <f>SUMIFS('Product costs'!P:P,'Product costs'!$C:$C,$D537,'Product costs'!$B:$B,$L537)</f>
        <v>0</v>
      </c>
      <c r="S537" s="12">
        <f>SUMIFS('Product costs'!Q:Q,'Product costs'!$C:$C,$D537,'Product costs'!$B:$B,$L537)</f>
        <v>0</v>
      </c>
      <c r="T537" s="12">
        <f>SUMIFS('Product costs'!R:R,'Product costs'!$C:$C,$D537,'Product costs'!$B:$B,$L537)</f>
        <v>0</v>
      </c>
      <c r="U537" s="12">
        <f>SUMIFS('Product costs'!S:S,'Product costs'!$C:$C,$D537,'Product costs'!$B:$B,$L537)</f>
        <v>0</v>
      </c>
      <c r="V537" s="12">
        <f>SUMIFS('Product costs'!T:T,'Product costs'!$C:$C,$D537,'Product costs'!$B:$B,$L537)</f>
        <v>0</v>
      </c>
      <c r="W537" s="12">
        <f>SUMIFS('Product costs'!U:U,'Product costs'!$C:$C,$D537,'Product costs'!$B:$B,$L537)</f>
        <v>0</v>
      </c>
      <c r="X537" s="12">
        <f>SUMIFS('Product costs'!V:V,'Product costs'!$C:$C,$D537,'Product costs'!$B:$B,$L537)</f>
        <v>0</v>
      </c>
      <c r="Y537" s="12">
        <f>SUMIFS('Product costs'!W:W,'Product costs'!$C:$C,$D537,'Product costs'!$B:$B,$L537)</f>
        <v>0</v>
      </c>
      <c r="Z537" s="12">
        <f>SUMIFS('Product costs'!X:X,'Product costs'!$C:$C,$D537,'Product costs'!$B:$B,$L537)</f>
        <v>0</v>
      </c>
      <c r="AA537" s="12">
        <f>SUMIFS('Product costs'!Y:Y,'Product costs'!$C:$C,$D537,'Product costs'!$B:$B,$L537)</f>
        <v>0</v>
      </c>
      <c r="AB537" s="12">
        <f>SUMIFS('Product costs'!Z:Z,'Product costs'!$C:$C,$D537,'Product costs'!$B:$B,$L537)</f>
        <v>0</v>
      </c>
      <c r="AC537" s="12">
        <f>SUMIFS('Product costs'!AA:AA,'Product costs'!$C:$C,$D537,'Product costs'!$B:$B,$L537)</f>
        <v>0</v>
      </c>
      <c r="AD537" s="12">
        <f>SUMIFS('Product costs'!AB:AB,'Product costs'!$C:$C,$D537,'Product costs'!$B:$B,$L537)</f>
        <v>0</v>
      </c>
      <c r="AE537" s="12">
        <f>SUMIFS('Product costs'!AC:AC,'Product costs'!$C:$C,$D537,'Product costs'!$B:$B,$L537)</f>
        <v>0</v>
      </c>
      <c r="AF537" s="12">
        <f>SUMIFS('Product costs'!AD:AD,'Product costs'!$C:$C,$D537,'Product costs'!$B:$B,$L537)</f>
        <v>0</v>
      </c>
      <c r="AG537" s="12">
        <f>SUMIFS('Product costs'!AE:AE,'Product costs'!$C:$C,$D537,'Product costs'!$B:$B,$L537)</f>
        <v>0</v>
      </c>
      <c r="AH537" s="12">
        <f>SUMIFS('Product costs'!AF:AF,'Product costs'!$C:$C,$D537,'Product costs'!$B:$B,$L537)</f>
        <v>0</v>
      </c>
      <c r="AI537" s="12">
        <f>SUMIFS('Product costs'!AG:AG,'Product costs'!$C:$C,$D537,'Product costs'!$B:$B,$L537)</f>
        <v>0</v>
      </c>
      <c r="AJ537" s="12">
        <f>SUMIFS('Product costs'!AH:AH,'Product costs'!$C:$C,$D537,'Product costs'!$B:$B,$L537)</f>
        <v>0</v>
      </c>
      <c r="AK537" s="12">
        <f>SUMIFS('Product costs'!AI:AI,'Product costs'!$C:$C,$D537,'Product costs'!$B:$B,$L537)</f>
        <v>0</v>
      </c>
      <c r="AL537" s="12">
        <f>SUMIFS('Product costs'!AJ:AJ,'Product costs'!$C:$C,$D537,'Product costs'!$B:$B,$L537)</f>
        <v>0</v>
      </c>
      <c r="AM537" s="12">
        <f>SUMIFS('Product costs'!AK:AK,'Product costs'!$C:$C,$D537,'Product costs'!$B:$B,$L537)</f>
        <v>0</v>
      </c>
      <c r="AN537" s="12">
        <f>SUMIFS('Product costs'!AL:AL,'Product costs'!$C:$C,$D537,'Product costs'!$B:$B,$L537)</f>
        <v>0</v>
      </c>
      <c r="AO537" s="12">
        <f>SUMIFS('Product costs'!AM:AM,'Product costs'!$C:$C,$D537,'Product costs'!$B:$B,$L537)</f>
        <v>0</v>
      </c>
      <c r="AP537" s="12">
        <f>SUMIFS('Product costs'!AN:AN,'Product costs'!$C:$C,$D537,'Product costs'!$B:$B,$L537)</f>
        <v>0</v>
      </c>
      <c r="AQ537" s="12">
        <f>SUMIFS('Product costs'!AO:AO,'Product costs'!$C:$C,$D537,'Product costs'!$B:$B,$L537)</f>
        <v>0</v>
      </c>
      <c r="AR537" s="12">
        <f>SUMIFS('Product costs'!AP:AP,'Product costs'!$C:$C,$D537,'Product costs'!$B:$B,$L537)</f>
        <v>0</v>
      </c>
      <c r="AS537" s="12">
        <f>SUMIFS('Product costs'!AQ:AQ,'Product costs'!$C:$C,$D537,'Product costs'!$B:$B,$L537)</f>
        <v>0</v>
      </c>
      <c r="AT537" s="12">
        <f>SUMIFS('Product costs'!AR:AR,'Product costs'!$C:$C,$D537,'Product costs'!$B:$B,$L537)</f>
        <v>0</v>
      </c>
      <c r="AU537" s="12">
        <f>SUMIFS('Product costs'!AS:AS,'Product costs'!$C:$C,$D537,'Product costs'!$B:$B,$L537)</f>
        <v>0</v>
      </c>
      <c r="AV537" s="12">
        <f>SUMIFS('Product costs'!AT:AT,'Product costs'!$C:$C,$D537,'Product costs'!$B:$B,$L537)</f>
        <v>0</v>
      </c>
      <c r="AW537" s="12">
        <f>SUMIFS('Product costs'!AU:AU,'Product costs'!$C:$C,$D537,'Product costs'!$B:$B,$L537)</f>
        <v>0</v>
      </c>
      <c r="AX537" s="12">
        <f>SUMIFS('Product costs'!AV:AV,'Product costs'!$C:$C,$D537,'Product costs'!$B:$B,$L537)</f>
        <v>0</v>
      </c>
      <c r="AY537" s="12">
        <f>SUMIFS('Product costs'!AW:AW,'Product costs'!$C:$C,$D537,'Product costs'!$B:$B,$L537)</f>
        <v>0</v>
      </c>
      <c r="AZ537" s="12">
        <f>SUMIFS('Product costs'!AX:AX,'Product costs'!$C:$C,$D537,'Product costs'!$B:$B,$L537)</f>
        <v>0</v>
      </c>
      <c r="BA537" s="12">
        <f>SUMIFS('Product costs'!AY:AY,'Product costs'!$C:$C,$D537,'Product costs'!$B:$B,$L537)</f>
        <v>0</v>
      </c>
      <c r="BB537" s="12">
        <f>SUMIFS('Product costs'!AZ:AZ,'Product costs'!$C:$C,$D537,'Product costs'!$B:$B,$L537)</f>
        <v>0</v>
      </c>
      <c r="BC537" s="12">
        <f>SUMIFS('Product costs'!BA:BA,'Product costs'!$C:$C,$D537,'Product costs'!$B:$B,$L537)</f>
        <v>0</v>
      </c>
      <c r="BD537" s="12">
        <f>SUMIFS('Product costs'!BB:BB,'Product costs'!$C:$C,$D537,'Product costs'!$B:$B,$L537)</f>
        <v>0</v>
      </c>
      <c r="BE537" s="12">
        <f>SUMIFS('Product costs'!BC:BC,'Product costs'!$C:$C,$D537,'Product costs'!$B:$B,$L537)</f>
        <v>0</v>
      </c>
      <c r="BF537" s="12">
        <f>SUMIFS('Product costs'!BD:BD,'Product costs'!$C:$C,$D537,'Product costs'!$B:$B,$L537)</f>
        <v>0</v>
      </c>
      <c r="BG537" s="12">
        <f>SUMIFS('Product costs'!BE:BE,'Product costs'!$C:$C,$D537,'Product costs'!$B:$B,$L537)</f>
        <v>0</v>
      </c>
      <c r="BH537" s="12">
        <f>SUMIFS('Product costs'!BF:BF,'Product costs'!$C:$C,$D537,'Product costs'!$B:$B,$L537)</f>
        <v>0</v>
      </c>
      <c r="BI537" s="12">
        <f>SUMIFS('Product costs'!BG:BG,'Product costs'!$C:$C,$D537,'Product costs'!$B:$B,$L537)</f>
        <v>0</v>
      </c>
      <c r="BJ537" s="12">
        <f>SUMIFS('Product costs'!BH:BH,'Product costs'!$C:$C,$D537,'Product costs'!$B:$B,$L537)</f>
        <v>0</v>
      </c>
      <c r="BK537" s="12">
        <f>SUMIFS('Product costs'!BI:BI,'Product costs'!$C:$C,$D537,'Product costs'!$B:$B,$L537)</f>
        <v>0</v>
      </c>
      <c r="BL537" s="12">
        <f>SUMIFS('Product costs'!BJ:BJ,'Product costs'!$C:$C,$D537,'Product costs'!$B:$B,$L537)</f>
        <v>0</v>
      </c>
      <c r="BM537" s="12">
        <f>SUMIFS('Product costs'!BK:BK,'Product costs'!$C:$C,$D537,'Product costs'!$B:$B,$L537)</f>
        <v>0</v>
      </c>
      <c r="BN537" s="12">
        <f>SUMIFS('Product costs'!BL:BL,'Product costs'!$C:$C,$D537,'Product costs'!$B:$B,$L537)</f>
        <v>0</v>
      </c>
      <c r="BO537" s="12">
        <f>SUMIFS('Product costs'!BM:BM,'Product costs'!$C:$C,$D537,'Product costs'!$B:$B,$L537)</f>
        <v>0</v>
      </c>
      <c r="BP537" s="12">
        <f>SUMIFS('Product costs'!BN:BN,'Product costs'!$C:$C,$D537,'Product costs'!$B:$B,$L537)</f>
        <v>0</v>
      </c>
      <c r="BQ537" s="12">
        <f>SUMIFS('Product costs'!BO:BO,'Product costs'!$C:$C,$D537,'Product costs'!$B:$B,$L537)</f>
        <v>0</v>
      </c>
      <c r="BR537" s="12">
        <f>SUMIFS('Product costs'!BP:BP,'Product costs'!$C:$C,$D537,'Product costs'!$B:$B,$L537)</f>
        <v>0</v>
      </c>
      <c r="BS537" s="12">
        <f>SUMIFS('Product costs'!BQ:BQ,'Product costs'!$C:$C,$D537,'Product costs'!$B:$B,$L537)</f>
        <v>0</v>
      </c>
      <c r="BT537" s="12">
        <f>SUMIFS('Product costs'!BR:BR,'Product costs'!$C:$C,$D537,'Product costs'!$B:$B,$L537)</f>
        <v>0</v>
      </c>
      <c r="BU537" s="12">
        <f>SUMIFS('Product costs'!BS:BS,'Product costs'!$C:$C,$D537,'Product costs'!$B:$B,$L537)</f>
        <v>0</v>
      </c>
      <c r="BV537" s="12">
        <f>SUMIFS('Product costs'!BT:BT,'Product costs'!$C:$C,$D537,'Product costs'!$B:$B,$L537)</f>
        <v>0</v>
      </c>
      <c r="BW537" s="12">
        <f>SUMIFS('Product costs'!BU:BU,'Product costs'!$C:$C,$D537,'Product costs'!$B:$B,$L537)</f>
        <v>0</v>
      </c>
      <c r="BX537" s="12">
        <f>SUMIFS('Product costs'!BV:BV,'Product costs'!$C:$C,$D537,'Product costs'!$B:$B,$L537)</f>
        <v>0</v>
      </c>
      <c r="BY537" s="12">
        <f>SUMIFS('Product costs'!BW:BW,'Product costs'!$C:$C,$D537,'Product costs'!$B:$B,$L537)</f>
        <v>0</v>
      </c>
      <c r="BZ537" s="12">
        <f>SUMIFS('Product costs'!BX:BX,'Product costs'!$C:$C,$D537,'Product costs'!$B:$B,$L537)</f>
        <v>0</v>
      </c>
      <c r="CA537" s="12">
        <f>SUMIFS('Product costs'!BY:BY,'Product costs'!$C:$C,$D537,'Product costs'!$B:$B,$L537)</f>
        <v>0</v>
      </c>
      <c r="CB537" s="12">
        <f>SUMIFS('Product costs'!BZ:BZ,'Product costs'!$C:$C,$D537,'Product costs'!$B:$B,$L537)</f>
        <v>0</v>
      </c>
      <c r="CC537" s="12">
        <f>SUMIFS('Product costs'!CA:CA,'Product costs'!$C:$C,$D537,'Product costs'!$B:$B,$L537)</f>
        <v>0</v>
      </c>
      <c r="CD537" s="12">
        <f>SUMIFS('Product costs'!CB:CB,'Product costs'!$C:$C,$D537,'Product costs'!$B:$B,$L537)</f>
        <v>0</v>
      </c>
      <c r="CE537" s="12">
        <f>SUMIFS('Product costs'!CC:CC,'Product costs'!$C:$C,$D537,'Product costs'!$B:$B,$L537)</f>
        <v>0</v>
      </c>
      <c r="CF537" s="12">
        <f>SUMIFS('Product costs'!CD:CD,'Product costs'!$C:$C,$D537,'Product costs'!$B:$B,$L537)</f>
        <v>0</v>
      </c>
      <c r="CG537" s="12">
        <f t="shared" si="800"/>
        <v>0</v>
      </c>
      <c r="CH537" s="12">
        <f t="shared" si="801"/>
        <v>0</v>
      </c>
      <c r="CI537" s="12">
        <f t="shared" si="802"/>
        <v>0</v>
      </c>
      <c r="CJ537" s="12">
        <f t="shared" si="803"/>
        <v>0</v>
      </c>
      <c r="CK537" s="12">
        <f t="shared" si="804"/>
        <v>0</v>
      </c>
      <c r="CL537" s="12">
        <f t="shared" si="805"/>
        <v>0</v>
      </c>
      <c r="CM537" s="12">
        <f t="shared" si="806"/>
        <v>0</v>
      </c>
      <c r="CN537" s="12">
        <f t="shared" si="807"/>
        <v>0</v>
      </c>
      <c r="CO537" s="12">
        <f t="shared" si="808"/>
        <v>0</v>
      </c>
      <c r="CP537" s="12">
        <f t="shared" si="809"/>
        <v>0</v>
      </c>
      <c r="CQ537" s="12">
        <f t="shared" si="810"/>
        <v>0</v>
      </c>
      <c r="CR537" s="12">
        <f t="shared" si="811"/>
        <v>0</v>
      </c>
      <c r="CS537" s="12">
        <f t="shared" si="812"/>
        <v>0</v>
      </c>
      <c r="CT537" s="12">
        <f t="shared" si="813"/>
        <v>0</v>
      </c>
      <c r="CU537" s="12">
        <f t="shared" si="814"/>
        <v>0</v>
      </c>
      <c r="CV537" s="12">
        <f t="shared" si="815"/>
        <v>0</v>
      </c>
      <c r="CW537" s="12">
        <f t="shared" si="816"/>
        <v>0</v>
      </c>
      <c r="CX537" s="12">
        <f t="shared" si="817"/>
        <v>0</v>
      </c>
      <c r="CY537" s="12">
        <f t="shared" si="818"/>
        <v>0</v>
      </c>
      <c r="CZ537" s="12">
        <f t="shared" si="819"/>
        <v>0</v>
      </c>
      <c r="DA537" s="12">
        <f t="shared" si="820"/>
        <v>0</v>
      </c>
      <c r="DB537" s="12">
        <f t="shared" si="821"/>
        <v>0</v>
      </c>
      <c r="DC537" s="12">
        <f t="shared" si="822"/>
        <v>0</v>
      </c>
      <c r="DD537" s="12">
        <f t="shared" si="823"/>
        <v>0</v>
      </c>
      <c r="DE537" s="12">
        <f t="shared" si="824"/>
        <v>0</v>
      </c>
      <c r="DF537" s="12">
        <f t="shared" si="825"/>
        <v>0</v>
      </c>
      <c r="DG537" s="12">
        <f t="shared" si="826"/>
        <v>0</v>
      </c>
      <c r="DH537" s="12">
        <f t="shared" si="827"/>
        <v>0</v>
      </c>
      <c r="DI537" s="12">
        <f t="shared" si="828"/>
        <v>0</v>
      </c>
      <c r="DJ537" s="12">
        <f t="shared" si="829"/>
        <v>0</v>
      </c>
      <c r="DK537" s="12">
        <f>SUM(M537:CHOOSE(YTD,M537,N537,O537,P537,Q537,R537,S537,T537,U537,V537,W537,X537))</f>
        <v>0</v>
      </c>
      <c r="DL537" s="12">
        <f>SUM(Y537:CHOOSE(YTD,Y537,Z537,AA537,AB537,AC537,AD537,AE537,AF537,AG537,AH537,AI537,AJ537))</f>
        <v>0</v>
      </c>
      <c r="DM537" s="12">
        <f>SUM(AK537:CHOOSE(YTD,AK537,AL537,AM537,AN537,AO537,AP537,AQ537,AR537,AS537,AT537,AU537,AV537))</f>
        <v>0</v>
      </c>
      <c r="DN537" s="12">
        <f>SUM(AW537:CHOOSE(YTD,AW537,AX537,AY537,AZ537,BA537,BB537,BC537,BD537,BE537,BF537,BG537,BH537))</f>
        <v>0</v>
      </c>
      <c r="DO537" s="12">
        <f>SUM(BI537:CHOOSE(YTD,BI537,BJ537,BK537,BL537,BM537,BN537,BO537,BP537,BQ537,BR537,BS537,BT537))</f>
        <v>0</v>
      </c>
      <c r="DP537" s="12">
        <f>SUM(BU537:CHOOSE(YTD,BU537,BV537,BW537,BX537,BY537,BZ537,CA537,CB537,CC537,CD537,CE537,CF537))</f>
        <v>0</v>
      </c>
    </row>
    <row r="538" spans="1:120" x14ac:dyDescent="0.15">
      <c r="A538" s="12" t="str">
        <f t="shared" si="830"/>
        <v>Costs - brand</v>
      </c>
      <c r="D538" s="12">
        <f>'Product costs'!C138</f>
        <v>0</v>
      </c>
      <c r="E538" s="12">
        <f>'Product costs'!D138</f>
        <v>0</v>
      </c>
      <c r="F538" s="12">
        <f>'Product costs'!E138</f>
        <v>0</v>
      </c>
      <c r="G538" s="12">
        <f>'Product costs'!F138</f>
        <v>0</v>
      </c>
      <c r="H538" s="12">
        <f>'Product costs'!G138</f>
        <v>0</v>
      </c>
      <c r="I538" s="12">
        <f>'Product costs'!H138</f>
        <v>0</v>
      </c>
      <c r="J538" s="12">
        <f>'Product costs'!I138</f>
        <v>0</v>
      </c>
      <c r="K538" s="12">
        <f>'Product costs'!J138</f>
        <v>0</v>
      </c>
      <c r="L538" s="12">
        <f>'Product costs'!B138</f>
        <v>0</v>
      </c>
      <c r="M538" s="12">
        <f>SUMIFS('Product costs'!K:K,'Product costs'!$C:$C,$D538,'Product costs'!$B:$B,$L538)</f>
        <v>0</v>
      </c>
      <c r="N538" s="12">
        <f>SUMIFS('Product costs'!L:L,'Product costs'!$C:$C,$D538,'Product costs'!$B:$B,$L538)</f>
        <v>0</v>
      </c>
      <c r="O538" s="12">
        <f>SUMIFS('Product costs'!M:M,'Product costs'!$C:$C,$D538,'Product costs'!$B:$B,$L538)</f>
        <v>0</v>
      </c>
      <c r="P538" s="12">
        <f>SUMIFS('Product costs'!N:N,'Product costs'!$C:$C,$D538,'Product costs'!$B:$B,$L538)</f>
        <v>0</v>
      </c>
      <c r="Q538" s="12">
        <f>SUMIFS('Product costs'!O:O,'Product costs'!$C:$C,$D538,'Product costs'!$B:$B,$L538)</f>
        <v>0</v>
      </c>
      <c r="R538" s="12">
        <f>SUMIFS('Product costs'!P:P,'Product costs'!$C:$C,$D538,'Product costs'!$B:$B,$L538)</f>
        <v>0</v>
      </c>
      <c r="S538" s="12">
        <f>SUMIFS('Product costs'!Q:Q,'Product costs'!$C:$C,$D538,'Product costs'!$B:$B,$L538)</f>
        <v>0</v>
      </c>
      <c r="T538" s="12">
        <f>SUMIFS('Product costs'!R:R,'Product costs'!$C:$C,$D538,'Product costs'!$B:$B,$L538)</f>
        <v>0</v>
      </c>
      <c r="U538" s="12">
        <f>SUMIFS('Product costs'!S:S,'Product costs'!$C:$C,$D538,'Product costs'!$B:$B,$L538)</f>
        <v>0</v>
      </c>
      <c r="V538" s="12">
        <f>SUMIFS('Product costs'!T:T,'Product costs'!$C:$C,$D538,'Product costs'!$B:$B,$L538)</f>
        <v>0</v>
      </c>
      <c r="W538" s="12">
        <f>SUMIFS('Product costs'!U:U,'Product costs'!$C:$C,$D538,'Product costs'!$B:$B,$L538)</f>
        <v>0</v>
      </c>
      <c r="X538" s="12">
        <f>SUMIFS('Product costs'!V:V,'Product costs'!$C:$C,$D538,'Product costs'!$B:$B,$L538)</f>
        <v>0</v>
      </c>
      <c r="Y538" s="12">
        <f>SUMIFS('Product costs'!W:W,'Product costs'!$C:$C,$D538,'Product costs'!$B:$B,$L538)</f>
        <v>0</v>
      </c>
      <c r="Z538" s="12">
        <f>SUMIFS('Product costs'!X:X,'Product costs'!$C:$C,$D538,'Product costs'!$B:$B,$L538)</f>
        <v>0</v>
      </c>
      <c r="AA538" s="12">
        <f>SUMIFS('Product costs'!Y:Y,'Product costs'!$C:$C,$D538,'Product costs'!$B:$B,$L538)</f>
        <v>0</v>
      </c>
      <c r="AB538" s="12">
        <f>SUMIFS('Product costs'!Z:Z,'Product costs'!$C:$C,$D538,'Product costs'!$B:$B,$L538)</f>
        <v>0</v>
      </c>
      <c r="AC538" s="12">
        <f>SUMIFS('Product costs'!AA:AA,'Product costs'!$C:$C,$D538,'Product costs'!$B:$B,$L538)</f>
        <v>0</v>
      </c>
      <c r="AD538" s="12">
        <f>SUMIFS('Product costs'!AB:AB,'Product costs'!$C:$C,$D538,'Product costs'!$B:$B,$L538)</f>
        <v>0</v>
      </c>
      <c r="AE538" s="12">
        <f>SUMIFS('Product costs'!AC:AC,'Product costs'!$C:$C,$D538,'Product costs'!$B:$B,$L538)</f>
        <v>0</v>
      </c>
      <c r="AF538" s="12">
        <f>SUMIFS('Product costs'!AD:AD,'Product costs'!$C:$C,$D538,'Product costs'!$B:$B,$L538)</f>
        <v>0</v>
      </c>
      <c r="AG538" s="12">
        <f>SUMIFS('Product costs'!AE:AE,'Product costs'!$C:$C,$D538,'Product costs'!$B:$B,$L538)</f>
        <v>0</v>
      </c>
      <c r="AH538" s="12">
        <f>SUMIFS('Product costs'!AF:AF,'Product costs'!$C:$C,$D538,'Product costs'!$B:$B,$L538)</f>
        <v>0</v>
      </c>
      <c r="AI538" s="12">
        <f>SUMIFS('Product costs'!AG:AG,'Product costs'!$C:$C,$D538,'Product costs'!$B:$B,$L538)</f>
        <v>0</v>
      </c>
      <c r="AJ538" s="12">
        <f>SUMIFS('Product costs'!AH:AH,'Product costs'!$C:$C,$D538,'Product costs'!$B:$B,$L538)</f>
        <v>0</v>
      </c>
      <c r="AK538" s="12">
        <f>SUMIFS('Product costs'!AI:AI,'Product costs'!$C:$C,$D538,'Product costs'!$B:$B,$L538)</f>
        <v>0</v>
      </c>
      <c r="AL538" s="12">
        <f>SUMIFS('Product costs'!AJ:AJ,'Product costs'!$C:$C,$D538,'Product costs'!$B:$B,$L538)</f>
        <v>0</v>
      </c>
      <c r="AM538" s="12">
        <f>SUMIFS('Product costs'!AK:AK,'Product costs'!$C:$C,$D538,'Product costs'!$B:$B,$L538)</f>
        <v>0</v>
      </c>
      <c r="AN538" s="12">
        <f>SUMIFS('Product costs'!AL:AL,'Product costs'!$C:$C,$D538,'Product costs'!$B:$B,$L538)</f>
        <v>0</v>
      </c>
      <c r="AO538" s="12">
        <f>SUMIFS('Product costs'!AM:AM,'Product costs'!$C:$C,$D538,'Product costs'!$B:$B,$L538)</f>
        <v>0</v>
      </c>
      <c r="AP538" s="12">
        <f>SUMIFS('Product costs'!AN:AN,'Product costs'!$C:$C,$D538,'Product costs'!$B:$B,$L538)</f>
        <v>0</v>
      </c>
      <c r="AQ538" s="12">
        <f>SUMIFS('Product costs'!AO:AO,'Product costs'!$C:$C,$D538,'Product costs'!$B:$B,$L538)</f>
        <v>0</v>
      </c>
      <c r="AR538" s="12">
        <f>SUMIFS('Product costs'!AP:AP,'Product costs'!$C:$C,$D538,'Product costs'!$B:$B,$L538)</f>
        <v>0</v>
      </c>
      <c r="AS538" s="12">
        <f>SUMIFS('Product costs'!AQ:AQ,'Product costs'!$C:$C,$D538,'Product costs'!$B:$B,$L538)</f>
        <v>0</v>
      </c>
      <c r="AT538" s="12">
        <f>SUMIFS('Product costs'!AR:AR,'Product costs'!$C:$C,$D538,'Product costs'!$B:$B,$L538)</f>
        <v>0</v>
      </c>
      <c r="AU538" s="12">
        <f>SUMIFS('Product costs'!AS:AS,'Product costs'!$C:$C,$D538,'Product costs'!$B:$B,$L538)</f>
        <v>0</v>
      </c>
      <c r="AV538" s="12">
        <f>SUMIFS('Product costs'!AT:AT,'Product costs'!$C:$C,$D538,'Product costs'!$B:$B,$L538)</f>
        <v>0</v>
      </c>
      <c r="AW538" s="12">
        <f>SUMIFS('Product costs'!AU:AU,'Product costs'!$C:$C,$D538,'Product costs'!$B:$B,$L538)</f>
        <v>0</v>
      </c>
      <c r="AX538" s="12">
        <f>SUMIFS('Product costs'!AV:AV,'Product costs'!$C:$C,$D538,'Product costs'!$B:$B,$L538)</f>
        <v>0</v>
      </c>
      <c r="AY538" s="12">
        <f>SUMIFS('Product costs'!AW:AW,'Product costs'!$C:$C,$D538,'Product costs'!$B:$B,$L538)</f>
        <v>0</v>
      </c>
      <c r="AZ538" s="12">
        <f>SUMIFS('Product costs'!AX:AX,'Product costs'!$C:$C,$D538,'Product costs'!$B:$B,$L538)</f>
        <v>0</v>
      </c>
      <c r="BA538" s="12">
        <f>SUMIFS('Product costs'!AY:AY,'Product costs'!$C:$C,$D538,'Product costs'!$B:$B,$L538)</f>
        <v>0</v>
      </c>
      <c r="BB538" s="12">
        <f>SUMIFS('Product costs'!AZ:AZ,'Product costs'!$C:$C,$D538,'Product costs'!$B:$B,$L538)</f>
        <v>0</v>
      </c>
      <c r="BC538" s="12">
        <f>SUMIFS('Product costs'!BA:BA,'Product costs'!$C:$C,$D538,'Product costs'!$B:$B,$L538)</f>
        <v>0</v>
      </c>
      <c r="BD538" s="12">
        <f>SUMIFS('Product costs'!BB:BB,'Product costs'!$C:$C,$D538,'Product costs'!$B:$B,$L538)</f>
        <v>0</v>
      </c>
      <c r="BE538" s="12">
        <f>SUMIFS('Product costs'!BC:BC,'Product costs'!$C:$C,$D538,'Product costs'!$B:$B,$L538)</f>
        <v>0</v>
      </c>
      <c r="BF538" s="12">
        <f>SUMIFS('Product costs'!BD:BD,'Product costs'!$C:$C,$D538,'Product costs'!$B:$B,$L538)</f>
        <v>0</v>
      </c>
      <c r="BG538" s="12">
        <f>SUMIFS('Product costs'!BE:BE,'Product costs'!$C:$C,$D538,'Product costs'!$B:$B,$L538)</f>
        <v>0</v>
      </c>
      <c r="BH538" s="12">
        <f>SUMIFS('Product costs'!BF:BF,'Product costs'!$C:$C,$D538,'Product costs'!$B:$B,$L538)</f>
        <v>0</v>
      </c>
      <c r="BI538" s="12">
        <f>SUMIFS('Product costs'!BG:BG,'Product costs'!$C:$C,$D538,'Product costs'!$B:$B,$L538)</f>
        <v>0</v>
      </c>
      <c r="BJ538" s="12">
        <f>SUMIFS('Product costs'!BH:BH,'Product costs'!$C:$C,$D538,'Product costs'!$B:$B,$L538)</f>
        <v>0</v>
      </c>
      <c r="BK538" s="12">
        <f>SUMIFS('Product costs'!BI:BI,'Product costs'!$C:$C,$D538,'Product costs'!$B:$B,$L538)</f>
        <v>0</v>
      </c>
      <c r="BL538" s="12">
        <f>SUMIFS('Product costs'!BJ:BJ,'Product costs'!$C:$C,$D538,'Product costs'!$B:$B,$L538)</f>
        <v>0</v>
      </c>
      <c r="BM538" s="12">
        <f>SUMIFS('Product costs'!BK:BK,'Product costs'!$C:$C,$D538,'Product costs'!$B:$B,$L538)</f>
        <v>0</v>
      </c>
      <c r="BN538" s="12">
        <f>SUMIFS('Product costs'!BL:BL,'Product costs'!$C:$C,$D538,'Product costs'!$B:$B,$L538)</f>
        <v>0</v>
      </c>
      <c r="BO538" s="12">
        <f>SUMIFS('Product costs'!BM:BM,'Product costs'!$C:$C,$D538,'Product costs'!$B:$B,$L538)</f>
        <v>0</v>
      </c>
      <c r="BP538" s="12">
        <f>SUMIFS('Product costs'!BN:BN,'Product costs'!$C:$C,$D538,'Product costs'!$B:$B,$L538)</f>
        <v>0</v>
      </c>
      <c r="BQ538" s="12">
        <f>SUMIFS('Product costs'!BO:BO,'Product costs'!$C:$C,$D538,'Product costs'!$B:$B,$L538)</f>
        <v>0</v>
      </c>
      <c r="BR538" s="12">
        <f>SUMIFS('Product costs'!BP:BP,'Product costs'!$C:$C,$D538,'Product costs'!$B:$B,$L538)</f>
        <v>0</v>
      </c>
      <c r="BS538" s="12">
        <f>SUMIFS('Product costs'!BQ:BQ,'Product costs'!$C:$C,$D538,'Product costs'!$B:$B,$L538)</f>
        <v>0</v>
      </c>
      <c r="BT538" s="12">
        <f>SUMIFS('Product costs'!BR:BR,'Product costs'!$C:$C,$D538,'Product costs'!$B:$B,$L538)</f>
        <v>0</v>
      </c>
      <c r="BU538" s="12">
        <f>SUMIFS('Product costs'!BS:BS,'Product costs'!$C:$C,$D538,'Product costs'!$B:$B,$L538)</f>
        <v>0</v>
      </c>
      <c r="BV538" s="12">
        <f>SUMIFS('Product costs'!BT:BT,'Product costs'!$C:$C,$D538,'Product costs'!$B:$B,$L538)</f>
        <v>0</v>
      </c>
      <c r="BW538" s="12">
        <f>SUMIFS('Product costs'!BU:BU,'Product costs'!$C:$C,$D538,'Product costs'!$B:$B,$L538)</f>
        <v>0</v>
      </c>
      <c r="BX538" s="12">
        <f>SUMIFS('Product costs'!BV:BV,'Product costs'!$C:$C,$D538,'Product costs'!$B:$B,$L538)</f>
        <v>0</v>
      </c>
      <c r="BY538" s="12">
        <f>SUMIFS('Product costs'!BW:BW,'Product costs'!$C:$C,$D538,'Product costs'!$B:$B,$L538)</f>
        <v>0</v>
      </c>
      <c r="BZ538" s="12">
        <f>SUMIFS('Product costs'!BX:BX,'Product costs'!$C:$C,$D538,'Product costs'!$B:$B,$L538)</f>
        <v>0</v>
      </c>
      <c r="CA538" s="12">
        <f>SUMIFS('Product costs'!BY:BY,'Product costs'!$C:$C,$D538,'Product costs'!$B:$B,$L538)</f>
        <v>0</v>
      </c>
      <c r="CB538" s="12">
        <f>SUMIFS('Product costs'!BZ:BZ,'Product costs'!$C:$C,$D538,'Product costs'!$B:$B,$L538)</f>
        <v>0</v>
      </c>
      <c r="CC538" s="12">
        <f>SUMIFS('Product costs'!CA:CA,'Product costs'!$C:$C,$D538,'Product costs'!$B:$B,$L538)</f>
        <v>0</v>
      </c>
      <c r="CD538" s="12">
        <f>SUMIFS('Product costs'!CB:CB,'Product costs'!$C:$C,$D538,'Product costs'!$B:$B,$L538)</f>
        <v>0</v>
      </c>
      <c r="CE538" s="12">
        <f>SUMIFS('Product costs'!CC:CC,'Product costs'!$C:$C,$D538,'Product costs'!$B:$B,$L538)</f>
        <v>0</v>
      </c>
      <c r="CF538" s="12">
        <f>SUMIFS('Product costs'!CD:CD,'Product costs'!$C:$C,$D538,'Product costs'!$B:$B,$L538)</f>
        <v>0</v>
      </c>
      <c r="CG538" s="12">
        <f t="shared" si="800"/>
        <v>0</v>
      </c>
      <c r="CH538" s="12">
        <f t="shared" si="801"/>
        <v>0</v>
      </c>
      <c r="CI538" s="12">
        <f t="shared" si="802"/>
        <v>0</v>
      </c>
      <c r="CJ538" s="12">
        <f t="shared" si="803"/>
        <v>0</v>
      </c>
      <c r="CK538" s="12">
        <f t="shared" si="804"/>
        <v>0</v>
      </c>
      <c r="CL538" s="12">
        <f t="shared" si="805"/>
        <v>0</v>
      </c>
      <c r="CM538" s="12">
        <f t="shared" si="806"/>
        <v>0</v>
      </c>
      <c r="CN538" s="12">
        <f t="shared" si="807"/>
        <v>0</v>
      </c>
      <c r="CO538" s="12">
        <f t="shared" si="808"/>
        <v>0</v>
      </c>
      <c r="CP538" s="12">
        <f t="shared" si="809"/>
        <v>0</v>
      </c>
      <c r="CQ538" s="12">
        <f t="shared" si="810"/>
        <v>0</v>
      </c>
      <c r="CR538" s="12">
        <f t="shared" si="811"/>
        <v>0</v>
      </c>
      <c r="CS538" s="12">
        <f t="shared" si="812"/>
        <v>0</v>
      </c>
      <c r="CT538" s="12">
        <f t="shared" si="813"/>
        <v>0</v>
      </c>
      <c r="CU538" s="12">
        <f t="shared" si="814"/>
        <v>0</v>
      </c>
      <c r="CV538" s="12">
        <f t="shared" si="815"/>
        <v>0</v>
      </c>
      <c r="CW538" s="12">
        <f t="shared" si="816"/>
        <v>0</v>
      </c>
      <c r="CX538" s="12">
        <f t="shared" si="817"/>
        <v>0</v>
      </c>
      <c r="CY538" s="12">
        <f t="shared" si="818"/>
        <v>0</v>
      </c>
      <c r="CZ538" s="12">
        <f t="shared" si="819"/>
        <v>0</v>
      </c>
      <c r="DA538" s="12">
        <f t="shared" si="820"/>
        <v>0</v>
      </c>
      <c r="DB538" s="12">
        <f t="shared" si="821"/>
        <v>0</v>
      </c>
      <c r="DC538" s="12">
        <f t="shared" si="822"/>
        <v>0</v>
      </c>
      <c r="DD538" s="12">
        <f t="shared" si="823"/>
        <v>0</v>
      </c>
      <c r="DE538" s="12">
        <f t="shared" si="824"/>
        <v>0</v>
      </c>
      <c r="DF538" s="12">
        <f t="shared" si="825"/>
        <v>0</v>
      </c>
      <c r="DG538" s="12">
        <f t="shared" si="826"/>
        <v>0</v>
      </c>
      <c r="DH538" s="12">
        <f t="shared" si="827"/>
        <v>0</v>
      </c>
      <c r="DI538" s="12">
        <f t="shared" si="828"/>
        <v>0</v>
      </c>
      <c r="DJ538" s="12">
        <f t="shared" si="829"/>
        <v>0</v>
      </c>
      <c r="DK538" s="12">
        <f>SUM(M538:CHOOSE(YTD,M538,N538,O538,P538,Q538,R538,S538,T538,U538,V538,W538,X538))</f>
        <v>0</v>
      </c>
      <c r="DL538" s="12">
        <f>SUM(Y538:CHOOSE(YTD,Y538,Z538,AA538,AB538,AC538,AD538,AE538,AF538,AG538,AH538,AI538,AJ538))</f>
        <v>0</v>
      </c>
      <c r="DM538" s="12">
        <f>SUM(AK538:CHOOSE(YTD,AK538,AL538,AM538,AN538,AO538,AP538,AQ538,AR538,AS538,AT538,AU538,AV538))</f>
        <v>0</v>
      </c>
      <c r="DN538" s="12">
        <f>SUM(AW538:CHOOSE(YTD,AW538,AX538,AY538,AZ538,BA538,BB538,BC538,BD538,BE538,BF538,BG538,BH538))</f>
        <v>0</v>
      </c>
      <c r="DO538" s="12">
        <f>SUM(BI538:CHOOSE(YTD,BI538,BJ538,BK538,BL538,BM538,BN538,BO538,BP538,BQ538,BR538,BS538,BT538))</f>
        <v>0</v>
      </c>
      <c r="DP538" s="12">
        <f>SUM(BU538:CHOOSE(YTD,BU538,BV538,BW538,BX538,BY538,BZ538,CA538,CB538,CC538,CD538,CE538,CF538))</f>
        <v>0</v>
      </c>
    </row>
    <row r="539" spans="1:120" x14ac:dyDescent="0.15">
      <c r="A539" s="12" t="str">
        <f t="shared" si="830"/>
        <v>Costs - brand</v>
      </c>
      <c r="D539" s="12">
        <f>'Product costs'!C139</f>
        <v>0</v>
      </c>
      <c r="E539" s="12">
        <f>'Product costs'!D139</f>
        <v>0</v>
      </c>
      <c r="F539" s="12">
        <f>'Product costs'!E139</f>
        <v>0</v>
      </c>
      <c r="G539" s="12">
        <f>'Product costs'!F139</f>
        <v>0</v>
      </c>
      <c r="H539" s="12">
        <f>'Product costs'!G139</f>
        <v>0</v>
      </c>
      <c r="I539" s="12">
        <f>'Product costs'!H139</f>
        <v>0</v>
      </c>
      <c r="J539" s="12">
        <f>'Product costs'!I139</f>
        <v>0</v>
      </c>
      <c r="K539" s="12">
        <f>'Product costs'!J139</f>
        <v>0</v>
      </c>
      <c r="L539" s="12">
        <f>'Product costs'!B139</f>
        <v>0</v>
      </c>
      <c r="M539" s="12">
        <f>SUMIFS('Product costs'!K:K,'Product costs'!$C:$C,$D539,'Product costs'!$B:$B,$L539)</f>
        <v>0</v>
      </c>
      <c r="N539" s="12">
        <f>SUMIFS('Product costs'!L:L,'Product costs'!$C:$C,$D539,'Product costs'!$B:$B,$L539)</f>
        <v>0</v>
      </c>
      <c r="O539" s="12">
        <f>SUMIFS('Product costs'!M:M,'Product costs'!$C:$C,$D539,'Product costs'!$B:$B,$L539)</f>
        <v>0</v>
      </c>
      <c r="P539" s="12">
        <f>SUMIFS('Product costs'!N:N,'Product costs'!$C:$C,$D539,'Product costs'!$B:$B,$L539)</f>
        <v>0</v>
      </c>
      <c r="Q539" s="12">
        <f>SUMIFS('Product costs'!O:O,'Product costs'!$C:$C,$D539,'Product costs'!$B:$B,$L539)</f>
        <v>0</v>
      </c>
      <c r="R539" s="12">
        <f>SUMIFS('Product costs'!P:P,'Product costs'!$C:$C,$D539,'Product costs'!$B:$B,$L539)</f>
        <v>0</v>
      </c>
      <c r="S539" s="12">
        <f>SUMIFS('Product costs'!Q:Q,'Product costs'!$C:$C,$D539,'Product costs'!$B:$B,$L539)</f>
        <v>0</v>
      </c>
      <c r="T539" s="12">
        <f>SUMIFS('Product costs'!R:R,'Product costs'!$C:$C,$D539,'Product costs'!$B:$B,$L539)</f>
        <v>0</v>
      </c>
      <c r="U539" s="12">
        <f>SUMIFS('Product costs'!S:S,'Product costs'!$C:$C,$D539,'Product costs'!$B:$B,$L539)</f>
        <v>0</v>
      </c>
      <c r="V539" s="12">
        <f>SUMIFS('Product costs'!T:T,'Product costs'!$C:$C,$D539,'Product costs'!$B:$B,$L539)</f>
        <v>0</v>
      </c>
      <c r="W539" s="12">
        <f>SUMIFS('Product costs'!U:U,'Product costs'!$C:$C,$D539,'Product costs'!$B:$B,$L539)</f>
        <v>0</v>
      </c>
      <c r="X539" s="12">
        <f>SUMIFS('Product costs'!V:V,'Product costs'!$C:$C,$D539,'Product costs'!$B:$B,$L539)</f>
        <v>0</v>
      </c>
      <c r="Y539" s="12">
        <f>SUMIFS('Product costs'!W:W,'Product costs'!$C:$C,$D539,'Product costs'!$B:$B,$L539)</f>
        <v>0</v>
      </c>
      <c r="Z539" s="12">
        <f>SUMIFS('Product costs'!X:X,'Product costs'!$C:$C,$D539,'Product costs'!$B:$B,$L539)</f>
        <v>0</v>
      </c>
      <c r="AA539" s="12">
        <f>SUMIFS('Product costs'!Y:Y,'Product costs'!$C:$C,$D539,'Product costs'!$B:$B,$L539)</f>
        <v>0</v>
      </c>
      <c r="AB539" s="12">
        <f>SUMIFS('Product costs'!Z:Z,'Product costs'!$C:$C,$D539,'Product costs'!$B:$B,$L539)</f>
        <v>0</v>
      </c>
      <c r="AC539" s="12">
        <f>SUMIFS('Product costs'!AA:AA,'Product costs'!$C:$C,$D539,'Product costs'!$B:$B,$L539)</f>
        <v>0</v>
      </c>
      <c r="AD539" s="12">
        <f>SUMIFS('Product costs'!AB:AB,'Product costs'!$C:$C,$D539,'Product costs'!$B:$B,$L539)</f>
        <v>0</v>
      </c>
      <c r="AE539" s="12">
        <f>SUMIFS('Product costs'!AC:AC,'Product costs'!$C:$C,$D539,'Product costs'!$B:$B,$L539)</f>
        <v>0</v>
      </c>
      <c r="AF539" s="12">
        <f>SUMIFS('Product costs'!AD:AD,'Product costs'!$C:$C,$D539,'Product costs'!$B:$B,$L539)</f>
        <v>0</v>
      </c>
      <c r="AG539" s="12">
        <f>SUMIFS('Product costs'!AE:AE,'Product costs'!$C:$C,$D539,'Product costs'!$B:$B,$L539)</f>
        <v>0</v>
      </c>
      <c r="AH539" s="12">
        <f>SUMIFS('Product costs'!AF:AF,'Product costs'!$C:$C,$D539,'Product costs'!$B:$B,$L539)</f>
        <v>0</v>
      </c>
      <c r="AI539" s="12">
        <f>SUMIFS('Product costs'!AG:AG,'Product costs'!$C:$C,$D539,'Product costs'!$B:$B,$L539)</f>
        <v>0</v>
      </c>
      <c r="AJ539" s="12">
        <f>SUMIFS('Product costs'!AH:AH,'Product costs'!$C:$C,$D539,'Product costs'!$B:$B,$L539)</f>
        <v>0</v>
      </c>
      <c r="AK539" s="12">
        <f>SUMIFS('Product costs'!AI:AI,'Product costs'!$C:$C,$D539,'Product costs'!$B:$B,$L539)</f>
        <v>0</v>
      </c>
      <c r="AL539" s="12">
        <f>SUMIFS('Product costs'!AJ:AJ,'Product costs'!$C:$C,$D539,'Product costs'!$B:$B,$L539)</f>
        <v>0</v>
      </c>
      <c r="AM539" s="12">
        <f>SUMIFS('Product costs'!AK:AK,'Product costs'!$C:$C,$D539,'Product costs'!$B:$B,$L539)</f>
        <v>0</v>
      </c>
      <c r="AN539" s="12">
        <f>SUMIFS('Product costs'!AL:AL,'Product costs'!$C:$C,$D539,'Product costs'!$B:$B,$L539)</f>
        <v>0</v>
      </c>
      <c r="AO539" s="12">
        <f>SUMIFS('Product costs'!AM:AM,'Product costs'!$C:$C,$D539,'Product costs'!$B:$B,$L539)</f>
        <v>0</v>
      </c>
      <c r="AP539" s="12">
        <f>SUMIFS('Product costs'!AN:AN,'Product costs'!$C:$C,$D539,'Product costs'!$B:$B,$L539)</f>
        <v>0</v>
      </c>
      <c r="AQ539" s="12">
        <f>SUMIFS('Product costs'!AO:AO,'Product costs'!$C:$C,$D539,'Product costs'!$B:$B,$L539)</f>
        <v>0</v>
      </c>
      <c r="AR539" s="12">
        <f>SUMIFS('Product costs'!AP:AP,'Product costs'!$C:$C,$D539,'Product costs'!$B:$B,$L539)</f>
        <v>0</v>
      </c>
      <c r="AS539" s="12">
        <f>SUMIFS('Product costs'!AQ:AQ,'Product costs'!$C:$C,$D539,'Product costs'!$B:$B,$L539)</f>
        <v>0</v>
      </c>
      <c r="AT539" s="12">
        <f>SUMIFS('Product costs'!AR:AR,'Product costs'!$C:$C,$D539,'Product costs'!$B:$B,$L539)</f>
        <v>0</v>
      </c>
      <c r="AU539" s="12">
        <f>SUMIFS('Product costs'!AS:AS,'Product costs'!$C:$C,$D539,'Product costs'!$B:$B,$L539)</f>
        <v>0</v>
      </c>
      <c r="AV539" s="12">
        <f>SUMIFS('Product costs'!AT:AT,'Product costs'!$C:$C,$D539,'Product costs'!$B:$B,$L539)</f>
        <v>0</v>
      </c>
      <c r="AW539" s="12">
        <f>SUMIFS('Product costs'!AU:AU,'Product costs'!$C:$C,$D539,'Product costs'!$B:$B,$L539)</f>
        <v>0</v>
      </c>
      <c r="AX539" s="12">
        <f>SUMIFS('Product costs'!AV:AV,'Product costs'!$C:$C,$D539,'Product costs'!$B:$B,$L539)</f>
        <v>0</v>
      </c>
      <c r="AY539" s="12">
        <f>SUMIFS('Product costs'!AW:AW,'Product costs'!$C:$C,$D539,'Product costs'!$B:$B,$L539)</f>
        <v>0</v>
      </c>
      <c r="AZ539" s="12">
        <f>SUMIFS('Product costs'!AX:AX,'Product costs'!$C:$C,$D539,'Product costs'!$B:$B,$L539)</f>
        <v>0</v>
      </c>
      <c r="BA539" s="12">
        <f>SUMIFS('Product costs'!AY:AY,'Product costs'!$C:$C,$D539,'Product costs'!$B:$B,$L539)</f>
        <v>0</v>
      </c>
      <c r="BB539" s="12">
        <f>SUMIFS('Product costs'!AZ:AZ,'Product costs'!$C:$C,$D539,'Product costs'!$B:$B,$L539)</f>
        <v>0</v>
      </c>
      <c r="BC539" s="12">
        <f>SUMIFS('Product costs'!BA:BA,'Product costs'!$C:$C,$D539,'Product costs'!$B:$B,$L539)</f>
        <v>0</v>
      </c>
      <c r="BD539" s="12">
        <f>SUMIFS('Product costs'!BB:BB,'Product costs'!$C:$C,$D539,'Product costs'!$B:$B,$L539)</f>
        <v>0</v>
      </c>
      <c r="BE539" s="12">
        <f>SUMIFS('Product costs'!BC:BC,'Product costs'!$C:$C,$D539,'Product costs'!$B:$B,$L539)</f>
        <v>0</v>
      </c>
      <c r="BF539" s="12">
        <f>SUMIFS('Product costs'!BD:BD,'Product costs'!$C:$C,$D539,'Product costs'!$B:$B,$L539)</f>
        <v>0</v>
      </c>
      <c r="BG539" s="12">
        <f>SUMIFS('Product costs'!BE:BE,'Product costs'!$C:$C,$D539,'Product costs'!$B:$B,$L539)</f>
        <v>0</v>
      </c>
      <c r="BH539" s="12">
        <f>SUMIFS('Product costs'!BF:BF,'Product costs'!$C:$C,$D539,'Product costs'!$B:$B,$L539)</f>
        <v>0</v>
      </c>
      <c r="BI539" s="12">
        <f>SUMIFS('Product costs'!BG:BG,'Product costs'!$C:$C,$D539,'Product costs'!$B:$B,$L539)</f>
        <v>0</v>
      </c>
      <c r="BJ539" s="12">
        <f>SUMIFS('Product costs'!BH:BH,'Product costs'!$C:$C,$D539,'Product costs'!$B:$B,$L539)</f>
        <v>0</v>
      </c>
      <c r="BK539" s="12">
        <f>SUMIFS('Product costs'!BI:BI,'Product costs'!$C:$C,$D539,'Product costs'!$B:$B,$L539)</f>
        <v>0</v>
      </c>
      <c r="BL539" s="12">
        <f>SUMIFS('Product costs'!BJ:BJ,'Product costs'!$C:$C,$D539,'Product costs'!$B:$B,$L539)</f>
        <v>0</v>
      </c>
      <c r="BM539" s="12">
        <f>SUMIFS('Product costs'!BK:BK,'Product costs'!$C:$C,$D539,'Product costs'!$B:$B,$L539)</f>
        <v>0</v>
      </c>
      <c r="BN539" s="12">
        <f>SUMIFS('Product costs'!BL:BL,'Product costs'!$C:$C,$D539,'Product costs'!$B:$B,$L539)</f>
        <v>0</v>
      </c>
      <c r="BO539" s="12">
        <f>SUMIFS('Product costs'!BM:BM,'Product costs'!$C:$C,$D539,'Product costs'!$B:$B,$L539)</f>
        <v>0</v>
      </c>
      <c r="BP539" s="12">
        <f>SUMIFS('Product costs'!BN:BN,'Product costs'!$C:$C,$D539,'Product costs'!$B:$B,$L539)</f>
        <v>0</v>
      </c>
      <c r="BQ539" s="12">
        <f>SUMIFS('Product costs'!BO:BO,'Product costs'!$C:$C,$D539,'Product costs'!$B:$B,$L539)</f>
        <v>0</v>
      </c>
      <c r="BR539" s="12">
        <f>SUMIFS('Product costs'!BP:BP,'Product costs'!$C:$C,$D539,'Product costs'!$B:$B,$L539)</f>
        <v>0</v>
      </c>
      <c r="BS539" s="12">
        <f>SUMIFS('Product costs'!BQ:BQ,'Product costs'!$C:$C,$D539,'Product costs'!$B:$B,$L539)</f>
        <v>0</v>
      </c>
      <c r="BT539" s="12">
        <f>SUMIFS('Product costs'!BR:BR,'Product costs'!$C:$C,$D539,'Product costs'!$B:$B,$L539)</f>
        <v>0</v>
      </c>
      <c r="BU539" s="12">
        <f>SUMIFS('Product costs'!BS:BS,'Product costs'!$C:$C,$D539,'Product costs'!$B:$B,$L539)</f>
        <v>0</v>
      </c>
      <c r="BV539" s="12">
        <f>SUMIFS('Product costs'!BT:BT,'Product costs'!$C:$C,$D539,'Product costs'!$B:$B,$L539)</f>
        <v>0</v>
      </c>
      <c r="BW539" s="12">
        <f>SUMIFS('Product costs'!BU:BU,'Product costs'!$C:$C,$D539,'Product costs'!$B:$B,$L539)</f>
        <v>0</v>
      </c>
      <c r="BX539" s="12">
        <f>SUMIFS('Product costs'!BV:BV,'Product costs'!$C:$C,$D539,'Product costs'!$B:$B,$L539)</f>
        <v>0</v>
      </c>
      <c r="BY539" s="12">
        <f>SUMIFS('Product costs'!BW:BW,'Product costs'!$C:$C,$D539,'Product costs'!$B:$B,$L539)</f>
        <v>0</v>
      </c>
      <c r="BZ539" s="12">
        <f>SUMIFS('Product costs'!BX:BX,'Product costs'!$C:$C,$D539,'Product costs'!$B:$B,$L539)</f>
        <v>0</v>
      </c>
      <c r="CA539" s="12">
        <f>SUMIFS('Product costs'!BY:BY,'Product costs'!$C:$C,$D539,'Product costs'!$B:$B,$L539)</f>
        <v>0</v>
      </c>
      <c r="CB539" s="12">
        <f>SUMIFS('Product costs'!BZ:BZ,'Product costs'!$C:$C,$D539,'Product costs'!$B:$B,$L539)</f>
        <v>0</v>
      </c>
      <c r="CC539" s="12">
        <f>SUMIFS('Product costs'!CA:CA,'Product costs'!$C:$C,$D539,'Product costs'!$B:$B,$L539)</f>
        <v>0</v>
      </c>
      <c r="CD539" s="12">
        <f>SUMIFS('Product costs'!CB:CB,'Product costs'!$C:$C,$D539,'Product costs'!$B:$B,$L539)</f>
        <v>0</v>
      </c>
      <c r="CE539" s="12">
        <f>SUMIFS('Product costs'!CC:CC,'Product costs'!$C:$C,$D539,'Product costs'!$B:$B,$L539)</f>
        <v>0</v>
      </c>
      <c r="CF539" s="12">
        <f>SUMIFS('Product costs'!CD:CD,'Product costs'!$C:$C,$D539,'Product costs'!$B:$B,$L539)</f>
        <v>0</v>
      </c>
      <c r="CG539" s="12">
        <f t="shared" si="800"/>
        <v>0</v>
      </c>
      <c r="CH539" s="12">
        <f t="shared" si="801"/>
        <v>0</v>
      </c>
      <c r="CI539" s="12">
        <f t="shared" si="802"/>
        <v>0</v>
      </c>
      <c r="CJ539" s="12">
        <f t="shared" si="803"/>
        <v>0</v>
      </c>
      <c r="CK539" s="12">
        <f t="shared" si="804"/>
        <v>0</v>
      </c>
      <c r="CL539" s="12">
        <f t="shared" si="805"/>
        <v>0</v>
      </c>
      <c r="CM539" s="12">
        <f t="shared" si="806"/>
        <v>0</v>
      </c>
      <c r="CN539" s="12">
        <f t="shared" si="807"/>
        <v>0</v>
      </c>
      <c r="CO539" s="12">
        <f t="shared" si="808"/>
        <v>0</v>
      </c>
      <c r="CP539" s="12">
        <f t="shared" si="809"/>
        <v>0</v>
      </c>
      <c r="CQ539" s="12">
        <f t="shared" si="810"/>
        <v>0</v>
      </c>
      <c r="CR539" s="12">
        <f t="shared" si="811"/>
        <v>0</v>
      </c>
      <c r="CS539" s="12">
        <f t="shared" si="812"/>
        <v>0</v>
      </c>
      <c r="CT539" s="12">
        <f t="shared" si="813"/>
        <v>0</v>
      </c>
      <c r="CU539" s="12">
        <f t="shared" si="814"/>
        <v>0</v>
      </c>
      <c r="CV539" s="12">
        <f t="shared" si="815"/>
        <v>0</v>
      </c>
      <c r="CW539" s="12">
        <f t="shared" si="816"/>
        <v>0</v>
      </c>
      <c r="CX539" s="12">
        <f t="shared" si="817"/>
        <v>0</v>
      </c>
      <c r="CY539" s="12">
        <f t="shared" si="818"/>
        <v>0</v>
      </c>
      <c r="CZ539" s="12">
        <f t="shared" si="819"/>
        <v>0</v>
      </c>
      <c r="DA539" s="12">
        <f t="shared" si="820"/>
        <v>0</v>
      </c>
      <c r="DB539" s="12">
        <f t="shared" si="821"/>
        <v>0</v>
      </c>
      <c r="DC539" s="12">
        <f t="shared" si="822"/>
        <v>0</v>
      </c>
      <c r="DD539" s="12">
        <f t="shared" si="823"/>
        <v>0</v>
      </c>
      <c r="DE539" s="12">
        <f t="shared" si="824"/>
        <v>0</v>
      </c>
      <c r="DF539" s="12">
        <f t="shared" si="825"/>
        <v>0</v>
      </c>
      <c r="DG539" s="12">
        <f t="shared" si="826"/>
        <v>0</v>
      </c>
      <c r="DH539" s="12">
        <f t="shared" si="827"/>
        <v>0</v>
      </c>
      <c r="DI539" s="12">
        <f t="shared" si="828"/>
        <v>0</v>
      </c>
      <c r="DJ539" s="12">
        <f t="shared" si="829"/>
        <v>0</v>
      </c>
      <c r="DK539" s="12">
        <f>SUM(M539:CHOOSE(YTD,M539,N539,O539,P539,Q539,R539,S539,T539,U539,V539,W539,X539))</f>
        <v>0</v>
      </c>
      <c r="DL539" s="12">
        <f>SUM(Y539:CHOOSE(YTD,Y539,Z539,AA539,AB539,AC539,AD539,AE539,AF539,AG539,AH539,AI539,AJ539))</f>
        <v>0</v>
      </c>
      <c r="DM539" s="12">
        <f>SUM(AK539:CHOOSE(YTD,AK539,AL539,AM539,AN539,AO539,AP539,AQ539,AR539,AS539,AT539,AU539,AV539))</f>
        <v>0</v>
      </c>
      <c r="DN539" s="12">
        <f>SUM(AW539:CHOOSE(YTD,AW539,AX539,AY539,AZ539,BA539,BB539,BC539,BD539,BE539,BF539,BG539,BH539))</f>
        <v>0</v>
      </c>
      <c r="DO539" s="12">
        <f>SUM(BI539:CHOOSE(YTD,BI539,BJ539,BK539,BL539,BM539,BN539,BO539,BP539,BQ539,BR539,BS539,BT539))</f>
        <v>0</v>
      </c>
      <c r="DP539" s="12">
        <f>SUM(BU539:CHOOSE(YTD,BU539,BV539,BW539,BX539,BY539,BZ539,CA539,CB539,CC539,CD539,CE539,CF539))</f>
        <v>0</v>
      </c>
    </row>
    <row r="540" spans="1:120" x14ac:dyDescent="0.15">
      <c r="A540" s="12" t="str">
        <f t="shared" si="830"/>
        <v>Costs - brand</v>
      </c>
      <c r="D540" s="12">
        <f>'Product costs'!C140</f>
        <v>0</v>
      </c>
      <c r="E540" s="12">
        <f>'Product costs'!D140</f>
        <v>0</v>
      </c>
      <c r="F540" s="12">
        <f>'Product costs'!E140</f>
        <v>0</v>
      </c>
      <c r="G540" s="12">
        <f>'Product costs'!F140</f>
        <v>0</v>
      </c>
      <c r="H540" s="12">
        <f>'Product costs'!G140</f>
        <v>0</v>
      </c>
      <c r="I540" s="12">
        <f>'Product costs'!H140</f>
        <v>0</v>
      </c>
      <c r="J540" s="12">
        <f>'Product costs'!I140</f>
        <v>0</v>
      </c>
      <c r="K540" s="12">
        <f>'Product costs'!J140</f>
        <v>0</v>
      </c>
      <c r="L540" s="12">
        <f>'Product costs'!B140</f>
        <v>0</v>
      </c>
      <c r="M540" s="12">
        <f>SUMIFS('Product costs'!K:K,'Product costs'!$C:$C,$D540,'Product costs'!$B:$B,$L540)</f>
        <v>0</v>
      </c>
      <c r="N540" s="12">
        <f>SUMIFS('Product costs'!L:L,'Product costs'!$C:$C,$D540,'Product costs'!$B:$B,$L540)</f>
        <v>0</v>
      </c>
      <c r="O540" s="12">
        <f>SUMIFS('Product costs'!M:M,'Product costs'!$C:$C,$D540,'Product costs'!$B:$B,$L540)</f>
        <v>0</v>
      </c>
      <c r="P540" s="12">
        <f>SUMIFS('Product costs'!N:N,'Product costs'!$C:$C,$D540,'Product costs'!$B:$B,$L540)</f>
        <v>0</v>
      </c>
      <c r="Q540" s="12">
        <f>SUMIFS('Product costs'!O:O,'Product costs'!$C:$C,$D540,'Product costs'!$B:$B,$L540)</f>
        <v>0</v>
      </c>
      <c r="R540" s="12">
        <f>SUMIFS('Product costs'!P:P,'Product costs'!$C:$C,$D540,'Product costs'!$B:$B,$L540)</f>
        <v>0</v>
      </c>
      <c r="S540" s="12">
        <f>SUMIFS('Product costs'!Q:Q,'Product costs'!$C:$C,$D540,'Product costs'!$B:$B,$L540)</f>
        <v>0</v>
      </c>
      <c r="T540" s="12">
        <f>SUMIFS('Product costs'!R:R,'Product costs'!$C:$C,$D540,'Product costs'!$B:$B,$L540)</f>
        <v>0</v>
      </c>
      <c r="U540" s="12">
        <f>SUMIFS('Product costs'!S:S,'Product costs'!$C:$C,$D540,'Product costs'!$B:$B,$L540)</f>
        <v>0</v>
      </c>
      <c r="V540" s="12">
        <f>SUMIFS('Product costs'!T:T,'Product costs'!$C:$C,$D540,'Product costs'!$B:$B,$L540)</f>
        <v>0</v>
      </c>
      <c r="W540" s="12">
        <f>SUMIFS('Product costs'!U:U,'Product costs'!$C:$C,$D540,'Product costs'!$B:$B,$L540)</f>
        <v>0</v>
      </c>
      <c r="X540" s="12">
        <f>SUMIFS('Product costs'!V:V,'Product costs'!$C:$C,$D540,'Product costs'!$B:$B,$L540)</f>
        <v>0</v>
      </c>
      <c r="Y540" s="12">
        <f>SUMIFS('Product costs'!W:W,'Product costs'!$C:$C,$D540,'Product costs'!$B:$B,$L540)</f>
        <v>0</v>
      </c>
      <c r="Z540" s="12">
        <f>SUMIFS('Product costs'!X:X,'Product costs'!$C:$C,$D540,'Product costs'!$B:$B,$L540)</f>
        <v>0</v>
      </c>
      <c r="AA540" s="12">
        <f>SUMIFS('Product costs'!Y:Y,'Product costs'!$C:$C,$D540,'Product costs'!$B:$B,$L540)</f>
        <v>0</v>
      </c>
      <c r="AB540" s="12">
        <f>SUMIFS('Product costs'!Z:Z,'Product costs'!$C:$C,$D540,'Product costs'!$B:$B,$L540)</f>
        <v>0</v>
      </c>
      <c r="AC540" s="12">
        <f>SUMIFS('Product costs'!AA:AA,'Product costs'!$C:$C,$D540,'Product costs'!$B:$B,$L540)</f>
        <v>0</v>
      </c>
      <c r="AD540" s="12">
        <f>SUMIFS('Product costs'!AB:AB,'Product costs'!$C:$C,$D540,'Product costs'!$B:$B,$L540)</f>
        <v>0</v>
      </c>
      <c r="AE540" s="12">
        <f>SUMIFS('Product costs'!AC:AC,'Product costs'!$C:$C,$D540,'Product costs'!$B:$B,$L540)</f>
        <v>0</v>
      </c>
      <c r="AF540" s="12">
        <f>SUMIFS('Product costs'!AD:AD,'Product costs'!$C:$C,$D540,'Product costs'!$B:$B,$L540)</f>
        <v>0</v>
      </c>
      <c r="AG540" s="12">
        <f>SUMIFS('Product costs'!AE:AE,'Product costs'!$C:$C,$D540,'Product costs'!$B:$B,$L540)</f>
        <v>0</v>
      </c>
      <c r="AH540" s="12">
        <f>SUMIFS('Product costs'!AF:AF,'Product costs'!$C:$C,$D540,'Product costs'!$B:$B,$L540)</f>
        <v>0</v>
      </c>
      <c r="AI540" s="12">
        <f>SUMIFS('Product costs'!AG:AG,'Product costs'!$C:$C,$D540,'Product costs'!$B:$B,$L540)</f>
        <v>0</v>
      </c>
      <c r="AJ540" s="12">
        <f>SUMIFS('Product costs'!AH:AH,'Product costs'!$C:$C,$D540,'Product costs'!$B:$B,$L540)</f>
        <v>0</v>
      </c>
      <c r="AK540" s="12">
        <f>SUMIFS('Product costs'!AI:AI,'Product costs'!$C:$C,$D540,'Product costs'!$B:$B,$L540)</f>
        <v>0</v>
      </c>
      <c r="AL540" s="12">
        <f>SUMIFS('Product costs'!AJ:AJ,'Product costs'!$C:$C,$D540,'Product costs'!$B:$B,$L540)</f>
        <v>0</v>
      </c>
      <c r="AM540" s="12">
        <f>SUMIFS('Product costs'!AK:AK,'Product costs'!$C:$C,$D540,'Product costs'!$B:$B,$L540)</f>
        <v>0</v>
      </c>
      <c r="AN540" s="12">
        <f>SUMIFS('Product costs'!AL:AL,'Product costs'!$C:$C,$D540,'Product costs'!$B:$B,$L540)</f>
        <v>0</v>
      </c>
      <c r="AO540" s="12">
        <f>SUMIFS('Product costs'!AM:AM,'Product costs'!$C:$C,$D540,'Product costs'!$B:$B,$L540)</f>
        <v>0</v>
      </c>
      <c r="AP540" s="12">
        <f>SUMIFS('Product costs'!AN:AN,'Product costs'!$C:$C,$D540,'Product costs'!$B:$B,$L540)</f>
        <v>0</v>
      </c>
      <c r="AQ540" s="12">
        <f>SUMIFS('Product costs'!AO:AO,'Product costs'!$C:$C,$D540,'Product costs'!$B:$B,$L540)</f>
        <v>0</v>
      </c>
      <c r="AR540" s="12">
        <f>SUMIFS('Product costs'!AP:AP,'Product costs'!$C:$C,$D540,'Product costs'!$B:$B,$L540)</f>
        <v>0</v>
      </c>
      <c r="AS540" s="12">
        <f>SUMIFS('Product costs'!AQ:AQ,'Product costs'!$C:$C,$D540,'Product costs'!$B:$B,$L540)</f>
        <v>0</v>
      </c>
      <c r="AT540" s="12">
        <f>SUMIFS('Product costs'!AR:AR,'Product costs'!$C:$C,$D540,'Product costs'!$B:$B,$L540)</f>
        <v>0</v>
      </c>
      <c r="AU540" s="12">
        <f>SUMIFS('Product costs'!AS:AS,'Product costs'!$C:$C,$D540,'Product costs'!$B:$B,$L540)</f>
        <v>0</v>
      </c>
      <c r="AV540" s="12">
        <f>SUMIFS('Product costs'!AT:AT,'Product costs'!$C:$C,$D540,'Product costs'!$B:$B,$L540)</f>
        <v>0</v>
      </c>
      <c r="AW540" s="12">
        <f>SUMIFS('Product costs'!AU:AU,'Product costs'!$C:$C,$D540,'Product costs'!$B:$B,$L540)</f>
        <v>0</v>
      </c>
      <c r="AX540" s="12">
        <f>SUMIFS('Product costs'!AV:AV,'Product costs'!$C:$C,$D540,'Product costs'!$B:$B,$L540)</f>
        <v>0</v>
      </c>
      <c r="AY540" s="12">
        <f>SUMIFS('Product costs'!AW:AW,'Product costs'!$C:$C,$D540,'Product costs'!$B:$B,$L540)</f>
        <v>0</v>
      </c>
      <c r="AZ540" s="12">
        <f>SUMIFS('Product costs'!AX:AX,'Product costs'!$C:$C,$D540,'Product costs'!$B:$B,$L540)</f>
        <v>0</v>
      </c>
      <c r="BA540" s="12">
        <f>SUMIFS('Product costs'!AY:AY,'Product costs'!$C:$C,$D540,'Product costs'!$B:$B,$L540)</f>
        <v>0</v>
      </c>
      <c r="BB540" s="12">
        <f>SUMIFS('Product costs'!AZ:AZ,'Product costs'!$C:$C,$D540,'Product costs'!$B:$B,$L540)</f>
        <v>0</v>
      </c>
      <c r="BC540" s="12">
        <f>SUMIFS('Product costs'!BA:BA,'Product costs'!$C:$C,$D540,'Product costs'!$B:$B,$L540)</f>
        <v>0</v>
      </c>
      <c r="BD540" s="12">
        <f>SUMIFS('Product costs'!BB:BB,'Product costs'!$C:$C,$D540,'Product costs'!$B:$B,$L540)</f>
        <v>0</v>
      </c>
      <c r="BE540" s="12">
        <f>SUMIFS('Product costs'!BC:BC,'Product costs'!$C:$C,$D540,'Product costs'!$B:$B,$L540)</f>
        <v>0</v>
      </c>
      <c r="BF540" s="12">
        <f>SUMIFS('Product costs'!BD:BD,'Product costs'!$C:$C,$D540,'Product costs'!$B:$B,$L540)</f>
        <v>0</v>
      </c>
      <c r="BG540" s="12">
        <f>SUMIFS('Product costs'!BE:BE,'Product costs'!$C:$C,$D540,'Product costs'!$B:$B,$L540)</f>
        <v>0</v>
      </c>
      <c r="BH540" s="12">
        <f>SUMIFS('Product costs'!BF:BF,'Product costs'!$C:$C,$D540,'Product costs'!$B:$B,$L540)</f>
        <v>0</v>
      </c>
      <c r="BI540" s="12">
        <f>SUMIFS('Product costs'!BG:BG,'Product costs'!$C:$C,$D540,'Product costs'!$B:$B,$L540)</f>
        <v>0</v>
      </c>
      <c r="BJ540" s="12">
        <f>SUMIFS('Product costs'!BH:BH,'Product costs'!$C:$C,$D540,'Product costs'!$B:$B,$L540)</f>
        <v>0</v>
      </c>
      <c r="BK540" s="12">
        <f>SUMIFS('Product costs'!BI:BI,'Product costs'!$C:$C,$D540,'Product costs'!$B:$B,$L540)</f>
        <v>0</v>
      </c>
      <c r="BL540" s="12">
        <f>SUMIFS('Product costs'!BJ:BJ,'Product costs'!$C:$C,$D540,'Product costs'!$B:$B,$L540)</f>
        <v>0</v>
      </c>
      <c r="BM540" s="12">
        <f>SUMIFS('Product costs'!BK:BK,'Product costs'!$C:$C,$D540,'Product costs'!$B:$B,$L540)</f>
        <v>0</v>
      </c>
      <c r="BN540" s="12">
        <f>SUMIFS('Product costs'!BL:BL,'Product costs'!$C:$C,$D540,'Product costs'!$B:$B,$L540)</f>
        <v>0</v>
      </c>
      <c r="BO540" s="12">
        <f>SUMIFS('Product costs'!BM:BM,'Product costs'!$C:$C,$D540,'Product costs'!$B:$B,$L540)</f>
        <v>0</v>
      </c>
      <c r="BP540" s="12">
        <f>SUMIFS('Product costs'!BN:BN,'Product costs'!$C:$C,$D540,'Product costs'!$B:$B,$L540)</f>
        <v>0</v>
      </c>
      <c r="BQ540" s="12">
        <f>SUMIFS('Product costs'!BO:BO,'Product costs'!$C:$C,$D540,'Product costs'!$B:$B,$L540)</f>
        <v>0</v>
      </c>
      <c r="BR540" s="12">
        <f>SUMIFS('Product costs'!BP:BP,'Product costs'!$C:$C,$D540,'Product costs'!$B:$B,$L540)</f>
        <v>0</v>
      </c>
      <c r="BS540" s="12">
        <f>SUMIFS('Product costs'!BQ:BQ,'Product costs'!$C:$C,$D540,'Product costs'!$B:$B,$L540)</f>
        <v>0</v>
      </c>
      <c r="BT540" s="12">
        <f>SUMIFS('Product costs'!BR:BR,'Product costs'!$C:$C,$D540,'Product costs'!$B:$B,$L540)</f>
        <v>0</v>
      </c>
      <c r="BU540" s="12">
        <f>SUMIFS('Product costs'!BS:BS,'Product costs'!$C:$C,$D540,'Product costs'!$B:$B,$L540)</f>
        <v>0</v>
      </c>
      <c r="BV540" s="12">
        <f>SUMIFS('Product costs'!BT:BT,'Product costs'!$C:$C,$D540,'Product costs'!$B:$B,$L540)</f>
        <v>0</v>
      </c>
      <c r="BW540" s="12">
        <f>SUMIFS('Product costs'!BU:BU,'Product costs'!$C:$C,$D540,'Product costs'!$B:$B,$L540)</f>
        <v>0</v>
      </c>
      <c r="BX540" s="12">
        <f>SUMIFS('Product costs'!BV:BV,'Product costs'!$C:$C,$D540,'Product costs'!$B:$B,$L540)</f>
        <v>0</v>
      </c>
      <c r="BY540" s="12">
        <f>SUMIFS('Product costs'!BW:BW,'Product costs'!$C:$C,$D540,'Product costs'!$B:$B,$L540)</f>
        <v>0</v>
      </c>
      <c r="BZ540" s="12">
        <f>SUMIFS('Product costs'!BX:BX,'Product costs'!$C:$C,$D540,'Product costs'!$B:$B,$L540)</f>
        <v>0</v>
      </c>
      <c r="CA540" s="12">
        <f>SUMIFS('Product costs'!BY:BY,'Product costs'!$C:$C,$D540,'Product costs'!$B:$B,$L540)</f>
        <v>0</v>
      </c>
      <c r="CB540" s="12">
        <f>SUMIFS('Product costs'!BZ:BZ,'Product costs'!$C:$C,$D540,'Product costs'!$B:$B,$L540)</f>
        <v>0</v>
      </c>
      <c r="CC540" s="12">
        <f>SUMIFS('Product costs'!CA:CA,'Product costs'!$C:$C,$D540,'Product costs'!$B:$B,$L540)</f>
        <v>0</v>
      </c>
      <c r="CD540" s="12">
        <f>SUMIFS('Product costs'!CB:CB,'Product costs'!$C:$C,$D540,'Product costs'!$B:$B,$L540)</f>
        <v>0</v>
      </c>
      <c r="CE540" s="12">
        <f>SUMIFS('Product costs'!CC:CC,'Product costs'!$C:$C,$D540,'Product costs'!$B:$B,$L540)</f>
        <v>0</v>
      </c>
      <c r="CF540" s="12">
        <f>SUMIFS('Product costs'!CD:CD,'Product costs'!$C:$C,$D540,'Product costs'!$B:$B,$L540)</f>
        <v>0</v>
      </c>
      <c r="CG540" s="12">
        <f t="shared" si="800"/>
        <v>0</v>
      </c>
      <c r="CH540" s="12">
        <f t="shared" si="801"/>
        <v>0</v>
      </c>
      <c r="CI540" s="12">
        <f t="shared" si="802"/>
        <v>0</v>
      </c>
      <c r="CJ540" s="12">
        <f t="shared" si="803"/>
        <v>0</v>
      </c>
      <c r="CK540" s="12">
        <f t="shared" si="804"/>
        <v>0</v>
      </c>
      <c r="CL540" s="12">
        <f t="shared" si="805"/>
        <v>0</v>
      </c>
      <c r="CM540" s="12">
        <f t="shared" si="806"/>
        <v>0</v>
      </c>
      <c r="CN540" s="12">
        <f t="shared" si="807"/>
        <v>0</v>
      </c>
      <c r="CO540" s="12">
        <f t="shared" si="808"/>
        <v>0</v>
      </c>
      <c r="CP540" s="12">
        <f t="shared" si="809"/>
        <v>0</v>
      </c>
      <c r="CQ540" s="12">
        <f t="shared" si="810"/>
        <v>0</v>
      </c>
      <c r="CR540" s="12">
        <f t="shared" si="811"/>
        <v>0</v>
      </c>
      <c r="CS540" s="12">
        <f t="shared" si="812"/>
        <v>0</v>
      </c>
      <c r="CT540" s="12">
        <f t="shared" si="813"/>
        <v>0</v>
      </c>
      <c r="CU540" s="12">
        <f t="shared" si="814"/>
        <v>0</v>
      </c>
      <c r="CV540" s="12">
        <f t="shared" si="815"/>
        <v>0</v>
      </c>
      <c r="CW540" s="12">
        <f t="shared" si="816"/>
        <v>0</v>
      </c>
      <c r="CX540" s="12">
        <f t="shared" si="817"/>
        <v>0</v>
      </c>
      <c r="CY540" s="12">
        <f t="shared" si="818"/>
        <v>0</v>
      </c>
      <c r="CZ540" s="12">
        <f t="shared" si="819"/>
        <v>0</v>
      </c>
      <c r="DA540" s="12">
        <f t="shared" si="820"/>
        <v>0</v>
      </c>
      <c r="DB540" s="12">
        <f t="shared" si="821"/>
        <v>0</v>
      </c>
      <c r="DC540" s="12">
        <f t="shared" si="822"/>
        <v>0</v>
      </c>
      <c r="DD540" s="12">
        <f t="shared" si="823"/>
        <v>0</v>
      </c>
      <c r="DE540" s="12">
        <f t="shared" si="824"/>
        <v>0</v>
      </c>
      <c r="DF540" s="12">
        <f t="shared" si="825"/>
        <v>0</v>
      </c>
      <c r="DG540" s="12">
        <f t="shared" si="826"/>
        <v>0</v>
      </c>
      <c r="DH540" s="12">
        <f t="shared" si="827"/>
        <v>0</v>
      </c>
      <c r="DI540" s="12">
        <f t="shared" si="828"/>
        <v>0</v>
      </c>
      <c r="DJ540" s="12">
        <f t="shared" si="829"/>
        <v>0</v>
      </c>
      <c r="DK540" s="12">
        <f>SUM(M540:CHOOSE(YTD,M540,N540,O540,P540,Q540,R540,S540,T540,U540,V540,W540,X540))</f>
        <v>0</v>
      </c>
      <c r="DL540" s="12">
        <f>SUM(Y540:CHOOSE(YTD,Y540,Z540,AA540,AB540,AC540,AD540,AE540,AF540,AG540,AH540,AI540,AJ540))</f>
        <v>0</v>
      </c>
      <c r="DM540" s="12">
        <f>SUM(AK540:CHOOSE(YTD,AK540,AL540,AM540,AN540,AO540,AP540,AQ540,AR540,AS540,AT540,AU540,AV540))</f>
        <v>0</v>
      </c>
      <c r="DN540" s="12">
        <f>SUM(AW540:CHOOSE(YTD,AW540,AX540,AY540,AZ540,BA540,BB540,BC540,BD540,BE540,BF540,BG540,BH540))</f>
        <v>0</v>
      </c>
      <c r="DO540" s="12">
        <f>SUM(BI540:CHOOSE(YTD,BI540,BJ540,BK540,BL540,BM540,BN540,BO540,BP540,BQ540,BR540,BS540,BT540))</f>
        <v>0</v>
      </c>
      <c r="DP540" s="12">
        <f>SUM(BU540:CHOOSE(YTD,BU540,BV540,BW540,BX540,BY540,BZ540,CA540,CB540,CC540,CD540,CE540,CF540))</f>
        <v>0</v>
      </c>
    </row>
    <row r="541" spans="1:120" x14ac:dyDescent="0.15">
      <c r="A541" s="12" t="str">
        <f t="shared" si="830"/>
        <v>Costs - brand</v>
      </c>
      <c r="D541" s="12">
        <f>'Product costs'!C141</f>
        <v>0</v>
      </c>
      <c r="E541" s="12">
        <f>'Product costs'!D141</f>
        <v>0</v>
      </c>
      <c r="F541" s="12">
        <f>'Product costs'!E141</f>
        <v>0</v>
      </c>
      <c r="G541" s="12">
        <f>'Product costs'!F141</f>
        <v>0</v>
      </c>
      <c r="H541" s="12">
        <f>'Product costs'!G141</f>
        <v>0</v>
      </c>
      <c r="I541" s="12">
        <f>'Product costs'!H141</f>
        <v>0</v>
      </c>
      <c r="J541" s="12">
        <f>'Product costs'!I141</f>
        <v>0</v>
      </c>
      <c r="K541" s="12">
        <f>'Product costs'!J141</f>
        <v>0</v>
      </c>
      <c r="L541" s="12">
        <f>'Product costs'!B141</f>
        <v>0</v>
      </c>
      <c r="M541" s="12">
        <f>SUMIFS('Product costs'!K:K,'Product costs'!$C:$C,$D541,'Product costs'!$B:$B,$L541)</f>
        <v>0</v>
      </c>
      <c r="N541" s="12">
        <f>SUMIFS('Product costs'!L:L,'Product costs'!$C:$C,$D541,'Product costs'!$B:$B,$L541)</f>
        <v>0</v>
      </c>
      <c r="O541" s="12">
        <f>SUMIFS('Product costs'!M:M,'Product costs'!$C:$C,$D541,'Product costs'!$B:$B,$L541)</f>
        <v>0</v>
      </c>
      <c r="P541" s="12">
        <f>SUMIFS('Product costs'!N:N,'Product costs'!$C:$C,$D541,'Product costs'!$B:$B,$L541)</f>
        <v>0</v>
      </c>
      <c r="Q541" s="12">
        <f>SUMIFS('Product costs'!O:O,'Product costs'!$C:$C,$D541,'Product costs'!$B:$B,$L541)</f>
        <v>0</v>
      </c>
      <c r="R541" s="12">
        <f>SUMIFS('Product costs'!P:P,'Product costs'!$C:$C,$D541,'Product costs'!$B:$B,$L541)</f>
        <v>0</v>
      </c>
      <c r="S541" s="12">
        <f>SUMIFS('Product costs'!Q:Q,'Product costs'!$C:$C,$D541,'Product costs'!$B:$B,$L541)</f>
        <v>0</v>
      </c>
      <c r="T541" s="12">
        <f>SUMIFS('Product costs'!R:R,'Product costs'!$C:$C,$D541,'Product costs'!$B:$B,$L541)</f>
        <v>0</v>
      </c>
      <c r="U541" s="12">
        <f>SUMIFS('Product costs'!S:S,'Product costs'!$C:$C,$D541,'Product costs'!$B:$B,$L541)</f>
        <v>0</v>
      </c>
      <c r="V541" s="12">
        <f>SUMIFS('Product costs'!T:T,'Product costs'!$C:$C,$D541,'Product costs'!$B:$B,$L541)</f>
        <v>0</v>
      </c>
      <c r="W541" s="12">
        <f>SUMIFS('Product costs'!U:U,'Product costs'!$C:$C,$D541,'Product costs'!$B:$B,$L541)</f>
        <v>0</v>
      </c>
      <c r="X541" s="12">
        <f>SUMIFS('Product costs'!V:V,'Product costs'!$C:$C,$D541,'Product costs'!$B:$B,$L541)</f>
        <v>0</v>
      </c>
      <c r="Y541" s="12">
        <f>SUMIFS('Product costs'!W:W,'Product costs'!$C:$C,$D541,'Product costs'!$B:$B,$L541)</f>
        <v>0</v>
      </c>
      <c r="Z541" s="12">
        <f>SUMIFS('Product costs'!X:X,'Product costs'!$C:$C,$D541,'Product costs'!$B:$B,$L541)</f>
        <v>0</v>
      </c>
      <c r="AA541" s="12">
        <f>SUMIFS('Product costs'!Y:Y,'Product costs'!$C:$C,$D541,'Product costs'!$B:$B,$L541)</f>
        <v>0</v>
      </c>
      <c r="AB541" s="12">
        <f>SUMIFS('Product costs'!Z:Z,'Product costs'!$C:$C,$D541,'Product costs'!$B:$B,$L541)</f>
        <v>0</v>
      </c>
      <c r="AC541" s="12">
        <f>SUMIFS('Product costs'!AA:AA,'Product costs'!$C:$C,$D541,'Product costs'!$B:$B,$L541)</f>
        <v>0</v>
      </c>
      <c r="AD541" s="12">
        <f>SUMIFS('Product costs'!AB:AB,'Product costs'!$C:$C,$D541,'Product costs'!$B:$B,$L541)</f>
        <v>0</v>
      </c>
      <c r="AE541" s="12">
        <f>SUMIFS('Product costs'!AC:AC,'Product costs'!$C:$C,$D541,'Product costs'!$B:$B,$L541)</f>
        <v>0</v>
      </c>
      <c r="AF541" s="12">
        <f>SUMIFS('Product costs'!AD:AD,'Product costs'!$C:$C,$D541,'Product costs'!$B:$B,$L541)</f>
        <v>0</v>
      </c>
      <c r="AG541" s="12">
        <f>SUMIFS('Product costs'!AE:AE,'Product costs'!$C:$C,$D541,'Product costs'!$B:$B,$L541)</f>
        <v>0</v>
      </c>
      <c r="AH541" s="12">
        <f>SUMIFS('Product costs'!AF:AF,'Product costs'!$C:$C,$D541,'Product costs'!$B:$B,$L541)</f>
        <v>0</v>
      </c>
      <c r="AI541" s="12">
        <f>SUMIFS('Product costs'!AG:AG,'Product costs'!$C:$C,$D541,'Product costs'!$B:$B,$L541)</f>
        <v>0</v>
      </c>
      <c r="AJ541" s="12">
        <f>SUMIFS('Product costs'!AH:AH,'Product costs'!$C:$C,$D541,'Product costs'!$B:$B,$L541)</f>
        <v>0</v>
      </c>
      <c r="AK541" s="12">
        <f>SUMIFS('Product costs'!AI:AI,'Product costs'!$C:$C,$D541,'Product costs'!$B:$B,$L541)</f>
        <v>0</v>
      </c>
      <c r="AL541" s="12">
        <f>SUMIFS('Product costs'!AJ:AJ,'Product costs'!$C:$C,$D541,'Product costs'!$B:$B,$L541)</f>
        <v>0</v>
      </c>
      <c r="AM541" s="12">
        <f>SUMIFS('Product costs'!AK:AK,'Product costs'!$C:$C,$D541,'Product costs'!$B:$B,$L541)</f>
        <v>0</v>
      </c>
      <c r="AN541" s="12">
        <f>SUMIFS('Product costs'!AL:AL,'Product costs'!$C:$C,$D541,'Product costs'!$B:$B,$L541)</f>
        <v>0</v>
      </c>
      <c r="AO541" s="12">
        <f>SUMIFS('Product costs'!AM:AM,'Product costs'!$C:$C,$D541,'Product costs'!$B:$B,$L541)</f>
        <v>0</v>
      </c>
      <c r="AP541" s="12">
        <f>SUMIFS('Product costs'!AN:AN,'Product costs'!$C:$C,$D541,'Product costs'!$B:$B,$L541)</f>
        <v>0</v>
      </c>
      <c r="AQ541" s="12">
        <f>SUMIFS('Product costs'!AO:AO,'Product costs'!$C:$C,$D541,'Product costs'!$B:$B,$L541)</f>
        <v>0</v>
      </c>
      <c r="AR541" s="12">
        <f>SUMIFS('Product costs'!AP:AP,'Product costs'!$C:$C,$D541,'Product costs'!$B:$B,$L541)</f>
        <v>0</v>
      </c>
      <c r="AS541" s="12">
        <f>SUMIFS('Product costs'!AQ:AQ,'Product costs'!$C:$C,$D541,'Product costs'!$B:$B,$L541)</f>
        <v>0</v>
      </c>
      <c r="AT541" s="12">
        <f>SUMIFS('Product costs'!AR:AR,'Product costs'!$C:$C,$D541,'Product costs'!$B:$B,$L541)</f>
        <v>0</v>
      </c>
      <c r="AU541" s="12">
        <f>SUMIFS('Product costs'!AS:AS,'Product costs'!$C:$C,$D541,'Product costs'!$B:$B,$L541)</f>
        <v>0</v>
      </c>
      <c r="AV541" s="12">
        <f>SUMIFS('Product costs'!AT:AT,'Product costs'!$C:$C,$D541,'Product costs'!$B:$B,$L541)</f>
        <v>0</v>
      </c>
      <c r="AW541" s="12">
        <f>SUMIFS('Product costs'!AU:AU,'Product costs'!$C:$C,$D541,'Product costs'!$B:$B,$L541)</f>
        <v>0</v>
      </c>
      <c r="AX541" s="12">
        <f>SUMIFS('Product costs'!AV:AV,'Product costs'!$C:$C,$D541,'Product costs'!$B:$B,$L541)</f>
        <v>0</v>
      </c>
      <c r="AY541" s="12">
        <f>SUMIFS('Product costs'!AW:AW,'Product costs'!$C:$C,$D541,'Product costs'!$B:$B,$L541)</f>
        <v>0</v>
      </c>
      <c r="AZ541" s="12">
        <f>SUMIFS('Product costs'!AX:AX,'Product costs'!$C:$C,$D541,'Product costs'!$B:$B,$L541)</f>
        <v>0</v>
      </c>
      <c r="BA541" s="12">
        <f>SUMIFS('Product costs'!AY:AY,'Product costs'!$C:$C,$D541,'Product costs'!$B:$B,$L541)</f>
        <v>0</v>
      </c>
      <c r="BB541" s="12">
        <f>SUMIFS('Product costs'!AZ:AZ,'Product costs'!$C:$C,$D541,'Product costs'!$B:$B,$L541)</f>
        <v>0</v>
      </c>
      <c r="BC541" s="12">
        <f>SUMIFS('Product costs'!BA:BA,'Product costs'!$C:$C,$D541,'Product costs'!$B:$B,$L541)</f>
        <v>0</v>
      </c>
      <c r="BD541" s="12">
        <f>SUMIFS('Product costs'!BB:BB,'Product costs'!$C:$C,$D541,'Product costs'!$B:$B,$L541)</f>
        <v>0</v>
      </c>
      <c r="BE541" s="12">
        <f>SUMIFS('Product costs'!BC:BC,'Product costs'!$C:$C,$D541,'Product costs'!$B:$B,$L541)</f>
        <v>0</v>
      </c>
      <c r="BF541" s="12">
        <f>SUMIFS('Product costs'!BD:BD,'Product costs'!$C:$C,$D541,'Product costs'!$B:$B,$L541)</f>
        <v>0</v>
      </c>
      <c r="BG541" s="12">
        <f>SUMIFS('Product costs'!BE:BE,'Product costs'!$C:$C,$D541,'Product costs'!$B:$B,$L541)</f>
        <v>0</v>
      </c>
      <c r="BH541" s="12">
        <f>SUMIFS('Product costs'!BF:BF,'Product costs'!$C:$C,$D541,'Product costs'!$B:$B,$L541)</f>
        <v>0</v>
      </c>
      <c r="BI541" s="12">
        <f>SUMIFS('Product costs'!BG:BG,'Product costs'!$C:$C,$D541,'Product costs'!$B:$B,$L541)</f>
        <v>0</v>
      </c>
      <c r="BJ541" s="12">
        <f>SUMIFS('Product costs'!BH:BH,'Product costs'!$C:$C,$D541,'Product costs'!$B:$B,$L541)</f>
        <v>0</v>
      </c>
      <c r="BK541" s="12">
        <f>SUMIFS('Product costs'!BI:BI,'Product costs'!$C:$C,$D541,'Product costs'!$B:$B,$L541)</f>
        <v>0</v>
      </c>
      <c r="BL541" s="12">
        <f>SUMIFS('Product costs'!BJ:BJ,'Product costs'!$C:$C,$D541,'Product costs'!$B:$B,$L541)</f>
        <v>0</v>
      </c>
      <c r="BM541" s="12">
        <f>SUMIFS('Product costs'!BK:BK,'Product costs'!$C:$C,$D541,'Product costs'!$B:$B,$L541)</f>
        <v>0</v>
      </c>
      <c r="BN541" s="12">
        <f>SUMIFS('Product costs'!BL:BL,'Product costs'!$C:$C,$D541,'Product costs'!$B:$B,$L541)</f>
        <v>0</v>
      </c>
      <c r="BO541" s="12">
        <f>SUMIFS('Product costs'!BM:BM,'Product costs'!$C:$C,$D541,'Product costs'!$B:$B,$L541)</f>
        <v>0</v>
      </c>
      <c r="BP541" s="12">
        <f>SUMIFS('Product costs'!BN:BN,'Product costs'!$C:$C,$D541,'Product costs'!$B:$B,$L541)</f>
        <v>0</v>
      </c>
      <c r="BQ541" s="12">
        <f>SUMIFS('Product costs'!BO:BO,'Product costs'!$C:$C,$D541,'Product costs'!$B:$B,$L541)</f>
        <v>0</v>
      </c>
      <c r="BR541" s="12">
        <f>SUMIFS('Product costs'!BP:BP,'Product costs'!$C:$C,$D541,'Product costs'!$B:$B,$L541)</f>
        <v>0</v>
      </c>
      <c r="BS541" s="12">
        <f>SUMIFS('Product costs'!BQ:BQ,'Product costs'!$C:$C,$D541,'Product costs'!$B:$B,$L541)</f>
        <v>0</v>
      </c>
      <c r="BT541" s="12">
        <f>SUMIFS('Product costs'!BR:BR,'Product costs'!$C:$C,$D541,'Product costs'!$B:$B,$L541)</f>
        <v>0</v>
      </c>
      <c r="BU541" s="12">
        <f>SUMIFS('Product costs'!BS:BS,'Product costs'!$C:$C,$D541,'Product costs'!$B:$B,$L541)</f>
        <v>0</v>
      </c>
      <c r="BV541" s="12">
        <f>SUMIFS('Product costs'!BT:BT,'Product costs'!$C:$C,$D541,'Product costs'!$B:$B,$L541)</f>
        <v>0</v>
      </c>
      <c r="BW541" s="12">
        <f>SUMIFS('Product costs'!BU:BU,'Product costs'!$C:$C,$D541,'Product costs'!$B:$B,$L541)</f>
        <v>0</v>
      </c>
      <c r="BX541" s="12">
        <f>SUMIFS('Product costs'!BV:BV,'Product costs'!$C:$C,$D541,'Product costs'!$B:$B,$L541)</f>
        <v>0</v>
      </c>
      <c r="BY541" s="12">
        <f>SUMIFS('Product costs'!BW:BW,'Product costs'!$C:$C,$D541,'Product costs'!$B:$B,$L541)</f>
        <v>0</v>
      </c>
      <c r="BZ541" s="12">
        <f>SUMIFS('Product costs'!BX:BX,'Product costs'!$C:$C,$D541,'Product costs'!$B:$B,$L541)</f>
        <v>0</v>
      </c>
      <c r="CA541" s="12">
        <f>SUMIFS('Product costs'!BY:BY,'Product costs'!$C:$C,$D541,'Product costs'!$B:$B,$L541)</f>
        <v>0</v>
      </c>
      <c r="CB541" s="12">
        <f>SUMIFS('Product costs'!BZ:BZ,'Product costs'!$C:$C,$D541,'Product costs'!$B:$B,$L541)</f>
        <v>0</v>
      </c>
      <c r="CC541" s="12">
        <f>SUMIFS('Product costs'!CA:CA,'Product costs'!$C:$C,$D541,'Product costs'!$B:$B,$L541)</f>
        <v>0</v>
      </c>
      <c r="CD541" s="12">
        <f>SUMIFS('Product costs'!CB:CB,'Product costs'!$C:$C,$D541,'Product costs'!$B:$B,$L541)</f>
        <v>0</v>
      </c>
      <c r="CE541" s="12">
        <f>SUMIFS('Product costs'!CC:CC,'Product costs'!$C:$C,$D541,'Product costs'!$B:$B,$L541)</f>
        <v>0</v>
      </c>
      <c r="CF541" s="12">
        <f>SUMIFS('Product costs'!CD:CD,'Product costs'!$C:$C,$D541,'Product costs'!$B:$B,$L541)</f>
        <v>0</v>
      </c>
      <c r="CG541" s="12">
        <f t="shared" si="800"/>
        <v>0</v>
      </c>
      <c r="CH541" s="12">
        <f t="shared" si="801"/>
        <v>0</v>
      </c>
      <c r="CI541" s="12">
        <f t="shared" si="802"/>
        <v>0</v>
      </c>
      <c r="CJ541" s="12">
        <f t="shared" si="803"/>
        <v>0</v>
      </c>
      <c r="CK541" s="12">
        <f t="shared" si="804"/>
        <v>0</v>
      </c>
      <c r="CL541" s="12">
        <f t="shared" si="805"/>
        <v>0</v>
      </c>
      <c r="CM541" s="12">
        <f t="shared" si="806"/>
        <v>0</v>
      </c>
      <c r="CN541" s="12">
        <f t="shared" si="807"/>
        <v>0</v>
      </c>
      <c r="CO541" s="12">
        <f t="shared" si="808"/>
        <v>0</v>
      </c>
      <c r="CP541" s="12">
        <f t="shared" si="809"/>
        <v>0</v>
      </c>
      <c r="CQ541" s="12">
        <f t="shared" si="810"/>
        <v>0</v>
      </c>
      <c r="CR541" s="12">
        <f t="shared" si="811"/>
        <v>0</v>
      </c>
      <c r="CS541" s="12">
        <f t="shared" si="812"/>
        <v>0</v>
      </c>
      <c r="CT541" s="12">
        <f t="shared" si="813"/>
        <v>0</v>
      </c>
      <c r="CU541" s="12">
        <f t="shared" si="814"/>
        <v>0</v>
      </c>
      <c r="CV541" s="12">
        <f t="shared" si="815"/>
        <v>0</v>
      </c>
      <c r="CW541" s="12">
        <f t="shared" si="816"/>
        <v>0</v>
      </c>
      <c r="CX541" s="12">
        <f t="shared" si="817"/>
        <v>0</v>
      </c>
      <c r="CY541" s="12">
        <f t="shared" si="818"/>
        <v>0</v>
      </c>
      <c r="CZ541" s="12">
        <f t="shared" si="819"/>
        <v>0</v>
      </c>
      <c r="DA541" s="12">
        <f t="shared" si="820"/>
        <v>0</v>
      </c>
      <c r="DB541" s="12">
        <f t="shared" si="821"/>
        <v>0</v>
      </c>
      <c r="DC541" s="12">
        <f t="shared" si="822"/>
        <v>0</v>
      </c>
      <c r="DD541" s="12">
        <f t="shared" si="823"/>
        <v>0</v>
      </c>
      <c r="DE541" s="12">
        <f t="shared" si="824"/>
        <v>0</v>
      </c>
      <c r="DF541" s="12">
        <f t="shared" si="825"/>
        <v>0</v>
      </c>
      <c r="DG541" s="12">
        <f t="shared" si="826"/>
        <v>0</v>
      </c>
      <c r="DH541" s="12">
        <f t="shared" si="827"/>
        <v>0</v>
      </c>
      <c r="DI541" s="12">
        <f t="shared" si="828"/>
        <v>0</v>
      </c>
      <c r="DJ541" s="12">
        <f t="shared" si="829"/>
        <v>0</v>
      </c>
      <c r="DK541" s="12">
        <f>SUM(M541:CHOOSE(YTD,M541,N541,O541,P541,Q541,R541,S541,T541,U541,V541,W541,X541))</f>
        <v>0</v>
      </c>
      <c r="DL541" s="12">
        <f>SUM(Y541:CHOOSE(YTD,Y541,Z541,AA541,AB541,AC541,AD541,AE541,AF541,AG541,AH541,AI541,AJ541))</f>
        <v>0</v>
      </c>
      <c r="DM541" s="12">
        <f>SUM(AK541:CHOOSE(YTD,AK541,AL541,AM541,AN541,AO541,AP541,AQ541,AR541,AS541,AT541,AU541,AV541))</f>
        <v>0</v>
      </c>
      <c r="DN541" s="12">
        <f>SUM(AW541:CHOOSE(YTD,AW541,AX541,AY541,AZ541,BA541,BB541,BC541,BD541,BE541,BF541,BG541,BH541))</f>
        <v>0</v>
      </c>
      <c r="DO541" s="12">
        <f>SUM(BI541:CHOOSE(YTD,BI541,BJ541,BK541,BL541,BM541,BN541,BO541,BP541,BQ541,BR541,BS541,BT541))</f>
        <v>0</v>
      </c>
      <c r="DP541" s="12">
        <f>SUM(BU541:CHOOSE(YTD,BU541,BV541,BW541,BX541,BY541,BZ541,CA541,CB541,CC541,CD541,CE541,CF541))</f>
        <v>0</v>
      </c>
    </row>
    <row r="542" spans="1:120" x14ac:dyDescent="0.15">
      <c r="A542" s="12" t="str">
        <f t="shared" si="830"/>
        <v>Costs - brand</v>
      </c>
      <c r="D542" s="12" t="str">
        <f>'Product costs'!C142</f>
        <v>Brand 1</v>
      </c>
      <c r="E542" s="12" t="str">
        <f>'Product costs'!D142</f>
        <v>Segment 1</v>
      </c>
      <c r="F542" s="12" t="str">
        <f>'Product costs'!E142</f>
        <v>Business Unit 1</v>
      </c>
      <c r="G542" s="12">
        <f>'Product costs'!F142</f>
        <v>0</v>
      </c>
      <c r="H542" s="12">
        <f>'Product costs'!G142</f>
        <v>0</v>
      </c>
      <c r="I542" s="12">
        <f>'Product costs'!H142</f>
        <v>0</v>
      </c>
      <c r="J542" s="12">
        <f>'Product costs'!I142</f>
        <v>0</v>
      </c>
      <c r="K542" s="12">
        <f>'Product costs'!J142</f>
        <v>0</v>
      </c>
      <c r="L542" s="12">
        <f>'Product costs'!B142</f>
        <v>0</v>
      </c>
      <c r="M542" s="12">
        <f>SUMIFS('Product costs'!K:K,'Product costs'!$C:$C,$D542,'Product costs'!$B:$B,$L542)</f>
        <v>0</v>
      </c>
      <c r="N542" s="12">
        <f>SUMIFS('Product costs'!L:L,'Product costs'!$C:$C,$D542,'Product costs'!$B:$B,$L542)</f>
        <v>0</v>
      </c>
      <c r="O542" s="12">
        <f>SUMIFS('Product costs'!M:M,'Product costs'!$C:$C,$D542,'Product costs'!$B:$B,$L542)</f>
        <v>0</v>
      </c>
      <c r="P542" s="12">
        <f>SUMIFS('Product costs'!N:N,'Product costs'!$C:$C,$D542,'Product costs'!$B:$B,$L542)</f>
        <v>0</v>
      </c>
      <c r="Q542" s="12">
        <f>SUMIFS('Product costs'!O:O,'Product costs'!$C:$C,$D542,'Product costs'!$B:$B,$L542)</f>
        <v>0</v>
      </c>
      <c r="R542" s="12">
        <f>SUMIFS('Product costs'!P:P,'Product costs'!$C:$C,$D542,'Product costs'!$B:$B,$L542)</f>
        <v>0</v>
      </c>
      <c r="S542" s="12">
        <f>SUMIFS('Product costs'!Q:Q,'Product costs'!$C:$C,$D542,'Product costs'!$B:$B,$L542)</f>
        <v>0</v>
      </c>
      <c r="T542" s="12">
        <f>SUMIFS('Product costs'!R:R,'Product costs'!$C:$C,$D542,'Product costs'!$B:$B,$L542)</f>
        <v>0</v>
      </c>
      <c r="U542" s="12">
        <f>SUMIFS('Product costs'!S:S,'Product costs'!$C:$C,$D542,'Product costs'!$B:$B,$L542)</f>
        <v>0</v>
      </c>
      <c r="V542" s="12">
        <f>SUMIFS('Product costs'!T:T,'Product costs'!$C:$C,$D542,'Product costs'!$B:$B,$L542)</f>
        <v>0</v>
      </c>
      <c r="W542" s="12">
        <f>SUMIFS('Product costs'!U:U,'Product costs'!$C:$C,$D542,'Product costs'!$B:$B,$L542)</f>
        <v>0</v>
      </c>
      <c r="X542" s="12">
        <f>SUMIFS('Product costs'!V:V,'Product costs'!$C:$C,$D542,'Product costs'!$B:$B,$L542)</f>
        <v>0</v>
      </c>
      <c r="Y542" s="12">
        <f>SUMIFS('Product costs'!W:W,'Product costs'!$C:$C,$D542,'Product costs'!$B:$B,$L542)</f>
        <v>0</v>
      </c>
      <c r="Z542" s="12">
        <f>SUMIFS('Product costs'!X:X,'Product costs'!$C:$C,$D542,'Product costs'!$B:$B,$L542)</f>
        <v>0</v>
      </c>
      <c r="AA542" s="12">
        <f>SUMIFS('Product costs'!Y:Y,'Product costs'!$C:$C,$D542,'Product costs'!$B:$B,$L542)</f>
        <v>0</v>
      </c>
      <c r="AB542" s="12">
        <f>SUMIFS('Product costs'!Z:Z,'Product costs'!$C:$C,$D542,'Product costs'!$B:$B,$L542)</f>
        <v>0</v>
      </c>
      <c r="AC542" s="12">
        <f>SUMIFS('Product costs'!AA:AA,'Product costs'!$C:$C,$D542,'Product costs'!$B:$B,$L542)</f>
        <v>0</v>
      </c>
      <c r="AD542" s="12">
        <f>SUMIFS('Product costs'!AB:AB,'Product costs'!$C:$C,$D542,'Product costs'!$B:$B,$L542)</f>
        <v>0</v>
      </c>
      <c r="AE542" s="12">
        <f>SUMIFS('Product costs'!AC:AC,'Product costs'!$C:$C,$D542,'Product costs'!$B:$B,$L542)</f>
        <v>0</v>
      </c>
      <c r="AF542" s="12">
        <f>SUMIFS('Product costs'!AD:AD,'Product costs'!$C:$C,$D542,'Product costs'!$B:$B,$L542)</f>
        <v>0</v>
      </c>
      <c r="AG542" s="12">
        <f>SUMIFS('Product costs'!AE:AE,'Product costs'!$C:$C,$D542,'Product costs'!$B:$B,$L542)</f>
        <v>0</v>
      </c>
      <c r="AH542" s="12">
        <f>SUMIFS('Product costs'!AF:AF,'Product costs'!$C:$C,$D542,'Product costs'!$B:$B,$L542)</f>
        <v>0</v>
      </c>
      <c r="AI542" s="12">
        <f>SUMIFS('Product costs'!AG:AG,'Product costs'!$C:$C,$D542,'Product costs'!$B:$B,$L542)</f>
        <v>0</v>
      </c>
      <c r="AJ542" s="12">
        <f>SUMIFS('Product costs'!AH:AH,'Product costs'!$C:$C,$D542,'Product costs'!$B:$B,$L542)</f>
        <v>0</v>
      </c>
      <c r="AK542" s="12">
        <f>SUMIFS('Product costs'!AI:AI,'Product costs'!$C:$C,$D542,'Product costs'!$B:$B,$L542)</f>
        <v>0</v>
      </c>
      <c r="AL542" s="12">
        <f>SUMIFS('Product costs'!AJ:AJ,'Product costs'!$C:$C,$D542,'Product costs'!$B:$B,$L542)</f>
        <v>0</v>
      </c>
      <c r="AM542" s="12">
        <f>SUMIFS('Product costs'!AK:AK,'Product costs'!$C:$C,$D542,'Product costs'!$B:$B,$L542)</f>
        <v>0</v>
      </c>
      <c r="AN542" s="12">
        <f>SUMIFS('Product costs'!AL:AL,'Product costs'!$C:$C,$D542,'Product costs'!$B:$B,$L542)</f>
        <v>0</v>
      </c>
      <c r="AO542" s="12">
        <f>SUMIFS('Product costs'!AM:AM,'Product costs'!$C:$C,$D542,'Product costs'!$B:$B,$L542)</f>
        <v>0</v>
      </c>
      <c r="AP542" s="12">
        <f>SUMIFS('Product costs'!AN:AN,'Product costs'!$C:$C,$D542,'Product costs'!$B:$B,$L542)</f>
        <v>0</v>
      </c>
      <c r="AQ542" s="12">
        <f>SUMIFS('Product costs'!AO:AO,'Product costs'!$C:$C,$D542,'Product costs'!$B:$B,$L542)</f>
        <v>0</v>
      </c>
      <c r="AR542" s="12">
        <f>SUMIFS('Product costs'!AP:AP,'Product costs'!$C:$C,$D542,'Product costs'!$B:$B,$L542)</f>
        <v>0</v>
      </c>
      <c r="AS542" s="12">
        <f>SUMIFS('Product costs'!AQ:AQ,'Product costs'!$C:$C,$D542,'Product costs'!$B:$B,$L542)</f>
        <v>0</v>
      </c>
      <c r="AT542" s="12">
        <f>SUMIFS('Product costs'!AR:AR,'Product costs'!$C:$C,$D542,'Product costs'!$B:$B,$L542)</f>
        <v>0</v>
      </c>
      <c r="AU542" s="12">
        <f>SUMIFS('Product costs'!AS:AS,'Product costs'!$C:$C,$D542,'Product costs'!$B:$B,$L542)</f>
        <v>0</v>
      </c>
      <c r="AV542" s="12">
        <f>SUMIFS('Product costs'!AT:AT,'Product costs'!$C:$C,$D542,'Product costs'!$B:$B,$L542)</f>
        <v>0</v>
      </c>
      <c r="AW542" s="12">
        <f>SUMIFS('Product costs'!AU:AU,'Product costs'!$C:$C,$D542,'Product costs'!$B:$B,$L542)</f>
        <v>0</v>
      </c>
      <c r="AX542" s="12">
        <f>SUMIFS('Product costs'!AV:AV,'Product costs'!$C:$C,$D542,'Product costs'!$B:$B,$L542)</f>
        <v>0</v>
      </c>
      <c r="AY542" s="12">
        <f>SUMIFS('Product costs'!AW:AW,'Product costs'!$C:$C,$D542,'Product costs'!$B:$B,$L542)</f>
        <v>0</v>
      </c>
      <c r="AZ542" s="12">
        <f>SUMIFS('Product costs'!AX:AX,'Product costs'!$C:$C,$D542,'Product costs'!$B:$B,$L542)</f>
        <v>0</v>
      </c>
      <c r="BA542" s="12">
        <f>SUMIFS('Product costs'!AY:AY,'Product costs'!$C:$C,$D542,'Product costs'!$B:$B,$L542)</f>
        <v>0</v>
      </c>
      <c r="BB542" s="12">
        <f>SUMIFS('Product costs'!AZ:AZ,'Product costs'!$C:$C,$D542,'Product costs'!$B:$B,$L542)</f>
        <v>0</v>
      </c>
      <c r="BC542" s="12">
        <f>SUMIFS('Product costs'!BA:BA,'Product costs'!$C:$C,$D542,'Product costs'!$B:$B,$L542)</f>
        <v>0</v>
      </c>
      <c r="BD542" s="12">
        <f>SUMIFS('Product costs'!BB:BB,'Product costs'!$C:$C,$D542,'Product costs'!$B:$B,$L542)</f>
        <v>0</v>
      </c>
      <c r="BE542" s="12">
        <f>SUMIFS('Product costs'!BC:BC,'Product costs'!$C:$C,$D542,'Product costs'!$B:$B,$L542)</f>
        <v>0</v>
      </c>
      <c r="BF542" s="12">
        <f>SUMIFS('Product costs'!BD:BD,'Product costs'!$C:$C,$D542,'Product costs'!$B:$B,$L542)</f>
        <v>0</v>
      </c>
      <c r="BG542" s="12">
        <f>SUMIFS('Product costs'!BE:BE,'Product costs'!$C:$C,$D542,'Product costs'!$B:$B,$L542)</f>
        <v>0</v>
      </c>
      <c r="BH542" s="12">
        <f>SUMIFS('Product costs'!BF:BF,'Product costs'!$C:$C,$D542,'Product costs'!$B:$B,$L542)</f>
        <v>0</v>
      </c>
      <c r="BI542" s="12">
        <f>SUMIFS('Product costs'!BG:BG,'Product costs'!$C:$C,$D542,'Product costs'!$B:$B,$L542)</f>
        <v>0</v>
      </c>
      <c r="BJ542" s="12">
        <f>SUMIFS('Product costs'!BH:BH,'Product costs'!$C:$C,$D542,'Product costs'!$B:$B,$L542)</f>
        <v>0</v>
      </c>
      <c r="BK542" s="12">
        <f>SUMIFS('Product costs'!BI:BI,'Product costs'!$C:$C,$D542,'Product costs'!$B:$B,$L542)</f>
        <v>0</v>
      </c>
      <c r="BL542" s="12">
        <f>SUMIFS('Product costs'!BJ:BJ,'Product costs'!$C:$C,$D542,'Product costs'!$B:$B,$L542)</f>
        <v>0</v>
      </c>
      <c r="BM542" s="12">
        <f>SUMIFS('Product costs'!BK:BK,'Product costs'!$C:$C,$D542,'Product costs'!$B:$B,$L542)</f>
        <v>0</v>
      </c>
      <c r="BN542" s="12">
        <f>SUMIFS('Product costs'!BL:BL,'Product costs'!$C:$C,$D542,'Product costs'!$B:$B,$L542)</f>
        <v>0</v>
      </c>
      <c r="BO542" s="12">
        <f>SUMIFS('Product costs'!BM:BM,'Product costs'!$C:$C,$D542,'Product costs'!$B:$B,$L542)</f>
        <v>0</v>
      </c>
      <c r="BP542" s="12">
        <f>SUMIFS('Product costs'!BN:BN,'Product costs'!$C:$C,$D542,'Product costs'!$B:$B,$L542)</f>
        <v>0</v>
      </c>
      <c r="BQ542" s="12">
        <f>SUMIFS('Product costs'!BO:BO,'Product costs'!$C:$C,$D542,'Product costs'!$B:$B,$L542)</f>
        <v>0</v>
      </c>
      <c r="BR542" s="12">
        <f>SUMIFS('Product costs'!BP:BP,'Product costs'!$C:$C,$D542,'Product costs'!$B:$B,$L542)</f>
        <v>0</v>
      </c>
      <c r="BS542" s="12">
        <f>SUMIFS('Product costs'!BQ:BQ,'Product costs'!$C:$C,$D542,'Product costs'!$B:$B,$L542)</f>
        <v>0</v>
      </c>
      <c r="BT542" s="12">
        <f>SUMIFS('Product costs'!BR:BR,'Product costs'!$C:$C,$D542,'Product costs'!$B:$B,$L542)</f>
        <v>0</v>
      </c>
      <c r="BU542" s="12">
        <f>SUMIFS('Product costs'!BS:BS,'Product costs'!$C:$C,$D542,'Product costs'!$B:$B,$L542)</f>
        <v>0</v>
      </c>
      <c r="BV542" s="12">
        <f>SUMIFS('Product costs'!BT:BT,'Product costs'!$C:$C,$D542,'Product costs'!$B:$B,$L542)</f>
        <v>0</v>
      </c>
      <c r="BW542" s="12">
        <f>SUMIFS('Product costs'!BU:BU,'Product costs'!$C:$C,$D542,'Product costs'!$B:$B,$L542)</f>
        <v>0</v>
      </c>
      <c r="BX542" s="12">
        <f>SUMIFS('Product costs'!BV:BV,'Product costs'!$C:$C,$D542,'Product costs'!$B:$B,$L542)</f>
        <v>0</v>
      </c>
      <c r="BY542" s="12">
        <f>SUMIFS('Product costs'!BW:BW,'Product costs'!$C:$C,$D542,'Product costs'!$B:$B,$L542)</f>
        <v>0</v>
      </c>
      <c r="BZ542" s="12">
        <f>SUMIFS('Product costs'!BX:BX,'Product costs'!$C:$C,$D542,'Product costs'!$B:$B,$L542)</f>
        <v>0</v>
      </c>
      <c r="CA542" s="12">
        <f>SUMIFS('Product costs'!BY:BY,'Product costs'!$C:$C,$D542,'Product costs'!$B:$B,$L542)</f>
        <v>0</v>
      </c>
      <c r="CB542" s="12">
        <f>SUMIFS('Product costs'!BZ:BZ,'Product costs'!$C:$C,$D542,'Product costs'!$B:$B,$L542)</f>
        <v>0</v>
      </c>
      <c r="CC542" s="12">
        <f>SUMIFS('Product costs'!CA:CA,'Product costs'!$C:$C,$D542,'Product costs'!$B:$B,$L542)</f>
        <v>0</v>
      </c>
      <c r="CD542" s="12">
        <f>SUMIFS('Product costs'!CB:CB,'Product costs'!$C:$C,$D542,'Product costs'!$B:$B,$L542)</f>
        <v>0</v>
      </c>
      <c r="CE542" s="12">
        <f>SUMIFS('Product costs'!CC:CC,'Product costs'!$C:$C,$D542,'Product costs'!$B:$B,$L542)</f>
        <v>0</v>
      </c>
      <c r="CF542" s="12">
        <f>SUMIFS('Product costs'!CD:CD,'Product costs'!$C:$C,$D542,'Product costs'!$B:$B,$L542)</f>
        <v>0</v>
      </c>
      <c r="CG542" s="12">
        <f t="shared" si="800"/>
        <v>0</v>
      </c>
      <c r="CH542" s="12">
        <f t="shared" si="801"/>
        <v>0</v>
      </c>
      <c r="CI542" s="12">
        <f t="shared" si="802"/>
        <v>0</v>
      </c>
      <c r="CJ542" s="12">
        <f t="shared" si="803"/>
        <v>0</v>
      </c>
      <c r="CK542" s="12">
        <f t="shared" si="804"/>
        <v>0</v>
      </c>
      <c r="CL542" s="12">
        <f t="shared" si="805"/>
        <v>0</v>
      </c>
      <c r="CM542" s="12">
        <f t="shared" si="806"/>
        <v>0</v>
      </c>
      <c r="CN542" s="12">
        <f t="shared" si="807"/>
        <v>0</v>
      </c>
      <c r="CO542" s="12">
        <f t="shared" si="808"/>
        <v>0</v>
      </c>
      <c r="CP542" s="12">
        <f t="shared" si="809"/>
        <v>0</v>
      </c>
      <c r="CQ542" s="12">
        <f t="shared" si="810"/>
        <v>0</v>
      </c>
      <c r="CR542" s="12">
        <f t="shared" si="811"/>
        <v>0</v>
      </c>
      <c r="CS542" s="12">
        <f t="shared" si="812"/>
        <v>0</v>
      </c>
      <c r="CT542" s="12">
        <f t="shared" si="813"/>
        <v>0</v>
      </c>
      <c r="CU542" s="12">
        <f t="shared" si="814"/>
        <v>0</v>
      </c>
      <c r="CV542" s="12">
        <f t="shared" si="815"/>
        <v>0</v>
      </c>
      <c r="CW542" s="12">
        <f t="shared" si="816"/>
        <v>0</v>
      </c>
      <c r="CX542" s="12">
        <f t="shared" si="817"/>
        <v>0</v>
      </c>
      <c r="CY542" s="12">
        <f t="shared" si="818"/>
        <v>0</v>
      </c>
      <c r="CZ542" s="12">
        <f t="shared" si="819"/>
        <v>0</v>
      </c>
      <c r="DA542" s="12">
        <f t="shared" si="820"/>
        <v>0</v>
      </c>
      <c r="DB542" s="12">
        <f t="shared" si="821"/>
        <v>0</v>
      </c>
      <c r="DC542" s="12">
        <f t="shared" si="822"/>
        <v>0</v>
      </c>
      <c r="DD542" s="12">
        <f t="shared" si="823"/>
        <v>0</v>
      </c>
      <c r="DE542" s="12">
        <f t="shared" si="824"/>
        <v>0</v>
      </c>
      <c r="DF542" s="12">
        <f t="shared" si="825"/>
        <v>0</v>
      </c>
      <c r="DG542" s="12">
        <f t="shared" si="826"/>
        <v>0</v>
      </c>
      <c r="DH542" s="12">
        <f t="shared" si="827"/>
        <v>0</v>
      </c>
      <c r="DI542" s="12">
        <f t="shared" si="828"/>
        <v>0</v>
      </c>
      <c r="DJ542" s="12">
        <f t="shared" si="829"/>
        <v>0</v>
      </c>
      <c r="DK542" s="12">
        <f>SUM(M542:CHOOSE(YTD,M542,N542,O542,P542,Q542,R542,S542,T542,U542,V542,W542,X542))</f>
        <v>0</v>
      </c>
      <c r="DL542" s="12">
        <f>SUM(Y542:CHOOSE(YTD,Y542,Z542,AA542,AB542,AC542,AD542,AE542,AF542,AG542,AH542,AI542,AJ542))</f>
        <v>0</v>
      </c>
      <c r="DM542" s="12">
        <f>SUM(AK542:CHOOSE(YTD,AK542,AL542,AM542,AN542,AO542,AP542,AQ542,AR542,AS542,AT542,AU542,AV542))</f>
        <v>0</v>
      </c>
      <c r="DN542" s="12">
        <f>SUM(AW542:CHOOSE(YTD,AW542,AX542,AY542,AZ542,BA542,BB542,BC542,BD542,BE542,BF542,BG542,BH542))</f>
        <v>0</v>
      </c>
      <c r="DO542" s="12">
        <f>SUM(BI542:CHOOSE(YTD,BI542,BJ542,BK542,BL542,BM542,BN542,BO542,BP542,BQ542,BR542,BS542,BT542))</f>
        <v>0</v>
      </c>
      <c r="DP542" s="12">
        <f>SUM(BU542:CHOOSE(YTD,BU542,BV542,BW542,BX542,BY542,BZ542,CA542,CB542,CC542,CD542,CE542,CF542))</f>
        <v>0</v>
      </c>
    </row>
    <row r="543" spans="1:120" x14ac:dyDescent="0.15">
      <c r="A543" s="12" t="str">
        <f t="shared" si="830"/>
        <v>Costs - brand</v>
      </c>
      <c r="D543" s="12" t="str">
        <f>'Product costs'!C143</f>
        <v>Brand 2</v>
      </c>
      <c r="E543" s="12" t="str">
        <f>'Product costs'!D143</f>
        <v>Segment 1</v>
      </c>
      <c r="F543" s="12" t="str">
        <f>'Product costs'!E143</f>
        <v>Business Unit 1</v>
      </c>
      <c r="G543" s="12">
        <f>'Product costs'!F143</f>
        <v>0</v>
      </c>
      <c r="H543" s="12">
        <f>'Product costs'!G143</f>
        <v>0</v>
      </c>
      <c r="I543" s="12">
        <f>'Product costs'!H143</f>
        <v>0</v>
      </c>
      <c r="J543" s="12">
        <f>'Product costs'!I143</f>
        <v>0</v>
      </c>
      <c r="K543" s="12">
        <f>'Product costs'!J143</f>
        <v>0</v>
      </c>
      <c r="L543" s="12">
        <f>'Product costs'!B143</f>
        <v>0</v>
      </c>
      <c r="M543" s="12">
        <f>SUMIFS('Product costs'!K:K,'Product costs'!$C:$C,$D543,'Product costs'!$B:$B,$L543)</f>
        <v>0</v>
      </c>
      <c r="N543" s="12">
        <f>SUMIFS('Product costs'!L:L,'Product costs'!$C:$C,$D543,'Product costs'!$B:$B,$L543)</f>
        <v>0</v>
      </c>
      <c r="O543" s="12">
        <f>SUMIFS('Product costs'!M:M,'Product costs'!$C:$C,$D543,'Product costs'!$B:$B,$L543)</f>
        <v>0</v>
      </c>
      <c r="P543" s="12">
        <f>SUMIFS('Product costs'!N:N,'Product costs'!$C:$C,$D543,'Product costs'!$B:$B,$L543)</f>
        <v>0</v>
      </c>
      <c r="Q543" s="12">
        <f>SUMIFS('Product costs'!O:O,'Product costs'!$C:$C,$D543,'Product costs'!$B:$B,$L543)</f>
        <v>0</v>
      </c>
      <c r="R543" s="12">
        <f>SUMIFS('Product costs'!P:P,'Product costs'!$C:$C,$D543,'Product costs'!$B:$B,$L543)</f>
        <v>0</v>
      </c>
      <c r="S543" s="12">
        <f>SUMIFS('Product costs'!Q:Q,'Product costs'!$C:$C,$D543,'Product costs'!$B:$B,$L543)</f>
        <v>0</v>
      </c>
      <c r="T543" s="12">
        <f>SUMIFS('Product costs'!R:R,'Product costs'!$C:$C,$D543,'Product costs'!$B:$B,$L543)</f>
        <v>0</v>
      </c>
      <c r="U543" s="12">
        <f>SUMIFS('Product costs'!S:S,'Product costs'!$C:$C,$D543,'Product costs'!$B:$B,$L543)</f>
        <v>0</v>
      </c>
      <c r="V543" s="12">
        <f>SUMIFS('Product costs'!T:T,'Product costs'!$C:$C,$D543,'Product costs'!$B:$B,$L543)</f>
        <v>0</v>
      </c>
      <c r="W543" s="12">
        <f>SUMIFS('Product costs'!U:U,'Product costs'!$C:$C,$D543,'Product costs'!$B:$B,$L543)</f>
        <v>0</v>
      </c>
      <c r="X543" s="12">
        <f>SUMIFS('Product costs'!V:V,'Product costs'!$C:$C,$D543,'Product costs'!$B:$B,$L543)</f>
        <v>0</v>
      </c>
      <c r="Y543" s="12">
        <f>SUMIFS('Product costs'!W:W,'Product costs'!$C:$C,$D543,'Product costs'!$B:$B,$L543)</f>
        <v>0</v>
      </c>
      <c r="Z543" s="12">
        <f>SUMIFS('Product costs'!X:X,'Product costs'!$C:$C,$D543,'Product costs'!$B:$B,$L543)</f>
        <v>0</v>
      </c>
      <c r="AA543" s="12">
        <f>SUMIFS('Product costs'!Y:Y,'Product costs'!$C:$C,$D543,'Product costs'!$B:$B,$L543)</f>
        <v>0</v>
      </c>
      <c r="AB543" s="12">
        <f>SUMIFS('Product costs'!Z:Z,'Product costs'!$C:$C,$D543,'Product costs'!$B:$B,$L543)</f>
        <v>0</v>
      </c>
      <c r="AC543" s="12">
        <f>SUMIFS('Product costs'!AA:AA,'Product costs'!$C:$C,$D543,'Product costs'!$B:$B,$L543)</f>
        <v>0</v>
      </c>
      <c r="AD543" s="12">
        <f>SUMIFS('Product costs'!AB:AB,'Product costs'!$C:$C,$D543,'Product costs'!$B:$B,$L543)</f>
        <v>0</v>
      </c>
      <c r="AE543" s="12">
        <f>SUMIFS('Product costs'!AC:AC,'Product costs'!$C:$C,$D543,'Product costs'!$B:$B,$L543)</f>
        <v>0</v>
      </c>
      <c r="AF543" s="12">
        <f>SUMIFS('Product costs'!AD:AD,'Product costs'!$C:$C,$D543,'Product costs'!$B:$B,$L543)</f>
        <v>0</v>
      </c>
      <c r="AG543" s="12">
        <f>SUMIFS('Product costs'!AE:AE,'Product costs'!$C:$C,$D543,'Product costs'!$B:$B,$L543)</f>
        <v>0</v>
      </c>
      <c r="AH543" s="12">
        <f>SUMIFS('Product costs'!AF:AF,'Product costs'!$C:$C,$D543,'Product costs'!$B:$B,$L543)</f>
        <v>0</v>
      </c>
      <c r="AI543" s="12">
        <f>SUMIFS('Product costs'!AG:AG,'Product costs'!$C:$C,$D543,'Product costs'!$B:$B,$L543)</f>
        <v>0</v>
      </c>
      <c r="AJ543" s="12">
        <f>SUMIFS('Product costs'!AH:AH,'Product costs'!$C:$C,$D543,'Product costs'!$B:$B,$L543)</f>
        <v>0</v>
      </c>
      <c r="AK543" s="12">
        <f>SUMIFS('Product costs'!AI:AI,'Product costs'!$C:$C,$D543,'Product costs'!$B:$B,$L543)</f>
        <v>0</v>
      </c>
      <c r="AL543" s="12">
        <f>SUMIFS('Product costs'!AJ:AJ,'Product costs'!$C:$C,$D543,'Product costs'!$B:$B,$L543)</f>
        <v>0</v>
      </c>
      <c r="AM543" s="12">
        <f>SUMIFS('Product costs'!AK:AK,'Product costs'!$C:$C,$D543,'Product costs'!$B:$B,$L543)</f>
        <v>0</v>
      </c>
      <c r="AN543" s="12">
        <f>SUMIFS('Product costs'!AL:AL,'Product costs'!$C:$C,$D543,'Product costs'!$B:$B,$L543)</f>
        <v>0</v>
      </c>
      <c r="AO543" s="12">
        <f>SUMIFS('Product costs'!AM:AM,'Product costs'!$C:$C,$D543,'Product costs'!$B:$B,$L543)</f>
        <v>0</v>
      </c>
      <c r="AP543" s="12">
        <f>SUMIFS('Product costs'!AN:AN,'Product costs'!$C:$C,$D543,'Product costs'!$B:$B,$L543)</f>
        <v>0</v>
      </c>
      <c r="AQ543" s="12">
        <f>SUMIFS('Product costs'!AO:AO,'Product costs'!$C:$C,$D543,'Product costs'!$B:$B,$L543)</f>
        <v>0</v>
      </c>
      <c r="AR543" s="12">
        <f>SUMIFS('Product costs'!AP:AP,'Product costs'!$C:$C,$D543,'Product costs'!$B:$B,$L543)</f>
        <v>0</v>
      </c>
      <c r="AS543" s="12">
        <f>SUMIFS('Product costs'!AQ:AQ,'Product costs'!$C:$C,$D543,'Product costs'!$B:$B,$L543)</f>
        <v>0</v>
      </c>
      <c r="AT543" s="12">
        <f>SUMIFS('Product costs'!AR:AR,'Product costs'!$C:$C,$D543,'Product costs'!$B:$B,$L543)</f>
        <v>0</v>
      </c>
      <c r="AU543" s="12">
        <f>SUMIFS('Product costs'!AS:AS,'Product costs'!$C:$C,$D543,'Product costs'!$B:$B,$L543)</f>
        <v>0</v>
      </c>
      <c r="AV543" s="12">
        <f>SUMIFS('Product costs'!AT:AT,'Product costs'!$C:$C,$D543,'Product costs'!$B:$B,$L543)</f>
        <v>0</v>
      </c>
      <c r="AW543" s="12">
        <f>SUMIFS('Product costs'!AU:AU,'Product costs'!$C:$C,$D543,'Product costs'!$B:$B,$L543)</f>
        <v>0</v>
      </c>
      <c r="AX543" s="12">
        <f>SUMIFS('Product costs'!AV:AV,'Product costs'!$C:$C,$D543,'Product costs'!$B:$B,$L543)</f>
        <v>0</v>
      </c>
      <c r="AY543" s="12">
        <f>SUMIFS('Product costs'!AW:AW,'Product costs'!$C:$C,$D543,'Product costs'!$B:$B,$L543)</f>
        <v>0</v>
      </c>
      <c r="AZ543" s="12">
        <f>SUMIFS('Product costs'!AX:AX,'Product costs'!$C:$C,$D543,'Product costs'!$B:$B,$L543)</f>
        <v>0</v>
      </c>
      <c r="BA543" s="12">
        <f>SUMIFS('Product costs'!AY:AY,'Product costs'!$C:$C,$D543,'Product costs'!$B:$B,$L543)</f>
        <v>0</v>
      </c>
      <c r="BB543" s="12">
        <f>SUMIFS('Product costs'!AZ:AZ,'Product costs'!$C:$C,$D543,'Product costs'!$B:$B,$L543)</f>
        <v>0</v>
      </c>
      <c r="BC543" s="12">
        <f>SUMIFS('Product costs'!BA:BA,'Product costs'!$C:$C,$D543,'Product costs'!$B:$B,$L543)</f>
        <v>0</v>
      </c>
      <c r="BD543" s="12">
        <f>SUMIFS('Product costs'!BB:BB,'Product costs'!$C:$C,$D543,'Product costs'!$B:$B,$L543)</f>
        <v>0</v>
      </c>
      <c r="BE543" s="12">
        <f>SUMIFS('Product costs'!BC:BC,'Product costs'!$C:$C,$D543,'Product costs'!$B:$B,$L543)</f>
        <v>0</v>
      </c>
      <c r="BF543" s="12">
        <f>SUMIFS('Product costs'!BD:BD,'Product costs'!$C:$C,$D543,'Product costs'!$B:$B,$L543)</f>
        <v>0</v>
      </c>
      <c r="BG543" s="12">
        <f>SUMIFS('Product costs'!BE:BE,'Product costs'!$C:$C,$D543,'Product costs'!$B:$B,$L543)</f>
        <v>0</v>
      </c>
      <c r="BH543" s="12">
        <f>SUMIFS('Product costs'!BF:BF,'Product costs'!$C:$C,$D543,'Product costs'!$B:$B,$L543)</f>
        <v>0</v>
      </c>
      <c r="BI543" s="12">
        <f>SUMIFS('Product costs'!BG:BG,'Product costs'!$C:$C,$D543,'Product costs'!$B:$B,$L543)</f>
        <v>0</v>
      </c>
      <c r="BJ543" s="12">
        <f>SUMIFS('Product costs'!BH:BH,'Product costs'!$C:$C,$D543,'Product costs'!$B:$B,$L543)</f>
        <v>0</v>
      </c>
      <c r="BK543" s="12">
        <f>SUMIFS('Product costs'!BI:BI,'Product costs'!$C:$C,$D543,'Product costs'!$B:$B,$L543)</f>
        <v>0</v>
      </c>
      <c r="BL543" s="12">
        <f>SUMIFS('Product costs'!BJ:BJ,'Product costs'!$C:$C,$D543,'Product costs'!$B:$B,$L543)</f>
        <v>0</v>
      </c>
      <c r="BM543" s="12">
        <f>SUMIFS('Product costs'!BK:BK,'Product costs'!$C:$C,$D543,'Product costs'!$B:$B,$L543)</f>
        <v>0</v>
      </c>
      <c r="BN543" s="12">
        <f>SUMIFS('Product costs'!BL:BL,'Product costs'!$C:$C,$D543,'Product costs'!$B:$B,$L543)</f>
        <v>0</v>
      </c>
      <c r="BO543" s="12">
        <f>SUMIFS('Product costs'!BM:BM,'Product costs'!$C:$C,$D543,'Product costs'!$B:$B,$L543)</f>
        <v>0</v>
      </c>
      <c r="BP543" s="12">
        <f>SUMIFS('Product costs'!BN:BN,'Product costs'!$C:$C,$D543,'Product costs'!$B:$B,$L543)</f>
        <v>0</v>
      </c>
      <c r="BQ543" s="12">
        <f>SUMIFS('Product costs'!BO:BO,'Product costs'!$C:$C,$D543,'Product costs'!$B:$B,$L543)</f>
        <v>0</v>
      </c>
      <c r="BR543" s="12">
        <f>SUMIFS('Product costs'!BP:BP,'Product costs'!$C:$C,$D543,'Product costs'!$B:$B,$L543)</f>
        <v>0</v>
      </c>
      <c r="BS543" s="12">
        <f>SUMIFS('Product costs'!BQ:BQ,'Product costs'!$C:$C,$D543,'Product costs'!$B:$B,$L543)</f>
        <v>0</v>
      </c>
      <c r="BT543" s="12">
        <f>SUMIFS('Product costs'!BR:BR,'Product costs'!$C:$C,$D543,'Product costs'!$B:$B,$L543)</f>
        <v>0</v>
      </c>
      <c r="BU543" s="12">
        <f>SUMIFS('Product costs'!BS:BS,'Product costs'!$C:$C,$D543,'Product costs'!$B:$B,$L543)</f>
        <v>0</v>
      </c>
      <c r="BV543" s="12">
        <f>SUMIFS('Product costs'!BT:BT,'Product costs'!$C:$C,$D543,'Product costs'!$B:$B,$L543)</f>
        <v>0</v>
      </c>
      <c r="BW543" s="12">
        <f>SUMIFS('Product costs'!BU:BU,'Product costs'!$C:$C,$D543,'Product costs'!$B:$B,$L543)</f>
        <v>0</v>
      </c>
      <c r="BX543" s="12">
        <f>SUMIFS('Product costs'!BV:BV,'Product costs'!$C:$C,$D543,'Product costs'!$B:$B,$L543)</f>
        <v>0</v>
      </c>
      <c r="BY543" s="12">
        <f>SUMIFS('Product costs'!BW:BW,'Product costs'!$C:$C,$D543,'Product costs'!$B:$B,$L543)</f>
        <v>0</v>
      </c>
      <c r="BZ543" s="12">
        <f>SUMIFS('Product costs'!BX:BX,'Product costs'!$C:$C,$D543,'Product costs'!$B:$B,$L543)</f>
        <v>0</v>
      </c>
      <c r="CA543" s="12">
        <f>SUMIFS('Product costs'!BY:BY,'Product costs'!$C:$C,$D543,'Product costs'!$B:$B,$L543)</f>
        <v>0</v>
      </c>
      <c r="CB543" s="12">
        <f>SUMIFS('Product costs'!BZ:BZ,'Product costs'!$C:$C,$D543,'Product costs'!$B:$B,$L543)</f>
        <v>0</v>
      </c>
      <c r="CC543" s="12">
        <f>SUMIFS('Product costs'!CA:CA,'Product costs'!$C:$C,$D543,'Product costs'!$B:$B,$L543)</f>
        <v>0</v>
      </c>
      <c r="CD543" s="12">
        <f>SUMIFS('Product costs'!CB:CB,'Product costs'!$C:$C,$D543,'Product costs'!$B:$B,$L543)</f>
        <v>0</v>
      </c>
      <c r="CE543" s="12">
        <f>SUMIFS('Product costs'!CC:CC,'Product costs'!$C:$C,$D543,'Product costs'!$B:$B,$L543)</f>
        <v>0</v>
      </c>
      <c r="CF543" s="12">
        <f>SUMIFS('Product costs'!CD:CD,'Product costs'!$C:$C,$D543,'Product costs'!$B:$B,$L543)</f>
        <v>0</v>
      </c>
      <c r="CG543" s="12">
        <f t="shared" si="800"/>
        <v>0</v>
      </c>
      <c r="CH543" s="12">
        <f t="shared" si="801"/>
        <v>0</v>
      </c>
      <c r="CI543" s="12">
        <f t="shared" si="802"/>
        <v>0</v>
      </c>
      <c r="CJ543" s="12">
        <f t="shared" si="803"/>
        <v>0</v>
      </c>
      <c r="CK543" s="12">
        <f t="shared" si="804"/>
        <v>0</v>
      </c>
      <c r="CL543" s="12">
        <f t="shared" si="805"/>
        <v>0</v>
      </c>
      <c r="CM543" s="12">
        <f t="shared" si="806"/>
        <v>0</v>
      </c>
      <c r="CN543" s="12">
        <f t="shared" si="807"/>
        <v>0</v>
      </c>
      <c r="CO543" s="12">
        <f t="shared" si="808"/>
        <v>0</v>
      </c>
      <c r="CP543" s="12">
        <f t="shared" si="809"/>
        <v>0</v>
      </c>
      <c r="CQ543" s="12">
        <f t="shared" si="810"/>
        <v>0</v>
      </c>
      <c r="CR543" s="12">
        <f t="shared" si="811"/>
        <v>0</v>
      </c>
      <c r="CS543" s="12">
        <f t="shared" si="812"/>
        <v>0</v>
      </c>
      <c r="CT543" s="12">
        <f t="shared" si="813"/>
        <v>0</v>
      </c>
      <c r="CU543" s="12">
        <f t="shared" si="814"/>
        <v>0</v>
      </c>
      <c r="CV543" s="12">
        <f t="shared" si="815"/>
        <v>0</v>
      </c>
      <c r="CW543" s="12">
        <f t="shared" si="816"/>
        <v>0</v>
      </c>
      <c r="CX543" s="12">
        <f t="shared" si="817"/>
        <v>0</v>
      </c>
      <c r="CY543" s="12">
        <f t="shared" si="818"/>
        <v>0</v>
      </c>
      <c r="CZ543" s="12">
        <f t="shared" si="819"/>
        <v>0</v>
      </c>
      <c r="DA543" s="12">
        <f t="shared" si="820"/>
        <v>0</v>
      </c>
      <c r="DB543" s="12">
        <f t="shared" si="821"/>
        <v>0</v>
      </c>
      <c r="DC543" s="12">
        <f t="shared" si="822"/>
        <v>0</v>
      </c>
      <c r="DD543" s="12">
        <f t="shared" si="823"/>
        <v>0</v>
      </c>
      <c r="DE543" s="12">
        <f t="shared" si="824"/>
        <v>0</v>
      </c>
      <c r="DF543" s="12">
        <f t="shared" si="825"/>
        <v>0</v>
      </c>
      <c r="DG543" s="12">
        <f t="shared" si="826"/>
        <v>0</v>
      </c>
      <c r="DH543" s="12">
        <f t="shared" si="827"/>
        <v>0</v>
      </c>
      <c r="DI543" s="12">
        <f t="shared" si="828"/>
        <v>0</v>
      </c>
      <c r="DJ543" s="12">
        <f t="shared" si="829"/>
        <v>0</v>
      </c>
      <c r="DK543" s="12">
        <f>SUM(M543:CHOOSE(YTD,M543,N543,O543,P543,Q543,R543,S543,T543,U543,V543,W543,X543))</f>
        <v>0</v>
      </c>
      <c r="DL543" s="12">
        <f>SUM(Y543:CHOOSE(YTD,Y543,Z543,AA543,AB543,AC543,AD543,AE543,AF543,AG543,AH543,AI543,AJ543))</f>
        <v>0</v>
      </c>
      <c r="DM543" s="12">
        <f>SUM(AK543:CHOOSE(YTD,AK543,AL543,AM543,AN543,AO543,AP543,AQ543,AR543,AS543,AT543,AU543,AV543))</f>
        <v>0</v>
      </c>
      <c r="DN543" s="12">
        <f>SUM(AW543:CHOOSE(YTD,AW543,AX543,AY543,AZ543,BA543,BB543,BC543,BD543,BE543,BF543,BG543,BH543))</f>
        <v>0</v>
      </c>
      <c r="DO543" s="12">
        <f>SUM(BI543:CHOOSE(YTD,BI543,BJ543,BK543,BL543,BM543,BN543,BO543,BP543,BQ543,BR543,BS543,BT543))</f>
        <v>0</v>
      </c>
      <c r="DP543" s="12">
        <f>SUM(BU543:CHOOSE(YTD,BU543,BV543,BW543,BX543,BY543,BZ543,CA543,CB543,CC543,CD543,CE543,CF543))</f>
        <v>0</v>
      </c>
    </row>
    <row r="544" spans="1:120" x14ac:dyDescent="0.15">
      <c r="A544" s="12" t="str">
        <f t="shared" si="830"/>
        <v>Costs - brand</v>
      </c>
      <c r="D544" s="12" t="str">
        <f>'Product costs'!C144</f>
        <v>Brand 3</v>
      </c>
      <c r="E544" s="12" t="str">
        <f>'Product costs'!D144</f>
        <v>Segment 1</v>
      </c>
      <c r="F544" s="12" t="str">
        <f>'Product costs'!E144</f>
        <v>Business Unit 1</v>
      </c>
      <c r="G544" s="12">
        <f>'Product costs'!F144</f>
        <v>0</v>
      </c>
      <c r="H544" s="12">
        <f>'Product costs'!G144</f>
        <v>0</v>
      </c>
      <c r="I544" s="12">
        <f>'Product costs'!H144</f>
        <v>0</v>
      </c>
      <c r="J544" s="12">
        <f>'Product costs'!I144</f>
        <v>0</v>
      </c>
      <c r="K544" s="12">
        <f>'Product costs'!J144</f>
        <v>0</v>
      </c>
      <c r="L544" s="12">
        <f>'Product costs'!B144</f>
        <v>0</v>
      </c>
      <c r="M544" s="12">
        <f>SUMIFS('Product costs'!K:K,'Product costs'!$C:$C,$D544,'Product costs'!$B:$B,$L544)</f>
        <v>0</v>
      </c>
      <c r="N544" s="12">
        <f>SUMIFS('Product costs'!L:L,'Product costs'!$C:$C,$D544,'Product costs'!$B:$B,$L544)</f>
        <v>0</v>
      </c>
      <c r="O544" s="12">
        <f>SUMIFS('Product costs'!M:M,'Product costs'!$C:$C,$D544,'Product costs'!$B:$B,$L544)</f>
        <v>0</v>
      </c>
      <c r="P544" s="12">
        <f>SUMIFS('Product costs'!N:N,'Product costs'!$C:$C,$D544,'Product costs'!$B:$B,$L544)</f>
        <v>0</v>
      </c>
      <c r="Q544" s="12">
        <f>SUMIFS('Product costs'!O:O,'Product costs'!$C:$C,$D544,'Product costs'!$B:$B,$L544)</f>
        <v>0</v>
      </c>
      <c r="R544" s="12">
        <f>SUMIFS('Product costs'!P:P,'Product costs'!$C:$C,$D544,'Product costs'!$B:$B,$L544)</f>
        <v>0</v>
      </c>
      <c r="S544" s="12">
        <f>SUMIFS('Product costs'!Q:Q,'Product costs'!$C:$C,$D544,'Product costs'!$B:$B,$L544)</f>
        <v>0</v>
      </c>
      <c r="T544" s="12">
        <f>SUMIFS('Product costs'!R:R,'Product costs'!$C:$C,$D544,'Product costs'!$B:$B,$L544)</f>
        <v>0</v>
      </c>
      <c r="U544" s="12">
        <f>SUMIFS('Product costs'!S:S,'Product costs'!$C:$C,$D544,'Product costs'!$B:$B,$L544)</f>
        <v>0</v>
      </c>
      <c r="V544" s="12">
        <f>SUMIFS('Product costs'!T:T,'Product costs'!$C:$C,$D544,'Product costs'!$B:$B,$L544)</f>
        <v>0</v>
      </c>
      <c r="W544" s="12">
        <f>SUMIFS('Product costs'!U:U,'Product costs'!$C:$C,$D544,'Product costs'!$B:$B,$L544)</f>
        <v>0</v>
      </c>
      <c r="X544" s="12">
        <f>SUMIFS('Product costs'!V:V,'Product costs'!$C:$C,$D544,'Product costs'!$B:$B,$L544)</f>
        <v>0</v>
      </c>
      <c r="Y544" s="12">
        <f>SUMIFS('Product costs'!W:W,'Product costs'!$C:$C,$D544,'Product costs'!$B:$B,$L544)</f>
        <v>0</v>
      </c>
      <c r="Z544" s="12">
        <f>SUMIFS('Product costs'!X:X,'Product costs'!$C:$C,$D544,'Product costs'!$B:$B,$L544)</f>
        <v>0</v>
      </c>
      <c r="AA544" s="12">
        <f>SUMIFS('Product costs'!Y:Y,'Product costs'!$C:$C,$D544,'Product costs'!$B:$B,$L544)</f>
        <v>0</v>
      </c>
      <c r="AB544" s="12">
        <f>SUMIFS('Product costs'!Z:Z,'Product costs'!$C:$C,$D544,'Product costs'!$B:$B,$L544)</f>
        <v>0</v>
      </c>
      <c r="AC544" s="12">
        <f>SUMIFS('Product costs'!AA:AA,'Product costs'!$C:$C,$D544,'Product costs'!$B:$B,$L544)</f>
        <v>0</v>
      </c>
      <c r="AD544" s="12">
        <f>SUMIFS('Product costs'!AB:AB,'Product costs'!$C:$C,$D544,'Product costs'!$B:$B,$L544)</f>
        <v>0</v>
      </c>
      <c r="AE544" s="12">
        <f>SUMIFS('Product costs'!AC:AC,'Product costs'!$C:$C,$D544,'Product costs'!$B:$B,$L544)</f>
        <v>0</v>
      </c>
      <c r="AF544" s="12">
        <f>SUMIFS('Product costs'!AD:AD,'Product costs'!$C:$C,$D544,'Product costs'!$B:$B,$L544)</f>
        <v>0</v>
      </c>
      <c r="AG544" s="12">
        <f>SUMIFS('Product costs'!AE:AE,'Product costs'!$C:$C,$D544,'Product costs'!$B:$B,$L544)</f>
        <v>0</v>
      </c>
      <c r="AH544" s="12">
        <f>SUMIFS('Product costs'!AF:AF,'Product costs'!$C:$C,$D544,'Product costs'!$B:$B,$L544)</f>
        <v>0</v>
      </c>
      <c r="AI544" s="12">
        <f>SUMIFS('Product costs'!AG:AG,'Product costs'!$C:$C,$D544,'Product costs'!$B:$B,$L544)</f>
        <v>0</v>
      </c>
      <c r="AJ544" s="12">
        <f>SUMIFS('Product costs'!AH:AH,'Product costs'!$C:$C,$D544,'Product costs'!$B:$B,$L544)</f>
        <v>0</v>
      </c>
      <c r="AK544" s="12">
        <f>SUMIFS('Product costs'!AI:AI,'Product costs'!$C:$C,$D544,'Product costs'!$B:$B,$L544)</f>
        <v>0</v>
      </c>
      <c r="AL544" s="12">
        <f>SUMIFS('Product costs'!AJ:AJ,'Product costs'!$C:$C,$D544,'Product costs'!$B:$B,$L544)</f>
        <v>0</v>
      </c>
      <c r="AM544" s="12">
        <f>SUMIFS('Product costs'!AK:AK,'Product costs'!$C:$C,$D544,'Product costs'!$B:$B,$L544)</f>
        <v>0</v>
      </c>
      <c r="AN544" s="12">
        <f>SUMIFS('Product costs'!AL:AL,'Product costs'!$C:$C,$D544,'Product costs'!$B:$B,$L544)</f>
        <v>0</v>
      </c>
      <c r="AO544" s="12">
        <f>SUMIFS('Product costs'!AM:AM,'Product costs'!$C:$C,$D544,'Product costs'!$B:$B,$L544)</f>
        <v>0</v>
      </c>
      <c r="AP544" s="12">
        <f>SUMIFS('Product costs'!AN:AN,'Product costs'!$C:$C,$D544,'Product costs'!$B:$B,$L544)</f>
        <v>0</v>
      </c>
      <c r="AQ544" s="12">
        <f>SUMIFS('Product costs'!AO:AO,'Product costs'!$C:$C,$D544,'Product costs'!$B:$B,$L544)</f>
        <v>0</v>
      </c>
      <c r="AR544" s="12">
        <f>SUMIFS('Product costs'!AP:AP,'Product costs'!$C:$C,$D544,'Product costs'!$B:$B,$L544)</f>
        <v>0</v>
      </c>
      <c r="AS544" s="12">
        <f>SUMIFS('Product costs'!AQ:AQ,'Product costs'!$C:$C,$D544,'Product costs'!$B:$B,$L544)</f>
        <v>0</v>
      </c>
      <c r="AT544" s="12">
        <f>SUMIFS('Product costs'!AR:AR,'Product costs'!$C:$C,$D544,'Product costs'!$B:$B,$L544)</f>
        <v>0</v>
      </c>
      <c r="AU544" s="12">
        <f>SUMIFS('Product costs'!AS:AS,'Product costs'!$C:$C,$D544,'Product costs'!$B:$B,$L544)</f>
        <v>0</v>
      </c>
      <c r="AV544" s="12">
        <f>SUMIFS('Product costs'!AT:AT,'Product costs'!$C:$C,$D544,'Product costs'!$B:$B,$L544)</f>
        <v>0</v>
      </c>
      <c r="AW544" s="12">
        <f>SUMIFS('Product costs'!AU:AU,'Product costs'!$C:$C,$D544,'Product costs'!$B:$B,$L544)</f>
        <v>0</v>
      </c>
      <c r="AX544" s="12">
        <f>SUMIFS('Product costs'!AV:AV,'Product costs'!$C:$C,$D544,'Product costs'!$B:$B,$L544)</f>
        <v>0</v>
      </c>
      <c r="AY544" s="12">
        <f>SUMIFS('Product costs'!AW:AW,'Product costs'!$C:$C,$D544,'Product costs'!$B:$B,$L544)</f>
        <v>0</v>
      </c>
      <c r="AZ544" s="12">
        <f>SUMIFS('Product costs'!AX:AX,'Product costs'!$C:$C,$D544,'Product costs'!$B:$B,$L544)</f>
        <v>0</v>
      </c>
      <c r="BA544" s="12">
        <f>SUMIFS('Product costs'!AY:AY,'Product costs'!$C:$C,$D544,'Product costs'!$B:$B,$L544)</f>
        <v>0</v>
      </c>
      <c r="BB544" s="12">
        <f>SUMIFS('Product costs'!AZ:AZ,'Product costs'!$C:$C,$D544,'Product costs'!$B:$B,$L544)</f>
        <v>0</v>
      </c>
      <c r="BC544" s="12">
        <f>SUMIFS('Product costs'!BA:BA,'Product costs'!$C:$C,$D544,'Product costs'!$B:$B,$L544)</f>
        <v>0</v>
      </c>
      <c r="BD544" s="12">
        <f>SUMIFS('Product costs'!BB:BB,'Product costs'!$C:$C,$D544,'Product costs'!$B:$B,$L544)</f>
        <v>0</v>
      </c>
      <c r="BE544" s="12">
        <f>SUMIFS('Product costs'!BC:BC,'Product costs'!$C:$C,$D544,'Product costs'!$B:$B,$L544)</f>
        <v>0</v>
      </c>
      <c r="BF544" s="12">
        <f>SUMIFS('Product costs'!BD:BD,'Product costs'!$C:$C,$D544,'Product costs'!$B:$B,$L544)</f>
        <v>0</v>
      </c>
      <c r="BG544" s="12">
        <f>SUMIFS('Product costs'!BE:BE,'Product costs'!$C:$C,$D544,'Product costs'!$B:$B,$L544)</f>
        <v>0</v>
      </c>
      <c r="BH544" s="12">
        <f>SUMIFS('Product costs'!BF:BF,'Product costs'!$C:$C,$D544,'Product costs'!$B:$B,$L544)</f>
        <v>0</v>
      </c>
      <c r="BI544" s="12">
        <f>SUMIFS('Product costs'!BG:BG,'Product costs'!$C:$C,$D544,'Product costs'!$B:$B,$L544)</f>
        <v>0</v>
      </c>
      <c r="BJ544" s="12">
        <f>SUMIFS('Product costs'!BH:BH,'Product costs'!$C:$C,$D544,'Product costs'!$B:$B,$L544)</f>
        <v>0</v>
      </c>
      <c r="BK544" s="12">
        <f>SUMIFS('Product costs'!BI:BI,'Product costs'!$C:$C,$D544,'Product costs'!$B:$B,$L544)</f>
        <v>0</v>
      </c>
      <c r="BL544" s="12">
        <f>SUMIFS('Product costs'!BJ:BJ,'Product costs'!$C:$C,$D544,'Product costs'!$B:$B,$L544)</f>
        <v>0</v>
      </c>
      <c r="BM544" s="12">
        <f>SUMIFS('Product costs'!BK:BK,'Product costs'!$C:$C,$D544,'Product costs'!$B:$B,$L544)</f>
        <v>0</v>
      </c>
      <c r="BN544" s="12">
        <f>SUMIFS('Product costs'!BL:BL,'Product costs'!$C:$C,$D544,'Product costs'!$B:$B,$L544)</f>
        <v>0</v>
      </c>
      <c r="BO544" s="12">
        <f>SUMIFS('Product costs'!BM:BM,'Product costs'!$C:$C,$D544,'Product costs'!$B:$B,$L544)</f>
        <v>0</v>
      </c>
      <c r="BP544" s="12">
        <f>SUMIFS('Product costs'!BN:BN,'Product costs'!$C:$C,$D544,'Product costs'!$B:$B,$L544)</f>
        <v>0</v>
      </c>
      <c r="BQ544" s="12">
        <f>SUMIFS('Product costs'!BO:BO,'Product costs'!$C:$C,$D544,'Product costs'!$B:$B,$L544)</f>
        <v>0</v>
      </c>
      <c r="BR544" s="12">
        <f>SUMIFS('Product costs'!BP:BP,'Product costs'!$C:$C,$D544,'Product costs'!$B:$B,$L544)</f>
        <v>0</v>
      </c>
      <c r="BS544" s="12">
        <f>SUMIFS('Product costs'!BQ:BQ,'Product costs'!$C:$C,$D544,'Product costs'!$B:$B,$L544)</f>
        <v>0</v>
      </c>
      <c r="BT544" s="12">
        <f>SUMIFS('Product costs'!BR:BR,'Product costs'!$C:$C,$D544,'Product costs'!$B:$B,$L544)</f>
        <v>0</v>
      </c>
      <c r="BU544" s="12">
        <f>SUMIFS('Product costs'!BS:BS,'Product costs'!$C:$C,$D544,'Product costs'!$B:$B,$L544)</f>
        <v>0</v>
      </c>
      <c r="BV544" s="12">
        <f>SUMIFS('Product costs'!BT:BT,'Product costs'!$C:$C,$D544,'Product costs'!$B:$B,$L544)</f>
        <v>0</v>
      </c>
      <c r="BW544" s="12">
        <f>SUMIFS('Product costs'!BU:BU,'Product costs'!$C:$C,$D544,'Product costs'!$B:$B,$L544)</f>
        <v>0</v>
      </c>
      <c r="BX544" s="12">
        <f>SUMIFS('Product costs'!BV:BV,'Product costs'!$C:$C,$D544,'Product costs'!$B:$B,$L544)</f>
        <v>0</v>
      </c>
      <c r="BY544" s="12">
        <f>SUMIFS('Product costs'!BW:BW,'Product costs'!$C:$C,$D544,'Product costs'!$B:$B,$L544)</f>
        <v>0</v>
      </c>
      <c r="BZ544" s="12">
        <f>SUMIFS('Product costs'!BX:BX,'Product costs'!$C:$C,$D544,'Product costs'!$B:$B,$L544)</f>
        <v>0</v>
      </c>
      <c r="CA544" s="12">
        <f>SUMIFS('Product costs'!BY:BY,'Product costs'!$C:$C,$D544,'Product costs'!$B:$B,$L544)</f>
        <v>0</v>
      </c>
      <c r="CB544" s="12">
        <f>SUMIFS('Product costs'!BZ:BZ,'Product costs'!$C:$C,$D544,'Product costs'!$B:$B,$L544)</f>
        <v>0</v>
      </c>
      <c r="CC544" s="12">
        <f>SUMIFS('Product costs'!CA:CA,'Product costs'!$C:$C,$D544,'Product costs'!$B:$B,$L544)</f>
        <v>0</v>
      </c>
      <c r="CD544" s="12">
        <f>SUMIFS('Product costs'!CB:CB,'Product costs'!$C:$C,$D544,'Product costs'!$B:$B,$L544)</f>
        <v>0</v>
      </c>
      <c r="CE544" s="12">
        <f>SUMIFS('Product costs'!CC:CC,'Product costs'!$C:$C,$D544,'Product costs'!$B:$B,$L544)</f>
        <v>0</v>
      </c>
      <c r="CF544" s="12">
        <f>SUMIFS('Product costs'!CD:CD,'Product costs'!$C:$C,$D544,'Product costs'!$B:$B,$L544)</f>
        <v>0</v>
      </c>
      <c r="CG544" s="12">
        <f t="shared" si="800"/>
        <v>0</v>
      </c>
      <c r="CH544" s="12">
        <f t="shared" si="801"/>
        <v>0</v>
      </c>
      <c r="CI544" s="12">
        <f t="shared" si="802"/>
        <v>0</v>
      </c>
      <c r="CJ544" s="12">
        <f t="shared" si="803"/>
        <v>0</v>
      </c>
      <c r="CK544" s="12">
        <f t="shared" si="804"/>
        <v>0</v>
      </c>
      <c r="CL544" s="12">
        <f t="shared" si="805"/>
        <v>0</v>
      </c>
      <c r="CM544" s="12">
        <f t="shared" si="806"/>
        <v>0</v>
      </c>
      <c r="CN544" s="12">
        <f t="shared" si="807"/>
        <v>0</v>
      </c>
      <c r="CO544" s="12">
        <f t="shared" si="808"/>
        <v>0</v>
      </c>
      <c r="CP544" s="12">
        <f t="shared" si="809"/>
        <v>0</v>
      </c>
      <c r="CQ544" s="12">
        <f t="shared" si="810"/>
        <v>0</v>
      </c>
      <c r="CR544" s="12">
        <f t="shared" si="811"/>
        <v>0</v>
      </c>
      <c r="CS544" s="12">
        <f t="shared" si="812"/>
        <v>0</v>
      </c>
      <c r="CT544" s="12">
        <f t="shared" si="813"/>
        <v>0</v>
      </c>
      <c r="CU544" s="12">
        <f t="shared" si="814"/>
        <v>0</v>
      </c>
      <c r="CV544" s="12">
        <f t="shared" si="815"/>
        <v>0</v>
      </c>
      <c r="CW544" s="12">
        <f t="shared" si="816"/>
        <v>0</v>
      </c>
      <c r="CX544" s="12">
        <f t="shared" si="817"/>
        <v>0</v>
      </c>
      <c r="CY544" s="12">
        <f t="shared" si="818"/>
        <v>0</v>
      </c>
      <c r="CZ544" s="12">
        <f t="shared" si="819"/>
        <v>0</v>
      </c>
      <c r="DA544" s="12">
        <f t="shared" si="820"/>
        <v>0</v>
      </c>
      <c r="DB544" s="12">
        <f t="shared" si="821"/>
        <v>0</v>
      </c>
      <c r="DC544" s="12">
        <f t="shared" si="822"/>
        <v>0</v>
      </c>
      <c r="DD544" s="12">
        <f t="shared" si="823"/>
        <v>0</v>
      </c>
      <c r="DE544" s="12">
        <f t="shared" si="824"/>
        <v>0</v>
      </c>
      <c r="DF544" s="12">
        <f t="shared" si="825"/>
        <v>0</v>
      </c>
      <c r="DG544" s="12">
        <f t="shared" si="826"/>
        <v>0</v>
      </c>
      <c r="DH544" s="12">
        <f t="shared" si="827"/>
        <v>0</v>
      </c>
      <c r="DI544" s="12">
        <f t="shared" si="828"/>
        <v>0</v>
      </c>
      <c r="DJ544" s="12">
        <f t="shared" si="829"/>
        <v>0</v>
      </c>
      <c r="DK544" s="12">
        <f>SUM(M544:CHOOSE(YTD,M544,N544,O544,P544,Q544,R544,S544,T544,U544,V544,W544,X544))</f>
        <v>0</v>
      </c>
      <c r="DL544" s="12">
        <f>SUM(Y544:CHOOSE(YTD,Y544,Z544,AA544,AB544,AC544,AD544,AE544,AF544,AG544,AH544,AI544,AJ544))</f>
        <v>0</v>
      </c>
      <c r="DM544" s="12">
        <f>SUM(AK544:CHOOSE(YTD,AK544,AL544,AM544,AN544,AO544,AP544,AQ544,AR544,AS544,AT544,AU544,AV544))</f>
        <v>0</v>
      </c>
      <c r="DN544" s="12">
        <f>SUM(AW544:CHOOSE(YTD,AW544,AX544,AY544,AZ544,BA544,BB544,BC544,BD544,BE544,BF544,BG544,BH544))</f>
        <v>0</v>
      </c>
      <c r="DO544" s="12">
        <f>SUM(BI544:CHOOSE(YTD,BI544,BJ544,BK544,BL544,BM544,BN544,BO544,BP544,BQ544,BR544,BS544,BT544))</f>
        <v>0</v>
      </c>
      <c r="DP544" s="12">
        <f>SUM(BU544:CHOOSE(YTD,BU544,BV544,BW544,BX544,BY544,BZ544,CA544,CB544,CC544,CD544,CE544,CF544))</f>
        <v>0</v>
      </c>
    </row>
    <row r="545" spans="1:120" x14ac:dyDescent="0.15">
      <c r="A545" s="12" t="str">
        <f t="shared" si="830"/>
        <v>Costs - brand</v>
      </c>
      <c r="D545" s="12" t="str">
        <f>'Product costs'!C145</f>
        <v>Brand 4</v>
      </c>
      <c r="E545" s="12" t="str">
        <f>'Product costs'!D145</f>
        <v>Segment 1</v>
      </c>
      <c r="F545" s="12" t="str">
        <f>'Product costs'!E145</f>
        <v>Business Unit 1</v>
      </c>
      <c r="G545" s="12">
        <f>'Product costs'!F145</f>
        <v>0</v>
      </c>
      <c r="H545" s="12">
        <f>'Product costs'!G145</f>
        <v>0</v>
      </c>
      <c r="I545" s="12">
        <f>'Product costs'!H145</f>
        <v>0</v>
      </c>
      <c r="J545" s="12">
        <f>'Product costs'!I145</f>
        <v>0</v>
      </c>
      <c r="K545" s="12">
        <f>'Product costs'!J145</f>
        <v>0</v>
      </c>
      <c r="L545" s="12">
        <f>'Product costs'!B145</f>
        <v>0</v>
      </c>
      <c r="M545" s="12">
        <f>SUMIFS('Product costs'!K:K,'Product costs'!$C:$C,$D545,'Product costs'!$B:$B,$L545)</f>
        <v>0</v>
      </c>
      <c r="N545" s="12">
        <f>SUMIFS('Product costs'!L:L,'Product costs'!$C:$C,$D545,'Product costs'!$B:$B,$L545)</f>
        <v>0</v>
      </c>
      <c r="O545" s="12">
        <f>SUMIFS('Product costs'!M:M,'Product costs'!$C:$C,$D545,'Product costs'!$B:$B,$L545)</f>
        <v>0</v>
      </c>
      <c r="P545" s="12">
        <f>SUMIFS('Product costs'!N:N,'Product costs'!$C:$C,$D545,'Product costs'!$B:$B,$L545)</f>
        <v>0</v>
      </c>
      <c r="Q545" s="12">
        <f>SUMIFS('Product costs'!O:O,'Product costs'!$C:$C,$D545,'Product costs'!$B:$B,$L545)</f>
        <v>0</v>
      </c>
      <c r="R545" s="12">
        <f>SUMIFS('Product costs'!P:P,'Product costs'!$C:$C,$D545,'Product costs'!$B:$B,$L545)</f>
        <v>0</v>
      </c>
      <c r="S545" s="12">
        <f>SUMIFS('Product costs'!Q:Q,'Product costs'!$C:$C,$D545,'Product costs'!$B:$B,$L545)</f>
        <v>0</v>
      </c>
      <c r="T545" s="12">
        <f>SUMIFS('Product costs'!R:R,'Product costs'!$C:$C,$D545,'Product costs'!$B:$B,$L545)</f>
        <v>0</v>
      </c>
      <c r="U545" s="12">
        <f>SUMIFS('Product costs'!S:S,'Product costs'!$C:$C,$D545,'Product costs'!$B:$B,$L545)</f>
        <v>0</v>
      </c>
      <c r="V545" s="12">
        <f>SUMIFS('Product costs'!T:T,'Product costs'!$C:$C,$D545,'Product costs'!$B:$B,$L545)</f>
        <v>0</v>
      </c>
      <c r="W545" s="12">
        <f>SUMIFS('Product costs'!U:U,'Product costs'!$C:$C,$D545,'Product costs'!$B:$B,$L545)</f>
        <v>0</v>
      </c>
      <c r="X545" s="12">
        <f>SUMIFS('Product costs'!V:V,'Product costs'!$C:$C,$D545,'Product costs'!$B:$B,$L545)</f>
        <v>0</v>
      </c>
      <c r="Y545" s="12">
        <f>SUMIFS('Product costs'!W:W,'Product costs'!$C:$C,$D545,'Product costs'!$B:$B,$L545)</f>
        <v>0</v>
      </c>
      <c r="Z545" s="12">
        <f>SUMIFS('Product costs'!X:X,'Product costs'!$C:$C,$D545,'Product costs'!$B:$B,$L545)</f>
        <v>0</v>
      </c>
      <c r="AA545" s="12">
        <f>SUMIFS('Product costs'!Y:Y,'Product costs'!$C:$C,$D545,'Product costs'!$B:$B,$L545)</f>
        <v>0</v>
      </c>
      <c r="AB545" s="12">
        <f>SUMIFS('Product costs'!Z:Z,'Product costs'!$C:$C,$D545,'Product costs'!$B:$B,$L545)</f>
        <v>0</v>
      </c>
      <c r="AC545" s="12">
        <f>SUMIFS('Product costs'!AA:AA,'Product costs'!$C:$C,$D545,'Product costs'!$B:$B,$L545)</f>
        <v>0</v>
      </c>
      <c r="AD545" s="12">
        <f>SUMIFS('Product costs'!AB:AB,'Product costs'!$C:$C,$D545,'Product costs'!$B:$B,$L545)</f>
        <v>0</v>
      </c>
      <c r="AE545" s="12">
        <f>SUMIFS('Product costs'!AC:AC,'Product costs'!$C:$C,$D545,'Product costs'!$B:$B,$L545)</f>
        <v>0</v>
      </c>
      <c r="AF545" s="12">
        <f>SUMIFS('Product costs'!AD:AD,'Product costs'!$C:$C,$D545,'Product costs'!$B:$B,$L545)</f>
        <v>0</v>
      </c>
      <c r="AG545" s="12">
        <f>SUMIFS('Product costs'!AE:AE,'Product costs'!$C:$C,$D545,'Product costs'!$B:$B,$L545)</f>
        <v>0</v>
      </c>
      <c r="AH545" s="12">
        <f>SUMIFS('Product costs'!AF:AF,'Product costs'!$C:$C,$D545,'Product costs'!$B:$B,$L545)</f>
        <v>0</v>
      </c>
      <c r="AI545" s="12">
        <f>SUMIFS('Product costs'!AG:AG,'Product costs'!$C:$C,$D545,'Product costs'!$B:$B,$L545)</f>
        <v>0</v>
      </c>
      <c r="AJ545" s="12">
        <f>SUMIFS('Product costs'!AH:AH,'Product costs'!$C:$C,$D545,'Product costs'!$B:$B,$L545)</f>
        <v>0</v>
      </c>
      <c r="AK545" s="12">
        <f>SUMIFS('Product costs'!AI:AI,'Product costs'!$C:$C,$D545,'Product costs'!$B:$B,$L545)</f>
        <v>0</v>
      </c>
      <c r="AL545" s="12">
        <f>SUMIFS('Product costs'!AJ:AJ,'Product costs'!$C:$C,$D545,'Product costs'!$B:$B,$L545)</f>
        <v>0</v>
      </c>
      <c r="AM545" s="12">
        <f>SUMIFS('Product costs'!AK:AK,'Product costs'!$C:$C,$D545,'Product costs'!$B:$B,$L545)</f>
        <v>0</v>
      </c>
      <c r="AN545" s="12">
        <f>SUMIFS('Product costs'!AL:AL,'Product costs'!$C:$C,$D545,'Product costs'!$B:$B,$L545)</f>
        <v>0</v>
      </c>
      <c r="AO545" s="12">
        <f>SUMIFS('Product costs'!AM:AM,'Product costs'!$C:$C,$D545,'Product costs'!$B:$B,$L545)</f>
        <v>0</v>
      </c>
      <c r="AP545" s="12">
        <f>SUMIFS('Product costs'!AN:AN,'Product costs'!$C:$C,$D545,'Product costs'!$B:$B,$L545)</f>
        <v>0</v>
      </c>
      <c r="AQ545" s="12">
        <f>SUMIFS('Product costs'!AO:AO,'Product costs'!$C:$C,$D545,'Product costs'!$B:$B,$L545)</f>
        <v>0</v>
      </c>
      <c r="AR545" s="12">
        <f>SUMIFS('Product costs'!AP:AP,'Product costs'!$C:$C,$D545,'Product costs'!$B:$B,$L545)</f>
        <v>0</v>
      </c>
      <c r="AS545" s="12">
        <f>SUMIFS('Product costs'!AQ:AQ,'Product costs'!$C:$C,$D545,'Product costs'!$B:$B,$L545)</f>
        <v>0</v>
      </c>
      <c r="AT545" s="12">
        <f>SUMIFS('Product costs'!AR:AR,'Product costs'!$C:$C,$D545,'Product costs'!$B:$B,$L545)</f>
        <v>0</v>
      </c>
      <c r="AU545" s="12">
        <f>SUMIFS('Product costs'!AS:AS,'Product costs'!$C:$C,$D545,'Product costs'!$B:$B,$L545)</f>
        <v>0</v>
      </c>
      <c r="AV545" s="12">
        <f>SUMIFS('Product costs'!AT:AT,'Product costs'!$C:$C,$D545,'Product costs'!$B:$B,$L545)</f>
        <v>0</v>
      </c>
      <c r="AW545" s="12">
        <f>SUMIFS('Product costs'!AU:AU,'Product costs'!$C:$C,$D545,'Product costs'!$B:$B,$L545)</f>
        <v>0</v>
      </c>
      <c r="AX545" s="12">
        <f>SUMIFS('Product costs'!AV:AV,'Product costs'!$C:$C,$D545,'Product costs'!$B:$B,$L545)</f>
        <v>0</v>
      </c>
      <c r="AY545" s="12">
        <f>SUMIFS('Product costs'!AW:AW,'Product costs'!$C:$C,$D545,'Product costs'!$B:$B,$L545)</f>
        <v>0</v>
      </c>
      <c r="AZ545" s="12">
        <f>SUMIFS('Product costs'!AX:AX,'Product costs'!$C:$C,$D545,'Product costs'!$B:$B,$L545)</f>
        <v>0</v>
      </c>
      <c r="BA545" s="12">
        <f>SUMIFS('Product costs'!AY:AY,'Product costs'!$C:$C,$D545,'Product costs'!$B:$B,$L545)</f>
        <v>0</v>
      </c>
      <c r="BB545" s="12">
        <f>SUMIFS('Product costs'!AZ:AZ,'Product costs'!$C:$C,$D545,'Product costs'!$B:$B,$L545)</f>
        <v>0</v>
      </c>
      <c r="BC545" s="12">
        <f>SUMIFS('Product costs'!BA:BA,'Product costs'!$C:$C,$D545,'Product costs'!$B:$B,$L545)</f>
        <v>0</v>
      </c>
      <c r="BD545" s="12">
        <f>SUMIFS('Product costs'!BB:BB,'Product costs'!$C:$C,$D545,'Product costs'!$B:$B,$L545)</f>
        <v>0</v>
      </c>
      <c r="BE545" s="12">
        <f>SUMIFS('Product costs'!BC:BC,'Product costs'!$C:$C,$D545,'Product costs'!$B:$B,$L545)</f>
        <v>0</v>
      </c>
      <c r="BF545" s="12">
        <f>SUMIFS('Product costs'!BD:BD,'Product costs'!$C:$C,$D545,'Product costs'!$B:$B,$L545)</f>
        <v>0</v>
      </c>
      <c r="BG545" s="12">
        <f>SUMIFS('Product costs'!BE:BE,'Product costs'!$C:$C,$D545,'Product costs'!$B:$B,$L545)</f>
        <v>0</v>
      </c>
      <c r="BH545" s="12">
        <f>SUMIFS('Product costs'!BF:BF,'Product costs'!$C:$C,$D545,'Product costs'!$B:$B,$L545)</f>
        <v>0</v>
      </c>
      <c r="BI545" s="12">
        <f>SUMIFS('Product costs'!BG:BG,'Product costs'!$C:$C,$D545,'Product costs'!$B:$B,$L545)</f>
        <v>0</v>
      </c>
      <c r="BJ545" s="12">
        <f>SUMIFS('Product costs'!BH:BH,'Product costs'!$C:$C,$D545,'Product costs'!$B:$B,$L545)</f>
        <v>0</v>
      </c>
      <c r="BK545" s="12">
        <f>SUMIFS('Product costs'!BI:BI,'Product costs'!$C:$C,$D545,'Product costs'!$B:$B,$L545)</f>
        <v>0</v>
      </c>
      <c r="BL545" s="12">
        <f>SUMIFS('Product costs'!BJ:BJ,'Product costs'!$C:$C,$D545,'Product costs'!$B:$B,$L545)</f>
        <v>0</v>
      </c>
      <c r="BM545" s="12">
        <f>SUMIFS('Product costs'!BK:BK,'Product costs'!$C:$C,$D545,'Product costs'!$B:$B,$L545)</f>
        <v>0</v>
      </c>
      <c r="BN545" s="12">
        <f>SUMIFS('Product costs'!BL:BL,'Product costs'!$C:$C,$D545,'Product costs'!$B:$B,$L545)</f>
        <v>0</v>
      </c>
      <c r="BO545" s="12">
        <f>SUMIFS('Product costs'!BM:BM,'Product costs'!$C:$C,$D545,'Product costs'!$B:$B,$L545)</f>
        <v>0</v>
      </c>
      <c r="BP545" s="12">
        <f>SUMIFS('Product costs'!BN:BN,'Product costs'!$C:$C,$D545,'Product costs'!$B:$B,$L545)</f>
        <v>0</v>
      </c>
      <c r="BQ545" s="12">
        <f>SUMIFS('Product costs'!BO:BO,'Product costs'!$C:$C,$D545,'Product costs'!$B:$B,$L545)</f>
        <v>0</v>
      </c>
      <c r="BR545" s="12">
        <f>SUMIFS('Product costs'!BP:BP,'Product costs'!$C:$C,$D545,'Product costs'!$B:$B,$L545)</f>
        <v>0</v>
      </c>
      <c r="BS545" s="12">
        <f>SUMIFS('Product costs'!BQ:BQ,'Product costs'!$C:$C,$D545,'Product costs'!$B:$B,$L545)</f>
        <v>0</v>
      </c>
      <c r="BT545" s="12">
        <f>SUMIFS('Product costs'!BR:BR,'Product costs'!$C:$C,$D545,'Product costs'!$B:$B,$L545)</f>
        <v>0</v>
      </c>
      <c r="BU545" s="12">
        <f>SUMIFS('Product costs'!BS:BS,'Product costs'!$C:$C,$D545,'Product costs'!$B:$B,$L545)</f>
        <v>0</v>
      </c>
      <c r="BV545" s="12">
        <f>SUMIFS('Product costs'!BT:BT,'Product costs'!$C:$C,$D545,'Product costs'!$B:$B,$L545)</f>
        <v>0</v>
      </c>
      <c r="BW545" s="12">
        <f>SUMIFS('Product costs'!BU:BU,'Product costs'!$C:$C,$D545,'Product costs'!$B:$B,$L545)</f>
        <v>0</v>
      </c>
      <c r="BX545" s="12">
        <f>SUMIFS('Product costs'!BV:BV,'Product costs'!$C:$C,$D545,'Product costs'!$B:$B,$L545)</f>
        <v>0</v>
      </c>
      <c r="BY545" s="12">
        <f>SUMIFS('Product costs'!BW:BW,'Product costs'!$C:$C,$D545,'Product costs'!$B:$B,$L545)</f>
        <v>0</v>
      </c>
      <c r="BZ545" s="12">
        <f>SUMIFS('Product costs'!BX:BX,'Product costs'!$C:$C,$D545,'Product costs'!$B:$B,$L545)</f>
        <v>0</v>
      </c>
      <c r="CA545" s="12">
        <f>SUMIFS('Product costs'!BY:BY,'Product costs'!$C:$C,$D545,'Product costs'!$B:$B,$L545)</f>
        <v>0</v>
      </c>
      <c r="CB545" s="12">
        <f>SUMIFS('Product costs'!BZ:BZ,'Product costs'!$C:$C,$D545,'Product costs'!$B:$B,$L545)</f>
        <v>0</v>
      </c>
      <c r="CC545" s="12">
        <f>SUMIFS('Product costs'!CA:CA,'Product costs'!$C:$C,$D545,'Product costs'!$B:$B,$L545)</f>
        <v>0</v>
      </c>
      <c r="CD545" s="12">
        <f>SUMIFS('Product costs'!CB:CB,'Product costs'!$C:$C,$D545,'Product costs'!$B:$B,$L545)</f>
        <v>0</v>
      </c>
      <c r="CE545" s="12">
        <f>SUMIFS('Product costs'!CC:CC,'Product costs'!$C:$C,$D545,'Product costs'!$B:$B,$L545)</f>
        <v>0</v>
      </c>
      <c r="CF545" s="12">
        <f>SUMIFS('Product costs'!CD:CD,'Product costs'!$C:$C,$D545,'Product costs'!$B:$B,$L545)</f>
        <v>0</v>
      </c>
      <c r="CG545" s="12">
        <f t="shared" si="800"/>
        <v>0</v>
      </c>
      <c r="CH545" s="12">
        <f t="shared" si="801"/>
        <v>0</v>
      </c>
      <c r="CI545" s="12">
        <f t="shared" si="802"/>
        <v>0</v>
      </c>
      <c r="CJ545" s="12">
        <f t="shared" si="803"/>
        <v>0</v>
      </c>
      <c r="CK545" s="12">
        <f t="shared" si="804"/>
        <v>0</v>
      </c>
      <c r="CL545" s="12">
        <f t="shared" si="805"/>
        <v>0</v>
      </c>
      <c r="CM545" s="12">
        <f t="shared" si="806"/>
        <v>0</v>
      </c>
      <c r="CN545" s="12">
        <f t="shared" si="807"/>
        <v>0</v>
      </c>
      <c r="CO545" s="12">
        <f t="shared" si="808"/>
        <v>0</v>
      </c>
      <c r="CP545" s="12">
        <f t="shared" si="809"/>
        <v>0</v>
      </c>
      <c r="CQ545" s="12">
        <f t="shared" si="810"/>
        <v>0</v>
      </c>
      <c r="CR545" s="12">
        <f t="shared" si="811"/>
        <v>0</v>
      </c>
      <c r="CS545" s="12">
        <f t="shared" si="812"/>
        <v>0</v>
      </c>
      <c r="CT545" s="12">
        <f t="shared" si="813"/>
        <v>0</v>
      </c>
      <c r="CU545" s="12">
        <f t="shared" si="814"/>
        <v>0</v>
      </c>
      <c r="CV545" s="12">
        <f t="shared" si="815"/>
        <v>0</v>
      </c>
      <c r="CW545" s="12">
        <f t="shared" si="816"/>
        <v>0</v>
      </c>
      <c r="CX545" s="12">
        <f t="shared" si="817"/>
        <v>0</v>
      </c>
      <c r="CY545" s="12">
        <f t="shared" si="818"/>
        <v>0</v>
      </c>
      <c r="CZ545" s="12">
        <f t="shared" si="819"/>
        <v>0</v>
      </c>
      <c r="DA545" s="12">
        <f t="shared" si="820"/>
        <v>0</v>
      </c>
      <c r="DB545" s="12">
        <f t="shared" si="821"/>
        <v>0</v>
      </c>
      <c r="DC545" s="12">
        <f t="shared" si="822"/>
        <v>0</v>
      </c>
      <c r="DD545" s="12">
        <f t="shared" si="823"/>
        <v>0</v>
      </c>
      <c r="DE545" s="12">
        <f t="shared" si="824"/>
        <v>0</v>
      </c>
      <c r="DF545" s="12">
        <f t="shared" si="825"/>
        <v>0</v>
      </c>
      <c r="DG545" s="12">
        <f t="shared" si="826"/>
        <v>0</v>
      </c>
      <c r="DH545" s="12">
        <f t="shared" si="827"/>
        <v>0</v>
      </c>
      <c r="DI545" s="12">
        <f t="shared" si="828"/>
        <v>0</v>
      </c>
      <c r="DJ545" s="12">
        <f t="shared" si="829"/>
        <v>0</v>
      </c>
      <c r="DK545" s="12">
        <f>SUM(M545:CHOOSE(YTD,M545,N545,O545,P545,Q545,R545,S545,T545,U545,V545,W545,X545))</f>
        <v>0</v>
      </c>
      <c r="DL545" s="12">
        <f>SUM(Y545:CHOOSE(YTD,Y545,Z545,AA545,AB545,AC545,AD545,AE545,AF545,AG545,AH545,AI545,AJ545))</f>
        <v>0</v>
      </c>
      <c r="DM545" s="12">
        <f>SUM(AK545:CHOOSE(YTD,AK545,AL545,AM545,AN545,AO545,AP545,AQ545,AR545,AS545,AT545,AU545,AV545))</f>
        <v>0</v>
      </c>
      <c r="DN545" s="12">
        <f>SUM(AW545:CHOOSE(YTD,AW545,AX545,AY545,AZ545,BA545,BB545,BC545,BD545,BE545,BF545,BG545,BH545))</f>
        <v>0</v>
      </c>
      <c r="DO545" s="12">
        <f>SUM(BI545:CHOOSE(YTD,BI545,BJ545,BK545,BL545,BM545,BN545,BO545,BP545,BQ545,BR545,BS545,BT545))</f>
        <v>0</v>
      </c>
      <c r="DP545" s="12">
        <f>SUM(BU545:CHOOSE(YTD,BU545,BV545,BW545,BX545,BY545,BZ545,CA545,CB545,CC545,CD545,CE545,CF545))</f>
        <v>0</v>
      </c>
    </row>
    <row r="546" spans="1:120" x14ac:dyDescent="0.15">
      <c r="A546" s="12" t="str">
        <f t="shared" si="830"/>
        <v>Costs - brand</v>
      </c>
      <c r="D546" s="12" t="str">
        <f>'Product costs'!C146</f>
        <v>Brand 5</v>
      </c>
      <c r="E546" s="12" t="str">
        <f>'Product costs'!D146</f>
        <v>Segment 1</v>
      </c>
      <c r="F546" s="12" t="str">
        <f>'Product costs'!E146</f>
        <v>Business Unit 1</v>
      </c>
      <c r="G546" s="12">
        <f>'Product costs'!F146</f>
        <v>0</v>
      </c>
      <c r="H546" s="12">
        <f>'Product costs'!G146</f>
        <v>0</v>
      </c>
      <c r="I546" s="12">
        <f>'Product costs'!H146</f>
        <v>0</v>
      </c>
      <c r="J546" s="12">
        <f>'Product costs'!I146</f>
        <v>0</v>
      </c>
      <c r="K546" s="12">
        <f>'Product costs'!J146</f>
        <v>0</v>
      </c>
      <c r="L546" s="12">
        <f>'Product costs'!B146</f>
        <v>0</v>
      </c>
      <c r="M546" s="12">
        <f>SUMIFS('Product costs'!K:K,'Product costs'!$C:$C,$D546,'Product costs'!$B:$B,$L546)</f>
        <v>0</v>
      </c>
      <c r="N546" s="12">
        <f>SUMIFS('Product costs'!L:L,'Product costs'!$C:$C,$D546,'Product costs'!$B:$B,$L546)</f>
        <v>0</v>
      </c>
      <c r="O546" s="12">
        <f>SUMIFS('Product costs'!M:M,'Product costs'!$C:$C,$D546,'Product costs'!$B:$B,$L546)</f>
        <v>0</v>
      </c>
      <c r="P546" s="12">
        <f>SUMIFS('Product costs'!N:N,'Product costs'!$C:$C,$D546,'Product costs'!$B:$B,$L546)</f>
        <v>0</v>
      </c>
      <c r="Q546" s="12">
        <f>SUMIFS('Product costs'!O:O,'Product costs'!$C:$C,$D546,'Product costs'!$B:$B,$L546)</f>
        <v>0</v>
      </c>
      <c r="R546" s="12">
        <f>SUMIFS('Product costs'!P:P,'Product costs'!$C:$C,$D546,'Product costs'!$B:$B,$L546)</f>
        <v>0</v>
      </c>
      <c r="S546" s="12">
        <f>SUMIFS('Product costs'!Q:Q,'Product costs'!$C:$C,$D546,'Product costs'!$B:$B,$L546)</f>
        <v>0</v>
      </c>
      <c r="T546" s="12">
        <f>SUMIFS('Product costs'!R:R,'Product costs'!$C:$C,$D546,'Product costs'!$B:$B,$L546)</f>
        <v>0</v>
      </c>
      <c r="U546" s="12">
        <f>SUMIFS('Product costs'!S:S,'Product costs'!$C:$C,$D546,'Product costs'!$B:$B,$L546)</f>
        <v>0</v>
      </c>
      <c r="V546" s="12">
        <f>SUMIFS('Product costs'!T:T,'Product costs'!$C:$C,$D546,'Product costs'!$B:$B,$L546)</f>
        <v>0</v>
      </c>
      <c r="W546" s="12">
        <f>SUMIFS('Product costs'!U:U,'Product costs'!$C:$C,$D546,'Product costs'!$B:$B,$L546)</f>
        <v>0</v>
      </c>
      <c r="X546" s="12">
        <f>SUMIFS('Product costs'!V:V,'Product costs'!$C:$C,$D546,'Product costs'!$B:$B,$L546)</f>
        <v>0</v>
      </c>
      <c r="Y546" s="12">
        <f>SUMIFS('Product costs'!W:W,'Product costs'!$C:$C,$D546,'Product costs'!$B:$B,$L546)</f>
        <v>0</v>
      </c>
      <c r="Z546" s="12">
        <f>SUMIFS('Product costs'!X:X,'Product costs'!$C:$C,$D546,'Product costs'!$B:$B,$L546)</f>
        <v>0</v>
      </c>
      <c r="AA546" s="12">
        <f>SUMIFS('Product costs'!Y:Y,'Product costs'!$C:$C,$D546,'Product costs'!$B:$B,$L546)</f>
        <v>0</v>
      </c>
      <c r="AB546" s="12">
        <f>SUMIFS('Product costs'!Z:Z,'Product costs'!$C:$C,$D546,'Product costs'!$B:$B,$L546)</f>
        <v>0</v>
      </c>
      <c r="AC546" s="12">
        <f>SUMIFS('Product costs'!AA:AA,'Product costs'!$C:$C,$D546,'Product costs'!$B:$B,$L546)</f>
        <v>0</v>
      </c>
      <c r="AD546" s="12">
        <f>SUMIFS('Product costs'!AB:AB,'Product costs'!$C:$C,$D546,'Product costs'!$B:$B,$L546)</f>
        <v>0</v>
      </c>
      <c r="AE546" s="12">
        <f>SUMIFS('Product costs'!AC:AC,'Product costs'!$C:$C,$D546,'Product costs'!$B:$B,$L546)</f>
        <v>0</v>
      </c>
      <c r="AF546" s="12">
        <f>SUMIFS('Product costs'!AD:AD,'Product costs'!$C:$C,$D546,'Product costs'!$B:$B,$L546)</f>
        <v>0</v>
      </c>
      <c r="AG546" s="12">
        <f>SUMIFS('Product costs'!AE:AE,'Product costs'!$C:$C,$D546,'Product costs'!$B:$B,$L546)</f>
        <v>0</v>
      </c>
      <c r="AH546" s="12">
        <f>SUMIFS('Product costs'!AF:AF,'Product costs'!$C:$C,$D546,'Product costs'!$B:$B,$L546)</f>
        <v>0</v>
      </c>
      <c r="AI546" s="12">
        <f>SUMIFS('Product costs'!AG:AG,'Product costs'!$C:$C,$D546,'Product costs'!$B:$B,$L546)</f>
        <v>0</v>
      </c>
      <c r="AJ546" s="12">
        <f>SUMIFS('Product costs'!AH:AH,'Product costs'!$C:$C,$D546,'Product costs'!$B:$B,$L546)</f>
        <v>0</v>
      </c>
      <c r="AK546" s="12">
        <f>SUMIFS('Product costs'!AI:AI,'Product costs'!$C:$C,$D546,'Product costs'!$B:$B,$L546)</f>
        <v>0</v>
      </c>
      <c r="AL546" s="12">
        <f>SUMIFS('Product costs'!AJ:AJ,'Product costs'!$C:$C,$D546,'Product costs'!$B:$B,$L546)</f>
        <v>0</v>
      </c>
      <c r="AM546" s="12">
        <f>SUMIFS('Product costs'!AK:AK,'Product costs'!$C:$C,$D546,'Product costs'!$B:$B,$L546)</f>
        <v>0</v>
      </c>
      <c r="AN546" s="12">
        <f>SUMIFS('Product costs'!AL:AL,'Product costs'!$C:$C,$D546,'Product costs'!$B:$B,$L546)</f>
        <v>0</v>
      </c>
      <c r="AO546" s="12">
        <f>SUMIFS('Product costs'!AM:AM,'Product costs'!$C:$C,$D546,'Product costs'!$B:$B,$L546)</f>
        <v>0</v>
      </c>
      <c r="AP546" s="12">
        <f>SUMIFS('Product costs'!AN:AN,'Product costs'!$C:$C,$D546,'Product costs'!$B:$B,$L546)</f>
        <v>0</v>
      </c>
      <c r="AQ546" s="12">
        <f>SUMIFS('Product costs'!AO:AO,'Product costs'!$C:$C,$D546,'Product costs'!$B:$B,$L546)</f>
        <v>0</v>
      </c>
      <c r="AR546" s="12">
        <f>SUMIFS('Product costs'!AP:AP,'Product costs'!$C:$C,$D546,'Product costs'!$B:$B,$L546)</f>
        <v>0</v>
      </c>
      <c r="AS546" s="12">
        <f>SUMIFS('Product costs'!AQ:AQ,'Product costs'!$C:$C,$D546,'Product costs'!$B:$B,$L546)</f>
        <v>0</v>
      </c>
      <c r="AT546" s="12">
        <f>SUMIFS('Product costs'!AR:AR,'Product costs'!$C:$C,$D546,'Product costs'!$B:$B,$L546)</f>
        <v>0</v>
      </c>
      <c r="AU546" s="12">
        <f>SUMIFS('Product costs'!AS:AS,'Product costs'!$C:$C,$D546,'Product costs'!$B:$B,$L546)</f>
        <v>0</v>
      </c>
      <c r="AV546" s="12">
        <f>SUMIFS('Product costs'!AT:AT,'Product costs'!$C:$C,$D546,'Product costs'!$B:$B,$L546)</f>
        <v>0</v>
      </c>
      <c r="AW546" s="12">
        <f>SUMIFS('Product costs'!AU:AU,'Product costs'!$C:$C,$D546,'Product costs'!$B:$B,$L546)</f>
        <v>0</v>
      </c>
      <c r="AX546" s="12">
        <f>SUMIFS('Product costs'!AV:AV,'Product costs'!$C:$C,$D546,'Product costs'!$B:$B,$L546)</f>
        <v>0</v>
      </c>
      <c r="AY546" s="12">
        <f>SUMIFS('Product costs'!AW:AW,'Product costs'!$C:$C,$D546,'Product costs'!$B:$B,$L546)</f>
        <v>0</v>
      </c>
      <c r="AZ546" s="12">
        <f>SUMIFS('Product costs'!AX:AX,'Product costs'!$C:$C,$D546,'Product costs'!$B:$B,$L546)</f>
        <v>0</v>
      </c>
      <c r="BA546" s="12">
        <f>SUMIFS('Product costs'!AY:AY,'Product costs'!$C:$C,$D546,'Product costs'!$B:$B,$L546)</f>
        <v>0</v>
      </c>
      <c r="BB546" s="12">
        <f>SUMIFS('Product costs'!AZ:AZ,'Product costs'!$C:$C,$D546,'Product costs'!$B:$B,$L546)</f>
        <v>0</v>
      </c>
      <c r="BC546" s="12">
        <f>SUMIFS('Product costs'!BA:BA,'Product costs'!$C:$C,$D546,'Product costs'!$B:$B,$L546)</f>
        <v>0</v>
      </c>
      <c r="BD546" s="12">
        <f>SUMIFS('Product costs'!BB:BB,'Product costs'!$C:$C,$D546,'Product costs'!$B:$B,$L546)</f>
        <v>0</v>
      </c>
      <c r="BE546" s="12">
        <f>SUMIFS('Product costs'!BC:BC,'Product costs'!$C:$C,$D546,'Product costs'!$B:$B,$L546)</f>
        <v>0</v>
      </c>
      <c r="BF546" s="12">
        <f>SUMIFS('Product costs'!BD:BD,'Product costs'!$C:$C,$D546,'Product costs'!$B:$B,$L546)</f>
        <v>0</v>
      </c>
      <c r="BG546" s="12">
        <f>SUMIFS('Product costs'!BE:BE,'Product costs'!$C:$C,$D546,'Product costs'!$B:$B,$L546)</f>
        <v>0</v>
      </c>
      <c r="BH546" s="12">
        <f>SUMIFS('Product costs'!BF:BF,'Product costs'!$C:$C,$D546,'Product costs'!$B:$B,$L546)</f>
        <v>0</v>
      </c>
      <c r="BI546" s="12">
        <f>SUMIFS('Product costs'!BG:BG,'Product costs'!$C:$C,$D546,'Product costs'!$B:$B,$L546)</f>
        <v>0</v>
      </c>
      <c r="BJ546" s="12">
        <f>SUMIFS('Product costs'!BH:BH,'Product costs'!$C:$C,$D546,'Product costs'!$B:$B,$L546)</f>
        <v>0</v>
      </c>
      <c r="BK546" s="12">
        <f>SUMIFS('Product costs'!BI:BI,'Product costs'!$C:$C,$D546,'Product costs'!$B:$B,$L546)</f>
        <v>0</v>
      </c>
      <c r="BL546" s="12">
        <f>SUMIFS('Product costs'!BJ:BJ,'Product costs'!$C:$C,$D546,'Product costs'!$B:$B,$L546)</f>
        <v>0</v>
      </c>
      <c r="BM546" s="12">
        <f>SUMIFS('Product costs'!BK:BK,'Product costs'!$C:$C,$D546,'Product costs'!$B:$B,$L546)</f>
        <v>0</v>
      </c>
      <c r="BN546" s="12">
        <f>SUMIFS('Product costs'!BL:BL,'Product costs'!$C:$C,$D546,'Product costs'!$B:$B,$L546)</f>
        <v>0</v>
      </c>
      <c r="BO546" s="12">
        <f>SUMIFS('Product costs'!BM:BM,'Product costs'!$C:$C,$D546,'Product costs'!$B:$B,$L546)</f>
        <v>0</v>
      </c>
      <c r="BP546" s="12">
        <f>SUMIFS('Product costs'!BN:BN,'Product costs'!$C:$C,$D546,'Product costs'!$B:$B,$L546)</f>
        <v>0</v>
      </c>
      <c r="BQ546" s="12">
        <f>SUMIFS('Product costs'!BO:BO,'Product costs'!$C:$C,$D546,'Product costs'!$B:$B,$L546)</f>
        <v>0</v>
      </c>
      <c r="BR546" s="12">
        <f>SUMIFS('Product costs'!BP:BP,'Product costs'!$C:$C,$D546,'Product costs'!$B:$B,$L546)</f>
        <v>0</v>
      </c>
      <c r="BS546" s="12">
        <f>SUMIFS('Product costs'!BQ:BQ,'Product costs'!$C:$C,$D546,'Product costs'!$B:$B,$L546)</f>
        <v>0</v>
      </c>
      <c r="BT546" s="12">
        <f>SUMIFS('Product costs'!BR:BR,'Product costs'!$C:$C,$D546,'Product costs'!$B:$B,$L546)</f>
        <v>0</v>
      </c>
      <c r="BU546" s="12">
        <f>SUMIFS('Product costs'!BS:BS,'Product costs'!$C:$C,$D546,'Product costs'!$B:$B,$L546)</f>
        <v>0</v>
      </c>
      <c r="BV546" s="12">
        <f>SUMIFS('Product costs'!BT:BT,'Product costs'!$C:$C,$D546,'Product costs'!$B:$B,$L546)</f>
        <v>0</v>
      </c>
      <c r="BW546" s="12">
        <f>SUMIFS('Product costs'!BU:BU,'Product costs'!$C:$C,$D546,'Product costs'!$B:$B,$L546)</f>
        <v>0</v>
      </c>
      <c r="BX546" s="12">
        <f>SUMIFS('Product costs'!BV:BV,'Product costs'!$C:$C,$D546,'Product costs'!$B:$B,$L546)</f>
        <v>0</v>
      </c>
      <c r="BY546" s="12">
        <f>SUMIFS('Product costs'!BW:BW,'Product costs'!$C:$C,$D546,'Product costs'!$B:$B,$L546)</f>
        <v>0</v>
      </c>
      <c r="BZ546" s="12">
        <f>SUMIFS('Product costs'!BX:BX,'Product costs'!$C:$C,$D546,'Product costs'!$B:$B,$L546)</f>
        <v>0</v>
      </c>
      <c r="CA546" s="12">
        <f>SUMIFS('Product costs'!BY:BY,'Product costs'!$C:$C,$D546,'Product costs'!$B:$B,$L546)</f>
        <v>0</v>
      </c>
      <c r="CB546" s="12">
        <f>SUMIFS('Product costs'!BZ:BZ,'Product costs'!$C:$C,$D546,'Product costs'!$B:$B,$L546)</f>
        <v>0</v>
      </c>
      <c r="CC546" s="12">
        <f>SUMIFS('Product costs'!CA:CA,'Product costs'!$C:$C,$D546,'Product costs'!$B:$B,$L546)</f>
        <v>0</v>
      </c>
      <c r="CD546" s="12">
        <f>SUMIFS('Product costs'!CB:CB,'Product costs'!$C:$C,$D546,'Product costs'!$B:$B,$L546)</f>
        <v>0</v>
      </c>
      <c r="CE546" s="12">
        <f>SUMIFS('Product costs'!CC:CC,'Product costs'!$C:$C,$D546,'Product costs'!$B:$B,$L546)</f>
        <v>0</v>
      </c>
      <c r="CF546" s="12">
        <f>SUMIFS('Product costs'!CD:CD,'Product costs'!$C:$C,$D546,'Product costs'!$B:$B,$L546)</f>
        <v>0</v>
      </c>
      <c r="CG546" s="12">
        <f t="shared" si="800"/>
        <v>0</v>
      </c>
      <c r="CH546" s="12">
        <f t="shared" si="801"/>
        <v>0</v>
      </c>
      <c r="CI546" s="12">
        <f t="shared" si="802"/>
        <v>0</v>
      </c>
      <c r="CJ546" s="12">
        <f t="shared" si="803"/>
        <v>0</v>
      </c>
      <c r="CK546" s="12">
        <f t="shared" si="804"/>
        <v>0</v>
      </c>
      <c r="CL546" s="12">
        <f t="shared" si="805"/>
        <v>0</v>
      </c>
      <c r="CM546" s="12">
        <f t="shared" si="806"/>
        <v>0</v>
      </c>
      <c r="CN546" s="12">
        <f t="shared" si="807"/>
        <v>0</v>
      </c>
      <c r="CO546" s="12">
        <f t="shared" si="808"/>
        <v>0</v>
      </c>
      <c r="CP546" s="12">
        <f t="shared" si="809"/>
        <v>0</v>
      </c>
      <c r="CQ546" s="12">
        <f t="shared" si="810"/>
        <v>0</v>
      </c>
      <c r="CR546" s="12">
        <f t="shared" si="811"/>
        <v>0</v>
      </c>
      <c r="CS546" s="12">
        <f t="shared" si="812"/>
        <v>0</v>
      </c>
      <c r="CT546" s="12">
        <f t="shared" si="813"/>
        <v>0</v>
      </c>
      <c r="CU546" s="12">
        <f t="shared" si="814"/>
        <v>0</v>
      </c>
      <c r="CV546" s="12">
        <f t="shared" si="815"/>
        <v>0</v>
      </c>
      <c r="CW546" s="12">
        <f t="shared" si="816"/>
        <v>0</v>
      </c>
      <c r="CX546" s="12">
        <f t="shared" si="817"/>
        <v>0</v>
      </c>
      <c r="CY546" s="12">
        <f t="shared" si="818"/>
        <v>0</v>
      </c>
      <c r="CZ546" s="12">
        <f t="shared" si="819"/>
        <v>0</v>
      </c>
      <c r="DA546" s="12">
        <f t="shared" si="820"/>
        <v>0</v>
      </c>
      <c r="DB546" s="12">
        <f t="shared" si="821"/>
        <v>0</v>
      </c>
      <c r="DC546" s="12">
        <f t="shared" si="822"/>
        <v>0</v>
      </c>
      <c r="DD546" s="12">
        <f t="shared" si="823"/>
        <v>0</v>
      </c>
      <c r="DE546" s="12">
        <f t="shared" si="824"/>
        <v>0</v>
      </c>
      <c r="DF546" s="12">
        <f t="shared" si="825"/>
        <v>0</v>
      </c>
      <c r="DG546" s="12">
        <f t="shared" si="826"/>
        <v>0</v>
      </c>
      <c r="DH546" s="12">
        <f t="shared" si="827"/>
        <v>0</v>
      </c>
      <c r="DI546" s="12">
        <f t="shared" si="828"/>
        <v>0</v>
      </c>
      <c r="DJ546" s="12">
        <f t="shared" si="829"/>
        <v>0</v>
      </c>
      <c r="DK546" s="12">
        <f>SUM(M546:CHOOSE(YTD,M546,N546,O546,P546,Q546,R546,S546,T546,U546,V546,W546,X546))</f>
        <v>0</v>
      </c>
      <c r="DL546" s="12">
        <f>SUM(Y546:CHOOSE(YTD,Y546,Z546,AA546,AB546,AC546,AD546,AE546,AF546,AG546,AH546,AI546,AJ546))</f>
        <v>0</v>
      </c>
      <c r="DM546" s="12">
        <f>SUM(AK546:CHOOSE(YTD,AK546,AL546,AM546,AN546,AO546,AP546,AQ546,AR546,AS546,AT546,AU546,AV546))</f>
        <v>0</v>
      </c>
      <c r="DN546" s="12">
        <f>SUM(AW546:CHOOSE(YTD,AW546,AX546,AY546,AZ546,BA546,BB546,BC546,BD546,BE546,BF546,BG546,BH546))</f>
        <v>0</v>
      </c>
      <c r="DO546" s="12">
        <f>SUM(BI546:CHOOSE(YTD,BI546,BJ546,BK546,BL546,BM546,BN546,BO546,BP546,BQ546,BR546,BS546,BT546))</f>
        <v>0</v>
      </c>
      <c r="DP546" s="12">
        <f>SUM(BU546:CHOOSE(YTD,BU546,BV546,BW546,BX546,BY546,BZ546,CA546,CB546,CC546,CD546,CE546,CF546))</f>
        <v>0</v>
      </c>
    </row>
    <row r="547" spans="1:120" x14ac:dyDescent="0.15">
      <c r="A547" s="12" t="str">
        <f t="shared" si="830"/>
        <v>Costs - brand</v>
      </c>
      <c r="D547" s="12" t="str">
        <f>'Product costs'!C147</f>
        <v>Brand 6</v>
      </c>
      <c r="E547" s="12" t="str">
        <f>'Product costs'!D147</f>
        <v>Segment 1</v>
      </c>
      <c r="F547" s="12" t="str">
        <f>'Product costs'!E147</f>
        <v>Business Unit 1</v>
      </c>
      <c r="G547" s="12">
        <f>'Product costs'!F147</f>
        <v>0</v>
      </c>
      <c r="H547" s="12">
        <f>'Product costs'!G147</f>
        <v>0</v>
      </c>
      <c r="I547" s="12">
        <f>'Product costs'!H147</f>
        <v>0</v>
      </c>
      <c r="J547" s="12">
        <f>'Product costs'!I147</f>
        <v>0</v>
      </c>
      <c r="K547" s="12">
        <f>'Product costs'!J147</f>
        <v>0</v>
      </c>
      <c r="L547" s="12">
        <f>'Product costs'!B147</f>
        <v>0</v>
      </c>
      <c r="M547" s="12">
        <f>SUMIFS('Product costs'!K:K,'Product costs'!$C:$C,$D547,'Product costs'!$B:$B,$L547)</f>
        <v>0</v>
      </c>
      <c r="N547" s="12">
        <f>SUMIFS('Product costs'!L:L,'Product costs'!$C:$C,$D547,'Product costs'!$B:$B,$L547)</f>
        <v>0</v>
      </c>
      <c r="O547" s="12">
        <f>SUMIFS('Product costs'!M:M,'Product costs'!$C:$C,$D547,'Product costs'!$B:$B,$L547)</f>
        <v>0</v>
      </c>
      <c r="P547" s="12">
        <f>SUMIFS('Product costs'!N:N,'Product costs'!$C:$C,$D547,'Product costs'!$B:$B,$L547)</f>
        <v>0</v>
      </c>
      <c r="Q547" s="12">
        <f>SUMIFS('Product costs'!O:O,'Product costs'!$C:$C,$D547,'Product costs'!$B:$B,$L547)</f>
        <v>0</v>
      </c>
      <c r="R547" s="12">
        <f>SUMIFS('Product costs'!P:P,'Product costs'!$C:$C,$D547,'Product costs'!$B:$B,$L547)</f>
        <v>0</v>
      </c>
      <c r="S547" s="12">
        <f>SUMIFS('Product costs'!Q:Q,'Product costs'!$C:$C,$D547,'Product costs'!$B:$B,$L547)</f>
        <v>0</v>
      </c>
      <c r="T547" s="12">
        <f>SUMIFS('Product costs'!R:R,'Product costs'!$C:$C,$D547,'Product costs'!$B:$B,$L547)</f>
        <v>0</v>
      </c>
      <c r="U547" s="12">
        <f>SUMIFS('Product costs'!S:S,'Product costs'!$C:$C,$D547,'Product costs'!$B:$B,$L547)</f>
        <v>0</v>
      </c>
      <c r="V547" s="12">
        <f>SUMIFS('Product costs'!T:T,'Product costs'!$C:$C,$D547,'Product costs'!$B:$B,$L547)</f>
        <v>0</v>
      </c>
      <c r="W547" s="12">
        <f>SUMIFS('Product costs'!U:U,'Product costs'!$C:$C,$D547,'Product costs'!$B:$B,$L547)</f>
        <v>0</v>
      </c>
      <c r="X547" s="12">
        <f>SUMIFS('Product costs'!V:V,'Product costs'!$C:$C,$D547,'Product costs'!$B:$B,$L547)</f>
        <v>0</v>
      </c>
      <c r="Y547" s="12">
        <f>SUMIFS('Product costs'!W:W,'Product costs'!$C:$C,$D547,'Product costs'!$B:$B,$L547)</f>
        <v>0</v>
      </c>
      <c r="Z547" s="12">
        <f>SUMIFS('Product costs'!X:X,'Product costs'!$C:$C,$D547,'Product costs'!$B:$B,$L547)</f>
        <v>0</v>
      </c>
      <c r="AA547" s="12">
        <f>SUMIFS('Product costs'!Y:Y,'Product costs'!$C:$C,$D547,'Product costs'!$B:$B,$L547)</f>
        <v>0</v>
      </c>
      <c r="AB547" s="12">
        <f>SUMIFS('Product costs'!Z:Z,'Product costs'!$C:$C,$D547,'Product costs'!$B:$B,$L547)</f>
        <v>0</v>
      </c>
      <c r="AC547" s="12">
        <f>SUMIFS('Product costs'!AA:AA,'Product costs'!$C:$C,$D547,'Product costs'!$B:$B,$L547)</f>
        <v>0</v>
      </c>
      <c r="AD547" s="12">
        <f>SUMIFS('Product costs'!AB:AB,'Product costs'!$C:$C,$D547,'Product costs'!$B:$B,$L547)</f>
        <v>0</v>
      </c>
      <c r="AE547" s="12">
        <f>SUMIFS('Product costs'!AC:AC,'Product costs'!$C:$C,$D547,'Product costs'!$B:$B,$L547)</f>
        <v>0</v>
      </c>
      <c r="AF547" s="12">
        <f>SUMIFS('Product costs'!AD:AD,'Product costs'!$C:$C,$D547,'Product costs'!$B:$B,$L547)</f>
        <v>0</v>
      </c>
      <c r="AG547" s="12">
        <f>SUMIFS('Product costs'!AE:AE,'Product costs'!$C:$C,$D547,'Product costs'!$B:$B,$L547)</f>
        <v>0</v>
      </c>
      <c r="AH547" s="12">
        <f>SUMIFS('Product costs'!AF:AF,'Product costs'!$C:$C,$D547,'Product costs'!$B:$B,$L547)</f>
        <v>0</v>
      </c>
      <c r="AI547" s="12">
        <f>SUMIFS('Product costs'!AG:AG,'Product costs'!$C:$C,$D547,'Product costs'!$B:$B,$L547)</f>
        <v>0</v>
      </c>
      <c r="AJ547" s="12">
        <f>SUMIFS('Product costs'!AH:AH,'Product costs'!$C:$C,$D547,'Product costs'!$B:$B,$L547)</f>
        <v>0</v>
      </c>
      <c r="AK547" s="12">
        <f>SUMIFS('Product costs'!AI:AI,'Product costs'!$C:$C,$D547,'Product costs'!$B:$B,$L547)</f>
        <v>0</v>
      </c>
      <c r="AL547" s="12">
        <f>SUMIFS('Product costs'!AJ:AJ,'Product costs'!$C:$C,$D547,'Product costs'!$B:$B,$L547)</f>
        <v>0</v>
      </c>
      <c r="AM547" s="12">
        <f>SUMIFS('Product costs'!AK:AK,'Product costs'!$C:$C,$D547,'Product costs'!$B:$B,$L547)</f>
        <v>0</v>
      </c>
      <c r="AN547" s="12">
        <f>SUMIFS('Product costs'!AL:AL,'Product costs'!$C:$C,$D547,'Product costs'!$B:$B,$L547)</f>
        <v>0</v>
      </c>
      <c r="AO547" s="12">
        <f>SUMIFS('Product costs'!AM:AM,'Product costs'!$C:$C,$D547,'Product costs'!$B:$B,$L547)</f>
        <v>0</v>
      </c>
      <c r="AP547" s="12">
        <f>SUMIFS('Product costs'!AN:AN,'Product costs'!$C:$C,$D547,'Product costs'!$B:$B,$L547)</f>
        <v>0</v>
      </c>
      <c r="AQ547" s="12">
        <f>SUMIFS('Product costs'!AO:AO,'Product costs'!$C:$C,$D547,'Product costs'!$B:$B,$L547)</f>
        <v>0</v>
      </c>
      <c r="AR547" s="12">
        <f>SUMIFS('Product costs'!AP:AP,'Product costs'!$C:$C,$D547,'Product costs'!$B:$B,$L547)</f>
        <v>0</v>
      </c>
      <c r="AS547" s="12">
        <f>SUMIFS('Product costs'!AQ:AQ,'Product costs'!$C:$C,$D547,'Product costs'!$B:$B,$L547)</f>
        <v>0</v>
      </c>
      <c r="AT547" s="12">
        <f>SUMIFS('Product costs'!AR:AR,'Product costs'!$C:$C,$D547,'Product costs'!$B:$B,$L547)</f>
        <v>0</v>
      </c>
      <c r="AU547" s="12">
        <f>SUMIFS('Product costs'!AS:AS,'Product costs'!$C:$C,$D547,'Product costs'!$B:$B,$L547)</f>
        <v>0</v>
      </c>
      <c r="AV547" s="12">
        <f>SUMIFS('Product costs'!AT:AT,'Product costs'!$C:$C,$D547,'Product costs'!$B:$B,$L547)</f>
        <v>0</v>
      </c>
      <c r="AW547" s="12">
        <f>SUMIFS('Product costs'!AU:AU,'Product costs'!$C:$C,$D547,'Product costs'!$B:$B,$L547)</f>
        <v>0</v>
      </c>
      <c r="AX547" s="12">
        <f>SUMIFS('Product costs'!AV:AV,'Product costs'!$C:$C,$D547,'Product costs'!$B:$B,$L547)</f>
        <v>0</v>
      </c>
      <c r="AY547" s="12">
        <f>SUMIFS('Product costs'!AW:AW,'Product costs'!$C:$C,$D547,'Product costs'!$B:$B,$L547)</f>
        <v>0</v>
      </c>
      <c r="AZ547" s="12">
        <f>SUMIFS('Product costs'!AX:AX,'Product costs'!$C:$C,$D547,'Product costs'!$B:$B,$L547)</f>
        <v>0</v>
      </c>
      <c r="BA547" s="12">
        <f>SUMIFS('Product costs'!AY:AY,'Product costs'!$C:$C,$D547,'Product costs'!$B:$B,$L547)</f>
        <v>0</v>
      </c>
      <c r="BB547" s="12">
        <f>SUMIFS('Product costs'!AZ:AZ,'Product costs'!$C:$C,$D547,'Product costs'!$B:$B,$L547)</f>
        <v>0</v>
      </c>
      <c r="BC547" s="12">
        <f>SUMIFS('Product costs'!BA:BA,'Product costs'!$C:$C,$D547,'Product costs'!$B:$B,$L547)</f>
        <v>0</v>
      </c>
      <c r="BD547" s="12">
        <f>SUMIFS('Product costs'!BB:BB,'Product costs'!$C:$C,$D547,'Product costs'!$B:$B,$L547)</f>
        <v>0</v>
      </c>
      <c r="BE547" s="12">
        <f>SUMIFS('Product costs'!BC:BC,'Product costs'!$C:$C,$D547,'Product costs'!$B:$B,$L547)</f>
        <v>0</v>
      </c>
      <c r="BF547" s="12">
        <f>SUMIFS('Product costs'!BD:BD,'Product costs'!$C:$C,$D547,'Product costs'!$B:$B,$L547)</f>
        <v>0</v>
      </c>
      <c r="BG547" s="12">
        <f>SUMIFS('Product costs'!BE:BE,'Product costs'!$C:$C,$D547,'Product costs'!$B:$B,$L547)</f>
        <v>0</v>
      </c>
      <c r="BH547" s="12">
        <f>SUMIFS('Product costs'!BF:BF,'Product costs'!$C:$C,$D547,'Product costs'!$B:$B,$L547)</f>
        <v>0</v>
      </c>
      <c r="BI547" s="12">
        <f>SUMIFS('Product costs'!BG:BG,'Product costs'!$C:$C,$D547,'Product costs'!$B:$B,$L547)</f>
        <v>0</v>
      </c>
      <c r="BJ547" s="12">
        <f>SUMIFS('Product costs'!BH:BH,'Product costs'!$C:$C,$D547,'Product costs'!$B:$B,$L547)</f>
        <v>0</v>
      </c>
      <c r="BK547" s="12">
        <f>SUMIFS('Product costs'!BI:BI,'Product costs'!$C:$C,$D547,'Product costs'!$B:$B,$L547)</f>
        <v>0</v>
      </c>
      <c r="BL547" s="12">
        <f>SUMIFS('Product costs'!BJ:BJ,'Product costs'!$C:$C,$D547,'Product costs'!$B:$B,$L547)</f>
        <v>0</v>
      </c>
      <c r="BM547" s="12">
        <f>SUMIFS('Product costs'!BK:BK,'Product costs'!$C:$C,$D547,'Product costs'!$B:$B,$L547)</f>
        <v>0</v>
      </c>
      <c r="BN547" s="12">
        <f>SUMIFS('Product costs'!BL:BL,'Product costs'!$C:$C,$D547,'Product costs'!$B:$B,$L547)</f>
        <v>0</v>
      </c>
      <c r="BO547" s="12">
        <f>SUMIFS('Product costs'!BM:BM,'Product costs'!$C:$C,$D547,'Product costs'!$B:$B,$L547)</f>
        <v>0</v>
      </c>
      <c r="BP547" s="12">
        <f>SUMIFS('Product costs'!BN:BN,'Product costs'!$C:$C,$D547,'Product costs'!$B:$B,$L547)</f>
        <v>0</v>
      </c>
      <c r="BQ547" s="12">
        <f>SUMIFS('Product costs'!BO:BO,'Product costs'!$C:$C,$D547,'Product costs'!$B:$B,$L547)</f>
        <v>0</v>
      </c>
      <c r="BR547" s="12">
        <f>SUMIFS('Product costs'!BP:BP,'Product costs'!$C:$C,$D547,'Product costs'!$B:$B,$L547)</f>
        <v>0</v>
      </c>
      <c r="BS547" s="12">
        <f>SUMIFS('Product costs'!BQ:BQ,'Product costs'!$C:$C,$D547,'Product costs'!$B:$B,$L547)</f>
        <v>0</v>
      </c>
      <c r="BT547" s="12">
        <f>SUMIFS('Product costs'!BR:BR,'Product costs'!$C:$C,$D547,'Product costs'!$B:$B,$L547)</f>
        <v>0</v>
      </c>
      <c r="BU547" s="12">
        <f>SUMIFS('Product costs'!BS:BS,'Product costs'!$C:$C,$D547,'Product costs'!$B:$B,$L547)</f>
        <v>0</v>
      </c>
      <c r="BV547" s="12">
        <f>SUMIFS('Product costs'!BT:BT,'Product costs'!$C:$C,$D547,'Product costs'!$B:$B,$L547)</f>
        <v>0</v>
      </c>
      <c r="BW547" s="12">
        <f>SUMIFS('Product costs'!BU:BU,'Product costs'!$C:$C,$D547,'Product costs'!$B:$B,$L547)</f>
        <v>0</v>
      </c>
      <c r="BX547" s="12">
        <f>SUMIFS('Product costs'!BV:BV,'Product costs'!$C:$C,$D547,'Product costs'!$B:$B,$L547)</f>
        <v>0</v>
      </c>
      <c r="BY547" s="12">
        <f>SUMIFS('Product costs'!BW:BW,'Product costs'!$C:$C,$D547,'Product costs'!$B:$B,$L547)</f>
        <v>0</v>
      </c>
      <c r="BZ547" s="12">
        <f>SUMIFS('Product costs'!BX:BX,'Product costs'!$C:$C,$D547,'Product costs'!$B:$B,$L547)</f>
        <v>0</v>
      </c>
      <c r="CA547" s="12">
        <f>SUMIFS('Product costs'!BY:BY,'Product costs'!$C:$C,$D547,'Product costs'!$B:$B,$L547)</f>
        <v>0</v>
      </c>
      <c r="CB547" s="12">
        <f>SUMIFS('Product costs'!BZ:BZ,'Product costs'!$C:$C,$D547,'Product costs'!$B:$B,$L547)</f>
        <v>0</v>
      </c>
      <c r="CC547" s="12">
        <f>SUMIFS('Product costs'!CA:CA,'Product costs'!$C:$C,$D547,'Product costs'!$B:$B,$L547)</f>
        <v>0</v>
      </c>
      <c r="CD547" s="12">
        <f>SUMIFS('Product costs'!CB:CB,'Product costs'!$C:$C,$D547,'Product costs'!$B:$B,$L547)</f>
        <v>0</v>
      </c>
      <c r="CE547" s="12">
        <f>SUMIFS('Product costs'!CC:CC,'Product costs'!$C:$C,$D547,'Product costs'!$B:$B,$L547)</f>
        <v>0</v>
      </c>
      <c r="CF547" s="12">
        <f>SUMIFS('Product costs'!CD:CD,'Product costs'!$C:$C,$D547,'Product costs'!$B:$B,$L547)</f>
        <v>0</v>
      </c>
      <c r="CG547" s="12">
        <f t="shared" si="800"/>
        <v>0</v>
      </c>
      <c r="CH547" s="12">
        <f t="shared" si="801"/>
        <v>0</v>
      </c>
      <c r="CI547" s="12">
        <f t="shared" si="802"/>
        <v>0</v>
      </c>
      <c r="CJ547" s="12">
        <f t="shared" si="803"/>
        <v>0</v>
      </c>
      <c r="CK547" s="12">
        <f t="shared" si="804"/>
        <v>0</v>
      </c>
      <c r="CL547" s="12">
        <f t="shared" si="805"/>
        <v>0</v>
      </c>
      <c r="CM547" s="12">
        <f t="shared" si="806"/>
        <v>0</v>
      </c>
      <c r="CN547" s="12">
        <f t="shared" si="807"/>
        <v>0</v>
      </c>
      <c r="CO547" s="12">
        <f t="shared" si="808"/>
        <v>0</v>
      </c>
      <c r="CP547" s="12">
        <f t="shared" si="809"/>
        <v>0</v>
      </c>
      <c r="CQ547" s="12">
        <f t="shared" si="810"/>
        <v>0</v>
      </c>
      <c r="CR547" s="12">
        <f t="shared" si="811"/>
        <v>0</v>
      </c>
      <c r="CS547" s="12">
        <f t="shared" si="812"/>
        <v>0</v>
      </c>
      <c r="CT547" s="12">
        <f t="shared" si="813"/>
        <v>0</v>
      </c>
      <c r="CU547" s="12">
        <f t="shared" si="814"/>
        <v>0</v>
      </c>
      <c r="CV547" s="12">
        <f t="shared" si="815"/>
        <v>0</v>
      </c>
      <c r="CW547" s="12">
        <f t="shared" si="816"/>
        <v>0</v>
      </c>
      <c r="CX547" s="12">
        <f t="shared" si="817"/>
        <v>0</v>
      </c>
      <c r="CY547" s="12">
        <f t="shared" si="818"/>
        <v>0</v>
      </c>
      <c r="CZ547" s="12">
        <f t="shared" si="819"/>
        <v>0</v>
      </c>
      <c r="DA547" s="12">
        <f t="shared" si="820"/>
        <v>0</v>
      </c>
      <c r="DB547" s="12">
        <f t="shared" si="821"/>
        <v>0</v>
      </c>
      <c r="DC547" s="12">
        <f t="shared" si="822"/>
        <v>0</v>
      </c>
      <c r="DD547" s="12">
        <f t="shared" si="823"/>
        <v>0</v>
      </c>
      <c r="DE547" s="12">
        <f t="shared" si="824"/>
        <v>0</v>
      </c>
      <c r="DF547" s="12">
        <f t="shared" si="825"/>
        <v>0</v>
      </c>
      <c r="DG547" s="12">
        <f t="shared" si="826"/>
        <v>0</v>
      </c>
      <c r="DH547" s="12">
        <f t="shared" si="827"/>
        <v>0</v>
      </c>
      <c r="DI547" s="12">
        <f t="shared" si="828"/>
        <v>0</v>
      </c>
      <c r="DJ547" s="12">
        <f t="shared" si="829"/>
        <v>0</v>
      </c>
      <c r="DK547" s="12">
        <f>SUM(M547:CHOOSE(YTD,M547,N547,O547,P547,Q547,R547,S547,T547,U547,V547,W547,X547))</f>
        <v>0</v>
      </c>
      <c r="DL547" s="12">
        <f>SUM(Y547:CHOOSE(YTD,Y547,Z547,AA547,AB547,AC547,AD547,AE547,AF547,AG547,AH547,AI547,AJ547))</f>
        <v>0</v>
      </c>
      <c r="DM547" s="12">
        <f>SUM(AK547:CHOOSE(YTD,AK547,AL547,AM547,AN547,AO547,AP547,AQ547,AR547,AS547,AT547,AU547,AV547))</f>
        <v>0</v>
      </c>
      <c r="DN547" s="12">
        <f>SUM(AW547:CHOOSE(YTD,AW547,AX547,AY547,AZ547,BA547,BB547,BC547,BD547,BE547,BF547,BG547,BH547))</f>
        <v>0</v>
      </c>
      <c r="DO547" s="12">
        <f>SUM(BI547:CHOOSE(YTD,BI547,BJ547,BK547,BL547,BM547,BN547,BO547,BP547,BQ547,BR547,BS547,BT547))</f>
        <v>0</v>
      </c>
      <c r="DP547" s="12">
        <f>SUM(BU547:CHOOSE(YTD,BU547,BV547,BW547,BX547,BY547,BZ547,CA547,CB547,CC547,CD547,CE547,CF547))</f>
        <v>0</v>
      </c>
    </row>
    <row r="548" spans="1:120" x14ac:dyDescent="0.15">
      <c r="A548" s="12" t="str">
        <f t="shared" si="830"/>
        <v>Costs - brand</v>
      </c>
      <c r="D548" s="12" t="str">
        <f>'Product costs'!C148</f>
        <v>Brand 7</v>
      </c>
      <c r="E548" s="12" t="str">
        <f>'Product costs'!D148</f>
        <v>Segment 1</v>
      </c>
      <c r="F548" s="12" t="str">
        <f>'Product costs'!E148</f>
        <v>Business Unit 1</v>
      </c>
      <c r="G548" s="12">
        <f>'Product costs'!F148</f>
        <v>0</v>
      </c>
      <c r="H548" s="12">
        <f>'Product costs'!G148</f>
        <v>0</v>
      </c>
      <c r="I548" s="12">
        <f>'Product costs'!H148</f>
        <v>0</v>
      </c>
      <c r="J548" s="12">
        <f>'Product costs'!I148</f>
        <v>0</v>
      </c>
      <c r="K548" s="12">
        <f>'Product costs'!J148</f>
        <v>0</v>
      </c>
      <c r="L548" s="12">
        <f>'Product costs'!B148</f>
        <v>0</v>
      </c>
      <c r="M548" s="12">
        <f>SUMIFS('Product costs'!K:K,'Product costs'!$C:$C,$D548,'Product costs'!$B:$B,$L548)</f>
        <v>0</v>
      </c>
      <c r="N548" s="12">
        <f>SUMIFS('Product costs'!L:L,'Product costs'!$C:$C,$D548,'Product costs'!$B:$B,$L548)</f>
        <v>0</v>
      </c>
      <c r="O548" s="12">
        <f>SUMIFS('Product costs'!M:M,'Product costs'!$C:$C,$D548,'Product costs'!$B:$B,$L548)</f>
        <v>0</v>
      </c>
      <c r="P548" s="12">
        <f>SUMIFS('Product costs'!N:N,'Product costs'!$C:$C,$D548,'Product costs'!$B:$B,$L548)</f>
        <v>0</v>
      </c>
      <c r="Q548" s="12">
        <f>SUMIFS('Product costs'!O:O,'Product costs'!$C:$C,$D548,'Product costs'!$B:$B,$L548)</f>
        <v>0</v>
      </c>
      <c r="R548" s="12">
        <f>SUMIFS('Product costs'!P:P,'Product costs'!$C:$C,$D548,'Product costs'!$B:$B,$L548)</f>
        <v>0</v>
      </c>
      <c r="S548" s="12">
        <f>SUMIFS('Product costs'!Q:Q,'Product costs'!$C:$C,$D548,'Product costs'!$B:$B,$L548)</f>
        <v>0</v>
      </c>
      <c r="T548" s="12">
        <f>SUMIFS('Product costs'!R:R,'Product costs'!$C:$C,$D548,'Product costs'!$B:$B,$L548)</f>
        <v>0</v>
      </c>
      <c r="U548" s="12">
        <f>SUMIFS('Product costs'!S:S,'Product costs'!$C:$C,$D548,'Product costs'!$B:$B,$L548)</f>
        <v>0</v>
      </c>
      <c r="V548" s="12">
        <f>SUMIFS('Product costs'!T:T,'Product costs'!$C:$C,$D548,'Product costs'!$B:$B,$L548)</f>
        <v>0</v>
      </c>
      <c r="W548" s="12">
        <f>SUMIFS('Product costs'!U:U,'Product costs'!$C:$C,$D548,'Product costs'!$B:$B,$L548)</f>
        <v>0</v>
      </c>
      <c r="X548" s="12">
        <f>SUMIFS('Product costs'!V:V,'Product costs'!$C:$C,$D548,'Product costs'!$B:$B,$L548)</f>
        <v>0</v>
      </c>
      <c r="Y548" s="12">
        <f>SUMIFS('Product costs'!W:W,'Product costs'!$C:$C,$D548,'Product costs'!$B:$B,$L548)</f>
        <v>0</v>
      </c>
      <c r="Z548" s="12">
        <f>SUMIFS('Product costs'!X:X,'Product costs'!$C:$C,$D548,'Product costs'!$B:$B,$L548)</f>
        <v>0</v>
      </c>
      <c r="AA548" s="12">
        <f>SUMIFS('Product costs'!Y:Y,'Product costs'!$C:$C,$D548,'Product costs'!$B:$B,$L548)</f>
        <v>0</v>
      </c>
      <c r="AB548" s="12">
        <f>SUMIFS('Product costs'!Z:Z,'Product costs'!$C:$C,$D548,'Product costs'!$B:$B,$L548)</f>
        <v>0</v>
      </c>
      <c r="AC548" s="12">
        <f>SUMIFS('Product costs'!AA:AA,'Product costs'!$C:$C,$D548,'Product costs'!$B:$B,$L548)</f>
        <v>0</v>
      </c>
      <c r="AD548" s="12">
        <f>SUMIFS('Product costs'!AB:AB,'Product costs'!$C:$C,$D548,'Product costs'!$B:$B,$L548)</f>
        <v>0</v>
      </c>
      <c r="AE548" s="12">
        <f>SUMIFS('Product costs'!AC:AC,'Product costs'!$C:$C,$D548,'Product costs'!$B:$B,$L548)</f>
        <v>0</v>
      </c>
      <c r="AF548" s="12">
        <f>SUMIFS('Product costs'!AD:AD,'Product costs'!$C:$C,$D548,'Product costs'!$B:$B,$L548)</f>
        <v>0</v>
      </c>
      <c r="AG548" s="12">
        <f>SUMIFS('Product costs'!AE:AE,'Product costs'!$C:$C,$D548,'Product costs'!$B:$B,$L548)</f>
        <v>0</v>
      </c>
      <c r="AH548" s="12">
        <f>SUMIFS('Product costs'!AF:AF,'Product costs'!$C:$C,$D548,'Product costs'!$B:$B,$L548)</f>
        <v>0</v>
      </c>
      <c r="AI548" s="12">
        <f>SUMIFS('Product costs'!AG:AG,'Product costs'!$C:$C,$D548,'Product costs'!$B:$B,$L548)</f>
        <v>0</v>
      </c>
      <c r="AJ548" s="12">
        <f>SUMIFS('Product costs'!AH:AH,'Product costs'!$C:$C,$D548,'Product costs'!$B:$B,$L548)</f>
        <v>0</v>
      </c>
      <c r="AK548" s="12">
        <f>SUMIFS('Product costs'!AI:AI,'Product costs'!$C:$C,$D548,'Product costs'!$B:$B,$L548)</f>
        <v>0</v>
      </c>
      <c r="AL548" s="12">
        <f>SUMIFS('Product costs'!AJ:AJ,'Product costs'!$C:$C,$D548,'Product costs'!$B:$B,$L548)</f>
        <v>0</v>
      </c>
      <c r="AM548" s="12">
        <f>SUMIFS('Product costs'!AK:AK,'Product costs'!$C:$C,$D548,'Product costs'!$B:$B,$L548)</f>
        <v>0</v>
      </c>
      <c r="AN548" s="12">
        <f>SUMIFS('Product costs'!AL:AL,'Product costs'!$C:$C,$D548,'Product costs'!$B:$B,$L548)</f>
        <v>0</v>
      </c>
      <c r="AO548" s="12">
        <f>SUMIFS('Product costs'!AM:AM,'Product costs'!$C:$C,$D548,'Product costs'!$B:$B,$L548)</f>
        <v>0</v>
      </c>
      <c r="AP548" s="12">
        <f>SUMIFS('Product costs'!AN:AN,'Product costs'!$C:$C,$D548,'Product costs'!$B:$B,$L548)</f>
        <v>0</v>
      </c>
      <c r="AQ548" s="12">
        <f>SUMIFS('Product costs'!AO:AO,'Product costs'!$C:$C,$D548,'Product costs'!$B:$B,$L548)</f>
        <v>0</v>
      </c>
      <c r="AR548" s="12">
        <f>SUMIFS('Product costs'!AP:AP,'Product costs'!$C:$C,$D548,'Product costs'!$B:$B,$L548)</f>
        <v>0</v>
      </c>
      <c r="AS548" s="12">
        <f>SUMIFS('Product costs'!AQ:AQ,'Product costs'!$C:$C,$D548,'Product costs'!$B:$B,$L548)</f>
        <v>0</v>
      </c>
      <c r="AT548" s="12">
        <f>SUMIFS('Product costs'!AR:AR,'Product costs'!$C:$C,$D548,'Product costs'!$B:$B,$L548)</f>
        <v>0</v>
      </c>
      <c r="AU548" s="12">
        <f>SUMIFS('Product costs'!AS:AS,'Product costs'!$C:$C,$D548,'Product costs'!$B:$B,$L548)</f>
        <v>0</v>
      </c>
      <c r="AV548" s="12">
        <f>SUMIFS('Product costs'!AT:AT,'Product costs'!$C:$C,$D548,'Product costs'!$B:$B,$L548)</f>
        <v>0</v>
      </c>
      <c r="AW548" s="12">
        <f>SUMIFS('Product costs'!AU:AU,'Product costs'!$C:$C,$D548,'Product costs'!$B:$B,$L548)</f>
        <v>0</v>
      </c>
      <c r="AX548" s="12">
        <f>SUMIFS('Product costs'!AV:AV,'Product costs'!$C:$C,$D548,'Product costs'!$B:$B,$L548)</f>
        <v>0</v>
      </c>
      <c r="AY548" s="12">
        <f>SUMIFS('Product costs'!AW:AW,'Product costs'!$C:$C,$D548,'Product costs'!$B:$B,$L548)</f>
        <v>0</v>
      </c>
      <c r="AZ548" s="12">
        <f>SUMIFS('Product costs'!AX:AX,'Product costs'!$C:$C,$D548,'Product costs'!$B:$B,$L548)</f>
        <v>0</v>
      </c>
      <c r="BA548" s="12">
        <f>SUMIFS('Product costs'!AY:AY,'Product costs'!$C:$C,$D548,'Product costs'!$B:$B,$L548)</f>
        <v>0</v>
      </c>
      <c r="BB548" s="12">
        <f>SUMIFS('Product costs'!AZ:AZ,'Product costs'!$C:$C,$D548,'Product costs'!$B:$B,$L548)</f>
        <v>0</v>
      </c>
      <c r="BC548" s="12">
        <f>SUMIFS('Product costs'!BA:BA,'Product costs'!$C:$C,$D548,'Product costs'!$B:$B,$L548)</f>
        <v>0</v>
      </c>
      <c r="BD548" s="12">
        <f>SUMIFS('Product costs'!BB:BB,'Product costs'!$C:$C,$D548,'Product costs'!$B:$B,$L548)</f>
        <v>0</v>
      </c>
      <c r="BE548" s="12">
        <f>SUMIFS('Product costs'!BC:BC,'Product costs'!$C:$C,$D548,'Product costs'!$B:$B,$L548)</f>
        <v>0</v>
      </c>
      <c r="BF548" s="12">
        <f>SUMIFS('Product costs'!BD:BD,'Product costs'!$C:$C,$D548,'Product costs'!$B:$B,$L548)</f>
        <v>0</v>
      </c>
      <c r="BG548" s="12">
        <f>SUMIFS('Product costs'!BE:BE,'Product costs'!$C:$C,$D548,'Product costs'!$B:$B,$L548)</f>
        <v>0</v>
      </c>
      <c r="BH548" s="12">
        <f>SUMIFS('Product costs'!BF:BF,'Product costs'!$C:$C,$D548,'Product costs'!$B:$B,$L548)</f>
        <v>0</v>
      </c>
      <c r="BI548" s="12">
        <f>SUMIFS('Product costs'!BG:BG,'Product costs'!$C:$C,$D548,'Product costs'!$B:$B,$L548)</f>
        <v>0</v>
      </c>
      <c r="BJ548" s="12">
        <f>SUMIFS('Product costs'!BH:BH,'Product costs'!$C:$C,$D548,'Product costs'!$B:$B,$L548)</f>
        <v>0</v>
      </c>
      <c r="BK548" s="12">
        <f>SUMIFS('Product costs'!BI:BI,'Product costs'!$C:$C,$D548,'Product costs'!$B:$B,$L548)</f>
        <v>0</v>
      </c>
      <c r="BL548" s="12">
        <f>SUMIFS('Product costs'!BJ:BJ,'Product costs'!$C:$C,$D548,'Product costs'!$B:$B,$L548)</f>
        <v>0</v>
      </c>
      <c r="BM548" s="12">
        <f>SUMIFS('Product costs'!BK:BK,'Product costs'!$C:$C,$D548,'Product costs'!$B:$B,$L548)</f>
        <v>0</v>
      </c>
      <c r="BN548" s="12">
        <f>SUMIFS('Product costs'!BL:BL,'Product costs'!$C:$C,$D548,'Product costs'!$B:$B,$L548)</f>
        <v>0</v>
      </c>
      <c r="BO548" s="12">
        <f>SUMIFS('Product costs'!BM:BM,'Product costs'!$C:$C,$D548,'Product costs'!$B:$B,$L548)</f>
        <v>0</v>
      </c>
      <c r="BP548" s="12">
        <f>SUMIFS('Product costs'!BN:BN,'Product costs'!$C:$C,$D548,'Product costs'!$B:$B,$L548)</f>
        <v>0</v>
      </c>
      <c r="BQ548" s="12">
        <f>SUMIFS('Product costs'!BO:BO,'Product costs'!$C:$C,$D548,'Product costs'!$B:$B,$L548)</f>
        <v>0</v>
      </c>
      <c r="BR548" s="12">
        <f>SUMIFS('Product costs'!BP:BP,'Product costs'!$C:$C,$D548,'Product costs'!$B:$B,$L548)</f>
        <v>0</v>
      </c>
      <c r="BS548" s="12">
        <f>SUMIFS('Product costs'!BQ:BQ,'Product costs'!$C:$C,$D548,'Product costs'!$B:$B,$L548)</f>
        <v>0</v>
      </c>
      <c r="BT548" s="12">
        <f>SUMIFS('Product costs'!BR:BR,'Product costs'!$C:$C,$D548,'Product costs'!$B:$B,$L548)</f>
        <v>0</v>
      </c>
      <c r="BU548" s="12">
        <f>SUMIFS('Product costs'!BS:BS,'Product costs'!$C:$C,$D548,'Product costs'!$B:$B,$L548)</f>
        <v>0</v>
      </c>
      <c r="BV548" s="12">
        <f>SUMIFS('Product costs'!BT:BT,'Product costs'!$C:$C,$D548,'Product costs'!$B:$B,$L548)</f>
        <v>0</v>
      </c>
      <c r="BW548" s="12">
        <f>SUMIFS('Product costs'!BU:BU,'Product costs'!$C:$C,$D548,'Product costs'!$B:$B,$L548)</f>
        <v>0</v>
      </c>
      <c r="BX548" s="12">
        <f>SUMIFS('Product costs'!BV:BV,'Product costs'!$C:$C,$D548,'Product costs'!$B:$B,$L548)</f>
        <v>0</v>
      </c>
      <c r="BY548" s="12">
        <f>SUMIFS('Product costs'!BW:BW,'Product costs'!$C:$C,$D548,'Product costs'!$B:$B,$L548)</f>
        <v>0</v>
      </c>
      <c r="BZ548" s="12">
        <f>SUMIFS('Product costs'!BX:BX,'Product costs'!$C:$C,$D548,'Product costs'!$B:$B,$L548)</f>
        <v>0</v>
      </c>
      <c r="CA548" s="12">
        <f>SUMIFS('Product costs'!BY:BY,'Product costs'!$C:$C,$D548,'Product costs'!$B:$B,$L548)</f>
        <v>0</v>
      </c>
      <c r="CB548" s="12">
        <f>SUMIFS('Product costs'!BZ:BZ,'Product costs'!$C:$C,$D548,'Product costs'!$B:$B,$L548)</f>
        <v>0</v>
      </c>
      <c r="CC548" s="12">
        <f>SUMIFS('Product costs'!CA:CA,'Product costs'!$C:$C,$D548,'Product costs'!$B:$B,$L548)</f>
        <v>0</v>
      </c>
      <c r="CD548" s="12">
        <f>SUMIFS('Product costs'!CB:CB,'Product costs'!$C:$C,$D548,'Product costs'!$B:$B,$L548)</f>
        <v>0</v>
      </c>
      <c r="CE548" s="12">
        <f>SUMIFS('Product costs'!CC:CC,'Product costs'!$C:$C,$D548,'Product costs'!$B:$B,$L548)</f>
        <v>0</v>
      </c>
      <c r="CF548" s="12">
        <f>SUMIFS('Product costs'!CD:CD,'Product costs'!$C:$C,$D548,'Product costs'!$B:$B,$L548)</f>
        <v>0</v>
      </c>
      <c r="CG548" s="12">
        <f t="shared" si="800"/>
        <v>0</v>
      </c>
      <c r="CH548" s="12">
        <f t="shared" si="801"/>
        <v>0</v>
      </c>
      <c r="CI548" s="12">
        <f t="shared" si="802"/>
        <v>0</v>
      </c>
      <c r="CJ548" s="12">
        <f t="shared" si="803"/>
        <v>0</v>
      </c>
      <c r="CK548" s="12">
        <f t="shared" si="804"/>
        <v>0</v>
      </c>
      <c r="CL548" s="12">
        <f t="shared" si="805"/>
        <v>0</v>
      </c>
      <c r="CM548" s="12">
        <f t="shared" si="806"/>
        <v>0</v>
      </c>
      <c r="CN548" s="12">
        <f t="shared" si="807"/>
        <v>0</v>
      </c>
      <c r="CO548" s="12">
        <f t="shared" si="808"/>
        <v>0</v>
      </c>
      <c r="CP548" s="12">
        <f t="shared" si="809"/>
        <v>0</v>
      </c>
      <c r="CQ548" s="12">
        <f t="shared" si="810"/>
        <v>0</v>
      </c>
      <c r="CR548" s="12">
        <f t="shared" si="811"/>
        <v>0</v>
      </c>
      <c r="CS548" s="12">
        <f t="shared" si="812"/>
        <v>0</v>
      </c>
      <c r="CT548" s="12">
        <f t="shared" si="813"/>
        <v>0</v>
      </c>
      <c r="CU548" s="12">
        <f t="shared" si="814"/>
        <v>0</v>
      </c>
      <c r="CV548" s="12">
        <f t="shared" si="815"/>
        <v>0</v>
      </c>
      <c r="CW548" s="12">
        <f t="shared" si="816"/>
        <v>0</v>
      </c>
      <c r="CX548" s="12">
        <f t="shared" si="817"/>
        <v>0</v>
      </c>
      <c r="CY548" s="12">
        <f t="shared" si="818"/>
        <v>0</v>
      </c>
      <c r="CZ548" s="12">
        <f t="shared" si="819"/>
        <v>0</v>
      </c>
      <c r="DA548" s="12">
        <f t="shared" si="820"/>
        <v>0</v>
      </c>
      <c r="DB548" s="12">
        <f t="shared" si="821"/>
        <v>0</v>
      </c>
      <c r="DC548" s="12">
        <f t="shared" si="822"/>
        <v>0</v>
      </c>
      <c r="DD548" s="12">
        <f t="shared" si="823"/>
        <v>0</v>
      </c>
      <c r="DE548" s="12">
        <f t="shared" si="824"/>
        <v>0</v>
      </c>
      <c r="DF548" s="12">
        <f t="shared" si="825"/>
        <v>0</v>
      </c>
      <c r="DG548" s="12">
        <f t="shared" si="826"/>
        <v>0</v>
      </c>
      <c r="DH548" s="12">
        <f t="shared" si="827"/>
        <v>0</v>
      </c>
      <c r="DI548" s="12">
        <f t="shared" si="828"/>
        <v>0</v>
      </c>
      <c r="DJ548" s="12">
        <f t="shared" si="829"/>
        <v>0</v>
      </c>
      <c r="DK548" s="12">
        <f>SUM(M548:CHOOSE(YTD,M548,N548,O548,P548,Q548,R548,S548,T548,U548,V548,W548,X548))</f>
        <v>0</v>
      </c>
      <c r="DL548" s="12">
        <f>SUM(Y548:CHOOSE(YTD,Y548,Z548,AA548,AB548,AC548,AD548,AE548,AF548,AG548,AH548,AI548,AJ548))</f>
        <v>0</v>
      </c>
      <c r="DM548" s="12">
        <f>SUM(AK548:CHOOSE(YTD,AK548,AL548,AM548,AN548,AO548,AP548,AQ548,AR548,AS548,AT548,AU548,AV548))</f>
        <v>0</v>
      </c>
      <c r="DN548" s="12">
        <f>SUM(AW548:CHOOSE(YTD,AW548,AX548,AY548,AZ548,BA548,BB548,BC548,BD548,BE548,BF548,BG548,BH548))</f>
        <v>0</v>
      </c>
      <c r="DO548" s="12">
        <f>SUM(BI548:CHOOSE(YTD,BI548,BJ548,BK548,BL548,BM548,BN548,BO548,BP548,BQ548,BR548,BS548,BT548))</f>
        <v>0</v>
      </c>
      <c r="DP548" s="12">
        <f>SUM(BU548:CHOOSE(YTD,BU548,BV548,BW548,BX548,BY548,BZ548,CA548,CB548,CC548,CD548,CE548,CF548))</f>
        <v>0</v>
      </c>
    </row>
    <row r="549" spans="1:120" x14ac:dyDescent="0.15">
      <c r="A549" s="12" t="str">
        <f t="shared" si="830"/>
        <v>Costs - brand</v>
      </c>
      <c r="D549" s="12" t="str">
        <f>'Product costs'!C149</f>
        <v>Brand 8</v>
      </c>
      <c r="E549" s="12" t="str">
        <f>'Product costs'!D149</f>
        <v>Segment 2</v>
      </c>
      <c r="F549" s="12" t="str">
        <f>'Product costs'!E149</f>
        <v>Business Unit 1</v>
      </c>
      <c r="G549" s="12">
        <f>'Product costs'!F149</f>
        <v>0</v>
      </c>
      <c r="H549" s="12">
        <f>'Product costs'!G149</f>
        <v>0</v>
      </c>
      <c r="I549" s="12">
        <f>'Product costs'!H149</f>
        <v>0</v>
      </c>
      <c r="J549" s="12">
        <f>'Product costs'!I149</f>
        <v>0</v>
      </c>
      <c r="K549" s="12">
        <f>'Product costs'!J149</f>
        <v>0</v>
      </c>
      <c r="L549" s="12">
        <f>'Product costs'!B149</f>
        <v>0</v>
      </c>
      <c r="M549" s="12">
        <f>SUMIFS('Product costs'!K:K,'Product costs'!$C:$C,$D549,'Product costs'!$B:$B,$L549)</f>
        <v>0</v>
      </c>
      <c r="N549" s="12">
        <f>SUMIFS('Product costs'!L:L,'Product costs'!$C:$C,$D549,'Product costs'!$B:$B,$L549)</f>
        <v>0</v>
      </c>
      <c r="O549" s="12">
        <f>SUMIFS('Product costs'!M:M,'Product costs'!$C:$C,$D549,'Product costs'!$B:$B,$L549)</f>
        <v>0</v>
      </c>
      <c r="P549" s="12">
        <f>SUMIFS('Product costs'!N:N,'Product costs'!$C:$C,$D549,'Product costs'!$B:$B,$L549)</f>
        <v>0</v>
      </c>
      <c r="Q549" s="12">
        <f>SUMIFS('Product costs'!O:O,'Product costs'!$C:$C,$D549,'Product costs'!$B:$B,$L549)</f>
        <v>0</v>
      </c>
      <c r="R549" s="12">
        <f>SUMIFS('Product costs'!P:P,'Product costs'!$C:$C,$D549,'Product costs'!$B:$B,$L549)</f>
        <v>0</v>
      </c>
      <c r="S549" s="12">
        <f>SUMIFS('Product costs'!Q:Q,'Product costs'!$C:$C,$D549,'Product costs'!$B:$B,$L549)</f>
        <v>0</v>
      </c>
      <c r="T549" s="12">
        <f>SUMIFS('Product costs'!R:R,'Product costs'!$C:$C,$D549,'Product costs'!$B:$B,$L549)</f>
        <v>0</v>
      </c>
      <c r="U549" s="12">
        <f>SUMIFS('Product costs'!S:S,'Product costs'!$C:$C,$D549,'Product costs'!$B:$B,$L549)</f>
        <v>0</v>
      </c>
      <c r="V549" s="12">
        <f>SUMIFS('Product costs'!T:T,'Product costs'!$C:$C,$D549,'Product costs'!$B:$B,$L549)</f>
        <v>0</v>
      </c>
      <c r="W549" s="12">
        <f>SUMIFS('Product costs'!U:U,'Product costs'!$C:$C,$D549,'Product costs'!$B:$B,$L549)</f>
        <v>0</v>
      </c>
      <c r="X549" s="12">
        <f>SUMIFS('Product costs'!V:V,'Product costs'!$C:$C,$D549,'Product costs'!$B:$B,$L549)</f>
        <v>0</v>
      </c>
      <c r="Y549" s="12">
        <f>SUMIFS('Product costs'!W:W,'Product costs'!$C:$C,$D549,'Product costs'!$B:$B,$L549)</f>
        <v>0</v>
      </c>
      <c r="Z549" s="12">
        <f>SUMIFS('Product costs'!X:X,'Product costs'!$C:$C,$D549,'Product costs'!$B:$B,$L549)</f>
        <v>0</v>
      </c>
      <c r="AA549" s="12">
        <f>SUMIFS('Product costs'!Y:Y,'Product costs'!$C:$C,$D549,'Product costs'!$B:$B,$L549)</f>
        <v>0</v>
      </c>
      <c r="AB549" s="12">
        <f>SUMIFS('Product costs'!Z:Z,'Product costs'!$C:$C,$D549,'Product costs'!$B:$B,$L549)</f>
        <v>0</v>
      </c>
      <c r="AC549" s="12">
        <f>SUMIFS('Product costs'!AA:AA,'Product costs'!$C:$C,$D549,'Product costs'!$B:$B,$L549)</f>
        <v>0</v>
      </c>
      <c r="AD549" s="12">
        <f>SUMIFS('Product costs'!AB:AB,'Product costs'!$C:$C,$D549,'Product costs'!$B:$B,$L549)</f>
        <v>0</v>
      </c>
      <c r="AE549" s="12">
        <f>SUMIFS('Product costs'!AC:AC,'Product costs'!$C:$C,$D549,'Product costs'!$B:$B,$L549)</f>
        <v>0</v>
      </c>
      <c r="AF549" s="12">
        <f>SUMIFS('Product costs'!AD:AD,'Product costs'!$C:$C,$D549,'Product costs'!$B:$B,$L549)</f>
        <v>0</v>
      </c>
      <c r="AG549" s="12">
        <f>SUMIFS('Product costs'!AE:AE,'Product costs'!$C:$C,$D549,'Product costs'!$B:$B,$L549)</f>
        <v>0</v>
      </c>
      <c r="AH549" s="12">
        <f>SUMIFS('Product costs'!AF:AF,'Product costs'!$C:$C,$D549,'Product costs'!$B:$B,$L549)</f>
        <v>0</v>
      </c>
      <c r="AI549" s="12">
        <f>SUMIFS('Product costs'!AG:AG,'Product costs'!$C:$C,$D549,'Product costs'!$B:$B,$L549)</f>
        <v>0</v>
      </c>
      <c r="AJ549" s="12">
        <f>SUMIFS('Product costs'!AH:AH,'Product costs'!$C:$C,$D549,'Product costs'!$B:$B,$L549)</f>
        <v>0</v>
      </c>
      <c r="AK549" s="12">
        <f>SUMIFS('Product costs'!AI:AI,'Product costs'!$C:$C,$D549,'Product costs'!$B:$B,$L549)</f>
        <v>0</v>
      </c>
      <c r="AL549" s="12">
        <f>SUMIFS('Product costs'!AJ:AJ,'Product costs'!$C:$C,$D549,'Product costs'!$B:$B,$L549)</f>
        <v>0</v>
      </c>
      <c r="AM549" s="12">
        <f>SUMIFS('Product costs'!AK:AK,'Product costs'!$C:$C,$D549,'Product costs'!$B:$B,$L549)</f>
        <v>0</v>
      </c>
      <c r="AN549" s="12">
        <f>SUMIFS('Product costs'!AL:AL,'Product costs'!$C:$C,$D549,'Product costs'!$B:$B,$L549)</f>
        <v>0</v>
      </c>
      <c r="AO549" s="12">
        <f>SUMIFS('Product costs'!AM:AM,'Product costs'!$C:$C,$D549,'Product costs'!$B:$B,$L549)</f>
        <v>0</v>
      </c>
      <c r="AP549" s="12">
        <f>SUMIFS('Product costs'!AN:AN,'Product costs'!$C:$C,$D549,'Product costs'!$B:$B,$L549)</f>
        <v>0</v>
      </c>
      <c r="AQ549" s="12">
        <f>SUMIFS('Product costs'!AO:AO,'Product costs'!$C:$C,$D549,'Product costs'!$B:$B,$L549)</f>
        <v>0</v>
      </c>
      <c r="AR549" s="12">
        <f>SUMIFS('Product costs'!AP:AP,'Product costs'!$C:$C,$D549,'Product costs'!$B:$B,$L549)</f>
        <v>0</v>
      </c>
      <c r="AS549" s="12">
        <f>SUMIFS('Product costs'!AQ:AQ,'Product costs'!$C:$C,$D549,'Product costs'!$B:$B,$L549)</f>
        <v>0</v>
      </c>
      <c r="AT549" s="12">
        <f>SUMIFS('Product costs'!AR:AR,'Product costs'!$C:$C,$D549,'Product costs'!$B:$B,$L549)</f>
        <v>0</v>
      </c>
      <c r="AU549" s="12">
        <f>SUMIFS('Product costs'!AS:AS,'Product costs'!$C:$C,$D549,'Product costs'!$B:$B,$L549)</f>
        <v>0</v>
      </c>
      <c r="AV549" s="12">
        <f>SUMIFS('Product costs'!AT:AT,'Product costs'!$C:$C,$D549,'Product costs'!$B:$B,$L549)</f>
        <v>0</v>
      </c>
      <c r="AW549" s="12">
        <f>SUMIFS('Product costs'!AU:AU,'Product costs'!$C:$C,$D549,'Product costs'!$B:$B,$L549)</f>
        <v>0</v>
      </c>
      <c r="AX549" s="12">
        <f>SUMIFS('Product costs'!AV:AV,'Product costs'!$C:$C,$D549,'Product costs'!$B:$B,$L549)</f>
        <v>0</v>
      </c>
      <c r="AY549" s="12">
        <f>SUMIFS('Product costs'!AW:AW,'Product costs'!$C:$C,$D549,'Product costs'!$B:$B,$L549)</f>
        <v>0</v>
      </c>
      <c r="AZ549" s="12">
        <f>SUMIFS('Product costs'!AX:AX,'Product costs'!$C:$C,$D549,'Product costs'!$B:$B,$L549)</f>
        <v>0</v>
      </c>
      <c r="BA549" s="12">
        <f>SUMIFS('Product costs'!AY:AY,'Product costs'!$C:$C,$D549,'Product costs'!$B:$B,$L549)</f>
        <v>0</v>
      </c>
      <c r="BB549" s="12">
        <f>SUMIFS('Product costs'!AZ:AZ,'Product costs'!$C:$C,$D549,'Product costs'!$B:$B,$L549)</f>
        <v>0</v>
      </c>
      <c r="BC549" s="12">
        <f>SUMIFS('Product costs'!BA:BA,'Product costs'!$C:$C,$D549,'Product costs'!$B:$B,$L549)</f>
        <v>0</v>
      </c>
      <c r="BD549" s="12">
        <f>SUMIFS('Product costs'!BB:BB,'Product costs'!$C:$C,$D549,'Product costs'!$B:$B,$L549)</f>
        <v>0</v>
      </c>
      <c r="BE549" s="12">
        <f>SUMIFS('Product costs'!BC:BC,'Product costs'!$C:$C,$D549,'Product costs'!$B:$B,$L549)</f>
        <v>0</v>
      </c>
      <c r="BF549" s="12">
        <f>SUMIFS('Product costs'!BD:BD,'Product costs'!$C:$C,$D549,'Product costs'!$B:$B,$L549)</f>
        <v>0</v>
      </c>
      <c r="BG549" s="12">
        <f>SUMIFS('Product costs'!BE:BE,'Product costs'!$C:$C,$D549,'Product costs'!$B:$B,$L549)</f>
        <v>0</v>
      </c>
      <c r="BH549" s="12">
        <f>SUMIFS('Product costs'!BF:BF,'Product costs'!$C:$C,$D549,'Product costs'!$B:$B,$L549)</f>
        <v>0</v>
      </c>
      <c r="BI549" s="12">
        <f>SUMIFS('Product costs'!BG:BG,'Product costs'!$C:$C,$D549,'Product costs'!$B:$B,$L549)</f>
        <v>0</v>
      </c>
      <c r="BJ549" s="12">
        <f>SUMIFS('Product costs'!BH:BH,'Product costs'!$C:$C,$D549,'Product costs'!$B:$B,$L549)</f>
        <v>0</v>
      </c>
      <c r="BK549" s="12">
        <f>SUMIFS('Product costs'!BI:BI,'Product costs'!$C:$C,$D549,'Product costs'!$B:$B,$L549)</f>
        <v>0</v>
      </c>
      <c r="BL549" s="12">
        <f>SUMIFS('Product costs'!BJ:BJ,'Product costs'!$C:$C,$D549,'Product costs'!$B:$B,$L549)</f>
        <v>0</v>
      </c>
      <c r="BM549" s="12">
        <f>SUMIFS('Product costs'!BK:BK,'Product costs'!$C:$C,$D549,'Product costs'!$B:$B,$L549)</f>
        <v>0</v>
      </c>
      <c r="BN549" s="12">
        <f>SUMIFS('Product costs'!BL:BL,'Product costs'!$C:$C,$D549,'Product costs'!$B:$B,$L549)</f>
        <v>0</v>
      </c>
      <c r="BO549" s="12">
        <f>SUMIFS('Product costs'!BM:BM,'Product costs'!$C:$C,$D549,'Product costs'!$B:$B,$L549)</f>
        <v>0</v>
      </c>
      <c r="BP549" s="12">
        <f>SUMIFS('Product costs'!BN:BN,'Product costs'!$C:$C,$D549,'Product costs'!$B:$B,$L549)</f>
        <v>0</v>
      </c>
      <c r="BQ549" s="12">
        <f>SUMIFS('Product costs'!BO:BO,'Product costs'!$C:$C,$D549,'Product costs'!$B:$B,$L549)</f>
        <v>0</v>
      </c>
      <c r="BR549" s="12">
        <f>SUMIFS('Product costs'!BP:BP,'Product costs'!$C:$C,$D549,'Product costs'!$B:$B,$L549)</f>
        <v>0</v>
      </c>
      <c r="BS549" s="12">
        <f>SUMIFS('Product costs'!BQ:BQ,'Product costs'!$C:$C,$D549,'Product costs'!$B:$B,$L549)</f>
        <v>0</v>
      </c>
      <c r="BT549" s="12">
        <f>SUMIFS('Product costs'!BR:BR,'Product costs'!$C:$C,$D549,'Product costs'!$B:$B,$L549)</f>
        <v>0</v>
      </c>
      <c r="BU549" s="12">
        <f>SUMIFS('Product costs'!BS:BS,'Product costs'!$C:$C,$D549,'Product costs'!$B:$B,$L549)</f>
        <v>0</v>
      </c>
      <c r="BV549" s="12">
        <f>SUMIFS('Product costs'!BT:BT,'Product costs'!$C:$C,$D549,'Product costs'!$B:$B,$L549)</f>
        <v>0</v>
      </c>
      <c r="BW549" s="12">
        <f>SUMIFS('Product costs'!BU:BU,'Product costs'!$C:$C,$D549,'Product costs'!$B:$B,$L549)</f>
        <v>0</v>
      </c>
      <c r="BX549" s="12">
        <f>SUMIFS('Product costs'!BV:BV,'Product costs'!$C:$C,$D549,'Product costs'!$B:$B,$L549)</f>
        <v>0</v>
      </c>
      <c r="BY549" s="12">
        <f>SUMIFS('Product costs'!BW:BW,'Product costs'!$C:$C,$D549,'Product costs'!$B:$B,$L549)</f>
        <v>0</v>
      </c>
      <c r="BZ549" s="12">
        <f>SUMIFS('Product costs'!BX:BX,'Product costs'!$C:$C,$D549,'Product costs'!$B:$B,$L549)</f>
        <v>0</v>
      </c>
      <c r="CA549" s="12">
        <f>SUMIFS('Product costs'!BY:BY,'Product costs'!$C:$C,$D549,'Product costs'!$B:$B,$L549)</f>
        <v>0</v>
      </c>
      <c r="CB549" s="12">
        <f>SUMIFS('Product costs'!BZ:BZ,'Product costs'!$C:$C,$D549,'Product costs'!$B:$B,$L549)</f>
        <v>0</v>
      </c>
      <c r="CC549" s="12">
        <f>SUMIFS('Product costs'!CA:CA,'Product costs'!$C:$C,$D549,'Product costs'!$B:$B,$L549)</f>
        <v>0</v>
      </c>
      <c r="CD549" s="12">
        <f>SUMIFS('Product costs'!CB:CB,'Product costs'!$C:$C,$D549,'Product costs'!$B:$B,$L549)</f>
        <v>0</v>
      </c>
      <c r="CE549" s="12">
        <f>SUMIFS('Product costs'!CC:CC,'Product costs'!$C:$C,$D549,'Product costs'!$B:$B,$L549)</f>
        <v>0</v>
      </c>
      <c r="CF549" s="12">
        <f>SUMIFS('Product costs'!CD:CD,'Product costs'!$C:$C,$D549,'Product costs'!$B:$B,$L549)</f>
        <v>0</v>
      </c>
      <c r="CG549" s="12">
        <f t="shared" si="800"/>
        <v>0</v>
      </c>
      <c r="CH549" s="12">
        <f t="shared" si="801"/>
        <v>0</v>
      </c>
      <c r="CI549" s="12">
        <f t="shared" si="802"/>
        <v>0</v>
      </c>
      <c r="CJ549" s="12">
        <f t="shared" si="803"/>
        <v>0</v>
      </c>
      <c r="CK549" s="12">
        <f t="shared" si="804"/>
        <v>0</v>
      </c>
      <c r="CL549" s="12">
        <f t="shared" si="805"/>
        <v>0</v>
      </c>
      <c r="CM549" s="12">
        <f t="shared" si="806"/>
        <v>0</v>
      </c>
      <c r="CN549" s="12">
        <f t="shared" si="807"/>
        <v>0</v>
      </c>
      <c r="CO549" s="12">
        <f t="shared" si="808"/>
        <v>0</v>
      </c>
      <c r="CP549" s="12">
        <f t="shared" si="809"/>
        <v>0</v>
      </c>
      <c r="CQ549" s="12">
        <f t="shared" si="810"/>
        <v>0</v>
      </c>
      <c r="CR549" s="12">
        <f t="shared" si="811"/>
        <v>0</v>
      </c>
      <c r="CS549" s="12">
        <f t="shared" si="812"/>
        <v>0</v>
      </c>
      <c r="CT549" s="12">
        <f t="shared" si="813"/>
        <v>0</v>
      </c>
      <c r="CU549" s="12">
        <f t="shared" si="814"/>
        <v>0</v>
      </c>
      <c r="CV549" s="12">
        <f t="shared" si="815"/>
        <v>0</v>
      </c>
      <c r="CW549" s="12">
        <f t="shared" si="816"/>
        <v>0</v>
      </c>
      <c r="CX549" s="12">
        <f t="shared" si="817"/>
        <v>0</v>
      </c>
      <c r="CY549" s="12">
        <f t="shared" si="818"/>
        <v>0</v>
      </c>
      <c r="CZ549" s="12">
        <f t="shared" si="819"/>
        <v>0</v>
      </c>
      <c r="DA549" s="12">
        <f t="shared" si="820"/>
        <v>0</v>
      </c>
      <c r="DB549" s="12">
        <f t="shared" si="821"/>
        <v>0</v>
      </c>
      <c r="DC549" s="12">
        <f t="shared" si="822"/>
        <v>0</v>
      </c>
      <c r="DD549" s="12">
        <f t="shared" si="823"/>
        <v>0</v>
      </c>
      <c r="DE549" s="12">
        <f t="shared" si="824"/>
        <v>0</v>
      </c>
      <c r="DF549" s="12">
        <f t="shared" si="825"/>
        <v>0</v>
      </c>
      <c r="DG549" s="12">
        <f t="shared" si="826"/>
        <v>0</v>
      </c>
      <c r="DH549" s="12">
        <f t="shared" si="827"/>
        <v>0</v>
      </c>
      <c r="DI549" s="12">
        <f t="shared" si="828"/>
        <v>0</v>
      </c>
      <c r="DJ549" s="12">
        <f t="shared" si="829"/>
        <v>0</v>
      </c>
      <c r="DK549" s="12">
        <f>SUM(M549:CHOOSE(YTD,M549,N549,O549,P549,Q549,R549,S549,T549,U549,V549,W549,X549))</f>
        <v>0</v>
      </c>
      <c r="DL549" s="12">
        <f>SUM(Y549:CHOOSE(YTD,Y549,Z549,AA549,AB549,AC549,AD549,AE549,AF549,AG549,AH549,AI549,AJ549))</f>
        <v>0</v>
      </c>
      <c r="DM549" s="12">
        <f>SUM(AK549:CHOOSE(YTD,AK549,AL549,AM549,AN549,AO549,AP549,AQ549,AR549,AS549,AT549,AU549,AV549))</f>
        <v>0</v>
      </c>
      <c r="DN549" s="12">
        <f>SUM(AW549:CHOOSE(YTD,AW549,AX549,AY549,AZ549,BA549,BB549,BC549,BD549,BE549,BF549,BG549,BH549))</f>
        <v>0</v>
      </c>
      <c r="DO549" s="12">
        <f>SUM(BI549:CHOOSE(YTD,BI549,BJ549,BK549,BL549,BM549,BN549,BO549,BP549,BQ549,BR549,BS549,BT549))</f>
        <v>0</v>
      </c>
      <c r="DP549" s="12">
        <f>SUM(BU549:CHOOSE(YTD,BU549,BV549,BW549,BX549,BY549,BZ549,CA549,CB549,CC549,CD549,CE549,CF549))</f>
        <v>0</v>
      </c>
    </row>
    <row r="550" spans="1:120" x14ac:dyDescent="0.15">
      <c r="A550" s="12" t="str">
        <f t="shared" si="830"/>
        <v>Costs - brand</v>
      </c>
      <c r="D550" s="12" t="str">
        <f>'Product costs'!C150</f>
        <v>Brand 9</v>
      </c>
      <c r="E550" s="12" t="str">
        <f>'Product costs'!D150</f>
        <v>Segment 2</v>
      </c>
      <c r="F550" s="12" t="str">
        <f>'Product costs'!E150</f>
        <v>Business Unit 1</v>
      </c>
      <c r="G550" s="12">
        <f>'Product costs'!F150</f>
        <v>0</v>
      </c>
      <c r="H550" s="12">
        <f>'Product costs'!G150</f>
        <v>0</v>
      </c>
      <c r="I550" s="12">
        <f>'Product costs'!H150</f>
        <v>0</v>
      </c>
      <c r="J550" s="12">
        <f>'Product costs'!I150</f>
        <v>0</v>
      </c>
      <c r="K550" s="12">
        <f>'Product costs'!J150</f>
        <v>0</v>
      </c>
      <c r="L550" s="12">
        <f>'Product costs'!B150</f>
        <v>0</v>
      </c>
      <c r="M550" s="12">
        <f>SUMIFS('Product costs'!K:K,'Product costs'!$C:$C,$D550,'Product costs'!$B:$B,$L550)</f>
        <v>0</v>
      </c>
      <c r="N550" s="12">
        <f>SUMIFS('Product costs'!L:L,'Product costs'!$C:$C,$D550,'Product costs'!$B:$B,$L550)</f>
        <v>0</v>
      </c>
      <c r="O550" s="12">
        <f>SUMIFS('Product costs'!M:M,'Product costs'!$C:$C,$D550,'Product costs'!$B:$B,$L550)</f>
        <v>0</v>
      </c>
      <c r="P550" s="12">
        <f>SUMIFS('Product costs'!N:N,'Product costs'!$C:$C,$D550,'Product costs'!$B:$B,$L550)</f>
        <v>0</v>
      </c>
      <c r="Q550" s="12">
        <f>SUMIFS('Product costs'!O:O,'Product costs'!$C:$C,$D550,'Product costs'!$B:$B,$L550)</f>
        <v>0</v>
      </c>
      <c r="R550" s="12">
        <f>SUMIFS('Product costs'!P:P,'Product costs'!$C:$C,$D550,'Product costs'!$B:$B,$L550)</f>
        <v>0</v>
      </c>
      <c r="S550" s="12">
        <f>SUMIFS('Product costs'!Q:Q,'Product costs'!$C:$C,$D550,'Product costs'!$B:$B,$L550)</f>
        <v>0</v>
      </c>
      <c r="T550" s="12">
        <f>SUMIFS('Product costs'!R:R,'Product costs'!$C:$C,$D550,'Product costs'!$B:$B,$L550)</f>
        <v>0</v>
      </c>
      <c r="U550" s="12">
        <f>SUMIFS('Product costs'!S:S,'Product costs'!$C:$C,$D550,'Product costs'!$B:$B,$L550)</f>
        <v>0</v>
      </c>
      <c r="V550" s="12">
        <f>SUMIFS('Product costs'!T:T,'Product costs'!$C:$C,$D550,'Product costs'!$B:$B,$L550)</f>
        <v>0</v>
      </c>
      <c r="W550" s="12">
        <f>SUMIFS('Product costs'!U:U,'Product costs'!$C:$C,$D550,'Product costs'!$B:$B,$L550)</f>
        <v>0</v>
      </c>
      <c r="X550" s="12">
        <f>SUMIFS('Product costs'!V:V,'Product costs'!$C:$C,$D550,'Product costs'!$B:$B,$L550)</f>
        <v>0</v>
      </c>
      <c r="Y550" s="12">
        <f>SUMIFS('Product costs'!W:W,'Product costs'!$C:$C,$D550,'Product costs'!$B:$B,$L550)</f>
        <v>0</v>
      </c>
      <c r="Z550" s="12">
        <f>SUMIFS('Product costs'!X:X,'Product costs'!$C:$C,$D550,'Product costs'!$B:$B,$L550)</f>
        <v>0</v>
      </c>
      <c r="AA550" s="12">
        <f>SUMIFS('Product costs'!Y:Y,'Product costs'!$C:$C,$D550,'Product costs'!$B:$B,$L550)</f>
        <v>0</v>
      </c>
      <c r="AB550" s="12">
        <f>SUMIFS('Product costs'!Z:Z,'Product costs'!$C:$C,$D550,'Product costs'!$B:$B,$L550)</f>
        <v>0</v>
      </c>
      <c r="AC550" s="12">
        <f>SUMIFS('Product costs'!AA:AA,'Product costs'!$C:$C,$D550,'Product costs'!$B:$B,$L550)</f>
        <v>0</v>
      </c>
      <c r="AD550" s="12">
        <f>SUMIFS('Product costs'!AB:AB,'Product costs'!$C:$C,$D550,'Product costs'!$B:$B,$L550)</f>
        <v>0</v>
      </c>
      <c r="AE550" s="12">
        <f>SUMIFS('Product costs'!AC:AC,'Product costs'!$C:$C,$D550,'Product costs'!$B:$B,$L550)</f>
        <v>0</v>
      </c>
      <c r="AF550" s="12">
        <f>SUMIFS('Product costs'!AD:AD,'Product costs'!$C:$C,$D550,'Product costs'!$B:$B,$L550)</f>
        <v>0</v>
      </c>
      <c r="AG550" s="12">
        <f>SUMIFS('Product costs'!AE:AE,'Product costs'!$C:$C,$D550,'Product costs'!$B:$B,$L550)</f>
        <v>0</v>
      </c>
      <c r="AH550" s="12">
        <f>SUMIFS('Product costs'!AF:AF,'Product costs'!$C:$C,$D550,'Product costs'!$B:$B,$L550)</f>
        <v>0</v>
      </c>
      <c r="AI550" s="12">
        <f>SUMIFS('Product costs'!AG:AG,'Product costs'!$C:$C,$D550,'Product costs'!$B:$B,$L550)</f>
        <v>0</v>
      </c>
      <c r="AJ550" s="12">
        <f>SUMIFS('Product costs'!AH:AH,'Product costs'!$C:$C,$D550,'Product costs'!$B:$B,$L550)</f>
        <v>0</v>
      </c>
      <c r="AK550" s="12">
        <f>SUMIFS('Product costs'!AI:AI,'Product costs'!$C:$C,$D550,'Product costs'!$B:$B,$L550)</f>
        <v>0</v>
      </c>
      <c r="AL550" s="12">
        <f>SUMIFS('Product costs'!AJ:AJ,'Product costs'!$C:$C,$D550,'Product costs'!$B:$B,$L550)</f>
        <v>0</v>
      </c>
      <c r="AM550" s="12">
        <f>SUMIFS('Product costs'!AK:AK,'Product costs'!$C:$C,$D550,'Product costs'!$B:$B,$L550)</f>
        <v>0</v>
      </c>
      <c r="AN550" s="12">
        <f>SUMIFS('Product costs'!AL:AL,'Product costs'!$C:$C,$D550,'Product costs'!$B:$B,$L550)</f>
        <v>0</v>
      </c>
      <c r="AO550" s="12">
        <f>SUMIFS('Product costs'!AM:AM,'Product costs'!$C:$C,$D550,'Product costs'!$B:$B,$L550)</f>
        <v>0</v>
      </c>
      <c r="AP550" s="12">
        <f>SUMIFS('Product costs'!AN:AN,'Product costs'!$C:$C,$D550,'Product costs'!$B:$B,$L550)</f>
        <v>0</v>
      </c>
      <c r="AQ550" s="12">
        <f>SUMIFS('Product costs'!AO:AO,'Product costs'!$C:$C,$D550,'Product costs'!$B:$B,$L550)</f>
        <v>0</v>
      </c>
      <c r="AR550" s="12">
        <f>SUMIFS('Product costs'!AP:AP,'Product costs'!$C:$C,$D550,'Product costs'!$B:$B,$L550)</f>
        <v>0</v>
      </c>
      <c r="AS550" s="12">
        <f>SUMIFS('Product costs'!AQ:AQ,'Product costs'!$C:$C,$D550,'Product costs'!$B:$B,$L550)</f>
        <v>0</v>
      </c>
      <c r="AT550" s="12">
        <f>SUMIFS('Product costs'!AR:AR,'Product costs'!$C:$C,$D550,'Product costs'!$B:$B,$L550)</f>
        <v>0</v>
      </c>
      <c r="AU550" s="12">
        <f>SUMIFS('Product costs'!AS:AS,'Product costs'!$C:$C,$D550,'Product costs'!$B:$B,$L550)</f>
        <v>0</v>
      </c>
      <c r="AV550" s="12">
        <f>SUMIFS('Product costs'!AT:AT,'Product costs'!$C:$C,$D550,'Product costs'!$B:$B,$L550)</f>
        <v>0</v>
      </c>
      <c r="AW550" s="12">
        <f>SUMIFS('Product costs'!AU:AU,'Product costs'!$C:$C,$D550,'Product costs'!$B:$B,$L550)</f>
        <v>0</v>
      </c>
      <c r="AX550" s="12">
        <f>SUMIFS('Product costs'!AV:AV,'Product costs'!$C:$C,$D550,'Product costs'!$B:$B,$L550)</f>
        <v>0</v>
      </c>
      <c r="AY550" s="12">
        <f>SUMIFS('Product costs'!AW:AW,'Product costs'!$C:$C,$D550,'Product costs'!$B:$B,$L550)</f>
        <v>0</v>
      </c>
      <c r="AZ550" s="12">
        <f>SUMIFS('Product costs'!AX:AX,'Product costs'!$C:$C,$D550,'Product costs'!$B:$B,$L550)</f>
        <v>0</v>
      </c>
      <c r="BA550" s="12">
        <f>SUMIFS('Product costs'!AY:AY,'Product costs'!$C:$C,$D550,'Product costs'!$B:$B,$L550)</f>
        <v>0</v>
      </c>
      <c r="BB550" s="12">
        <f>SUMIFS('Product costs'!AZ:AZ,'Product costs'!$C:$C,$D550,'Product costs'!$B:$B,$L550)</f>
        <v>0</v>
      </c>
      <c r="BC550" s="12">
        <f>SUMIFS('Product costs'!BA:BA,'Product costs'!$C:$C,$D550,'Product costs'!$B:$B,$L550)</f>
        <v>0</v>
      </c>
      <c r="BD550" s="12">
        <f>SUMIFS('Product costs'!BB:BB,'Product costs'!$C:$C,$D550,'Product costs'!$B:$B,$L550)</f>
        <v>0</v>
      </c>
      <c r="BE550" s="12">
        <f>SUMIFS('Product costs'!BC:BC,'Product costs'!$C:$C,$D550,'Product costs'!$B:$B,$L550)</f>
        <v>0</v>
      </c>
      <c r="BF550" s="12">
        <f>SUMIFS('Product costs'!BD:BD,'Product costs'!$C:$C,$D550,'Product costs'!$B:$B,$L550)</f>
        <v>0</v>
      </c>
      <c r="BG550" s="12">
        <f>SUMIFS('Product costs'!BE:BE,'Product costs'!$C:$C,$D550,'Product costs'!$B:$B,$L550)</f>
        <v>0</v>
      </c>
      <c r="BH550" s="12">
        <f>SUMIFS('Product costs'!BF:BF,'Product costs'!$C:$C,$D550,'Product costs'!$B:$B,$L550)</f>
        <v>0</v>
      </c>
      <c r="BI550" s="12">
        <f>SUMIFS('Product costs'!BG:BG,'Product costs'!$C:$C,$D550,'Product costs'!$B:$B,$L550)</f>
        <v>0</v>
      </c>
      <c r="BJ550" s="12">
        <f>SUMIFS('Product costs'!BH:BH,'Product costs'!$C:$C,$D550,'Product costs'!$B:$B,$L550)</f>
        <v>0</v>
      </c>
      <c r="BK550" s="12">
        <f>SUMIFS('Product costs'!BI:BI,'Product costs'!$C:$C,$D550,'Product costs'!$B:$B,$L550)</f>
        <v>0</v>
      </c>
      <c r="BL550" s="12">
        <f>SUMIFS('Product costs'!BJ:BJ,'Product costs'!$C:$C,$D550,'Product costs'!$B:$B,$L550)</f>
        <v>0</v>
      </c>
      <c r="BM550" s="12">
        <f>SUMIFS('Product costs'!BK:BK,'Product costs'!$C:$C,$D550,'Product costs'!$B:$B,$L550)</f>
        <v>0</v>
      </c>
      <c r="BN550" s="12">
        <f>SUMIFS('Product costs'!BL:BL,'Product costs'!$C:$C,$D550,'Product costs'!$B:$B,$L550)</f>
        <v>0</v>
      </c>
      <c r="BO550" s="12">
        <f>SUMIFS('Product costs'!BM:BM,'Product costs'!$C:$C,$D550,'Product costs'!$B:$B,$L550)</f>
        <v>0</v>
      </c>
      <c r="BP550" s="12">
        <f>SUMIFS('Product costs'!BN:BN,'Product costs'!$C:$C,$D550,'Product costs'!$B:$B,$L550)</f>
        <v>0</v>
      </c>
      <c r="BQ550" s="12">
        <f>SUMIFS('Product costs'!BO:BO,'Product costs'!$C:$C,$D550,'Product costs'!$B:$B,$L550)</f>
        <v>0</v>
      </c>
      <c r="BR550" s="12">
        <f>SUMIFS('Product costs'!BP:BP,'Product costs'!$C:$C,$D550,'Product costs'!$B:$B,$L550)</f>
        <v>0</v>
      </c>
      <c r="BS550" s="12">
        <f>SUMIFS('Product costs'!BQ:BQ,'Product costs'!$C:$C,$D550,'Product costs'!$B:$B,$L550)</f>
        <v>0</v>
      </c>
      <c r="BT550" s="12">
        <f>SUMIFS('Product costs'!BR:BR,'Product costs'!$C:$C,$D550,'Product costs'!$B:$B,$L550)</f>
        <v>0</v>
      </c>
      <c r="BU550" s="12">
        <f>SUMIFS('Product costs'!BS:BS,'Product costs'!$C:$C,$D550,'Product costs'!$B:$B,$L550)</f>
        <v>0</v>
      </c>
      <c r="BV550" s="12">
        <f>SUMIFS('Product costs'!BT:BT,'Product costs'!$C:$C,$D550,'Product costs'!$B:$B,$L550)</f>
        <v>0</v>
      </c>
      <c r="BW550" s="12">
        <f>SUMIFS('Product costs'!BU:BU,'Product costs'!$C:$C,$D550,'Product costs'!$B:$B,$L550)</f>
        <v>0</v>
      </c>
      <c r="BX550" s="12">
        <f>SUMIFS('Product costs'!BV:BV,'Product costs'!$C:$C,$D550,'Product costs'!$B:$B,$L550)</f>
        <v>0</v>
      </c>
      <c r="BY550" s="12">
        <f>SUMIFS('Product costs'!BW:BW,'Product costs'!$C:$C,$D550,'Product costs'!$B:$B,$L550)</f>
        <v>0</v>
      </c>
      <c r="BZ550" s="12">
        <f>SUMIFS('Product costs'!BX:BX,'Product costs'!$C:$C,$D550,'Product costs'!$B:$B,$L550)</f>
        <v>0</v>
      </c>
      <c r="CA550" s="12">
        <f>SUMIFS('Product costs'!BY:BY,'Product costs'!$C:$C,$D550,'Product costs'!$B:$B,$L550)</f>
        <v>0</v>
      </c>
      <c r="CB550" s="12">
        <f>SUMIFS('Product costs'!BZ:BZ,'Product costs'!$C:$C,$D550,'Product costs'!$B:$B,$L550)</f>
        <v>0</v>
      </c>
      <c r="CC550" s="12">
        <f>SUMIFS('Product costs'!CA:CA,'Product costs'!$C:$C,$D550,'Product costs'!$B:$B,$L550)</f>
        <v>0</v>
      </c>
      <c r="CD550" s="12">
        <f>SUMIFS('Product costs'!CB:CB,'Product costs'!$C:$C,$D550,'Product costs'!$B:$B,$L550)</f>
        <v>0</v>
      </c>
      <c r="CE550" s="12">
        <f>SUMIFS('Product costs'!CC:CC,'Product costs'!$C:$C,$D550,'Product costs'!$B:$B,$L550)</f>
        <v>0</v>
      </c>
      <c r="CF550" s="12">
        <f>SUMIFS('Product costs'!CD:CD,'Product costs'!$C:$C,$D550,'Product costs'!$B:$B,$L550)</f>
        <v>0</v>
      </c>
      <c r="CG550" s="12">
        <f t="shared" si="800"/>
        <v>0</v>
      </c>
      <c r="CH550" s="12">
        <f t="shared" si="801"/>
        <v>0</v>
      </c>
      <c r="CI550" s="12">
        <f t="shared" si="802"/>
        <v>0</v>
      </c>
      <c r="CJ550" s="12">
        <f t="shared" si="803"/>
        <v>0</v>
      </c>
      <c r="CK550" s="12">
        <f t="shared" si="804"/>
        <v>0</v>
      </c>
      <c r="CL550" s="12">
        <f t="shared" si="805"/>
        <v>0</v>
      </c>
      <c r="CM550" s="12">
        <f t="shared" si="806"/>
        <v>0</v>
      </c>
      <c r="CN550" s="12">
        <f t="shared" si="807"/>
        <v>0</v>
      </c>
      <c r="CO550" s="12">
        <f t="shared" si="808"/>
        <v>0</v>
      </c>
      <c r="CP550" s="12">
        <f t="shared" si="809"/>
        <v>0</v>
      </c>
      <c r="CQ550" s="12">
        <f t="shared" si="810"/>
        <v>0</v>
      </c>
      <c r="CR550" s="12">
        <f t="shared" si="811"/>
        <v>0</v>
      </c>
      <c r="CS550" s="12">
        <f t="shared" si="812"/>
        <v>0</v>
      </c>
      <c r="CT550" s="12">
        <f t="shared" si="813"/>
        <v>0</v>
      </c>
      <c r="CU550" s="12">
        <f t="shared" si="814"/>
        <v>0</v>
      </c>
      <c r="CV550" s="12">
        <f t="shared" si="815"/>
        <v>0</v>
      </c>
      <c r="CW550" s="12">
        <f t="shared" si="816"/>
        <v>0</v>
      </c>
      <c r="CX550" s="12">
        <f t="shared" si="817"/>
        <v>0</v>
      </c>
      <c r="CY550" s="12">
        <f t="shared" si="818"/>
        <v>0</v>
      </c>
      <c r="CZ550" s="12">
        <f t="shared" si="819"/>
        <v>0</v>
      </c>
      <c r="DA550" s="12">
        <f t="shared" si="820"/>
        <v>0</v>
      </c>
      <c r="DB550" s="12">
        <f t="shared" si="821"/>
        <v>0</v>
      </c>
      <c r="DC550" s="12">
        <f t="shared" si="822"/>
        <v>0</v>
      </c>
      <c r="DD550" s="12">
        <f t="shared" si="823"/>
        <v>0</v>
      </c>
      <c r="DE550" s="12">
        <f t="shared" si="824"/>
        <v>0</v>
      </c>
      <c r="DF550" s="12">
        <f t="shared" si="825"/>
        <v>0</v>
      </c>
      <c r="DG550" s="12">
        <f t="shared" si="826"/>
        <v>0</v>
      </c>
      <c r="DH550" s="12">
        <f t="shared" si="827"/>
        <v>0</v>
      </c>
      <c r="DI550" s="12">
        <f t="shared" si="828"/>
        <v>0</v>
      </c>
      <c r="DJ550" s="12">
        <f t="shared" si="829"/>
        <v>0</v>
      </c>
      <c r="DK550" s="12">
        <f>SUM(M550:CHOOSE(YTD,M550,N550,O550,P550,Q550,R550,S550,T550,U550,V550,W550,X550))</f>
        <v>0</v>
      </c>
      <c r="DL550" s="12">
        <f>SUM(Y550:CHOOSE(YTD,Y550,Z550,AA550,AB550,AC550,AD550,AE550,AF550,AG550,AH550,AI550,AJ550))</f>
        <v>0</v>
      </c>
      <c r="DM550" s="12">
        <f>SUM(AK550:CHOOSE(YTD,AK550,AL550,AM550,AN550,AO550,AP550,AQ550,AR550,AS550,AT550,AU550,AV550))</f>
        <v>0</v>
      </c>
      <c r="DN550" s="12">
        <f>SUM(AW550:CHOOSE(YTD,AW550,AX550,AY550,AZ550,BA550,BB550,BC550,BD550,BE550,BF550,BG550,BH550))</f>
        <v>0</v>
      </c>
      <c r="DO550" s="12">
        <f>SUM(BI550:CHOOSE(YTD,BI550,BJ550,BK550,BL550,BM550,BN550,BO550,BP550,BQ550,BR550,BS550,BT550))</f>
        <v>0</v>
      </c>
      <c r="DP550" s="12">
        <f>SUM(BU550:CHOOSE(YTD,BU550,BV550,BW550,BX550,BY550,BZ550,CA550,CB550,CC550,CD550,CE550,CF550))</f>
        <v>0</v>
      </c>
    </row>
    <row r="551" spans="1:120" x14ac:dyDescent="0.15">
      <c r="A551" s="12" t="str">
        <f t="shared" si="830"/>
        <v>Costs - brand</v>
      </c>
      <c r="D551" s="12" t="str">
        <f>'Product costs'!C151</f>
        <v>Brand 10</v>
      </c>
      <c r="E551" s="12" t="str">
        <f>'Product costs'!D151</f>
        <v>Segment 3</v>
      </c>
      <c r="F551" s="12" t="str">
        <f>'Product costs'!E151</f>
        <v>Business Unit 2</v>
      </c>
      <c r="G551" s="12">
        <f>'Product costs'!F151</f>
        <v>0</v>
      </c>
      <c r="H551" s="12">
        <f>'Product costs'!G151</f>
        <v>0</v>
      </c>
      <c r="I551" s="12">
        <f>'Product costs'!H151</f>
        <v>0</v>
      </c>
      <c r="J551" s="12">
        <f>'Product costs'!I151</f>
        <v>0</v>
      </c>
      <c r="K551" s="12">
        <f>'Product costs'!J151</f>
        <v>0</v>
      </c>
      <c r="L551" s="12">
        <f>'Product costs'!B151</f>
        <v>0</v>
      </c>
      <c r="M551" s="12">
        <f>SUMIFS('Product costs'!K:K,'Product costs'!$C:$C,$D551,'Product costs'!$B:$B,$L551)</f>
        <v>0</v>
      </c>
      <c r="N551" s="12">
        <f>SUMIFS('Product costs'!L:L,'Product costs'!$C:$C,$D551,'Product costs'!$B:$B,$L551)</f>
        <v>0</v>
      </c>
      <c r="O551" s="12">
        <f>SUMIFS('Product costs'!M:M,'Product costs'!$C:$C,$D551,'Product costs'!$B:$B,$L551)</f>
        <v>0</v>
      </c>
      <c r="P551" s="12">
        <f>SUMIFS('Product costs'!N:N,'Product costs'!$C:$C,$D551,'Product costs'!$B:$B,$L551)</f>
        <v>0</v>
      </c>
      <c r="Q551" s="12">
        <f>SUMIFS('Product costs'!O:O,'Product costs'!$C:$C,$D551,'Product costs'!$B:$B,$L551)</f>
        <v>0</v>
      </c>
      <c r="R551" s="12">
        <f>SUMIFS('Product costs'!P:P,'Product costs'!$C:$C,$D551,'Product costs'!$B:$B,$L551)</f>
        <v>0</v>
      </c>
      <c r="S551" s="12">
        <f>SUMIFS('Product costs'!Q:Q,'Product costs'!$C:$C,$D551,'Product costs'!$B:$B,$L551)</f>
        <v>0</v>
      </c>
      <c r="T551" s="12">
        <f>SUMIFS('Product costs'!R:R,'Product costs'!$C:$C,$D551,'Product costs'!$B:$B,$L551)</f>
        <v>0</v>
      </c>
      <c r="U551" s="12">
        <f>SUMIFS('Product costs'!S:S,'Product costs'!$C:$C,$D551,'Product costs'!$B:$B,$L551)</f>
        <v>0</v>
      </c>
      <c r="V551" s="12">
        <f>SUMIFS('Product costs'!T:T,'Product costs'!$C:$C,$D551,'Product costs'!$B:$B,$L551)</f>
        <v>0</v>
      </c>
      <c r="W551" s="12">
        <f>SUMIFS('Product costs'!U:U,'Product costs'!$C:$C,$D551,'Product costs'!$B:$B,$L551)</f>
        <v>0</v>
      </c>
      <c r="X551" s="12">
        <f>SUMIFS('Product costs'!V:V,'Product costs'!$C:$C,$D551,'Product costs'!$B:$B,$L551)</f>
        <v>0</v>
      </c>
      <c r="Y551" s="12">
        <f>SUMIFS('Product costs'!W:W,'Product costs'!$C:$C,$D551,'Product costs'!$B:$B,$L551)</f>
        <v>0</v>
      </c>
      <c r="Z551" s="12">
        <f>SUMIFS('Product costs'!X:X,'Product costs'!$C:$C,$D551,'Product costs'!$B:$B,$L551)</f>
        <v>0</v>
      </c>
      <c r="AA551" s="12">
        <f>SUMIFS('Product costs'!Y:Y,'Product costs'!$C:$C,$D551,'Product costs'!$B:$B,$L551)</f>
        <v>0</v>
      </c>
      <c r="AB551" s="12">
        <f>SUMIFS('Product costs'!Z:Z,'Product costs'!$C:$C,$D551,'Product costs'!$B:$B,$L551)</f>
        <v>0</v>
      </c>
      <c r="AC551" s="12">
        <f>SUMIFS('Product costs'!AA:AA,'Product costs'!$C:$C,$D551,'Product costs'!$B:$B,$L551)</f>
        <v>0</v>
      </c>
      <c r="AD551" s="12">
        <f>SUMIFS('Product costs'!AB:AB,'Product costs'!$C:$C,$D551,'Product costs'!$B:$B,$L551)</f>
        <v>0</v>
      </c>
      <c r="AE551" s="12">
        <f>SUMIFS('Product costs'!AC:AC,'Product costs'!$C:$C,$D551,'Product costs'!$B:$B,$L551)</f>
        <v>0</v>
      </c>
      <c r="AF551" s="12">
        <f>SUMIFS('Product costs'!AD:AD,'Product costs'!$C:$C,$D551,'Product costs'!$B:$B,$L551)</f>
        <v>0</v>
      </c>
      <c r="AG551" s="12">
        <f>SUMIFS('Product costs'!AE:AE,'Product costs'!$C:$C,$D551,'Product costs'!$B:$B,$L551)</f>
        <v>0</v>
      </c>
      <c r="AH551" s="12">
        <f>SUMIFS('Product costs'!AF:AF,'Product costs'!$C:$C,$D551,'Product costs'!$B:$B,$L551)</f>
        <v>0</v>
      </c>
      <c r="AI551" s="12">
        <f>SUMIFS('Product costs'!AG:AG,'Product costs'!$C:$C,$D551,'Product costs'!$B:$B,$L551)</f>
        <v>0</v>
      </c>
      <c r="AJ551" s="12">
        <f>SUMIFS('Product costs'!AH:AH,'Product costs'!$C:$C,$D551,'Product costs'!$B:$B,$L551)</f>
        <v>0</v>
      </c>
      <c r="AK551" s="12">
        <f>SUMIFS('Product costs'!AI:AI,'Product costs'!$C:$C,$D551,'Product costs'!$B:$B,$L551)</f>
        <v>0</v>
      </c>
      <c r="AL551" s="12">
        <f>SUMIFS('Product costs'!AJ:AJ,'Product costs'!$C:$C,$D551,'Product costs'!$B:$B,$L551)</f>
        <v>0</v>
      </c>
      <c r="AM551" s="12">
        <f>SUMIFS('Product costs'!AK:AK,'Product costs'!$C:$C,$D551,'Product costs'!$B:$B,$L551)</f>
        <v>0</v>
      </c>
      <c r="AN551" s="12">
        <f>SUMIFS('Product costs'!AL:AL,'Product costs'!$C:$C,$D551,'Product costs'!$B:$B,$L551)</f>
        <v>0</v>
      </c>
      <c r="AO551" s="12">
        <f>SUMIFS('Product costs'!AM:AM,'Product costs'!$C:$C,$D551,'Product costs'!$B:$B,$L551)</f>
        <v>0</v>
      </c>
      <c r="AP551" s="12">
        <f>SUMIFS('Product costs'!AN:AN,'Product costs'!$C:$C,$D551,'Product costs'!$B:$B,$L551)</f>
        <v>0</v>
      </c>
      <c r="AQ551" s="12">
        <f>SUMIFS('Product costs'!AO:AO,'Product costs'!$C:$C,$D551,'Product costs'!$B:$B,$L551)</f>
        <v>0</v>
      </c>
      <c r="AR551" s="12">
        <f>SUMIFS('Product costs'!AP:AP,'Product costs'!$C:$C,$D551,'Product costs'!$B:$B,$L551)</f>
        <v>0</v>
      </c>
      <c r="AS551" s="12">
        <f>SUMIFS('Product costs'!AQ:AQ,'Product costs'!$C:$C,$D551,'Product costs'!$B:$B,$L551)</f>
        <v>0</v>
      </c>
      <c r="AT551" s="12">
        <f>SUMIFS('Product costs'!AR:AR,'Product costs'!$C:$C,$D551,'Product costs'!$B:$B,$L551)</f>
        <v>0</v>
      </c>
      <c r="AU551" s="12">
        <f>SUMIFS('Product costs'!AS:AS,'Product costs'!$C:$C,$D551,'Product costs'!$B:$B,$L551)</f>
        <v>0</v>
      </c>
      <c r="AV551" s="12">
        <f>SUMIFS('Product costs'!AT:AT,'Product costs'!$C:$C,$D551,'Product costs'!$B:$B,$L551)</f>
        <v>0</v>
      </c>
      <c r="AW551" s="12">
        <f>SUMIFS('Product costs'!AU:AU,'Product costs'!$C:$C,$D551,'Product costs'!$B:$B,$L551)</f>
        <v>0</v>
      </c>
      <c r="AX551" s="12">
        <f>SUMIFS('Product costs'!AV:AV,'Product costs'!$C:$C,$D551,'Product costs'!$B:$B,$L551)</f>
        <v>0</v>
      </c>
      <c r="AY551" s="12">
        <f>SUMIFS('Product costs'!AW:AW,'Product costs'!$C:$C,$D551,'Product costs'!$B:$B,$L551)</f>
        <v>0</v>
      </c>
      <c r="AZ551" s="12">
        <f>SUMIFS('Product costs'!AX:AX,'Product costs'!$C:$C,$D551,'Product costs'!$B:$B,$L551)</f>
        <v>0</v>
      </c>
      <c r="BA551" s="12">
        <f>SUMIFS('Product costs'!AY:AY,'Product costs'!$C:$C,$D551,'Product costs'!$B:$B,$L551)</f>
        <v>0</v>
      </c>
      <c r="BB551" s="12">
        <f>SUMIFS('Product costs'!AZ:AZ,'Product costs'!$C:$C,$D551,'Product costs'!$B:$B,$L551)</f>
        <v>0</v>
      </c>
      <c r="BC551" s="12">
        <f>SUMIFS('Product costs'!BA:BA,'Product costs'!$C:$C,$D551,'Product costs'!$B:$B,$L551)</f>
        <v>0</v>
      </c>
      <c r="BD551" s="12">
        <f>SUMIFS('Product costs'!BB:BB,'Product costs'!$C:$C,$D551,'Product costs'!$B:$B,$L551)</f>
        <v>0</v>
      </c>
      <c r="BE551" s="12">
        <f>SUMIFS('Product costs'!BC:BC,'Product costs'!$C:$C,$D551,'Product costs'!$B:$B,$L551)</f>
        <v>0</v>
      </c>
      <c r="BF551" s="12">
        <f>SUMIFS('Product costs'!BD:BD,'Product costs'!$C:$C,$D551,'Product costs'!$B:$B,$L551)</f>
        <v>0</v>
      </c>
      <c r="BG551" s="12">
        <f>SUMIFS('Product costs'!BE:BE,'Product costs'!$C:$C,$D551,'Product costs'!$B:$B,$L551)</f>
        <v>0</v>
      </c>
      <c r="BH551" s="12">
        <f>SUMIFS('Product costs'!BF:BF,'Product costs'!$C:$C,$D551,'Product costs'!$B:$B,$L551)</f>
        <v>0</v>
      </c>
      <c r="BI551" s="12">
        <f>SUMIFS('Product costs'!BG:BG,'Product costs'!$C:$C,$D551,'Product costs'!$B:$B,$L551)</f>
        <v>0</v>
      </c>
      <c r="BJ551" s="12">
        <f>SUMIFS('Product costs'!BH:BH,'Product costs'!$C:$C,$D551,'Product costs'!$B:$B,$L551)</f>
        <v>0</v>
      </c>
      <c r="BK551" s="12">
        <f>SUMIFS('Product costs'!BI:BI,'Product costs'!$C:$C,$D551,'Product costs'!$B:$B,$L551)</f>
        <v>0</v>
      </c>
      <c r="BL551" s="12">
        <f>SUMIFS('Product costs'!BJ:BJ,'Product costs'!$C:$C,$D551,'Product costs'!$B:$B,$L551)</f>
        <v>0</v>
      </c>
      <c r="BM551" s="12">
        <f>SUMIFS('Product costs'!BK:BK,'Product costs'!$C:$C,$D551,'Product costs'!$B:$B,$L551)</f>
        <v>0</v>
      </c>
      <c r="BN551" s="12">
        <f>SUMIFS('Product costs'!BL:BL,'Product costs'!$C:$C,$D551,'Product costs'!$B:$B,$L551)</f>
        <v>0</v>
      </c>
      <c r="BO551" s="12">
        <f>SUMIFS('Product costs'!BM:BM,'Product costs'!$C:$C,$D551,'Product costs'!$B:$B,$L551)</f>
        <v>0</v>
      </c>
      <c r="BP551" s="12">
        <f>SUMIFS('Product costs'!BN:BN,'Product costs'!$C:$C,$D551,'Product costs'!$B:$B,$L551)</f>
        <v>0</v>
      </c>
      <c r="BQ551" s="12">
        <f>SUMIFS('Product costs'!BO:BO,'Product costs'!$C:$C,$D551,'Product costs'!$B:$B,$L551)</f>
        <v>0</v>
      </c>
      <c r="BR551" s="12">
        <f>SUMIFS('Product costs'!BP:BP,'Product costs'!$C:$C,$D551,'Product costs'!$B:$B,$L551)</f>
        <v>0</v>
      </c>
      <c r="BS551" s="12">
        <f>SUMIFS('Product costs'!BQ:BQ,'Product costs'!$C:$C,$D551,'Product costs'!$B:$B,$L551)</f>
        <v>0</v>
      </c>
      <c r="BT551" s="12">
        <f>SUMIFS('Product costs'!BR:BR,'Product costs'!$C:$C,$D551,'Product costs'!$B:$B,$L551)</f>
        <v>0</v>
      </c>
      <c r="BU551" s="12">
        <f>SUMIFS('Product costs'!BS:BS,'Product costs'!$C:$C,$D551,'Product costs'!$B:$B,$L551)</f>
        <v>0</v>
      </c>
      <c r="BV551" s="12">
        <f>SUMIFS('Product costs'!BT:BT,'Product costs'!$C:$C,$D551,'Product costs'!$B:$B,$L551)</f>
        <v>0</v>
      </c>
      <c r="BW551" s="12">
        <f>SUMIFS('Product costs'!BU:BU,'Product costs'!$C:$C,$D551,'Product costs'!$B:$B,$L551)</f>
        <v>0</v>
      </c>
      <c r="BX551" s="12">
        <f>SUMIFS('Product costs'!BV:BV,'Product costs'!$C:$C,$D551,'Product costs'!$B:$B,$L551)</f>
        <v>0</v>
      </c>
      <c r="BY551" s="12">
        <f>SUMIFS('Product costs'!BW:BW,'Product costs'!$C:$C,$D551,'Product costs'!$B:$B,$L551)</f>
        <v>0</v>
      </c>
      <c r="BZ551" s="12">
        <f>SUMIFS('Product costs'!BX:BX,'Product costs'!$C:$C,$D551,'Product costs'!$B:$B,$L551)</f>
        <v>0</v>
      </c>
      <c r="CA551" s="12">
        <f>SUMIFS('Product costs'!BY:BY,'Product costs'!$C:$C,$D551,'Product costs'!$B:$B,$L551)</f>
        <v>0</v>
      </c>
      <c r="CB551" s="12">
        <f>SUMIFS('Product costs'!BZ:BZ,'Product costs'!$C:$C,$D551,'Product costs'!$B:$B,$L551)</f>
        <v>0</v>
      </c>
      <c r="CC551" s="12">
        <f>SUMIFS('Product costs'!CA:CA,'Product costs'!$C:$C,$D551,'Product costs'!$B:$B,$L551)</f>
        <v>0</v>
      </c>
      <c r="CD551" s="12">
        <f>SUMIFS('Product costs'!CB:CB,'Product costs'!$C:$C,$D551,'Product costs'!$B:$B,$L551)</f>
        <v>0</v>
      </c>
      <c r="CE551" s="12">
        <f>SUMIFS('Product costs'!CC:CC,'Product costs'!$C:$C,$D551,'Product costs'!$B:$B,$L551)</f>
        <v>0</v>
      </c>
      <c r="CF551" s="12">
        <f>SUMIFS('Product costs'!CD:CD,'Product costs'!$C:$C,$D551,'Product costs'!$B:$B,$L551)</f>
        <v>0</v>
      </c>
      <c r="CG551" s="12">
        <f t="shared" si="800"/>
        <v>0</v>
      </c>
      <c r="CH551" s="12">
        <f t="shared" si="801"/>
        <v>0</v>
      </c>
      <c r="CI551" s="12">
        <f t="shared" si="802"/>
        <v>0</v>
      </c>
      <c r="CJ551" s="12">
        <f t="shared" si="803"/>
        <v>0</v>
      </c>
      <c r="CK551" s="12">
        <f t="shared" si="804"/>
        <v>0</v>
      </c>
      <c r="CL551" s="12">
        <f t="shared" si="805"/>
        <v>0</v>
      </c>
      <c r="CM551" s="12">
        <f t="shared" si="806"/>
        <v>0</v>
      </c>
      <c r="CN551" s="12">
        <f t="shared" si="807"/>
        <v>0</v>
      </c>
      <c r="CO551" s="12">
        <f t="shared" si="808"/>
        <v>0</v>
      </c>
      <c r="CP551" s="12">
        <f t="shared" si="809"/>
        <v>0</v>
      </c>
      <c r="CQ551" s="12">
        <f t="shared" si="810"/>
        <v>0</v>
      </c>
      <c r="CR551" s="12">
        <f t="shared" si="811"/>
        <v>0</v>
      </c>
      <c r="CS551" s="12">
        <f t="shared" si="812"/>
        <v>0</v>
      </c>
      <c r="CT551" s="12">
        <f t="shared" si="813"/>
        <v>0</v>
      </c>
      <c r="CU551" s="12">
        <f t="shared" si="814"/>
        <v>0</v>
      </c>
      <c r="CV551" s="12">
        <f t="shared" si="815"/>
        <v>0</v>
      </c>
      <c r="CW551" s="12">
        <f t="shared" si="816"/>
        <v>0</v>
      </c>
      <c r="CX551" s="12">
        <f t="shared" si="817"/>
        <v>0</v>
      </c>
      <c r="CY551" s="12">
        <f t="shared" si="818"/>
        <v>0</v>
      </c>
      <c r="CZ551" s="12">
        <f t="shared" si="819"/>
        <v>0</v>
      </c>
      <c r="DA551" s="12">
        <f t="shared" si="820"/>
        <v>0</v>
      </c>
      <c r="DB551" s="12">
        <f t="shared" si="821"/>
        <v>0</v>
      </c>
      <c r="DC551" s="12">
        <f t="shared" si="822"/>
        <v>0</v>
      </c>
      <c r="DD551" s="12">
        <f t="shared" si="823"/>
        <v>0</v>
      </c>
      <c r="DE551" s="12">
        <f t="shared" si="824"/>
        <v>0</v>
      </c>
      <c r="DF551" s="12">
        <f t="shared" si="825"/>
        <v>0</v>
      </c>
      <c r="DG551" s="12">
        <f t="shared" si="826"/>
        <v>0</v>
      </c>
      <c r="DH551" s="12">
        <f t="shared" si="827"/>
        <v>0</v>
      </c>
      <c r="DI551" s="12">
        <f t="shared" si="828"/>
        <v>0</v>
      </c>
      <c r="DJ551" s="12">
        <f t="shared" si="829"/>
        <v>0</v>
      </c>
      <c r="DK551" s="12">
        <f>SUM(M551:CHOOSE(YTD,M551,N551,O551,P551,Q551,R551,S551,T551,U551,V551,W551,X551))</f>
        <v>0</v>
      </c>
      <c r="DL551" s="12">
        <f>SUM(Y551:CHOOSE(YTD,Y551,Z551,AA551,AB551,AC551,AD551,AE551,AF551,AG551,AH551,AI551,AJ551))</f>
        <v>0</v>
      </c>
      <c r="DM551" s="12">
        <f>SUM(AK551:CHOOSE(YTD,AK551,AL551,AM551,AN551,AO551,AP551,AQ551,AR551,AS551,AT551,AU551,AV551))</f>
        <v>0</v>
      </c>
      <c r="DN551" s="12">
        <f>SUM(AW551:CHOOSE(YTD,AW551,AX551,AY551,AZ551,BA551,BB551,BC551,BD551,BE551,BF551,BG551,BH551))</f>
        <v>0</v>
      </c>
      <c r="DO551" s="12">
        <f>SUM(BI551:CHOOSE(YTD,BI551,BJ551,BK551,BL551,BM551,BN551,BO551,BP551,BQ551,BR551,BS551,BT551))</f>
        <v>0</v>
      </c>
      <c r="DP551" s="12">
        <f>SUM(BU551:CHOOSE(YTD,BU551,BV551,BW551,BX551,BY551,BZ551,CA551,CB551,CC551,CD551,CE551,CF551))</f>
        <v>0</v>
      </c>
    </row>
    <row r="552" spans="1:120" x14ac:dyDescent="0.15">
      <c r="A552" s="12" t="str">
        <f t="shared" si="830"/>
        <v>Costs - brand</v>
      </c>
      <c r="D552" s="12" t="str">
        <f>'Product costs'!C152</f>
        <v>Brand 11</v>
      </c>
      <c r="E552" s="12" t="str">
        <f>'Product costs'!D152</f>
        <v>Segment 3</v>
      </c>
      <c r="F552" s="12" t="str">
        <f>'Product costs'!E152</f>
        <v>Business Unit 2</v>
      </c>
      <c r="G552" s="12">
        <f>'Product costs'!F152</f>
        <v>0</v>
      </c>
      <c r="H552" s="12">
        <f>'Product costs'!G152</f>
        <v>0</v>
      </c>
      <c r="I552" s="12">
        <f>'Product costs'!H152</f>
        <v>0</v>
      </c>
      <c r="J552" s="12">
        <f>'Product costs'!I152</f>
        <v>0</v>
      </c>
      <c r="K552" s="12">
        <f>'Product costs'!J152</f>
        <v>0</v>
      </c>
      <c r="L552" s="12">
        <f>'Product costs'!B152</f>
        <v>0</v>
      </c>
      <c r="M552" s="12">
        <f>SUMIFS('Product costs'!K:K,'Product costs'!$C:$C,$D552,'Product costs'!$B:$B,$L552)</f>
        <v>0</v>
      </c>
      <c r="N552" s="12">
        <f>SUMIFS('Product costs'!L:L,'Product costs'!$C:$C,$D552,'Product costs'!$B:$B,$L552)</f>
        <v>0</v>
      </c>
      <c r="O552" s="12">
        <f>SUMIFS('Product costs'!M:M,'Product costs'!$C:$C,$D552,'Product costs'!$B:$B,$L552)</f>
        <v>0</v>
      </c>
      <c r="P552" s="12">
        <f>SUMIFS('Product costs'!N:N,'Product costs'!$C:$C,$D552,'Product costs'!$B:$B,$L552)</f>
        <v>0</v>
      </c>
      <c r="Q552" s="12">
        <f>SUMIFS('Product costs'!O:O,'Product costs'!$C:$C,$D552,'Product costs'!$B:$B,$L552)</f>
        <v>0</v>
      </c>
      <c r="R552" s="12">
        <f>SUMIFS('Product costs'!P:P,'Product costs'!$C:$C,$D552,'Product costs'!$B:$B,$L552)</f>
        <v>0</v>
      </c>
      <c r="S552" s="12">
        <f>SUMIFS('Product costs'!Q:Q,'Product costs'!$C:$C,$D552,'Product costs'!$B:$B,$L552)</f>
        <v>0</v>
      </c>
      <c r="T552" s="12">
        <f>SUMIFS('Product costs'!R:R,'Product costs'!$C:$C,$D552,'Product costs'!$B:$B,$L552)</f>
        <v>0</v>
      </c>
      <c r="U552" s="12">
        <f>SUMIFS('Product costs'!S:S,'Product costs'!$C:$C,$D552,'Product costs'!$B:$B,$L552)</f>
        <v>0</v>
      </c>
      <c r="V552" s="12">
        <f>SUMIFS('Product costs'!T:T,'Product costs'!$C:$C,$D552,'Product costs'!$B:$B,$L552)</f>
        <v>0</v>
      </c>
      <c r="W552" s="12">
        <f>SUMIFS('Product costs'!U:U,'Product costs'!$C:$C,$D552,'Product costs'!$B:$B,$L552)</f>
        <v>0</v>
      </c>
      <c r="X552" s="12">
        <f>SUMIFS('Product costs'!V:V,'Product costs'!$C:$C,$D552,'Product costs'!$B:$B,$L552)</f>
        <v>0</v>
      </c>
      <c r="Y552" s="12">
        <f>SUMIFS('Product costs'!W:W,'Product costs'!$C:$C,$D552,'Product costs'!$B:$B,$L552)</f>
        <v>0</v>
      </c>
      <c r="Z552" s="12">
        <f>SUMIFS('Product costs'!X:X,'Product costs'!$C:$C,$D552,'Product costs'!$B:$B,$L552)</f>
        <v>0</v>
      </c>
      <c r="AA552" s="12">
        <f>SUMIFS('Product costs'!Y:Y,'Product costs'!$C:$C,$D552,'Product costs'!$B:$B,$L552)</f>
        <v>0</v>
      </c>
      <c r="AB552" s="12">
        <f>SUMIFS('Product costs'!Z:Z,'Product costs'!$C:$C,$D552,'Product costs'!$B:$B,$L552)</f>
        <v>0</v>
      </c>
      <c r="AC552" s="12">
        <f>SUMIFS('Product costs'!AA:AA,'Product costs'!$C:$C,$D552,'Product costs'!$B:$B,$L552)</f>
        <v>0</v>
      </c>
      <c r="AD552" s="12">
        <f>SUMIFS('Product costs'!AB:AB,'Product costs'!$C:$C,$D552,'Product costs'!$B:$B,$L552)</f>
        <v>0</v>
      </c>
      <c r="AE552" s="12">
        <f>SUMIFS('Product costs'!AC:AC,'Product costs'!$C:$C,$D552,'Product costs'!$B:$B,$L552)</f>
        <v>0</v>
      </c>
      <c r="AF552" s="12">
        <f>SUMIFS('Product costs'!AD:AD,'Product costs'!$C:$C,$D552,'Product costs'!$B:$B,$L552)</f>
        <v>0</v>
      </c>
      <c r="AG552" s="12">
        <f>SUMIFS('Product costs'!AE:AE,'Product costs'!$C:$C,$D552,'Product costs'!$B:$B,$L552)</f>
        <v>0</v>
      </c>
      <c r="AH552" s="12">
        <f>SUMIFS('Product costs'!AF:AF,'Product costs'!$C:$C,$D552,'Product costs'!$B:$B,$L552)</f>
        <v>0</v>
      </c>
      <c r="AI552" s="12">
        <f>SUMIFS('Product costs'!AG:AG,'Product costs'!$C:$C,$D552,'Product costs'!$B:$B,$L552)</f>
        <v>0</v>
      </c>
      <c r="AJ552" s="12">
        <f>SUMIFS('Product costs'!AH:AH,'Product costs'!$C:$C,$D552,'Product costs'!$B:$B,$L552)</f>
        <v>0</v>
      </c>
      <c r="AK552" s="12">
        <f>SUMIFS('Product costs'!AI:AI,'Product costs'!$C:$C,$D552,'Product costs'!$B:$B,$L552)</f>
        <v>0</v>
      </c>
      <c r="AL552" s="12">
        <f>SUMIFS('Product costs'!AJ:AJ,'Product costs'!$C:$C,$D552,'Product costs'!$B:$B,$L552)</f>
        <v>0</v>
      </c>
      <c r="AM552" s="12">
        <f>SUMIFS('Product costs'!AK:AK,'Product costs'!$C:$C,$D552,'Product costs'!$B:$B,$L552)</f>
        <v>0</v>
      </c>
      <c r="AN552" s="12">
        <f>SUMIFS('Product costs'!AL:AL,'Product costs'!$C:$C,$D552,'Product costs'!$B:$B,$L552)</f>
        <v>0</v>
      </c>
      <c r="AO552" s="12">
        <f>SUMIFS('Product costs'!AM:AM,'Product costs'!$C:$C,$D552,'Product costs'!$B:$B,$L552)</f>
        <v>0</v>
      </c>
      <c r="AP552" s="12">
        <f>SUMIFS('Product costs'!AN:AN,'Product costs'!$C:$C,$D552,'Product costs'!$B:$B,$L552)</f>
        <v>0</v>
      </c>
      <c r="AQ552" s="12">
        <f>SUMIFS('Product costs'!AO:AO,'Product costs'!$C:$C,$D552,'Product costs'!$B:$B,$L552)</f>
        <v>0</v>
      </c>
      <c r="AR552" s="12">
        <f>SUMIFS('Product costs'!AP:AP,'Product costs'!$C:$C,$D552,'Product costs'!$B:$B,$L552)</f>
        <v>0</v>
      </c>
      <c r="AS552" s="12">
        <f>SUMIFS('Product costs'!AQ:AQ,'Product costs'!$C:$C,$D552,'Product costs'!$B:$B,$L552)</f>
        <v>0</v>
      </c>
      <c r="AT552" s="12">
        <f>SUMIFS('Product costs'!AR:AR,'Product costs'!$C:$C,$D552,'Product costs'!$B:$B,$L552)</f>
        <v>0</v>
      </c>
      <c r="AU552" s="12">
        <f>SUMIFS('Product costs'!AS:AS,'Product costs'!$C:$C,$D552,'Product costs'!$B:$B,$L552)</f>
        <v>0</v>
      </c>
      <c r="AV552" s="12">
        <f>SUMIFS('Product costs'!AT:AT,'Product costs'!$C:$C,$D552,'Product costs'!$B:$B,$L552)</f>
        <v>0</v>
      </c>
      <c r="AW552" s="12">
        <f>SUMIFS('Product costs'!AU:AU,'Product costs'!$C:$C,$D552,'Product costs'!$B:$B,$L552)</f>
        <v>0</v>
      </c>
      <c r="AX552" s="12">
        <f>SUMIFS('Product costs'!AV:AV,'Product costs'!$C:$C,$D552,'Product costs'!$B:$B,$L552)</f>
        <v>0</v>
      </c>
      <c r="AY552" s="12">
        <f>SUMIFS('Product costs'!AW:AW,'Product costs'!$C:$C,$D552,'Product costs'!$B:$B,$L552)</f>
        <v>0</v>
      </c>
      <c r="AZ552" s="12">
        <f>SUMIFS('Product costs'!AX:AX,'Product costs'!$C:$C,$D552,'Product costs'!$B:$B,$L552)</f>
        <v>0</v>
      </c>
      <c r="BA552" s="12">
        <f>SUMIFS('Product costs'!AY:AY,'Product costs'!$C:$C,$D552,'Product costs'!$B:$B,$L552)</f>
        <v>0</v>
      </c>
      <c r="BB552" s="12">
        <f>SUMIFS('Product costs'!AZ:AZ,'Product costs'!$C:$C,$D552,'Product costs'!$B:$B,$L552)</f>
        <v>0</v>
      </c>
      <c r="BC552" s="12">
        <f>SUMIFS('Product costs'!BA:BA,'Product costs'!$C:$C,$D552,'Product costs'!$B:$B,$L552)</f>
        <v>0</v>
      </c>
      <c r="BD552" s="12">
        <f>SUMIFS('Product costs'!BB:BB,'Product costs'!$C:$C,$D552,'Product costs'!$B:$B,$L552)</f>
        <v>0</v>
      </c>
      <c r="BE552" s="12">
        <f>SUMIFS('Product costs'!BC:BC,'Product costs'!$C:$C,$D552,'Product costs'!$B:$B,$L552)</f>
        <v>0</v>
      </c>
      <c r="BF552" s="12">
        <f>SUMIFS('Product costs'!BD:BD,'Product costs'!$C:$C,$D552,'Product costs'!$B:$B,$L552)</f>
        <v>0</v>
      </c>
      <c r="BG552" s="12">
        <f>SUMIFS('Product costs'!BE:BE,'Product costs'!$C:$C,$D552,'Product costs'!$B:$B,$L552)</f>
        <v>0</v>
      </c>
      <c r="BH552" s="12">
        <f>SUMIFS('Product costs'!BF:BF,'Product costs'!$C:$C,$D552,'Product costs'!$B:$B,$L552)</f>
        <v>0</v>
      </c>
      <c r="BI552" s="12">
        <f>SUMIFS('Product costs'!BG:BG,'Product costs'!$C:$C,$D552,'Product costs'!$B:$B,$L552)</f>
        <v>0</v>
      </c>
      <c r="BJ552" s="12">
        <f>SUMIFS('Product costs'!BH:BH,'Product costs'!$C:$C,$D552,'Product costs'!$B:$B,$L552)</f>
        <v>0</v>
      </c>
      <c r="BK552" s="12">
        <f>SUMIFS('Product costs'!BI:BI,'Product costs'!$C:$C,$D552,'Product costs'!$B:$B,$L552)</f>
        <v>0</v>
      </c>
      <c r="BL552" s="12">
        <f>SUMIFS('Product costs'!BJ:BJ,'Product costs'!$C:$C,$D552,'Product costs'!$B:$B,$L552)</f>
        <v>0</v>
      </c>
      <c r="BM552" s="12">
        <f>SUMIFS('Product costs'!BK:BK,'Product costs'!$C:$C,$D552,'Product costs'!$B:$B,$L552)</f>
        <v>0</v>
      </c>
      <c r="BN552" s="12">
        <f>SUMIFS('Product costs'!BL:BL,'Product costs'!$C:$C,$D552,'Product costs'!$B:$B,$L552)</f>
        <v>0</v>
      </c>
      <c r="BO552" s="12">
        <f>SUMIFS('Product costs'!BM:BM,'Product costs'!$C:$C,$D552,'Product costs'!$B:$B,$L552)</f>
        <v>0</v>
      </c>
      <c r="BP552" s="12">
        <f>SUMIFS('Product costs'!BN:BN,'Product costs'!$C:$C,$D552,'Product costs'!$B:$B,$L552)</f>
        <v>0</v>
      </c>
      <c r="BQ552" s="12">
        <f>SUMIFS('Product costs'!BO:BO,'Product costs'!$C:$C,$D552,'Product costs'!$B:$B,$L552)</f>
        <v>0</v>
      </c>
      <c r="BR552" s="12">
        <f>SUMIFS('Product costs'!BP:BP,'Product costs'!$C:$C,$D552,'Product costs'!$B:$B,$L552)</f>
        <v>0</v>
      </c>
      <c r="BS552" s="12">
        <f>SUMIFS('Product costs'!BQ:BQ,'Product costs'!$C:$C,$D552,'Product costs'!$B:$B,$L552)</f>
        <v>0</v>
      </c>
      <c r="BT552" s="12">
        <f>SUMIFS('Product costs'!BR:BR,'Product costs'!$C:$C,$D552,'Product costs'!$B:$B,$L552)</f>
        <v>0</v>
      </c>
      <c r="BU552" s="12">
        <f>SUMIFS('Product costs'!BS:BS,'Product costs'!$C:$C,$D552,'Product costs'!$B:$B,$L552)</f>
        <v>0</v>
      </c>
      <c r="BV552" s="12">
        <f>SUMIFS('Product costs'!BT:BT,'Product costs'!$C:$C,$D552,'Product costs'!$B:$B,$L552)</f>
        <v>0</v>
      </c>
      <c r="BW552" s="12">
        <f>SUMIFS('Product costs'!BU:BU,'Product costs'!$C:$C,$D552,'Product costs'!$B:$B,$L552)</f>
        <v>0</v>
      </c>
      <c r="BX552" s="12">
        <f>SUMIFS('Product costs'!BV:BV,'Product costs'!$C:$C,$D552,'Product costs'!$B:$B,$L552)</f>
        <v>0</v>
      </c>
      <c r="BY552" s="12">
        <f>SUMIFS('Product costs'!BW:BW,'Product costs'!$C:$C,$D552,'Product costs'!$B:$B,$L552)</f>
        <v>0</v>
      </c>
      <c r="BZ552" s="12">
        <f>SUMIFS('Product costs'!BX:BX,'Product costs'!$C:$C,$D552,'Product costs'!$B:$B,$L552)</f>
        <v>0</v>
      </c>
      <c r="CA552" s="12">
        <f>SUMIFS('Product costs'!BY:BY,'Product costs'!$C:$C,$D552,'Product costs'!$B:$B,$L552)</f>
        <v>0</v>
      </c>
      <c r="CB552" s="12">
        <f>SUMIFS('Product costs'!BZ:BZ,'Product costs'!$C:$C,$D552,'Product costs'!$B:$B,$L552)</f>
        <v>0</v>
      </c>
      <c r="CC552" s="12">
        <f>SUMIFS('Product costs'!CA:CA,'Product costs'!$C:$C,$D552,'Product costs'!$B:$B,$L552)</f>
        <v>0</v>
      </c>
      <c r="CD552" s="12">
        <f>SUMIFS('Product costs'!CB:CB,'Product costs'!$C:$C,$D552,'Product costs'!$B:$B,$L552)</f>
        <v>0</v>
      </c>
      <c r="CE552" s="12">
        <f>SUMIFS('Product costs'!CC:CC,'Product costs'!$C:$C,$D552,'Product costs'!$B:$B,$L552)</f>
        <v>0</v>
      </c>
      <c r="CF552" s="12">
        <f>SUMIFS('Product costs'!CD:CD,'Product costs'!$C:$C,$D552,'Product costs'!$B:$B,$L552)</f>
        <v>0</v>
      </c>
      <c r="CG552" s="12">
        <f t="shared" si="800"/>
        <v>0</v>
      </c>
      <c r="CH552" s="12">
        <f t="shared" si="801"/>
        <v>0</v>
      </c>
      <c r="CI552" s="12">
        <f t="shared" si="802"/>
        <v>0</v>
      </c>
      <c r="CJ552" s="12">
        <f t="shared" si="803"/>
        <v>0</v>
      </c>
      <c r="CK552" s="12">
        <f t="shared" si="804"/>
        <v>0</v>
      </c>
      <c r="CL552" s="12">
        <f t="shared" si="805"/>
        <v>0</v>
      </c>
      <c r="CM552" s="12">
        <f t="shared" si="806"/>
        <v>0</v>
      </c>
      <c r="CN552" s="12">
        <f t="shared" si="807"/>
        <v>0</v>
      </c>
      <c r="CO552" s="12">
        <f t="shared" si="808"/>
        <v>0</v>
      </c>
      <c r="CP552" s="12">
        <f t="shared" si="809"/>
        <v>0</v>
      </c>
      <c r="CQ552" s="12">
        <f t="shared" si="810"/>
        <v>0</v>
      </c>
      <c r="CR552" s="12">
        <f t="shared" si="811"/>
        <v>0</v>
      </c>
      <c r="CS552" s="12">
        <f t="shared" si="812"/>
        <v>0</v>
      </c>
      <c r="CT552" s="12">
        <f t="shared" si="813"/>
        <v>0</v>
      </c>
      <c r="CU552" s="12">
        <f t="shared" si="814"/>
        <v>0</v>
      </c>
      <c r="CV552" s="12">
        <f t="shared" si="815"/>
        <v>0</v>
      </c>
      <c r="CW552" s="12">
        <f t="shared" si="816"/>
        <v>0</v>
      </c>
      <c r="CX552" s="12">
        <f t="shared" si="817"/>
        <v>0</v>
      </c>
      <c r="CY552" s="12">
        <f t="shared" si="818"/>
        <v>0</v>
      </c>
      <c r="CZ552" s="12">
        <f t="shared" si="819"/>
        <v>0</v>
      </c>
      <c r="DA552" s="12">
        <f t="shared" si="820"/>
        <v>0</v>
      </c>
      <c r="DB552" s="12">
        <f t="shared" si="821"/>
        <v>0</v>
      </c>
      <c r="DC552" s="12">
        <f t="shared" si="822"/>
        <v>0</v>
      </c>
      <c r="DD552" s="12">
        <f t="shared" si="823"/>
        <v>0</v>
      </c>
      <c r="DE552" s="12">
        <f t="shared" si="824"/>
        <v>0</v>
      </c>
      <c r="DF552" s="12">
        <f t="shared" si="825"/>
        <v>0</v>
      </c>
      <c r="DG552" s="12">
        <f t="shared" si="826"/>
        <v>0</v>
      </c>
      <c r="DH552" s="12">
        <f t="shared" si="827"/>
        <v>0</v>
      </c>
      <c r="DI552" s="12">
        <f t="shared" si="828"/>
        <v>0</v>
      </c>
      <c r="DJ552" s="12">
        <f t="shared" si="829"/>
        <v>0</v>
      </c>
      <c r="DK552" s="12">
        <f>SUM(M552:CHOOSE(YTD,M552,N552,O552,P552,Q552,R552,S552,T552,U552,V552,W552,X552))</f>
        <v>0</v>
      </c>
      <c r="DL552" s="12">
        <f>SUM(Y552:CHOOSE(YTD,Y552,Z552,AA552,AB552,AC552,AD552,AE552,AF552,AG552,AH552,AI552,AJ552))</f>
        <v>0</v>
      </c>
      <c r="DM552" s="12">
        <f>SUM(AK552:CHOOSE(YTD,AK552,AL552,AM552,AN552,AO552,AP552,AQ552,AR552,AS552,AT552,AU552,AV552))</f>
        <v>0</v>
      </c>
      <c r="DN552" s="12">
        <f>SUM(AW552:CHOOSE(YTD,AW552,AX552,AY552,AZ552,BA552,BB552,BC552,BD552,BE552,BF552,BG552,BH552))</f>
        <v>0</v>
      </c>
      <c r="DO552" s="12">
        <f>SUM(BI552:CHOOSE(YTD,BI552,BJ552,BK552,BL552,BM552,BN552,BO552,BP552,BQ552,BR552,BS552,BT552))</f>
        <v>0</v>
      </c>
      <c r="DP552" s="12">
        <f>SUM(BU552:CHOOSE(YTD,BU552,BV552,BW552,BX552,BY552,BZ552,CA552,CB552,CC552,CD552,CE552,CF552))</f>
        <v>0</v>
      </c>
    </row>
    <row r="553" spans="1:120" x14ac:dyDescent="0.15">
      <c r="A553" s="12" t="str">
        <f t="shared" si="830"/>
        <v>Costs - brand</v>
      </c>
      <c r="D553" s="12" t="str">
        <f>'Product costs'!C153</f>
        <v>Brand 12</v>
      </c>
      <c r="E553" s="12" t="str">
        <f>'Product costs'!D153</f>
        <v>Segment 3</v>
      </c>
      <c r="F553" s="12" t="str">
        <f>'Product costs'!E153</f>
        <v>Business Unit 2</v>
      </c>
      <c r="G553" s="12">
        <f>'Product costs'!F153</f>
        <v>0</v>
      </c>
      <c r="H553" s="12">
        <f>'Product costs'!G153</f>
        <v>0</v>
      </c>
      <c r="I553" s="12">
        <f>'Product costs'!H153</f>
        <v>0</v>
      </c>
      <c r="J553" s="12">
        <f>'Product costs'!I153</f>
        <v>0</v>
      </c>
      <c r="K553" s="12">
        <f>'Product costs'!J153</f>
        <v>0</v>
      </c>
      <c r="L553" s="12">
        <f>'Product costs'!B153</f>
        <v>0</v>
      </c>
      <c r="M553" s="12">
        <f>SUMIFS('Product costs'!K:K,'Product costs'!$C:$C,$D553,'Product costs'!$B:$B,$L553)</f>
        <v>0</v>
      </c>
      <c r="N553" s="12">
        <f>SUMIFS('Product costs'!L:L,'Product costs'!$C:$C,$D553,'Product costs'!$B:$B,$L553)</f>
        <v>0</v>
      </c>
      <c r="O553" s="12">
        <f>SUMIFS('Product costs'!M:M,'Product costs'!$C:$C,$D553,'Product costs'!$B:$B,$L553)</f>
        <v>0</v>
      </c>
      <c r="P553" s="12">
        <f>SUMIFS('Product costs'!N:N,'Product costs'!$C:$C,$D553,'Product costs'!$B:$B,$L553)</f>
        <v>0</v>
      </c>
      <c r="Q553" s="12">
        <f>SUMIFS('Product costs'!O:O,'Product costs'!$C:$C,$D553,'Product costs'!$B:$B,$L553)</f>
        <v>0</v>
      </c>
      <c r="R553" s="12">
        <f>SUMIFS('Product costs'!P:P,'Product costs'!$C:$C,$D553,'Product costs'!$B:$B,$L553)</f>
        <v>0</v>
      </c>
      <c r="S553" s="12">
        <f>SUMIFS('Product costs'!Q:Q,'Product costs'!$C:$C,$D553,'Product costs'!$B:$B,$L553)</f>
        <v>0</v>
      </c>
      <c r="T553" s="12">
        <f>SUMIFS('Product costs'!R:R,'Product costs'!$C:$C,$D553,'Product costs'!$B:$B,$L553)</f>
        <v>0</v>
      </c>
      <c r="U553" s="12">
        <f>SUMIFS('Product costs'!S:S,'Product costs'!$C:$C,$D553,'Product costs'!$B:$B,$L553)</f>
        <v>0</v>
      </c>
      <c r="V553" s="12">
        <f>SUMIFS('Product costs'!T:T,'Product costs'!$C:$C,$D553,'Product costs'!$B:$B,$L553)</f>
        <v>0</v>
      </c>
      <c r="W553" s="12">
        <f>SUMIFS('Product costs'!U:U,'Product costs'!$C:$C,$D553,'Product costs'!$B:$B,$L553)</f>
        <v>0</v>
      </c>
      <c r="X553" s="12">
        <f>SUMIFS('Product costs'!V:V,'Product costs'!$C:$C,$D553,'Product costs'!$B:$B,$L553)</f>
        <v>0</v>
      </c>
      <c r="Y553" s="12">
        <f>SUMIFS('Product costs'!W:W,'Product costs'!$C:$C,$D553,'Product costs'!$B:$B,$L553)</f>
        <v>0</v>
      </c>
      <c r="Z553" s="12">
        <f>SUMIFS('Product costs'!X:X,'Product costs'!$C:$C,$D553,'Product costs'!$B:$B,$L553)</f>
        <v>0</v>
      </c>
      <c r="AA553" s="12">
        <f>SUMIFS('Product costs'!Y:Y,'Product costs'!$C:$C,$D553,'Product costs'!$B:$B,$L553)</f>
        <v>0</v>
      </c>
      <c r="AB553" s="12">
        <f>SUMIFS('Product costs'!Z:Z,'Product costs'!$C:$C,$D553,'Product costs'!$B:$B,$L553)</f>
        <v>0</v>
      </c>
      <c r="AC553" s="12">
        <f>SUMIFS('Product costs'!AA:AA,'Product costs'!$C:$C,$D553,'Product costs'!$B:$B,$L553)</f>
        <v>0</v>
      </c>
      <c r="AD553" s="12">
        <f>SUMIFS('Product costs'!AB:AB,'Product costs'!$C:$C,$D553,'Product costs'!$B:$B,$L553)</f>
        <v>0</v>
      </c>
      <c r="AE553" s="12">
        <f>SUMIFS('Product costs'!AC:AC,'Product costs'!$C:$C,$D553,'Product costs'!$B:$B,$L553)</f>
        <v>0</v>
      </c>
      <c r="AF553" s="12">
        <f>SUMIFS('Product costs'!AD:AD,'Product costs'!$C:$C,$D553,'Product costs'!$B:$B,$L553)</f>
        <v>0</v>
      </c>
      <c r="AG553" s="12">
        <f>SUMIFS('Product costs'!AE:AE,'Product costs'!$C:$C,$D553,'Product costs'!$B:$B,$L553)</f>
        <v>0</v>
      </c>
      <c r="AH553" s="12">
        <f>SUMIFS('Product costs'!AF:AF,'Product costs'!$C:$C,$D553,'Product costs'!$B:$B,$L553)</f>
        <v>0</v>
      </c>
      <c r="AI553" s="12">
        <f>SUMIFS('Product costs'!AG:AG,'Product costs'!$C:$C,$D553,'Product costs'!$B:$B,$L553)</f>
        <v>0</v>
      </c>
      <c r="AJ553" s="12">
        <f>SUMIFS('Product costs'!AH:AH,'Product costs'!$C:$C,$D553,'Product costs'!$B:$B,$L553)</f>
        <v>0</v>
      </c>
      <c r="AK553" s="12">
        <f>SUMIFS('Product costs'!AI:AI,'Product costs'!$C:$C,$D553,'Product costs'!$B:$B,$L553)</f>
        <v>0</v>
      </c>
      <c r="AL553" s="12">
        <f>SUMIFS('Product costs'!AJ:AJ,'Product costs'!$C:$C,$D553,'Product costs'!$B:$B,$L553)</f>
        <v>0</v>
      </c>
      <c r="AM553" s="12">
        <f>SUMIFS('Product costs'!AK:AK,'Product costs'!$C:$C,$D553,'Product costs'!$B:$B,$L553)</f>
        <v>0</v>
      </c>
      <c r="AN553" s="12">
        <f>SUMIFS('Product costs'!AL:AL,'Product costs'!$C:$C,$D553,'Product costs'!$B:$B,$L553)</f>
        <v>0</v>
      </c>
      <c r="AO553" s="12">
        <f>SUMIFS('Product costs'!AM:AM,'Product costs'!$C:$C,$D553,'Product costs'!$B:$B,$L553)</f>
        <v>0</v>
      </c>
      <c r="AP553" s="12">
        <f>SUMIFS('Product costs'!AN:AN,'Product costs'!$C:$C,$D553,'Product costs'!$B:$B,$L553)</f>
        <v>0</v>
      </c>
      <c r="AQ553" s="12">
        <f>SUMIFS('Product costs'!AO:AO,'Product costs'!$C:$C,$D553,'Product costs'!$B:$B,$L553)</f>
        <v>0</v>
      </c>
      <c r="AR553" s="12">
        <f>SUMIFS('Product costs'!AP:AP,'Product costs'!$C:$C,$D553,'Product costs'!$B:$B,$L553)</f>
        <v>0</v>
      </c>
      <c r="AS553" s="12">
        <f>SUMIFS('Product costs'!AQ:AQ,'Product costs'!$C:$C,$D553,'Product costs'!$B:$B,$L553)</f>
        <v>0</v>
      </c>
      <c r="AT553" s="12">
        <f>SUMIFS('Product costs'!AR:AR,'Product costs'!$C:$C,$D553,'Product costs'!$B:$B,$L553)</f>
        <v>0</v>
      </c>
      <c r="AU553" s="12">
        <f>SUMIFS('Product costs'!AS:AS,'Product costs'!$C:$C,$D553,'Product costs'!$B:$B,$L553)</f>
        <v>0</v>
      </c>
      <c r="AV553" s="12">
        <f>SUMIFS('Product costs'!AT:AT,'Product costs'!$C:$C,$D553,'Product costs'!$B:$B,$L553)</f>
        <v>0</v>
      </c>
      <c r="AW553" s="12">
        <f>SUMIFS('Product costs'!AU:AU,'Product costs'!$C:$C,$D553,'Product costs'!$B:$B,$L553)</f>
        <v>0</v>
      </c>
      <c r="AX553" s="12">
        <f>SUMIFS('Product costs'!AV:AV,'Product costs'!$C:$C,$D553,'Product costs'!$B:$B,$L553)</f>
        <v>0</v>
      </c>
      <c r="AY553" s="12">
        <f>SUMIFS('Product costs'!AW:AW,'Product costs'!$C:$C,$D553,'Product costs'!$B:$B,$L553)</f>
        <v>0</v>
      </c>
      <c r="AZ553" s="12">
        <f>SUMIFS('Product costs'!AX:AX,'Product costs'!$C:$C,$D553,'Product costs'!$B:$B,$L553)</f>
        <v>0</v>
      </c>
      <c r="BA553" s="12">
        <f>SUMIFS('Product costs'!AY:AY,'Product costs'!$C:$C,$D553,'Product costs'!$B:$B,$L553)</f>
        <v>0</v>
      </c>
      <c r="BB553" s="12">
        <f>SUMIFS('Product costs'!AZ:AZ,'Product costs'!$C:$C,$D553,'Product costs'!$B:$B,$L553)</f>
        <v>0</v>
      </c>
      <c r="BC553" s="12">
        <f>SUMIFS('Product costs'!BA:BA,'Product costs'!$C:$C,$D553,'Product costs'!$B:$B,$L553)</f>
        <v>0</v>
      </c>
      <c r="BD553" s="12">
        <f>SUMIFS('Product costs'!BB:BB,'Product costs'!$C:$C,$D553,'Product costs'!$B:$B,$L553)</f>
        <v>0</v>
      </c>
      <c r="BE553" s="12">
        <f>SUMIFS('Product costs'!BC:BC,'Product costs'!$C:$C,$D553,'Product costs'!$B:$B,$L553)</f>
        <v>0</v>
      </c>
      <c r="BF553" s="12">
        <f>SUMIFS('Product costs'!BD:BD,'Product costs'!$C:$C,$D553,'Product costs'!$B:$B,$L553)</f>
        <v>0</v>
      </c>
      <c r="BG553" s="12">
        <f>SUMIFS('Product costs'!BE:BE,'Product costs'!$C:$C,$D553,'Product costs'!$B:$B,$L553)</f>
        <v>0</v>
      </c>
      <c r="BH553" s="12">
        <f>SUMIFS('Product costs'!BF:BF,'Product costs'!$C:$C,$D553,'Product costs'!$B:$B,$L553)</f>
        <v>0</v>
      </c>
      <c r="BI553" s="12">
        <f>SUMIFS('Product costs'!BG:BG,'Product costs'!$C:$C,$D553,'Product costs'!$B:$B,$L553)</f>
        <v>0</v>
      </c>
      <c r="BJ553" s="12">
        <f>SUMIFS('Product costs'!BH:BH,'Product costs'!$C:$C,$D553,'Product costs'!$B:$B,$L553)</f>
        <v>0</v>
      </c>
      <c r="BK553" s="12">
        <f>SUMIFS('Product costs'!BI:BI,'Product costs'!$C:$C,$D553,'Product costs'!$B:$B,$L553)</f>
        <v>0</v>
      </c>
      <c r="BL553" s="12">
        <f>SUMIFS('Product costs'!BJ:BJ,'Product costs'!$C:$C,$D553,'Product costs'!$B:$B,$L553)</f>
        <v>0</v>
      </c>
      <c r="BM553" s="12">
        <f>SUMIFS('Product costs'!BK:BK,'Product costs'!$C:$C,$D553,'Product costs'!$B:$B,$L553)</f>
        <v>0</v>
      </c>
      <c r="BN553" s="12">
        <f>SUMIFS('Product costs'!BL:BL,'Product costs'!$C:$C,$D553,'Product costs'!$B:$B,$L553)</f>
        <v>0</v>
      </c>
      <c r="BO553" s="12">
        <f>SUMIFS('Product costs'!BM:BM,'Product costs'!$C:$C,$D553,'Product costs'!$B:$B,$L553)</f>
        <v>0</v>
      </c>
      <c r="BP553" s="12">
        <f>SUMIFS('Product costs'!BN:BN,'Product costs'!$C:$C,$D553,'Product costs'!$B:$B,$L553)</f>
        <v>0</v>
      </c>
      <c r="BQ553" s="12">
        <f>SUMIFS('Product costs'!BO:BO,'Product costs'!$C:$C,$D553,'Product costs'!$B:$B,$L553)</f>
        <v>0</v>
      </c>
      <c r="BR553" s="12">
        <f>SUMIFS('Product costs'!BP:BP,'Product costs'!$C:$C,$D553,'Product costs'!$B:$B,$L553)</f>
        <v>0</v>
      </c>
      <c r="BS553" s="12">
        <f>SUMIFS('Product costs'!BQ:BQ,'Product costs'!$C:$C,$D553,'Product costs'!$B:$B,$L553)</f>
        <v>0</v>
      </c>
      <c r="BT553" s="12">
        <f>SUMIFS('Product costs'!BR:BR,'Product costs'!$C:$C,$D553,'Product costs'!$B:$B,$L553)</f>
        <v>0</v>
      </c>
      <c r="BU553" s="12">
        <f>SUMIFS('Product costs'!BS:BS,'Product costs'!$C:$C,$D553,'Product costs'!$B:$B,$L553)</f>
        <v>0</v>
      </c>
      <c r="BV553" s="12">
        <f>SUMIFS('Product costs'!BT:BT,'Product costs'!$C:$C,$D553,'Product costs'!$B:$B,$L553)</f>
        <v>0</v>
      </c>
      <c r="BW553" s="12">
        <f>SUMIFS('Product costs'!BU:BU,'Product costs'!$C:$C,$D553,'Product costs'!$B:$B,$L553)</f>
        <v>0</v>
      </c>
      <c r="BX553" s="12">
        <f>SUMIFS('Product costs'!BV:BV,'Product costs'!$C:$C,$D553,'Product costs'!$B:$B,$L553)</f>
        <v>0</v>
      </c>
      <c r="BY553" s="12">
        <f>SUMIFS('Product costs'!BW:BW,'Product costs'!$C:$C,$D553,'Product costs'!$B:$B,$L553)</f>
        <v>0</v>
      </c>
      <c r="BZ553" s="12">
        <f>SUMIFS('Product costs'!BX:BX,'Product costs'!$C:$C,$D553,'Product costs'!$B:$B,$L553)</f>
        <v>0</v>
      </c>
      <c r="CA553" s="12">
        <f>SUMIFS('Product costs'!BY:BY,'Product costs'!$C:$C,$D553,'Product costs'!$B:$B,$L553)</f>
        <v>0</v>
      </c>
      <c r="CB553" s="12">
        <f>SUMIFS('Product costs'!BZ:BZ,'Product costs'!$C:$C,$D553,'Product costs'!$B:$B,$L553)</f>
        <v>0</v>
      </c>
      <c r="CC553" s="12">
        <f>SUMIFS('Product costs'!CA:CA,'Product costs'!$C:$C,$D553,'Product costs'!$B:$B,$L553)</f>
        <v>0</v>
      </c>
      <c r="CD553" s="12">
        <f>SUMIFS('Product costs'!CB:CB,'Product costs'!$C:$C,$D553,'Product costs'!$B:$B,$L553)</f>
        <v>0</v>
      </c>
      <c r="CE553" s="12">
        <f>SUMIFS('Product costs'!CC:CC,'Product costs'!$C:$C,$D553,'Product costs'!$B:$B,$L553)</f>
        <v>0</v>
      </c>
      <c r="CF553" s="12">
        <f>SUMIFS('Product costs'!CD:CD,'Product costs'!$C:$C,$D553,'Product costs'!$B:$B,$L553)</f>
        <v>0</v>
      </c>
      <c r="CG553" s="12">
        <f t="shared" si="800"/>
        <v>0</v>
      </c>
      <c r="CH553" s="12">
        <f t="shared" si="801"/>
        <v>0</v>
      </c>
      <c r="CI553" s="12">
        <f t="shared" si="802"/>
        <v>0</v>
      </c>
      <c r="CJ553" s="12">
        <f t="shared" si="803"/>
        <v>0</v>
      </c>
      <c r="CK553" s="12">
        <f t="shared" si="804"/>
        <v>0</v>
      </c>
      <c r="CL553" s="12">
        <f t="shared" si="805"/>
        <v>0</v>
      </c>
      <c r="CM553" s="12">
        <f t="shared" si="806"/>
        <v>0</v>
      </c>
      <c r="CN553" s="12">
        <f t="shared" si="807"/>
        <v>0</v>
      </c>
      <c r="CO553" s="12">
        <f t="shared" si="808"/>
        <v>0</v>
      </c>
      <c r="CP553" s="12">
        <f t="shared" si="809"/>
        <v>0</v>
      </c>
      <c r="CQ553" s="12">
        <f t="shared" si="810"/>
        <v>0</v>
      </c>
      <c r="CR553" s="12">
        <f t="shared" si="811"/>
        <v>0</v>
      </c>
      <c r="CS553" s="12">
        <f t="shared" si="812"/>
        <v>0</v>
      </c>
      <c r="CT553" s="12">
        <f t="shared" si="813"/>
        <v>0</v>
      </c>
      <c r="CU553" s="12">
        <f t="shared" si="814"/>
        <v>0</v>
      </c>
      <c r="CV553" s="12">
        <f t="shared" si="815"/>
        <v>0</v>
      </c>
      <c r="CW553" s="12">
        <f t="shared" si="816"/>
        <v>0</v>
      </c>
      <c r="CX553" s="12">
        <f t="shared" si="817"/>
        <v>0</v>
      </c>
      <c r="CY553" s="12">
        <f t="shared" si="818"/>
        <v>0</v>
      </c>
      <c r="CZ553" s="12">
        <f t="shared" si="819"/>
        <v>0</v>
      </c>
      <c r="DA553" s="12">
        <f t="shared" si="820"/>
        <v>0</v>
      </c>
      <c r="DB553" s="12">
        <f t="shared" si="821"/>
        <v>0</v>
      </c>
      <c r="DC553" s="12">
        <f t="shared" si="822"/>
        <v>0</v>
      </c>
      <c r="DD553" s="12">
        <f t="shared" si="823"/>
        <v>0</v>
      </c>
      <c r="DE553" s="12">
        <f t="shared" si="824"/>
        <v>0</v>
      </c>
      <c r="DF553" s="12">
        <f t="shared" si="825"/>
        <v>0</v>
      </c>
      <c r="DG553" s="12">
        <f t="shared" si="826"/>
        <v>0</v>
      </c>
      <c r="DH553" s="12">
        <f t="shared" si="827"/>
        <v>0</v>
      </c>
      <c r="DI553" s="12">
        <f t="shared" si="828"/>
        <v>0</v>
      </c>
      <c r="DJ553" s="12">
        <f t="shared" si="829"/>
        <v>0</v>
      </c>
      <c r="DK553" s="12">
        <f>SUM(M553:CHOOSE(YTD,M553,N553,O553,P553,Q553,R553,S553,T553,U553,V553,W553,X553))</f>
        <v>0</v>
      </c>
      <c r="DL553" s="12">
        <f>SUM(Y553:CHOOSE(YTD,Y553,Z553,AA553,AB553,AC553,AD553,AE553,AF553,AG553,AH553,AI553,AJ553))</f>
        <v>0</v>
      </c>
      <c r="DM553" s="12">
        <f>SUM(AK553:CHOOSE(YTD,AK553,AL553,AM553,AN553,AO553,AP553,AQ553,AR553,AS553,AT553,AU553,AV553))</f>
        <v>0</v>
      </c>
      <c r="DN553" s="12">
        <f>SUM(AW553:CHOOSE(YTD,AW553,AX553,AY553,AZ553,BA553,BB553,BC553,BD553,BE553,BF553,BG553,BH553))</f>
        <v>0</v>
      </c>
      <c r="DO553" s="12">
        <f>SUM(BI553:CHOOSE(YTD,BI553,BJ553,BK553,BL553,BM553,BN553,BO553,BP553,BQ553,BR553,BS553,BT553))</f>
        <v>0</v>
      </c>
      <c r="DP553" s="12">
        <f>SUM(BU553:CHOOSE(YTD,BU553,BV553,BW553,BX553,BY553,BZ553,CA553,CB553,CC553,CD553,CE553,CF553))</f>
        <v>0</v>
      </c>
    </row>
    <row r="554" spans="1:120" x14ac:dyDescent="0.15">
      <c r="A554" s="12" t="str">
        <f t="shared" si="830"/>
        <v>Costs - brand</v>
      </c>
      <c r="D554" s="12" t="str">
        <f>'Product costs'!C154</f>
        <v>Brand 13</v>
      </c>
      <c r="E554" s="12" t="str">
        <f>'Product costs'!D154</f>
        <v>Segment 4</v>
      </c>
      <c r="F554" s="12" t="str">
        <f>'Product costs'!E154</f>
        <v>Business Unit 2</v>
      </c>
      <c r="G554" s="12">
        <f>'Product costs'!F154</f>
        <v>0</v>
      </c>
      <c r="H554" s="12">
        <f>'Product costs'!G154</f>
        <v>0</v>
      </c>
      <c r="I554" s="12">
        <f>'Product costs'!H154</f>
        <v>0</v>
      </c>
      <c r="J554" s="12">
        <f>'Product costs'!I154</f>
        <v>0</v>
      </c>
      <c r="K554" s="12">
        <f>'Product costs'!J154</f>
        <v>0</v>
      </c>
      <c r="L554" s="12">
        <f>'Product costs'!B154</f>
        <v>0</v>
      </c>
      <c r="M554" s="12">
        <f>SUMIFS('Product costs'!K:K,'Product costs'!$C:$C,$D554,'Product costs'!$B:$B,$L554)</f>
        <v>0</v>
      </c>
      <c r="N554" s="12">
        <f>SUMIFS('Product costs'!L:L,'Product costs'!$C:$C,$D554,'Product costs'!$B:$B,$L554)</f>
        <v>0</v>
      </c>
      <c r="O554" s="12">
        <f>SUMIFS('Product costs'!M:M,'Product costs'!$C:$C,$D554,'Product costs'!$B:$B,$L554)</f>
        <v>0</v>
      </c>
      <c r="P554" s="12">
        <f>SUMIFS('Product costs'!N:N,'Product costs'!$C:$C,$D554,'Product costs'!$B:$B,$L554)</f>
        <v>0</v>
      </c>
      <c r="Q554" s="12">
        <f>SUMIFS('Product costs'!O:O,'Product costs'!$C:$C,$D554,'Product costs'!$B:$B,$L554)</f>
        <v>0</v>
      </c>
      <c r="R554" s="12">
        <f>SUMIFS('Product costs'!P:P,'Product costs'!$C:$C,$D554,'Product costs'!$B:$B,$L554)</f>
        <v>0</v>
      </c>
      <c r="S554" s="12">
        <f>SUMIFS('Product costs'!Q:Q,'Product costs'!$C:$C,$D554,'Product costs'!$B:$B,$L554)</f>
        <v>0</v>
      </c>
      <c r="T554" s="12">
        <f>SUMIFS('Product costs'!R:R,'Product costs'!$C:$C,$D554,'Product costs'!$B:$B,$L554)</f>
        <v>0</v>
      </c>
      <c r="U554" s="12">
        <f>SUMIFS('Product costs'!S:S,'Product costs'!$C:$C,$D554,'Product costs'!$B:$B,$L554)</f>
        <v>0</v>
      </c>
      <c r="V554" s="12">
        <f>SUMIFS('Product costs'!T:T,'Product costs'!$C:$C,$D554,'Product costs'!$B:$B,$L554)</f>
        <v>0</v>
      </c>
      <c r="W554" s="12">
        <f>SUMIFS('Product costs'!U:U,'Product costs'!$C:$C,$D554,'Product costs'!$B:$B,$L554)</f>
        <v>0</v>
      </c>
      <c r="X554" s="12">
        <f>SUMIFS('Product costs'!V:V,'Product costs'!$C:$C,$D554,'Product costs'!$B:$B,$L554)</f>
        <v>0</v>
      </c>
      <c r="Y554" s="12">
        <f>SUMIFS('Product costs'!W:W,'Product costs'!$C:$C,$D554,'Product costs'!$B:$B,$L554)</f>
        <v>0</v>
      </c>
      <c r="Z554" s="12">
        <f>SUMIFS('Product costs'!X:X,'Product costs'!$C:$C,$D554,'Product costs'!$B:$B,$L554)</f>
        <v>0</v>
      </c>
      <c r="AA554" s="12">
        <f>SUMIFS('Product costs'!Y:Y,'Product costs'!$C:$C,$D554,'Product costs'!$B:$B,$L554)</f>
        <v>0</v>
      </c>
      <c r="AB554" s="12">
        <f>SUMIFS('Product costs'!Z:Z,'Product costs'!$C:$C,$D554,'Product costs'!$B:$B,$L554)</f>
        <v>0</v>
      </c>
      <c r="AC554" s="12">
        <f>SUMIFS('Product costs'!AA:AA,'Product costs'!$C:$C,$D554,'Product costs'!$B:$B,$L554)</f>
        <v>0</v>
      </c>
      <c r="AD554" s="12">
        <f>SUMIFS('Product costs'!AB:AB,'Product costs'!$C:$C,$D554,'Product costs'!$B:$B,$L554)</f>
        <v>0</v>
      </c>
      <c r="AE554" s="12">
        <f>SUMIFS('Product costs'!AC:AC,'Product costs'!$C:$C,$D554,'Product costs'!$B:$B,$L554)</f>
        <v>0</v>
      </c>
      <c r="AF554" s="12">
        <f>SUMIFS('Product costs'!AD:AD,'Product costs'!$C:$C,$D554,'Product costs'!$B:$B,$L554)</f>
        <v>0</v>
      </c>
      <c r="AG554" s="12">
        <f>SUMIFS('Product costs'!AE:AE,'Product costs'!$C:$C,$D554,'Product costs'!$B:$B,$L554)</f>
        <v>0</v>
      </c>
      <c r="AH554" s="12">
        <f>SUMIFS('Product costs'!AF:AF,'Product costs'!$C:$C,$D554,'Product costs'!$B:$B,$L554)</f>
        <v>0</v>
      </c>
      <c r="AI554" s="12">
        <f>SUMIFS('Product costs'!AG:AG,'Product costs'!$C:$C,$D554,'Product costs'!$B:$B,$L554)</f>
        <v>0</v>
      </c>
      <c r="AJ554" s="12">
        <f>SUMIFS('Product costs'!AH:AH,'Product costs'!$C:$C,$D554,'Product costs'!$B:$B,$L554)</f>
        <v>0</v>
      </c>
      <c r="AK554" s="12">
        <f>SUMIFS('Product costs'!AI:AI,'Product costs'!$C:$C,$D554,'Product costs'!$B:$B,$L554)</f>
        <v>0</v>
      </c>
      <c r="AL554" s="12">
        <f>SUMIFS('Product costs'!AJ:AJ,'Product costs'!$C:$C,$D554,'Product costs'!$B:$B,$L554)</f>
        <v>0</v>
      </c>
      <c r="AM554" s="12">
        <f>SUMIFS('Product costs'!AK:AK,'Product costs'!$C:$C,$D554,'Product costs'!$B:$B,$L554)</f>
        <v>0</v>
      </c>
      <c r="AN554" s="12">
        <f>SUMIFS('Product costs'!AL:AL,'Product costs'!$C:$C,$D554,'Product costs'!$B:$B,$L554)</f>
        <v>0</v>
      </c>
      <c r="AO554" s="12">
        <f>SUMIFS('Product costs'!AM:AM,'Product costs'!$C:$C,$D554,'Product costs'!$B:$B,$L554)</f>
        <v>0</v>
      </c>
      <c r="AP554" s="12">
        <f>SUMIFS('Product costs'!AN:AN,'Product costs'!$C:$C,$D554,'Product costs'!$B:$B,$L554)</f>
        <v>0</v>
      </c>
      <c r="AQ554" s="12">
        <f>SUMIFS('Product costs'!AO:AO,'Product costs'!$C:$C,$D554,'Product costs'!$B:$B,$L554)</f>
        <v>0</v>
      </c>
      <c r="AR554" s="12">
        <f>SUMIFS('Product costs'!AP:AP,'Product costs'!$C:$C,$D554,'Product costs'!$B:$B,$L554)</f>
        <v>0</v>
      </c>
      <c r="AS554" s="12">
        <f>SUMIFS('Product costs'!AQ:AQ,'Product costs'!$C:$C,$D554,'Product costs'!$B:$B,$L554)</f>
        <v>0</v>
      </c>
      <c r="AT554" s="12">
        <f>SUMIFS('Product costs'!AR:AR,'Product costs'!$C:$C,$D554,'Product costs'!$B:$B,$L554)</f>
        <v>0</v>
      </c>
      <c r="AU554" s="12">
        <f>SUMIFS('Product costs'!AS:AS,'Product costs'!$C:$C,$D554,'Product costs'!$B:$B,$L554)</f>
        <v>0</v>
      </c>
      <c r="AV554" s="12">
        <f>SUMIFS('Product costs'!AT:AT,'Product costs'!$C:$C,$D554,'Product costs'!$B:$B,$L554)</f>
        <v>0</v>
      </c>
      <c r="AW554" s="12">
        <f>SUMIFS('Product costs'!AU:AU,'Product costs'!$C:$C,$D554,'Product costs'!$B:$B,$L554)</f>
        <v>0</v>
      </c>
      <c r="AX554" s="12">
        <f>SUMIFS('Product costs'!AV:AV,'Product costs'!$C:$C,$D554,'Product costs'!$B:$B,$L554)</f>
        <v>0</v>
      </c>
      <c r="AY554" s="12">
        <f>SUMIFS('Product costs'!AW:AW,'Product costs'!$C:$C,$D554,'Product costs'!$B:$B,$L554)</f>
        <v>0</v>
      </c>
      <c r="AZ554" s="12">
        <f>SUMIFS('Product costs'!AX:AX,'Product costs'!$C:$C,$D554,'Product costs'!$B:$B,$L554)</f>
        <v>0</v>
      </c>
      <c r="BA554" s="12">
        <f>SUMIFS('Product costs'!AY:AY,'Product costs'!$C:$C,$D554,'Product costs'!$B:$B,$L554)</f>
        <v>0</v>
      </c>
      <c r="BB554" s="12">
        <f>SUMIFS('Product costs'!AZ:AZ,'Product costs'!$C:$C,$D554,'Product costs'!$B:$B,$L554)</f>
        <v>0</v>
      </c>
      <c r="BC554" s="12">
        <f>SUMIFS('Product costs'!BA:BA,'Product costs'!$C:$C,$D554,'Product costs'!$B:$B,$L554)</f>
        <v>0</v>
      </c>
      <c r="BD554" s="12">
        <f>SUMIFS('Product costs'!BB:BB,'Product costs'!$C:$C,$D554,'Product costs'!$B:$B,$L554)</f>
        <v>0</v>
      </c>
      <c r="BE554" s="12">
        <f>SUMIFS('Product costs'!BC:BC,'Product costs'!$C:$C,$D554,'Product costs'!$B:$B,$L554)</f>
        <v>0</v>
      </c>
      <c r="BF554" s="12">
        <f>SUMIFS('Product costs'!BD:BD,'Product costs'!$C:$C,$D554,'Product costs'!$B:$B,$L554)</f>
        <v>0</v>
      </c>
      <c r="BG554" s="12">
        <f>SUMIFS('Product costs'!BE:BE,'Product costs'!$C:$C,$D554,'Product costs'!$B:$B,$L554)</f>
        <v>0</v>
      </c>
      <c r="BH554" s="12">
        <f>SUMIFS('Product costs'!BF:BF,'Product costs'!$C:$C,$D554,'Product costs'!$B:$B,$L554)</f>
        <v>0</v>
      </c>
      <c r="BI554" s="12">
        <f>SUMIFS('Product costs'!BG:BG,'Product costs'!$C:$C,$D554,'Product costs'!$B:$B,$L554)</f>
        <v>0</v>
      </c>
      <c r="BJ554" s="12">
        <f>SUMIFS('Product costs'!BH:BH,'Product costs'!$C:$C,$D554,'Product costs'!$B:$B,$L554)</f>
        <v>0</v>
      </c>
      <c r="BK554" s="12">
        <f>SUMIFS('Product costs'!BI:BI,'Product costs'!$C:$C,$D554,'Product costs'!$B:$B,$L554)</f>
        <v>0</v>
      </c>
      <c r="BL554" s="12">
        <f>SUMIFS('Product costs'!BJ:BJ,'Product costs'!$C:$C,$D554,'Product costs'!$B:$B,$L554)</f>
        <v>0</v>
      </c>
      <c r="BM554" s="12">
        <f>SUMIFS('Product costs'!BK:BK,'Product costs'!$C:$C,$D554,'Product costs'!$B:$B,$L554)</f>
        <v>0</v>
      </c>
      <c r="BN554" s="12">
        <f>SUMIFS('Product costs'!BL:BL,'Product costs'!$C:$C,$D554,'Product costs'!$B:$B,$L554)</f>
        <v>0</v>
      </c>
      <c r="BO554" s="12">
        <f>SUMIFS('Product costs'!BM:BM,'Product costs'!$C:$C,$D554,'Product costs'!$B:$B,$L554)</f>
        <v>0</v>
      </c>
      <c r="BP554" s="12">
        <f>SUMIFS('Product costs'!BN:BN,'Product costs'!$C:$C,$D554,'Product costs'!$B:$B,$L554)</f>
        <v>0</v>
      </c>
      <c r="BQ554" s="12">
        <f>SUMIFS('Product costs'!BO:BO,'Product costs'!$C:$C,$D554,'Product costs'!$B:$B,$L554)</f>
        <v>0</v>
      </c>
      <c r="BR554" s="12">
        <f>SUMIFS('Product costs'!BP:BP,'Product costs'!$C:$C,$D554,'Product costs'!$B:$B,$L554)</f>
        <v>0</v>
      </c>
      <c r="BS554" s="12">
        <f>SUMIFS('Product costs'!BQ:BQ,'Product costs'!$C:$C,$D554,'Product costs'!$B:$B,$L554)</f>
        <v>0</v>
      </c>
      <c r="BT554" s="12">
        <f>SUMIFS('Product costs'!BR:BR,'Product costs'!$C:$C,$D554,'Product costs'!$B:$B,$L554)</f>
        <v>0</v>
      </c>
      <c r="BU554" s="12">
        <f>SUMIFS('Product costs'!BS:BS,'Product costs'!$C:$C,$D554,'Product costs'!$B:$B,$L554)</f>
        <v>0</v>
      </c>
      <c r="BV554" s="12">
        <f>SUMIFS('Product costs'!BT:BT,'Product costs'!$C:$C,$D554,'Product costs'!$B:$B,$L554)</f>
        <v>0</v>
      </c>
      <c r="BW554" s="12">
        <f>SUMIFS('Product costs'!BU:BU,'Product costs'!$C:$C,$D554,'Product costs'!$B:$B,$L554)</f>
        <v>0</v>
      </c>
      <c r="BX554" s="12">
        <f>SUMIFS('Product costs'!BV:BV,'Product costs'!$C:$C,$D554,'Product costs'!$B:$B,$L554)</f>
        <v>0</v>
      </c>
      <c r="BY554" s="12">
        <f>SUMIFS('Product costs'!BW:BW,'Product costs'!$C:$C,$D554,'Product costs'!$B:$B,$L554)</f>
        <v>0</v>
      </c>
      <c r="BZ554" s="12">
        <f>SUMIFS('Product costs'!BX:BX,'Product costs'!$C:$C,$D554,'Product costs'!$B:$B,$L554)</f>
        <v>0</v>
      </c>
      <c r="CA554" s="12">
        <f>SUMIFS('Product costs'!BY:BY,'Product costs'!$C:$C,$D554,'Product costs'!$B:$B,$L554)</f>
        <v>0</v>
      </c>
      <c r="CB554" s="12">
        <f>SUMIFS('Product costs'!BZ:BZ,'Product costs'!$C:$C,$D554,'Product costs'!$B:$B,$L554)</f>
        <v>0</v>
      </c>
      <c r="CC554" s="12">
        <f>SUMIFS('Product costs'!CA:CA,'Product costs'!$C:$C,$D554,'Product costs'!$B:$B,$L554)</f>
        <v>0</v>
      </c>
      <c r="CD554" s="12">
        <f>SUMIFS('Product costs'!CB:CB,'Product costs'!$C:$C,$D554,'Product costs'!$B:$B,$L554)</f>
        <v>0</v>
      </c>
      <c r="CE554" s="12">
        <f>SUMIFS('Product costs'!CC:CC,'Product costs'!$C:$C,$D554,'Product costs'!$B:$B,$L554)</f>
        <v>0</v>
      </c>
      <c r="CF554" s="12">
        <f>SUMIFS('Product costs'!CD:CD,'Product costs'!$C:$C,$D554,'Product costs'!$B:$B,$L554)</f>
        <v>0</v>
      </c>
      <c r="CG554" s="12">
        <f t="shared" si="800"/>
        <v>0</v>
      </c>
      <c r="CH554" s="12">
        <f t="shared" si="801"/>
        <v>0</v>
      </c>
      <c r="CI554" s="12">
        <f t="shared" si="802"/>
        <v>0</v>
      </c>
      <c r="CJ554" s="12">
        <f t="shared" si="803"/>
        <v>0</v>
      </c>
      <c r="CK554" s="12">
        <f t="shared" si="804"/>
        <v>0</v>
      </c>
      <c r="CL554" s="12">
        <f t="shared" si="805"/>
        <v>0</v>
      </c>
      <c r="CM554" s="12">
        <f t="shared" si="806"/>
        <v>0</v>
      </c>
      <c r="CN554" s="12">
        <f t="shared" si="807"/>
        <v>0</v>
      </c>
      <c r="CO554" s="12">
        <f t="shared" si="808"/>
        <v>0</v>
      </c>
      <c r="CP554" s="12">
        <f t="shared" si="809"/>
        <v>0</v>
      </c>
      <c r="CQ554" s="12">
        <f t="shared" si="810"/>
        <v>0</v>
      </c>
      <c r="CR554" s="12">
        <f t="shared" si="811"/>
        <v>0</v>
      </c>
      <c r="CS554" s="12">
        <f t="shared" si="812"/>
        <v>0</v>
      </c>
      <c r="CT554" s="12">
        <f t="shared" si="813"/>
        <v>0</v>
      </c>
      <c r="CU554" s="12">
        <f t="shared" si="814"/>
        <v>0</v>
      </c>
      <c r="CV554" s="12">
        <f t="shared" si="815"/>
        <v>0</v>
      </c>
      <c r="CW554" s="12">
        <f t="shared" si="816"/>
        <v>0</v>
      </c>
      <c r="CX554" s="12">
        <f t="shared" si="817"/>
        <v>0</v>
      </c>
      <c r="CY554" s="12">
        <f t="shared" si="818"/>
        <v>0</v>
      </c>
      <c r="CZ554" s="12">
        <f t="shared" si="819"/>
        <v>0</v>
      </c>
      <c r="DA554" s="12">
        <f t="shared" si="820"/>
        <v>0</v>
      </c>
      <c r="DB554" s="12">
        <f t="shared" si="821"/>
        <v>0</v>
      </c>
      <c r="DC554" s="12">
        <f t="shared" si="822"/>
        <v>0</v>
      </c>
      <c r="DD554" s="12">
        <f t="shared" si="823"/>
        <v>0</v>
      </c>
      <c r="DE554" s="12">
        <f t="shared" si="824"/>
        <v>0</v>
      </c>
      <c r="DF554" s="12">
        <f t="shared" si="825"/>
        <v>0</v>
      </c>
      <c r="DG554" s="12">
        <f t="shared" si="826"/>
        <v>0</v>
      </c>
      <c r="DH554" s="12">
        <f t="shared" si="827"/>
        <v>0</v>
      </c>
      <c r="DI554" s="12">
        <f t="shared" si="828"/>
        <v>0</v>
      </c>
      <c r="DJ554" s="12">
        <f t="shared" si="829"/>
        <v>0</v>
      </c>
      <c r="DK554" s="12">
        <f>SUM(M554:CHOOSE(YTD,M554,N554,O554,P554,Q554,R554,S554,T554,U554,V554,W554,X554))</f>
        <v>0</v>
      </c>
      <c r="DL554" s="12">
        <f>SUM(Y554:CHOOSE(YTD,Y554,Z554,AA554,AB554,AC554,AD554,AE554,AF554,AG554,AH554,AI554,AJ554))</f>
        <v>0</v>
      </c>
      <c r="DM554" s="12">
        <f>SUM(AK554:CHOOSE(YTD,AK554,AL554,AM554,AN554,AO554,AP554,AQ554,AR554,AS554,AT554,AU554,AV554))</f>
        <v>0</v>
      </c>
      <c r="DN554" s="12">
        <f>SUM(AW554:CHOOSE(YTD,AW554,AX554,AY554,AZ554,BA554,BB554,BC554,BD554,BE554,BF554,BG554,BH554))</f>
        <v>0</v>
      </c>
      <c r="DO554" s="12">
        <f>SUM(BI554:CHOOSE(YTD,BI554,BJ554,BK554,BL554,BM554,BN554,BO554,BP554,BQ554,BR554,BS554,BT554))</f>
        <v>0</v>
      </c>
      <c r="DP554" s="12">
        <f>SUM(BU554:CHOOSE(YTD,BU554,BV554,BW554,BX554,BY554,BZ554,CA554,CB554,CC554,CD554,CE554,CF554))</f>
        <v>0</v>
      </c>
    </row>
    <row r="555" spans="1:120" x14ac:dyDescent="0.15">
      <c r="A555" s="12" t="str">
        <f t="shared" si="830"/>
        <v>Costs - brand</v>
      </c>
      <c r="D555" s="12" t="str">
        <f>'Product costs'!C155</f>
        <v>Brand 14</v>
      </c>
      <c r="E555" s="12" t="str">
        <f>'Product costs'!D155</f>
        <v>Segment 4</v>
      </c>
      <c r="F555" s="12" t="str">
        <f>'Product costs'!E155</f>
        <v>Business Unit 2</v>
      </c>
      <c r="G555" s="12">
        <f>'Product costs'!F155</f>
        <v>0</v>
      </c>
      <c r="H555" s="12">
        <f>'Product costs'!G155</f>
        <v>0</v>
      </c>
      <c r="I555" s="12">
        <f>'Product costs'!H155</f>
        <v>0</v>
      </c>
      <c r="J555" s="12">
        <f>'Product costs'!I155</f>
        <v>0</v>
      </c>
      <c r="K555" s="12">
        <f>'Product costs'!J155</f>
        <v>0</v>
      </c>
      <c r="L555" s="12">
        <f>'Product costs'!B155</f>
        <v>0</v>
      </c>
      <c r="M555" s="12">
        <f>SUMIFS('Product costs'!K:K,'Product costs'!$C:$C,$D555,'Product costs'!$B:$B,$L555)</f>
        <v>0</v>
      </c>
      <c r="N555" s="12">
        <f>SUMIFS('Product costs'!L:L,'Product costs'!$C:$C,$D555,'Product costs'!$B:$B,$L555)</f>
        <v>0</v>
      </c>
      <c r="O555" s="12">
        <f>SUMIFS('Product costs'!M:M,'Product costs'!$C:$C,$D555,'Product costs'!$B:$B,$L555)</f>
        <v>0</v>
      </c>
      <c r="P555" s="12">
        <f>SUMIFS('Product costs'!N:N,'Product costs'!$C:$C,$D555,'Product costs'!$B:$B,$L555)</f>
        <v>0</v>
      </c>
      <c r="Q555" s="12">
        <f>SUMIFS('Product costs'!O:O,'Product costs'!$C:$C,$D555,'Product costs'!$B:$B,$L555)</f>
        <v>0</v>
      </c>
      <c r="R555" s="12">
        <f>SUMIFS('Product costs'!P:P,'Product costs'!$C:$C,$D555,'Product costs'!$B:$B,$L555)</f>
        <v>0</v>
      </c>
      <c r="S555" s="12">
        <f>SUMIFS('Product costs'!Q:Q,'Product costs'!$C:$C,$D555,'Product costs'!$B:$B,$L555)</f>
        <v>0</v>
      </c>
      <c r="T555" s="12">
        <f>SUMIFS('Product costs'!R:R,'Product costs'!$C:$C,$D555,'Product costs'!$B:$B,$L555)</f>
        <v>0</v>
      </c>
      <c r="U555" s="12">
        <f>SUMIFS('Product costs'!S:S,'Product costs'!$C:$C,$D555,'Product costs'!$B:$B,$L555)</f>
        <v>0</v>
      </c>
      <c r="V555" s="12">
        <f>SUMIFS('Product costs'!T:T,'Product costs'!$C:$C,$D555,'Product costs'!$B:$B,$L555)</f>
        <v>0</v>
      </c>
      <c r="W555" s="12">
        <f>SUMIFS('Product costs'!U:U,'Product costs'!$C:$C,$D555,'Product costs'!$B:$B,$L555)</f>
        <v>0</v>
      </c>
      <c r="X555" s="12">
        <f>SUMIFS('Product costs'!V:V,'Product costs'!$C:$C,$D555,'Product costs'!$B:$B,$L555)</f>
        <v>0</v>
      </c>
      <c r="Y555" s="12">
        <f>SUMIFS('Product costs'!W:W,'Product costs'!$C:$C,$D555,'Product costs'!$B:$B,$L555)</f>
        <v>0</v>
      </c>
      <c r="Z555" s="12">
        <f>SUMIFS('Product costs'!X:X,'Product costs'!$C:$C,$D555,'Product costs'!$B:$B,$L555)</f>
        <v>0</v>
      </c>
      <c r="AA555" s="12">
        <f>SUMIFS('Product costs'!Y:Y,'Product costs'!$C:$C,$D555,'Product costs'!$B:$B,$L555)</f>
        <v>0</v>
      </c>
      <c r="AB555" s="12">
        <f>SUMIFS('Product costs'!Z:Z,'Product costs'!$C:$C,$D555,'Product costs'!$B:$B,$L555)</f>
        <v>0</v>
      </c>
      <c r="AC555" s="12">
        <f>SUMIFS('Product costs'!AA:AA,'Product costs'!$C:$C,$D555,'Product costs'!$B:$B,$L555)</f>
        <v>0</v>
      </c>
      <c r="AD555" s="12">
        <f>SUMIFS('Product costs'!AB:AB,'Product costs'!$C:$C,$D555,'Product costs'!$B:$B,$L555)</f>
        <v>0</v>
      </c>
      <c r="AE555" s="12">
        <f>SUMIFS('Product costs'!AC:AC,'Product costs'!$C:$C,$D555,'Product costs'!$B:$B,$L555)</f>
        <v>0</v>
      </c>
      <c r="AF555" s="12">
        <f>SUMIFS('Product costs'!AD:AD,'Product costs'!$C:$C,$D555,'Product costs'!$B:$B,$L555)</f>
        <v>0</v>
      </c>
      <c r="AG555" s="12">
        <f>SUMIFS('Product costs'!AE:AE,'Product costs'!$C:$C,$D555,'Product costs'!$B:$B,$L555)</f>
        <v>0</v>
      </c>
      <c r="AH555" s="12">
        <f>SUMIFS('Product costs'!AF:AF,'Product costs'!$C:$C,$D555,'Product costs'!$B:$B,$L555)</f>
        <v>0</v>
      </c>
      <c r="AI555" s="12">
        <f>SUMIFS('Product costs'!AG:AG,'Product costs'!$C:$C,$D555,'Product costs'!$B:$B,$L555)</f>
        <v>0</v>
      </c>
      <c r="AJ555" s="12">
        <f>SUMIFS('Product costs'!AH:AH,'Product costs'!$C:$C,$D555,'Product costs'!$B:$B,$L555)</f>
        <v>0</v>
      </c>
      <c r="AK555" s="12">
        <f>SUMIFS('Product costs'!AI:AI,'Product costs'!$C:$C,$D555,'Product costs'!$B:$B,$L555)</f>
        <v>0</v>
      </c>
      <c r="AL555" s="12">
        <f>SUMIFS('Product costs'!AJ:AJ,'Product costs'!$C:$C,$D555,'Product costs'!$B:$B,$L555)</f>
        <v>0</v>
      </c>
      <c r="AM555" s="12">
        <f>SUMIFS('Product costs'!AK:AK,'Product costs'!$C:$C,$D555,'Product costs'!$B:$B,$L555)</f>
        <v>0</v>
      </c>
      <c r="AN555" s="12">
        <f>SUMIFS('Product costs'!AL:AL,'Product costs'!$C:$C,$D555,'Product costs'!$B:$B,$L555)</f>
        <v>0</v>
      </c>
      <c r="AO555" s="12">
        <f>SUMIFS('Product costs'!AM:AM,'Product costs'!$C:$C,$D555,'Product costs'!$B:$B,$L555)</f>
        <v>0</v>
      </c>
      <c r="AP555" s="12">
        <f>SUMIFS('Product costs'!AN:AN,'Product costs'!$C:$C,$D555,'Product costs'!$B:$B,$L555)</f>
        <v>0</v>
      </c>
      <c r="AQ555" s="12">
        <f>SUMIFS('Product costs'!AO:AO,'Product costs'!$C:$C,$D555,'Product costs'!$B:$B,$L555)</f>
        <v>0</v>
      </c>
      <c r="AR555" s="12">
        <f>SUMIFS('Product costs'!AP:AP,'Product costs'!$C:$C,$D555,'Product costs'!$B:$B,$L555)</f>
        <v>0</v>
      </c>
      <c r="AS555" s="12">
        <f>SUMIFS('Product costs'!AQ:AQ,'Product costs'!$C:$C,$D555,'Product costs'!$B:$B,$L555)</f>
        <v>0</v>
      </c>
      <c r="AT555" s="12">
        <f>SUMIFS('Product costs'!AR:AR,'Product costs'!$C:$C,$D555,'Product costs'!$B:$B,$L555)</f>
        <v>0</v>
      </c>
      <c r="AU555" s="12">
        <f>SUMIFS('Product costs'!AS:AS,'Product costs'!$C:$C,$D555,'Product costs'!$B:$B,$L555)</f>
        <v>0</v>
      </c>
      <c r="AV555" s="12">
        <f>SUMIFS('Product costs'!AT:AT,'Product costs'!$C:$C,$D555,'Product costs'!$B:$B,$L555)</f>
        <v>0</v>
      </c>
      <c r="AW555" s="12">
        <f>SUMIFS('Product costs'!AU:AU,'Product costs'!$C:$C,$D555,'Product costs'!$B:$B,$L555)</f>
        <v>0</v>
      </c>
      <c r="AX555" s="12">
        <f>SUMIFS('Product costs'!AV:AV,'Product costs'!$C:$C,$D555,'Product costs'!$B:$B,$L555)</f>
        <v>0</v>
      </c>
      <c r="AY555" s="12">
        <f>SUMIFS('Product costs'!AW:AW,'Product costs'!$C:$C,$D555,'Product costs'!$B:$B,$L555)</f>
        <v>0</v>
      </c>
      <c r="AZ555" s="12">
        <f>SUMIFS('Product costs'!AX:AX,'Product costs'!$C:$C,$D555,'Product costs'!$B:$B,$L555)</f>
        <v>0</v>
      </c>
      <c r="BA555" s="12">
        <f>SUMIFS('Product costs'!AY:AY,'Product costs'!$C:$C,$D555,'Product costs'!$B:$B,$L555)</f>
        <v>0</v>
      </c>
      <c r="BB555" s="12">
        <f>SUMIFS('Product costs'!AZ:AZ,'Product costs'!$C:$C,$D555,'Product costs'!$B:$B,$L555)</f>
        <v>0</v>
      </c>
      <c r="BC555" s="12">
        <f>SUMIFS('Product costs'!BA:BA,'Product costs'!$C:$C,$D555,'Product costs'!$B:$B,$L555)</f>
        <v>0</v>
      </c>
      <c r="BD555" s="12">
        <f>SUMIFS('Product costs'!BB:BB,'Product costs'!$C:$C,$D555,'Product costs'!$B:$B,$L555)</f>
        <v>0</v>
      </c>
      <c r="BE555" s="12">
        <f>SUMIFS('Product costs'!BC:BC,'Product costs'!$C:$C,$D555,'Product costs'!$B:$B,$L555)</f>
        <v>0</v>
      </c>
      <c r="BF555" s="12">
        <f>SUMIFS('Product costs'!BD:BD,'Product costs'!$C:$C,$D555,'Product costs'!$B:$B,$L555)</f>
        <v>0</v>
      </c>
      <c r="BG555" s="12">
        <f>SUMIFS('Product costs'!BE:BE,'Product costs'!$C:$C,$D555,'Product costs'!$B:$B,$L555)</f>
        <v>0</v>
      </c>
      <c r="BH555" s="12">
        <f>SUMIFS('Product costs'!BF:BF,'Product costs'!$C:$C,$D555,'Product costs'!$B:$B,$L555)</f>
        <v>0</v>
      </c>
      <c r="BI555" s="12">
        <f>SUMIFS('Product costs'!BG:BG,'Product costs'!$C:$C,$D555,'Product costs'!$B:$B,$L555)</f>
        <v>0</v>
      </c>
      <c r="BJ555" s="12">
        <f>SUMIFS('Product costs'!BH:BH,'Product costs'!$C:$C,$D555,'Product costs'!$B:$B,$L555)</f>
        <v>0</v>
      </c>
      <c r="BK555" s="12">
        <f>SUMIFS('Product costs'!BI:BI,'Product costs'!$C:$C,$D555,'Product costs'!$B:$B,$L555)</f>
        <v>0</v>
      </c>
      <c r="BL555" s="12">
        <f>SUMIFS('Product costs'!BJ:BJ,'Product costs'!$C:$C,$D555,'Product costs'!$B:$B,$L555)</f>
        <v>0</v>
      </c>
      <c r="BM555" s="12">
        <f>SUMIFS('Product costs'!BK:BK,'Product costs'!$C:$C,$D555,'Product costs'!$B:$B,$L555)</f>
        <v>0</v>
      </c>
      <c r="BN555" s="12">
        <f>SUMIFS('Product costs'!BL:BL,'Product costs'!$C:$C,$D555,'Product costs'!$B:$B,$L555)</f>
        <v>0</v>
      </c>
      <c r="BO555" s="12">
        <f>SUMIFS('Product costs'!BM:BM,'Product costs'!$C:$C,$D555,'Product costs'!$B:$B,$L555)</f>
        <v>0</v>
      </c>
      <c r="BP555" s="12">
        <f>SUMIFS('Product costs'!BN:BN,'Product costs'!$C:$C,$D555,'Product costs'!$B:$B,$L555)</f>
        <v>0</v>
      </c>
      <c r="BQ555" s="12">
        <f>SUMIFS('Product costs'!BO:BO,'Product costs'!$C:$C,$D555,'Product costs'!$B:$B,$L555)</f>
        <v>0</v>
      </c>
      <c r="BR555" s="12">
        <f>SUMIFS('Product costs'!BP:BP,'Product costs'!$C:$C,$D555,'Product costs'!$B:$B,$L555)</f>
        <v>0</v>
      </c>
      <c r="BS555" s="12">
        <f>SUMIFS('Product costs'!BQ:BQ,'Product costs'!$C:$C,$D555,'Product costs'!$B:$B,$L555)</f>
        <v>0</v>
      </c>
      <c r="BT555" s="12">
        <f>SUMIFS('Product costs'!BR:BR,'Product costs'!$C:$C,$D555,'Product costs'!$B:$B,$L555)</f>
        <v>0</v>
      </c>
      <c r="BU555" s="12">
        <f>SUMIFS('Product costs'!BS:BS,'Product costs'!$C:$C,$D555,'Product costs'!$B:$B,$L555)</f>
        <v>0</v>
      </c>
      <c r="BV555" s="12">
        <f>SUMIFS('Product costs'!BT:BT,'Product costs'!$C:$C,$D555,'Product costs'!$B:$B,$L555)</f>
        <v>0</v>
      </c>
      <c r="BW555" s="12">
        <f>SUMIFS('Product costs'!BU:BU,'Product costs'!$C:$C,$D555,'Product costs'!$B:$B,$L555)</f>
        <v>0</v>
      </c>
      <c r="BX555" s="12">
        <f>SUMIFS('Product costs'!BV:BV,'Product costs'!$C:$C,$D555,'Product costs'!$B:$B,$L555)</f>
        <v>0</v>
      </c>
      <c r="BY555" s="12">
        <f>SUMIFS('Product costs'!BW:BW,'Product costs'!$C:$C,$D555,'Product costs'!$B:$B,$L555)</f>
        <v>0</v>
      </c>
      <c r="BZ555" s="12">
        <f>SUMIFS('Product costs'!BX:BX,'Product costs'!$C:$C,$D555,'Product costs'!$B:$B,$L555)</f>
        <v>0</v>
      </c>
      <c r="CA555" s="12">
        <f>SUMIFS('Product costs'!BY:BY,'Product costs'!$C:$C,$D555,'Product costs'!$B:$B,$L555)</f>
        <v>0</v>
      </c>
      <c r="CB555" s="12">
        <f>SUMIFS('Product costs'!BZ:BZ,'Product costs'!$C:$C,$D555,'Product costs'!$B:$B,$L555)</f>
        <v>0</v>
      </c>
      <c r="CC555" s="12">
        <f>SUMIFS('Product costs'!CA:CA,'Product costs'!$C:$C,$D555,'Product costs'!$B:$B,$L555)</f>
        <v>0</v>
      </c>
      <c r="CD555" s="12">
        <f>SUMIFS('Product costs'!CB:CB,'Product costs'!$C:$C,$D555,'Product costs'!$B:$B,$L555)</f>
        <v>0</v>
      </c>
      <c r="CE555" s="12">
        <f>SUMIFS('Product costs'!CC:CC,'Product costs'!$C:$C,$D555,'Product costs'!$B:$B,$L555)</f>
        <v>0</v>
      </c>
      <c r="CF555" s="12">
        <f>SUMIFS('Product costs'!CD:CD,'Product costs'!$C:$C,$D555,'Product costs'!$B:$B,$L555)</f>
        <v>0</v>
      </c>
      <c r="CG555" s="12">
        <f t="shared" si="800"/>
        <v>0</v>
      </c>
      <c r="CH555" s="12">
        <f t="shared" si="801"/>
        <v>0</v>
      </c>
      <c r="CI555" s="12">
        <f t="shared" si="802"/>
        <v>0</v>
      </c>
      <c r="CJ555" s="12">
        <f t="shared" si="803"/>
        <v>0</v>
      </c>
      <c r="CK555" s="12">
        <f t="shared" si="804"/>
        <v>0</v>
      </c>
      <c r="CL555" s="12">
        <f t="shared" si="805"/>
        <v>0</v>
      </c>
      <c r="CM555" s="12">
        <f t="shared" si="806"/>
        <v>0</v>
      </c>
      <c r="CN555" s="12">
        <f t="shared" si="807"/>
        <v>0</v>
      </c>
      <c r="CO555" s="12">
        <f t="shared" si="808"/>
        <v>0</v>
      </c>
      <c r="CP555" s="12">
        <f t="shared" si="809"/>
        <v>0</v>
      </c>
      <c r="CQ555" s="12">
        <f t="shared" si="810"/>
        <v>0</v>
      </c>
      <c r="CR555" s="12">
        <f t="shared" si="811"/>
        <v>0</v>
      </c>
      <c r="CS555" s="12">
        <f t="shared" si="812"/>
        <v>0</v>
      </c>
      <c r="CT555" s="12">
        <f t="shared" si="813"/>
        <v>0</v>
      </c>
      <c r="CU555" s="12">
        <f t="shared" si="814"/>
        <v>0</v>
      </c>
      <c r="CV555" s="12">
        <f t="shared" si="815"/>
        <v>0</v>
      </c>
      <c r="CW555" s="12">
        <f t="shared" si="816"/>
        <v>0</v>
      </c>
      <c r="CX555" s="12">
        <f t="shared" si="817"/>
        <v>0</v>
      </c>
      <c r="CY555" s="12">
        <f t="shared" si="818"/>
        <v>0</v>
      </c>
      <c r="CZ555" s="12">
        <f t="shared" si="819"/>
        <v>0</v>
      </c>
      <c r="DA555" s="12">
        <f t="shared" si="820"/>
        <v>0</v>
      </c>
      <c r="DB555" s="12">
        <f t="shared" si="821"/>
        <v>0</v>
      </c>
      <c r="DC555" s="12">
        <f t="shared" si="822"/>
        <v>0</v>
      </c>
      <c r="DD555" s="12">
        <f t="shared" si="823"/>
        <v>0</v>
      </c>
      <c r="DE555" s="12">
        <f t="shared" si="824"/>
        <v>0</v>
      </c>
      <c r="DF555" s="12">
        <f t="shared" si="825"/>
        <v>0</v>
      </c>
      <c r="DG555" s="12">
        <f t="shared" si="826"/>
        <v>0</v>
      </c>
      <c r="DH555" s="12">
        <f t="shared" si="827"/>
        <v>0</v>
      </c>
      <c r="DI555" s="12">
        <f t="shared" si="828"/>
        <v>0</v>
      </c>
      <c r="DJ555" s="12">
        <f t="shared" si="829"/>
        <v>0</v>
      </c>
      <c r="DK555" s="12">
        <f>SUM(M555:CHOOSE(YTD,M555,N555,O555,P555,Q555,R555,S555,T555,U555,V555,W555,X555))</f>
        <v>0</v>
      </c>
      <c r="DL555" s="12">
        <f>SUM(Y555:CHOOSE(YTD,Y555,Z555,AA555,AB555,AC555,AD555,AE555,AF555,AG555,AH555,AI555,AJ555))</f>
        <v>0</v>
      </c>
      <c r="DM555" s="12">
        <f>SUM(AK555:CHOOSE(YTD,AK555,AL555,AM555,AN555,AO555,AP555,AQ555,AR555,AS555,AT555,AU555,AV555))</f>
        <v>0</v>
      </c>
      <c r="DN555" s="12">
        <f>SUM(AW555:CHOOSE(YTD,AW555,AX555,AY555,AZ555,BA555,BB555,BC555,BD555,BE555,BF555,BG555,BH555))</f>
        <v>0</v>
      </c>
      <c r="DO555" s="12">
        <f>SUM(BI555:CHOOSE(YTD,BI555,BJ555,BK555,BL555,BM555,BN555,BO555,BP555,BQ555,BR555,BS555,BT555))</f>
        <v>0</v>
      </c>
      <c r="DP555" s="12">
        <f>SUM(BU555:CHOOSE(YTD,BU555,BV555,BW555,BX555,BY555,BZ555,CA555,CB555,CC555,CD555,CE555,CF555))</f>
        <v>0</v>
      </c>
    </row>
    <row r="556" spans="1:120" x14ac:dyDescent="0.15">
      <c r="A556" s="12" t="str">
        <f t="shared" si="830"/>
        <v>Costs - brand</v>
      </c>
      <c r="D556" s="12" t="str">
        <f>'Product costs'!C156</f>
        <v>Brand 15</v>
      </c>
      <c r="E556" s="12" t="str">
        <f>'Product costs'!D156</f>
        <v>Segment 4</v>
      </c>
      <c r="F556" s="12" t="str">
        <f>'Product costs'!E156</f>
        <v>Business Unit 2</v>
      </c>
      <c r="G556" s="12">
        <f>'Product costs'!F156</f>
        <v>0</v>
      </c>
      <c r="H556" s="12">
        <f>'Product costs'!G156</f>
        <v>0</v>
      </c>
      <c r="I556" s="12">
        <f>'Product costs'!H156</f>
        <v>0</v>
      </c>
      <c r="J556" s="12">
        <f>'Product costs'!I156</f>
        <v>0</v>
      </c>
      <c r="K556" s="12">
        <f>'Product costs'!J156</f>
        <v>0</v>
      </c>
      <c r="L556" s="12">
        <f>'Product costs'!B156</f>
        <v>0</v>
      </c>
      <c r="M556" s="12">
        <f>SUMIFS('Product costs'!K:K,'Product costs'!$C:$C,$D556,'Product costs'!$B:$B,$L556)</f>
        <v>0</v>
      </c>
      <c r="N556" s="12">
        <f>SUMIFS('Product costs'!L:L,'Product costs'!$C:$C,$D556,'Product costs'!$B:$B,$L556)</f>
        <v>0</v>
      </c>
      <c r="O556" s="12">
        <f>SUMIFS('Product costs'!M:M,'Product costs'!$C:$C,$D556,'Product costs'!$B:$B,$L556)</f>
        <v>0</v>
      </c>
      <c r="P556" s="12">
        <f>SUMIFS('Product costs'!N:N,'Product costs'!$C:$C,$D556,'Product costs'!$B:$B,$L556)</f>
        <v>0</v>
      </c>
      <c r="Q556" s="12">
        <f>SUMIFS('Product costs'!O:O,'Product costs'!$C:$C,$D556,'Product costs'!$B:$B,$L556)</f>
        <v>0</v>
      </c>
      <c r="R556" s="12">
        <f>SUMIFS('Product costs'!P:P,'Product costs'!$C:$C,$D556,'Product costs'!$B:$B,$L556)</f>
        <v>0</v>
      </c>
      <c r="S556" s="12">
        <f>SUMIFS('Product costs'!Q:Q,'Product costs'!$C:$C,$D556,'Product costs'!$B:$B,$L556)</f>
        <v>0</v>
      </c>
      <c r="T556" s="12">
        <f>SUMIFS('Product costs'!R:R,'Product costs'!$C:$C,$D556,'Product costs'!$B:$B,$L556)</f>
        <v>0</v>
      </c>
      <c r="U556" s="12">
        <f>SUMIFS('Product costs'!S:S,'Product costs'!$C:$C,$D556,'Product costs'!$B:$B,$L556)</f>
        <v>0</v>
      </c>
      <c r="V556" s="12">
        <f>SUMIFS('Product costs'!T:T,'Product costs'!$C:$C,$D556,'Product costs'!$B:$B,$L556)</f>
        <v>0</v>
      </c>
      <c r="W556" s="12">
        <f>SUMIFS('Product costs'!U:U,'Product costs'!$C:$C,$D556,'Product costs'!$B:$B,$L556)</f>
        <v>0</v>
      </c>
      <c r="X556" s="12">
        <f>SUMIFS('Product costs'!V:V,'Product costs'!$C:$C,$D556,'Product costs'!$B:$B,$L556)</f>
        <v>0</v>
      </c>
      <c r="Y556" s="12">
        <f>SUMIFS('Product costs'!W:W,'Product costs'!$C:$C,$D556,'Product costs'!$B:$B,$L556)</f>
        <v>0</v>
      </c>
      <c r="Z556" s="12">
        <f>SUMIFS('Product costs'!X:X,'Product costs'!$C:$C,$D556,'Product costs'!$B:$B,$L556)</f>
        <v>0</v>
      </c>
      <c r="AA556" s="12">
        <f>SUMIFS('Product costs'!Y:Y,'Product costs'!$C:$C,$D556,'Product costs'!$B:$B,$L556)</f>
        <v>0</v>
      </c>
      <c r="AB556" s="12">
        <f>SUMIFS('Product costs'!Z:Z,'Product costs'!$C:$C,$D556,'Product costs'!$B:$B,$L556)</f>
        <v>0</v>
      </c>
      <c r="AC556" s="12">
        <f>SUMIFS('Product costs'!AA:AA,'Product costs'!$C:$C,$D556,'Product costs'!$B:$B,$L556)</f>
        <v>0</v>
      </c>
      <c r="AD556" s="12">
        <f>SUMIFS('Product costs'!AB:AB,'Product costs'!$C:$C,$D556,'Product costs'!$B:$B,$L556)</f>
        <v>0</v>
      </c>
      <c r="AE556" s="12">
        <f>SUMIFS('Product costs'!AC:AC,'Product costs'!$C:$C,$D556,'Product costs'!$B:$B,$L556)</f>
        <v>0</v>
      </c>
      <c r="AF556" s="12">
        <f>SUMIFS('Product costs'!AD:AD,'Product costs'!$C:$C,$D556,'Product costs'!$B:$B,$L556)</f>
        <v>0</v>
      </c>
      <c r="AG556" s="12">
        <f>SUMIFS('Product costs'!AE:AE,'Product costs'!$C:$C,$D556,'Product costs'!$B:$B,$L556)</f>
        <v>0</v>
      </c>
      <c r="AH556" s="12">
        <f>SUMIFS('Product costs'!AF:AF,'Product costs'!$C:$C,$D556,'Product costs'!$B:$B,$L556)</f>
        <v>0</v>
      </c>
      <c r="AI556" s="12">
        <f>SUMIFS('Product costs'!AG:AG,'Product costs'!$C:$C,$D556,'Product costs'!$B:$B,$L556)</f>
        <v>0</v>
      </c>
      <c r="AJ556" s="12">
        <f>SUMIFS('Product costs'!AH:AH,'Product costs'!$C:$C,$D556,'Product costs'!$B:$B,$L556)</f>
        <v>0</v>
      </c>
      <c r="AK556" s="12">
        <f>SUMIFS('Product costs'!AI:AI,'Product costs'!$C:$C,$D556,'Product costs'!$B:$B,$L556)</f>
        <v>0</v>
      </c>
      <c r="AL556" s="12">
        <f>SUMIFS('Product costs'!AJ:AJ,'Product costs'!$C:$C,$D556,'Product costs'!$B:$B,$L556)</f>
        <v>0</v>
      </c>
      <c r="AM556" s="12">
        <f>SUMIFS('Product costs'!AK:AK,'Product costs'!$C:$C,$D556,'Product costs'!$B:$B,$L556)</f>
        <v>0</v>
      </c>
      <c r="AN556" s="12">
        <f>SUMIFS('Product costs'!AL:AL,'Product costs'!$C:$C,$D556,'Product costs'!$B:$B,$L556)</f>
        <v>0</v>
      </c>
      <c r="AO556" s="12">
        <f>SUMIFS('Product costs'!AM:AM,'Product costs'!$C:$C,$D556,'Product costs'!$B:$B,$L556)</f>
        <v>0</v>
      </c>
      <c r="AP556" s="12">
        <f>SUMIFS('Product costs'!AN:AN,'Product costs'!$C:$C,$D556,'Product costs'!$B:$B,$L556)</f>
        <v>0</v>
      </c>
      <c r="AQ556" s="12">
        <f>SUMIFS('Product costs'!AO:AO,'Product costs'!$C:$C,$D556,'Product costs'!$B:$B,$L556)</f>
        <v>0</v>
      </c>
      <c r="AR556" s="12">
        <f>SUMIFS('Product costs'!AP:AP,'Product costs'!$C:$C,$D556,'Product costs'!$B:$B,$L556)</f>
        <v>0</v>
      </c>
      <c r="AS556" s="12">
        <f>SUMIFS('Product costs'!AQ:AQ,'Product costs'!$C:$C,$D556,'Product costs'!$B:$B,$L556)</f>
        <v>0</v>
      </c>
      <c r="AT556" s="12">
        <f>SUMIFS('Product costs'!AR:AR,'Product costs'!$C:$C,$D556,'Product costs'!$B:$B,$L556)</f>
        <v>0</v>
      </c>
      <c r="AU556" s="12">
        <f>SUMIFS('Product costs'!AS:AS,'Product costs'!$C:$C,$D556,'Product costs'!$B:$B,$L556)</f>
        <v>0</v>
      </c>
      <c r="AV556" s="12">
        <f>SUMIFS('Product costs'!AT:AT,'Product costs'!$C:$C,$D556,'Product costs'!$B:$B,$L556)</f>
        <v>0</v>
      </c>
      <c r="AW556" s="12">
        <f>SUMIFS('Product costs'!AU:AU,'Product costs'!$C:$C,$D556,'Product costs'!$B:$B,$L556)</f>
        <v>0</v>
      </c>
      <c r="AX556" s="12">
        <f>SUMIFS('Product costs'!AV:AV,'Product costs'!$C:$C,$D556,'Product costs'!$B:$B,$L556)</f>
        <v>0</v>
      </c>
      <c r="AY556" s="12">
        <f>SUMIFS('Product costs'!AW:AW,'Product costs'!$C:$C,$D556,'Product costs'!$B:$B,$L556)</f>
        <v>0</v>
      </c>
      <c r="AZ556" s="12">
        <f>SUMIFS('Product costs'!AX:AX,'Product costs'!$C:$C,$D556,'Product costs'!$B:$B,$L556)</f>
        <v>0</v>
      </c>
      <c r="BA556" s="12">
        <f>SUMIFS('Product costs'!AY:AY,'Product costs'!$C:$C,$D556,'Product costs'!$B:$B,$L556)</f>
        <v>0</v>
      </c>
      <c r="BB556" s="12">
        <f>SUMIFS('Product costs'!AZ:AZ,'Product costs'!$C:$C,$D556,'Product costs'!$B:$B,$L556)</f>
        <v>0</v>
      </c>
      <c r="BC556" s="12">
        <f>SUMIFS('Product costs'!BA:BA,'Product costs'!$C:$C,$D556,'Product costs'!$B:$B,$L556)</f>
        <v>0</v>
      </c>
      <c r="BD556" s="12">
        <f>SUMIFS('Product costs'!BB:BB,'Product costs'!$C:$C,$D556,'Product costs'!$B:$B,$L556)</f>
        <v>0</v>
      </c>
      <c r="BE556" s="12">
        <f>SUMIFS('Product costs'!BC:BC,'Product costs'!$C:$C,$D556,'Product costs'!$B:$B,$L556)</f>
        <v>0</v>
      </c>
      <c r="BF556" s="12">
        <f>SUMIFS('Product costs'!BD:BD,'Product costs'!$C:$C,$D556,'Product costs'!$B:$B,$L556)</f>
        <v>0</v>
      </c>
      <c r="BG556" s="12">
        <f>SUMIFS('Product costs'!BE:BE,'Product costs'!$C:$C,$D556,'Product costs'!$B:$B,$L556)</f>
        <v>0</v>
      </c>
      <c r="BH556" s="12">
        <f>SUMIFS('Product costs'!BF:BF,'Product costs'!$C:$C,$D556,'Product costs'!$B:$B,$L556)</f>
        <v>0</v>
      </c>
      <c r="BI556" s="12">
        <f>SUMIFS('Product costs'!BG:BG,'Product costs'!$C:$C,$D556,'Product costs'!$B:$B,$L556)</f>
        <v>0</v>
      </c>
      <c r="BJ556" s="12">
        <f>SUMIFS('Product costs'!BH:BH,'Product costs'!$C:$C,$D556,'Product costs'!$B:$B,$L556)</f>
        <v>0</v>
      </c>
      <c r="BK556" s="12">
        <f>SUMIFS('Product costs'!BI:BI,'Product costs'!$C:$C,$D556,'Product costs'!$B:$B,$L556)</f>
        <v>0</v>
      </c>
      <c r="BL556" s="12">
        <f>SUMIFS('Product costs'!BJ:BJ,'Product costs'!$C:$C,$D556,'Product costs'!$B:$B,$L556)</f>
        <v>0</v>
      </c>
      <c r="BM556" s="12">
        <f>SUMIFS('Product costs'!BK:BK,'Product costs'!$C:$C,$D556,'Product costs'!$B:$B,$L556)</f>
        <v>0</v>
      </c>
      <c r="BN556" s="12">
        <f>SUMIFS('Product costs'!BL:BL,'Product costs'!$C:$C,$D556,'Product costs'!$B:$B,$L556)</f>
        <v>0</v>
      </c>
      <c r="BO556" s="12">
        <f>SUMIFS('Product costs'!BM:BM,'Product costs'!$C:$C,$D556,'Product costs'!$B:$B,$L556)</f>
        <v>0</v>
      </c>
      <c r="BP556" s="12">
        <f>SUMIFS('Product costs'!BN:BN,'Product costs'!$C:$C,$D556,'Product costs'!$B:$B,$L556)</f>
        <v>0</v>
      </c>
      <c r="BQ556" s="12">
        <f>SUMIFS('Product costs'!BO:BO,'Product costs'!$C:$C,$D556,'Product costs'!$B:$B,$L556)</f>
        <v>0</v>
      </c>
      <c r="BR556" s="12">
        <f>SUMIFS('Product costs'!BP:BP,'Product costs'!$C:$C,$D556,'Product costs'!$B:$B,$L556)</f>
        <v>0</v>
      </c>
      <c r="BS556" s="12">
        <f>SUMIFS('Product costs'!BQ:BQ,'Product costs'!$C:$C,$D556,'Product costs'!$B:$B,$L556)</f>
        <v>0</v>
      </c>
      <c r="BT556" s="12">
        <f>SUMIFS('Product costs'!BR:BR,'Product costs'!$C:$C,$D556,'Product costs'!$B:$B,$L556)</f>
        <v>0</v>
      </c>
      <c r="BU556" s="12">
        <f>SUMIFS('Product costs'!BS:BS,'Product costs'!$C:$C,$D556,'Product costs'!$B:$B,$L556)</f>
        <v>0</v>
      </c>
      <c r="BV556" s="12">
        <f>SUMIFS('Product costs'!BT:BT,'Product costs'!$C:$C,$D556,'Product costs'!$B:$B,$L556)</f>
        <v>0</v>
      </c>
      <c r="BW556" s="12">
        <f>SUMIFS('Product costs'!BU:BU,'Product costs'!$C:$C,$D556,'Product costs'!$B:$B,$L556)</f>
        <v>0</v>
      </c>
      <c r="BX556" s="12">
        <f>SUMIFS('Product costs'!BV:BV,'Product costs'!$C:$C,$D556,'Product costs'!$B:$B,$L556)</f>
        <v>0</v>
      </c>
      <c r="BY556" s="12">
        <f>SUMIFS('Product costs'!BW:BW,'Product costs'!$C:$C,$D556,'Product costs'!$B:$B,$L556)</f>
        <v>0</v>
      </c>
      <c r="BZ556" s="12">
        <f>SUMIFS('Product costs'!BX:BX,'Product costs'!$C:$C,$D556,'Product costs'!$B:$B,$L556)</f>
        <v>0</v>
      </c>
      <c r="CA556" s="12">
        <f>SUMIFS('Product costs'!BY:BY,'Product costs'!$C:$C,$D556,'Product costs'!$B:$B,$L556)</f>
        <v>0</v>
      </c>
      <c r="CB556" s="12">
        <f>SUMIFS('Product costs'!BZ:BZ,'Product costs'!$C:$C,$D556,'Product costs'!$B:$B,$L556)</f>
        <v>0</v>
      </c>
      <c r="CC556" s="12">
        <f>SUMIFS('Product costs'!CA:CA,'Product costs'!$C:$C,$D556,'Product costs'!$B:$B,$L556)</f>
        <v>0</v>
      </c>
      <c r="CD556" s="12">
        <f>SUMIFS('Product costs'!CB:CB,'Product costs'!$C:$C,$D556,'Product costs'!$B:$B,$L556)</f>
        <v>0</v>
      </c>
      <c r="CE556" s="12">
        <f>SUMIFS('Product costs'!CC:CC,'Product costs'!$C:$C,$D556,'Product costs'!$B:$B,$L556)</f>
        <v>0</v>
      </c>
      <c r="CF556" s="12">
        <f>SUMIFS('Product costs'!CD:CD,'Product costs'!$C:$C,$D556,'Product costs'!$B:$B,$L556)</f>
        <v>0</v>
      </c>
      <c r="CG556" s="12">
        <f t="shared" si="800"/>
        <v>0</v>
      </c>
      <c r="CH556" s="12">
        <f t="shared" si="801"/>
        <v>0</v>
      </c>
      <c r="CI556" s="12">
        <f t="shared" si="802"/>
        <v>0</v>
      </c>
      <c r="CJ556" s="12">
        <f t="shared" si="803"/>
        <v>0</v>
      </c>
      <c r="CK556" s="12">
        <f t="shared" si="804"/>
        <v>0</v>
      </c>
      <c r="CL556" s="12">
        <f t="shared" si="805"/>
        <v>0</v>
      </c>
      <c r="CM556" s="12">
        <f t="shared" si="806"/>
        <v>0</v>
      </c>
      <c r="CN556" s="12">
        <f t="shared" si="807"/>
        <v>0</v>
      </c>
      <c r="CO556" s="12">
        <f t="shared" si="808"/>
        <v>0</v>
      </c>
      <c r="CP556" s="12">
        <f t="shared" si="809"/>
        <v>0</v>
      </c>
      <c r="CQ556" s="12">
        <f t="shared" si="810"/>
        <v>0</v>
      </c>
      <c r="CR556" s="12">
        <f t="shared" si="811"/>
        <v>0</v>
      </c>
      <c r="CS556" s="12">
        <f t="shared" si="812"/>
        <v>0</v>
      </c>
      <c r="CT556" s="12">
        <f t="shared" si="813"/>
        <v>0</v>
      </c>
      <c r="CU556" s="12">
        <f t="shared" si="814"/>
        <v>0</v>
      </c>
      <c r="CV556" s="12">
        <f t="shared" si="815"/>
        <v>0</v>
      </c>
      <c r="CW556" s="12">
        <f t="shared" si="816"/>
        <v>0</v>
      </c>
      <c r="CX556" s="12">
        <f t="shared" si="817"/>
        <v>0</v>
      </c>
      <c r="CY556" s="12">
        <f t="shared" si="818"/>
        <v>0</v>
      </c>
      <c r="CZ556" s="12">
        <f t="shared" si="819"/>
        <v>0</v>
      </c>
      <c r="DA556" s="12">
        <f t="shared" si="820"/>
        <v>0</v>
      </c>
      <c r="DB556" s="12">
        <f t="shared" si="821"/>
        <v>0</v>
      </c>
      <c r="DC556" s="12">
        <f t="shared" si="822"/>
        <v>0</v>
      </c>
      <c r="DD556" s="12">
        <f t="shared" si="823"/>
        <v>0</v>
      </c>
      <c r="DE556" s="12">
        <f t="shared" si="824"/>
        <v>0</v>
      </c>
      <c r="DF556" s="12">
        <f t="shared" si="825"/>
        <v>0</v>
      </c>
      <c r="DG556" s="12">
        <f t="shared" si="826"/>
        <v>0</v>
      </c>
      <c r="DH556" s="12">
        <f t="shared" si="827"/>
        <v>0</v>
      </c>
      <c r="DI556" s="12">
        <f t="shared" si="828"/>
        <v>0</v>
      </c>
      <c r="DJ556" s="12">
        <f t="shared" si="829"/>
        <v>0</v>
      </c>
      <c r="DK556" s="12">
        <f>SUM(M556:CHOOSE(YTD,M556,N556,O556,P556,Q556,R556,S556,T556,U556,V556,W556,X556))</f>
        <v>0</v>
      </c>
      <c r="DL556" s="12">
        <f>SUM(Y556:CHOOSE(YTD,Y556,Z556,AA556,AB556,AC556,AD556,AE556,AF556,AG556,AH556,AI556,AJ556))</f>
        <v>0</v>
      </c>
      <c r="DM556" s="12">
        <f>SUM(AK556:CHOOSE(YTD,AK556,AL556,AM556,AN556,AO556,AP556,AQ556,AR556,AS556,AT556,AU556,AV556))</f>
        <v>0</v>
      </c>
      <c r="DN556" s="12">
        <f>SUM(AW556:CHOOSE(YTD,AW556,AX556,AY556,AZ556,BA556,BB556,BC556,BD556,BE556,BF556,BG556,BH556))</f>
        <v>0</v>
      </c>
      <c r="DO556" s="12">
        <f>SUM(BI556:CHOOSE(YTD,BI556,BJ556,BK556,BL556,BM556,BN556,BO556,BP556,BQ556,BR556,BS556,BT556))</f>
        <v>0</v>
      </c>
      <c r="DP556" s="12">
        <f>SUM(BU556:CHOOSE(YTD,BU556,BV556,BW556,BX556,BY556,BZ556,CA556,CB556,CC556,CD556,CE556,CF556))</f>
        <v>0</v>
      </c>
    </row>
    <row r="557" spans="1:120" x14ac:dyDescent="0.15">
      <c r="A557" s="12" t="str">
        <f t="shared" si="830"/>
        <v>Costs - brand</v>
      </c>
      <c r="D557" s="12" t="str">
        <f>'Product costs'!C157</f>
        <v>Brand 16</v>
      </c>
      <c r="E557" s="12" t="str">
        <f>'Product costs'!D157</f>
        <v>Segment 4</v>
      </c>
      <c r="F557" s="12" t="str">
        <f>'Product costs'!E157</f>
        <v>Business Unit 2</v>
      </c>
      <c r="G557" s="12">
        <f>'Product costs'!F157</f>
        <v>0</v>
      </c>
      <c r="H557" s="12">
        <f>'Product costs'!G157</f>
        <v>0</v>
      </c>
      <c r="I557" s="12">
        <f>'Product costs'!H157</f>
        <v>0</v>
      </c>
      <c r="J557" s="12">
        <f>'Product costs'!I157</f>
        <v>0</v>
      </c>
      <c r="K557" s="12">
        <f>'Product costs'!J157</f>
        <v>0</v>
      </c>
      <c r="L557" s="12">
        <f>'Product costs'!B157</f>
        <v>0</v>
      </c>
      <c r="M557" s="12">
        <f>SUMIFS('Product costs'!K:K,'Product costs'!$C:$C,$D557,'Product costs'!$B:$B,$L557)</f>
        <v>0</v>
      </c>
      <c r="N557" s="12">
        <f>SUMIFS('Product costs'!L:L,'Product costs'!$C:$C,$D557,'Product costs'!$B:$B,$L557)</f>
        <v>0</v>
      </c>
      <c r="O557" s="12">
        <f>SUMIFS('Product costs'!M:M,'Product costs'!$C:$C,$D557,'Product costs'!$B:$B,$L557)</f>
        <v>0</v>
      </c>
      <c r="P557" s="12">
        <f>SUMIFS('Product costs'!N:N,'Product costs'!$C:$C,$D557,'Product costs'!$B:$B,$L557)</f>
        <v>0</v>
      </c>
      <c r="Q557" s="12">
        <f>SUMIFS('Product costs'!O:O,'Product costs'!$C:$C,$D557,'Product costs'!$B:$B,$L557)</f>
        <v>0</v>
      </c>
      <c r="R557" s="12">
        <f>SUMIFS('Product costs'!P:P,'Product costs'!$C:$C,$D557,'Product costs'!$B:$B,$L557)</f>
        <v>0</v>
      </c>
      <c r="S557" s="12">
        <f>SUMIFS('Product costs'!Q:Q,'Product costs'!$C:$C,$D557,'Product costs'!$B:$B,$L557)</f>
        <v>0</v>
      </c>
      <c r="T557" s="12">
        <f>SUMIFS('Product costs'!R:R,'Product costs'!$C:$C,$D557,'Product costs'!$B:$B,$L557)</f>
        <v>0</v>
      </c>
      <c r="U557" s="12">
        <f>SUMIFS('Product costs'!S:S,'Product costs'!$C:$C,$D557,'Product costs'!$B:$B,$L557)</f>
        <v>0</v>
      </c>
      <c r="V557" s="12">
        <f>SUMIFS('Product costs'!T:T,'Product costs'!$C:$C,$D557,'Product costs'!$B:$B,$L557)</f>
        <v>0</v>
      </c>
      <c r="W557" s="12">
        <f>SUMIFS('Product costs'!U:U,'Product costs'!$C:$C,$D557,'Product costs'!$B:$B,$L557)</f>
        <v>0</v>
      </c>
      <c r="X557" s="12">
        <f>SUMIFS('Product costs'!V:V,'Product costs'!$C:$C,$D557,'Product costs'!$B:$B,$L557)</f>
        <v>0</v>
      </c>
      <c r="Y557" s="12">
        <f>SUMIFS('Product costs'!W:W,'Product costs'!$C:$C,$D557,'Product costs'!$B:$B,$L557)</f>
        <v>0</v>
      </c>
      <c r="Z557" s="12">
        <f>SUMIFS('Product costs'!X:X,'Product costs'!$C:$C,$D557,'Product costs'!$B:$B,$L557)</f>
        <v>0</v>
      </c>
      <c r="AA557" s="12">
        <f>SUMIFS('Product costs'!Y:Y,'Product costs'!$C:$C,$D557,'Product costs'!$B:$B,$L557)</f>
        <v>0</v>
      </c>
      <c r="AB557" s="12">
        <f>SUMIFS('Product costs'!Z:Z,'Product costs'!$C:$C,$D557,'Product costs'!$B:$B,$L557)</f>
        <v>0</v>
      </c>
      <c r="AC557" s="12">
        <f>SUMIFS('Product costs'!AA:AA,'Product costs'!$C:$C,$D557,'Product costs'!$B:$B,$L557)</f>
        <v>0</v>
      </c>
      <c r="AD557" s="12">
        <f>SUMIFS('Product costs'!AB:AB,'Product costs'!$C:$C,$D557,'Product costs'!$B:$B,$L557)</f>
        <v>0</v>
      </c>
      <c r="AE557" s="12">
        <f>SUMIFS('Product costs'!AC:AC,'Product costs'!$C:$C,$D557,'Product costs'!$B:$B,$L557)</f>
        <v>0</v>
      </c>
      <c r="AF557" s="12">
        <f>SUMIFS('Product costs'!AD:AD,'Product costs'!$C:$C,$D557,'Product costs'!$B:$B,$L557)</f>
        <v>0</v>
      </c>
      <c r="AG557" s="12">
        <f>SUMIFS('Product costs'!AE:AE,'Product costs'!$C:$C,$D557,'Product costs'!$B:$B,$L557)</f>
        <v>0</v>
      </c>
      <c r="AH557" s="12">
        <f>SUMIFS('Product costs'!AF:AF,'Product costs'!$C:$C,$D557,'Product costs'!$B:$B,$L557)</f>
        <v>0</v>
      </c>
      <c r="AI557" s="12">
        <f>SUMIFS('Product costs'!AG:AG,'Product costs'!$C:$C,$D557,'Product costs'!$B:$B,$L557)</f>
        <v>0</v>
      </c>
      <c r="AJ557" s="12">
        <f>SUMIFS('Product costs'!AH:AH,'Product costs'!$C:$C,$D557,'Product costs'!$B:$B,$L557)</f>
        <v>0</v>
      </c>
      <c r="AK557" s="12">
        <f>SUMIFS('Product costs'!AI:AI,'Product costs'!$C:$C,$D557,'Product costs'!$B:$B,$L557)</f>
        <v>0</v>
      </c>
      <c r="AL557" s="12">
        <f>SUMIFS('Product costs'!AJ:AJ,'Product costs'!$C:$C,$D557,'Product costs'!$B:$B,$L557)</f>
        <v>0</v>
      </c>
      <c r="AM557" s="12">
        <f>SUMIFS('Product costs'!AK:AK,'Product costs'!$C:$C,$D557,'Product costs'!$B:$B,$L557)</f>
        <v>0</v>
      </c>
      <c r="AN557" s="12">
        <f>SUMIFS('Product costs'!AL:AL,'Product costs'!$C:$C,$D557,'Product costs'!$B:$B,$L557)</f>
        <v>0</v>
      </c>
      <c r="AO557" s="12">
        <f>SUMIFS('Product costs'!AM:AM,'Product costs'!$C:$C,$D557,'Product costs'!$B:$B,$L557)</f>
        <v>0</v>
      </c>
      <c r="AP557" s="12">
        <f>SUMIFS('Product costs'!AN:AN,'Product costs'!$C:$C,$D557,'Product costs'!$B:$B,$L557)</f>
        <v>0</v>
      </c>
      <c r="AQ557" s="12">
        <f>SUMIFS('Product costs'!AO:AO,'Product costs'!$C:$C,$D557,'Product costs'!$B:$B,$L557)</f>
        <v>0</v>
      </c>
      <c r="AR557" s="12">
        <f>SUMIFS('Product costs'!AP:AP,'Product costs'!$C:$C,$D557,'Product costs'!$B:$B,$L557)</f>
        <v>0</v>
      </c>
      <c r="AS557" s="12">
        <f>SUMIFS('Product costs'!AQ:AQ,'Product costs'!$C:$C,$D557,'Product costs'!$B:$B,$L557)</f>
        <v>0</v>
      </c>
      <c r="AT557" s="12">
        <f>SUMIFS('Product costs'!AR:AR,'Product costs'!$C:$C,$D557,'Product costs'!$B:$B,$L557)</f>
        <v>0</v>
      </c>
      <c r="AU557" s="12">
        <f>SUMIFS('Product costs'!AS:AS,'Product costs'!$C:$C,$D557,'Product costs'!$B:$B,$L557)</f>
        <v>0</v>
      </c>
      <c r="AV557" s="12">
        <f>SUMIFS('Product costs'!AT:AT,'Product costs'!$C:$C,$D557,'Product costs'!$B:$B,$L557)</f>
        <v>0</v>
      </c>
      <c r="AW557" s="12">
        <f>SUMIFS('Product costs'!AU:AU,'Product costs'!$C:$C,$D557,'Product costs'!$B:$B,$L557)</f>
        <v>0</v>
      </c>
      <c r="AX557" s="12">
        <f>SUMIFS('Product costs'!AV:AV,'Product costs'!$C:$C,$D557,'Product costs'!$B:$B,$L557)</f>
        <v>0</v>
      </c>
      <c r="AY557" s="12">
        <f>SUMIFS('Product costs'!AW:AW,'Product costs'!$C:$C,$D557,'Product costs'!$B:$B,$L557)</f>
        <v>0</v>
      </c>
      <c r="AZ557" s="12">
        <f>SUMIFS('Product costs'!AX:AX,'Product costs'!$C:$C,$D557,'Product costs'!$B:$B,$L557)</f>
        <v>0</v>
      </c>
      <c r="BA557" s="12">
        <f>SUMIFS('Product costs'!AY:AY,'Product costs'!$C:$C,$D557,'Product costs'!$B:$B,$L557)</f>
        <v>0</v>
      </c>
      <c r="BB557" s="12">
        <f>SUMIFS('Product costs'!AZ:AZ,'Product costs'!$C:$C,$D557,'Product costs'!$B:$B,$L557)</f>
        <v>0</v>
      </c>
      <c r="BC557" s="12">
        <f>SUMIFS('Product costs'!BA:BA,'Product costs'!$C:$C,$D557,'Product costs'!$B:$B,$L557)</f>
        <v>0</v>
      </c>
      <c r="BD557" s="12">
        <f>SUMIFS('Product costs'!BB:BB,'Product costs'!$C:$C,$D557,'Product costs'!$B:$B,$L557)</f>
        <v>0</v>
      </c>
      <c r="BE557" s="12">
        <f>SUMIFS('Product costs'!BC:BC,'Product costs'!$C:$C,$D557,'Product costs'!$B:$B,$L557)</f>
        <v>0</v>
      </c>
      <c r="BF557" s="12">
        <f>SUMIFS('Product costs'!BD:BD,'Product costs'!$C:$C,$D557,'Product costs'!$B:$B,$L557)</f>
        <v>0</v>
      </c>
      <c r="BG557" s="12">
        <f>SUMIFS('Product costs'!BE:BE,'Product costs'!$C:$C,$D557,'Product costs'!$B:$B,$L557)</f>
        <v>0</v>
      </c>
      <c r="BH557" s="12">
        <f>SUMIFS('Product costs'!BF:BF,'Product costs'!$C:$C,$D557,'Product costs'!$B:$B,$L557)</f>
        <v>0</v>
      </c>
      <c r="BI557" s="12">
        <f>SUMIFS('Product costs'!BG:BG,'Product costs'!$C:$C,$D557,'Product costs'!$B:$B,$L557)</f>
        <v>0</v>
      </c>
      <c r="BJ557" s="12">
        <f>SUMIFS('Product costs'!BH:BH,'Product costs'!$C:$C,$D557,'Product costs'!$B:$B,$L557)</f>
        <v>0</v>
      </c>
      <c r="BK557" s="12">
        <f>SUMIFS('Product costs'!BI:BI,'Product costs'!$C:$C,$D557,'Product costs'!$B:$B,$L557)</f>
        <v>0</v>
      </c>
      <c r="BL557" s="12">
        <f>SUMIFS('Product costs'!BJ:BJ,'Product costs'!$C:$C,$D557,'Product costs'!$B:$B,$L557)</f>
        <v>0</v>
      </c>
      <c r="BM557" s="12">
        <f>SUMIFS('Product costs'!BK:BK,'Product costs'!$C:$C,$D557,'Product costs'!$B:$B,$L557)</f>
        <v>0</v>
      </c>
      <c r="BN557" s="12">
        <f>SUMIFS('Product costs'!BL:BL,'Product costs'!$C:$C,$D557,'Product costs'!$B:$B,$L557)</f>
        <v>0</v>
      </c>
      <c r="BO557" s="12">
        <f>SUMIFS('Product costs'!BM:BM,'Product costs'!$C:$C,$D557,'Product costs'!$B:$B,$L557)</f>
        <v>0</v>
      </c>
      <c r="BP557" s="12">
        <f>SUMIFS('Product costs'!BN:BN,'Product costs'!$C:$C,$D557,'Product costs'!$B:$B,$L557)</f>
        <v>0</v>
      </c>
      <c r="BQ557" s="12">
        <f>SUMIFS('Product costs'!BO:BO,'Product costs'!$C:$C,$D557,'Product costs'!$B:$B,$L557)</f>
        <v>0</v>
      </c>
      <c r="BR557" s="12">
        <f>SUMIFS('Product costs'!BP:BP,'Product costs'!$C:$C,$D557,'Product costs'!$B:$B,$L557)</f>
        <v>0</v>
      </c>
      <c r="BS557" s="12">
        <f>SUMIFS('Product costs'!BQ:BQ,'Product costs'!$C:$C,$D557,'Product costs'!$B:$B,$L557)</f>
        <v>0</v>
      </c>
      <c r="BT557" s="12">
        <f>SUMIFS('Product costs'!BR:BR,'Product costs'!$C:$C,$D557,'Product costs'!$B:$B,$L557)</f>
        <v>0</v>
      </c>
      <c r="BU557" s="12">
        <f>SUMIFS('Product costs'!BS:BS,'Product costs'!$C:$C,$D557,'Product costs'!$B:$B,$L557)</f>
        <v>0</v>
      </c>
      <c r="BV557" s="12">
        <f>SUMIFS('Product costs'!BT:BT,'Product costs'!$C:$C,$D557,'Product costs'!$B:$B,$L557)</f>
        <v>0</v>
      </c>
      <c r="BW557" s="12">
        <f>SUMIFS('Product costs'!BU:BU,'Product costs'!$C:$C,$D557,'Product costs'!$B:$B,$L557)</f>
        <v>0</v>
      </c>
      <c r="BX557" s="12">
        <f>SUMIFS('Product costs'!BV:BV,'Product costs'!$C:$C,$D557,'Product costs'!$B:$B,$L557)</f>
        <v>0</v>
      </c>
      <c r="BY557" s="12">
        <f>SUMIFS('Product costs'!BW:BW,'Product costs'!$C:$C,$D557,'Product costs'!$B:$B,$L557)</f>
        <v>0</v>
      </c>
      <c r="BZ557" s="12">
        <f>SUMIFS('Product costs'!BX:BX,'Product costs'!$C:$C,$D557,'Product costs'!$B:$B,$L557)</f>
        <v>0</v>
      </c>
      <c r="CA557" s="12">
        <f>SUMIFS('Product costs'!BY:BY,'Product costs'!$C:$C,$D557,'Product costs'!$B:$B,$L557)</f>
        <v>0</v>
      </c>
      <c r="CB557" s="12">
        <f>SUMIFS('Product costs'!BZ:BZ,'Product costs'!$C:$C,$D557,'Product costs'!$B:$B,$L557)</f>
        <v>0</v>
      </c>
      <c r="CC557" s="12">
        <f>SUMIFS('Product costs'!CA:CA,'Product costs'!$C:$C,$D557,'Product costs'!$B:$B,$L557)</f>
        <v>0</v>
      </c>
      <c r="CD557" s="12">
        <f>SUMIFS('Product costs'!CB:CB,'Product costs'!$C:$C,$D557,'Product costs'!$B:$B,$L557)</f>
        <v>0</v>
      </c>
      <c r="CE557" s="12">
        <f>SUMIFS('Product costs'!CC:CC,'Product costs'!$C:$C,$D557,'Product costs'!$B:$B,$L557)</f>
        <v>0</v>
      </c>
      <c r="CF557" s="12">
        <f>SUMIFS('Product costs'!CD:CD,'Product costs'!$C:$C,$D557,'Product costs'!$B:$B,$L557)</f>
        <v>0</v>
      </c>
      <c r="CG557" s="12">
        <f t="shared" si="800"/>
        <v>0</v>
      </c>
      <c r="CH557" s="12">
        <f t="shared" si="801"/>
        <v>0</v>
      </c>
      <c r="CI557" s="12">
        <f t="shared" si="802"/>
        <v>0</v>
      </c>
      <c r="CJ557" s="12">
        <f t="shared" si="803"/>
        <v>0</v>
      </c>
      <c r="CK557" s="12">
        <f t="shared" si="804"/>
        <v>0</v>
      </c>
      <c r="CL557" s="12">
        <f t="shared" si="805"/>
        <v>0</v>
      </c>
      <c r="CM557" s="12">
        <f t="shared" si="806"/>
        <v>0</v>
      </c>
      <c r="CN557" s="12">
        <f t="shared" si="807"/>
        <v>0</v>
      </c>
      <c r="CO557" s="12">
        <f t="shared" si="808"/>
        <v>0</v>
      </c>
      <c r="CP557" s="12">
        <f t="shared" si="809"/>
        <v>0</v>
      </c>
      <c r="CQ557" s="12">
        <f t="shared" si="810"/>
        <v>0</v>
      </c>
      <c r="CR557" s="12">
        <f t="shared" si="811"/>
        <v>0</v>
      </c>
      <c r="CS557" s="12">
        <f t="shared" si="812"/>
        <v>0</v>
      </c>
      <c r="CT557" s="12">
        <f t="shared" si="813"/>
        <v>0</v>
      </c>
      <c r="CU557" s="12">
        <f t="shared" si="814"/>
        <v>0</v>
      </c>
      <c r="CV557" s="12">
        <f t="shared" si="815"/>
        <v>0</v>
      </c>
      <c r="CW557" s="12">
        <f t="shared" si="816"/>
        <v>0</v>
      </c>
      <c r="CX557" s="12">
        <f t="shared" si="817"/>
        <v>0</v>
      </c>
      <c r="CY557" s="12">
        <f t="shared" si="818"/>
        <v>0</v>
      </c>
      <c r="CZ557" s="12">
        <f t="shared" si="819"/>
        <v>0</v>
      </c>
      <c r="DA557" s="12">
        <f t="shared" si="820"/>
        <v>0</v>
      </c>
      <c r="DB557" s="12">
        <f t="shared" si="821"/>
        <v>0</v>
      </c>
      <c r="DC557" s="12">
        <f t="shared" si="822"/>
        <v>0</v>
      </c>
      <c r="DD557" s="12">
        <f t="shared" si="823"/>
        <v>0</v>
      </c>
      <c r="DE557" s="12">
        <f t="shared" si="824"/>
        <v>0</v>
      </c>
      <c r="DF557" s="12">
        <f t="shared" si="825"/>
        <v>0</v>
      </c>
      <c r="DG557" s="12">
        <f t="shared" si="826"/>
        <v>0</v>
      </c>
      <c r="DH557" s="12">
        <f t="shared" si="827"/>
        <v>0</v>
      </c>
      <c r="DI557" s="12">
        <f t="shared" si="828"/>
        <v>0</v>
      </c>
      <c r="DJ557" s="12">
        <f t="shared" si="829"/>
        <v>0</v>
      </c>
      <c r="DK557" s="12">
        <f>SUM(M557:CHOOSE(YTD,M557,N557,O557,P557,Q557,R557,S557,T557,U557,V557,W557,X557))</f>
        <v>0</v>
      </c>
      <c r="DL557" s="12">
        <f>SUM(Y557:CHOOSE(YTD,Y557,Z557,AA557,AB557,AC557,AD557,AE557,AF557,AG557,AH557,AI557,AJ557))</f>
        <v>0</v>
      </c>
      <c r="DM557" s="12">
        <f>SUM(AK557:CHOOSE(YTD,AK557,AL557,AM557,AN557,AO557,AP557,AQ557,AR557,AS557,AT557,AU557,AV557))</f>
        <v>0</v>
      </c>
      <c r="DN557" s="12">
        <f>SUM(AW557:CHOOSE(YTD,AW557,AX557,AY557,AZ557,BA557,BB557,BC557,BD557,BE557,BF557,BG557,BH557))</f>
        <v>0</v>
      </c>
      <c r="DO557" s="12">
        <f>SUM(BI557:CHOOSE(YTD,BI557,BJ557,BK557,BL557,BM557,BN557,BO557,BP557,BQ557,BR557,BS557,BT557))</f>
        <v>0</v>
      </c>
      <c r="DP557" s="12">
        <f>SUM(BU557:CHOOSE(YTD,BU557,BV557,BW557,BX557,BY557,BZ557,CA557,CB557,CC557,CD557,CE557,CF557))</f>
        <v>0</v>
      </c>
    </row>
    <row r="558" spans="1:120" x14ac:dyDescent="0.15">
      <c r="A558" s="12" t="str">
        <f t="shared" si="830"/>
        <v>Costs - brand</v>
      </c>
      <c r="D558" s="12">
        <f>'Product costs'!C158</f>
        <v>0</v>
      </c>
      <c r="E558" s="12">
        <f>'Product costs'!D158</f>
        <v>0</v>
      </c>
      <c r="F558" s="12">
        <f>'Product costs'!E158</f>
        <v>0</v>
      </c>
      <c r="G558" s="12">
        <f>'Product costs'!F158</f>
        <v>0</v>
      </c>
      <c r="H558" s="12">
        <f>'Product costs'!G158</f>
        <v>0</v>
      </c>
      <c r="I558" s="12">
        <f>'Product costs'!H158</f>
        <v>0</v>
      </c>
      <c r="J558" s="12">
        <f>'Product costs'!I158</f>
        <v>0</v>
      </c>
      <c r="K558" s="12">
        <f>'Product costs'!J158</f>
        <v>0</v>
      </c>
      <c r="L558" s="12">
        <f>'Product costs'!B158</f>
        <v>0</v>
      </c>
      <c r="M558" s="12">
        <f>SUMIFS('Product costs'!K:K,'Product costs'!$C:$C,$D558,'Product costs'!$B:$B,$L558)</f>
        <v>0</v>
      </c>
      <c r="N558" s="12">
        <f>SUMIFS('Product costs'!L:L,'Product costs'!$C:$C,$D558,'Product costs'!$B:$B,$L558)</f>
        <v>0</v>
      </c>
      <c r="O558" s="12">
        <f>SUMIFS('Product costs'!M:M,'Product costs'!$C:$C,$D558,'Product costs'!$B:$B,$L558)</f>
        <v>0</v>
      </c>
      <c r="P558" s="12">
        <f>SUMIFS('Product costs'!N:N,'Product costs'!$C:$C,$D558,'Product costs'!$B:$B,$L558)</f>
        <v>0</v>
      </c>
      <c r="Q558" s="12">
        <f>SUMIFS('Product costs'!O:O,'Product costs'!$C:$C,$D558,'Product costs'!$B:$B,$L558)</f>
        <v>0</v>
      </c>
      <c r="R558" s="12">
        <f>SUMIFS('Product costs'!P:P,'Product costs'!$C:$C,$D558,'Product costs'!$B:$B,$L558)</f>
        <v>0</v>
      </c>
      <c r="S558" s="12">
        <f>SUMIFS('Product costs'!Q:Q,'Product costs'!$C:$C,$D558,'Product costs'!$B:$B,$L558)</f>
        <v>0</v>
      </c>
      <c r="T558" s="12">
        <f>SUMIFS('Product costs'!R:R,'Product costs'!$C:$C,$D558,'Product costs'!$B:$B,$L558)</f>
        <v>0</v>
      </c>
      <c r="U558" s="12">
        <f>SUMIFS('Product costs'!S:S,'Product costs'!$C:$C,$D558,'Product costs'!$B:$B,$L558)</f>
        <v>0</v>
      </c>
      <c r="V558" s="12">
        <f>SUMIFS('Product costs'!T:T,'Product costs'!$C:$C,$D558,'Product costs'!$B:$B,$L558)</f>
        <v>0</v>
      </c>
      <c r="W558" s="12">
        <f>SUMIFS('Product costs'!U:U,'Product costs'!$C:$C,$D558,'Product costs'!$B:$B,$L558)</f>
        <v>0</v>
      </c>
      <c r="X558" s="12">
        <f>SUMIFS('Product costs'!V:V,'Product costs'!$C:$C,$D558,'Product costs'!$B:$B,$L558)</f>
        <v>0</v>
      </c>
      <c r="Y558" s="12">
        <f>SUMIFS('Product costs'!W:W,'Product costs'!$C:$C,$D558,'Product costs'!$B:$B,$L558)</f>
        <v>0</v>
      </c>
      <c r="Z558" s="12">
        <f>SUMIFS('Product costs'!X:X,'Product costs'!$C:$C,$D558,'Product costs'!$B:$B,$L558)</f>
        <v>0</v>
      </c>
      <c r="AA558" s="12">
        <f>SUMIFS('Product costs'!Y:Y,'Product costs'!$C:$C,$D558,'Product costs'!$B:$B,$L558)</f>
        <v>0</v>
      </c>
      <c r="AB558" s="12">
        <f>SUMIFS('Product costs'!Z:Z,'Product costs'!$C:$C,$D558,'Product costs'!$B:$B,$L558)</f>
        <v>0</v>
      </c>
      <c r="AC558" s="12">
        <f>SUMIFS('Product costs'!AA:AA,'Product costs'!$C:$C,$D558,'Product costs'!$B:$B,$L558)</f>
        <v>0</v>
      </c>
      <c r="AD558" s="12">
        <f>SUMIFS('Product costs'!AB:AB,'Product costs'!$C:$C,$D558,'Product costs'!$B:$B,$L558)</f>
        <v>0</v>
      </c>
      <c r="AE558" s="12">
        <f>SUMIFS('Product costs'!AC:AC,'Product costs'!$C:$C,$D558,'Product costs'!$B:$B,$L558)</f>
        <v>0</v>
      </c>
      <c r="AF558" s="12">
        <f>SUMIFS('Product costs'!AD:AD,'Product costs'!$C:$C,$D558,'Product costs'!$B:$B,$L558)</f>
        <v>0</v>
      </c>
      <c r="AG558" s="12">
        <f>SUMIFS('Product costs'!AE:AE,'Product costs'!$C:$C,$D558,'Product costs'!$B:$B,$L558)</f>
        <v>0</v>
      </c>
      <c r="AH558" s="12">
        <f>SUMIFS('Product costs'!AF:AF,'Product costs'!$C:$C,$D558,'Product costs'!$B:$B,$L558)</f>
        <v>0</v>
      </c>
      <c r="AI558" s="12">
        <f>SUMIFS('Product costs'!AG:AG,'Product costs'!$C:$C,$D558,'Product costs'!$B:$B,$L558)</f>
        <v>0</v>
      </c>
      <c r="AJ558" s="12">
        <f>SUMIFS('Product costs'!AH:AH,'Product costs'!$C:$C,$D558,'Product costs'!$B:$B,$L558)</f>
        <v>0</v>
      </c>
      <c r="AK558" s="12">
        <f>SUMIFS('Product costs'!AI:AI,'Product costs'!$C:$C,$D558,'Product costs'!$B:$B,$L558)</f>
        <v>0</v>
      </c>
      <c r="AL558" s="12">
        <f>SUMIFS('Product costs'!AJ:AJ,'Product costs'!$C:$C,$D558,'Product costs'!$B:$B,$L558)</f>
        <v>0</v>
      </c>
      <c r="AM558" s="12">
        <f>SUMIFS('Product costs'!AK:AK,'Product costs'!$C:$C,$D558,'Product costs'!$B:$B,$L558)</f>
        <v>0</v>
      </c>
      <c r="AN558" s="12">
        <f>SUMIFS('Product costs'!AL:AL,'Product costs'!$C:$C,$D558,'Product costs'!$B:$B,$L558)</f>
        <v>0</v>
      </c>
      <c r="AO558" s="12">
        <f>SUMIFS('Product costs'!AM:AM,'Product costs'!$C:$C,$D558,'Product costs'!$B:$B,$L558)</f>
        <v>0</v>
      </c>
      <c r="AP558" s="12">
        <f>SUMIFS('Product costs'!AN:AN,'Product costs'!$C:$C,$D558,'Product costs'!$B:$B,$L558)</f>
        <v>0</v>
      </c>
      <c r="AQ558" s="12">
        <f>SUMIFS('Product costs'!AO:AO,'Product costs'!$C:$C,$D558,'Product costs'!$B:$B,$L558)</f>
        <v>0</v>
      </c>
      <c r="AR558" s="12">
        <f>SUMIFS('Product costs'!AP:AP,'Product costs'!$C:$C,$D558,'Product costs'!$B:$B,$L558)</f>
        <v>0</v>
      </c>
      <c r="AS558" s="12">
        <f>SUMIFS('Product costs'!AQ:AQ,'Product costs'!$C:$C,$D558,'Product costs'!$B:$B,$L558)</f>
        <v>0</v>
      </c>
      <c r="AT558" s="12">
        <f>SUMIFS('Product costs'!AR:AR,'Product costs'!$C:$C,$D558,'Product costs'!$B:$B,$L558)</f>
        <v>0</v>
      </c>
      <c r="AU558" s="12">
        <f>SUMIFS('Product costs'!AS:AS,'Product costs'!$C:$C,$D558,'Product costs'!$B:$B,$L558)</f>
        <v>0</v>
      </c>
      <c r="AV558" s="12">
        <f>SUMIFS('Product costs'!AT:AT,'Product costs'!$C:$C,$D558,'Product costs'!$B:$B,$L558)</f>
        <v>0</v>
      </c>
      <c r="AW558" s="12">
        <f>SUMIFS('Product costs'!AU:AU,'Product costs'!$C:$C,$D558,'Product costs'!$B:$B,$L558)</f>
        <v>0</v>
      </c>
      <c r="AX558" s="12">
        <f>SUMIFS('Product costs'!AV:AV,'Product costs'!$C:$C,$D558,'Product costs'!$B:$B,$L558)</f>
        <v>0</v>
      </c>
      <c r="AY558" s="12">
        <f>SUMIFS('Product costs'!AW:AW,'Product costs'!$C:$C,$D558,'Product costs'!$B:$B,$L558)</f>
        <v>0</v>
      </c>
      <c r="AZ558" s="12">
        <f>SUMIFS('Product costs'!AX:AX,'Product costs'!$C:$C,$D558,'Product costs'!$B:$B,$L558)</f>
        <v>0</v>
      </c>
      <c r="BA558" s="12">
        <f>SUMIFS('Product costs'!AY:AY,'Product costs'!$C:$C,$D558,'Product costs'!$B:$B,$L558)</f>
        <v>0</v>
      </c>
      <c r="BB558" s="12">
        <f>SUMIFS('Product costs'!AZ:AZ,'Product costs'!$C:$C,$D558,'Product costs'!$B:$B,$L558)</f>
        <v>0</v>
      </c>
      <c r="BC558" s="12">
        <f>SUMIFS('Product costs'!BA:BA,'Product costs'!$C:$C,$D558,'Product costs'!$B:$B,$L558)</f>
        <v>0</v>
      </c>
      <c r="BD558" s="12">
        <f>SUMIFS('Product costs'!BB:BB,'Product costs'!$C:$C,$D558,'Product costs'!$B:$B,$L558)</f>
        <v>0</v>
      </c>
      <c r="BE558" s="12">
        <f>SUMIFS('Product costs'!BC:BC,'Product costs'!$C:$C,$D558,'Product costs'!$B:$B,$L558)</f>
        <v>0</v>
      </c>
      <c r="BF558" s="12">
        <f>SUMIFS('Product costs'!BD:BD,'Product costs'!$C:$C,$D558,'Product costs'!$B:$B,$L558)</f>
        <v>0</v>
      </c>
      <c r="BG558" s="12">
        <f>SUMIFS('Product costs'!BE:BE,'Product costs'!$C:$C,$D558,'Product costs'!$B:$B,$L558)</f>
        <v>0</v>
      </c>
      <c r="BH558" s="12">
        <f>SUMIFS('Product costs'!BF:BF,'Product costs'!$C:$C,$D558,'Product costs'!$B:$B,$L558)</f>
        <v>0</v>
      </c>
      <c r="BI558" s="12">
        <f>SUMIFS('Product costs'!BG:BG,'Product costs'!$C:$C,$D558,'Product costs'!$B:$B,$L558)</f>
        <v>0</v>
      </c>
      <c r="BJ558" s="12">
        <f>SUMIFS('Product costs'!BH:BH,'Product costs'!$C:$C,$D558,'Product costs'!$B:$B,$L558)</f>
        <v>0</v>
      </c>
      <c r="BK558" s="12">
        <f>SUMIFS('Product costs'!BI:BI,'Product costs'!$C:$C,$D558,'Product costs'!$B:$B,$L558)</f>
        <v>0</v>
      </c>
      <c r="BL558" s="12">
        <f>SUMIFS('Product costs'!BJ:BJ,'Product costs'!$C:$C,$D558,'Product costs'!$B:$B,$L558)</f>
        <v>0</v>
      </c>
      <c r="BM558" s="12">
        <f>SUMIFS('Product costs'!BK:BK,'Product costs'!$C:$C,$D558,'Product costs'!$B:$B,$L558)</f>
        <v>0</v>
      </c>
      <c r="BN558" s="12">
        <f>SUMIFS('Product costs'!BL:BL,'Product costs'!$C:$C,$D558,'Product costs'!$B:$B,$L558)</f>
        <v>0</v>
      </c>
      <c r="BO558" s="12">
        <f>SUMIFS('Product costs'!BM:BM,'Product costs'!$C:$C,$D558,'Product costs'!$B:$B,$L558)</f>
        <v>0</v>
      </c>
      <c r="BP558" s="12">
        <f>SUMIFS('Product costs'!BN:BN,'Product costs'!$C:$C,$D558,'Product costs'!$B:$B,$L558)</f>
        <v>0</v>
      </c>
      <c r="BQ558" s="12">
        <f>SUMIFS('Product costs'!BO:BO,'Product costs'!$C:$C,$D558,'Product costs'!$B:$B,$L558)</f>
        <v>0</v>
      </c>
      <c r="BR558" s="12">
        <f>SUMIFS('Product costs'!BP:BP,'Product costs'!$C:$C,$D558,'Product costs'!$B:$B,$L558)</f>
        <v>0</v>
      </c>
      <c r="BS558" s="12">
        <f>SUMIFS('Product costs'!BQ:BQ,'Product costs'!$C:$C,$D558,'Product costs'!$B:$B,$L558)</f>
        <v>0</v>
      </c>
      <c r="BT558" s="12">
        <f>SUMIFS('Product costs'!BR:BR,'Product costs'!$C:$C,$D558,'Product costs'!$B:$B,$L558)</f>
        <v>0</v>
      </c>
      <c r="BU558" s="12">
        <f>SUMIFS('Product costs'!BS:BS,'Product costs'!$C:$C,$D558,'Product costs'!$B:$B,$L558)</f>
        <v>0</v>
      </c>
      <c r="BV558" s="12">
        <f>SUMIFS('Product costs'!BT:BT,'Product costs'!$C:$C,$D558,'Product costs'!$B:$B,$L558)</f>
        <v>0</v>
      </c>
      <c r="BW558" s="12">
        <f>SUMIFS('Product costs'!BU:BU,'Product costs'!$C:$C,$D558,'Product costs'!$B:$B,$L558)</f>
        <v>0</v>
      </c>
      <c r="BX558" s="12">
        <f>SUMIFS('Product costs'!BV:BV,'Product costs'!$C:$C,$D558,'Product costs'!$B:$B,$L558)</f>
        <v>0</v>
      </c>
      <c r="BY558" s="12">
        <f>SUMIFS('Product costs'!BW:BW,'Product costs'!$C:$C,$D558,'Product costs'!$B:$B,$L558)</f>
        <v>0</v>
      </c>
      <c r="BZ558" s="12">
        <f>SUMIFS('Product costs'!BX:BX,'Product costs'!$C:$C,$D558,'Product costs'!$B:$B,$L558)</f>
        <v>0</v>
      </c>
      <c r="CA558" s="12">
        <f>SUMIFS('Product costs'!BY:BY,'Product costs'!$C:$C,$D558,'Product costs'!$B:$B,$L558)</f>
        <v>0</v>
      </c>
      <c r="CB558" s="12">
        <f>SUMIFS('Product costs'!BZ:BZ,'Product costs'!$C:$C,$D558,'Product costs'!$B:$B,$L558)</f>
        <v>0</v>
      </c>
      <c r="CC558" s="12">
        <f>SUMIFS('Product costs'!CA:CA,'Product costs'!$C:$C,$D558,'Product costs'!$B:$B,$L558)</f>
        <v>0</v>
      </c>
      <c r="CD558" s="12">
        <f>SUMIFS('Product costs'!CB:CB,'Product costs'!$C:$C,$D558,'Product costs'!$B:$B,$L558)</f>
        <v>0</v>
      </c>
      <c r="CE558" s="12">
        <f>SUMIFS('Product costs'!CC:CC,'Product costs'!$C:$C,$D558,'Product costs'!$B:$B,$L558)</f>
        <v>0</v>
      </c>
      <c r="CF558" s="12">
        <f>SUMIFS('Product costs'!CD:CD,'Product costs'!$C:$C,$D558,'Product costs'!$B:$B,$L558)</f>
        <v>0</v>
      </c>
      <c r="CG558" s="12">
        <f t="shared" si="800"/>
        <v>0</v>
      </c>
      <c r="CH558" s="12">
        <f t="shared" si="801"/>
        <v>0</v>
      </c>
      <c r="CI558" s="12">
        <f t="shared" si="802"/>
        <v>0</v>
      </c>
      <c r="CJ558" s="12">
        <f t="shared" si="803"/>
        <v>0</v>
      </c>
      <c r="CK558" s="12">
        <f t="shared" si="804"/>
        <v>0</v>
      </c>
      <c r="CL558" s="12">
        <f t="shared" si="805"/>
        <v>0</v>
      </c>
      <c r="CM558" s="12">
        <f t="shared" si="806"/>
        <v>0</v>
      </c>
      <c r="CN558" s="12">
        <f t="shared" si="807"/>
        <v>0</v>
      </c>
      <c r="CO558" s="12">
        <f t="shared" si="808"/>
        <v>0</v>
      </c>
      <c r="CP558" s="12">
        <f t="shared" si="809"/>
        <v>0</v>
      </c>
      <c r="CQ558" s="12">
        <f t="shared" si="810"/>
        <v>0</v>
      </c>
      <c r="CR558" s="12">
        <f t="shared" si="811"/>
        <v>0</v>
      </c>
      <c r="CS558" s="12">
        <f t="shared" si="812"/>
        <v>0</v>
      </c>
      <c r="CT558" s="12">
        <f t="shared" si="813"/>
        <v>0</v>
      </c>
      <c r="CU558" s="12">
        <f t="shared" si="814"/>
        <v>0</v>
      </c>
      <c r="CV558" s="12">
        <f t="shared" si="815"/>
        <v>0</v>
      </c>
      <c r="CW558" s="12">
        <f t="shared" si="816"/>
        <v>0</v>
      </c>
      <c r="CX558" s="12">
        <f t="shared" si="817"/>
        <v>0</v>
      </c>
      <c r="CY558" s="12">
        <f t="shared" si="818"/>
        <v>0</v>
      </c>
      <c r="CZ558" s="12">
        <f t="shared" si="819"/>
        <v>0</v>
      </c>
      <c r="DA558" s="12">
        <f t="shared" si="820"/>
        <v>0</v>
      </c>
      <c r="DB558" s="12">
        <f t="shared" si="821"/>
        <v>0</v>
      </c>
      <c r="DC558" s="12">
        <f t="shared" si="822"/>
        <v>0</v>
      </c>
      <c r="DD558" s="12">
        <f t="shared" si="823"/>
        <v>0</v>
      </c>
      <c r="DE558" s="12">
        <f t="shared" si="824"/>
        <v>0</v>
      </c>
      <c r="DF558" s="12">
        <f t="shared" si="825"/>
        <v>0</v>
      </c>
      <c r="DG558" s="12">
        <f t="shared" si="826"/>
        <v>0</v>
      </c>
      <c r="DH558" s="12">
        <f t="shared" si="827"/>
        <v>0</v>
      </c>
      <c r="DI558" s="12">
        <f t="shared" si="828"/>
        <v>0</v>
      </c>
      <c r="DJ558" s="12">
        <f t="shared" si="829"/>
        <v>0</v>
      </c>
      <c r="DK558" s="12">
        <f>SUM(M558:CHOOSE(YTD,M558,N558,O558,P558,Q558,R558,S558,T558,U558,V558,W558,X558))</f>
        <v>0</v>
      </c>
      <c r="DL558" s="12">
        <f>SUM(Y558:CHOOSE(YTD,Y558,Z558,AA558,AB558,AC558,AD558,AE558,AF558,AG558,AH558,AI558,AJ558))</f>
        <v>0</v>
      </c>
      <c r="DM558" s="12">
        <f>SUM(AK558:CHOOSE(YTD,AK558,AL558,AM558,AN558,AO558,AP558,AQ558,AR558,AS558,AT558,AU558,AV558))</f>
        <v>0</v>
      </c>
      <c r="DN558" s="12">
        <f>SUM(AW558:CHOOSE(YTD,AW558,AX558,AY558,AZ558,BA558,BB558,BC558,BD558,BE558,BF558,BG558,BH558))</f>
        <v>0</v>
      </c>
      <c r="DO558" s="12">
        <f>SUM(BI558:CHOOSE(YTD,BI558,BJ558,BK558,BL558,BM558,BN558,BO558,BP558,BQ558,BR558,BS558,BT558))</f>
        <v>0</v>
      </c>
      <c r="DP558" s="12">
        <f>SUM(BU558:CHOOSE(YTD,BU558,BV558,BW558,BX558,BY558,BZ558,CA558,CB558,CC558,CD558,CE558,CF558))</f>
        <v>0</v>
      </c>
    </row>
    <row r="559" spans="1:120" x14ac:dyDescent="0.15">
      <c r="A559" s="12" t="str">
        <f t="shared" si="830"/>
        <v>Costs - brand</v>
      </c>
      <c r="D559" s="12">
        <f>'Product costs'!C159</f>
        <v>0</v>
      </c>
      <c r="E559" s="12">
        <f>'Product costs'!D159</f>
        <v>0</v>
      </c>
      <c r="F559" s="12">
        <f>'Product costs'!E159</f>
        <v>0</v>
      </c>
      <c r="G559" s="12">
        <f>'Product costs'!F159</f>
        <v>0</v>
      </c>
      <c r="H559" s="12">
        <f>'Product costs'!G159</f>
        <v>0</v>
      </c>
      <c r="I559" s="12">
        <f>'Product costs'!H159</f>
        <v>0</v>
      </c>
      <c r="J559" s="12">
        <f>'Product costs'!I159</f>
        <v>0</v>
      </c>
      <c r="K559" s="12">
        <f>'Product costs'!J159</f>
        <v>0</v>
      </c>
      <c r="L559" s="12">
        <f>'Product costs'!B159</f>
        <v>0</v>
      </c>
      <c r="M559" s="12">
        <f>SUMIFS('Product costs'!K:K,'Product costs'!$C:$C,$D559,'Product costs'!$B:$B,$L559)</f>
        <v>0</v>
      </c>
      <c r="N559" s="12">
        <f>SUMIFS('Product costs'!L:L,'Product costs'!$C:$C,$D559,'Product costs'!$B:$B,$L559)</f>
        <v>0</v>
      </c>
      <c r="O559" s="12">
        <f>SUMIFS('Product costs'!M:M,'Product costs'!$C:$C,$D559,'Product costs'!$B:$B,$L559)</f>
        <v>0</v>
      </c>
      <c r="P559" s="12">
        <f>SUMIFS('Product costs'!N:N,'Product costs'!$C:$C,$D559,'Product costs'!$B:$B,$L559)</f>
        <v>0</v>
      </c>
      <c r="Q559" s="12">
        <f>SUMIFS('Product costs'!O:O,'Product costs'!$C:$C,$D559,'Product costs'!$B:$B,$L559)</f>
        <v>0</v>
      </c>
      <c r="R559" s="12">
        <f>SUMIFS('Product costs'!P:P,'Product costs'!$C:$C,$D559,'Product costs'!$B:$B,$L559)</f>
        <v>0</v>
      </c>
      <c r="S559" s="12">
        <f>SUMIFS('Product costs'!Q:Q,'Product costs'!$C:$C,$D559,'Product costs'!$B:$B,$L559)</f>
        <v>0</v>
      </c>
      <c r="T559" s="12">
        <f>SUMIFS('Product costs'!R:R,'Product costs'!$C:$C,$D559,'Product costs'!$B:$B,$L559)</f>
        <v>0</v>
      </c>
      <c r="U559" s="12">
        <f>SUMIFS('Product costs'!S:S,'Product costs'!$C:$C,$D559,'Product costs'!$B:$B,$L559)</f>
        <v>0</v>
      </c>
      <c r="V559" s="12">
        <f>SUMIFS('Product costs'!T:T,'Product costs'!$C:$C,$D559,'Product costs'!$B:$B,$L559)</f>
        <v>0</v>
      </c>
      <c r="W559" s="12">
        <f>SUMIFS('Product costs'!U:U,'Product costs'!$C:$C,$D559,'Product costs'!$B:$B,$L559)</f>
        <v>0</v>
      </c>
      <c r="X559" s="12">
        <f>SUMIFS('Product costs'!V:V,'Product costs'!$C:$C,$D559,'Product costs'!$B:$B,$L559)</f>
        <v>0</v>
      </c>
      <c r="Y559" s="12">
        <f>SUMIFS('Product costs'!W:W,'Product costs'!$C:$C,$D559,'Product costs'!$B:$B,$L559)</f>
        <v>0</v>
      </c>
      <c r="Z559" s="12">
        <f>SUMIFS('Product costs'!X:X,'Product costs'!$C:$C,$D559,'Product costs'!$B:$B,$L559)</f>
        <v>0</v>
      </c>
      <c r="AA559" s="12">
        <f>SUMIFS('Product costs'!Y:Y,'Product costs'!$C:$C,$D559,'Product costs'!$B:$B,$L559)</f>
        <v>0</v>
      </c>
      <c r="AB559" s="12">
        <f>SUMIFS('Product costs'!Z:Z,'Product costs'!$C:$C,$D559,'Product costs'!$B:$B,$L559)</f>
        <v>0</v>
      </c>
      <c r="AC559" s="12">
        <f>SUMIFS('Product costs'!AA:AA,'Product costs'!$C:$C,$D559,'Product costs'!$B:$B,$L559)</f>
        <v>0</v>
      </c>
      <c r="AD559" s="12">
        <f>SUMIFS('Product costs'!AB:AB,'Product costs'!$C:$C,$D559,'Product costs'!$B:$B,$L559)</f>
        <v>0</v>
      </c>
      <c r="AE559" s="12">
        <f>SUMIFS('Product costs'!AC:AC,'Product costs'!$C:$C,$D559,'Product costs'!$B:$B,$L559)</f>
        <v>0</v>
      </c>
      <c r="AF559" s="12">
        <f>SUMIFS('Product costs'!AD:AD,'Product costs'!$C:$C,$D559,'Product costs'!$B:$B,$L559)</f>
        <v>0</v>
      </c>
      <c r="AG559" s="12">
        <f>SUMIFS('Product costs'!AE:AE,'Product costs'!$C:$C,$D559,'Product costs'!$B:$B,$L559)</f>
        <v>0</v>
      </c>
      <c r="AH559" s="12">
        <f>SUMIFS('Product costs'!AF:AF,'Product costs'!$C:$C,$D559,'Product costs'!$B:$B,$L559)</f>
        <v>0</v>
      </c>
      <c r="AI559" s="12">
        <f>SUMIFS('Product costs'!AG:AG,'Product costs'!$C:$C,$D559,'Product costs'!$B:$B,$L559)</f>
        <v>0</v>
      </c>
      <c r="AJ559" s="12">
        <f>SUMIFS('Product costs'!AH:AH,'Product costs'!$C:$C,$D559,'Product costs'!$B:$B,$L559)</f>
        <v>0</v>
      </c>
      <c r="AK559" s="12">
        <f>SUMIFS('Product costs'!AI:AI,'Product costs'!$C:$C,$D559,'Product costs'!$B:$B,$L559)</f>
        <v>0</v>
      </c>
      <c r="AL559" s="12">
        <f>SUMIFS('Product costs'!AJ:AJ,'Product costs'!$C:$C,$D559,'Product costs'!$B:$B,$L559)</f>
        <v>0</v>
      </c>
      <c r="AM559" s="12">
        <f>SUMIFS('Product costs'!AK:AK,'Product costs'!$C:$C,$D559,'Product costs'!$B:$B,$L559)</f>
        <v>0</v>
      </c>
      <c r="AN559" s="12">
        <f>SUMIFS('Product costs'!AL:AL,'Product costs'!$C:$C,$D559,'Product costs'!$B:$B,$L559)</f>
        <v>0</v>
      </c>
      <c r="AO559" s="12">
        <f>SUMIFS('Product costs'!AM:AM,'Product costs'!$C:$C,$D559,'Product costs'!$B:$B,$L559)</f>
        <v>0</v>
      </c>
      <c r="AP559" s="12">
        <f>SUMIFS('Product costs'!AN:AN,'Product costs'!$C:$C,$D559,'Product costs'!$B:$B,$L559)</f>
        <v>0</v>
      </c>
      <c r="AQ559" s="12">
        <f>SUMIFS('Product costs'!AO:AO,'Product costs'!$C:$C,$D559,'Product costs'!$B:$B,$L559)</f>
        <v>0</v>
      </c>
      <c r="AR559" s="12">
        <f>SUMIFS('Product costs'!AP:AP,'Product costs'!$C:$C,$D559,'Product costs'!$B:$B,$L559)</f>
        <v>0</v>
      </c>
      <c r="AS559" s="12">
        <f>SUMIFS('Product costs'!AQ:AQ,'Product costs'!$C:$C,$D559,'Product costs'!$B:$B,$L559)</f>
        <v>0</v>
      </c>
      <c r="AT559" s="12">
        <f>SUMIFS('Product costs'!AR:AR,'Product costs'!$C:$C,$D559,'Product costs'!$B:$B,$L559)</f>
        <v>0</v>
      </c>
      <c r="AU559" s="12">
        <f>SUMIFS('Product costs'!AS:AS,'Product costs'!$C:$C,$D559,'Product costs'!$B:$B,$L559)</f>
        <v>0</v>
      </c>
      <c r="AV559" s="12">
        <f>SUMIFS('Product costs'!AT:AT,'Product costs'!$C:$C,$D559,'Product costs'!$B:$B,$L559)</f>
        <v>0</v>
      </c>
      <c r="AW559" s="12">
        <f>SUMIFS('Product costs'!AU:AU,'Product costs'!$C:$C,$D559,'Product costs'!$B:$B,$L559)</f>
        <v>0</v>
      </c>
      <c r="AX559" s="12">
        <f>SUMIFS('Product costs'!AV:AV,'Product costs'!$C:$C,$D559,'Product costs'!$B:$B,$L559)</f>
        <v>0</v>
      </c>
      <c r="AY559" s="12">
        <f>SUMIFS('Product costs'!AW:AW,'Product costs'!$C:$C,$D559,'Product costs'!$B:$B,$L559)</f>
        <v>0</v>
      </c>
      <c r="AZ559" s="12">
        <f>SUMIFS('Product costs'!AX:AX,'Product costs'!$C:$C,$D559,'Product costs'!$B:$B,$L559)</f>
        <v>0</v>
      </c>
      <c r="BA559" s="12">
        <f>SUMIFS('Product costs'!AY:AY,'Product costs'!$C:$C,$D559,'Product costs'!$B:$B,$L559)</f>
        <v>0</v>
      </c>
      <c r="BB559" s="12">
        <f>SUMIFS('Product costs'!AZ:AZ,'Product costs'!$C:$C,$D559,'Product costs'!$B:$B,$L559)</f>
        <v>0</v>
      </c>
      <c r="BC559" s="12">
        <f>SUMIFS('Product costs'!BA:BA,'Product costs'!$C:$C,$D559,'Product costs'!$B:$B,$L559)</f>
        <v>0</v>
      </c>
      <c r="BD559" s="12">
        <f>SUMIFS('Product costs'!BB:BB,'Product costs'!$C:$C,$D559,'Product costs'!$B:$B,$L559)</f>
        <v>0</v>
      </c>
      <c r="BE559" s="12">
        <f>SUMIFS('Product costs'!BC:BC,'Product costs'!$C:$C,$D559,'Product costs'!$B:$B,$L559)</f>
        <v>0</v>
      </c>
      <c r="BF559" s="12">
        <f>SUMIFS('Product costs'!BD:BD,'Product costs'!$C:$C,$D559,'Product costs'!$B:$B,$L559)</f>
        <v>0</v>
      </c>
      <c r="BG559" s="12">
        <f>SUMIFS('Product costs'!BE:BE,'Product costs'!$C:$C,$D559,'Product costs'!$B:$B,$L559)</f>
        <v>0</v>
      </c>
      <c r="BH559" s="12">
        <f>SUMIFS('Product costs'!BF:BF,'Product costs'!$C:$C,$D559,'Product costs'!$B:$B,$L559)</f>
        <v>0</v>
      </c>
      <c r="BI559" s="12">
        <f>SUMIFS('Product costs'!BG:BG,'Product costs'!$C:$C,$D559,'Product costs'!$B:$B,$L559)</f>
        <v>0</v>
      </c>
      <c r="BJ559" s="12">
        <f>SUMIFS('Product costs'!BH:BH,'Product costs'!$C:$C,$D559,'Product costs'!$B:$B,$L559)</f>
        <v>0</v>
      </c>
      <c r="BK559" s="12">
        <f>SUMIFS('Product costs'!BI:BI,'Product costs'!$C:$C,$D559,'Product costs'!$B:$B,$L559)</f>
        <v>0</v>
      </c>
      <c r="BL559" s="12">
        <f>SUMIFS('Product costs'!BJ:BJ,'Product costs'!$C:$C,$D559,'Product costs'!$B:$B,$L559)</f>
        <v>0</v>
      </c>
      <c r="BM559" s="12">
        <f>SUMIFS('Product costs'!BK:BK,'Product costs'!$C:$C,$D559,'Product costs'!$B:$B,$L559)</f>
        <v>0</v>
      </c>
      <c r="BN559" s="12">
        <f>SUMIFS('Product costs'!BL:BL,'Product costs'!$C:$C,$D559,'Product costs'!$B:$B,$L559)</f>
        <v>0</v>
      </c>
      <c r="BO559" s="12">
        <f>SUMIFS('Product costs'!BM:BM,'Product costs'!$C:$C,$D559,'Product costs'!$B:$B,$L559)</f>
        <v>0</v>
      </c>
      <c r="BP559" s="12">
        <f>SUMIFS('Product costs'!BN:BN,'Product costs'!$C:$C,$D559,'Product costs'!$B:$B,$L559)</f>
        <v>0</v>
      </c>
      <c r="BQ559" s="12">
        <f>SUMIFS('Product costs'!BO:BO,'Product costs'!$C:$C,$D559,'Product costs'!$B:$B,$L559)</f>
        <v>0</v>
      </c>
      <c r="BR559" s="12">
        <f>SUMIFS('Product costs'!BP:BP,'Product costs'!$C:$C,$D559,'Product costs'!$B:$B,$L559)</f>
        <v>0</v>
      </c>
      <c r="BS559" s="12">
        <f>SUMIFS('Product costs'!BQ:BQ,'Product costs'!$C:$C,$D559,'Product costs'!$B:$B,$L559)</f>
        <v>0</v>
      </c>
      <c r="BT559" s="12">
        <f>SUMIFS('Product costs'!BR:BR,'Product costs'!$C:$C,$D559,'Product costs'!$B:$B,$L559)</f>
        <v>0</v>
      </c>
      <c r="BU559" s="12">
        <f>SUMIFS('Product costs'!BS:BS,'Product costs'!$C:$C,$D559,'Product costs'!$B:$B,$L559)</f>
        <v>0</v>
      </c>
      <c r="BV559" s="12">
        <f>SUMIFS('Product costs'!BT:BT,'Product costs'!$C:$C,$D559,'Product costs'!$B:$B,$L559)</f>
        <v>0</v>
      </c>
      <c r="BW559" s="12">
        <f>SUMIFS('Product costs'!BU:BU,'Product costs'!$C:$C,$D559,'Product costs'!$B:$B,$L559)</f>
        <v>0</v>
      </c>
      <c r="BX559" s="12">
        <f>SUMIFS('Product costs'!BV:BV,'Product costs'!$C:$C,$D559,'Product costs'!$B:$B,$L559)</f>
        <v>0</v>
      </c>
      <c r="BY559" s="12">
        <f>SUMIFS('Product costs'!BW:BW,'Product costs'!$C:$C,$D559,'Product costs'!$B:$B,$L559)</f>
        <v>0</v>
      </c>
      <c r="BZ559" s="12">
        <f>SUMIFS('Product costs'!BX:BX,'Product costs'!$C:$C,$D559,'Product costs'!$B:$B,$L559)</f>
        <v>0</v>
      </c>
      <c r="CA559" s="12">
        <f>SUMIFS('Product costs'!BY:BY,'Product costs'!$C:$C,$D559,'Product costs'!$B:$B,$L559)</f>
        <v>0</v>
      </c>
      <c r="CB559" s="12">
        <f>SUMIFS('Product costs'!BZ:BZ,'Product costs'!$C:$C,$D559,'Product costs'!$B:$B,$L559)</f>
        <v>0</v>
      </c>
      <c r="CC559" s="12">
        <f>SUMIFS('Product costs'!CA:CA,'Product costs'!$C:$C,$D559,'Product costs'!$B:$B,$L559)</f>
        <v>0</v>
      </c>
      <c r="CD559" s="12">
        <f>SUMIFS('Product costs'!CB:CB,'Product costs'!$C:$C,$D559,'Product costs'!$B:$B,$L559)</f>
        <v>0</v>
      </c>
      <c r="CE559" s="12">
        <f>SUMIFS('Product costs'!CC:CC,'Product costs'!$C:$C,$D559,'Product costs'!$B:$B,$L559)</f>
        <v>0</v>
      </c>
      <c r="CF559" s="12">
        <f>SUMIFS('Product costs'!CD:CD,'Product costs'!$C:$C,$D559,'Product costs'!$B:$B,$L559)</f>
        <v>0</v>
      </c>
      <c r="CG559" s="12">
        <f t="shared" si="800"/>
        <v>0</v>
      </c>
      <c r="CH559" s="12">
        <f t="shared" si="801"/>
        <v>0</v>
      </c>
      <c r="CI559" s="12">
        <f t="shared" si="802"/>
        <v>0</v>
      </c>
      <c r="CJ559" s="12">
        <f t="shared" si="803"/>
        <v>0</v>
      </c>
      <c r="CK559" s="12">
        <f t="shared" si="804"/>
        <v>0</v>
      </c>
      <c r="CL559" s="12">
        <f t="shared" si="805"/>
        <v>0</v>
      </c>
      <c r="CM559" s="12">
        <f t="shared" si="806"/>
        <v>0</v>
      </c>
      <c r="CN559" s="12">
        <f t="shared" si="807"/>
        <v>0</v>
      </c>
      <c r="CO559" s="12">
        <f t="shared" si="808"/>
        <v>0</v>
      </c>
      <c r="CP559" s="12">
        <f t="shared" si="809"/>
        <v>0</v>
      </c>
      <c r="CQ559" s="12">
        <f t="shared" si="810"/>
        <v>0</v>
      </c>
      <c r="CR559" s="12">
        <f t="shared" si="811"/>
        <v>0</v>
      </c>
      <c r="CS559" s="12">
        <f t="shared" si="812"/>
        <v>0</v>
      </c>
      <c r="CT559" s="12">
        <f t="shared" si="813"/>
        <v>0</v>
      </c>
      <c r="CU559" s="12">
        <f t="shared" si="814"/>
        <v>0</v>
      </c>
      <c r="CV559" s="12">
        <f t="shared" si="815"/>
        <v>0</v>
      </c>
      <c r="CW559" s="12">
        <f t="shared" si="816"/>
        <v>0</v>
      </c>
      <c r="CX559" s="12">
        <f t="shared" si="817"/>
        <v>0</v>
      </c>
      <c r="CY559" s="12">
        <f t="shared" si="818"/>
        <v>0</v>
      </c>
      <c r="CZ559" s="12">
        <f t="shared" si="819"/>
        <v>0</v>
      </c>
      <c r="DA559" s="12">
        <f t="shared" si="820"/>
        <v>0</v>
      </c>
      <c r="DB559" s="12">
        <f t="shared" si="821"/>
        <v>0</v>
      </c>
      <c r="DC559" s="12">
        <f t="shared" si="822"/>
        <v>0</v>
      </c>
      <c r="DD559" s="12">
        <f t="shared" si="823"/>
        <v>0</v>
      </c>
      <c r="DE559" s="12">
        <f t="shared" si="824"/>
        <v>0</v>
      </c>
      <c r="DF559" s="12">
        <f t="shared" si="825"/>
        <v>0</v>
      </c>
      <c r="DG559" s="12">
        <f t="shared" si="826"/>
        <v>0</v>
      </c>
      <c r="DH559" s="12">
        <f t="shared" si="827"/>
        <v>0</v>
      </c>
      <c r="DI559" s="12">
        <f t="shared" si="828"/>
        <v>0</v>
      </c>
      <c r="DJ559" s="12">
        <f t="shared" si="829"/>
        <v>0</v>
      </c>
      <c r="DK559" s="12">
        <f>SUM(M559:CHOOSE(YTD,M559,N559,O559,P559,Q559,R559,S559,T559,U559,V559,W559,X559))</f>
        <v>0</v>
      </c>
      <c r="DL559" s="12">
        <f>SUM(Y559:CHOOSE(YTD,Y559,Z559,AA559,AB559,AC559,AD559,AE559,AF559,AG559,AH559,AI559,AJ559))</f>
        <v>0</v>
      </c>
      <c r="DM559" s="12">
        <f>SUM(AK559:CHOOSE(YTD,AK559,AL559,AM559,AN559,AO559,AP559,AQ559,AR559,AS559,AT559,AU559,AV559))</f>
        <v>0</v>
      </c>
      <c r="DN559" s="12">
        <f>SUM(AW559:CHOOSE(YTD,AW559,AX559,AY559,AZ559,BA559,BB559,BC559,BD559,BE559,BF559,BG559,BH559))</f>
        <v>0</v>
      </c>
      <c r="DO559" s="12">
        <f>SUM(BI559:CHOOSE(YTD,BI559,BJ559,BK559,BL559,BM559,BN559,BO559,BP559,BQ559,BR559,BS559,BT559))</f>
        <v>0</v>
      </c>
      <c r="DP559" s="12">
        <f>SUM(BU559:CHOOSE(YTD,BU559,BV559,BW559,BX559,BY559,BZ559,CA559,CB559,CC559,CD559,CE559,CF559))</f>
        <v>0</v>
      </c>
    </row>
    <row r="560" spans="1:120" x14ac:dyDescent="0.15">
      <c r="A560" s="12" t="str">
        <f t="shared" si="830"/>
        <v>Costs - brand</v>
      </c>
      <c r="D560" s="12">
        <f>'Product costs'!C160</f>
        <v>0</v>
      </c>
      <c r="E560" s="12">
        <f>'Product costs'!D160</f>
        <v>0</v>
      </c>
      <c r="F560" s="12">
        <f>'Product costs'!E160</f>
        <v>0</v>
      </c>
      <c r="G560" s="12">
        <f>'Product costs'!F160</f>
        <v>0</v>
      </c>
      <c r="H560" s="12">
        <f>'Product costs'!G160</f>
        <v>0</v>
      </c>
      <c r="I560" s="12">
        <f>'Product costs'!H160</f>
        <v>0</v>
      </c>
      <c r="J560" s="12">
        <f>'Product costs'!I160</f>
        <v>0</v>
      </c>
      <c r="K560" s="12">
        <f>'Product costs'!J160</f>
        <v>0</v>
      </c>
      <c r="L560" s="12">
        <f>'Product costs'!B160</f>
        <v>0</v>
      </c>
      <c r="M560" s="12">
        <f>SUMIFS('Product costs'!K:K,'Product costs'!$C:$C,$D560,'Product costs'!$B:$B,$L560)</f>
        <v>0</v>
      </c>
      <c r="N560" s="12">
        <f>SUMIFS('Product costs'!L:L,'Product costs'!$C:$C,$D560,'Product costs'!$B:$B,$L560)</f>
        <v>0</v>
      </c>
      <c r="O560" s="12">
        <f>SUMIFS('Product costs'!M:M,'Product costs'!$C:$C,$D560,'Product costs'!$B:$B,$L560)</f>
        <v>0</v>
      </c>
      <c r="P560" s="12">
        <f>SUMIFS('Product costs'!N:N,'Product costs'!$C:$C,$D560,'Product costs'!$B:$B,$L560)</f>
        <v>0</v>
      </c>
      <c r="Q560" s="12">
        <f>SUMIFS('Product costs'!O:O,'Product costs'!$C:$C,$D560,'Product costs'!$B:$B,$L560)</f>
        <v>0</v>
      </c>
      <c r="R560" s="12">
        <f>SUMIFS('Product costs'!P:P,'Product costs'!$C:$C,$D560,'Product costs'!$B:$B,$L560)</f>
        <v>0</v>
      </c>
      <c r="S560" s="12">
        <f>SUMIFS('Product costs'!Q:Q,'Product costs'!$C:$C,$D560,'Product costs'!$B:$B,$L560)</f>
        <v>0</v>
      </c>
      <c r="T560" s="12">
        <f>SUMIFS('Product costs'!R:R,'Product costs'!$C:$C,$D560,'Product costs'!$B:$B,$L560)</f>
        <v>0</v>
      </c>
      <c r="U560" s="12">
        <f>SUMIFS('Product costs'!S:S,'Product costs'!$C:$C,$D560,'Product costs'!$B:$B,$L560)</f>
        <v>0</v>
      </c>
      <c r="V560" s="12">
        <f>SUMIFS('Product costs'!T:T,'Product costs'!$C:$C,$D560,'Product costs'!$B:$B,$L560)</f>
        <v>0</v>
      </c>
      <c r="W560" s="12">
        <f>SUMIFS('Product costs'!U:U,'Product costs'!$C:$C,$D560,'Product costs'!$B:$B,$L560)</f>
        <v>0</v>
      </c>
      <c r="X560" s="12">
        <f>SUMIFS('Product costs'!V:V,'Product costs'!$C:$C,$D560,'Product costs'!$B:$B,$L560)</f>
        <v>0</v>
      </c>
      <c r="Y560" s="12">
        <f>SUMIFS('Product costs'!W:W,'Product costs'!$C:$C,$D560,'Product costs'!$B:$B,$L560)</f>
        <v>0</v>
      </c>
      <c r="Z560" s="12">
        <f>SUMIFS('Product costs'!X:X,'Product costs'!$C:$C,$D560,'Product costs'!$B:$B,$L560)</f>
        <v>0</v>
      </c>
      <c r="AA560" s="12">
        <f>SUMIFS('Product costs'!Y:Y,'Product costs'!$C:$C,$D560,'Product costs'!$B:$B,$L560)</f>
        <v>0</v>
      </c>
      <c r="AB560" s="12">
        <f>SUMIFS('Product costs'!Z:Z,'Product costs'!$C:$C,$D560,'Product costs'!$B:$B,$L560)</f>
        <v>0</v>
      </c>
      <c r="AC560" s="12">
        <f>SUMIFS('Product costs'!AA:AA,'Product costs'!$C:$C,$D560,'Product costs'!$B:$B,$L560)</f>
        <v>0</v>
      </c>
      <c r="AD560" s="12">
        <f>SUMIFS('Product costs'!AB:AB,'Product costs'!$C:$C,$D560,'Product costs'!$B:$B,$L560)</f>
        <v>0</v>
      </c>
      <c r="AE560" s="12">
        <f>SUMIFS('Product costs'!AC:AC,'Product costs'!$C:$C,$D560,'Product costs'!$B:$B,$L560)</f>
        <v>0</v>
      </c>
      <c r="AF560" s="12">
        <f>SUMIFS('Product costs'!AD:AD,'Product costs'!$C:$C,$D560,'Product costs'!$B:$B,$L560)</f>
        <v>0</v>
      </c>
      <c r="AG560" s="12">
        <f>SUMIFS('Product costs'!AE:AE,'Product costs'!$C:$C,$D560,'Product costs'!$B:$B,$L560)</f>
        <v>0</v>
      </c>
      <c r="AH560" s="12">
        <f>SUMIFS('Product costs'!AF:AF,'Product costs'!$C:$C,$D560,'Product costs'!$B:$B,$L560)</f>
        <v>0</v>
      </c>
      <c r="AI560" s="12">
        <f>SUMIFS('Product costs'!AG:AG,'Product costs'!$C:$C,$D560,'Product costs'!$B:$B,$L560)</f>
        <v>0</v>
      </c>
      <c r="AJ560" s="12">
        <f>SUMIFS('Product costs'!AH:AH,'Product costs'!$C:$C,$D560,'Product costs'!$B:$B,$L560)</f>
        <v>0</v>
      </c>
      <c r="AK560" s="12">
        <f>SUMIFS('Product costs'!AI:AI,'Product costs'!$C:$C,$D560,'Product costs'!$B:$B,$L560)</f>
        <v>0</v>
      </c>
      <c r="AL560" s="12">
        <f>SUMIFS('Product costs'!AJ:AJ,'Product costs'!$C:$C,$D560,'Product costs'!$B:$B,$L560)</f>
        <v>0</v>
      </c>
      <c r="AM560" s="12">
        <f>SUMIFS('Product costs'!AK:AK,'Product costs'!$C:$C,$D560,'Product costs'!$B:$B,$L560)</f>
        <v>0</v>
      </c>
      <c r="AN560" s="12">
        <f>SUMIFS('Product costs'!AL:AL,'Product costs'!$C:$C,$D560,'Product costs'!$B:$B,$L560)</f>
        <v>0</v>
      </c>
      <c r="AO560" s="12">
        <f>SUMIFS('Product costs'!AM:AM,'Product costs'!$C:$C,$D560,'Product costs'!$B:$B,$L560)</f>
        <v>0</v>
      </c>
      <c r="AP560" s="12">
        <f>SUMIFS('Product costs'!AN:AN,'Product costs'!$C:$C,$D560,'Product costs'!$B:$B,$L560)</f>
        <v>0</v>
      </c>
      <c r="AQ560" s="12">
        <f>SUMIFS('Product costs'!AO:AO,'Product costs'!$C:$C,$D560,'Product costs'!$B:$B,$L560)</f>
        <v>0</v>
      </c>
      <c r="AR560" s="12">
        <f>SUMIFS('Product costs'!AP:AP,'Product costs'!$C:$C,$D560,'Product costs'!$B:$B,$L560)</f>
        <v>0</v>
      </c>
      <c r="AS560" s="12">
        <f>SUMIFS('Product costs'!AQ:AQ,'Product costs'!$C:$C,$D560,'Product costs'!$B:$B,$L560)</f>
        <v>0</v>
      </c>
      <c r="AT560" s="12">
        <f>SUMIFS('Product costs'!AR:AR,'Product costs'!$C:$C,$D560,'Product costs'!$B:$B,$L560)</f>
        <v>0</v>
      </c>
      <c r="AU560" s="12">
        <f>SUMIFS('Product costs'!AS:AS,'Product costs'!$C:$C,$D560,'Product costs'!$B:$B,$L560)</f>
        <v>0</v>
      </c>
      <c r="AV560" s="12">
        <f>SUMIFS('Product costs'!AT:AT,'Product costs'!$C:$C,$D560,'Product costs'!$B:$B,$L560)</f>
        <v>0</v>
      </c>
      <c r="AW560" s="12">
        <f>SUMIFS('Product costs'!AU:AU,'Product costs'!$C:$C,$D560,'Product costs'!$B:$B,$L560)</f>
        <v>0</v>
      </c>
      <c r="AX560" s="12">
        <f>SUMIFS('Product costs'!AV:AV,'Product costs'!$C:$C,$D560,'Product costs'!$B:$B,$L560)</f>
        <v>0</v>
      </c>
      <c r="AY560" s="12">
        <f>SUMIFS('Product costs'!AW:AW,'Product costs'!$C:$C,$D560,'Product costs'!$B:$B,$L560)</f>
        <v>0</v>
      </c>
      <c r="AZ560" s="12">
        <f>SUMIFS('Product costs'!AX:AX,'Product costs'!$C:$C,$D560,'Product costs'!$B:$B,$L560)</f>
        <v>0</v>
      </c>
      <c r="BA560" s="12">
        <f>SUMIFS('Product costs'!AY:AY,'Product costs'!$C:$C,$D560,'Product costs'!$B:$B,$L560)</f>
        <v>0</v>
      </c>
      <c r="BB560" s="12">
        <f>SUMIFS('Product costs'!AZ:AZ,'Product costs'!$C:$C,$D560,'Product costs'!$B:$B,$L560)</f>
        <v>0</v>
      </c>
      <c r="BC560" s="12">
        <f>SUMIFS('Product costs'!BA:BA,'Product costs'!$C:$C,$D560,'Product costs'!$B:$B,$L560)</f>
        <v>0</v>
      </c>
      <c r="BD560" s="12">
        <f>SUMIFS('Product costs'!BB:BB,'Product costs'!$C:$C,$D560,'Product costs'!$B:$B,$L560)</f>
        <v>0</v>
      </c>
      <c r="BE560" s="12">
        <f>SUMIFS('Product costs'!BC:BC,'Product costs'!$C:$C,$D560,'Product costs'!$B:$B,$L560)</f>
        <v>0</v>
      </c>
      <c r="BF560" s="12">
        <f>SUMIFS('Product costs'!BD:BD,'Product costs'!$C:$C,$D560,'Product costs'!$B:$B,$L560)</f>
        <v>0</v>
      </c>
      <c r="BG560" s="12">
        <f>SUMIFS('Product costs'!BE:BE,'Product costs'!$C:$C,$D560,'Product costs'!$B:$B,$L560)</f>
        <v>0</v>
      </c>
      <c r="BH560" s="12">
        <f>SUMIFS('Product costs'!BF:BF,'Product costs'!$C:$C,$D560,'Product costs'!$B:$B,$L560)</f>
        <v>0</v>
      </c>
      <c r="BI560" s="12">
        <f>SUMIFS('Product costs'!BG:BG,'Product costs'!$C:$C,$D560,'Product costs'!$B:$B,$L560)</f>
        <v>0</v>
      </c>
      <c r="BJ560" s="12">
        <f>SUMIFS('Product costs'!BH:BH,'Product costs'!$C:$C,$D560,'Product costs'!$B:$B,$L560)</f>
        <v>0</v>
      </c>
      <c r="BK560" s="12">
        <f>SUMIFS('Product costs'!BI:BI,'Product costs'!$C:$C,$D560,'Product costs'!$B:$B,$L560)</f>
        <v>0</v>
      </c>
      <c r="BL560" s="12">
        <f>SUMIFS('Product costs'!BJ:BJ,'Product costs'!$C:$C,$D560,'Product costs'!$B:$B,$L560)</f>
        <v>0</v>
      </c>
      <c r="BM560" s="12">
        <f>SUMIFS('Product costs'!BK:BK,'Product costs'!$C:$C,$D560,'Product costs'!$B:$B,$L560)</f>
        <v>0</v>
      </c>
      <c r="BN560" s="12">
        <f>SUMIFS('Product costs'!BL:BL,'Product costs'!$C:$C,$D560,'Product costs'!$B:$B,$L560)</f>
        <v>0</v>
      </c>
      <c r="BO560" s="12">
        <f>SUMIFS('Product costs'!BM:BM,'Product costs'!$C:$C,$D560,'Product costs'!$B:$B,$L560)</f>
        <v>0</v>
      </c>
      <c r="BP560" s="12">
        <f>SUMIFS('Product costs'!BN:BN,'Product costs'!$C:$C,$D560,'Product costs'!$B:$B,$L560)</f>
        <v>0</v>
      </c>
      <c r="BQ560" s="12">
        <f>SUMIFS('Product costs'!BO:BO,'Product costs'!$C:$C,$D560,'Product costs'!$B:$B,$L560)</f>
        <v>0</v>
      </c>
      <c r="BR560" s="12">
        <f>SUMIFS('Product costs'!BP:BP,'Product costs'!$C:$C,$D560,'Product costs'!$B:$B,$L560)</f>
        <v>0</v>
      </c>
      <c r="BS560" s="12">
        <f>SUMIFS('Product costs'!BQ:BQ,'Product costs'!$C:$C,$D560,'Product costs'!$B:$B,$L560)</f>
        <v>0</v>
      </c>
      <c r="BT560" s="12">
        <f>SUMIFS('Product costs'!BR:BR,'Product costs'!$C:$C,$D560,'Product costs'!$B:$B,$L560)</f>
        <v>0</v>
      </c>
      <c r="BU560" s="12">
        <f>SUMIFS('Product costs'!BS:BS,'Product costs'!$C:$C,$D560,'Product costs'!$B:$B,$L560)</f>
        <v>0</v>
      </c>
      <c r="BV560" s="12">
        <f>SUMIFS('Product costs'!BT:BT,'Product costs'!$C:$C,$D560,'Product costs'!$B:$B,$L560)</f>
        <v>0</v>
      </c>
      <c r="BW560" s="12">
        <f>SUMIFS('Product costs'!BU:BU,'Product costs'!$C:$C,$D560,'Product costs'!$B:$B,$L560)</f>
        <v>0</v>
      </c>
      <c r="BX560" s="12">
        <f>SUMIFS('Product costs'!BV:BV,'Product costs'!$C:$C,$D560,'Product costs'!$B:$B,$L560)</f>
        <v>0</v>
      </c>
      <c r="BY560" s="12">
        <f>SUMIFS('Product costs'!BW:BW,'Product costs'!$C:$C,$D560,'Product costs'!$B:$B,$L560)</f>
        <v>0</v>
      </c>
      <c r="BZ560" s="12">
        <f>SUMIFS('Product costs'!BX:BX,'Product costs'!$C:$C,$D560,'Product costs'!$B:$B,$L560)</f>
        <v>0</v>
      </c>
      <c r="CA560" s="12">
        <f>SUMIFS('Product costs'!BY:BY,'Product costs'!$C:$C,$D560,'Product costs'!$B:$B,$L560)</f>
        <v>0</v>
      </c>
      <c r="CB560" s="12">
        <f>SUMIFS('Product costs'!BZ:BZ,'Product costs'!$C:$C,$D560,'Product costs'!$B:$B,$L560)</f>
        <v>0</v>
      </c>
      <c r="CC560" s="12">
        <f>SUMIFS('Product costs'!CA:CA,'Product costs'!$C:$C,$D560,'Product costs'!$B:$B,$L560)</f>
        <v>0</v>
      </c>
      <c r="CD560" s="12">
        <f>SUMIFS('Product costs'!CB:CB,'Product costs'!$C:$C,$D560,'Product costs'!$B:$B,$L560)</f>
        <v>0</v>
      </c>
      <c r="CE560" s="12">
        <f>SUMIFS('Product costs'!CC:CC,'Product costs'!$C:$C,$D560,'Product costs'!$B:$B,$L560)</f>
        <v>0</v>
      </c>
      <c r="CF560" s="12">
        <f>SUMIFS('Product costs'!CD:CD,'Product costs'!$C:$C,$D560,'Product costs'!$B:$B,$L560)</f>
        <v>0</v>
      </c>
      <c r="CG560" s="12">
        <f t="shared" si="800"/>
        <v>0</v>
      </c>
      <c r="CH560" s="12">
        <f t="shared" si="801"/>
        <v>0</v>
      </c>
      <c r="CI560" s="12">
        <f t="shared" si="802"/>
        <v>0</v>
      </c>
      <c r="CJ560" s="12">
        <f t="shared" si="803"/>
        <v>0</v>
      </c>
      <c r="CK560" s="12">
        <f t="shared" si="804"/>
        <v>0</v>
      </c>
      <c r="CL560" s="12">
        <f t="shared" si="805"/>
        <v>0</v>
      </c>
      <c r="CM560" s="12">
        <f t="shared" si="806"/>
        <v>0</v>
      </c>
      <c r="CN560" s="12">
        <f t="shared" si="807"/>
        <v>0</v>
      </c>
      <c r="CO560" s="12">
        <f t="shared" si="808"/>
        <v>0</v>
      </c>
      <c r="CP560" s="12">
        <f t="shared" si="809"/>
        <v>0</v>
      </c>
      <c r="CQ560" s="12">
        <f t="shared" si="810"/>
        <v>0</v>
      </c>
      <c r="CR560" s="12">
        <f t="shared" si="811"/>
        <v>0</v>
      </c>
      <c r="CS560" s="12">
        <f t="shared" si="812"/>
        <v>0</v>
      </c>
      <c r="CT560" s="12">
        <f t="shared" si="813"/>
        <v>0</v>
      </c>
      <c r="CU560" s="12">
        <f t="shared" si="814"/>
        <v>0</v>
      </c>
      <c r="CV560" s="12">
        <f t="shared" si="815"/>
        <v>0</v>
      </c>
      <c r="CW560" s="12">
        <f t="shared" si="816"/>
        <v>0</v>
      </c>
      <c r="CX560" s="12">
        <f t="shared" si="817"/>
        <v>0</v>
      </c>
      <c r="CY560" s="12">
        <f t="shared" si="818"/>
        <v>0</v>
      </c>
      <c r="CZ560" s="12">
        <f t="shared" si="819"/>
        <v>0</v>
      </c>
      <c r="DA560" s="12">
        <f t="shared" si="820"/>
        <v>0</v>
      </c>
      <c r="DB560" s="12">
        <f t="shared" si="821"/>
        <v>0</v>
      </c>
      <c r="DC560" s="12">
        <f t="shared" si="822"/>
        <v>0</v>
      </c>
      <c r="DD560" s="12">
        <f t="shared" si="823"/>
        <v>0</v>
      </c>
      <c r="DE560" s="12">
        <f t="shared" si="824"/>
        <v>0</v>
      </c>
      <c r="DF560" s="12">
        <f t="shared" si="825"/>
        <v>0</v>
      </c>
      <c r="DG560" s="12">
        <f t="shared" si="826"/>
        <v>0</v>
      </c>
      <c r="DH560" s="12">
        <f t="shared" si="827"/>
        <v>0</v>
      </c>
      <c r="DI560" s="12">
        <f t="shared" si="828"/>
        <v>0</v>
      </c>
      <c r="DJ560" s="12">
        <f t="shared" si="829"/>
        <v>0</v>
      </c>
      <c r="DK560" s="12">
        <f>SUM(M560:CHOOSE(YTD,M560,N560,O560,P560,Q560,R560,S560,T560,U560,V560,W560,X560))</f>
        <v>0</v>
      </c>
      <c r="DL560" s="12">
        <f>SUM(Y560:CHOOSE(YTD,Y560,Z560,AA560,AB560,AC560,AD560,AE560,AF560,AG560,AH560,AI560,AJ560))</f>
        <v>0</v>
      </c>
      <c r="DM560" s="12">
        <f>SUM(AK560:CHOOSE(YTD,AK560,AL560,AM560,AN560,AO560,AP560,AQ560,AR560,AS560,AT560,AU560,AV560))</f>
        <v>0</v>
      </c>
      <c r="DN560" s="12">
        <f>SUM(AW560:CHOOSE(YTD,AW560,AX560,AY560,AZ560,BA560,BB560,BC560,BD560,BE560,BF560,BG560,BH560))</f>
        <v>0</v>
      </c>
      <c r="DO560" s="12">
        <f>SUM(BI560:CHOOSE(YTD,BI560,BJ560,BK560,BL560,BM560,BN560,BO560,BP560,BQ560,BR560,BS560,BT560))</f>
        <v>0</v>
      </c>
      <c r="DP560" s="12">
        <f>SUM(BU560:CHOOSE(YTD,BU560,BV560,BW560,BX560,BY560,BZ560,CA560,CB560,CC560,CD560,CE560,CF560))</f>
        <v>0</v>
      </c>
    </row>
    <row r="561" spans="1:120" x14ac:dyDescent="0.15">
      <c r="A561" s="12" t="str">
        <f t="shared" si="830"/>
        <v>Costs - brand</v>
      </c>
      <c r="D561" s="12">
        <f>'Product costs'!C161</f>
        <v>0</v>
      </c>
      <c r="E561" s="12">
        <f>'Product costs'!D161</f>
        <v>0</v>
      </c>
      <c r="F561" s="12">
        <f>'Product costs'!E161</f>
        <v>0</v>
      </c>
      <c r="G561" s="12">
        <f>'Product costs'!F161</f>
        <v>0</v>
      </c>
      <c r="H561" s="12">
        <f>'Product costs'!G161</f>
        <v>0</v>
      </c>
      <c r="I561" s="12">
        <f>'Product costs'!H161</f>
        <v>0</v>
      </c>
      <c r="J561" s="12">
        <f>'Product costs'!I161</f>
        <v>0</v>
      </c>
      <c r="K561" s="12">
        <f>'Product costs'!J161</f>
        <v>0</v>
      </c>
      <c r="L561" s="12">
        <f>'Product costs'!B161</f>
        <v>0</v>
      </c>
      <c r="M561" s="12">
        <f>SUMIFS('Product costs'!K:K,'Product costs'!$C:$C,$D561,'Product costs'!$B:$B,$L561)</f>
        <v>0</v>
      </c>
      <c r="N561" s="12">
        <f>SUMIFS('Product costs'!L:L,'Product costs'!$C:$C,$D561,'Product costs'!$B:$B,$L561)</f>
        <v>0</v>
      </c>
      <c r="O561" s="12">
        <f>SUMIFS('Product costs'!M:M,'Product costs'!$C:$C,$D561,'Product costs'!$B:$B,$L561)</f>
        <v>0</v>
      </c>
      <c r="P561" s="12">
        <f>SUMIFS('Product costs'!N:N,'Product costs'!$C:$C,$D561,'Product costs'!$B:$B,$L561)</f>
        <v>0</v>
      </c>
      <c r="Q561" s="12">
        <f>SUMIFS('Product costs'!O:O,'Product costs'!$C:$C,$D561,'Product costs'!$B:$B,$L561)</f>
        <v>0</v>
      </c>
      <c r="R561" s="12">
        <f>SUMIFS('Product costs'!P:P,'Product costs'!$C:$C,$D561,'Product costs'!$B:$B,$L561)</f>
        <v>0</v>
      </c>
      <c r="S561" s="12">
        <f>SUMIFS('Product costs'!Q:Q,'Product costs'!$C:$C,$D561,'Product costs'!$B:$B,$L561)</f>
        <v>0</v>
      </c>
      <c r="T561" s="12">
        <f>SUMIFS('Product costs'!R:R,'Product costs'!$C:$C,$D561,'Product costs'!$B:$B,$L561)</f>
        <v>0</v>
      </c>
      <c r="U561" s="12">
        <f>SUMIFS('Product costs'!S:S,'Product costs'!$C:$C,$D561,'Product costs'!$B:$B,$L561)</f>
        <v>0</v>
      </c>
      <c r="V561" s="12">
        <f>SUMIFS('Product costs'!T:T,'Product costs'!$C:$C,$D561,'Product costs'!$B:$B,$L561)</f>
        <v>0</v>
      </c>
      <c r="W561" s="12">
        <f>SUMIFS('Product costs'!U:U,'Product costs'!$C:$C,$D561,'Product costs'!$B:$B,$L561)</f>
        <v>0</v>
      </c>
      <c r="X561" s="12">
        <f>SUMIFS('Product costs'!V:V,'Product costs'!$C:$C,$D561,'Product costs'!$B:$B,$L561)</f>
        <v>0</v>
      </c>
      <c r="Y561" s="12">
        <f>SUMIFS('Product costs'!W:W,'Product costs'!$C:$C,$D561,'Product costs'!$B:$B,$L561)</f>
        <v>0</v>
      </c>
      <c r="Z561" s="12">
        <f>SUMIFS('Product costs'!X:X,'Product costs'!$C:$C,$D561,'Product costs'!$B:$B,$L561)</f>
        <v>0</v>
      </c>
      <c r="AA561" s="12">
        <f>SUMIFS('Product costs'!Y:Y,'Product costs'!$C:$C,$D561,'Product costs'!$B:$B,$L561)</f>
        <v>0</v>
      </c>
      <c r="AB561" s="12">
        <f>SUMIFS('Product costs'!Z:Z,'Product costs'!$C:$C,$D561,'Product costs'!$B:$B,$L561)</f>
        <v>0</v>
      </c>
      <c r="AC561" s="12">
        <f>SUMIFS('Product costs'!AA:AA,'Product costs'!$C:$C,$D561,'Product costs'!$B:$B,$L561)</f>
        <v>0</v>
      </c>
      <c r="AD561" s="12">
        <f>SUMIFS('Product costs'!AB:AB,'Product costs'!$C:$C,$D561,'Product costs'!$B:$B,$L561)</f>
        <v>0</v>
      </c>
      <c r="AE561" s="12">
        <f>SUMIFS('Product costs'!AC:AC,'Product costs'!$C:$C,$D561,'Product costs'!$B:$B,$L561)</f>
        <v>0</v>
      </c>
      <c r="AF561" s="12">
        <f>SUMIFS('Product costs'!AD:AD,'Product costs'!$C:$C,$D561,'Product costs'!$B:$B,$L561)</f>
        <v>0</v>
      </c>
      <c r="AG561" s="12">
        <f>SUMIFS('Product costs'!AE:AE,'Product costs'!$C:$C,$D561,'Product costs'!$B:$B,$L561)</f>
        <v>0</v>
      </c>
      <c r="AH561" s="12">
        <f>SUMIFS('Product costs'!AF:AF,'Product costs'!$C:$C,$D561,'Product costs'!$B:$B,$L561)</f>
        <v>0</v>
      </c>
      <c r="AI561" s="12">
        <f>SUMIFS('Product costs'!AG:AG,'Product costs'!$C:$C,$D561,'Product costs'!$B:$B,$L561)</f>
        <v>0</v>
      </c>
      <c r="AJ561" s="12">
        <f>SUMIFS('Product costs'!AH:AH,'Product costs'!$C:$C,$D561,'Product costs'!$B:$B,$L561)</f>
        <v>0</v>
      </c>
      <c r="AK561" s="12">
        <f>SUMIFS('Product costs'!AI:AI,'Product costs'!$C:$C,$D561,'Product costs'!$B:$B,$L561)</f>
        <v>0</v>
      </c>
      <c r="AL561" s="12">
        <f>SUMIFS('Product costs'!AJ:AJ,'Product costs'!$C:$C,$D561,'Product costs'!$B:$B,$L561)</f>
        <v>0</v>
      </c>
      <c r="AM561" s="12">
        <f>SUMIFS('Product costs'!AK:AK,'Product costs'!$C:$C,$D561,'Product costs'!$B:$B,$L561)</f>
        <v>0</v>
      </c>
      <c r="AN561" s="12">
        <f>SUMIFS('Product costs'!AL:AL,'Product costs'!$C:$C,$D561,'Product costs'!$B:$B,$L561)</f>
        <v>0</v>
      </c>
      <c r="AO561" s="12">
        <f>SUMIFS('Product costs'!AM:AM,'Product costs'!$C:$C,$D561,'Product costs'!$B:$B,$L561)</f>
        <v>0</v>
      </c>
      <c r="AP561" s="12">
        <f>SUMIFS('Product costs'!AN:AN,'Product costs'!$C:$C,$D561,'Product costs'!$B:$B,$L561)</f>
        <v>0</v>
      </c>
      <c r="AQ561" s="12">
        <f>SUMIFS('Product costs'!AO:AO,'Product costs'!$C:$C,$D561,'Product costs'!$B:$B,$L561)</f>
        <v>0</v>
      </c>
      <c r="AR561" s="12">
        <f>SUMIFS('Product costs'!AP:AP,'Product costs'!$C:$C,$D561,'Product costs'!$B:$B,$L561)</f>
        <v>0</v>
      </c>
      <c r="AS561" s="12">
        <f>SUMIFS('Product costs'!AQ:AQ,'Product costs'!$C:$C,$D561,'Product costs'!$B:$B,$L561)</f>
        <v>0</v>
      </c>
      <c r="AT561" s="12">
        <f>SUMIFS('Product costs'!AR:AR,'Product costs'!$C:$C,$D561,'Product costs'!$B:$B,$L561)</f>
        <v>0</v>
      </c>
      <c r="AU561" s="12">
        <f>SUMIFS('Product costs'!AS:AS,'Product costs'!$C:$C,$D561,'Product costs'!$B:$B,$L561)</f>
        <v>0</v>
      </c>
      <c r="AV561" s="12">
        <f>SUMIFS('Product costs'!AT:AT,'Product costs'!$C:$C,$D561,'Product costs'!$B:$B,$L561)</f>
        <v>0</v>
      </c>
      <c r="AW561" s="12">
        <f>SUMIFS('Product costs'!AU:AU,'Product costs'!$C:$C,$D561,'Product costs'!$B:$B,$L561)</f>
        <v>0</v>
      </c>
      <c r="AX561" s="12">
        <f>SUMIFS('Product costs'!AV:AV,'Product costs'!$C:$C,$D561,'Product costs'!$B:$B,$L561)</f>
        <v>0</v>
      </c>
      <c r="AY561" s="12">
        <f>SUMIFS('Product costs'!AW:AW,'Product costs'!$C:$C,$D561,'Product costs'!$B:$B,$L561)</f>
        <v>0</v>
      </c>
      <c r="AZ561" s="12">
        <f>SUMIFS('Product costs'!AX:AX,'Product costs'!$C:$C,$D561,'Product costs'!$B:$B,$L561)</f>
        <v>0</v>
      </c>
      <c r="BA561" s="12">
        <f>SUMIFS('Product costs'!AY:AY,'Product costs'!$C:$C,$D561,'Product costs'!$B:$B,$L561)</f>
        <v>0</v>
      </c>
      <c r="BB561" s="12">
        <f>SUMIFS('Product costs'!AZ:AZ,'Product costs'!$C:$C,$D561,'Product costs'!$B:$B,$L561)</f>
        <v>0</v>
      </c>
      <c r="BC561" s="12">
        <f>SUMIFS('Product costs'!BA:BA,'Product costs'!$C:$C,$D561,'Product costs'!$B:$B,$L561)</f>
        <v>0</v>
      </c>
      <c r="BD561" s="12">
        <f>SUMIFS('Product costs'!BB:BB,'Product costs'!$C:$C,$D561,'Product costs'!$B:$B,$L561)</f>
        <v>0</v>
      </c>
      <c r="BE561" s="12">
        <f>SUMIFS('Product costs'!BC:BC,'Product costs'!$C:$C,$D561,'Product costs'!$B:$B,$L561)</f>
        <v>0</v>
      </c>
      <c r="BF561" s="12">
        <f>SUMIFS('Product costs'!BD:BD,'Product costs'!$C:$C,$D561,'Product costs'!$B:$B,$L561)</f>
        <v>0</v>
      </c>
      <c r="BG561" s="12">
        <f>SUMIFS('Product costs'!BE:BE,'Product costs'!$C:$C,$D561,'Product costs'!$B:$B,$L561)</f>
        <v>0</v>
      </c>
      <c r="BH561" s="12">
        <f>SUMIFS('Product costs'!BF:BF,'Product costs'!$C:$C,$D561,'Product costs'!$B:$B,$L561)</f>
        <v>0</v>
      </c>
      <c r="BI561" s="12">
        <f>SUMIFS('Product costs'!BG:BG,'Product costs'!$C:$C,$D561,'Product costs'!$B:$B,$L561)</f>
        <v>0</v>
      </c>
      <c r="BJ561" s="12">
        <f>SUMIFS('Product costs'!BH:BH,'Product costs'!$C:$C,$D561,'Product costs'!$B:$B,$L561)</f>
        <v>0</v>
      </c>
      <c r="BK561" s="12">
        <f>SUMIFS('Product costs'!BI:BI,'Product costs'!$C:$C,$D561,'Product costs'!$B:$B,$L561)</f>
        <v>0</v>
      </c>
      <c r="BL561" s="12">
        <f>SUMIFS('Product costs'!BJ:BJ,'Product costs'!$C:$C,$D561,'Product costs'!$B:$B,$L561)</f>
        <v>0</v>
      </c>
      <c r="BM561" s="12">
        <f>SUMIFS('Product costs'!BK:BK,'Product costs'!$C:$C,$D561,'Product costs'!$B:$B,$L561)</f>
        <v>0</v>
      </c>
      <c r="BN561" s="12">
        <f>SUMIFS('Product costs'!BL:BL,'Product costs'!$C:$C,$D561,'Product costs'!$B:$B,$L561)</f>
        <v>0</v>
      </c>
      <c r="BO561" s="12">
        <f>SUMIFS('Product costs'!BM:BM,'Product costs'!$C:$C,$D561,'Product costs'!$B:$B,$L561)</f>
        <v>0</v>
      </c>
      <c r="BP561" s="12">
        <f>SUMIFS('Product costs'!BN:BN,'Product costs'!$C:$C,$D561,'Product costs'!$B:$B,$L561)</f>
        <v>0</v>
      </c>
      <c r="BQ561" s="12">
        <f>SUMIFS('Product costs'!BO:BO,'Product costs'!$C:$C,$D561,'Product costs'!$B:$B,$L561)</f>
        <v>0</v>
      </c>
      <c r="BR561" s="12">
        <f>SUMIFS('Product costs'!BP:BP,'Product costs'!$C:$C,$D561,'Product costs'!$B:$B,$L561)</f>
        <v>0</v>
      </c>
      <c r="BS561" s="12">
        <f>SUMIFS('Product costs'!BQ:BQ,'Product costs'!$C:$C,$D561,'Product costs'!$B:$B,$L561)</f>
        <v>0</v>
      </c>
      <c r="BT561" s="12">
        <f>SUMIFS('Product costs'!BR:BR,'Product costs'!$C:$C,$D561,'Product costs'!$B:$B,$L561)</f>
        <v>0</v>
      </c>
      <c r="BU561" s="12">
        <f>SUMIFS('Product costs'!BS:BS,'Product costs'!$C:$C,$D561,'Product costs'!$B:$B,$L561)</f>
        <v>0</v>
      </c>
      <c r="BV561" s="12">
        <f>SUMIFS('Product costs'!BT:BT,'Product costs'!$C:$C,$D561,'Product costs'!$B:$B,$L561)</f>
        <v>0</v>
      </c>
      <c r="BW561" s="12">
        <f>SUMIFS('Product costs'!BU:BU,'Product costs'!$C:$C,$D561,'Product costs'!$B:$B,$L561)</f>
        <v>0</v>
      </c>
      <c r="BX561" s="12">
        <f>SUMIFS('Product costs'!BV:BV,'Product costs'!$C:$C,$D561,'Product costs'!$B:$B,$L561)</f>
        <v>0</v>
      </c>
      <c r="BY561" s="12">
        <f>SUMIFS('Product costs'!BW:BW,'Product costs'!$C:$C,$D561,'Product costs'!$B:$B,$L561)</f>
        <v>0</v>
      </c>
      <c r="BZ561" s="12">
        <f>SUMIFS('Product costs'!BX:BX,'Product costs'!$C:$C,$D561,'Product costs'!$B:$B,$L561)</f>
        <v>0</v>
      </c>
      <c r="CA561" s="12">
        <f>SUMIFS('Product costs'!BY:BY,'Product costs'!$C:$C,$D561,'Product costs'!$B:$B,$L561)</f>
        <v>0</v>
      </c>
      <c r="CB561" s="12">
        <f>SUMIFS('Product costs'!BZ:BZ,'Product costs'!$C:$C,$D561,'Product costs'!$B:$B,$L561)</f>
        <v>0</v>
      </c>
      <c r="CC561" s="12">
        <f>SUMIFS('Product costs'!CA:CA,'Product costs'!$C:$C,$D561,'Product costs'!$B:$B,$L561)</f>
        <v>0</v>
      </c>
      <c r="CD561" s="12">
        <f>SUMIFS('Product costs'!CB:CB,'Product costs'!$C:$C,$D561,'Product costs'!$B:$B,$L561)</f>
        <v>0</v>
      </c>
      <c r="CE561" s="12">
        <f>SUMIFS('Product costs'!CC:CC,'Product costs'!$C:$C,$D561,'Product costs'!$B:$B,$L561)</f>
        <v>0</v>
      </c>
      <c r="CF561" s="12">
        <f>SUMIFS('Product costs'!CD:CD,'Product costs'!$C:$C,$D561,'Product costs'!$B:$B,$L561)</f>
        <v>0</v>
      </c>
      <c r="CG561" s="12">
        <f t="shared" si="800"/>
        <v>0</v>
      </c>
      <c r="CH561" s="12">
        <f t="shared" si="801"/>
        <v>0</v>
      </c>
      <c r="CI561" s="12">
        <f t="shared" si="802"/>
        <v>0</v>
      </c>
      <c r="CJ561" s="12">
        <f t="shared" si="803"/>
        <v>0</v>
      </c>
      <c r="CK561" s="12">
        <f t="shared" si="804"/>
        <v>0</v>
      </c>
      <c r="CL561" s="12">
        <f t="shared" si="805"/>
        <v>0</v>
      </c>
      <c r="CM561" s="12">
        <f t="shared" si="806"/>
        <v>0</v>
      </c>
      <c r="CN561" s="12">
        <f t="shared" si="807"/>
        <v>0</v>
      </c>
      <c r="CO561" s="12">
        <f t="shared" si="808"/>
        <v>0</v>
      </c>
      <c r="CP561" s="12">
        <f t="shared" si="809"/>
        <v>0</v>
      </c>
      <c r="CQ561" s="12">
        <f t="shared" si="810"/>
        <v>0</v>
      </c>
      <c r="CR561" s="12">
        <f t="shared" si="811"/>
        <v>0</v>
      </c>
      <c r="CS561" s="12">
        <f t="shared" si="812"/>
        <v>0</v>
      </c>
      <c r="CT561" s="12">
        <f t="shared" si="813"/>
        <v>0</v>
      </c>
      <c r="CU561" s="12">
        <f t="shared" si="814"/>
        <v>0</v>
      </c>
      <c r="CV561" s="12">
        <f t="shared" si="815"/>
        <v>0</v>
      </c>
      <c r="CW561" s="12">
        <f t="shared" si="816"/>
        <v>0</v>
      </c>
      <c r="CX561" s="12">
        <f t="shared" si="817"/>
        <v>0</v>
      </c>
      <c r="CY561" s="12">
        <f t="shared" si="818"/>
        <v>0</v>
      </c>
      <c r="CZ561" s="12">
        <f t="shared" si="819"/>
        <v>0</v>
      </c>
      <c r="DA561" s="12">
        <f t="shared" si="820"/>
        <v>0</v>
      </c>
      <c r="DB561" s="12">
        <f t="shared" si="821"/>
        <v>0</v>
      </c>
      <c r="DC561" s="12">
        <f t="shared" si="822"/>
        <v>0</v>
      </c>
      <c r="DD561" s="12">
        <f t="shared" si="823"/>
        <v>0</v>
      </c>
      <c r="DE561" s="12">
        <f t="shared" si="824"/>
        <v>0</v>
      </c>
      <c r="DF561" s="12">
        <f t="shared" si="825"/>
        <v>0</v>
      </c>
      <c r="DG561" s="12">
        <f t="shared" si="826"/>
        <v>0</v>
      </c>
      <c r="DH561" s="12">
        <f t="shared" si="827"/>
        <v>0</v>
      </c>
      <c r="DI561" s="12">
        <f t="shared" si="828"/>
        <v>0</v>
      </c>
      <c r="DJ561" s="12">
        <f t="shared" si="829"/>
        <v>0</v>
      </c>
      <c r="DK561" s="12">
        <f>SUM(M561:CHOOSE(YTD,M561,N561,O561,P561,Q561,R561,S561,T561,U561,V561,W561,X561))</f>
        <v>0</v>
      </c>
      <c r="DL561" s="12">
        <f>SUM(Y561:CHOOSE(YTD,Y561,Z561,AA561,AB561,AC561,AD561,AE561,AF561,AG561,AH561,AI561,AJ561))</f>
        <v>0</v>
      </c>
      <c r="DM561" s="12">
        <f>SUM(AK561:CHOOSE(YTD,AK561,AL561,AM561,AN561,AO561,AP561,AQ561,AR561,AS561,AT561,AU561,AV561))</f>
        <v>0</v>
      </c>
      <c r="DN561" s="12">
        <f>SUM(AW561:CHOOSE(YTD,AW561,AX561,AY561,AZ561,BA561,BB561,BC561,BD561,BE561,BF561,BG561,BH561))</f>
        <v>0</v>
      </c>
      <c r="DO561" s="12">
        <f>SUM(BI561:CHOOSE(YTD,BI561,BJ561,BK561,BL561,BM561,BN561,BO561,BP561,BQ561,BR561,BS561,BT561))</f>
        <v>0</v>
      </c>
      <c r="DP561" s="12">
        <f>SUM(BU561:CHOOSE(YTD,BU561,BV561,BW561,BX561,BY561,BZ561,CA561,CB561,CC561,CD561,CE561,CF561))</f>
        <v>0</v>
      </c>
    </row>
    <row r="562" spans="1:120" x14ac:dyDescent="0.15">
      <c r="A562" s="12" t="str">
        <f t="shared" si="830"/>
        <v>Costs - brand</v>
      </c>
      <c r="D562" s="12" t="str">
        <f>'Product costs'!C162</f>
        <v>Brand 1</v>
      </c>
      <c r="E562" s="12" t="str">
        <f>'Product costs'!D162</f>
        <v>Segment 1</v>
      </c>
      <c r="F562" s="12" t="str">
        <f>'Product costs'!E162</f>
        <v>Business Unit 1</v>
      </c>
      <c r="G562" s="12">
        <f>'Product costs'!F162</f>
        <v>0</v>
      </c>
      <c r="H562" s="12">
        <f>'Product costs'!G162</f>
        <v>0</v>
      </c>
      <c r="I562" s="12">
        <f>'Product costs'!H162</f>
        <v>0</v>
      </c>
      <c r="J562" s="12">
        <f>'Product costs'!I162</f>
        <v>0</v>
      </c>
      <c r="K562" s="12">
        <f>'Product costs'!J162</f>
        <v>0</v>
      </c>
      <c r="L562" s="12">
        <f>'Product costs'!B162</f>
        <v>0</v>
      </c>
      <c r="M562" s="12">
        <f>SUMIFS('Product costs'!K:K,'Product costs'!$C:$C,$D562,'Product costs'!$B:$B,$L562)</f>
        <v>0</v>
      </c>
      <c r="N562" s="12">
        <f>SUMIFS('Product costs'!L:L,'Product costs'!$C:$C,$D562,'Product costs'!$B:$B,$L562)</f>
        <v>0</v>
      </c>
      <c r="O562" s="12">
        <f>SUMIFS('Product costs'!M:M,'Product costs'!$C:$C,$D562,'Product costs'!$B:$B,$L562)</f>
        <v>0</v>
      </c>
      <c r="P562" s="12">
        <f>SUMIFS('Product costs'!N:N,'Product costs'!$C:$C,$D562,'Product costs'!$B:$B,$L562)</f>
        <v>0</v>
      </c>
      <c r="Q562" s="12">
        <f>SUMIFS('Product costs'!O:O,'Product costs'!$C:$C,$D562,'Product costs'!$B:$B,$L562)</f>
        <v>0</v>
      </c>
      <c r="R562" s="12">
        <f>SUMIFS('Product costs'!P:P,'Product costs'!$C:$C,$D562,'Product costs'!$B:$B,$L562)</f>
        <v>0</v>
      </c>
      <c r="S562" s="12">
        <f>SUMIFS('Product costs'!Q:Q,'Product costs'!$C:$C,$D562,'Product costs'!$B:$B,$L562)</f>
        <v>0</v>
      </c>
      <c r="T562" s="12">
        <f>SUMIFS('Product costs'!R:R,'Product costs'!$C:$C,$D562,'Product costs'!$B:$B,$L562)</f>
        <v>0</v>
      </c>
      <c r="U562" s="12">
        <f>SUMIFS('Product costs'!S:S,'Product costs'!$C:$C,$D562,'Product costs'!$B:$B,$L562)</f>
        <v>0</v>
      </c>
      <c r="V562" s="12">
        <f>SUMIFS('Product costs'!T:T,'Product costs'!$C:$C,$D562,'Product costs'!$B:$B,$L562)</f>
        <v>0</v>
      </c>
      <c r="W562" s="12">
        <f>SUMIFS('Product costs'!U:U,'Product costs'!$C:$C,$D562,'Product costs'!$B:$B,$L562)</f>
        <v>0</v>
      </c>
      <c r="X562" s="12">
        <f>SUMIFS('Product costs'!V:V,'Product costs'!$C:$C,$D562,'Product costs'!$B:$B,$L562)</f>
        <v>0</v>
      </c>
      <c r="Y562" s="12">
        <f>SUMIFS('Product costs'!W:W,'Product costs'!$C:$C,$D562,'Product costs'!$B:$B,$L562)</f>
        <v>0</v>
      </c>
      <c r="Z562" s="12">
        <f>SUMIFS('Product costs'!X:X,'Product costs'!$C:$C,$D562,'Product costs'!$B:$B,$L562)</f>
        <v>0</v>
      </c>
      <c r="AA562" s="12">
        <f>SUMIFS('Product costs'!Y:Y,'Product costs'!$C:$C,$D562,'Product costs'!$B:$B,$L562)</f>
        <v>0</v>
      </c>
      <c r="AB562" s="12">
        <f>SUMIFS('Product costs'!Z:Z,'Product costs'!$C:$C,$D562,'Product costs'!$B:$B,$L562)</f>
        <v>0</v>
      </c>
      <c r="AC562" s="12">
        <f>SUMIFS('Product costs'!AA:AA,'Product costs'!$C:$C,$D562,'Product costs'!$B:$B,$L562)</f>
        <v>0</v>
      </c>
      <c r="AD562" s="12">
        <f>SUMIFS('Product costs'!AB:AB,'Product costs'!$C:$C,$D562,'Product costs'!$B:$B,$L562)</f>
        <v>0</v>
      </c>
      <c r="AE562" s="12">
        <f>SUMIFS('Product costs'!AC:AC,'Product costs'!$C:$C,$D562,'Product costs'!$B:$B,$L562)</f>
        <v>0</v>
      </c>
      <c r="AF562" s="12">
        <f>SUMIFS('Product costs'!AD:AD,'Product costs'!$C:$C,$D562,'Product costs'!$B:$B,$L562)</f>
        <v>0</v>
      </c>
      <c r="AG562" s="12">
        <f>SUMIFS('Product costs'!AE:AE,'Product costs'!$C:$C,$D562,'Product costs'!$B:$B,$L562)</f>
        <v>0</v>
      </c>
      <c r="AH562" s="12">
        <f>SUMIFS('Product costs'!AF:AF,'Product costs'!$C:$C,$D562,'Product costs'!$B:$B,$L562)</f>
        <v>0</v>
      </c>
      <c r="AI562" s="12">
        <f>SUMIFS('Product costs'!AG:AG,'Product costs'!$C:$C,$D562,'Product costs'!$B:$B,$L562)</f>
        <v>0</v>
      </c>
      <c r="AJ562" s="12">
        <f>SUMIFS('Product costs'!AH:AH,'Product costs'!$C:$C,$D562,'Product costs'!$B:$B,$L562)</f>
        <v>0</v>
      </c>
      <c r="AK562" s="12">
        <f>SUMIFS('Product costs'!AI:AI,'Product costs'!$C:$C,$D562,'Product costs'!$B:$B,$L562)</f>
        <v>0</v>
      </c>
      <c r="AL562" s="12">
        <f>SUMIFS('Product costs'!AJ:AJ,'Product costs'!$C:$C,$D562,'Product costs'!$B:$B,$L562)</f>
        <v>0</v>
      </c>
      <c r="AM562" s="12">
        <f>SUMIFS('Product costs'!AK:AK,'Product costs'!$C:$C,$D562,'Product costs'!$B:$B,$L562)</f>
        <v>0</v>
      </c>
      <c r="AN562" s="12">
        <f>SUMIFS('Product costs'!AL:AL,'Product costs'!$C:$C,$D562,'Product costs'!$B:$B,$L562)</f>
        <v>0</v>
      </c>
      <c r="AO562" s="12">
        <f>SUMIFS('Product costs'!AM:AM,'Product costs'!$C:$C,$D562,'Product costs'!$B:$B,$L562)</f>
        <v>0</v>
      </c>
      <c r="AP562" s="12">
        <f>SUMIFS('Product costs'!AN:AN,'Product costs'!$C:$C,$D562,'Product costs'!$B:$B,$L562)</f>
        <v>0</v>
      </c>
      <c r="AQ562" s="12">
        <f>SUMIFS('Product costs'!AO:AO,'Product costs'!$C:$C,$D562,'Product costs'!$B:$B,$L562)</f>
        <v>0</v>
      </c>
      <c r="AR562" s="12">
        <f>SUMIFS('Product costs'!AP:AP,'Product costs'!$C:$C,$D562,'Product costs'!$B:$B,$L562)</f>
        <v>0</v>
      </c>
      <c r="AS562" s="12">
        <f>SUMIFS('Product costs'!AQ:AQ,'Product costs'!$C:$C,$D562,'Product costs'!$B:$B,$L562)</f>
        <v>0</v>
      </c>
      <c r="AT562" s="12">
        <f>SUMIFS('Product costs'!AR:AR,'Product costs'!$C:$C,$D562,'Product costs'!$B:$B,$L562)</f>
        <v>0</v>
      </c>
      <c r="AU562" s="12">
        <f>SUMIFS('Product costs'!AS:AS,'Product costs'!$C:$C,$D562,'Product costs'!$B:$B,$L562)</f>
        <v>0</v>
      </c>
      <c r="AV562" s="12">
        <f>SUMIFS('Product costs'!AT:AT,'Product costs'!$C:$C,$D562,'Product costs'!$B:$B,$L562)</f>
        <v>0</v>
      </c>
      <c r="AW562" s="12">
        <f>SUMIFS('Product costs'!AU:AU,'Product costs'!$C:$C,$D562,'Product costs'!$B:$B,$L562)</f>
        <v>0</v>
      </c>
      <c r="AX562" s="12">
        <f>SUMIFS('Product costs'!AV:AV,'Product costs'!$C:$C,$D562,'Product costs'!$B:$B,$L562)</f>
        <v>0</v>
      </c>
      <c r="AY562" s="12">
        <f>SUMIFS('Product costs'!AW:AW,'Product costs'!$C:$C,$D562,'Product costs'!$B:$B,$L562)</f>
        <v>0</v>
      </c>
      <c r="AZ562" s="12">
        <f>SUMIFS('Product costs'!AX:AX,'Product costs'!$C:$C,$D562,'Product costs'!$B:$B,$L562)</f>
        <v>0</v>
      </c>
      <c r="BA562" s="12">
        <f>SUMIFS('Product costs'!AY:AY,'Product costs'!$C:$C,$D562,'Product costs'!$B:$B,$L562)</f>
        <v>0</v>
      </c>
      <c r="BB562" s="12">
        <f>SUMIFS('Product costs'!AZ:AZ,'Product costs'!$C:$C,$D562,'Product costs'!$B:$B,$L562)</f>
        <v>0</v>
      </c>
      <c r="BC562" s="12">
        <f>SUMIFS('Product costs'!BA:BA,'Product costs'!$C:$C,$D562,'Product costs'!$B:$B,$L562)</f>
        <v>0</v>
      </c>
      <c r="BD562" s="12">
        <f>SUMIFS('Product costs'!BB:BB,'Product costs'!$C:$C,$D562,'Product costs'!$B:$B,$L562)</f>
        <v>0</v>
      </c>
      <c r="BE562" s="12">
        <f>SUMIFS('Product costs'!BC:BC,'Product costs'!$C:$C,$D562,'Product costs'!$B:$B,$L562)</f>
        <v>0</v>
      </c>
      <c r="BF562" s="12">
        <f>SUMIFS('Product costs'!BD:BD,'Product costs'!$C:$C,$D562,'Product costs'!$B:$B,$L562)</f>
        <v>0</v>
      </c>
      <c r="BG562" s="12">
        <f>SUMIFS('Product costs'!BE:BE,'Product costs'!$C:$C,$D562,'Product costs'!$B:$B,$L562)</f>
        <v>0</v>
      </c>
      <c r="BH562" s="12">
        <f>SUMIFS('Product costs'!BF:BF,'Product costs'!$C:$C,$D562,'Product costs'!$B:$B,$L562)</f>
        <v>0</v>
      </c>
      <c r="BI562" s="12">
        <f>SUMIFS('Product costs'!BG:BG,'Product costs'!$C:$C,$D562,'Product costs'!$B:$B,$L562)</f>
        <v>0</v>
      </c>
      <c r="BJ562" s="12">
        <f>SUMIFS('Product costs'!BH:BH,'Product costs'!$C:$C,$D562,'Product costs'!$B:$B,$L562)</f>
        <v>0</v>
      </c>
      <c r="BK562" s="12">
        <f>SUMIFS('Product costs'!BI:BI,'Product costs'!$C:$C,$D562,'Product costs'!$B:$B,$L562)</f>
        <v>0</v>
      </c>
      <c r="BL562" s="12">
        <f>SUMIFS('Product costs'!BJ:BJ,'Product costs'!$C:$C,$D562,'Product costs'!$B:$B,$L562)</f>
        <v>0</v>
      </c>
      <c r="BM562" s="12">
        <f>SUMIFS('Product costs'!BK:BK,'Product costs'!$C:$C,$D562,'Product costs'!$B:$B,$L562)</f>
        <v>0</v>
      </c>
      <c r="BN562" s="12">
        <f>SUMIFS('Product costs'!BL:BL,'Product costs'!$C:$C,$D562,'Product costs'!$B:$B,$L562)</f>
        <v>0</v>
      </c>
      <c r="BO562" s="12">
        <f>SUMIFS('Product costs'!BM:BM,'Product costs'!$C:$C,$D562,'Product costs'!$B:$B,$L562)</f>
        <v>0</v>
      </c>
      <c r="BP562" s="12">
        <f>SUMIFS('Product costs'!BN:BN,'Product costs'!$C:$C,$D562,'Product costs'!$B:$B,$L562)</f>
        <v>0</v>
      </c>
      <c r="BQ562" s="12">
        <f>SUMIFS('Product costs'!BO:BO,'Product costs'!$C:$C,$D562,'Product costs'!$B:$B,$L562)</f>
        <v>0</v>
      </c>
      <c r="BR562" s="12">
        <f>SUMIFS('Product costs'!BP:BP,'Product costs'!$C:$C,$D562,'Product costs'!$B:$B,$L562)</f>
        <v>0</v>
      </c>
      <c r="BS562" s="12">
        <f>SUMIFS('Product costs'!BQ:BQ,'Product costs'!$C:$C,$D562,'Product costs'!$B:$B,$L562)</f>
        <v>0</v>
      </c>
      <c r="BT562" s="12">
        <f>SUMIFS('Product costs'!BR:BR,'Product costs'!$C:$C,$D562,'Product costs'!$B:$B,$L562)</f>
        <v>0</v>
      </c>
      <c r="BU562" s="12">
        <f>SUMIFS('Product costs'!BS:BS,'Product costs'!$C:$C,$D562,'Product costs'!$B:$B,$L562)</f>
        <v>0</v>
      </c>
      <c r="BV562" s="12">
        <f>SUMIFS('Product costs'!BT:BT,'Product costs'!$C:$C,$D562,'Product costs'!$B:$B,$L562)</f>
        <v>0</v>
      </c>
      <c r="BW562" s="12">
        <f>SUMIFS('Product costs'!BU:BU,'Product costs'!$C:$C,$D562,'Product costs'!$B:$B,$L562)</f>
        <v>0</v>
      </c>
      <c r="BX562" s="12">
        <f>SUMIFS('Product costs'!BV:BV,'Product costs'!$C:$C,$D562,'Product costs'!$B:$B,$L562)</f>
        <v>0</v>
      </c>
      <c r="BY562" s="12">
        <f>SUMIFS('Product costs'!BW:BW,'Product costs'!$C:$C,$D562,'Product costs'!$B:$B,$L562)</f>
        <v>0</v>
      </c>
      <c r="BZ562" s="12">
        <f>SUMIFS('Product costs'!BX:BX,'Product costs'!$C:$C,$D562,'Product costs'!$B:$B,$L562)</f>
        <v>0</v>
      </c>
      <c r="CA562" s="12">
        <f>SUMIFS('Product costs'!BY:BY,'Product costs'!$C:$C,$D562,'Product costs'!$B:$B,$L562)</f>
        <v>0</v>
      </c>
      <c r="CB562" s="12">
        <f>SUMIFS('Product costs'!BZ:BZ,'Product costs'!$C:$C,$D562,'Product costs'!$B:$B,$L562)</f>
        <v>0</v>
      </c>
      <c r="CC562" s="12">
        <f>SUMIFS('Product costs'!CA:CA,'Product costs'!$C:$C,$D562,'Product costs'!$B:$B,$L562)</f>
        <v>0</v>
      </c>
      <c r="CD562" s="12">
        <f>SUMIFS('Product costs'!CB:CB,'Product costs'!$C:$C,$D562,'Product costs'!$B:$B,$L562)</f>
        <v>0</v>
      </c>
      <c r="CE562" s="12">
        <f>SUMIFS('Product costs'!CC:CC,'Product costs'!$C:$C,$D562,'Product costs'!$B:$B,$L562)</f>
        <v>0</v>
      </c>
      <c r="CF562" s="12">
        <f>SUMIFS('Product costs'!CD:CD,'Product costs'!$C:$C,$D562,'Product costs'!$B:$B,$L562)</f>
        <v>0</v>
      </c>
      <c r="CG562" s="12">
        <f t="shared" si="800"/>
        <v>0</v>
      </c>
      <c r="CH562" s="12">
        <f t="shared" si="801"/>
        <v>0</v>
      </c>
      <c r="CI562" s="12">
        <f t="shared" si="802"/>
        <v>0</v>
      </c>
      <c r="CJ562" s="12">
        <f t="shared" si="803"/>
        <v>0</v>
      </c>
      <c r="CK562" s="12">
        <f t="shared" si="804"/>
        <v>0</v>
      </c>
      <c r="CL562" s="12">
        <f t="shared" si="805"/>
        <v>0</v>
      </c>
      <c r="CM562" s="12">
        <f t="shared" si="806"/>
        <v>0</v>
      </c>
      <c r="CN562" s="12">
        <f t="shared" si="807"/>
        <v>0</v>
      </c>
      <c r="CO562" s="12">
        <f t="shared" si="808"/>
        <v>0</v>
      </c>
      <c r="CP562" s="12">
        <f t="shared" si="809"/>
        <v>0</v>
      </c>
      <c r="CQ562" s="12">
        <f t="shared" si="810"/>
        <v>0</v>
      </c>
      <c r="CR562" s="12">
        <f t="shared" si="811"/>
        <v>0</v>
      </c>
      <c r="CS562" s="12">
        <f t="shared" si="812"/>
        <v>0</v>
      </c>
      <c r="CT562" s="12">
        <f t="shared" si="813"/>
        <v>0</v>
      </c>
      <c r="CU562" s="12">
        <f t="shared" si="814"/>
        <v>0</v>
      </c>
      <c r="CV562" s="12">
        <f t="shared" si="815"/>
        <v>0</v>
      </c>
      <c r="CW562" s="12">
        <f t="shared" si="816"/>
        <v>0</v>
      </c>
      <c r="CX562" s="12">
        <f t="shared" si="817"/>
        <v>0</v>
      </c>
      <c r="CY562" s="12">
        <f t="shared" si="818"/>
        <v>0</v>
      </c>
      <c r="CZ562" s="12">
        <f t="shared" si="819"/>
        <v>0</v>
      </c>
      <c r="DA562" s="12">
        <f t="shared" si="820"/>
        <v>0</v>
      </c>
      <c r="DB562" s="12">
        <f t="shared" si="821"/>
        <v>0</v>
      </c>
      <c r="DC562" s="12">
        <f t="shared" si="822"/>
        <v>0</v>
      </c>
      <c r="DD562" s="12">
        <f t="shared" si="823"/>
        <v>0</v>
      </c>
      <c r="DE562" s="12">
        <f t="shared" si="824"/>
        <v>0</v>
      </c>
      <c r="DF562" s="12">
        <f t="shared" si="825"/>
        <v>0</v>
      </c>
      <c r="DG562" s="12">
        <f t="shared" si="826"/>
        <v>0</v>
      </c>
      <c r="DH562" s="12">
        <f t="shared" si="827"/>
        <v>0</v>
      </c>
      <c r="DI562" s="12">
        <f t="shared" si="828"/>
        <v>0</v>
      </c>
      <c r="DJ562" s="12">
        <f t="shared" si="829"/>
        <v>0</v>
      </c>
      <c r="DK562" s="12">
        <f>SUM(M562:CHOOSE(YTD,M562,N562,O562,P562,Q562,R562,S562,T562,U562,V562,W562,X562))</f>
        <v>0</v>
      </c>
      <c r="DL562" s="12">
        <f>SUM(Y562:CHOOSE(YTD,Y562,Z562,AA562,AB562,AC562,AD562,AE562,AF562,AG562,AH562,AI562,AJ562))</f>
        <v>0</v>
      </c>
      <c r="DM562" s="12">
        <f>SUM(AK562:CHOOSE(YTD,AK562,AL562,AM562,AN562,AO562,AP562,AQ562,AR562,AS562,AT562,AU562,AV562))</f>
        <v>0</v>
      </c>
      <c r="DN562" s="12">
        <f>SUM(AW562:CHOOSE(YTD,AW562,AX562,AY562,AZ562,BA562,BB562,BC562,BD562,BE562,BF562,BG562,BH562))</f>
        <v>0</v>
      </c>
      <c r="DO562" s="12">
        <f>SUM(BI562:CHOOSE(YTD,BI562,BJ562,BK562,BL562,BM562,BN562,BO562,BP562,BQ562,BR562,BS562,BT562))</f>
        <v>0</v>
      </c>
      <c r="DP562" s="12">
        <f>SUM(BU562:CHOOSE(YTD,BU562,BV562,BW562,BX562,BY562,BZ562,CA562,CB562,CC562,CD562,CE562,CF562))</f>
        <v>0</v>
      </c>
    </row>
    <row r="563" spans="1:120" x14ac:dyDescent="0.15">
      <c r="A563" s="12" t="str">
        <f t="shared" si="830"/>
        <v>Costs - brand</v>
      </c>
      <c r="D563" s="12" t="str">
        <f>'Product costs'!C163</f>
        <v>Brand 2</v>
      </c>
      <c r="E563" s="12" t="str">
        <f>'Product costs'!D163</f>
        <v>Segment 1</v>
      </c>
      <c r="F563" s="12" t="str">
        <f>'Product costs'!E163</f>
        <v>Business Unit 1</v>
      </c>
      <c r="G563" s="12">
        <f>'Product costs'!F163</f>
        <v>0</v>
      </c>
      <c r="H563" s="12">
        <f>'Product costs'!G163</f>
        <v>0</v>
      </c>
      <c r="I563" s="12">
        <f>'Product costs'!H163</f>
        <v>0</v>
      </c>
      <c r="J563" s="12">
        <f>'Product costs'!I163</f>
        <v>0</v>
      </c>
      <c r="K563" s="12">
        <f>'Product costs'!J163</f>
        <v>0</v>
      </c>
      <c r="L563" s="12">
        <f>'Product costs'!B163</f>
        <v>0</v>
      </c>
      <c r="M563" s="12">
        <f>SUMIFS('Product costs'!K:K,'Product costs'!$C:$C,$D563,'Product costs'!$B:$B,$L563)</f>
        <v>0</v>
      </c>
      <c r="N563" s="12">
        <f>SUMIFS('Product costs'!L:L,'Product costs'!$C:$C,$D563,'Product costs'!$B:$B,$L563)</f>
        <v>0</v>
      </c>
      <c r="O563" s="12">
        <f>SUMIFS('Product costs'!M:M,'Product costs'!$C:$C,$D563,'Product costs'!$B:$B,$L563)</f>
        <v>0</v>
      </c>
      <c r="P563" s="12">
        <f>SUMIFS('Product costs'!N:N,'Product costs'!$C:$C,$D563,'Product costs'!$B:$B,$L563)</f>
        <v>0</v>
      </c>
      <c r="Q563" s="12">
        <f>SUMIFS('Product costs'!O:O,'Product costs'!$C:$C,$D563,'Product costs'!$B:$B,$L563)</f>
        <v>0</v>
      </c>
      <c r="R563" s="12">
        <f>SUMIFS('Product costs'!P:P,'Product costs'!$C:$C,$D563,'Product costs'!$B:$B,$L563)</f>
        <v>0</v>
      </c>
      <c r="S563" s="12">
        <f>SUMIFS('Product costs'!Q:Q,'Product costs'!$C:$C,$D563,'Product costs'!$B:$B,$L563)</f>
        <v>0</v>
      </c>
      <c r="T563" s="12">
        <f>SUMIFS('Product costs'!R:R,'Product costs'!$C:$C,$D563,'Product costs'!$B:$B,$L563)</f>
        <v>0</v>
      </c>
      <c r="U563" s="12">
        <f>SUMIFS('Product costs'!S:S,'Product costs'!$C:$C,$D563,'Product costs'!$B:$B,$L563)</f>
        <v>0</v>
      </c>
      <c r="V563" s="12">
        <f>SUMIFS('Product costs'!T:T,'Product costs'!$C:$C,$D563,'Product costs'!$B:$B,$L563)</f>
        <v>0</v>
      </c>
      <c r="W563" s="12">
        <f>SUMIFS('Product costs'!U:U,'Product costs'!$C:$C,$D563,'Product costs'!$B:$B,$L563)</f>
        <v>0</v>
      </c>
      <c r="X563" s="12">
        <f>SUMIFS('Product costs'!V:V,'Product costs'!$C:$C,$D563,'Product costs'!$B:$B,$L563)</f>
        <v>0</v>
      </c>
      <c r="Y563" s="12">
        <f>SUMIFS('Product costs'!W:W,'Product costs'!$C:$C,$D563,'Product costs'!$B:$B,$L563)</f>
        <v>0</v>
      </c>
      <c r="Z563" s="12">
        <f>SUMIFS('Product costs'!X:X,'Product costs'!$C:$C,$D563,'Product costs'!$B:$B,$L563)</f>
        <v>0</v>
      </c>
      <c r="AA563" s="12">
        <f>SUMIFS('Product costs'!Y:Y,'Product costs'!$C:$C,$D563,'Product costs'!$B:$B,$L563)</f>
        <v>0</v>
      </c>
      <c r="AB563" s="12">
        <f>SUMIFS('Product costs'!Z:Z,'Product costs'!$C:$C,$D563,'Product costs'!$B:$B,$L563)</f>
        <v>0</v>
      </c>
      <c r="AC563" s="12">
        <f>SUMIFS('Product costs'!AA:AA,'Product costs'!$C:$C,$D563,'Product costs'!$B:$B,$L563)</f>
        <v>0</v>
      </c>
      <c r="AD563" s="12">
        <f>SUMIFS('Product costs'!AB:AB,'Product costs'!$C:$C,$D563,'Product costs'!$B:$B,$L563)</f>
        <v>0</v>
      </c>
      <c r="AE563" s="12">
        <f>SUMIFS('Product costs'!AC:AC,'Product costs'!$C:$C,$D563,'Product costs'!$B:$B,$L563)</f>
        <v>0</v>
      </c>
      <c r="AF563" s="12">
        <f>SUMIFS('Product costs'!AD:AD,'Product costs'!$C:$C,$D563,'Product costs'!$B:$B,$L563)</f>
        <v>0</v>
      </c>
      <c r="AG563" s="12">
        <f>SUMIFS('Product costs'!AE:AE,'Product costs'!$C:$C,$D563,'Product costs'!$B:$B,$L563)</f>
        <v>0</v>
      </c>
      <c r="AH563" s="12">
        <f>SUMIFS('Product costs'!AF:AF,'Product costs'!$C:$C,$D563,'Product costs'!$B:$B,$L563)</f>
        <v>0</v>
      </c>
      <c r="AI563" s="12">
        <f>SUMIFS('Product costs'!AG:AG,'Product costs'!$C:$C,$D563,'Product costs'!$B:$B,$L563)</f>
        <v>0</v>
      </c>
      <c r="AJ563" s="12">
        <f>SUMIFS('Product costs'!AH:AH,'Product costs'!$C:$C,$D563,'Product costs'!$B:$B,$L563)</f>
        <v>0</v>
      </c>
      <c r="AK563" s="12">
        <f>SUMIFS('Product costs'!AI:AI,'Product costs'!$C:$C,$D563,'Product costs'!$B:$B,$L563)</f>
        <v>0</v>
      </c>
      <c r="AL563" s="12">
        <f>SUMIFS('Product costs'!AJ:AJ,'Product costs'!$C:$C,$D563,'Product costs'!$B:$B,$L563)</f>
        <v>0</v>
      </c>
      <c r="AM563" s="12">
        <f>SUMIFS('Product costs'!AK:AK,'Product costs'!$C:$C,$D563,'Product costs'!$B:$B,$L563)</f>
        <v>0</v>
      </c>
      <c r="AN563" s="12">
        <f>SUMIFS('Product costs'!AL:AL,'Product costs'!$C:$C,$D563,'Product costs'!$B:$B,$L563)</f>
        <v>0</v>
      </c>
      <c r="AO563" s="12">
        <f>SUMIFS('Product costs'!AM:AM,'Product costs'!$C:$C,$D563,'Product costs'!$B:$B,$L563)</f>
        <v>0</v>
      </c>
      <c r="AP563" s="12">
        <f>SUMIFS('Product costs'!AN:AN,'Product costs'!$C:$C,$D563,'Product costs'!$B:$B,$L563)</f>
        <v>0</v>
      </c>
      <c r="AQ563" s="12">
        <f>SUMIFS('Product costs'!AO:AO,'Product costs'!$C:$C,$D563,'Product costs'!$B:$B,$L563)</f>
        <v>0</v>
      </c>
      <c r="AR563" s="12">
        <f>SUMIFS('Product costs'!AP:AP,'Product costs'!$C:$C,$D563,'Product costs'!$B:$B,$L563)</f>
        <v>0</v>
      </c>
      <c r="AS563" s="12">
        <f>SUMIFS('Product costs'!AQ:AQ,'Product costs'!$C:$C,$D563,'Product costs'!$B:$B,$L563)</f>
        <v>0</v>
      </c>
      <c r="AT563" s="12">
        <f>SUMIFS('Product costs'!AR:AR,'Product costs'!$C:$C,$D563,'Product costs'!$B:$B,$L563)</f>
        <v>0</v>
      </c>
      <c r="AU563" s="12">
        <f>SUMIFS('Product costs'!AS:AS,'Product costs'!$C:$C,$D563,'Product costs'!$B:$B,$L563)</f>
        <v>0</v>
      </c>
      <c r="AV563" s="12">
        <f>SUMIFS('Product costs'!AT:AT,'Product costs'!$C:$C,$D563,'Product costs'!$B:$B,$L563)</f>
        <v>0</v>
      </c>
      <c r="AW563" s="12">
        <f>SUMIFS('Product costs'!AU:AU,'Product costs'!$C:$C,$D563,'Product costs'!$B:$B,$L563)</f>
        <v>0</v>
      </c>
      <c r="AX563" s="12">
        <f>SUMIFS('Product costs'!AV:AV,'Product costs'!$C:$C,$D563,'Product costs'!$B:$B,$L563)</f>
        <v>0</v>
      </c>
      <c r="AY563" s="12">
        <f>SUMIFS('Product costs'!AW:AW,'Product costs'!$C:$C,$D563,'Product costs'!$B:$B,$L563)</f>
        <v>0</v>
      </c>
      <c r="AZ563" s="12">
        <f>SUMIFS('Product costs'!AX:AX,'Product costs'!$C:$C,$D563,'Product costs'!$B:$B,$L563)</f>
        <v>0</v>
      </c>
      <c r="BA563" s="12">
        <f>SUMIFS('Product costs'!AY:AY,'Product costs'!$C:$C,$D563,'Product costs'!$B:$B,$L563)</f>
        <v>0</v>
      </c>
      <c r="BB563" s="12">
        <f>SUMIFS('Product costs'!AZ:AZ,'Product costs'!$C:$C,$D563,'Product costs'!$B:$B,$L563)</f>
        <v>0</v>
      </c>
      <c r="BC563" s="12">
        <f>SUMIFS('Product costs'!BA:BA,'Product costs'!$C:$C,$D563,'Product costs'!$B:$B,$L563)</f>
        <v>0</v>
      </c>
      <c r="BD563" s="12">
        <f>SUMIFS('Product costs'!BB:BB,'Product costs'!$C:$C,$D563,'Product costs'!$B:$B,$L563)</f>
        <v>0</v>
      </c>
      <c r="BE563" s="12">
        <f>SUMIFS('Product costs'!BC:BC,'Product costs'!$C:$C,$D563,'Product costs'!$B:$B,$L563)</f>
        <v>0</v>
      </c>
      <c r="BF563" s="12">
        <f>SUMIFS('Product costs'!BD:BD,'Product costs'!$C:$C,$D563,'Product costs'!$B:$B,$L563)</f>
        <v>0</v>
      </c>
      <c r="BG563" s="12">
        <f>SUMIFS('Product costs'!BE:BE,'Product costs'!$C:$C,$D563,'Product costs'!$B:$B,$L563)</f>
        <v>0</v>
      </c>
      <c r="BH563" s="12">
        <f>SUMIFS('Product costs'!BF:BF,'Product costs'!$C:$C,$D563,'Product costs'!$B:$B,$L563)</f>
        <v>0</v>
      </c>
      <c r="BI563" s="12">
        <f>SUMIFS('Product costs'!BG:BG,'Product costs'!$C:$C,$D563,'Product costs'!$B:$B,$L563)</f>
        <v>0</v>
      </c>
      <c r="BJ563" s="12">
        <f>SUMIFS('Product costs'!BH:BH,'Product costs'!$C:$C,$D563,'Product costs'!$B:$B,$L563)</f>
        <v>0</v>
      </c>
      <c r="BK563" s="12">
        <f>SUMIFS('Product costs'!BI:BI,'Product costs'!$C:$C,$D563,'Product costs'!$B:$B,$L563)</f>
        <v>0</v>
      </c>
      <c r="BL563" s="12">
        <f>SUMIFS('Product costs'!BJ:BJ,'Product costs'!$C:$C,$D563,'Product costs'!$B:$B,$L563)</f>
        <v>0</v>
      </c>
      <c r="BM563" s="12">
        <f>SUMIFS('Product costs'!BK:BK,'Product costs'!$C:$C,$D563,'Product costs'!$B:$B,$L563)</f>
        <v>0</v>
      </c>
      <c r="BN563" s="12">
        <f>SUMIFS('Product costs'!BL:BL,'Product costs'!$C:$C,$D563,'Product costs'!$B:$B,$L563)</f>
        <v>0</v>
      </c>
      <c r="BO563" s="12">
        <f>SUMIFS('Product costs'!BM:BM,'Product costs'!$C:$C,$D563,'Product costs'!$B:$B,$L563)</f>
        <v>0</v>
      </c>
      <c r="BP563" s="12">
        <f>SUMIFS('Product costs'!BN:BN,'Product costs'!$C:$C,$D563,'Product costs'!$B:$B,$L563)</f>
        <v>0</v>
      </c>
      <c r="BQ563" s="12">
        <f>SUMIFS('Product costs'!BO:BO,'Product costs'!$C:$C,$D563,'Product costs'!$B:$B,$L563)</f>
        <v>0</v>
      </c>
      <c r="BR563" s="12">
        <f>SUMIFS('Product costs'!BP:BP,'Product costs'!$C:$C,$D563,'Product costs'!$B:$B,$L563)</f>
        <v>0</v>
      </c>
      <c r="BS563" s="12">
        <f>SUMIFS('Product costs'!BQ:BQ,'Product costs'!$C:$C,$D563,'Product costs'!$B:$B,$L563)</f>
        <v>0</v>
      </c>
      <c r="BT563" s="12">
        <f>SUMIFS('Product costs'!BR:BR,'Product costs'!$C:$C,$D563,'Product costs'!$B:$B,$L563)</f>
        <v>0</v>
      </c>
      <c r="BU563" s="12">
        <f>SUMIFS('Product costs'!BS:BS,'Product costs'!$C:$C,$D563,'Product costs'!$B:$B,$L563)</f>
        <v>0</v>
      </c>
      <c r="BV563" s="12">
        <f>SUMIFS('Product costs'!BT:BT,'Product costs'!$C:$C,$D563,'Product costs'!$B:$B,$L563)</f>
        <v>0</v>
      </c>
      <c r="BW563" s="12">
        <f>SUMIFS('Product costs'!BU:BU,'Product costs'!$C:$C,$D563,'Product costs'!$B:$B,$L563)</f>
        <v>0</v>
      </c>
      <c r="BX563" s="12">
        <f>SUMIFS('Product costs'!BV:BV,'Product costs'!$C:$C,$D563,'Product costs'!$B:$B,$L563)</f>
        <v>0</v>
      </c>
      <c r="BY563" s="12">
        <f>SUMIFS('Product costs'!BW:BW,'Product costs'!$C:$C,$D563,'Product costs'!$B:$B,$L563)</f>
        <v>0</v>
      </c>
      <c r="BZ563" s="12">
        <f>SUMIFS('Product costs'!BX:BX,'Product costs'!$C:$C,$D563,'Product costs'!$B:$B,$L563)</f>
        <v>0</v>
      </c>
      <c r="CA563" s="12">
        <f>SUMIFS('Product costs'!BY:BY,'Product costs'!$C:$C,$D563,'Product costs'!$B:$B,$L563)</f>
        <v>0</v>
      </c>
      <c r="CB563" s="12">
        <f>SUMIFS('Product costs'!BZ:BZ,'Product costs'!$C:$C,$D563,'Product costs'!$B:$B,$L563)</f>
        <v>0</v>
      </c>
      <c r="CC563" s="12">
        <f>SUMIFS('Product costs'!CA:CA,'Product costs'!$C:$C,$D563,'Product costs'!$B:$B,$L563)</f>
        <v>0</v>
      </c>
      <c r="CD563" s="12">
        <f>SUMIFS('Product costs'!CB:CB,'Product costs'!$C:$C,$D563,'Product costs'!$B:$B,$L563)</f>
        <v>0</v>
      </c>
      <c r="CE563" s="12">
        <f>SUMIFS('Product costs'!CC:CC,'Product costs'!$C:$C,$D563,'Product costs'!$B:$B,$L563)</f>
        <v>0</v>
      </c>
      <c r="CF563" s="12">
        <f>SUMIFS('Product costs'!CD:CD,'Product costs'!$C:$C,$D563,'Product costs'!$B:$B,$L563)</f>
        <v>0</v>
      </c>
      <c r="CG563" s="12">
        <f t="shared" si="800"/>
        <v>0</v>
      </c>
      <c r="CH563" s="12">
        <f t="shared" si="801"/>
        <v>0</v>
      </c>
      <c r="CI563" s="12">
        <f t="shared" si="802"/>
        <v>0</v>
      </c>
      <c r="CJ563" s="12">
        <f t="shared" si="803"/>
        <v>0</v>
      </c>
      <c r="CK563" s="12">
        <f t="shared" si="804"/>
        <v>0</v>
      </c>
      <c r="CL563" s="12">
        <f t="shared" si="805"/>
        <v>0</v>
      </c>
      <c r="CM563" s="12">
        <f t="shared" si="806"/>
        <v>0</v>
      </c>
      <c r="CN563" s="12">
        <f t="shared" si="807"/>
        <v>0</v>
      </c>
      <c r="CO563" s="12">
        <f t="shared" si="808"/>
        <v>0</v>
      </c>
      <c r="CP563" s="12">
        <f t="shared" si="809"/>
        <v>0</v>
      </c>
      <c r="CQ563" s="12">
        <f t="shared" si="810"/>
        <v>0</v>
      </c>
      <c r="CR563" s="12">
        <f t="shared" si="811"/>
        <v>0</v>
      </c>
      <c r="CS563" s="12">
        <f t="shared" si="812"/>
        <v>0</v>
      </c>
      <c r="CT563" s="12">
        <f t="shared" si="813"/>
        <v>0</v>
      </c>
      <c r="CU563" s="12">
        <f t="shared" si="814"/>
        <v>0</v>
      </c>
      <c r="CV563" s="12">
        <f t="shared" si="815"/>
        <v>0</v>
      </c>
      <c r="CW563" s="12">
        <f t="shared" si="816"/>
        <v>0</v>
      </c>
      <c r="CX563" s="12">
        <f t="shared" si="817"/>
        <v>0</v>
      </c>
      <c r="CY563" s="12">
        <f t="shared" si="818"/>
        <v>0</v>
      </c>
      <c r="CZ563" s="12">
        <f t="shared" si="819"/>
        <v>0</v>
      </c>
      <c r="DA563" s="12">
        <f t="shared" si="820"/>
        <v>0</v>
      </c>
      <c r="DB563" s="12">
        <f t="shared" si="821"/>
        <v>0</v>
      </c>
      <c r="DC563" s="12">
        <f t="shared" si="822"/>
        <v>0</v>
      </c>
      <c r="DD563" s="12">
        <f t="shared" si="823"/>
        <v>0</v>
      </c>
      <c r="DE563" s="12">
        <f t="shared" si="824"/>
        <v>0</v>
      </c>
      <c r="DF563" s="12">
        <f t="shared" si="825"/>
        <v>0</v>
      </c>
      <c r="DG563" s="12">
        <f t="shared" si="826"/>
        <v>0</v>
      </c>
      <c r="DH563" s="12">
        <f t="shared" si="827"/>
        <v>0</v>
      </c>
      <c r="DI563" s="12">
        <f t="shared" si="828"/>
        <v>0</v>
      </c>
      <c r="DJ563" s="12">
        <f t="shared" si="829"/>
        <v>0</v>
      </c>
      <c r="DK563" s="12">
        <f>SUM(M563:CHOOSE(YTD,M563,N563,O563,P563,Q563,R563,S563,T563,U563,V563,W563,X563))</f>
        <v>0</v>
      </c>
      <c r="DL563" s="12">
        <f>SUM(Y563:CHOOSE(YTD,Y563,Z563,AA563,AB563,AC563,AD563,AE563,AF563,AG563,AH563,AI563,AJ563))</f>
        <v>0</v>
      </c>
      <c r="DM563" s="12">
        <f>SUM(AK563:CHOOSE(YTD,AK563,AL563,AM563,AN563,AO563,AP563,AQ563,AR563,AS563,AT563,AU563,AV563))</f>
        <v>0</v>
      </c>
      <c r="DN563" s="12">
        <f>SUM(AW563:CHOOSE(YTD,AW563,AX563,AY563,AZ563,BA563,BB563,BC563,BD563,BE563,BF563,BG563,BH563))</f>
        <v>0</v>
      </c>
      <c r="DO563" s="12">
        <f>SUM(BI563:CHOOSE(YTD,BI563,BJ563,BK563,BL563,BM563,BN563,BO563,BP563,BQ563,BR563,BS563,BT563))</f>
        <v>0</v>
      </c>
      <c r="DP563" s="12">
        <f>SUM(BU563:CHOOSE(YTD,BU563,BV563,BW563,BX563,BY563,BZ563,CA563,CB563,CC563,CD563,CE563,CF563))</f>
        <v>0</v>
      </c>
    </row>
    <row r="564" spans="1:120" x14ac:dyDescent="0.15">
      <c r="A564" s="12" t="str">
        <f t="shared" si="830"/>
        <v>Costs - brand</v>
      </c>
      <c r="D564" s="12" t="str">
        <f>'Product costs'!C164</f>
        <v>Brand 3</v>
      </c>
      <c r="E564" s="12" t="str">
        <f>'Product costs'!D164</f>
        <v>Segment 1</v>
      </c>
      <c r="F564" s="12" t="str">
        <f>'Product costs'!E164</f>
        <v>Business Unit 1</v>
      </c>
      <c r="G564" s="12">
        <f>'Product costs'!F164</f>
        <v>0</v>
      </c>
      <c r="H564" s="12">
        <f>'Product costs'!G164</f>
        <v>0</v>
      </c>
      <c r="I564" s="12">
        <f>'Product costs'!H164</f>
        <v>0</v>
      </c>
      <c r="J564" s="12">
        <f>'Product costs'!I164</f>
        <v>0</v>
      </c>
      <c r="K564" s="12">
        <f>'Product costs'!J164</f>
        <v>0</v>
      </c>
      <c r="L564" s="12">
        <f>'Product costs'!B164</f>
        <v>0</v>
      </c>
      <c r="M564" s="12">
        <f>SUMIFS('Product costs'!K:K,'Product costs'!$C:$C,$D564,'Product costs'!$B:$B,$L564)</f>
        <v>0</v>
      </c>
      <c r="N564" s="12">
        <f>SUMIFS('Product costs'!L:L,'Product costs'!$C:$C,$D564,'Product costs'!$B:$B,$L564)</f>
        <v>0</v>
      </c>
      <c r="O564" s="12">
        <f>SUMIFS('Product costs'!M:M,'Product costs'!$C:$C,$D564,'Product costs'!$B:$B,$L564)</f>
        <v>0</v>
      </c>
      <c r="P564" s="12">
        <f>SUMIFS('Product costs'!N:N,'Product costs'!$C:$C,$D564,'Product costs'!$B:$B,$L564)</f>
        <v>0</v>
      </c>
      <c r="Q564" s="12">
        <f>SUMIFS('Product costs'!O:O,'Product costs'!$C:$C,$D564,'Product costs'!$B:$B,$L564)</f>
        <v>0</v>
      </c>
      <c r="R564" s="12">
        <f>SUMIFS('Product costs'!P:P,'Product costs'!$C:$C,$D564,'Product costs'!$B:$B,$L564)</f>
        <v>0</v>
      </c>
      <c r="S564" s="12">
        <f>SUMIFS('Product costs'!Q:Q,'Product costs'!$C:$C,$D564,'Product costs'!$B:$B,$L564)</f>
        <v>0</v>
      </c>
      <c r="T564" s="12">
        <f>SUMIFS('Product costs'!R:R,'Product costs'!$C:$C,$D564,'Product costs'!$B:$B,$L564)</f>
        <v>0</v>
      </c>
      <c r="U564" s="12">
        <f>SUMIFS('Product costs'!S:S,'Product costs'!$C:$C,$D564,'Product costs'!$B:$B,$L564)</f>
        <v>0</v>
      </c>
      <c r="V564" s="12">
        <f>SUMIFS('Product costs'!T:T,'Product costs'!$C:$C,$D564,'Product costs'!$B:$B,$L564)</f>
        <v>0</v>
      </c>
      <c r="W564" s="12">
        <f>SUMIFS('Product costs'!U:U,'Product costs'!$C:$C,$D564,'Product costs'!$B:$B,$L564)</f>
        <v>0</v>
      </c>
      <c r="X564" s="12">
        <f>SUMIFS('Product costs'!V:V,'Product costs'!$C:$C,$D564,'Product costs'!$B:$B,$L564)</f>
        <v>0</v>
      </c>
      <c r="Y564" s="12">
        <f>SUMIFS('Product costs'!W:W,'Product costs'!$C:$C,$D564,'Product costs'!$B:$B,$L564)</f>
        <v>0</v>
      </c>
      <c r="Z564" s="12">
        <f>SUMIFS('Product costs'!X:X,'Product costs'!$C:$C,$D564,'Product costs'!$B:$B,$L564)</f>
        <v>0</v>
      </c>
      <c r="AA564" s="12">
        <f>SUMIFS('Product costs'!Y:Y,'Product costs'!$C:$C,$D564,'Product costs'!$B:$B,$L564)</f>
        <v>0</v>
      </c>
      <c r="AB564" s="12">
        <f>SUMIFS('Product costs'!Z:Z,'Product costs'!$C:$C,$D564,'Product costs'!$B:$B,$L564)</f>
        <v>0</v>
      </c>
      <c r="AC564" s="12">
        <f>SUMIFS('Product costs'!AA:AA,'Product costs'!$C:$C,$D564,'Product costs'!$B:$B,$L564)</f>
        <v>0</v>
      </c>
      <c r="AD564" s="12">
        <f>SUMIFS('Product costs'!AB:AB,'Product costs'!$C:$C,$D564,'Product costs'!$B:$B,$L564)</f>
        <v>0</v>
      </c>
      <c r="AE564" s="12">
        <f>SUMIFS('Product costs'!AC:AC,'Product costs'!$C:$C,$D564,'Product costs'!$B:$B,$L564)</f>
        <v>0</v>
      </c>
      <c r="AF564" s="12">
        <f>SUMIFS('Product costs'!AD:AD,'Product costs'!$C:$C,$D564,'Product costs'!$B:$B,$L564)</f>
        <v>0</v>
      </c>
      <c r="AG564" s="12">
        <f>SUMIFS('Product costs'!AE:AE,'Product costs'!$C:$C,$D564,'Product costs'!$B:$B,$L564)</f>
        <v>0</v>
      </c>
      <c r="AH564" s="12">
        <f>SUMIFS('Product costs'!AF:AF,'Product costs'!$C:$C,$D564,'Product costs'!$B:$B,$L564)</f>
        <v>0</v>
      </c>
      <c r="AI564" s="12">
        <f>SUMIFS('Product costs'!AG:AG,'Product costs'!$C:$C,$D564,'Product costs'!$B:$B,$L564)</f>
        <v>0</v>
      </c>
      <c r="AJ564" s="12">
        <f>SUMIFS('Product costs'!AH:AH,'Product costs'!$C:$C,$D564,'Product costs'!$B:$B,$L564)</f>
        <v>0</v>
      </c>
      <c r="AK564" s="12">
        <f>SUMIFS('Product costs'!AI:AI,'Product costs'!$C:$C,$D564,'Product costs'!$B:$B,$L564)</f>
        <v>0</v>
      </c>
      <c r="AL564" s="12">
        <f>SUMIFS('Product costs'!AJ:AJ,'Product costs'!$C:$C,$D564,'Product costs'!$B:$B,$L564)</f>
        <v>0</v>
      </c>
      <c r="AM564" s="12">
        <f>SUMIFS('Product costs'!AK:AK,'Product costs'!$C:$C,$D564,'Product costs'!$B:$B,$L564)</f>
        <v>0</v>
      </c>
      <c r="AN564" s="12">
        <f>SUMIFS('Product costs'!AL:AL,'Product costs'!$C:$C,$D564,'Product costs'!$B:$B,$L564)</f>
        <v>0</v>
      </c>
      <c r="AO564" s="12">
        <f>SUMIFS('Product costs'!AM:AM,'Product costs'!$C:$C,$D564,'Product costs'!$B:$B,$L564)</f>
        <v>0</v>
      </c>
      <c r="AP564" s="12">
        <f>SUMIFS('Product costs'!AN:AN,'Product costs'!$C:$C,$D564,'Product costs'!$B:$B,$L564)</f>
        <v>0</v>
      </c>
      <c r="AQ564" s="12">
        <f>SUMIFS('Product costs'!AO:AO,'Product costs'!$C:$C,$D564,'Product costs'!$B:$B,$L564)</f>
        <v>0</v>
      </c>
      <c r="AR564" s="12">
        <f>SUMIFS('Product costs'!AP:AP,'Product costs'!$C:$C,$D564,'Product costs'!$B:$B,$L564)</f>
        <v>0</v>
      </c>
      <c r="AS564" s="12">
        <f>SUMIFS('Product costs'!AQ:AQ,'Product costs'!$C:$C,$D564,'Product costs'!$B:$B,$L564)</f>
        <v>0</v>
      </c>
      <c r="AT564" s="12">
        <f>SUMIFS('Product costs'!AR:AR,'Product costs'!$C:$C,$D564,'Product costs'!$B:$B,$L564)</f>
        <v>0</v>
      </c>
      <c r="AU564" s="12">
        <f>SUMIFS('Product costs'!AS:AS,'Product costs'!$C:$C,$D564,'Product costs'!$B:$B,$L564)</f>
        <v>0</v>
      </c>
      <c r="AV564" s="12">
        <f>SUMIFS('Product costs'!AT:AT,'Product costs'!$C:$C,$D564,'Product costs'!$B:$B,$L564)</f>
        <v>0</v>
      </c>
      <c r="AW564" s="12">
        <f>SUMIFS('Product costs'!AU:AU,'Product costs'!$C:$C,$D564,'Product costs'!$B:$B,$L564)</f>
        <v>0</v>
      </c>
      <c r="AX564" s="12">
        <f>SUMIFS('Product costs'!AV:AV,'Product costs'!$C:$C,$D564,'Product costs'!$B:$B,$L564)</f>
        <v>0</v>
      </c>
      <c r="AY564" s="12">
        <f>SUMIFS('Product costs'!AW:AW,'Product costs'!$C:$C,$D564,'Product costs'!$B:$B,$L564)</f>
        <v>0</v>
      </c>
      <c r="AZ564" s="12">
        <f>SUMIFS('Product costs'!AX:AX,'Product costs'!$C:$C,$D564,'Product costs'!$B:$B,$L564)</f>
        <v>0</v>
      </c>
      <c r="BA564" s="12">
        <f>SUMIFS('Product costs'!AY:AY,'Product costs'!$C:$C,$D564,'Product costs'!$B:$B,$L564)</f>
        <v>0</v>
      </c>
      <c r="BB564" s="12">
        <f>SUMIFS('Product costs'!AZ:AZ,'Product costs'!$C:$C,$D564,'Product costs'!$B:$B,$L564)</f>
        <v>0</v>
      </c>
      <c r="BC564" s="12">
        <f>SUMIFS('Product costs'!BA:BA,'Product costs'!$C:$C,$D564,'Product costs'!$B:$B,$L564)</f>
        <v>0</v>
      </c>
      <c r="BD564" s="12">
        <f>SUMIFS('Product costs'!BB:BB,'Product costs'!$C:$C,$D564,'Product costs'!$B:$B,$L564)</f>
        <v>0</v>
      </c>
      <c r="BE564" s="12">
        <f>SUMIFS('Product costs'!BC:BC,'Product costs'!$C:$C,$D564,'Product costs'!$B:$B,$L564)</f>
        <v>0</v>
      </c>
      <c r="BF564" s="12">
        <f>SUMIFS('Product costs'!BD:BD,'Product costs'!$C:$C,$D564,'Product costs'!$B:$B,$L564)</f>
        <v>0</v>
      </c>
      <c r="BG564" s="12">
        <f>SUMIFS('Product costs'!BE:BE,'Product costs'!$C:$C,$D564,'Product costs'!$B:$B,$L564)</f>
        <v>0</v>
      </c>
      <c r="BH564" s="12">
        <f>SUMIFS('Product costs'!BF:BF,'Product costs'!$C:$C,$D564,'Product costs'!$B:$B,$L564)</f>
        <v>0</v>
      </c>
      <c r="BI564" s="12">
        <f>SUMIFS('Product costs'!BG:BG,'Product costs'!$C:$C,$D564,'Product costs'!$B:$B,$L564)</f>
        <v>0</v>
      </c>
      <c r="BJ564" s="12">
        <f>SUMIFS('Product costs'!BH:BH,'Product costs'!$C:$C,$D564,'Product costs'!$B:$B,$L564)</f>
        <v>0</v>
      </c>
      <c r="BK564" s="12">
        <f>SUMIFS('Product costs'!BI:BI,'Product costs'!$C:$C,$D564,'Product costs'!$B:$B,$L564)</f>
        <v>0</v>
      </c>
      <c r="BL564" s="12">
        <f>SUMIFS('Product costs'!BJ:BJ,'Product costs'!$C:$C,$D564,'Product costs'!$B:$B,$L564)</f>
        <v>0</v>
      </c>
      <c r="BM564" s="12">
        <f>SUMIFS('Product costs'!BK:BK,'Product costs'!$C:$C,$D564,'Product costs'!$B:$B,$L564)</f>
        <v>0</v>
      </c>
      <c r="BN564" s="12">
        <f>SUMIFS('Product costs'!BL:BL,'Product costs'!$C:$C,$D564,'Product costs'!$B:$B,$L564)</f>
        <v>0</v>
      </c>
      <c r="BO564" s="12">
        <f>SUMIFS('Product costs'!BM:BM,'Product costs'!$C:$C,$D564,'Product costs'!$B:$B,$L564)</f>
        <v>0</v>
      </c>
      <c r="BP564" s="12">
        <f>SUMIFS('Product costs'!BN:BN,'Product costs'!$C:$C,$D564,'Product costs'!$B:$B,$L564)</f>
        <v>0</v>
      </c>
      <c r="BQ564" s="12">
        <f>SUMIFS('Product costs'!BO:BO,'Product costs'!$C:$C,$D564,'Product costs'!$B:$B,$L564)</f>
        <v>0</v>
      </c>
      <c r="BR564" s="12">
        <f>SUMIFS('Product costs'!BP:BP,'Product costs'!$C:$C,$D564,'Product costs'!$B:$B,$L564)</f>
        <v>0</v>
      </c>
      <c r="BS564" s="12">
        <f>SUMIFS('Product costs'!BQ:BQ,'Product costs'!$C:$C,$D564,'Product costs'!$B:$B,$L564)</f>
        <v>0</v>
      </c>
      <c r="BT564" s="12">
        <f>SUMIFS('Product costs'!BR:BR,'Product costs'!$C:$C,$D564,'Product costs'!$B:$B,$L564)</f>
        <v>0</v>
      </c>
      <c r="BU564" s="12">
        <f>SUMIFS('Product costs'!BS:BS,'Product costs'!$C:$C,$D564,'Product costs'!$B:$B,$L564)</f>
        <v>0</v>
      </c>
      <c r="BV564" s="12">
        <f>SUMIFS('Product costs'!BT:BT,'Product costs'!$C:$C,$D564,'Product costs'!$B:$B,$L564)</f>
        <v>0</v>
      </c>
      <c r="BW564" s="12">
        <f>SUMIFS('Product costs'!BU:BU,'Product costs'!$C:$C,$D564,'Product costs'!$B:$B,$L564)</f>
        <v>0</v>
      </c>
      <c r="BX564" s="12">
        <f>SUMIFS('Product costs'!BV:BV,'Product costs'!$C:$C,$D564,'Product costs'!$B:$B,$L564)</f>
        <v>0</v>
      </c>
      <c r="BY564" s="12">
        <f>SUMIFS('Product costs'!BW:BW,'Product costs'!$C:$C,$D564,'Product costs'!$B:$B,$L564)</f>
        <v>0</v>
      </c>
      <c r="BZ564" s="12">
        <f>SUMIFS('Product costs'!BX:BX,'Product costs'!$C:$C,$D564,'Product costs'!$B:$B,$L564)</f>
        <v>0</v>
      </c>
      <c r="CA564" s="12">
        <f>SUMIFS('Product costs'!BY:BY,'Product costs'!$C:$C,$D564,'Product costs'!$B:$B,$L564)</f>
        <v>0</v>
      </c>
      <c r="CB564" s="12">
        <f>SUMIFS('Product costs'!BZ:BZ,'Product costs'!$C:$C,$D564,'Product costs'!$B:$B,$L564)</f>
        <v>0</v>
      </c>
      <c r="CC564" s="12">
        <f>SUMIFS('Product costs'!CA:CA,'Product costs'!$C:$C,$D564,'Product costs'!$B:$B,$L564)</f>
        <v>0</v>
      </c>
      <c r="CD564" s="12">
        <f>SUMIFS('Product costs'!CB:CB,'Product costs'!$C:$C,$D564,'Product costs'!$B:$B,$L564)</f>
        <v>0</v>
      </c>
      <c r="CE564" s="12">
        <f>SUMIFS('Product costs'!CC:CC,'Product costs'!$C:$C,$D564,'Product costs'!$B:$B,$L564)</f>
        <v>0</v>
      </c>
      <c r="CF564" s="12">
        <f>SUMIFS('Product costs'!CD:CD,'Product costs'!$C:$C,$D564,'Product costs'!$B:$B,$L564)</f>
        <v>0</v>
      </c>
      <c r="CG564" s="12">
        <f t="shared" si="800"/>
        <v>0</v>
      </c>
      <c r="CH564" s="12">
        <f t="shared" si="801"/>
        <v>0</v>
      </c>
      <c r="CI564" s="12">
        <f t="shared" si="802"/>
        <v>0</v>
      </c>
      <c r="CJ564" s="12">
        <f t="shared" si="803"/>
        <v>0</v>
      </c>
      <c r="CK564" s="12">
        <f t="shared" si="804"/>
        <v>0</v>
      </c>
      <c r="CL564" s="12">
        <f t="shared" si="805"/>
        <v>0</v>
      </c>
      <c r="CM564" s="12">
        <f t="shared" si="806"/>
        <v>0</v>
      </c>
      <c r="CN564" s="12">
        <f t="shared" si="807"/>
        <v>0</v>
      </c>
      <c r="CO564" s="12">
        <f t="shared" si="808"/>
        <v>0</v>
      </c>
      <c r="CP564" s="12">
        <f t="shared" si="809"/>
        <v>0</v>
      </c>
      <c r="CQ564" s="12">
        <f t="shared" si="810"/>
        <v>0</v>
      </c>
      <c r="CR564" s="12">
        <f t="shared" si="811"/>
        <v>0</v>
      </c>
      <c r="CS564" s="12">
        <f t="shared" si="812"/>
        <v>0</v>
      </c>
      <c r="CT564" s="12">
        <f t="shared" si="813"/>
        <v>0</v>
      </c>
      <c r="CU564" s="12">
        <f t="shared" si="814"/>
        <v>0</v>
      </c>
      <c r="CV564" s="12">
        <f t="shared" si="815"/>
        <v>0</v>
      </c>
      <c r="CW564" s="12">
        <f t="shared" si="816"/>
        <v>0</v>
      </c>
      <c r="CX564" s="12">
        <f t="shared" si="817"/>
        <v>0</v>
      </c>
      <c r="CY564" s="12">
        <f t="shared" si="818"/>
        <v>0</v>
      </c>
      <c r="CZ564" s="12">
        <f t="shared" si="819"/>
        <v>0</v>
      </c>
      <c r="DA564" s="12">
        <f t="shared" si="820"/>
        <v>0</v>
      </c>
      <c r="DB564" s="12">
        <f t="shared" si="821"/>
        <v>0</v>
      </c>
      <c r="DC564" s="12">
        <f t="shared" si="822"/>
        <v>0</v>
      </c>
      <c r="DD564" s="12">
        <f t="shared" si="823"/>
        <v>0</v>
      </c>
      <c r="DE564" s="12">
        <f t="shared" si="824"/>
        <v>0</v>
      </c>
      <c r="DF564" s="12">
        <f t="shared" si="825"/>
        <v>0</v>
      </c>
      <c r="DG564" s="12">
        <f t="shared" si="826"/>
        <v>0</v>
      </c>
      <c r="DH564" s="12">
        <f t="shared" si="827"/>
        <v>0</v>
      </c>
      <c r="DI564" s="12">
        <f t="shared" si="828"/>
        <v>0</v>
      </c>
      <c r="DJ564" s="12">
        <f t="shared" si="829"/>
        <v>0</v>
      </c>
      <c r="DK564" s="12">
        <f>SUM(M564:CHOOSE(YTD,M564,N564,O564,P564,Q564,R564,S564,T564,U564,V564,W564,X564))</f>
        <v>0</v>
      </c>
      <c r="DL564" s="12">
        <f>SUM(Y564:CHOOSE(YTD,Y564,Z564,AA564,AB564,AC564,AD564,AE564,AF564,AG564,AH564,AI564,AJ564))</f>
        <v>0</v>
      </c>
      <c r="DM564" s="12">
        <f>SUM(AK564:CHOOSE(YTD,AK564,AL564,AM564,AN564,AO564,AP564,AQ564,AR564,AS564,AT564,AU564,AV564))</f>
        <v>0</v>
      </c>
      <c r="DN564" s="12">
        <f>SUM(AW564:CHOOSE(YTD,AW564,AX564,AY564,AZ564,BA564,BB564,BC564,BD564,BE564,BF564,BG564,BH564))</f>
        <v>0</v>
      </c>
      <c r="DO564" s="12">
        <f>SUM(BI564:CHOOSE(YTD,BI564,BJ564,BK564,BL564,BM564,BN564,BO564,BP564,BQ564,BR564,BS564,BT564))</f>
        <v>0</v>
      </c>
      <c r="DP564" s="12">
        <f>SUM(BU564:CHOOSE(YTD,BU564,BV564,BW564,BX564,BY564,BZ564,CA564,CB564,CC564,CD564,CE564,CF564))</f>
        <v>0</v>
      </c>
    </row>
    <row r="565" spans="1:120" x14ac:dyDescent="0.15">
      <c r="A565" s="12" t="str">
        <f t="shared" si="830"/>
        <v>Costs - brand</v>
      </c>
      <c r="D565" s="12" t="str">
        <f>'Product costs'!C165</f>
        <v>Brand 4</v>
      </c>
      <c r="E565" s="12" t="str">
        <f>'Product costs'!D165</f>
        <v>Segment 1</v>
      </c>
      <c r="F565" s="12" t="str">
        <f>'Product costs'!E165</f>
        <v>Business Unit 1</v>
      </c>
      <c r="G565" s="12">
        <f>'Product costs'!F165</f>
        <v>0</v>
      </c>
      <c r="H565" s="12">
        <f>'Product costs'!G165</f>
        <v>0</v>
      </c>
      <c r="I565" s="12">
        <f>'Product costs'!H165</f>
        <v>0</v>
      </c>
      <c r="J565" s="12">
        <f>'Product costs'!I165</f>
        <v>0</v>
      </c>
      <c r="K565" s="12">
        <f>'Product costs'!J165</f>
        <v>0</v>
      </c>
      <c r="L565" s="12">
        <f>'Product costs'!B165</f>
        <v>0</v>
      </c>
      <c r="M565" s="12">
        <f>SUMIFS('Product costs'!K:K,'Product costs'!$C:$C,$D565,'Product costs'!$B:$B,$L565)</f>
        <v>0</v>
      </c>
      <c r="N565" s="12">
        <f>SUMIFS('Product costs'!L:L,'Product costs'!$C:$C,$D565,'Product costs'!$B:$B,$L565)</f>
        <v>0</v>
      </c>
      <c r="O565" s="12">
        <f>SUMIFS('Product costs'!M:M,'Product costs'!$C:$C,$D565,'Product costs'!$B:$B,$L565)</f>
        <v>0</v>
      </c>
      <c r="P565" s="12">
        <f>SUMIFS('Product costs'!N:N,'Product costs'!$C:$C,$D565,'Product costs'!$B:$B,$L565)</f>
        <v>0</v>
      </c>
      <c r="Q565" s="12">
        <f>SUMIFS('Product costs'!O:O,'Product costs'!$C:$C,$D565,'Product costs'!$B:$B,$L565)</f>
        <v>0</v>
      </c>
      <c r="R565" s="12">
        <f>SUMIFS('Product costs'!P:P,'Product costs'!$C:$C,$D565,'Product costs'!$B:$B,$L565)</f>
        <v>0</v>
      </c>
      <c r="S565" s="12">
        <f>SUMIFS('Product costs'!Q:Q,'Product costs'!$C:$C,$D565,'Product costs'!$B:$B,$L565)</f>
        <v>0</v>
      </c>
      <c r="T565" s="12">
        <f>SUMIFS('Product costs'!R:R,'Product costs'!$C:$C,$D565,'Product costs'!$B:$B,$L565)</f>
        <v>0</v>
      </c>
      <c r="U565" s="12">
        <f>SUMIFS('Product costs'!S:S,'Product costs'!$C:$C,$D565,'Product costs'!$B:$B,$L565)</f>
        <v>0</v>
      </c>
      <c r="V565" s="12">
        <f>SUMIFS('Product costs'!T:T,'Product costs'!$C:$C,$D565,'Product costs'!$B:$B,$L565)</f>
        <v>0</v>
      </c>
      <c r="W565" s="12">
        <f>SUMIFS('Product costs'!U:U,'Product costs'!$C:$C,$D565,'Product costs'!$B:$B,$L565)</f>
        <v>0</v>
      </c>
      <c r="X565" s="12">
        <f>SUMIFS('Product costs'!V:V,'Product costs'!$C:$C,$D565,'Product costs'!$B:$B,$L565)</f>
        <v>0</v>
      </c>
      <c r="Y565" s="12">
        <f>SUMIFS('Product costs'!W:W,'Product costs'!$C:$C,$D565,'Product costs'!$B:$B,$L565)</f>
        <v>0</v>
      </c>
      <c r="Z565" s="12">
        <f>SUMIFS('Product costs'!X:X,'Product costs'!$C:$C,$D565,'Product costs'!$B:$B,$L565)</f>
        <v>0</v>
      </c>
      <c r="AA565" s="12">
        <f>SUMIFS('Product costs'!Y:Y,'Product costs'!$C:$C,$D565,'Product costs'!$B:$B,$L565)</f>
        <v>0</v>
      </c>
      <c r="AB565" s="12">
        <f>SUMIFS('Product costs'!Z:Z,'Product costs'!$C:$C,$D565,'Product costs'!$B:$B,$L565)</f>
        <v>0</v>
      </c>
      <c r="AC565" s="12">
        <f>SUMIFS('Product costs'!AA:AA,'Product costs'!$C:$C,$D565,'Product costs'!$B:$B,$L565)</f>
        <v>0</v>
      </c>
      <c r="AD565" s="12">
        <f>SUMIFS('Product costs'!AB:AB,'Product costs'!$C:$C,$D565,'Product costs'!$B:$B,$L565)</f>
        <v>0</v>
      </c>
      <c r="AE565" s="12">
        <f>SUMIFS('Product costs'!AC:AC,'Product costs'!$C:$C,$D565,'Product costs'!$B:$B,$L565)</f>
        <v>0</v>
      </c>
      <c r="AF565" s="12">
        <f>SUMIFS('Product costs'!AD:AD,'Product costs'!$C:$C,$D565,'Product costs'!$B:$B,$L565)</f>
        <v>0</v>
      </c>
      <c r="AG565" s="12">
        <f>SUMIFS('Product costs'!AE:AE,'Product costs'!$C:$C,$D565,'Product costs'!$B:$B,$L565)</f>
        <v>0</v>
      </c>
      <c r="AH565" s="12">
        <f>SUMIFS('Product costs'!AF:AF,'Product costs'!$C:$C,$D565,'Product costs'!$B:$B,$L565)</f>
        <v>0</v>
      </c>
      <c r="AI565" s="12">
        <f>SUMIFS('Product costs'!AG:AG,'Product costs'!$C:$C,$D565,'Product costs'!$B:$B,$L565)</f>
        <v>0</v>
      </c>
      <c r="AJ565" s="12">
        <f>SUMIFS('Product costs'!AH:AH,'Product costs'!$C:$C,$D565,'Product costs'!$B:$B,$L565)</f>
        <v>0</v>
      </c>
      <c r="AK565" s="12">
        <f>SUMIFS('Product costs'!AI:AI,'Product costs'!$C:$C,$D565,'Product costs'!$B:$B,$L565)</f>
        <v>0</v>
      </c>
      <c r="AL565" s="12">
        <f>SUMIFS('Product costs'!AJ:AJ,'Product costs'!$C:$C,$D565,'Product costs'!$B:$B,$L565)</f>
        <v>0</v>
      </c>
      <c r="AM565" s="12">
        <f>SUMIFS('Product costs'!AK:AK,'Product costs'!$C:$C,$D565,'Product costs'!$B:$B,$L565)</f>
        <v>0</v>
      </c>
      <c r="AN565" s="12">
        <f>SUMIFS('Product costs'!AL:AL,'Product costs'!$C:$C,$D565,'Product costs'!$B:$B,$L565)</f>
        <v>0</v>
      </c>
      <c r="AO565" s="12">
        <f>SUMIFS('Product costs'!AM:AM,'Product costs'!$C:$C,$D565,'Product costs'!$B:$B,$L565)</f>
        <v>0</v>
      </c>
      <c r="AP565" s="12">
        <f>SUMIFS('Product costs'!AN:AN,'Product costs'!$C:$C,$D565,'Product costs'!$B:$B,$L565)</f>
        <v>0</v>
      </c>
      <c r="AQ565" s="12">
        <f>SUMIFS('Product costs'!AO:AO,'Product costs'!$C:$C,$D565,'Product costs'!$B:$B,$L565)</f>
        <v>0</v>
      </c>
      <c r="AR565" s="12">
        <f>SUMIFS('Product costs'!AP:AP,'Product costs'!$C:$C,$D565,'Product costs'!$B:$B,$L565)</f>
        <v>0</v>
      </c>
      <c r="AS565" s="12">
        <f>SUMIFS('Product costs'!AQ:AQ,'Product costs'!$C:$C,$D565,'Product costs'!$B:$B,$L565)</f>
        <v>0</v>
      </c>
      <c r="AT565" s="12">
        <f>SUMIFS('Product costs'!AR:AR,'Product costs'!$C:$C,$D565,'Product costs'!$B:$B,$L565)</f>
        <v>0</v>
      </c>
      <c r="AU565" s="12">
        <f>SUMIFS('Product costs'!AS:AS,'Product costs'!$C:$C,$D565,'Product costs'!$B:$B,$L565)</f>
        <v>0</v>
      </c>
      <c r="AV565" s="12">
        <f>SUMIFS('Product costs'!AT:AT,'Product costs'!$C:$C,$D565,'Product costs'!$B:$B,$L565)</f>
        <v>0</v>
      </c>
      <c r="AW565" s="12">
        <f>SUMIFS('Product costs'!AU:AU,'Product costs'!$C:$C,$D565,'Product costs'!$B:$B,$L565)</f>
        <v>0</v>
      </c>
      <c r="AX565" s="12">
        <f>SUMIFS('Product costs'!AV:AV,'Product costs'!$C:$C,$D565,'Product costs'!$B:$B,$L565)</f>
        <v>0</v>
      </c>
      <c r="AY565" s="12">
        <f>SUMIFS('Product costs'!AW:AW,'Product costs'!$C:$C,$D565,'Product costs'!$B:$B,$L565)</f>
        <v>0</v>
      </c>
      <c r="AZ565" s="12">
        <f>SUMIFS('Product costs'!AX:AX,'Product costs'!$C:$C,$D565,'Product costs'!$B:$B,$L565)</f>
        <v>0</v>
      </c>
      <c r="BA565" s="12">
        <f>SUMIFS('Product costs'!AY:AY,'Product costs'!$C:$C,$D565,'Product costs'!$B:$B,$L565)</f>
        <v>0</v>
      </c>
      <c r="BB565" s="12">
        <f>SUMIFS('Product costs'!AZ:AZ,'Product costs'!$C:$C,$D565,'Product costs'!$B:$B,$L565)</f>
        <v>0</v>
      </c>
      <c r="BC565" s="12">
        <f>SUMIFS('Product costs'!BA:BA,'Product costs'!$C:$C,$D565,'Product costs'!$B:$B,$L565)</f>
        <v>0</v>
      </c>
      <c r="BD565" s="12">
        <f>SUMIFS('Product costs'!BB:BB,'Product costs'!$C:$C,$D565,'Product costs'!$B:$B,$L565)</f>
        <v>0</v>
      </c>
      <c r="BE565" s="12">
        <f>SUMIFS('Product costs'!BC:BC,'Product costs'!$C:$C,$D565,'Product costs'!$B:$B,$L565)</f>
        <v>0</v>
      </c>
      <c r="BF565" s="12">
        <f>SUMIFS('Product costs'!BD:BD,'Product costs'!$C:$C,$D565,'Product costs'!$B:$B,$L565)</f>
        <v>0</v>
      </c>
      <c r="BG565" s="12">
        <f>SUMIFS('Product costs'!BE:BE,'Product costs'!$C:$C,$D565,'Product costs'!$B:$B,$L565)</f>
        <v>0</v>
      </c>
      <c r="BH565" s="12">
        <f>SUMIFS('Product costs'!BF:BF,'Product costs'!$C:$C,$D565,'Product costs'!$B:$B,$L565)</f>
        <v>0</v>
      </c>
      <c r="BI565" s="12">
        <f>SUMIFS('Product costs'!BG:BG,'Product costs'!$C:$C,$D565,'Product costs'!$B:$B,$L565)</f>
        <v>0</v>
      </c>
      <c r="BJ565" s="12">
        <f>SUMIFS('Product costs'!BH:BH,'Product costs'!$C:$C,$D565,'Product costs'!$B:$B,$L565)</f>
        <v>0</v>
      </c>
      <c r="BK565" s="12">
        <f>SUMIFS('Product costs'!BI:BI,'Product costs'!$C:$C,$D565,'Product costs'!$B:$B,$L565)</f>
        <v>0</v>
      </c>
      <c r="BL565" s="12">
        <f>SUMIFS('Product costs'!BJ:BJ,'Product costs'!$C:$C,$D565,'Product costs'!$B:$B,$L565)</f>
        <v>0</v>
      </c>
      <c r="BM565" s="12">
        <f>SUMIFS('Product costs'!BK:BK,'Product costs'!$C:$C,$D565,'Product costs'!$B:$B,$L565)</f>
        <v>0</v>
      </c>
      <c r="BN565" s="12">
        <f>SUMIFS('Product costs'!BL:BL,'Product costs'!$C:$C,$D565,'Product costs'!$B:$B,$L565)</f>
        <v>0</v>
      </c>
      <c r="BO565" s="12">
        <f>SUMIFS('Product costs'!BM:BM,'Product costs'!$C:$C,$D565,'Product costs'!$B:$B,$L565)</f>
        <v>0</v>
      </c>
      <c r="BP565" s="12">
        <f>SUMIFS('Product costs'!BN:BN,'Product costs'!$C:$C,$D565,'Product costs'!$B:$B,$L565)</f>
        <v>0</v>
      </c>
      <c r="BQ565" s="12">
        <f>SUMIFS('Product costs'!BO:BO,'Product costs'!$C:$C,$D565,'Product costs'!$B:$B,$L565)</f>
        <v>0</v>
      </c>
      <c r="BR565" s="12">
        <f>SUMIFS('Product costs'!BP:BP,'Product costs'!$C:$C,$D565,'Product costs'!$B:$B,$L565)</f>
        <v>0</v>
      </c>
      <c r="BS565" s="12">
        <f>SUMIFS('Product costs'!BQ:BQ,'Product costs'!$C:$C,$D565,'Product costs'!$B:$B,$L565)</f>
        <v>0</v>
      </c>
      <c r="BT565" s="12">
        <f>SUMIFS('Product costs'!BR:BR,'Product costs'!$C:$C,$D565,'Product costs'!$B:$B,$L565)</f>
        <v>0</v>
      </c>
      <c r="BU565" s="12">
        <f>SUMIFS('Product costs'!BS:BS,'Product costs'!$C:$C,$D565,'Product costs'!$B:$B,$L565)</f>
        <v>0</v>
      </c>
      <c r="BV565" s="12">
        <f>SUMIFS('Product costs'!BT:BT,'Product costs'!$C:$C,$D565,'Product costs'!$B:$B,$L565)</f>
        <v>0</v>
      </c>
      <c r="BW565" s="12">
        <f>SUMIFS('Product costs'!BU:BU,'Product costs'!$C:$C,$D565,'Product costs'!$B:$B,$L565)</f>
        <v>0</v>
      </c>
      <c r="BX565" s="12">
        <f>SUMIFS('Product costs'!BV:BV,'Product costs'!$C:$C,$D565,'Product costs'!$B:$B,$L565)</f>
        <v>0</v>
      </c>
      <c r="BY565" s="12">
        <f>SUMIFS('Product costs'!BW:BW,'Product costs'!$C:$C,$D565,'Product costs'!$B:$B,$L565)</f>
        <v>0</v>
      </c>
      <c r="BZ565" s="12">
        <f>SUMIFS('Product costs'!BX:BX,'Product costs'!$C:$C,$D565,'Product costs'!$B:$B,$L565)</f>
        <v>0</v>
      </c>
      <c r="CA565" s="12">
        <f>SUMIFS('Product costs'!BY:BY,'Product costs'!$C:$C,$D565,'Product costs'!$B:$B,$L565)</f>
        <v>0</v>
      </c>
      <c r="CB565" s="12">
        <f>SUMIFS('Product costs'!BZ:BZ,'Product costs'!$C:$C,$D565,'Product costs'!$B:$B,$L565)</f>
        <v>0</v>
      </c>
      <c r="CC565" s="12">
        <f>SUMIFS('Product costs'!CA:CA,'Product costs'!$C:$C,$D565,'Product costs'!$B:$B,$L565)</f>
        <v>0</v>
      </c>
      <c r="CD565" s="12">
        <f>SUMIFS('Product costs'!CB:CB,'Product costs'!$C:$C,$D565,'Product costs'!$B:$B,$L565)</f>
        <v>0</v>
      </c>
      <c r="CE565" s="12">
        <f>SUMIFS('Product costs'!CC:CC,'Product costs'!$C:$C,$D565,'Product costs'!$B:$B,$L565)</f>
        <v>0</v>
      </c>
      <c r="CF565" s="12">
        <f>SUMIFS('Product costs'!CD:CD,'Product costs'!$C:$C,$D565,'Product costs'!$B:$B,$L565)</f>
        <v>0</v>
      </c>
      <c r="CG565" s="12">
        <f t="shared" si="800"/>
        <v>0</v>
      </c>
      <c r="CH565" s="12">
        <f t="shared" si="801"/>
        <v>0</v>
      </c>
      <c r="CI565" s="12">
        <f t="shared" si="802"/>
        <v>0</v>
      </c>
      <c r="CJ565" s="12">
        <f t="shared" si="803"/>
        <v>0</v>
      </c>
      <c r="CK565" s="12">
        <f t="shared" si="804"/>
        <v>0</v>
      </c>
      <c r="CL565" s="12">
        <f t="shared" si="805"/>
        <v>0</v>
      </c>
      <c r="CM565" s="12">
        <f t="shared" si="806"/>
        <v>0</v>
      </c>
      <c r="CN565" s="12">
        <f t="shared" si="807"/>
        <v>0</v>
      </c>
      <c r="CO565" s="12">
        <f t="shared" si="808"/>
        <v>0</v>
      </c>
      <c r="CP565" s="12">
        <f t="shared" si="809"/>
        <v>0</v>
      </c>
      <c r="CQ565" s="12">
        <f t="shared" si="810"/>
        <v>0</v>
      </c>
      <c r="CR565" s="12">
        <f t="shared" si="811"/>
        <v>0</v>
      </c>
      <c r="CS565" s="12">
        <f t="shared" si="812"/>
        <v>0</v>
      </c>
      <c r="CT565" s="12">
        <f t="shared" si="813"/>
        <v>0</v>
      </c>
      <c r="CU565" s="12">
        <f t="shared" si="814"/>
        <v>0</v>
      </c>
      <c r="CV565" s="12">
        <f t="shared" si="815"/>
        <v>0</v>
      </c>
      <c r="CW565" s="12">
        <f t="shared" si="816"/>
        <v>0</v>
      </c>
      <c r="CX565" s="12">
        <f t="shared" si="817"/>
        <v>0</v>
      </c>
      <c r="CY565" s="12">
        <f t="shared" si="818"/>
        <v>0</v>
      </c>
      <c r="CZ565" s="12">
        <f t="shared" si="819"/>
        <v>0</v>
      </c>
      <c r="DA565" s="12">
        <f t="shared" si="820"/>
        <v>0</v>
      </c>
      <c r="DB565" s="12">
        <f t="shared" si="821"/>
        <v>0</v>
      </c>
      <c r="DC565" s="12">
        <f t="shared" si="822"/>
        <v>0</v>
      </c>
      <c r="DD565" s="12">
        <f t="shared" si="823"/>
        <v>0</v>
      </c>
      <c r="DE565" s="12">
        <f t="shared" si="824"/>
        <v>0</v>
      </c>
      <c r="DF565" s="12">
        <f t="shared" si="825"/>
        <v>0</v>
      </c>
      <c r="DG565" s="12">
        <f t="shared" si="826"/>
        <v>0</v>
      </c>
      <c r="DH565" s="12">
        <f t="shared" si="827"/>
        <v>0</v>
      </c>
      <c r="DI565" s="12">
        <f t="shared" si="828"/>
        <v>0</v>
      </c>
      <c r="DJ565" s="12">
        <f t="shared" si="829"/>
        <v>0</v>
      </c>
      <c r="DK565" s="12">
        <f>SUM(M565:CHOOSE(YTD,M565,N565,O565,P565,Q565,R565,S565,T565,U565,V565,W565,X565))</f>
        <v>0</v>
      </c>
      <c r="DL565" s="12">
        <f>SUM(Y565:CHOOSE(YTD,Y565,Z565,AA565,AB565,AC565,AD565,AE565,AF565,AG565,AH565,AI565,AJ565))</f>
        <v>0</v>
      </c>
      <c r="DM565" s="12">
        <f>SUM(AK565:CHOOSE(YTD,AK565,AL565,AM565,AN565,AO565,AP565,AQ565,AR565,AS565,AT565,AU565,AV565))</f>
        <v>0</v>
      </c>
      <c r="DN565" s="12">
        <f>SUM(AW565:CHOOSE(YTD,AW565,AX565,AY565,AZ565,BA565,BB565,BC565,BD565,BE565,BF565,BG565,BH565))</f>
        <v>0</v>
      </c>
      <c r="DO565" s="12">
        <f>SUM(BI565:CHOOSE(YTD,BI565,BJ565,BK565,BL565,BM565,BN565,BO565,BP565,BQ565,BR565,BS565,BT565))</f>
        <v>0</v>
      </c>
      <c r="DP565" s="12">
        <f>SUM(BU565:CHOOSE(YTD,BU565,BV565,BW565,BX565,BY565,BZ565,CA565,CB565,CC565,CD565,CE565,CF565))</f>
        <v>0</v>
      </c>
    </row>
    <row r="566" spans="1:120" x14ac:dyDescent="0.15">
      <c r="A566" s="12" t="str">
        <f t="shared" si="830"/>
        <v>Costs - brand</v>
      </c>
      <c r="D566" s="12" t="str">
        <f>'Product costs'!C166</f>
        <v>Brand 5</v>
      </c>
      <c r="E566" s="12" t="str">
        <f>'Product costs'!D166</f>
        <v>Segment 1</v>
      </c>
      <c r="F566" s="12" t="str">
        <f>'Product costs'!E166</f>
        <v>Business Unit 1</v>
      </c>
      <c r="G566" s="12">
        <f>'Product costs'!F166</f>
        <v>0</v>
      </c>
      <c r="H566" s="12">
        <f>'Product costs'!G166</f>
        <v>0</v>
      </c>
      <c r="I566" s="12">
        <f>'Product costs'!H166</f>
        <v>0</v>
      </c>
      <c r="J566" s="12">
        <f>'Product costs'!I166</f>
        <v>0</v>
      </c>
      <c r="K566" s="12">
        <f>'Product costs'!J166</f>
        <v>0</v>
      </c>
      <c r="L566" s="12">
        <f>'Product costs'!B166</f>
        <v>0</v>
      </c>
      <c r="M566" s="12">
        <f>SUMIFS('Product costs'!K:K,'Product costs'!$C:$C,$D566,'Product costs'!$B:$B,$L566)</f>
        <v>0</v>
      </c>
      <c r="N566" s="12">
        <f>SUMIFS('Product costs'!L:L,'Product costs'!$C:$C,$D566,'Product costs'!$B:$B,$L566)</f>
        <v>0</v>
      </c>
      <c r="O566" s="12">
        <f>SUMIFS('Product costs'!M:M,'Product costs'!$C:$C,$D566,'Product costs'!$B:$B,$L566)</f>
        <v>0</v>
      </c>
      <c r="P566" s="12">
        <f>SUMIFS('Product costs'!N:N,'Product costs'!$C:$C,$D566,'Product costs'!$B:$B,$L566)</f>
        <v>0</v>
      </c>
      <c r="Q566" s="12">
        <f>SUMIFS('Product costs'!O:O,'Product costs'!$C:$C,$D566,'Product costs'!$B:$B,$L566)</f>
        <v>0</v>
      </c>
      <c r="R566" s="12">
        <f>SUMIFS('Product costs'!P:P,'Product costs'!$C:$C,$D566,'Product costs'!$B:$B,$L566)</f>
        <v>0</v>
      </c>
      <c r="S566" s="12">
        <f>SUMIFS('Product costs'!Q:Q,'Product costs'!$C:$C,$D566,'Product costs'!$B:$B,$L566)</f>
        <v>0</v>
      </c>
      <c r="T566" s="12">
        <f>SUMIFS('Product costs'!R:R,'Product costs'!$C:$C,$D566,'Product costs'!$B:$B,$L566)</f>
        <v>0</v>
      </c>
      <c r="U566" s="12">
        <f>SUMIFS('Product costs'!S:S,'Product costs'!$C:$C,$D566,'Product costs'!$B:$B,$L566)</f>
        <v>0</v>
      </c>
      <c r="V566" s="12">
        <f>SUMIFS('Product costs'!T:T,'Product costs'!$C:$C,$D566,'Product costs'!$B:$B,$L566)</f>
        <v>0</v>
      </c>
      <c r="W566" s="12">
        <f>SUMIFS('Product costs'!U:U,'Product costs'!$C:$C,$D566,'Product costs'!$B:$B,$L566)</f>
        <v>0</v>
      </c>
      <c r="X566" s="12">
        <f>SUMIFS('Product costs'!V:V,'Product costs'!$C:$C,$D566,'Product costs'!$B:$B,$L566)</f>
        <v>0</v>
      </c>
      <c r="Y566" s="12">
        <f>SUMIFS('Product costs'!W:W,'Product costs'!$C:$C,$D566,'Product costs'!$B:$B,$L566)</f>
        <v>0</v>
      </c>
      <c r="Z566" s="12">
        <f>SUMIFS('Product costs'!X:X,'Product costs'!$C:$C,$D566,'Product costs'!$B:$B,$L566)</f>
        <v>0</v>
      </c>
      <c r="AA566" s="12">
        <f>SUMIFS('Product costs'!Y:Y,'Product costs'!$C:$C,$D566,'Product costs'!$B:$B,$L566)</f>
        <v>0</v>
      </c>
      <c r="AB566" s="12">
        <f>SUMIFS('Product costs'!Z:Z,'Product costs'!$C:$C,$D566,'Product costs'!$B:$B,$L566)</f>
        <v>0</v>
      </c>
      <c r="AC566" s="12">
        <f>SUMIFS('Product costs'!AA:AA,'Product costs'!$C:$C,$D566,'Product costs'!$B:$B,$L566)</f>
        <v>0</v>
      </c>
      <c r="AD566" s="12">
        <f>SUMIFS('Product costs'!AB:AB,'Product costs'!$C:$C,$D566,'Product costs'!$B:$B,$L566)</f>
        <v>0</v>
      </c>
      <c r="AE566" s="12">
        <f>SUMIFS('Product costs'!AC:AC,'Product costs'!$C:$C,$D566,'Product costs'!$B:$B,$L566)</f>
        <v>0</v>
      </c>
      <c r="AF566" s="12">
        <f>SUMIFS('Product costs'!AD:AD,'Product costs'!$C:$C,$D566,'Product costs'!$B:$B,$L566)</f>
        <v>0</v>
      </c>
      <c r="AG566" s="12">
        <f>SUMIFS('Product costs'!AE:AE,'Product costs'!$C:$C,$D566,'Product costs'!$B:$B,$L566)</f>
        <v>0</v>
      </c>
      <c r="AH566" s="12">
        <f>SUMIFS('Product costs'!AF:AF,'Product costs'!$C:$C,$D566,'Product costs'!$B:$B,$L566)</f>
        <v>0</v>
      </c>
      <c r="AI566" s="12">
        <f>SUMIFS('Product costs'!AG:AG,'Product costs'!$C:$C,$D566,'Product costs'!$B:$B,$L566)</f>
        <v>0</v>
      </c>
      <c r="AJ566" s="12">
        <f>SUMIFS('Product costs'!AH:AH,'Product costs'!$C:$C,$D566,'Product costs'!$B:$B,$L566)</f>
        <v>0</v>
      </c>
      <c r="AK566" s="12">
        <f>SUMIFS('Product costs'!AI:AI,'Product costs'!$C:$C,$D566,'Product costs'!$B:$B,$L566)</f>
        <v>0</v>
      </c>
      <c r="AL566" s="12">
        <f>SUMIFS('Product costs'!AJ:AJ,'Product costs'!$C:$C,$D566,'Product costs'!$B:$B,$L566)</f>
        <v>0</v>
      </c>
      <c r="AM566" s="12">
        <f>SUMIFS('Product costs'!AK:AK,'Product costs'!$C:$C,$D566,'Product costs'!$B:$B,$L566)</f>
        <v>0</v>
      </c>
      <c r="AN566" s="12">
        <f>SUMIFS('Product costs'!AL:AL,'Product costs'!$C:$C,$D566,'Product costs'!$B:$B,$L566)</f>
        <v>0</v>
      </c>
      <c r="AO566" s="12">
        <f>SUMIFS('Product costs'!AM:AM,'Product costs'!$C:$C,$D566,'Product costs'!$B:$B,$L566)</f>
        <v>0</v>
      </c>
      <c r="AP566" s="12">
        <f>SUMIFS('Product costs'!AN:AN,'Product costs'!$C:$C,$D566,'Product costs'!$B:$B,$L566)</f>
        <v>0</v>
      </c>
      <c r="AQ566" s="12">
        <f>SUMIFS('Product costs'!AO:AO,'Product costs'!$C:$C,$D566,'Product costs'!$B:$B,$L566)</f>
        <v>0</v>
      </c>
      <c r="AR566" s="12">
        <f>SUMIFS('Product costs'!AP:AP,'Product costs'!$C:$C,$D566,'Product costs'!$B:$B,$L566)</f>
        <v>0</v>
      </c>
      <c r="AS566" s="12">
        <f>SUMIFS('Product costs'!AQ:AQ,'Product costs'!$C:$C,$D566,'Product costs'!$B:$B,$L566)</f>
        <v>0</v>
      </c>
      <c r="AT566" s="12">
        <f>SUMIFS('Product costs'!AR:AR,'Product costs'!$C:$C,$D566,'Product costs'!$B:$B,$L566)</f>
        <v>0</v>
      </c>
      <c r="AU566" s="12">
        <f>SUMIFS('Product costs'!AS:AS,'Product costs'!$C:$C,$D566,'Product costs'!$B:$B,$L566)</f>
        <v>0</v>
      </c>
      <c r="AV566" s="12">
        <f>SUMIFS('Product costs'!AT:AT,'Product costs'!$C:$C,$D566,'Product costs'!$B:$B,$L566)</f>
        <v>0</v>
      </c>
      <c r="AW566" s="12">
        <f>SUMIFS('Product costs'!AU:AU,'Product costs'!$C:$C,$D566,'Product costs'!$B:$B,$L566)</f>
        <v>0</v>
      </c>
      <c r="AX566" s="12">
        <f>SUMIFS('Product costs'!AV:AV,'Product costs'!$C:$C,$D566,'Product costs'!$B:$B,$L566)</f>
        <v>0</v>
      </c>
      <c r="AY566" s="12">
        <f>SUMIFS('Product costs'!AW:AW,'Product costs'!$C:$C,$D566,'Product costs'!$B:$B,$L566)</f>
        <v>0</v>
      </c>
      <c r="AZ566" s="12">
        <f>SUMIFS('Product costs'!AX:AX,'Product costs'!$C:$C,$D566,'Product costs'!$B:$B,$L566)</f>
        <v>0</v>
      </c>
      <c r="BA566" s="12">
        <f>SUMIFS('Product costs'!AY:AY,'Product costs'!$C:$C,$D566,'Product costs'!$B:$B,$L566)</f>
        <v>0</v>
      </c>
      <c r="BB566" s="12">
        <f>SUMIFS('Product costs'!AZ:AZ,'Product costs'!$C:$C,$D566,'Product costs'!$B:$B,$L566)</f>
        <v>0</v>
      </c>
      <c r="BC566" s="12">
        <f>SUMIFS('Product costs'!BA:BA,'Product costs'!$C:$C,$D566,'Product costs'!$B:$B,$L566)</f>
        <v>0</v>
      </c>
      <c r="BD566" s="12">
        <f>SUMIFS('Product costs'!BB:BB,'Product costs'!$C:$C,$D566,'Product costs'!$B:$B,$L566)</f>
        <v>0</v>
      </c>
      <c r="BE566" s="12">
        <f>SUMIFS('Product costs'!BC:BC,'Product costs'!$C:$C,$D566,'Product costs'!$B:$B,$L566)</f>
        <v>0</v>
      </c>
      <c r="BF566" s="12">
        <f>SUMIFS('Product costs'!BD:BD,'Product costs'!$C:$C,$D566,'Product costs'!$B:$B,$L566)</f>
        <v>0</v>
      </c>
      <c r="BG566" s="12">
        <f>SUMIFS('Product costs'!BE:BE,'Product costs'!$C:$C,$D566,'Product costs'!$B:$B,$L566)</f>
        <v>0</v>
      </c>
      <c r="BH566" s="12">
        <f>SUMIFS('Product costs'!BF:BF,'Product costs'!$C:$C,$D566,'Product costs'!$B:$B,$L566)</f>
        <v>0</v>
      </c>
      <c r="BI566" s="12">
        <f>SUMIFS('Product costs'!BG:BG,'Product costs'!$C:$C,$D566,'Product costs'!$B:$B,$L566)</f>
        <v>0</v>
      </c>
      <c r="BJ566" s="12">
        <f>SUMIFS('Product costs'!BH:BH,'Product costs'!$C:$C,$D566,'Product costs'!$B:$B,$L566)</f>
        <v>0</v>
      </c>
      <c r="BK566" s="12">
        <f>SUMIFS('Product costs'!BI:BI,'Product costs'!$C:$C,$D566,'Product costs'!$B:$B,$L566)</f>
        <v>0</v>
      </c>
      <c r="BL566" s="12">
        <f>SUMIFS('Product costs'!BJ:BJ,'Product costs'!$C:$C,$D566,'Product costs'!$B:$B,$L566)</f>
        <v>0</v>
      </c>
      <c r="BM566" s="12">
        <f>SUMIFS('Product costs'!BK:BK,'Product costs'!$C:$C,$D566,'Product costs'!$B:$B,$L566)</f>
        <v>0</v>
      </c>
      <c r="BN566" s="12">
        <f>SUMIFS('Product costs'!BL:BL,'Product costs'!$C:$C,$D566,'Product costs'!$B:$B,$L566)</f>
        <v>0</v>
      </c>
      <c r="BO566" s="12">
        <f>SUMIFS('Product costs'!BM:BM,'Product costs'!$C:$C,$D566,'Product costs'!$B:$B,$L566)</f>
        <v>0</v>
      </c>
      <c r="BP566" s="12">
        <f>SUMIFS('Product costs'!BN:BN,'Product costs'!$C:$C,$D566,'Product costs'!$B:$B,$L566)</f>
        <v>0</v>
      </c>
      <c r="BQ566" s="12">
        <f>SUMIFS('Product costs'!BO:BO,'Product costs'!$C:$C,$D566,'Product costs'!$B:$B,$L566)</f>
        <v>0</v>
      </c>
      <c r="BR566" s="12">
        <f>SUMIFS('Product costs'!BP:BP,'Product costs'!$C:$C,$D566,'Product costs'!$B:$B,$L566)</f>
        <v>0</v>
      </c>
      <c r="BS566" s="12">
        <f>SUMIFS('Product costs'!BQ:BQ,'Product costs'!$C:$C,$D566,'Product costs'!$B:$B,$L566)</f>
        <v>0</v>
      </c>
      <c r="BT566" s="12">
        <f>SUMIFS('Product costs'!BR:BR,'Product costs'!$C:$C,$D566,'Product costs'!$B:$B,$L566)</f>
        <v>0</v>
      </c>
      <c r="BU566" s="12">
        <f>SUMIFS('Product costs'!BS:BS,'Product costs'!$C:$C,$D566,'Product costs'!$B:$B,$L566)</f>
        <v>0</v>
      </c>
      <c r="BV566" s="12">
        <f>SUMIFS('Product costs'!BT:BT,'Product costs'!$C:$C,$D566,'Product costs'!$B:$B,$L566)</f>
        <v>0</v>
      </c>
      <c r="BW566" s="12">
        <f>SUMIFS('Product costs'!BU:BU,'Product costs'!$C:$C,$D566,'Product costs'!$B:$B,$L566)</f>
        <v>0</v>
      </c>
      <c r="BX566" s="12">
        <f>SUMIFS('Product costs'!BV:BV,'Product costs'!$C:$C,$D566,'Product costs'!$B:$B,$L566)</f>
        <v>0</v>
      </c>
      <c r="BY566" s="12">
        <f>SUMIFS('Product costs'!BW:BW,'Product costs'!$C:$C,$D566,'Product costs'!$B:$B,$L566)</f>
        <v>0</v>
      </c>
      <c r="BZ566" s="12">
        <f>SUMIFS('Product costs'!BX:BX,'Product costs'!$C:$C,$D566,'Product costs'!$B:$B,$L566)</f>
        <v>0</v>
      </c>
      <c r="CA566" s="12">
        <f>SUMIFS('Product costs'!BY:BY,'Product costs'!$C:$C,$D566,'Product costs'!$B:$B,$L566)</f>
        <v>0</v>
      </c>
      <c r="CB566" s="12">
        <f>SUMIFS('Product costs'!BZ:BZ,'Product costs'!$C:$C,$D566,'Product costs'!$B:$B,$L566)</f>
        <v>0</v>
      </c>
      <c r="CC566" s="12">
        <f>SUMIFS('Product costs'!CA:CA,'Product costs'!$C:$C,$D566,'Product costs'!$B:$B,$L566)</f>
        <v>0</v>
      </c>
      <c r="CD566" s="12">
        <f>SUMIFS('Product costs'!CB:CB,'Product costs'!$C:$C,$D566,'Product costs'!$B:$B,$L566)</f>
        <v>0</v>
      </c>
      <c r="CE566" s="12">
        <f>SUMIFS('Product costs'!CC:CC,'Product costs'!$C:$C,$D566,'Product costs'!$B:$B,$L566)</f>
        <v>0</v>
      </c>
      <c r="CF566" s="12">
        <f>SUMIFS('Product costs'!CD:CD,'Product costs'!$C:$C,$D566,'Product costs'!$B:$B,$L566)</f>
        <v>0</v>
      </c>
      <c r="CG566" s="12">
        <f t="shared" si="800"/>
        <v>0</v>
      </c>
      <c r="CH566" s="12">
        <f t="shared" si="801"/>
        <v>0</v>
      </c>
      <c r="CI566" s="12">
        <f t="shared" si="802"/>
        <v>0</v>
      </c>
      <c r="CJ566" s="12">
        <f t="shared" si="803"/>
        <v>0</v>
      </c>
      <c r="CK566" s="12">
        <f t="shared" si="804"/>
        <v>0</v>
      </c>
      <c r="CL566" s="12">
        <f t="shared" si="805"/>
        <v>0</v>
      </c>
      <c r="CM566" s="12">
        <f t="shared" si="806"/>
        <v>0</v>
      </c>
      <c r="CN566" s="12">
        <f t="shared" si="807"/>
        <v>0</v>
      </c>
      <c r="CO566" s="12">
        <f t="shared" si="808"/>
        <v>0</v>
      </c>
      <c r="CP566" s="12">
        <f t="shared" si="809"/>
        <v>0</v>
      </c>
      <c r="CQ566" s="12">
        <f t="shared" si="810"/>
        <v>0</v>
      </c>
      <c r="CR566" s="12">
        <f t="shared" si="811"/>
        <v>0</v>
      </c>
      <c r="CS566" s="12">
        <f t="shared" si="812"/>
        <v>0</v>
      </c>
      <c r="CT566" s="12">
        <f t="shared" si="813"/>
        <v>0</v>
      </c>
      <c r="CU566" s="12">
        <f t="shared" si="814"/>
        <v>0</v>
      </c>
      <c r="CV566" s="12">
        <f t="shared" si="815"/>
        <v>0</v>
      </c>
      <c r="CW566" s="12">
        <f t="shared" si="816"/>
        <v>0</v>
      </c>
      <c r="CX566" s="12">
        <f t="shared" si="817"/>
        <v>0</v>
      </c>
      <c r="CY566" s="12">
        <f t="shared" si="818"/>
        <v>0</v>
      </c>
      <c r="CZ566" s="12">
        <f t="shared" si="819"/>
        <v>0</v>
      </c>
      <c r="DA566" s="12">
        <f t="shared" si="820"/>
        <v>0</v>
      </c>
      <c r="DB566" s="12">
        <f t="shared" si="821"/>
        <v>0</v>
      </c>
      <c r="DC566" s="12">
        <f t="shared" si="822"/>
        <v>0</v>
      </c>
      <c r="DD566" s="12">
        <f t="shared" si="823"/>
        <v>0</v>
      </c>
      <c r="DE566" s="12">
        <f t="shared" si="824"/>
        <v>0</v>
      </c>
      <c r="DF566" s="12">
        <f t="shared" si="825"/>
        <v>0</v>
      </c>
      <c r="DG566" s="12">
        <f t="shared" si="826"/>
        <v>0</v>
      </c>
      <c r="DH566" s="12">
        <f t="shared" si="827"/>
        <v>0</v>
      </c>
      <c r="DI566" s="12">
        <f t="shared" si="828"/>
        <v>0</v>
      </c>
      <c r="DJ566" s="12">
        <f t="shared" si="829"/>
        <v>0</v>
      </c>
      <c r="DK566" s="12">
        <f>SUM(M566:CHOOSE(YTD,M566,N566,O566,P566,Q566,R566,S566,T566,U566,V566,W566,X566))</f>
        <v>0</v>
      </c>
      <c r="DL566" s="12">
        <f>SUM(Y566:CHOOSE(YTD,Y566,Z566,AA566,AB566,AC566,AD566,AE566,AF566,AG566,AH566,AI566,AJ566))</f>
        <v>0</v>
      </c>
      <c r="DM566" s="12">
        <f>SUM(AK566:CHOOSE(YTD,AK566,AL566,AM566,AN566,AO566,AP566,AQ566,AR566,AS566,AT566,AU566,AV566))</f>
        <v>0</v>
      </c>
      <c r="DN566" s="12">
        <f>SUM(AW566:CHOOSE(YTD,AW566,AX566,AY566,AZ566,BA566,BB566,BC566,BD566,BE566,BF566,BG566,BH566))</f>
        <v>0</v>
      </c>
      <c r="DO566" s="12">
        <f>SUM(BI566:CHOOSE(YTD,BI566,BJ566,BK566,BL566,BM566,BN566,BO566,BP566,BQ566,BR566,BS566,BT566))</f>
        <v>0</v>
      </c>
      <c r="DP566" s="12">
        <f>SUM(BU566:CHOOSE(YTD,BU566,BV566,BW566,BX566,BY566,BZ566,CA566,CB566,CC566,CD566,CE566,CF566))</f>
        <v>0</v>
      </c>
    </row>
    <row r="567" spans="1:120" x14ac:dyDescent="0.15">
      <c r="A567" s="12" t="str">
        <f t="shared" si="830"/>
        <v>Costs - brand</v>
      </c>
      <c r="D567" s="12" t="str">
        <f>'Product costs'!C167</f>
        <v>Brand 6</v>
      </c>
      <c r="E567" s="12" t="str">
        <f>'Product costs'!D167</f>
        <v>Segment 1</v>
      </c>
      <c r="F567" s="12" t="str">
        <f>'Product costs'!E167</f>
        <v>Business Unit 1</v>
      </c>
      <c r="G567" s="12">
        <f>'Product costs'!F167</f>
        <v>0</v>
      </c>
      <c r="H567" s="12">
        <f>'Product costs'!G167</f>
        <v>0</v>
      </c>
      <c r="I567" s="12">
        <f>'Product costs'!H167</f>
        <v>0</v>
      </c>
      <c r="J567" s="12">
        <f>'Product costs'!I167</f>
        <v>0</v>
      </c>
      <c r="K567" s="12">
        <f>'Product costs'!J167</f>
        <v>0</v>
      </c>
      <c r="L567" s="12">
        <f>'Product costs'!B167</f>
        <v>0</v>
      </c>
      <c r="M567" s="12">
        <f>SUMIFS('Product costs'!K:K,'Product costs'!$C:$C,$D567,'Product costs'!$B:$B,$L567)</f>
        <v>0</v>
      </c>
      <c r="N567" s="12">
        <f>SUMIFS('Product costs'!L:L,'Product costs'!$C:$C,$D567,'Product costs'!$B:$B,$L567)</f>
        <v>0</v>
      </c>
      <c r="O567" s="12">
        <f>SUMIFS('Product costs'!M:M,'Product costs'!$C:$C,$D567,'Product costs'!$B:$B,$L567)</f>
        <v>0</v>
      </c>
      <c r="P567" s="12">
        <f>SUMIFS('Product costs'!N:N,'Product costs'!$C:$C,$D567,'Product costs'!$B:$B,$L567)</f>
        <v>0</v>
      </c>
      <c r="Q567" s="12">
        <f>SUMIFS('Product costs'!O:O,'Product costs'!$C:$C,$D567,'Product costs'!$B:$B,$L567)</f>
        <v>0</v>
      </c>
      <c r="R567" s="12">
        <f>SUMIFS('Product costs'!P:P,'Product costs'!$C:$C,$D567,'Product costs'!$B:$B,$L567)</f>
        <v>0</v>
      </c>
      <c r="S567" s="12">
        <f>SUMIFS('Product costs'!Q:Q,'Product costs'!$C:$C,$D567,'Product costs'!$B:$B,$L567)</f>
        <v>0</v>
      </c>
      <c r="T567" s="12">
        <f>SUMIFS('Product costs'!R:R,'Product costs'!$C:$C,$D567,'Product costs'!$B:$B,$L567)</f>
        <v>0</v>
      </c>
      <c r="U567" s="12">
        <f>SUMIFS('Product costs'!S:S,'Product costs'!$C:$C,$D567,'Product costs'!$B:$B,$L567)</f>
        <v>0</v>
      </c>
      <c r="V567" s="12">
        <f>SUMIFS('Product costs'!T:T,'Product costs'!$C:$C,$D567,'Product costs'!$B:$B,$L567)</f>
        <v>0</v>
      </c>
      <c r="W567" s="12">
        <f>SUMIFS('Product costs'!U:U,'Product costs'!$C:$C,$D567,'Product costs'!$B:$B,$L567)</f>
        <v>0</v>
      </c>
      <c r="X567" s="12">
        <f>SUMIFS('Product costs'!V:V,'Product costs'!$C:$C,$D567,'Product costs'!$B:$B,$L567)</f>
        <v>0</v>
      </c>
      <c r="Y567" s="12">
        <f>SUMIFS('Product costs'!W:W,'Product costs'!$C:$C,$D567,'Product costs'!$B:$B,$L567)</f>
        <v>0</v>
      </c>
      <c r="Z567" s="12">
        <f>SUMIFS('Product costs'!X:X,'Product costs'!$C:$C,$D567,'Product costs'!$B:$B,$L567)</f>
        <v>0</v>
      </c>
      <c r="AA567" s="12">
        <f>SUMIFS('Product costs'!Y:Y,'Product costs'!$C:$C,$D567,'Product costs'!$B:$B,$L567)</f>
        <v>0</v>
      </c>
      <c r="AB567" s="12">
        <f>SUMIFS('Product costs'!Z:Z,'Product costs'!$C:$C,$D567,'Product costs'!$B:$B,$L567)</f>
        <v>0</v>
      </c>
      <c r="AC567" s="12">
        <f>SUMIFS('Product costs'!AA:AA,'Product costs'!$C:$C,$D567,'Product costs'!$B:$B,$L567)</f>
        <v>0</v>
      </c>
      <c r="AD567" s="12">
        <f>SUMIFS('Product costs'!AB:AB,'Product costs'!$C:$C,$D567,'Product costs'!$B:$B,$L567)</f>
        <v>0</v>
      </c>
      <c r="AE567" s="12">
        <f>SUMIFS('Product costs'!AC:AC,'Product costs'!$C:$C,$D567,'Product costs'!$B:$B,$L567)</f>
        <v>0</v>
      </c>
      <c r="AF567" s="12">
        <f>SUMIFS('Product costs'!AD:AD,'Product costs'!$C:$C,$D567,'Product costs'!$B:$B,$L567)</f>
        <v>0</v>
      </c>
      <c r="AG567" s="12">
        <f>SUMIFS('Product costs'!AE:AE,'Product costs'!$C:$C,$D567,'Product costs'!$B:$B,$L567)</f>
        <v>0</v>
      </c>
      <c r="AH567" s="12">
        <f>SUMIFS('Product costs'!AF:AF,'Product costs'!$C:$C,$D567,'Product costs'!$B:$B,$L567)</f>
        <v>0</v>
      </c>
      <c r="AI567" s="12">
        <f>SUMIFS('Product costs'!AG:AG,'Product costs'!$C:$C,$D567,'Product costs'!$B:$B,$L567)</f>
        <v>0</v>
      </c>
      <c r="AJ567" s="12">
        <f>SUMIFS('Product costs'!AH:AH,'Product costs'!$C:$C,$D567,'Product costs'!$B:$B,$L567)</f>
        <v>0</v>
      </c>
      <c r="AK567" s="12">
        <f>SUMIFS('Product costs'!AI:AI,'Product costs'!$C:$C,$D567,'Product costs'!$B:$B,$L567)</f>
        <v>0</v>
      </c>
      <c r="AL567" s="12">
        <f>SUMIFS('Product costs'!AJ:AJ,'Product costs'!$C:$C,$D567,'Product costs'!$B:$B,$L567)</f>
        <v>0</v>
      </c>
      <c r="AM567" s="12">
        <f>SUMIFS('Product costs'!AK:AK,'Product costs'!$C:$C,$D567,'Product costs'!$B:$B,$L567)</f>
        <v>0</v>
      </c>
      <c r="AN567" s="12">
        <f>SUMIFS('Product costs'!AL:AL,'Product costs'!$C:$C,$D567,'Product costs'!$B:$B,$L567)</f>
        <v>0</v>
      </c>
      <c r="AO567" s="12">
        <f>SUMIFS('Product costs'!AM:AM,'Product costs'!$C:$C,$D567,'Product costs'!$B:$B,$L567)</f>
        <v>0</v>
      </c>
      <c r="AP567" s="12">
        <f>SUMIFS('Product costs'!AN:AN,'Product costs'!$C:$C,$D567,'Product costs'!$B:$B,$L567)</f>
        <v>0</v>
      </c>
      <c r="AQ567" s="12">
        <f>SUMIFS('Product costs'!AO:AO,'Product costs'!$C:$C,$D567,'Product costs'!$B:$B,$L567)</f>
        <v>0</v>
      </c>
      <c r="AR567" s="12">
        <f>SUMIFS('Product costs'!AP:AP,'Product costs'!$C:$C,$D567,'Product costs'!$B:$B,$L567)</f>
        <v>0</v>
      </c>
      <c r="AS567" s="12">
        <f>SUMIFS('Product costs'!AQ:AQ,'Product costs'!$C:$C,$D567,'Product costs'!$B:$B,$L567)</f>
        <v>0</v>
      </c>
      <c r="AT567" s="12">
        <f>SUMIFS('Product costs'!AR:AR,'Product costs'!$C:$C,$D567,'Product costs'!$B:$B,$L567)</f>
        <v>0</v>
      </c>
      <c r="AU567" s="12">
        <f>SUMIFS('Product costs'!AS:AS,'Product costs'!$C:$C,$D567,'Product costs'!$B:$B,$L567)</f>
        <v>0</v>
      </c>
      <c r="AV567" s="12">
        <f>SUMIFS('Product costs'!AT:AT,'Product costs'!$C:$C,$D567,'Product costs'!$B:$B,$L567)</f>
        <v>0</v>
      </c>
      <c r="AW567" s="12">
        <f>SUMIFS('Product costs'!AU:AU,'Product costs'!$C:$C,$D567,'Product costs'!$B:$B,$L567)</f>
        <v>0</v>
      </c>
      <c r="AX567" s="12">
        <f>SUMIFS('Product costs'!AV:AV,'Product costs'!$C:$C,$D567,'Product costs'!$B:$B,$L567)</f>
        <v>0</v>
      </c>
      <c r="AY567" s="12">
        <f>SUMIFS('Product costs'!AW:AW,'Product costs'!$C:$C,$D567,'Product costs'!$B:$B,$L567)</f>
        <v>0</v>
      </c>
      <c r="AZ567" s="12">
        <f>SUMIFS('Product costs'!AX:AX,'Product costs'!$C:$C,$D567,'Product costs'!$B:$B,$L567)</f>
        <v>0</v>
      </c>
      <c r="BA567" s="12">
        <f>SUMIFS('Product costs'!AY:AY,'Product costs'!$C:$C,$D567,'Product costs'!$B:$B,$L567)</f>
        <v>0</v>
      </c>
      <c r="BB567" s="12">
        <f>SUMIFS('Product costs'!AZ:AZ,'Product costs'!$C:$C,$D567,'Product costs'!$B:$B,$L567)</f>
        <v>0</v>
      </c>
      <c r="BC567" s="12">
        <f>SUMIFS('Product costs'!BA:BA,'Product costs'!$C:$C,$D567,'Product costs'!$B:$B,$L567)</f>
        <v>0</v>
      </c>
      <c r="BD567" s="12">
        <f>SUMIFS('Product costs'!BB:BB,'Product costs'!$C:$C,$D567,'Product costs'!$B:$B,$L567)</f>
        <v>0</v>
      </c>
      <c r="BE567" s="12">
        <f>SUMIFS('Product costs'!BC:BC,'Product costs'!$C:$C,$D567,'Product costs'!$B:$B,$L567)</f>
        <v>0</v>
      </c>
      <c r="BF567" s="12">
        <f>SUMIFS('Product costs'!BD:BD,'Product costs'!$C:$C,$D567,'Product costs'!$B:$B,$L567)</f>
        <v>0</v>
      </c>
      <c r="BG567" s="12">
        <f>SUMIFS('Product costs'!BE:BE,'Product costs'!$C:$C,$D567,'Product costs'!$B:$B,$L567)</f>
        <v>0</v>
      </c>
      <c r="BH567" s="12">
        <f>SUMIFS('Product costs'!BF:BF,'Product costs'!$C:$C,$D567,'Product costs'!$B:$B,$L567)</f>
        <v>0</v>
      </c>
      <c r="BI567" s="12">
        <f>SUMIFS('Product costs'!BG:BG,'Product costs'!$C:$C,$D567,'Product costs'!$B:$B,$L567)</f>
        <v>0</v>
      </c>
      <c r="BJ567" s="12">
        <f>SUMIFS('Product costs'!BH:BH,'Product costs'!$C:$C,$D567,'Product costs'!$B:$B,$L567)</f>
        <v>0</v>
      </c>
      <c r="BK567" s="12">
        <f>SUMIFS('Product costs'!BI:BI,'Product costs'!$C:$C,$D567,'Product costs'!$B:$B,$L567)</f>
        <v>0</v>
      </c>
      <c r="BL567" s="12">
        <f>SUMIFS('Product costs'!BJ:BJ,'Product costs'!$C:$C,$D567,'Product costs'!$B:$B,$L567)</f>
        <v>0</v>
      </c>
      <c r="BM567" s="12">
        <f>SUMIFS('Product costs'!BK:BK,'Product costs'!$C:$C,$D567,'Product costs'!$B:$B,$L567)</f>
        <v>0</v>
      </c>
      <c r="BN567" s="12">
        <f>SUMIFS('Product costs'!BL:BL,'Product costs'!$C:$C,$D567,'Product costs'!$B:$B,$L567)</f>
        <v>0</v>
      </c>
      <c r="BO567" s="12">
        <f>SUMIFS('Product costs'!BM:BM,'Product costs'!$C:$C,$D567,'Product costs'!$B:$B,$L567)</f>
        <v>0</v>
      </c>
      <c r="BP567" s="12">
        <f>SUMIFS('Product costs'!BN:BN,'Product costs'!$C:$C,$D567,'Product costs'!$B:$B,$L567)</f>
        <v>0</v>
      </c>
      <c r="BQ567" s="12">
        <f>SUMIFS('Product costs'!BO:BO,'Product costs'!$C:$C,$D567,'Product costs'!$B:$B,$L567)</f>
        <v>0</v>
      </c>
      <c r="BR567" s="12">
        <f>SUMIFS('Product costs'!BP:BP,'Product costs'!$C:$C,$D567,'Product costs'!$B:$B,$L567)</f>
        <v>0</v>
      </c>
      <c r="BS567" s="12">
        <f>SUMIFS('Product costs'!BQ:BQ,'Product costs'!$C:$C,$D567,'Product costs'!$B:$B,$L567)</f>
        <v>0</v>
      </c>
      <c r="BT567" s="12">
        <f>SUMIFS('Product costs'!BR:BR,'Product costs'!$C:$C,$D567,'Product costs'!$B:$B,$L567)</f>
        <v>0</v>
      </c>
      <c r="BU567" s="12">
        <f>SUMIFS('Product costs'!BS:BS,'Product costs'!$C:$C,$D567,'Product costs'!$B:$B,$L567)</f>
        <v>0</v>
      </c>
      <c r="BV567" s="12">
        <f>SUMIFS('Product costs'!BT:BT,'Product costs'!$C:$C,$D567,'Product costs'!$B:$B,$L567)</f>
        <v>0</v>
      </c>
      <c r="BW567" s="12">
        <f>SUMIFS('Product costs'!BU:BU,'Product costs'!$C:$C,$D567,'Product costs'!$B:$B,$L567)</f>
        <v>0</v>
      </c>
      <c r="BX567" s="12">
        <f>SUMIFS('Product costs'!BV:BV,'Product costs'!$C:$C,$D567,'Product costs'!$B:$B,$L567)</f>
        <v>0</v>
      </c>
      <c r="BY567" s="12">
        <f>SUMIFS('Product costs'!BW:BW,'Product costs'!$C:$C,$D567,'Product costs'!$B:$B,$L567)</f>
        <v>0</v>
      </c>
      <c r="BZ567" s="12">
        <f>SUMIFS('Product costs'!BX:BX,'Product costs'!$C:$C,$D567,'Product costs'!$B:$B,$L567)</f>
        <v>0</v>
      </c>
      <c r="CA567" s="12">
        <f>SUMIFS('Product costs'!BY:BY,'Product costs'!$C:$C,$D567,'Product costs'!$B:$B,$L567)</f>
        <v>0</v>
      </c>
      <c r="CB567" s="12">
        <f>SUMIFS('Product costs'!BZ:BZ,'Product costs'!$C:$C,$D567,'Product costs'!$B:$B,$L567)</f>
        <v>0</v>
      </c>
      <c r="CC567" s="12">
        <f>SUMIFS('Product costs'!CA:CA,'Product costs'!$C:$C,$D567,'Product costs'!$B:$B,$L567)</f>
        <v>0</v>
      </c>
      <c r="CD567" s="12">
        <f>SUMIFS('Product costs'!CB:CB,'Product costs'!$C:$C,$D567,'Product costs'!$B:$B,$L567)</f>
        <v>0</v>
      </c>
      <c r="CE567" s="12">
        <f>SUMIFS('Product costs'!CC:CC,'Product costs'!$C:$C,$D567,'Product costs'!$B:$B,$L567)</f>
        <v>0</v>
      </c>
      <c r="CF567" s="12">
        <f>SUMIFS('Product costs'!CD:CD,'Product costs'!$C:$C,$D567,'Product costs'!$B:$B,$L567)</f>
        <v>0</v>
      </c>
      <c r="CG567" s="12">
        <f t="shared" si="800"/>
        <v>0</v>
      </c>
      <c r="CH567" s="12">
        <f t="shared" si="801"/>
        <v>0</v>
      </c>
      <c r="CI567" s="12">
        <f t="shared" si="802"/>
        <v>0</v>
      </c>
      <c r="CJ567" s="12">
        <f t="shared" si="803"/>
        <v>0</v>
      </c>
      <c r="CK567" s="12">
        <f t="shared" si="804"/>
        <v>0</v>
      </c>
      <c r="CL567" s="12">
        <f t="shared" si="805"/>
        <v>0</v>
      </c>
      <c r="CM567" s="12">
        <f t="shared" si="806"/>
        <v>0</v>
      </c>
      <c r="CN567" s="12">
        <f t="shared" si="807"/>
        <v>0</v>
      </c>
      <c r="CO567" s="12">
        <f t="shared" si="808"/>
        <v>0</v>
      </c>
      <c r="CP567" s="12">
        <f t="shared" si="809"/>
        <v>0</v>
      </c>
      <c r="CQ567" s="12">
        <f t="shared" si="810"/>
        <v>0</v>
      </c>
      <c r="CR567" s="12">
        <f t="shared" si="811"/>
        <v>0</v>
      </c>
      <c r="CS567" s="12">
        <f t="shared" si="812"/>
        <v>0</v>
      </c>
      <c r="CT567" s="12">
        <f t="shared" si="813"/>
        <v>0</v>
      </c>
      <c r="CU567" s="12">
        <f t="shared" si="814"/>
        <v>0</v>
      </c>
      <c r="CV567" s="12">
        <f t="shared" si="815"/>
        <v>0</v>
      </c>
      <c r="CW567" s="12">
        <f t="shared" si="816"/>
        <v>0</v>
      </c>
      <c r="CX567" s="12">
        <f t="shared" si="817"/>
        <v>0</v>
      </c>
      <c r="CY567" s="12">
        <f t="shared" si="818"/>
        <v>0</v>
      </c>
      <c r="CZ567" s="12">
        <f t="shared" si="819"/>
        <v>0</v>
      </c>
      <c r="DA567" s="12">
        <f t="shared" si="820"/>
        <v>0</v>
      </c>
      <c r="DB567" s="12">
        <f t="shared" si="821"/>
        <v>0</v>
      </c>
      <c r="DC567" s="12">
        <f t="shared" si="822"/>
        <v>0</v>
      </c>
      <c r="DD567" s="12">
        <f t="shared" si="823"/>
        <v>0</v>
      </c>
      <c r="DE567" s="12">
        <f t="shared" si="824"/>
        <v>0</v>
      </c>
      <c r="DF567" s="12">
        <f t="shared" si="825"/>
        <v>0</v>
      </c>
      <c r="DG567" s="12">
        <f t="shared" si="826"/>
        <v>0</v>
      </c>
      <c r="DH567" s="12">
        <f t="shared" si="827"/>
        <v>0</v>
      </c>
      <c r="DI567" s="12">
        <f t="shared" si="828"/>
        <v>0</v>
      </c>
      <c r="DJ567" s="12">
        <f t="shared" si="829"/>
        <v>0</v>
      </c>
      <c r="DK567" s="12">
        <f>SUM(M567:CHOOSE(YTD,M567,N567,O567,P567,Q567,R567,S567,T567,U567,V567,W567,X567))</f>
        <v>0</v>
      </c>
      <c r="DL567" s="12">
        <f>SUM(Y567:CHOOSE(YTD,Y567,Z567,AA567,AB567,AC567,AD567,AE567,AF567,AG567,AH567,AI567,AJ567))</f>
        <v>0</v>
      </c>
      <c r="DM567" s="12">
        <f>SUM(AK567:CHOOSE(YTD,AK567,AL567,AM567,AN567,AO567,AP567,AQ567,AR567,AS567,AT567,AU567,AV567))</f>
        <v>0</v>
      </c>
      <c r="DN567" s="12">
        <f>SUM(AW567:CHOOSE(YTD,AW567,AX567,AY567,AZ567,BA567,BB567,BC567,BD567,BE567,BF567,BG567,BH567))</f>
        <v>0</v>
      </c>
      <c r="DO567" s="12">
        <f>SUM(BI567:CHOOSE(YTD,BI567,BJ567,BK567,BL567,BM567,BN567,BO567,BP567,BQ567,BR567,BS567,BT567))</f>
        <v>0</v>
      </c>
      <c r="DP567" s="12">
        <f>SUM(BU567:CHOOSE(YTD,BU567,BV567,BW567,BX567,BY567,BZ567,CA567,CB567,CC567,CD567,CE567,CF567))</f>
        <v>0</v>
      </c>
    </row>
    <row r="568" spans="1:120" x14ac:dyDescent="0.15">
      <c r="A568" s="12" t="str">
        <f t="shared" si="830"/>
        <v>Costs - brand</v>
      </c>
      <c r="D568" s="12" t="str">
        <f>'Product costs'!C168</f>
        <v>Brand 7</v>
      </c>
      <c r="E568" s="12" t="str">
        <f>'Product costs'!D168</f>
        <v>Segment 1</v>
      </c>
      <c r="F568" s="12" t="str">
        <f>'Product costs'!E168</f>
        <v>Business Unit 1</v>
      </c>
      <c r="G568" s="12">
        <f>'Product costs'!F168</f>
        <v>0</v>
      </c>
      <c r="H568" s="12">
        <f>'Product costs'!G168</f>
        <v>0</v>
      </c>
      <c r="I568" s="12">
        <f>'Product costs'!H168</f>
        <v>0</v>
      </c>
      <c r="J568" s="12">
        <f>'Product costs'!I168</f>
        <v>0</v>
      </c>
      <c r="K568" s="12">
        <f>'Product costs'!J168</f>
        <v>0</v>
      </c>
      <c r="L568" s="12">
        <f>'Product costs'!B168</f>
        <v>0</v>
      </c>
      <c r="M568" s="12">
        <f>SUMIFS('Product costs'!K:K,'Product costs'!$C:$C,$D568,'Product costs'!$B:$B,$L568)</f>
        <v>0</v>
      </c>
      <c r="N568" s="12">
        <f>SUMIFS('Product costs'!L:L,'Product costs'!$C:$C,$D568,'Product costs'!$B:$B,$L568)</f>
        <v>0</v>
      </c>
      <c r="O568" s="12">
        <f>SUMIFS('Product costs'!M:M,'Product costs'!$C:$C,$D568,'Product costs'!$B:$B,$L568)</f>
        <v>0</v>
      </c>
      <c r="P568" s="12">
        <f>SUMIFS('Product costs'!N:N,'Product costs'!$C:$C,$D568,'Product costs'!$B:$B,$L568)</f>
        <v>0</v>
      </c>
      <c r="Q568" s="12">
        <f>SUMIFS('Product costs'!O:O,'Product costs'!$C:$C,$D568,'Product costs'!$B:$B,$L568)</f>
        <v>0</v>
      </c>
      <c r="R568" s="12">
        <f>SUMIFS('Product costs'!P:P,'Product costs'!$C:$C,$D568,'Product costs'!$B:$B,$L568)</f>
        <v>0</v>
      </c>
      <c r="S568" s="12">
        <f>SUMIFS('Product costs'!Q:Q,'Product costs'!$C:$C,$D568,'Product costs'!$B:$B,$L568)</f>
        <v>0</v>
      </c>
      <c r="T568" s="12">
        <f>SUMIFS('Product costs'!R:R,'Product costs'!$C:$C,$D568,'Product costs'!$B:$B,$L568)</f>
        <v>0</v>
      </c>
      <c r="U568" s="12">
        <f>SUMIFS('Product costs'!S:S,'Product costs'!$C:$C,$D568,'Product costs'!$B:$B,$L568)</f>
        <v>0</v>
      </c>
      <c r="V568" s="12">
        <f>SUMIFS('Product costs'!T:T,'Product costs'!$C:$C,$D568,'Product costs'!$B:$B,$L568)</f>
        <v>0</v>
      </c>
      <c r="W568" s="12">
        <f>SUMIFS('Product costs'!U:U,'Product costs'!$C:$C,$D568,'Product costs'!$B:$B,$L568)</f>
        <v>0</v>
      </c>
      <c r="X568" s="12">
        <f>SUMIFS('Product costs'!V:V,'Product costs'!$C:$C,$D568,'Product costs'!$B:$B,$L568)</f>
        <v>0</v>
      </c>
      <c r="Y568" s="12">
        <f>SUMIFS('Product costs'!W:W,'Product costs'!$C:$C,$D568,'Product costs'!$B:$B,$L568)</f>
        <v>0</v>
      </c>
      <c r="Z568" s="12">
        <f>SUMIFS('Product costs'!X:X,'Product costs'!$C:$C,$D568,'Product costs'!$B:$B,$L568)</f>
        <v>0</v>
      </c>
      <c r="AA568" s="12">
        <f>SUMIFS('Product costs'!Y:Y,'Product costs'!$C:$C,$D568,'Product costs'!$B:$B,$L568)</f>
        <v>0</v>
      </c>
      <c r="AB568" s="12">
        <f>SUMIFS('Product costs'!Z:Z,'Product costs'!$C:$C,$D568,'Product costs'!$B:$B,$L568)</f>
        <v>0</v>
      </c>
      <c r="AC568" s="12">
        <f>SUMIFS('Product costs'!AA:AA,'Product costs'!$C:$C,$D568,'Product costs'!$B:$B,$L568)</f>
        <v>0</v>
      </c>
      <c r="AD568" s="12">
        <f>SUMIFS('Product costs'!AB:AB,'Product costs'!$C:$C,$D568,'Product costs'!$B:$B,$L568)</f>
        <v>0</v>
      </c>
      <c r="AE568" s="12">
        <f>SUMIFS('Product costs'!AC:AC,'Product costs'!$C:$C,$D568,'Product costs'!$B:$B,$L568)</f>
        <v>0</v>
      </c>
      <c r="AF568" s="12">
        <f>SUMIFS('Product costs'!AD:AD,'Product costs'!$C:$C,$D568,'Product costs'!$B:$B,$L568)</f>
        <v>0</v>
      </c>
      <c r="AG568" s="12">
        <f>SUMIFS('Product costs'!AE:AE,'Product costs'!$C:$C,$D568,'Product costs'!$B:$B,$L568)</f>
        <v>0</v>
      </c>
      <c r="AH568" s="12">
        <f>SUMIFS('Product costs'!AF:AF,'Product costs'!$C:$C,$D568,'Product costs'!$B:$B,$L568)</f>
        <v>0</v>
      </c>
      <c r="AI568" s="12">
        <f>SUMIFS('Product costs'!AG:AG,'Product costs'!$C:$C,$D568,'Product costs'!$B:$B,$L568)</f>
        <v>0</v>
      </c>
      <c r="AJ568" s="12">
        <f>SUMIFS('Product costs'!AH:AH,'Product costs'!$C:$C,$D568,'Product costs'!$B:$B,$L568)</f>
        <v>0</v>
      </c>
      <c r="AK568" s="12">
        <f>SUMIFS('Product costs'!AI:AI,'Product costs'!$C:$C,$D568,'Product costs'!$B:$B,$L568)</f>
        <v>0</v>
      </c>
      <c r="AL568" s="12">
        <f>SUMIFS('Product costs'!AJ:AJ,'Product costs'!$C:$C,$D568,'Product costs'!$B:$B,$L568)</f>
        <v>0</v>
      </c>
      <c r="AM568" s="12">
        <f>SUMIFS('Product costs'!AK:AK,'Product costs'!$C:$C,$D568,'Product costs'!$B:$B,$L568)</f>
        <v>0</v>
      </c>
      <c r="AN568" s="12">
        <f>SUMIFS('Product costs'!AL:AL,'Product costs'!$C:$C,$D568,'Product costs'!$B:$B,$L568)</f>
        <v>0</v>
      </c>
      <c r="AO568" s="12">
        <f>SUMIFS('Product costs'!AM:AM,'Product costs'!$C:$C,$D568,'Product costs'!$B:$B,$L568)</f>
        <v>0</v>
      </c>
      <c r="AP568" s="12">
        <f>SUMIFS('Product costs'!AN:AN,'Product costs'!$C:$C,$D568,'Product costs'!$B:$B,$L568)</f>
        <v>0</v>
      </c>
      <c r="AQ568" s="12">
        <f>SUMIFS('Product costs'!AO:AO,'Product costs'!$C:$C,$D568,'Product costs'!$B:$B,$L568)</f>
        <v>0</v>
      </c>
      <c r="AR568" s="12">
        <f>SUMIFS('Product costs'!AP:AP,'Product costs'!$C:$C,$D568,'Product costs'!$B:$B,$L568)</f>
        <v>0</v>
      </c>
      <c r="AS568" s="12">
        <f>SUMIFS('Product costs'!AQ:AQ,'Product costs'!$C:$C,$D568,'Product costs'!$B:$B,$L568)</f>
        <v>0</v>
      </c>
      <c r="AT568" s="12">
        <f>SUMIFS('Product costs'!AR:AR,'Product costs'!$C:$C,$D568,'Product costs'!$B:$B,$L568)</f>
        <v>0</v>
      </c>
      <c r="AU568" s="12">
        <f>SUMIFS('Product costs'!AS:AS,'Product costs'!$C:$C,$D568,'Product costs'!$B:$B,$L568)</f>
        <v>0</v>
      </c>
      <c r="AV568" s="12">
        <f>SUMIFS('Product costs'!AT:AT,'Product costs'!$C:$C,$D568,'Product costs'!$B:$B,$L568)</f>
        <v>0</v>
      </c>
      <c r="AW568" s="12">
        <f>SUMIFS('Product costs'!AU:AU,'Product costs'!$C:$C,$D568,'Product costs'!$B:$B,$L568)</f>
        <v>0</v>
      </c>
      <c r="AX568" s="12">
        <f>SUMIFS('Product costs'!AV:AV,'Product costs'!$C:$C,$D568,'Product costs'!$B:$B,$L568)</f>
        <v>0</v>
      </c>
      <c r="AY568" s="12">
        <f>SUMIFS('Product costs'!AW:AW,'Product costs'!$C:$C,$D568,'Product costs'!$B:$B,$L568)</f>
        <v>0</v>
      </c>
      <c r="AZ568" s="12">
        <f>SUMIFS('Product costs'!AX:AX,'Product costs'!$C:$C,$D568,'Product costs'!$B:$B,$L568)</f>
        <v>0</v>
      </c>
      <c r="BA568" s="12">
        <f>SUMIFS('Product costs'!AY:AY,'Product costs'!$C:$C,$D568,'Product costs'!$B:$B,$L568)</f>
        <v>0</v>
      </c>
      <c r="BB568" s="12">
        <f>SUMIFS('Product costs'!AZ:AZ,'Product costs'!$C:$C,$D568,'Product costs'!$B:$B,$L568)</f>
        <v>0</v>
      </c>
      <c r="BC568" s="12">
        <f>SUMIFS('Product costs'!BA:BA,'Product costs'!$C:$C,$D568,'Product costs'!$B:$B,$L568)</f>
        <v>0</v>
      </c>
      <c r="BD568" s="12">
        <f>SUMIFS('Product costs'!BB:BB,'Product costs'!$C:$C,$D568,'Product costs'!$B:$B,$L568)</f>
        <v>0</v>
      </c>
      <c r="BE568" s="12">
        <f>SUMIFS('Product costs'!BC:BC,'Product costs'!$C:$C,$D568,'Product costs'!$B:$B,$L568)</f>
        <v>0</v>
      </c>
      <c r="BF568" s="12">
        <f>SUMIFS('Product costs'!BD:BD,'Product costs'!$C:$C,$D568,'Product costs'!$B:$B,$L568)</f>
        <v>0</v>
      </c>
      <c r="BG568" s="12">
        <f>SUMIFS('Product costs'!BE:BE,'Product costs'!$C:$C,$D568,'Product costs'!$B:$B,$L568)</f>
        <v>0</v>
      </c>
      <c r="BH568" s="12">
        <f>SUMIFS('Product costs'!BF:BF,'Product costs'!$C:$C,$D568,'Product costs'!$B:$B,$L568)</f>
        <v>0</v>
      </c>
      <c r="BI568" s="12">
        <f>SUMIFS('Product costs'!BG:BG,'Product costs'!$C:$C,$D568,'Product costs'!$B:$B,$L568)</f>
        <v>0</v>
      </c>
      <c r="BJ568" s="12">
        <f>SUMIFS('Product costs'!BH:BH,'Product costs'!$C:$C,$D568,'Product costs'!$B:$B,$L568)</f>
        <v>0</v>
      </c>
      <c r="BK568" s="12">
        <f>SUMIFS('Product costs'!BI:BI,'Product costs'!$C:$C,$D568,'Product costs'!$B:$B,$L568)</f>
        <v>0</v>
      </c>
      <c r="BL568" s="12">
        <f>SUMIFS('Product costs'!BJ:BJ,'Product costs'!$C:$C,$D568,'Product costs'!$B:$B,$L568)</f>
        <v>0</v>
      </c>
      <c r="BM568" s="12">
        <f>SUMIFS('Product costs'!BK:BK,'Product costs'!$C:$C,$D568,'Product costs'!$B:$B,$L568)</f>
        <v>0</v>
      </c>
      <c r="BN568" s="12">
        <f>SUMIFS('Product costs'!BL:BL,'Product costs'!$C:$C,$D568,'Product costs'!$B:$B,$L568)</f>
        <v>0</v>
      </c>
      <c r="BO568" s="12">
        <f>SUMIFS('Product costs'!BM:BM,'Product costs'!$C:$C,$D568,'Product costs'!$B:$B,$L568)</f>
        <v>0</v>
      </c>
      <c r="BP568" s="12">
        <f>SUMIFS('Product costs'!BN:BN,'Product costs'!$C:$C,$D568,'Product costs'!$B:$B,$L568)</f>
        <v>0</v>
      </c>
      <c r="BQ568" s="12">
        <f>SUMIFS('Product costs'!BO:BO,'Product costs'!$C:$C,$D568,'Product costs'!$B:$B,$L568)</f>
        <v>0</v>
      </c>
      <c r="BR568" s="12">
        <f>SUMIFS('Product costs'!BP:BP,'Product costs'!$C:$C,$D568,'Product costs'!$B:$B,$L568)</f>
        <v>0</v>
      </c>
      <c r="BS568" s="12">
        <f>SUMIFS('Product costs'!BQ:BQ,'Product costs'!$C:$C,$D568,'Product costs'!$B:$B,$L568)</f>
        <v>0</v>
      </c>
      <c r="BT568" s="12">
        <f>SUMIFS('Product costs'!BR:BR,'Product costs'!$C:$C,$D568,'Product costs'!$B:$B,$L568)</f>
        <v>0</v>
      </c>
      <c r="BU568" s="12">
        <f>SUMIFS('Product costs'!BS:BS,'Product costs'!$C:$C,$D568,'Product costs'!$B:$B,$L568)</f>
        <v>0</v>
      </c>
      <c r="BV568" s="12">
        <f>SUMIFS('Product costs'!BT:BT,'Product costs'!$C:$C,$D568,'Product costs'!$B:$B,$L568)</f>
        <v>0</v>
      </c>
      <c r="BW568" s="12">
        <f>SUMIFS('Product costs'!BU:BU,'Product costs'!$C:$C,$D568,'Product costs'!$B:$B,$L568)</f>
        <v>0</v>
      </c>
      <c r="BX568" s="12">
        <f>SUMIFS('Product costs'!BV:BV,'Product costs'!$C:$C,$D568,'Product costs'!$B:$B,$L568)</f>
        <v>0</v>
      </c>
      <c r="BY568" s="12">
        <f>SUMIFS('Product costs'!BW:BW,'Product costs'!$C:$C,$D568,'Product costs'!$B:$B,$L568)</f>
        <v>0</v>
      </c>
      <c r="BZ568" s="12">
        <f>SUMIFS('Product costs'!BX:BX,'Product costs'!$C:$C,$D568,'Product costs'!$B:$B,$L568)</f>
        <v>0</v>
      </c>
      <c r="CA568" s="12">
        <f>SUMIFS('Product costs'!BY:BY,'Product costs'!$C:$C,$D568,'Product costs'!$B:$B,$L568)</f>
        <v>0</v>
      </c>
      <c r="CB568" s="12">
        <f>SUMIFS('Product costs'!BZ:BZ,'Product costs'!$C:$C,$D568,'Product costs'!$B:$B,$L568)</f>
        <v>0</v>
      </c>
      <c r="CC568" s="12">
        <f>SUMIFS('Product costs'!CA:CA,'Product costs'!$C:$C,$D568,'Product costs'!$B:$B,$L568)</f>
        <v>0</v>
      </c>
      <c r="CD568" s="12">
        <f>SUMIFS('Product costs'!CB:CB,'Product costs'!$C:$C,$D568,'Product costs'!$B:$B,$L568)</f>
        <v>0</v>
      </c>
      <c r="CE568" s="12">
        <f>SUMIFS('Product costs'!CC:CC,'Product costs'!$C:$C,$D568,'Product costs'!$B:$B,$L568)</f>
        <v>0</v>
      </c>
      <c r="CF568" s="12">
        <f>SUMIFS('Product costs'!CD:CD,'Product costs'!$C:$C,$D568,'Product costs'!$B:$B,$L568)</f>
        <v>0</v>
      </c>
      <c r="CG568" s="12">
        <f t="shared" si="800"/>
        <v>0</v>
      </c>
      <c r="CH568" s="12">
        <f t="shared" si="801"/>
        <v>0</v>
      </c>
      <c r="CI568" s="12">
        <f t="shared" si="802"/>
        <v>0</v>
      </c>
      <c r="CJ568" s="12">
        <f t="shared" si="803"/>
        <v>0</v>
      </c>
      <c r="CK568" s="12">
        <f t="shared" si="804"/>
        <v>0</v>
      </c>
      <c r="CL568" s="12">
        <f t="shared" si="805"/>
        <v>0</v>
      </c>
      <c r="CM568" s="12">
        <f t="shared" si="806"/>
        <v>0</v>
      </c>
      <c r="CN568" s="12">
        <f t="shared" si="807"/>
        <v>0</v>
      </c>
      <c r="CO568" s="12">
        <f t="shared" si="808"/>
        <v>0</v>
      </c>
      <c r="CP568" s="12">
        <f t="shared" si="809"/>
        <v>0</v>
      </c>
      <c r="CQ568" s="12">
        <f t="shared" si="810"/>
        <v>0</v>
      </c>
      <c r="CR568" s="12">
        <f t="shared" si="811"/>
        <v>0</v>
      </c>
      <c r="CS568" s="12">
        <f t="shared" si="812"/>
        <v>0</v>
      </c>
      <c r="CT568" s="12">
        <f t="shared" si="813"/>
        <v>0</v>
      </c>
      <c r="CU568" s="12">
        <f t="shared" si="814"/>
        <v>0</v>
      </c>
      <c r="CV568" s="12">
        <f t="shared" si="815"/>
        <v>0</v>
      </c>
      <c r="CW568" s="12">
        <f t="shared" si="816"/>
        <v>0</v>
      </c>
      <c r="CX568" s="12">
        <f t="shared" si="817"/>
        <v>0</v>
      </c>
      <c r="CY568" s="12">
        <f t="shared" si="818"/>
        <v>0</v>
      </c>
      <c r="CZ568" s="12">
        <f t="shared" si="819"/>
        <v>0</v>
      </c>
      <c r="DA568" s="12">
        <f t="shared" si="820"/>
        <v>0</v>
      </c>
      <c r="DB568" s="12">
        <f t="shared" si="821"/>
        <v>0</v>
      </c>
      <c r="DC568" s="12">
        <f t="shared" si="822"/>
        <v>0</v>
      </c>
      <c r="DD568" s="12">
        <f t="shared" si="823"/>
        <v>0</v>
      </c>
      <c r="DE568" s="12">
        <f t="shared" si="824"/>
        <v>0</v>
      </c>
      <c r="DF568" s="12">
        <f t="shared" si="825"/>
        <v>0</v>
      </c>
      <c r="DG568" s="12">
        <f t="shared" si="826"/>
        <v>0</v>
      </c>
      <c r="DH568" s="12">
        <f t="shared" si="827"/>
        <v>0</v>
      </c>
      <c r="DI568" s="12">
        <f t="shared" si="828"/>
        <v>0</v>
      </c>
      <c r="DJ568" s="12">
        <f t="shared" si="829"/>
        <v>0</v>
      </c>
      <c r="DK568" s="12">
        <f>SUM(M568:CHOOSE(YTD,M568,N568,O568,P568,Q568,R568,S568,T568,U568,V568,W568,X568))</f>
        <v>0</v>
      </c>
      <c r="DL568" s="12">
        <f>SUM(Y568:CHOOSE(YTD,Y568,Z568,AA568,AB568,AC568,AD568,AE568,AF568,AG568,AH568,AI568,AJ568))</f>
        <v>0</v>
      </c>
      <c r="DM568" s="12">
        <f>SUM(AK568:CHOOSE(YTD,AK568,AL568,AM568,AN568,AO568,AP568,AQ568,AR568,AS568,AT568,AU568,AV568))</f>
        <v>0</v>
      </c>
      <c r="DN568" s="12">
        <f>SUM(AW568:CHOOSE(YTD,AW568,AX568,AY568,AZ568,BA568,BB568,BC568,BD568,BE568,BF568,BG568,BH568))</f>
        <v>0</v>
      </c>
      <c r="DO568" s="12">
        <f>SUM(BI568:CHOOSE(YTD,BI568,BJ568,BK568,BL568,BM568,BN568,BO568,BP568,BQ568,BR568,BS568,BT568))</f>
        <v>0</v>
      </c>
      <c r="DP568" s="12">
        <f>SUM(BU568:CHOOSE(YTD,BU568,BV568,BW568,BX568,BY568,BZ568,CA568,CB568,CC568,CD568,CE568,CF568))</f>
        <v>0</v>
      </c>
    </row>
    <row r="569" spans="1:120" x14ac:dyDescent="0.15">
      <c r="A569" s="12" t="str">
        <f t="shared" si="830"/>
        <v>Costs - brand</v>
      </c>
      <c r="D569" s="12" t="str">
        <f>'Product costs'!C169</f>
        <v>Brand 8</v>
      </c>
      <c r="E569" s="12" t="str">
        <f>'Product costs'!D169</f>
        <v>Segment 2</v>
      </c>
      <c r="F569" s="12" t="str">
        <f>'Product costs'!E169</f>
        <v>Business Unit 1</v>
      </c>
      <c r="G569" s="12">
        <f>'Product costs'!F169</f>
        <v>0</v>
      </c>
      <c r="H569" s="12">
        <f>'Product costs'!G169</f>
        <v>0</v>
      </c>
      <c r="I569" s="12">
        <f>'Product costs'!H169</f>
        <v>0</v>
      </c>
      <c r="J569" s="12">
        <f>'Product costs'!I169</f>
        <v>0</v>
      </c>
      <c r="K569" s="12">
        <f>'Product costs'!J169</f>
        <v>0</v>
      </c>
      <c r="L569" s="12">
        <f>'Product costs'!B169</f>
        <v>0</v>
      </c>
      <c r="M569" s="12">
        <f>SUMIFS('Product costs'!K:K,'Product costs'!$C:$C,$D569,'Product costs'!$B:$B,$L569)</f>
        <v>0</v>
      </c>
      <c r="N569" s="12">
        <f>SUMIFS('Product costs'!L:L,'Product costs'!$C:$C,$D569,'Product costs'!$B:$B,$L569)</f>
        <v>0</v>
      </c>
      <c r="O569" s="12">
        <f>SUMIFS('Product costs'!M:M,'Product costs'!$C:$C,$D569,'Product costs'!$B:$B,$L569)</f>
        <v>0</v>
      </c>
      <c r="P569" s="12">
        <f>SUMIFS('Product costs'!N:N,'Product costs'!$C:$C,$D569,'Product costs'!$B:$B,$L569)</f>
        <v>0</v>
      </c>
      <c r="Q569" s="12">
        <f>SUMIFS('Product costs'!O:O,'Product costs'!$C:$C,$D569,'Product costs'!$B:$B,$L569)</f>
        <v>0</v>
      </c>
      <c r="R569" s="12">
        <f>SUMIFS('Product costs'!P:P,'Product costs'!$C:$C,$D569,'Product costs'!$B:$B,$L569)</f>
        <v>0</v>
      </c>
      <c r="S569" s="12">
        <f>SUMIFS('Product costs'!Q:Q,'Product costs'!$C:$C,$D569,'Product costs'!$B:$B,$L569)</f>
        <v>0</v>
      </c>
      <c r="T569" s="12">
        <f>SUMIFS('Product costs'!R:R,'Product costs'!$C:$C,$D569,'Product costs'!$B:$B,$L569)</f>
        <v>0</v>
      </c>
      <c r="U569" s="12">
        <f>SUMIFS('Product costs'!S:S,'Product costs'!$C:$C,$D569,'Product costs'!$B:$B,$L569)</f>
        <v>0</v>
      </c>
      <c r="V569" s="12">
        <f>SUMIFS('Product costs'!T:T,'Product costs'!$C:$C,$D569,'Product costs'!$B:$B,$L569)</f>
        <v>0</v>
      </c>
      <c r="W569" s="12">
        <f>SUMIFS('Product costs'!U:U,'Product costs'!$C:$C,$D569,'Product costs'!$B:$B,$L569)</f>
        <v>0</v>
      </c>
      <c r="X569" s="12">
        <f>SUMIFS('Product costs'!V:V,'Product costs'!$C:$C,$D569,'Product costs'!$B:$B,$L569)</f>
        <v>0</v>
      </c>
      <c r="Y569" s="12">
        <f>SUMIFS('Product costs'!W:W,'Product costs'!$C:$C,$D569,'Product costs'!$B:$B,$L569)</f>
        <v>0</v>
      </c>
      <c r="Z569" s="12">
        <f>SUMIFS('Product costs'!X:X,'Product costs'!$C:$C,$D569,'Product costs'!$B:$B,$L569)</f>
        <v>0</v>
      </c>
      <c r="AA569" s="12">
        <f>SUMIFS('Product costs'!Y:Y,'Product costs'!$C:$C,$D569,'Product costs'!$B:$B,$L569)</f>
        <v>0</v>
      </c>
      <c r="AB569" s="12">
        <f>SUMIFS('Product costs'!Z:Z,'Product costs'!$C:$C,$D569,'Product costs'!$B:$B,$L569)</f>
        <v>0</v>
      </c>
      <c r="AC569" s="12">
        <f>SUMIFS('Product costs'!AA:AA,'Product costs'!$C:$C,$D569,'Product costs'!$B:$B,$L569)</f>
        <v>0</v>
      </c>
      <c r="AD569" s="12">
        <f>SUMIFS('Product costs'!AB:AB,'Product costs'!$C:$C,$D569,'Product costs'!$B:$B,$L569)</f>
        <v>0</v>
      </c>
      <c r="AE569" s="12">
        <f>SUMIFS('Product costs'!AC:AC,'Product costs'!$C:$C,$D569,'Product costs'!$B:$B,$L569)</f>
        <v>0</v>
      </c>
      <c r="AF569" s="12">
        <f>SUMIFS('Product costs'!AD:AD,'Product costs'!$C:$C,$D569,'Product costs'!$B:$B,$L569)</f>
        <v>0</v>
      </c>
      <c r="AG569" s="12">
        <f>SUMIFS('Product costs'!AE:AE,'Product costs'!$C:$C,$D569,'Product costs'!$B:$B,$L569)</f>
        <v>0</v>
      </c>
      <c r="AH569" s="12">
        <f>SUMIFS('Product costs'!AF:AF,'Product costs'!$C:$C,$D569,'Product costs'!$B:$B,$L569)</f>
        <v>0</v>
      </c>
      <c r="AI569" s="12">
        <f>SUMIFS('Product costs'!AG:AG,'Product costs'!$C:$C,$D569,'Product costs'!$B:$B,$L569)</f>
        <v>0</v>
      </c>
      <c r="AJ569" s="12">
        <f>SUMIFS('Product costs'!AH:AH,'Product costs'!$C:$C,$D569,'Product costs'!$B:$B,$L569)</f>
        <v>0</v>
      </c>
      <c r="AK569" s="12">
        <f>SUMIFS('Product costs'!AI:AI,'Product costs'!$C:$C,$D569,'Product costs'!$B:$B,$L569)</f>
        <v>0</v>
      </c>
      <c r="AL569" s="12">
        <f>SUMIFS('Product costs'!AJ:AJ,'Product costs'!$C:$C,$D569,'Product costs'!$B:$B,$L569)</f>
        <v>0</v>
      </c>
      <c r="AM569" s="12">
        <f>SUMIFS('Product costs'!AK:AK,'Product costs'!$C:$C,$D569,'Product costs'!$B:$B,$L569)</f>
        <v>0</v>
      </c>
      <c r="AN569" s="12">
        <f>SUMIFS('Product costs'!AL:AL,'Product costs'!$C:$C,$D569,'Product costs'!$B:$B,$L569)</f>
        <v>0</v>
      </c>
      <c r="AO569" s="12">
        <f>SUMIFS('Product costs'!AM:AM,'Product costs'!$C:$C,$D569,'Product costs'!$B:$B,$L569)</f>
        <v>0</v>
      </c>
      <c r="AP569" s="12">
        <f>SUMIFS('Product costs'!AN:AN,'Product costs'!$C:$C,$D569,'Product costs'!$B:$B,$L569)</f>
        <v>0</v>
      </c>
      <c r="AQ569" s="12">
        <f>SUMIFS('Product costs'!AO:AO,'Product costs'!$C:$C,$D569,'Product costs'!$B:$B,$L569)</f>
        <v>0</v>
      </c>
      <c r="AR569" s="12">
        <f>SUMIFS('Product costs'!AP:AP,'Product costs'!$C:$C,$D569,'Product costs'!$B:$B,$L569)</f>
        <v>0</v>
      </c>
      <c r="AS569" s="12">
        <f>SUMIFS('Product costs'!AQ:AQ,'Product costs'!$C:$C,$D569,'Product costs'!$B:$B,$L569)</f>
        <v>0</v>
      </c>
      <c r="AT569" s="12">
        <f>SUMIFS('Product costs'!AR:AR,'Product costs'!$C:$C,$D569,'Product costs'!$B:$B,$L569)</f>
        <v>0</v>
      </c>
      <c r="AU569" s="12">
        <f>SUMIFS('Product costs'!AS:AS,'Product costs'!$C:$C,$D569,'Product costs'!$B:$B,$L569)</f>
        <v>0</v>
      </c>
      <c r="AV569" s="12">
        <f>SUMIFS('Product costs'!AT:AT,'Product costs'!$C:$C,$D569,'Product costs'!$B:$B,$L569)</f>
        <v>0</v>
      </c>
      <c r="AW569" s="12">
        <f>SUMIFS('Product costs'!AU:AU,'Product costs'!$C:$C,$D569,'Product costs'!$B:$B,$L569)</f>
        <v>0</v>
      </c>
      <c r="AX569" s="12">
        <f>SUMIFS('Product costs'!AV:AV,'Product costs'!$C:$C,$D569,'Product costs'!$B:$B,$L569)</f>
        <v>0</v>
      </c>
      <c r="AY569" s="12">
        <f>SUMIFS('Product costs'!AW:AW,'Product costs'!$C:$C,$D569,'Product costs'!$B:$B,$L569)</f>
        <v>0</v>
      </c>
      <c r="AZ569" s="12">
        <f>SUMIFS('Product costs'!AX:AX,'Product costs'!$C:$C,$D569,'Product costs'!$B:$B,$L569)</f>
        <v>0</v>
      </c>
      <c r="BA569" s="12">
        <f>SUMIFS('Product costs'!AY:AY,'Product costs'!$C:$C,$D569,'Product costs'!$B:$B,$L569)</f>
        <v>0</v>
      </c>
      <c r="BB569" s="12">
        <f>SUMIFS('Product costs'!AZ:AZ,'Product costs'!$C:$C,$D569,'Product costs'!$B:$B,$L569)</f>
        <v>0</v>
      </c>
      <c r="BC569" s="12">
        <f>SUMIFS('Product costs'!BA:BA,'Product costs'!$C:$C,$D569,'Product costs'!$B:$B,$L569)</f>
        <v>0</v>
      </c>
      <c r="BD569" s="12">
        <f>SUMIFS('Product costs'!BB:BB,'Product costs'!$C:$C,$D569,'Product costs'!$B:$B,$L569)</f>
        <v>0</v>
      </c>
      <c r="BE569" s="12">
        <f>SUMIFS('Product costs'!BC:BC,'Product costs'!$C:$C,$D569,'Product costs'!$B:$B,$L569)</f>
        <v>0</v>
      </c>
      <c r="BF569" s="12">
        <f>SUMIFS('Product costs'!BD:BD,'Product costs'!$C:$C,$D569,'Product costs'!$B:$B,$L569)</f>
        <v>0</v>
      </c>
      <c r="BG569" s="12">
        <f>SUMIFS('Product costs'!BE:BE,'Product costs'!$C:$C,$D569,'Product costs'!$B:$B,$L569)</f>
        <v>0</v>
      </c>
      <c r="BH569" s="12">
        <f>SUMIFS('Product costs'!BF:BF,'Product costs'!$C:$C,$D569,'Product costs'!$B:$B,$L569)</f>
        <v>0</v>
      </c>
      <c r="BI569" s="12">
        <f>SUMIFS('Product costs'!BG:BG,'Product costs'!$C:$C,$D569,'Product costs'!$B:$B,$L569)</f>
        <v>0</v>
      </c>
      <c r="BJ569" s="12">
        <f>SUMIFS('Product costs'!BH:BH,'Product costs'!$C:$C,$D569,'Product costs'!$B:$B,$L569)</f>
        <v>0</v>
      </c>
      <c r="BK569" s="12">
        <f>SUMIFS('Product costs'!BI:BI,'Product costs'!$C:$C,$D569,'Product costs'!$B:$B,$L569)</f>
        <v>0</v>
      </c>
      <c r="BL569" s="12">
        <f>SUMIFS('Product costs'!BJ:BJ,'Product costs'!$C:$C,$D569,'Product costs'!$B:$B,$L569)</f>
        <v>0</v>
      </c>
      <c r="BM569" s="12">
        <f>SUMIFS('Product costs'!BK:BK,'Product costs'!$C:$C,$D569,'Product costs'!$B:$B,$L569)</f>
        <v>0</v>
      </c>
      <c r="BN569" s="12">
        <f>SUMIFS('Product costs'!BL:BL,'Product costs'!$C:$C,$D569,'Product costs'!$B:$B,$L569)</f>
        <v>0</v>
      </c>
      <c r="BO569" s="12">
        <f>SUMIFS('Product costs'!BM:BM,'Product costs'!$C:$C,$D569,'Product costs'!$B:$B,$L569)</f>
        <v>0</v>
      </c>
      <c r="BP569" s="12">
        <f>SUMIFS('Product costs'!BN:BN,'Product costs'!$C:$C,$D569,'Product costs'!$B:$B,$L569)</f>
        <v>0</v>
      </c>
      <c r="BQ569" s="12">
        <f>SUMIFS('Product costs'!BO:BO,'Product costs'!$C:$C,$D569,'Product costs'!$B:$B,$L569)</f>
        <v>0</v>
      </c>
      <c r="BR569" s="12">
        <f>SUMIFS('Product costs'!BP:BP,'Product costs'!$C:$C,$D569,'Product costs'!$B:$B,$L569)</f>
        <v>0</v>
      </c>
      <c r="BS569" s="12">
        <f>SUMIFS('Product costs'!BQ:BQ,'Product costs'!$C:$C,$D569,'Product costs'!$B:$B,$L569)</f>
        <v>0</v>
      </c>
      <c r="BT569" s="12">
        <f>SUMIFS('Product costs'!BR:BR,'Product costs'!$C:$C,$D569,'Product costs'!$B:$B,$L569)</f>
        <v>0</v>
      </c>
      <c r="BU569" s="12">
        <f>SUMIFS('Product costs'!BS:BS,'Product costs'!$C:$C,$D569,'Product costs'!$B:$B,$L569)</f>
        <v>0</v>
      </c>
      <c r="BV569" s="12">
        <f>SUMIFS('Product costs'!BT:BT,'Product costs'!$C:$C,$D569,'Product costs'!$B:$B,$L569)</f>
        <v>0</v>
      </c>
      <c r="BW569" s="12">
        <f>SUMIFS('Product costs'!BU:BU,'Product costs'!$C:$C,$D569,'Product costs'!$B:$B,$L569)</f>
        <v>0</v>
      </c>
      <c r="BX569" s="12">
        <f>SUMIFS('Product costs'!BV:BV,'Product costs'!$C:$C,$D569,'Product costs'!$B:$B,$L569)</f>
        <v>0</v>
      </c>
      <c r="BY569" s="12">
        <f>SUMIFS('Product costs'!BW:BW,'Product costs'!$C:$C,$D569,'Product costs'!$B:$B,$L569)</f>
        <v>0</v>
      </c>
      <c r="BZ569" s="12">
        <f>SUMIFS('Product costs'!BX:BX,'Product costs'!$C:$C,$D569,'Product costs'!$B:$B,$L569)</f>
        <v>0</v>
      </c>
      <c r="CA569" s="12">
        <f>SUMIFS('Product costs'!BY:BY,'Product costs'!$C:$C,$D569,'Product costs'!$B:$B,$L569)</f>
        <v>0</v>
      </c>
      <c r="CB569" s="12">
        <f>SUMIFS('Product costs'!BZ:BZ,'Product costs'!$C:$C,$D569,'Product costs'!$B:$B,$L569)</f>
        <v>0</v>
      </c>
      <c r="CC569" s="12">
        <f>SUMIFS('Product costs'!CA:CA,'Product costs'!$C:$C,$D569,'Product costs'!$B:$B,$L569)</f>
        <v>0</v>
      </c>
      <c r="CD569" s="12">
        <f>SUMIFS('Product costs'!CB:CB,'Product costs'!$C:$C,$D569,'Product costs'!$B:$B,$L569)</f>
        <v>0</v>
      </c>
      <c r="CE569" s="12">
        <f>SUMIFS('Product costs'!CC:CC,'Product costs'!$C:$C,$D569,'Product costs'!$B:$B,$L569)</f>
        <v>0</v>
      </c>
      <c r="CF569" s="12">
        <f>SUMIFS('Product costs'!CD:CD,'Product costs'!$C:$C,$D569,'Product costs'!$B:$B,$L569)</f>
        <v>0</v>
      </c>
      <c r="CG569" s="12">
        <f t="shared" si="800"/>
        <v>0</v>
      </c>
      <c r="CH569" s="12">
        <f t="shared" si="801"/>
        <v>0</v>
      </c>
      <c r="CI569" s="12">
        <f t="shared" si="802"/>
        <v>0</v>
      </c>
      <c r="CJ569" s="12">
        <f t="shared" si="803"/>
        <v>0</v>
      </c>
      <c r="CK569" s="12">
        <f t="shared" si="804"/>
        <v>0</v>
      </c>
      <c r="CL569" s="12">
        <f t="shared" si="805"/>
        <v>0</v>
      </c>
      <c r="CM569" s="12">
        <f t="shared" si="806"/>
        <v>0</v>
      </c>
      <c r="CN569" s="12">
        <f t="shared" si="807"/>
        <v>0</v>
      </c>
      <c r="CO569" s="12">
        <f t="shared" si="808"/>
        <v>0</v>
      </c>
      <c r="CP569" s="12">
        <f t="shared" si="809"/>
        <v>0</v>
      </c>
      <c r="CQ569" s="12">
        <f t="shared" si="810"/>
        <v>0</v>
      </c>
      <c r="CR569" s="12">
        <f t="shared" si="811"/>
        <v>0</v>
      </c>
      <c r="CS569" s="12">
        <f t="shared" si="812"/>
        <v>0</v>
      </c>
      <c r="CT569" s="12">
        <f t="shared" si="813"/>
        <v>0</v>
      </c>
      <c r="CU569" s="12">
        <f t="shared" si="814"/>
        <v>0</v>
      </c>
      <c r="CV569" s="12">
        <f t="shared" si="815"/>
        <v>0</v>
      </c>
      <c r="CW569" s="12">
        <f t="shared" si="816"/>
        <v>0</v>
      </c>
      <c r="CX569" s="12">
        <f t="shared" si="817"/>
        <v>0</v>
      </c>
      <c r="CY569" s="12">
        <f t="shared" si="818"/>
        <v>0</v>
      </c>
      <c r="CZ569" s="12">
        <f t="shared" si="819"/>
        <v>0</v>
      </c>
      <c r="DA569" s="12">
        <f t="shared" si="820"/>
        <v>0</v>
      </c>
      <c r="DB569" s="12">
        <f t="shared" si="821"/>
        <v>0</v>
      </c>
      <c r="DC569" s="12">
        <f t="shared" si="822"/>
        <v>0</v>
      </c>
      <c r="DD569" s="12">
        <f t="shared" si="823"/>
        <v>0</v>
      </c>
      <c r="DE569" s="12">
        <f t="shared" si="824"/>
        <v>0</v>
      </c>
      <c r="DF569" s="12">
        <f t="shared" si="825"/>
        <v>0</v>
      </c>
      <c r="DG569" s="12">
        <f t="shared" si="826"/>
        <v>0</v>
      </c>
      <c r="DH569" s="12">
        <f t="shared" si="827"/>
        <v>0</v>
      </c>
      <c r="DI569" s="12">
        <f t="shared" si="828"/>
        <v>0</v>
      </c>
      <c r="DJ569" s="12">
        <f t="shared" si="829"/>
        <v>0</v>
      </c>
      <c r="DK569" s="12">
        <f>SUM(M569:CHOOSE(YTD,M569,N569,O569,P569,Q569,R569,S569,T569,U569,V569,W569,X569))</f>
        <v>0</v>
      </c>
      <c r="DL569" s="12">
        <f>SUM(Y569:CHOOSE(YTD,Y569,Z569,AA569,AB569,AC569,AD569,AE569,AF569,AG569,AH569,AI569,AJ569))</f>
        <v>0</v>
      </c>
      <c r="DM569" s="12">
        <f>SUM(AK569:CHOOSE(YTD,AK569,AL569,AM569,AN569,AO569,AP569,AQ569,AR569,AS569,AT569,AU569,AV569))</f>
        <v>0</v>
      </c>
      <c r="DN569" s="12">
        <f>SUM(AW569:CHOOSE(YTD,AW569,AX569,AY569,AZ569,BA569,BB569,BC569,BD569,BE569,BF569,BG569,BH569))</f>
        <v>0</v>
      </c>
      <c r="DO569" s="12">
        <f>SUM(BI569:CHOOSE(YTD,BI569,BJ569,BK569,BL569,BM569,BN569,BO569,BP569,BQ569,BR569,BS569,BT569))</f>
        <v>0</v>
      </c>
      <c r="DP569" s="12">
        <f>SUM(BU569:CHOOSE(YTD,BU569,BV569,BW569,BX569,BY569,BZ569,CA569,CB569,CC569,CD569,CE569,CF569))</f>
        <v>0</v>
      </c>
    </row>
    <row r="570" spans="1:120" x14ac:dyDescent="0.15">
      <c r="A570" s="12" t="str">
        <f t="shared" si="830"/>
        <v>Costs - brand</v>
      </c>
      <c r="D570" s="12" t="str">
        <f>'Product costs'!C170</f>
        <v>Brand 9</v>
      </c>
      <c r="E570" s="12" t="str">
        <f>'Product costs'!D170</f>
        <v>Segment 2</v>
      </c>
      <c r="F570" s="12" t="str">
        <f>'Product costs'!E170</f>
        <v>Business Unit 1</v>
      </c>
      <c r="G570" s="12">
        <f>'Product costs'!F170</f>
        <v>0</v>
      </c>
      <c r="H570" s="12">
        <f>'Product costs'!G170</f>
        <v>0</v>
      </c>
      <c r="I570" s="12">
        <f>'Product costs'!H170</f>
        <v>0</v>
      </c>
      <c r="J570" s="12">
        <f>'Product costs'!I170</f>
        <v>0</v>
      </c>
      <c r="K570" s="12">
        <f>'Product costs'!J170</f>
        <v>0</v>
      </c>
      <c r="L570" s="12">
        <f>'Product costs'!B170</f>
        <v>0</v>
      </c>
      <c r="M570" s="12">
        <f>SUMIFS('Product costs'!K:K,'Product costs'!$C:$C,$D570,'Product costs'!$B:$B,$L570)</f>
        <v>0</v>
      </c>
      <c r="N570" s="12">
        <f>SUMIFS('Product costs'!L:L,'Product costs'!$C:$C,$D570,'Product costs'!$B:$B,$L570)</f>
        <v>0</v>
      </c>
      <c r="O570" s="12">
        <f>SUMIFS('Product costs'!M:M,'Product costs'!$C:$C,$D570,'Product costs'!$B:$B,$L570)</f>
        <v>0</v>
      </c>
      <c r="P570" s="12">
        <f>SUMIFS('Product costs'!N:N,'Product costs'!$C:$C,$D570,'Product costs'!$B:$B,$L570)</f>
        <v>0</v>
      </c>
      <c r="Q570" s="12">
        <f>SUMIFS('Product costs'!O:O,'Product costs'!$C:$C,$D570,'Product costs'!$B:$B,$L570)</f>
        <v>0</v>
      </c>
      <c r="R570" s="12">
        <f>SUMIFS('Product costs'!P:P,'Product costs'!$C:$C,$D570,'Product costs'!$B:$B,$L570)</f>
        <v>0</v>
      </c>
      <c r="S570" s="12">
        <f>SUMIFS('Product costs'!Q:Q,'Product costs'!$C:$C,$D570,'Product costs'!$B:$B,$L570)</f>
        <v>0</v>
      </c>
      <c r="T570" s="12">
        <f>SUMIFS('Product costs'!R:R,'Product costs'!$C:$C,$D570,'Product costs'!$B:$B,$L570)</f>
        <v>0</v>
      </c>
      <c r="U570" s="12">
        <f>SUMIFS('Product costs'!S:S,'Product costs'!$C:$C,$D570,'Product costs'!$B:$B,$L570)</f>
        <v>0</v>
      </c>
      <c r="V570" s="12">
        <f>SUMIFS('Product costs'!T:T,'Product costs'!$C:$C,$D570,'Product costs'!$B:$B,$L570)</f>
        <v>0</v>
      </c>
      <c r="W570" s="12">
        <f>SUMIFS('Product costs'!U:U,'Product costs'!$C:$C,$D570,'Product costs'!$B:$B,$L570)</f>
        <v>0</v>
      </c>
      <c r="X570" s="12">
        <f>SUMIFS('Product costs'!V:V,'Product costs'!$C:$C,$D570,'Product costs'!$B:$B,$L570)</f>
        <v>0</v>
      </c>
      <c r="Y570" s="12">
        <f>SUMIFS('Product costs'!W:W,'Product costs'!$C:$C,$D570,'Product costs'!$B:$B,$L570)</f>
        <v>0</v>
      </c>
      <c r="Z570" s="12">
        <f>SUMIFS('Product costs'!X:X,'Product costs'!$C:$C,$D570,'Product costs'!$B:$B,$L570)</f>
        <v>0</v>
      </c>
      <c r="AA570" s="12">
        <f>SUMIFS('Product costs'!Y:Y,'Product costs'!$C:$C,$D570,'Product costs'!$B:$B,$L570)</f>
        <v>0</v>
      </c>
      <c r="AB570" s="12">
        <f>SUMIFS('Product costs'!Z:Z,'Product costs'!$C:$C,$D570,'Product costs'!$B:$B,$L570)</f>
        <v>0</v>
      </c>
      <c r="AC570" s="12">
        <f>SUMIFS('Product costs'!AA:AA,'Product costs'!$C:$C,$D570,'Product costs'!$B:$B,$L570)</f>
        <v>0</v>
      </c>
      <c r="AD570" s="12">
        <f>SUMIFS('Product costs'!AB:AB,'Product costs'!$C:$C,$D570,'Product costs'!$B:$B,$L570)</f>
        <v>0</v>
      </c>
      <c r="AE570" s="12">
        <f>SUMIFS('Product costs'!AC:AC,'Product costs'!$C:$C,$D570,'Product costs'!$B:$B,$L570)</f>
        <v>0</v>
      </c>
      <c r="AF570" s="12">
        <f>SUMIFS('Product costs'!AD:AD,'Product costs'!$C:$C,$D570,'Product costs'!$B:$B,$L570)</f>
        <v>0</v>
      </c>
      <c r="AG570" s="12">
        <f>SUMIFS('Product costs'!AE:AE,'Product costs'!$C:$C,$D570,'Product costs'!$B:$B,$L570)</f>
        <v>0</v>
      </c>
      <c r="AH570" s="12">
        <f>SUMIFS('Product costs'!AF:AF,'Product costs'!$C:$C,$D570,'Product costs'!$B:$B,$L570)</f>
        <v>0</v>
      </c>
      <c r="AI570" s="12">
        <f>SUMIFS('Product costs'!AG:AG,'Product costs'!$C:$C,$D570,'Product costs'!$B:$B,$L570)</f>
        <v>0</v>
      </c>
      <c r="AJ570" s="12">
        <f>SUMIFS('Product costs'!AH:AH,'Product costs'!$C:$C,$D570,'Product costs'!$B:$B,$L570)</f>
        <v>0</v>
      </c>
      <c r="AK570" s="12">
        <f>SUMIFS('Product costs'!AI:AI,'Product costs'!$C:$C,$D570,'Product costs'!$B:$B,$L570)</f>
        <v>0</v>
      </c>
      <c r="AL570" s="12">
        <f>SUMIFS('Product costs'!AJ:AJ,'Product costs'!$C:$C,$D570,'Product costs'!$B:$B,$L570)</f>
        <v>0</v>
      </c>
      <c r="AM570" s="12">
        <f>SUMIFS('Product costs'!AK:AK,'Product costs'!$C:$C,$D570,'Product costs'!$B:$B,$L570)</f>
        <v>0</v>
      </c>
      <c r="AN570" s="12">
        <f>SUMIFS('Product costs'!AL:AL,'Product costs'!$C:$C,$D570,'Product costs'!$B:$B,$L570)</f>
        <v>0</v>
      </c>
      <c r="AO570" s="12">
        <f>SUMIFS('Product costs'!AM:AM,'Product costs'!$C:$C,$D570,'Product costs'!$B:$B,$L570)</f>
        <v>0</v>
      </c>
      <c r="AP570" s="12">
        <f>SUMIFS('Product costs'!AN:AN,'Product costs'!$C:$C,$D570,'Product costs'!$B:$B,$L570)</f>
        <v>0</v>
      </c>
      <c r="AQ570" s="12">
        <f>SUMIFS('Product costs'!AO:AO,'Product costs'!$C:$C,$D570,'Product costs'!$B:$B,$L570)</f>
        <v>0</v>
      </c>
      <c r="AR570" s="12">
        <f>SUMIFS('Product costs'!AP:AP,'Product costs'!$C:$C,$D570,'Product costs'!$B:$B,$L570)</f>
        <v>0</v>
      </c>
      <c r="AS570" s="12">
        <f>SUMIFS('Product costs'!AQ:AQ,'Product costs'!$C:$C,$D570,'Product costs'!$B:$B,$L570)</f>
        <v>0</v>
      </c>
      <c r="AT570" s="12">
        <f>SUMIFS('Product costs'!AR:AR,'Product costs'!$C:$C,$D570,'Product costs'!$B:$B,$L570)</f>
        <v>0</v>
      </c>
      <c r="AU570" s="12">
        <f>SUMIFS('Product costs'!AS:AS,'Product costs'!$C:$C,$D570,'Product costs'!$B:$B,$L570)</f>
        <v>0</v>
      </c>
      <c r="AV570" s="12">
        <f>SUMIFS('Product costs'!AT:AT,'Product costs'!$C:$C,$D570,'Product costs'!$B:$B,$L570)</f>
        <v>0</v>
      </c>
      <c r="AW570" s="12">
        <f>SUMIFS('Product costs'!AU:AU,'Product costs'!$C:$C,$D570,'Product costs'!$B:$B,$L570)</f>
        <v>0</v>
      </c>
      <c r="AX570" s="12">
        <f>SUMIFS('Product costs'!AV:AV,'Product costs'!$C:$C,$D570,'Product costs'!$B:$B,$L570)</f>
        <v>0</v>
      </c>
      <c r="AY570" s="12">
        <f>SUMIFS('Product costs'!AW:AW,'Product costs'!$C:$C,$D570,'Product costs'!$B:$B,$L570)</f>
        <v>0</v>
      </c>
      <c r="AZ570" s="12">
        <f>SUMIFS('Product costs'!AX:AX,'Product costs'!$C:$C,$D570,'Product costs'!$B:$B,$L570)</f>
        <v>0</v>
      </c>
      <c r="BA570" s="12">
        <f>SUMIFS('Product costs'!AY:AY,'Product costs'!$C:$C,$D570,'Product costs'!$B:$B,$L570)</f>
        <v>0</v>
      </c>
      <c r="BB570" s="12">
        <f>SUMIFS('Product costs'!AZ:AZ,'Product costs'!$C:$C,$D570,'Product costs'!$B:$B,$L570)</f>
        <v>0</v>
      </c>
      <c r="BC570" s="12">
        <f>SUMIFS('Product costs'!BA:BA,'Product costs'!$C:$C,$D570,'Product costs'!$B:$B,$L570)</f>
        <v>0</v>
      </c>
      <c r="BD570" s="12">
        <f>SUMIFS('Product costs'!BB:BB,'Product costs'!$C:$C,$D570,'Product costs'!$B:$B,$L570)</f>
        <v>0</v>
      </c>
      <c r="BE570" s="12">
        <f>SUMIFS('Product costs'!BC:BC,'Product costs'!$C:$C,$D570,'Product costs'!$B:$B,$L570)</f>
        <v>0</v>
      </c>
      <c r="BF570" s="12">
        <f>SUMIFS('Product costs'!BD:BD,'Product costs'!$C:$C,$D570,'Product costs'!$B:$B,$L570)</f>
        <v>0</v>
      </c>
      <c r="BG570" s="12">
        <f>SUMIFS('Product costs'!BE:BE,'Product costs'!$C:$C,$D570,'Product costs'!$B:$B,$L570)</f>
        <v>0</v>
      </c>
      <c r="BH570" s="12">
        <f>SUMIFS('Product costs'!BF:BF,'Product costs'!$C:$C,$D570,'Product costs'!$B:$B,$L570)</f>
        <v>0</v>
      </c>
      <c r="BI570" s="12">
        <f>SUMIFS('Product costs'!BG:BG,'Product costs'!$C:$C,$D570,'Product costs'!$B:$B,$L570)</f>
        <v>0</v>
      </c>
      <c r="BJ570" s="12">
        <f>SUMIFS('Product costs'!BH:BH,'Product costs'!$C:$C,$D570,'Product costs'!$B:$B,$L570)</f>
        <v>0</v>
      </c>
      <c r="BK570" s="12">
        <f>SUMIFS('Product costs'!BI:BI,'Product costs'!$C:$C,$D570,'Product costs'!$B:$B,$L570)</f>
        <v>0</v>
      </c>
      <c r="BL570" s="12">
        <f>SUMIFS('Product costs'!BJ:BJ,'Product costs'!$C:$C,$D570,'Product costs'!$B:$B,$L570)</f>
        <v>0</v>
      </c>
      <c r="BM570" s="12">
        <f>SUMIFS('Product costs'!BK:BK,'Product costs'!$C:$C,$D570,'Product costs'!$B:$B,$L570)</f>
        <v>0</v>
      </c>
      <c r="BN570" s="12">
        <f>SUMIFS('Product costs'!BL:BL,'Product costs'!$C:$C,$D570,'Product costs'!$B:$B,$L570)</f>
        <v>0</v>
      </c>
      <c r="BO570" s="12">
        <f>SUMIFS('Product costs'!BM:BM,'Product costs'!$C:$C,$D570,'Product costs'!$B:$B,$L570)</f>
        <v>0</v>
      </c>
      <c r="BP570" s="12">
        <f>SUMIFS('Product costs'!BN:BN,'Product costs'!$C:$C,$D570,'Product costs'!$B:$B,$L570)</f>
        <v>0</v>
      </c>
      <c r="BQ570" s="12">
        <f>SUMIFS('Product costs'!BO:BO,'Product costs'!$C:$C,$D570,'Product costs'!$B:$B,$L570)</f>
        <v>0</v>
      </c>
      <c r="BR570" s="12">
        <f>SUMIFS('Product costs'!BP:BP,'Product costs'!$C:$C,$D570,'Product costs'!$B:$B,$L570)</f>
        <v>0</v>
      </c>
      <c r="BS570" s="12">
        <f>SUMIFS('Product costs'!BQ:BQ,'Product costs'!$C:$C,$D570,'Product costs'!$B:$B,$L570)</f>
        <v>0</v>
      </c>
      <c r="BT570" s="12">
        <f>SUMIFS('Product costs'!BR:BR,'Product costs'!$C:$C,$D570,'Product costs'!$B:$B,$L570)</f>
        <v>0</v>
      </c>
      <c r="BU570" s="12">
        <f>SUMIFS('Product costs'!BS:BS,'Product costs'!$C:$C,$D570,'Product costs'!$B:$B,$L570)</f>
        <v>0</v>
      </c>
      <c r="BV570" s="12">
        <f>SUMIFS('Product costs'!BT:BT,'Product costs'!$C:$C,$D570,'Product costs'!$B:$B,$L570)</f>
        <v>0</v>
      </c>
      <c r="BW570" s="12">
        <f>SUMIFS('Product costs'!BU:BU,'Product costs'!$C:$C,$D570,'Product costs'!$B:$B,$L570)</f>
        <v>0</v>
      </c>
      <c r="BX570" s="12">
        <f>SUMIFS('Product costs'!BV:BV,'Product costs'!$C:$C,$D570,'Product costs'!$B:$B,$L570)</f>
        <v>0</v>
      </c>
      <c r="BY570" s="12">
        <f>SUMIFS('Product costs'!BW:BW,'Product costs'!$C:$C,$D570,'Product costs'!$B:$B,$L570)</f>
        <v>0</v>
      </c>
      <c r="BZ570" s="12">
        <f>SUMIFS('Product costs'!BX:BX,'Product costs'!$C:$C,$D570,'Product costs'!$B:$B,$L570)</f>
        <v>0</v>
      </c>
      <c r="CA570" s="12">
        <f>SUMIFS('Product costs'!BY:BY,'Product costs'!$C:$C,$D570,'Product costs'!$B:$B,$L570)</f>
        <v>0</v>
      </c>
      <c r="CB570" s="12">
        <f>SUMIFS('Product costs'!BZ:BZ,'Product costs'!$C:$C,$D570,'Product costs'!$B:$B,$L570)</f>
        <v>0</v>
      </c>
      <c r="CC570" s="12">
        <f>SUMIFS('Product costs'!CA:CA,'Product costs'!$C:$C,$D570,'Product costs'!$B:$B,$L570)</f>
        <v>0</v>
      </c>
      <c r="CD570" s="12">
        <f>SUMIFS('Product costs'!CB:CB,'Product costs'!$C:$C,$D570,'Product costs'!$B:$B,$L570)</f>
        <v>0</v>
      </c>
      <c r="CE570" s="12">
        <f>SUMIFS('Product costs'!CC:CC,'Product costs'!$C:$C,$D570,'Product costs'!$B:$B,$L570)</f>
        <v>0</v>
      </c>
      <c r="CF570" s="12">
        <f>SUMIFS('Product costs'!CD:CD,'Product costs'!$C:$C,$D570,'Product costs'!$B:$B,$L570)</f>
        <v>0</v>
      </c>
      <c r="CG570" s="12">
        <f t="shared" si="800"/>
        <v>0</v>
      </c>
      <c r="CH570" s="12">
        <f t="shared" si="801"/>
        <v>0</v>
      </c>
      <c r="CI570" s="12">
        <f t="shared" si="802"/>
        <v>0</v>
      </c>
      <c r="CJ570" s="12">
        <f t="shared" si="803"/>
        <v>0</v>
      </c>
      <c r="CK570" s="12">
        <f t="shared" si="804"/>
        <v>0</v>
      </c>
      <c r="CL570" s="12">
        <f t="shared" si="805"/>
        <v>0</v>
      </c>
      <c r="CM570" s="12">
        <f t="shared" si="806"/>
        <v>0</v>
      </c>
      <c r="CN570" s="12">
        <f t="shared" si="807"/>
        <v>0</v>
      </c>
      <c r="CO570" s="12">
        <f t="shared" si="808"/>
        <v>0</v>
      </c>
      <c r="CP570" s="12">
        <f t="shared" si="809"/>
        <v>0</v>
      </c>
      <c r="CQ570" s="12">
        <f t="shared" si="810"/>
        <v>0</v>
      </c>
      <c r="CR570" s="12">
        <f t="shared" si="811"/>
        <v>0</v>
      </c>
      <c r="CS570" s="12">
        <f t="shared" si="812"/>
        <v>0</v>
      </c>
      <c r="CT570" s="12">
        <f t="shared" si="813"/>
        <v>0</v>
      </c>
      <c r="CU570" s="12">
        <f t="shared" si="814"/>
        <v>0</v>
      </c>
      <c r="CV570" s="12">
        <f t="shared" si="815"/>
        <v>0</v>
      </c>
      <c r="CW570" s="12">
        <f t="shared" si="816"/>
        <v>0</v>
      </c>
      <c r="CX570" s="12">
        <f t="shared" si="817"/>
        <v>0</v>
      </c>
      <c r="CY570" s="12">
        <f t="shared" si="818"/>
        <v>0</v>
      </c>
      <c r="CZ570" s="12">
        <f t="shared" si="819"/>
        <v>0</v>
      </c>
      <c r="DA570" s="12">
        <f t="shared" si="820"/>
        <v>0</v>
      </c>
      <c r="DB570" s="12">
        <f t="shared" si="821"/>
        <v>0</v>
      </c>
      <c r="DC570" s="12">
        <f t="shared" si="822"/>
        <v>0</v>
      </c>
      <c r="DD570" s="12">
        <f t="shared" si="823"/>
        <v>0</v>
      </c>
      <c r="DE570" s="12">
        <f t="shared" si="824"/>
        <v>0</v>
      </c>
      <c r="DF570" s="12">
        <f t="shared" si="825"/>
        <v>0</v>
      </c>
      <c r="DG570" s="12">
        <f t="shared" si="826"/>
        <v>0</v>
      </c>
      <c r="DH570" s="12">
        <f t="shared" si="827"/>
        <v>0</v>
      </c>
      <c r="DI570" s="12">
        <f t="shared" si="828"/>
        <v>0</v>
      </c>
      <c r="DJ570" s="12">
        <f t="shared" si="829"/>
        <v>0</v>
      </c>
      <c r="DK570" s="12">
        <f>SUM(M570:CHOOSE(YTD,M570,N570,O570,P570,Q570,R570,S570,T570,U570,V570,W570,X570))</f>
        <v>0</v>
      </c>
      <c r="DL570" s="12">
        <f>SUM(Y570:CHOOSE(YTD,Y570,Z570,AA570,AB570,AC570,AD570,AE570,AF570,AG570,AH570,AI570,AJ570))</f>
        <v>0</v>
      </c>
      <c r="DM570" s="12">
        <f>SUM(AK570:CHOOSE(YTD,AK570,AL570,AM570,AN570,AO570,AP570,AQ570,AR570,AS570,AT570,AU570,AV570))</f>
        <v>0</v>
      </c>
      <c r="DN570" s="12">
        <f>SUM(AW570:CHOOSE(YTD,AW570,AX570,AY570,AZ570,BA570,BB570,BC570,BD570,BE570,BF570,BG570,BH570))</f>
        <v>0</v>
      </c>
      <c r="DO570" s="12">
        <f>SUM(BI570:CHOOSE(YTD,BI570,BJ570,BK570,BL570,BM570,BN570,BO570,BP570,BQ570,BR570,BS570,BT570))</f>
        <v>0</v>
      </c>
      <c r="DP570" s="12">
        <f>SUM(BU570:CHOOSE(YTD,BU570,BV570,BW570,BX570,BY570,BZ570,CA570,CB570,CC570,CD570,CE570,CF570))</f>
        <v>0</v>
      </c>
    </row>
    <row r="571" spans="1:120" x14ac:dyDescent="0.15">
      <c r="A571" s="12" t="str">
        <f t="shared" si="830"/>
        <v>Costs - brand</v>
      </c>
      <c r="D571" s="12" t="str">
        <f>'Product costs'!C171</f>
        <v>Brand 10</v>
      </c>
      <c r="E571" s="12" t="str">
        <f>'Product costs'!D171</f>
        <v>Segment 3</v>
      </c>
      <c r="F571" s="12" t="str">
        <f>'Product costs'!E171</f>
        <v>Business Unit 2</v>
      </c>
      <c r="G571" s="12">
        <f>'Product costs'!F171</f>
        <v>0</v>
      </c>
      <c r="H571" s="12">
        <f>'Product costs'!G171</f>
        <v>0</v>
      </c>
      <c r="I571" s="12">
        <f>'Product costs'!H171</f>
        <v>0</v>
      </c>
      <c r="J571" s="12">
        <f>'Product costs'!I171</f>
        <v>0</v>
      </c>
      <c r="K571" s="12">
        <f>'Product costs'!J171</f>
        <v>0</v>
      </c>
      <c r="L571" s="12">
        <f>'Product costs'!B171</f>
        <v>0</v>
      </c>
      <c r="M571" s="12">
        <f>SUMIFS('Product costs'!K:K,'Product costs'!$C:$C,$D571,'Product costs'!$B:$B,$L571)</f>
        <v>0</v>
      </c>
      <c r="N571" s="12">
        <f>SUMIFS('Product costs'!L:L,'Product costs'!$C:$C,$D571,'Product costs'!$B:$B,$L571)</f>
        <v>0</v>
      </c>
      <c r="O571" s="12">
        <f>SUMIFS('Product costs'!M:M,'Product costs'!$C:$C,$D571,'Product costs'!$B:$B,$L571)</f>
        <v>0</v>
      </c>
      <c r="P571" s="12">
        <f>SUMIFS('Product costs'!N:N,'Product costs'!$C:$C,$D571,'Product costs'!$B:$B,$L571)</f>
        <v>0</v>
      </c>
      <c r="Q571" s="12">
        <f>SUMIFS('Product costs'!O:O,'Product costs'!$C:$C,$D571,'Product costs'!$B:$B,$L571)</f>
        <v>0</v>
      </c>
      <c r="R571" s="12">
        <f>SUMIFS('Product costs'!P:P,'Product costs'!$C:$C,$D571,'Product costs'!$B:$B,$L571)</f>
        <v>0</v>
      </c>
      <c r="S571" s="12">
        <f>SUMIFS('Product costs'!Q:Q,'Product costs'!$C:$C,$D571,'Product costs'!$B:$B,$L571)</f>
        <v>0</v>
      </c>
      <c r="T571" s="12">
        <f>SUMIFS('Product costs'!R:R,'Product costs'!$C:$C,$D571,'Product costs'!$B:$B,$L571)</f>
        <v>0</v>
      </c>
      <c r="U571" s="12">
        <f>SUMIFS('Product costs'!S:S,'Product costs'!$C:$C,$D571,'Product costs'!$B:$B,$L571)</f>
        <v>0</v>
      </c>
      <c r="V571" s="12">
        <f>SUMIFS('Product costs'!T:T,'Product costs'!$C:$C,$D571,'Product costs'!$B:$B,$L571)</f>
        <v>0</v>
      </c>
      <c r="W571" s="12">
        <f>SUMIFS('Product costs'!U:U,'Product costs'!$C:$C,$D571,'Product costs'!$B:$B,$L571)</f>
        <v>0</v>
      </c>
      <c r="X571" s="12">
        <f>SUMIFS('Product costs'!V:V,'Product costs'!$C:$C,$D571,'Product costs'!$B:$B,$L571)</f>
        <v>0</v>
      </c>
      <c r="Y571" s="12">
        <f>SUMIFS('Product costs'!W:W,'Product costs'!$C:$C,$D571,'Product costs'!$B:$B,$L571)</f>
        <v>0</v>
      </c>
      <c r="Z571" s="12">
        <f>SUMIFS('Product costs'!X:X,'Product costs'!$C:$C,$D571,'Product costs'!$B:$B,$L571)</f>
        <v>0</v>
      </c>
      <c r="AA571" s="12">
        <f>SUMIFS('Product costs'!Y:Y,'Product costs'!$C:$C,$D571,'Product costs'!$B:$B,$L571)</f>
        <v>0</v>
      </c>
      <c r="AB571" s="12">
        <f>SUMIFS('Product costs'!Z:Z,'Product costs'!$C:$C,$D571,'Product costs'!$B:$B,$L571)</f>
        <v>0</v>
      </c>
      <c r="AC571" s="12">
        <f>SUMIFS('Product costs'!AA:AA,'Product costs'!$C:$C,$D571,'Product costs'!$B:$B,$L571)</f>
        <v>0</v>
      </c>
      <c r="AD571" s="12">
        <f>SUMIFS('Product costs'!AB:AB,'Product costs'!$C:$C,$D571,'Product costs'!$B:$B,$L571)</f>
        <v>0</v>
      </c>
      <c r="AE571" s="12">
        <f>SUMIFS('Product costs'!AC:AC,'Product costs'!$C:$C,$D571,'Product costs'!$B:$B,$L571)</f>
        <v>0</v>
      </c>
      <c r="AF571" s="12">
        <f>SUMIFS('Product costs'!AD:AD,'Product costs'!$C:$C,$D571,'Product costs'!$B:$B,$L571)</f>
        <v>0</v>
      </c>
      <c r="AG571" s="12">
        <f>SUMIFS('Product costs'!AE:AE,'Product costs'!$C:$C,$D571,'Product costs'!$B:$B,$L571)</f>
        <v>0</v>
      </c>
      <c r="AH571" s="12">
        <f>SUMIFS('Product costs'!AF:AF,'Product costs'!$C:$C,$D571,'Product costs'!$B:$B,$L571)</f>
        <v>0</v>
      </c>
      <c r="AI571" s="12">
        <f>SUMIFS('Product costs'!AG:AG,'Product costs'!$C:$C,$D571,'Product costs'!$B:$B,$L571)</f>
        <v>0</v>
      </c>
      <c r="AJ571" s="12">
        <f>SUMIFS('Product costs'!AH:AH,'Product costs'!$C:$C,$D571,'Product costs'!$B:$B,$L571)</f>
        <v>0</v>
      </c>
      <c r="AK571" s="12">
        <f>SUMIFS('Product costs'!AI:AI,'Product costs'!$C:$C,$D571,'Product costs'!$B:$B,$L571)</f>
        <v>0</v>
      </c>
      <c r="AL571" s="12">
        <f>SUMIFS('Product costs'!AJ:AJ,'Product costs'!$C:$C,$D571,'Product costs'!$B:$B,$L571)</f>
        <v>0</v>
      </c>
      <c r="AM571" s="12">
        <f>SUMIFS('Product costs'!AK:AK,'Product costs'!$C:$C,$D571,'Product costs'!$B:$B,$L571)</f>
        <v>0</v>
      </c>
      <c r="AN571" s="12">
        <f>SUMIFS('Product costs'!AL:AL,'Product costs'!$C:$C,$D571,'Product costs'!$B:$B,$L571)</f>
        <v>0</v>
      </c>
      <c r="AO571" s="12">
        <f>SUMIFS('Product costs'!AM:AM,'Product costs'!$C:$C,$D571,'Product costs'!$B:$B,$L571)</f>
        <v>0</v>
      </c>
      <c r="AP571" s="12">
        <f>SUMIFS('Product costs'!AN:AN,'Product costs'!$C:$C,$D571,'Product costs'!$B:$B,$L571)</f>
        <v>0</v>
      </c>
      <c r="AQ571" s="12">
        <f>SUMIFS('Product costs'!AO:AO,'Product costs'!$C:$C,$D571,'Product costs'!$B:$B,$L571)</f>
        <v>0</v>
      </c>
      <c r="AR571" s="12">
        <f>SUMIFS('Product costs'!AP:AP,'Product costs'!$C:$C,$D571,'Product costs'!$B:$B,$L571)</f>
        <v>0</v>
      </c>
      <c r="AS571" s="12">
        <f>SUMIFS('Product costs'!AQ:AQ,'Product costs'!$C:$C,$D571,'Product costs'!$B:$B,$L571)</f>
        <v>0</v>
      </c>
      <c r="AT571" s="12">
        <f>SUMIFS('Product costs'!AR:AR,'Product costs'!$C:$C,$D571,'Product costs'!$B:$B,$L571)</f>
        <v>0</v>
      </c>
      <c r="AU571" s="12">
        <f>SUMIFS('Product costs'!AS:AS,'Product costs'!$C:$C,$D571,'Product costs'!$B:$B,$L571)</f>
        <v>0</v>
      </c>
      <c r="AV571" s="12">
        <f>SUMIFS('Product costs'!AT:AT,'Product costs'!$C:$C,$D571,'Product costs'!$B:$B,$L571)</f>
        <v>0</v>
      </c>
      <c r="AW571" s="12">
        <f>SUMIFS('Product costs'!AU:AU,'Product costs'!$C:$C,$D571,'Product costs'!$B:$B,$L571)</f>
        <v>0</v>
      </c>
      <c r="AX571" s="12">
        <f>SUMIFS('Product costs'!AV:AV,'Product costs'!$C:$C,$D571,'Product costs'!$B:$B,$L571)</f>
        <v>0</v>
      </c>
      <c r="AY571" s="12">
        <f>SUMIFS('Product costs'!AW:AW,'Product costs'!$C:$C,$D571,'Product costs'!$B:$B,$L571)</f>
        <v>0</v>
      </c>
      <c r="AZ571" s="12">
        <f>SUMIFS('Product costs'!AX:AX,'Product costs'!$C:$C,$D571,'Product costs'!$B:$B,$L571)</f>
        <v>0</v>
      </c>
      <c r="BA571" s="12">
        <f>SUMIFS('Product costs'!AY:AY,'Product costs'!$C:$C,$D571,'Product costs'!$B:$B,$L571)</f>
        <v>0</v>
      </c>
      <c r="BB571" s="12">
        <f>SUMIFS('Product costs'!AZ:AZ,'Product costs'!$C:$C,$D571,'Product costs'!$B:$B,$L571)</f>
        <v>0</v>
      </c>
      <c r="BC571" s="12">
        <f>SUMIFS('Product costs'!BA:BA,'Product costs'!$C:$C,$D571,'Product costs'!$B:$B,$L571)</f>
        <v>0</v>
      </c>
      <c r="BD571" s="12">
        <f>SUMIFS('Product costs'!BB:BB,'Product costs'!$C:$C,$D571,'Product costs'!$B:$B,$L571)</f>
        <v>0</v>
      </c>
      <c r="BE571" s="12">
        <f>SUMIFS('Product costs'!BC:BC,'Product costs'!$C:$C,$D571,'Product costs'!$B:$B,$L571)</f>
        <v>0</v>
      </c>
      <c r="BF571" s="12">
        <f>SUMIFS('Product costs'!BD:BD,'Product costs'!$C:$C,$D571,'Product costs'!$B:$B,$L571)</f>
        <v>0</v>
      </c>
      <c r="BG571" s="12">
        <f>SUMIFS('Product costs'!BE:BE,'Product costs'!$C:$C,$D571,'Product costs'!$B:$B,$L571)</f>
        <v>0</v>
      </c>
      <c r="BH571" s="12">
        <f>SUMIFS('Product costs'!BF:BF,'Product costs'!$C:$C,$D571,'Product costs'!$B:$B,$L571)</f>
        <v>0</v>
      </c>
      <c r="BI571" s="12">
        <f>SUMIFS('Product costs'!BG:BG,'Product costs'!$C:$C,$D571,'Product costs'!$B:$B,$L571)</f>
        <v>0</v>
      </c>
      <c r="BJ571" s="12">
        <f>SUMIFS('Product costs'!BH:BH,'Product costs'!$C:$C,$D571,'Product costs'!$B:$B,$L571)</f>
        <v>0</v>
      </c>
      <c r="BK571" s="12">
        <f>SUMIFS('Product costs'!BI:BI,'Product costs'!$C:$C,$D571,'Product costs'!$B:$B,$L571)</f>
        <v>0</v>
      </c>
      <c r="BL571" s="12">
        <f>SUMIFS('Product costs'!BJ:BJ,'Product costs'!$C:$C,$D571,'Product costs'!$B:$B,$L571)</f>
        <v>0</v>
      </c>
      <c r="BM571" s="12">
        <f>SUMIFS('Product costs'!BK:BK,'Product costs'!$C:$C,$D571,'Product costs'!$B:$B,$L571)</f>
        <v>0</v>
      </c>
      <c r="BN571" s="12">
        <f>SUMIFS('Product costs'!BL:BL,'Product costs'!$C:$C,$D571,'Product costs'!$B:$B,$L571)</f>
        <v>0</v>
      </c>
      <c r="BO571" s="12">
        <f>SUMIFS('Product costs'!BM:BM,'Product costs'!$C:$C,$D571,'Product costs'!$B:$B,$L571)</f>
        <v>0</v>
      </c>
      <c r="BP571" s="12">
        <f>SUMIFS('Product costs'!BN:BN,'Product costs'!$C:$C,$D571,'Product costs'!$B:$B,$L571)</f>
        <v>0</v>
      </c>
      <c r="BQ571" s="12">
        <f>SUMIFS('Product costs'!BO:BO,'Product costs'!$C:$C,$D571,'Product costs'!$B:$B,$L571)</f>
        <v>0</v>
      </c>
      <c r="BR571" s="12">
        <f>SUMIFS('Product costs'!BP:BP,'Product costs'!$C:$C,$D571,'Product costs'!$B:$B,$L571)</f>
        <v>0</v>
      </c>
      <c r="BS571" s="12">
        <f>SUMIFS('Product costs'!BQ:BQ,'Product costs'!$C:$C,$D571,'Product costs'!$B:$B,$L571)</f>
        <v>0</v>
      </c>
      <c r="BT571" s="12">
        <f>SUMIFS('Product costs'!BR:BR,'Product costs'!$C:$C,$D571,'Product costs'!$B:$B,$L571)</f>
        <v>0</v>
      </c>
      <c r="BU571" s="12">
        <f>SUMIFS('Product costs'!BS:BS,'Product costs'!$C:$C,$D571,'Product costs'!$B:$B,$L571)</f>
        <v>0</v>
      </c>
      <c r="BV571" s="12">
        <f>SUMIFS('Product costs'!BT:BT,'Product costs'!$C:$C,$D571,'Product costs'!$B:$B,$L571)</f>
        <v>0</v>
      </c>
      <c r="BW571" s="12">
        <f>SUMIFS('Product costs'!BU:BU,'Product costs'!$C:$C,$D571,'Product costs'!$B:$B,$L571)</f>
        <v>0</v>
      </c>
      <c r="BX571" s="12">
        <f>SUMIFS('Product costs'!BV:BV,'Product costs'!$C:$C,$D571,'Product costs'!$B:$B,$L571)</f>
        <v>0</v>
      </c>
      <c r="BY571" s="12">
        <f>SUMIFS('Product costs'!BW:BW,'Product costs'!$C:$C,$D571,'Product costs'!$B:$B,$L571)</f>
        <v>0</v>
      </c>
      <c r="BZ571" s="12">
        <f>SUMIFS('Product costs'!BX:BX,'Product costs'!$C:$C,$D571,'Product costs'!$B:$B,$L571)</f>
        <v>0</v>
      </c>
      <c r="CA571" s="12">
        <f>SUMIFS('Product costs'!BY:BY,'Product costs'!$C:$C,$D571,'Product costs'!$B:$B,$L571)</f>
        <v>0</v>
      </c>
      <c r="CB571" s="12">
        <f>SUMIFS('Product costs'!BZ:BZ,'Product costs'!$C:$C,$D571,'Product costs'!$B:$B,$L571)</f>
        <v>0</v>
      </c>
      <c r="CC571" s="12">
        <f>SUMIFS('Product costs'!CA:CA,'Product costs'!$C:$C,$D571,'Product costs'!$B:$B,$L571)</f>
        <v>0</v>
      </c>
      <c r="CD571" s="12">
        <f>SUMIFS('Product costs'!CB:CB,'Product costs'!$C:$C,$D571,'Product costs'!$B:$B,$L571)</f>
        <v>0</v>
      </c>
      <c r="CE571" s="12">
        <f>SUMIFS('Product costs'!CC:CC,'Product costs'!$C:$C,$D571,'Product costs'!$B:$B,$L571)</f>
        <v>0</v>
      </c>
      <c r="CF571" s="12">
        <f>SUMIFS('Product costs'!CD:CD,'Product costs'!$C:$C,$D571,'Product costs'!$B:$B,$L571)</f>
        <v>0</v>
      </c>
      <c r="CG571" s="12">
        <f t="shared" si="800"/>
        <v>0</v>
      </c>
      <c r="CH571" s="12">
        <f t="shared" si="801"/>
        <v>0</v>
      </c>
      <c r="CI571" s="12">
        <f t="shared" si="802"/>
        <v>0</v>
      </c>
      <c r="CJ571" s="12">
        <f t="shared" si="803"/>
        <v>0</v>
      </c>
      <c r="CK571" s="12">
        <f t="shared" si="804"/>
        <v>0</v>
      </c>
      <c r="CL571" s="12">
        <f t="shared" si="805"/>
        <v>0</v>
      </c>
      <c r="CM571" s="12">
        <f t="shared" si="806"/>
        <v>0</v>
      </c>
      <c r="CN571" s="12">
        <f t="shared" si="807"/>
        <v>0</v>
      </c>
      <c r="CO571" s="12">
        <f t="shared" si="808"/>
        <v>0</v>
      </c>
      <c r="CP571" s="12">
        <f t="shared" si="809"/>
        <v>0</v>
      </c>
      <c r="CQ571" s="12">
        <f t="shared" si="810"/>
        <v>0</v>
      </c>
      <c r="CR571" s="12">
        <f t="shared" si="811"/>
        <v>0</v>
      </c>
      <c r="CS571" s="12">
        <f t="shared" si="812"/>
        <v>0</v>
      </c>
      <c r="CT571" s="12">
        <f t="shared" si="813"/>
        <v>0</v>
      </c>
      <c r="CU571" s="12">
        <f t="shared" si="814"/>
        <v>0</v>
      </c>
      <c r="CV571" s="12">
        <f t="shared" si="815"/>
        <v>0</v>
      </c>
      <c r="CW571" s="12">
        <f t="shared" si="816"/>
        <v>0</v>
      </c>
      <c r="CX571" s="12">
        <f t="shared" si="817"/>
        <v>0</v>
      </c>
      <c r="CY571" s="12">
        <f t="shared" si="818"/>
        <v>0</v>
      </c>
      <c r="CZ571" s="12">
        <f t="shared" si="819"/>
        <v>0</v>
      </c>
      <c r="DA571" s="12">
        <f t="shared" si="820"/>
        <v>0</v>
      </c>
      <c r="DB571" s="12">
        <f t="shared" si="821"/>
        <v>0</v>
      </c>
      <c r="DC571" s="12">
        <f t="shared" si="822"/>
        <v>0</v>
      </c>
      <c r="DD571" s="12">
        <f t="shared" si="823"/>
        <v>0</v>
      </c>
      <c r="DE571" s="12">
        <f t="shared" si="824"/>
        <v>0</v>
      </c>
      <c r="DF571" s="12">
        <f t="shared" si="825"/>
        <v>0</v>
      </c>
      <c r="DG571" s="12">
        <f t="shared" si="826"/>
        <v>0</v>
      </c>
      <c r="DH571" s="12">
        <f t="shared" si="827"/>
        <v>0</v>
      </c>
      <c r="DI571" s="12">
        <f t="shared" si="828"/>
        <v>0</v>
      </c>
      <c r="DJ571" s="12">
        <f t="shared" si="829"/>
        <v>0</v>
      </c>
      <c r="DK571" s="12">
        <f>SUM(M571:CHOOSE(YTD,M571,N571,O571,P571,Q571,R571,S571,T571,U571,V571,W571,X571))</f>
        <v>0</v>
      </c>
      <c r="DL571" s="12">
        <f>SUM(Y571:CHOOSE(YTD,Y571,Z571,AA571,AB571,AC571,AD571,AE571,AF571,AG571,AH571,AI571,AJ571))</f>
        <v>0</v>
      </c>
      <c r="DM571" s="12">
        <f>SUM(AK571:CHOOSE(YTD,AK571,AL571,AM571,AN571,AO571,AP571,AQ571,AR571,AS571,AT571,AU571,AV571))</f>
        <v>0</v>
      </c>
      <c r="DN571" s="12">
        <f>SUM(AW571:CHOOSE(YTD,AW571,AX571,AY571,AZ571,BA571,BB571,BC571,BD571,BE571,BF571,BG571,BH571))</f>
        <v>0</v>
      </c>
      <c r="DO571" s="12">
        <f>SUM(BI571:CHOOSE(YTD,BI571,BJ571,BK571,BL571,BM571,BN571,BO571,BP571,BQ571,BR571,BS571,BT571))</f>
        <v>0</v>
      </c>
      <c r="DP571" s="12">
        <f>SUM(BU571:CHOOSE(YTD,BU571,BV571,BW571,BX571,BY571,BZ571,CA571,CB571,CC571,CD571,CE571,CF571))</f>
        <v>0</v>
      </c>
    </row>
    <row r="572" spans="1:120" x14ac:dyDescent="0.15">
      <c r="A572" s="12" t="str">
        <f t="shared" si="830"/>
        <v>Costs - brand</v>
      </c>
      <c r="D572" s="12" t="str">
        <f>'Product costs'!C172</f>
        <v>Brand 11</v>
      </c>
      <c r="E572" s="12" t="str">
        <f>'Product costs'!D172</f>
        <v>Segment 3</v>
      </c>
      <c r="F572" s="12" t="str">
        <f>'Product costs'!E172</f>
        <v>Business Unit 2</v>
      </c>
      <c r="G572" s="12">
        <f>'Product costs'!F172</f>
        <v>0</v>
      </c>
      <c r="H572" s="12">
        <f>'Product costs'!G172</f>
        <v>0</v>
      </c>
      <c r="I572" s="12">
        <f>'Product costs'!H172</f>
        <v>0</v>
      </c>
      <c r="J572" s="12">
        <f>'Product costs'!I172</f>
        <v>0</v>
      </c>
      <c r="K572" s="12">
        <f>'Product costs'!J172</f>
        <v>0</v>
      </c>
      <c r="L572" s="12">
        <f>'Product costs'!B172</f>
        <v>0</v>
      </c>
      <c r="M572" s="12">
        <f>SUMIFS('Product costs'!K:K,'Product costs'!$C:$C,$D572,'Product costs'!$B:$B,$L572)</f>
        <v>0</v>
      </c>
      <c r="N572" s="12">
        <f>SUMIFS('Product costs'!L:L,'Product costs'!$C:$C,$D572,'Product costs'!$B:$B,$L572)</f>
        <v>0</v>
      </c>
      <c r="O572" s="12">
        <f>SUMIFS('Product costs'!M:M,'Product costs'!$C:$C,$D572,'Product costs'!$B:$B,$L572)</f>
        <v>0</v>
      </c>
      <c r="P572" s="12">
        <f>SUMIFS('Product costs'!N:N,'Product costs'!$C:$C,$D572,'Product costs'!$B:$B,$L572)</f>
        <v>0</v>
      </c>
      <c r="Q572" s="12">
        <f>SUMIFS('Product costs'!O:O,'Product costs'!$C:$C,$D572,'Product costs'!$B:$B,$L572)</f>
        <v>0</v>
      </c>
      <c r="R572" s="12">
        <f>SUMIFS('Product costs'!P:P,'Product costs'!$C:$C,$D572,'Product costs'!$B:$B,$L572)</f>
        <v>0</v>
      </c>
      <c r="S572" s="12">
        <f>SUMIFS('Product costs'!Q:Q,'Product costs'!$C:$C,$D572,'Product costs'!$B:$B,$L572)</f>
        <v>0</v>
      </c>
      <c r="T572" s="12">
        <f>SUMIFS('Product costs'!R:R,'Product costs'!$C:$C,$D572,'Product costs'!$B:$B,$L572)</f>
        <v>0</v>
      </c>
      <c r="U572" s="12">
        <f>SUMIFS('Product costs'!S:S,'Product costs'!$C:$C,$D572,'Product costs'!$B:$B,$L572)</f>
        <v>0</v>
      </c>
      <c r="V572" s="12">
        <f>SUMIFS('Product costs'!T:T,'Product costs'!$C:$C,$D572,'Product costs'!$B:$B,$L572)</f>
        <v>0</v>
      </c>
      <c r="W572" s="12">
        <f>SUMIFS('Product costs'!U:U,'Product costs'!$C:$C,$D572,'Product costs'!$B:$B,$L572)</f>
        <v>0</v>
      </c>
      <c r="X572" s="12">
        <f>SUMIFS('Product costs'!V:V,'Product costs'!$C:$C,$D572,'Product costs'!$B:$B,$L572)</f>
        <v>0</v>
      </c>
      <c r="Y572" s="12">
        <f>SUMIFS('Product costs'!W:W,'Product costs'!$C:$C,$D572,'Product costs'!$B:$B,$L572)</f>
        <v>0</v>
      </c>
      <c r="Z572" s="12">
        <f>SUMIFS('Product costs'!X:X,'Product costs'!$C:$C,$D572,'Product costs'!$B:$B,$L572)</f>
        <v>0</v>
      </c>
      <c r="AA572" s="12">
        <f>SUMIFS('Product costs'!Y:Y,'Product costs'!$C:$C,$D572,'Product costs'!$B:$B,$L572)</f>
        <v>0</v>
      </c>
      <c r="AB572" s="12">
        <f>SUMIFS('Product costs'!Z:Z,'Product costs'!$C:$C,$D572,'Product costs'!$B:$B,$L572)</f>
        <v>0</v>
      </c>
      <c r="AC572" s="12">
        <f>SUMIFS('Product costs'!AA:AA,'Product costs'!$C:$C,$D572,'Product costs'!$B:$B,$L572)</f>
        <v>0</v>
      </c>
      <c r="AD572" s="12">
        <f>SUMIFS('Product costs'!AB:AB,'Product costs'!$C:$C,$D572,'Product costs'!$B:$B,$L572)</f>
        <v>0</v>
      </c>
      <c r="AE572" s="12">
        <f>SUMIFS('Product costs'!AC:AC,'Product costs'!$C:$C,$D572,'Product costs'!$B:$B,$L572)</f>
        <v>0</v>
      </c>
      <c r="AF572" s="12">
        <f>SUMIFS('Product costs'!AD:AD,'Product costs'!$C:$C,$D572,'Product costs'!$B:$B,$L572)</f>
        <v>0</v>
      </c>
      <c r="AG572" s="12">
        <f>SUMIFS('Product costs'!AE:AE,'Product costs'!$C:$C,$D572,'Product costs'!$B:$B,$L572)</f>
        <v>0</v>
      </c>
      <c r="AH572" s="12">
        <f>SUMIFS('Product costs'!AF:AF,'Product costs'!$C:$C,$D572,'Product costs'!$B:$B,$L572)</f>
        <v>0</v>
      </c>
      <c r="AI572" s="12">
        <f>SUMIFS('Product costs'!AG:AG,'Product costs'!$C:$C,$D572,'Product costs'!$B:$B,$L572)</f>
        <v>0</v>
      </c>
      <c r="AJ572" s="12">
        <f>SUMIFS('Product costs'!AH:AH,'Product costs'!$C:$C,$D572,'Product costs'!$B:$B,$L572)</f>
        <v>0</v>
      </c>
      <c r="AK572" s="12">
        <f>SUMIFS('Product costs'!AI:AI,'Product costs'!$C:$C,$D572,'Product costs'!$B:$B,$L572)</f>
        <v>0</v>
      </c>
      <c r="AL572" s="12">
        <f>SUMIFS('Product costs'!AJ:AJ,'Product costs'!$C:$C,$D572,'Product costs'!$B:$B,$L572)</f>
        <v>0</v>
      </c>
      <c r="AM572" s="12">
        <f>SUMIFS('Product costs'!AK:AK,'Product costs'!$C:$C,$D572,'Product costs'!$B:$B,$L572)</f>
        <v>0</v>
      </c>
      <c r="AN572" s="12">
        <f>SUMIFS('Product costs'!AL:AL,'Product costs'!$C:$C,$D572,'Product costs'!$B:$B,$L572)</f>
        <v>0</v>
      </c>
      <c r="AO572" s="12">
        <f>SUMIFS('Product costs'!AM:AM,'Product costs'!$C:$C,$D572,'Product costs'!$B:$B,$L572)</f>
        <v>0</v>
      </c>
      <c r="AP572" s="12">
        <f>SUMIFS('Product costs'!AN:AN,'Product costs'!$C:$C,$D572,'Product costs'!$B:$B,$L572)</f>
        <v>0</v>
      </c>
      <c r="AQ572" s="12">
        <f>SUMIFS('Product costs'!AO:AO,'Product costs'!$C:$C,$D572,'Product costs'!$B:$B,$L572)</f>
        <v>0</v>
      </c>
      <c r="AR572" s="12">
        <f>SUMIFS('Product costs'!AP:AP,'Product costs'!$C:$C,$D572,'Product costs'!$B:$B,$L572)</f>
        <v>0</v>
      </c>
      <c r="AS572" s="12">
        <f>SUMIFS('Product costs'!AQ:AQ,'Product costs'!$C:$C,$D572,'Product costs'!$B:$B,$L572)</f>
        <v>0</v>
      </c>
      <c r="AT572" s="12">
        <f>SUMIFS('Product costs'!AR:AR,'Product costs'!$C:$C,$D572,'Product costs'!$B:$B,$L572)</f>
        <v>0</v>
      </c>
      <c r="AU572" s="12">
        <f>SUMIFS('Product costs'!AS:AS,'Product costs'!$C:$C,$D572,'Product costs'!$B:$B,$L572)</f>
        <v>0</v>
      </c>
      <c r="AV572" s="12">
        <f>SUMIFS('Product costs'!AT:AT,'Product costs'!$C:$C,$D572,'Product costs'!$B:$B,$L572)</f>
        <v>0</v>
      </c>
      <c r="AW572" s="12">
        <f>SUMIFS('Product costs'!AU:AU,'Product costs'!$C:$C,$D572,'Product costs'!$B:$B,$L572)</f>
        <v>0</v>
      </c>
      <c r="AX572" s="12">
        <f>SUMIFS('Product costs'!AV:AV,'Product costs'!$C:$C,$D572,'Product costs'!$B:$B,$L572)</f>
        <v>0</v>
      </c>
      <c r="AY572" s="12">
        <f>SUMIFS('Product costs'!AW:AW,'Product costs'!$C:$C,$D572,'Product costs'!$B:$B,$L572)</f>
        <v>0</v>
      </c>
      <c r="AZ572" s="12">
        <f>SUMIFS('Product costs'!AX:AX,'Product costs'!$C:$C,$D572,'Product costs'!$B:$B,$L572)</f>
        <v>0</v>
      </c>
      <c r="BA572" s="12">
        <f>SUMIFS('Product costs'!AY:AY,'Product costs'!$C:$C,$D572,'Product costs'!$B:$B,$L572)</f>
        <v>0</v>
      </c>
      <c r="BB572" s="12">
        <f>SUMIFS('Product costs'!AZ:AZ,'Product costs'!$C:$C,$D572,'Product costs'!$B:$B,$L572)</f>
        <v>0</v>
      </c>
      <c r="BC572" s="12">
        <f>SUMIFS('Product costs'!BA:BA,'Product costs'!$C:$C,$D572,'Product costs'!$B:$B,$L572)</f>
        <v>0</v>
      </c>
      <c r="BD572" s="12">
        <f>SUMIFS('Product costs'!BB:BB,'Product costs'!$C:$C,$D572,'Product costs'!$B:$B,$L572)</f>
        <v>0</v>
      </c>
      <c r="BE572" s="12">
        <f>SUMIFS('Product costs'!BC:BC,'Product costs'!$C:$C,$D572,'Product costs'!$B:$B,$L572)</f>
        <v>0</v>
      </c>
      <c r="BF572" s="12">
        <f>SUMIFS('Product costs'!BD:BD,'Product costs'!$C:$C,$D572,'Product costs'!$B:$B,$L572)</f>
        <v>0</v>
      </c>
      <c r="BG572" s="12">
        <f>SUMIFS('Product costs'!BE:BE,'Product costs'!$C:$C,$D572,'Product costs'!$B:$B,$L572)</f>
        <v>0</v>
      </c>
      <c r="BH572" s="12">
        <f>SUMIFS('Product costs'!BF:BF,'Product costs'!$C:$C,$D572,'Product costs'!$B:$B,$L572)</f>
        <v>0</v>
      </c>
      <c r="BI572" s="12">
        <f>SUMIFS('Product costs'!BG:BG,'Product costs'!$C:$C,$D572,'Product costs'!$B:$B,$L572)</f>
        <v>0</v>
      </c>
      <c r="BJ572" s="12">
        <f>SUMIFS('Product costs'!BH:BH,'Product costs'!$C:$C,$D572,'Product costs'!$B:$B,$L572)</f>
        <v>0</v>
      </c>
      <c r="BK572" s="12">
        <f>SUMIFS('Product costs'!BI:BI,'Product costs'!$C:$C,$D572,'Product costs'!$B:$B,$L572)</f>
        <v>0</v>
      </c>
      <c r="BL572" s="12">
        <f>SUMIFS('Product costs'!BJ:BJ,'Product costs'!$C:$C,$D572,'Product costs'!$B:$B,$L572)</f>
        <v>0</v>
      </c>
      <c r="BM572" s="12">
        <f>SUMIFS('Product costs'!BK:BK,'Product costs'!$C:$C,$D572,'Product costs'!$B:$B,$L572)</f>
        <v>0</v>
      </c>
      <c r="BN572" s="12">
        <f>SUMIFS('Product costs'!BL:BL,'Product costs'!$C:$C,$D572,'Product costs'!$B:$B,$L572)</f>
        <v>0</v>
      </c>
      <c r="BO572" s="12">
        <f>SUMIFS('Product costs'!BM:BM,'Product costs'!$C:$C,$D572,'Product costs'!$B:$B,$L572)</f>
        <v>0</v>
      </c>
      <c r="BP572" s="12">
        <f>SUMIFS('Product costs'!BN:BN,'Product costs'!$C:$C,$D572,'Product costs'!$B:$B,$L572)</f>
        <v>0</v>
      </c>
      <c r="BQ572" s="12">
        <f>SUMIFS('Product costs'!BO:BO,'Product costs'!$C:$C,$D572,'Product costs'!$B:$B,$L572)</f>
        <v>0</v>
      </c>
      <c r="BR572" s="12">
        <f>SUMIFS('Product costs'!BP:BP,'Product costs'!$C:$C,$D572,'Product costs'!$B:$B,$L572)</f>
        <v>0</v>
      </c>
      <c r="BS572" s="12">
        <f>SUMIFS('Product costs'!BQ:BQ,'Product costs'!$C:$C,$D572,'Product costs'!$B:$B,$L572)</f>
        <v>0</v>
      </c>
      <c r="BT572" s="12">
        <f>SUMIFS('Product costs'!BR:BR,'Product costs'!$C:$C,$D572,'Product costs'!$B:$B,$L572)</f>
        <v>0</v>
      </c>
      <c r="BU572" s="12">
        <f>SUMIFS('Product costs'!BS:BS,'Product costs'!$C:$C,$D572,'Product costs'!$B:$B,$L572)</f>
        <v>0</v>
      </c>
      <c r="BV572" s="12">
        <f>SUMIFS('Product costs'!BT:BT,'Product costs'!$C:$C,$D572,'Product costs'!$B:$B,$L572)</f>
        <v>0</v>
      </c>
      <c r="BW572" s="12">
        <f>SUMIFS('Product costs'!BU:BU,'Product costs'!$C:$C,$D572,'Product costs'!$B:$B,$L572)</f>
        <v>0</v>
      </c>
      <c r="BX572" s="12">
        <f>SUMIFS('Product costs'!BV:BV,'Product costs'!$C:$C,$D572,'Product costs'!$B:$B,$L572)</f>
        <v>0</v>
      </c>
      <c r="BY572" s="12">
        <f>SUMIFS('Product costs'!BW:BW,'Product costs'!$C:$C,$D572,'Product costs'!$B:$B,$L572)</f>
        <v>0</v>
      </c>
      <c r="BZ572" s="12">
        <f>SUMIFS('Product costs'!BX:BX,'Product costs'!$C:$C,$D572,'Product costs'!$B:$B,$L572)</f>
        <v>0</v>
      </c>
      <c r="CA572" s="12">
        <f>SUMIFS('Product costs'!BY:BY,'Product costs'!$C:$C,$D572,'Product costs'!$B:$B,$L572)</f>
        <v>0</v>
      </c>
      <c r="CB572" s="12">
        <f>SUMIFS('Product costs'!BZ:BZ,'Product costs'!$C:$C,$D572,'Product costs'!$B:$B,$L572)</f>
        <v>0</v>
      </c>
      <c r="CC572" s="12">
        <f>SUMIFS('Product costs'!CA:CA,'Product costs'!$C:$C,$D572,'Product costs'!$B:$B,$L572)</f>
        <v>0</v>
      </c>
      <c r="CD572" s="12">
        <f>SUMIFS('Product costs'!CB:CB,'Product costs'!$C:$C,$D572,'Product costs'!$B:$B,$L572)</f>
        <v>0</v>
      </c>
      <c r="CE572" s="12">
        <f>SUMIFS('Product costs'!CC:CC,'Product costs'!$C:$C,$D572,'Product costs'!$B:$B,$L572)</f>
        <v>0</v>
      </c>
      <c r="CF572" s="12">
        <f>SUMIFS('Product costs'!CD:CD,'Product costs'!$C:$C,$D572,'Product costs'!$B:$B,$L572)</f>
        <v>0</v>
      </c>
      <c r="CG572" s="12">
        <f t="shared" si="800"/>
        <v>0</v>
      </c>
      <c r="CH572" s="12">
        <f t="shared" si="801"/>
        <v>0</v>
      </c>
      <c r="CI572" s="12">
        <f t="shared" si="802"/>
        <v>0</v>
      </c>
      <c r="CJ572" s="12">
        <f t="shared" si="803"/>
        <v>0</v>
      </c>
      <c r="CK572" s="12">
        <f t="shared" si="804"/>
        <v>0</v>
      </c>
      <c r="CL572" s="12">
        <f t="shared" si="805"/>
        <v>0</v>
      </c>
      <c r="CM572" s="12">
        <f t="shared" si="806"/>
        <v>0</v>
      </c>
      <c r="CN572" s="12">
        <f t="shared" si="807"/>
        <v>0</v>
      </c>
      <c r="CO572" s="12">
        <f t="shared" si="808"/>
        <v>0</v>
      </c>
      <c r="CP572" s="12">
        <f t="shared" si="809"/>
        <v>0</v>
      </c>
      <c r="CQ572" s="12">
        <f t="shared" si="810"/>
        <v>0</v>
      </c>
      <c r="CR572" s="12">
        <f t="shared" si="811"/>
        <v>0</v>
      </c>
      <c r="CS572" s="12">
        <f t="shared" si="812"/>
        <v>0</v>
      </c>
      <c r="CT572" s="12">
        <f t="shared" si="813"/>
        <v>0</v>
      </c>
      <c r="CU572" s="12">
        <f t="shared" si="814"/>
        <v>0</v>
      </c>
      <c r="CV572" s="12">
        <f t="shared" si="815"/>
        <v>0</v>
      </c>
      <c r="CW572" s="12">
        <f t="shared" si="816"/>
        <v>0</v>
      </c>
      <c r="CX572" s="12">
        <f t="shared" si="817"/>
        <v>0</v>
      </c>
      <c r="CY572" s="12">
        <f t="shared" si="818"/>
        <v>0</v>
      </c>
      <c r="CZ572" s="12">
        <f t="shared" si="819"/>
        <v>0</v>
      </c>
      <c r="DA572" s="12">
        <f t="shared" si="820"/>
        <v>0</v>
      </c>
      <c r="DB572" s="12">
        <f t="shared" si="821"/>
        <v>0</v>
      </c>
      <c r="DC572" s="12">
        <f t="shared" si="822"/>
        <v>0</v>
      </c>
      <c r="DD572" s="12">
        <f t="shared" si="823"/>
        <v>0</v>
      </c>
      <c r="DE572" s="12">
        <f t="shared" si="824"/>
        <v>0</v>
      </c>
      <c r="DF572" s="12">
        <f t="shared" si="825"/>
        <v>0</v>
      </c>
      <c r="DG572" s="12">
        <f t="shared" si="826"/>
        <v>0</v>
      </c>
      <c r="DH572" s="12">
        <f t="shared" si="827"/>
        <v>0</v>
      </c>
      <c r="DI572" s="12">
        <f t="shared" si="828"/>
        <v>0</v>
      </c>
      <c r="DJ572" s="12">
        <f t="shared" si="829"/>
        <v>0</v>
      </c>
      <c r="DK572" s="12">
        <f>SUM(M572:CHOOSE(YTD,M572,N572,O572,P572,Q572,R572,S572,T572,U572,V572,W572,X572))</f>
        <v>0</v>
      </c>
      <c r="DL572" s="12">
        <f>SUM(Y572:CHOOSE(YTD,Y572,Z572,AA572,AB572,AC572,AD572,AE572,AF572,AG572,AH572,AI572,AJ572))</f>
        <v>0</v>
      </c>
      <c r="DM572" s="12">
        <f>SUM(AK572:CHOOSE(YTD,AK572,AL572,AM572,AN572,AO572,AP572,AQ572,AR572,AS572,AT572,AU572,AV572))</f>
        <v>0</v>
      </c>
      <c r="DN572" s="12">
        <f>SUM(AW572:CHOOSE(YTD,AW572,AX572,AY572,AZ572,BA572,BB572,BC572,BD572,BE572,BF572,BG572,BH572))</f>
        <v>0</v>
      </c>
      <c r="DO572" s="12">
        <f>SUM(BI572:CHOOSE(YTD,BI572,BJ572,BK572,BL572,BM572,BN572,BO572,BP572,BQ572,BR572,BS572,BT572))</f>
        <v>0</v>
      </c>
      <c r="DP572" s="12">
        <f>SUM(BU572:CHOOSE(YTD,BU572,BV572,BW572,BX572,BY572,BZ572,CA572,CB572,CC572,CD572,CE572,CF572))</f>
        <v>0</v>
      </c>
    </row>
    <row r="573" spans="1:120" x14ac:dyDescent="0.15">
      <c r="A573" s="12" t="str">
        <f t="shared" si="830"/>
        <v>Costs - brand</v>
      </c>
      <c r="D573" s="12" t="str">
        <f>'Product costs'!C173</f>
        <v>Brand 12</v>
      </c>
      <c r="E573" s="12" t="str">
        <f>'Product costs'!D173</f>
        <v>Segment 3</v>
      </c>
      <c r="F573" s="12" t="str">
        <f>'Product costs'!E173</f>
        <v>Business Unit 2</v>
      </c>
      <c r="G573" s="12">
        <f>'Product costs'!F173</f>
        <v>0</v>
      </c>
      <c r="H573" s="12">
        <f>'Product costs'!G173</f>
        <v>0</v>
      </c>
      <c r="I573" s="12">
        <f>'Product costs'!H173</f>
        <v>0</v>
      </c>
      <c r="J573" s="12">
        <f>'Product costs'!I173</f>
        <v>0</v>
      </c>
      <c r="K573" s="12">
        <f>'Product costs'!J173</f>
        <v>0</v>
      </c>
      <c r="L573" s="12">
        <f>'Product costs'!B173</f>
        <v>0</v>
      </c>
      <c r="M573" s="12">
        <f>SUMIFS('Product costs'!K:K,'Product costs'!$C:$C,$D573,'Product costs'!$B:$B,$L573)</f>
        <v>0</v>
      </c>
      <c r="N573" s="12">
        <f>SUMIFS('Product costs'!L:L,'Product costs'!$C:$C,$D573,'Product costs'!$B:$B,$L573)</f>
        <v>0</v>
      </c>
      <c r="O573" s="12">
        <f>SUMIFS('Product costs'!M:M,'Product costs'!$C:$C,$D573,'Product costs'!$B:$B,$L573)</f>
        <v>0</v>
      </c>
      <c r="P573" s="12">
        <f>SUMIFS('Product costs'!N:N,'Product costs'!$C:$C,$D573,'Product costs'!$B:$B,$L573)</f>
        <v>0</v>
      </c>
      <c r="Q573" s="12">
        <f>SUMIFS('Product costs'!O:O,'Product costs'!$C:$C,$D573,'Product costs'!$B:$B,$L573)</f>
        <v>0</v>
      </c>
      <c r="R573" s="12">
        <f>SUMIFS('Product costs'!P:P,'Product costs'!$C:$C,$D573,'Product costs'!$B:$B,$L573)</f>
        <v>0</v>
      </c>
      <c r="S573" s="12">
        <f>SUMIFS('Product costs'!Q:Q,'Product costs'!$C:$C,$D573,'Product costs'!$B:$B,$L573)</f>
        <v>0</v>
      </c>
      <c r="T573" s="12">
        <f>SUMIFS('Product costs'!R:R,'Product costs'!$C:$C,$D573,'Product costs'!$B:$B,$L573)</f>
        <v>0</v>
      </c>
      <c r="U573" s="12">
        <f>SUMIFS('Product costs'!S:S,'Product costs'!$C:$C,$D573,'Product costs'!$B:$B,$L573)</f>
        <v>0</v>
      </c>
      <c r="V573" s="12">
        <f>SUMIFS('Product costs'!T:T,'Product costs'!$C:$C,$D573,'Product costs'!$B:$B,$L573)</f>
        <v>0</v>
      </c>
      <c r="W573" s="12">
        <f>SUMIFS('Product costs'!U:U,'Product costs'!$C:$C,$D573,'Product costs'!$B:$B,$L573)</f>
        <v>0</v>
      </c>
      <c r="X573" s="12">
        <f>SUMIFS('Product costs'!V:V,'Product costs'!$C:$C,$D573,'Product costs'!$B:$B,$L573)</f>
        <v>0</v>
      </c>
      <c r="Y573" s="12">
        <f>SUMIFS('Product costs'!W:W,'Product costs'!$C:$C,$D573,'Product costs'!$B:$B,$L573)</f>
        <v>0</v>
      </c>
      <c r="Z573" s="12">
        <f>SUMIFS('Product costs'!X:X,'Product costs'!$C:$C,$D573,'Product costs'!$B:$B,$L573)</f>
        <v>0</v>
      </c>
      <c r="AA573" s="12">
        <f>SUMIFS('Product costs'!Y:Y,'Product costs'!$C:$C,$D573,'Product costs'!$B:$B,$L573)</f>
        <v>0</v>
      </c>
      <c r="AB573" s="12">
        <f>SUMIFS('Product costs'!Z:Z,'Product costs'!$C:$C,$D573,'Product costs'!$B:$B,$L573)</f>
        <v>0</v>
      </c>
      <c r="AC573" s="12">
        <f>SUMIFS('Product costs'!AA:AA,'Product costs'!$C:$C,$D573,'Product costs'!$B:$B,$L573)</f>
        <v>0</v>
      </c>
      <c r="AD573" s="12">
        <f>SUMIFS('Product costs'!AB:AB,'Product costs'!$C:$C,$D573,'Product costs'!$B:$B,$L573)</f>
        <v>0</v>
      </c>
      <c r="AE573" s="12">
        <f>SUMIFS('Product costs'!AC:AC,'Product costs'!$C:$C,$D573,'Product costs'!$B:$B,$L573)</f>
        <v>0</v>
      </c>
      <c r="AF573" s="12">
        <f>SUMIFS('Product costs'!AD:AD,'Product costs'!$C:$C,$D573,'Product costs'!$B:$B,$L573)</f>
        <v>0</v>
      </c>
      <c r="AG573" s="12">
        <f>SUMIFS('Product costs'!AE:AE,'Product costs'!$C:$C,$D573,'Product costs'!$B:$B,$L573)</f>
        <v>0</v>
      </c>
      <c r="AH573" s="12">
        <f>SUMIFS('Product costs'!AF:AF,'Product costs'!$C:$C,$D573,'Product costs'!$B:$B,$L573)</f>
        <v>0</v>
      </c>
      <c r="AI573" s="12">
        <f>SUMIFS('Product costs'!AG:AG,'Product costs'!$C:$C,$D573,'Product costs'!$B:$B,$L573)</f>
        <v>0</v>
      </c>
      <c r="AJ573" s="12">
        <f>SUMIFS('Product costs'!AH:AH,'Product costs'!$C:$C,$D573,'Product costs'!$B:$B,$L573)</f>
        <v>0</v>
      </c>
      <c r="AK573" s="12">
        <f>SUMIFS('Product costs'!AI:AI,'Product costs'!$C:$C,$D573,'Product costs'!$B:$B,$L573)</f>
        <v>0</v>
      </c>
      <c r="AL573" s="12">
        <f>SUMIFS('Product costs'!AJ:AJ,'Product costs'!$C:$C,$D573,'Product costs'!$B:$B,$L573)</f>
        <v>0</v>
      </c>
      <c r="AM573" s="12">
        <f>SUMIFS('Product costs'!AK:AK,'Product costs'!$C:$C,$D573,'Product costs'!$B:$B,$L573)</f>
        <v>0</v>
      </c>
      <c r="AN573" s="12">
        <f>SUMIFS('Product costs'!AL:AL,'Product costs'!$C:$C,$D573,'Product costs'!$B:$B,$L573)</f>
        <v>0</v>
      </c>
      <c r="AO573" s="12">
        <f>SUMIFS('Product costs'!AM:AM,'Product costs'!$C:$C,$D573,'Product costs'!$B:$B,$L573)</f>
        <v>0</v>
      </c>
      <c r="AP573" s="12">
        <f>SUMIFS('Product costs'!AN:AN,'Product costs'!$C:$C,$D573,'Product costs'!$B:$B,$L573)</f>
        <v>0</v>
      </c>
      <c r="AQ573" s="12">
        <f>SUMIFS('Product costs'!AO:AO,'Product costs'!$C:$C,$D573,'Product costs'!$B:$B,$L573)</f>
        <v>0</v>
      </c>
      <c r="AR573" s="12">
        <f>SUMIFS('Product costs'!AP:AP,'Product costs'!$C:$C,$D573,'Product costs'!$B:$B,$L573)</f>
        <v>0</v>
      </c>
      <c r="AS573" s="12">
        <f>SUMIFS('Product costs'!AQ:AQ,'Product costs'!$C:$C,$D573,'Product costs'!$B:$B,$L573)</f>
        <v>0</v>
      </c>
      <c r="AT573" s="12">
        <f>SUMIFS('Product costs'!AR:AR,'Product costs'!$C:$C,$D573,'Product costs'!$B:$B,$L573)</f>
        <v>0</v>
      </c>
      <c r="AU573" s="12">
        <f>SUMIFS('Product costs'!AS:AS,'Product costs'!$C:$C,$D573,'Product costs'!$B:$B,$L573)</f>
        <v>0</v>
      </c>
      <c r="AV573" s="12">
        <f>SUMIFS('Product costs'!AT:AT,'Product costs'!$C:$C,$D573,'Product costs'!$B:$B,$L573)</f>
        <v>0</v>
      </c>
      <c r="AW573" s="12">
        <f>SUMIFS('Product costs'!AU:AU,'Product costs'!$C:$C,$D573,'Product costs'!$B:$B,$L573)</f>
        <v>0</v>
      </c>
      <c r="AX573" s="12">
        <f>SUMIFS('Product costs'!AV:AV,'Product costs'!$C:$C,$D573,'Product costs'!$B:$B,$L573)</f>
        <v>0</v>
      </c>
      <c r="AY573" s="12">
        <f>SUMIFS('Product costs'!AW:AW,'Product costs'!$C:$C,$D573,'Product costs'!$B:$B,$L573)</f>
        <v>0</v>
      </c>
      <c r="AZ573" s="12">
        <f>SUMIFS('Product costs'!AX:AX,'Product costs'!$C:$C,$D573,'Product costs'!$B:$B,$L573)</f>
        <v>0</v>
      </c>
      <c r="BA573" s="12">
        <f>SUMIFS('Product costs'!AY:AY,'Product costs'!$C:$C,$D573,'Product costs'!$B:$B,$L573)</f>
        <v>0</v>
      </c>
      <c r="BB573" s="12">
        <f>SUMIFS('Product costs'!AZ:AZ,'Product costs'!$C:$C,$D573,'Product costs'!$B:$B,$L573)</f>
        <v>0</v>
      </c>
      <c r="BC573" s="12">
        <f>SUMIFS('Product costs'!BA:BA,'Product costs'!$C:$C,$D573,'Product costs'!$B:$B,$L573)</f>
        <v>0</v>
      </c>
      <c r="BD573" s="12">
        <f>SUMIFS('Product costs'!BB:BB,'Product costs'!$C:$C,$D573,'Product costs'!$B:$B,$L573)</f>
        <v>0</v>
      </c>
      <c r="BE573" s="12">
        <f>SUMIFS('Product costs'!BC:BC,'Product costs'!$C:$C,$D573,'Product costs'!$B:$B,$L573)</f>
        <v>0</v>
      </c>
      <c r="BF573" s="12">
        <f>SUMIFS('Product costs'!BD:BD,'Product costs'!$C:$C,$D573,'Product costs'!$B:$B,$L573)</f>
        <v>0</v>
      </c>
      <c r="BG573" s="12">
        <f>SUMIFS('Product costs'!BE:BE,'Product costs'!$C:$C,$D573,'Product costs'!$B:$B,$L573)</f>
        <v>0</v>
      </c>
      <c r="BH573" s="12">
        <f>SUMIFS('Product costs'!BF:BF,'Product costs'!$C:$C,$D573,'Product costs'!$B:$B,$L573)</f>
        <v>0</v>
      </c>
      <c r="BI573" s="12">
        <f>SUMIFS('Product costs'!BG:BG,'Product costs'!$C:$C,$D573,'Product costs'!$B:$B,$L573)</f>
        <v>0</v>
      </c>
      <c r="BJ573" s="12">
        <f>SUMIFS('Product costs'!BH:BH,'Product costs'!$C:$C,$D573,'Product costs'!$B:$B,$L573)</f>
        <v>0</v>
      </c>
      <c r="BK573" s="12">
        <f>SUMIFS('Product costs'!BI:BI,'Product costs'!$C:$C,$D573,'Product costs'!$B:$B,$L573)</f>
        <v>0</v>
      </c>
      <c r="BL573" s="12">
        <f>SUMIFS('Product costs'!BJ:BJ,'Product costs'!$C:$C,$D573,'Product costs'!$B:$B,$L573)</f>
        <v>0</v>
      </c>
      <c r="BM573" s="12">
        <f>SUMIFS('Product costs'!BK:BK,'Product costs'!$C:$C,$D573,'Product costs'!$B:$B,$L573)</f>
        <v>0</v>
      </c>
      <c r="BN573" s="12">
        <f>SUMIFS('Product costs'!BL:BL,'Product costs'!$C:$C,$D573,'Product costs'!$B:$B,$L573)</f>
        <v>0</v>
      </c>
      <c r="BO573" s="12">
        <f>SUMIFS('Product costs'!BM:BM,'Product costs'!$C:$C,$D573,'Product costs'!$B:$B,$L573)</f>
        <v>0</v>
      </c>
      <c r="BP573" s="12">
        <f>SUMIFS('Product costs'!BN:BN,'Product costs'!$C:$C,$D573,'Product costs'!$B:$B,$L573)</f>
        <v>0</v>
      </c>
      <c r="BQ573" s="12">
        <f>SUMIFS('Product costs'!BO:BO,'Product costs'!$C:$C,$D573,'Product costs'!$B:$B,$L573)</f>
        <v>0</v>
      </c>
      <c r="BR573" s="12">
        <f>SUMIFS('Product costs'!BP:BP,'Product costs'!$C:$C,$D573,'Product costs'!$B:$B,$L573)</f>
        <v>0</v>
      </c>
      <c r="BS573" s="12">
        <f>SUMIFS('Product costs'!BQ:BQ,'Product costs'!$C:$C,$D573,'Product costs'!$B:$B,$L573)</f>
        <v>0</v>
      </c>
      <c r="BT573" s="12">
        <f>SUMIFS('Product costs'!BR:BR,'Product costs'!$C:$C,$D573,'Product costs'!$B:$B,$L573)</f>
        <v>0</v>
      </c>
      <c r="BU573" s="12">
        <f>SUMIFS('Product costs'!BS:BS,'Product costs'!$C:$C,$D573,'Product costs'!$B:$B,$L573)</f>
        <v>0</v>
      </c>
      <c r="BV573" s="12">
        <f>SUMIFS('Product costs'!BT:BT,'Product costs'!$C:$C,$D573,'Product costs'!$B:$B,$L573)</f>
        <v>0</v>
      </c>
      <c r="BW573" s="12">
        <f>SUMIFS('Product costs'!BU:BU,'Product costs'!$C:$C,$D573,'Product costs'!$B:$B,$L573)</f>
        <v>0</v>
      </c>
      <c r="BX573" s="12">
        <f>SUMIFS('Product costs'!BV:BV,'Product costs'!$C:$C,$D573,'Product costs'!$B:$B,$L573)</f>
        <v>0</v>
      </c>
      <c r="BY573" s="12">
        <f>SUMIFS('Product costs'!BW:BW,'Product costs'!$C:$C,$D573,'Product costs'!$B:$B,$L573)</f>
        <v>0</v>
      </c>
      <c r="BZ573" s="12">
        <f>SUMIFS('Product costs'!BX:BX,'Product costs'!$C:$C,$D573,'Product costs'!$B:$B,$L573)</f>
        <v>0</v>
      </c>
      <c r="CA573" s="12">
        <f>SUMIFS('Product costs'!BY:BY,'Product costs'!$C:$C,$D573,'Product costs'!$B:$B,$L573)</f>
        <v>0</v>
      </c>
      <c r="CB573" s="12">
        <f>SUMIFS('Product costs'!BZ:BZ,'Product costs'!$C:$C,$D573,'Product costs'!$B:$B,$L573)</f>
        <v>0</v>
      </c>
      <c r="CC573" s="12">
        <f>SUMIFS('Product costs'!CA:CA,'Product costs'!$C:$C,$D573,'Product costs'!$B:$B,$L573)</f>
        <v>0</v>
      </c>
      <c r="CD573" s="12">
        <f>SUMIFS('Product costs'!CB:CB,'Product costs'!$C:$C,$D573,'Product costs'!$B:$B,$L573)</f>
        <v>0</v>
      </c>
      <c r="CE573" s="12">
        <f>SUMIFS('Product costs'!CC:CC,'Product costs'!$C:$C,$D573,'Product costs'!$B:$B,$L573)</f>
        <v>0</v>
      </c>
      <c r="CF573" s="12">
        <f>SUMIFS('Product costs'!CD:CD,'Product costs'!$C:$C,$D573,'Product costs'!$B:$B,$L573)</f>
        <v>0</v>
      </c>
      <c r="CG573" s="12">
        <f t="shared" si="800"/>
        <v>0</v>
      </c>
      <c r="CH573" s="12">
        <f t="shared" si="801"/>
        <v>0</v>
      </c>
      <c r="CI573" s="12">
        <f t="shared" si="802"/>
        <v>0</v>
      </c>
      <c r="CJ573" s="12">
        <f t="shared" si="803"/>
        <v>0</v>
      </c>
      <c r="CK573" s="12">
        <f t="shared" si="804"/>
        <v>0</v>
      </c>
      <c r="CL573" s="12">
        <f t="shared" si="805"/>
        <v>0</v>
      </c>
      <c r="CM573" s="12">
        <f t="shared" si="806"/>
        <v>0</v>
      </c>
      <c r="CN573" s="12">
        <f t="shared" si="807"/>
        <v>0</v>
      </c>
      <c r="CO573" s="12">
        <f t="shared" si="808"/>
        <v>0</v>
      </c>
      <c r="CP573" s="12">
        <f t="shared" si="809"/>
        <v>0</v>
      </c>
      <c r="CQ573" s="12">
        <f t="shared" si="810"/>
        <v>0</v>
      </c>
      <c r="CR573" s="12">
        <f t="shared" si="811"/>
        <v>0</v>
      </c>
      <c r="CS573" s="12">
        <f t="shared" si="812"/>
        <v>0</v>
      </c>
      <c r="CT573" s="12">
        <f t="shared" si="813"/>
        <v>0</v>
      </c>
      <c r="CU573" s="12">
        <f t="shared" si="814"/>
        <v>0</v>
      </c>
      <c r="CV573" s="12">
        <f t="shared" si="815"/>
        <v>0</v>
      </c>
      <c r="CW573" s="12">
        <f t="shared" si="816"/>
        <v>0</v>
      </c>
      <c r="CX573" s="12">
        <f t="shared" si="817"/>
        <v>0</v>
      </c>
      <c r="CY573" s="12">
        <f t="shared" si="818"/>
        <v>0</v>
      </c>
      <c r="CZ573" s="12">
        <f t="shared" si="819"/>
        <v>0</v>
      </c>
      <c r="DA573" s="12">
        <f t="shared" si="820"/>
        <v>0</v>
      </c>
      <c r="DB573" s="12">
        <f t="shared" si="821"/>
        <v>0</v>
      </c>
      <c r="DC573" s="12">
        <f t="shared" si="822"/>
        <v>0</v>
      </c>
      <c r="DD573" s="12">
        <f t="shared" si="823"/>
        <v>0</v>
      </c>
      <c r="DE573" s="12">
        <f t="shared" si="824"/>
        <v>0</v>
      </c>
      <c r="DF573" s="12">
        <f t="shared" si="825"/>
        <v>0</v>
      </c>
      <c r="DG573" s="12">
        <f t="shared" si="826"/>
        <v>0</v>
      </c>
      <c r="DH573" s="12">
        <f t="shared" si="827"/>
        <v>0</v>
      </c>
      <c r="DI573" s="12">
        <f t="shared" si="828"/>
        <v>0</v>
      </c>
      <c r="DJ573" s="12">
        <f t="shared" si="829"/>
        <v>0</v>
      </c>
      <c r="DK573" s="12">
        <f>SUM(M573:CHOOSE(YTD,M573,N573,O573,P573,Q573,R573,S573,T573,U573,V573,W573,X573))</f>
        <v>0</v>
      </c>
      <c r="DL573" s="12">
        <f>SUM(Y573:CHOOSE(YTD,Y573,Z573,AA573,AB573,AC573,AD573,AE573,AF573,AG573,AH573,AI573,AJ573))</f>
        <v>0</v>
      </c>
      <c r="DM573" s="12">
        <f>SUM(AK573:CHOOSE(YTD,AK573,AL573,AM573,AN573,AO573,AP573,AQ573,AR573,AS573,AT573,AU573,AV573))</f>
        <v>0</v>
      </c>
      <c r="DN573" s="12">
        <f>SUM(AW573:CHOOSE(YTD,AW573,AX573,AY573,AZ573,BA573,BB573,BC573,BD573,BE573,BF573,BG573,BH573))</f>
        <v>0</v>
      </c>
      <c r="DO573" s="12">
        <f>SUM(BI573:CHOOSE(YTD,BI573,BJ573,BK573,BL573,BM573,BN573,BO573,BP573,BQ573,BR573,BS573,BT573))</f>
        <v>0</v>
      </c>
      <c r="DP573" s="12">
        <f>SUM(BU573:CHOOSE(YTD,BU573,BV573,BW573,BX573,BY573,BZ573,CA573,CB573,CC573,CD573,CE573,CF573))</f>
        <v>0</v>
      </c>
    </row>
    <row r="574" spans="1:120" x14ac:dyDescent="0.15">
      <c r="A574" s="12" t="str">
        <f t="shared" si="830"/>
        <v>Costs - brand</v>
      </c>
      <c r="D574" s="12" t="str">
        <f>'Product costs'!C174</f>
        <v>Brand 13</v>
      </c>
      <c r="E574" s="12" t="str">
        <f>'Product costs'!D174</f>
        <v>Segment 4</v>
      </c>
      <c r="F574" s="12" t="str">
        <f>'Product costs'!E174</f>
        <v>Business Unit 2</v>
      </c>
      <c r="G574" s="12">
        <f>'Product costs'!F174</f>
        <v>0</v>
      </c>
      <c r="H574" s="12">
        <f>'Product costs'!G174</f>
        <v>0</v>
      </c>
      <c r="I574" s="12">
        <f>'Product costs'!H174</f>
        <v>0</v>
      </c>
      <c r="J574" s="12">
        <f>'Product costs'!I174</f>
        <v>0</v>
      </c>
      <c r="K574" s="12">
        <f>'Product costs'!J174</f>
        <v>0</v>
      </c>
      <c r="L574" s="12">
        <f>'Product costs'!B174</f>
        <v>0</v>
      </c>
      <c r="M574" s="12">
        <f>SUMIFS('Product costs'!K:K,'Product costs'!$C:$C,$D574,'Product costs'!$B:$B,$L574)</f>
        <v>0</v>
      </c>
      <c r="N574" s="12">
        <f>SUMIFS('Product costs'!L:L,'Product costs'!$C:$C,$D574,'Product costs'!$B:$B,$L574)</f>
        <v>0</v>
      </c>
      <c r="O574" s="12">
        <f>SUMIFS('Product costs'!M:M,'Product costs'!$C:$C,$D574,'Product costs'!$B:$B,$L574)</f>
        <v>0</v>
      </c>
      <c r="P574" s="12">
        <f>SUMIFS('Product costs'!N:N,'Product costs'!$C:$C,$D574,'Product costs'!$B:$B,$L574)</f>
        <v>0</v>
      </c>
      <c r="Q574" s="12">
        <f>SUMIFS('Product costs'!O:O,'Product costs'!$C:$C,$D574,'Product costs'!$B:$B,$L574)</f>
        <v>0</v>
      </c>
      <c r="R574" s="12">
        <f>SUMIFS('Product costs'!P:P,'Product costs'!$C:$C,$D574,'Product costs'!$B:$B,$L574)</f>
        <v>0</v>
      </c>
      <c r="S574" s="12">
        <f>SUMIFS('Product costs'!Q:Q,'Product costs'!$C:$C,$D574,'Product costs'!$B:$B,$L574)</f>
        <v>0</v>
      </c>
      <c r="T574" s="12">
        <f>SUMIFS('Product costs'!R:R,'Product costs'!$C:$C,$D574,'Product costs'!$B:$B,$L574)</f>
        <v>0</v>
      </c>
      <c r="U574" s="12">
        <f>SUMIFS('Product costs'!S:S,'Product costs'!$C:$C,$D574,'Product costs'!$B:$B,$L574)</f>
        <v>0</v>
      </c>
      <c r="V574" s="12">
        <f>SUMIFS('Product costs'!T:T,'Product costs'!$C:$C,$D574,'Product costs'!$B:$B,$L574)</f>
        <v>0</v>
      </c>
      <c r="W574" s="12">
        <f>SUMIFS('Product costs'!U:U,'Product costs'!$C:$C,$D574,'Product costs'!$B:$B,$L574)</f>
        <v>0</v>
      </c>
      <c r="X574" s="12">
        <f>SUMIFS('Product costs'!V:V,'Product costs'!$C:$C,$D574,'Product costs'!$B:$B,$L574)</f>
        <v>0</v>
      </c>
      <c r="Y574" s="12">
        <f>SUMIFS('Product costs'!W:W,'Product costs'!$C:$C,$D574,'Product costs'!$B:$B,$L574)</f>
        <v>0</v>
      </c>
      <c r="Z574" s="12">
        <f>SUMIFS('Product costs'!X:X,'Product costs'!$C:$C,$D574,'Product costs'!$B:$B,$L574)</f>
        <v>0</v>
      </c>
      <c r="AA574" s="12">
        <f>SUMIFS('Product costs'!Y:Y,'Product costs'!$C:$C,$D574,'Product costs'!$B:$B,$L574)</f>
        <v>0</v>
      </c>
      <c r="AB574" s="12">
        <f>SUMIFS('Product costs'!Z:Z,'Product costs'!$C:$C,$D574,'Product costs'!$B:$B,$L574)</f>
        <v>0</v>
      </c>
      <c r="AC574" s="12">
        <f>SUMIFS('Product costs'!AA:AA,'Product costs'!$C:$C,$D574,'Product costs'!$B:$B,$L574)</f>
        <v>0</v>
      </c>
      <c r="AD574" s="12">
        <f>SUMIFS('Product costs'!AB:AB,'Product costs'!$C:$C,$D574,'Product costs'!$B:$B,$L574)</f>
        <v>0</v>
      </c>
      <c r="AE574" s="12">
        <f>SUMIFS('Product costs'!AC:AC,'Product costs'!$C:$C,$D574,'Product costs'!$B:$B,$L574)</f>
        <v>0</v>
      </c>
      <c r="AF574" s="12">
        <f>SUMIFS('Product costs'!AD:AD,'Product costs'!$C:$C,$D574,'Product costs'!$B:$B,$L574)</f>
        <v>0</v>
      </c>
      <c r="AG574" s="12">
        <f>SUMIFS('Product costs'!AE:AE,'Product costs'!$C:$C,$D574,'Product costs'!$B:$B,$L574)</f>
        <v>0</v>
      </c>
      <c r="AH574" s="12">
        <f>SUMIFS('Product costs'!AF:AF,'Product costs'!$C:$C,$D574,'Product costs'!$B:$B,$L574)</f>
        <v>0</v>
      </c>
      <c r="AI574" s="12">
        <f>SUMIFS('Product costs'!AG:AG,'Product costs'!$C:$C,$D574,'Product costs'!$B:$B,$L574)</f>
        <v>0</v>
      </c>
      <c r="AJ574" s="12">
        <f>SUMIFS('Product costs'!AH:AH,'Product costs'!$C:$C,$D574,'Product costs'!$B:$B,$L574)</f>
        <v>0</v>
      </c>
      <c r="AK574" s="12">
        <f>SUMIFS('Product costs'!AI:AI,'Product costs'!$C:$C,$D574,'Product costs'!$B:$B,$L574)</f>
        <v>0</v>
      </c>
      <c r="AL574" s="12">
        <f>SUMIFS('Product costs'!AJ:AJ,'Product costs'!$C:$C,$D574,'Product costs'!$B:$B,$L574)</f>
        <v>0</v>
      </c>
      <c r="AM574" s="12">
        <f>SUMIFS('Product costs'!AK:AK,'Product costs'!$C:$C,$D574,'Product costs'!$B:$B,$L574)</f>
        <v>0</v>
      </c>
      <c r="AN574" s="12">
        <f>SUMIFS('Product costs'!AL:AL,'Product costs'!$C:$C,$D574,'Product costs'!$B:$B,$L574)</f>
        <v>0</v>
      </c>
      <c r="AO574" s="12">
        <f>SUMIFS('Product costs'!AM:AM,'Product costs'!$C:$C,$D574,'Product costs'!$B:$B,$L574)</f>
        <v>0</v>
      </c>
      <c r="AP574" s="12">
        <f>SUMIFS('Product costs'!AN:AN,'Product costs'!$C:$C,$D574,'Product costs'!$B:$B,$L574)</f>
        <v>0</v>
      </c>
      <c r="AQ574" s="12">
        <f>SUMIFS('Product costs'!AO:AO,'Product costs'!$C:$C,$D574,'Product costs'!$B:$B,$L574)</f>
        <v>0</v>
      </c>
      <c r="AR574" s="12">
        <f>SUMIFS('Product costs'!AP:AP,'Product costs'!$C:$C,$D574,'Product costs'!$B:$B,$L574)</f>
        <v>0</v>
      </c>
      <c r="AS574" s="12">
        <f>SUMIFS('Product costs'!AQ:AQ,'Product costs'!$C:$C,$D574,'Product costs'!$B:$B,$L574)</f>
        <v>0</v>
      </c>
      <c r="AT574" s="12">
        <f>SUMIFS('Product costs'!AR:AR,'Product costs'!$C:$C,$D574,'Product costs'!$B:$B,$L574)</f>
        <v>0</v>
      </c>
      <c r="AU574" s="12">
        <f>SUMIFS('Product costs'!AS:AS,'Product costs'!$C:$C,$D574,'Product costs'!$B:$B,$L574)</f>
        <v>0</v>
      </c>
      <c r="AV574" s="12">
        <f>SUMIFS('Product costs'!AT:AT,'Product costs'!$C:$C,$D574,'Product costs'!$B:$B,$L574)</f>
        <v>0</v>
      </c>
      <c r="AW574" s="12">
        <f>SUMIFS('Product costs'!AU:AU,'Product costs'!$C:$C,$D574,'Product costs'!$B:$B,$L574)</f>
        <v>0</v>
      </c>
      <c r="AX574" s="12">
        <f>SUMIFS('Product costs'!AV:AV,'Product costs'!$C:$C,$D574,'Product costs'!$B:$B,$L574)</f>
        <v>0</v>
      </c>
      <c r="AY574" s="12">
        <f>SUMIFS('Product costs'!AW:AW,'Product costs'!$C:$C,$D574,'Product costs'!$B:$B,$L574)</f>
        <v>0</v>
      </c>
      <c r="AZ574" s="12">
        <f>SUMIFS('Product costs'!AX:AX,'Product costs'!$C:$C,$D574,'Product costs'!$B:$B,$L574)</f>
        <v>0</v>
      </c>
      <c r="BA574" s="12">
        <f>SUMIFS('Product costs'!AY:AY,'Product costs'!$C:$C,$D574,'Product costs'!$B:$B,$L574)</f>
        <v>0</v>
      </c>
      <c r="BB574" s="12">
        <f>SUMIFS('Product costs'!AZ:AZ,'Product costs'!$C:$C,$D574,'Product costs'!$B:$B,$L574)</f>
        <v>0</v>
      </c>
      <c r="BC574" s="12">
        <f>SUMIFS('Product costs'!BA:BA,'Product costs'!$C:$C,$D574,'Product costs'!$B:$B,$L574)</f>
        <v>0</v>
      </c>
      <c r="BD574" s="12">
        <f>SUMIFS('Product costs'!BB:BB,'Product costs'!$C:$C,$D574,'Product costs'!$B:$B,$L574)</f>
        <v>0</v>
      </c>
      <c r="BE574" s="12">
        <f>SUMIFS('Product costs'!BC:BC,'Product costs'!$C:$C,$D574,'Product costs'!$B:$B,$L574)</f>
        <v>0</v>
      </c>
      <c r="BF574" s="12">
        <f>SUMIFS('Product costs'!BD:BD,'Product costs'!$C:$C,$D574,'Product costs'!$B:$B,$L574)</f>
        <v>0</v>
      </c>
      <c r="BG574" s="12">
        <f>SUMIFS('Product costs'!BE:BE,'Product costs'!$C:$C,$D574,'Product costs'!$B:$B,$L574)</f>
        <v>0</v>
      </c>
      <c r="BH574" s="12">
        <f>SUMIFS('Product costs'!BF:BF,'Product costs'!$C:$C,$D574,'Product costs'!$B:$B,$L574)</f>
        <v>0</v>
      </c>
      <c r="BI574" s="12">
        <f>SUMIFS('Product costs'!BG:BG,'Product costs'!$C:$C,$D574,'Product costs'!$B:$B,$L574)</f>
        <v>0</v>
      </c>
      <c r="BJ574" s="12">
        <f>SUMIFS('Product costs'!BH:BH,'Product costs'!$C:$C,$D574,'Product costs'!$B:$B,$L574)</f>
        <v>0</v>
      </c>
      <c r="BK574" s="12">
        <f>SUMIFS('Product costs'!BI:BI,'Product costs'!$C:$C,$D574,'Product costs'!$B:$B,$L574)</f>
        <v>0</v>
      </c>
      <c r="BL574" s="12">
        <f>SUMIFS('Product costs'!BJ:BJ,'Product costs'!$C:$C,$D574,'Product costs'!$B:$B,$L574)</f>
        <v>0</v>
      </c>
      <c r="BM574" s="12">
        <f>SUMIFS('Product costs'!BK:BK,'Product costs'!$C:$C,$D574,'Product costs'!$B:$B,$L574)</f>
        <v>0</v>
      </c>
      <c r="BN574" s="12">
        <f>SUMIFS('Product costs'!BL:BL,'Product costs'!$C:$C,$D574,'Product costs'!$B:$B,$L574)</f>
        <v>0</v>
      </c>
      <c r="BO574" s="12">
        <f>SUMIFS('Product costs'!BM:BM,'Product costs'!$C:$C,$D574,'Product costs'!$B:$B,$L574)</f>
        <v>0</v>
      </c>
      <c r="BP574" s="12">
        <f>SUMIFS('Product costs'!BN:BN,'Product costs'!$C:$C,$D574,'Product costs'!$B:$B,$L574)</f>
        <v>0</v>
      </c>
      <c r="BQ574" s="12">
        <f>SUMIFS('Product costs'!BO:BO,'Product costs'!$C:$C,$D574,'Product costs'!$B:$B,$L574)</f>
        <v>0</v>
      </c>
      <c r="BR574" s="12">
        <f>SUMIFS('Product costs'!BP:BP,'Product costs'!$C:$C,$D574,'Product costs'!$B:$B,$L574)</f>
        <v>0</v>
      </c>
      <c r="BS574" s="12">
        <f>SUMIFS('Product costs'!BQ:BQ,'Product costs'!$C:$C,$D574,'Product costs'!$B:$B,$L574)</f>
        <v>0</v>
      </c>
      <c r="BT574" s="12">
        <f>SUMIFS('Product costs'!BR:BR,'Product costs'!$C:$C,$D574,'Product costs'!$B:$B,$L574)</f>
        <v>0</v>
      </c>
      <c r="BU574" s="12">
        <f>SUMIFS('Product costs'!BS:BS,'Product costs'!$C:$C,$D574,'Product costs'!$B:$B,$L574)</f>
        <v>0</v>
      </c>
      <c r="BV574" s="12">
        <f>SUMIFS('Product costs'!BT:BT,'Product costs'!$C:$C,$D574,'Product costs'!$B:$B,$L574)</f>
        <v>0</v>
      </c>
      <c r="BW574" s="12">
        <f>SUMIFS('Product costs'!BU:BU,'Product costs'!$C:$C,$D574,'Product costs'!$B:$B,$L574)</f>
        <v>0</v>
      </c>
      <c r="BX574" s="12">
        <f>SUMIFS('Product costs'!BV:BV,'Product costs'!$C:$C,$D574,'Product costs'!$B:$B,$L574)</f>
        <v>0</v>
      </c>
      <c r="BY574" s="12">
        <f>SUMIFS('Product costs'!BW:BW,'Product costs'!$C:$C,$D574,'Product costs'!$B:$B,$L574)</f>
        <v>0</v>
      </c>
      <c r="BZ574" s="12">
        <f>SUMIFS('Product costs'!BX:BX,'Product costs'!$C:$C,$D574,'Product costs'!$B:$B,$L574)</f>
        <v>0</v>
      </c>
      <c r="CA574" s="12">
        <f>SUMIFS('Product costs'!BY:BY,'Product costs'!$C:$C,$D574,'Product costs'!$B:$B,$L574)</f>
        <v>0</v>
      </c>
      <c r="CB574" s="12">
        <f>SUMIFS('Product costs'!BZ:BZ,'Product costs'!$C:$C,$D574,'Product costs'!$B:$B,$L574)</f>
        <v>0</v>
      </c>
      <c r="CC574" s="12">
        <f>SUMIFS('Product costs'!CA:CA,'Product costs'!$C:$C,$D574,'Product costs'!$B:$B,$L574)</f>
        <v>0</v>
      </c>
      <c r="CD574" s="12">
        <f>SUMIFS('Product costs'!CB:CB,'Product costs'!$C:$C,$D574,'Product costs'!$B:$B,$L574)</f>
        <v>0</v>
      </c>
      <c r="CE574" s="12">
        <f>SUMIFS('Product costs'!CC:CC,'Product costs'!$C:$C,$D574,'Product costs'!$B:$B,$L574)</f>
        <v>0</v>
      </c>
      <c r="CF574" s="12">
        <f>SUMIFS('Product costs'!CD:CD,'Product costs'!$C:$C,$D574,'Product costs'!$B:$B,$L574)</f>
        <v>0</v>
      </c>
      <c r="CG574" s="12">
        <f t="shared" si="800"/>
        <v>0</v>
      </c>
      <c r="CH574" s="12">
        <f t="shared" si="801"/>
        <v>0</v>
      </c>
      <c r="CI574" s="12">
        <f t="shared" si="802"/>
        <v>0</v>
      </c>
      <c r="CJ574" s="12">
        <f t="shared" si="803"/>
        <v>0</v>
      </c>
      <c r="CK574" s="12">
        <f t="shared" si="804"/>
        <v>0</v>
      </c>
      <c r="CL574" s="12">
        <f t="shared" si="805"/>
        <v>0</v>
      </c>
      <c r="CM574" s="12">
        <f t="shared" si="806"/>
        <v>0</v>
      </c>
      <c r="CN574" s="12">
        <f t="shared" si="807"/>
        <v>0</v>
      </c>
      <c r="CO574" s="12">
        <f t="shared" si="808"/>
        <v>0</v>
      </c>
      <c r="CP574" s="12">
        <f t="shared" si="809"/>
        <v>0</v>
      </c>
      <c r="CQ574" s="12">
        <f t="shared" si="810"/>
        <v>0</v>
      </c>
      <c r="CR574" s="12">
        <f t="shared" si="811"/>
        <v>0</v>
      </c>
      <c r="CS574" s="12">
        <f t="shared" si="812"/>
        <v>0</v>
      </c>
      <c r="CT574" s="12">
        <f t="shared" si="813"/>
        <v>0</v>
      </c>
      <c r="CU574" s="12">
        <f t="shared" si="814"/>
        <v>0</v>
      </c>
      <c r="CV574" s="12">
        <f t="shared" si="815"/>
        <v>0</v>
      </c>
      <c r="CW574" s="12">
        <f t="shared" si="816"/>
        <v>0</v>
      </c>
      <c r="CX574" s="12">
        <f t="shared" si="817"/>
        <v>0</v>
      </c>
      <c r="CY574" s="12">
        <f t="shared" si="818"/>
        <v>0</v>
      </c>
      <c r="CZ574" s="12">
        <f t="shared" si="819"/>
        <v>0</v>
      </c>
      <c r="DA574" s="12">
        <f t="shared" si="820"/>
        <v>0</v>
      </c>
      <c r="DB574" s="12">
        <f t="shared" si="821"/>
        <v>0</v>
      </c>
      <c r="DC574" s="12">
        <f t="shared" si="822"/>
        <v>0</v>
      </c>
      <c r="DD574" s="12">
        <f t="shared" si="823"/>
        <v>0</v>
      </c>
      <c r="DE574" s="12">
        <f t="shared" si="824"/>
        <v>0</v>
      </c>
      <c r="DF574" s="12">
        <f t="shared" si="825"/>
        <v>0</v>
      </c>
      <c r="DG574" s="12">
        <f t="shared" si="826"/>
        <v>0</v>
      </c>
      <c r="DH574" s="12">
        <f t="shared" si="827"/>
        <v>0</v>
      </c>
      <c r="DI574" s="12">
        <f t="shared" si="828"/>
        <v>0</v>
      </c>
      <c r="DJ574" s="12">
        <f t="shared" si="829"/>
        <v>0</v>
      </c>
      <c r="DK574" s="12">
        <f>SUM(M574:CHOOSE(YTD,M574,N574,O574,P574,Q574,R574,S574,T574,U574,V574,W574,X574))</f>
        <v>0</v>
      </c>
      <c r="DL574" s="12">
        <f>SUM(Y574:CHOOSE(YTD,Y574,Z574,AA574,AB574,AC574,AD574,AE574,AF574,AG574,AH574,AI574,AJ574))</f>
        <v>0</v>
      </c>
      <c r="DM574" s="12">
        <f>SUM(AK574:CHOOSE(YTD,AK574,AL574,AM574,AN574,AO574,AP574,AQ574,AR574,AS574,AT574,AU574,AV574))</f>
        <v>0</v>
      </c>
      <c r="DN574" s="12">
        <f>SUM(AW574:CHOOSE(YTD,AW574,AX574,AY574,AZ574,BA574,BB574,BC574,BD574,BE574,BF574,BG574,BH574))</f>
        <v>0</v>
      </c>
      <c r="DO574" s="12">
        <f>SUM(BI574:CHOOSE(YTD,BI574,BJ574,BK574,BL574,BM574,BN574,BO574,BP574,BQ574,BR574,BS574,BT574))</f>
        <v>0</v>
      </c>
      <c r="DP574" s="12">
        <f>SUM(BU574:CHOOSE(YTD,BU574,BV574,BW574,BX574,BY574,BZ574,CA574,CB574,CC574,CD574,CE574,CF574))</f>
        <v>0</v>
      </c>
    </row>
    <row r="575" spans="1:120" x14ac:dyDescent="0.15">
      <c r="A575" s="12" t="str">
        <f t="shared" si="830"/>
        <v>Costs - brand</v>
      </c>
      <c r="D575" s="12" t="str">
        <f>'Product costs'!C175</f>
        <v>Brand 14</v>
      </c>
      <c r="E575" s="12" t="str">
        <f>'Product costs'!D175</f>
        <v>Segment 4</v>
      </c>
      <c r="F575" s="12" t="str">
        <f>'Product costs'!E175</f>
        <v>Business Unit 2</v>
      </c>
      <c r="G575" s="12">
        <f>'Product costs'!F175</f>
        <v>0</v>
      </c>
      <c r="H575" s="12">
        <f>'Product costs'!G175</f>
        <v>0</v>
      </c>
      <c r="I575" s="12">
        <f>'Product costs'!H175</f>
        <v>0</v>
      </c>
      <c r="J575" s="12">
        <f>'Product costs'!I175</f>
        <v>0</v>
      </c>
      <c r="K575" s="12">
        <f>'Product costs'!J175</f>
        <v>0</v>
      </c>
      <c r="L575" s="12">
        <f>'Product costs'!B175</f>
        <v>0</v>
      </c>
      <c r="M575" s="12">
        <f>SUMIFS('Product costs'!K:K,'Product costs'!$C:$C,$D575,'Product costs'!$B:$B,$L575)</f>
        <v>0</v>
      </c>
      <c r="N575" s="12">
        <f>SUMIFS('Product costs'!L:L,'Product costs'!$C:$C,$D575,'Product costs'!$B:$B,$L575)</f>
        <v>0</v>
      </c>
      <c r="O575" s="12">
        <f>SUMIFS('Product costs'!M:M,'Product costs'!$C:$C,$D575,'Product costs'!$B:$B,$L575)</f>
        <v>0</v>
      </c>
      <c r="P575" s="12">
        <f>SUMIFS('Product costs'!N:N,'Product costs'!$C:$C,$D575,'Product costs'!$B:$B,$L575)</f>
        <v>0</v>
      </c>
      <c r="Q575" s="12">
        <f>SUMIFS('Product costs'!O:O,'Product costs'!$C:$C,$D575,'Product costs'!$B:$B,$L575)</f>
        <v>0</v>
      </c>
      <c r="R575" s="12">
        <f>SUMIFS('Product costs'!P:P,'Product costs'!$C:$C,$D575,'Product costs'!$B:$B,$L575)</f>
        <v>0</v>
      </c>
      <c r="S575" s="12">
        <f>SUMIFS('Product costs'!Q:Q,'Product costs'!$C:$C,$D575,'Product costs'!$B:$B,$L575)</f>
        <v>0</v>
      </c>
      <c r="T575" s="12">
        <f>SUMIFS('Product costs'!R:R,'Product costs'!$C:$C,$D575,'Product costs'!$B:$B,$L575)</f>
        <v>0</v>
      </c>
      <c r="U575" s="12">
        <f>SUMIFS('Product costs'!S:S,'Product costs'!$C:$C,$D575,'Product costs'!$B:$B,$L575)</f>
        <v>0</v>
      </c>
      <c r="V575" s="12">
        <f>SUMIFS('Product costs'!T:T,'Product costs'!$C:$C,$D575,'Product costs'!$B:$B,$L575)</f>
        <v>0</v>
      </c>
      <c r="W575" s="12">
        <f>SUMIFS('Product costs'!U:U,'Product costs'!$C:$C,$D575,'Product costs'!$B:$B,$L575)</f>
        <v>0</v>
      </c>
      <c r="X575" s="12">
        <f>SUMIFS('Product costs'!V:V,'Product costs'!$C:$C,$D575,'Product costs'!$B:$B,$L575)</f>
        <v>0</v>
      </c>
      <c r="Y575" s="12">
        <f>SUMIFS('Product costs'!W:W,'Product costs'!$C:$C,$D575,'Product costs'!$B:$B,$L575)</f>
        <v>0</v>
      </c>
      <c r="Z575" s="12">
        <f>SUMIFS('Product costs'!X:X,'Product costs'!$C:$C,$D575,'Product costs'!$B:$B,$L575)</f>
        <v>0</v>
      </c>
      <c r="AA575" s="12">
        <f>SUMIFS('Product costs'!Y:Y,'Product costs'!$C:$C,$D575,'Product costs'!$B:$B,$L575)</f>
        <v>0</v>
      </c>
      <c r="AB575" s="12">
        <f>SUMIFS('Product costs'!Z:Z,'Product costs'!$C:$C,$D575,'Product costs'!$B:$B,$L575)</f>
        <v>0</v>
      </c>
      <c r="AC575" s="12">
        <f>SUMIFS('Product costs'!AA:AA,'Product costs'!$C:$C,$D575,'Product costs'!$B:$B,$L575)</f>
        <v>0</v>
      </c>
      <c r="AD575" s="12">
        <f>SUMIFS('Product costs'!AB:AB,'Product costs'!$C:$C,$D575,'Product costs'!$B:$B,$L575)</f>
        <v>0</v>
      </c>
      <c r="AE575" s="12">
        <f>SUMIFS('Product costs'!AC:AC,'Product costs'!$C:$C,$D575,'Product costs'!$B:$B,$L575)</f>
        <v>0</v>
      </c>
      <c r="AF575" s="12">
        <f>SUMIFS('Product costs'!AD:AD,'Product costs'!$C:$C,$D575,'Product costs'!$B:$B,$L575)</f>
        <v>0</v>
      </c>
      <c r="AG575" s="12">
        <f>SUMIFS('Product costs'!AE:AE,'Product costs'!$C:$C,$D575,'Product costs'!$B:$B,$L575)</f>
        <v>0</v>
      </c>
      <c r="AH575" s="12">
        <f>SUMIFS('Product costs'!AF:AF,'Product costs'!$C:$C,$D575,'Product costs'!$B:$B,$L575)</f>
        <v>0</v>
      </c>
      <c r="AI575" s="12">
        <f>SUMIFS('Product costs'!AG:AG,'Product costs'!$C:$C,$D575,'Product costs'!$B:$B,$L575)</f>
        <v>0</v>
      </c>
      <c r="AJ575" s="12">
        <f>SUMIFS('Product costs'!AH:AH,'Product costs'!$C:$C,$D575,'Product costs'!$B:$B,$L575)</f>
        <v>0</v>
      </c>
      <c r="AK575" s="12">
        <f>SUMIFS('Product costs'!AI:AI,'Product costs'!$C:$C,$D575,'Product costs'!$B:$B,$L575)</f>
        <v>0</v>
      </c>
      <c r="AL575" s="12">
        <f>SUMIFS('Product costs'!AJ:AJ,'Product costs'!$C:$C,$D575,'Product costs'!$B:$B,$L575)</f>
        <v>0</v>
      </c>
      <c r="AM575" s="12">
        <f>SUMIFS('Product costs'!AK:AK,'Product costs'!$C:$C,$D575,'Product costs'!$B:$B,$L575)</f>
        <v>0</v>
      </c>
      <c r="AN575" s="12">
        <f>SUMIFS('Product costs'!AL:AL,'Product costs'!$C:$C,$D575,'Product costs'!$B:$B,$L575)</f>
        <v>0</v>
      </c>
      <c r="AO575" s="12">
        <f>SUMIFS('Product costs'!AM:AM,'Product costs'!$C:$C,$D575,'Product costs'!$B:$B,$L575)</f>
        <v>0</v>
      </c>
      <c r="AP575" s="12">
        <f>SUMIFS('Product costs'!AN:AN,'Product costs'!$C:$C,$D575,'Product costs'!$B:$B,$L575)</f>
        <v>0</v>
      </c>
      <c r="AQ575" s="12">
        <f>SUMIFS('Product costs'!AO:AO,'Product costs'!$C:$C,$D575,'Product costs'!$B:$B,$L575)</f>
        <v>0</v>
      </c>
      <c r="AR575" s="12">
        <f>SUMIFS('Product costs'!AP:AP,'Product costs'!$C:$C,$D575,'Product costs'!$B:$B,$L575)</f>
        <v>0</v>
      </c>
      <c r="AS575" s="12">
        <f>SUMIFS('Product costs'!AQ:AQ,'Product costs'!$C:$C,$D575,'Product costs'!$B:$B,$L575)</f>
        <v>0</v>
      </c>
      <c r="AT575" s="12">
        <f>SUMIFS('Product costs'!AR:AR,'Product costs'!$C:$C,$D575,'Product costs'!$B:$B,$L575)</f>
        <v>0</v>
      </c>
      <c r="AU575" s="12">
        <f>SUMIFS('Product costs'!AS:AS,'Product costs'!$C:$C,$D575,'Product costs'!$B:$B,$L575)</f>
        <v>0</v>
      </c>
      <c r="AV575" s="12">
        <f>SUMIFS('Product costs'!AT:AT,'Product costs'!$C:$C,$D575,'Product costs'!$B:$B,$L575)</f>
        <v>0</v>
      </c>
      <c r="AW575" s="12">
        <f>SUMIFS('Product costs'!AU:AU,'Product costs'!$C:$C,$D575,'Product costs'!$B:$B,$L575)</f>
        <v>0</v>
      </c>
      <c r="AX575" s="12">
        <f>SUMIFS('Product costs'!AV:AV,'Product costs'!$C:$C,$D575,'Product costs'!$B:$B,$L575)</f>
        <v>0</v>
      </c>
      <c r="AY575" s="12">
        <f>SUMIFS('Product costs'!AW:AW,'Product costs'!$C:$C,$D575,'Product costs'!$B:$B,$L575)</f>
        <v>0</v>
      </c>
      <c r="AZ575" s="12">
        <f>SUMIFS('Product costs'!AX:AX,'Product costs'!$C:$C,$D575,'Product costs'!$B:$B,$L575)</f>
        <v>0</v>
      </c>
      <c r="BA575" s="12">
        <f>SUMIFS('Product costs'!AY:AY,'Product costs'!$C:$C,$D575,'Product costs'!$B:$B,$L575)</f>
        <v>0</v>
      </c>
      <c r="BB575" s="12">
        <f>SUMIFS('Product costs'!AZ:AZ,'Product costs'!$C:$C,$D575,'Product costs'!$B:$B,$L575)</f>
        <v>0</v>
      </c>
      <c r="BC575" s="12">
        <f>SUMIFS('Product costs'!BA:BA,'Product costs'!$C:$C,$D575,'Product costs'!$B:$B,$L575)</f>
        <v>0</v>
      </c>
      <c r="BD575" s="12">
        <f>SUMIFS('Product costs'!BB:BB,'Product costs'!$C:$C,$D575,'Product costs'!$B:$B,$L575)</f>
        <v>0</v>
      </c>
      <c r="BE575" s="12">
        <f>SUMIFS('Product costs'!BC:BC,'Product costs'!$C:$C,$D575,'Product costs'!$B:$B,$L575)</f>
        <v>0</v>
      </c>
      <c r="BF575" s="12">
        <f>SUMIFS('Product costs'!BD:BD,'Product costs'!$C:$C,$D575,'Product costs'!$B:$B,$L575)</f>
        <v>0</v>
      </c>
      <c r="BG575" s="12">
        <f>SUMIFS('Product costs'!BE:BE,'Product costs'!$C:$C,$D575,'Product costs'!$B:$B,$L575)</f>
        <v>0</v>
      </c>
      <c r="BH575" s="12">
        <f>SUMIFS('Product costs'!BF:BF,'Product costs'!$C:$C,$D575,'Product costs'!$B:$B,$L575)</f>
        <v>0</v>
      </c>
      <c r="BI575" s="12">
        <f>SUMIFS('Product costs'!BG:BG,'Product costs'!$C:$C,$D575,'Product costs'!$B:$B,$L575)</f>
        <v>0</v>
      </c>
      <c r="BJ575" s="12">
        <f>SUMIFS('Product costs'!BH:BH,'Product costs'!$C:$C,$D575,'Product costs'!$B:$B,$L575)</f>
        <v>0</v>
      </c>
      <c r="BK575" s="12">
        <f>SUMIFS('Product costs'!BI:BI,'Product costs'!$C:$C,$D575,'Product costs'!$B:$B,$L575)</f>
        <v>0</v>
      </c>
      <c r="BL575" s="12">
        <f>SUMIFS('Product costs'!BJ:BJ,'Product costs'!$C:$C,$D575,'Product costs'!$B:$B,$L575)</f>
        <v>0</v>
      </c>
      <c r="BM575" s="12">
        <f>SUMIFS('Product costs'!BK:BK,'Product costs'!$C:$C,$D575,'Product costs'!$B:$B,$L575)</f>
        <v>0</v>
      </c>
      <c r="BN575" s="12">
        <f>SUMIFS('Product costs'!BL:BL,'Product costs'!$C:$C,$D575,'Product costs'!$B:$B,$L575)</f>
        <v>0</v>
      </c>
      <c r="BO575" s="12">
        <f>SUMIFS('Product costs'!BM:BM,'Product costs'!$C:$C,$D575,'Product costs'!$B:$B,$L575)</f>
        <v>0</v>
      </c>
      <c r="BP575" s="12">
        <f>SUMIFS('Product costs'!BN:BN,'Product costs'!$C:$C,$D575,'Product costs'!$B:$B,$L575)</f>
        <v>0</v>
      </c>
      <c r="BQ575" s="12">
        <f>SUMIFS('Product costs'!BO:BO,'Product costs'!$C:$C,$D575,'Product costs'!$B:$B,$L575)</f>
        <v>0</v>
      </c>
      <c r="BR575" s="12">
        <f>SUMIFS('Product costs'!BP:BP,'Product costs'!$C:$C,$D575,'Product costs'!$B:$B,$L575)</f>
        <v>0</v>
      </c>
      <c r="BS575" s="12">
        <f>SUMIFS('Product costs'!BQ:BQ,'Product costs'!$C:$C,$D575,'Product costs'!$B:$B,$L575)</f>
        <v>0</v>
      </c>
      <c r="BT575" s="12">
        <f>SUMIFS('Product costs'!BR:BR,'Product costs'!$C:$C,$D575,'Product costs'!$B:$B,$L575)</f>
        <v>0</v>
      </c>
      <c r="BU575" s="12">
        <f>SUMIFS('Product costs'!BS:BS,'Product costs'!$C:$C,$D575,'Product costs'!$B:$B,$L575)</f>
        <v>0</v>
      </c>
      <c r="BV575" s="12">
        <f>SUMIFS('Product costs'!BT:BT,'Product costs'!$C:$C,$D575,'Product costs'!$B:$B,$L575)</f>
        <v>0</v>
      </c>
      <c r="BW575" s="12">
        <f>SUMIFS('Product costs'!BU:BU,'Product costs'!$C:$C,$D575,'Product costs'!$B:$B,$L575)</f>
        <v>0</v>
      </c>
      <c r="BX575" s="12">
        <f>SUMIFS('Product costs'!BV:BV,'Product costs'!$C:$C,$D575,'Product costs'!$B:$B,$L575)</f>
        <v>0</v>
      </c>
      <c r="BY575" s="12">
        <f>SUMIFS('Product costs'!BW:BW,'Product costs'!$C:$C,$D575,'Product costs'!$B:$B,$L575)</f>
        <v>0</v>
      </c>
      <c r="BZ575" s="12">
        <f>SUMIFS('Product costs'!BX:BX,'Product costs'!$C:$C,$D575,'Product costs'!$B:$B,$L575)</f>
        <v>0</v>
      </c>
      <c r="CA575" s="12">
        <f>SUMIFS('Product costs'!BY:BY,'Product costs'!$C:$C,$D575,'Product costs'!$B:$B,$L575)</f>
        <v>0</v>
      </c>
      <c r="CB575" s="12">
        <f>SUMIFS('Product costs'!BZ:BZ,'Product costs'!$C:$C,$D575,'Product costs'!$B:$B,$L575)</f>
        <v>0</v>
      </c>
      <c r="CC575" s="12">
        <f>SUMIFS('Product costs'!CA:CA,'Product costs'!$C:$C,$D575,'Product costs'!$B:$B,$L575)</f>
        <v>0</v>
      </c>
      <c r="CD575" s="12">
        <f>SUMIFS('Product costs'!CB:CB,'Product costs'!$C:$C,$D575,'Product costs'!$B:$B,$L575)</f>
        <v>0</v>
      </c>
      <c r="CE575" s="12">
        <f>SUMIFS('Product costs'!CC:CC,'Product costs'!$C:$C,$D575,'Product costs'!$B:$B,$L575)</f>
        <v>0</v>
      </c>
      <c r="CF575" s="12">
        <f>SUMIFS('Product costs'!CD:CD,'Product costs'!$C:$C,$D575,'Product costs'!$B:$B,$L575)</f>
        <v>0</v>
      </c>
      <c r="CG575" s="12">
        <f t="shared" si="800"/>
        <v>0</v>
      </c>
      <c r="CH575" s="12">
        <f t="shared" si="801"/>
        <v>0</v>
      </c>
      <c r="CI575" s="12">
        <f t="shared" si="802"/>
        <v>0</v>
      </c>
      <c r="CJ575" s="12">
        <f t="shared" si="803"/>
        <v>0</v>
      </c>
      <c r="CK575" s="12">
        <f t="shared" si="804"/>
        <v>0</v>
      </c>
      <c r="CL575" s="12">
        <f t="shared" si="805"/>
        <v>0</v>
      </c>
      <c r="CM575" s="12">
        <f t="shared" si="806"/>
        <v>0</v>
      </c>
      <c r="CN575" s="12">
        <f t="shared" si="807"/>
        <v>0</v>
      </c>
      <c r="CO575" s="12">
        <f t="shared" si="808"/>
        <v>0</v>
      </c>
      <c r="CP575" s="12">
        <f t="shared" si="809"/>
        <v>0</v>
      </c>
      <c r="CQ575" s="12">
        <f t="shared" si="810"/>
        <v>0</v>
      </c>
      <c r="CR575" s="12">
        <f t="shared" si="811"/>
        <v>0</v>
      </c>
      <c r="CS575" s="12">
        <f t="shared" si="812"/>
        <v>0</v>
      </c>
      <c r="CT575" s="12">
        <f t="shared" si="813"/>
        <v>0</v>
      </c>
      <c r="CU575" s="12">
        <f t="shared" si="814"/>
        <v>0</v>
      </c>
      <c r="CV575" s="12">
        <f t="shared" si="815"/>
        <v>0</v>
      </c>
      <c r="CW575" s="12">
        <f t="shared" si="816"/>
        <v>0</v>
      </c>
      <c r="CX575" s="12">
        <f t="shared" si="817"/>
        <v>0</v>
      </c>
      <c r="CY575" s="12">
        <f t="shared" si="818"/>
        <v>0</v>
      </c>
      <c r="CZ575" s="12">
        <f t="shared" si="819"/>
        <v>0</v>
      </c>
      <c r="DA575" s="12">
        <f t="shared" si="820"/>
        <v>0</v>
      </c>
      <c r="DB575" s="12">
        <f t="shared" si="821"/>
        <v>0</v>
      </c>
      <c r="DC575" s="12">
        <f t="shared" si="822"/>
        <v>0</v>
      </c>
      <c r="DD575" s="12">
        <f t="shared" si="823"/>
        <v>0</v>
      </c>
      <c r="DE575" s="12">
        <f t="shared" si="824"/>
        <v>0</v>
      </c>
      <c r="DF575" s="12">
        <f t="shared" si="825"/>
        <v>0</v>
      </c>
      <c r="DG575" s="12">
        <f t="shared" si="826"/>
        <v>0</v>
      </c>
      <c r="DH575" s="12">
        <f t="shared" si="827"/>
        <v>0</v>
      </c>
      <c r="DI575" s="12">
        <f t="shared" si="828"/>
        <v>0</v>
      </c>
      <c r="DJ575" s="12">
        <f t="shared" si="829"/>
        <v>0</v>
      </c>
      <c r="DK575" s="12">
        <f>SUM(M575:CHOOSE(YTD,M575,N575,O575,P575,Q575,R575,S575,T575,U575,V575,W575,X575))</f>
        <v>0</v>
      </c>
      <c r="DL575" s="12">
        <f>SUM(Y575:CHOOSE(YTD,Y575,Z575,AA575,AB575,AC575,AD575,AE575,AF575,AG575,AH575,AI575,AJ575))</f>
        <v>0</v>
      </c>
      <c r="DM575" s="12">
        <f>SUM(AK575:CHOOSE(YTD,AK575,AL575,AM575,AN575,AO575,AP575,AQ575,AR575,AS575,AT575,AU575,AV575))</f>
        <v>0</v>
      </c>
      <c r="DN575" s="12">
        <f>SUM(AW575:CHOOSE(YTD,AW575,AX575,AY575,AZ575,BA575,BB575,BC575,BD575,BE575,BF575,BG575,BH575))</f>
        <v>0</v>
      </c>
      <c r="DO575" s="12">
        <f>SUM(BI575:CHOOSE(YTD,BI575,BJ575,BK575,BL575,BM575,BN575,BO575,BP575,BQ575,BR575,BS575,BT575))</f>
        <v>0</v>
      </c>
      <c r="DP575" s="12">
        <f>SUM(BU575:CHOOSE(YTD,BU575,BV575,BW575,BX575,BY575,BZ575,CA575,CB575,CC575,CD575,CE575,CF575))</f>
        <v>0</v>
      </c>
    </row>
    <row r="576" spans="1:120" x14ac:dyDescent="0.15">
      <c r="A576" s="12" t="str">
        <f t="shared" si="830"/>
        <v>Costs - brand</v>
      </c>
      <c r="D576" s="12" t="str">
        <f>'Product costs'!C176</f>
        <v>Brand 15</v>
      </c>
      <c r="E576" s="12" t="str">
        <f>'Product costs'!D176</f>
        <v>Segment 4</v>
      </c>
      <c r="F576" s="12" t="str">
        <f>'Product costs'!E176</f>
        <v>Business Unit 2</v>
      </c>
      <c r="G576" s="12">
        <f>'Product costs'!F176</f>
        <v>0</v>
      </c>
      <c r="H576" s="12">
        <f>'Product costs'!G176</f>
        <v>0</v>
      </c>
      <c r="I576" s="12">
        <f>'Product costs'!H176</f>
        <v>0</v>
      </c>
      <c r="J576" s="12">
        <f>'Product costs'!I176</f>
        <v>0</v>
      </c>
      <c r="K576" s="12">
        <f>'Product costs'!J176</f>
        <v>0</v>
      </c>
      <c r="L576" s="12">
        <f>'Product costs'!B176</f>
        <v>0</v>
      </c>
      <c r="M576" s="12">
        <f>SUMIFS('Product costs'!K:K,'Product costs'!$C:$C,$D576,'Product costs'!$B:$B,$L576)</f>
        <v>0</v>
      </c>
      <c r="N576" s="12">
        <f>SUMIFS('Product costs'!L:L,'Product costs'!$C:$C,$D576,'Product costs'!$B:$B,$L576)</f>
        <v>0</v>
      </c>
      <c r="O576" s="12">
        <f>SUMIFS('Product costs'!M:M,'Product costs'!$C:$C,$D576,'Product costs'!$B:$B,$L576)</f>
        <v>0</v>
      </c>
      <c r="P576" s="12">
        <f>SUMIFS('Product costs'!N:N,'Product costs'!$C:$C,$D576,'Product costs'!$B:$B,$L576)</f>
        <v>0</v>
      </c>
      <c r="Q576" s="12">
        <f>SUMIFS('Product costs'!O:O,'Product costs'!$C:$C,$D576,'Product costs'!$B:$B,$L576)</f>
        <v>0</v>
      </c>
      <c r="R576" s="12">
        <f>SUMIFS('Product costs'!P:P,'Product costs'!$C:$C,$D576,'Product costs'!$B:$B,$L576)</f>
        <v>0</v>
      </c>
      <c r="S576" s="12">
        <f>SUMIFS('Product costs'!Q:Q,'Product costs'!$C:$C,$D576,'Product costs'!$B:$B,$L576)</f>
        <v>0</v>
      </c>
      <c r="T576" s="12">
        <f>SUMIFS('Product costs'!R:R,'Product costs'!$C:$C,$D576,'Product costs'!$B:$B,$L576)</f>
        <v>0</v>
      </c>
      <c r="U576" s="12">
        <f>SUMIFS('Product costs'!S:S,'Product costs'!$C:$C,$D576,'Product costs'!$B:$B,$L576)</f>
        <v>0</v>
      </c>
      <c r="V576" s="12">
        <f>SUMIFS('Product costs'!T:T,'Product costs'!$C:$C,$D576,'Product costs'!$B:$B,$L576)</f>
        <v>0</v>
      </c>
      <c r="W576" s="12">
        <f>SUMIFS('Product costs'!U:U,'Product costs'!$C:$C,$D576,'Product costs'!$B:$B,$L576)</f>
        <v>0</v>
      </c>
      <c r="X576" s="12">
        <f>SUMIFS('Product costs'!V:V,'Product costs'!$C:$C,$D576,'Product costs'!$B:$B,$L576)</f>
        <v>0</v>
      </c>
      <c r="Y576" s="12">
        <f>SUMIFS('Product costs'!W:W,'Product costs'!$C:$C,$D576,'Product costs'!$B:$B,$L576)</f>
        <v>0</v>
      </c>
      <c r="Z576" s="12">
        <f>SUMIFS('Product costs'!X:X,'Product costs'!$C:$C,$D576,'Product costs'!$B:$B,$L576)</f>
        <v>0</v>
      </c>
      <c r="AA576" s="12">
        <f>SUMIFS('Product costs'!Y:Y,'Product costs'!$C:$C,$D576,'Product costs'!$B:$B,$L576)</f>
        <v>0</v>
      </c>
      <c r="AB576" s="12">
        <f>SUMIFS('Product costs'!Z:Z,'Product costs'!$C:$C,$D576,'Product costs'!$B:$B,$L576)</f>
        <v>0</v>
      </c>
      <c r="AC576" s="12">
        <f>SUMIFS('Product costs'!AA:AA,'Product costs'!$C:$C,$D576,'Product costs'!$B:$B,$L576)</f>
        <v>0</v>
      </c>
      <c r="AD576" s="12">
        <f>SUMIFS('Product costs'!AB:AB,'Product costs'!$C:$C,$D576,'Product costs'!$B:$B,$L576)</f>
        <v>0</v>
      </c>
      <c r="AE576" s="12">
        <f>SUMIFS('Product costs'!AC:AC,'Product costs'!$C:$C,$D576,'Product costs'!$B:$B,$L576)</f>
        <v>0</v>
      </c>
      <c r="AF576" s="12">
        <f>SUMIFS('Product costs'!AD:AD,'Product costs'!$C:$C,$D576,'Product costs'!$B:$B,$L576)</f>
        <v>0</v>
      </c>
      <c r="AG576" s="12">
        <f>SUMIFS('Product costs'!AE:AE,'Product costs'!$C:$C,$D576,'Product costs'!$B:$B,$L576)</f>
        <v>0</v>
      </c>
      <c r="AH576" s="12">
        <f>SUMIFS('Product costs'!AF:AF,'Product costs'!$C:$C,$D576,'Product costs'!$B:$B,$L576)</f>
        <v>0</v>
      </c>
      <c r="AI576" s="12">
        <f>SUMIFS('Product costs'!AG:AG,'Product costs'!$C:$C,$D576,'Product costs'!$B:$B,$L576)</f>
        <v>0</v>
      </c>
      <c r="AJ576" s="12">
        <f>SUMIFS('Product costs'!AH:AH,'Product costs'!$C:$C,$D576,'Product costs'!$B:$B,$L576)</f>
        <v>0</v>
      </c>
      <c r="AK576" s="12">
        <f>SUMIFS('Product costs'!AI:AI,'Product costs'!$C:$C,$D576,'Product costs'!$B:$B,$L576)</f>
        <v>0</v>
      </c>
      <c r="AL576" s="12">
        <f>SUMIFS('Product costs'!AJ:AJ,'Product costs'!$C:$C,$D576,'Product costs'!$B:$B,$L576)</f>
        <v>0</v>
      </c>
      <c r="AM576" s="12">
        <f>SUMIFS('Product costs'!AK:AK,'Product costs'!$C:$C,$D576,'Product costs'!$B:$B,$L576)</f>
        <v>0</v>
      </c>
      <c r="AN576" s="12">
        <f>SUMIFS('Product costs'!AL:AL,'Product costs'!$C:$C,$D576,'Product costs'!$B:$B,$L576)</f>
        <v>0</v>
      </c>
      <c r="AO576" s="12">
        <f>SUMIFS('Product costs'!AM:AM,'Product costs'!$C:$C,$D576,'Product costs'!$B:$B,$L576)</f>
        <v>0</v>
      </c>
      <c r="AP576" s="12">
        <f>SUMIFS('Product costs'!AN:AN,'Product costs'!$C:$C,$D576,'Product costs'!$B:$B,$L576)</f>
        <v>0</v>
      </c>
      <c r="AQ576" s="12">
        <f>SUMIFS('Product costs'!AO:AO,'Product costs'!$C:$C,$D576,'Product costs'!$B:$B,$L576)</f>
        <v>0</v>
      </c>
      <c r="AR576" s="12">
        <f>SUMIFS('Product costs'!AP:AP,'Product costs'!$C:$C,$D576,'Product costs'!$B:$B,$L576)</f>
        <v>0</v>
      </c>
      <c r="AS576" s="12">
        <f>SUMIFS('Product costs'!AQ:AQ,'Product costs'!$C:$C,$D576,'Product costs'!$B:$B,$L576)</f>
        <v>0</v>
      </c>
      <c r="AT576" s="12">
        <f>SUMIFS('Product costs'!AR:AR,'Product costs'!$C:$C,$D576,'Product costs'!$B:$B,$L576)</f>
        <v>0</v>
      </c>
      <c r="AU576" s="12">
        <f>SUMIFS('Product costs'!AS:AS,'Product costs'!$C:$C,$D576,'Product costs'!$B:$B,$L576)</f>
        <v>0</v>
      </c>
      <c r="AV576" s="12">
        <f>SUMIFS('Product costs'!AT:AT,'Product costs'!$C:$C,$D576,'Product costs'!$B:$B,$L576)</f>
        <v>0</v>
      </c>
      <c r="AW576" s="12">
        <f>SUMIFS('Product costs'!AU:AU,'Product costs'!$C:$C,$D576,'Product costs'!$B:$B,$L576)</f>
        <v>0</v>
      </c>
      <c r="AX576" s="12">
        <f>SUMIFS('Product costs'!AV:AV,'Product costs'!$C:$C,$D576,'Product costs'!$B:$B,$L576)</f>
        <v>0</v>
      </c>
      <c r="AY576" s="12">
        <f>SUMIFS('Product costs'!AW:AW,'Product costs'!$C:$C,$D576,'Product costs'!$B:$B,$L576)</f>
        <v>0</v>
      </c>
      <c r="AZ576" s="12">
        <f>SUMIFS('Product costs'!AX:AX,'Product costs'!$C:$C,$D576,'Product costs'!$B:$B,$L576)</f>
        <v>0</v>
      </c>
      <c r="BA576" s="12">
        <f>SUMIFS('Product costs'!AY:AY,'Product costs'!$C:$C,$D576,'Product costs'!$B:$B,$L576)</f>
        <v>0</v>
      </c>
      <c r="BB576" s="12">
        <f>SUMIFS('Product costs'!AZ:AZ,'Product costs'!$C:$C,$D576,'Product costs'!$B:$B,$L576)</f>
        <v>0</v>
      </c>
      <c r="BC576" s="12">
        <f>SUMIFS('Product costs'!BA:BA,'Product costs'!$C:$C,$D576,'Product costs'!$B:$B,$L576)</f>
        <v>0</v>
      </c>
      <c r="BD576" s="12">
        <f>SUMIFS('Product costs'!BB:BB,'Product costs'!$C:$C,$D576,'Product costs'!$B:$B,$L576)</f>
        <v>0</v>
      </c>
      <c r="BE576" s="12">
        <f>SUMIFS('Product costs'!BC:BC,'Product costs'!$C:$C,$D576,'Product costs'!$B:$B,$L576)</f>
        <v>0</v>
      </c>
      <c r="BF576" s="12">
        <f>SUMIFS('Product costs'!BD:BD,'Product costs'!$C:$C,$D576,'Product costs'!$B:$B,$L576)</f>
        <v>0</v>
      </c>
      <c r="BG576" s="12">
        <f>SUMIFS('Product costs'!BE:BE,'Product costs'!$C:$C,$D576,'Product costs'!$B:$B,$L576)</f>
        <v>0</v>
      </c>
      <c r="BH576" s="12">
        <f>SUMIFS('Product costs'!BF:BF,'Product costs'!$C:$C,$D576,'Product costs'!$B:$B,$L576)</f>
        <v>0</v>
      </c>
      <c r="BI576" s="12">
        <f>SUMIFS('Product costs'!BG:BG,'Product costs'!$C:$C,$D576,'Product costs'!$B:$B,$L576)</f>
        <v>0</v>
      </c>
      <c r="BJ576" s="12">
        <f>SUMIFS('Product costs'!BH:BH,'Product costs'!$C:$C,$D576,'Product costs'!$B:$B,$L576)</f>
        <v>0</v>
      </c>
      <c r="BK576" s="12">
        <f>SUMIFS('Product costs'!BI:BI,'Product costs'!$C:$C,$D576,'Product costs'!$B:$B,$L576)</f>
        <v>0</v>
      </c>
      <c r="BL576" s="12">
        <f>SUMIFS('Product costs'!BJ:BJ,'Product costs'!$C:$C,$D576,'Product costs'!$B:$B,$L576)</f>
        <v>0</v>
      </c>
      <c r="BM576" s="12">
        <f>SUMIFS('Product costs'!BK:BK,'Product costs'!$C:$C,$D576,'Product costs'!$B:$B,$L576)</f>
        <v>0</v>
      </c>
      <c r="BN576" s="12">
        <f>SUMIFS('Product costs'!BL:BL,'Product costs'!$C:$C,$D576,'Product costs'!$B:$B,$L576)</f>
        <v>0</v>
      </c>
      <c r="BO576" s="12">
        <f>SUMIFS('Product costs'!BM:BM,'Product costs'!$C:$C,$D576,'Product costs'!$B:$B,$L576)</f>
        <v>0</v>
      </c>
      <c r="BP576" s="12">
        <f>SUMIFS('Product costs'!BN:BN,'Product costs'!$C:$C,$D576,'Product costs'!$B:$B,$L576)</f>
        <v>0</v>
      </c>
      <c r="BQ576" s="12">
        <f>SUMIFS('Product costs'!BO:BO,'Product costs'!$C:$C,$D576,'Product costs'!$B:$B,$L576)</f>
        <v>0</v>
      </c>
      <c r="BR576" s="12">
        <f>SUMIFS('Product costs'!BP:BP,'Product costs'!$C:$C,$D576,'Product costs'!$B:$B,$L576)</f>
        <v>0</v>
      </c>
      <c r="BS576" s="12">
        <f>SUMIFS('Product costs'!BQ:BQ,'Product costs'!$C:$C,$D576,'Product costs'!$B:$B,$L576)</f>
        <v>0</v>
      </c>
      <c r="BT576" s="12">
        <f>SUMIFS('Product costs'!BR:BR,'Product costs'!$C:$C,$D576,'Product costs'!$B:$B,$L576)</f>
        <v>0</v>
      </c>
      <c r="BU576" s="12">
        <f>SUMIFS('Product costs'!BS:BS,'Product costs'!$C:$C,$D576,'Product costs'!$B:$B,$L576)</f>
        <v>0</v>
      </c>
      <c r="BV576" s="12">
        <f>SUMIFS('Product costs'!BT:BT,'Product costs'!$C:$C,$D576,'Product costs'!$B:$B,$L576)</f>
        <v>0</v>
      </c>
      <c r="BW576" s="12">
        <f>SUMIFS('Product costs'!BU:BU,'Product costs'!$C:$C,$D576,'Product costs'!$B:$B,$L576)</f>
        <v>0</v>
      </c>
      <c r="BX576" s="12">
        <f>SUMIFS('Product costs'!BV:BV,'Product costs'!$C:$C,$D576,'Product costs'!$B:$B,$L576)</f>
        <v>0</v>
      </c>
      <c r="BY576" s="12">
        <f>SUMIFS('Product costs'!BW:BW,'Product costs'!$C:$C,$D576,'Product costs'!$B:$B,$L576)</f>
        <v>0</v>
      </c>
      <c r="BZ576" s="12">
        <f>SUMIFS('Product costs'!BX:BX,'Product costs'!$C:$C,$D576,'Product costs'!$B:$B,$L576)</f>
        <v>0</v>
      </c>
      <c r="CA576" s="12">
        <f>SUMIFS('Product costs'!BY:BY,'Product costs'!$C:$C,$D576,'Product costs'!$B:$B,$L576)</f>
        <v>0</v>
      </c>
      <c r="CB576" s="12">
        <f>SUMIFS('Product costs'!BZ:BZ,'Product costs'!$C:$C,$D576,'Product costs'!$B:$B,$L576)</f>
        <v>0</v>
      </c>
      <c r="CC576" s="12">
        <f>SUMIFS('Product costs'!CA:CA,'Product costs'!$C:$C,$D576,'Product costs'!$B:$B,$L576)</f>
        <v>0</v>
      </c>
      <c r="CD576" s="12">
        <f>SUMIFS('Product costs'!CB:CB,'Product costs'!$C:$C,$D576,'Product costs'!$B:$B,$L576)</f>
        <v>0</v>
      </c>
      <c r="CE576" s="12">
        <f>SUMIFS('Product costs'!CC:CC,'Product costs'!$C:$C,$D576,'Product costs'!$B:$B,$L576)</f>
        <v>0</v>
      </c>
      <c r="CF576" s="12">
        <f>SUMIFS('Product costs'!CD:CD,'Product costs'!$C:$C,$D576,'Product costs'!$B:$B,$L576)</f>
        <v>0</v>
      </c>
      <c r="CG576" s="12">
        <f t="shared" si="800"/>
        <v>0</v>
      </c>
      <c r="CH576" s="12">
        <f t="shared" si="801"/>
        <v>0</v>
      </c>
      <c r="CI576" s="12">
        <f t="shared" si="802"/>
        <v>0</v>
      </c>
      <c r="CJ576" s="12">
        <f t="shared" si="803"/>
        <v>0</v>
      </c>
      <c r="CK576" s="12">
        <f t="shared" si="804"/>
        <v>0</v>
      </c>
      <c r="CL576" s="12">
        <f t="shared" si="805"/>
        <v>0</v>
      </c>
      <c r="CM576" s="12">
        <f t="shared" si="806"/>
        <v>0</v>
      </c>
      <c r="CN576" s="12">
        <f t="shared" si="807"/>
        <v>0</v>
      </c>
      <c r="CO576" s="12">
        <f t="shared" si="808"/>
        <v>0</v>
      </c>
      <c r="CP576" s="12">
        <f t="shared" si="809"/>
        <v>0</v>
      </c>
      <c r="CQ576" s="12">
        <f t="shared" si="810"/>
        <v>0</v>
      </c>
      <c r="CR576" s="12">
        <f t="shared" si="811"/>
        <v>0</v>
      </c>
      <c r="CS576" s="12">
        <f t="shared" si="812"/>
        <v>0</v>
      </c>
      <c r="CT576" s="12">
        <f t="shared" si="813"/>
        <v>0</v>
      </c>
      <c r="CU576" s="12">
        <f t="shared" si="814"/>
        <v>0</v>
      </c>
      <c r="CV576" s="12">
        <f t="shared" si="815"/>
        <v>0</v>
      </c>
      <c r="CW576" s="12">
        <f t="shared" si="816"/>
        <v>0</v>
      </c>
      <c r="CX576" s="12">
        <f t="shared" si="817"/>
        <v>0</v>
      </c>
      <c r="CY576" s="12">
        <f t="shared" si="818"/>
        <v>0</v>
      </c>
      <c r="CZ576" s="12">
        <f t="shared" si="819"/>
        <v>0</v>
      </c>
      <c r="DA576" s="12">
        <f t="shared" si="820"/>
        <v>0</v>
      </c>
      <c r="DB576" s="12">
        <f t="shared" si="821"/>
        <v>0</v>
      </c>
      <c r="DC576" s="12">
        <f t="shared" si="822"/>
        <v>0</v>
      </c>
      <c r="DD576" s="12">
        <f t="shared" si="823"/>
        <v>0</v>
      </c>
      <c r="DE576" s="12">
        <f t="shared" si="824"/>
        <v>0</v>
      </c>
      <c r="DF576" s="12">
        <f t="shared" si="825"/>
        <v>0</v>
      </c>
      <c r="DG576" s="12">
        <f t="shared" si="826"/>
        <v>0</v>
      </c>
      <c r="DH576" s="12">
        <f t="shared" si="827"/>
        <v>0</v>
      </c>
      <c r="DI576" s="12">
        <f t="shared" si="828"/>
        <v>0</v>
      </c>
      <c r="DJ576" s="12">
        <f t="shared" si="829"/>
        <v>0</v>
      </c>
      <c r="DK576" s="12">
        <f>SUM(M576:CHOOSE(YTD,M576,N576,O576,P576,Q576,R576,S576,T576,U576,V576,W576,X576))</f>
        <v>0</v>
      </c>
      <c r="DL576" s="12">
        <f>SUM(Y576:CHOOSE(YTD,Y576,Z576,AA576,AB576,AC576,AD576,AE576,AF576,AG576,AH576,AI576,AJ576))</f>
        <v>0</v>
      </c>
      <c r="DM576" s="12">
        <f>SUM(AK576:CHOOSE(YTD,AK576,AL576,AM576,AN576,AO576,AP576,AQ576,AR576,AS576,AT576,AU576,AV576))</f>
        <v>0</v>
      </c>
      <c r="DN576" s="12">
        <f>SUM(AW576:CHOOSE(YTD,AW576,AX576,AY576,AZ576,BA576,BB576,BC576,BD576,BE576,BF576,BG576,BH576))</f>
        <v>0</v>
      </c>
      <c r="DO576" s="12">
        <f>SUM(BI576:CHOOSE(YTD,BI576,BJ576,BK576,BL576,BM576,BN576,BO576,BP576,BQ576,BR576,BS576,BT576))</f>
        <v>0</v>
      </c>
      <c r="DP576" s="12">
        <f>SUM(BU576:CHOOSE(YTD,BU576,BV576,BW576,BX576,BY576,BZ576,CA576,CB576,CC576,CD576,CE576,CF576))</f>
        <v>0</v>
      </c>
    </row>
    <row r="577" spans="1:120" x14ac:dyDescent="0.15">
      <c r="A577" s="12" t="str">
        <f t="shared" si="830"/>
        <v>Costs - brand</v>
      </c>
      <c r="D577" s="12" t="str">
        <f>'Product costs'!C177</f>
        <v>Brand 16</v>
      </c>
      <c r="E577" s="12" t="str">
        <f>'Product costs'!D177</f>
        <v>Segment 4</v>
      </c>
      <c r="F577" s="12" t="str">
        <f>'Product costs'!E177</f>
        <v>Business Unit 2</v>
      </c>
      <c r="G577" s="12">
        <f>'Product costs'!F177</f>
        <v>0</v>
      </c>
      <c r="H577" s="12">
        <f>'Product costs'!G177</f>
        <v>0</v>
      </c>
      <c r="I577" s="12">
        <f>'Product costs'!H177</f>
        <v>0</v>
      </c>
      <c r="J577" s="12">
        <f>'Product costs'!I177</f>
        <v>0</v>
      </c>
      <c r="K577" s="12">
        <f>'Product costs'!J177</f>
        <v>0</v>
      </c>
      <c r="L577" s="12">
        <f>'Product costs'!B177</f>
        <v>0</v>
      </c>
      <c r="M577" s="12">
        <f>SUMIFS('Product costs'!K:K,'Product costs'!$C:$C,$D577,'Product costs'!$B:$B,$L577)</f>
        <v>0</v>
      </c>
      <c r="N577" s="12">
        <f>SUMIFS('Product costs'!L:L,'Product costs'!$C:$C,$D577,'Product costs'!$B:$B,$L577)</f>
        <v>0</v>
      </c>
      <c r="O577" s="12">
        <f>SUMIFS('Product costs'!M:M,'Product costs'!$C:$C,$D577,'Product costs'!$B:$B,$L577)</f>
        <v>0</v>
      </c>
      <c r="P577" s="12">
        <f>SUMIFS('Product costs'!N:N,'Product costs'!$C:$C,$D577,'Product costs'!$B:$B,$L577)</f>
        <v>0</v>
      </c>
      <c r="Q577" s="12">
        <f>SUMIFS('Product costs'!O:O,'Product costs'!$C:$C,$D577,'Product costs'!$B:$B,$L577)</f>
        <v>0</v>
      </c>
      <c r="R577" s="12">
        <f>SUMIFS('Product costs'!P:P,'Product costs'!$C:$C,$D577,'Product costs'!$B:$B,$L577)</f>
        <v>0</v>
      </c>
      <c r="S577" s="12">
        <f>SUMIFS('Product costs'!Q:Q,'Product costs'!$C:$C,$D577,'Product costs'!$B:$B,$L577)</f>
        <v>0</v>
      </c>
      <c r="T577" s="12">
        <f>SUMIFS('Product costs'!R:R,'Product costs'!$C:$C,$D577,'Product costs'!$B:$B,$L577)</f>
        <v>0</v>
      </c>
      <c r="U577" s="12">
        <f>SUMIFS('Product costs'!S:S,'Product costs'!$C:$C,$D577,'Product costs'!$B:$B,$L577)</f>
        <v>0</v>
      </c>
      <c r="V577" s="12">
        <f>SUMIFS('Product costs'!T:T,'Product costs'!$C:$C,$D577,'Product costs'!$B:$B,$L577)</f>
        <v>0</v>
      </c>
      <c r="W577" s="12">
        <f>SUMIFS('Product costs'!U:U,'Product costs'!$C:$C,$D577,'Product costs'!$B:$B,$L577)</f>
        <v>0</v>
      </c>
      <c r="X577" s="12">
        <f>SUMIFS('Product costs'!V:V,'Product costs'!$C:$C,$D577,'Product costs'!$B:$B,$L577)</f>
        <v>0</v>
      </c>
      <c r="Y577" s="12">
        <f>SUMIFS('Product costs'!W:W,'Product costs'!$C:$C,$D577,'Product costs'!$B:$B,$L577)</f>
        <v>0</v>
      </c>
      <c r="Z577" s="12">
        <f>SUMIFS('Product costs'!X:X,'Product costs'!$C:$C,$D577,'Product costs'!$B:$B,$L577)</f>
        <v>0</v>
      </c>
      <c r="AA577" s="12">
        <f>SUMIFS('Product costs'!Y:Y,'Product costs'!$C:$C,$D577,'Product costs'!$B:$B,$L577)</f>
        <v>0</v>
      </c>
      <c r="AB577" s="12">
        <f>SUMIFS('Product costs'!Z:Z,'Product costs'!$C:$C,$D577,'Product costs'!$B:$B,$L577)</f>
        <v>0</v>
      </c>
      <c r="AC577" s="12">
        <f>SUMIFS('Product costs'!AA:AA,'Product costs'!$C:$C,$D577,'Product costs'!$B:$B,$L577)</f>
        <v>0</v>
      </c>
      <c r="AD577" s="12">
        <f>SUMIFS('Product costs'!AB:AB,'Product costs'!$C:$C,$D577,'Product costs'!$B:$B,$L577)</f>
        <v>0</v>
      </c>
      <c r="AE577" s="12">
        <f>SUMIFS('Product costs'!AC:AC,'Product costs'!$C:$C,$D577,'Product costs'!$B:$B,$L577)</f>
        <v>0</v>
      </c>
      <c r="AF577" s="12">
        <f>SUMIFS('Product costs'!AD:AD,'Product costs'!$C:$C,$D577,'Product costs'!$B:$B,$L577)</f>
        <v>0</v>
      </c>
      <c r="AG577" s="12">
        <f>SUMIFS('Product costs'!AE:AE,'Product costs'!$C:$C,$D577,'Product costs'!$B:$B,$L577)</f>
        <v>0</v>
      </c>
      <c r="AH577" s="12">
        <f>SUMIFS('Product costs'!AF:AF,'Product costs'!$C:$C,$D577,'Product costs'!$B:$B,$L577)</f>
        <v>0</v>
      </c>
      <c r="AI577" s="12">
        <f>SUMIFS('Product costs'!AG:AG,'Product costs'!$C:$C,$D577,'Product costs'!$B:$B,$L577)</f>
        <v>0</v>
      </c>
      <c r="AJ577" s="12">
        <f>SUMIFS('Product costs'!AH:AH,'Product costs'!$C:$C,$D577,'Product costs'!$B:$B,$L577)</f>
        <v>0</v>
      </c>
      <c r="AK577" s="12">
        <f>SUMIFS('Product costs'!AI:AI,'Product costs'!$C:$C,$D577,'Product costs'!$B:$B,$L577)</f>
        <v>0</v>
      </c>
      <c r="AL577" s="12">
        <f>SUMIFS('Product costs'!AJ:AJ,'Product costs'!$C:$C,$D577,'Product costs'!$B:$B,$L577)</f>
        <v>0</v>
      </c>
      <c r="AM577" s="12">
        <f>SUMIFS('Product costs'!AK:AK,'Product costs'!$C:$C,$D577,'Product costs'!$B:$B,$L577)</f>
        <v>0</v>
      </c>
      <c r="AN577" s="12">
        <f>SUMIFS('Product costs'!AL:AL,'Product costs'!$C:$C,$D577,'Product costs'!$B:$B,$L577)</f>
        <v>0</v>
      </c>
      <c r="AO577" s="12">
        <f>SUMIFS('Product costs'!AM:AM,'Product costs'!$C:$C,$D577,'Product costs'!$B:$B,$L577)</f>
        <v>0</v>
      </c>
      <c r="AP577" s="12">
        <f>SUMIFS('Product costs'!AN:AN,'Product costs'!$C:$C,$D577,'Product costs'!$B:$B,$L577)</f>
        <v>0</v>
      </c>
      <c r="AQ577" s="12">
        <f>SUMIFS('Product costs'!AO:AO,'Product costs'!$C:$C,$D577,'Product costs'!$B:$B,$L577)</f>
        <v>0</v>
      </c>
      <c r="AR577" s="12">
        <f>SUMIFS('Product costs'!AP:AP,'Product costs'!$C:$C,$D577,'Product costs'!$B:$B,$L577)</f>
        <v>0</v>
      </c>
      <c r="AS577" s="12">
        <f>SUMIFS('Product costs'!AQ:AQ,'Product costs'!$C:$C,$D577,'Product costs'!$B:$B,$L577)</f>
        <v>0</v>
      </c>
      <c r="AT577" s="12">
        <f>SUMIFS('Product costs'!AR:AR,'Product costs'!$C:$C,$D577,'Product costs'!$B:$B,$L577)</f>
        <v>0</v>
      </c>
      <c r="AU577" s="12">
        <f>SUMIFS('Product costs'!AS:AS,'Product costs'!$C:$C,$D577,'Product costs'!$B:$B,$L577)</f>
        <v>0</v>
      </c>
      <c r="AV577" s="12">
        <f>SUMIFS('Product costs'!AT:AT,'Product costs'!$C:$C,$D577,'Product costs'!$B:$B,$L577)</f>
        <v>0</v>
      </c>
      <c r="AW577" s="12">
        <f>SUMIFS('Product costs'!AU:AU,'Product costs'!$C:$C,$D577,'Product costs'!$B:$B,$L577)</f>
        <v>0</v>
      </c>
      <c r="AX577" s="12">
        <f>SUMIFS('Product costs'!AV:AV,'Product costs'!$C:$C,$D577,'Product costs'!$B:$B,$L577)</f>
        <v>0</v>
      </c>
      <c r="AY577" s="12">
        <f>SUMIFS('Product costs'!AW:AW,'Product costs'!$C:$C,$D577,'Product costs'!$B:$B,$L577)</f>
        <v>0</v>
      </c>
      <c r="AZ577" s="12">
        <f>SUMIFS('Product costs'!AX:AX,'Product costs'!$C:$C,$D577,'Product costs'!$B:$B,$L577)</f>
        <v>0</v>
      </c>
      <c r="BA577" s="12">
        <f>SUMIFS('Product costs'!AY:AY,'Product costs'!$C:$C,$D577,'Product costs'!$B:$B,$L577)</f>
        <v>0</v>
      </c>
      <c r="BB577" s="12">
        <f>SUMIFS('Product costs'!AZ:AZ,'Product costs'!$C:$C,$D577,'Product costs'!$B:$B,$L577)</f>
        <v>0</v>
      </c>
      <c r="BC577" s="12">
        <f>SUMIFS('Product costs'!BA:BA,'Product costs'!$C:$C,$D577,'Product costs'!$B:$B,$L577)</f>
        <v>0</v>
      </c>
      <c r="BD577" s="12">
        <f>SUMIFS('Product costs'!BB:BB,'Product costs'!$C:$C,$D577,'Product costs'!$B:$B,$L577)</f>
        <v>0</v>
      </c>
      <c r="BE577" s="12">
        <f>SUMIFS('Product costs'!BC:BC,'Product costs'!$C:$C,$D577,'Product costs'!$B:$B,$L577)</f>
        <v>0</v>
      </c>
      <c r="BF577" s="12">
        <f>SUMIFS('Product costs'!BD:BD,'Product costs'!$C:$C,$D577,'Product costs'!$B:$B,$L577)</f>
        <v>0</v>
      </c>
      <c r="BG577" s="12">
        <f>SUMIFS('Product costs'!BE:BE,'Product costs'!$C:$C,$D577,'Product costs'!$B:$B,$L577)</f>
        <v>0</v>
      </c>
      <c r="BH577" s="12">
        <f>SUMIFS('Product costs'!BF:BF,'Product costs'!$C:$C,$D577,'Product costs'!$B:$B,$L577)</f>
        <v>0</v>
      </c>
      <c r="BI577" s="12">
        <f>SUMIFS('Product costs'!BG:BG,'Product costs'!$C:$C,$D577,'Product costs'!$B:$B,$L577)</f>
        <v>0</v>
      </c>
      <c r="BJ577" s="12">
        <f>SUMIFS('Product costs'!BH:BH,'Product costs'!$C:$C,$D577,'Product costs'!$B:$B,$L577)</f>
        <v>0</v>
      </c>
      <c r="BK577" s="12">
        <f>SUMIFS('Product costs'!BI:BI,'Product costs'!$C:$C,$D577,'Product costs'!$B:$B,$L577)</f>
        <v>0</v>
      </c>
      <c r="BL577" s="12">
        <f>SUMIFS('Product costs'!BJ:BJ,'Product costs'!$C:$C,$D577,'Product costs'!$B:$B,$L577)</f>
        <v>0</v>
      </c>
      <c r="BM577" s="12">
        <f>SUMIFS('Product costs'!BK:BK,'Product costs'!$C:$C,$D577,'Product costs'!$B:$B,$L577)</f>
        <v>0</v>
      </c>
      <c r="BN577" s="12">
        <f>SUMIFS('Product costs'!BL:BL,'Product costs'!$C:$C,$D577,'Product costs'!$B:$B,$L577)</f>
        <v>0</v>
      </c>
      <c r="BO577" s="12">
        <f>SUMIFS('Product costs'!BM:BM,'Product costs'!$C:$C,$D577,'Product costs'!$B:$B,$L577)</f>
        <v>0</v>
      </c>
      <c r="BP577" s="12">
        <f>SUMIFS('Product costs'!BN:BN,'Product costs'!$C:$C,$D577,'Product costs'!$B:$B,$L577)</f>
        <v>0</v>
      </c>
      <c r="BQ577" s="12">
        <f>SUMIFS('Product costs'!BO:BO,'Product costs'!$C:$C,$D577,'Product costs'!$B:$B,$L577)</f>
        <v>0</v>
      </c>
      <c r="BR577" s="12">
        <f>SUMIFS('Product costs'!BP:BP,'Product costs'!$C:$C,$D577,'Product costs'!$B:$B,$L577)</f>
        <v>0</v>
      </c>
      <c r="BS577" s="12">
        <f>SUMIFS('Product costs'!BQ:BQ,'Product costs'!$C:$C,$D577,'Product costs'!$B:$B,$L577)</f>
        <v>0</v>
      </c>
      <c r="BT577" s="12">
        <f>SUMIFS('Product costs'!BR:BR,'Product costs'!$C:$C,$D577,'Product costs'!$B:$B,$L577)</f>
        <v>0</v>
      </c>
      <c r="BU577" s="12">
        <f>SUMIFS('Product costs'!BS:BS,'Product costs'!$C:$C,$D577,'Product costs'!$B:$B,$L577)</f>
        <v>0</v>
      </c>
      <c r="BV577" s="12">
        <f>SUMIFS('Product costs'!BT:BT,'Product costs'!$C:$C,$D577,'Product costs'!$B:$B,$L577)</f>
        <v>0</v>
      </c>
      <c r="BW577" s="12">
        <f>SUMIFS('Product costs'!BU:BU,'Product costs'!$C:$C,$D577,'Product costs'!$B:$B,$L577)</f>
        <v>0</v>
      </c>
      <c r="BX577" s="12">
        <f>SUMIFS('Product costs'!BV:BV,'Product costs'!$C:$C,$D577,'Product costs'!$B:$B,$L577)</f>
        <v>0</v>
      </c>
      <c r="BY577" s="12">
        <f>SUMIFS('Product costs'!BW:BW,'Product costs'!$C:$C,$D577,'Product costs'!$B:$B,$L577)</f>
        <v>0</v>
      </c>
      <c r="BZ577" s="12">
        <f>SUMIFS('Product costs'!BX:BX,'Product costs'!$C:$C,$D577,'Product costs'!$B:$B,$L577)</f>
        <v>0</v>
      </c>
      <c r="CA577" s="12">
        <f>SUMIFS('Product costs'!BY:BY,'Product costs'!$C:$C,$D577,'Product costs'!$B:$B,$L577)</f>
        <v>0</v>
      </c>
      <c r="CB577" s="12">
        <f>SUMIFS('Product costs'!BZ:BZ,'Product costs'!$C:$C,$D577,'Product costs'!$B:$B,$L577)</f>
        <v>0</v>
      </c>
      <c r="CC577" s="12">
        <f>SUMIFS('Product costs'!CA:CA,'Product costs'!$C:$C,$D577,'Product costs'!$B:$B,$L577)</f>
        <v>0</v>
      </c>
      <c r="CD577" s="12">
        <f>SUMIFS('Product costs'!CB:CB,'Product costs'!$C:$C,$D577,'Product costs'!$B:$B,$L577)</f>
        <v>0</v>
      </c>
      <c r="CE577" s="12">
        <f>SUMIFS('Product costs'!CC:CC,'Product costs'!$C:$C,$D577,'Product costs'!$B:$B,$L577)</f>
        <v>0</v>
      </c>
      <c r="CF577" s="12">
        <f>SUMIFS('Product costs'!CD:CD,'Product costs'!$C:$C,$D577,'Product costs'!$B:$B,$L577)</f>
        <v>0</v>
      </c>
      <c r="CG577" s="12">
        <f t="shared" si="800"/>
        <v>0</v>
      </c>
      <c r="CH577" s="12">
        <f t="shared" si="801"/>
        <v>0</v>
      </c>
      <c r="CI577" s="12">
        <f t="shared" si="802"/>
        <v>0</v>
      </c>
      <c r="CJ577" s="12">
        <f t="shared" si="803"/>
        <v>0</v>
      </c>
      <c r="CK577" s="12">
        <f t="shared" si="804"/>
        <v>0</v>
      </c>
      <c r="CL577" s="12">
        <f t="shared" si="805"/>
        <v>0</v>
      </c>
      <c r="CM577" s="12">
        <f t="shared" si="806"/>
        <v>0</v>
      </c>
      <c r="CN577" s="12">
        <f t="shared" si="807"/>
        <v>0</v>
      </c>
      <c r="CO577" s="12">
        <f t="shared" si="808"/>
        <v>0</v>
      </c>
      <c r="CP577" s="12">
        <f t="shared" si="809"/>
        <v>0</v>
      </c>
      <c r="CQ577" s="12">
        <f t="shared" si="810"/>
        <v>0</v>
      </c>
      <c r="CR577" s="12">
        <f t="shared" si="811"/>
        <v>0</v>
      </c>
      <c r="CS577" s="12">
        <f t="shared" si="812"/>
        <v>0</v>
      </c>
      <c r="CT577" s="12">
        <f t="shared" si="813"/>
        <v>0</v>
      </c>
      <c r="CU577" s="12">
        <f t="shared" si="814"/>
        <v>0</v>
      </c>
      <c r="CV577" s="12">
        <f t="shared" si="815"/>
        <v>0</v>
      </c>
      <c r="CW577" s="12">
        <f t="shared" si="816"/>
        <v>0</v>
      </c>
      <c r="CX577" s="12">
        <f t="shared" si="817"/>
        <v>0</v>
      </c>
      <c r="CY577" s="12">
        <f t="shared" si="818"/>
        <v>0</v>
      </c>
      <c r="CZ577" s="12">
        <f t="shared" si="819"/>
        <v>0</v>
      </c>
      <c r="DA577" s="12">
        <f t="shared" si="820"/>
        <v>0</v>
      </c>
      <c r="DB577" s="12">
        <f t="shared" si="821"/>
        <v>0</v>
      </c>
      <c r="DC577" s="12">
        <f t="shared" si="822"/>
        <v>0</v>
      </c>
      <c r="DD577" s="12">
        <f t="shared" si="823"/>
        <v>0</v>
      </c>
      <c r="DE577" s="12">
        <f t="shared" si="824"/>
        <v>0</v>
      </c>
      <c r="DF577" s="12">
        <f t="shared" si="825"/>
        <v>0</v>
      </c>
      <c r="DG577" s="12">
        <f t="shared" si="826"/>
        <v>0</v>
      </c>
      <c r="DH577" s="12">
        <f t="shared" si="827"/>
        <v>0</v>
      </c>
      <c r="DI577" s="12">
        <f t="shared" si="828"/>
        <v>0</v>
      </c>
      <c r="DJ577" s="12">
        <f t="shared" si="829"/>
        <v>0</v>
      </c>
      <c r="DK577" s="12">
        <f>SUM(M577:CHOOSE(YTD,M577,N577,O577,P577,Q577,R577,S577,T577,U577,V577,W577,X577))</f>
        <v>0</v>
      </c>
      <c r="DL577" s="12">
        <f>SUM(Y577:CHOOSE(YTD,Y577,Z577,AA577,AB577,AC577,AD577,AE577,AF577,AG577,AH577,AI577,AJ577))</f>
        <v>0</v>
      </c>
      <c r="DM577" s="12">
        <f>SUM(AK577:CHOOSE(YTD,AK577,AL577,AM577,AN577,AO577,AP577,AQ577,AR577,AS577,AT577,AU577,AV577))</f>
        <v>0</v>
      </c>
      <c r="DN577" s="12">
        <f>SUM(AW577:CHOOSE(YTD,AW577,AX577,AY577,AZ577,BA577,BB577,BC577,BD577,BE577,BF577,BG577,BH577))</f>
        <v>0</v>
      </c>
      <c r="DO577" s="12">
        <f>SUM(BI577:CHOOSE(YTD,BI577,BJ577,BK577,BL577,BM577,BN577,BO577,BP577,BQ577,BR577,BS577,BT577))</f>
        <v>0</v>
      </c>
      <c r="DP577" s="12">
        <f>SUM(BU577:CHOOSE(YTD,BU577,BV577,BW577,BX577,BY577,BZ577,CA577,CB577,CC577,CD577,CE577,CF577))</f>
        <v>0</v>
      </c>
    </row>
    <row r="578" spans="1:120" x14ac:dyDescent="0.15">
      <c r="A578" s="12" t="str">
        <f t="shared" si="830"/>
        <v>Costs - brand</v>
      </c>
      <c r="D578" s="12">
        <f>'Product costs'!C178</f>
        <v>0</v>
      </c>
      <c r="E578" s="12">
        <f>'Product costs'!D178</f>
        <v>0</v>
      </c>
      <c r="F578" s="12">
        <f>'Product costs'!E178</f>
        <v>0</v>
      </c>
      <c r="G578" s="12">
        <f>'Product costs'!F178</f>
        <v>0</v>
      </c>
      <c r="H578" s="12">
        <f>'Product costs'!G178</f>
        <v>0</v>
      </c>
      <c r="I578" s="12">
        <f>'Product costs'!H178</f>
        <v>0</v>
      </c>
      <c r="J578" s="12">
        <f>'Product costs'!I178</f>
        <v>0</v>
      </c>
      <c r="K578" s="12">
        <f>'Product costs'!J178</f>
        <v>0</v>
      </c>
      <c r="L578" s="12">
        <f>'Product costs'!B178</f>
        <v>0</v>
      </c>
      <c r="M578" s="12">
        <f>SUMIFS('Product costs'!K:K,'Product costs'!$C:$C,$D578,'Product costs'!$B:$B,$L578)</f>
        <v>0</v>
      </c>
      <c r="N578" s="12">
        <f>SUMIFS('Product costs'!L:L,'Product costs'!$C:$C,$D578,'Product costs'!$B:$B,$L578)</f>
        <v>0</v>
      </c>
      <c r="O578" s="12">
        <f>SUMIFS('Product costs'!M:M,'Product costs'!$C:$C,$D578,'Product costs'!$B:$B,$L578)</f>
        <v>0</v>
      </c>
      <c r="P578" s="12">
        <f>SUMIFS('Product costs'!N:N,'Product costs'!$C:$C,$D578,'Product costs'!$B:$B,$L578)</f>
        <v>0</v>
      </c>
      <c r="Q578" s="12">
        <f>SUMIFS('Product costs'!O:O,'Product costs'!$C:$C,$D578,'Product costs'!$B:$B,$L578)</f>
        <v>0</v>
      </c>
      <c r="R578" s="12">
        <f>SUMIFS('Product costs'!P:P,'Product costs'!$C:$C,$D578,'Product costs'!$B:$B,$L578)</f>
        <v>0</v>
      </c>
      <c r="S578" s="12">
        <f>SUMIFS('Product costs'!Q:Q,'Product costs'!$C:$C,$D578,'Product costs'!$B:$B,$L578)</f>
        <v>0</v>
      </c>
      <c r="T578" s="12">
        <f>SUMIFS('Product costs'!R:R,'Product costs'!$C:$C,$D578,'Product costs'!$B:$B,$L578)</f>
        <v>0</v>
      </c>
      <c r="U578" s="12">
        <f>SUMIFS('Product costs'!S:S,'Product costs'!$C:$C,$D578,'Product costs'!$B:$B,$L578)</f>
        <v>0</v>
      </c>
      <c r="V578" s="12">
        <f>SUMIFS('Product costs'!T:T,'Product costs'!$C:$C,$D578,'Product costs'!$B:$B,$L578)</f>
        <v>0</v>
      </c>
      <c r="W578" s="12">
        <f>SUMIFS('Product costs'!U:U,'Product costs'!$C:$C,$D578,'Product costs'!$B:$B,$L578)</f>
        <v>0</v>
      </c>
      <c r="X578" s="12">
        <f>SUMIFS('Product costs'!V:V,'Product costs'!$C:$C,$D578,'Product costs'!$B:$B,$L578)</f>
        <v>0</v>
      </c>
      <c r="Y578" s="12">
        <f>SUMIFS('Product costs'!W:W,'Product costs'!$C:$C,$D578,'Product costs'!$B:$B,$L578)</f>
        <v>0</v>
      </c>
      <c r="Z578" s="12">
        <f>SUMIFS('Product costs'!X:X,'Product costs'!$C:$C,$D578,'Product costs'!$B:$B,$L578)</f>
        <v>0</v>
      </c>
      <c r="AA578" s="12">
        <f>SUMIFS('Product costs'!Y:Y,'Product costs'!$C:$C,$D578,'Product costs'!$B:$B,$L578)</f>
        <v>0</v>
      </c>
      <c r="AB578" s="12">
        <f>SUMIFS('Product costs'!Z:Z,'Product costs'!$C:$C,$D578,'Product costs'!$B:$B,$L578)</f>
        <v>0</v>
      </c>
      <c r="AC578" s="12">
        <f>SUMIFS('Product costs'!AA:AA,'Product costs'!$C:$C,$D578,'Product costs'!$B:$B,$L578)</f>
        <v>0</v>
      </c>
      <c r="AD578" s="12">
        <f>SUMIFS('Product costs'!AB:AB,'Product costs'!$C:$C,$D578,'Product costs'!$B:$B,$L578)</f>
        <v>0</v>
      </c>
      <c r="AE578" s="12">
        <f>SUMIFS('Product costs'!AC:AC,'Product costs'!$C:$C,$D578,'Product costs'!$B:$B,$L578)</f>
        <v>0</v>
      </c>
      <c r="AF578" s="12">
        <f>SUMIFS('Product costs'!AD:AD,'Product costs'!$C:$C,$D578,'Product costs'!$B:$B,$L578)</f>
        <v>0</v>
      </c>
      <c r="AG578" s="12">
        <f>SUMIFS('Product costs'!AE:AE,'Product costs'!$C:$C,$D578,'Product costs'!$B:$B,$L578)</f>
        <v>0</v>
      </c>
      <c r="AH578" s="12">
        <f>SUMIFS('Product costs'!AF:AF,'Product costs'!$C:$C,$D578,'Product costs'!$B:$B,$L578)</f>
        <v>0</v>
      </c>
      <c r="AI578" s="12">
        <f>SUMIFS('Product costs'!AG:AG,'Product costs'!$C:$C,$D578,'Product costs'!$B:$B,$L578)</f>
        <v>0</v>
      </c>
      <c r="AJ578" s="12">
        <f>SUMIFS('Product costs'!AH:AH,'Product costs'!$C:$C,$D578,'Product costs'!$B:$B,$L578)</f>
        <v>0</v>
      </c>
      <c r="AK578" s="12">
        <f>SUMIFS('Product costs'!AI:AI,'Product costs'!$C:$C,$D578,'Product costs'!$B:$B,$L578)</f>
        <v>0</v>
      </c>
      <c r="AL578" s="12">
        <f>SUMIFS('Product costs'!AJ:AJ,'Product costs'!$C:$C,$D578,'Product costs'!$B:$B,$L578)</f>
        <v>0</v>
      </c>
      <c r="AM578" s="12">
        <f>SUMIFS('Product costs'!AK:AK,'Product costs'!$C:$C,$D578,'Product costs'!$B:$B,$L578)</f>
        <v>0</v>
      </c>
      <c r="AN578" s="12">
        <f>SUMIFS('Product costs'!AL:AL,'Product costs'!$C:$C,$D578,'Product costs'!$B:$B,$L578)</f>
        <v>0</v>
      </c>
      <c r="AO578" s="12">
        <f>SUMIFS('Product costs'!AM:AM,'Product costs'!$C:$C,$D578,'Product costs'!$B:$B,$L578)</f>
        <v>0</v>
      </c>
      <c r="AP578" s="12">
        <f>SUMIFS('Product costs'!AN:AN,'Product costs'!$C:$C,$D578,'Product costs'!$B:$B,$L578)</f>
        <v>0</v>
      </c>
      <c r="AQ578" s="12">
        <f>SUMIFS('Product costs'!AO:AO,'Product costs'!$C:$C,$D578,'Product costs'!$B:$B,$L578)</f>
        <v>0</v>
      </c>
      <c r="AR578" s="12">
        <f>SUMIFS('Product costs'!AP:AP,'Product costs'!$C:$C,$D578,'Product costs'!$B:$B,$L578)</f>
        <v>0</v>
      </c>
      <c r="AS578" s="12">
        <f>SUMIFS('Product costs'!AQ:AQ,'Product costs'!$C:$C,$D578,'Product costs'!$B:$B,$L578)</f>
        <v>0</v>
      </c>
      <c r="AT578" s="12">
        <f>SUMIFS('Product costs'!AR:AR,'Product costs'!$C:$C,$D578,'Product costs'!$B:$B,$L578)</f>
        <v>0</v>
      </c>
      <c r="AU578" s="12">
        <f>SUMIFS('Product costs'!AS:AS,'Product costs'!$C:$C,$D578,'Product costs'!$B:$B,$L578)</f>
        <v>0</v>
      </c>
      <c r="AV578" s="12">
        <f>SUMIFS('Product costs'!AT:AT,'Product costs'!$C:$C,$D578,'Product costs'!$B:$B,$L578)</f>
        <v>0</v>
      </c>
      <c r="AW578" s="12">
        <f>SUMIFS('Product costs'!AU:AU,'Product costs'!$C:$C,$D578,'Product costs'!$B:$B,$L578)</f>
        <v>0</v>
      </c>
      <c r="AX578" s="12">
        <f>SUMIFS('Product costs'!AV:AV,'Product costs'!$C:$C,$D578,'Product costs'!$B:$B,$L578)</f>
        <v>0</v>
      </c>
      <c r="AY578" s="12">
        <f>SUMIFS('Product costs'!AW:AW,'Product costs'!$C:$C,$D578,'Product costs'!$B:$B,$L578)</f>
        <v>0</v>
      </c>
      <c r="AZ578" s="12">
        <f>SUMIFS('Product costs'!AX:AX,'Product costs'!$C:$C,$D578,'Product costs'!$B:$B,$L578)</f>
        <v>0</v>
      </c>
      <c r="BA578" s="12">
        <f>SUMIFS('Product costs'!AY:AY,'Product costs'!$C:$C,$D578,'Product costs'!$B:$B,$L578)</f>
        <v>0</v>
      </c>
      <c r="BB578" s="12">
        <f>SUMIFS('Product costs'!AZ:AZ,'Product costs'!$C:$C,$D578,'Product costs'!$B:$B,$L578)</f>
        <v>0</v>
      </c>
      <c r="BC578" s="12">
        <f>SUMIFS('Product costs'!BA:BA,'Product costs'!$C:$C,$D578,'Product costs'!$B:$B,$L578)</f>
        <v>0</v>
      </c>
      <c r="BD578" s="12">
        <f>SUMIFS('Product costs'!BB:BB,'Product costs'!$C:$C,$D578,'Product costs'!$B:$B,$L578)</f>
        <v>0</v>
      </c>
      <c r="BE578" s="12">
        <f>SUMIFS('Product costs'!BC:BC,'Product costs'!$C:$C,$D578,'Product costs'!$B:$B,$L578)</f>
        <v>0</v>
      </c>
      <c r="BF578" s="12">
        <f>SUMIFS('Product costs'!BD:BD,'Product costs'!$C:$C,$D578,'Product costs'!$B:$B,$L578)</f>
        <v>0</v>
      </c>
      <c r="BG578" s="12">
        <f>SUMIFS('Product costs'!BE:BE,'Product costs'!$C:$C,$D578,'Product costs'!$B:$B,$L578)</f>
        <v>0</v>
      </c>
      <c r="BH578" s="12">
        <f>SUMIFS('Product costs'!BF:BF,'Product costs'!$C:$C,$D578,'Product costs'!$B:$B,$L578)</f>
        <v>0</v>
      </c>
      <c r="BI578" s="12">
        <f>SUMIFS('Product costs'!BG:BG,'Product costs'!$C:$C,$D578,'Product costs'!$B:$B,$L578)</f>
        <v>0</v>
      </c>
      <c r="BJ578" s="12">
        <f>SUMIFS('Product costs'!BH:BH,'Product costs'!$C:$C,$D578,'Product costs'!$B:$B,$L578)</f>
        <v>0</v>
      </c>
      <c r="BK578" s="12">
        <f>SUMIFS('Product costs'!BI:BI,'Product costs'!$C:$C,$D578,'Product costs'!$B:$B,$L578)</f>
        <v>0</v>
      </c>
      <c r="BL578" s="12">
        <f>SUMIFS('Product costs'!BJ:BJ,'Product costs'!$C:$C,$D578,'Product costs'!$B:$B,$L578)</f>
        <v>0</v>
      </c>
      <c r="BM578" s="12">
        <f>SUMIFS('Product costs'!BK:BK,'Product costs'!$C:$C,$D578,'Product costs'!$B:$B,$L578)</f>
        <v>0</v>
      </c>
      <c r="BN578" s="12">
        <f>SUMIFS('Product costs'!BL:BL,'Product costs'!$C:$C,$D578,'Product costs'!$B:$B,$L578)</f>
        <v>0</v>
      </c>
      <c r="BO578" s="12">
        <f>SUMIFS('Product costs'!BM:BM,'Product costs'!$C:$C,$D578,'Product costs'!$B:$B,$L578)</f>
        <v>0</v>
      </c>
      <c r="BP578" s="12">
        <f>SUMIFS('Product costs'!BN:BN,'Product costs'!$C:$C,$D578,'Product costs'!$B:$B,$L578)</f>
        <v>0</v>
      </c>
      <c r="BQ578" s="12">
        <f>SUMIFS('Product costs'!BO:BO,'Product costs'!$C:$C,$D578,'Product costs'!$B:$B,$L578)</f>
        <v>0</v>
      </c>
      <c r="BR578" s="12">
        <f>SUMIFS('Product costs'!BP:BP,'Product costs'!$C:$C,$D578,'Product costs'!$B:$B,$L578)</f>
        <v>0</v>
      </c>
      <c r="BS578" s="12">
        <f>SUMIFS('Product costs'!BQ:BQ,'Product costs'!$C:$C,$D578,'Product costs'!$B:$B,$L578)</f>
        <v>0</v>
      </c>
      <c r="BT578" s="12">
        <f>SUMIFS('Product costs'!BR:BR,'Product costs'!$C:$C,$D578,'Product costs'!$B:$B,$L578)</f>
        <v>0</v>
      </c>
      <c r="BU578" s="12">
        <f>SUMIFS('Product costs'!BS:BS,'Product costs'!$C:$C,$D578,'Product costs'!$B:$B,$L578)</f>
        <v>0</v>
      </c>
      <c r="BV578" s="12">
        <f>SUMIFS('Product costs'!BT:BT,'Product costs'!$C:$C,$D578,'Product costs'!$B:$B,$L578)</f>
        <v>0</v>
      </c>
      <c r="BW578" s="12">
        <f>SUMIFS('Product costs'!BU:BU,'Product costs'!$C:$C,$D578,'Product costs'!$B:$B,$L578)</f>
        <v>0</v>
      </c>
      <c r="BX578" s="12">
        <f>SUMIFS('Product costs'!BV:BV,'Product costs'!$C:$C,$D578,'Product costs'!$B:$B,$L578)</f>
        <v>0</v>
      </c>
      <c r="BY578" s="12">
        <f>SUMIFS('Product costs'!BW:BW,'Product costs'!$C:$C,$D578,'Product costs'!$B:$B,$L578)</f>
        <v>0</v>
      </c>
      <c r="BZ578" s="12">
        <f>SUMIFS('Product costs'!BX:BX,'Product costs'!$C:$C,$D578,'Product costs'!$B:$B,$L578)</f>
        <v>0</v>
      </c>
      <c r="CA578" s="12">
        <f>SUMIFS('Product costs'!BY:BY,'Product costs'!$C:$C,$D578,'Product costs'!$B:$B,$L578)</f>
        <v>0</v>
      </c>
      <c r="CB578" s="12">
        <f>SUMIFS('Product costs'!BZ:BZ,'Product costs'!$C:$C,$D578,'Product costs'!$B:$B,$L578)</f>
        <v>0</v>
      </c>
      <c r="CC578" s="12">
        <f>SUMIFS('Product costs'!CA:CA,'Product costs'!$C:$C,$D578,'Product costs'!$B:$B,$L578)</f>
        <v>0</v>
      </c>
      <c r="CD578" s="12">
        <f>SUMIFS('Product costs'!CB:CB,'Product costs'!$C:$C,$D578,'Product costs'!$B:$B,$L578)</f>
        <v>0</v>
      </c>
      <c r="CE578" s="12">
        <f>SUMIFS('Product costs'!CC:CC,'Product costs'!$C:$C,$D578,'Product costs'!$B:$B,$L578)</f>
        <v>0</v>
      </c>
      <c r="CF578" s="12">
        <f>SUMIFS('Product costs'!CD:CD,'Product costs'!$C:$C,$D578,'Product costs'!$B:$B,$L578)</f>
        <v>0</v>
      </c>
      <c r="CG578" s="12">
        <f t="shared" si="800"/>
        <v>0</v>
      </c>
      <c r="CH578" s="12">
        <f t="shared" si="801"/>
        <v>0</v>
      </c>
      <c r="CI578" s="12">
        <f t="shared" si="802"/>
        <v>0</v>
      </c>
      <c r="CJ578" s="12">
        <f t="shared" si="803"/>
        <v>0</v>
      </c>
      <c r="CK578" s="12">
        <f t="shared" si="804"/>
        <v>0</v>
      </c>
      <c r="CL578" s="12">
        <f t="shared" si="805"/>
        <v>0</v>
      </c>
      <c r="CM578" s="12">
        <f t="shared" si="806"/>
        <v>0</v>
      </c>
      <c r="CN578" s="12">
        <f t="shared" si="807"/>
        <v>0</v>
      </c>
      <c r="CO578" s="12">
        <f t="shared" si="808"/>
        <v>0</v>
      </c>
      <c r="CP578" s="12">
        <f t="shared" si="809"/>
        <v>0</v>
      </c>
      <c r="CQ578" s="12">
        <f t="shared" si="810"/>
        <v>0</v>
      </c>
      <c r="CR578" s="12">
        <f t="shared" si="811"/>
        <v>0</v>
      </c>
      <c r="CS578" s="12">
        <f t="shared" si="812"/>
        <v>0</v>
      </c>
      <c r="CT578" s="12">
        <f t="shared" si="813"/>
        <v>0</v>
      </c>
      <c r="CU578" s="12">
        <f t="shared" si="814"/>
        <v>0</v>
      </c>
      <c r="CV578" s="12">
        <f t="shared" si="815"/>
        <v>0</v>
      </c>
      <c r="CW578" s="12">
        <f t="shared" si="816"/>
        <v>0</v>
      </c>
      <c r="CX578" s="12">
        <f t="shared" si="817"/>
        <v>0</v>
      </c>
      <c r="CY578" s="12">
        <f t="shared" si="818"/>
        <v>0</v>
      </c>
      <c r="CZ578" s="12">
        <f t="shared" si="819"/>
        <v>0</v>
      </c>
      <c r="DA578" s="12">
        <f t="shared" si="820"/>
        <v>0</v>
      </c>
      <c r="DB578" s="12">
        <f t="shared" si="821"/>
        <v>0</v>
      </c>
      <c r="DC578" s="12">
        <f t="shared" si="822"/>
        <v>0</v>
      </c>
      <c r="DD578" s="12">
        <f t="shared" si="823"/>
        <v>0</v>
      </c>
      <c r="DE578" s="12">
        <f t="shared" si="824"/>
        <v>0</v>
      </c>
      <c r="DF578" s="12">
        <f t="shared" si="825"/>
        <v>0</v>
      </c>
      <c r="DG578" s="12">
        <f t="shared" si="826"/>
        <v>0</v>
      </c>
      <c r="DH578" s="12">
        <f t="shared" si="827"/>
        <v>0</v>
      </c>
      <c r="DI578" s="12">
        <f t="shared" si="828"/>
        <v>0</v>
      </c>
      <c r="DJ578" s="12">
        <f t="shared" si="829"/>
        <v>0</v>
      </c>
      <c r="DK578" s="12">
        <f>SUM(M578:CHOOSE(YTD,M578,N578,O578,P578,Q578,R578,S578,T578,U578,V578,W578,X578))</f>
        <v>0</v>
      </c>
      <c r="DL578" s="12">
        <f>SUM(Y578:CHOOSE(YTD,Y578,Z578,AA578,AB578,AC578,AD578,AE578,AF578,AG578,AH578,AI578,AJ578))</f>
        <v>0</v>
      </c>
      <c r="DM578" s="12">
        <f>SUM(AK578:CHOOSE(YTD,AK578,AL578,AM578,AN578,AO578,AP578,AQ578,AR578,AS578,AT578,AU578,AV578))</f>
        <v>0</v>
      </c>
      <c r="DN578" s="12">
        <f>SUM(AW578:CHOOSE(YTD,AW578,AX578,AY578,AZ578,BA578,BB578,BC578,BD578,BE578,BF578,BG578,BH578))</f>
        <v>0</v>
      </c>
      <c r="DO578" s="12">
        <f>SUM(BI578:CHOOSE(YTD,BI578,BJ578,BK578,BL578,BM578,BN578,BO578,BP578,BQ578,BR578,BS578,BT578))</f>
        <v>0</v>
      </c>
      <c r="DP578" s="12">
        <f>SUM(BU578:CHOOSE(YTD,BU578,BV578,BW578,BX578,BY578,BZ578,CA578,CB578,CC578,CD578,CE578,CF578))</f>
        <v>0</v>
      </c>
    </row>
    <row r="579" spans="1:120" x14ac:dyDescent="0.15">
      <c r="A579" s="12" t="str">
        <f t="shared" si="830"/>
        <v>Costs - brand</v>
      </c>
      <c r="D579" s="12">
        <f>'Product costs'!C179</f>
        <v>0</v>
      </c>
      <c r="E579" s="12">
        <f>'Product costs'!D179</f>
        <v>0</v>
      </c>
      <c r="F579" s="12">
        <f>'Product costs'!E179</f>
        <v>0</v>
      </c>
      <c r="G579" s="12">
        <f>'Product costs'!F179</f>
        <v>0</v>
      </c>
      <c r="H579" s="12">
        <f>'Product costs'!G179</f>
        <v>0</v>
      </c>
      <c r="I579" s="12">
        <f>'Product costs'!H179</f>
        <v>0</v>
      </c>
      <c r="J579" s="12">
        <f>'Product costs'!I179</f>
        <v>0</v>
      </c>
      <c r="K579" s="12">
        <f>'Product costs'!J179</f>
        <v>0</v>
      </c>
      <c r="L579" s="12">
        <f>'Product costs'!B179</f>
        <v>0</v>
      </c>
      <c r="M579" s="12">
        <f>SUMIFS('Product costs'!K:K,'Product costs'!$C:$C,$D579,'Product costs'!$B:$B,$L579)</f>
        <v>0</v>
      </c>
      <c r="N579" s="12">
        <f>SUMIFS('Product costs'!L:L,'Product costs'!$C:$C,$D579,'Product costs'!$B:$B,$L579)</f>
        <v>0</v>
      </c>
      <c r="O579" s="12">
        <f>SUMIFS('Product costs'!M:M,'Product costs'!$C:$C,$D579,'Product costs'!$B:$B,$L579)</f>
        <v>0</v>
      </c>
      <c r="P579" s="12">
        <f>SUMIFS('Product costs'!N:N,'Product costs'!$C:$C,$D579,'Product costs'!$B:$B,$L579)</f>
        <v>0</v>
      </c>
      <c r="Q579" s="12">
        <f>SUMIFS('Product costs'!O:O,'Product costs'!$C:$C,$D579,'Product costs'!$B:$B,$L579)</f>
        <v>0</v>
      </c>
      <c r="R579" s="12">
        <f>SUMIFS('Product costs'!P:P,'Product costs'!$C:$C,$D579,'Product costs'!$B:$B,$L579)</f>
        <v>0</v>
      </c>
      <c r="S579" s="12">
        <f>SUMIFS('Product costs'!Q:Q,'Product costs'!$C:$C,$D579,'Product costs'!$B:$B,$L579)</f>
        <v>0</v>
      </c>
      <c r="T579" s="12">
        <f>SUMIFS('Product costs'!R:R,'Product costs'!$C:$C,$D579,'Product costs'!$B:$B,$L579)</f>
        <v>0</v>
      </c>
      <c r="U579" s="12">
        <f>SUMIFS('Product costs'!S:S,'Product costs'!$C:$C,$D579,'Product costs'!$B:$B,$L579)</f>
        <v>0</v>
      </c>
      <c r="V579" s="12">
        <f>SUMIFS('Product costs'!T:T,'Product costs'!$C:$C,$D579,'Product costs'!$B:$B,$L579)</f>
        <v>0</v>
      </c>
      <c r="W579" s="12">
        <f>SUMIFS('Product costs'!U:U,'Product costs'!$C:$C,$D579,'Product costs'!$B:$B,$L579)</f>
        <v>0</v>
      </c>
      <c r="X579" s="12">
        <f>SUMIFS('Product costs'!V:V,'Product costs'!$C:$C,$D579,'Product costs'!$B:$B,$L579)</f>
        <v>0</v>
      </c>
      <c r="Y579" s="12">
        <f>SUMIFS('Product costs'!W:W,'Product costs'!$C:$C,$D579,'Product costs'!$B:$B,$L579)</f>
        <v>0</v>
      </c>
      <c r="Z579" s="12">
        <f>SUMIFS('Product costs'!X:X,'Product costs'!$C:$C,$D579,'Product costs'!$B:$B,$L579)</f>
        <v>0</v>
      </c>
      <c r="AA579" s="12">
        <f>SUMIFS('Product costs'!Y:Y,'Product costs'!$C:$C,$D579,'Product costs'!$B:$B,$L579)</f>
        <v>0</v>
      </c>
      <c r="AB579" s="12">
        <f>SUMIFS('Product costs'!Z:Z,'Product costs'!$C:$C,$D579,'Product costs'!$B:$B,$L579)</f>
        <v>0</v>
      </c>
      <c r="AC579" s="12">
        <f>SUMIFS('Product costs'!AA:AA,'Product costs'!$C:$C,$D579,'Product costs'!$B:$B,$L579)</f>
        <v>0</v>
      </c>
      <c r="AD579" s="12">
        <f>SUMIFS('Product costs'!AB:AB,'Product costs'!$C:$C,$D579,'Product costs'!$B:$B,$L579)</f>
        <v>0</v>
      </c>
      <c r="AE579" s="12">
        <f>SUMIFS('Product costs'!AC:AC,'Product costs'!$C:$C,$D579,'Product costs'!$B:$B,$L579)</f>
        <v>0</v>
      </c>
      <c r="AF579" s="12">
        <f>SUMIFS('Product costs'!AD:AD,'Product costs'!$C:$C,$D579,'Product costs'!$B:$B,$L579)</f>
        <v>0</v>
      </c>
      <c r="AG579" s="12">
        <f>SUMIFS('Product costs'!AE:AE,'Product costs'!$C:$C,$D579,'Product costs'!$B:$B,$L579)</f>
        <v>0</v>
      </c>
      <c r="AH579" s="12">
        <f>SUMIFS('Product costs'!AF:AF,'Product costs'!$C:$C,$D579,'Product costs'!$B:$B,$L579)</f>
        <v>0</v>
      </c>
      <c r="AI579" s="12">
        <f>SUMIFS('Product costs'!AG:AG,'Product costs'!$C:$C,$D579,'Product costs'!$B:$B,$L579)</f>
        <v>0</v>
      </c>
      <c r="AJ579" s="12">
        <f>SUMIFS('Product costs'!AH:AH,'Product costs'!$C:$C,$D579,'Product costs'!$B:$B,$L579)</f>
        <v>0</v>
      </c>
      <c r="AK579" s="12">
        <f>SUMIFS('Product costs'!AI:AI,'Product costs'!$C:$C,$D579,'Product costs'!$B:$B,$L579)</f>
        <v>0</v>
      </c>
      <c r="AL579" s="12">
        <f>SUMIFS('Product costs'!AJ:AJ,'Product costs'!$C:$C,$D579,'Product costs'!$B:$B,$L579)</f>
        <v>0</v>
      </c>
      <c r="AM579" s="12">
        <f>SUMIFS('Product costs'!AK:AK,'Product costs'!$C:$C,$D579,'Product costs'!$B:$B,$L579)</f>
        <v>0</v>
      </c>
      <c r="AN579" s="12">
        <f>SUMIFS('Product costs'!AL:AL,'Product costs'!$C:$C,$D579,'Product costs'!$B:$B,$L579)</f>
        <v>0</v>
      </c>
      <c r="AO579" s="12">
        <f>SUMIFS('Product costs'!AM:AM,'Product costs'!$C:$C,$D579,'Product costs'!$B:$B,$L579)</f>
        <v>0</v>
      </c>
      <c r="AP579" s="12">
        <f>SUMIFS('Product costs'!AN:AN,'Product costs'!$C:$C,$D579,'Product costs'!$B:$B,$L579)</f>
        <v>0</v>
      </c>
      <c r="AQ579" s="12">
        <f>SUMIFS('Product costs'!AO:AO,'Product costs'!$C:$C,$D579,'Product costs'!$B:$B,$L579)</f>
        <v>0</v>
      </c>
      <c r="AR579" s="12">
        <f>SUMIFS('Product costs'!AP:AP,'Product costs'!$C:$C,$D579,'Product costs'!$B:$B,$L579)</f>
        <v>0</v>
      </c>
      <c r="AS579" s="12">
        <f>SUMIFS('Product costs'!AQ:AQ,'Product costs'!$C:$C,$D579,'Product costs'!$B:$B,$L579)</f>
        <v>0</v>
      </c>
      <c r="AT579" s="12">
        <f>SUMIFS('Product costs'!AR:AR,'Product costs'!$C:$C,$D579,'Product costs'!$B:$B,$L579)</f>
        <v>0</v>
      </c>
      <c r="AU579" s="12">
        <f>SUMIFS('Product costs'!AS:AS,'Product costs'!$C:$C,$D579,'Product costs'!$B:$B,$L579)</f>
        <v>0</v>
      </c>
      <c r="AV579" s="12">
        <f>SUMIFS('Product costs'!AT:AT,'Product costs'!$C:$C,$D579,'Product costs'!$B:$B,$L579)</f>
        <v>0</v>
      </c>
      <c r="AW579" s="12">
        <f>SUMIFS('Product costs'!AU:AU,'Product costs'!$C:$C,$D579,'Product costs'!$B:$B,$L579)</f>
        <v>0</v>
      </c>
      <c r="AX579" s="12">
        <f>SUMIFS('Product costs'!AV:AV,'Product costs'!$C:$C,$D579,'Product costs'!$B:$B,$L579)</f>
        <v>0</v>
      </c>
      <c r="AY579" s="12">
        <f>SUMIFS('Product costs'!AW:AW,'Product costs'!$C:$C,$D579,'Product costs'!$B:$B,$L579)</f>
        <v>0</v>
      </c>
      <c r="AZ579" s="12">
        <f>SUMIFS('Product costs'!AX:AX,'Product costs'!$C:$C,$D579,'Product costs'!$B:$B,$L579)</f>
        <v>0</v>
      </c>
      <c r="BA579" s="12">
        <f>SUMIFS('Product costs'!AY:AY,'Product costs'!$C:$C,$D579,'Product costs'!$B:$B,$L579)</f>
        <v>0</v>
      </c>
      <c r="BB579" s="12">
        <f>SUMIFS('Product costs'!AZ:AZ,'Product costs'!$C:$C,$D579,'Product costs'!$B:$B,$L579)</f>
        <v>0</v>
      </c>
      <c r="BC579" s="12">
        <f>SUMIFS('Product costs'!BA:BA,'Product costs'!$C:$C,$D579,'Product costs'!$B:$B,$L579)</f>
        <v>0</v>
      </c>
      <c r="BD579" s="12">
        <f>SUMIFS('Product costs'!BB:BB,'Product costs'!$C:$C,$D579,'Product costs'!$B:$B,$L579)</f>
        <v>0</v>
      </c>
      <c r="BE579" s="12">
        <f>SUMIFS('Product costs'!BC:BC,'Product costs'!$C:$C,$D579,'Product costs'!$B:$B,$L579)</f>
        <v>0</v>
      </c>
      <c r="BF579" s="12">
        <f>SUMIFS('Product costs'!BD:BD,'Product costs'!$C:$C,$D579,'Product costs'!$B:$B,$L579)</f>
        <v>0</v>
      </c>
      <c r="BG579" s="12">
        <f>SUMIFS('Product costs'!BE:BE,'Product costs'!$C:$C,$D579,'Product costs'!$B:$B,$L579)</f>
        <v>0</v>
      </c>
      <c r="BH579" s="12">
        <f>SUMIFS('Product costs'!BF:BF,'Product costs'!$C:$C,$D579,'Product costs'!$B:$B,$L579)</f>
        <v>0</v>
      </c>
      <c r="BI579" s="12">
        <f>SUMIFS('Product costs'!BG:BG,'Product costs'!$C:$C,$D579,'Product costs'!$B:$B,$L579)</f>
        <v>0</v>
      </c>
      <c r="BJ579" s="12">
        <f>SUMIFS('Product costs'!BH:BH,'Product costs'!$C:$C,$D579,'Product costs'!$B:$B,$L579)</f>
        <v>0</v>
      </c>
      <c r="BK579" s="12">
        <f>SUMIFS('Product costs'!BI:BI,'Product costs'!$C:$C,$D579,'Product costs'!$B:$B,$L579)</f>
        <v>0</v>
      </c>
      <c r="BL579" s="12">
        <f>SUMIFS('Product costs'!BJ:BJ,'Product costs'!$C:$C,$D579,'Product costs'!$B:$B,$L579)</f>
        <v>0</v>
      </c>
      <c r="BM579" s="12">
        <f>SUMIFS('Product costs'!BK:BK,'Product costs'!$C:$C,$D579,'Product costs'!$B:$B,$L579)</f>
        <v>0</v>
      </c>
      <c r="BN579" s="12">
        <f>SUMIFS('Product costs'!BL:BL,'Product costs'!$C:$C,$D579,'Product costs'!$B:$B,$L579)</f>
        <v>0</v>
      </c>
      <c r="BO579" s="12">
        <f>SUMIFS('Product costs'!BM:BM,'Product costs'!$C:$C,$D579,'Product costs'!$B:$B,$L579)</f>
        <v>0</v>
      </c>
      <c r="BP579" s="12">
        <f>SUMIFS('Product costs'!BN:BN,'Product costs'!$C:$C,$D579,'Product costs'!$B:$B,$L579)</f>
        <v>0</v>
      </c>
      <c r="BQ579" s="12">
        <f>SUMIFS('Product costs'!BO:BO,'Product costs'!$C:$C,$D579,'Product costs'!$B:$B,$L579)</f>
        <v>0</v>
      </c>
      <c r="BR579" s="12">
        <f>SUMIFS('Product costs'!BP:BP,'Product costs'!$C:$C,$D579,'Product costs'!$B:$B,$L579)</f>
        <v>0</v>
      </c>
      <c r="BS579" s="12">
        <f>SUMIFS('Product costs'!BQ:BQ,'Product costs'!$C:$C,$D579,'Product costs'!$B:$B,$L579)</f>
        <v>0</v>
      </c>
      <c r="BT579" s="12">
        <f>SUMIFS('Product costs'!BR:BR,'Product costs'!$C:$C,$D579,'Product costs'!$B:$B,$L579)</f>
        <v>0</v>
      </c>
      <c r="BU579" s="12">
        <f>SUMIFS('Product costs'!BS:BS,'Product costs'!$C:$C,$D579,'Product costs'!$B:$B,$L579)</f>
        <v>0</v>
      </c>
      <c r="BV579" s="12">
        <f>SUMIFS('Product costs'!BT:BT,'Product costs'!$C:$C,$D579,'Product costs'!$B:$B,$L579)</f>
        <v>0</v>
      </c>
      <c r="BW579" s="12">
        <f>SUMIFS('Product costs'!BU:BU,'Product costs'!$C:$C,$D579,'Product costs'!$B:$B,$L579)</f>
        <v>0</v>
      </c>
      <c r="BX579" s="12">
        <f>SUMIFS('Product costs'!BV:BV,'Product costs'!$C:$C,$D579,'Product costs'!$B:$B,$L579)</f>
        <v>0</v>
      </c>
      <c r="BY579" s="12">
        <f>SUMIFS('Product costs'!BW:BW,'Product costs'!$C:$C,$D579,'Product costs'!$B:$B,$L579)</f>
        <v>0</v>
      </c>
      <c r="BZ579" s="12">
        <f>SUMIFS('Product costs'!BX:BX,'Product costs'!$C:$C,$D579,'Product costs'!$B:$B,$L579)</f>
        <v>0</v>
      </c>
      <c r="CA579" s="12">
        <f>SUMIFS('Product costs'!BY:BY,'Product costs'!$C:$C,$D579,'Product costs'!$B:$B,$L579)</f>
        <v>0</v>
      </c>
      <c r="CB579" s="12">
        <f>SUMIFS('Product costs'!BZ:BZ,'Product costs'!$C:$C,$D579,'Product costs'!$B:$B,$L579)</f>
        <v>0</v>
      </c>
      <c r="CC579" s="12">
        <f>SUMIFS('Product costs'!CA:CA,'Product costs'!$C:$C,$D579,'Product costs'!$B:$B,$L579)</f>
        <v>0</v>
      </c>
      <c r="CD579" s="12">
        <f>SUMIFS('Product costs'!CB:CB,'Product costs'!$C:$C,$D579,'Product costs'!$B:$B,$L579)</f>
        <v>0</v>
      </c>
      <c r="CE579" s="12">
        <f>SUMIFS('Product costs'!CC:CC,'Product costs'!$C:$C,$D579,'Product costs'!$B:$B,$L579)</f>
        <v>0</v>
      </c>
      <c r="CF579" s="12">
        <f>SUMIFS('Product costs'!CD:CD,'Product costs'!$C:$C,$D579,'Product costs'!$B:$B,$L579)</f>
        <v>0</v>
      </c>
      <c r="CG579" s="12">
        <f t="shared" ref="CG579:CG642" si="831">SUM(M579:O579)</f>
        <v>0</v>
      </c>
      <c r="CH579" s="12">
        <f t="shared" ref="CH579:CH642" si="832">SUM(P579:R579)</f>
        <v>0</v>
      </c>
      <c r="CI579" s="12">
        <f t="shared" ref="CI579:CI642" si="833">SUM(S579:U579)</f>
        <v>0</v>
      </c>
      <c r="CJ579" s="12">
        <f t="shared" ref="CJ579:CJ642" si="834">SUM(V579:X579)</f>
        <v>0</v>
      </c>
      <c r="CK579" s="12">
        <f t="shared" ref="CK579:CK642" si="835">SUM(M579:X579)</f>
        <v>0</v>
      </c>
      <c r="CL579" s="12">
        <f t="shared" ref="CL579:CL642" si="836">SUM(Y579:AA579)</f>
        <v>0</v>
      </c>
      <c r="CM579" s="12">
        <f t="shared" ref="CM579:CM642" si="837">SUM(AB579:AD579)</f>
        <v>0</v>
      </c>
      <c r="CN579" s="12">
        <f t="shared" ref="CN579:CN642" si="838">SUM(AE579:AG579)</f>
        <v>0</v>
      </c>
      <c r="CO579" s="12">
        <f t="shared" ref="CO579:CO642" si="839">SUM(AH579:AJ579)</f>
        <v>0</v>
      </c>
      <c r="CP579" s="12">
        <f t="shared" ref="CP579:CP642" si="840">SUM(Y579:AJ579)</f>
        <v>0</v>
      </c>
      <c r="CQ579" s="12">
        <f t="shared" ref="CQ579:CQ642" si="841">SUM(AK579:AM579)</f>
        <v>0</v>
      </c>
      <c r="CR579" s="12">
        <f t="shared" ref="CR579:CR642" si="842">SUM(AN579:AP579)</f>
        <v>0</v>
      </c>
      <c r="CS579" s="12">
        <f t="shared" ref="CS579:CS642" si="843">SUM(AQ579:AS579)</f>
        <v>0</v>
      </c>
      <c r="CT579" s="12">
        <f t="shared" ref="CT579:CT642" si="844">SUM(AT579:AV579)</f>
        <v>0</v>
      </c>
      <c r="CU579" s="12">
        <f t="shared" ref="CU579:CU642" si="845">SUM(AK579:AV579)</f>
        <v>0</v>
      </c>
      <c r="CV579" s="12">
        <f t="shared" ref="CV579:CV642" si="846">SUM($AW579:$AY579)</f>
        <v>0</v>
      </c>
      <c r="CW579" s="12">
        <f t="shared" ref="CW579:CW642" si="847">SUM($AZ579:$BB579)</f>
        <v>0</v>
      </c>
      <c r="CX579" s="12">
        <f t="shared" ref="CX579:CX642" si="848">SUM($BC579:$BE579)</f>
        <v>0</v>
      </c>
      <c r="CY579" s="12">
        <f t="shared" ref="CY579:CY642" si="849">SUM($BF579:$BH579)</f>
        <v>0</v>
      </c>
      <c r="CZ579" s="12">
        <f t="shared" ref="CZ579:CZ642" si="850">SUM(AW579:BH579)</f>
        <v>0</v>
      </c>
      <c r="DA579" s="12">
        <f t="shared" ref="DA579:DA642" si="851">SUM($BI579:$BK579)</f>
        <v>0</v>
      </c>
      <c r="DB579" s="12">
        <f t="shared" ref="DB579:DB642" si="852">SUM($BL579:$BN579)</f>
        <v>0</v>
      </c>
      <c r="DC579" s="12">
        <f t="shared" ref="DC579:DC642" si="853">SUM($BO579:$BQ579)</f>
        <v>0</v>
      </c>
      <c r="DD579" s="12">
        <f t="shared" ref="DD579:DD642" si="854">SUM($BR579:$BT579)</f>
        <v>0</v>
      </c>
      <c r="DE579" s="12">
        <f t="shared" ref="DE579:DE642" si="855">SUM(BI579:BT579)</f>
        <v>0</v>
      </c>
      <c r="DF579" s="12">
        <f t="shared" ref="DF579:DF642" si="856">SUM(BU579:BW579)</f>
        <v>0</v>
      </c>
      <c r="DG579" s="12">
        <f t="shared" ref="DG579:DG642" si="857">SUM(BX579:BZ579)</f>
        <v>0</v>
      </c>
      <c r="DH579" s="12">
        <f t="shared" ref="DH579:DH642" si="858">SUM(CA579:CC579)</f>
        <v>0</v>
      </c>
      <c r="DI579" s="12">
        <f t="shared" ref="DI579:DI642" si="859">SUM(CD579:CF579)</f>
        <v>0</v>
      </c>
      <c r="DJ579" s="12">
        <f t="shared" ref="DJ579:DJ642" si="860">SUM(BU579:CF579)</f>
        <v>0</v>
      </c>
      <c r="DK579" s="12">
        <f>SUM(M579:CHOOSE(YTD,M579,N579,O579,P579,Q579,R579,S579,T579,U579,V579,W579,X579))</f>
        <v>0</v>
      </c>
      <c r="DL579" s="12">
        <f>SUM(Y579:CHOOSE(YTD,Y579,Z579,AA579,AB579,AC579,AD579,AE579,AF579,AG579,AH579,AI579,AJ579))</f>
        <v>0</v>
      </c>
      <c r="DM579" s="12">
        <f>SUM(AK579:CHOOSE(YTD,AK579,AL579,AM579,AN579,AO579,AP579,AQ579,AR579,AS579,AT579,AU579,AV579))</f>
        <v>0</v>
      </c>
      <c r="DN579" s="12">
        <f>SUM(AW579:CHOOSE(YTD,AW579,AX579,AY579,AZ579,BA579,BB579,BC579,BD579,BE579,BF579,BG579,BH579))</f>
        <v>0</v>
      </c>
      <c r="DO579" s="12">
        <f>SUM(BI579:CHOOSE(YTD,BI579,BJ579,BK579,BL579,BM579,BN579,BO579,BP579,BQ579,BR579,BS579,BT579))</f>
        <v>0</v>
      </c>
      <c r="DP579" s="12">
        <f>SUM(BU579:CHOOSE(YTD,BU579,BV579,BW579,BX579,BY579,BZ579,CA579,CB579,CC579,CD579,CE579,CF579))</f>
        <v>0</v>
      </c>
    </row>
    <row r="580" spans="1:120" x14ac:dyDescent="0.15">
      <c r="A580" s="12" t="str">
        <f t="shared" si="830"/>
        <v>Costs - brand</v>
      </c>
      <c r="D580" s="12">
        <f>'Product costs'!C180</f>
        <v>0</v>
      </c>
      <c r="E580" s="12">
        <f>'Product costs'!D180</f>
        <v>0</v>
      </c>
      <c r="F580" s="12">
        <f>'Product costs'!E180</f>
        <v>0</v>
      </c>
      <c r="G580" s="12">
        <f>'Product costs'!F180</f>
        <v>0</v>
      </c>
      <c r="H580" s="12">
        <f>'Product costs'!G180</f>
        <v>0</v>
      </c>
      <c r="I580" s="12">
        <f>'Product costs'!H180</f>
        <v>0</v>
      </c>
      <c r="J580" s="12">
        <f>'Product costs'!I180</f>
        <v>0</v>
      </c>
      <c r="K580" s="12">
        <f>'Product costs'!J180</f>
        <v>0</v>
      </c>
      <c r="L580" s="12">
        <f>'Product costs'!B180</f>
        <v>0</v>
      </c>
      <c r="M580" s="12">
        <f>SUMIFS('Product costs'!K:K,'Product costs'!$C:$C,$D580,'Product costs'!$B:$B,$L580)</f>
        <v>0</v>
      </c>
      <c r="N580" s="12">
        <f>SUMIFS('Product costs'!L:L,'Product costs'!$C:$C,$D580,'Product costs'!$B:$B,$L580)</f>
        <v>0</v>
      </c>
      <c r="O580" s="12">
        <f>SUMIFS('Product costs'!M:M,'Product costs'!$C:$C,$D580,'Product costs'!$B:$B,$L580)</f>
        <v>0</v>
      </c>
      <c r="P580" s="12">
        <f>SUMIFS('Product costs'!N:N,'Product costs'!$C:$C,$D580,'Product costs'!$B:$B,$L580)</f>
        <v>0</v>
      </c>
      <c r="Q580" s="12">
        <f>SUMIFS('Product costs'!O:O,'Product costs'!$C:$C,$D580,'Product costs'!$B:$B,$L580)</f>
        <v>0</v>
      </c>
      <c r="R580" s="12">
        <f>SUMIFS('Product costs'!P:P,'Product costs'!$C:$C,$D580,'Product costs'!$B:$B,$L580)</f>
        <v>0</v>
      </c>
      <c r="S580" s="12">
        <f>SUMIFS('Product costs'!Q:Q,'Product costs'!$C:$C,$D580,'Product costs'!$B:$B,$L580)</f>
        <v>0</v>
      </c>
      <c r="T580" s="12">
        <f>SUMIFS('Product costs'!R:R,'Product costs'!$C:$C,$D580,'Product costs'!$B:$B,$L580)</f>
        <v>0</v>
      </c>
      <c r="U580" s="12">
        <f>SUMIFS('Product costs'!S:S,'Product costs'!$C:$C,$D580,'Product costs'!$B:$B,$L580)</f>
        <v>0</v>
      </c>
      <c r="V580" s="12">
        <f>SUMIFS('Product costs'!T:T,'Product costs'!$C:$C,$D580,'Product costs'!$B:$B,$L580)</f>
        <v>0</v>
      </c>
      <c r="W580" s="12">
        <f>SUMIFS('Product costs'!U:U,'Product costs'!$C:$C,$D580,'Product costs'!$B:$B,$L580)</f>
        <v>0</v>
      </c>
      <c r="X580" s="12">
        <f>SUMIFS('Product costs'!V:V,'Product costs'!$C:$C,$D580,'Product costs'!$B:$B,$L580)</f>
        <v>0</v>
      </c>
      <c r="Y580" s="12">
        <f>SUMIFS('Product costs'!W:W,'Product costs'!$C:$C,$D580,'Product costs'!$B:$B,$L580)</f>
        <v>0</v>
      </c>
      <c r="Z580" s="12">
        <f>SUMIFS('Product costs'!X:X,'Product costs'!$C:$C,$D580,'Product costs'!$B:$B,$L580)</f>
        <v>0</v>
      </c>
      <c r="AA580" s="12">
        <f>SUMIFS('Product costs'!Y:Y,'Product costs'!$C:$C,$D580,'Product costs'!$B:$B,$L580)</f>
        <v>0</v>
      </c>
      <c r="AB580" s="12">
        <f>SUMIFS('Product costs'!Z:Z,'Product costs'!$C:$C,$D580,'Product costs'!$B:$B,$L580)</f>
        <v>0</v>
      </c>
      <c r="AC580" s="12">
        <f>SUMIFS('Product costs'!AA:AA,'Product costs'!$C:$C,$D580,'Product costs'!$B:$B,$L580)</f>
        <v>0</v>
      </c>
      <c r="AD580" s="12">
        <f>SUMIFS('Product costs'!AB:AB,'Product costs'!$C:$C,$D580,'Product costs'!$B:$B,$L580)</f>
        <v>0</v>
      </c>
      <c r="AE580" s="12">
        <f>SUMIFS('Product costs'!AC:AC,'Product costs'!$C:$C,$D580,'Product costs'!$B:$B,$L580)</f>
        <v>0</v>
      </c>
      <c r="AF580" s="12">
        <f>SUMIFS('Product costs'!AD:AD,'Product costs'!$C:$C,$D580,'Product costs'!$B:$B,$L580)</f>
        <v>0</v>
      </c>
      <c r="AG580" s="12">
        <f>SUMIFS('Product costs'!AE:AE,'Product costs'!$C:$C,$D580,'Product costs'!$B:$B,$L580)</f>
        <v>0</v>
      </c>
      <c r="AH580" s="12">
        <f>SUMIFS('Product costs'!AF:AF,'Product costs'!$C:$C,$D580,'Product costs'!$B:$B,$L580)</f>
        <v>0</v>
      </c>
      <c r="AI580" s="12">
        <f>SUMIFS('Product costs'!AG:AG,'Product costs'!$C:$C,$D580,'Product costs'!$B:$B,$L580)</f>
        <v>0</v>
      </c>
      <c r="AJ580" s="12">
        <f>SUMIFS('Product costs'!AH:AH,'Product costs'!$C:$C,$D580,'Product costs'!$B:$B,$L580)</f>
        <v>0</v>
      </c>
      <c r="AK580" s="12">
        <f>SUMIFS('Product costs'!AI:AI,'Product costs'!$C:$C,$D580,'Product costs'!$B:$B,$L580)</f>
        <v>0</v>
      </c>
      <c r="AL580" s="12">
        <f>SUMIFS('Product costs'!AJ:AJ,'Product costs'!$C:$C,$D580,'Product costs'!$B:$B,$L580)</f>
        <v>0</v>
      </c>
      <c r="AM580" s="12">
        <f>SUMIFS('Product costs'!AK:AK,'Product costs'!$C:$C,$D580,'Product costs'!$B:$B,$L580)</f>
        <v>0</v>
      </c>
      <c r="AN580" s="12">
        <f>SUMIFS('Product costs'!AL:AL,'Product costs'!$C:$C,$D580,'Product costs'!$B:$B,$L580)</f>
        <v>0</v>
      </c>
      <c r="AO580" s="12">
        <f>SUMIFS('Product costs'!AM:AM,'Product costs'!$C:$C,$D580,'Product costs'!$B:$B,$L580)</f>
        <v>0</v>
      </c>
      <c r="AP580" s="12">
        <f>SUMIFS('Product costs'!AN:AN,'Product costs'!$C:$C,$D580,'Product costs'!$B:$B,$L580)</f>
        <v>0</v>
      </c>
      <c r="AQ580" s="12">
        <f>SUMIFS('Product costs'!AO:AO,'Product costs'!$C:$C,$D580,'Product costs'!$B:$B,$L580)</f>
        <v>0</v>
      </c>
      <c r="AR580" s="12">
        <f>SUMIFS('Product costs'!AP:AP,'Product costs'!$C:$C,$D580,'Product costs'!$B:$B,$L580)</f>
        <v>0</v>
      </c>
      <c r="AS580" s="12">
        <f>SUMIFS('Product costs'!AQ:AQ,'Product costs'!$C:$C,$D580,'Product costs'!$B:$B,$L580)</f>
        <v>0</v>
      </c>
      <c r="AT580" s="12">
        <f>SUMIFS('Product costs'!AR:AR,'Product costs'!$C:$C,$D580,'Product costs'!$B:$B,$L580)</f>
        <v>0</v>
      </c>
      <c r="AU580" s="12">
        <f>SUMIFS('Product costs'!AS:AS,'Product costs'!$C:$C,$D580,'Product costs'!$B:$B,$L580)</f>
        <v>0</v>
      </c>
      <c r="AV580" s="12">
        <f>SUMIFS('Product costs'!AT:AT,'Product costs'!$C:$C,$D580,'Product costs'!$B:$B,$L580)</f>
        <v>0</v>
      </c>
      <c r="AW580" s="12">
        <f>SUMIFS('Product costs'!AU:AU,'Product costs'!$C:$C,$D580,'Product costs'!$B:$B,$L580)</f>
        <v>0</v>
      </c>
      <c r="AX580" s="12">
        <f>SUMIFS('Product costs'!AV:AV,'Product costs'!$C:$C,$D580,'Product costs'!$B:$B,$L580)</f>
        <v>0</v>
      </c>
      <c r="AY580" s="12">
        <f>SUMIFS('Product costs'!AW:AW,'Product costs'!$C:$C,$D580,'Product costs'!$B:$B,$L580)</f>
        <v>0</v>
      </c>
      <c r="AZ580" s="12">
        <f>SUMIFS('Product costs'!AX:AX,'Product costs'!$C:$C,$D580,'Product costs'!$B:$B,$L580)</f>
        <v>0</v>
      </c>
      <c r="BA580" s="12">
        <f>SUMIFS('Product costs'!AY:AY,'Product costs'!$C:$C,$D580,'Product costs'!$B:$B,$L580)</f>
        <v>0</v>
      </c>
      <c r="BB580" s="12">
        <f>SUMIFS('Product costs'!AZ:AZ,'Product costs'!$C:$C,$D580,'Product costs'!$B:$B,$L580)</f>
        <v>0</v>
      </c>
      <c r="BC580" s="12">
        <f>SUMIFS('Product costs'!BA:BA,'Product costs'!$C:$C,$D580,'Product costs'!$B:$B,$L580)</f>
        <v>0</v>
      </c>
      <c r="BD580" s="12">
        <f>SUMIFS('Product costs'!BB:BB,'Product costs'!$C:$C,$D580,'Product costs'!$B:$B,$L580)</f>
        <v>0</v>
      </c>
      <c r="BE580" s="12">
        <f>SUMIFS('Product costs'!BC:BC,'Product costs'!$C:$C,$D580,'Product costs'!$B:$B,$L580)</f>
        <v>0</v>
      </c>
      <c r="BF580" s="12">
        <f>SUMIFS('Product costs'!BD:BD,'Product costs'!$C:$C,$D580,'Product costs'!$B:$B,$L580)</f>
        <v>0</v>
      </c>
      <c r="BG580" s="12">
        <f>SUMIFS('Product costs'!BE:BE,'Product costs'!$C:$C,$D580,'Product costs'!$B:$B,$L580)</f>
        <v>0</v>
      </c>
      <c r="BH580" s="12">
        <f>SUMIFS('Product costs'!BF:BF,'Product costs'!$C:$C,$D580,'Product costs'!$B:$B,$L580)</f>
        <v>0</v>
      </c>
      <c r="BI580" s="12">
        <f>SUMIFS('Product costs'!BG:BG,'Product costs'!$C:$C,$D580,'Product costs'!$B:$B,$L580)</f>
        <v>0</v>
      </c>
      <c r="BJ580" s="12">
        <f>SUMIFS('Product costs'!BH:BH,'Product costs'!$C:$C,$D580,'Product costs'!$B:$B,$L580)</f>
        <v>0</v>
      </c>
      <c r="BK580" s="12">
        <f>SUMIFS('Product costs'!BI:BI,'Product costs'!$C:$C,$D580,'Product costs'!$B:$B,$L580)</f>
        <v>0</v>
      </c>
      <c r="BL580" s="12">
        <f>SUMIFS('Product costs'!BJ:BJ,'Product costs'!$C:$C,$D580,'Product costs'!$B:$B,$L580)</f>
        <v>0</v>
      </c>
      <c r="BM580" s="12">
        <f>SUMIFS('Product costs'!BK:BK,'Product costs'!$C:$C,$D580,'Product costs'!$B:$B,$L580)</f>
        <v>0</v>
      </c>
      <c r="BN580" s="12">
        <f>SUMIFS('Product costs'!BL:BL,'Product costs'!$C:$C,$D580,'Product costs'!$B:$B,$L580)</f>
        <v>0</v>
      </c>
      <c r="BO580" s="12">
        <f>SUMIFS('Product costs'!BM:BM,'Product costs'!$C:$C,$D580,'Product costs'!$B:$B,$L580)</f>
        <v>0</v>
      </c>
      <c r="BP580" s="12">
        <f>SUMIFS('Product costs'!BN:BN,'Product costs'!$C:$C,$D580,'Product costs'!$B:$B,$L580)</f>
        <v>0</v>
      </c>
      <c r="BQ580" s="12">
        <f>SUMIFS('Product costs'!BO:BO,'Product costs'!$C:$C,$D580,'Product costs'!$B:$B,$L580)</f>
        <v>0</v>
      </c>
      <c r="BR580" s="12">
        <f>SUMIFS('Product costs'!BP:BP,'Product costs'!$C:$C,$D580,'Product costs'!$B:$B,$L580)</f>
        <v>0</v>
      </c>
      <c r="BS580" s="12">
        <f>SUMIFS('Product costs'!BQ:BQ,'Product costs'!$C:$C,$D580,'Product costs'!$B:$B,$L580)</f>
        <v>0</v>
      </c>
      <c r="BT580" s="12">
        <f>SUMIFS('Product costs'!BR:BR,'Product costs'!$C:$C,$D580,'Product costs'!$B:$B,$L580)</f>
        <v>0</v>
      </c>
      <c r="BU580" s="12">
        <f>SUMIFS('Product costs'!BS:BS,'Product costs'!$C:$C,$D580,'Product costs'!$B:$B,$L580)</f>
        <v>0</v>
      </c>
      <c r="BV580" s="12">
        <f>SUMIFS('Product costs'!BT:BT,'Product costs'!$C:$C,$D580,'Product costs'!$B:$B,$L580)</f>
        <v>0</v>
      </c>
      <c r="BW580" s="12">
        <f>SUMIFS('Product costs'!BU:BU,'Product costs'!$C:$C,$D580,'Product costs'!$B:$B,$L580)</f>
        <v>0</v>
      </c>
      <c r="BX580" s="12">
        <f>SUMIFS('Product costs'!BV:BV,'Product costs'!$C:$C,$D580,'Product costs'!$B:$B,$L580)</f>
        <v>0</v>
      </c>
      <c r="BY580" s="12">
        <f>SUMIFS('Product costs'!BW:BW,'Product costs'!$C:$C,$D580,'Product costs'!$B:$B,$L580)</f>
        <v>0</v>
      </c>
      <c r="BZ580" s="12">
        <f>SUMIFS('Product costs'!BX:BX,'Product costs'!$C:$C,$D580,'Product costs'!$B:$B,$L580)</f>
        <v>0</v>
      </c>
      <c r="CA580" s="12">
        <f>SUMIFS('Product costs'!BY:BY,'Product costs'!$C:$C,$D580,'Product costs'!$B:$B,$L580)</f>
        <v>0</v>
      </c>
      <c r="CB580" s="12">
        <f>SUMIFS('Product costs'!BZ:BZ,'Product costs'!$C:$C,$D580,'Product costs'!$B:$B,$L580)</f>
        <v>0</v>
      </c>
      <c r="CC580" s="12">
        <f>SUMIFS('Product costs'!CA:CA,'Product costs'!$C:$C,$D580,'Product costs'!$B:$B,$L580)</f>
        <v>0</v>
      </c>
      <c r="CD580" s="12">
        <f>SUMIFS('Product costs'!CB:CB,'Product costs'!$C:$C,$D580,'Product costs'!$B:$B,$L580)</f>
        <v>0</v>
      </c>
      <c r="CE580" s="12">
        <f>SUMIFS('Product costs'!CC:CC,'Product costs'!$C:$C,$D580,'Product costs'!$B:$B,$L580)</f>
        <v>0</v>
      </c>
      <c r="CF580" s="12">
        <f>SUMIFS('Product costs'!CD:CD,'Product costs'!$C:$C,$D580,'Product costs'!$B:$B,$L580)</f>
        <v>0</v>
      </c>
      <c r="CG580" s="12">
        <f t="shared" si="831"/>
        <v>0</v>
      </c>
      <c r="CH580" s="12">
        <f t="shared" si="832"/>
        <v>0</v>
      </c>
      <c r="CI580" s="12">
        <f t="shared" si="833"/>
        <v>0</v>
      </c>
      <c r="CJ580" s="12">
        <f t="shared" si="834"/>
        <v>0</v>
      </c>
      <c r="CK580" s="12">
        <f t="shared" si="835"/>
        <v>0</v>
      </c>
      <c r="CL580" s="12">
        <f t="shared" si="836"/>
        <v>0</v>
      </c>
      <c r="CM580" s="12">
        <f t="shared" si="837"/>
        <v>0</v>
      </c>
      <c r="CN580" s="12">
        <f t="shared" si="838"/>
        <v>0</v>
      </c>
      <c r="CO580" s="12">
        <f t="shared" si="839"/>
        <v>0</v>
      </c>
      <c r="CP580" s="12">
        <f t="shared" si="840"/>
        <v>0</v>
      </c>
      <c r="CQ580" s="12">
        <f t="shared" si="841"/>
        <v>0</v>
      </c>
      <c r="CR580" s="12">
        <f t="shared" si="842"/>
        <v>0</v>
      </c>
      <c r="CS580" s="12">
        <f t="shared" si="843"/>
        <v>0</v>
      </c>
      <c r="CT580" s="12">
        <f t="shared" si="844"/>
        <v>0</v>
      </c>
      <c r="CU580" s="12">
        <f t="shared" si="845"/>
        <v>0</v>
      </c>
      <c r="CV580" s="12">
        <f t="shared" si="846"/>
        <v>0</v>
      </c>
      <c r="CW580" s="12">
        <f t="shared" si="847"/>
        <v>0</v>
      </c>
      <c r="CX580" s="12">
        <f t="shared" si="848"/>
        <v>0</v>
      </c>
      <c r="CY580" s="12">
        <f t="shared" si="849"/>
        <v>0</v>
      </c>
      <c r="CZ580" s="12">
        <f t="shared" si="850"/>
        <v>0</v>
      </c>
      <c r="DA580" s="12">
        <f t="shared" si="851"/>
        <v>0</v>
      </c>
      <c r="DB580" s="12">
        <f t="shared" si="852"/>
        <v>0</v>
      </c>
      <c r="DC580" s="12">
        <f t="shared" si="853"/>
        <v>0</v>
      </c>
      <c r="DD580" s="12">
        <f t="shared" si="854"/>
        <v>0</v>
      </c>
      <c r="DE580" s="12">
        <f t="shared" si="855"/>
        <v>0</v>
      </c>
      <c r="DF580" s="12">
        <f t="shared" si="856"/>
        <v>0</v>
      </c>
      <c r="DG580" s="12">
        <f t="shared" si="857"/>
        <v>0</v>
      </c>
      <c r="DH580" s="12">
        <f t="shared" si="858"/>
        <v>0</v>
      </c>
      <c r="DI580" s="12">
        <f t="shared" si="859"/>
        <v>0</v>
      </c>
      <c r="DJ580" s="12">
        <f t="shared" si="860"/>
        <v>0</v>
      </c>
      <c r="DK580" s="12">
        <f>SUM(M580:CHOOSE(YTD,M580,N580,O580,P580,Q580,R580,S580,T580,U580,V580,W580,X580))</f>
        <v>0</v>
      </c>
      <c r="DL580" s="12">
        <f>SUM(Y580:CHOOSE(YTD,Y580,Z580,AA580,AB580,AC580,AD580,AE580,AF580,AG580,AH580,AI580,AJ580))</f>
        <v>0</v>
      </c>
      <c r="DM580" s="12">
        <f>SUM(AK580:CHOOSE(YTD,AK580,AL580,AM580,AN580,AO580,AP580,AQ580,AR580,AS580,AT580,AU580,AV580))</f>
        <v>0</v>
      </c>
      <c r="DN580" s="12">
        <f>SUM(AW580:CHOOSE(YTD,AW580,AX580,AY580,AZ580,BA580,BB580,BC580,BD580,BE580,BF580,BG580,BH580))</f>
        <v>0</v>
      </c>
      <c r="DO580" s="12">
        <f>SUM(BI580:CHOOSE(YTD,BI580,BJ580,BK580,BL580,BM580,BN580,BO580,BP580,BQ580,BR580,BS580,BT580))</f>
        <v>0</v>
      </c>
      <c r="DP580" s="12">
        <f>SUM(BU580:CHOOSE(YTD,BU580,BV580,BW580,BX580,BY580,BZ580,CA580,CB580,CC580,CD580,CE580,CF580))</f>
        <v>0</v>
      </c>
    </row>
    <row r="581" spans="1:120" x14ac:dyDescent="0.15">
      <c r="A581" s="12" t="str">
        <f t="shared" si="830"/>
        <v>Costs - brand</v>
      </c>
      <c r="D581" s="12">
        <f>'Product costs'!C181</f>
        <v>0</v>
      </c>
      <c r="E581" s="12">
        <f>'Product costs'!D181</f>
        <v>0</v>
      </c>
      <c r="F581" s="12">
        <f>'Product costs'!E181</f>
        <v>0</v>
      </c>
      <c r="G581" s="12">
        <f>'Product costs'!F181</f>
        <v>0</v>
      </c>
      <c r="H581" s="12">
        <f>'Product costs'!G181</f>
        <v>0</v>
      </c>
      <c r="I581" s="12">
        <f>'Product costs'!H181</f>
        <v>0</v>
      </c>
      <c r="J581" s="12">
        <f>'Product costs'!I181</f>
        <v>0</v>
      </c>
      <c r="K581" s="12">
        <f>'Product costs'!J181</f>
        <v>0</v>
      </c>
      <c r="L581" s="12">
        <f>'Product costs'!B181</f>
        <v>0</v>
      </c>
      <c r="M581" s="12">
        <f>SUMIFS('Product costs'!K:K,'Product costs'!$C:$C,$D581,'Product costs'!$B:$B,$L581)</f>
        <v>0</v>
      </c>
      <c r="N581" s="12">
        <f>SUMIFS('Product costs'!L:L,'Product costs'!$C:$C,$D581,'Product costs'!$B:$B,$L581)</f>
        <v>0</v>
      </c>
      <c r="O581" s="12">
        <f>SUMIFS('Product costs'!M:M,'Product costs'!$C:$C,$D581,'Product costs'!$B:$B,$L581)</f>
        <v>0</v>
      </c>
      <c r="P581" s="12">
        <f>SUMIFS('Product costs'!N:N,'Product costs'!$C:$C,$D581,'Product costs'!$B:$B,$L581)</f>
        <v>0</v>
      </c>
      <c r="Q581" s="12">
        <f>SUMIFS('Product costs'!O:O,'Product costs'!$C:$C,$D581,'Product costs'!$B:$B,$L581)</f>
        <v>0</v>
      </c>
      <c r="R581" s="12">
        <f>SUMIFS('Product costs'!P:P,'Product costs'!$C:$C,$D581,'Product costs'!$B:$B,$L581)</f>
        <v>0</v>
      </c>
      <c r="S581" s="12">
        <f>SUMIFS('Product costs'!Q:Q,'Product costs'!$C:$C,$D581,'Product costs'!$B:$B,$L581)</f>
        <v>0</v>
      </c>
      <c r="T581" s="12">
        <f>SUMIFS('Product costs'!R:R,'Product costs'!$C:$C,$D581,'Product costs'!$B:$B,$L581)</f>
        <v>0</v>
      </c>
      <c r="U581" s="12">
        <f>SUMIFS('Product costs'!S:S,'Product costs'!$C:$C,$D581,'Product costs'!$B:$B,$L581)</f>
        <v>0</v>
      </c>
      <c r="V581" s="12">
        <f>SUMIFS('Product costs'!T:T,'Product costs'!$C:$C,$D581,'Product costs'!$B:$B,$L581)</f>
        <v>0</v>
      </c>
      <c r="W581" s="12">
        <f>SUMIFS('Product costs'!U:U,'Product costs'!$C:$C,$D581,'Product costs'!$B:$B,$L581)</f>
        <v>0</v>
      </c>
      <c r="X581" s="12">
        <f>SUMIFS('Product costs'!V:V,'Product costs'!$C:$C,$D581,'Product costs'!$B:$B,$L581)</f>
        <v>0</v>
      </c>
      <c r="Y581" s="12">
        <f>SUMIFS('Product costs'!W:W,'Product costs'!$C:$C,$D581,'Product costs'!$B:$B,$L581)</f>
        <v>0</v>
      </c>
      <c r="Z581" s="12">
        <f>SUMIFS('Product costs'!X:X,'Product costs'!$C:$C,$D581,'Product costs'!$B:$B,$L581)</f>
        <v>0</v>
      </c>
      <c r="AA581" s="12">
        <f>SUMIFS('Product costs'!Y:Y,'Product costs'!$C:$C,$D581,'Product costs'!$B:$B,$L581)</f>
        <v>0</v>
      </c>
      <c r="AB581" s="12">
        <f>SUMIFS('Product costs'!Z:Z,'Product costs'!$C:$C,$D581,'Product costs'!$B:$B,$L581)</f>
        <v>0</v>
      </c>
      <c r="AC581" s="12">
        <f>SUMIFS('Product costs'!AA:AA,'Product costs'!$C:$C,$D581,'Product costs'!$B:$B,$L581)</f>
        <v>0</v>
      </c>
      <c r="AD581" s="12">
        <f>SUMIFS('Product costs'!AB:AB,'Product costs'!$C:$C,$D581,'Product costs'!$B:$B,$L581)</f>
        <v>0</v>
      </c>
      <c r="AE581" s="12">
        <f>SUMIFS('Product costs'!AC:AC,'Product costs'!$C:$C,$D581,'Product costs'!$B:$B,$L581)</f>
        <v>0</v>
      </c>
      <c r="AF581" s="12">
        <f>SUMIFS('Product costs'!AD:AD,'Product costs'!$C:$C,$D581,'Product costs'!$B:$B,$L581)</f>
        <v>0</v>
      </c>
      <c r="AG581" s="12">
        <f>SUMIFS('Product costs'!AE:AE,'Product costs'!$C:$C,$D581,'Product costs'!$B:$B,$L581)</f>
        <v>0</v>
      </c>
      <c r="AH581" s="12">
        <f>SUMIFS('Product costs'!AF:AF,'Product costs'!$C:$C,$D581,'Product costs'!$B:$B,$L581)</f>
        <v>0</v>
      </c>
      <c r="AI581" s="12">
        <f>SUMIFS('Product costs'!AG:AG,'Product costs'!$C:$C,$D581,'Product costs'!$B:$B,$L581)</f>
        <v>0</v>
      </c>
      <c r="AJ581" s="12">
        <f>SUMIFS('Product costs'!AH:AH,'Product costs'!$C:$C,$D581,'Product costs'!$B:$B,$L581)</f>
        <v>0</v>
      </c>
      <c r="AK581" s="12">
        <f>SUMIFS('Product costs'!AI:AI,'Product costs'!$C:$C,$D581,'Product costs'!$B:$B,$L581)</f>
        <v>0</v>
      </c>
      <c r="AL581" s="12">
        <f>SUMIFS('Product costs'!AJ:AJ,'Product costs'!$C:$C,$D581,'Product costs'!$B:$B,$L581)</f>
        <v>0</v>
      </c>
      <c r="AM581" s="12">
        <f>SUMIFS('Product costs'!AK:AK,'Product costs'!$C:$C,$D581,'Product costs'!$B:$B,$L581)</f>
        <v>0</v>
      </c>
      <c r="AN581" s="12">
        <f>SUMIFS('Product costs'!AL:AL,'Product costs'!$C:$C,$D581,'Product costs'!$B:$B,$L581)</f>
        <v>0</v>
      </c>
      <c r="AO581" s="12">
        <f>SUMIFS('Product costs'!AM:AM,'Product costs'!$C:$C,$D581,'Product costs'!$B:$B,$L581)</f>
        <v>0</v>
      </c>
      <c r="AP581" s="12">
        <f>SUMIFS('Product costs'!AN:AN,'Product costs'!$C:$C,$D581,'Product costs'!$B:$B,$L581)</f>
        <v>0</v>
      </c>
      <c r="AQ581" s="12">
        <f>SUMIFS('Product costs'!AO:AO,'Product costs'!$C:$C,$D581,'Product costs'!$B:$B,$L581)</f>
        <v>0</v>
      </c>
      <c r="AR581" s="12">
        <f>SUMIFS('Product costs'!AP:AP,'Product costs'!$C:$C,$D581,'Product costs'!$B:$B,$L581)</f>
        <v>0</v>
      </c>
      <c r="AS581" s="12">
        <f>SUMIFS('Product costs'!AQ:AQ,'Product costs'!$C:$C,$D581,'Product costs'!$B:$B,$L581)</f>
        <v>0</v>
      </c>
      <c r="AT581" s="12">
        <f>SUMIFS('Product costs'!AR:AR,'Product costs'!$C:$C,$D581,'Product costs'!$B:$B,$L581)</f>
        <v>0</v>
      </c>
      <c r="AU581" s="12">
        <f>SUMIFS('Product costs'!AS:AS,'Product costs'!$C:$C,$D581,'Product costs'!$B:$B,$L581)</f>
        <v>0</v>
      </c>
      <c r="AV581" s="12">
        <f>SUMIFS('Product costs'!AT:AT,'Product costs'!$C:$C,$D581,'Product costs'!$B:$B,$L581)</f>
        <v>0</v>
      </c>
      <c r="AW581" s="12">
        <f>SUMIFS('Product costs'!AU:AU,'Product costs'!$C:$C,$D581,'Product costs'!$B:$B,$L581)</f>
        <v>0</v>
      </c>
      <c r="AX581" s="12">
        <f>SUMIFS('Product costs'!AV:AV,'Product costs'!$C:$C,$D581,'Product costs'!$B:$B,$L581)</f>
        <v>0</v>
      </c>
      <c r="AY581" s="12">
        <f>SUMIFS('Product costs'!AW:AW,'Product costs'!$C:$C,$D581,'Product costs'!$B:$B,$L581)</f>
        <v>0</v>
      </c>
      <c r="AZ581" s="12">
        <f>SUMIFS('Product costs'!AX:AX,'Product costs'!$C:$C,$D581,'Product costs'!$B:$B,$L581)</f>
        <v>0</v>
      </c>
      <c r="BA581" s="12">
        <f>SUMIFS('Product costs'!AY:AY,'Product costs'!$C:$C,$D581,'Product costs'!$B:$B,$L581)</f>
        <v>0</v>
      </c>
      <c r="BB581" s="12">
        <f>SUMIFS('Product costs'!AZ:AZ,'Product costs'!$C:$C,$D581,'Product costs'!$B:$B,$L581)</f>
        <v>0</v>
      </c>
      <c r="BC581" s="12">
        <f>SUMIFS('Product costs'!BA:BA,'Product costs'!$C:$C,$D581,'Product costs'!$B:$B,$L581)</f>
        <v>0</v>
      </c>
      <c r="BD581" s="12">
        <f>SUMIFS('Product costs'!BB:BB,'Product costs'!$C:$C,$D581,'Product costs'!$B:$B,$L581)</f>
        <v>0</v>
      </c>
      <c r="BE581" s="12">
        <f>SUMIFS('Product costs'!BC:BC,'Product costs'!$C:$C,$D581,'Product costs'!$B:$B,$L581)</f>
        <v>0</v>
      </c>
      <c r="BF581" s="12">
        <f>SUMIFS('Product costs'!BD:BD,'Product costs'!$C:$C,$D581,'Product costs'!$B:$B,$L581)</f>
        <v>0</v>
      </c>
      <c r="BG581" s="12">
        <f>SUMIFS('Product costs'!BE:BE,'Product costs'!$C:$C,$D581,'Product costs'!$B:$B,$L581)</f>
        <v>0</v>
      </c>
      <c r="BH581" s="12">
        <f>SUMIFS('Product costs'!BF:BF,'Product costs'!$C:$C,$D581,'Product costs'!$B:$B,$L581)</f>
        <v>0</v>
      </c>
      <c r="BI581" s="12">
        <f>SUMIFS('Product costs'!BG:BG,'Product costs'!$C:$C,$D581,'Product costs'!$B:$B,$L581)</f>
        <v>0</v>
      </c>
      <c r="BJ581" s="12">
        <f>SUMIFS('Product costs'!BH:BH,'Product costs'!$C:$C,$D581,'Product costs'!$B:$B,$L581)</f>
        <v>0</v>
      </c>
      <c r="BK581" s="12">
        <f>SUMIFS('Product costs'!BI:BI,'Product costs'!$C:$C,$D581,'Product costs'!$B:$B,$L581)</f>
        <v>0</v>
      </c>
      <c r="BL581" s="12">
        <f>SUMIFS('Product costs'!BJ:BJ,'Product costs'!$C:$C,$D581,'Product costs'!$B:$B,$L581)</f>
        <v>0</v>
      </c>
      <c r="BM581" s="12">
        <f>SUMIFS('Product costs'!BK:BK,'Product costs'!$C:$C,$D581,'Product costs'!$B:$B,$L581)</f>
        <v>0</v>
      </c>
      <c r="BN581" s="12">
        <f>SUMIFS('Product costs'!BL:BL,'Product costs'!$C:$C,$D581,'Product costs'!$B:$B,$L581)</f>
        <v>0</v>
      </c>
      <c r="BO581" s="12">
        <f>SUMIFS('Product costs'!BM:BM,'Product costs'!$C:$C,$D581,'Product costs'!$B:$B,$L581)</f>
        <v>0</v>
      </c>
      <c r="BP581" s="12">
        <f>SUMIFS('Product costs'!BN:BN,'Product costs'!$C:$C,$D581,'Product costs'!$B:$B,$L581)</f>
        <v>0</v>
      </c>
      <c r="BQ581" s="12">
        <f>SUMIFS('Product costs'!BO:BO,'Product costs'!$C:$C,$D581,'Product costs'!$B:$B,$L581)</f>
        <v>0</v>
      </c>
      <c r="BR581" s="12">
        <f>SUMIFS('Product costs'!BP:BP,'Product costs'!$C:$C,$D581,'Product costs'!$B:$B,$L581)</f>
        <v>0</v>
      </c>
      <c r="BS581" s="12">
        <f>SUMIFS('Product costs'!BQ:BQ,'Product costs'!$C:$C,$D581,'Product costs'!$B:$B,$L581)</f>
        <v>0</v>
      </c>
      <c r="BT581" s="12">
        <f>SUMIFS('Product costs'!BR:BR,'Product costs'!$C:$C,$D581,'Product costs'!$B:$B,$L581)</f>
        <v>0</v>
      </c>
      <c r="BU581" s="12">
        <f>SUMIFS('Product costs'!BS:BS,'Product costs'!$C:$C,$D581,'Product costs'!$B:$B,$L581)</f>
        <v>0</v>
      </c>
      <c r="BV581" s="12">
        <f>SUMIFS('Product costs'!BT:BT,'Product costs'!$C:$C,$D581,'Product costs'!$B:$B,$L581)</f>
        <v>0</v>
      </c>
      <c r="BW581" s="12">
        <f>SUMIFS('Product costs'!BU:BU,'Product costs'!$C:$C,$D581,'Product costs'!$B:$B,$L581)</f>
        <v>0</v>
      </c>
      <c r="BX581" s="12">
        <f>SUMIFS('Product costs'!BV:BV,'Product costs'!$C:$C,$D581,'Product costs'!$B:$B,$L581)</f>
        <v>0</v>
      </c>
      <c r="BY581" s="12">
        <f>SUMIFS('Product costs'!BW:BW,'Product costs'!$C:$C,$D581,'Product costs'!$B:$B,$L581)</f>
        <v>0</v>
      </c>
      <c r="BZ581" s="12">
        <f>SUMIFS('Product costs'!BX:BX,'Product costs'!$C:$C,$D581,'Product costs'!$B:$B,$L581)</f>
        <v>0</v>
      </c>
      <c r="CA581" s="12">
        <f>SUMIFS('Product costs'!BY:BY,'Product costs'!$C:$C,$D581,'Product costs'!$B:$B,$L581)</f>
        <v>0</v>
      </c>
      <c r="CB581" s="12">
        <f>SUMIFS('Product costs'!BZ:BZ,'Product costs'!$C:$C,$D581,'Product costs'!$B:$B,$L581)</f>
        <v>0</v>
      </c>
      <c r="CC581" s="12">
        <f>SUMIFS('Product costs'!CA:CA,'Product costs'!$C:$C,$D581,'Product costs'!$B:$B,$L581)</f>
        <v>0</v>
      </c>
      <c r="CD581" s="12">
        <f>SUMIFS('Product costs'!CB:CB,'Product costs'!$C:$C,$D581,'Product costs'!$B:$B,$L581)</f>
        <v>0</v>
      </c>
      <c r="CE581" s="12">
        <f>SUMIFS('Product costs'!CC:CC,'Product costs'!$C:$C,$D581,'Product costs'!$B:$B,$L581)</f>
        <v>0</v>
      </c>
      <c r="CF581" s="12">
        <f>SUMIFS('Product costs'!CD:CD,'Product costs'!$C:$C,$D581,'Product costs'!$B:$B,$L581)</f>
        <v>0</v>
      </c>
      <c r="CG581" s="12">
        <f t="shared" si="831"/>
        <v>0</v>
      </c>
      <c r="CH581" s="12">
        <f t="shared" si="832"/>
        <v>0</v>
      </c>
      <c r="CI581" s="12">
        <f t="shared" si="833"/>
        <v>0</v>
      </c>
      <c r="CJ581" s="12">
        <f t="shared" si="834"/>
        <v>0</v>
      </c>
      <c r="CK581" s="12">
        <f t="shared" si="835"/>
        <v>0</v>
      </c>
      <c r="CL581" s="12">
        <f t="shared" si="836"/>
        <v>0</v>
      </c>
      <c r="CM581" s="12">
        <f t="shared" si="837"/>
        <v>0</v>
      </c>
      <c r="CN581" s="12">
        <f t="shared" si="838"/>
        <v>0</v>
      </c>
      <c r="CO581" s="12">
        <f t="shared" si="839"/>
        <v>0</v>
      </c>
      <c r="CP581" s="12">
        <f t="shared" si="840"/>
        <v>0</v>
      </c>
      <c r="CQ581" s="12">
        <f t="shared" si="841"/>
        <v>0</v>
      </c>
      <c r="CR581" s="12">
        <f t="shared" si="842"/>
        <v>0</v>
      </c>
      <c r="CS581" s="12">
        <f t="shared" si="843"/>
        <v>0</v>
      </c>
      <c r="CT581" s="12">
        <f t="shared" si="844"/>
        <v>0</v>
      </c>
      <c r="CU581" s="12">
        <f t="shared" si="845"/>
        <v>0</v>
      </c>
      <c r="CV581" s="12">
        <f t="shared" si="846"/>
        <v>0</v>
      </c>
      <c r="CW581" s="12">
        <f t="shared" si="847"/>
        <v>0</v>
      </c>
      <c r="CX581" s="12">
        <f t="shared" si="848"/>
        <v>0</v>
      </c>
      <c r="CY581" s="12">
        <f t="shared" si="849"/>
        <v>0</v>
      </c>
      <c r="CZ581" s="12">
        <f t="shared" si="850"/>
        <v>0</v>
      </c>
      <c r="DA581" s="12">
        <f t="shared" si="851"/>
        <v>0</v>
      </c>
      <c r="DB581" s="12">
        <f t="shared" si="852"/>
        <v>0</v>
      </c>
      <c r="DC581" s="12">
        <f t="shared" si="853"/>
        <v>0</v>
      </c>
      <c r="DD581" s="12">
        <f t="shared" si="854"/>
        <v>0</v>
      </c>
      <c r="DE581" s="12">
        <f t="shared" si="855"/>
        <v>0</v>
      </c>
      <c r="DF581" s="12">
        <f t="shared" si="856"/>
        <v>0</v>
      </c>
      <c r="DG581" s="12">
        <f t="shared" si="857"/>
        <v>0</v>
      </c>
      <c r="DH581" s="12">
        <f t="shared" si="858"/>
        <v>0</v>
      </c>
      <c r="DI581" s="12">
        <f t="shared" si="859"/>
        <v>0</v>
      </c>
      <c r="DJ581" s="12">
        <f t="shared" si="860"/>
        <v>0</v>
      </c>
      <c r="DK581" s="12">
        <f>SUM(M581:CHOOSE(YTD,M581,N581,O581,P581,Q581,R581,S581,T581,U581,V581,W581,X581))</f>
        <v>0</v>
      </c>
      <c r="DL581" s="12">
        <f>SUM(Y581:CHOOSE(YTD,Y581,Z581,AA581,AB581,AC581,AD581,AE581,AF581,AG581,AH581,AI581,AJ581))</f>
        <v>0</v>
      </c>
      <c r="DM581" s="12">
        <f>SUM(AK581:CHOOSE(YTD,AK581,AL581,AM581,AN581,AO581,AP581,AQ581,AR581,AS581,AT581,AU581,AV581))</f>
        <v>0</v>
      </c>
      <c r="DN581" s="12">
        <f>SUM(AW581:CHOOSE(YTD,AW581,AX581,AY581,AZ581,BA581,BB581,BC581,BD581,BE581,BF581,BG581,BH581))</f>
        <v>0</v>
      </c>
      <c r="DO581" s="12">
        <f>SUM(BI581:CHOOSE(YTD,BI581,BJ581,BK581,BL581,BM581,BN581,BO581,BP581,BQ581,BR581,BS581,BT581))</f>
        <v>0</v>
      </c>
      <c r="DP581" s="12">
        <f>SUM(BU581:CHOOSE(YTD,BU581,BV581,BW581,BX581,BY581,BZ581,CA581,CB581,CC581,CD581,CE581,CF581))</f>
        <v>0</v>
      </c>
    </row>
    <row r="582" spans="1:120" x14ac:dyDescent="0.15">
      <c r="A582" s="12" t="str">
        <f t="shared" si="830"/>
        <v>Costs - brand</v>
      </c>
      <c r="D582" s="12" t="str">
        <f>'Product costs'!C182</f>
        <v>Brand 1</v>
      </c>
      <c r="E582" s="12" t="str">
        <f>'Product costs'!D182</f>
        <v>Segment 1</v>
      </c>
      <c r="F582" s="12" t="str">
        <f>'Product costs'!E182</f>
        <v>Business Unit 1</v>
      </c>
      <c r="G582" s="12">
        <f>'Product costs'!F182</f>
        <v>0</v>
      </c>
      <c r="H582" s="12">
        <f>'Product costs'!G182</f>
        <v>0</v>
      </c>
      <c r="I582" s="12">
        <f>'Product costs'!H182</f>
        <v>0</v>
      </c>
      <c r="J582" s="12">
        <f>'Product costs'!I182</f>
        <v>0</v>
      </c>
      <c r="K582" s="12">
        <f>'Product costs'!J182</f>
        <v>0</v>
      </c>
      <c r="L582" s="12">
        <f>'Product costs'!B182</f>
        <v>0</v>
      </c>
      <c r="M582" s="12">
        <f>SUMIFS('Product costs'!K:K,'Product costs'!$C:$C,$D582,'Product costs'!$B:$B,$L582)</f>
        <v>0</v>
      </c>
      <c r="N582" s="12">
        <f>SUMIFS('Product costs'!L:L,'Product costs'!$C:$C,$D582,'Product costs'!$B:$B,$L582)</f>
        <v>0</v>
      </c>
      <c r="O582" s="12">
        <f>SUMIFS('Product costs'!M:M,'Product costs'!$C:$C,$D582,'Product costs'!$B:$B,$L582)</f>
        <v>0</v>
      </c>
      <c r="P582" s="12">
        <f>SUMIFS('Product costs'!N:N,'Product costs'!$C:$C,$D582,'Product costs'!$B:$B,$L582)</f>
        <v>0</v>
      </c>
      <c r="Q582" s="12">
        <f>SUMIFS('Product costs'!O:O,'Product costs'!$C:$C,$D582,'Product costs'!$B:$B,$L582)</f>
        <v>0</v>
      </c>
      <c r="R582" s="12">
        <f>SUMIFS('Product costs'!P:P,'Product costs'!$C:$C,$D582,'Product costs'!$B:$B,$L582)</f>
        <v>0</v>
      </c>
      <c r="S582" s="12">
        <f>SUMIFS('Product costs'!Q:Q,'Product costs'!$C:$C,$D582,'Product costs'!$B:$B,$L582)</f>
        <v>0</v>
      </c>
      <c r="T582" s="12">
        <f>SUMIFS('Product costs'!R:R,'Product costs'!$C:$C,$D582,'Product costs'!$B:$B,$L582)</f>
        <v>0</v>
      </c>
      <c r="U582" s="12">
        <f>SUMIFS('Product costs'!S:S,'Product costs'!$C:$C,$D582,'Product costs'!$B:$B,$L582)</f>
        <v>0</v>
      </c>
      <c r="V582" s="12">
        <f>SUMIFS('Product costs'!T:T,'Product costs'!$C:$C,$D582,'Product costs'!$B:$B,$L582)</f>
        <v>0</v>
      </c>
      <c r="W582" s="12">
        <f>SUMIFS('Product costs'!U:U,'Product costs'!$C:$C,$D582,'Product costs'!$B:$B,$L582)</f>
        <v>0</v>
      </c>
      <c r="X582" s="12">
        <f>SUMIFS('Product costs'!V:V,'Product costs'!$C:$C,$D582,'Product costs'!$B:$B,$L582)</f>
        <v>0</v>
      </c>
      <c r="Y582" s="12">
        <f>SUMIFS('Product costs'!W:W,'Product costs'!$C:$C,$D582,'Product costs'!$B:$B,$L582)</f>
        <v>0</v>
      </c>
      <c r="Z582" s="12">
        <f>SUMIFS('Product costs'!X:X,'Product costs'!$C:$C,$D582,'Product costs'!$B:$B,$L582)</f>
        <v>0</v>
      </c>
      <c r="AA582" s="12">
        <f>SUMIFS('Product costs'!Y:Y,'Product costs'!$C:$C,$D582,'Product costs'!$B:$B,$L582)</f>
        <v>0</v>
      </c>
      <c r="AB582" s="12">
        <f>SUMIFS('Product costs'!Z:Z,'Product costs'!$C:$C,$D582,'Product costs'!$B:$B,$L582)</f>
        <v>0</v>
      </c>
      <c r="AC582" s="12">
        <f>SUMIFS('Product costs'!AA:AA,'Product costs'!$C:$C,$D582,'Product costs'!$B:$B,$L582)</f>
        <v>0</v>
      </c>
      <c r="AD582" s="12">
        <f>SUMIFS('Product costs'!AB:AB,'Product costs'!$C:$C,$D582,'Product costs'!$B:$B,$L582)</f>
        <v>0</v>
      </c>
      <c r="AE582" s="12">
        <f>SUMIFS('Product costs'!AC:AC,'Product costs'!$C:$C,$D582,'Product costs'!$B:$B,$L582)</f>
        <v>0</v>
      </c>
      <c r="AF582" s="12">
        <f>SUMIFS('Product costs'!AD:AD,'Product costs'!$C:$C,$D582,'Product costs'!$B:$B,$L582)</f>
        <v>0</v>
      </c>
      <c r="AG582" s="12">
        <f>SUMIFS('Product costs'!AE:AE,'Product costs'!$C:$C,$D582,'Product costs'!$B:$B,$L582)</f>
        <v>0</v>
      </c>
      <c r="AH582" s="12">
        <f>SUMIFS('Product costs'!AF:AF,'Product costs'!$C:$C,$D582,'Product costs'!$B:$B,$L582)</f>
        <v>0</v>
      </c>
      <c r="AI582" s="12">
        <f>SUMIFS('Product costs'!AG:AG,'Product costs'!$C:$C,$D582,'Product costs'!$B:$B,$L582)</f>
        <v>0</v>
      </c>
      <c r="AJ582" s="12">
        <f>SUMIFS('Product costs'!AH:AH,'Product costs'!$C:$C,$D582,'Product costs'!$B:$B,$L582)</f>
        <v>0</v>
      </c>
      <c r="AK582" s="12">
        <f>SUMIFS('Product costs'!AI:AI,'Product costs'!$C:$C,$D582,'Product costs'!$B:$B,$L582)</f>
        <v>0</v>
      </c>
      <c r="AL582" s="12">
        <f>SUMIFS('Product costs'!AJ:AJ,'Product costs'!$C:$C,$D582,'Product costs'!$B:$B,$L582)</f>
        <v>0</v>
      </c>
      <c r="AM582" s="12">
        <f>SUMIFS('Product costs'!AK:AK,'Product costs'!$C:$C,$D582,'Product costs'!$B:$B,$L582)</f>
        <v>0</v>
      </c>
      <c r="AN582" s="12">
        <f>SUMIFS('Product costs'!AL:AL,'Product costs'!$C:$C,$D582,'Product costs'!$B:$B,$L582)</f>
        <v>0</v>
      </c>
      <c r="AO582" s="12">
        <f>SUMIFS('Product costs'!AM:AM,'Product costs'!$C:$C,$D582,'Product costs'!$B:$B,$L582)</f>
        <v>0</v>
      </c>
      <c r="AP582" s="12">
        <f>SUMIFS('Product costs'!AN:AN,'Product costs'!$C:$C,$D582,'Product costs'!$B:$B,$L582)</f>
        <v>0</v>
      </c>
      <c r="AQ582" s="12">
        <f>SUMIFS('Product costs'!AO:AO,'Product costs'!$C:$C,$D582,'Product costs'!$B:$B,$L582)</f>
        <v>0</v>
      </c>
      <c r="AR582" s="12">
        <f>SUMIFS('Product costs'!AP:AP,'Product costs'!$C:$C,$D582,'Product costs'!$B:$B,$L582)</f>
        <v>0</v>
      </c>
      <c r="AS582" s="12">
        <f>SUMIFS('Product costs'!AQ:AQ,'Product costs'!$C:$C,$D582,'Product costs'!$B:$B,$L582)</f>
        <v>0</v>
      </c>
      <c r="AT582" s="12">
        <f>SUMIFS('Product costs'!AR:AR,'Product costs'!$C:$C,$D582,'Product costs'!$B:$B,$L582)</f>
        <v>0</v>
      </c>
      <c r="AU582" s="12">
        <f>SUMIFS('Product costs'!AS:AS,'Product costs'!$C:$C,$D582,'Product costs'!$B:$B,$L582)</f>
        <v>0</v>
      </c>
      <c r="AV582" s="12">
        <f>SUMIFS('Product costs'!AT:AT,'Product costs'!$C:$C,$D582,'Product costs'!$B:$B,$L582)</f>
        <v>0</v>
      </c>
      <c r="AW582" s="12">
        <f>SUMIFS('Product costs'!AU:AU,'Product costs'!$C:$C,$D582,'Product costs'!$B:$B,$L582)</f>
        <v>0</v>
      </c>
      <c r="AX582" s="12">
        <f>SUMIFS('Product costs'!AV:AV,'Product costs'!$C:$C,$D582,'Product costs'!$B:$B,$L582)</f>
        <v>0</v>
      </c>
      <c r="AY582" s="12">
        <f>SUMIFS('Product costs'!AW:AW,'Product costs'!$C:$C,$D582,'Product costs'!$B:$B,$L582)</f>
        <v>0</v>
      </c>
      <c r="AZ582" s="12">
        <f>SUMIFS('Product costs'!AX:AX,'Product costs'!$C:$C,$D582,'Product costs'!$B:$B,$L582)</f>
        <v>0</v>
      </c>
      <c r="BA582" s="12">
        <f>SUMIFS('Product costs'!AY:AY,'Product costs'!$C:$C,$D582,'Product costs'!$B:$B,$L582)</f>
        <v>0</v>
      </c>
      <c r="BB582" s="12">
        <f>SUMIFS('Product costs'!AZ:AZ,'Product costs'!$C:$C,$D582,'Product costs'!$B:$B,$L582)</f>
        <v>0</v>
      </c>
      <c r="BC582" s="12">
        <f>SUMIFS('Product costs'!BA:BA,'Product costs'!$C:$C,$D582,'Product costs'!$B:$B,$L582)</f>
        <v>0</v>
      </c>
      <c r="BD582" s="12">
        <f>SUMIFS('Product costs'!BB:BB,'Product costs'!$C:$C,$D582,'Product costs'!$B:$B,$L582)</f>
        <v>0</v>
      </c>
      <c r="BE582" s="12">
        <f>SUMIFS('Product costs'!BC:BC,'Product costs'!$C:$C,$D582,'Product costs'!$B:$B,$L582)</f>
        <v>0</v>
      </c>
      <c r="BF582" s="12">
        <f>SUMIFS('Product costs'!BD:BD,'Product costs'!$C:$C,$D582,'Product costs'!$B:$B,$L582)</f>
        <v>0</v>
      </c>
      <c r="BG582" s="12">
        <f>SUMIFS('Product costs'!BE:BE,'Product costs'!$C:$C,$D582,'Product costs'!$B:$B,$L582)</f>
        <v>0</v>
      </c>
      <c r="BH582" s="12">
        <f>SUMIFS('Product costs'!BF:BF,'Product costs'!$C:$C,$D582,'Product costs'!$B:$B,$L582)</f>
        <v>0</v>
      </c>
      <c r="BI582" s="12">
        <f>SUMIFS('Product costs'!BG:BG,'Product costs'!$C:$C,$D582,'Product costs'!$B:$B,$L582)</f>
        <v>0</v>
      </c>
      <c r="BJ582" s="12">
        <f>SUMIFS('Product costs'!BH:BH,'Product costs'!$C:$C,$D582,'Product costs'!$B:$B,$L582)</f>
        <v>0</v>
      </c>
      <c r="BK582" s="12">
        <f>SUMIFS('Product costs'!BI:BI,'Product costs'!$C:$C,$D582,'Product costs'!$B:$B,$L582)</f>
        <v>0</v>
      </c>
      <c r="BL582" s="12">
        <f>SUMIFS('Product costs'!BJ:BJ,'Product costs'!$C:$C,$D582,'Product costs'!$B:$B,$L582)</f>
        <v>0</v>
      </c>
      <c r="BM582" s="12">
        <f>SUMIFS('Product costs'!BK:BK,'Product costs'!$C:$C,$D582,'Product costs'!$B:$B,$L582)</f>
        <v>0</v>
      </c>
      <c r="BN582" s="12">
        <f>SUMIFS('Product costs'!BL:BL,'Product costs'!$C:$C,$D582,'Product costs'!$B:$B,$L582)</f>
        <v>0</v>
      </c>
      <c r="BO582" s="12">
        <f>SUMIFS('Product costs'!BM:BM,'Product costs'!$C:$C,$D582,'Product costs'!$B:$B,$L582)</f>
        <v>0</v>
      </c>
      <c r="BP582" s="12">
        <f>SUMIFS('Product costs'!BN:BN,'Product costs'!$C:$C,$D582,'Product costs'!$B:$B,$L582)</f>
        <v>0</v>
      </c>
      <c r="BQ582" s="12">
        <f>SUMIFS('Product costs'!BO:BO,'Product costs'!$C:$C,$D582,'Product costs'!$B:$B,$L582)</f>
        <v>0</v>
      </c>
      <c r="BR582" s="12">
        <f>SUMIFS('Product costs'!BP:BP,'Product costs'!$C:$C,$D582,'Product costs'!$B:$B,$L582)</f>
        <v>0</v>
      </c>
      <c r="BS582" s="12">
        <f>SUMIFS('Product costs'!BQ:BQ,'Product costs'!$C:$C,$D582,'Product costs'!$B:$B,$L582)</f>
        <v>0</v>
      </c>
      <c r="BT582" s="12">
        <f>SUMIFS('Product costs'!BR:BR,'Product costs'!$C:$C,$D582,'Product costs'!$B:$B,$L582)</f>
        <v>0</v>
      </c>
      <c r="BU582" s="12">
        <f>SUMIFS('Product costs'!BS:BS,'Product costs'!$C:$C,$D582,'Product costs'!$B:$B,$L582)</f>
        <v>0</v>
      </c>
      <c r="BV582" s="12">
        <f>SUMIFS('Product costs'!BT:BT,'Product costs'!$C:$C,$D582,'Product costs'!$B:$B,$L582)</f>
        <v>0</v>
      </c>
      <c r="BW582" s="12">
        <f>SUMIFS('Product costs'!BU:BU,'Product costs'!$C:$C,$D582,'Product costs'!$B:$B,$L582)</f>
        <v>0</v>
      </c>
      <c r="BX582" s="12">
        <f>SUMIFS('Product costs'!BV:BV,'Product costs'!$C:$C,$D582,'Product costs'!$B:$B,$L582)</f>
        <v>0</v>
      </c>
      <c r="BY582" s="12">
        <f>SUMIFS('Product costs'!BW:BW,'Product costs'!$C:$C,$D582,'Product costs'!$B:$B,$L582)</f>
        <v>0</v>
      </c>
      <c r="BZ582" s="12">
        <f>SUMIFS('Product costs'!BX:BX,'Product costs'!$C:$C,$D582,'Product costs'!$B:$B,$L582)</f>
        <v>0</v>
      </c>
      <c r="CA582" s="12">
        <f>SUMIFS('Product costs'!BY:BY,'Product costs'!$C:$C,$D582,'Product costs'!$B:$B,$L582)</f>
        <v>0</v>
      </c>
      <c r="CB582" s="12">
        <f>SUMIFS('Product costs'!BZ:BZ,'Product costs'!$C:$C,$D582,'Product costs'!$B:$B,$L582)</f>
        <v>0</v>
      </c>
      <c r="CC582" s="12">
        <f>SUMIFS('Product costs'!CA:CA,'Product costs'!$C:$C,$D582,'Product costs'!$B:$B,$L582)</f>
        <v>0</v>
      </c>
      <c r="CD582" s="12">
        <f>SUMIFS('Product costs'!CB:CB,'Product costs'!$C:$C,$D582,'Product costs'!$B:$B,$L582)</f>
        <v>0</v>
      </c>
      <c r="CE582" s="12">
        <f>SUMIFS('Product costs'!CC:CC,'Product costs'!$C:$C,$D582,'Product costs'!$B:$B,$L582)</f>
        <v>0</v>
      </c>
      <c r="CF582" s="12">
        <f>SUMIFS('Product costs'!CD:CD,'Product costs'!$C:$C,$D582,'Product costs'!$B:$B,$L582)</f>
        <v>0</v>
      </c>
      <c r="CG582" s="12">
        <f t="shared" si="831"/>
        <v>0</v>
      </c>
      <c r="CH582" s="12">
        <f t="shared" si="832"/>
        <v>0</v>
      </c>
      <c r="CI582" s="12">
        <f t="shared" si="833"/>
        <v>0</v>
      </c>
      <c r="CJ582" s="12">
        <f t="shared" si="834"/>
        <v>0</v>
      </c>
      <c r="CK582" s="12">
        <f t="shared" si="835"/>
        <v>0</v>
      </c>
      <c r="CL582" s="12">
        <f t="shared" si="836"/>
        <v>0</v>
      </c>
      <c r="CM582" s="12">
        <f t="shared" si="837"/>
        <v>0</v>
      </c>
      <c r="CN582" s="12">
        <f t="shared" si="838"/>
        <v>0</v>
      </c>
      <c r="CO582" s="12">
        <f t="shared" si="839"/>
        <v>0</v>
      </c>
      <c r="CP582" s="12">
        <f t="shared" si="840"/>
        <v>0</v>
      </c>
      <c r="CQ582" s="12">
        <f t="shared" si="841"/>
        <v>0</v>
      </c>
      <c r="CR582" s="12">
        <f t="shared" si="842"/>
        <v>0</v>
      </c>
      <c r="CS582" s="12">
        <f t="shared" si="843"/>
        <v>0</v>
      </c>
      <c r="CT582" s="12">
        <f t="shared" si="844"/>
        <v>0</v>
      </c>
      <c r="CU582" s="12">
        <f t="shared" si="845"/>
        <v>0</v>
      </c>
      <c r="CV582" s="12">
        <f t="shared" si="846"/>
        <v>0</v>
      </c>
      <c r="CW582" s="12">
        <f t="shared" si="847"/>
        <v>0</v>
      </c>
      <c r="CX582" s="12">
        <f t="shared" si="848"/>
        <v>0</v>
      </c>
      <c r="CY582" s="12">
        <f t="shared" si="849"/>
        <v>0</v>
      </c>
      <c r="CZ582" s="12">
        <f t="shared" si="850"/>
        <v>0</v>
      </c>
      <c r="DA582" s="12">
        <f t="shared" si="851"/>
        <v>0</v>
      </c>
      <c r="DB582" s="12">
        <f t="shared" si="852"/>
        <v>0</v>
      </c>
      <c r="DC582" s="12">
        <f t="shared" si="853"/>
        <v>0</v>
      </c>
      <c r="DD582" s="12">
        <f t="shared" si="854"/>
        <v>0</v>
      </c>
      <c r="DE582" s="12">
        <f t="shared" si="855"/>
        <v>0</v>
      </c>
      <c r="DF582" s="12">
        <f t="shared" si="856"/>
        <v>0</v>
      </c>
      <c r="DG582" s="12">
        <f t="shared" si="857"/>
        <v>0</v>
      </c>
      <c r="DH582" s="12">
        <f t="shared" si="858"/>
        <v>0</v>
      </c>
      <c r="DI582" s="12">
        <f t="shared" si="859"/>
        <v>0</v>
      </c>
      <c r="DJ582" s="12">
        <f t="shared" si="860"/>
        <v>0</v>
      </c>
      <c r="DK582" s="12">
        <f>SUM(M582:CHOOSE(YTD,M582,N582,O582,P582,Q582,R582,S582,T582,U582,V582,W582,X582))</f>
        <v>0</v>
      </c>
      <c r="DL582" s="12">
        <f>SUM(Y582:CHOOSE(YTD,Y582,Z582,AA582,AB582,AC582,AD582,AE582,AF582,AG582,AH582,AI582,AJ582))</f>
        <v>0</v>
      </c>
      <c r="DM582" s="12">
        <f>SUM(AK582:CHOOSE(YTD,AK582,AL582,AM582,AN582,AO582,AP582,AQ582,AR582,AS582,AT582,AU582,AV582))</f>
        <v>0</v>
      </c>
      <c r="DN582" s="12">
        <f>SUM(AW582:CHOOSE(YTD,AW582,AX582,AY582,AZ582,BA582,BB582,BC582,BD582,BE582,BF582,BG582,BH582))</f>
        <v>0</v>
      </c>
      <c r="DO582" s="12">
        <f>SUM(BI582:CHOOSE(YTD,BI582,BJ582,BK582,BL582,BM582,BN582,BO582,BP582,BQ582,BR582,BS582,BT582))</f>
        <v>0</v>
      </c>
      <c r="DP582" s="12">
        <f>SUM(BU582:CHOOSE(YTD,BU582,BV582,BW582,BX582,BY582,BZ582,CA582,CB582,CC582,CD582,CE582,CF582))</f>
        <v>0</v>
      </c>
    </row>
    <row r="583" spans="1:120" x14ac:dyDescent="0.15">
      <c r="A583" s="12" t="str">
        <f t="shared" si="830"/>
        <v>Costs - brand</v>
      </c>
      <c r="D583" s="12" t="str">
        <f>'Product costs'!C183</f>
        <v>Brand 2</v>
      </c>
      <c r="E583" s="12" t="str">
        <f>'Product costs'!D183</f>
        <v>Segment 1</v>
      </c>
      <c r="F583" s="12" t="str">
        <f>'Product costs'!E183</f>
        <v>Business Unit 1</v>
      </c>
      <c r="G583" s="12">
        <f>'Product costs'!F183</f>
        <v>0</v>
      </c>
      <c r="H583" s="12">
        <f>'Product costs'!G183</f>
        <v>0</v>
      </c>
      <c r="I583" s="12">
        <f>'Product costs'!H183</f>
        <v>0</v>
      </c>
      <c r="J583" s="12">
        <f>'Product costs'!I183</f>
        <v>0</v>
      </c>
      <c r="K583" s="12">
        <f>'Product costs'!J183</f>
        <v>0</v>
      </c>
      <c r="L583" s="12">
        <f>'Product costs'!B183</f>
        <v>0</v>
      </c>
      <c r="M583" s="12">
        <f>SUMIFS('Product costs'!K:K,'Product costs'!$C:$C,$D583,'Product costs'!$B:$B,$L583)</f>
        <v>0</v>
      </c>
      <c r="N583" s="12">
        <f>SUMIFS('Product costs'!L:L,'Product costs'!$C:$C,$D583,'Product costs'!$B:$B,$L583)</f>
        <v>0</v>
      </c>
      <c r="O583" s="12">
        <f>SUMIFS('Product costs'!M:M,'Product costs'!$C:$C,$D583,'Product costs'!$B:$B,$L583)</f>
        <v>0</v>
      </c>
      <c r="P583" s="12">
        <f>SUMIFS('Product costs'!N:N,'Product costs'!$C:$C,$D583,'Product costs'!$B:$B,$L583)</f>
        <v>0</v>
      </c>
      <c r="Q583" s="12">
        <f>SUMIFS('Product costs'!O:O,'Product costs'!$C:$C,$D583,'Product costs'!$B:$B,$L583)</f>
        <v>0</v>
      </c>
      <c r="R583" s="12">
        <f>SUMIFS('Product costs'!P:P,'Product costs'!$C:$C,$D583,'Product costs'!$B:$B,$L583)</f>
        <v>0</v>
      </c>
      <c r="S583" s="12">
        <f>SUMIFS('Product costs'!Q:Q,'Product costs'!$C:$C,$D583,'Product costs'!$B:$B,$L583)</f>
        <v>0</v>
      </c>
      <c r="T583" s="12">
        <f>SUMIFS('Product costs'!R:R,'Product costs'!$C:$C,$D583,'Product costs'!$B:$B,$L583)</f>
        <v>0</v>
      </c>
      <c r="U583" s="12">
        <f>SUMIFS('Product costs'!S:S,'Product costs'!$C:$C,$D583,'Product costs'!$B:$B,$L583)</f>
        <v>0</v>
      </c>
      <c r="V583" s="12">
        <f>SUMIFS('Product costs'!T:T,'Product costs'!$C:$C,$D583,'Product costs'!$B:$B,$L583)</f>
        <v>0</v>
      </c>
      <c r="W583" s="12">
        <f>SUMIFS('Product costs'!U:U,'Product costs'!$C:$C,$D583,'Product costs'!$B:$B,$L583)</f>
        <v>0</v>
      </c>
      <c r="X583" s="12">
        <f>SUMIFS('Product costs'!V:V,'Product costs'!$C:$C,$D583,'Product costs'!$B:$B,$L583)</f>
        <v>0</v>
      </c>
      <c r="Y583" s="12">
        <f>SUMIFS('Product costs'!W:W,'Product costs'!$C:$C,$D583,'Product costs'!$B:$B,$L583)</f>
        <v>0</v>
      </c>
      <c r="Z583" s="12">
        <f>SUMIFS('Product costs'!X:X,'Product costs'!$C:$C,$D583,'Product costs'!$B:$B,$L583)</f>
        <v>0</v>
      </c>
      <c r="AA583" s="12">
        <f>SUMIFS('Product costs'!Y:Y,'Product costs'!$C:$C,$D583,'Product costs'!$B:$B,$L583)</f>
        <v>0</v>
      </c>
      <c r="AB583" s="12">
        <f>SUMIFS('Product costs'!Z:Z,'Product costs'!$C:$C,$D583,'Product costs'!$B:$B,$L583)</f>
        <v>0</v>
      </c>
      <c r="AC583" s="12">
        <f>SUMIFS('Product costs'!AA:AA,'Product costs'!$C:$C,$D583,'Product costs'!$B:$B,$L583)</f>
        <v>0</v>
      </c>
      <c r="AD583" s="12">
        <f>SUMIFS('Product costs'!AB:AB,'Product costs'!$C:$C,$D583,'Product costs'!$B:$B,$L583)</f>
        <v>0</v>
      </c>
      <c r="AE583" s="12">
        <f>SUMIFS('Product costs'!AC:AC,'Product costs'!$C:$C,$D583,'Product costs'!$B:$B,$L583)</f>
        <v>0</v>
      </c>
      <c r="AF583" s="12">
        <f>SUMIFS('Product costs'!AD:AD,'Product costs'!$C:$C,$D583,'Product costs'!$B:$B,$L583)</f>
        <v>0</v>
      </c>
      <c r="AG583" s="12">
        <f>SUMIFS('Product costs'!AE:AE,'Product costs'!$C:$C,$D583,'Product costs'!$B:$B,$L583)</f>
        <v>0</v>
      </c>
      <c r="AH583" s="12">
        <f>SUMIFS('Product costs'!AF:AF,'Product costs'!$C:$C,$D583,'Product costs'!$B:$B,$L583)</f>
        <v>0</v>
      </c>
      <c r="AI583" s="12">
        <f>SUMIFS('Product costs'!AG:AG,'Product costs'!$C:$C,$D583,'Product costs'!$B:$B,$L583)</f>
        <v>0</v>
      </c>
      <c r="AJ583" s="12">
        <f>SUMIFS('Product costs'!AH:AH,'Product costs'!$C:$C,$D583,'Product costs'!$B:$B,$L583)</f>
        <v>0</v>
      </c>
      <c r="AK583" s="12">
        <f>SUMIFS('Product costs'!AI:AI,'Product costs'!$C:$C,$D583,'Product costs'!$B:$B,$L583)</f>
        <v>0</v>
      </c>
      <c r="AL583" s="12">
        <f>SUMIFS('Product costs'!AJ:AJ,'Product costs'!$C:$C,$D583,'Product costs'!$B:$B,$L583)</f>
        <v>0</v>
      </c>
      <c r="AM583" s="12">
        <f>SUMIFS('Product costs'!AK:AK,'Product costs'!$C:$C,$D583,'Product costs'!$B:$B,$L583)</f>
        <v>0</v>
      </c>
      <c r="AN583" s="12">
        <f>SUMIFS('Product costs'!AL:AL,'Product costs'!$C:$C,$D583,'Product costs'!$B:$B,$L583)</f>
        <v>0</v>
      </c>
      <c r="AO583" s="12">
        <f>SUMIFS('Product costs'!AM:AM,'Product costs'!$C:$C,$D583,'Product costs'!$B:$B,$L583)</f>
        <v>0</v>
      </c>
      <c r="AP583" s="12">
        <f>SUMIFS('Product costs'!AN:AN,'Product costs'!$C:$C,$D583,'Product costs'!$B:$B,$L583)</f>
        <v>0</v>
      </c>
      <c r="AQ583" s="12">
        <f>SUMIFS('Product costs'!AO:AO,'Product costs'!$C:$C,$D583,'Product costs'!$B:$B,$L583)</f>
        <v>0</v>
      </c>
      <c r="AR583" s="12">
        <f>SUMIFS('Product costs'!AP:AP,'Product costs'!$C:$C,$D583,'Product costs'!$B:$B,$L583)</f>
        <v>0</v>
      </c>
      <c r="AS583" s="12">
        <f>SUMIFS('Product costs'!AQ:AQ,'Product costs'!$C:$C,$D583,'Product costs'!$B:$B,$L583)</f>
        <v>0</v>
      </c>
      <c r="AT583" s="12">
        <f>SUMIFS('Product costs'!AR:AR,'Product costs'!$C:$C,$D583,'Product costs'!$B:$B,$L583)</f>
        <v>0</v>
      </c>
      <c r="AU583" s="12">
        <f>SUMIFS('Product costs'!AS:AS,'Product costs'!$C:$C,$D583,'Product costs'!$B:$B,$L583)</f>
        <v>0</v>
      </c>
      <c r="AV583" s="12">
        <f>SUMIFS('Product costs'!AT:AT,'Product costs'!$C:$C,$D583,'Product costs'!$B:$B,$L583)</f>
        <v>0</v>
      </c>
      <c r="AW583" s="12">
        <f>SUMIFS('Product costs'!AU:AU,'Product costs'!$C:$C,$D583,'Product costs'!$B:$B,$L583)</f>
        <v>0</v>
      </c>
      <c r="AX583" s="12">
        <f>SUMIFS('Product costs'!AV:AV,'Product costs'!$C:$C,$D583,'Product costs'!$B:$B,$L583)</f>
        <v>0</v>
      </c>
      <c r="AY583" s="12">
        <f>SUMIFS('Product costs'!AW:AW,'Product costs'!$C:$C,$D583,'Product costs'!$B:$B,$L583)</f>
        <v>0</v>
      </c>
      <c r="AZ583" s="12">
        <f>SUMIFS('Product costs'!AX:AX,'Product costs'!$C:$C,$D583,'Product costs'!$B:$B,$L583)</f>
        <v>0</v>
      </c>
      <c r="BA583" s="12">
        <f>SUMIFS('Product costs'!AY:AY,'Product costs'!$C:$C,$D583,'Product costs'!$B:$B,$L583)</f>
        <v>0</v>
      </c>
      <c r="BB583" s="12">
        <f>SUMIFS('Product costs'!AZ:AZ,'Product costs'!$C:$C,$D583,'Product costs'!$B:$B,$L583)</f>
        <v>0</v>
      </c>
      <c r="BC583" s="12">
        <f>SUMIFS('Product costs'!BA:BA,'Product costs'!$C:$C,$D583,'Product costs'!$B:$B,$L583)</f>
        <v>0</v>
      </c>
      <c r="BD583" s="12">
        <f>SUMIFS('Product costs'!BB:BB,'Product costs'!$C:$C,$D583,'Product costs'!$B:$B,$L583)</f>
        <v>0</v>
      </c>
      <c r="BE583" s="12">
        <f>SUMIFS('Product costs'!BC:BC,'Product costs'!$C:$C,$D583,'Product costs'!$B:$B,$L583)</f>
        <v>0</v>
      </c>
      <c r="BF583" s="12">
        <f>SUMIFS('Product costs'!BD:BD,'Product costs'!$C:$C,$D583,'Product costs'!$B:$B,$L583)</f>
        <v>0</v>
      </c>
      <c r="BG583" s="12">
        <f>SUMIFS('Product costs'!BE:BE,'Product costs'!$C:$C,$D583,'Product costs'!$B:$B,$L583)</f>
        <v>0</v>
      </c>
      <c r="BH583" s="12">
        <f>SUMIFS('Product costs'!BF:BF,'Product costs'!$C:$C,$D583,'Product costs'!$B:$B,$L583)</f>
        <v>0</v>
      </c>
      <c r="BI583" s="12">
        <f>SUMIFS('Product costs'!BG:BG,'Product costs'!$C:$C,$D583,'Product costs'!$B:$B,$L583)</f>
        <v>0</v>
      </c>
      <c r="BJ583" s="12">
        <f>SUMIFS('Product costs'!BH:BH,'Product costs'!$C:$C,$D583,'Product costs'!$B:$B,$L583)</f>
        <v>0</v>
      </c>
      <c r="BK583" s="12">
        <f>SUMIFS('Product costs'!BI:BI,'Product costs'!$C:$C,$D583,'Product costs'!$B:$B,$L583)</f>
        <v>0</v>
      </c>
      <c r="BL583" s="12">
        <f>SUMIFS('Product costs'!BJ:BJ,'Product costs'!$C:$C,$D583,'Product costs'!$B:$B,$L583)</f>
        <v>0</v>
      </c>
      <c r="BM583" s="12">
        <f>SUMIFS('Product costs'!BK:BK,'Product costs'!$C:$C,$D583,'Product costs'!$B:$B,$L583)</f>
        <v>0</v>
      </c>
      <c r="BN583" s="12">
        <f>SUMIFS('Product costs'!BL:BL,'Product costs'!$C:$C,$D583,'Product costs'!$B:$B,$L583)</f>
        <v>0</v>
      </c>
      <c r="BO583" s="12">
        <f>SUMIFS('Product costs'!BM:BM,'Product costs'!$C:$C,$D583,'Product costs'!$B:$B,$L583)</f>
        <v>0</v>
      </c>
      <c r="BP583" s="12">
        <f>SUMIFS('Product costs'!BN:BN,'Product costs'!$C:$C,$D583,'Product costs'!$B:$B,$L583)</f>
        <v>0</v>
      </c>
      <c r="BQ583" s="12">
        <f>SUMIFS('Product costs'!BO:BO,'Product costs'!$C:$C,$D583,'Product costs'!$B:$B,$L583)</f>
        <v>0</v>
      </c>
      <c r="BR583" s="12">
        <f>SUMIFS('Product costs'!BP:BP,'Product costs'!$C:$C,$D583,'Product costs'!$B:$B,$L583)</f>
        <v>0</v>
      </c>
      <c r="BS583" s="12">
        <f>SUMIFS('Product costs'!BQ:BQ,'Product costs'!$C:$C,$D583,'Product costs'!$B:$B,$L583)</f>
        <v>0</v>
      </c>
      <c r="BT583" s="12">
        <f>SUMIFS('Product costs'!BR:BR,'Product costs'!$C:$C,$D583,'Product costs'!$B:$B,$L583)</f>
        <v>0</v>
      </c>
      <c r="BU583" s="12">
        <f>SUMIFS('Product costs'!BS:BS,'Product costs'!$C:$C,$D583,'Product costs'!$B:$B,$L583)</f>
        <v>0</v>
      </c>
      <c r="BV583" s="12">
        <f>SUMIFS('Product costs'!BT:BT,'Product costs'!$C:$C,$D583,'Product costs'!$B:$B,$L583)</f>
        <v>0</v>
      </c>
      <c r="BW583" s="12">
        <f>SUMIFS('Product costs'!BU:BU,'Product costs'!$C:$C,$D583,'Product costs'!$B:$B,$L583)</f>
        <v>0</v>
      </c>
      <c r="BX583" s="12">
        <f>SUMIFS('Product costs'!BV:BV,'Product costs'!$C:$C,$D583,'Product costs'!$B:$B,$L583)</f>
        <v>0</v>
      </c>
      <c r="BY583" s="12">
        <f>SUMIFS('Product costs'!BW:BW,'Product costs'!$C:$C,$D583,'Product costs'!$B:$B,$L583)</f>
        <v>0</v>
      </c>
      <c r="BZ583" s="12">
        <f>SUMIFS('Product costs'!BX:BX,'Product costs'!$C:$C,$D583,'Product costs'!$B:$B,$L583)</f>
        <v>0</v>
      </c>
      <c r="CA583" s="12">
        <f>SUMIFS('Product costs'!BY:BY,'Product costs'!$C:$C,$D583,'Product costs'!$B:$B,$L583)</f>
        <v>0</v>
      </c>
      <c r="CB583" s="12">
        <f>SUMIFS('Product costs'!BZ:BZ,'Product costs'!$C:$C,$D583,'Product costs'!$B:$B,$L583)</f>
        <v>0</v>
      </c>
      <c r="CC583" s="12">
        <f>SUMIFS('Product costs'!CA:CA,'Product costs'!$C:$C,$D583,'Product costs'!$B:$B,$L583)</f>
        <v>0</v>
      </c>
      <c r="CD583" s="12">
        <f>SUMIFS('Product costs'!CB:CB,'Product costs'!$C:$C,$D583,'Product costs'!$B:$B,$L583)</f>
        <v>0</v>
      </c>
      <c r="CE583" s="12">
        <f>SUMIFS('Product costs'!CC:CC,'Product costs'!$C:$C,$D583,'Product costs'!$B:$B,$L583)</f>
        <v>0</v>
      </c>
      <c r="CF583" s="12">
        <f>SUMIFS('Product costs'!CD:CD,'Product costs'!$C:$C,$D583,'Product costs'!$B:$B,$L583)</f>
        <v>0</v>
      </c>
      <c r="CG583" s="12">
        <f t="shared" si="831"/>
        <v>0</v>
      </c>
      <c r="CH583" s="12">
        <f t="shared" si="832"/>
        <v>0</v>
      </c>
      <c r="CI583" s="12">
        <f t="shared" si="833"/>
        <v>0</v>
      </c>
      <c r="CJ583" s="12">
        <f t="shared" si="834"/>
        <v>0</v>
      </c>
      <c r="CK583" s="12">
        <f t="shared" si="835"/>
        <v>0</v>
      </c>
      <c r="CL583" s="12">
        <f t="shared" si="836"/>
        <v>0</v>
      </c>
      <c r="CM583" s="12">
        <f t="shared" si="837"/>
        <v>0</v>
      </c>
      <c r="CN583" s="12">
        <f t="shared" si="838"/>
        <v>0</v>
      </c>
      <c r="CO583" s="12">
        <f t="shared" si="839"/>
        <v>0</v>
      </c>
      <c r="CP583" s="12">
        <f t="shared" si="840"/>
        <v>0</v>
      </c>
      <c r="CQ583" s="12">
        <f t="shared" si="841"/>
        <v>0</v>
      </c>
      <c r="CR583" s="12">
        <f t="shared" si="842"/>
        <v>0</v>
      </c>
      <c r="CS583" s="12">
        <f t="shared" si="843"/>
        <v>0</v>
      </c>
      <c r="CT583" s="12">
        <f t="shared" si="844"/>
        <v>0</v>
      </c>
      <c r="CU583" s="12">
        <f t="shared" si="845"/>
        <v>0</v>
      </c>
      <c r="CV583" s="12">
        <f t="shared" si="846"/>
        <v>0</v>
      </c>
      <c r="CW583" s="12">
        <f t="shared" si="847"/>
        <v>0</v>
      </c>
      <c r="CX583" s="12">
        <f t="shared" si="848"/>
        <v>0</v>
      </c>
      <c r="CY583" s="12">
        <f t="shared" si="849"/>
        <v>0</v>
      </c>
      <c r="CZ583" s="12">
        <f t="shared" si="850"/>
        <v>0</v>
      </c>
      <c r="DA583" s="12">
        <f t="shared" si="851"/>
        <v>0</v>
      </c>
      <c r="DB583" s="12">
        <f t="shared" si="852"/>
        <v>0</v>
      </c>
      <c r="DC583" s="12">
        <f t="shared" si="853"/>
        <v>0</v>
      </c>
      <c r="DD583" s="12">
        <f t="shared" si="854"/>
        <v>0</v>
      </c>
      <c r="DE583" s="12">
        <f t="shared" si="855"/>
        <v>0</v>
      </c>
      <c r="DF583" s="12">
        <f t="shared" si="856"/>
        <v>0</v>
      </c>
      <c r="DG583" s="12">
        <f t="shared" si="857"/>
        <v>0</v>
      </c>
      <c r="DH583" s="12">
        <f t="shared" si="858"/>
        <v>0</v>
      </c>
      <c r="DI583" s="12">
        <f t="shared" si="859"/>
        <v>0</v>
      </c>
      <c r="DJ583" s="12">
        <f t="shared" si="860"/>
        <v>0</v>
      </c>
      <c r="DK583" s="12">
        <f>SUM(M583:CHOOSE(YTD,M583,N583,O583,P583,Q583,R583,S583,T583,U583,V583,W583,X583))</f>
        <v>0</v>
      </c>
      <c r="DL583" s="12">
        <f>SUM(Y583:CHOOSE(YTD,Y583,Z583,AA583,AB583,AC583,AD583,AE583,AF583,AG583,AH583,AI583,AJ583))</f>
        <v>0</v>
      </c>
      <c r="DM583" s="12">
        <f>SUM(AK583:CHOOSE(YTD,AK583,AL583,AM583,AN583,AO583,AP583,AQ583,AR583,AS583,AT583,AU583,AV583))</f>
        <v>0</v>
      </c>
      <c r="DN583" s="12">
        <f>SUM(AW583:CHOOSE(YTD,AW583,AX583,AY583,AZ583,BA583,BB583,BC583,BD583,BE583,BF583,BG583,BH583))</f>
        <v>0</v>
      </c>
      <c r="DO583" s="12">
        <f>SUM(BI583:CHOOSE(YTD,BI583,BJ583,BK583,BL583,BM583,BN583,BO583,BP583,BQ583,BR583,BS583,BT583))</f>
        <v>0</v>
      </c>
      <c r="DP583" s="12">
        <f>SUM(BU583:CHOOSE(YTD,BU583,BV583,BW583,BX583,BY583,BZ583,CA583,CB583,CC583,CD583,CE583,CF583))</f>
        <v>0</v>
      </c>
    </row>
    <row r="584" spans="1:120" x14ac:dyDescent="0.15">
      <c r="A584" s="12" t="str">
        <f t="shared" si="830"/>
        <v>Costs - brand</v>
      </c>
      <c r="D584" s="12" t="str">
        <f>'Product costs'!C184</f>
        <v>Brand 3</v>
      </c>
      <c r="E584" s="12" t="str">
        <f>'Product costs'!D184</f>
        <v>Segment 1</v>
      </c>
      <c r="F584" s="12" t="str">
        <f>'Product costs'!E184</f>
        <v>Business Unit 1</v>
      </c>
      <c r="G584" s="12">
        <f>'Product costs'!F184</f>
        <v>0</v>
      </c>
      <c r="H584" s="12">
        <f>'Product costs'!G184</f>
        <v>0</v>
      </c>
      <c r="I584" s="12">
        <f>'Product costs'!H184</f>
        <v>0</v>
      </c>
      <c r="J584" s="12">
        <f>'Product costs'!I184</f>
        <v>0</v>
      </c>
      <c r="K584" s="12">
        <f>'Product costs'!J184</f>
        <v>0</v>
      </c>
      <c r="L584" s="12">
        <f>'Product costs'!B184</f>
        <v>0</v>
      </c>
      <c r="M584" s="12">
        <f>SUMIFS('Product costs'!K:K,'Product costs'!$C:$C,$D584,'Product costs'!$B:$B,$L584)</f>
        <v>0</v>
      </c>
      <c r="N584" s="12">
        <f>SUMIFS('Product costs'!L:L,'Product costs'!$C:$C,$D584,'Product costs'!$B:$B,$L584)</f>
        <v>0</v>
      </c>
      <c r="O584" s="12">
        <f>SUMIFS('Product costs'!M:M,'Product costs'!$C:$C,$D584,'Product costs'!$B:$B,$L584)</f>
        <v>0</v>
      </c>
      <c r="P584" s="12">
        <f>SUMIFS('Product costs'!N:N,'Product costs'!$C:$C,$D584,'Product costs'!$B:$B,$L584)</f>
        <v>0</v>
      </c>
      <c r="Q584" s="12">
        <f>SUMIFS('Product costs'!O:O,'Product costs'!$C:$C,$D584,'Product costs'!$B:$B,$L584)</f>
        <v>0</v>
      </c>
      <c r="R584" s="12">
        <f>SUMIFS('Product costs'!P:P,'Product costs'!$C:$C,$D584,'Product costs'!$B:$B,$L584)</f>
        <v>0</v>
      </c>
      <c r="S584" s="12">
        <f>SUMIFS('Product costs'!Q:Q,'Product costs'!$C:$C,$D584,'Product costs'!$B:$B,$L584)</f>
        <v>0</v>
      </c>
      <c r="T584" s="12">
        <f>SUMIFS('Product costs'!R:R,'Product costs'!$C:$C,$D584,'Product costs'!$B:$B,$L584)</f>
        <v>0</v>
      </c>
      <c r="U584" s="12">
        <f>SUMIFS('Product costs'!S:S,'Product costs'!$C:$C,$D584,'Product costs'!$B:$B,$L584)</f>
        <v>0</v>
      </c>
      <c r="V584" s="12">
        <f>SUMIFS('Product costs'!T:T,'Product costs'!$C:$C,$D584,'Product costs'!$B:$B,$L584)</f>
        <v>0</v>
      </c>
      <c r="W584" s="12">
        <f>SUMIFS('Product costs'!U:U,'Product costs'!$C:$C,$D584,'Product costs'!$B:$B,$L584)</f>
        <v>0</v>
      </c>
      <c r="X584" s="12">
        <f>SUMIFS('Product costs'!V:V,'Product costs'!$C:$C,$D584,'Product costs'!$B:$B,$L584)</f>
        <v>0</v>
      </c>
      <c r="Y584" s="12">
        <f>SUMIFS('Product costs'!W:W,'Product costs'!$C:$C,$D584,'Product costs'!$B:$B,$L584)</f>
        <v>0</v>
      </c>
      <c r="Z584" s="12">
        <f>SUMIFS('Product costs'!X:X,'Product costs'!$C:$C,$D584,'Product costs'!$B:$B,$L584)</f>
        <v>0</v>
      </c>
      <c r="AA584" s="12">
        <f>SUMIFS('Product costs'!Y:Y,'Product costs'!$C:$C,$D584,'Product costs'!$B:$B,$L584)</f>
        <v>0</v>
      </c>
      <c r="AB584" s="12">
        <f>SUMIFS('Product costs'!Z:Z,'Product costs'!$C:$C,$D584,'Product costs'!$B:$B,$L584)</f>
        <v>0</v>
      </c>
      <c r="AC584" s="12">
        <f>SUMIFS('Product costs'!AA:AA,'Product costs'!$C:$C,$D584,'Product costs'!$B:$B,$L584)</f>
        <v>0</v>
      </c>
      <c r="AD584" s="12">
        <f>SUMIFS('Product costs'!AB:AB,'Product costs'!$C:$C,$D584,'Product costs'!$B:$B,$L584)</f>
        <v>0</v>
      </c>
      <c r="AE584" s="12">
        <f>SUMIFS('Product costs'!AC:AC,'Product costs'!$C:$C,$D584,'Product costs'!$B:$B,$L584)</f>
        <v>0</v>
      </c>
      <c r="AF584" s="12">
        <f>SUMIFS('Product costs'!AD:AD,'Product costs'!$C:$C,$D584,'Product costs'!$B:$B,$L584)</f>
        <v>0</v>
      </c>
      <c r="AG584" s="12">
        <f>SUMIFS('Product costs'!AE:AE,'Product costs'!$C:$C,$D584,'Product costs'!$B:$B,$L584)</f>
        <v>0</v>
      </c>
      <c r="AH584" s="12">
        <f>SUMIFS('Product costs'!AF:AF,'Product costs'!$C:$C,$D584,'Product costs'!$B:$B,$L584)</f>
        <v>0</v>
      </c>
      <c r="AI584" s="12">
        <f>SUMIFS('Product costs'!AG:AG,'Product costs'!$C:$C,$D584,'Product costs'!$B:$B,$L584)</f>
        <v>0</v>
      </c>
      <c r="AJ584" s="12">
        <f>SUMIFS('Product costs'!AH:AH,'Product costs'!$C:$C,$D584,'Product costs'!$B:$B,$L584)</f>
        <v>0</v>
      </c>
      <c r="AK584" s="12">
        <f>SUMIFS('Product costs'!AI:AI,'Product costs'!$C:$C,$D584,'Product costs'!$B:$B,$L584)</f>
        <v>0</v>
      </c>
      <c r="AL584" s="12">
        <f>SUMIFS('Product costs'!AJ:AJ,'Product costs'!$C:$C,$D584,'Product costs'!$B:$B,$L584)</f>
        <v>0</v>
      </c>
      <c r="AM584" s="12">
        <f>SUMIFS('Product costs'!AK:AK,'Product costs'!$C:$C,$D584,'Product costs'!$B:$B,$L584)</f>
        <v>0</v>
      </c>
      <c r="AN584" s="12">
        <f>SUMIFS('Product costs'!AL:AL,'Product costs'!$C:$C,$D584,'Product costs'!$B:$B,$L584)</f>
        <v>0</v>
      </c>
      <c r="AO584" s="12">
        <f>SUMIFS('Product costs'!AM:AM,'Product costs'!$C:$C,$D584,'Product costs'!$B:$B,$L584)</f>
        <v>0</v>
      </c>
      <c r="AP584" s="12">
        <f>SUMIFS('Product costs'!AN:AN,'Product costs'!$C:$C,$D584,'Product costs'!$B:$B,$L584)</f>
        <v>0</v>
      </c>
      <c r="AQ584" s="12">
        <f>SUMIFS('Product costs'!AO:AO,'Product costs'!$C:$C,$D584,'Product costs'!$B:$B,$L584)</f>
        <v>0</v>
      </c>
      <c r="AR584" s="12">
        <f>SUMIFS('Product costs'!AP:AP,'Product costs'!$C:$C,$D584,'Product costs'!$B:$B,$L584)</f>
        <v>0</v>
      </c>
      <c r="AS584" s="12">
        <f>SUMIFS('Product costs'!AQ:AQ,'Product costs'!$C:$C,$D584,'Product costs'!$B:$B,$L584)</f>
        <v>0</v>
      </c>
      <c r="AT584" s="12">
        <f>SUMIFS('Product costs'!AR:AR,'Product costs'!$C:$C,$D584,'Product costs'!$B:$B,$L584)</f>
        <v>0</v>
      </c>
      <c r="AU584" s="12">
        <f>SUMIFS('Product costs'!AS:AS,'Product costs'!$C:$C,$D584,'Product costs'!$B:$B,$L584)</f>
        <v>0</v>
      </c>
      <c r="AV584" s="12">
        <f>SUMIFS('Product costs'!AT:AT,'Product costs'!$C:$C,$D584,'Product costs'!$B:$B,$L584)</f>
        <v>0</v>
      </c>
      <c r="AW584" s="12">
        <f>SUMIFS('Product costs'!AU:AU,'Product costs'!$C:$C,$D584,'Product costs'!$B:$B,$L584)</f>
        <v>0</v>
      </c>
      <c r="AX584" s="12">
        <f>SUMIFS('Product costs'!AV:AV,'Product costs'!$C:$C,$D584,'Product costs'!$B:$B,$L584)</f>
        <v>0</v>
      </c>
      <c r="AY584" s="12">
        <f>SUMIFS('Product costs'!AW:AW,'Product costs'!$C:$C,$D584,'Product costs'!$B:$B,$L584)</f>
        <v>0</v>
      </c>
      <c r="AZ584" s="12">
        <f>SUMIFS('Product costs'!AX:AX,'Product costs'!$C:$C,$D584,'Product costs'!$B:$B,$L584)</f>
        <v>0</v>
      </c>
      <c r="BA584" s="12">
        <f>SUMIFS('Product costs'!AY:AY,'Product costs'!$C:$C,$D584,'Product costs'!$B:$B,$L584)</f>
        <v>0</v>
      </c>
      <c r="BB584" s="12">
        <f>SUMIFS('Product costs'!AZ:AZ,'Product costs'!$C:$C,$D584,'Product costs'!$B:$B,$L584)</f>
        <v>0</v>
      </c>
      <c r="BC584" s="12">
        <f>SUMIFS('Product costs'!BA:BA,'Product costs'!$C:$C,$D584,'Product costs'!$B:$B,$L584)</f>
        <v>0</v>
      </c>
      <c r="BD584" s="12">
        <f>SUMIFS('Product costs'!BB:BB,'Product costs'!$C:$C,$D584,'Product costs'!$B:$B,$L584)</f>
        <v>0</v>
      </c>
      <c r="BE584" s="12">
        <f>SUMIFS('Product costs'!BC:BC,'Product costs'!$C:$C,$D584,'Product costs'!$B:$B,$L584)</f>
        <v>0</v>
      </c>
      <c r="BF584" s="12">
        <f>SUMIFS('Product costs'!BD:BD,'Product costs'!$C:$C,$D584,'Product costs'!$B:$B,$L584)</f>
        <v>0</v>
      </c>
      <c r="BG584" s="12">
        <f>SUMIFS('Product costs'!BE:BE,'Product costs'!$C:$C,$D584,'Product costs'!$B:$B,$L584)</f>
        <v>0</v>
      </c>
      <c r="BH584" s="12">
        <f>SUMIFS('Product costs'!BF:BF,'Product costs'!$C:$C,$D584,'Product costs'!$B:$B,$L584)</f>
        <v>0</v>
      </c>
      <c r="BI584" s="12">
        <f>SUMIFS('Product costs'!BG:BG,'Product costs'!$C:$C,$D584,'Product costs'!$B:$B,$L584)</f>
        <v>0</v>
      </c>
      <c r="BJ584" s="12">
        <f>SUMIFS('Product costs'!BH:BH,'Product costs'!$C:$C,$D584,'Product costs'!$B:$B,$L584)</f>
        <v>0</v>
      </c>
      <c r="BK584" s="12">
        <f>SUMIFS('Product costs'!BI:BI,'Product costs'!$C:$C,$D584,'Product costs'!$B:$B,$L584)</f>
        <v>0</v>
      </c>
      <c r="BL584" s="12">
        <f>SUMIFS('Product costs'!BJ:BJ,'Product costs'!$C:$C,$D584,'Product costs'!$B:$B,$L584)</f>
        <v>0</v>
      </c>
      <c r="BM584" s="12">
        <f>SUMIFS('Product costs'!BK:BK,'Product costs'!$C:$C,$D584,'Product costs'!$B:$B,$L584)</f>
        <v>0</v>
      </c>
      <c r="BN584" s="12">
        <f>SUMIFS('Product costs'!BL:BL,'Product costs'!$C:$C,$D584,'Product costs'!$B:$B,$L584)</f>
        <v>0</v>
      </c>
      <c r="BO584" s="12">
        <f>SUMIFS('Product costs'!BM:BM,'Product costs'!$C:$C,$D584,'Product costs'!$B:$B,$L584)</f>
        <v>0</v>
      </c>
      <c r="BP584" s="12">
        <f>SUMIFS('Product costs'!BN:BN,'Product costs'!$C:$C,$D584,'Product costs'!$B:$B,$L584)</f>
        <v>0</v>
      </c>
      <c r="BQ584" s="12">
        <f>SUMIFS('Product costs'!BO:BO,'Product costs'!$C:$C,$D584,'Product costs'!$B:$B,$L584)</f>
        <v>0</v>
      </c>
      <c r="BR584" s="12">
        <f>SUMIFS('Product costs'!BP:BP,'Product costs'!$C:$C,$D584,'Product costs'!$B:$B,$L584)</f>
        <v>0</v>
      </c>
      <c r="BS584" s="12">
        <f>SUMIFS('Product costs'!BQ:BQ,'Product costs'!$C:$C,$D584,'Product costs'!$B:$B,$L584)</f>
        <v>0</v>
      </c>
      <c r="BT584" s="12">
        <f>SUMIFS('Product costs'!BR:BR,'Product costs'!$C:$C,$D584,'Product costs'!$B:$B,$L584)</f>
        <v>0</v>
      </c>
      <c r="BU584" s="12">
        <f>SUMIFS('Product costs'!BS:BS,'Product costs'!$C:$C,$D584,'Product costs'!$B:$B,$L584)</f>
        <v>0</v>
      </c>
      <c r="BV584" s="12">
        <f>SUMIFS('Product costs'!BT:BT,'Product costs'!$C:$C,$D584,'Product costs'!$B:$B,$L584)</f>
        <v>0</v>
      </c>
      <c r="BW584" s="12">
        <f>SUMIFS('Product costs'!BU:BU,'Product costs'!$C:$C,$D584,'Product costs'!$B:$B,$L584)</f>
        <v>0</v>
      </c>
      <c r="BX584" s="12">
        <f>SUMIFS('Product costs'!BV:BV,'Product costs'!$C:$C,$D584,'Product costs'!$B:$B,$L584)</f>
        <v>0</v>
      </c>
      <c r="BY584" s="12">
        <f>SUMIFS('Product costs'!BW:BW,'Product costs'!$C:$C,$D584,'Product costs'!$B:$B,$L584)</f>
        <v>0</v>
      </c>
      <c r="BZ584" s="12">
        <f>SUMIFS('Product costs'!BX:BX,'Product costs'!$C:$C,$D584,'Product costs'!$B:$B,$L584)</f>
        <v>0</v>
      </c>
      <c r="CA584" s="12">
        <f>SUMIFS('Product costs'!BY:BY,'Product costs'!$C:$C,$D584,'Product costs'!$B:$B,$L584)</f>
        <v>0</v>
      </c>
      <c r="CB584" s="12">
        <f>SUMIFS('Product costs'!BZ:BZ,'Product costs'!$C:$C,$D584,'Product costs'!$B:$B,$L584)</f>
        <v>0</v>
      </c>
      <c r="CC584" s="12">
        <f>SUMIFS('Product costs'!CA:CA,'Product costs'!$C:$C,$D584,'Product costs'!$B:$B,$L584)</f>
        <v>0</v>
      </c>
      <c r="CD584" s="12">
        <f>SUMIFS('Product costs'!CB:CB,'Product costs'!$C:$C,$D584,'Product costs'!$B:$B,$L584)</f>
        <v>0</v>
      </c>
      <c r="CE584" s="12">
        <f>SUMIFS('Product costs'!CC:CC,'Product costs'!$C:$C,$D584,'Product costs'!$B:$B,$L584)</f>
        <v>0</v>
      </c>
      <c r="CF584" s="12">
        <f>SUMIFS('Product costs'!CD:CD,'Product costs'!$C:$C,$D584,'Product costs'!$B:$B,$L584)</f>
        <v>0</v>
      </c>
      <c r="CG584" s="12">
        <f t="shared" si="831"/>
        <v>0</v>
      </c>
      <c r="CH584" s="12">
        <f t="shared" si="832"/>
        <v>0</v>
      </c>
      <c r="CI584" s="12">
        <f t="shared" si="833"/>
        <v>0</v>
      </c>
      <c r="CJ584" s="12">
        <f t="shared" si="834"/>
        <v>0</v>
      </c>
      <c r="CK584" s="12">
        <f t="shared" si="835"/>
        <v>0</v>
      </c>
      <c r="CL584" s="12">
        <f t="shared" si="836"/>
        <v>0</v>
      </c>
      <c r="CM584" s="12">
        <f t="shared" si="837"/>
        <v>0</v>
      </c>
      <c r="CN584" s="12">
        <f t="shared" si="838"/>
        <v>0</v>
      </c>
      <c r="CO584" s="12">
        <f t="shared" si="839"/>
        <v>0</v>
      </c>
      <c r="CP584" s="12">
        <f t="shared" si="840"/>
        <v>0</v>
      </c>
      <c r="CQ584" s="12">
        <f t="shared" si="841"/>
        <v>0</v>
      </c>
      <c r="CR584" s="12">
        <f t="shared" si="842"/>
        <v>0</v>
      </c>
      <c r="CS584" s="12">
        <f t="shared" si="843"/>
        <v>0</v>
      </c>
      <c r="CT584" s="12">
        <f t="shared" si="844"/>
        <v>0</v>
      </c>
      <c r="CU584" s="12">
        <f t="shared" si="845"/>
        <v>0</v>
      </c>
      <c r="CV584" s="12">
        <f t="shared" si="846"/>
        <v>0</v>
      </c>
      <c r="CW584" s="12">
        <f t="shared" si="847"/>
        <v>0</v>
      </c>
      <c r="CX584" s="12">
        <f t="shared" si="848"/>
        <v>0</v>
      </c>
      <c r="CY584" s="12">
        <f t="shared" si="849"/>
        <v>0</v>
      </c>
      <c r="CZ584" s="12">
        <f t="shared" si="850"/>
        <v>0</v>
      </c>
      <c r="DA584" s="12">
        <f t="shared" si="851"/>
        <v>0</v>
      </c>
      <c r="DB584" s="12">
        <f t="shared" si="852"/>
        <v>0</v>
      </c>
      <c r="DC584" s="12">
        <f t="shared" si="853"/>
        <v>0</v>
      </c>
      <c r="DD584" s="12">
        <f t="shared" si="854"/>
        <v>0</v>
      </c>
      <c r="DE584" s="12">
        <f t="shared" si="855"/>
        <v>0</v>
      </c>
      <c r="DF584" s="12">
        <f t="shared" si="856"/>
        <v>0</v>
      </c>
      <c r="DG584" s="12">
        <f t="shared" si="857"/>
        <v>0</v>
      </c>
      <c r="DH584" s="12">
        <f t="shared" si="858"/>
        <v>0</v>
      </c>
      <c r="DI584" s="12">
        <f t="shared" si="859"/>
        <v>0</v>
      </c>
      <c r="DJ584" s="12">
        <f t="shared" si="860"/>
        <v>0</v>
      </c>
      <c r="DK584" s="12">
        <f>SUM(M584:CHOOSE(YTD,M584,N584,O584,P584,Q584,R584,S584,T584,U584,V584,W584,X584))</f>
        <v>0</v>
      </c>
      <c r="DL584" s="12">
        <f>SUM(Y584:CHOOSE(YTD,Y584,Z584,AA584,AB584,AC584,AD584,AE584,AF584,AG584,AH584,AI584,AJ584))</f>
        <v>0</v>
      </c>
      <c r="DM584" s="12">
        <f>SUM(AK584:CHOOSE(YTD,AK584,AL584,AM584,AN584,AO584,AP584,AQ584,AR584,AS584,AT584,AU584,AV584))</f>
        <v>0</v>
      </c>
      <c r="DN584" s="12">
        <f>SUM(AW584:CHOOSE(YTD,AW584,AX584,AY584,AZ584,BA584,BB584,BC584,BD584,BE584,BF584,BG584,BH584))</f>
        <v>0</v>
      </c>
      <c r="DO584" s="12">
        <f>SUM(BI584:CHOOSE(YTD,BI584,BJ584,BK584,BL584,BM584,BN584,BO584,BP584,BQ584,BR584,BS584,BT584))</f>
        <v>0</v>
      </c>
      <c r="DP584" s="12">
        <f>SUM(BU584:CHOOSE(YTD,BU584,BV584,BW584,BX584,BY584,BZ584,CA584,CB584,CC584,CD584,CE584,CF584))</f>
        <v>0</v>
      </c>
    </row>
    <row r="585" spans="1:120" x14ac:dyDescent="0.15">
      <c r="A585" s="12" t="str">
        <f t="shared" si="830"/>
        <v>Costs - brand</v>
      </c>
      <c r="D585" s="12" t="str">
        <f>'Product costs'!C185</f>
        <v>Brand 4</v>
      </c>
      <c r="E585" s="12" t="str">
        <f>'Product costs'!D185</f>
        <v>Segment 1</v>
      </c>
      <c r="F585" s="12" t="str">
        <f>'Product costs'!E185</f>
        <v>Business Unit 1</v>
      </c>
      <c r="G585" s="12">
        <f>'Product costs'!F185</f>
        <v>0</v>
      </c>
      <c r="H585" s="12">
        <f>'Product costs'!G185</f>
        <v>0</v>
      </c>
      <c r="I585" s="12">
        <f>'Product costs'!H185</f>
        <v>0</v>
      </c>
      <c r="J585" s="12">
        <f>'Product costs'!I185</f>
        <v>0</v>
      </c>
      <c r="K585" s="12">
        <f>'Product costs'!J185</f>
        <v>0</v>
      </c>
      <c r="L585" s="12">
        <f>'Product costs'!B185</f>
        <v>0</v>
      </c>
      <c r="M585" s="12">
        <f>SUMIFS('Product costs'!K:K,'Product costs'!$C:$C,$D585,'Product costs'!$B:$B,$L585)</f>
        <v>0</v>
      </c>
      <c r="N585" s="12">
        <f>SUMIFS('Product costs'!L:L,'Product costs'!$C:$C,$D585,'Product costs'!$B:$B,$L585)</f>
        <v>0</v>
      </c>
      <c r="O585" s="12">
        <f>SUMIFS('Product costs'!M:M,'Product costs'!$C:$C,$D585,'Product costs'!$B:$B,$L585)</f>
        <v>0</v>
      </c>
      <c r="P585" s="12">
        <f>SUMIFS('Product costs'!N:N,'Product costs'!$C:$C,$D585,'Product costs'!$B:$B,$L585)</f>
        <v>0</v>
      </c>
      <c r="Q585" s="12">
        <f>SUMIFS('Product costs'!O:O,'Product costs'!$C:$C,$D585,'Product costs'!$B:$B,$L585)</f>
        <v>0</v>
      </c>
      <c r="R585" s="12">
        <f>SUMIFS('Product costs'!P:P,'Product costs'!$C:$C,$D585,'Product costs'!$B:$B,$L585)</f>
        <v>0</v>
      </c>
      <c r="S585" s="12">
        <f>SUMIFS('Product costs'!Q:Q,'Product costs'!$C:$C,$D585,'Product costs'!$B:$B,$L585)</f>
        <v>0</v>
      </c>
      <c r="T585" s="12">
        <f>SUMIFS('Product costs'!R:R,'Product costs'!$C:$C,$D585,'Product costs'!$B:$B,$L585)</f>
        <v>0</v>
      </c>
      <c r="U585" s="12">
        <f>SUMIFS('Product costs'!S:S,'Product costs'!$C:$C,$D585,'Product costs'!$B:$B,$L585)</f>
        <v>0</v>
      </c>
      <c r="V585" s="12">
        <f>SUMIFS('Product costs'!T:T,'Product costs'!$C:$C,$D585,'Product costs'!$B:$B,$L585)</f>
        <v>0</v>
      </c>
      <c r="W585" s="12">
        <f>SUMIFS('Product costs'!U:U,'Product costs'!$C:$C,$D585,'Product costs'!$B:$B,$L585)</f>
        <v>0</v>
      </c>
      <c r="X585" s="12">
        <f>SUMIFS('Product costs'!V:V,'Product costs'!$C:$C,$D585,'Product costs'!$B:$B,$L585)</f>
        <v>0</v>
      </c>
      <c r="Y585" s="12">
        <f>SUMIFS('Product costs'!W:W,'Product costs'!$C:$C,$D585,'Product costs'!$B:$B,$L585)</f>
        <v>0</v>
      </c>
      <c r="Z585" s="12">
        <f>SUMIFS('Product costs'!X:X,'Product costs'!$C:$C,$D585,'Product costs'!$B:$B,$L585)</f>
        <v>0</v>
      </c>
      <c r="AA585" s="12">
        <f>SUMIFS('Product costs'!Y:Y,'Product costs'!$C:$C,$D585,'Product costs'!$B:$B,$L585)</f>
        <v>0</v>
      </c>
      <c r="AB585" s="12">
        <f>SUMIFS('Product costs'!Z:Z,'Product costs'!$C:$C,$D585,'Product costs'!$B:$B,$L585)</f>
        <v>0</v>
      </c>
      <c r="AC585" s="12">
        <f>SUMIFS('Product costs'!AA:AA,'Product costs'!$C:$C,$D585,'Product costs'!$B:$B,$L585)</f>
        <v>0</v>
      </c>
      <c r="AD585" s="12">
        <f>SUMIFS('Product costs'!AB:AB,'Product costs'!$C:$C,$D585,'Product costs'!$B:$B,$L585)</f>
        <v>0</v>
      </c>
      <c r="AE585" s="12">
        <f>SUMIFS('Product costs'!AC:AC,'Product costs'!$C:$C,$D585,'Product costs'!$B:$B,$L585)</f>
        <v>0</v>
      </c>
      <c r="AF585" s="12">
        <f>SUMIFS('Product costs'!AD:AD,'Product costs'!$C:$C,$D585,'Product costs'!$B:$B,$L585)</f>
        <v>0</v>
      </c>
      <c r="AG585" s="12">
        <f>SUMIFS('Product costs'!AE:AE,'Product costs'!$C:$C,$D585,'Product costs'!$B:$B,$L585)</f>
        <v>0</v>
      </c>
      <c r="AH585" s="12">
        <f>SUMIFS('Product costs'!AF:AF,'Product costs'!$C:$C,$D585,'Product costs'!$B:$B,$L585)</f>
        <v>0</v>
      </c>
      <c r="AI585" s="12">
        <f>SUMIFS('Product costs'!AG:AG,'Product costs'!$C:$C,$D585,'Product costs'!$B:$B,$L585)</f>
        <v>0</v>
      </c>
      <c r="AJ585" s="12">
        <f>SUMIFS('Product costs'!AH:AH,'Product costs'!$C:$C,$D585,'Product costs'!$B:$B,$L585)</f>
        <v>0</v>
      </c>
      <c r="AK585" s="12">
        <f>SUMIFS('Product costs'!AI:AI,'Product costs'!$C:$C,$D585,'Product costs'!$B:$B,$L585)</f>
        <v>0</v>
      </c>
      <c r="AL585" s="12">
        <f>SUMIFS('Product costs'!AJ:AJ,'Product costs'!$C:$C,$D585,'Product costs'!$B:$B,$L585)</f>
        <v>0</v>
      </c>
      <c r="AM585" s="12">
        <f>SUMIFS('Product costs'!AK:AK,'Product costs'!$C:$C,$D585,'Product costs'!$B:$B,$L585)</f>
        <v>0</v>
      </c>
      <c r="AN585" s="12">
        <f>SUMIFS('Product costs'!AL:AL,'Product costs'!$C:$C,$D585,'Product costs'!$B:$B,$L585)</f>
        <v>0</v>
      </c>
      <c r="AO585" s="12">
        <f>SUMIFS('Product costs'!AM:AM,'Product costs'!$C:$C,$D585,'Product costs'!$B:$B,$L585)</f>
        <v>0</v>
      </c>
      <c r="AP585" s="12">
        <f>SUMIFS('Product costs'!AN:AN,'Product costs'!$C:$C,$D585,'Product costs'!$B:$B,$L585)</f>
        <v>0</v>
      </c>
      <c r="AQ585" s="12">
        <f>SUMIFS('Product costs'!AO:AO,'Product costs'!$C:$C,$D585,'Product costs'!$B:$B,$L585)</f>
        <v>0</v>
      </c>
      <c r="AR585" s="12">
        <f>SUMIFS('Product costs'!AP:AP,'Product costs'!$C:$C,$D585,'Product costs'!$B:$B,$L585)</f>
        <v>0</v>
      </c>
      <c r="AS585" s="12">
        <f>SUMIFS('Product costs'!AQ:AQ,'Product costs'!$C:$C,$D585,'Product costs'!$B:$B,$L585)</f>
        <v>0</v>
      </c>
      <c r="AT585" s="12">
        <f>SUMIFS('Product costs'!AR:AR,'Product costs'!$C:$C,$D585,'Product costs'!$B:$B,$L585)</f>
        <v>0</v>
      </c>
      <c r="AU585" s="12">
        <f>SUMIFS('Product costs'!AS:AS,'Product costs'!$C:$C,$D585,'Product costs'!$B:$B,$L585)</f>
        <v>0</v>
      </c>
      <c r="AV585" s="12">
        <f>SUMIFS('Product costs'!AT:AT,'Product costs'!$C:$C,$D585,'Product costs'!$B:$B,$L585)</f>
        <v>0</v>
      </c>
      <c r="AW585" s="12">
        <f>SUMIFS('Product costs'!AU:AU,'Product costs'!$C:$C,$D585,'Product costs'!$B:$B,$L585)</f>
        <v>0</v>
      </c>
      <c r="AX585" s="12">
        <f>SUMIFS('Product costs'!AV:AV,'Product costs'!$C:$C,$D585,'Product costs'!$B:$B,$L585)</f>
        <v>0</v>
      </c>
      <c r="AY585" s="12">
        <f>SUMIFS('Product costs'!AW:AW,'Product costs'!$C:$C,$D585,'Product costs'!$B:$B,$L585)</f>
        <v>0</v>
      </c>
      <c r="AZ585" s="12">
        <f>SUMIFS('Product costs'!AX:AX,'Product costs'!$C:$C,$D585,'Product costs'!$B:$B,$L585)</f>
        <v>0</v>
      </c>
      <c r="BA585" s="12">
        <f>SUMIFS('Product costs'!AY:AY,'Product costs'!$C:$C,$D585,'Product costs'!$B:$B,$L585)</f>
        <v>0</v>
      </c>
      <c r="BB585" s="12">
        <f>SUMIFS('Product costs'!AZ:AZ,'Product costs'!$C:$C,$D585,'Product costs'!$B:$B,$L585)</f>
        <v>0</v>
      </c>
      <c r="BC585" s="12">
        <f>SUMIFS('Product costs'!BA:BA,'Product costs'!$C:$C,$D585,'Product costs'!$B:$B,$L585)</f>
        <v>0</v>
      </c>
      <c r="BD585" s="12">
        <f>SUMIFS('Product costs'!BB:BB,'Product costs'!$C:$C,$D585,'Product costs'!$B:$B,$L585)</f>
        <v>0</v>
      </c>
      <c r="BE585" s="12">
        <f>SUMIFS('Product costs'!BC:BC,'Product costs'!$C:$C,$D585,'Product costs'!$B:$B,$L585)</f>
        <v>0</v>
      </c>
      <c r="BF585" s="12">
        <f>SUMIFS('Product costs'!BD:BD,'Product costs'!$C:$C,$D585,'Product costs'!$B:$B,$L585)</f>
        <v>0</v>
      </c>
      <c r="BG585" s="12">
        <f>SUMIFS('Product costs'!BE:BE,'Product costs'!$C:$C,$D585,'Product costs'!$B:$B,$L585)</f>
        <v>0</v>
      </c>
      <c r="BH585" s="12">
        <f>SUMIFS('Product costs'!BF:BF,'Product costs'!$C:$C,$D585,'Product costs'!$B:$B,$L585)</f>
        <v>0</v>
      </c>
      <c r="BI585" s="12">
        <f>SUMIFS('Product costs'!BG:BG,'Product costs'!$C:$C,$D585,'Product costs'!$B:$B,$L585)</f>
        <v>0</v>
      </c>
      <c r="BJ585" s="12">
        <f>SUMIFS('Product costs'!BH:BH,'Product costs'!$C:$C,$D585,'Product costs'!$B:$B,$L585)</f>
        <v>0</v>
      </c>
      <c r="BK585" s="12">
        <f>SUMIFS('Product costs'!BI:BI,'Product costs'!$C:$C,$D585,'Product costs'!$B:$B,$L585)</f>
        <v>0</v>
      </c>
      <c r="BL585" s="12">
        <f>SUMIFS('Product costs'!BJ:BJ,'Product costs'!$C:$C,$D585,'Product costs'!$B:$B,$L585)</f>
        <v>0</v>
      </c>
      <c r="BM585" s="12">
        <f>SUMIFS('Product costs'!BK:BK,'Product costs'!$C:$C,$D585,'Product costs'!$B:$B,$L585)</f>
        <v>0</v>
      </c>
      <c r="BN585" s="12">
        <f>SUMIFS('Product costs'!BL:BL,'Product costs'!$C:$C,$D585,'Product costs'!$B:$B,$L585)</f>
        <v>0</v>
      </c>
      <c r="BO585" s="12">
        <f>SUMIFS('Product costs'!BM:BM,'Product costs'!$C:$C,$D585,'Product costs'!$B:$B,$L585)</f>
        <v>0</v>
      </c>
      <c r="BP585" s="12">
        <f>SUMIFS('Product costs'!BN:BN,'Product costs'!$C:$C,$D585,'Product costs'!$B:$B,$L585)</f>
        <v>0</v>
      </c>
      <c r="BQ585" s="12">
        <f>SUMIFS('Product costs'!BO:BO,'Product costs'!$C:$C,$D585,'Product costs'!$B:$B,$L585)</f>
        <v>0</v>
      </c>
      <c r="BR585" s="12">
        <f>SUMIFS('Product costs'!BP:BP,'Product costs'!$C:$C,$D585,'Product costs'!$B:$B,$L585)</f>
        <v>0</v>
      </c>
      <c r="BS585" s="12">
        <f>SUMIFS('Product costs'!BQ:BQ,'Product costs'!$C:$C,$D585,'Product costs'!$B:$B,$L585)</f>
        <v>0</v>
      </c>
      <c r="BT585" s="12">
        <f>SUMIFS('Product costs'!BR:BR,'Product costs'!$C:$C,$D585,'Product costs'!$B:$B,$L585)</f>
        <v>0</v>
      </c>
      <c r="BU585" s="12">
        <f>SUMIFS('Product costs'!BS:BS,'Product costs'!$C:$C,$D585,'Product costs'!$B:$B,$L585)</f>
        <v>0</v>
      </c>
      <c r="BV585" s="12">
        <f>SUMIFS('Product costs'!BT:BT,'Product costs'!$C:$C,$D585,'Product costs'!$B:$B,$L585)</f>
        <v>0</v>
      </c>
      <c r="BW585" s="12">
        <f>SUMIFS('Product costs'!BU:BU,'Product costs'!$C:$C,$D585,'Product costs'!$B:$B,$L585)</f>
        <v>0</v>
      </c>
      <c r="BX585" s="12">
        <f>SUMIFS('Product costs'!BV:BV,'Product costs'!$C:$C,$D585,'Product costs'!$B:$B,$L585)</f>
        <v>0</v>
      </c>
      <c r="BY585" s="12">
        <f>SUMIFS('Product costs'!BW:BW,'Product costs'!$C:$C,$D585,'Product costs'!$B:$B,$L585)</f>
        <v>0</v>
      </c>
      <c r="BZ585" s="12">
        <f>SUMIFS('Product costs'!BX:BX,'Product costs'!$C:$C,$D585,'Product costs'!$B:$B,$L585)</f>
        <v>0</v>
      </c>
      <c r="CA585" s="12">
        <f>SUMIFS('Product costs'!BY:BY,'Product costs'!$C:$C,$D585,'Product costs'!$B:$B,$L585)</f>
        <v>0</v>
      </c>
      <c r="CB585" s="12">
        <f>SUMIFS('Product costs'!BZ:BZ,'Product costs'!$C:$C,$D585,'Product costs'!$B:$B,$L585)</f>
        <v>0</v>
      </c>
      <c r="CC585" s="12">
        <f>SUMIFS('Product costs'!CA:CA,'Product costs'!$C:$C,$D585,'Product costs'!$B:$B,$L585)</f>
        <v>0</v>
      </c>
      <c r="CD585" s="12">
        <f>SUMIFS('Product costs'!CB:CB,'Product costs'!$C:$C,$D585,'Product costs'!$B:$B,$L585)</f>
        <v>0</v>
      </c>
      <c r="CE585" s="12">
        <f>SUMIFS('Product costs'!CC:CC,'Product costs'!$C:$C,$D585,'Product costs'!$B:$B,$L585)</f>
        <v>0</v>
      </c>
      <c r="CF585" s="12">
        <f>SUMIFS('Product costs'!CD:CD,'Product costs'!$C:$C,$D585,'Product costs'!$B:$B,$L585)</f>
        <v>0</v>
      </c>
      <c r="CG585" s="12">
        <f t="shared" si="831"/>
        <v>0</v>
      </c>
      <c r="CH585" s="12">
        <f t="shared" si="832"/>
        <v>0</v>
      </c>
      <c r="CI585" s="12">
        <f t="shared" si="833"/>
        <v>0</v>
      </c>
      <c r="CJ585" s="12">
        <f t="shared" si="834"/>
        <v>0</v>
      </c>
      <c r="CK585" s="12">
        <f t="shared" si="835"/>
        <v>0</v>
      </c>
      <c r="CL585" s="12">
        <f t="shared" si="836"/>
        <v>0</v>
      </c>
      <c r="CM585" s="12">
        <f t="shared" si="837"/>
        <v>0</v>
      </c>
      <c r="CN585" s="12">
        <f t="shared" si="838"/>
        <v>0</v>
      </c>
      <c r="CO585" s="12">
        <f t="shared" si="839"/>
        <v>0</v>
      </c>
      <c r="CP585" s="12">
        <f t="shared" si="840"/>
        <v>0</v>
      </c>
      <c r="CQ585" s="12">
        <f t="shared" si="841"/>
        <v>0</v>
      </c>
      <c r="CR585" s="12">
        <f t="shared" si="842"/>
        <v>0</v>
      </c>
      <c r="CS585" s="12">
        <f t="shared" si="843"/>
        <v>0</v>
      </c>
      <c r="CT585" s="12">
        <f t="shared" si="844"/>
        <v>0</v>
      </c>
      <c r="CU585" s="12">
        <f t="shared" si="845"/>
        <v>0</v>
      </c>
      <c r="CV585" s="12">
        <f t="shared" si="846"/>
        <v>0</v>
      </c>
      <c r="CW585" s="12">
        <f t="shared" si="847"/>
        <v>0</v>
      </c>
      <c r="CX585" s="12">
        <f t="shared" si="848"/>
        <v>0</v>
      </c>
      <c r="CY585" s="12">
        <f t="shared" si="849"/>
        <v>0</v>
      </c>
      <c r="CZ585" s="12">
        <f t="shared" si="850"/>
        <v>0</v>
      </c>
      <c r="DA585" s="12">
        <f t="shared" si="851"/>
        <v>0</v>
      </c>
      <c r="DB585" s="12">
        <f t="shared" si="852"/>
        <v>0</v>
      </c>
      <c r="DC585" s="12">
        <f t="shared" si="853"/>
        <v>0</v>
      </c>
      <c r="DD585" s="12">
        <f t="shared" si="854"/>
        <v>0</v>
      </c>
      <c r="DE585" s="12">
        <f t="shared" si="855"/>
        <v>0</v>
      </c>
      <c r="DF585" s="12">
        <f t="shared" si="856"/>
        <v>0</v>
      </c>
      <c r="DG585" s="12">
        <f t="shared" si="857"/>
        <v>0</v>
      </c>
      <c r="DH585" s="12">
        <f t="shared" si="858"/>
        <v>0</v>
      </c>
      <c r="DI585" s="12">
        <f t="shared" si="859"/>
        <v>0</v>
      </c>
      <c r="DJ585" s="12">
        <f t="shared" si="860"/>
        <v>0</v>
      </c>
      <c r="DK585" s="12">
        <f>SUM(M585:CHOOSE(YTD,M585,N585,O585,P585,Q585,R585,S585,T585,U585,V585,W585,X585))</f>
        <v>0</v>
      </c>
      <c r="DL585" s="12">
        <f>SUM(Y585:CHOOSE(YTD,Y585,Z585,AA585,AB585,AC585,AD585,AE585,AF585,AG585,AH585,AI585,AJ585))</f>
        <v>0</v>
      </c>
      <c r="DM585" s="12">
        <f>SUM(AK585:CHOOSE(YTD,AK585,AL585,AM585,AN585,AO585,AP585,AQ585,AR585,AS585,AT585,AU585,AV585))</f>
        <v>0</v>
      </c>
      <c r="DN585" s="12">
        <f>SUM(AW585:CHOOSE(YTD,AW585,AX585,AY585,AZ585,BA585,BB585,BC585,BD585,BE585,BF585,BG585,BH585))</f>
        <v>0</v>
      </c>
      <c r="DO585" s="12">
        <f>SUM(BI585:CHOOSE(YTD,BI585,BJ585,BK585,BL585,BM585,BN585,BO585,BP585,BQ585,BR585,BS585,BT585))</f>
        <v>0</v>
      </c>
      <c r="DP585" s="12">
        <f>SUM(BU585:CHOOSE(YTD,BU585,BV585,BW585,BX585,BY585,BZ585,CA585,CB585,CC585,CD585,CE585,CF585))</f>
        <v>0</v>
      </c>
    </row>
    <row r="586" spans="1:120" x14ac:dyDescent="0.15">
      <c r="A586" s="12" t="str">
        <f t="shared" si="830"/>
        <v>Costs - brand</v>
      </c>
      <c r="D586" s="12" t="str">
        <f>'Product costs'!C186</f>
        <v>Brand 5</v>
      </c>
      <c r="E586" s="12" t="str">
        <f>'Product costs'!D186</f>
        <v>Segment 1</v>
      </c>
      <c r="F586" s="12" t="str">
        <f>'Product costs'!E186</f>
        <v>Business Unit 1</v>
      </c>
      <c r="G586" s="12">
        <f>'Product costs'!F186</f>
        <v>0</v>
      </c>
      <c r="H586" s="12">
        <f>'Product costs'!G186</f>
        <v>0</v>
      </c>
      <c r="I586" s="12">
        <f>'Product costs'!H186</f>
        <v>0</v>
      </c>
      <c r="J586" s="12">
        <f>'Product costs'!I186</f>
        <v>0</v>
      </c>
      <c r="K586" s="12">
        <f>'Product costs'!J186</f>
        <v>0</v>
      </c>
      <c r="L586" s="12">
        <f>'Product costs'!B186</f>
        <v>0</v>
      </c>
      <c r="M586" s="12">
        <f>SUMIFS('Product costs'!K:K,'Product costs'!$C:$C,$D586,'Product costs'!$B:$B,$L586)</f>
        <v>0</v>
      </c>
      <c r="N586" s="12">
        <f>SUMIFS('Product costs'!L:L,'Product costs'!$C:$C,$D586,'Product costs'!$B:$B,$L586)</f>
        <v>0</v>
      </c>
      <c r="O586" s="12">
        <f>SUMIFS('Product costs'!M:M,'Product costs'!$C:$C,$D586,'Product costs'!$B:$B,$L586)</f>
        <v>0</v>
      </c>
      <c r="P586" s="12">
        <f>SUMIFS('Product costs'!N:N,'Product costs'!$C:$C,$D586,'Product costs'!$B:$B,$L586)</f>
        <v>0</v>
      </c>
      <c r="Q586" s="12">
        <f>SUMIFS('Product costs'!O:O,'Product costs'!$C:$C,$D586,'Product costs'!$B:$B,$L586)</f>
        <v>0</v>
      </c>
      <c r="R586" s="12">
        <f>SUMIFS('Product costs'!P:P,'Product costs'!$C:$C,$D586,'Product costs'!$B:$B,$L586)</f>
        <v>0</v>
      </c>
      <c r="S586" s="12">
        <f>SUMIFS('Product costs'!Q:Q,'Product costs'!$C:$C,$D586,'Product costs'!$B:$B,$L586)</f>
        <v>0</v>
      </c>
      <c r="T586" s="12">
        <f>SUMIFS('Product costs'!R:R,'Product costs'!$C:$C,$D586,'Product costs'!$B:$B,$L586)</f>
        <v>0</v>
      </c>
      <c r="U586" s="12">
        <f>SUMIFS('Product costs'!S:S,'Product costs'!$C:$C,$D586,'Product costs'!$B:$B,$L586)</f>
        <v>0</v>
      </c>
      <c r="V586" s="12">
        <f>SUMIFS('Product costs'!T:T,'Product costs'!$C:$C,$D586,'Product costs'!$B:$B,$L586)</f>
        <v>0</v>
      </c>
      <c r="W586" s="12">
        <f>SUMIFS('Product costs'!U:U,'Product costs'!$C:$C,$D586,'Product costs'!$B:$B,$L586)</f>
        <v>0</v>
      </c>
      <c r="X586" s="12">
        <f>SUMIFS('Product costs'!V:V,'Product costs'!$C:$C,$D586,'Product costs'!$B:$B,$L586)</f>
        <v>0</v>
      </c>
      <c r="Y586" s="12">
        <f>SUMIFS('Product costs'!W:W,'Product costs'!$C:$C,$D586,'Product costs'!$B:$B,$L586)</f>
        <v>0</v>
      </c>
      <c r="Z586" s="12">
        <f>SUMIFS('Product costs'!X:X,'Product costs'!$C:$C,$D586,'Product costs'!$B:$B,$L586)</f>
        <v>0</v>
      </c>
      <c r="AA586" s="12">
        <f>SUMIFS('Product costs'!Y:Y,'Product costs'!$C:$C,$D586,'Product costs'!$B:$B,$L586)</f>
        <v>0</v>
      </c>
      <c r="AB586" s="12">
        <f>SUMIFS('Product costs'!Z:Z,'Product costs'!$C:$C,$D586,'Product costs'!$B:$B,$L586)</f>
        <v>0</v>
      </c>
      <c r="AC586" s="12">
        <f>SUMIFS('Product costs'!AA:AA,'Product costs'!$C:$C,$D586,'Product costs'!$B:$B,$L586)</f>
        <v>0</v>
      </c>
      <c r="AD586" s="12">
        <f>SUMIFS('Product costs'!AB:AB,'Product costs'!$C:$C,$D586,'Product costs'!$B:$B,$L586)</f>
        <v>0</v>
      </c>
      <c r="AE586" s="12">
        <f>SUMIFS('Product costs'!AC:AC,'Product costs'!$C:$C,$D586,'Product costs'!$B:$B,$L586)</f>
        <v>0</v>
      </c>
      <c r="AF586" s="12">
        <f>SUMIFS('Product costs'!AD:AD,'Product costs'!$C:$C,$D586,'Product costs'!$B:$B,$L586)</f>
        <v>0</v>
      </c>
      <c r="AG586" s="12">
        <f>SUMIFS('Product costs'!AE:AE,'Product costs'!$C:$C,$D586,'Product costs'!$B:$B,$L586)</f>
        <v>0</v>
      </c>
      <c r="AH586" s="12">
        <f>SUMIFS('Product costs'!AF:AF,'Product costs'!$C:$C,$D586,'Product costs'!$B:$B,$L586)</f>
        <v>0</v>
      </c>
      <c r="AI586" s="12">
        <f>SUMIFS('Product costs'!AG:AG,'Product costs'!$C:$C,$D586,'Product costs'!$B:$B,$L586)</f>
        <v>0</v>
      </c>
      <c r="AJ586" s="12">
        <f>SUMIFS('Product costs'!AH:AH,'Product costs'!$C:$C,$D586,'Product costs'!$B:$B,$L586)</f>
        <v>0</v>
      </c>
      <c r="AK586" s="12">
        <f>SUMIFS('Product costs'!AI:AI,'Product costs'!$C:$C,$D586,'Product costs'!$B:$B,$L586)</f>
        <v>0</v>
      </c>
      <c r="AL586" s="12">
        <f>SUMIFS('Product costs'!AJ:AJ,'Product costs'!$C:$C,$D586,'Product costs'!$B:$B,$L586)</f>
        <v>0</v>
      </c>
      <c r="AM586" s="12">
        <f>SUMIFS('Product costs'!AK:AK,'Product costs'!$C:$C,$D586,'Product costs'!$B:$B,$L586)</f>
        <v>0</v>
      </c>
      <c r="AN586" s="12">
        <f>SUMIFS('Product costs'!AL:AL,'Product costs'!$C:$C,$D586,'Product costs'!$B:$B,$L586)</f>
        <v>0</v>
      </c>
      <c r="AO586" s="12">
        <f>SUMIFS('Product costs'!AM:AM,'Product costs'!$C:$C,$D586,'Product costs'!$B:$B,$L586)</f>
        <v>0</v>
      </c>
      <c r="AP586" s="12">
        <f>SUMIFS('Product costs'!AN:AN,'Product costs'!$C:$C,$D586,'Product costs'!$B:$B,$L586)</f>
        <v>0</v>
      </c>
      <c r="AQ586" s="12">
        <f>SUMIFS('Product costs'!AO:AO,'Product costs'!$C:$C,$D586,'Product costs'!$B:$B,$L586)</f>
        <v>0</v>
      </c>
      <c r="AR586" s="12">
        <f>SUMIFS('Product costs'!AP:AP,'Product costs'!$C:$C,$D586,'Product costs'!$B:$B,$L586)</f>
        <v>0</v>
      </c>
      <c r="AS586" s="12">
        <f>SUMIFS('Product costs'!AQ:AQ,'Product costs'!$C:$C,$D586,'Product costs'!$B:$B,$L586)</f>
        <v>0</v>
      </c>
      <c r="AT586" s="12">
        <f>SUMIFS('Product costs'!AR:AR,'Product costs'!$C:$C,$D586,'Product costs'!$B:$B,$L586)</f>
        <v>0</v>
      </c>
      <c r="AU586" s="12">
        <f>SUMIFS('Product costs'!AS:AS,'Product costs'!$C:$C,$D586,'Product costs'!$B:$B,$L586)</f>
        <v>0</v>
      </c>
      <c r="AV586" s="12">
        <f>SUMIFS('Product costs'!AT:AT,'Product costs'!$C:$C,$D586,'Product costs'!$B:$B,$L586)</f>
        <v>0</v>
      </c>
      <c r="AW586" s="12">
        <f>SUMIFS('Product costs'!AU:AU,'Product costs'!$C:$C,$D586,'Product costs'!$B:$B,$L586)</f>
        <v>0</v>
      </c>
      <c r="AX586" s="12">
        <f>SUMIFS('Product costs'!AV:AV,'Product costs'!$C:$C,$D586,'Product costs'!$B:$B,$L586)</f>
        <v>0</v>
      </c>
      <c r="AY586" s="12">
        <f>SUMIFS('Product costs'!AW:AW,'Product costs'!$C:$C,$D586,'Product costs'!$B:$B,$L586)</f>
        <v>0</v>
      </c>
      <c r="AZ586" s="12">
        <f>SUMIFS('Product costs'!AX:AX,'Product costs'!$C:$C,$D586,'Product costs'!$B:$B,$L586)</f>
        <v>0</v>
      </c>
      <c r="BA586" s="12">
        <f>SUMIFS('Product costs'!AY:AY,'Product costs'!$C:$C,$D586,'Product costs'!$B:$B,$L586)</f>
        <v>0</v>
      </c>
      <c r="BB586" s="12">
        <f>SUMIFS('Product costs'!AZ:AZ,'Product costs'!$C:$C,$D586,'Product costs'!$B:$B,$L586)</f>
        <v>0</v>
      </c>
      <c r="BC586" s="12">
        <f>SUMIFS('Product costs'!BA:BA,'Product costs'!$C:$C,$D586,'Product costs'!$B:$B,$L586)</f>
        <v>0</v>
      </c>
      <c r="BD586" s="12">
        <f>SUMIFS('Product costs'!BB:BB,'Product costs'!$C:$C,$D586,'Product costs'!$B:$B,$L586)</f>
        <v>0</v>
      </c>
      <c r="BE586" s="12">
        <f>SUMIFS('Product costs'!BC:BC,'Product costs'!$C:$C,$D586,'Product costs'!$B:$B,$L586)</f>
        <v>0</v>
      </c>
      <c r="BF586" s="12">
        <f>SUMIFS('Product costs'!BD:BD,'Product costs'!$C:$C,$D586,'Product costs'!$B:$B,$L586)</f>
        <v>0</v>
      </c>
      <c r="BG586" s="12">
        <f>SUMIFS('Product costs'!BE:BE,'Product costs'!$C:$C,$D586,'Product costs'!$B:$B,$L586)</f>
        <v>0</v>
      </c>
      <c r="BH586" s="12">
        <f>SUMIFS('Product costs'!BF:BF,'Product costs'!$C:$C,$D586,'Product costs'!$B:$B,$L586)</f>
        <v>0</v>
      </c>
      <c r="BI586" s="12">
        <f>SUMIFS('Product costs'!BG:BG,'Product costs'!$C:$C,$D586,'Product costs'!$B:$B,$L586)</f>
        <v>0</v>
      </c>
      <c r="BJ586" s="12">
        <f>SUMIFS('Product costs'!BH:BH,'Product costs'!$C:$C,$D586,'Product costs'!$B:$B,$L586)</f>
        <v>0</v>
      </c>
      <c r="BK586" s="12">
        <f>SUMIFS('Product costs'!BI:BI,'Product costs'!$C:$C,$D586,'Product costs'!$B:$B,$L586)</f>
        <v>0</v>
      </c>
      <c r="BL586" s="12">
        <f>SUMIFS('Product costs'!BJ:BJ,'Product costs'!$C:$C,$D586,'Product costs'!$B:$B,$L586)</f>
        <v>0</v>
      </c>
      <c r="BM586" s="12">
        <f>SUMIFS('Product costs'!BK:BK,'Product costs'!$C:$C,$D586,'Product costs'!$B:$B,$L586)</f>
        <v>0</v>
      </c>
      <c r="BN586" s="12">
        <f>SUMIFS('Product costs'!BL:BL,'Product costs'!$C:$C,$D586,'Product costs'!$B:$B,$L586)</f>
        <v>0</v>
      </c>
      <c r="BO586" s="12">
        <f>SUMIFS('Product costs'!BM:BM,'Product costs'!$C:$C,$D586,'Product costs'!$B:$B,$L586)</f>
        <v>0</v>
      </c>
      <c r="BP586" s="12">
        <f>SUMIFS('Product costs'!BN:BN,'Product costs'!$C:$C,$D586,'Product costs'!$B:$B,$L586)</f>
        <v>0</v>
      </c>
      <c r="BQ586" s="12">
        <f>SUMIFS('Product costs'!BO:BO,'Product costs'!$C:$C,$D586,'Product costs'!$B:$B,$L586)</f>
        <v>0</v>
      </c>
      <c r="BR586" s="12">
        <f>SUMIFS('Product costs'!BP:BP,'Product costs'!$C:$C,$D586,'Product costs'!$B:$B,$L586)</f>
        <v>0</v>
      </c>
      <c r="BS586" s="12">
        <f>SUMIFS('Product costs'!BQ:BQ,'Product costs'!$C:$C,$D586,'Product costs'!$B:$B,$L586)</f>
        <v>0</v>
      </c>
      <c r="BT586" s="12">
        <f>SUMIFS('Product costs'!BR:BR,'Product costs'!$C:$C,$D586,'Product costs'!$B:$B,$L586)</f>
        <v>0</v>
      </c>
      <c r="BU586" s="12">
        <f>SUMIFS('Product costs'!BS:BS,'Product costs'!$C:$C,$D586,'Product costs'!$B:$B,$L586)</f>
        <v>0</v>
      </c>
      <c r="BV586" s="12">
        <f>SUMIFS('Product costs'!BT:BT,'Product costs'!$C:$C,$D586,'Product costs'!$B:$B,$L586)</f>
        <v>0</v>
      </c>
      <c r="BW586" s="12">
        <f>SUMIFS('Product costs'!BU:BU,'Product costs'!$C:$C,$D586,'Product costs'!$B:$B,$L586)</f>
        <v>0</v>
      </c>
      <c r="BX586" s="12">
        <f>SUMIFS('Product costs'!BV:BV,'Product costs'!$C:$C,$D586,'Product costs'!$B:$B,$L586)</f>
        <v>0</v>
      </c>
      <c r="BY586" s="12">
        <f>SUMIFS('Product costs'!BW:BW,'Product costs'!$C:$C,$D586,'Product costs'!$B:$B,$L586)</f>
        <v>0</v>
      </c>
      <c r="BZ586" s="12">
        <f>SUMIFS('Product costs'!BX:BX,'Product costs'!$C:$C,$D586,'Product costs'!$B:$B,$L586)</f>
        <v>0</v>
      </c>
      <c r="CA586" s="12">
        <f>SUMIFS('Product costs'!BY:BY,'Product costs'!$C:$C,$D586,'Product costs'!$B:$B,$L586)</f>
        <v>0</v>
      </c>
      <c r="CB586" s="12">
        <f>SUMIFS('Product costs'!BZ:BZ,'Product costs'!$C:$C,$D586,'Product costs'!$B:$B,$L586)</f>
        <v>0</v>
      </c>
      <c r="CC586" s="12">
        <f>SUMIFS('Product costs'!CA:CA,'Product costs'!$C:$C,$D586,'Product costs'!$B:$B,$L586)</f>
        <v>0</v>
      </c>
      <c r="CD586" s="12">
        <f>SUMIFS('Product costs'!CB:CB,'Product costs'!$C:$C,$D586,'Product costs'!$B:$B,$L586)</f>
        <v>0</v>
      </c>
      <c r="CE586" s="12">
        <f>SUMIFS('Product costs'!CC:CC,'Product costs'!$C:$C,$D586,'Product costs'!$B:$B,$L586)</f>
        <v>0</v>
      </c>
      <c r="CF586" s="12">
        <f>SUMIFS('Product costs'!CD:CD,'Product costs'!$C:$C,$D586,'Product costs'!$B:$B,$L586)</f>
        <v>0</v>
      </c>
      <c r="CG586" s="12">
        <f t="shared" si="831"/>
        <v>0</v>
      </c>
      <c r="CH586" s="12">
        <f t="shared" si="832"/>
        <v>0</v>
      </c>
      <c r="CI586" s="12">
        <f t="shared" si="833"/>
        <v>0</v>
      </c>
      <c r="CJ586" s="12">
        <f t="shared" si="834"/>
        <v>0</v>
      </c>
      <c r="CK586" s="12">
        <f t="shared" si="835"/>
        <v>0</v>
      </c>
      <c r="CL586" s="12">
        <f t="shared" si="836"/>
        <v>0</v>
      </c>
      <c r="CM586" s="12">
        <f t="shared" si="837"/>
        <v>0</v>
      </c>
      <c r="CN586" s="12">
        <f t="shared" si="838"/>
        <v>0</v>
      </c>
      <c r="CO586" s="12">
        <f t="shared" si="839"/>
        <v>0</v>
      </c>
      <c r="CP586" s="12">
        <f t="shared" si="840"/>
        <v>0</v>
      </c>
      <c r="CQ586" s="12">
        <f t="shared" si="841"/>
        <v>0</v>
      </c>
      <c r="CR586" s="12">
        <f t="shared" si="842"/>
        <v>0</v>
      </c>
      <c r="CS586" s="12">
        <f t="shared" si="843"/>
        <v>0</v>
      </c>
      <c r="CT586" s="12">
        <f t="shared" si="844"/>
        <v>0</v>
      </c>
      <c r="CU586" s="12">
        <f t="shared" si="845"/>
        <v>0</v>
      </c>
      <c r="CV586" s="12">
        <f t="shared" si="846"/>
        <v>0</v>
      </c>
      <c r="CW586" s="12">
        <f t="shared" si="847"/>
        <v>0</v>
      </c>
      <c r="CX586" s="12">
        <f t="shared" si="848"/>
        <v>0</v>
      </c>
      <c r="CY586" s="12">
        <f t="shared" si="849"/>
        <v>0</v>
      </c>
      <c r="CZ586" s="12">
        <f t="shared" si="850"/>
        <v>0</v>
      </c>
      <c r="DA586" s="12">
        <f t="shared" si="851"/>
        <v>0</v>
      </c>
      <c r="DB586" s="12">
        <f t="shared" si="852"/>
        <v>0</v>
      </c>
      <c r="DC586" s="12">
        <f t="shared" si="853"/>
        <v>0</v>
      </c>
      <c r="DD586" s="12">
        <f t="shared" si="854"/>
        <v>0</v>
      </c>
      <c r="DE586" s="12">
        <f t="shared" si="855"/>
        <v>0</v>
      </c>
      <c r="DF586" s="12">
        <f t="shared" si="856"/>
        <v>0</v>
      </c>
      <c r="DG586" s="12">
        <f t="shared" si="857"/>
        <v>0</v>
      </c>
      <c r="DH586" s="12">
        <f t="shared" si="858"/>
        <v>0</v>
      </c>
      <c r="DI586" s="12">
        <f t="shared" si="859"/>
        <v>0</v>
      </c>
      <c r="DJ586" s="12">
        <f t="shared" si="860"/>
        <v>0</v>
      </c>
      <c r="DK586" s="12">
        <f>SUM(M586:CHOOSE(YTD,M586,N586,O586,P586,Q586,R586,S586,T586,U586,V586,W586,X586))</f>
        <v>0</v>
      </c>
      <c r="DL586" s="12">
        <f>SUM(Y586:CHOOSE(YTD,Y586,Z586,AA586,AB586,AC586,AD586,AE586,AF586,AG586,AH586,AI586,AJ586))</f>
        <v>0</v>
      </c>
      <c r="DM586" s="12">
        <f>SUM(AK586:CHOOSE(YTD,AK586,AL586,AM586,AN586,AO586,AP586,AQ586,AR586,AS586,AT586,AU586,AV586))</f>
        <v>0</v>
      </c>
      <c r="DN586" s="12">
        <f>SUM(AW586:CHOOSE(YTD,AW586,AX586,AY586,AZ586,BA586,BB586,BC586,BD586,BE586,BF586,BG586,BH586))</f>
        <v>0</v>
      </c>
      <c r="DO586" s="12">
        <f>SUM(BI586:CHOOSE(YTD,BI586,BJ586,BK586,BL586,BM586,BN586,BO586,BP586,BQ586,BR586,BS586,BT586))</f>
        <v>0</v>
      </c>
      <c r="DP586" s="12">
        <f>SUM(BU586:CHOOSE(YTD,BU586,BV586,BW586,BX586,BY586,BZ586,CA586,CB586,CC586,CD586,CE586,CF586))</f>
        <v>0</v>
      </c>
    </row>
    <row r="587" spans="1:120" x14ac:dyDescent="0.15">
      <c r="A587" s="12" t="str">
        <f t="shared" si="830"/>
        <v>Costs - brand</v>
      </c>
      <c r="D587" s="12" t="str">
        <f>'Product costs'!C187</f>
        <v>Brand 6</v>
      </c>
      <c r="E587" s="12" t="str">
        <f>'Product costs'!D187</f>
        <v>Segment 1</v>
      </c>
      <c r="F587" s="12" t="str">
        <f>'Product costs'!E187</f>
        <v>Business Unit 1</v>
      </c>
      <c r="G587" s="12">
        <f>'Product costs'!F187</f>
        <v>0</v>
      </c>
      <c r="H587" s="12">
        <f>'Product costs'!G187</f>
        <v>0</v>
      </c>
      <c r="I587" s="12">
        <f>'Product costs'!H187</f>
        <v>0</v>
      </c>
      <c r="J587" s="12">
        <f>'Product costs'!I187</f>
        <v>0</v>
      </c>
      <c r="K587" s="12">
        <f>'Product costs'!J187</f>
        <v>0</v>
      </c>
      <c r="L587" s="12">
        <f>'Product costs'!B187</f>
        <v>0</v>
      </c>
      <c r="M587" s="12">
        <f>SUMIFS('Product costs'!K:K,'Product costs'!$C:$C,$D587,'Product costs'!$B:$B,$L587)</f>
        <v>0</v>
      </c>
      <c r="N587" s="12">
        <f>SUMIFS('Product costs'!L:L,'Product costs'!$C:$C,$D587,'Product costs'!$B:$B,$L587)</f>
        <v>0</v>
      </c>
      <c r="O587" s="12">
        <f>SUMIFS('Product costs'!M:M,'Product costs'!$C:$C,$D587,'Product costs'!$B:$B,$L587)</f>
        <v>0</v>
      </c>
      <c r="P587" s="12">
        <f>SUMIFS('Product costs'!N:N,'Product costs'!$C:$C,$D587,'Product costs'!$B:$B,$L587)</f>
        <v>0</v>
      </c>
      <c r="Q587" s="12">
        <f>SUMIFS('Product costs'!O:O,'Product costs'!$C:$C,$D587,'Product costs'!$B:$B,$L587)</f>
        <v>0</v>
      </c>
      <c r="R587" s="12">
        <f>SUMIFS('Product costs'!P:P,'Product costs'!$C:$C,$D587,'Product costs'!$B:$B,$L587)</f>
        <v>0</v>
      </c>
      <c r="S587" s="12">
        <f>SUMIFS('Product costs'!Q:Q,'Product costs'!$C:$C,$D587,'Product costs'!$B:$B,$L587)</f>
        <v>0</v>
      </c>
      <c r="T587" s="12">
        <f>SUMIFS('Product costs'!R:R,'Product costs'!$C:$C,$D587,'Product costs'!$B:$B,$L587)</f>
        <v>0</v>
      </c>
      <c r="U587" s="12">
        <f>SUMIFS('Product costs'!S:S,'Product costs'!$C:$C,$D587,'Product costs'!$B:$B,$L587)</f>
        <v>0</v>
      </c>
      <c r="V587" s="12">
        <f>SUMIFS('Product costs'!T:T,'Product costs'!$C:$C,$D587,'Product costs'!$B:$B,$L587)</f>
        <v>0</v>
      </c>
      <c r="W587" s="12">
        <f>SUMIFS('Product costs'!U:U,'Product costs'!$C:$C,$D587,'Product costs'!$B:$B,$L587)</f>
        <v>0</v>
      </c>
      <c r="X587" s="12">
        <f>SUMIFS('Product costs'!V:V,'Product costs'!$C:$C,$D587,'Product costs'!$B:$B,$L587)</f>
        <v>0</v>
      </c>
      <c r="Y587" s="12">
        <f>SUMIFS('Product costs'!W:W,'Product costs'!$C:$C,$D587,'Product costs'!$B:$B,$L587)</f>
        <v>0</v>
      </c>
      <c r="Z587" s="12">
        <f>SUMIFS('Product costs'!X:X,'Product costs'!$C:$C,$D587,'Product costs'!$B:$B,$L587)</f>
        <v>0</v>
      </c>
      <c r="AA587" s="12">
        <f>SUMIFS('Product costs'!Y:Y,'Product costs'!$C:$C,$D587,'Product costs'!$B:$B,$L587)</f>
        <v>0</v>
      </c>
      <c r="AB587" s="12">
        <f>SUMIFS('Product costs'!Z:Z,'Product costs'!$C:$C,$D587,'Product costs'!$B:$B,$L587)</f>
        <v>0</v>
      </c>
      <c r="AC587" s="12">
        <f>SUMIFS('Product costs'!AA:AA,'Product costs'!$C:$C,$D587,'Product costs'!$B:$B,$L587)</f>
        <v>0</v>
      </c>
      <c r="AD587" s="12">
        <f>SUMIFS('Product costs'!AB:AB,'Product costs'!$C:$C,$D587,'Product costs'!$B:$B,$L587)</f>
        <v>0</v>
      </c>
      <c r="AE587" s="12">
        <f>SUMIFS('Product costs'!AC:AC,'Product costs'!$C:$C,$D587,'Product costs'!$B:$B,$L587)</f>
        <v>0</v>
      </c>
      <c r="AF587" s="12">
        <f>SUMIFS('Product costs'!AD:AD,'Product costs'!$C:$C,$D587,'Product costs'!$B:$B,$L587)</f>
        <v>0</v>
      </c>
      <c r="AG587" s="12">
        <f>SUMIFS('Product costs'!AE:AE,'Product costs'!$C:$C,$D587,'Product costs'!$B:$B,$L587)</f>
        <v>0</v>
      </c>
      <c r="AH587" s="12">
        <f>SUMIFS('Product costs'!AF:AF,'Product costs'!$C:$C,$D587,'Product costs'!$B:$B,$L587)</f>
        <v>0</v>
      </c>
      <c r="AI587" s="12">
        <f>SUMIFS('Product costs'!AG:AG,'Product costs'!$C:$C,$D587,'Product costs'!$B:$B,$L587)</f>
        <v>0</v>
      </c>
      <c r="AJ587" s="12">
        <f>SUMIFS('Product costs'!AH:AH,'Product costs'!$C:$C,$D587,'Product costs'!$B:$B,$L587)</f>
        <v>0</v>
      </c>
      <c r="AK587" s="12">
        <f>SUMIFS('Product costs'!AI:AI,'Product costs'!$C:$C,$D587,'Product costs'!$B:$B,$L587)</f>
        <v>0</v>
      </c>
      <c r="AL587" s="12">
        <f>SUMIFS('Product costs'!AJ:AJ,'Product costs'!$C:$C,$D587,'Product costs'!$B:$B,$L587)</f>
        <v>0</v>
      </c>
      <c r="AM587" s="12">
        <f>SUMIFS('Product costs'!AK:AK,'Product costs'!$C:$C,$D587,'Product costs'!$B:$B,$L587)</f>
        <v>0</v>
      </c>
      <c r="AN587" s="12">
        <f>SUMIFS('Product costs'!AL:AL,'Product costs'!$C:$C,$D587,'Product costs'!$B:$B,$L587)</f>
        <v>0</v>
      </c>
      <c r="AO587" s="12">
        <f>SUMIFS('Product costs'!AM:AM,'Product costs'!$C:$C,$D587,'Product costs'!$B:$B,$L587)</f>
        <v>0</v>
      </c>
      <c r="AP587" s="12">
        <f>SUMIFS('Product costs'!AN:AN,'Product costs'!$C:$C,$D587,'Product costs'!$B:$B,$L587)</f>
        <v>0</v>
      </c>
      <c r="AQ587" s="12">
        <f>SUMIFS('Product costs'!AO:AO,'Product costs'!$C:$C,$D587,'Product costs'!$B:$B,$L587)</f>
        <v>0</v>
      </c>
      <c r="AR587" s="12">
        <f>SUMIFS('Product costs'!AP:AP,'Product costs'!$C:$C,$D587,'Product costs'!$B:$B,$L587)</f>
        <v>0</v>
      </c>
      <c r="AS587" s="12">
        <f>SUMIFS('Product costs'!AQ:AQ,'Product costs'!$C:$C,$D587,'Product costs'!$B:$B,$L587)</f>
        <v>0</v>
      </c>
      <c r="AT587" s="12">
        <f>SUMIFS('Product costs'!AR:AR,'Product costs'!$C:$C,$D587,'Product costs'!$B:$B,$L587)</f>
        <v>0</v>
      </c>
      <c r="AU587" s="12">
        <f>SUMIFS('Product costs'!AS:AS,'Product costs'!$C:$C,$D587,'Product costs'!$B:$B,$L587)</f>
        <v>0</v>
      </c>
      <c r="AV587" s="12">
        <f>SUMIFS('Product costs'!AT:AT,'Product costs'!$C:$C,$D587,'Product costs'!$B:$B,$L587)</f>
        <v>0</v>
      </c>
      <c r="AW587" s="12">
        <f>SUMIFS('Product costs'!AU:AU,'Product costs'!$C:$C,$D587,'Product costs'!$B:$B,$L587)</f>
        <v>0</v>
      </c>
      <c r="AX587" s="12">
        <f>SUMIFS('Product costs'!AV:AV,'Product costs'!$C:$C,$D587,'Product costs'!$B:$B,$L587)</f>
        <v>0</v>
      </c>
      <c r="AY587" s="12">
        <f>SUMIFS('Product costs'!AW:AW,'Product costs'!$C:$C,$D587,'Product costs'!$B:$B,$L587)</f>
        <v>0</v>
      </c>
      <c r="AZ587" s="12">
        <f>SUMIFS('Product costs'!AX:AX,'Product costs'!$C:$C,$D587,'Product costs'!$B:$B,$L587)</f>
        <v>0</v>
      </c>
      <c r="BA587" s="12">
        <f>SUMIFS('Product costs'!AY:AY,'Product costs'!$C:$C,$D587,'Product costs'!$B:$B,$L587)</f>
        <v>0</v>
      </c>
      <c r="BB587" s="12">
        <f>SUMIFS('Product costs'!AZ:AZ,'Product costs'!$C:$C,$D587,'Product costs'!$B:$B,$L587)</f>
        <v>0</v>
      </c>
      <c r="BC587" s="12">
        <f>SUMIFS('Product costs'!BA:BA,'Product costs'!$C:$C,$D587,'Product costs'!$B:$B,$L587)</f>
        <v>0</v>
      </c>
      <c r="BD587" s="12">
        <f>SUMIFS('Product costs'!BB:BB,'Product costs'!$C:$C,$D587,'Product costs'!$B:$B,$L587)</f>
        <v>0</v>
      </c>
      <c r="BE587" s="12">
        <f>SUMIFS('Product costs'!BC:BC,'Product costs'!$C:$C,$D587,'Product costs'!$B:$B,$L587)</f>
        <v>0</v>
      </c>
      <c r="BF587" s="12">
        <f>SUMIFS('Product costs'!BD:BD,'Product costs'!$C:$C,$D587,'Product costs'!$B:$B,$L587)</f>
        <v>0</v>
      </c>
      <c r="BG587" s="12">
        <f>SUMIFS('Product costs'!BE:BE,'Product costs'!$C:$C,$D587,'Product costs'!$B:$B,$L587)</f>
        <v>0</v>
      </c>
      <c r="BH587" s="12">
        <f>SUMIFS('Product costs'!BF:BF,'Product costs'!$C:$C,$D587,'Product costs'!$B:$B,$L587)</f>
        <v>0</v>
      </c>
      <c r="BI587" s="12">
        <f>SUMIFS('Product costs'!BG:BG,'Product costs'!$C:$C,$D587,'Product costs'!$B:$B,$L587)</f>
        <v>0</v>
      </c>
      <c r="BJ587" s="12">
        <f>SUMIFS('Product costs'!BH:BH,'Product costs'!$C:$C,$D587,'Product costs'!$B:$B,$L587)</f>
        <v>0</v>
      </c>
      <c r="BK587" s="12">
        <f>SUMIFS('Product costs'!BI:BI,'Product costs'!$C:$C,$D587,'Product costs'!$B:$B,$L587)</f>
        <v>0</v>
      </c>
      <c r="BL587" s="12">
        <f>SUMIFS('Product costs'!BJ:BJ,'Product costs'!$C:$C,$D587,'Product costs'!$B:$B,$L587)</f>
        <v>0</v>
      </c>
      <c r="BM587" s="12">
        <f>SUMIFS('Product costs'!BK:BK,'Product costs'!$C:$C,$D587,'Product costs'!$B:$B,$L587)</f>
        <v>0</v>
      </c>
      <c r="BN587" s="12">
        <f>SUMIFS('Product costs'!BL:BL,'Product costs'!$C:$C,$D587,'Product costs'!$B:$B,$L587)</f>
        <v>0</v>
      </c>
      <c r="BO587" s="12">
        <f>SUMIFS('Product costs'!BM:BM,'Product costs'!$C:$C,$D587,'Product costs'!$B:$B,$L587)</f>
        <v>0</v>
      </c>
      <c r="BP587" s="12">
        <f>SUMIFS('Product costs'!BN:BN,'Product costs'!$C:$C,$D587,'Product costs'!$B:$B,$L587)</f>
        <v>0</v>
      </c>
      <c r="BQ587" s="12">
        <f>SUMIFS('Product costs'!BO:BO,'Product costs'!$C:$C,$D587,'Product costs'!$B:$B,$L587)</f>
        <v>0</v>
      </c>
      <c r="BR587" s="12">
        <f>SUMIFS('Product costs'!BP:BP,'Product costs'!$C:$C,$D587,'Product costs'!$B:$B,$L587)</f>
        <v>0</v>
      </c>
      <c r="BS587" s="12">
        <f>SUMIFS('Product costs'!BQ:BQ,'Product costs'!$C:$C,$D587,'Product costs'!$B:$B,$L587)</f>
        <v>0</v>
      </c>
      <c r="BT587" s="12">
        <f>SUMIFS('Product costs'!BR:BR,'Product costs'!$C:$C,$D587,'Product costs'!$B:$B,$L587)</f>
        <v>0</v>
      </c>
      <c r="BU587" s="12">
        <f>SUMIFS('Product costs'!BS:BS,'Product costs'!$C:$C,$D587,'Product costs'!$B:$B,$L587)</f>
        <v>0</v>
      </c>
      <c r="BV587" s="12">
        <f>SUMIFS('Product costs'!BT:BT,'Product costs'!$C:$C,$D587,'Product costs'!$B:$B,$L587)</f>
        <v>0</v>
      </c>
      <c r="BW587" s="12">
        <f>SUMIFS('Product costs'!BU:BU,'Product costs'!$C:$C,$D587,'Product costs'!$B:$B,$L587)</f>
        <v>0</v>
      </c>
      <c r="BX587" s="12">
        <f>SUMIFS('Product costs'!BV:BV,'Product costs'!$C:$C,$D587,'Product costs'!$B:$B,$L587)</f>
        <v>0</v>
      </c>
      <c r="BY587" s="12">
        <f>SUMIFS('Product costs'!BW:BW,'Product costs'!$C:$C,$D587,'Product costs'!$B:$B,$L587)</f>
        <v>0</v>
      </c>
      <c r="BZ587" s="12">
        <f>SUMIFS('Product costs'!BX:BX,'Product costs'!$C:$C,$D587,'Product costs'!$B:$B,$L587)</f>
        <v>0</v>
      </c>
      <c r="CA587" s="12">
        <f>SUMIFS('Product costs'!BY:BY,'Product costs'!$C:$C,$D587,'Product costs'!$B:$B,$L587)</f>
        <v>0</v>
      </c>
      <c r="CB587" s="12">
        <f>SUMIFS('Product costs'!BZ:BZ,'Product costs'!$C:$C,$D587,'Product costs'!$B:$B,$L587)</f>
        <v>0</v>
      </c>
      <c r="CC587" s="12">
        <f>SUMIFS('Product costs'!CA:CA,'Product costs'!$C:$C,$D587,'Product costs'!$B:$B,$L587)</f>
        <v>0</v>
      </c>
      <c r="CD587" s="12">
        <f>SUMIFS('Product costs'!CB:CB,'Product costs'!$C:$C,$D587,'Product costs'!$B:$B,$L587)</f>
        <v>0</v>
      </c>
      <c r="CE587" s="12">
        <f>SUMIFS('Product costs'!CC:CC,'Product costs'!$C:$C,$D587,'Product costs'!$B:$B,$L587)</f>
        <v>0</v>
      </c>
      <c r="CF587" s="12">
        <f>SUMIFS('Product costs'!CD:CD,'Product costs'!$C:$C,$D587,'Product costs'!$B:$B,$L587)</f>
        <v>0</v>
      </c>
      <c r="CG587" s="12">
        <f t="shared" si="831"/>
        <v>0</v>
      </c>
      <c r="CH587" s="12">
        <f t="shared" si="832"/>
        <v>0</v>
      </c>
      <c r="CI587" s="12">
        <f t="shared" si="833"/>
        <v>0</v>
      </c>
      <c r="CJ587" s="12">
        <f t="shared" si="834"/>
        <v>0</v>
      </c>
      <c r="CK587" s="12">
        <f t="shared" si="835"/>
        <v>0</v>
      </c>
      <c r="CL587" s="12">
        <f t="shared" si="836"/>
        <v>0</v>
      </c>
      <c r="CM587" s="12">
        <f t="shared" si="837"/>
        <v>0</v>
      </c>
      <c r="CN587" s="12">
        <f t="shared" si="838"/>
        <v>0</v>
      </c>
      <c r="CO587" s="12">
        <f t="shared" si="839"/>
        <v>0</v>
      </c>
      <c r="CP587" s="12">
        <f t="shared" si="840"/>
        <v>0</v>
      </c>
      <c r="CQ587" s="12">
        <f t="shared" si="841"/>
        <v>0</v>
      </c>
      <c r="CR587" s="12">
        <f t="shared" si="842"/>
        <v>0</v>
      </c>
      <c r="CS587" s="12">
        <f t="shared" si="843"/>
        <v>0</v>
      </c>
      <c r="CT587" s="12">
        <f t="shared" si="844"/>
        <v>0</v>
      </c>
      <c r="CU587" s="12">
        <f t="shared" si="845"/>
        <v>0</v>
      </c>
      <c r="CV587" s="12">
        <f t="shared" si="846"/>
        <v>0</v>
      </c>
      <c r="CW587" s="12">
        <f t="shared" si="847"/>
        <v>0</v>
      </c>
      <c r="CX587" s="12">
        <f t="shared" si="848"/>
        <v>0</v>
      </c>
      <c r="CY587" s="12">
        <f t="shared" si="849"/>
        <v>0</v>
      </c>
      <c r="CZ587" s="12">
        <f t="shared" si="850"/>
        <v>0</v>
      </c>
      <c r="DA587" s="12">
        <f t="shared" si="851"/>
        <v>0</v>
      </c>
      <c r="DB587" s="12">
        <f t="shared" si="852"/>
        <v>0</v>
      </c>
      <c r="DC587" s="12">
        <f t="shared" si="853"/>
        <v>0</v>
      </c>
      <c r="DD587" s="12">
        <f t="shared" si="854"/>
        <v>0</v>
      </c>
      <c r="DE587" s="12">
        <f t="shared" si="855"/>
        <v>0</v>
      </c>
      <c r="DF587" s="12">
        <f t="shared" si="856"/>
        <v>0</v>
      </c>
      <c r="DG587" s="12">
        <f t="shared" si="857"/>
        <v>0</v>
      </c>
      <c r="DH587" s="12">
        <f t="shared" si="858"/>
        <v>0</v>
      </c>
      <c r="DI587" s="12">
        <f t="shared" si="859"/>
        <v>0</v>
      </c>
      <c r="DJ587" s="12">
        <f t="shared" si="860"/>
        <v>0</v>
      </c>
      <c r="DK587" s="12">
        <f>SUM(M587:CHOOSE(YTD,M587,N587,O587,P587,Q587,R587,S587,T587,U587,V587,W587,X587))</f>
        <v>0</v>
      </c>
      <c r="DL587" s="12">
        <f>SUM(Y587:CHOOSE(YTD,Y587,Z587,AA587,AB587,AC587,AD587,AE587,AF587,AG587,AH587,AI587,AJ587))</f>
        <v>0</v>
      </c>
      <c r="DM587" s="12">
        <f>SUM(AK587:CHOOSE(YTD,AK587,AL587,AM587,AN587,AO587,AP587,AQ587,AR587,AS587,AT587,AU587,AV587))</f>
        <v>0</v>
      </c>
      <c r="DN587" s="12">
        <f>SUM(AW587:CHOOSE(YTD,AW587,AX587,AY587,AZ587,BA587,BB587,BC587,BD587,BE587,BF587,BG587,BH587))</f>
        <v>0</v>
      </c>
      <c r="DO587" s="12">
        <f>SUM(BI587:CHOOSE(YTD,BI587,BJ587,BK587,BL587,BM587,BN587,BO587,BP587,BQ587,BR587,BS587,BT587))</f>
        <v>0</v>
      </c>
      <c r="DP587" s="12">
        <f>SUM(BU587:CHOOSE(YTD,BU587,BV587,BW587,BX587,BY587,BZ587,CA587,CB587,CC587,CD587,CE587,CF587))</f>
        <v>0</v>
      </c>
    </row>
    <row r="588" spans="1:120" x14ac:dyDescent="0.15">
      <c r="A588" s="12" t="str">
        <f t="shared" si="830"/>
        <v>Costs - brand</v>
      </c>
      <c r="D588" s="12" t="str">
        <f>'Product costs'!C188</f>
        <v>Brand 7</v>
      </c>
      <c r="E588" s="12" t="str">
        <f>'Product costs'!D188</f>
        <v>Segment 1</v>
      </c>
      <c r="F588" s="12" t="str">
        <f>'Product costs'!E188</f>
        <v>Business Unit 1</v>
      </c>
      <c r="G588" s="12">
        <f>'Product costs'!F188</f>
        <v>0</v>
      </c>
      <c r="H588" s="12">
        <f>'Product costs'!G188</f>
        <v>0</v>
      </c>
      <c r="I588" s="12">
        <f>'Product costs'!H188</f>
        <v>0</v>
      </c>
      <c r="J588" s="12">
        <f>'Product costs'!I188</f>
        <v>0</v>
      </c>
      <c r="K588" s="12">
        <f>'Product costs'!J188</f>
        <v>0</v>
      </c>
      <c r="L588" s="12">
        <f>'Product costs'!B188</f>
        <v>0</v>
      </c>
      <c r="M588" s="12">
        <f>SUMIFS('Product costs'!K:K,'Product costs'!$C:$C,$D588,'Product costs'!$B:$B,$L588)</f>
        <v>0</v>
      </c>
      <c r="N588" s="12">
        <f>SUMIFS('Product costs'!L:L,'Product costs'!$C:$C,$D588,'Product costs'!$B:$B,$L588)</f>
        <v>0</v>
      </c>
      <c r="O588" s="12">
        <f>SUMIFS('Product costs'!M:M,'Product costs'!$C:$C,$D588,'Product costs'!$B:$B,$L588)</f>
        <v>0</v>
      </c>
      <c r="P588" s="12">
        <f>SUMIFS('Product costs'!N:N,'Product costs'!$C:$C,$D588,'Product costs'!$B:$B,$L588)</f>
        <v>0</v>
      </c>
      <c r="Q588" s="12">
        <f>SUMIFS('Product costs'!O:O,'Product costs'!$C:$C,$D588,'Product costs'!$B:$B,$L588)</f>
        <v>0</v>
      </c>
      <c r="R588" s="12">
        <f>SUMIFS('Product costs'!P:P,'Product costs'!$C:$C,$D588,'Product costs'!$B:$B,$L588)</f>
        <v>0</v>
      </c>
      <c r="S588" s="12">
        <f>SUMIFS('Product costs'!Q:Q,'Product costs'!$C:$C,$D588,'Product costs'!$B:$B,$L588)</f>
        <v>0</v>
      </c>
      <c r="T588" s="12">
        <f>SUMIFS('Product costs'!R:R,'Product costs'!$C:$C,$D588,'Product costs'!$B:$B,$L588)</f>
        <v>0</v>
      </c>
      <c r="U588" s="12">
        <f>SUMIFS('Product costs'!S:S,'Product costs'!$C:$C,$D588,'Product costs'!$B:$B,$L588)</f>
        <v>0</v>
      </c>
      <c r="V588" s="12">
        <f>SUMIFS('Product costs'!T:T,'Product costs'!$C:$C,$D588,'Product costs'!$B:$B,$L588)</f>
        <v>0</v>
      </c>
      <c r="W588" s="12">
        <f>SUMIFS('Product costs'!U:U,'Product costs'!$C:$C,$D588,'Product costs'!$B:$B,$L588)</f>
        <v>0</v>
      </c>
      <c r="X588" s="12">
        <f>SUMIFS('Product costs'!V:V,'Product costs'!$C:$C,$D588,'Product costs'!$B:$B,$L588)</f>
        <v>0</v>
      </c>
      <c r="Y588" s="12">
        <f>SUMIFS('Product costs'!W:W,'Product costs'!$C:$C,$D588,'Product costs'!$B:$B,$L588)</f>
        <v>0</v>
      </c>
      <c r="Z588" s="12">
        <f>SUMIFS('Product costs'!X:X,'Product costs'!$C:$C,$D588,'Product costs'!$B:$B,$L588)</f>
        <v>0</v>
      </c>
      <c r="AA588" s="12">
        <f>SUMIFS('Product costs'!Y:Y,'Product costs'!$C:$C,$D588,'Product costs'!$B:$B,$L588)</f>
        <v>0</v>
      </c>
      <c r="AB588" s="12">
        <f>SUMIFS('Product costs'!Z:Z,'Product costs'!$C:$C,$D588,'Product costs'!$B:$B,$L588)</f>
        <v>0</v>
      </c>
      <c r="AC588" s="12">
        <f>SUMIFS('Product costs'!AA:AA,'Product costs'!$C:$C,$D588,'Product costs'!$B:$B,$L588)</f>
        <v>0</v>
      </c>
      <c r="AD588" s="12">
        <f>SUMIFS('Product costs'!AB:AB,'Product costs'!$C:$C,$D588,'Product costs'!$B:$B,$L588)</f>
        <v>0</v>
      </c>
      <c r="AE588" s="12">
        <f>SUMIFS('Product costs'!AC:AC,'Product costs'!$C:$C,$D588,'Product costs'!$B:$B,$L588)</f>
        <v>0</v>
      </c>
      <c r="AF588" s="12">
        <f>SUMIFS('Product costs'!AD:AD,'Product costs'!$C:$C,$D588,'Product costs'!$B:$B,$L588)</f>
        <v>0</v>
      </c>
      <c r="AG588" s="12">
        <f>SUMIFS('Product costs'!AE:AE,'Product costs'!$C:$C,$D588,'Product costs'!$B:$B,$L588)</f>
        <v>0</v>
      </c>
      <c r="AH588" s="12">
        <f>SUMIFS('Product costs'!AF:AF,'Product costs'!$C:$C,$D588,'Product costs'!$B:$B,$L588)</f>
        <v>0</v>
      </c>
      <c r="AI588" s="12">
        <f>SUMIFS('Product costs'!AG:AG,'Product costs'!$C:$C,$D588,'Product costs'!$B:$B,$L588)</f>
        <v>0</v>
      </c>
      <c r="AJ588" s="12">
        <f>SUMIFS('Product costs'!AH:AH,'Product costs'!$C:$C,$D588,'Product costs'!$B:$B,$L588)</f>
        <v>0</v>
      </c>
      <c r="AK588" s="12">
        <f>SUMIFS('Product costs'!AI:AI,'Product costs'!$C:$C,$D588,'Product costs'!$B:$B,$L588)</f>
        <v>0</v>
      </c>
      <c r="AL588" s="12">
        <f>SUMIFS('Product costs'!AJ:AJ,'Product costs'!$C:$C,$D588,'Product costs'!$B:$B,$L588)</f>
        <v>0</v>
      </c>
      <c r="AM588" s="12">
        <f>SUMIFS('Product costs'!AK:AK,'Product costs'!$C:$C,$D588,'Product costs'!$B:$B,$L588)</f>
        <v>0</v>
      </c>
      <c r="AN588" s="12">
        <f>SUMIFS('Product costs'!AL:AL,'Product costs'!$C:$C,$D588,'Product costs'!$B:$B,$L588)</f>
        <v>0</v>
      </c>
      <c r="AO588" s="12">
        <f>SUMIFS('Product costs'!AM:AM,'Product costs'!$C:$C,$D588,'Product costs'!$B:$B,$L588)</f>
        <v>0</v>
      </c>
      <c r="AP588" s="12">
        <f>SUMIFS('Product costs'!AN:AN,'Product costs'!$C:$C,$D588,'Product costs'!$B:$B,$L588)</f>
        <v>0</v>
      </c>
      <c r="AQ588" s="12">
        <f>SUMIFS('Product costs'!AO:AO,'Product costs'!$C:$C,$D588,'Product costs'!$B:$B,$L588)</f>
        <v>0</v>
      </c>
      <c r="AR588" s="12">
        <f>SUMIFS('Product costs'!AP:AP,'Product costs'!$C:$C,$D588,'Product costs'!$B:$B,$L588)</f>
        <v>0</v>
      </c>
      <c r="AS588" s="12">
        <f>SUMIFS('Product costs'!AQ:AQ,'Product costs'!$C:$C,$D588,'Product costs'!$B:$B,$L588)</f>
        <v>0</v>
      </c>
      <c r="AT588" s="12">
        <f>SUMIFS('Product costs'!AR:AR,'Product costs'!$C:$C,$D588,'Product costs'!$B:$B,$L588)</f>
        <v>0</v>
      </c>
      <c r="AU588" s="12">
        <f>SUMIFS('Product costs'!AS:AS,'Product costs'!$C:$C,$D588,'Product costs'!$B:$B,$L588)</f>
        <v>0</v>
      </c>
      <c r="AV588" s="12">
        <f>SUMIFS('Product costs'!AT:AT,'Product costs'!$C:$C,$D588,'Product costs'!$B:$B,$L588)</f>
        <v>0</v>
      </c>
      <c r="AW588" s="12">
        <f>SUMIFS('Product costs'!AU:AU,'Product costs'!$C:$C,$D588,'Product costs'!$B:$B,$L588)</f>
        <v>0</v>
      </c>
      <c r="AX588" s="12">
        <f>SUMIFS('Product costs'!AV:AV,'Product costs'!$C:$C,$D588,'Product costs'!$B:$B,$L588)</f>
        <v>0</v>
      </c>
      <c r="AY588" s="12">
        <f>SUMIFS('Product costs'!AW:AW,'Product costs'!$C:$C,$D588,'Product costs'!$B:$B,$L588)</f>
        <v>0</v>
      </c>
      <c r="AZ588" s="12">
        <f>SUMIFS('Product costs'!AX:AX,'Product costs'!$C:$C,$D588,'Product costs'!$B:$B,$L588)</f>
        <v>0</v>
      </c>
      <c r="BA588" s="12">
        <f>SUMIFS('Product costs'!AY:AY,'Product costs'!$C:$C,$D588,'Product costs'!$B:$B,$L588)</f>
        <v>0</v>
      </c>
      <c r="BB588" s="12">
        <f>SUMIFS('Product costs'!AZ:AZ,'Product costs'!$C:$C,$D588,'Product costs'!$B:$B,$L588)</f>
        <v>0</v>
      </c>
      <c r="BC588" s="12">
        <f>SUMIFS('Product costs'!BA:BA,'Product costs'!$C:$C,$D588,'Product costs'!$B:$B,$L588)</f>
        <v>0</v>
      </c>
      <c r="BD588" s="12">
        <f>SUMIFS('Product costs'!BB:BB,'Product costs'!$C:$C,$D588,'Product costs'!$B:$B,$L588)</f>
        <v>0</v>
      </c>
      <c r="BE588" s="12">
        <f>SUMIFS('Product costs'!BC:BC,'Product costs'!$C:$C,$D588,'Product costs'!$B:$B,$L588)</f>
        <v>0</v>
      </c>
      <c r="BF588" s="12">
        <f>SUMIFS('Product costs'!BD:BD,'Product costs'!$C:$C,$D588,'Product costs'!$B:$B,$L588)</f>
        <v>0</v>
      </c>
      <c r="BG588" s="12">
        <f>SUMIFS('Product costs'!BE:BE,'Product costs'!$C:$C,$D588,'Product costs'!$B:$B,$L588)</f>
        <v>0</v>
      </c>
      <c r="BH588" s="12">
        <f>SUMIFS('Product costs'!BF:BF,'Product costs'!$C:$C,$D588,'Product costs'!$B:$B,$L588)</f>
        <v>0</v>
      </c>
      <c r="BI588" s="12">
        <f>SUMIFS('Product costs'!BG:BG,'Product costs'!$C:$C,$D588,'Product costs'!$B:$B,$L588)</f>
        <v>0</v>
      </c>
      <c r="BJ588" s="12">
        <f>SUMIFS('Product costs'!BH:BH,'Product costs'!$C:$C,$D588,'Product costs'!$B:$B,$L588)</f>
        <v>0</v>
      </c>
      <c r="BK588" s="12">
        <f>SUMIFS('Product costs'!BI:BI,'Product costs'!$C:$C,$D588,'Product costs'!$B:$B,$L588)</f>
        <v>0</v>
      </c>
      <c r="BL588" s="12">
        <f>SUMIFS('Product costs'!BJ:BJ,'Product costs'!$C:$C,$D588,'Product costs'!$B:$B,$L588)</f>
        <v>0</v>
      </c>
      <c r="BM588" s="12">
        <f>SUMIFS('Product costs'!BK:BK,'Product costs'!$C:$C,$D588,'Product costs'!$B:$B,$L588)</f>
        <v>0</v>
      </c>
      <c r="BN588" s="12">
        <f>SUMIFS('Product costs'!BL:BL,'Product costs'!$C:$C,$D588,'Product costs'!$B:$B,$L588)</f>
        <v>0</v>
      </c>
      <c r="BO588" s="12">
        <f>SUMIFS('Product costs'!BM:BM,'Product costs'!$C:$C,$D588,'Product costs'!$B:$B,$L588)</f>
        <v>0</v>
      </c>
      <c r="BP588" s="12">
        <f>SUMIFS('Product costs'!BN:BN,'Product costs'!$C:$C,$D588,'Product costs'!$B:$B,$L588)</f>
        <v>0</v>
      </c>
      <c r="BQ588" s="12">
        <f>SUMIFS('Product costs'!BO:BO,'Product costs'!$C:$C,$D588,'Product costs'!$B:$B,$L588)</f>
        <v>0</v>
      </c>
      <c r="BR588" s="12">
        <f>SUMIFS('Product costs'!BP:BP,'Product costs'!$C:$C,$D588,'Product costs'!$B:$B,$L588)</f>
        <v>0</v>
      </c>
      <c r="BS588" s="12">
        <f>SUMIFS('Product costs'!BQ:BQ,'Product costs'!$C:$C,$D588,'Product costs'!$B:$B,$L588)</f>
        <v>0</v>
      </c>
      <c r="BT588" s="12">
        <f>SUMIFS('Product costs'!BR:BR,'Product costs'!$C:$C,$D588,'Product costs'!$B:$B,$L588)</f>
        <v>0</v>
      </c>
      <c r="BU588" s="12">
        <f>SUMIFS('Product costs'!BS:BS,'Product costs'!$C:$C,$D588,'Product costs'!$B:$B,$L588)</f>
        <v>0</v>
      </c>
      <c r="BV588" s="12">
        <f>SUMIFS('Product costs'!BT:BT,'Product costs'!$C:$C,$D588,'Product costs'!$B:$B,$L588)</f>
        <v>0</v>
      </c>
      <c r="BW588" s="12">
        <f>SUMIFS('Product costs'!BU:BU,'Product costs'!$C:$C,$D588,'Product costs'!$B:$B,$L588)</f>
        <v>0</v>
      </c>
      <c r="BX588" s="12">
        <f>SUMIFS('Product costs'!BV:BV,'Product costs'!$C:$C,$D588,'Product costs'!$B:$B,$L588)</f>
        <v>0</v>
      </c>
      <c r="BY588" s="12">
        <f>SUMIFS('Product costs'!BW:BW,'Product costs'!$C:$C,$D588,'Product costs'!$B:$B,$L588)</f>
        <v>0</v>
      </c>
      <c r="BZ588" s="12">
        <f>SUMIFS('Product costs'!BX:BX,'Product costs'!$C:$C,$D588,'Product costs'!$B:$B,$L588)</f>
        <v>0</v>
      </c>
      <c r="CA588" s="12">
        <f>SUMIFS('Product costs'!BY:BY,'Product costs'!$C:$C,$D588,'Product costs'!$B:$B,$L588)</f>
        <v>0</v>
      </c>
      <c r="CB588" s="12">
        <f>SUMIFS('Product costs'!BZ:BZ,'Product costs'!$C:$C,$D588,'Product costs'!$B:$B,$L588)</f>
        <v>0</v>
      </c>
      <c r="CC588" s="12">
        <f>SUMIFS('Product costs'!CA:CA,'Product costs'!$C:$C,$D588,'Product costs'!$B:$B,$L588)</f>
        <v>0</v>
      </c>
      <c r="CD588" s="12">
        <f>SUMIFS('Product costs'!CB:CB,'Product costs'!$C:$C,$D588,'Product costs'!$B:$B,$L588)</f>
        <v>0</v>
      </c>
      <c r="CE588" s="12">
        <f>SUMIFS('Product costs'!CC:CC,'Product costs'!$C:$C,$D588,'Product costs'!$B:$B,$L588)</f>
        <v>0</v>
      </c>
      <c r="CF588" s="12">
        <f>SUMIFS('Product costs'!CD:CD,'Product costs'!$C:$C,$D588,'Product costs'!$B:$B,$L588)</f>
        <v>0</v>
      </c>
      <c r="CG588" s="12">
        <f t="shared" si="831"/>
        <v>0</v>
      </c>
      <c r="CH588" s="12">
        <f t="shared" si="832"/>
        <v>0</v>
      </c>
      <c r="CI588" s="12">
        <f t="shared" si="833"/>
        <v>0</v>
      </c>
      <c r="CJ588" s="12">
        <f t="shared" si="834"/>
        <v>0</v>
      </c>
      <c r="CK588" s="12">
        <f t="shared" si="835"/>
        <v>0</v>
      </c>
      <c r="CL588" s="12">
        <f t="shared" si="836"/>
        <v>0</v>
      </c>
      <c r="CM588" s="12">
        <f t="shared" si="837"/>
        <v>0</v>
      </c>
      <c r="CN588" s="12">
        <f t="shared" si="838"/>
        <v>0</v>
      </c>
      <c r="CO588" s="12">
        <f t="shared" si="839"/>
        <v>0</v>
      </c>
      <c r="CP588" s="12">
        <f t="shared" si="840"/>
        <v>0</v>
      </c>
      <c r="CQ588" s="12">
        <f t="shared" si="841"/>
        <v>0</v>
      </c>
      <c r="CR588" s="12">
        <f t="shared" si="842"/>
        <v>0</v>
      </c>
      <c r="CS588" s="12">
        <f t="shared" si="843"/>
        <v>0</v>
      </c>
      <c r="CT588" s="12">
        <f t="shared" si="844"/>
        <v>0</v>
      </c>
      <c r="CU588" s="12">
        <f t="shared" si="845"/>
        <v>0</v>
      </c>
      <c r="CV588" s="12">
        <f t="shared" si="846"/>
        <v>0</v>
      </c>
      <c r="CW588" s="12">
        <f t="shared" si="847"/>
        <v>0</v>
      </c>
      <c r="CX588" s="12">
        <f t="shared" si="848"/>
        <v>0</v>
      </c>
      <c r="CY588" s="12">
        <f t="shared" si="849"/>
        <v>0</v>
      </c>
      <c r="CZ588" s="12">
        <f t="shared" si="850"/>
        <v>0</v>
      </c>
      <c r="DA588" s="12">
        <f t="shared" si="851"/>
        <v>0</v>
      </c>
      <c r="DB588" s="12">
        <f t="shared" si="852"/>
        <v>0</v>
      </c>
      <c r="DC588" s="12">
        <f t="shared" si="853"/>
        <v>0</v>
      </c>
      <c r="DD588" s="12">
        <f t="shared" si="854"/>
        <v>0</v>
      </c>
      <c r="DE588" s="12">
        <f t="shared" si="855"/>
        <v>0</v>
      </c>
      <c r="DF588" s="12">
        <f t="shared" si="856"/>
        <v>0</v>
      </c>
      <c r="DG588" s="12">
        <f t="shared" si="857"/>
        <v>0</v>
      </c>
      <c r="DH588" s="12">
        <f t="shared" si="858"/>
        <v>0</v>
      </c>
      <c r="DI588" s="12">
        <f t="shared" si="859"/>
        <v>0</v>
      </c>
      <c r="DJ588" s="12">
        <f t="shared" si="860"/>
        <v>0</v>
      </c>
      <c r="DK588" s="12">
        <f>SUM(M588:CHOOSE(YTD,M588,N588,O588,P588,Q588,R588,S588,T588,U588,V588,W588,X588))</f>
        <v>0</v>
      </c>
      <c r="DL588" s="12">
        <f>SUM(Y588:CHOOSE(YTD,Y588,Z588,AA588,AB588,AC588,AD588,AE588,AF588,AG588,AH588,AI588,AJ588))</f>
        <v>0</v>
      </c>
      <c r="DM588" s="12">
        <f>SUM(AK588:CHOOSE(YTD,AK588,AL588,AM588,AN588,AO588,AP588,AQ588,AR588,AS588,AT588,AU588,AV588))</f>
        <v>0</v>
      </c>
      <c r="DN588" s="12">
        <f>SUM(AW588:CHOOSE(YTD,AW588,AX588,AY588,AZ588,BA588,BB588,BC588,BD588,BE588,BF588,BG588,BH588))</f>
        <v>0</v>
      </c>
      <c r="DO588" s="12">
        <f>SUM(BI588:CHOOSE(YTD,BI588,BJ588,BK588,BL588,BM588,BN588,BO588,BP588,BQ588,BR588,BS588,BT588))</f>
        <v>0</v>
      </c>
      <c r="DP588" s="12">
        <f>SUM(BU588:CHOOSE(YTD,BU588,BV588,BW588,BX588,BY588,BZ588,CA588,CB588,CC588,CD588,CE588,CF588))</f>
        <v>0</v>
      </c>
    </row>
    <row r="589" spans="1:120" x14ac:dyDescent="0.15">
      <c r="A589" s="12" t="str">
        <f t="shared" si="830"/>
        <v>Costs - brand</v>
      </c>
      <c r="D589" s="12" t="str">
        <f>'Product costs'!C189</f>
        <v>Brand 8</v>
      </c>
      <c r="E589" s="12" t="str">
        <f>'Product costs'!D189</f>
        <v>Segment 2</v>
      </c>
      <c r="F589" s="12" t="str">
        <f>'Product costs'!E189</f>
        <v>Business Unit 1</v>
      </c>
      <c r="G589" s="12">
        <f>'Product costs'!F189</f>
        <v>0</v>
      </c>
      <c r="H589" s="12">
        <f>'Product costs'!G189</f>
        <v>0</v>
      </c>
      <c r="I589" s="12">
        <f>'Product costs'!H189</f>
        <v>0</v>
      </c>
      <c r="J589" s="12">
        <f>'Product costs'!I189</f>
        <v>0</v>
      </c>
      <c r="K589" s="12">
        <f>'Product costs'!J189</f>
        <v>0</v>
      </c>
      <c r="L589" s="12">
        <f>'Product costs'!B189</f>
        <v>0</v>
      </c>
      <c r="M589" s="12">
        <f>SUMIFS('Product costs'!K:K,'Product costs'!$C:$C,$D589,'Product costs'!$B:$B,$L589)</f>
        <v>0</v>
      </c>
      <c r="N589" s="12">
        <f>SUMIFS('Product costs'!L:L,'Product costs'!$C:$C,$D589,'Product costs'!$B:$B,$L589)</f>
        <v>0</v>
      </c>
      <c r="O589" s="12">
        <f>SUMIFS('Product costs'!M:M,'Product costs'!$C:$C,$D589,'Product costs'!$B:$B,$L589)</f>
        <v>0</v>
      </c>
      <c r="P589" s="12">
        <f>SUMIFS('Product costs'!N:N,'Product costs'!$C:$C,$D589,'Product costs'!$B:$B,$L589)</f>
        <v>0</v>
      </c>
      <c r="Q589" s="12">
        <f>SUMIFS('Product costs'!O:O,'Product costs'!$C:$C,$D589,'Product costs'!$B:$B,$L589)</f>
        <v>0</v>
      </c>
      <c r="R589" s="12">
        <f>SUMIFS('Product costs'!P:P,'Product costs'!$C:$C,$D589,'Product costs'!$B:$B,$L589)</f>
        <v>0</v>
      </c>
      <c r="S589" s="12">
        <f>SUMIFS('Product costs'!Q:Q,'Product costs'!$C:$C,$D589,'Product costs'!$B:$B,$L589)</f>
        <v>0</v>
      </c>
      <c r="T589" s="12">
        <f>SUMIFS('Product costs'!R:R,'Product costs'!$C:$C,$D589,'Product costs'!$B:$B,$L589)</f>
        <v>0</v>
      </c>
      <c r="U589" s="12">
        <f>SUMIFS('Product costs'!S:S,'Product costs'!$C:$C,$D589,'Product costs'!$B:$B,$L589)</f>
        <v>0</v>
      </c>
      <c r="V589" s="12">
        <f>SUMIFS('Product costs'!T:T,'Product costs'!$C:$C,$D589,'Product costs'!$B:$B,$L589)</f>
        <v>0</v>
      </c>
      <c r="W589" s="12">
        <f>SUMIFS('Product costs'!U:U,'Product costs'!$C:$C,$D589,'Product costs'!$B:$B,$L589)</f>
        <v>0</v>
      </c>
      <c r="X589" s="12">
        <f>SUMIFS('Product costs'!V:V,'Product costs'!$C:$C,$D589,'Product costs'!$B:$B,$L589)</f>
        <v>0</v>
      </c>
      <c r="Y589" s="12">
        <f>SUMIFS('Product costs'!W:W,'Product costs'!$C:$C,$D589,'Product costs'!$B:$B,$L589)</f>
        <v>0</v>
      </c>
      <c r="Z589" s="12">
        <f>SUMIFS('Product costs'!X:X,'Product costs'!$C:$C,$D589,'Product costs'!$B:$B,$L589)</f>
        <v>0</v>
      </c>
      <c r="AA589" s="12">
        <f>SUMIFS('Product costs'!Y:Y,'Product costs'!$C:$C,$D589,'Product costs'!$B:$B,$L589)</f>
        <v>0</v>
      </c>
      <c r="AB589" s="12">
        <f>SUMIFS('Product costs'!Z:Z,'Product costs'!$C:$C,$D589,'Product costs'!$B:$B,$L589)</f>
        <v>0</v>
      </c>
      <c r="AC589" s="12">
        <f>SUMIFS('Product costs'!AA:AA,'Product costs'!$C:$C,$D589,'Product costs'!$B:$B,$L589)</f>
        <v>0</v>
      </c>
      <c r="AD589" s="12">
        <f>SUMIFS('Product costs'!AB:AB,'Product costs'!$C:$C,$D589,'Product costs'!$B:$B,$L589)</f>
        <v>0</v>
      </c>
      <c r="AE589" s="12">
        <f>SUMIFS('Product costs'!AC:AC,'Product costs'!$C:$C,$D589,'Product costs'!$B:$B,$L589)</f>
        <v>0</v>
      </c>
      <c r="AF589" s="12">
        <f>SUMIFS('Product costs'!AD:AD,'Product costs'!$C:$C,$D589,'Product costs'!$B:$B,$L589)</f>
        <v>0</v>
      </c>
      <c r="AG589" s="12">
        <f>SUMIFS('Product costs'!AE:AE,'Product costs'!$C:$C,$D589,'Product costs'!$B:$B,$L589)</f>
        <v>0</v>
      </c>
      <c r="AH589" s="12">
        <f>SUMIFS('Product costs'!AF:AF,'Product costs'!$C:$C,$D589,'Product costs'!$B:$B,$L589)</f>
        <v>0</v>
      </c>
      <c r="AI589" s="12">
        <f>SUMIFS('Product costs'!AG:AG,'Product costs'!$C:$C,$D589,'Product costs'!$B:$B,$L589)</f>
        <v>0</v>
      </c>
      <c r="AJ589" s="12">
        <f>SUMIFS('Product costs'!AH:AH,'Product costs'!$C:$C,$D589,'Product costs'!$B:$B,$L589)</f>
        <v>0</v>
      </c>
      <c r="AK589" s="12">
        <f>SUMIFS('Product costs'!AI:AI,'Product costs'!$C:$C,$D589,'Product costs'!$B:$B,$L589)</f>
        <v>0</v>
      </c>
      <c r="AL589" s="12">
        <f>SUMIFS('Product costs'!AJ:AJ,'Product costs'!$C:$C,$D589,'Product costs'!$B:$B,$L589)</f>
        <v>0</v>
      </c>
      <c r="AM589" s="12">
        <f>SUMIFS('Product costs'!AK:AK,'Product costs'!$C:$C,$D589,'Product costs'!$B:$B,$L589)</f>
        <v>0</v>
      </c>
      <c r="AN589" s="12">
        <f>SUMIFS('Product costs'!AL:AL,'Product costs'!$C:$C,$D589,'Product costs'!$B:$B,$L589)</f>
        <v>0</v>
      </c>
      <c r="AO589" s="12">
        <f>SUMIFS('Product costs'!AM:AM,'Product costs'!$C:$C,$D589,'Product costs'!$B:$B,$L589)</f>
        <v>0</v>
      </c>
      <c r="AP589" s="12">
        <f>SUMIFS('Product costs'!AN:AN,'Product costs'!$C:$C,$D589,'Product costs'!$B:$B,$L589)</f>
        <v>0</v>
      </c>
      <c r="AQ589" s="12">
        <f>SUMIFS('Product costs'!AO:AO,'Product costs'!$C:$C,$D589,'Product costs'!$B:$B,$L589)</f>
        <v>0</v>
      </c>
      <c r="AR589" s="12">
        <f>SUMIFS('Product costs'!AP:AP,'Product costs'!$C:$C,$D589,'Product costs'!$B:$B,$L589)</f>
        <v>0</v>
      </c>
      <c r="AS589" s="12">
        <f>SUMIFS('Product costs'!AQ:AQ,'Product costs'!$C:$C,$D589,'Product costs'!$B:$B,$L589)</f>
        <v>0</v>
      </c>
      <c r="AT589" s="12">
        <f>SUMIFS('Product costs'!AR:AR,'Product costs'!$C:$C,$D589,'Product costs'!$B:$B,$L589)</f>
        <v>0</v>
      </c>
      <c r="AU589" s="12">
        <f>SUMIFS('Product costs'!AS:AS,'Product costs'!$C:$C,$D589,'Product costs'!$B:$B,$L589)</f>
        <v>0</v>
      </c>
      <c r="AV589" s="12">
        <f>SUMIFS('Product costs'!AT:AT,'Product costs'!$C:$C,$D589,'Product costs'!$B:$B,$L589)</f>
        <v>0</v>
      </c>
      <c r="AW589" s="12">
        <f>SUMIFS('Product costs'!AU:AU,'Product costs'!$C:$C,$D589,'Product costs'!$B:$B,$L589)</f>
        <v>0</v>
      </c>
      <c r="AX589" s="12">
        <f>SUMIFS('Product costs'!AV:AV,'Product costs'!$C:$C,$D589,'Product costs'!$B:$B,$L589)</f>
        <v>0</v>
      </c>
      <c r="AY589" s="12">
        <f>SUMIFS('Product costs'!AW:AW,'Product costs'!$C:$C,$D589,'Product costs'!$B:$B,$L589)</f>
        <v>0</v>
      </c>
      <c r="AZ589" s="12">
        <f>SUMIFS('Product costs'!AX:AX,'Product costs'!$C:$C,$D589,'Product costs'!$B:$B,$L589)</f>
        <v>0</v>
      </c>
      <c r="BA589" s="12">
        <f>SUMIFS('Product costs'!AY:AY,'Product costs'!$C:$C,$D589,'Product costs'!$B:$B,$L589)</f>
        <v>0</v>
      </c>
      <c r="BB589" s="12">
        <f>SUMIFS('Product costs'!AZ:AZ,'Product costs'!$C:$C,$D589,'Product costs'!$B:$B,$L589)</f>
        <v>0</v>
      </c>
      <c r="BC589" s="12">
        <f>SUMIFS('Product costs'!BA:BA,'Product costs'!$C:$C,$D589,'Product costs'!$B:$B,$L589)</f>
        <v>0</v>
      </c>
      <c r="BD589" s="12">
        <f>SUMIFS('Product costs'!BB:BB,'Product costs'!$C:$C,$D589,'Product costs'!$B:$B,$L589)</f>
        <v>0</v>
      </c>
      <c r="BE589" s="12">
        <f>SUMIFS('Product costs'!BC:BC,'Product costs'!$C:$C,$D589,'Product costs'!$B:$B,$L589)</f>
        <v>0</v>
      </c>
      <c r="BF589" s="12">
        <f>SUMIFS('Product costs'!BD:BD,'Product costs'!$C:$C,$D589,'Product costs'!$B:$B,$L589)</f>
        <v>0</v>
      </c>
      <c r="BG589" s="12">
        <f>SUMIFS('Product costs'!BE:BE,'Product costs'!$C:$C,$D589,'Product costs'!$B:$B,$L589)</f>
        <v>0</v>
      </c>
      <c r="BH589" s="12">
        <f>SUMIFS('Product costs'!BF:BF,'Product costs'!$C:$C,$D589,'Product costs'!$B:$B,$L589)</f>
        <v>0</v>
      </c>
      <c r="BI589" s="12">
        <f>SUMIFS('Product costs'!BG:BG,'Product costs'!$C:$C,$D589,'Product costs'!$B:$B,$L589)</f>
        <v>0</v>
      </c>
      <c r="BJ589" s="12">
        <f>SUMIFS('Product costs'!BH:BH,'Product costs'!$C:$C,$D589,'Product costs'!$B:$B,$L589)</f>
        <v>0</v>
      </c>
      <c r="BK589" s="12">
        <f>SUMIFS('Product costs'!BI:BI,'Product costs'!$C:$C,$D589,'Product costs'!$B:$B,$L589)</f>
        <v>0</v>
      </c>
      <c r="BL589" s="12">
        <f>SUMIFS('Product costs'!BJ:BJ,'Product costs'!$C:$C,$D589,'Product costs'!$B:$B,$L589)</f>
        <v>0</v>
      </c>
      <c r="BM589" s="12">
        <f>SUMIFS('Product costs'!BK:BK,'Product costs'!$C:$C,$D589,'Product costs'!$B:$B,$L589)</f>
        <v>0</v>
      </c>
      <c r="BN589" s="12">
        <f>SUMIFS('Product costs'!BL:BL,'Product costs'!$C:$C,$D589,'Product costs'!$B:$B,$L589)</f>
        <v>0</v>
      </c>
      <c r="BO589" s="12">
        <f>SUMIFS('Product costs'!BM:BM,'Product costs'!$C:$C,$D589,'Product costs'!$B:$B,$L589)</f>
        <v>0</v>
      </c>
      <c r="BP589" s="12">
        <f>SUMIFS('Product costs'!BN:BN,'Product costs'!$C:$C,$D589,'Product costs'!$B:$B,$L589)</f>
        <v>0</v>
      </c>
      <c r="BQ589" s="12">
        <f>SUMIFS('Product costs'!BO:BO,'Product costs'!$C:$C,$D589,'Product costs'!$B:$B,$L589)</f>
        <v>0</v>
      </c>
      <c r="BR589" s="12">
        <f>SUMIFS('Product costs'!BP:BP,'Product costs'!$C:$C,$D589,'Product costs'!$B:$B,$L589)</f>
        <v>0</v>
      </c>
      <c r="BS589" s="12">
        <f>SUMIFS('Product costs'!BQ:BQ,'Product costs'!$C:$C,$D589,'Product costs'!$B:$B,$L589)</f>
        <v>0</v>
      </c>
      <c r="BT589" s="12">
        <f>SUMIFS('Product costs'!BR:BR,'Product costs'!$C:$C,$D589,'Product costs'!$B:$B,$L589)</f>
        <v>0</v>
      </c>
      <c r="BU589" s="12">
        <f>SUMIFS('Product costs'!BS:BS,'Product costs'!$C:$C,$D589,'Product costs'!$B:$B,$L589)</f>
        <v>0</v>
      </c>
      <c r="BV589" s="12">
        <f>SUMIFS('Product costs'!BT:BT,'Product costs'!$C:$C,$D589,'Product costs'!$B:$B,$L589)</f>
        <v>0</v>
      </c>
      <c r="BW589" s="12">
        <f>SUMIFS('Product costs'!BU:BU,'Product costs'!$C:$C,$D589,'Product costs'!$B:$B,$L589)</f>
        <v>0</v>
      </c>
      <c r="BX589" s="12">
        <f>SUMIFS('Product costs'!BV:BV,'Product costs'!$C:$C,$D589,'Product costs'!$B:$B,$L589)</f>
        <v>0</v>
      </c>
      <c r="BY589" s="12">
        <f>SUMIFS('Product costs'!BW:BW,'Product costs'!$C:$C,$D589,'Product costs'!$B:$B,$L589)</f>
        <v>0</v>
      </c>
      <c r="BZ589" s="12">
        <f>SUMIFS('Product costs'!BX:BX,'Product costs'!$C:$C,$D589,'Product costs'!$B:$B,$L589)</f>
        <v>0</v>
      </c>
      <c r="CA589" s="12">
        <f>SUMIFS('Product costs'!BY:BY,'Product costs'!$C:$C,$D589,'Product costs'!$B:$B,$L589)</f>
        <v>0</v>
      </c>
      <c r="CB589" s="12">
        <f>SUMIFS('Product costs'!BZ:BZ,'Product costs'!$C:$C,$D589,'Product costs'!$B:$B,$L589)</f>
        <v>0</v>
      </c>
      <c r="CC589" s="12">
        <f>SUMIFS('Product costs'!CA:CA,'Product costs'!$C:$C,$D589,'Product costs'!$B:$B,$L589)</f>
        <v>0</v>
      </c>
      <c r="CD589" s="12">
        <f>SUMIFS('Product costs'!CB:CB,'Product costs'!$C:$C,$D589,'Product costs'!$B:$B,$L589)</f>
        <v>0</v>
      </c>
      <c r="CE589" s="12">
        <f>SUMIFS('Product costs'!CC:CC,'Product costs'!$C:$C,$D589,'Product costs'!$B:$B,$L589)</f>
        <v>0</v>
      </c>
      <c r="CF589" s="12">
        <f>SUMIFS('Product costs'!CD:CD,'Product costs'!$C:$C,$D589,'Product costs'!$B:$B,$L589)</f>
        <v>0</v>
      </c>
      <c r="CG589" s="12">
        <f t="shared" si="831"/>
        <v>0</v>
      </c>
      <c r="CH589" s="12">
        <f t="shared" si="832"/>
        <v>0</v>
      </c>
      <c r="CI589" s="12">
        <f t="shared" si="833"/>
        <v>0</v>
      </c>
      <c r="CJ589" s="12">
        <f t="shared" si="834"/>
        <v>0</v>
      </c>
      <c r="CK589" s="12">
        <f t="shared" si="835"/>
        <v>0</v>
      </c>
      <c r="CL589" s="12">
        <f t="shared" si="836"/>
        <v>0</v>
      </c>
      <c r="CM589" s="12">
        <f t="shared" si="837"/>
        <v>0</v>
      </c>
      <c r="CN589" s="12">
        <f t="shared" si="838"/>
        <v>0</v>
      </c>
      <c r="CO589" s="12">
        <f t="shared" si="839"/>
        <v>0</v>
      </c>
      <c r="CP589" s="12">
        <f t="shared" si="840"/>
        <v>0</v>
      </c>
      <c r="CQ589" s="12">
        <f t="shared" si="841"/>
        <v>0</v>
      </c>
      <c r="CR589" s="12">
        <f t="shared" si="842"/>
        <v>0</v>
      </c>
      <c r="CS589" s="12">
        <f t="shared" si="843"/>
        <v>0</v>
      </c>
      <c r="CT589" s="12">
        <f t="shared" si="844"/>
        <v>0</v>
      </c>
      <c r="CU589" s="12">
        <f t="shared" si="845"/>
        <v>0</v>
      </c>
      <c r="CV589" s="12">
        <f t="shared" si="846"/>
        <v>0</v>
      </c>
      <c r="CW589" s="12">
        <f t="shared" si="847"/>
        <v>0</v>
      </c>
      <c r="CX589" s="12">
        <f t="shared" si="848"/>
        <v>0</v>
      </c>
      <c r="CY589" s="12">
        <f t="shared" si="849"/>
        <v>0</v>
      </c>
      <c r="CZ589" s="12">
        <f t="shared" si="850"/>
        <v>0</v>
      </c>
      <c r="DA589" s="12">
        <f t="shared" si="851"/>
        <v>0</v>
      </c>
      <c r="DB589" s="12">
        <f t="shared" si="852"/>
        <v>0</v>
      </c>
      <c r="DC589" s="12">
        <f t="shared" si="853"/>
        <v>0</v>
      </c>
      <c r="DD589" s="12">
        <f t="shared" si="854"/>
        <v>0</v>
      </c>
      <c r="DE589" s="12">
        <f t="shared" si="855"/>
        <v>0</v>
      </c>
      <c r="DF589" s="12">
        <f t="shared" si="856"/>
        <v>0</v>
      </c>
      <c r="DG589" s="12">
        <f t="shared" si="857"/>
        <v>0</v>
      </c>
      <c r="DH589" s="12">
        <f t="shared" si="858"/>
        <v>0</v>
      </c>
      <c r="DI589" s="12">
        <f t="shared" si="859"/>
        <v>0</v>
      </c>
      <c r="DJ589" s="12">
        <f t="shared" si="860"/>
        <v>0</v>
      </c>
      <c r="DK589" s="12">
        <f>SUM(M589:CHOOSE(YTD,M589,N589,O589,P589,Q589,R589,S589,T589,U589,V589,W589,X589))</f>
        <v>0</v>
      </c>
      <c r="DL589" s="12">
        <f>SUM(Y589:CHOOSE(YTD,Y589,Z589,AA589,AB589,AC589,AD589,AE589,AF589,AG589,AH589,AI589,AJ589))</f>
        <v>0</v>
      </c>
      <c r="DM589" s="12">
        <f>SUM(AK589:CHOOSE(YTD,AK589,AL589,AM589,AN589,AO589,AP589,AQ589,AR589,AS589,AT589,AU589,AV589))</f>
        <v>0</v>
      </c>
      <c r="DN589" s="12">
        <f>SUM(AW589:CHOOSE(YTD,AW589,AX589,AY589,AZ589,BA589,BB589,BC589,BD589,BE589,BF589,BG589,BH589))</f>
        <v>0</v>
      </c>
      <c r="DO589" s="12">
        <f>SUM(BI589:CHOOSE(YTD,BI589,BJ589,BK589,BL589,BM589,BN589,BO589,BP589,BQ589,BR589,BS589,BT589))</f>
        <v>0</v>
      </c>
      <c r="DP589" s="12">
        <f>SUM(BU589:CHOOSE(YTD,BU589,BV589,BW589,BX589,BY589,BZ589,CA589,CB589,CC589,CD589,CE589,CF589))</f>
        <v>0</v>
      </c>
    </row>
    <row r="590" spans="1:120" x14ac:dyDescent="0.15">
      <c r="A590" s="12" t="str">
        <f t="shared" si="830"/>
        <v>Costs - brand</v>
      </c>
      <c r="D590" s="12" t="str">
        <f>'Product costs'!C190</f>
        <v>Brand 9</v>
      </c>
      <c r="E590" s="12" t="str">
        <f>'Product costs'!D190</f>
        <v>Segment 2</v>
      </c>
      <c r="F590" s="12" t="str">
        <f>'Product costs'!E190</f>
        <v>Business Unit 1</v>
      </c>
      <c r="G590" s="12">
        <f>'Product costs'!F190</f>
        <v>0</v>
      </c>
      <c r="H590" s="12">
        <f>'Product costs'!G190</f>
        <v>0</v>
      </c>
      <c r="I590" s="12">
        <f>'Product costs'!H190</f>
        <v>0</v>
      </c>
      <c r="J590" s="12">
        <f>'Product costs'!I190</f>
        <v>0</v>
      </c>
      <c r="K590" s="12">
        <f>'Product costs'!J190</f>
        <v>0</v>
      </c>
      <c r="L590" s="12">
        <f>'Product costs'!B190</f>
        <v>0</v>
      </c>
      <c r="M590" s="12">
        <f>SUMIFS('Product costs'!K:K,'Product costs'!$C:$C,$D590,'Product costs'!$B:$B,$L590)</f>
        <v>0</v>
      </c>
      <c r="N590" s="12">
        <f>SUMIFS('Product costs'!L:L,'Product costs'!$C:$C,$D590,'Product costs'!$B:$B,$L590)</f>
        <v>0</v>
      </c>
      <c r="O590" s="12">
        <f>SUMIFS('Product costs'!M:M,'Product costs'!$C:$C,$D590,'Product costs'!$B:$B,$L590)</f>
        <v>0</v>
      </c>
      <c r="P590" s="12">
        <f>SUMIFS('Product costs'!N:N,'Product costs'!$C:$C,$D590,'Product costs'!$B:$B,$L590)</f>
        <v>0</v>
      </c>
      <c r="Q590" s="12">
        <f>SUMIFS('Product costs'!O:O,'Product costs'!$C:$C,$D590,'Product costs'!$B:$B,$L590)</f>
        <v>0</v>
      </c>
      <c r="R590" s="12">
        <f>SUMIFS('Product costs'!P:P,'Product costs'!$C:$C,$D590,'Product costs'!$B:$B,$L590)</f>
        <v>0</v>
      </c>
      <c r="S590" s="12">
        <f>SUMIFS('Product costs'!Q:Q,'Product costs'!$C:$C,$D590,'Product costs'!$B:$B,$L590)</f>
        <v>0</v>
      </c>
      <c r="T590" s="12">
        <f>SUMIFS('Product costs'!R:R,'Product costs'!$C:$C,$D590,'Product costs'!$B:$B,$L590)</f>
        <v>0</v>
      </c>
      <c r="U590" s="12">
        <f>SUMIFS('Product costs'!S:S,'Product costs'!$C:$C,$D590,'Product costs'!$B:$B,$L590)</f>
        <v>0</v>
      </c>
      <c r="V590" s="12">
        <f>SUMIFS('Product costs'!T:T,'Product costs'!$C:$C,$D590,'Product costs'!$B:$B,$L590)</f>
        <v>0</v>
      </c>
      <c r="W590" s="12">
        <f>SUMIFS('Product costs'!U:U,'Product costs'!$C:$C,$D590,'Product costs'!$B:$B,$L590)</f>
        <v>0</v>
      </c>
      <c r="X590" s="12">
        <f>SUMIFS('Product costs'!V:V,'Product costs'!$C:$C,$D590,'Product costs'!$B:$B,$L590)</f>
        <v>0</v>
      </c>
      <c r="Y590" s="12">
        <f>SUMIFS('Product costs'!W:W,'Product costs'!$C:$C,$D590,'Product costs'!$B:$B,$L590)</f>
        <v>0</v>
      </c>
      <c r="Z590" s="12">
        <f>SUMIFS('Product costs'!X:X,'Product costs'!$C:$C,$D590,'Product costs'!$B:$B,$L590)</f>
        <v>0</v>
      </c>
      <c r="AA590" s="12">
        <f>SUMIFS('Product costs'!Y:Y,'Product costs'!$C:$C,$D590,'Product costs'!$B:$B,$L590)</f>
        <v>0</v>
      </c>
      <c r="AB590" s="12">
        <f>SUMIFS('Product costs'!Z:Z,'Product costs'!$C:$C,$D590,'Product costs'!$B:$B,$L590)</f>
        <v>0</v>
      </c>
      <c r="AC590" s="12">
        <f>SUMIFS('Product costs'!AA:AA,'Product costs'!$C:$C,$D590,'Product costs'!$B:$B,$L590)</f>
        <v>0</v>
      </c>
      <c r="AD590" s="12">
        <f>SUMIFS('Product costs'!AB:AB,'Product costs'!$C:$C,$D590,'Product costs'!$B:$B,$L590)</f>
        <v>0</v>
      </c>
      <c r="AE590" s="12">
        <f>SUMIFS('Product costs'!AC:AC,'Product costs'!$C:$C,$D590,'Product costs'!$B:$B,$L590)</f>
        <v>0</v>
      </c>
      <c r="AF590" s="12">
        <f>SUMIFS('Product costs'!AD:AD,'Product costs'!$C:$C,$D590,'Product costs'!$B:$B,$L590)</f>
        <v>0</v>
      </c>
      <c r="AG590" s="12">
        <f>SUMIFS('Product costs'!AE:AE,'Product costs'!$C:$C,$D590,'Product costs'!$B:$B,$L590)</f>
        <v>0</v>
      </c>
      <c r="AH590" s="12">
        <f>SUMIFS('Product costs'!AF:AF,'Product costs'!$C:$C,$D590,'Product costs'!$B:$B,$L590)</f>
        <v>0</v>
      </c>
      <c r="AI590" s="12">
        <f>SUMIFS('Product costs'!AG:AG,'Product costs'!$C:$C,$D590,'Product costs'!$B:$B,$L590)</f>
        <v>0</v>
      </c>
      <c r="AJ590" s="12">
        <f>SUMIFS('Product costs'!AH:AH,'Product costs'!$C:$C,$D590,'Product costs'!$B:$B,$L590)</f>
        <v>0</v>
      </c>
      <c r="AK590" s="12">
        <f>SUMIFS('Product costs'!AI:AI,'Product costs'!$C:$C,$D590,'Product costs'!$B:$B,$L590)</f>
        <v>0</v>
      </c>
      <c r="AL590" s="12">
        <f>SUMIFS('Product costs'!AJ:AJ,'Product costs'!$C:$C,$D590,'Product costs'!$B:$B,$L590)</f>
        <v>0</v>
      </c>
      <c r="AM590" s="12">
        <f>SUMIFS('Product costs'!AK:AK,'Product costs'!$C:$C,$D590,'Product costs'!$B:$B,$L590)</f>
        <v>0</v>
      </c>
      <c r="AN590" s="12">
        <f>SUMIFS('Product costs'!AL:AL,'Product costs'!$C:$C,$D590,'Product costs'!$B:$B,$L590)</f>
        <v>0</v>
      </c>
      <c r="AO590" s="12">
        <f>SUMIFS('Product costs'!AM:AM,'Product costs'!$C:$C,$D590,'Product costs'!$B:$B,$L590)</f>
        <v>0</v>
      </c>
      <c r="AP590" s="12">
        <f>SUMIFS('Product costs'!AN:AN,'Product costs'!$C:$C,$D590,'Product costs'!$B:$B,$L590)</f>
        <v>0</v>
      </c>
      <c r="AQ590" s="12">
        <f>SUMIFS('Product costs'!AO:AO,'Product costs'!$C:$C,$D590,'Product costs'!$B:$B,$L590)</f>
        <v>0</v>
      </c>
      <c r="AR590" s="12">
        <f>SUMIFS('Product costs'!AP:AP,'Product costs'!$C:$C,$D590,'Product costs'!$B:$B,$L590)</f>
        <v>0</v>
      </c>
      <c r="AS590" s="12">
        <f>SUMIFS('Product costs'!AQ:AQ,'Product costs'!$C:$C,$D590,'Product costs'!$B:$B,$L590)</f>
        <v>0</v>
      </c>
      <c r="AT590" s="12">
        <f>SUMIFS('Product costs'!AR:AR,'Product costs'!$C:$C,$D590,'Product costs'!$B:$B,$L590)</f>
        <v>0</v>
      </c>
      <c r="AU590" s="12">
        <f>SUMIFS('Product costs'!AS:AS,'Product costs'!$C:$C,$D590,'Product costs'!$B:$B,$L590)</f>
        <v>0</v>
      </c>
      <c r="AV590" s="12">
        <f>SUMIFS('Product costs'!AT:AT,'Product costs'!$C:$C,$D590,'Product costs'!$B:$B,$L590)</f>
        <v>0</v>
      </c>
      <c r="AW590" s="12">
        <f>SUMIFS('Product costs'!AU:AU,'Product costs'!$C:$C,$D590,'Product costs'!$B:$B,$L590)</f>
        <v>0</v>
      </c>
      <c r="AX590" s="12">
        <f>SUMIFS('Product costs'!AV:AV,'Product costs'!$C:$C,$D590,'Product costs'!$B:$B,$L590)</f>
        <v>0</v>
      </c>
      <c r="AY590" s="12">
        <f>SUMIFS('Product costs'!AW:AW,'Product costs'!$C:$C,$D590,'Product costs'!$B:$B,$L590)</f>
        <v>0</v>
      </c>
      <c r="AZ590" s="12">
        <f>SUMIFS('Product costs'!AX:AX,'Product costs'!$C:$C,$D590,'Product costs'!$B:$B,$L590)</f>
        <v>0</v>
      </c>
      <c r="BA590" s="12">
        <f>SUMIFS('Product costs'!AY:AY,'Product costs'!$C:$C,$D590,'Product costs'!$B:$B,$L590)</f>
        <v>0</v>
      </c>
      <c r="BB590" s="12">
        <f>SUMIFS('Product costs'!AZ:AZ,'Product costs'!$C:$C,$D590,'Product costs'!$B:$B,$L590)</f>
        <v>0</v>
      </c>
      <c r="BC590" s="12">
        <f>SUMIFS('Product costs'!BA:BA,'Product costs'!$C:$C,$D590,'Product costs'!$B:$B,$L590)</f>
        <v>0</v>
      </c>
      <c r="BD590" s="12">
        <f>SUMIFS('Product costs'!BB:BB,'Product costs'!$C:$C,$D590,'Product costs'!$B:$B,$L590)</f>
        <v>0</v>
      </c>
      <c r="BE590" s="12">
        <f>SUMIFS('Product costs'!BC:BC,'Product costs'!$C:$C,$D590,'Product costs'!$B:$B,$L590)</f>
        <v>0</v>
      </c>
      <c r="BF590" s="12">
        <f>SUMIFS('Product costs'!BD:BD,'Product costs'!$C:$C,$D590,'Product costs'!$B:$B,$L590)</f>
        <v>0</v>
      </c>
      <c r="BG590" s="12">
        <f>SUMIFS('Product costs'!BE:BE,'Product costs'!$C:$C,$D590,'Product costs'!$B:$B,$L590)</f>
        <v>0</v>
      </c>
      <c r="BH590" s="12">
        <f>SUMIFS('Product costs'!BF:BF,'Product costs'!$C:$C,$D590,'Product costs'!$B:$B,$L590)</f>
        <v>0</v>
      </c>
      <c r="BI590" s="12">
        <f>SUMIFS('Product costs'!BG:BG,'Product costs'!$C:$C,$D590,'Product costs'!$B:$B,$L590)</f>
        <v>0</v>
      </c>
      <c r="BJ590" s="12">
        <f>SUMIFS('Product costs'!BH:BH,'Product costs'!$C:$C,$D590,'Product costs'!$B:$B,$L590)</f>
        <v>0</v>
      </c>
      <c r="BK590" s="12">
        <f>SUMIFS('Product costs'!BI:BI,'Product costs'!$C:$C,$D590,'Product costs'!$B:$B,$L590)</f>
        <v>0</v>
      </c>
      <c r="BL590" s="12">
        <f>SUMIFS('Product costs'!BJ:BJ,'Product costs'!$C:$C,$D590,'Product costs'!$B:$B,$L590)</f>
        <v>0</v>
      </c>
      <c r="BM590" s="12">
        <f>SUMIFS('Product costs'!BK:BK,'Product costs'!$C:$C,$D590,'Product costs'!$B:$B,$L590)</f>
        <v>0</v>
      </c>
      <c r="BN590" s="12">
        <f>SUMIFS('Product costs'!BL:BL,'Product costs'!$C:$C,$D590,'Product costs'!$B:$B,$L590)</f>
        <v>0</v>
      </c>
      <c r="BO590" s="12">
        <f>SUMIFS('Product costs'!BM:BM,'Product costs'!$C:$C,$D590,'Product costs'!$B:$B,$L590)</f>
        <v>0</v>
      </c>
      <c r="BP590" s="12">
        <f>SUMIFS('Product costs'!BN:BN,'Product costs'!$C:$C,$D590,'Product costs'!$B:$B,$L590)</f>
        <v>0</v>
      </c>
      <c r="BQ590" s="12">
        <f>SUMIFS('Product costs'!BO:BO,'Product costs'!$C:$C,$D590,'Product costs'!$B:$B,$L590)</f>
        <v>0</v>
      </c>
      <c r="BR590" s="12">
        <f>SUMIFS('Product costs'!BP:BP,'Product costs'!$C:$C,$D590,'Product costs'!$B:$B,$L590)</f>
        <v>0</v>
      </c>
      <c r="BS590" s="12">
        <f>SUMIFS('Product costs'!BQ:BQ,'Product costs'!$C:$C,$D590,'Product costs'!$B:$B,$L590)</f>
        <v>0</v>
      </c>
      <c r="BT590" s="12">
        <f>SUMIFS('Product costs'!BR:BR,'Product costs'!$C:$C,$D590,'Product costs'!$B:$B,$L590)</f>
        <v>0</v>
      </c>
      <c r="BU590" s="12">
        <f>SUMIFS('Product costs'!BS:BS,'Product costs'!$C:$C,$D590,'Product costs'!$B:$B,$L590)</f>
        <v>0</v>
      </c>
      <c r="BV590" s="12">
        <f>SUMIFS('Product costs'!BT:BT,'Product costs'!$C:$C,$D590,'Product costs'!$B:$B,$L590)</f>
        <v>0</v>
      </c>
      <c r="BW590" s="12">
        <f>SUMIFS('Product costs'!BU:BU,'Product costs'!$C:$C,$D590,'Product costs'!$B:$B,$L590)</f>
        <v>0</v>
      </c>
      <c r="BX590" s="12">
        <f>SUMIFS('Product costs'!BV:BV,'Product costs'!$C:$C,$D590,'Product costs'!$B:$B,$L590)</f>
        <v>0</v>
      </c>
      <c r="BY590" s="12">
        <f>SUMIFS('Product costs'!BW:BW,'Product costs'!$C:$C,$D590,'Product costs'!$B:$B,$L590)</f>
        <v>0</v>
      </c>
      <c r="BZ590" s="12">
        <f>SUMIFS('Product costs'!BX:BX,'Product costs'!$C:$C,$D590,'Product costs'!$B:$B,$L590)</f>
        <v>0</v>
      </c>
      <c r="CA590" s="12">
        <f>SUMIFS('Product costs'!BY:BY,'Product costs'!$C:$C,$D590,'Product costs'!$B:$B,$L590)</f>
        <v>0</v>
      </c>
      <c r="CB590" s="12">
        <f>SUMIFS('Product costs'!BZ:BZ,'Product costs'!$C:$C,$D590,'Product costs'!$B:$B,$L590)</f>
        <v>0</v>
      </c>
      <c r="CC590" s="12">
        <f>SUMIFS('Product costs'!CA:CA,'Product costs'!$C:$C,$D590,'Product costs'!$B:$B,$L590)</f>
        <v>0</v>
      </c>
      <c r="CD590" s="12">
        <f>SUMIFS('Product costs'!CB:CB,'Product costs'!$C:$C,$D590,'Product costs'!$B:$B,$L590)</f>
        <v>0</v>
      </c>
      <c r="CE590" s="12">
        <f>SUMIFS('Product costs'!CC:CC,'Product costs'!$C:$C,$D590,'Product costs'!$B:$B,$L590)</f>
        <v>0</v>
      </c>
      <c r="CF590" s="12">
        <f>SUMIFS('Product costs'!CD:CD,'Product costs'!$C:$C,$D590,'Product costs'!$B:$B,$L590)</f>
        <v>0</v>
      </c>
      <c r="CG590" s="12">
        <f t="shared" si="831"/>
        <v>0</v>
      </c>
      <c r="CH590" s="12">
        <f t="shared" si="832"/>
        <v>0</v>
      </c>
      <c r="CI590" s="12">
        <f t="shared" si="833"/>
        <v>0</v>
      </c>
      <c r="CJ590" s="12">
        <f t="shared" si="834"/>
        <v>0</v>
      </c>
      <c r="CK590" s="12">
        <f t="shared" si="835"/>
        <v>0</v>
      </c>
      <c r="CL590" s="12">
        <f t="shared" si="836"/>
        <v>0</v>
      </c>
      <c r="CM590" s="12">
        <f t="shared" si="837"/>
        <v>0</v>
      </c>
      <c r="CN590" s="12">
        <f t="shared" si="838"/>
        <v>0</v>
      </c>
      <c r="CO590" s="12">
        <f t="shared" si="839"/>
        <v>0</v>
      </c>
      <c r="CP590" s="12">
        <f t="shared" si="840"/>
        <v>0</v>
      </c>
      <c r="CQ590" s="12">
        <f t="shared" si="841"/>
        <v>0</v>
      </c>
      <c r="CR590" s="12">
        <f t="shared" si="842"/>
        <v>0</v>
      </c>
      <c r="CS590" s="12">
        <f t="shared" si="843"/>
        <v>0</v>
      </c>
      <c r="CT590" s="12">
        <f t="shared" si="844"/>
        <v>0</v>
      </c>
      <c r="CU590" s="12">
        <f t="shared" si="845"/>
        <v>0</v>
      </c>
      <c r="CV590" s="12">
        <f t="shared" si="846"/>
        <v>0</v>
      </c>
      <c r="CW590" s="12">
        <f t="shared" si="847"/>
        <v>0</v>
      </c>
      <c r="CX590" s="12">
        <f t="shared" si="848"/>
        <v>0</v>
      </c>
      <c r="CY590" s="12">
        <f t="shared" si="849"/>
        <v>0</v>
      </c>
      <c r="CZ590" s="12">
        <f t="shared" si="850"/>
        <v>0</v>
      </c>
      <c r="DA590" s="12">
        <f t="shared" si="851"/>
        <v>0</v>
      </c>
      <c r="DB590" s="12">
        <f t="shared" si="852"/>
        <v>0</v>
      </c>
      <c r="DC590" s="12">
        <f t="shared" si="853"/>
        <v>0</v>
      </c>
      <c r="DD590" s="12">
        <f t="shared" si="854"/>
        <v>0</v>
      </c>
      <c r="DE590" s="12">
        <f t="shared" si="855"/>
        <v>0</v>
      </c>
      <c r="DF590" s="12">
        <f t="shared" si="856"/>
        <v>0</v>
      </c>
      <c r="DG590" s="12">
        <f t="shared" si="857"/>
        <v>0</v>
      </c>
      <c r="DH590" s="12">
        <f t="shared" si="858"/>
        <v>0</v>
      </c>
      <c r="DI590" s="12">
        <f t="shared" si="859"/>
        <v>0</v>
      </c>
      <c r="DJ590" s="12">
        <f t="shared" si="860"/>
        <v>0</v>
      </c>
      <c r="DK590" s="12">
        <f>SUM(M590:CHOOSE(YTD,M590,N590,O590,P590,Q590,R590,S590,T590,U590,V590,W590,X590))</f>
        <v>0</v>
      </c>
      <c r="DL590" s="12">
        <f>SUM(Y590:CHOOSE(YTD,Y590,Z590,AA590,AB590,AC590,AD590,AE590,AF590,AG590,AH590,AI590,AJ590))</f>
        <v>0</v>
      </c>
      <c r="DM590" s="12">
        <f>SUM(AK590:CHOOSE(YTD,AK590,AL590,AM590,AN590,AO590,AP590,AQ590,AR590,AS590,AT590,AU590,AV590))</f>
        <v>0</v>
      </c>
      <c r="DN590" s="12">
        <f>SUM(AW590:CHOOSE(YTD,AW590,AX590,AY590,AZ590,BA590,BB590,BC590,BD590,BE590,BF590,BG590,BH590))</f>
        <v>0</v>
      </c>
      <c r="DO590" s="12">
        <f>SUM(BI590:CHOOSE(YTD,BI590,BJ590,BK590,BL590,BM590,BN590,BO590,BP590,BQ590,BR590,BS590,BT590))</f>
        <v>0</v>
      </c>
      <c r="DP590" s="12">
        <f>SUM(BU590:CHOOSE(YTD,BU590,BV590,BW590,BX590,BY590,BZ590,CA590,CB590,CC590,CD590,CE590,CF590))</f>
        <v>0</v>
      </c>
    </row>
    <row r="591" spans="1:120" x14ac:dyDescent="0.15">
      <c r="A591" s="12" t="str">
        <f t="shared" si="830"/>
        <v>Costs - brand</v>
      </c>
      <c r="D591" s="12" t="str">
        <f>'Product costs'!C191</f>
        <v>Brand 10</v>
      </c>
      <c r="E591" s="12" t="str">
        <f>'Product costs'!D191</f>
        <v>Segment 3</v>
      </c>
      <c r="F591" s="12" t="str">
        <f>'Product costs'!E191</f>
        <v>Business Unit 2</v>
      </c>
      <c r="G591" s="12">
        <f>'Product costs'!F191</f>
        <v>0</v>
      </c>
      <c r="H591" s="12">
        <f>'Product costs'!G191</f>
        <v>0</v>
      </c>
      <c r="I591" s="12">
        <f>'Product costs'!H191</f>
        <v>0</v>
      </c>
      <c r="J591" s="12">
        <f>'Product costs'!I191</f>
        <v>0</v>
      </c>
      <c r="K591" s="12">
        <f>'Product costs'!J191</f>
        <v>0</v>
      </c>
      <c r="L591" s="12">
        <f>'Product costs'!B191</f>
        <v>0</v>
      </c>
      <c r="M591" s="12">
        <f>SUMIFS('Product costs'!K:K,'Product costs'!$C:$C,$D591,'Product costs'!$B:$B,$L591)</f>
        <v>0</v>
      </c>
      <c r="N591" s="12">
        <f>SUMIFS('Product costs'!L:L,'Product costs'!$C:$C,$D591,'Product costs'!$B:$B,$L591)</f>
        <v>0</v>
      </c>
      <c r="O591" s="12">
        <f>SUMIFS('Product costs'!M:M,'Product costs'!$C:$C,$D591,'Product costs'!$B:$B,$L591)</f>
        <v>0</v>
      </c>
      <c r="P591" s="12">
        <f>SUMIFS('Product costs'!N:N,'Product costs'!$C:$C,$D591,'Product costs'!$B:$B,$L591)</f>
        <v>0</v>
      </c>
      <c r="Q591" s="12">
        <f>SUMIFS('Product costs'!O:O,'Product costs'!$C:$C,$D591,'Product costs'!$B:$B,$L591)</f>
        <v>0</v>
      </c>
      <c r="R591" s="12">
        <f>SUMIFS('Product costs'!P:P,'Product costs'!$C:$C,$D591,'Product costs'!$B:$B,$L591)</f>
        <v>0</v>
      </c>
      <c r="S591" s="12">
        <f>SUMIFS('Product costs'!Q:Q,'Product costs'!$C:$C,$D591,'Product costs'!$B:$B,$L591)</f>
        <v>0</v>
      </c>
      <c r="T591" s="12">
        <f>SUMIFS('Product costs'!R:R,'Product costs'!$C:$C,$D591,'Product costs'!$B:$B,$L591)</f>
        <v>0</v>
      </c>
      <c r="U591" s="12">
        <f>SUMIFS('Product costs'!S:S,'Product costs'!$C:$C,$D591,'Product costs'!$B:$B,$L591)</f>
        <v>0</v>
      </c>
      <c r="V591" s="12">
        <f>SUMIFS('Product costs'!T:T,'Product costs'!$C:$C,$D591,'Product costs'!$B:$B,$L591)</f>
        <v>0</v>
      </c>
      <c r="W591" s="12">
        <f>SUMIFS('Product costs'!U:U,'Product costs'!$C:$C,$D591,'Product costs'!$B:$B,$L591)</f>
        <v>0</v>
      </c>
      <c r="X591" s="12">
        <f>SUMIFS('Product costs'!V:V,'Product costs'!$C:$C,$D591,'Product costs'!$B:$B,$L591)</f>
        <v>0</v>
      </c>
      <c r="Y591" s="12">
        <f>SUMIFS('Product costs'!W:W,'Product costs'!$C:$C,$D591,'Product costs'!$B:$B,$L591)</f>
        <v>0</v>
      </c>
      <c r="Z591" s="12">
        <f>SUMIFS('Product costs'!X:X,'Product costs'!$C:$C,$D591,'Product costs'!$B:$B,$L591)</f>
        <v>0</v>
      </c>
      <c r="AA591" s="12">
        <f>SUMIFS('Product costs'!Y:Y,'Product costs'!$C:$C,$D591,'Product costs'!$B:$B,$L591)</f>
        <v>0</v>
      </c>
      <c r="AB591" s="12">
        <f>SUMIFS('Product costs'!Z:Z,'Product costs'!$C:$C,$D591,'Product costs'!$B:$B,$L591)</f>
        <v>0</v>
      </c>
      <c r="AC591" s="12">
        <f>SUMIFS('Product costs'!AA:AA,'Product costs'!$C:$C,$D591,'Product costs'!$B:$B,$L591)</f>
        <v>0</v>
      </c>
      <c r="AD591" s="12">
        <f>SUMIFS('Product costs'!AB:AB,'Product costs'!$C:$C,$D591,'Product costs'!$B:$B,$L591)</f>
        <v>0</v>
      </c>
      <c r="AE591" s="12">
        <f>SUMIFS('Product costs'!AC:AC,'Product costs'!$C:$C,$D591,'Product costs'!$B:$B,$L591)</f>
        <v>0</v>
      </c>
      <c r="AF591" s="12">
        <f>SUMIFS('Product costs'!AD:AD,'Product costs'!$C:$C,$D591,'Product costs'!$B:$B,$L591)</f>
        <v>0</v>
      </c>
      <c r="AG591" s="12">
        <f>SUMIFS('Product costs'!AE:AE,'Product costs'!$C:$C,$D591,'Product costs'!$B:$B,$L591)</f>
        <v>0</v>
      </c>
      <c r="AH591" s="12">
        <f>SUMIFS('Product costs'!AF:AF,'Product costs'!$C:$C,$D591,'Product costs'!$B:$B,$L591)</f>
        <v>0</v>
      </c>
      <c r="AI591" s="12">
        <f>SUMIFS('Product costs'!AG:AG,'Product costs'!$C:$C,$D591,'Product costs'!$B:$B,$L591)</f>
        <v>0</v>
      </c>
      <c r="AJ591" s="12">
        <f>SUMIFS('Product costs'!AH:AH,'Product costs'!$C:$C,$D591,'Product costs'!$B:$B,$L591)</f>
        <v>0</v>
      </c>
      <c r="AK591" s="12">
        <f>SUMIFS('Product costs'!AI:AI,'Product costs'!$C:$C,$D591,'Product costs'!$B:$B,$L591)</f>
        <v>0</v>
      </c>
      <c r="AL591" s="12">
        <f>SUMIFS('Product costs'!AJ:AJ,'Product costs'!$C:$C,$D591,'Product costs'!$B:$B,$L591)</f>
        <v>0</v>
      </c>
      <c r="AM591" s="12">
        <f>SUMIFS('Product costs'!AK:AK,'Product costs'!$C:$C,$D591,'Product costs'!$B:$B,$L591)</f>
        <v>0</v>
      </c>
      <c r="AN591" s="12">
        <f>SUMIFS('Product costs'!AL:AL,'Product costs'!$C:$C,$D591,'Product costs'!$B:$B,$L591)</f>
        <v>0</v>
      </c>
      <c r="AO591" s="12">
        <f>SUMIFS('Product costs'!AM:AM,'Product costs'!$C:$C,$D591,'Product costs'!$B:$B,$L591)</f>
        <v>0</v>
      </c>
      <c r="AP591" s="12">
        <f>SUMIFS('Product costs'!AN:AN,'Product costs'!$C:$C,$D591,'Product costs'!$B:$B,$L591)</f>
        <v>0</v>
      </c>
      <c r="AQ591" s="12">
        <f>SUMIFS('Product costs'!AO:AO,'Product costs'!$C:$C,$D591,'Product costs'!$B:$B,$L591)</f>
        <v>0</v>
      </c>
      <c r="AR591" s="12">
        <f>SUMIFS('Product costs'!AP:AP,'Product costs'!$C:$C,$D591,'Product costs'!$B:$B,$L591)</f>
        <v>0</v>
      </c>
      <c r="AS591" s="12">
        <f>SUMIFS('Product costs'!AQ:AQ,'Product costs'!$C:$C,$D591,'Product costs'!$B:$B,$L591)</f>
        <v>0</v>
      </c>
      <c r="AT591" s="12">
        <f>SUMIFS('Product costs'!AR:AR,'Product costs'!$C:$C,$D591,'Product costs'!$B:$B,$L591)</f>
        <v>0</v>
      </c>
      <c r="AU591" s="12">
        <f>SUMIFS('Product costs'!AS:AS,'Product costs'!$C:$C,$D591,'Product costs'!$B:$B,$L591)</f>
        <v>0</v>
      </c>
      <c r="AV591" s="12">
        <f>SUMIFS('Product costs'!AT:AT,'Product costs'!$C:$C,$D591,'Product costs'!$B:$B,$L591)</f>
        <v>0</v>
      </c>
      <c r="AW591" s="12">
        <f>SUMIFS('Product costs'!AU:AU,'Product costs'!$C:$C,$D591,'Product costs'!$B:$B,$L591)</f>
        <v>0</v>
      </c>
      <c r="AX591" s="12">
        <f>SUMIFS('Product costs'!AV:AV,'Product costs'!$C:$C,$D591,'Product costs'!$B:$B,$L591)</f>
        <v>0</v>
      </c>
      <c r="AY591" s="12">
        <f>SUMIFS('Product costs'!AW:AW,'Product costs'!$C:$C,$D591,'Product costs'!$B:$B,$L591)</f>
        <v>0</v>
      </c>
      <c r="AZ591" s="12">
        <f>SUMIFS('Product costs'!AX:AX,'Product costs'!$C:$C,$D591,'Product costs'!$B:$B,$L591)</f>
        <v>0</v>
      </c>
      <c r="BA591" s="12">
        <f>SUMIFS('Product costs'!AY:AY,'Product costs'!$C:$C,$D591,'Product costs'!$B:$B,$L591)</f>
        <v>0</v>
      </c>
      <c r="BB591" s="12">
        <f>SUMIFS('Product costs'!AZ:AZ,'Product costs'!$C:$C,$D591,'Product costs'!$B:$B,$L591)</f>
        <v>0</v>
      </c>
      <c r="BC591" s="12">
        <f>SUMIFS('Product costs'!BA:BA,'Product costs'!$C:$C,$D591,'Product costs'!$B:$B,$L591)</f>
        <v>0</v>
      </c>
      <c r="BD591" s="12">
        <f>SUMIFS('Product costs'!BB:BB,'Product costs'!$C:$C,$D591,'Product costs'!$B:$B,$L591)</f>
        <v>0</v>
      </c>
      <c r="BE591" s="12">
        <f>SUMIFS('Product costs'!BC:BC,'Product costs'!$C:$C,$D591,'Product costs'!$B:$B,$L591)</f>
        <v>0</v>
      </c>
      <c r="BF591" s="12">
        <f>SUMIFS('Product costs'!BD:BD,'Product costs'!$C:$C,$D591,'Product costs'!$B:$B,$L591)</f>
        <v>0</v>
      </c>
      <c r="BG591" s="12">
        <f>SUMIFS('Product costs'!BE:BE,'Product costs'!$C:$C,$D591,'Product costs'!$B:$B,$L591)</f>
        <v>0</v>
      </c>
      <c r="BH591" s="12">
        <f>SUMIFS('Product costs'!BF:BF,'Product costs'!$C:$C,$D591,'Product costs'!$B:$B,$L591)</f>
        <v>0</v>
      </c>
      <c r="BI591" s="12">
        <f>SUMIFS('Product costs'!BG:BG,'Product costs'!$C:$C,$D591,'Product costs'!$B:$B,$L591)</f>
        <v>0</v>
      </c>
      <c r="BJ591" s="12">
        <f>SUMIFS('Product costs'!BH:BH,'Product costs'!$C:$C,$D591,'Product costs'!$B:$B,$L591)</f>
        <v>0</v>
      </c>
      <c r="BK591" s="12">
        <f>SUMIFS('Product costs'!BI:BI,'Product costs'!$C:$C,$D591,'Product costs'!$B:$B,$L591)</f>
        <v>0</v>
      </c>
      <c r="BL591" s="12">
        <f>SUMIFS('Product costs'!BJ:BJ,'Product costs'!$C:$C,$D591,'Product costs'!$B:$B,$L591)</f>
        <v>0</v>
      </c>
      <c r="BM591" s="12">
        <f>SUMIFS('Product costs'!BK:BK,'Product costs'!$C:$C,$D591,'Product costs'!$B:$B,$L591)</f>
        <v>0</v>
      </c>
      <c r="BN591" s="12">
        <f>SUMIFS('Product costs'!BL:BL,'Product costs'!$C:$C,$D591,'Product costs'!$B:$B,$L591)</f>
        <v>0</v>
      </c>
      <c r="BO591" s="12">
        <f>SUMIFS('Product costs'!BM:BM,'Product costs'!$C:$C,$D591,'Product costs'!$B:$B,$L591)</f>
        <v>0</v>
      </c>
      <c r="BP591" s="12">
        <f>SUMIFS('Product costs'!BN:BN,'Product costs'!$C:$C,$D591,'Product costs'!$B:$B,$L591)</f>
        <v>0</v>
      </c>
      <c r="BQ591" s="12">
        <f>SUMIFS('Product costs'!BO:BO,'Product costs'!$C:$C,$D591,'Product costs'!$B:$B,$L591)</f>
        <v>0</v>
      </c>
      <c r="BR591" s="12">
        <f>SUMIFS('Product costs'!BP:BP,'Product costs'!$C:$C,$D591,'Product costs'!$B:$B,$L591)</f>
        <v>0</v>
      </c>
      <c r="BS591" s="12">
        <f>SUMIFS('Product costs'!BQ:BQ,'Product costs'!$C:$C,$D591,'Product costs'!$B:$B,$L591)</f>
        <v>0</v>
      </c>
      <c r="BT591" s="12">
        <f>SUMIFS('Product costs'!BR:BR,'Product costs'!$C:$C,$D591,'Product costs'!$B:$B,$L591)</f>
        <v>0</v>
      </c>
      <c r="BU591" s="12">
        <f>SUMIFS('Product costs'!BS:BS,'Product costs'!$C:$C,$D591,'Product costs'!$B:$B,$L591)</f>
        <v>0</v>
      </c>
      <c r="BV591" s="12">
        <f>SUMIFS('Product costs'!BT:BT,'Product costs'!$C:$C,$D591,'Product costs'!$B:$B,$L591)</f>
        <v>0</v>
      </c>
      <c r="BW591" s="12">
        <f>SUMIFS('Product costs'!BU:BU,'Product costs'!$C:$C,$D591,'Product costs'!$B:$B,$L591)</f>
        <v>0</v>
      </c>
      <c r="BX591" s="12">
        <f>SUMIFS('Product costs'!BV:BV,'Product costs'!$C:$C,$D591,'Product costs'!$B:$B,$L591)</f>
        <v>0</v>
      </c>
      <c r="BY591" s="12">
        <f>SUMIFS('Product costs'!BW:BW,'Product costs'!$C:$C,$D591,'Product costs'!$B:$B,$L591)</f>
        <v>0</v>
      </c>
      <c r="BZ591" s="12">
        <f>SUMIFS('Product costs'!BX:BX,'Product costs'!$C:$C,$D591,'Product costs'!$B:$B,$L591)</f>
        <v>0</v>
      </c>
      <c r="CA591" s="12">
        <f>SUMIFS('Product costs'!BY:BY,'Product costs'!$C:$C,$D591,'Product costs'!$B:$B,$L591)</f>
        <v>0</v>
      </c>
      <c r="CB591" s="12">
        <f>SUMIFS('Product costs'!BZ:BZ,'Product costs'!$C:$C,$D591,'Product costs'!$B:$B,$L591)</f>
        <v>0</v>
      </c>
      <c r="CC591" s="12">
        <f>SUMIFS('Product costs'!CA:CA,'Product costs'!$C:$C,$D591,'Product costs'!$B:$B,$L591)</f>
        <v>0</v>
      </c>
      <c r="CD591" s="12">
        <f>SUMIFS('Product costs'!CB:CB,'Product costs'!$C:$C,$D591,'Product costs'!$B:$B,$L591)</f>
        <v>0</v>
      </c>
      <c r="CE591" s="12">
        <f>SUMIFS('Product costs'!CC:CC,'Product costs'!$C:$C,$D591,'Product costs'!$B:$B,$L591)</f>
        <v>0</v>
      </c>
      <c r="CF591" s="12">
        <f>SUMIFS('Product costs'!CD:CD,'Product costs'!$C:$C,$D591,'Product costs'!$B:$B,$L591)</f>
        <v>0</v>
      </c>
      <c r="CG591" s="12">
        <f t="shared" si="831"/>
        <v>0</v>
      </c>
      <c r="CH591" s="12">
        <f t="shared" si="832"/>
        <v>0</v>
      </c>
      <c r="CI591" s="12">
        <f t="shared" si="833"/>
        <v>0</v>
      </c>
      <c r="CJ591" s="12">
        <f t="shared" si="834"/>
        <v>0</v>
      </c>
      <c r="CK591" s="12">
        <f t="shared" si="835"/>
        <v>0</v>
      </c>
      <c r="CL591" s="12">
        <f t="shared" si="836"/>
        <v>0</v>
      </c>
      <c r="CM591" s="12">
        <f t="shared" si="837"/>
        <v>0</v>
      </c>
      <c r="CN591" s="12">
        <f t="shared" si="838"/>
        <v>0</v>
      </c>
      <c r="CO591" s="12">
        <f t="shared" si="839"/>
        <v>0</v>
      </c>
      <c r="CP591" s="12">
        <f t="shared" si="840"/>
        <v>0</v>
      </c>
      <c r="CQ591" s="12">
        <f t="shared" si="841"/>
        <v>0</v>
      </c>
      <c r="CR591" s="12">
        <f t="shared" si="842"/>
        <v>0</v>
      </c>
      <c r="CS591" s="12">
        <f t="shared" si="843"/>
        <v>0</v>
      </c>
      <c r="CT591" s="12">
        <f t="shared" si="844"/>
        <v>0</v>
      </c>
      <c r="CU591" s="12">
        <f t="shared" si="845"/>
        <v>0</v>
      </c>
      <c r="CV591" s="12">
        <f t="shared" si="846"/>
        <v>0</v>
      </c>
      <c r="CW591" s="12">
        <f t="shared" si="847"/>
        <v>0</v>
      </c>
      <c r="CX591" s="12">
        <f t="shared" si="848"/>
        <v>0</v>
      </c>
      <c r="CY591" s="12">
        <f t="shared" si="849"/>
        <v>0</v>
      </c>
      <c r="CZ591" s="12">
        <f t="shared" si="850"/>
        <v>0</v>
      </c>
      <c r="DA591" s="12">
        <f t="shared" si="851"/>
        <v>0</v>
      </c>
      <c r="DB591" s="12">
        <f t="shared" si="852"/>
        <v>0</v>
      </c>
      <c r="DC591" s="12">
        <f t="shared" si="853"/>
        <v>0</v>
      </c>
      <c r="DD591" s="12">
        <f t="shared" si="854"/>
        <v>0</v>
      </c>
      <c r="DE591" s="12">
        <f t="shared" si="855"/>
        <v>0</v>
      </c>
      <c r="DF591" s="12">
        <f t="shared" si="856"/>
        <v>0</v>
      </c>
      <c r="DG591" s="12">
        <f t="shared" si="857"/>
        <v>0</v>
      </c>
      <c r="DH591" s="12">
        <f t="shared" si="858"/>
        <v>0</v>
      </c>
      <c r="DI591" s="12">
        <f t="shared" si="859"/>
        <v>0</v>
      </c>
      <c r="DJ591" s="12">
        <f t="shared" si="860"/>
        <v>0</v>
      </c>
      <c r="DK591" s="12">
        <f>SUM(M591:CHOOSE(YTD,M591,N591,O591,P591,Q591,R591,S591,T591,U591,V591,W591,X591))</f>
        <v>0</v>
      </c>
      <c r="DL591" s="12">
        <f>SUM(Y591:CHOOSE(YTD,Y591,Z591,AA591,AB591,AC591,AD591,AE591,AF591,AG591,AH591,AI591,AJ591))</f>
        <v>0</v>
      </c>
      <c r="DM591" s="12">
        <f>SUM(AK591:CHOOSE(YTD,AK591,AL591,AM591,AN591,AO591,AP591,AQ591,AR591,AS591,AT591,AU591,AV591))</f>
        <v>0</v>
      </c>
      <c r="DN591" s="12">
        <f>SUM(AW591:CHOOSE(YTD,AW591,AX591,AY591,AZ591,BA591,BB591,BC591,BD591,BE591,BF591,BG591,BH591))</f>
        <v>0</v>
      </c>
      <c r="DO591" s="12">
        <f>SUM(BI591:CHOOSE(YTD,BI591,BJ591,BK591,BL591,BM591,BN591,BO591,BP591,BQ591,BR591,BS591,BT591))</f>
        <v>0</v>
      </c>
      <c r="DP591" s="12">
        <f>SUM(BU591:CHOOSE(YTD,BU591,BV591,BW591,BX591,BY591,BZ591,CA591,CB591,CC591,CD591,CE591,CF591))</f>
        <v>0</v>
      </c>
    </row>
    <row r="592" spans="1:120" x14ac:dyDescent="0.15">
      <c r="A592" s="12" t="str">
        <f t="shared" si="830"/>
        <v>Costs - brand</v>
      </c>
      <c r="D592" s="12" t="str">
        <f>'Product costs'!C192</f>
        <v>Brand 11</v>
      </c>
      <c r="E592" s="12" t="str">
        <f>'Product costs'!D192</f>
        <v>Segment 3</v>
      </c>
      <c r="F592" s="12" t="str">
        <f>'Product costs'!E192</f>
        <v>Business Unit 2</v>
      </c>
      <c r="G592" s="12">
        <f>'Product costs'!F192</f>
        <v>0</v>
      </c>
      <c r="H592" s="12">
        <f>'Product costs'!G192</f>
        <v>0</v>
      </c>
      <c r="I592" s="12">
        <f>'Product costs'!H192</f>
        <v>0</v>
      </c>
      <c r="J592" s="12">
        <f>'Product costs'!I192</f>
        <v>0</v>
      </c>
      <c r="K592" s="12">
        <f>'Product costs'!J192</f>
        <v>0</v>
      </c>
      <c r="L592" s="12">
        <f>'Product costs'!B192</f>
        <v>0</v>
      </c>
      <c r="M592" s="12">
        <f>SUMIFS('Product costs'!K:K,'Product costs'!$C:$C,$D592,'Product costs'!$B:$B,$L592)</f>
        <v>0</v>
      </c>
      <c r="N592" s="12">
        <f>SUMIFS('Product costs'!L:L,'Product costs'!$C:$C,$D592,'Product costs'!$B:$B,$L592)</f>
        <v>0</v>
      </c>
      <c r="O592" s="12">
        <f>SUMIFS('Product costs'!M:M,'Product costs'!$C:$C,$D592,'Product costs'!$B:$B,$L592)</f>
        <v>0</v>
      </c>
      <c r="P592" s="12">
        <f>SUMIFS('Product costs'!N:N,'Product costs'!$C:$C,$D592,'Product costs'!$B:$B,$L592)</f>
        <v>0</v>
      </c>
      <c r="Q592" s="12">
        <f>SUMIFS('Product costs'!O:O,'Product costs'!$C:$C,$D592,'Product costs'!$B:$B,$L592)</f>
        <v>0</v>
      </c>
      <c r="R592" s="12">
        <f>SUMIFS('Product costs'!P:P,'Product costs'!$C:$C,$D592,'Product costs'!$B:$B,$L592)</f>
        <v>0</v>
      </c>
      <c r="S592" s="12">
        <f>SUMIFS('Product costs'!Q:Q,'Product costs'!$C:$C,$D592,'Product costs'!$B:$B,$L592)</f>
        <v>0</v>
      </c>
      <c r="T592" s="12">
        <f>SUMIFS('Product costs'!R:R,'Product costs'!$C:$C,$D592,'Product costs'!$B:$B,$L592)</f>
        <v>0</v>
      </c>
      <c r="U592" s="12">
        <f>SUMIFS('Product costs'!S:S,'Product costs'!$C:$C,$D592,'Product costs'!$B:$B,$L592)</f>
        <v>0</v>
      </c>
      <c r="V592" s="12">
        <f>SUMIFS('Product costs'!T:T,'Product costs'!$C:$C,$D592,'Product costs'!$B:$B,$L592)</f>
        <v>0</v>
      </c>
      <c r="W592" s="12">
        <f>SUMIFS('Product costs'!U:U,'Product costs'!$C:$C,$D592,'Product costs'!$B:$B,$L592)</f>
        <v>0</v>
      </c>
      <c r="X592" s="12">
        <f>SUMIFS('Product costs'!V:V,'Product costs'!$C:$C,$D592,'Product costs'!$B:$B,$L592)</f>
        <v>0</v>
      </c>
      <c r="Y592" s="12">
        <f>SUMIFS('Product costs'!W:W,'Product costs'!$C:$C,$D592,'Product costs'!$B:$B,$L592)</f>
        <v>0</v>
      </c>
      <c r="Z592" s="12">
        <f>SUMIFS('Product costs'!X:X,'Product costs'!$C:$C,$D592,'Product costs'!$B:$B,$L592)</f>
        <v>0</v>
      </c>
      <c r="AA592" s="12">
        <f>SUMIFS('Product costs'!Y:Y,'Product costs'!$C:$C,$D592,'Product costs'!$B:$B,$L592)</f>
        <v>0</v>
      </c>
      <c r="AB592" s="12">
        <f>SUMIFS('Product costs'!Z:Z,'Product costs'!$C:$C,$D592,'Product costs'!$B:$B,$L592)</f>
        <v>0</v>
      </c>
      <c r="AC592" s="12">
        <f>SUMIFS('Product costs'!AA:AA,'Product costs'!$C:$C,$D592,'Product costs'!$B:$B,$L592)</f>
        <v>0</v>
      </c>
      <c r="AD592" s="12">
        <f>SUMIFS('Product costs'!AB:AB,'Product costs'!$C:$C,$D592,'Product costs'!$B:$B,$L592)</f>
        <v>0</v>
      </c>
      <c r="AE592" s="12">
        <f>SUMIFS('Product costs'!AC:AC,'Product costs'!$C:$C,$D592,'Product costs'!$B:$B,$L592)</f>
        <v>0</v>
      </c>
      <c r="AF592" s="12">
        <f>SUMIFS('Product costs'!AD:AD,'Product costs'!$C:$C,$D592,'Product costs'!$B:$B,$L592)</f>
        <v>0</v>
      </c>
      <c r="AG592" s="12">
        <f>SUMIFS('Product costs'!AE:AE,'Product costs'!$C:$C,$D592,'Product costs'!$B:$B,$L592)</f>
        <v>0</v>
      </c>
      <c r="AH592" s="12">
        <f>SUMIFS('Product costs'!AF:AF,'Product costs'!$C:$C,$D592,'Product costs'!$B:$B,$L592)</f>
        <v>0</v>
      </c>
      <c r="AI592" s="12">
        <f>SUMIFS('Product costs'!AG:AG,'Product costs'!$C:$C,$D592,'Product costs'!$B:$B,$L592)</f>
        <v>0</v>
      </c>
      <c r="AJ592" s="12">
        <f>SUMIFS('Product costs'!AH:AH,'Product costs'!$C:$C,$D592,'Product costs'!$B:$B,$L592)</f>
        <v>0</v>
      </c>
      <c r="AK592" s="12">
        <f>SUMIFS('Product costs'!AI:AI,'Product costs'!$C:$C,$D592,'Product costs'!$B:$B,$L592)</f>
        <v>0</v>
      </c>
      <c r="AL592" s="12">
        <f>SUMIFS('Product costs'!AJ:AJ,'Product costs'!$C:$C,$D592,'Product costs'!$B:$B,$L592)</f>
        <v>0</v>
      </c>
      <c r="AM592" s="12">
        <f>SUMIFS('Product costs'!AK:AK,'Product costs'!$C:$C,$D592,'Product costs'!$B:$B,$L592)</f>
        <v>0</v>
      </c>
      <c r="AN592" s="12">
        <f>SUMIFS('Product costs'!AL:AL,'Product costs'!$C:$C,$D592,'Product costs'!$B:$B,$L592)</f>
        <v>0</v>
      </c>
      <c r="AO592" s="12">
        <f>SUMIFS('Product costs'!AM:AM,'Product costs'!$C:$C,$D592,'Product costs'!$B:$B,$L592)</f>
        <v>0</v>
      </c>
      <c r="AP592" s="12">
        <f>SUMIFS('Product costs'!AN:AN,'Product costs'!$C:$C,$D592,'Product costs'!$B:$B,$L592)</f>
        <v>0</v>
      </c>
      <c r="AQ592" s="12">
        <f>SUMIFS('Product costs'!AO:AO,'Product costs'!$C:$C,$D592,'Product costs'!$B:$B,$L592)</f>
        <v>0</v>
      </c>
      <c r="AR592" s="12">
        <f>SUMIFS('Product costs'!AP:AP,'Product costs'!$C:$C,$D592,'Product costs'!$B:$B,$L592)</f>
        <v>0</v>
      </c>
      <c r="AS592" s="12">
        <f>SUMIFS('Product costs'!AQ:AQ,'Product costs'!$C:$C,$D592,'Product costs'!$B:$B,$L592)</f>
        <v>0</v>
      </c>
      <c r="AT592" s="12">
        <f>SUMIFS('Product costs'!AR:AR,'Product costs'!$C:$C,$D592,'Product costs'!$B:$B,$L592)</f>
        <v>0</v>
      </c>
      <c r="AU592" s="12">
        <f>SUMIFS('Product costs'!AS:AS,'Product costs'!$C:$C,$D592,'Product costs'!$B:$B,$L592)</f>
        <v>0</v>
      </c>
      <c r="AV592" s="12">
        <f>SUMIFS('Product costs'!AT:AT,'Product costs'!$C:$C,$D592,'Product costs'!$B:$B,$L592)</f>
        <v>0</v>
      </c>
      <c r="AW592" s="12">
        <f>SUMIFS('Product costs'!AU:AU,'Product costs'!$C:$C,$D592,'Product costs'!$B:$B,$L592)</f>
        <v>0</v>
      </c>
      <c r="AX592" s="12">
        <f>SUMIFS('Product costs'!AV:AV,'Product costs'!$C:$C,$D592,'Product costs'!$B:$B,$L592)</f>
        <v>0</v>
      </c>
      <c r="AY592" s="12">
        <f>SUMIFS('Product costs'!AW:AW,'Product costs'!$C:$C,$D592,'Product costs'!$B:$B,$L592)</f>
        <v>0</v>
      </c>
      <c r="AZ592" s="12">
        <f>SUMIFS('Product costs'!AX:AX,'Product costs'!$C:$C,$D592,'Product costs'!$B:$B,$L592)</f>
        <v>0</v>
      </c>
      <c r="BA592" s="12">
        <f>SUMIFS('Product costs'!AY:AY,'Product costs'!$C:$C,$D592,'Product costs'!$B:$B,$L592)</f>
        <v>0</v>
      </c>
      <c r="BB592" s="12">
        <f>SUMIFS('Product costs'!AZ:AZ,'Product costs'!$C:$C,$D592,'Product costs'!$B:$B,$L592)</f>
        <v>0</v>
      </c>
      <c r="BC592" s="12">
        <f>SUMIFS('Product costs'!BA:BA,'Product costs'!$C:$C,$D592,'Product costs'!$B:$B,$L592)</f>
        <v>0</v>
      </c>
      <c r="BD592" s="12">
        <f>SUMIFS('Product costs'!BB:BB,'Product costs'!$C:$C,$D592,'Product costs'!$B:$B,$L592)</f>
        <v>0</v>
      </c>
      <c r="BE592" s="12">
        <f>SUMIFS('Product costs'!BC:BC,'Product costs'!$C:$C,$D592,'Product costs'!$B:$B,$L592)</f>
        <v>0</v>
      </c>
      <c r="BF592" s="12">
        <f>SUMIFS('Product costs'!BD:BD,'Product costs'!$C:$C,$D592,'Product costs'!$B:$B,$L592)</f>
        <v>0</v>
      </c>
      <c r="BG592" s="12">
        <f>SUMIFS('Product costs'!BE:BE,'Product costs'!$C:$C,$D592,'Product costs'!$B:$B,$L592)</f>
        <v>0</v>
      </c>
      <c r="BH592" s="12">
        <f>SUMIFS('Product costs'!BF:BF,'Product costs'!$C:$C,$D592,'Product costs'!$B:$B,$L592)</f>
        <v>0</v>
      </c>
      <c r="BI592" s="12">
        <f>SUMIFS('Product costs'!BG:BG,'Product costs'!$C:$C,$D592,'Product costs'!$B:$B,$L592)</f>
        <v>0</v>
      </c>
      <c r="BJ592" s="12">
        <f>SUMIFS('Product costs'!BH:BH,'Product costs'!$C:$C,$D592,'Product costs'!$B:$B,$L592)</f>
        <v>0</v>
      </c>
      <c r="BK592" s="12">
        <f>SUMIFS('Product costs'!BI:BI,'Product costs'!$C:$C,$D592,'Product costs'!$B:$B,$L592)</f>
        <v>0</v>
      </c>
      <c r="BL592" s="12">
        <f>SUMIFS('Product costs'!BJ:BJ,'Product costs'!$C:$C,$D592,'Product costs'!$B:$B,$L592)</f>
        <v>0</v>
      </c>
      <c r="BM592" s="12">
        <f>SUMIFS('Product costs'!BK:BK,'Product costs'!$C:$C,$D592,'Product costs'!$B:$B,$L592)</f>
        <v>0</v>
      </c>
      <c r="BN592" s="12">
        <f>SUMIFS('Product costs'!BL:BL,'Product costs'!$C:$C,$D592,'Product costs'!$B:$B,$L592)</f>
        <v>0</v>
      </c>
      <c r="BO592" s="12">
        <f>SUMIFS('Product costs'!BM:BM,'Product costs'!$C:$C,$D592,'Product costs'!$B:$B,$L592)</f>
        <v>0</v>
      </c>
      <c r="BP592" s="12">
        <f>SUMIFS('Product costs'!BN:BN,'Product costs'!$C:$C,$D592,'Product costs'!$B:$B,$L592)</f>
        <v>0</v>
      </c>
      <c r="BQ592" s="12">
        <f>SUMIFS('Product costs'!BO:BO,'Product costs'!$C:$C,$D592,'Product costs'!$B:$B,$L592)</f>
        <v>0</v>
      </c>
      <c r="BR592" s="12">
        <f>SUMIFS('Product costs'!BP:BP,'Product costs'!$C:$C,$D592,'Product costs'!$B:$B,$L592)</f>
        <v>0</v>
      </c>
      <c r="BS592" s="12">
        <f>SUMIFS('Product costs'!BQ:BQ,'Product costs'!$C:$C,$D592,'Product costs'!$B:$B,$L592)</f>
        <v>0</v>
      </c>
      <c r="BT592" s="12">
        <f>SUMIFS('Product costs'!BR:BR,'Product costs'!$C:$C,$D592,'Product costs'!$B:$B,$L592)</f>
        <v>0</v>
      </c>
      <c r="BU592" s="12">
        <f>SUMIFS('Product costs'!BS:BS,'Product costs'!$C:$C,$D592,'Product costs'!$B:$B,$L592)</f>
        <v>0</v>
      </c>
      <c r="BV592" s="12">
        <f>SUMIFS('Product costs'!BT:BT,'Product costs'!$C:$C,$D592,'Product costs'!$B:$B,$L592)</f>
        <v>0</v>
      </c>
      <c r="BW592" s="12">
        <f>SUMIFS('Product costs'!BU:BU,'Product costs'!$C:$C,$D592,'Product costs'!$B:$B,$L592)</f>
        <v>0</v>
      </c>
      <c r="BX592" s="12">
        <f>SUMIFS('Product costs'!BV:BV,'Product costs'!$C:$C,$D592,'Product costs'!$B:$B,$L592)</f>
        <v>0</v>
      </c>
      <c r="BY592" s="12">
        <f>SUMIFS('Product costs'!BW:BW,'Product costs'!$C:$C,$D592,'Product costs'!$B:$B,$L592)</f>
        <v>0</v>
      </c>
      <c r="BZ592" s="12">
        <f>SUMIFS('Product costs'!BX:BX,'Product costs'!$C:$C,$D592,'Product costs'!$B:$B,$L592)</f>
        <v>0</v>
      </c>
      <c r="CA592" s="12">
        <f>SUMIFS('Product costs'!BY:BY,'Product costs'!$C:$C,$D592,'Product costs'!$B:$B,$L592)</f>
        <v>0</v>
      </c>
      <c r="CB592" s="12">
        <f>SUMIFS('Product costs'!BZ:BZ,'Product costs'!$C:$C,$D592,'Product costs'!$B:$B,$L592)</f>
        <v>0</v>
      </c>
      <c r="CC592" s="12">
        <f>SUMIFS('Product costs'!CA:CA,'Product costs'!$C:$C,$D592,'Product costs'!$B:$B,$L592)</f>
        <v>0</v>
      </c>
      <c r="CD592" s="12">
        <f>SUMIFS('Product costs'!CB:CB,'Product costs'!$C:$C,$D592,'Product costs'!$B:$B,$L592)</f>
        <v>0</v>
      </c>
      <c r="CE592" s="12">
        <f>SUMIFS('Product costs'!CC:CC,'Product costs'!$C:$C,$D592,'Product costs'!$B:$B,$L592)</f>
        <v>0</v>
      </c>
      <c r="CF592" s="12">
        <f>SUMIFS('Product costs'!CD:CD,'Product costs'!$C:$C,$D592,'Product costs'!$B:$B,$L592)</f>
        <v>0</v>
      </c>
      <c r="CG592" s="12">
        <f t="shared" si="831"/>
        <v>0</v>
      </c>
      <c r="CH592" s="12">
        <f t="shared" si="832"/>
        <v>0</v>
      </c>
      <c r="CI592" s="12">
        <f t="shared" si="833"/>
        <v>0</v>
      </c>
      <c r="CJ592" s="12">
        <f t="shared" si="834"/>
        <v>0</v>
      </c>
      <c r="CK592" s="12">
        <f t="shared" si="835"/>
        <v>0</v>
      </c>
      <c r="CL592" s="12">
        <f t="shared" si="836"/>
        <v>0</v>
      </c>
      <c r="CM592" s="12">
        <f t="shared" si="837"/>
        <v>0</v>
      </c>
      <c r="CN592" s="12">
        <f t="shared" si="838"/>
        <v>0</v>
      </c>
      <c r="CO592" s="12">
        <f t="shared" si="839"/>
        <v>0</v>
      </c>
      <c r="CP592" s="12">
        <f t="shared" si="840"/>
        <v>0</v>
      </c>
      <c r="CQ592" s="12">
        <f t="shared" si="841"/>
        <v>0</v>
      </c>
      <c r="CR592" s="12">
        <f t="shared" si="842"/>
        <v>0</v>
      </c>
      <c r="CS592" s="12">
        <f t="shared" si="843"/>
        <v>0</v>
      </c>
      <c r="CT592" s="12">
        <f t="shared" si="844"/>
        <v>0</v>
      </c>
      <c r="CU592" s="12">
        <f t="shared" si="845"/>
        <v>0</v>
      </c>
      <c r="CV592" s="12">
        <f t="shared" si="846"/>
        <v>0</v>
      </c>
      <c r="CW592" s="12">
        <f t="shared" si="847"/>
        <v>0</v>
      </c>
      <c r="CX592" s="12">
        <f t="shared" si="848"/>
        <v>0</v>
      </c>
      <c r="CY592" s="12">
        <f t="shared" si="849"/>
        <v>0</v>
      </c>
      <c r="CZ592" s="12">
        <f t="shared" si="850"/>
        <v>0</v>
      </c>
      <c r="DA592" s="12">
        <f t="shared" si="851"/>
        <v>0</v>
      </c>
      <c r="DB592" s="12">
        <f t="shared" si="852"/>
        <v>0</v>
      </c>
      <c r="DC592" s="12">
        <f t="shared" si="853"/>
        <v>0</v>
      </c>
      <c r="DD592" s="12">
        <f t="shared" si="854"/>
        <v>0</v>
      </c>
      <c r="DE592" s="12">
        <f t="shared" si="855"/>
        <v>0</v>
      </c>
      <c r="DF592" s="12">
        <f t="shared" si="856"/>
        <v>0</v>
      </c>
      <c r="DG592" s="12">
        <f t="shared" si="857"/>
        <v>0</v>
      </c>
      <c r="DH592" s="12">
        <f t="shared" si="858"/>
        <v>0</v>
      </c>
      <c r="DI592" s="12">
        <f t="shared" si="859"/>
        <v>0</v>
      </c>
      <c r="DJ592" s="12">
        <f t="shared" si="860"/>
        <v>0</v>
      </c>
      <c r="DK592" s="12">
        <f>SUM(M592:CHOOSE(YTD,M592,N592,O592,P592,Q592,R592,S592,T592,U592,V592,W592,X592))</f>
        <v>0</v>
      </c>
      <c r="DL592" s="12">
        <f>SUM(Y592:CHOOSE(YTD,Y592,Z592,AA592,AB592,AC592,AD592,AE592,AF592,AG592,AH592,AI592,AJ592))</f>
        <v>0</v>
      </c>
      <c r="DM592" s="12">
        <f>SUM(AK592:CHOOSE(YTD,AK592,AL592,AM592,AN592,AO592,AP592,AQ592,AR592,AS592,AT592,AU592,AV592))</f>
        <v>0</v>
      </c>
      <c r="DN592" s="12">
        <f>SUM(AW592:CHOOSE(YTD,AW592,AX592,AY592,AZ592,BA592,BB592,BC592,BD592,BE592,BF592,BG592,BH592))</f>
        <v>0</v>
      </c>
      <c r="DO592" s="12">
        <f>SUM(BI592:CHOOSE(YTD,BI592,BJ592,BK592,BL592,BM592,BN592,BO592,BP592,BQ592,BR592,BS592,BT592))</f>
        <v>0</v>
      </c>
      <c r="DP592" s="12">
        <f>SUM(BU592:CHOOSE(YTD,BU592,BV592,BW592,BX592,BY592,BZ592,CA592,CB592,CC592,CD592,CE592,CF592))</f>
        <v>0</v>
      </c>
    </row>
    <row r="593" spans="1:120" x14ac:dyDescent="0.15">
      <c r="A593" s="12" t="str">
        <f t="shared" si="830"/>
        <v>Costs - brand</v>
      </c>
      <c r="D593" s="12" t="str">
        <f>'Product costs'!C193</f>
        <v>Brand 12</v>
      </c>
      <c r="E593" s="12" t="str">
        <f>'Product costs'!D193</f>
        <v>Segment 3</v>
      </c>
      <c r="F593" s="12" t="str">
        <f>'Product costs'!E193</f>
        <v>Business Unit 2</v>
      </c>
      <c r="G593" s="12">
        <f>'Product costs'!F193</f>
        <v>0</v>
      </c>
      <c r="H593" s="12">
        <f>'Product costs'!G193</f>
        <v>0</v>
      </c>
      <c r="I593" s="12">
        <f>'Product costs'!H193</f>
        <v>0</v>
      </c>
      <c r="J593" s="12">
        <f>'Product costs'!I193</f>
        <v>0</v>
      </c>
      <c r="K593" s="12">
        <f>'Product costs'!J193</f>
        <v>0</v>
      </c>
      <c r="L593" s="12">
        <f>'Product costs'!B193</f>
        <v>0</v>
      </c>
      <c r="M593" s="12">
        <f>SUMIFS('Product costs'!K:K,'Product costs'!$C:$C,$D593,'Product costs'!$B:$B,$L593)</f>
        <v>0</v>
      </c>
      <c r="N593" s="12">
        <f>SUMIFS('Product costs'!L:L,'Product costs'!$C:$C,$D593,'Product costs'!$B:$B,$L593)</f>
        <v>0</v>
      </c>
      <c r="O593" s="12">
        <f>SUMIFS('Product costs'!M:M,'Product costs'!$C:$C,$D593,'Product costs'!$B:$B,$L593)</f>
        <v>0</v>
      </c>
      <c r="P593" s="12">
        <f>SUMIFS('Product costs'!N:N,'Product costs'!$C:$C,$D593,'Product costs'!$B:$B,$L593)</f>
        <v>0</v>
      </c>
      <c r="Q593" s="12">
        <f>SUMIFS('Product costs'!O:O,'Product costs'!$C:$C,$D593,'Product costs'!$B:$B,$L593)</f>
        <v>0</v>
      </c>
      <c r="R593" s="12">
        <f>SUMIFS('Product costs'!P:P,'Product costs'!$C:$C,$D593,'Product costs'!$B:$B,$L593)</f>
        <v>0</v>
      </c>
      <c r="S593" s="12">
        <f>SUMIFS('Product costs'!Q:Q,'Product costs'!$C:$C,$D593,'Product costs'!$B:$B,$L593)</f>
        <v>0</v>
      </c>
      <c r="T593" s="12">
        <f>SUMIFS('Product costs'!R:R,'Product costs'!$C:$C,$D593,'Product costs'!$B:$B,$L593)</f>
        <v>0</v>
      </c>
      <c r="U593" s="12">
        <f>SUMIFS('Product costs'!S:S,'Product costs'!$C:$C,$D593,'Product costs'!$B:$B,$L593)</f>
        <v>0</v>
      </c>
      <c r="V593" s="12">
        <f>SUMIFS('Product costs'!T:T,'Product costs'!$C:$C,$D593,'Product costs'!$B:$B,$L593)</f>
        <v>0</v>
      </c>
      <c r="W593" s="12">
        <f>SUMIFS('Product costs'!U:U,'Product costs'!$C:$C,$D593,'Product costs'!$B:$B,$L593)</f>
        <v>0</v>
      </c>
      <c r="X593" s="12">
        <f>SUMIFS('Product costs'!V:V,'Product costs'!$C:$C,$D593,'Product costs'!$B:$B,$L593)</f>
        <v>0</v>
      </c>
      <c r="Y593" s="12">
        <f>SUMIFS('Product costs'!W:W,'Product costs'!$C:$C,$D593,'Product costs'!$B:$B,$L593)</f>
        <v>0</v>
      </c>
      <c r="Z593" s="12">
        <f>SUMIFS('Product costs'!X:X,'Product costs'!$C:$C,$D593,'Product costs'!$B:$B,$L593)</f>
        <v>0</v>
      </c>
      <c r="AA593" s="12">
        <f>SUMIFS('Product costs'!Y:Y,'Product costs'!$C:$C,$D593,'Product costs'!$B:$B,$L593)</f>
        <v>0</v>
      </c>
      <c r="AB593" s="12">
        <f>SUMIFS('Product costs'!Z:Z,'Product costs'!$C:$C,$D593,'Product costs'!$B:$B,$L593)</f>
        <v>0</v>
      </c>
      <c r="AC593" s="12">
        <f>SUMIFS('Product costs'!AA:AA,'Product costs'!$C:$C,$D593,'Product costs'!$B:$B,$L593)</f>
        <v>0</v>
      </c>
      <c r="AD593" s="12">
        <f>SUMIFS('Product costs'!AB:AB,'Product costs'!$C:$C,$D593,'Product costs'!$B:$B,$L593)</f>
        <v>0</v>
      </c>
      <c r="AE593" s="12">
        <f>SUMIFS('Product costs'!AC:AC,'Product costs'!$C:$C,$D593,'Product costs'!$B:$B,$L593)</f>
        <v>0</v>
      </c>
      <c r="AF593" s="12">
        <f>SUMIFS('Product costs'!AD:AD,'Product costs'!$C:$C,$D593,'Product costs'!$B:$B,$L593)</f>
        <v>0</v>
      </c>
      <c r="AG593" s="12">
        <f>SUMIFS('Product costs'!AE:AE,'Product costs'!$C:$C,$D593,'Product costs'!$B:$B,$L593)</f>
        <v>0</v>
      </c>
      <c r="AH593" s="12">
        <f>SUMIFS('Product costs'!AF:AF,'Product costs'!$C:$C,$D593,'Product costs'!$B:$B,$L593)</f>
        <v>0</v>
      </c>
      <c r="AI593" s="12">
        <f>SUMIFS('Product costs'!AG:AG,'Product costs'!$C:$C,$D593,'Product costs'!$B:$B,$L593)</f>
        <v>0</v>
      </c>
      <c r="AJ593" s="12">
        <f>SUMIFS('Product costs'!AH:AH,'Product costs'!$C:$C,$D593,'Product costs'!$B:$B,$L593)</f>
        <v>0</v>
      </c>
      <c r="AK593" s="12">
        <f>SUMIFS('Product costs'!AI:AI,'Product costs'!$C:$C,$D593,'Product costs'!$B:$B,$L593)</f>
        <v>0</v>
      </c>
      <c r="AL593" s="12">
        <f>SUMIFS('Product costs'!AJ:AJ,'Product costs'!$C:$C,$D593,'Product costs'!$B:$B,$L593)</f>
        <v>0</v>
      </c>
      <c r="AM593" s="12">
        <f>SUMIFS('Product costs'!AK:AK,'Product costs'!$C:$C,$D593,'Product costs'!$B:$B,$L593)</f>
        <v>0</v>
      </c>
      <c r="AN593" s="12">
        <f>SUMIFS('Product costs'!AL:AL,'Product costs'!$C:$C,$D593,'Product costs'!$B:$B,$L593)</f>
        <v>0</v>
      </c>
      <c r="AO593" s="12">
        <f>SUMIFS('Product costs'!AM:AM,'Product costs'!$C:$C,$D593,'Product costs'!$B:$B,$L593)</f>
        <v>0</v>
      </c>
      <c r="AP593" s="12">
        <f>SUMIFS('Product costs'!AN:AN,'Product costs'!$C:$C,$D593,'Product costs'!$B:$B,$L593)</f>
        <v>0</v>
      </c>
      <c r="AQ593" s="12">
        <f>SUMIFS('Product costs'!AO:AO,'Product costs'!$C:$C,$D593,'Product costs'!$B:$B,$L593)</f>
        <v>0</v>
      </c>
      <c r="AR593" s="12">
        <f>SUMIFS('Product costs'!AP:AP,'Product costs'!$C:$C,$D593,'Product costs'!$B:$B,$L593)</f>
        <v>0</v>
      </c>
      <c r="AS593" s="12">
        <f>SUMIFS('Product costs'!AQ:AQ,'Product costs'!$C:$C,$D593,'Product costs'!$B:$B,$L593)</f>
        <v>0</v>
      </c>
      <c r="AT593" s="12">
        <f>SUMIFS('Product costs'!AR:AR,'Product costs'!$C:$C,$D593,'Product costs'!$B:$B,$L593)</f>
        <v>0</v>
      </c>
      <c r="AU593" s="12">
        <f>SUMIFS('Product costs'!AS:AS,'Product costs'!$C:$C,$D593,'Product costs'!$B:$B,$L593)</f>
        <v>0</v>
      </c>
      <c r="AV593" s="12">
        <f>SUMIFS('Product costs'!AT:AT,'Product costs'!$C:$C,$D593,'Product costs'!$B:$B,$L593)</f>
        <v>0</v>
      </c>
      <c r="AW593" s="12">
        <f>SUMIFS('Product costs'!AU:AU,'Product costs'!$C:$C,$D593,'Product costs'!$B:$B,$L593)</f>
        <v>0</v>
      </c>
      <c r="AX593" s="12">
        <f>SUMIFS('Product costs'!AV:AV,'Product costs'!$C:$C,$D593,'Product costs'!$B:$B,$L593)</f>
        <v>0</v>
      </c>
      <c r="AY593" s="12">
        <f>SUMIFS('Product costs'!AW:AW,'Product costs'!$C:$C,$D593,'Product costs'!$B:$B,$L593)</f>
        <v>0</v>
      </c>
      <c r="AZ593" s="12">
        <f>SUMIFS('Product costs'!AX:AX,'Product costs'!$C:$C,$D593,'Product costs'!$B:$B,$L593)</f>
        <v>0</v>
      </c>
      <c r="BA593" s="12">
        <f>SUMIFS('Product costs'!AY:AY,'Product costs'!$C:$C,$D593,'Product costs'!$B:$B,$L593)</f>
        <v>0</v>
      </c>
      <c r="BB593" s="12">
        <f>SUMIFS('Product costs'!AZ:AZ,'Product costs'!$C:$C,$D593,'Product costs'!$B:$B,$L593)</f>
        <v>0</v>
      </c>
      <c r="BC593" s="12">
        <f>SUMIFS('Product costs'!BA:BA,'Product costs'!$C:$C,$D593,'Product costs'!$B:$B,$L593)</f>
        <v>0</v>
      </c>
      <c r="BD593" s="12">
        <f>SUMIFS('Product costs'!BB:BB,'Product costs'!$C:$C,$D593,'Product costs'!$B:$B,$L593)</f>
        <v>0</v>
      </c>
      <c r="BE593" s="12">
        <f>SUMIFS('Product costs'!BC:BC,'Product costs'!$C:$C,$D593,'Product costs'!$B:$B,$L593)</f>
        <v>0</v>
      </c>
      <c r="BF593" s="12">
        <f>SUMIFS('Product costs'!BD:BD,'Product costs'!$C:$C,$D593,'Product costs'!$B:$B,$L593)</f>
        <v>0</v>
      </c>
      <c r="BG593" s="12">
        <f>SUMIFS('Product costs'!BE:BE,'Product costs'!$C:$C,$D593,'Product costs'!$B:$B,$L593)</f>
        <v>0</v>
      </c>
      <c r="BH593" s="12">
        <f>SUMIFS('Product costs'!BF:BF,'Product costs'!$C:$C,$D593,'Product costs'!$B:$B,$L593)</f>
        <v>0</v>
      </c>
      <c r="BI593" s="12">
        <f>SUMIFS('Product costs'!BG:BG,'Product costs'!$C:$C,$D593,'Product costs'!$B:$B,$L593)</f>
        <v>0</v>
      </c>
      <c r="BJ593" s="12">
        <f>SUMIFS('Product costs'!BH:BH,'Product costs'!$C:$C,$D593,'Product costs'!$B:$B,$L593)</f>
        <v>0</v>
      </c>
      <c r="BK593" s="12">
        <f>SUMIFS('Product costs'!BI:BI,'Product costs'!$C:$C,$D593,'Product costs'!$B:$B,$L593)</f>
        <v>0</v>
      </c>
      <c r="BL593" s="12">
        <f>SUMIFS('Product costs'!BJ:BJ,'Product costs'!$C:$C,$D593,'Product costs'!$B:$B,$L593)</f>
        <v>0</v>
      </c>
      <c r="BM593" s="12">
        <f>SUMIFS('Product costs'!BK:BK,'Product costs'!$C:$C,$D593,'Product costs'!$B:$B,$L593)</f>
        <v>0</v>
      </c>
      <c r="BN593" s="12">
        <f>SUMIFS('Product costs'!BL:BL,'Product costs'!$C:$C,$D593,'Product costs'!$B:$B,$L593)</f>
        <v>0</v>
      </c>
      <c r="BO593" s="12">
        <f>SUMIFS('Product costs'!BM:BM,'Product costs'!$C:$C,$D593,'Product costs'!$B:$B,$L593)</f>
        <v>0</v>
      </c>
      <c r="BP593" s="12">
        <f>SUMIFS('Product costs'!BN:BN,'Product costs'!$C:$C,$D593,'Product costs'!$B:$B,$L593)</f>
        <v>0</v>
      </c>
      <c r="BQ593" s="12">
        <f>SUMIFS('Product costs'!BO:BO,'Product costs'!$C:$C,$D593,'Product costs'!$B:$B,$L593)</f>
        <v>0</v>
      </c>
      <c r="BR593" s="12">
        <f>SUMIFS('Product costs'!BP:BP,'Product costs'!$C:$C,$D593,'Product costs'!$B:$B,$L593)</f>
        <v>0</v>
      </c>
      <c r="BS593" s="12">
        <f>SUMIFS('Product costs'!BQ:BQ,'Product costs'!$C:$C,$D593,'Product costs'!$B:$B,$L593)</f>
        <v>0</v>
      </c>
      <c r="BT593" s="12">
        <f>SUMIFS('Product costs'!BR:BR,'Product costs'!$C:$C,$D593,'Product costs'!$B:$B,$L593)</f>
        <v>0</v>
      </c>
      <c r="BU593" s="12">
        <f>SUMIFS('Product costs'!BS:BS,'Product costs'!$C:$C,$D593,'Product costs'!$B:$B,$L593)</f>
        <v>0</v>
      </c>
      <c r="BV593" s="12">
        <f>SUMIFS('Product costs'!BT:BT,'Product costs'!$C:$C,$D593,'Product costs'!$B:$B,$L593)</f>
        <v>0</v>
      </c>
      <c r="BW593" s="12">
        <f>SUMIFS('Product costs'!BU:BU,'Product costs'!$C:$C,$D593,'Product costs'!$B:$B,$L593)</f>
        <v>0</v>
      </c>
      <c r="BX593" s="12">
        <f>SUMIFS('Product costs'!BV:BV,'Product costs'!$C:$C,$D593,'Product costs'!$B:$B,$L593)</f>
        <v>0</v>
      </c>
      <c r="BY593" s="12">
        <f>SUMIFS('Product costs'!BW:BW,'Product costs'!$C:$C,$D593,'Product costs'!$B:$B,$L593)</f>
        <v>0</v>
      </c>
      <c r="BZ593" s="12">
        <f>SUMIFS('Product costs'!BX:BX,'Product costs'!$C:$C,$D593,'Product costs'!$B:$B,$L593)</f>
        <v>0</v>
      </c>
      <c r="CA593" s="12">
        <f>SUMIFS('Product costs'!BY:BY,'Product costs'!$C:$C,$D593,'Product costs'!$B:$B,$L593)</f>
        <v>0</v>
      </c>
      <c r="CB593" s="12">
        <f>SUMIFS('Product costs'!BZ:BZ,'Product costs'!$C:$C,$D593,'Product costs'!$B:$B,$L593)</f>
        <v>0</v>
      </c>
      <c r="CC593" s="12">
        <f>SUMIFS('Product costs'!CA:CA,'Product costs'!$C:$C,$D593,'Product costs'!$B:$B,$L593)</f>
        <v>0</v>
      </c>
      <c r="CD593" s="12">
        <f>SUMIFS('Product costs'!CB:CB,'Product costs'!$C:$C,$D593,'Product costs'!$B:$B,$L593)</f>
        <v>0</v>
      </c>
      <c r="CE593" s="12">
        <f>SUMIFS('Product costs'!CC:CC,'Product costs'!$C:$C,$D593,'Product costs'!$B:$B,$L593)</f>
        <v>0</v>
      </c>
      <c r="CF593" s="12">
        <f>SUMIFS('Product costs'!CD:CD,'Product costs'!$C:$C,$D593,'Product costs'!$B:$B,$L593)</f>
        <v>0</v>
      </c>
      <c r="CG593" s="12">
        <f t="shared" si="831"/>
        <v>0</v>
      </c>
      <c r="CH593" s="12">
        <f t="shared" si="832"/>
        <v>0</v>
      </c>
      <c r="CI593" s="12">
        <f t="shared" si="833"/>
        <v>0</v>
      </c>
      <c r="CJ593" s="12">
        <f t="shared" si="834"/>
        <v>0</v>
      </c>
      <c r="CK593" s="12">
        <f t="shared" si="835"/>
        <v>0</v>
      </c>
      <c r="CL593" s="12">
        <f t="shared" si="836"/>
        <v>0</v>
      </c>
      <c r="CM593" s="12">
        <f t="shared" si="837"/>
        <v>0</v>
      </c>
      <c r="CN593" s="12">
        <f t="shared" si="838"/>
        <v>0</v>
      </c>
      <c r="CO593" s="12">
        <f t="shared" si="839"/>
        <v>0</v>
      </c>
      <c r="CP593" s="12">
        <f t="shared" si="840"/>
        <v>0</v>
      </c>
      <c r="CQ593" s="12">
        <f t="shared" si="841"/>
        <v>0</v>
      </c>
      <c r="CR593" s="12">
        <f t="shared" si="842"/>
        <v>0</v>
      </c>
      <c r="CS593" s="12">
        <f t="shared" si="843"/>
        <v>0</v>
      </c>
      <c r="CT593" s="12">
        <f t="shared" si="844"/>
        <v>0</v>
      </c>
      <c r="CU593" s="12">
        <f t="shared" si="845"/>
        <v>0</v>
      </c>
      <c r="CV593" s="12">
        <f t="shared" si="846"/>
        <v>0</v>
      </c>
      <c r="CW593" s="12">
        <f t="shared" si="847"/>
        <v>0</v>
      </c>
      <c r="CX593" s="12">
        <f t="shared" si="848"/>
        <v>0</v>
      </c>
      <c r="CY593" s="12">
        <f t="shared" si="849"/>
        <v>0</v>
      </c>
      <c r="CZ593" s="12">
        <f t="shared" si="850"/>
        <v>0</v>
      </c>
      <c r="DA593" s="12">
        <f t="shared" si="851"/>
        <v>0</v>
      </c>
      <c r="DB593" s="12">
        <f t="shared" si="852"/>
        <v>0</v>
      </c>
      <c r="DC593" s="12">
        <f t="shared" si="853"/>
        <v>0</v>
      </c>
      <c r="DD593" s="12">
        <f t="shared" si="854"/>
        <v>0</v>
      </c>
      <c r="DE593" s="12">
        <f t="shared" si="855"/>
        <v>0</v>
      </c>
      <c r="DF593" s="12">
        <f t="shared" si="856"/>
        <v>0</v>
      </c>
      <c r="DG593" s="12">
        <f t="shared" si="857"/>
        <v>0</v>
      </c>
      <c r="DH593" s="12">
        <f t="shared" si="858"/>
        <v>0</v>
      </c>
      <c r="DI593" s="12">
        <f t="shared" si="859"/>
        <v>0</v>
      </c>
      <c r="DJ593" s="12">
        <f t="shared" si="860"/>
        <v>0</v>
      </c>
      <c r="DK593" s="12">
        <f>SUM(M593:CHOOSE(YTD,M593,N593,O593,P593,Q593,R593,S593,T593,U593,V593,W593,X593))</f>
        <v>0</v>
      </c>
      <c r="DL593" s="12">
        <f>SUM(Y593:CHOOSE(YTD,Y593,Z593,AA593,AB593,AC593,AD593,AE593,AF593,AG593,AH593,AI593,AJ593))</f>
        <v>0</v>
      </c>
      <c r="DM593" s="12">
        <f>SUM(AK593:CHOOSE(YTD,AK593,AL593,AM593,AN593,AO593,AP593,AQ593,AR593,AS593,AT593,AU593,AV593))</f>
        <v>0</v>
      </c>
      <c r="DN593" s="12">
        <f>SUM(AW593:CHOOSE(YTD,AW593,AX593,AY593,AZ593,BA593,BB593,BC593,BD593,BE593,BF593,BG593,BH593))</f>
        <v>0</v>
      </c>
      <c r="DO593" s="12">
        <f>SUM(BI593:CHOOSE(YTD,BI593,BJ593,BK593,BL593,BM593,BN593,BO593,BP593,BQ593,BR593,BS593,BT593))</f>
        <v>0</v>
      </c>
      <c r="DP593" s="12">
        <f>SUM(BU593:CHOOSE(YTD,BU593,BV593,BW593,BX593,BY593,BZ593,CA593,CB593,CC593,CD593,CE593,CF593))</f>
        <v>0</v>
      </c>
    </row>
    <row r="594" spans="1:120" x14ac:dyDescent="0.15">
      <c r="A594" s="12" t="str">
        <f t="shared" si="830"/>
        <v>Costs - brand</v>
      </c>
      <c r="D594" s="12" t="str">
        <f>'Product costs'!C194</f>
        <v>Brand 13</v>
      </c>
      <c r="E594" s="12" t="str">
        <f>'Product costs'!D194</f>
        <v>Segment 4</v>
      </c>
      <c r="F594" s="12" t="str">
        <f>'Product costs'!E194</f>
        <v>Business Unit 2</v>
      </c>
      <c r="G594" s="12">
        <f>'Product costs'!F194</f>
        <v>0</v>
      </c>
      <c r="H594" s="12">
        <f>'Product costs'!G194</f>
        <v>0</v>
      </c>
      <c r="I594" s="12">
        <f>'Product costs'!H194</f>
        <v>0</v>
      </c>
      <c r="J594" s="12">
        <f>'Product costs'!I194</f>
        <v>0</v>
      </c>
      <c r="K594" s="12">
        <f>'Product costs'!J194</f>
        <v>0</v>
      </c>
      <c r="L594" s="12">
        <f>'Product costs'!B194</f>
        <v>0</v>
      </c>
      <c r="M594" s="12">
        <f>SUMIFS('Product costs'!K:K,'Product costs'!$C:$C,$D594,'Product costs'!$B:$B,$L594)</f>
        <v>0</v>
      </c>
      <c r="N594" s="12">
        <f>SUMIFS('Product costs'!L:L,'Product costs'!$C:$C,$D594,'Product costs'!$B:$B,$L594)</f>
        <v>0</v>
      </c>
      <c r="O594" s="12">
        <f>SUMIFS('Product costs'!M:M,'Product costs'!$C:$C,$D594,'Product costs'!$B:$B,$L594)</f>
        <v>0</v>
      </c>
      <c r="P594" s="12">
        <f>SUMIFS('Product costs'!N:N,'Product costs'!$C:$C,$D594,'Product costs'!$B:$B,$L594)</f>
        <v>0</v>
      </c>
      <c r="Q594" s="12">
        <f>SUMIFS('Product costs'!O:O,'Product costs'!$C:$C,$D594,'Product costs'!$B:$B,$L594)</f>
        <v>0</v>
      </c>
      <c r="R594" s="12">
        <f>SUMIFS('Product costs'!P:P,'Product costs'!$C:$C,$D594,'Product costs'!$B:$B,$L594)</f>
        <v>0</v>
      </c>
      <c r="S594" s="12">
        <f>SUMIFS('Product costs'!Q:Q,'Product costs'!$C:$C,$D594,'Product costs'!$B:$B,$L594)</f>
        <v>0</v>
      </c>
      <c r="T594" s="12">
        <f>SUMIFS('Product costs'!R:R,'Product costs'!$C:$C,$D594,'Product costs'!$B:$B,$L594)</f>
        <v>0</v>
      </c>
      <c r="U594" s="12">
        <f>SUMIFS('Product costs'!S:S,'Product costs'!$C:$C,$D594,'Product costs'!$B:$B,$L594)</f>
        <v>0</v>
      </c>
      <c r="V594" s="12">
        <f>SUMIFS('Product costs'!T:T,'Product costs'!$C:$C,$D594,'Product costs'!$B:$B,$L594)</f>
        <v>0</v>
      </c>
      <c r="W594" s="12">
        <f>SUMIFS('Product costs'!U:U,'Product costs'!$C:$C,$D594,'Product costs'!$B:$B,$L594)</f>
        <v>0</v>
      </c>
      <c r="X594" s="12">
        <f>SUMIFS('Product costs'!V:V,'Product costs'!$C:$C,$D594,'Product costs'!$B:$B,$L594)</f>
        <v>0</v>
      </c>
      <c r="Y594" s="12">
        <f>SUMIFS('Product costs'!W:W,'Product costs'!$C:$C,$D594,'Product costs'!$B:$B,$L594)</f>
        <v>0</v>
      </c>
      <c r="Z594" s="12">
        <f>SUMIFS('Product costs'!X:X,'Product costs'!$C:$C,$D594,'Product costs'!$B:$B,$L594)</f>
        <v>0</v>
      </c>
      <c r="AA594" s="12">
        <f>SUMIFS('Product costs'!Y:Y,'Product costs'!$C:$C,$D594,'Product costs'!$B:$B,$L594)</f>
        <v>0</v>
      </c>
      <c r="AB594" s="12">
        <f>SUMIFS('Product costs'!Z:Z,'Product costs'!$C:$C,$D594,'Product costs'!$B:$B,$L594)</f>
        <v>0</v>
      </c>
      <c r="AC594" s="12">
        <f>SUMIFS('Product costs'!AA:AA,'Product costs'!$C:$C,$D594,'Product costs'!$B:$B,$L594)</f>
        <v>0</v>
      </c>
      <c r="AD594" s="12">
        <f>SUMIFS('Product costs'!AB:AB,'Product costs'!$C:$C,$D594,'Product costs'!$B:$B,$L594)</f>
        <v>0</v>
      </c>
      <c r="AE594" s="12">
        <f>SUMIFS('Product costs'!AC:AC,'Product costs'!$C:$C,$D594,'Product costs'!$B:$B,$L594)</f>
        <v>0</v>
      </c>
      <c r="AF594" s="12">
        <f>SUMIFS('Product costs'!AD:AD,'Product costs'!$C:$C,$D594,'Product costs'!$B:$B,$L594)</f>
        <v>0</v>
      </c>
      <c r="AG594" s="12">
        <f>SUMIFS('Product costs'!AE:AE,'Product costs'!$C:$C,$D594,'Product costs'!$B:$B,$L594)</f>
        <v>0</v>
      </c>
      <c r="AH594" s="12">
        <f>SUMIFS('Product costs'!AF:AF,'Product costs'!$C:$C,$D594,'Product costs'!$B:$B,$L594)</f>
        <v>0</v>
      </c>
      <c r="AI594" s="12">
        <f>SUMIFS('Product costs'!AG:AG,'Product costs'!$C:$C,$D594,'Product costs'!$B:$B,$L594)</f>
        <v>0</v>
      </c>
      <c r="AJ594" s="12">
        <f>SUMIFS('Product costs'!AH:AH,'Product costs'!$C:$C,$D594,'Product costs'!$B:$B,$L594)</f>
        <v>0</v>
      </c>
      <c r="AK594" s="12">
        <f>SUMIFS('Product costs'!AI:AI,'Product costs'!$C:$C,$D594,'Product costs'!$B:$B,$L594)</f>
        <v>0</v>
      </c>
      <c r="AL594" s="12">
        <f>SUMIFS('Product costs'!AJ:AJ,'Product costs'!$C:$C,$D594,'Product costs'!$B:$B,$L594)</f>
        <v>0</v>
      </c>
      <c r="AM594" s="12">
        <f>SUMIFS('Product costs'!AK:AK,'Product costs'!$C:$C,$D594,'Product costs'!$B:$B,$L594)</f>
        <v>0</v>
      </c>
      <c r="AN594" s="12">
        <f>SUMIFS('Product costs'!AL:AL,'Product costs'!$C:$C,$D594,'Product costs'!$B:$B,$L594)</f>
        <v>0</v>
      </c>
      <c r="AO594" s="12">
        <f>SUMIFS('Product costs'!AM:AM,'Product costs'!$C:$C,$D594,'Product costs'!$B:$B,$L594)</f>
        <v>0</v>
      </c>
      <c r="AP594" s="12">
        <f>SUMIFS('Product costs'!AN:AN,'Product costs'!$C:$C,$D594,'Product costs'!$B:$B,$L594)</f>
        <v>0</v>
      </c>
      <c r="AQ594" s="12">
        <f>SUMIFS('Product costs'!AO:AO,'Product costs'!$C:$C,$D594,'Product costs'!$B:$B,$L594)</f>
        <v>0</v>
      </c>
      <c r="AR594" s="12">
        <f>SUMIFS('Product costs'!AP:AP,'Product costs'!$C:$C,$D594,'Product costs'!$B:$B,$L594)</f>
        <v>0</v>
      </c>
      <c r="AS594" s="12">
        <f>SUMIFS('Product costs'!AQ:AQ,'Product costs'!$C:$C,$D594,'Product costs'!$B:$B,$L594)</f>
        <v>0</v>
      </c>
      <c r="AT594" s="12">
        <f>SUMIFS('Product costs'!AR:AR,'Product costs'!$C:$C,$D594,'Product costs'!$B:$B,$L594)</f>
        <v>0</v>
      </c>
      <c r="AU594" s="12">
        <f>SUMIFS('Product costs'!AS:AS,'Product costs'!$C:$C,$D594,'Product costs'!$B:$B,$L594)</f>
        <v>0</v>
      </c>
      <c r="AV594" s="12">
        <f>SUMIFS('Product costs'!AT:AT,'Product costs'!$C:$C,$D594,'Product costs'!$B:$B,$L594)</f>
        <v>0</v>
      </c>
      <c r="AW594" s="12">
        <f>SUMIFS('Product costs'!AU:AU,'Product costs'!$C:$C,$D594,'Product costs'!$B:$B,$L594)</f>
        <v>0</v>
      </c>
      <c r="AX594" s="12">
        <f>SUMIFS('Product costs'!AV:AV,'Product costs'!$C:$C,$D594,'Product costs'!$B:$B,$L594)</f>
        <v>0</v>
      </c>
      <c r="AY594" s="12">
        <f>SUMIFS('Product costs'!AW:AW,'Product costs'!$C:$C,$D594,'Product costs'!$B:$B,$L594)</f>
        <v>0</v>
      </c>
      <c r="AZ594" s="12">
        <f>SUMIFS('Product costs'!AX:AX,'Product costs'!$C:$C,$D594,'Product costs'!$B:$B,$L594)</f>
        <v>0</v>
      </c>
      <c r="BA594" s="12">
        <f>SUMIFS('Product costs'!AY:AY,'Product costs'!$C:$C,$D594,'Product costs'!$B:$B,$L594)</f>
        <v>0</v>
      </c>
      <c r="BB594" s="12">
        <f>SUMIFS('Product costs'!AZ:AZ,'Product costs'!$C:$C,$D594,'Product costs'!$B:$B,$L594)</f>
        <v>0</v>
      </c>
      <c r="BC594" s="12">
        <f>SUMIFS('Product costs'!BA:BA,'Product costs'!$C:$C,$D594,'Product costs'!$B:$B,$L594)</f>
        <v>0</v>
      </c>
      <c r="BD594" s="12">
        <f>SUMIFS('Product costs'!BB:BB,'Product costs'!$C:$C,$D594,'Product costs'!$B:$B,$L594)</f>
        <v>0</v>
      </c>
      <c r="BE594" s="12">
        <f>SUMIFS('Product costs'!BC:BC,'Product costs'!$C:$C,$D594,'Product costs'!$B:$B,$L594)</f>
        <v>0</v>
      </c>
      <c r="BF594" s="12">
        <f>SUMIFS('Product costs'!BD:BD,'Product costs'!$C:$C,$D594,'Product costs'!$B:$B,$L594)</f>
        <v>0</v>
      </c>
      <c r="BG594" s="12">
        <f>SUMIFS('Product costs'!BE:BE,'Product costs'!$C:$C,$D594,'Product costs'!$B:$B,$L594)</f>
        <v>0</v>
      </c>
      <c r="BH594" s="12">
        <f>SUMIFS('Product costs'!BF:BF,'Product costs'!$C:$C,$D594,'Product costs'!$B:$B,$L594)</f>
        <v>0</v>
      </c>
      <c r="BI594" s="12">
        <f>SUMIFS('Product costs'!BG:BG,'Product costs'!$C:$C,$D594,'Product costs'!$B:$B,$L594)</f>
        <v>0</v>
      </c>
      <c r="BJ594" s="12">
        <f>SUMIFS('Product costs'!BH:BH,'Product costs'!$C:$C,$D594,'Product costs'!$B:$B,$L594)</f>
        <v>0</v>
      </c>
      <c r="BK594" s="12">
        <f>SUMIFS('Product costs'!BI:BI,'Product costs'!$C:$C,$D594,'Product costs'!$B:$B,$L594)</f>
        <v>0</v>
      </c>
      <c r="BL594" s="12">
        <f>SUMIFS('Product costs'!BJ:BJ,'Product costs'!$C:$C,$D594,'Product costs'!$B:$B,$L594)</f>
        <v>0</v>
      </c>
      <c r="BM594" s="12">
        <f>SUMIFS('Product costs'!BK:BK,'Product costs'!$C:$C,$D594,'Product costs'!$B:$B,$L594)</f>
        <v>0</v>
      </c>
      <c r="BN594" s="12">
        <f>SUMIFS('Product costs'!BL:BL,'Product costs'!$C:$C,$D594,'Product costs'!$B:$B,$L594)</f>
        <v>0</v>
      </c>
      <c r="BO594" s="12">
        <f>SUMIFS('Product costs'!BM:BM,'Product costs'!$C:$C,$D594,'Product costs'!$B:$B,$L594)</f>
        <v>0</v>
      </c>
      <c r="BP594" s="12">
        <f>SUMIFS('Product costs'!BN:BN,'Product costs'!$C:$C,$D594,'Product costs'!$B:$B,$L594)</f>
        <v>0</v>
      </c>
      <c r="BQ594" s="12">
        <f>SUMIFS('Product costs'!BO:BO,'Product costs'!$C:$C,$D594,'Product costs'!$B:$B,$L594)</f>
        <v>0</v>
      </c>
      <c r="BR594" s="12">
        <f>SUMIFS('Product costs'!BP:BP,'Product costs'!$C:$C,$D594,'Product costs'!$B:$B,$L594)</f>
        <v>0</v>
      </c>
      <c r="BS594" s="12">
        <f>SUMIFS('Product costs'!BQ:BQ,'Product costs'!$C:$C,$D594,'Product costs'!$B:$B,$L594)</f>
        <v>0</v>
      </c>
      <c r="BT594" s="12">
        <f>SUMIFS('Product costs'!BR:BR,'Product costs'!$C:$C,$D594,'Product costs'!$B:$B,$L594)</f>
        <v>0</v>
      </c>
      <c r="BU594" s="12">
        <f>SUMIFS('Product costs'!BS:BS,'Product costs'!$C:$C,$D594,'Product costs'!$B:$B,$L594)</f>
        <v>0</v>
      </c>
      <c r="BV594" s="12">
        <f>SUMIFS('Product costs'!BT:BT,'Product costs'!$C:$C,$D594,'Product costs'!$B:$B,$L594)</f>
        <v>0</v>
      </c>
      <c r="BW594" s="12">
        <f>SUMIFS('Product costs'!BU:BU,'Product costs'!$C:$C,$D594,'Product costs'!$B:$B,$L594)</f>
        <v>0</v>
      </c>
      <c r="BX594" s="12">
        <f>SUMIFS('Product costs'!BV:BV,'Product costs'!$C:$C,$D594,'Product costs'!$B:$B,$L594)</f>
        <v>0</v>
      </c>
      <c r="BY594" s="12">
        <f>SUMIFS('Product costs'!BW:BW,'Product costs'!$C:$C,$D594,'Product costs'!$B:$B,$L594)</f>
        <v>0</v>
      </c>
      <c r="BZ594" s="12">
        <f>SUMIFS('Product costs'!BX:BX,'Product costs'!$C:$C,$D594,'Product costs'!$B:$B,$L594)</f>
        <v>0</v>
      </c>
      <c r="CA594" s="12">
        <f>SUMIFS('Product costs'!BY:BY,'Product costs'!$C:$C,$D594,'Product costs'!$B:$B,$L594)</f>
        <v>0</v>
      </c>
      <c r="CB594" s="12">
        <f>SUMIFS('Product costs'!BZ:BZ,'Product costs'!$C:$C,$D594,'Product costs'!$B:$B,$L594)</f>
        <v>0</v>
      </c>
      <c r="CC594" s="12">
        <f>SUMIFS('Product costs'!CA:CA,'Product costs'!$C:$C,$D594,'Product costs'!$B:$B,$L594)</f>
        <v>0</v>
      </c>
      <c r="CD594" s="12">
        <f>SUMIFS('Product costs'!CB:CB,'Product costs'!$C:$C,$D594,'Product costs'!$B:$B,$L594)</f>
        <v>0</v>
      </c>
      <c r="CE594" s="12">
        <f>SUMIFS('Product costs'!CC:CC,'Product costs'!$C:$C,$D594,'Product costs'!$B:$B,$L594)</f>
        <v>0</v>
      </c>
      <c r="CF594" s="12">
        <f>SUMIFS('Product costs'!CD:CD,'Product costs'!$C:$C,$D594,'Product costs'!$B:$B,$L594)</f>
        <v>0</v>
      </c>
      <c r="CG594" s="12">
        <f t="shared" si="831"/>
        <v>0</v>
      </c>
      <c r="CH594" s="12">
        <f t="shared" si="832"/>
        <v>0</v>
      </c>
      <c r="CI594" s="12">
        <f t="shared" si="833"/>
        <v>0</v>
      </c>
      <c r="CJ594" s="12">
        <f t="shared" si="834"/>
        <v>0</v>
      </c>
      <c r="CK594" s="12">
        <f t="shared" si="835"/>
        <v>0</v>
      </c>
      <c r="CL594" s="12">
        <f t="shared" si="836"/>
        <v>0</v>
      </c>
      <c r="CM594" s="12">
        <f t="shared" si="837"/>
        <v>0</v>
      </c>
      <c r="CN594" s="12">
        <f t="shared" si="838"/>
        <v>0</v>
      </c>
      <c r="CO594" s="12">
        <f t="shared" si="839"/>
        <v>0</v>
      </c>
      <c r="CP594" s="12">
        <f t="shared" si="840"/>
        <v>0</v>
      </c>
      <c r="CQ594" s="12">
        <f t="shared" si="841"/>
        <v>0</v>
      </c>
      <c r="CR594" s="12">
        <f t="shared" si="842"/>
        <v>0</v>
      </c>
      <c r="CS594" s="12">
        <f t="shared" si="843"/>
        <v>0</v>
      </c>
      <c r="CT594" s="12">
        <f t="shared" si="844"/>
        <v>0</v>
      </c>
      <c r="CU594" s="12">
        <f t="shared" si="845"/>
        <v>0</v>
      </c>
      <c r="CV594" s="12">
        <f t="shared" si="846"/>
        <v>0</v>
      </c>
      <c r="CW594" s="12">
        <f t="shared" si="847"/>
        <v>0</v>
      </c>
      <c r="CX594" s="12">
        <f t="shared" si="848"/>
        <v>0</v>
      </c>
      <c r="CY594" s="12">
        <f t="shared" si="849"/>
        <v>0</v>
      </c>
      <c r="CZ594" s="12">
        <f t="shared" si="850"/>
        <v>0</v>
      </c>
      <c r="DA594" s="12">
        <f t="shared" si="851"/>
        <v>0</v>
      </c>
      <c r="DB594" s="12">
        <f t="shared" si="852"/>
        <v>0</v>
      </c>
      <c r="DC594" s="12">
        <f t="shared" si="853"/>
        <v>0</v>
      </c>
      <c r="DD594" s="12">
        <f t="shared" si="854"/>
        <v>0</v>
      </c>
      <c r="DE594" s="12">
        <f t="shared" si="855"/>
        <v>0</v>
      </c>
      <c r="DF594" s="12">
        <f t="shared" si="856"/>
        <v>0</v>
      </c>
      <c r="DG594" s="12">
        <f t="shared" si="857"/>
        <v>0</v>
      </c>
      <c r="DH594" s="12">
        <f t="shared" si="858"/>
        <v>0</v>
      </c>
      <c r="DI594" s="12">
        <f t="shared" si="859"/>
        <v>0</v>
      </c>
      <c r="DJ594" s="12">
        <f t="shared" si="860"/>
        <v>0</v>
      </c>
      <c r="DK594" s="12">
        <f>SUM(M594:CHOOSE(YTD,M594,N594,O594,P594,Q594,R594,S594,T594,U594,V594,W594,X594))</f>
        <v>0</v>
      </c>
      <c r="DL594" s="12">
        <f>SUM(Y594:CHOOSE(YTD,Y594,Z594,AA594,AB594,AC594,AD594,AE594,AF594,AG594,AH594,AI594,AJ594))</f>
        <v>0</v>
      </c>
      <c r="DM594" s="12">
        <f>SUM(AK594:CHOOSE(YTD,AK594,AL594,AM594,AN594,AO594,AP594,AQ594,AR594,AS594,AT594,AU594,AV594))</f>
        <v>0</v>
      </c>
      <c r="DN594" s="12">
        <f>SUM(AW594:CHOOSE(YTD,AW594,AX594,AY594,AZ594,BA594,BB594,BC594,BD594,BE594,BF594,BG594,BH594))</f>
        <v>0</v>
      </c>
      <c r="DO594" s="12">
        <f>SUM(BI594:CHOOSE(YTD,BI594,BJ594,BK594,BL594,BM594,BN594,BO594,BP594,BQ594,BR594,BS594,BT594))</f>
        <v>0</v>
      </c>
      <c r="DP594" s="12">
        <f>SUM(BU594:CHOOSE(YTD,BU594,BV594,BW594,BX594,BY594,BZ594,CA594,CB594,CC594,CD594,CE594,CF594))</f>
        <v>0</v>
      </c>
    </row>
    <row r="595" spans="1:120" x14ac:dyDescent="0.15">
      <c r="A595" s="12" t="str">
        <f t="shared" si="830"/>
        <v>Costs - brand</v>
      </c>
      <c r="D595" s="12" t="str">
        <f>'Product costs'!C195</f>
        <v>Brand 14</v>
      </c>
      <c r="E595" s="12" t="str">
        <f>'Product costs'!D195</f>
        <v>Segment 4</v>
      </c>
      <c r="F595" s="12" t="str">
        <f>'Product costs'!E195</f>
        <v>Business Unit 2</v>
      </c>
      <c r="G595" s="12">
        <f>'Product costs'!F195</f>
        <v>0</v>
      </c>
      <c r="H595" s="12">
        <f>'Product costs'!G195</f>
        <v>0</v>
      </c>
      <c r="I595" s="12">
        <f>'Product costs'!H195</f>
        <v>0</v>
      </c>
      <c r="J595" s="12">
        <f>'Product costs'!I195</f>
        <v>0</v>
      </c>
      <c r="K595" s="12">
        <f>'Product costs'!J195</f>
        <v>0</v>
      </c>
      <c r="L595" s="12">
        <f>'Product costs'!B195</f>
        <v>0</v>
      </c>
      <c r="M595" s="12">
        <f>SUMIFS('Product costs'!K:K,'Product costs'!$C:$C,$D595,'Product costs'!$B:$B,$L595)</f>
        <v>0</v>
      </c>
      <c r="N595" s="12">
        <f>SUMIFS('Product costs'!L:L,'Product costs'!$C:$C,$D595,'Product costs'!$B:$B,$L595)</f>
        <v>0</v>
      </c>
      <c r="O595" s="12">
        <f>SUMIFS('Product costs'!M:M,'Product costs'!$C:$C,$D595,'Product costs'!$B:$B,$L595)</f>
        <v>0</v>
      </c>
      <c r="P595" s="12">
        <f>SUMIFS('Product costs'!N:N,'Product costs'!$C:$C,$D595,'Product costs'!$B:$B,$L595)</f>
        <v>0</v>
      </c>
      <c r="Q595" s="12">
        <f>SUMIFS('Product costs'!O:O,'Product costs'!$C:$C,$D595,'Product costs'!$B:$B,$L595)</f>
        <v>0</v>
      </c>
      <c r="R595" s="12">
        <f>SUMIFS('Product costs'!P:P,'Product costs'!$C:$C,$D595,'Product costs'!$B:$B,$L595)</f>
        <v>0</v>
      </c>
      <c r="S595" s="12">
        <f>SUMIFS('Product costs'!Q:Q,'Product costs'!$C:$C,$D595,'Product costs'!$B:$B,$L595)</f>
        <v>0</v>
      </c>
      <c r="T595" s="12">
        <f>SUMIFS('Product costs'!R:R,'Product costs'!$C:$C,$D595,'Product costs'!$B:$B,$L595)</f>
        <v>0</v>
      </c>
      <c r="U595" s="12">
        <f>SUMIFS('Product costs'!S:S,'Product costs'!$C:$C,$D595,'Product costs'!$B:$B,$L595)</f>
        <v>0</v>
      </c>
      <c r="V595" s="12">
        <f>SUMIFS('Product costs'!T:T,'Product costs'!$C:$C,$D595,'Product costs'!$B:$B,$L595)</f>
        <v>0</v>
      </c>
      <c r="W595" s="12">
        <f>SUMIFS('Product costs'!U:U,'Product costs'!$C:$C,$D595,'Product costs'!$B:$B,$L595)</f>
        <v>0</v>
      </c>
      <c r="X595" s="12">
        <f>SUMIFS('Product costs'!V:V,'Product costs'!$C:$C,$D595,'Product costs'!$B:$B,$L595)</f>
        <v>0</v>
      </c>
      <c r="Y595" s="12">
        <f>SUMIFS('Product costs'!W:W,'Product costs'!$C:$C,$D595,'Product costs'!$B:$B,$L595)</f>
        <v>0</v>
      </c>
      <c r="Z595" s="12">
        <f>SUMIFS('Product costs'!X:X,'Product costs'!$C:$C,$D595,'Product costs'!$B:$B,$L595)</f>
        <v>0</v>
      </c>
      <c r="AA595" s="12">
        <f>SUMIFS('Product costs'!Y:Y,'Product costs'!$C:$C,$D595,'Product costs'!$B:$B,$L595)</f>
        <v>0</v>
      </c>
      <c r="AB595" s="12">
        <f>SUMIFS('Product costs'!Z:Z,'Product costs'!$C:$C,$D595,'Product costs'!$B:$B,$L595)</f>
        <v>0</v>
      </c>
      <c r="AC595" s="12">
        <f>SUMIFS('Product costs'!AA:AA,'Product costs'!$C:$C,$D595,'Product costs'!$B:$B,$L595)</f>
        <v>0</v>
      </c>
      <c r="AD595" s="12">
        <f>SUMIFS('Product costs'!AB:AB,'Product costs'!$C:$C,$D595,'Product costs'!$B:$B,$L595)</f>
        <v>0</v>
      </c>
      <c r="AE595" s="12">
        <f>SUMIFS('Product costs'!AC:AC,'Product costs'!$C:$C,$D595,'Product costs'!$B:$B,$L595)</f>
        <v>0</v>
      </c>
      <c r="AF595" s="12">
        <f>SUMIFS('Product costs'!AD:AD,'Product costs'!$C:$C,$D595,'Product costs'!$B:$B,$L595)</f>
        <v>0</v>
      </c>
      <c r="AG595" s="12">
        <f>SUMIFS('Product costs'!AE:AE,'Product costs'!$C:$C,$D595,'Product costs'!$B:$B,$L595)</f>
        <v>0</v>
      </c>
      <c r="AH595" s="12">
        <f>SUMIFS('Product costs'!AF:AF,'Product costs'!$C:$C,$D595,'Product costs'!$B:$B,$L595)</f>
        <v>0</v>
      </c>
      <c r="AI595" s="12">
        <f>SUMIFS('Product costs'!AG:AG,'Product costs'!$C:$C,$D595,'Product costs'!$B:$B,$L595)</f>
        <v>0</v>
      </c>
      <c r="AJ595" s="12">
        <f>SUMIFS('Product costs'!AH:AH,'Product costs'!$C:$C,$D595,'Product costs'!$B:$B,$L595)</f>
        <v>0</v>
      </c>
      <c r="AK595" s="12">
        <f>SUMIFS('Product costs'!AI:AI,'Product costs'!$C:$C,$D595,'Product costs'!$B:$B,$L595)</f>
        <v>0</v>
      </c>
      <c r="AL595" s="12">
        <f>SUMIFS('Product costs'!AJ:AJ,'Product costs'!$C:$C,$D595,'Product costs'!$B:$B,$L595)</f>
        <v>0</v>
      </c>
      <c r="AM595" s="12">
        <f>SUMIFS('Product costs'!AK:AK,'Product costs'!$C:$C,$D595,'Product costs'!$B:$B,$L595)</f>
        <v>0</v>
      </c>
      <c r="AN595" s="12">
        <f>SUMIFS('Product costs'!AL:AL,'Product costs'!$C:$C,$D595,'Product costs'!$B:$B,$L595)</f>
        <v>0</v>
      </c>
      <c r="AO595" s="12">
        <f>SUMIFS('Product costs'!AM:AM,'Product costs'!$C:$C,$D595,'Product costs'!$B:$B,$L595)</f>
        <v>0</v>
      </c>
      <c r="AP595" s="12">
        <f>SUMIFS('Product costs'!AN:AN,'Product costs'!$C:$C,$D595,'Product costs'!$B:$B,$L595)</f>
        <v>0</v>
      </c>
      <c r="AQ595" s="12">
        <f>SUMIFS('Product costs'!AO:AO,'Product costs'!$C:$C,$D595,'Product costs'!$B:$B,$L595)</f>
        <v>0</v>
      </c>
      <c r="AR595" s="12">
        <f>SUMIFS('Product costs'!AP:AP,'Product costs'!$C:$C,$D595,'Product costs'!$B:$B,$L595)</f>
        <v>0</v>
      </c>
      <c r="AS595" s="12">
        <f>SUMIFS('Product costs'!AQ:AQ,'Product costs'!$C:$C,$D595,'Product costs'!$B:$B,$L595)</f>
        <v>0</v>
      </c>
      <c r="AT595" s="12">
        <f>SUMIFS('Product costs'!AR:AR,'Product costs'!$C:$C,$D595,'Product costs'!$B:$B,$L595)</f>
        <v>0</v>
      </c>
      <c r="AU595" s="12">
        <f>SUMIFS('Product costs'!AS:AS,'Product costs'!$C:$C,$D595,'Product costs'!$B:$B,$L595)</f>
        <v>0</v>
      </c>
      <c r="AV595" s="12">
        <f>SUMIFS('Product costs'!AT:AT,'Product costs'!$C:$C,$D595,'Product costs'!$B:$B,$L595)</f>
        <v>0</v>
      </c>
      <c r="AW595" s="12">
        <f>SUMIFS('Product costs'!AU:AU,'Product costs'!$C:$C,$D595,'Product costs'!$B:$B,$L595)</f>
        <v>0</v>
      </c>
      <c r="AX595" s="12">
        <f>SUMIFS('Product costs'!AV:AV,'Product costs'!$C:$C,$D595,'Product costs'!$B:$B,$L595)</f>
        <v>0</v>
      </c>
      <c r="AY595" s="12">
        <f>SUMIFS('Product costs'!AW:AW,'Product costs'!$C:$C,$D595,'Product costs'!$B:$B,$L595)</f>
        <v>0</v>
      </c>
      <c r="AZ595" s="12">
        <f>SUMIFS('Product costs'!AX:AX,'Product costs'!$C:$C,$D595,'Product costs'!$B:$B,$L595)</f>
        <v>0</v>
      </c>
      <c r="BA595" s="12">
        <f>SUMIFS('Product costs'!AY:AY,'Product costs'!$C:$C,$D595,'Product costs'!$B:$B,$L595)</f>
        <v>0</v>
      </c>
      <c r="BB595" s="12">
        <f>SUMIFS('Product costs'!AZ:AZ,'Product costs'!$C:$C,$D595,'Product costs'!$B:$B,$L595)</f>
        <v>0</v>
      </c>
      <c r="BC595" s="12">
        <f>SUMIFS('Product costs'!BA:BA,'Product costs'!$C:$C,$D595,'Product costs'!$B:$B,$L595)</f>
        <v>0</v>
      </c>
      <c r="BD595" s="12">
        <f>SUMIFS('Product costs'!BB:BB,'Product costs'!$C:$C,$D595,'Product costs'!$B:$B,$L595)</f>
        <v>0</v>
      </c>
      <c r="BE595" s="12">
        <f>SUMIFS('Product costs'!BC:BC,'Product costs'!$C:$C,$D595,'Product costs'!$B:$B,$L595)</f>
        <v>0</v>
      </c>
      <c r="BF595" s="12">
        <f>SUMIFS('Product costs'!BD:BD,'Product costs'!$C:$C,$D595,'Product costs'!$B:$B,$L595)</f>
        <v>0</v>
      </c>
      <c r="BG595" s="12">
        <f>SUMIFS('Product costs'!BE:BE,'Product costs'!$C:$C,$D595,'Product costs'!$B:$B,$L595)</f>
        <v>0</v>
      </c>
      <c r="BH595" s="12">
        <f>SUMIFS('Product costs'!BF:BF,'Product costs'!$C:$C,$D595,'Product costs'!$B:$B,$L595)</f>
        <v>0</v>
      </c>
      <c r="BI595" s="12">
        <f>SUMIFS('Product costs'!BG:BG,'Product costs'!$C:$C,$D595,'Product costs'!$B:$B,$L595)</f>
        <v>0</v>
      </c>
      <c r="BJ595" s="12">
        <f>SUMIFS('Product costs'!BH:BH,'Product costs'!$C:$C,$D595,'Product costs'!$B:$B,$L595)</f>
        <v>0</v>
      </c>
      <c r="BK595" s="12">
        <f>SUMIFS('Product costs'!BI:BI,'Product costs'!$C:$C,$D595,'Product costs'!$B:$B,$L595)</f>
        <v>0</v>
      </c>
      <c r="BL595" s="12">
        <f>SUMIFS('Product costs'!BJ:BJ,'Product costs'!$C:$C,$D595,'Product costs'!$B:$B,$L595)</f>
        <v>0</v>
      </c>
      <c r="BM595" s="12">
        <f>SUMIFS('Product costs'!BK:BK,'Product costs'!$C:$C,$D595,'Product costs'!$B:$B,$L595)</f>
        <v>0</v>
      </c>
      <c r="BN595" s="12">
        <f>SUMIFS('Product costs'!BL:BL,'Product costs'!$C:$C,$D595,'Product costs'!$B:$B,$L595)</f>
        <v>0</v>
      </c>
      <c r="BO595" s="12">
        <f>SUMIFS('Product costs'!BM:BM,'Product costs'!$C:$C,$D595,'Product costs'!$B:$B,$L595)</f>
        <v>0</v>
      </c>
      <c r="BP595" s="12">
        <f>SUMIFS('Product costs'!BN:BN,'Product costs'!$C:$C,$D595,'Product costs'!$B:$B,$L595)</f>
        <v>0</v>
      </c>
      <c r="BQ595" s="12">
        <f>SUMIFS('Product costs'!BO:BO,'Product costs'!$C:$C,$D595,'Product costs'!$B:$B,$L595)</f>
        <v>0</v>
      </c>
      <c r="BR595" s="12">
        <f>SUMIFS('Product costs'!BP:BP,'Product costs'!$C:$C,$D595,'Product costs'!$B:$B,$L595)</f>
        <v>0</v>
      </c>
      <c r="BS595" s="12">
        <f>SUMIFS('Product costs'!BQ:BQ,'Product costs'!$C:$C,$D595,'Product costs'!$B:$B,$L595)</f>
        <v>0</v>
      </c>
      <c r="BT595" s="12">
        <f>SUMIFS('Product costs'!BR:BR,'Product costs'!$C:$C,$D595,'Product costs'!$B:$B,$L595)</f>
        <v>0</v>
      </c>
      <c r="BU595" s="12">
        <f>SUMIFS('Product costs'!BS:BS,'Product costs'!$C:$C,$D595,'Product costs'!$B:$B,$L595)</f>
        <v>0</v>
      </c>
      <c r="BV595" s="12">
        <f>SUMIFS('Product costs'!BT:BT,'Product costs'!$C:$C,$D595,'Product costs'!$B:$B,$L595)</f>
        <v>0</v>
      </c>
      <c r="BW595" s="12">
        <f>SUMIFS('Product costs'!BU:BU,'Product costs'!$C:$C,$D595,'Product costs'!$B:$B,$L595)</f>
        <v>0</v>
      </c>
      <c r="BX595" s="12">
        <f>SUMIFS('Product costs'!BV:BV,'Product costs'!$C:$C,$D595,'Product costs'!$B:$B,$L595)</f>
        <v>0</v>
      </c>
      <c r="BY595" s="12">
        <f>SUMIFS('Product costs'!BW:BW,'Product costs'!$C:$C,$D595,'Product costs'!$B:$B,$L595)</f>
        <v>0</v>
      </c>
      <c r="BZ595" s="12">
        <f>SUMIFS('Product costs'!BX:BX,'Product costs'!$C:$C,$D595,'Product costs'!$B:$B,$L595)</f>
        <v>0</v>
      </c>
      <c r="CA595" s="12">
        <f>SUMIFS('Product costs'!BY:BY,'Product costs'!$C:$C,$D595,'Product costs'!$B:$B,$L595)</f>
        <v>0</v>
      </c>
      <c r="CB595" s="12">
        <f>SUMIFS('Product costs'!BZ:BZ,'Product costs'!$C:$C,$D595,'Product costs'!$B:$B,$L595)</f>
        <v>0</v>
      </c>
      <c r="CC595" s="12">
        <f>SUMIFS('Product costs'!CA:CA,'Product costs'!$C:$C,$D595,'Product costs'!$B:$B,$L595)</f>
        <v>0</v>
      </c>
      <c r="CD595" s="12">
        <f>SUMIFS('Product costs'!CB:CB,'Product costs'!$C:$C,$D595,'Product costs'!$B:$B,$L595)</f>
        <v>0</v>
      </c>
      <c r="CE595" s="12">
        <f>SUMIFS('Product costs'!CC:CC,'Product costs'!$C:$C,$D595,'Product costs'!$B:$B,$L595)</f>
        <v>0</v>
      </c>
      <c r="CF595" s="12">
        <f>SUMIFS('Product costs'!CD:CD,'Product costs'!$C:$C,$D595,'Product costs'!$B:$B,$L595)</f>
        <v>0</v>
      </c>
      <c r="CG595" s="12">
        <f t="shared" si="831"/>
        <v>0</v>
      </c>
      <c r="CH595" s="12">
        <f t="shared" si="832"/>
        <v>0</v>
      </c>
      <c r="CI595" s="12">
        <f t="shared" si="833"/>
        <v>0</v>
      </c>
      <c r="CJ595" s="12">
        <f t="shared" si="834"/>
        <v>0</v>
      </c>
      <c r="CK595" s="12">
        <f t="shared" si="835"/>
        <v>0</v>
      </c>
      <c r="CL595" s="12">
        <f t="shared" si="836"/>
        <v>0</v>
      </c>
      <c r="CM595" s="12">
        <f t="shared" si="837"/>
        <v>0</v>
      </c>
      <c r="CN595" s="12">
        <f t="shared" si="838"/>
        <v>0</v>
      </c>
      <c r="CO595" s="12">
        <f t="shared" si="839"/>
        <v>0</v>
      </c>
      <c r="CP595" s="12">
        <f t="shared" si="840"/>
        <v>0</v>
      </c>
      <c r="CQ595" s="12">
        <f t="shared" si="841"/>
        <v>0</v>
      </c>
      <c r="CR595" s="12">
        <f t="shared" si="842"/>
        <v>0</v>
      </c>
      <c r="CS595" s="12">
        <f t="shared" si="843"/>
        <v>0</v>
      </c>
      <c r="CT595" s="12">
        <f t="shared" si="844"/>
        <v>0</v>
      </c>
      <c r="CU595" s="12">
        <f t="shared" si="845"/>
        <v>0</v>
      </c>
      <c r="CV595" s="12">
        <f t="shared" si="846"/>
        <v>0</v>
      </c>
      <c r="CW595" s="12">
        <f t="shared" si="847"/>
        <v>0</v>
      </c>
      <c r="CX595" s="12">
        <f t="shared" si="848"/>
        <v>0</v>
      </c>
      <c r="CY595" s="12">
        <f t="shared" si="849"/>
        <v>0</v>
      </c>
      <c r="CZ595" s="12">
        <f t="shared" si="850"/>
        <v>0</v>
      </c>
      <c r="DA595" s="12">
        <f t="shared" si="851"/>
        <v>0</v>
      </c>
      <c r="DB595" s="12">
        <f t="shared" si="852"/>
        <v>0</v>
      </c>
      <c r="DC595" s="12">
        <f t="shared" si="853"/>
        <v>0</v>
      </c>
      <c r="DD595" s="12">
        <f t="shared" si="854"/>
        <v>0</v>
      </c>
      <c r="DE595" s="12">
        <f t="shared" si="855"/>
        <v>0</v>
      </c>
      <c r="DF595" s="12">
        <f t="shared" si="856"/>
        <v>0</v>
      </c>
      <c r="DG595" s="12">
        <f t="shared" si="857"/>
        <v>0</v>
      </c>
      <c r="DH595" s="12">
        <f t="shared" si="858"/>
        <v>0</v>
      </c>
      <c r="DI595" s="12">
        <f t="shared" si="859"/>
        <v>0</v>
      </c>
      <c r="DJ595" s="12">
        <f t="shared" si="860"/>
        <v>0</v>
      </c>
      <c r="DK595" s="12">
        <f>SUM(M595:CHOOSE(YTD,M595,N595,O595,P595,Q595,R595,S595,T595,U595,V595,W595,X595))</f>
        <v>0</v>
      </c>
      <c r="DL595" s="12">
        <f>SUM(Y595:CHOOSE(YTD,Y595,Z595,AA595,AB595,AC595,AD595,AE595,AF595,AG595,AH595,AI595,AJ595))</f>
        <v>0</v>
      </c>
      <c r="DM595" s="12">
        <f>SUM(AK595:CHOOSE(YTD,AK595,AL595,AM595,AN595,AO595,AP595,AQ595,AR595,AS595,AT595,AU595,AV595))</f>
        <v>0</v>
      </c>
      <c r="DN595" s="12">
        <f>SUM(AW595:CHOOSE(YTD,AW595,AX595,AY595,AZ595,BA595,BB595,BC595,BD595,BE595,BF595,BG595,BH595))</f>
        <v>0</v>
      </c>
      <c r="DO595" s="12">
        <f>SUM(BI595:CHOOSE(YTD,BI595,BJ595,BK595,BL595,BM595,BN595,BO595,BP595,BQ595,BR595,BS595,BT595))</f>
        <v>0</v>
      </c>
      <c r="DP595" s="12">
        <f>SUM(BU595:CHOOSE(YTD,BU595,BV595,BW595,BX595,BY595,BZ595,CA595,CB595,CC595,CD595,CE595,CF595))</f>
        <v>0</v>
      </c>
    </row>
    <row r="596" spans="1:120" x14ac:dyDescent="0.15">
      <c r="A596" s="12" t="str">
        <f t="shared" ref="A596:A601" si="861">A595</f>
        <v>Costs - brand</v>
      </c>
      <c r="D596" s="12" t="str">
        <f>'Product costs'!C196</f>
        <v>Brand 15</v>
      </c>
      <c r="E596" s="12" t="str">
        <f>'Product costs'!D196</f>
        <v>Segment 4</v>
      </c>
      <c r="F596" s="12" t="str">
        <f>'Product costs'!E196</f>
        <v>Business Unit 2</v>
      </c>
      <c r="G596" s="12">
        <f>'Product costs'!F196</f>
        <v>0</v>
      </c>
      <c r="H596" s="12">
        <f>'Product costs'!G196</f>
        <v>0</v>
      </c>
      <c r="I596" s="12">
        <f>'Product costs'!H196</f>
        <v>0</v>
      </c>
      <c r="J596" s="12">
        <f>'Product costs'!I196</f>
        <v>0</v>
      </c>
      <c r="K596" s="12">
        <f>'Product costs'!J196</f>
        <v>0</v>
      </c>
      <c r="L596" s="12">
        <f>'Product costs'!B196</f>
        <v>0</v>
      </c>
      <c r="M596" s="12">
        <f>SUMIFS('Product costs'!K:K,'Product costs'!$C:$C,$D596,'Product costs'!$B:$B,$L596)</f>
        <v>0</v>
      </c>
      <c r="N596" s="12">
        <f>SUMIFS('Product costs'!L:L,'Product costs'!$C:$C,$D596,'Product costs'!$B:$B,$L596)</f>
        <v>0</v>
      </c>
      <c r="O596" s="12">
        <f>SUMIFS('Product costs'!M:M,'Product costs'!$C:$C,$D596,'Product costs'!$B:$B,$L596)</f>
        <v>0</v>
      </c>
      <c r="P596" s="12">
        <f>SUMIFS('Product costs'!N:N,'Product costs'!$C:$C,$D596,'Product costs'!$B:$B,$L596)</f>
        <v>0</v>
      </c>
      <c r="Q596" s="12">
        <f>SUMIFS('Product costs'!O:O,'Product costs'!$C:$C,$D596,'Product costs'!$B:$B,$L596)</f>
        <v>0</v>
      </c>
      <c r="R596" s="12">
        <f>SUMIFS('Product costs'!P:P,'Product costs'!$C:$C,$D596,'Product costs'!$B:$B,$L596)</f>
        <v>0</v>
      </c>
      <c r="S596" s="12">
        <f>SUMIFS('Product costs'!Q:Q,'Product costs'!$C:$C,$D596,'Product costs'!$B:$B,$L596)</f>
        <v>0</v>
      </c>
      <c r="T596" s="12">
        <f>SUMIFS('Product costs'!R:R,'Product costs'!$C:$C,$D596,'Product costs'!$B:$B,$L596)</f>
        <v>0</v>
      </c>
      <c r="U596" s="12">
        <f>SUMIFS('Product costs'!S:S,'Product costs'!$C:$C,$D596,'Product costs'!$B:$B,$L596)</f>
        <v>0</v>
      </c>
      <c r="V596" s="12">
        <f>SUMIFS('Product costs'!T:T,'Product costs'!$C:$C,$D596,'Product costs'!$B:$B,$L596)</f>
        <v>0</v>
      </c>
      <c r="W596" s="12">
        <f>SUMIFS('Product costs'!U:U,'Product costs'!$C:$C,$D596,'Product costs'!$B:$B,$L596)</f>
        <v>0</v>
      </c>
      <c r="X596" s="12">
        <f>SUMIFS('Product costs'!V:V,'Product costs'!$C:$C,$D596,'Product costs'!$B:$B,$L596)</f>
        <v>0</v>
      </c>
      <c r="Y596" s="12">
        <f>SUMIFS('Product costs'!W:W,'Product costs'!$C:$C,$D596,'Product costs'!$B:$B,$L596)</f>
        <v>0</v>
      </c>
      <c r="Z596" s="12">
        <f>SUMIFS('Product costs'!X:X,'Product costs'!$C:$C,$D596,'Product costs'!$B:$B,$L596)</f>
        <v>0</v>
      </c>
      <c r="AA596" s="12">
        <f>SUMIFS('Product costs'!Y:Y,'Product costs'!$C:$C,$D596,'Product costs'!$B:$B,$L596)</f>
        <v>0</v>
      </c>
      <c r="AB596" s="12">
        <f>SUMIFS('Product costs'!Z:Z,'Product costs'!$C:$C,$D596,'Product costs'!$B:$B,$L596)</f>
        <v>0</v>
      </c>
      <c r="AC596" s="12">
        <f>SUMIFS('Product costs'!AA:AA,'Product costs'!$C:$C,$D596,'Product costs'!$B:$B,$L596)</f>
        <v>0</v>
      </c>
      <c r="AD596" s="12">
        <f>SUMIFS('Product costs'!AB:AB,'Product costs'!$C:$C,$D596,'Product costs'!$B:$B,$L596)</f>
        <v>0</v>
      </c>
      <c r="AE596" s="12">
        <f>SUMIFS('Product costs'!AC:AC,'Product costs'!$C:$C,$D596,'Product costs'!$B:$B,$L596)</f>
        <v>0</v>
      </c>
      <c r="AF596" s="12">
        <f>SUMIFS('Product costs'!AD:AD,'Product costs'!$C:$C,$D596,'Product costs'!$B:$B,$L596)</f>
        <v>0</v>
      </c>
      <c r="AG596" s="12">
        <f>SUMIFS('Product costs'!AE:AE,'Product costs'!$C:$C,$D596,'Product costs'!$B:$B,$L596)</f>
        <v>0</v>
      </c>
      <c r="AH596" s="12">
        <f>SUMIFS('Product costs'!AF:AF,'Product costs'!$C:$C,$D596,'Product costs'!$B:$B,$L596)</f>
        <v>0</v>
      </c>
      <c r="AI596" s="12">
        <f>SUMIFS('Product costs'!AG:AG,'Product costs'!$C:$C,$D596,'Product costs'!$B:$B,$L596)</f>
        <v>0</v>
      </c>
      <c r="AJ596" s="12">
        <f>SUMIFS('Product costs'!AH:AH,'Product costs'!$C:$C,$D596,'Product costs'!$B:$B,$L596)</f>
        <v>0</v>
      </c>
      <c r="AK596" s="12">
        <f>SUMIFS('Product costs'!AI:AI,'Product costs'!$C:$C,$D596,'Product costs'!$B:$B,$L596)</f>
        <v>0</v>
      </c>
      <c r="AL596" s="12">
        <f>SUMIFS('Product costs'!AJ:AJ,'Product costs'!$C:$C,$D596,'Product costs'!$B:$B,$L596)</f>
        <v>0</v>
      </c>
      <c r="AM596" s="12">
        <f>SUMIFS('Product costs'!AK:AK,'Product costs'!$C:$C,$D596,'Product costs'!$B:$B,$L596)</f>
        <v>0</v>
      </c>
      <c r="AN596" s="12">
        <f>SUMIFS('Product costs'!AL:AL,'Product costs'!$C:$C,$D596,'Product costs'!$B:$B,$L596)</f>
        <v>0</v>
      </c>
      <c r="AO596" s="12">
        <f>SUMIFS('Product costs'!AM:AM,'Product costs'!$C:$C,$D596,'Product costs'!$B:$B,$L596)</f>
        <v>0</v>
      </c>
      <c r="AP596" s="12">
        <f>SUMIFS('Product costs'!AN:AN,'Product costs'!$C:$C,$D596,'Product costs'!$B:$B,$L596)</f>
        <v>0</v>
      </c>
      <c r="AQ596" s="12">
        <f>SUMIFS('Product costs'!AO:AO,'Product costs'!$C:$C,$D596,'Product costs'!$B:$B,$L596)</f>
        <v>0</v>
      </c>
      <c r="AR596" s="12">
        <f>SUMIFS('Product costs'!AP:AP,'Product costs'!$C:$C,$D596,'Product costs'!$B:$B,$L596)</f>
        <v>0</v>
      </c>
      <c r="AS596" s="12">
        <f>SUMIFS('Product costs'!AQ:AQ,'Product costs'!$C:$C,$D596,'Product costs'!$B:$B,$L596)</f>
        <v>0</v>
      </c>
      <c r="AT596" s="12">
        <f>SUMIFS('Product costs'!AR:AR,'Product costs'!$C:$C,$D596,'Product costs'!$B:$B,$L596)</f>
        <v>0</v>
      </c>
      <c r="AU596" s="12">
        <f>SUMIFS('Product costs'!AS:AS,'Product costs'!$C:$C,$D596,'Product costs'!$B:$B,$L596)</f>
        <v>0</v>
      </c>
      <c r="AV596" s="12">
        <f>SUMIFS('Product costs'!AT:AT,'Product costs'!$C:$C,$D596,'Product costs'!$B:$B,$L596)</f>
        <v>0</v>
      </c>
      <c r="AW596" s="12">
        <f>SUMIFS('Product costs'!AU:AU,'Product costs'!$C:$C,$D596,'Product costs'!$B:$B,$L596)</f>
        <v>0</v>
      </c>
      <c r="AX596" s="12">
        <f>SUMIFS('Product costs'!AV:AV,'Product costs'!$C:$C,$D596,'Product costs'!$B:$B,$L596)</f>
        <v>0</v>
      </c>
      <c r="AY596" s="12">
        <f>SUMIFS('Product costs'!AW:AW,'Product costs'!$C:$C,$D596,'Product costs'!$B:$B,$L596)</f>
        <v>0</v>
      </c>
      <c r="AZ596" s="12">
        <f>SUMIFS('Product costs'!AX:AX,'Product costs'!$C:$C,$D596,'Product costs'!$B:$B,$L596)</f>
        <v>0</v>
      </c>
      <c r="BA596" s="12">
        <f>SUMIFS('Product costs'!AY:AY,'Product costs'!$C:$C,$D596,'Product costs'!$B:$B,$L596)</f>
        <v>0</v>
      </c>
      <c r="BB596" s="12">
        <f>SUMIFS('Product costs'!AZ:AZ,'Product costs'!$C:$C,$D596,'Product costs'!$B:$B,$L596)</f>
        <v>0</v>
      </c>
      <c r="BC596" s="12">
        <f>SUMIFS('Product costs'!BA:BA,'Product costs'!$C:$C,$D596,'Product costs'!$B:$B,$L596)</f>
        <v>0</v>
      </c>
      <c r="BD596" s="12">
        <f>SUMIFS('Product costs'!BB:BB,'Product costs'!$C:$C,$D596,'Product costs'!$B:$B,$L596)</f>
        <v>0</v>
      </c>
      <c r="BE596" s="12">
        <f>SUMIFS('Product costs'!BC:BC,'Product costs'!$C:$C,$D596,'Product costs'!$B:$B,$L596)</f>
        <v>0</v>
      </c>
      <c r="BF596" s="12">
        <f>SUMIFS('Product costs'!BD:BD,'Product costs'!$C:$C,$D596,'Product costs'!$B:$B,$L596)</f>
        <v>0</v>
      </c>
      <c r="BG596" s="12">
        <f>SUMIFS('Product costs'!BE:BE,'Product costs'!$C:$C,$D596,'Product costs'!$B:$B,$L596)</f>
        <v>0</v>
      </c>
      <c r="BH596" s="12">
        <f>SUMIFS('Product costs'!BF:BF,'Product costs'!$C:$C,$D596,'Product costs'!$B:$B,$L596)</f>
        <v>0</v>
      </c>
      <c r="BI596" s="12">
        <f>SUMIFS('Product costs'!BG:BG,'Product costs'!$C:$C,$D596,'Product costs'!$B:$B,$L596)</f>
        <v>0</v>
      </c>
      <c r="BJ596" s="12">
        <f>SUMIFS('Product costs'!BH:BH,'Product costs'!$C:$C,$D596,'Product costs'!$B:$B,$L596)</f>
        <v>0</v>
      </c>
      <c r="BK596" s="12">
        <f>SUMIFS('Product costs'!BI:BI,'Product costs'!$C:$C,$D596,'Product costs'!$B:$B,$L596)</f>
        <v>0</v>
      </c>
      <c r="BL596" s="12">
        <f>SUMIFS('Product costs'!BJ:BJ,'Product costs'!$C:$C,$D596,'Product costs'!$B:$B,$L596)</f>
        <v>0</v>
      </c>
      <c r="BM596" s="12">
        <f>SUMIFS('Product costs'!BK:BK,'Product costs'!$C:$C,$D596,'Product costs'!$B:$B,$L596)</f>
        <v>0</v>
      </c>
      <c r="BN596" s="12">
        <f>SUMIFS('Product costs'!BL:BL,'Product costs'!$C:$C,$D596,'Product costs'!$B:$B,$L596)</f>
        <v>0</v>
      </c>
      <c r="BO596" s="12">
        <f>SUMIFS('Product costs'!BM:BM,'Product costs'!$C:$C,$D596,'Product costs'!$B:$B,$L596)</f>
        <v>0</v>
      </c>
      <c r="BP596" s="12">
        <f>SUMIFS('Product costs'!BN:BN,'Product costs'!$C:$C,$D596,'Product costs'!$B:$B,$L596)</f>
        <v>0</v>
      </c>
      <c r="BQ596" s="12">
        <f>SUMIFS('Product costs'!BO:BO,'Product costs'!$C:$C,$D596,'Product costs'!$B:$B,$L596)</f>
        <v>0</v>
      </c>
      <c r="BR596" s="12">
        <f>SUMIFS('Product costs'!BP:BP,'Product costs'!$C:$C,$D596,'Product costs'!$B:$B,$L596)</f>
        <v>0</v>
      </c>
      <c r="BS596" s="12">
        <f>SUMIFS('Product costs'!BQ:BQ,'Product costs'!$C:$C,$D596,'Product costs'!$B:$B,$L596)</f>
        <v>0</v>
      </c>
      <c r="BT596" s="12">
        <f>SUMIFS('Product costs'!BR:BR,'Product costs'!$C:$C,$D596,'Product costs'!$B:$B,$L596)</f>
        <v>0</v>
      </c>
      <c r="BU596" s="12">
        <f>SUMIFS('Product costs'!BS:BS,'Product costs'!$C:$C,$D596,'Product costs'!$B:$B,$L596)</f>
        <v>0</v>
      </c>
      <c r="BV596" s="12">
        <f>SUMIFS('Product costs'!BT:BT,'Product costs'!$C:$C,$D596,'Product costs'!$B:$B,$L596)</f>
        <v>0</v>
      </c>
      <c r="BW596" s="12">
        <f>SUMIFS('Product costs'!BU:BU,'Product costs'!$C:$C,$D596,'Product costs'!$B:$B,$L596)</f>
        <v>0</v>
      </c>
      <c r="BX596" s="12">
        <f>SUMIFS('Product costs'!BV:BV,'Product costs'!$C:$C,$D596,'Product costs'!$B:$B,$L596)</f>
        <v>0</v>
      </c>
      <c r="BY596" s="12">
        <f>SUMIFS('Product costs'!BW:BW,'Product costs'!$C:$C,$D596,'Product costs'!$B:$B,$L596)</f>
        <v>0</v>
      </c>
      <c r="BZ596" s="12">
        <f>SUMIFS('Product costs'!BX:BX,'Product costs'!$C:$C,$D596,'Product costs'!$B:$B,$L596)</f>
        <v>0</v>
      </c>
      <c r="CA596" s="12">
        <f>SUMIFS('Product costs'!BY:BY,'Product costs'!$C:$C,$D596,'Product costs'!$B:$B,$L596)</f>
        <v>0</v>
      </c>
      <c r="CB596" s="12">
        <f>SUMIFS('Product costs'!BZ:BZ,'Product costs'!$C:$C,$D596,'Product costs'!$B:$B,$L596)</f>
        <v>0</v>
      </c>
      <c r="CC596" s="12">
        <f>SUMIFS('Product costs'!CA:CA,'Product costs'!$C:$C,$D596,'Product costs'!$B:$B,$L596)</f>
        <v>0</v>
      </c>
      <c r="CD596" s="12">
        <f>SUMIFS('Product costs'!CB:CB,'Product costs'!$C:$C,$D596,'Product costs'!$B:$B,$L596)</f>
        <v>0</v>
      </c>
      <c r="CE596" s="12">
        <f>SUMIFS('Product costs'!CC:CC,'Product costs'!$C:$C,$D596,'Product costs'!$B:$B,$L596)</f>
        <v>0</v>
      </c>
      <c r="CF596" s="12">
        <f>SUMIFS('Product costs'!CD:CD,'Product costs'!$C:$C,$D596,'Product costs'!$B:$B,$L596)</f>
        <v>0</v>
      </c>
      <c r="CG596" s="12">
        <f t="shared" si="831"/>
        <v>0</v>
      </c>
      <c r="CH596" s="12">
        <f t="shared" si="832"/>
        <v>0</v>
      </c>
      <c r="CI596" s="12">
        <f t="shared" si="833"/>
        <v>0</v>
      </c>
      <c r="CJ596" s="12">
        <f t="shared" si="834"/>
        <v>0</v>
      </c>
      <c r="CK596" s="12">
        <f t="shared" si="835"/>
        <v>0</v>
      </c>
      <c r="CL596" s="12">
        <f t="shared" si="836"/>
        <v>0</v>
      </c>
      <c r="CM596" s="12">
        <f t="shared" si="837"/>
        <v>0</v>
      </c>
      <c r="CN596" s="12">
        <f t="shared" si="838"/>
        <v>0</v>
      </c>
      <c r="CO596" s="12">
        <f t="shared" si="839"/>
        <v>0</v>
      </c>
      <c r="CP596" s="12">
        <f t="shared" si="840"/>
        <v>0</v>
      </c>
      <c r="CQ596" s="12">
        <f t="shared" si="841"/>
        <v>0</v>
      </c>
      <c r="CR596" s="12">
        <f t="shared" si="842"/>
        <v>0</v>
      </c>
      <c r="CS596" s="12">
        <f t="shared" si="843"/>
        <v>0</v>
      </c>
      <c r="CT596" s="12">
        <f t="shared" si="844"/>
        <v>0</v>
      </c>
      <c r="CU596" s="12">
        <f t="shared" si="845"/>
        <v>0</v>
      </c>
      <c r="CV596" s="12">
        <f t="shared" si="846"/>
        <v>0</v>
      </c>
      <c r="CW596" s="12">
        <f t="shared" si="847"/>
        <v>0</v>
      </c>
      <c r="CX596" s="12">
        <f t="shared" si="848"/>
        <v>0</v>
      </c>
      <c r="CY596" s="12">
        <f t="shared" si="849"/>
        <v>0</v>
      </c>
      <c r="CZ596" s="12">
        <f t="shared" si="850"/>
        <v>0</v>
      </c>
      <c r="DA596" s="12">
        <f t="shared" si="851"/>
        <v>0</v>
      </c>
      <c r="DB596" s="12">
        <f t="shared" si="852"/>
        <v>0</v>
      </c>
      <c r="DC596" s="12">
        <f t="shared" si="853"/>
        <v>0</v>
      </c>
      <c r="DD596" s="12">
        <f t="shared" si="854"/>
        <v>0</v>
      </c>
      <c r="DE596" s="12">
        <f t="shared" si="855"/>
        <v>0</v>
      </c>
      <c r="DF596" s="12">
        <f t="shared" si="856"/>
        <v>0</v>
      </c>
      <c r="DG596" s="12">
        <f t="shared" si="857"/>
        <v>0</v>
      </c>
      <c r="DH596" s="12">
        <f t="shared" si="858"/>
        <v>0</v>
      </c>
      <c r="DI596" s="12">
        <f t="shared" si="859"/>
        <v>0</v>
      </c>
      <c r="DJ596" s="12">
        <f t="shared" si="860"/>
        <v>0</v>
      </c>
      <c r="DK596" s="12">
        <f>SUM(M596:CHOOSE(YTD,M596,N596,O596,P596,Q596,R596,S596,T596,U596,V596,W596,X596))</f>
        <v>0</v>
      </c>
      <c r="DL596" s="12">
        <f>SUM(Y596:CHOOSE(YTD,Y596,Z596,AA596,AB596,AC596,AD596,AE596,AF596,AG596,AH596,AI596,AJ596))</f>
        <v>0</v>
      </c>
      <c r="DM596" s="12">
        <f>SUM(AK596:CHOOSE(YTD,AK596,AL596,AM596,AN596,AO596,AP596,AQ596,AR596,AS596,AT596,AU596,AV596))</f>
        <v>0</v>
      </c>
      <c r="DN596" s="12">
        <f>SUM(AW596:CHOOSE(YTD,AW596,AX596,AY596,AZ596,BA596,BB596,BC596,BD596,BE596,BF596,BG596,BH596))</f>
        <v>0</v>
      </c>
      <c r="DO596" s="12">
        <f>SUM(BI596:CHOOSE(YTD,BI596,BJ596,BK596,BL596,BM596,BN596,BO596,BP596,BQ596,BR596,BS596,BT596))</f>
        <v>0</v>
      </c>
      <c r="DP596" s="12">
        <f>SUM(BU596:CHOOSE(YTD,BU596,BV596,BW596,BX596,BY596,BZ596,CA596,CB596,CC596,CD596,CE596,CF596))</f>
        <v>0</v>
      </c>
    </row>
    <row r="597" spans="1:120" x14ac:dyDescent="0.15">
      <c r="A597" s="12" t="str">
        <f t="shared" si="861"/>
        <v>Costs - brand</v>
      </c>
      <c r="D597" s="12" t="str">
        <f>'Product costs'!C197</f>
        <v>Brand 16</v>
      </c>
      <c r="E597" s="12" t="str">
        <f>'Product costs'!D197</f>
        <v>Segment 4</v>
      </c>
      <c r="F597" s="12" t="str">
        <f>'Product costs'!E197</f>
        <v>Business Unit 2</v>
      </c>
      <c r="G597" s="12">
        <f>'Product costs'!F197</f>
        <v>0</v>
      </c>
      <c r="H597" s="12">
        <f>'Product costs'!G197</f>
        <v>0</v>
      </c>
      <c r="I597" s="12">
        <f>'Product costs'!H197</f>
        <v>0</v>
      </c>
      <c r="J597" s="12">
        <f>'Product costs'!I197</f>
        <v>0</v>
      </c>
      <c r="K597" s="12">
        <f>'Product costs'!J197</f>
        <v>0</v>
      </c>
      <c r="L597" s="12">
        <f>'Product costs'!B197</f>
        <v>0</v>
      </c>
      <c r="M597" s="12">
        <f>SUMIFS('Product costs'!K:K,'Product costs'!$C:$C,$D597,'Product costs'!$B:$B,$L597)</f>
        <v>0</v>
      </c>
      <c r="N597" s="12">
        <f>SUMIFS('Product costs'!L:L,'Product costs'!$C:$C,$D597,'Product costs'!$B:$B,$L597)</f>
        <v>0</v>
      </c>
      <c r="O597" s="12">
        <f>SUMIFS('Product costs'!M:M,'Product costs'!$C:$C,$D597,'Product costs'!$B:$B,$L597)</f>
        <v>0</v>
      </c>
      <c r="P597" s="12">
        <f>SUMIFS('Product costs'!N:N,'Product costs'!$C:$C,$D597,'Product costs'!$B:$B,$L597)</f>
        <v>0</v>
      </c>
      <c r="Q597" s="12">
        <f>SUMIFS('Product costs'!O:O,'Product costs'!$C:$C,$D597,'Product costs'!$B:$B,$L597)</f>
        <v>0</v>
      </c>
      <c r="R597" s="12">
        <f>SUMIFS('Product costs'!P:P,'Product costs'!$C:$C,$D597,'Product costs'!$B:$B,$L597)</f>
        <v>0</v>
      </c>
      <c r="S597" s="12">
        <f>SUMIFS('Product costs'!Q:Q,'Product costs'!$C:$C,$D597,'Product costs'!$B:$B,$L597)</f>
        <v>0</v>
      </c>
      <c r="T597" s="12">
        <f>SUMIFS('Product costs'!R:R,'Product costs'!$C:$C,$D597,'Product costs'!$B:$B,$L597)</f>
        <v>0</v>
      </c>
      <c r="U597" s="12">
        <f>SUMIFS('Product costs'!S:S,'Product costs'!$C:$C,$D597,'Product costs'!$B:$B,$L597)</f>
        <v>0</v>
      </c>
      <c r="V597" s="12">
        <f>SUMIFS('Product costs'!T:T,'Product costs'!$C:$C,$D597,'Product costs'!$B:$B,$L597)</f>
        <v>0</v>
      </c>
      <c r="W597" s="12">
        <f>SUMIFS('Product costs'!U:U,'Product costs'!$C:$C,$D597,'Product costs'!$B:$B,$L597)</f>
        <v>0</v>
      </c>
      <c r="X597" s="12">
        <f>SUMIFS('Product costs'!V:V,'Product costs'!$C:$C,$D597,'Product costs'!$B:$B,$L597)</f>
        <v>0</v>
      </c>
      <c r="Y597" s="12">
        <f>SUMIFS('Product costs'!W:W,'Product costs'!$C:$C,$D597,'Product costs'!$B:$B,$L597)</f>
        <v>0</v>
      </c>
      <c r="Z597" s="12">
        <f>SUMIFS('Product costs'!X:X,'Product costs'!$C:$C,$D597,'Product costs'!$B:$B,$L597)</f>
        <v>0</v>
      </c>
      <c r="AA597" s="12">
        <f>SUMIFS('Product costs'!Y:Y,'Product costs'!$C:$C,$D597,'Product costs'!$B:$B,$L597)</f>
        <v>0</v>
      </c>
      <c r="AB597" s="12">
        <f>SUMIFS('Product costs'!Z:Z,'Product costs'!$C:$C,$D597,'Product costs'!$B:$B,$L597)</f>
        <v>0</v>
      </c>
      <c r="AC597" s="12">
        <f>SUMIFS('Product costs'!AA:AA,'Product costs'!$C:$C,$D597,'Product costs'!$B:$B,$L597)</f>
        <v>0</v>
      </c>
      <c r="AD597" s="12">
        <f>SUMIFS('Product costs'!AB:AB,'Product costs'!$C:$C,$D597,'Product costs'!$B:$B,$L597)</f>
        <v>0</v>
      </c>
      <c r="AE597" s="12">
        <f>SUMIFS('Product costs'!AC:AC,'Product costs'!$C:$C,$D597,'Product costs'!$B:$B,$L597)</f>
        <v>0</v>
      </c>
      <c r="AF597" s="12">
        <f>SUMIFS('Product costs'!AD:AD,'Product costs'!$C:$C,$D597,'Product costs'!$B:$B,$L597)</f>
        <v>0</v>
      </c>
      <c r="AG597" s="12">
        <f>SUMIFS('Product costs'!AE:AE,'Product costs'!$C:$C,$D597,'Product costs'!$B:$B,$L597)</f>
        <v>0</v>
      </c>
      <c r="AH597" s="12">
        <f>SUMIFS('Product costs'!AF:AF,'Product costs'!$C:$C,$D597,'Product costs'!$B:$B,$L597)</f>
        <v>0</v>
      </c>
      <c r="AI597" s="12">
        <f>SUMIFS('Product costs'!AG:AG,'Product costs'!$C:$C,$D597,'Product costs'!$B:$B,$L597)</f>
        <v>0</v>
      </c>
      <c r="AJ597" s="12">
        <f>SUMIFS('Product costs'!AH:AH,'Product costs'!$C:$C,$D597,'Product costs'!$B:$B,$L597)</f>
        <v>0</v>
      </c>
      <c r="AK597" s="12">
        <f>SUMIFS('Product costs'!AI:AI,'Product costs'!$C:$C,$D597,'Product costs'!$B:$B,$L597)</f>
        <v>0</v>
      </c>
      <c r="AL597" s="12">
        <f>SUMIFS('Product costs'!AJ:AJ,'Product costs'!$C:$C,$D597,'Product costs'!$B:$B,$L597)</f>
        <v>0</v>
      </c>
      <c r="AM597" s="12">
        <f>SUMIFS('Product costs'!AK:AK,'Product costs'!$C:$C,$D597,'Product costs'!$B:$B,$L597)</f>
        <v>0</v>
      </c>
      <c r="AN597" s="12">
        <f>SUMIFS('Product costs'!AL:AL,'Product costs'!$C:$C,$D597,'Product costs'!$B:$B,$L597)</f>
        <v>0</v>
      </c>
      <c r="AO597" s="12">
        <f>SUMIFS('Product costs'!AM:AM,'Product costs'!$C:$C,$D597,'Product costs'!$B:$B,$L597)</f>
        <v>0</v>
      </c>
      <c r="AP597" s="12">
        <f>SUMIFS('Product costs'!AN:AN,'Product costs'!$C:$C,$D597,'Product costs'!$B:$B,$L597)</f>
        <v>0</v>
      </c>
      <c r="AQ597" s="12">
        <f>SUMIFS('Product costs'!AO:AO,'Product costs'!$C:$C,$D597,'Product costs'!$B:$B,$L597)</f>
        <v>0</v>
      </c>
      <c r="AR597" s="12">
        <f>SUMIFS('Product costs'!AP:AP,'Product costs'!$C:$C,$D597,'Product costs'!$B:$B,$L597)</f>
        <v>0</v>
      </c>
      <c r="AS597" s="12">
        <f>SUMIFS('Product costs'!AQ:AQ,'Product costs'!$C:$C,$D597,'Product costs'!$B:$B,$L597)</f>
        <v>0</v>
      </c>
      <c r="AT597" s="12">
        <f>SUMIFS('Product costs'!AR:AR,'Product costs'!$C:$C,$D597,'Product costs'!$B:$B,$L597)</f>
        <v>0</v>
      </c>
      <c r="AU597" s="12">
        <f>SUMIFS('Product costs'!AS:AS,'Product costs'!$C:$C,$D597,'Product costs'!$B:$B,$L597)</f>
        <v>0</v>
      </c>
      <c r="AV597" s="12">
        <f>SUMIFS('Product costs'!AT:AT,'Product costs'!$C:$C,$D597,'Product costs'!$B:$B,$L597)</f>
        <v>0</v>
      </c>
      <c r="AW597" s="12">
        <f>SUMIFS('Product costs'!AU:AU,'Product costs'!$C:$C,$D597,'Product costs'!$B:$B,$L597)</f>
        <v>0</v>
      </c>
      <c r="AX597" s="12">
        <f>SUMIFS('Product costs'!AV:AV,'Product costs'!$C:$C,$D597,'Product costs'!$B:$B,$L597)</f>
        <v>0</v>
      </c>
      <c r="AY597" s="12">
        <f>SUMIFS('Product costs'!AW:AW,'Product costs'!$C:$C,$D597,'Product costs'!$B:$B,$L597)</f>
        <v>0</v>
      </c>
      <c r="AZ597" s="12">
        <f>SUMIFS('Product costs'!AX:AX,'Product costs'!$C:$C,$D597,'Product costs'!$B:$B,$L597)</f>
        <v>0</v>
      </c>
      <c r="BA597" s="12">
        <f>SUMIFS('Product costs'!AY:AY,'Product costs'!$C:$C,$D597,'Product costs'!$B:$B,$L597)</f>
        <v>0</v>
      </c>
      <c r="BB597" s="12">
        <f>SUMIFS('Product costs'!AZ:AZ,'Product costs'!$C:$C,$D597,'Product costs'!$B:$B,$L597)</f>
        <v>0</v>
      </c>
      <c r="BC597" s="12">
        <f>SUMIFS('Product costs'!BA:BA,'Product costs'!$C:$C,$D597,'Product costs'!$B:$B,$L597)</f>
        <v>0</v>
      </c>
      <c r="BD597" s="12">
        <f>SUMIFS('Product costs'!BB:BB,'Product costs'!$C:$C,$D597,'Product costs'!$B:$B,$L597)</f>
        <v>0</v>
      </c>
      <c r="BE597" s="12">
        <f>SUMIFS('Product costs'!BC:BC,'Product costs'!$C:$C,$D597,'Product costs'!$B:$B,$L597)</f>
        <v>0</v>
      </c>
      <c r="BF597" s="12">
        <f>SUMIFS('Product costs'!BD:BD,'Product costs'!$C:$C,$D597,'Product costs'!$B:$B,$L597)</f>
        <v>0</v>
      </c>
      <c r="BG597" s="12">
        <f>SUMIFS('Product costs'!BE:BE,'Product costs'!$C:$C,$D597,'Product costs'!$B:$B,$L597)</f>
        <v>0</v>
      </c>
      <c r="BH597" s="12">
        <f>SUMIFS('Product costs'!BF:BF,'Product costs'!$C:$C,$D597,'Product costs'!$B:$B,$L597)</f>
        <v>0</v>
      </c>
      <c r="BI597" s="12">
        <f>SUMIFS('Product costs'!BG:BG,'Product costs'!$C:$C,$D597,'Product costs'!$B:$B,$L597)</f>
        <v>0</v>
      </c>
      <c r="BJ597" s="12">
        <f>SUMIFS('Product costs'!BH:BH,'Product costs'!$C:$C,$D597,'Product costs'!$B:$B,$L597)</f>
        <v>0</v>
      </c>
      <c r="BK597" s="12">
        <f>SUMIFS('Product costs'!BI:BI,'Product costs'!$C:$C,$D597,'Product costs'!$B:$B,$L597)</f>
        <v>0</v>
      </c>
      <c r="BL597" s="12">
        <f>SUMIFS('Product costs'!BJ:BJ,'Product costs'!$C:$C,$D597,'Product costs'!$B:$B,$L597)</f>
        <v>0</v>
      </c>
      <c r="BM597" s="12">
        <f>SUMIFS('Product costs'!BK:BK,'Product costs'!$C:$C,$D597,'Product costs'!$B:$B,$L597)</f>
        <v>0</v>
      </c>
      <c r="BN597" s="12">
        <f>SUMIFS('Product costs'!BL:BL,'Product costs'!$C:$C,$D597,'Product costs'!$B:$B,$L597)</f>
        <v>0</v>
      </c>
      <c r="BO597" s="12">
        <f>SUMIFS('Product costs'!BM:BM,'Product costs'!$C:$C,$D597,'Product costs'!$B:$B,$L597)</f>
        <v>0</v>
      </c>
      <c r="BP597" s="12">
        <f>SUMIFS('Product costs'!BN:BN,'Product costs'!$C:$C,$D597,'Product costs'!$B:$B,$L597)</f>
        <v>0</v>
      </c>
      <c r="BQ597" s="12">
        <f>SUMIFS('Product costs'!BO:BO,'Product costs'!$C:$C,$D597,'Product costs'!$B:$B,$L597)</f>
        <v>0</v>
      </c>
      <c r="BR597" s="12">
        <f>SUMIFS('Product costs'!BP:BP,'Product costs'!$C:$C,$D597,'Product costs'!$B:$B,$L597)</f>
        <v>0</v>
      </c>
      <c r="BS597" s="12">
        <f>SUMIFS('Product costs'!BQ:BQ,'Product costs'!$C:$C,$D597,'Product costs'!$B:$B,$L597)</f>
        <v>0</v>
      </c>
      <c r="BT597" s="12">
        <f>SUMIFS('Product costs'!BR:BR,'Product costs'!$C:$C,$D597,'Product costs'!$B:$B,$L597)</f>
        <v>0</v>
      </c>
      <c r="BU597" s="12">
        <f>SUMIFS('Product costs'!BS:BS,'Product costs'!$C:$C,$D597,'Product costs'!$B:$B,$L597)</f>
        <v>0</v>
      </c>
      <c r="BV597" s="12">
        <f>SUMIFS('Product costs'!BT:BT,'Product costs'!$C:$C,$D597,'Product costs'!$B:$B,$L597)</f>
        <v>0</v>
      </c>
      <c r="BW597" s="12">
        <f>SUMIFS('Product costs'!BU:BU,'Product costs'!$C:$C,$D597,'Product costs'!$B:$B,$L597)</f>
        <v>0</v>
      </c>
      <c r="BX597" s="12">
        <f>SUMIFS('Product costs'!BV:BV,'Product costs'!$C:$C,$D597,'Product costs'!$B:$B,$L597)</f>
        <v>0</v>
      </c>
      <c r="BY597" s="12">
        <f>SUMIFS('Product costs'!BW:BW,'Product costs'!$C:$C,$D597,'Product costs'!$B:$B,$L597)</f>
        <v>0</v>
      </c>
      <c r="BZ597" s="12">
        <f>SUMIFS('Product costs'!BX:BX,'Product costs'!$C:$C,$D597,'Product costs'!$B:$B,$L597)</f>
        <v>0</v>
      </c>
      <c r="CA597" s="12">
        <f>SUMIFS('Product costs'!BY:BY,'Product costs'!$C:$C,$D597,'Product costs'!$B:$B,$L597)</f>
        <v>0</v>
      </c>
      <c r="CB597" s="12">
        <f>SUMIFS('Product costs'!BZ:BZ,'Product costs'!$C:$C,$D597,'Product costs'!$B:$B,$L597)</f>
        <v>0</v>
      </c>
      <c r="CC597" s="12">
        <f>SUMIFS('Product costs'!CA:CA,'Product costs'!$C:$C,$D597,'Product costs'!$B:$B,$L597)</f>
        <v>0</v>
      </c>
      <c r="CD597" s="12">
        <f>SUMIFS('Product costs'!CB:CB,'Product costs'!$C:$C,$D597,'Product costs'!$B:$B,$L597)</f>
        <v>0</v>
      </c>
      <c r="CE597" s="12">
        <f>SUMIFS('Product costs'!CC:CC,'Product costs'!$C:$C,$D597,'Product costs'!$B:$B,$L597)</f>
        <v>0</v>
      </c>
      <c r="CF597" s="12">
        <f>SUMIFS('Product costs'!CD:CD,'Product costs'!$C:$C,$D597,'Product costs'!$B:$B,$L597)</f>
        <v>0</v>
      </c>
      <c r="CG597" s="12">
        <f t="shared" si="831"/>
        <v>0</v>
      </c>
      <c r="CH597" s="12">
        <f t="shared" si="832"/>
        <v>0</v>
      </c>
      <c r="CI597" s="12">
        <f t="shared" si="833"/>
        <v>0</v>
      </c>
      <c r="CJ597" s="12">
        <f t="shared" si="834"/>
        <v>0</v>
      </c>
      <c r="CK597" s="12">
        <f t="shared" si="835"/>
        <v>0</v>
      </c>
      <c r="CL597" s="12">
        <f t="shared" si="836"/>
        <v>0</v>
      </c>
      <c r="CM597" s="12">
        <f t="shared" si="837"/>
        <v>0</v>
      </c>
      <c r="CN597" s="12">
        <f t="shared" si="838"/>
        <v>0</v>
      </c>
      <c r="CO597" s="12">
        <f t="shared" si="839"/>
        <v>0</v>
      </c>
      <c r="CP597" s="12">
        <f t="shared" si="840"/>
        <v>0</v>
      </c>
      <c r="CQ597" s="12">
        <f t="shared" si="841"/>
        <v>0</v>
      </c>
      <c r="CR597" s="12">
        <f t="shared" si="842"/>
        <v>0</v>
      </c>
      <c r="CS597" s="12">
        <f t="shared" si="843"/>
        <v>0</v>
      </c>
      <c r="CT597" s="12">
        <f t="shared" si="844"/>
        <v>0</v>
      </c>
      <c r="CU597" s="12">
        <f t="shared" si="845"/>
        <v>0</v>
      </c>
      <c r="CV597" s="12">
        <f t="shared" si="846"/>
        <v>0</v>
      </c>
      <c r="CW597" s="12">
        <f t="shared" si="847"/>
        <v>0</v>
      </c>
      <c r="CX597" s="12">
        <f t="shared" si="848"/>
        <v>0</v>
      </c>
      <c r="CY597" s="12">
        <f t="shared" si="849"/>
        <v>0</v>
      </c>
      <c r="CZ597" s="12">
        <f t="shared" si="850"/>
        <v>0</v>
      </c>
      <c r="DA597" s="12">
        <f t="shared" si="851"/>
        <v>0</v>
      </c>
      <c r="DB597" s="12">
        <f t="shared" si="852"/>
        <v>0</v>
      </c>
      <c r="DC597" s="12">
        <f t="shared" si="853"/>
        <v>0</v>
      </c>
      <c r="DD597" s="12">
        <f t="shared" si="854"/>
        <v>0</v>
      </c>
      <c r="DE597" s="12">
        <f t="shared" si="855"/>
        <v>0</v>
      </c>
      <c r="DF597" s="12">
        <f t="shared" si="856"/>
        <v>0</v>
      </c>
      <c r="DG597" s="12">
        <f t="shared" si="857"/>
        <v>0</v>
      </c>
      <c r="DH597" s="12">
        <f t="shared" si="858"/>
        <v>0</v>
      </c>
      <c r="DI597" s="12">
        <f t="shared" si="859"/>
        <v>0</v>
      </c>
      <c r="DJ597" s="12">
        <f t="shared" si="860"/>
        <v>0</v>
      </c>
      <c r="DK597" s="12">
        <f>SUM(M597:CHOOSE(YTD,M597,N597,O597,P597,Q597,R597,S597,T597,U597,V597,W597,X597))</f>
        <v>0</v>
      </c>
      <c r="DL597" s="12">
        <f>SUM(Y597:CHOOSE(YTD,Y597,Z597,AA597,AB597,AC597,AD597,AE597,AF597,AG597,AH597,AI597,AJ597))</f>
        <v>0</v>
      </c>
      <c r="DM597" s="12">
        <f>SUM(AK597:CHOOSE(YTD,AK597,AL597,AM597,AN597,AO597,AP597,AQ597,AR597,AS597,AT597,AU597,AV597))</f>
        <v>0</v>
      </c>
      <c r="DN597" s="12">
        <f>SUM(AW597:CHOOSE(YTD,AW597,AX597,AY597,AZ597,BA597,BB597,BC597,BD597,BE597,BF597,BG597,BH597))</f>
        <v>0</v>
      </c>
      <c r="DO597" s="12">
        <f>SUM(BI597:CHOOSE(YTD,BI597,BJ597,BK597,BL597,BM597,BN597,BO597,BP597,BQ597,BR597,BS597,BT597))</f>
        <v>0</v>
      </c>
      <c r="DP597" s="12">
        <f>SUM(BU597:CHOOSE(YTD,BU597,BV597,BW597,BX597,BY597,BZ597,CA597,CB597,CC597,CD597,CE597,CF597))</f>
        <v>0</v>
      </c>
    </row>
    <row r="598" spans="1:120" x14ac:dyDescent="0.15">
      <c r="A598" s="12" t="str">
        <f t="shared" si="861"/>
        <v>Costs - brand</v>
      </c>
      <c r="D598" s="12">
        <f>'Product costs'!C198</f>
        <v>0</v>
      </c>
      <c r="E598" s="12">
        <f>'Product costs'!D198</f>
        <v>0</v>
      </c>
      <c r="F598" s="12">
        <f>'Product costs'!E198</f>
        <v>0</v>
      </c>
      <c r="G598" s="12">
        <f>'Product costs'!F198</f>
        <v>0</v>
      </c>
      <c r="H598" s="12">
        <f>'Product costs'!G198</f>
        <v>0</v>
      </c>
      <c r="I598" s="12">
        <f>'Product costs'!H198</f>
        <v>0</v>
      </c>
      <c r="J598" s="12">
        <f>'Product costs'!I198</f>
        <v>0</v>
      </c>
      <c r="K598" s="12">
        <f>'Product costs'!J198</f>
        <v>0</v>
      </c>
      <c r="L598" s="12">
        <f>'Product costs'!B198</f>
        <v>0</v>
      </c>
      <c r="M598" s="12">
        <f>SUMIFS('Product costs'!K:K,'Product costs'!$C:$C,$D598,'Product costs'!$B:$B,$L598)</f>
        <v>0</v>
      </c>
      <c r="N598" s="12">
        <f>SUMIFS('Product costs'!L:L,'Product costs'!$C:$C,$D598,'Product costs'!$B:$B,$L598)</f>
        <v>0</v>
      </c>
      <c r="O598" s="12">
        <f>SUMIFS('Product costs'!M:M,'Product costs'!$C:$C,$D598,'Product costs'!$B:$B,$L598)</f>
        <v>0</v>
      </c>
      <c r="P598" s="12">
        <f>SUMIFS('Product costs'!N:N,'Product costs'!$C:$C,$D598,'Product costs'!$B:$B,$L598)</f>
        <v>0</v>
      </c>
      <c r="Q598" s="12">
        <f>SUMIFS('Product costs'!O:O,'Product costs'!$C:$C,$D598,'Product costs'!$B:$B,$L598)</f>
        <v>0</v>
      </c>
      <c r="R598" s="12">
        <f>SUMIFS('Product costs'!P:P,'Product costs'!$C:$C,$D598,'Product costs'!$B:$B,$L598)</f>
        <v>0</v>
      </c>
      <c r="S598" s="12">
        <f>SUMIFS('Product costs'!Q:Q,'Product costs'!$C:$C,$D598,'Product costs'!$B:$B,$L598)</f>
        <v>0</v>
      </c>
      <c r="T598" s="12">
        <f>SUMIFS('Product costs'!R:R,'Product costs'!$C:$C,$D598,'Product costs'!$B:$B,$L598)</f>
        <v>0</v>
      </c>
      <c r="U598" s="12">
        <f>SUMIFS('Product costs'!S:S,'Product costs'!$C:$C,$D598,'Product costs'!$B:$B,$L598)</f>
        <v>0</v>
      </c>
      <c r="V598" s="12">
        <f>SUMIFS('Product costs'!T:T,'Product costs'!$C:$C,$D598,'Product costs'!$B:$B,$L598)</f>
        <v>0</v>
      </c>
      <c r="W598" s="12">
        <f>SUMIFS('Product costs'!U:U,'Product costs'!$C:$C,$D598,'Product costs'!$B:$B,$L598)</f>
        <v>0</v>
      </c>
      <c r="X598" s="12">
        <f>SUMIFS('Product costs'!V:V,'Product costs'!$C:$C,$D598,'Product costs'!$B:$B,$L598)</f>
        <v>0</v>
      </c>
      <c r="Y598" s="12">
        <f>SUMIFS('Product costs'!W:W,'Product costs'!$C:$C,$D598,'Product costs'!$B:$B,$L598)</f>
        <v>0</v>
      </c>
      <c r="Z598" s="12">
        <f>SUMIFS('Product costs'!X:X,'Product costs'!$C:$C,$D598,'Product costs'!$B:$B,$L598)</f>
        <v>0</v>
      </c>
      <c r="AA598" s="12">
        <f>SUMIFS('Product costs'!Y:Y,'Product costs'!$C:$C,$D598,'Product costs'!$B:$B,$L598)</f>
        <v>0</v>
      </c>
      <c r="AB598" s="12">
        <f>SUMIFS('Product costs'!Z:Z,'Product costs'!$C:$C,$D598,'Product costs'!$B:$B,$L598)</f>
        <v>0</v>
      </c>
      <c r="AC598" s="12">
        <f>SUMIFS('Product costs'!AA:AA,'Product costs'!$C:$C,$D598,'Product costs'!$B:$B,$L598)</f>
        <v>0</v>
      </c>
      <c r="AD598" s="12">
        <f>SUMIFS('Product costs'!AB:AB,'Product costs'!$C:$C,$D598,'Product costs'!$B:$B,$L598)</f>
        <v>0</v>
      </c>
      <c r="AE598" s="12">
        <f>SUMIFS('Product costs'!AC:AC,'Product costs'!$C:$C,$D598,'Product costs'!$B:$B,$L598)</f>
        <v>0</v>
      </c>
      <c r="AF598" s="12">
        <f>SUMIFS('Product costs'!AD:AD,'Product costs'!$C:$C,$D598,'Product costs'!$B:$B,$L598)</f>
        <v>0</v>
      </c>
      <c r="AG598" s="12">
        <f>SUMIFS('Product costs'!AE:AE,'Product costs'!$C:$C,$D598,'Product costs'!$B:$B,$L598)</f>
        <v>0</v>
      </c>
      <c r="AH598" s="12">
        <f>SUMIFS('Product costs'!AF:AF,'Product costs'!$C:$C,$D598,'Product costs'!$B:$B,$L598)</f>
        <v>0</v>
      </c>
      <c r="AI598" s="12">
        <f>SUMIFS('Product costs'!AG:AG,'Product costs'!$C:$C,$D598,'Product costs'!$B:$B,$L598)</f>
        <v>0</v>
      </c>
      <c r="AJ598" s="12">
        <f>SUMIFS('Product costs'!AH:AH,'Product costs'!$C:$C,$D598,'Product costs'!$B:$B,$L598)</f>
        <v>0</v>
      </c>
      <c r="AK598" s="12">
        <f>SUMIFS('Product costs'!AI:AI,'Product costs'!$C:$C,$D598,'Product costs'!$B:$B,$L598)</f>
        <v>0</v>
      </c>
      <c r="AL598" s="12">
        <f>SUMIFS('Product costs'!AJ:AJ,'Product costs'!$C:$C,$D598,'Product costs'!$B:$B,$L598)</f>
        <v>0</v>
      </c>
      <c r="AM598" s="12">
        <f>SUMIFS('Product costs'!AK:AK,'Product costs'!$C:$C,$D598,'Product costs'!$B:$B,$L598)</f>
        <v>0</v>
      </c>
      <c r="AN598" s="12">
        <f>SUMIFS('Product costs'!AL:AL,'Product costs'!$C:$C,$D598,'Product costs'!$B:$B,$L598)</f>
        <v>0</v>
      </c>
      <c r="AO598" s="12">
        <f>SUMIFS('Product costs'!AM:AM,'Product costs'!$C:$C,$D598,'Product costs'!$B:$B,$L598)</f>
        <v>0</v>
      </c>
      <c r="AP598" s="12">
        <f>SUMIFS('Product costs'!AN:AN,'Product costs'!$C:$C,$D598,'Product costs'!$B:$B,$L598)</f>
        <v>0</v>
      </c>
      <c r="AQ598" s="12">
        <f>SUMIFS('Product costs'!AO:AO,'Product costs'!$C:$C,$D598,'Product costs'!$B:$B,$L598)</f>
        <v>0</v>
      </c>
      <c r="AR598" s="12">
        <f>SUMIFS('Product costs'!AP:AP,'Product costs'!$C:$C,$D598,'Product costs'!$B:$B,$L598)</f>
        <v>0</v>
      </c>
      <c r="AS598" s="12">
        <f>SUMIFS('Product costs'!AQ:AQ,'Product costs'!$C:$C,$D598,'Product costs'!$B:$B,$L598)</f>
        <v>0</v>
      </c>
      <c r="AT598" s="12">
        <f>SUMIFS('Product costs'!AR:AR,'Product costs'!$C:$C,$D598,'Product costs'!$B:$B,$L598)</f>
        <v>0</v>
      </c>
      <c r="AU598" s="12">
        <f>SUMIFS('Product costs'!AS:AS,'Product costs'!$C:$C,$D598,'Product costs'!$B:$B,$L598)</f>
        <v>0</v>
      </c>
      <c r="AV598" s="12">
        <f>SUMIFS('Product costs'!AT:AT,'Product costs'!$C:$C,$D598,'Product costs'!$B:$B,$L598)</f>
        <v>0</v>
      </c>
      <c r="AW598" s="12">
        <f>SUMIFS('Product costs'!AU:AU,'Product costs'!$C:$C,$D598,'Product costs'!$B:$B,$L598)</f>
        <v>0</v>
      </c>
      <c r="AX598" s="12">
        <f>SUMIFS('Product costs'!AV:AV,'Product costs'!$C:$C,$D598,'Product costs'!$B:$B,$L598)</f>
        <v>0</v>
      </c>
      <c r="AY598" s="12">
        <f>SUMIFS('Product costs'!AW:AW,'Product costs'!$C:$C,$D598,'Product costs'!$B:$B,$L598)</f>
        <v>0</v>
      </c>
      <c r="AZ598" s="12">
        <f>SUMIFS('Product costs'!AX:AX,'Product costs'!$C:$C,$D598,'Product costs'!$B:$B,$L598)</f>
        <v>0</v>
      </c>
      <c r="BA598" s="12">
        <f>SUMIFS('Product costs'!AY:AY,'Product costs'!$C:$C,$D598,'Product costs'!$B:$B,$L598)</f>
        <v>0</v>
      </c>
      <c r="BB598" s="12">
        <f>SUMIFS('Product costs'!AZ:AZ,'Product costs'!$C:$C,$D598,'Product costs'!$B:$B,$L598)</f>
        <v>0</v>
      </c>
      <c r="BC598" s="12">
        <f>SUMIFS('Product costs'!BA:BA,'Product costs'!$C:$C,$D598,'Product costs'!$B:$B,$L598)</f>
        <v>0</v>
      </c>
      <c r="BD598" s="12">
        <f>SUMIFS('Product costs'!BB:BB,'Product costs'!$C:$C,$D598,'Product costs'!$B:$B,$L598)</f>
        <v>0</v>
      </c>
      <c r="BE598" s="12">
        <f>SUMIFS('Product costs'!BC:BC,'Product costs'!$C:$C,$D598,'Product costs'!$B:$B,$L598)</f>
        <v>0</v>
      </c>
      <c r="BF598" s="12">
        <f>SUMIFS('Product costs'!BD:BD,'Product costs'!$C:$C,$D598,'Product costs'!$B:$B,$L598)</f>
        <v>0</v>
      </c>
      <c r="BG598" s="12">
        <f>SUMIFS('Product costs'!BE:BE,'Product costs'!$C:$C,$D598,'Product costs'!$B:$B,$L598)</f>
        <v>0</v>
      </c>
      <c r="BH598" s="12">
        <f>SUMIFS('Product costs'!BF:BF,'Product costs'!$C:$C,$D598,'Product costs'!$B:$B,$L598)</f>
        <v>0</v>
      </c>
      <c r="BI598" s="12">
        <f>SUMIFS('Product costs'!BG:BG,'Product costs'!$C:$C,$D598,'Product costs'!$B:$B,$L598)</f>
        <v>0</v>
      </c>
      <c r="BJ598" s="12">
        <f>SUMIFS('Product costs'!BH:BH,'Product costs'!$C:$C,$D598,'Product costs'!$B:$B,$L598)</f>
        <v>0</v>
      </c>
      <c r="BK598" s="12">
        <f>SUMIFS('Product costs'!BI:BI,'Product costs'!$C:$C,$D598,'Product costs'!$B:$B,$L598)</f>
        <v>0</v>
      </c>
      <c r="BL598" s="12">
        <f>SUMIFS('Product costs'!BJ:BJ,'Product costs'!$C:$C,$D598,'Product costs'!$B:$B,$L598)</f>
        <v>0</v>
      </c>
      <c r="BM598" s="12">
        <f>SUMIFS('Product costs'!BK:BK,'Product costs'!$C:$C,$D598,'Product costs'!$B:$B,$L598)</f>
        <v>0</v>
      </c>
      <c r="BN598" s="12">
        <f>SUMIFS('Product costs'!BL:BL,'Product costs'!$C:$C,$D598,'Product costs'!$B:$B,$L598)</f>
        <v>0</v>
      </c>
      <c r="BO598" s="12">
        <f>SUMIFS('Product costs'!BM:BM,'Product costs'!$C:$C,$D598,'Product costs'!$B:$B,$L598)</f>
        <v>0</v>
      </c>
      <c r="BP598" s="12">
        <f>SUMIFS('Product costs'!BN:BN,'Product costs'!$C:$C,$D598,'Product costs'!$B:$B,$L598)</f>
        <v>0</v>
      </c>
      <c r="BQ598" s="12">
        <f>SUMIFS('Product costs'!BO:BO,'Product costs'!$C:$C,$D598,'Product costs'!$B:$B,$L598)</f>
        <v>0</v>
      </c>
      <c r="BR598" s="12">
        <f>SUMIFS('Product costs'!BP:BP,'Product costs'!$C:$C,$D598,'Product costs'!$B:$B,$L598)</f>
        <v>0</v>
      </c>
      <c r="BS598" s="12">
        <f>SUMIFS('Product costs'!BQ:BQ,'Product costs'!$C:$C,$D598,'Product costs'!$B:$B,$L598)</f>
        <v>0</v>
      </c>
      <c r="BT598" s="12">
        <f>SUMIFS('Product costs'!BR:BR,'Product costs'!$C:$C,$D598,'Product costs'!$B:$B,$L598)</f>
        <v>0</v>
      </c>
      <c r="BU598" s="12">
        <f>SUMIFS('Product costs'!BS:BS,'Product costs'!$C:$C,$D598,'Product costs'!$B:$B,$L598)</f>
        <v>0</v>
      </c>
      <c r="BV598" s="12">
        <f>SUMIFS('Product costs'!BT:BT,'Product costs'!$C:$C,$D598,'Product costs'!$B:$B,$L598)</f>
        <v>0</v>
      </c>
      <c r="BW598" s="12">
        <f>SUMIFS('Product costs'!BU:BU,'Product costs'!$C:$C,$D598,'Product costs'!$B:$B,$L598)</f>
        <v>0</v>
      </c>
      <c r="BX598" s="12">
        <f>SUMIFS('Product costs'!BV:BV,'Product costs'!$C:$C,$D598,'Product costs'!$B:$B,$L598)</f>
        <v>0</v>
      </c>
      <c r="BY598" s="12">
        <f>SUMIFS('Product costs'!BW:BW,'Product costs'!$C:$C,$D598,'Product costs'!$B:$B,$L598)</f>
        <v>0</v>
      </c>
      <c r="BZ598" s="12">
        <f>SUMIFS('Product costs'!BX:BX,'Product costs'!$C:$C,$D598,'Product costs'!$B:$B,$L598)</f>
        <v>0</v>
      </c>
      <c r="CA598" s="12">
        <f>SUMIFS('Product costs'!BY:BY,'Product costs'!$C:$C,$D598,'Product costs'!$B:$B,$L598)</f>
        <v>0</v>
      </c>
      <c r="CB598" s="12">
        <f>SUMIFS('Product costs'!BZ:BZ,'Product costs'!$C:$C,$D598,'Product costs'!$B:$B,$L598)</f>
        <v>0</v>
      </c>
      <c r="CC598" s="12">
        <f>SUMIFS('Product costs'!CA:CA,'Product costs'!$C:$C,$D598,'Product costs'!$B:$B,$L598)</f>
        <v>0</v>
      </c>
      <c r="CD598" s="12">
        <f>SUMIFS('Product costs'!CB:CB,'Product costs'!$C:$C,$D598,'Product costs'!$B:$B,$L598)</f>
        <v>0</v>
      </c>
      <c r="CE598" s="12">
        <f>SUMIFS('Product costs'!CC:CC,'Product costs'!$C:$C,$D598,'Product costs'!$B:$B,$L598)</f>
        <v>0</v>
      </c>
      <c r="CF598" s="12">
        <f>SUMIFS('Product costs'!CD:CD,'Product costs'!$C:$C,$D598,'Product costs'!$B:$B,$L598)</f>
        <v>0</v>
      </c>
      <c r="CG598" s="12">
        <f t="shared" si="831"/>
        <v>0</v>
      </c>
      <c r="CH598" s="12">
        <f t="shared" si="832"/>
        <v>0</v>
      </c>
      <c r="CI598" s="12">
        <f t="shared" si="833"/>
        <v>0</v>
      </c>
      <c r="CJ598" s="12">
        <f t="shared" si="834"/>
        <v>0</v>
      </c>
      <c r="CK598" s="12">
        <f t="shared" si="835"/>
        <v>0</v>
      </c>
      <c r="CL598" s="12">
        <f t="shared" si="836"/>
        <v>0</v>
      </c>
      <c r="CM598" s="12">
        <f t="shared" si="837"/>
        <v>0</v>
      </c>
      <c r="CN598" s="12">
        <f t="shared" si="838"/>
        <v>0</v>
      </c>
      <c r="CO598" s="12">
        <f t="shared" si="839"/>
        <v>0</v>
      </c>
      <c r="CP598" s="12">
        <f t="shared" si="840"/>
        <v>0</v>
      </c>
      <c r="CQ598" s="12">
        <f t="shared" si="841"/>
        <v>0</v>
      </c>
      <c r="CR598" s="12">
        <f t="shared" si="842"/>
        <v>0</v>
      </c>
      <c r="CS598" s="12">
        <f t="shared" si="843"/>
        <v>0</v>
      </c>
      <c r="CT598" s="12">
        <f t="shared" si="844"/>
        <v>0</v>
      </c>
      <c r="CU598" s="12">
        <f t="shared" si="845"/>
        <v>0</v>
      </c>
      <c r="CV598" s="12">
        <f t="shared" si="846"/>
        <v>0</v>
      </c>
      <c r="CW598" s="12">
        <f t="shared" si="847"/>
        <v>0</v>
      </c>
      <c r="CX598" s="12">
        <f t="shared" si="848"/>
        <v>0</v>
      </c>
      <c r="CY598" s="12">
        <f t="shared" si="849"/>
        <v>0</v>
      </c>
      <c r="CZ598" s="12">
        <f t="shared" si="850"/>
        <v>0</v>
      </c>
      <c r="DA598" s="12">
        <f t="shared" si="851"/>
        <v>0</v>
      </c>
      <c r="DB598" s="12">
        <f t="shared" si="852"/>
        <v>0</v>
      </c>
      <c r="DC598" s="12">
        <f t="shared" si="853"/>
        <v>0</v>
      </c>
      <c r="DD598" s="12">
        <f t="shared" si="854"/>
        <v>0</v>
      </c>
      <c r="DE598" s="12">
        <f t="shared" si="855"/>
        <v>0</v>
      </c>
      <c r="DF598" s="12">
        <f t="shared" si="856"/>
        <v>0</v>
      </c>
      <c r="DG598" s="12">
        <f t="shared" si="857"/>
        <v>0</v>
      </c>
      <c r="DH598" s="12">
        <f t="shared" si="858"/>
        <v>0</v>
      </c>
      <c r="DI598" s="12">
        <f t="shared" si="859"/>
        <v>0</v>
      </c>
      <c r="DJ598" s="12">
        <f t="shared" si="860"/>
        <v>0</v>
      </c>
      <c r="DK598" s="12">
        <f>SUM(M598:CHOOSE(YTD,M598,N598,O598,P598,Q598,R598,S598,T598,U598,V598,W598,X598))</f>
        <v>0</v>
      </c>
      <c r="DL598" s="12">
        <f>SUM(Y598:CHOOSE(YTD,Y598,Z598,AA598,AB598,AC598,AD598,AE598,AF598,AG598,AH598,AI598,AJ598))</f>
        <v>0</v>
      </c>
      <c r="DM598" s="12">
        <f>SUM(AK598:CHOOSE(YTD,AK598,AL598,AM598,AN598,AO598,AP598,AQ598,AR598,AS598,AT598,AU598,AV598))</f>
        <v>0</v>
      </c>
      <c r="DN598" s="12">
        <f>SUM(AW598:CHOOSE(YTD,AW598,AX598,AY598,AZ598,BA598,BB598,BC598,BD598,BE598,BF598,BG598,BH598))</f>
        <v>0</v>
      </c>
      <c r="DO598" s="12">
        <f>SUM(BI598:CHOOSE(YTD,BI598,BJ598,BK598,BL598,BM598,BN598,BO598,BP598,BQ598,BR598,BS598,BT598))</f>
        <v>0</v>
      </c>
      <c r="DP598" s="12">
        <f>SUM(BU598:CHOOSE(YTD,BU598,BV598,BW598,BX598,BY598,BZ598,CA598,CB598,CC598,CD598,CE598,CF598))</f>
        <v>0</v>
      </c>
    </row>
    <row r="599" spans="1:120" x14ac:dyDescent="0.15">
      <c r="A599" s="12" t="str">
        <f t="shared" si="861"/>
        <v>Costs - brand</v>
      </c>
      <c r="D599" s="12">
        <f>'Product costs'!C199</f>
        <v>0</v>
      </c>
      <c r="E599" s="12">
        <f>'Product costs'!D199</f>
        <v>0</v>
      </c>
      <c r="F599" s="12">
        <f>'Product costs'!E199</f>
        <v>0</v>
      </c>
      <c r="G599" s="12">
        <f>'Product costs'!F199</f>
        <v>0</v>
      </c>
      <c r="H599" s="12">
        <f>'Product costs'!G199</f>
        <v>0</v>
      </c>
      <c r="I599" s="12">
        <f>'Product costs'!H199</f>
        <v>0</v>
      </c>
      <c r="J599" s="12">
        <f>'Product costs'!I199</f>
        <v>0</v>
      </c>
      <c r="K599" s="12">
        <f>'Product costs'!J199</f>
        <v>0</v>
      </c>
      <c r="L599" s="12">
        <f>'Product costs'!B199</f>
        <v>0</v>
      </c>
      <c r="M599" s="12">
        <f>SUMIFS('Product costs'!K:K,'Product costs'!$C:$C,$D599,'Product costs'!$B:$B,$L599)</f>
        <v>0</v>
      </c>
      <c r="N599" s="12">
        <f>SUMIFS('Product costs'!L:L,'Product costs'!$C:$C,$D599,'Product costs'!$B:$B,$L599)</f>
        <v>0</v>
      </c>
      <c r="O599" s="12">
        <f>SUMIFS('Product costs'!M:M,'Product costs'!$C:$C,$D599,'Product costs'!$B:$B,$L599)</f>
        <v>0</v>
      </c>
      <c r="P599" s="12">
        <f>SUMIFS('Product costs'!N:N,'Product costs'!$C:$C,$D599,'Product costs'!$B:$B,$L599)</f>
        <v>0</v>
      </c>
      <c r="Q599" s="12">
        <f>SUMIFS('Product costs'!O:O,'Product costs'!$C:$C,$D599,'Product costs'!$B:$B,$L599)</f>
        <v>0</v>
      </c>
      <c r="R599" s="12">
        <f>SUMIFS('Product costs'!P:P,'Product costs'!$C:$C,$D599,'Product costs'!$B:$B,$L599)</f>
        <v>0</v>
      </c>
      <c r="S599" s="12">
        <f>SUMIFS('Product costs'!Q:Q,'Product costs'!$C:$C,$D599,'Product costs'!$B:$B,$L599)</f>
        <v>0</v>
      </c>
      <c r="T599" s="12">
        <f>SUMIFS('Product costs'!R:R,'Product costs'!$C:$C,$D599,'Product costs'!$B:$B,$L599)</f>
        <v>0</v>
      </c>
      <c r="U599" s="12">
        <f>SUMIFS('Product costs'!S:S,'Product costs'!$C:$C,$D599,'Product costs'!$B:$B,$L599)</f>
        <v>0</v>
      </c>
      <c r="V599" s="12">
        <f>SUMIFS('Product costs'!T:T,'Product costs'!$C:$C,$D599,'Product costs'!$B:$B,$L599)</f>
        <v>0</v>
      </c>
      <c r="W599" s="12">
        <f>SUMIFS('Product costs'!U:U,'Product costs'!$C:$C,$D599,'Product costs'!$B:$B,$L599)</f>
        <v>0</v>
      </c>
      <c r="X599" s="12">
        <f>SUMIFS('Product costs'!V:V,'Product costs'!$C:$C,$D599,'Product costs'!$B:$B,$L599)</f>
        <v>0</v>
      </c>
      <c r="Y599" s="12">
        <f>SUMIFS('Product costs'!W:W,'Product costs'!$C:$C,$D599,'Product costs'!$B:$B,$L599)</f>
        <v>0</v>
      </c>
      <c r="Z599" s="12">
        <f>SUMIFS('Product costs'!X:X,'Product costs'!$C:$C,$D599,'Product costs'!$B:$B,$L599)</f>
        <v>0</v>
      </c>
      <c r="AA599" s="12">
        <f>SUMIFS('Product costs'!Y:Y,'Product costs'!$C:$C,$D599,'Product costs'!$B:$B,$L599)</f>
        <v>0</v>
      </c>
      <c r="AB599" s="12">
        <f>SUMIFS('Product costs'!Z:Z,'Product costs'!$C:$C,$D599,'Product costs'!$B:$B,$L599)</f>
        <v>0</v>
      </c>
      <c r="AC599" s="12">
        <f>SUMIFS('Product costs'!AA:AA,'Product costs'!$C:$C,$D599,'Product costs'!$B:$B,$L599)</f>
        <v>0</v>
      </c>
      <c r="AD599" s="12">
        <f>SUMIFS('Product costs'!AB:AB,'Product costs'!$C:$C,$D599,'Product costs'!$B:$B,$L599)</f>
        <v>0</v>
      </c>
      <c r="AE599" s="12">
        <f>SUMIFS('Product costs'!AC:AC,'Product costs'!$C:$C,$D599,'Product costs'!$B:$B,$L599)</f>
        <v>0</v>
      </c>
      <c r="AF599" s="12">
        <f>SUMIFS('Product costs'!AD:AD,'Product costs'!$C:$C,$D599,'Product costs'!$B:$B,$L599)</f>
        <v>0</v>
      </c>
      <c r="AG599" s="12">
        <f>SUMIFS('Product costs'!AE:AE,'Product costs'!$C:$C,$D599,'Product costs'!$B:$B,$L599)</f>
        <v>0</v>
      </c>
      <c r="AH599" s="12">
        <f>SUMIFS('Product costs'!AF:AF,'Product costs'!$C:$C,$D599,'Product costs'!$B:$B,$L599)</f>
        <v>0</v>
      </c>
      <c r="AI599" s="12">
        <f>SUMIFS('Product costs'!AG:AG,'Product costs'!$C:$C,$D599,'Product costs'!$B:$B,$L599)</f>
        <v>0</v>
      </c>
      <c r="AJ599" s="12">
        <f>SUMIFS('Product costs'!AH:AH,'Product costs'!$C:$C,$D599,'Product costs'!$B:$B,$L599)</f>
        <v>0</v>
      </c>
      <c r="AK599" s="12">
        <f>SUMIFS('Product costs'!AI:AI,'Product costs'!$C:$C,$D599,'Product costs'!$B:$B,$L599)</f>
        <v>0</v>
      </c>
      <c r="AL599" s="12">
        <f>SUMIFS('Product costs'!AJ:AJ,'Product costs'!$C:$C,$D599,'Product costs'!$B:$B,$L599)</f>
        <v>0</v>
      </c>
      <c r="AM599" s="12">
        <f>SUMIFS('Product costs'!AK:AK,'Product costs'!$C:$C,$D599,'Product costs'!$B:$B,$L599)</f>
        <v>0</v>
      </c>
      <c r="AN599" s="12">
        <f>SUMIFS('Product costs'!AL:AL,'Product costs'!$C:$C,$D599,'Product costs'!$B:$B,$L599)</f>
        <v>0</v>
      </c>
      <c r="AO599" s="12">
        <f>SUMIFS('Product costs'!AM:AM,'Product costs'!$C:$C,$D599,'Product costs'!$B:$B,$L599)</f>
        <v>0</v>
      </c>
      <c r="AP599" s="12">
        <f>SUMIFS('Product costs'!AN:AN,'Product costs'!$C:$C,$D599,'Product costs'!$B:$B,$L599)</f>
        <v>0</v>
      </c>
      <c r="AQ599" s="12">
        <f>SUMIFS('Product costs'!AO:AO,'Product costs'!$C:$C,$D599,'Product costs'!$B:$B,$L599)</f>
        <v>0</v>
      </c>
      <c r="AR599" s="12">
        <f>SUMIFS('Product costs'!AP:AP,'Product costs'!$C:$C,$D599,'Product costs'!$B:$B,$L599)</f>
        <v>0</v>
      </c>
      <c r="AS599" s="12">
        <f>SUMIFS('Product costs'!AQ:AQ,'Product costs'!$C:$C,$D599,'Product costs'!$B:$B,$L599)</f>
        <v>0</v>
      </c>
      <c r="AT599" s="12">
        <f>SUMIFS('Product costs'!AR:AR,'Product costs'!$C:$C,$D599,'Product costs'!$B:$B,$L599)</f>
        <v>0</v>
      </c>
      <c r="AU599" s="12">
        <f>SUMIFS('Product costs'!AS:AS,'Product costs'!$C:$C,$D599,'Product costs'!$B:$B,$L599)</f>
        <v>0</v>
      </c>
      <c r="AV599" s="12">
        <f>SUMIFS('Product costs'!AT:AT,'Product costs'!$C:$C,$D599,'Product costs'!$B:$B,$L599)</f>
        <v>0</v>
      </c>
      <c r="AW599" s="12">
        <f>SUMIFS('Product costs'!AU:AU,'Product costs'!$C:$C,$D599,'Product costs'!$B:$B,$L599)</f>
        <v>0</v>
      </c>
      <c r="AX599" s="12">
        <f>SUMIFS('Product costs'!AV:AV,'Product costs'!$C:$C,$D599,'Product costs'!$B:$B,$L599)</f>
        <v>0</v>
      </c>
      <c r="AY599" s="12">
        <f>SUMIFS('Product costs'!AW:AW,'Product costs'!$C:$C,$D599,'Product costs'!$B:$B,$L599)</f>
        <v>0</v>
      </c>
      <c r="AZ599" s="12">
        <f>SUMIFS('Product costs'!AX:AX,'Product costs'!$C:$C,$D599,'Product costs'!$B:$B,$L599)</f>
        <v>0</v>
      </c>
      <c r="BA599" s="12">
        <f>SUMIFS('Product costs'!AY:AY,'Product costs'!$C:$C,$D599,'Product costs'!$B:$B,$L599)</f>
        <v>0</v>
      </c>
      <c r="BB599" s="12">
        <f>SUMIFS('Product costs'!AZ:AZ,'Product costs'!$C:$C,$D599,'Product costs'!$B:$B,$L599)</f>
        <v>0</v>
      </c>
      <c r="BC599" s="12">
        <f>SUMIFS('Product costs'!BA:BA,'Product costs'!$C:$C,$D599,'Product costs'!$B:$B,$L599)</f>
        <v>0</v>
      </c>
      <c r="BD599" s="12">
        <f>SUMIFS('Product costs'!BB:BB,'Product costs'!$C:$C,$D599,'Product costs'!$B:$B,$L599)</f>
        <v>0</v>
      </c>
      <c r="BE599" s="12">
        <f>SUMIFS('Product costs'!BC:BC,'Product costs'!$C:$C,$D599,'Product costs'!$B:$B,$L599)</f>
        <v>0</v>
      </c>
      <c r="BF599" s="12">
        <f>SUMIFS('Product costs'!BD:BD,'Product costs'!$C:$C,$D599,'Product costs'!$B:$B,$L599)</f>
        <v>0</v>
      </c>
      <c r="BG599" s="12">
        <f>SUMIFS('Product costs'!BE:BE,'Product costs'!$C:$C,$D599,'Product costs'!$B:$B,$L599)</f>
        <v>0</v>
      </c>
      <c r="BH599" s="12">
        <f>SUMIFS('Product costs'!BF:BF,'Product costs'!$C:$C,$D599,'Product costs'!$B:$B,$L599)</f>
        <v>0</v>
      </c>
      <c r="BI599" s="12">
        <f>SUMIFS('Product costs'!BG:BG,'Product costs'!$C:$C,$D599,'Product costs'!$B:$B,$L599)</f>
        <v>0</v>
      </c>
      <c r="BJ599" s="12">
        <f>SUMIFS('Product costs'!BH:BH,'Product costs'!$C:$C,$D599,'Product costs'!$B:$B,$L599)</f>
        <v>0</v>
      </c>
      <c r="BK599" s="12">
        <f>SUMIFS('Product costs'!BI:BI,'Product costs'!$C:$C,$D599,'Product costs'!$B:$B,$L599)</f>
        <v>0</v>
      </c>
      <c r="BL599" s="12">
        <f>SUMIFS('Product costs'!BJ:BJ,'Product costs'!$C:$C,$D599,'Product costs'!$B:$B,$L599)</f>
        <v>0</v>
      </c>
      <c r="BM599" s="12">
        <f>SUMIFS('Product costs'!BK:BK,'Product costs'!$C:$C,$D599,'Product costs'!$B:$B,$L599)</f>
        <v>0</v>
      </c>
      <c r="BN599" s="12">
        <f>SUMIFS('Product costs'!BL:BL,'Product costs'!$C:$C,$D599,'Product costs'!$B:$B,$L599)</f>
        <v>0</v>
      </c>
      <c r="BO599" s="12">
        <f>SUMIFS('Product costs'!BM:BM,'Product costs'!$C:$C,$D599,'Product costs'!$B:$B,$L599)</f>
        <v>0</v>
      </c>
      <c r="BP599" s="12">
        <f>SUMIFS('Product costs'!BN:BN,'Product costs'!$C:$C,$D599,'Product costs'!$B:$B,$L599)</f>
        <v>0</v>
      </c>
      <c r="BQ599" s="12">
        <f>SUMIFS('Product costs'!BO:BO,'Product costs'!$C:$C,$D599,'Product costs'!$B:$B,$L599)</f>
        <v>0</v>
      </c>
      <c r="BR599" s="12">
        <f>SUMIFS('Product costs'!BP:BP,'Product costs'!$C:$C,$D599,'Product costs'!$B:$B,$L599)</f>
        <v>0</v>
      </c>
      <c r="BS599" s="12">
        <f>SUMIFS('Product costs'!BQ:BQ,'Product costs'!$C:$C,$D599,'Product costs'!$B:$B,$L599)</f>
        <v>0</v>
      </c>
      <c r="BT599" s="12">
        <f>SUMIFS('Product costs'!BR:BR,'Product costs'!$C:$C,$D599,'Product costs'!$B:$B,$L599)</f>
        <v>0</v>
      </c>
      <c r="BU599" s="12">
        <f>SUMIFS('Product costs'!BS:BS,'Product costs'!$C:$C,$D599,'Product costs'!$B:$B,$L599)</f>
        <v>0</v>
      </c>
      <c r="BV599" s="12">
        <f>SUMIFS('Product costs'!BT:BT,'Product costs'!$C:$C,$D599,'Product costs'!$B:$B,$L599)</f>
        <v>0</v>
      </c>
      <c r="BW599" s="12">
        <f>SUMIFS('Product costs'!BU:BU,'Product costs'!$C:$C,$D599,'Product costs'!$B:$B,$L599)</f>
        <v>0</v>
      </c>
      <c r="BX599" s="12">
        <f>SUMIFS('Product costs'!BV:BV,'Product costs'!$C:$C,$D599,'Product costs'!$B:$B,$L599)</f>
        <v>0</v>
      </c>
      <c r="BY599" s="12">
        <f>SUMIFS('Product costs'!BW:BW,'Product costs'!$C:$C,$D599,'Product costs'!$B:$B,$L599)</f>
        <v>0</v>
      </c>
      <c r="BZ599" s="12">
        <f>SUMIFS('Product costs'!BX:BX,'Product costs'!$C:$C,$D599,'Product costs'!$B:$B,$L599)</f>
        <v>0</v>
      </c>
      <c r="CA599" s="12">
        <f>SUMIFS('Product costs'!BY:BY,'Product costs'!$C:$C,$D599,'Product costs'!$B:$B,$L599)</f>
        <v>0</v>
      </c>
      <c r="CB599" s="12">
        <f>SUMIFS('Product costs'!BZ:BZ,'Product costs'!$C:$C,$D599,'Product costs'!$B:$B,$L599)</f>
        <v>0</v>
      </c>
      <c r="CC599" s="12">
        <f>SUMIFS('Product costs'!CA:CA,'Product costs'!$C:$C,$D599,'Product costs'!$B:$B,$L599)</f>
        <v>0</v>
      </c>
      <c r="CD599" s="12">
        <f>SUMIFS('Product costs'!CB:CB,'Product costs'!$C:$C,$D599,'Product costs'!$B:$B,$L599)</f>
        <v>0</v>
      </c>
      <c r="CE599" s="12">
        <f>SUMIFS('Product costs'!CC:CC,'Product costs'!$C:$C,$D599,'Product costs'!$B:$B,$L599)</f>
        <v>0</v>
      </c>
      <c r="CF599" s="12">
        <f>SUMIFS('Product costs'!CD:CD,'Product costs'!$C:$C,$D599,'Product costs'!$B:$B,$L599)</f>
        <v>0</v>
      </c>
      <c r="CG599" s="12">
        <f t="shared" si="831"/>
        <v>0</v>
      </c>
      <c r="CH599" s="12">
        <f t="shared" si="832"/>
        <v>0</v>
      </c>
      <c r="CI599" s="12">
        <f t="shared" si="833"/>
        <v>0</v>
      </c>
      <c r="CJ599" s="12">
        <f t="shared" si="834"/>
        <v>0</v>
      </c>
      <c r="CK599" s="12">
        <f t="shared" si="835"/>
        <v>0</v>
      </c>
      <c r="CL599" s="12">
        <f t="shared" si="836"/>
        <v>0</v>
      </c>
      <c r="CM599" s="12">
        <f t="shared" si="837"/>
        <v>0</v>
      </c>
      <c r="CN599" s="12">
        <f t="shared" si="838"/>
        <v>0</v>
      </c>
      <c r="CO599" s="12">
        <f t="shared" si="839"/>
        <v>0</v>
      </c>
      <c r="CP599" s="12">
        <f t="shared" si="840"/>
        <v>0</v>
      </c>
      <c r="CQ599" s="12">
        <f t="shared" si="841"/>
        <v>0</v>
      </c>
      <c r="CR599" s="12">
        <f t="shared" si="842"/>
        <v>0</v>
      </c>
      <c r="CS599" s="12">
        <f t="shared" si="843"/>
        <v>0</v>
      </c>
      <c r="CT599" s="12">
        <f t="shared" si="844"/>
        <v>0</v>
      </c>
      <c r="CU599" s="12">
        <f t="shared" si="845"/>
        <v>0</v>
      </c>
      <c r="CV599" s="12">
        <f t="shared" si="846"/>
        <v>0</v>
      </c>
      <c r="CW599" s="12">
        <f t="shared" si="847"/>
        <v>0</v>
      </c>
      <c r="CX599" s="12">
        <f t="shared" si="848"/>
        <v>0</v>
      </c>
      <c r="CY599" s="12">
        <f t="shared" si="849"/>
        <v>0</v>
      </c>
      <c r="CZ599" s="12">
        <f t="shared" si="850"/>
        <v>0</v>
      </c>
      <c r="DA599" s="12">
        <f t="shared" si="851"/>
        <v>0</v>
      </c>
      <c r="DB599" s="12">
        <f t="shared" si="852"/>
        <v>0</v>
      </c>
      <c r="DC599" s="12">
        <f t="shared" si="853"/>
        <v>0</v>
      </c>
      <c r="DD599" s="12">
        <f t="shared" si="854"/>
        <v>0</v>
      </c>
      <c r="DE599" s="12">
        <f t="shared" si="855"/>
        <v>0</v>
      </c>
      <c r="DF599" s="12">
        <f t="shared" si="856"/>
        <v>0</v>
      </c>
      <c r="DG599" s="12">
        <f t="shared" si="857"/>
        <v>0</v>
      </c>
      <c r="DH599" s="12">
        <f t="shared" si="858"/>
        <v>0</v>
      </c>
      <c r="DI599" s="12">
        <f t="shared" si="859"/>
        <v>0</v>
      </c>
      <c r="DJ599" s="12">
        <f t="shared" si="860"/>
        <v>0</v>
      </c>
      <c r="DK599" s="12">
        <f>SUM(M599:CHOOSE(YTD,M599,N599,O599,P599,Q599,R599,S599,T599,U599,V599,W599,X599))</f>
        <v>0</v>
      </c>
      <c r="DL599" s="12">
        <f>SUM(Y599:CHOOSE(YTD,Y599,Z599,AA599,AB599,AC599,AD599,AE599,AF599,AG599,AH599,AI599,AJ599))</f>
        <v>0</v>
      </c>
      <c r="DM599" s="12">
        <f>SUM(AK599:CHOOSE(YTD,AK599,AL599,AM599,AN599,AO599,AP599,AQ599,AR599,AS599,AT599,AU599,AV599))</f>
        <v>0</v>
      </c>
      <c r="DN599" s="12">
        <f>SUM(AW599:CHOOSE(YTD,AW599,AX599,AY599,AZ599,BA599,BB599,BC599,BD599,BE599,BF599,BG599,BH599))</f>
        <v>0</v>
      </c>
      <c r="DO599" s="12">
        <f>SUM(BI599:CHOOSE(YTD,BI599,BJ599,BK599,BL599,BM599,BN599,BO599,BP599,BQ599,BR599,BS599,BT599))</f>
        <v>0</v>
      </c>
      <c r="DP599" s="12">
        <f>SUM(BU599:CHOOSE(YTD,BU599,BV599,BW599,BX599,BY599,BZ599,CA599,CB599,CC599,CD599,CE599,CF599))</f>
        <v>0</v>
      </c>
    </row>
    <row r="600" spans="1:120" x14ac:dyDescent="0.15">
      <c r="A600" s="12" t="str">
        <f t="shared" si="861"/>
        <v>Costs - brand</v>
      </c>
      <c r="D600" s="12">
        <f>'Product costs'!C200</f>
        <v>0</v>
      </c>
      <c r="E600" s="12">
        <f>'Product costs'!D200</f>
        <v>0</v>
      </c>
      <c r="F600" s="12">
        <f>'Product costs'!E200</f>
        <v>0</v>
      </c>
      <c r="G600" s="12">
        <f>'Product costs'!F200</f>
        <v>0</v>
      </c>
      <c r="H600" s="12">
        <f>'Product costs'!G200</f>
        <v>0</v>
      </c>
      <c r="I600" s="12">
        <f>'Product costs'!H200</f>
        <v>0</v>
      </c>
      <c r="J600" s="12">
        <f>'Product costs'!I200</f>
        <v>0</v>
      </c>
      <c r="K600" s="12">
        <f>'Product costs'!J200</f>
        <v>0</v>
      </c>
      <c r="L600" s="12">
        <f>'Product costs'!B200</f>
        <v>0</v>
      </c>
      <c r="M600" s="12">
        <f>SUMIFS('Product costs'!K:K,'Product costs'!$C:$C,$D600,'Product costs'!$B:$B,$L600)</f>
        <v>0</v>
      </c>
      <c r="N600" s="12">
        <f>SUMIFS('Product costs'!L:L,'Product costs'!$C:$C,$D600,'Product costs'!$B:$B,$L600)</f>
        <v>0</v>
      </c>
      <c r="O600" s="12">
        <f>SUMIFS('Product costs'!M:M,'Product costs'!$C:$C,$D600,'Product costs'!$B:$B,$L600)</f>
        <v>0</v>
      </c>
      <c r="P600" s="12">
        <f>SUMIFS('Product costs'!N:N,'Product costs'!$C:$C,$D600,'Product costs'!$B:$B,$L600)</f>
        <v>0</v>
      </c>
      <c r="Q600" s="12">
        <f>SUMIFS('Product costs'!O:O,'Product costs'!$C:$C,$D600,'Product costs'!$B:$B,$L600)</f>
        <v>0</v>
      </c>
      <c r="R600" s="12">
        <f>SUMIFS('Product costs'!P:P,'Product costs'!$C:$C,$D600,'Product costs'!$B:$B,$L600)</f>
        <v>0</v>
      </c>
      <c r="S600" s="12">
        <f>SUMIFS('Product costs'!Q:Q,'Product costs'!$C:$C,$D600,'Product costs'!$B:$B,$L600)</f>
        <v>0</v>
      </c>
      <c r="T600" s="12">
        <f>SUMIFS('Product costs'!R:R,'Product costs'!$C:$C,$D600,'Product costs'!$B:$B,$L600)</f>
        <v>0</v>
      </c>
      <c r="U600" s="12">
        <f>SUMIFS('Product costs'!S:S,'Product costs'!$C:$C,$D600,'Product costs'!$B:$B,$L600)</f>
        <v>0</v>
      </c>
      <c r="V600" s="12">
        <f>SUMIFS('Product costs'!T:T,'Product costs'!$C:$C,$D600,'Product costs'!$B:$B,$L600)</f>
        <v>0</v>
      </c>
      <c r="W600" s="12">
        <f>SUMIFS('Product costs'!U:U,'Product costs'!$C:$C,$D600,'Product costs'!$B:$B,$L600)</f>
        <v>0</v>
      </c>
      <c r="X600" s="12">
        <f>SUMIFS('Product costs'!V:V,'Product costs'!$C:$C,$D600,'Product costs'!$B:$B,$L600)</f>
        <v>0</v>
      </c>
      <c r="Y600" s="12">
        <f>SUMIFS('Product costs'!W:W,'Product costs'!$C:$C,$D600,'Product costs'!$B:$B,$L600)</f>
        <v>0</v>
      </c>
      <c r="Z600" s="12">
        <f>SUMIFS('Product costs'!X:X,'Product costs'!$C:$C,$D600,'Product costs'!$B:$B,$L600)</f>
        <v>0</v>
      </c>
      <c r="AA600" s="12">
        <f>SUMIFS('Product costs'!Y:Y,'Product costs'!$C:$C,$D600,'Product costs'!$B:$B,$L600)</f>
        <v>0</v>
      </c>
      <c r="AB600" s="12">
        <f>SUMIFS('Product costs'!Z:Z,'Product costs'!$C:$C,$D600,'Product costs'!$B:$B,$L600)</f>
        <v>0</v>
      </c>
      <c r="AC600" s="12">
        <f>SUMIFS('Product costs'!AA:AA,'Product costs'!$C:$C,$D600,'Product costs'!$B:$B,$L600)</f>
        <v>0</v>
      </c>
      <c r="AD600" s="12">
        <f>SUMIFS('Product costs'!AB:AB,'Product costs'!$C:$C,$D600,'Product costs'!$B:$B,$L600)</f>
        <v>0</v>
      </c>
      <c r="AE600" s="12">
        <f>SUMIFS('Product costs'!AC:AC,'Product costs'!$C:$C,$D600,'Product costs'!$B:$B,$L600)</f>
        <v>0</v>
      </c>
      <c r="AF600" s="12">
        <f>SUMIFS('Product costs'!AD:AD,'Product costs'!$C:$C,$D600,'Product costs'!$B:$B,$L600)</f>
        <v>0</v>
      </c>
      <c r="AG600" s="12">
        <f>SUMIFS('Product costs'!AE:AE,'Product costs'!$C:$C,$D600,'Product costs'!$B:$B,$L600)</f>
        <v>0</v>
      </c>
      <c r="AH600" s="12">
        <f>SUMIFS('Product costs'!AF:AF,'Product costs'!$C:$C,$D600,'Product costs'!$B:$B,$L600)</f>
        <v>0</v>
      </c>
      <c r="AI600" s="12">
        <f>SUMIFS('Product costs'!AG:AG,'Product costs'!$C:$C,$D600,'Product costs'!$B:$B,$L600)</f>
        <v>0</v>
      </c>
      <c r="AJ600" s="12">
        <f>SUMIFS('Product costs'!AH:AH,'Product costs'!$C:$C,$D600,'Product costs'!$B:$B,$L600)</f>
        <v>0</v>
      </c>
      <c r="AK600" s="12">
        <f>SUMIFS('Product costs'!AI:AI,'Product costs'!$C:$C,$D600,'Product costs'!$B:$B,$L600)</f>
        <v>0</v>
      </c>
      <c r="AL600" s="12">
        <f>SUMIFS('Product costs'!AJ:AJ,'Product costs'!$C:$C,$D600,'Product costs'!$B:$B,$L600)</f>
        <v>0</v>
      </c>
      <c r="AM600" s="12">
        <f>SUMIFS('Product costs'!AK:AK,'Product costs'!$C:$C,$D600,'Product costs'!$B:$B,$L600)</f>
        <v>0</v>
      </c>
      <c r="AN600" s="12">
        <f>SUMIFS('Product costs'!AL:AL,'Product costs'!$C:$C,$D600,'Product costs'!$B:$B,$L600)</f>
        <v>0</v>
      </c>
      <c r="AO600" s="12">
        <f>SUMIFS('Product costs'!AM:AM,'Product costs'!$C:$C,$D600,'Product costs'!$B:$B,$L600)</f>
        <v>0</v>
      </c>
      <c r="AP600" s="12">
        <f>SUMIFS('Product costs'!AN:AN,'Product costs'!$C:$C,$D600,'Product costs'!$B:$B,$L600)</f>
        <v>0</v>
      </c>
      <c r="AQ600" s="12">
        <f>SUMIFS('Product costs'!AO:AO,'Product costs'!$C:$C,$D600,'Product costs'!$B:$B,$L600)</f>
        <v>0</v>
      </c>
      <c r="AR600" s="12">
        <f>SUMIFS('Product costs'!AP:AP,'Product costs'!$C:$C,$D600,'Product costs'!$B:$B,$L600)</f>
        <v>0</v>
      </c>
      <c r="AS600" s="12">
        <f>SUMIFS('Product costs'!AQ:AQ,'Product costs'!$C:$C,$D600,'Product costs'!$B:$B,$L600)</f>
        <v>0</v>
      </c>
      <c r="AT600" s="12">
        <f>SUMIFS('Product costs'!AR:AR,'Product costs'!$C:$C,$D600,'Product costs'!$B:$B,$L600)</f>
        <v>0</v>
      </c>
      <c r="AU600" s="12">
        <f>SUMIFS('Product costs'!AS:AS,'Product costs'!$C:$C,$D600,'Product costs'!$B:$B,$L600)</f>
        <v>0</v>
      </c>
      <c r="AV600" s="12">
        <f>SUMIFS('Product costs'!AT:AT,'Product costs'!$C:$C,$D600,'Product costs'!$B:$B,$L600)</f>
        <v>0</v>
      </c>
      <c r="AW600" s="12">
        <f>SUMIFS('Product costs'!AU:AU,'Product costs'!$C:$C,$D600,'Product costs'!$B:$B,$L600)</f>
        <v>0</v>
      </c>
      <c r="AX600" s="12">
        <f>SUMIFS('Product costs'!AV:AV,'Product costs'!$C:$C,$D600,'Product costs'!$B:$B,$L600)</f>
        <v>0</v>
      </c>
      <c r="AY600" s="12">
        <f>SUMIFS('Product costs'!AW:AW,'Product costs'!$C:$C,$D600,'Product costs'!$B:$B,$L600)</f>
        <v>0</v>
      </c>
      <c r="AZ600" s="12">
        <f>SUMIFS('Product costs'!AX:AX,'Product costs'!$C:$C,$D600,'Product costs'!$B:$B,$L600)</f>
        <v>0</v>
      </c>
      <c r="BA600" s="12">
        <f>SUMIFS('Product costs'!AY:AY,'Product costs'!$C:$C,$D600,'Product costs'!$B:$B,$L600)</f>
        <v>0</v>
      </c>
      <c r="BB600" s="12">
        <f>SUMIFS('Product costs'!AZ:AZ,'Product costs'!$C:$C,$D600,'Product costs'!$B:$B,$L600)</f>
        <v>0</v>
      </c>
      <c r="BC600" s="12">
        <f>SUMIFS('Product costs'!BA:BA,'Product costs'!$C:$C,$D600,'Product costs'!$B:$B,$L600)</f>
        <v>0</v>
      </c>
      <c r="BD600" s="12">
        <f>SUMIFS('Product costs'!BB:BB,'Product costs'!$C:$C,$D600,'Product costs'!$B:$B,$L600)</f>
        <v>0</v>
      </c>
      <c r="BE600" s="12">
        <f>SUMIFS('Product costs'!BC:BC,'Product costs'!$C:$C,$D600,'Product costs'!$B:$B,$L600)</f>
        <v>0</v>
      </c>
      <c r="BF600" s="12">
        <f>SUMIFS('Product costs'!BD:BD,'Product costs'!$C:$C,$D600,'Product costs'!$B:$B,$L600)</f>
        <v>0</v>
      </c>
      <c r="BG600" s="12">
        <f>SUMIFS('Product costs'!BE:BE,'Product costs'!$C:$C,$D600,'Product costs'!$B:$B,$L600)</f>
        <v>0</v>
      </c>
      <c r="BH600" s="12">
        <f>SUMIFS('Product costs'!BF:BF,'Product costs'!$C:$C,$D600,'Product costs'!$B:$B,$L600)</f>
        <v>0</v>
      </c>
      <c r="BI600" s="12">
        <f>SUMIFS('Product costs'!BG:BG,'Product costs'!$C:$C,$D600,'Product costs'!$B:$B,$L600)</f>
        <v>0</v>
      </c>
      <c r="BJ600" s="12">
        <f>SUMIFS('Product costs'!BH:BH,'Product costs'!$C:$C,$D600,'Product costs'!$B:$B,$L600)</f>
        <v>0</v>
      </c>
      <c r="BK600" s="12">
        <f>SUMIFS('Product costs'!BI:BI,'Product costs'!$C:$C,$D600,'Product costs'!$B:$B,$L600)</f>
        <v>0</v>
      </c>
      <c r="BL600" s="12">
        <f>SUMIFS('Product costs'!BJ:BJ,'Product costs'!$C:$C,$D600,'Product costs'!$B:$B,$L600)</f>
        <v>0</v>
      </c>
      <c r="BM600" s="12">
        <f>SUMIFS('Product costs'!BK:BK,'Product costs'!$C:$C,$D600,'Product costs'!$B:$B,$L600)</f>
        <v>0</v>
      </c>
      <c r="BN600" s="12">
        <f>SUMIFS('Product costs'!BL:BL,'Product costs'!$C:$C,$D600,'Product costs'!$B:$B,$L600)</f>
        <v>0</v>
      </c>
      <c r="BO600" s="12">
        <f>SUMIFS('Product costs'!BM:BM,'Product costs'!$C:$C,$D600,'Product costs'!$B:$B,$L600)</f>
        <v>0</v>
      </c>
      <c r="BP600" s="12">
        <f>SUMIFS('Product costs'!BN:BN,'Product costs'!$C:$C,$D600,'Product costs'!$B:$B,$L600)</f>
        <v>0</v>
      </c>
      <c r="BQ600" s="12">
        <f>SUMIFS('Product costs'!BO:BO,'Product costs'!$C:$C,$D600,'Product costs'!$B:$B,$L600)</f>
        <v>0</v>
      </c>
      <c r="BR600" s="12">
        <f>SUMIFS('Product costs'!BP:BP,'Product costs'!$C:$C,$D600,'Product costs'!$B:$B,$L600)</f>
        <v>0</v>
      </c>
      <c r="BS600" s="12">
        <f>SUMIFS('Product costs'!BQ:BQ,'Product costs'!$C:$C,$D600,'Product costs'!$B:$B,$L600)</f>
        <v>0</v>
      </c>
      <c r="BT600" s="12">
        <f>SUMIFS('Product costs'!BR:BR,'Product costs'!$C:$C,$D600,'Product costs'!$B:$B,$L600)</f>
        <v>0</v>
      </c>
      <c r="BU600" s="12">
        <f>SUMIFS('Product costs'!BS:BS,'Product costs'!$C:$C,$D600,'Product costs'!$B:$B,$L600)</f>
        <v>0</v>
      </c>
      <c r="BV600" s="12">
        <f>SUMIFS('Product costs'!BT:BT,'Product costs'!$C:$C,$D600,'Product costs'!$B:$B,$L600)</f>
        <v>0</v>
      </c>
      <c r="BW600" s="12">
        <f>SUMIFS('Product costs'!BU:BU,'Product costs'!$C:$C,$D600,'Product costs'!$B:$B,$L600)</f>
        <v>0</v>
      </c>
      <c r="BX600" s="12">
        <f>SUMIFS('Product costs'!BV:BV,'Product costs'!$C:$C,$D600,'Product costs'!$B:$B,$L600)</f>
        <v>0</v>
      </c>
      <c r="BY600" s="12">
        <f>SUMIFS('Product costs'!BW:BW,'Product costs'!$C:$C,$D600,'Product costs'!$B:$B,$L600)</f>
        <v>0</v>
      </c>
      <c r="BZ600" s="12">
        <f>SUMIFS('Product costs'!BX:BX,'Product costs'!$C:$C,$D600,'Product costs'!$B:$B,$L600)</f>
        <v>0</v>
      </c>
      <c r="CA600" s="12">
        <f>SUMIFS('Product costs'!BY:BY,'Product costs'!$C:$C,$D600,'Product costs'!$B:$B,$L600)</f>
        <v>0</v>
      </c>
      <c r="CB600" s="12">
        <f>SUMIFS('Product costs'!BZ:BZ,'Product costs'!$C:$C,$D600,'Product costs'!$B:$B,$L600)</f>
        <v>0</v>
      </c>
      <c r="CC600" s="12">
        <f>SUMIFS('Product costs'!CA:CA,'Product costs'!$C:$C,$D600,'Product costs'!$B:$B,$L600)</f>
        <v>0</v>
      </c>
      <c r="CD600" s="12">
        <f>SUMIFS('Product costs'!CB:CB,'Product costs'!$C:$C,$D600,'Product costs'!$B:$B,$L600)</f>
        <v>0</v>
      </c>
      <c r="CE600" s="12">
        <f>SUMIFS('Product costs'!CC:CC,'Product costs'!$C:$C,$D600,'Product costs'!$B:$B,$L600)</f>
        <v>0</v>
      </c>
      <c r="CF600" s="12">
        <f>SUMIFS('Product costs'!CD:CD,'Product costs'!$C:$C,$D600,'Product costs'!$B:$B,$L600)</f>
        <v>0</v>
      </c>
      <c r="CG600" s="12">
        <f t="shared" si="831"/>
        <v>0</v>
      </c>
      <c r="CH600" s="12">
        <f t="shared" si="832"/>
        <v>0</v>
      </c>
      <c r="CI600" s="12">
        <f t="shared" si="833"/>
        <v>0</v>
      </c>
      <c r="CJ600" s="12">
        <f t="shared" si="834"/>
        <v>0</v>
      </c>
      <c r="CK600" s="12">
        <f t="shared" si="835"/>
        <v>0</v>
      </c>
      <c r="CL600" s="12">
        <f t="shared" si="836"/>
        <v>0</v>
      </c>
      <c r="CM600" s="12">
        <f t="shared" si="837"/>
        <v>0</v>
      </c>
      <c r="CN600" s="12">
        <f t="shared" si="838"/>
        <v>0</v>
      </c>
      <c r="CO600" s="12">
        <f t="shared" si="839"/>
        <v>0</v>
      </c>
      <c r="CP600" s="12">
        <f t="shared" si="840"/>
        <v>0</v>
      </c>
      <c r="CQ600" s="12">
        <f t="shared" si="841"/>
        <v>0</v>
      </c>
      <c r="CR600" s="12">
        <f t="shared" si="842"/>
        <v>0</v>
      </c>
      <c r="CS600" s="12">
        <f t="shared" si="843"/>
        <v>0</v>
      </c>
      <c r="CT600" s="12">
        <f t="shared" si="844"/>
        <v>0</v>
      </c>
      <c r="CU600" s="12">
        <f t="shared" si="845"/>
        <v>0</v>
      </c>
      <c r="CV600" s="12">
        <f t="shared" si="846"/>
        <v>0</v>
      </c>
      <c r="CW600" s="12">
        <f t="shared" si="847"/>
        <v>0</v>
      </c>
      <c r="CX600" s="12">
        <f t="shared" si="848"/>
        <v>0</v>
      </c>
      <c r="CY600" s="12">
        <f t="shared" si="849"/>
        <v>0</v>
      </c>
      <c r="CZ600" s="12">
        <f t="shared" si="850"/>
        <v>0</v>
      </c>
      <c r="DA600" s="12">
        <f t="shared" si="851"/>
        <v>0</v>
      </c>
      <c r="DB600" s="12">
        <f t="shared" si="852"/>
        <v>0</v>
      </c>
      <c r="DC600" s="12">
        <f t="shared" si="853"/>
        <v>0</v>
      </c>
      <c r="DD600" s="12">
        <f t="shared" si="854"/>
        <v>0</v>
      </c>
      <c r="DE600" s="12">
        <f t="shared" si="855"/>
        <v>0</v>
      </c>
      <c r="DF600" s="12">
        <f t="shared" si="856"/>
        <v>0</v>
      </c>
      <c r="DG600" s="12">
        <f t="shared" si="857"/>
        <v>0</v>
      </c>
      <c r="DH600" s="12">
        <f t="shared" si="858"/>
        <v>0</v>
      </c>
      <c r="DI600" s="12">
        <f t="shared" si="859"/>
        <v>0</v>
      </c>
      <c r="DJ600" s="12">
        <f t="shared" si="860"/>
        <v>0</v>
      </c>
      <c r="DK600" s="12">
        <f>SUM(M600:CHOOSE(YTD,M600,N600,O600,P600,Q600,R600,S600,T600,U600,V600,W600,X600))</f>
        <v>0</v>
      </c>
      <c r="DL600" s="12">
        <f>SUM(Y600:CHOOSE(YTD,Y600,Z600,AA600,AB600,AC600,AD600,AE600,AF600,AG600,AH600,AI600,AJ600))</f>
        <v>0</v>
      </c>
      <c r="DM600" s="12">
        <f>SUM(AK600:CHOOSE(YTD,AK600,AL600,AM600,AN600,AO600,AP600,AQ600,AR600,AS600,AT600,AU600,AV600))</f>
        <v>0</v>
      </c>
      <c r="DN600" s="12">
        <f>SUM(AW600:CHOOSE(YTD,AW600,AX600,AY600,AZ600,BA600,BB600,BC600,BD600,BE600,BF600,BG600,BH600))</f>
        <v>0</v>
      </c>
      <c r="DO600" s="12">
        <f>SUM(BI600:CHOOSE(YTD,BI600,BJ600,BK600,BL600,BM600,BN600,BO600,BP600,BQ600,BR600,BS600,BT600))</f>
        <v>0</v>
      </c>
      <c r="DP600" s="12">
        <f>SUM(BU600:CHOOSE(YTD,BU600,BV600,BW600,BX600,BY600,BZ600,CA600,CB600,CC600,CD600,CE600,CF600))</f>
        <v>0</v>
      </c>
    </row>
    <row r="601" spans="1:120" x14ac:dyDescent="0.15">
      <c r="A601" s="12" t="str">
        <f t="shared" si="861"/>
        <v>Costs - brand</v>
      </c>
      <c r="D601" s="12">
        <f>'Product costs'!C201</f>
        <v>0</v>
      </c>
      <c r="E601" s="12">
        <f>'Product costs'!D201</f>
        <v>0</v>
      </c>
      <c r="F601" s="12">
        <f>'Product costs'!E201</f>
        <v>0</v>
      </c>
      <c r="G601" s="12">
        <f>'Product costs'!F201</f>
        <v>0</v>
      </c>
      <c r="H601" s="12">
        <f>'Product costs'!G201</f>
        <v>0</v>
      </c>
      <c r="I601" s="12">
        <f>'Product costs'!H201</f>
        <v>0</v>
      </c>
      <c r="J601" s="12">
        <f>'Product costs'!I201</f>
        <v>0</v>
      </c>
      <c r="K601" s="12">
        <f>'Product costs'!J201</f>
        <v>0</v>
      </c>
      <c r="L601" s="12">
        <f>'Product costs'!B201</f>
        <v>0</v>
      </c>
      <c r="M601" s="12">
        <f>SUMIFS('Product costs'!K:K,'Product costs'!$C:$C,$D601,'Product costs'!$B:$B,$L601)</f>
        <v>0</v>
      </c>
      <c r="N601" s="12">
        <f>SUMIFS('Product costs'!L:L,'Product costs'!$C:$C,$D601,'Product costs'!$B:$B,$L601)</f>
        <v>0</v>
      </c>
      <c r="O601" s="12">
        <f>SUMIFS('Product costs'!M:M,'Product costs'!$C:$C,$D601,'Product costs'!$B:$B,$L601)</f>
        <v>0</v>
      </c>
      <c r="P601" s="12">
        <f>SUMIFS('Product costs'!N:N,'Product costs'!$C:$C,$D601,'Product costs'!$B:$B,$L601)</f>
        <v>0</v>
      </c>
      <c r="Q601" s="12">
        <f>SUMIFS('Product costs'!O:O,'Product costs'!$C:$C,$D601,'Product costs'!$B:$B,$L601)</f>
        <v>0</v>
      </c>
      <c r="R601" s="12">
        <f>SUMIFS('Product costs'!P:P,'Product costs'!$C:$C,$D601,'Product costs'!$B:$B,$L601)</f>
        <v>0</v>
      </c>
      <c r="S601" s="12">
        <f>SUMIFS('Product costs'!Q:Q,'Product costs'!$C:$C,$D601,'Product costs'!$B:$B,$L601)</f>
        <v>0</v>
      </c>
      <c r="T601" s="12">
        <f>SUMIFS('Product costs'!R:R,'Product costs'!$C:$C,$D601,'Product costs'!$B:$B,$L601)</f>
        <v>0</v>
      </c>
      <c r="U601" s="12">
        <f>SUMIFS('Product costs'!S:S,'Product costs'!$C:$C,$D601,'Product costs'!$B:$B,$L601)</f>
        <v>0</v>
      </c>
      <c r="V601" s="12">
        <f>SUMIFS('Product costs'!T:T,'Product costs'!$C:$C,$D601,'Product costs'!$B:$B,$L601)</f>
        <v>0</v>
      </c>
      <c r="W601" s="12">
        <f>SUMIFS('Product costs'!U:U,'Product costs'!$C:$C,$D601,'Product costs'!$B:$B,$L601)</f>
        <v>0</v>
      </c>
      <c r="X601" s="12">
        <f>SUMIFS('Product costs'!V:V,'Product costs'!$C:$C,$D601,'Product costs'!$B:$B,$L601)</f>
        <v>0</v>
      </c>
      <c r="Y601" s="12">
        <f>SUMIFS('Product costs'!W:W,'Product costs'!$C:$C,$D601,'Product costs'!$B:$B,$L601)</f>
        <v>0</v>
      </c>
      <c r="Z601" s="12">
        <f>SUMIFS('Product costs'!X:X,'Product costs'!$C:$C,$D601,'Product costs'!$B:$B,$L601)</f>
        <v>0</v>
      </c>
      <c r="AA601" s="12">
        <f>SUMIFS('Product costs'!Y:Y,'Product costs'!$C:$C,$D601,'Product costs'!$B:$B,$L601)</f>
        <v>0</v>
      </c>
      <c r="AB601" s="12">
        <f>SUMIFS('Product costs'!Z:Z,'Product costs'!$C:$C,$D601,'Product costs'!$B:$B,$L601)</f>
        <v>0</v>
      </c>
      <c r="AC601" s="12">
        <f>SUMIFS('Product costs'!AA:AA,'Product costs'!$C:$C,$D601,'Product costs'!$B:$B,$L601)</f>
        <v>0</v>
      </c>
      <c r="AD601" s="12">
        <f>SUMIFS('Product costs'!AB:AB,'Product costs'!$C:$C,$D601,'Product costs'!$B:$B,$L601)</f>
        <v>0</v>
      </c>
      <c r="AE601" s="12">
        <f>SUMIFS('Product costs'!AC:AC,'Product costs'!$C:$C,$D601,'Product costs'!$B:$B,$L601)</f>
        <v>0</v>
      </c>
      <c r="AF601" s="12">
        <f>SUMIFS('Product costs'!AD:AD,'Product costs'!$C:$C,$D601,'Product costs'!$B:$B,$L601)</f>
        <v>0</v>
      </c>
      <c r="AG601" s="12">
        <f>SUMIFS('Product costs'!AE:AE,'Product costs'!$C:$C,$D601,'Product costs'!$B:$B,$L601)</f>
        <v>0</v>
      </c>
      <c r="AH601" s="12">
        <f>SUMIFS('Product costs'!AF:AF,'Product costs'!$C:$C,$D601,'Product costs'!$B:$B,$L601)</f>
        <v>0</v>
      </c>
      <c r="AI601" s="12">
        <f>SUMIFS('Product costs'!AG:AG,'Product costs'!$C:$C,$D601,'Product costs'!$B:$B,$L601)</f>
        <v>0</v>
      </c>
      <c r="AJ601" s="12">
        <f>SUMIFS('Product costs'!AH:AH,'Product costs'!$C:$C,$D601,'Product costs'!$B:$B,$L601)</f>
        <v>0</v>
      </c>
      <c r="AK601" s="12">
        <f>SUMIFS('Product costs'!AI:AI,'Product costs'!$C:$C,$D601,'Product costs'!$B:$B,$L601)</f>
        <v>0</v>
      </c>
      <c r="AL601" s="12">
        <f>SUMIFS('Product costs'!AJ:AJ,'Product costs'!$C:$C,$D601,'Product costs'!$B:$B,$L601)</f>
        <v>0</v>
      </c>
      <c r="AM601" s="12">
        <f>SUMIFS('Product costs'!AK:AK,'Product costs'!$C:$C,$D601,'Product costs'!$B:$B,$L601)</f>
        <v>0</v>
      </c>
      <c r="AN601" s="12">
        <f>SUMIFS('Product costs'!AL:AL,'Product costs'!$C:$C,$D601,'Product costs'!$B:$B,$L601)</f>
        <v>0</v>
      </c>
      <c r="AO601" s="12">
        <f>SUMIFS('Product costs'!AM:AM,'Product costs'!$C:$C,$D601,'Product costs'!$B:$B,$L601)</f>
        <v>0</v>
      </c>
      <c r="AP601" s="12">
        <f>SUMIFS('Product costs'!AN:AN,'Product costs'!$C:$C,$D601,'Product costs'!$B:$B,$L601)</f>
        <v>0</v>
      </c>
      <c r="AQ601" s="12">
        <f>SUMIFS('Product costs'!AO:AO,'Product costs'!$C:$C,$D601,'Product costs'!$B:$B,$L601)</f>
        <v>0</v>
      </c>
      <c r="AR601" s="12">
        <f>SUMIFS('Product costs'!AP:AP,'Product costs'!$C:$C,$D601,'Product costs'!$B:$B,$L601)</f>
        <v>0</v>
      </c>
      <c r="AS601" s="12">
        <f>SUMIFS('Product costs'!AQ:AQ,'Product costs'!$C:$C,$D601,'Product costs'!$B:$B,$L601)</f>
        <v>0</v>
      </c>
      <c r="AT601" s="12">
        <f>SUMIFS('Product costs'!AR:AR,'Product costs'!$C:$C,$D601,'Product costs'!$B:$B,$L601)</f>
        <v>0</v>
      </c>
      <c r="AU601" s="12">
        <f>SUMIFS('Product costs'!AS:AS,'Product costs'!$C:$C,$D601,'Product costs'!$B:$B,$L601)</f>
        <v>0</v>
      </c>
      <c r="AV601" s="12">
        <f>SUMIFS('Product costs'!AT:AT,'Product costs'!$C:$C,$D601,'Product costs'!$B:$B,$L601)</f>
        <v>0</v>
      </c>
      <c r="AW601" s="12">
        <f>SUMIFS('Product costs'!AU:AU,'Product costs'!$C:$C,$D601,'Product costs'!$B:$B,$L601)</f>
        <v>0</v>
      </c>
      <c r="AX601" s="12">
        <f>SUMIFS('Product costs'!AV:AV,'Product costs'!$C:$C,$D601,'Product costs'!$B:$B,$L601)</f>
        <v>0</v>
      </c>
      <c r="AY601" s="12">
        <f>SUMIFS('Product costs'!AW:AW,'Product costs'!$C:$C,$D601,'Product costs'!$B:$B,$L601)</f>
        <v>0</v>
      </c>
      <c r="AZ601" s="12">
        <f>SUMIFS('Product costs'!AX:AX,'Product costs'!$C:$C,$D601,'Product costs'!$B:$B,$L601)</f>
        <v>0</v>
      </c>
      <c r="BA601" s="12">
        <f>SUMIFS('Product costs'!AY:AY,'Product costs'!$C:$C,$D601,'Product costs'!$B:$B,$L601)</f>
        <v>0</v>
      </c>
      <c r="BB601" s="12">
        <f>SUMIFS('Product costs'!AZ:AZ,'Product costs'!$C:$C,$D601,'Product costs'!$B:$B,$L601)</f>
        <v>0</v>
      </c>
      <c r="BC601" s="12">
        <f>SUMIFS('Product costs'!BA:BA,'Product costs'!$C:$C,$D601,'Product costs'!$B:$B,$L601)</f>
        <v>0</v>
      </c>
      <c r="BD601" s="12">
        <f>SUMIFS('Product costs'!BB:BB,'Product costs'!$C:$C,$D601,'Product costs'!$B:$B,$L601)</f>
        <v>0</v>
      </c>
      <c r="BE601" s="12">
        <f>SUMIFS('Product costs'!BC:BC,'Product costs'!$C:$C,$D601,'Product costs'!$B:$B,$L601)</f>
        <v>0</v>
      </c>
      <c r="BF601" s="12">
        <f>SUMIFS('Product costs'!BD:BD,'Product costs'!$C:$C,$D601,'Product costs'!$B:$B,$L601)</f>
        <v>0</v>
      </c>
      <c r="BG601" s="12">
        <f>SUMIFS('Product costs'!BE:BE,'Product costs'!$C:$C,$D601,'Product costs'!$B:$B,$L601)</f>
        <v>0</v>
      </c>
      <c r="BH601" s="12">
        <f>SUMIFS('Product costs'!BF:BF,'Product costs'!$C:$C,$D601,'Product costs'!$B:$B,$L601)</f>
        <v>0</v>
      </c>
      <c r="BI601" s="12">
        <f>SUMIFS('Product costs'!BG:BG,'Product costs'!$C:$C,$D601,'Product costs'!$B:$B,$L601)</f>
        <v>0</v>
      </c>
      <c r="BJ601" s="12">
        <f>SUMIFS('Product costs'!BH:BH,'Product costs'!$C:$C,$D601,'Product costs'!$B:$B,$L601)</f>
        <v>0</v>
      </c>
      <c r="BK601" s="12">
        <f>SUMIFS('Product costs'!BI:BI,'Product costs'!$C:$C,$D601,'Product costs'!$B:$B,$L601)</f>
        <v>0</v>
      </c>
      <c r="BL601" s="12">
        <f>SUMIFS('Product costs'!BJ:BJ,'Product costs'!$C:$C,$D601,'Product costs'!$B:$B,$L601)</f>
        <v>0</v>
      </c>
      <c r="BM601" s="12">
        <f>SUMIFS('Product costs'!BK:BK,'Product costs'!$C:$C,$D601,'Product costs'!$B:$B,$L601)</f>
        <v>0</v>
      </c>
      <c r="BN601" s="12">
        <f>SUMIFS('Product costs'!BL:BL,'Product costs'!$C:$C,$D601,'Product costs'!$B:$B,$L601)</f>
        <v>0</v>
      </c>
      <c r="BO601" s="12">
        <f>SUMIFS('Product costs'!BM:BM,'Product costs'!$C:$C,$D601,'Product costs'!$B:$B,$L601)</f>
        <v>0</v>
      </c>
      <c r="BP601" s="12">
        <f>SUMIFS('Product costs'!BN:BN,'Product costs'!$C:$C,$D601,'Product costs'!$B:$B,$L601)</f>
        <v>0</v>
      </c>
      <c r="BQ601" s="12">
        <f>SUMIFS('Product costs'!BO:BO,'Product costs'!$C:$C,$D601,'Product costs'!$B:$B,$L601)</f>
        <v>0</v>
      </c>
      <c r="BR601" s="12">
        <f>SUMIFS('Product costs'!BP:BP,'Product costs'!$C:$C,$D601,'Product costs'!$B:$B,$L601)</f>
        <v>0</v>
      </c>
      <c r="BS601" s="12">
        <f>SUMIFS('Product costs'!BQ:BQ,'Product costs'!$C:$C,$D601,'Product costs'!$B:$B,$L601)</f>
        <v>0</v>
      </c>
      <c r="BT601" s="12">
        <f>SUMIFS('Product costs'!BR:BR,'Product costs'!$C:$C,$D601,'Product costs'!$B:$B,$L601)</f>
        <v>0</v>
      </c>
      <c r="BU601" s="12">
        <f>SUMIFS('Product costs'!BS:BS,'Product costs'!$C:$C,$D601,'Product costs'!$B:$B,$L601)</f>
        <v>0</v>
      </c>
      <c r="BV601" s="12">
        <f>SUMIFS('Product costs'!BT:BT,'Product costs'!$C:$C,$D601,'Product costs'!$B:$B,$L601)</f>
        <v>0</v>
      </c>
      <c r="BW601" s="12">
        <f>SUMIFS('Product costs'!BU:BU,'Product costs'!$C:$C,$D601,'Product costs'!$B:$B,$L601)</f>
        <v>0</v>
      </c>
      <c r="BX601" s="12">
        <f>SUMIFS('Product costs'!BV:BV,'Product costs'!$C:$C,$D601,'Product costs'!$B:$B,$L601)</f>
        <v>0</v>
      </c>
      <c r="BY601" s="12">
        <f>SUMIFS('Product costs'!BW:BW,'Product costs'!$C:$C,$D601,'Product costs'!$B:$B,$L601)</f>
        <v>0</v>
      </c>
      <c r="BZ601" s="12">
        <f>SUMIFS('Product costs'!BX:BX,'Product costs'!$C:$C,$D601,'Product costs'!$B:$B,$L601)</f>
        <v>0</v>
      </c>
      <c r="CA601" s="12">
        <f>SUMIFS('Product costs'!BY:BY,'Product costs'!$C:$C,$D601,'Product costs'!$B:$B,$L601)</f>
        <v>0</v>
      </c>
      <c r="CB601" s="12">
        <f>SUMIFS('Product costs'!BZ:BZ,'Product costs'!$C:$C,$D601,'Product costs'!$B:$B,$L601)</f>
        <v>0</v>
      </c>
      <c r="CC601" s="12">
        <f>SUMIFS('Product costs'!CA:CA,'Product costs'!$C:$C,$D601,'Product costs'!$B:$B,$L601)</f>
        <v>0</v>
      </c>
      <c r="CD601" s="12">
        <f>SUMIFS('Product costs'!CB:CB,'Product costs'!$C:$C,$D601,'Product costs'!$B:$B,$L601)</f>
        <v>0</v>
      </c>
      <c r="CE601" s="12">
        <f>SUMIFS('Product costs'!CC:CC,'Product costs'!$C:$C,$D601,'Product costs'!$B:$B,$L601)</f>
        <v>0</v>
      </c>
      <c r="CF601" s="12">
        <f>SUMIFS('Product costs'!CD:CD,'Product costs'!$C:$C,$D601,'Product costs'!$B:$B,$L601)</f>
        <v>0</v>
      </c>
      <c r="CG601" s="12">
        <f t="shared" si="831"/>
        <v>0</v>
      </c>
      <c r="CH601" s="12">
        <f t="shared" si="832"/>
        <v>0</v>
      </c>
      <c r="CI601" s="12">
        <f t="shared" si="833"/>
        <v>0</v>
      </c>
      <c r="CJ601" s="12">
        <f t="shared" si="834"/>
        <v>0</v>
      </c>
      <c r="CK601" s="12">
        <f t="shared" si="835"/>
        <v>0</v>
      </c>
      <c r="CL601" s="12">
        <f t="shared" si="836"/>
        <v>0</v>
      </c>
      <c r="CM601" s="12">
        <f t="shared" si="837"/>
        <v>0</v>
      </c>
      <c r="CN601" s="12">
        <f t="shared" si="838"/>
        <v>0</v>
      </c>
      <c r="CO601" s="12">
        <f t="shared" si="839"/>
        <v>0</v>
      </c>
      <c r="CP601" s="12">
        <f t="shared" si="840"/>
        <v>0</v>
      </c>
      <c r="CQ601" s="12">
        <f t="shared" si="841"/>
        <v>0</v>
      </c>
      <c r="CR601" s="12">
        <f t="shared" si="842"/>
        <v>0</v>
      </c>
      <c r="CS601" s="12">
        <f t="shared" si="843"/>
        <v>0</v>
      </c>
      <c r="CT601" s="12">
        <f t="shared" si="844"/>
        <v>0</v>
      </c>
      <c r="CU601" s="12">
        <f t="shared" si="845"/>
        <v>0</v>
      </c>
      <c r="CV601" s="12">
        <f t="shared" si="846"/>
        <v>0</v>
      </c>
      <c r="CW601" s="12">
        <f t="shared" si="847"/>
        <v>0</v>
      </c>
      <c r="CX601" s="12">
        <f t="shared" si="848"/>
        <v>0</v>
      </c>
      <c r="CY601" s="12">
        <f t="shared" si="849"/>
        <v>0</v>
      </c>
      <c r="CZ601" s="12">
        <f t="shared" si="850"/>
        <v>0</v>
      </c>
      <c r="DA601" s="12">
        <f t="shared" si="851"/>
        <v>0</v>
      </c>
      <c r="DB601" s="12">
        <f t="shared" si="852"/>
        <v>0</v>
      </c>
      <c r="DC601" s="12">
        <f t="shared" si="853"/>
        <v>0</v>
      </c>
      <c r="DD601" s="12">
        <f t="shared" si="854"/>
        <v>0</v>
      </c>
      <c r="DE601" s="12">
        <f t="shared" si="855"/>
        <v>0</v>
      </c>
      <c r="DF601" s="12">
        <f t="shared" si="856"/>
        <v>0</v>
      </c>
      <c r="DG601" s="12">
        <f t="shared" si="857"/>
        <v>0</v>
      </c>
      <c r="DH601" s="12">
        <f t="shared" si="858"/>
        <v>0</v>
      </c>
      <c r="DI601" s="12">
        <f t="shared" si="859"/>
        <v>0</v>
      </c>
      <c r="DJ601" s="12">
        <f t="shared" si="860"/>
        <v>0</v>
      </c>
      <c r="DK601" s="12">
        <f>SUM(M601:CHOOSE(YTD,M601,N601,O601,P601,Q601,R601,S601,T601,U601,V601,W601,X601))</f>
        <v>0</v>
      </c>
      <c r="DL601" s="12">
        <f>SUM(Y601:CHOOSE(YTD,Y601,Z601,AA601,AB601,AC601,AD601,AE601,AF601,AG601,AH601,AI601,AJ601))</f>
        <v>0</v>
      </c>
      <c r="DM601" s="12">
        <f>SUM(AK601:CHOOSE(YTD,AK601,AL601,AM601,AN601,AO601,AP601,AQ601,AR601,AS601,AT601,AU601,AV601))</f>
        <v>0</v>
      </c>
      <c r="DN601" s="12">
        <f>SUM(AW601:CHOOSE(YTD,AW601,AX601,AY601,AZ601,BA601,BB601,BC601,BD601,BE601,BF601,BG601,BH601))</f>
        <v>0</v>
      </c>
      <c r="DO601" s="12">
        <f>SUM(BI601:CHOOSE(YTD,BI601,BJ601,BK601,BL601,BM601,BN601,BO601,BP601,BQ601,BR601,BS601,BT601))</f>
        <v>0</v>
      </c>
      <c r="DP601" s="12">
        <f>SUM(BU601:CHOOSE(YTD,BU601,BV601,BW601,BX601,BY601,BZ601,CA601,CB601,CC601,CD601,CE601,CF601))</f>
        <v>0</v>
      </c>
    </row>
    <row r="602" spans="1:120" x14ac:dyDescent="0.15">
      <c r="A602" s="12" t="str">
        <f>Lists!B$48</f>
        <v>Costs - general</v>
      </c>
      <c r="L602" s="12" t="str">
        <f>'General costs'!B2</f>
        <v>IT</v>
      </c>
      <c r="M602" s="12">
        <f>'General costs'!C2</f>
        <v>82</v>
      </c>
      <c r="N602" s="12">
        <f>'General costs'!D2</f>
        <v>82</v>
      </c>
      <c r="O602" s="12">
        <f>'General costs'!E2</f>
        <v>82</v>
      </c>
      <c r="P602" s="12">
        <f>'General costs'!F2</f>
        <v>82</v>
      </c>
      <c r="Q602" s="12">
        <f>'General costs'!G2</f>
        <v>82</v>
      </c>
      <c r="R602" s="12">
        <f>'General costs'!H2</f>
        <v>82</v>
      </c>
      <c r="S602" s="12">
        <f>'General costs'!I2</f>
        <v>82</v>
      </c>
      <c r="T602" s="12">
        <f>'General costs'!J2</f>
        <v>82</v>
      </c>
      <c r="U602" s="12">
        <f>'General costs'!K2</f>
        <v>82</v>
      </c>
      <c r="V602" s="12">
        <f>'General costs'!L2</f>
        <v>82</v>
      </c>
      <c r="W602" s="12">
        <f>'General costs'!M2</f>
        <v>82</v>
      </c>
      <c r="X602" s="12">
        <f>'General costs'!N2</f>
        <v>82</v>
      </c>
      <c r="Y602" s="12">
        <f>'General costs'!O2</f>
        <v>82</v>
      </c>
      <c r="Z602" s="12">
        <f>'General costs'!P2</f>
        <v>82</v>
      </c>
      <c r="AA602" s="12">
        <f>'General costs'!Q2</f>
        <v>82</v>
      </c>
      <c r="AB602" s="12">
        <f>'General costs'!R2</f>
        <v>82</v>
      </c>
      <c r="AC602" s="12">
        <f>'General costs'!S2</f>
        <v>82</v>
      </c>
      <c r="AD602" s="12">
        <f>'General costs'!T2</f>
        <v>82</v>
      </c>
      <c r="AE602" s="12">
        <f>'General costs'!U2</f>
        <v>82</v>
      </c>
      <c r="AF602" s="12">
        <f>'General costs'!V2</f>
        <v>82</v>
      </c>
      <c r="AG602" s="12">
        <f>'General costs'!W2</f>
        <v>82</v>
      </c>
      <c r="AH602" s="12">
        <f>'General costs'!X2</f>
        <v>82</v>
      </c>
      <c r="AI602" s="12">
        <f>'General costs'!Y2</f>
        <v>82</v>
      </c>
      <c r="AJ602" s="12">
        <f>'General costs'!Z2</f>
        <v>82</v>
      </c>
      <c r="AK602" s="12">
        <f>'General costs'!AA2</f>
        <v>82</v>
      </c>
      <c r="AL602" s="12">
        <f>'General costs'!AB2</f>
        <v>82</v>
      </c>
      <c r="AM602" s="12">
        <f>'General costs'!AC2</f>
        <v>82</v>
      </c>
      <c r="AN602" s="12">
        <f>'General costs'!AD2</f>
        <v>82</v>
      </c>
      <c r="AO602" s="12">
        <f>'General costs'!AE2</f>
        <v>82</v>
      </c>
      <c r="AP602" s="12">
        <f>'General costs'!AF2</f>
        <v>82</v>
      </c>
      <c r="AQ602" s="12">
        <f>'General costs'!AG2</f>
        <v>82</v>
      </c>
      <c r="AR602" s="12">
        <f>'General costs'!AH2</f>
        <v>82</v>
      </c>
      <c r="AS602" s="12">
        <f>'General costs'!AI2</f>
        <v>82</v>
      </c>
      <c r="AT602" s="12">
        <f>'General costs'!AJ2</f>
        <v>82</v>
      </c>
      <c r="AU602" s="12">
        <f>'General costs'!AK2</f>
        <v>82</v>
      </c>
      <c r="AV602" s="12">
        <f>'General costs'!AL2</f>
        <v>82</v>
      </c>
      <c r="AW602" s="12">
        <f>'General costs'!AM2</f>
        <v>82</v>
      </c>
      <c r="AX602" s="12">
        <f>'General costs'!AN2</f>
        <v>82</v>
      </c>
      <c r="AY602" s="12">
        <f>'General costs'!AO2</f>
        <v>82</v>
      </c>
      <c r="AZ602" s="12">
        <f>'General costs'!AP2</f>
        <v>82</v>
      </c>
      <c r="BA602" s="12">
        <f>'General costs'!AQ2</f>
        <v>82</v>
      </c>
      <c r="BB602" s="12">
        <f>'General costs'!AR2</f>
        <v>82</v>
      </c>
      <c r="BC602" s="12">
        <f>'General costs'!AS2</f>
        <v>82</v>
      </c>
      <c r="BD602" s="12">
        <f>'General costs'!AT2</f>
        <v>82</v>
      </c>
      <c r="BE602" s="12">
        <f>'General costs'!AU2</f>
        <v>82</v>
      </c>
      <c r="BF602" s="12">
        <f>'General costs'!AV2</f>
        <v>82</v>
      </c>
      <c r="BG602" s="12">
        <f>'General costs'!AW2</f>
        <v>82</v>
      </c>
      <c r="BH602" s="12">
        <f>'General costs'!AX2</f>
        <v>82</v>
      </c>
      <c r="BI602" s="12">
        <f>'General costs'!AY2</f>
        <v>82</v>
      </c>
      <c r="BJ602" s="12">
        <f>'General costs'!AZ2</f>
        <v>82</v>
      </c>
      <c r="BK602" s="12">
        <f>'General costs'!BA2</f>
        <v>82</v>
      </c>
      <c r="BL602" s="12">
        <f>'General costs'!BB2</f>
        <v>82</v>
      </c>
      <c r="BM602" s="12">
        <f>'General costs'!BC2</f>
        <v>82</v>
      </c>
      <c r="BN602" s="12">
        <f>'General costs'!BD2</f>
        <v>82</v>
      </c>
      <c r="BO602" s="12">
        <f>'General costs'!BE2</f>
        <v>82</v>
      </c>
      <c r="BP602" s="12">
        <f>'General costs'!BF2</f>
        <v>82</v>
      </c>
      <c r="BQ602" s="12">
        <f>'General costs'!BG2</f>
        <v>82</v>
      </c>
      <c r="BR602" s="12">
        <f>'General costs'!BH2</f>
        <v>82</v>
      </c>
      <c r="BS602" s="12">
        <f>'General costs'!BI2</f>
        <v>82</v>
      </c>
      <c r="BT602" s="12">
        <f>'General costs'!BJ2</f>
        <v>82</v>
      </c>
      <c r="BU602" s="12">
        <f>'General costs'!BK2</f>
        <v>82</v>
      </c>
      <c r="BV602" s="12">
        <f>'General costs'!BL2</f>
        <v>82</v>
      </c>
      <c r="BW602" s="12">
        <f>'General costs'!BM2</f>
        <v>82</v>
      </c>
      <c r="BX602" s="12">
        <f>'General costs'!BN2</f>
        <v>82</v>
      </c>
      <c r="BY602" s="12">
        <f>'General costs'!BO2</f>
        <v>82</v>
      </c>
      <c r="BZ602" s="12">
        <f>'General costs'!BP2</f>
        <v>82</v>
      </c>
      <c r="CA602" s="12">
        <f>'General costs'!BQ2</f>
        <v>82</v>
      </c>
      <c r="CB602" s="12">
        <f>'General costs'!BR2</f>
        <v>82</v>
      </c>
      <c r="CC602" s="12">
        <f>'General costs'!BS2</f>
        <v>82</v>
      </c>
      <c r="CD602" s="12">
        <f>'General costs'!BT2</f>
        <v>82</v>
      </c>
      <c r="CE602" s="12">
        <f>'General costs'!BU2</f>
        <v>82</v>
      </c>
      <c r="CF602" s="12">
        <f>'General costs'!BV2</f>
        <v>82</v>
      </c>
      <c r="CG602" s="12">
        <f t="shared" si="831"/>
        <v>246</v>
      </c>
      <c r="CH602" s="12">
        <f t="shared" si="832"/>
        <v>246</v>
      </c>
      <c r="CI602" s="12">
        <f t="shared" si="833"/>
        <v>246</v>
      </c>
      <c r="CJ602" s="12">
        <f t="shared" si="834"/>
        <v>246</v>
      </c>
      <c r="CK602" s="12">
        <f t="shared" si="835"/>
        <v>984</v>
      </c>
      <c r="CL602" s="12">
        <f t="shared" si="836"/>
        <v>246</v>
      </c>
      <c r="CM602" s="12">
        <f t="shared" si="837"/>
        <v>246</v>
      </c>
      <c r="CN602" s="12">
        <f t="shared" si="838"/>
        <v>246</v>
      </c>
      <c r="CO602" s="12">
        <f t="shared" si="839"/>
        <v>246</v>
      </c>
      <c r="CP602" s="12">
        <f t="shared" si="840"/>
        <v>984</v>
      </c>
      <c r="CQ602" s="12">
        <f t="shared" si="841"/>
        <v>246</v>
      </c>
      <c r="CR602" s="12">
        <f t="shared" si="842"/>
        <v>246</v>
      </c>
      <c r="CS602" s="12">
        <f t="shared" si="843"/>
        <v>246</v>
      </c>
      <c r="CT602" s="12">
        <f t="shared" si="844"/>
        <v>246</v>
      </c>
      <c r="CU602" s="12">
        <f t="shared" si="845"/>
        <v>984</v>
      </c>
      <c r="CV602" s="12">
        <f t="shared" si="846"/>
        <v>246</v>
      </c>
      <c r="CW602" s="12">
        <f t="shared" si="847"/>
        <v>246</v>
      </c>
      <c r="CX602" s="12">
        <f t="shared" si="848"/>
        <v>246</v>
      </c>
      <c r="CY602" s="12">
        <f t="shared" si="849"/>
        <v>246</v>
      </c>
      <c r="CZ602" s="12">
        <f t="shared" si="850"/>
        <v>984</v>
      </c>
      <c r="DA602" s="12">
        <f t="shared" si="851"/>
        <v>246</v>
      </c>
      <c r="DB602" s="12">
        <f t="shared" si="852"/>
        <v>246</v>
      </c>
      <c r="DC602" s="12">
        <f t="shared" si="853"/>
        <v>246</v>
      </c>
      <c r="DD602" s="12">
        <f t="shared" si="854"/>
        <v>246</v>
      </c>
      <c r="DE602" s="12">
        <f t="shared" si="855"/>
        <v>984</v>
      </c>
      <c r="DF602" s="12">
        <f t="shared" si="856"/>
        <v>246</v>
      </c>
      <c r="DG602" s="12">
        <f t="shared" si="857"/>
        <v>246</v>
      </c>
      <c r="DH602" s="12">
        <f t="shared" si="858"/>
        <v>246</v>
      </c>
      <c r="DI602" s="12">
        <f t="shared" si="859"/>
        <v>246</v>
      </c>
      <c r="DJ602" s="12">
        <f t="shared" si="860"/>
        <v>984</v>
      </c>
      <c r="DK602" s="12">
        <f>SUM(M602:CHOOSE(YTD,M602,N602,O602,P602,Q602,R602,S602,T602,U602,V602,W602,X602))</f>
        <v>246</v>
      </c>
      <c r="DL602" s="12">
        <f>SUM(Y602:CHOOSE(YTD,Y602,Z602,AA602,AB602,AC602,AD602,AE602,AF602,AG602,AH602,AI602,AJ602))</f>
        <v>246</v>
      </c>
      <c r="DM602" s="12">
        <f>SUM(AK602:CHOOSE(YTD,AK602,AL602,AM602,AN602,AO602,AP602,AQ602,AR602,AS602,AT602,AU602,AV602))</f>
        <v>246</v>
      </c>
      <c r="DN602" s="12">
        <f>SUM(AW602:CHOOSE(YTD,AW602,AX602,AY602,AZ602,BA602,BB602,BC602,BD602,BE602,BF602,BG602,BH602))</f>
        <v>246</v>
      </c>
      <c r="DO602" s="12">
        <f>SUM(BI602:CHOOSE(YTD,BI602,BJ602,BK602,BL602,BM602,BN602,BO602,BP602,BQ602,BR602,BS602,BT602))</f>
        <v>246</v>
      </c>
      <c r="DP602" s="12">
        <f>SUM(BU602:CHOOSE(YTD,BU602,BV602,BW602,BX602,BY602,BZ602,CA602,CB602,CC602,CD602,CE602,CF602))</f>
        <v>246</v>
      </c>
    </row>
    <row r="603" spans="1:120" x14ac:dyDescent="0.15">
      <c r="A603" s="12" t="str">
        <f>A602</f>
        <v>Costs - general</v>
      </c>
      <c r="L603" s="12" t="str">
        <f>'General costs'!B3</f>
        <v>Administration</v>
      </c>
      <c r="M603" s="12">
        <f>'General costs'!C3</f>
        <v>77</v>
      </c>
      <c r="N603" s="12">
        <f>'General costs'!D3</f>
        <v>77</v>
      </c>
      <c r="O603" s="12">
        <f>'General costs'!E3</f>
        <v>77</v>
      </c>
      <c r="P603" s="12">
        <f>'General costs'!F3</f>
        <v>77</v>
      </c>
      <c r="Q603" s="12">
        <f>'General costs'!G3</f>
        <v>77</v>
      </c>
      <c r="R603" s="12">
        <f>'General costs'!H3</f>
        <v>77</v>
      </c>
      <c r="S603" s="12">
        <f>'General costs'!I3</f>
        <v>77</v>
      </c>
      <c r="T603" s="12">
        <f>'General costs'!J3</f>
        <v>77</v>
      </c>
      <c r="U603" s="12">
        <f>'General costs'!K3</f>
        <v>77</v>
      </c>
      <c r="V603" s="12">
        <f>'General costs'!L3</f>
        <v>77</v>
      </c>
      <c r="W603" s="12">
        <f>'General costs'!M3</f>
        <v>77</v>
      </c>
      <c r="X603" s="12">
        <f>'General costs'!N3</f>
        <v>77</v>
      </c>
      <c r="Y603" s="12">
        <f>'General costs'!O3</f>
        <v>77</v>
      </c>
      <c r="Z603" s="12">
        <f>'General costs'!P3</f>
        <v>77</v>
      </c>
      <c r="AA603" s="12">
        <f>'General costs'!Q3</f>
        <v>77</v>
      </c>
      <c r="AB603" s="12">
        <f>'General costs'!R3</f>
        <v>77</v>
      </c>
      <c r="AC603" s="12">
        <f>'General costs'!S3</f>
        <v>77</v>
      </c>
      <c r="AD603" s="12">
        <f>'General costs'!T3</f>
        <v>77</v>
      </c>
      <c r="AE603" s="12">
        <f>'General costs'!U3</f>
        <v>77</v>
      </c>
      <c r="AF603" s="12">
        <f>'General costs'!V3</f>
        <v>77</v>
      </c>
      <c r="AG603" s="12">
        <f>'General costs'!W3</f>
        <v>77</v>
      </c>
      <c r="AH603" s="12">
        <f>'General costs'!X3</f>
        <v>77</v>
      </c>
      <c r="AI603" s="12">
        <f>'General costs'!Y3</f>
        <v>77</v>
      </c>
      <c r="AJ603" s="12">
        <f>'General costs'!Z3</f>
        <v>77</v>
      </c>
      <c r="AK603" s="12">
        <f>'General costs'!AA3</f>
        <v>77</v>
      </c>
      <c r="AL603" s="12">
        <f>'General costs'!AB3</f>
        <v>77</v>
      </c>
      <c r="AM603" s="12">
        <f>'General costs'!AC3</f>
        <v>77</v>
      </c>
      <c r="AN603" s="12">
        <f>'General costs'!AD3</f>
        <v>77</v>
      </c>
      <c r="AO603" s="12">
        <f>'General costs'!AE3</f>
        <v>77</v>
      </c>
      <c r="AP603" s="12">
        <f>'General costs'!AF3</f>
        <v>77</v>
      </c>
      <c r="AQ603" s="12">
        <f>'General costs'!AG3</f>
        <v>77</v>
      </c>
      <c r="AR603" s="12">
        <f>'General costs'!AH3</f>
        <v>77</v>
      </c>
      <c r="AS603" s="12">
        <f>'General costs'!AI3</f>
        <v>77</v>
      </c>
      <c r="AT603" s="12">
        <f>'General costs'!AJ3</f>
        <v>77</v>
      </c>
      <c r="AU603" s="12">
        <f>'General costs'!AK3</f>
        <v>77</v>
      </c>
      <c r="AV603" s="12">
        <f>'General costs'!AL3</f>
        <v>77</v>
      </c>
      <c r="AW603" s="12">
        <f>'General costs'!AM3</f>
        <v>77</v>
      </c>
      <c r="AX603" s="12">
        <f>'General costs'!AN3</f>
        <v>77</v>
      </c>
      <c r="AY603" s="12">
        <f>'General costs'!AO3</f>
        <v>77</v>
      </c>
      <c r="AZ603" s="12">
        <f>'General costs'!AP3</f>
        <v>77</v>
      </c>
      <c r="BA603" s="12">
        <f>'General costs'!AQ3</f>
        <v>77</v>
      </c>
      <c r="BB603" s="12">
        <f>'General costs'!AR3</f>
        <v>77</v>
      </c>
      <c r="BC603" s="12">
        <f>'General costs'!AS3</f>
        <v>77</v>
      </c>
      <c r="BD603" s="12">
        <f>'General costs'!AT3</f>
        <v>77</v>
      </c>
      <c r="BE603" s="12">
        <f>'General costs'!AU3</f>
        <v>77</v>
      </c>
      <c r="BF603" s="12">
        <f>'General costs'!AV3</f>
        <v>77</v>
      </c>
      <c r="BG603" s="12">
        <f>'General costs'!AW3</f>
        <v>77</v>
      </c>
      <c r="BH603" s="12">
        <f>'General costs'!AX3</f>
        <v>77</v>
      </c>
      <c r="BI603" s="12">
        <f>'General costs'!AY3</f>
        <v>77</v>
      </c>
      <c r="BJ603" s="12">
        <f>'General costs'!AZ3</f>
        <v>77</v>
      </c>
      <c r="BK603" s="12">
        <f>'General costs'!BA3</f>
        <v>77</v>
      </c>
      <c r="BL603" s="12">
        <f>'General costs'!BB3</f>
        <v>77</v>
      </c>
      <c r="BM603" s="12">
        <f>'General costs'!BC3</f>
        <v>77</v>
      </c>
      <c r="BN603" s="12">
        <f>'General costs'!BD3</f>
        <v>77</v>
      </c>
      <c r="BO603" s="12">
        <f>'General costs'!BE3</f>
        <v>77</v>
      </c>
      <c r="BP603" s="12">
        <f>'General costs'!BF3</f>
        <v>77</v>
      </c>
      <c r="BQ603" s="12">
        <f>'General costs'!BG3</f>
        <v>77</v>
      </c>
      <c r="BR603" s="12">
        <f>'General costs'!BH3</f>
        <v>77</v>
      </c>
      <c r="BS603" s="12">
        <f>'General costs'!BI3</f>
        <v>77</v>
      </c>
      <c r="BT603" s="12">
        <f>'General costs'!BJ3</f>
        <v>77</v>
      </c>
      <c r="BU603" s="12">
        <f>'General costs'!BK3</f>
        <v>77</v>
      </c>
      <c r="BV603" s="12">
        <f>'General costs'!BL3</f>
        <v>77</v>
      </c>
      <c r="BW603" s="12">
        <f>'General costs'!BM3</f>
        <v>77</v>
      </c>
      <c r="BX603" s="12">
        <f>'General costs'!BN3</f>
        <v>77</v>
      </c>
      <c r="BY603" s="12">
        <f>'General costs'!BO3</f>
        <v>77</v>
      </c>
      <c r="BZ603" s="12">
        <f>'General costs'!BP3</f>
        <v>77</v>
      </c>
      <c r="CA603" s="12">
        <f>'General costs'!BQ3</f>
        <v>77</v>
      </c>
      <c r="CB603" s="12">
        <f>'General costs'!BR3</f>
        <v>77</v>
      </c>
      <c r="CC603" s="12">
        <f>'General costs'!BS3</f>
        <v>77</v>
      </c>
      <c r="CD603" s="12">
        <f>'General costs'!BT3</f>
        <v>77</v>
      </c>
      <c r="CE603" s="12">
        <f>'General costs'!BU3</f>
        <v>77</v>
      </c>
      <c r="CF603" s="12">
        <f>'General costs'!BV3</f>
        <v>77</v>
      </c>
      <c r="CG603" s="12">
        <f t="shared" si="831"/>
        <v>231</v>
      </c>
      <c r="CH603" s="12">
        <f t="shared" si="832"/>
        <v>231</v>
      </c>
      <c r="CI603" s="12">
        <f t="shared" si="833"/>
        <v>231</v>
      </c>
      <c r="CJ603" s="12">
        <f t="shared" si="834"/>
        <v>231</v>
      </c>
      <c r="CK603" s="12">
        <f t="shared" si="835"/>
        <v>924</v>
      </c>
      <c r="CL603" s="12">
        <f t="shared" si="836"/>
        <v>231</v>
      </c>
      <c r="CM603" s="12">
        <f t="shared" si="837"/>
        <v>231</v>
      </c>
      <c r="CN603" s="12">
        <f t="shared" si="838"/>
        <v>231</v>
      </c>
      <c r="CO603" s="12">
        <f t="shared" si="839"/>
        <v>231</v>
      </c>
      <c r="CP603" s="12">
        <f t="shared" si="840"/>
        <v>924</v>
      </c>
      <c r="CQ603" s="12">
        <f t="shared" si="841"/>
        <v>231</v>
      </c>
      <c r="CR603" s="12">
        <f t="shared" si="842"/>
        <v>231</v>
      </c>
      <c r="CS603" s="12">
        <f t="shared" si="843"/>
        <v>231</v>
      </c>
      <c r="CT603" s="12">
        <f t="shared" si="844"/>
        <v>231</v>
      </c>
      <c r="CU603" s="12">
        <f t="shared" si="845"/>
        <v>924</v>
      </c>
      <c r="CV603" s="12">
        <f t="shared" si="846"/>
        <v>231</v>
      </c>
      <c r="CW603" s="12">
        <f t="shared" si="847"/>
        <v>231</v>
      </c>
      <c r="CX603" s="12">
        <f t="shared" si="848"/>
        <v>231</v>
      </c>
      <c r="CY603" s="12">
        <f t="shared" si="849"/>
        <v>231</v>
      </c>
      <c r="CZ603" s="12">
        <f t="shared" si="850"/>
        <v>924</v>
      </c>
      <c r="DA603" s="12">
        <f t="shared" si="851"/>
        <v>231</v>
      </c>
      <c r="DB603" s="12">
        <f t="shared" si="852"/>
        <v>231</v>
      </c>
      <c r="DC603" s="12">
        <f t="shared" si="853"/>
        <v>231</v>
      </c>
      <c r="DD603" s="12">
        <f t="shared" si="854"/>
        <v>231</v>
      </c>
      <c r="DE603" s="12">
        <f t="shared" si="855"/>
        <v>924</v>
      </c>
      <c r="DF603" s="12">
        <f t="shared" si="856"/>
        <v>231</v>
      </c>
      <c r="DG603" s="12">
        <f t="shared" si="857"/>
        <v>231</v>
      </c>
      <c r="DH603" s="12">
        <f t="shared" si="858"/>
        <v>231</v>
      </c>
      <c r="DI603" s="12">
        <f t="shared" si="859"/>
        <v>231</v>
      </c>
      <c r="DJ603" s="12">
        <f t="shared" si="860"/>
        <v>924</v>
      </c>
      <c r="DK603" s="12">
        <f>SUM(M603:CHOOSE(YTD,M603,N603,O603,P603,Q603,R603,S603,T603,U603,V603,W603,X603))</f>
        <v>231</v>
      </c>
      <c r="DL603" s="12">
        <f>SUM(Y603:CHOOSE(YTD,Y603,Z603,AA603,AB603,AC603,AD603,AE603,AF603,AG603,AH603,AI603,AJ603))</f>
        <v>231</v>
      </c>
      <c r="DM603" s="12">
        <f>SUM(AK603:CHOOSE(YTD,AK603,AL603,AM603,AN603,AO603,AP603,AQ603,AR603,AS603,AT603,AU603,AV603))</f>
        <v>231</v>
      </c>
      <c r="DN603" s="12">
        <f>SUM(AW603:CHOOSE(YTD,AW603,AX603,AY603,AZ603,BA603,BB603,BC603,BD603,BE603,BF603,BG603,BH603))</f>
        <v>231</v>
      </c>
      <c r="DO603" s="12">
        <f>SUM(BI603:CHOOSE(YTD,BI603,BJ603,BK603,BL603,BM603,BN603,BO603,BP603,BQ603,BR603,BS603,BT603))</f>
        <v>231</v>
      </c>
      <c r="DP603" s="12">
        <f>SUM(BU603:CHOOSE(YTD,BU603,BV603,BW603,BX603,BY603,BZ603,CA603,CB603,CC603,CD603,CE603,CF603))</f>
        <v>231</v>
      </c>
    </row>
    <row r="604" spans="1:120" x14ac:dyDescent="0.15">
      <c r="A604" s="12" t="str">
        <f t="shared" ref="A604:A611" si="862">A603</f>
        <v>Costs - general</v>
      </c>
      <c r="L604" s="12" t="str">
        <f>'General costs'!B4</f>
        <v>Finance</v>
      </c>
      <c r="M604" s="12">
        <f>'General costs'!C4</f>
        <v>100</v>
      </c>
      <c r="N604" s="12">
        <f>'General costs'!D4</f>
        <v>100</v>
      </c>
      <c r="O604" s="12">
        <f>'General costs'!E4</f>
        <v>100</v>
      </c>
      <c r="P604" s="12">
        <f>'General costs'!F4</f>
        <v>100</v>
      </c>
      <c r="Q604" s="12">
        <f>'General costs'!G4</f>
        <v>100</v>
      </c>
      <c r="R604" s="12">
        <f>'General costs'!H4</f>
        <v>100</v>
      </c>
      <c r="S604" s="12">
        <f>'General costs'!I4</f>
        <v>100</v>
      </c>
      <c r="T604" s="12">
        <f>'General costs'!J4</f>
        <v>100</v>
      </c>
      <c r="U604" s="12">
        <f>'General costs'!K4</f>
        <v>100</v>
      </c>
      <c r="V604" s="12">
        <f>'General costs'!L4</f>
        <v>100</v>
      </c>
      <c r="W604" s="12">
        <f>'General costs'!M4</f>
        <v>100</v>
      </c>
      <c r="X604" s="12">
        <f>'General costs'!N4</f>
        <v>100</v>
      </c>
      <c r="Y604" s="12">
        <f>'General costs'!O4</f>
        <v>100</v>
      </c>
      <c r="Z604" s="12">
        <f>'General costs'!P4</f>
        <v>100</v>
      </c>
      <c r="AA604" s="12">
        <f>'General costs'!Q4</f>
        <v>100</v>
      </c>
      <c r="AB604" s="12">
        <f>'General costs'!R4</f>
        <v>100</v>
      </c>
      <c r="AC604" s="12">
        <f>'General costs'!S4</f>
        <v>100</v>
      </c>
      <c r="AD604" s="12">
        <f>'General costs'!T4</f>
        <v>100</v>
      </c>
      <c r="AE604" s="12">
        <f>'General costs'!U4</f>
        <v>100</v>
      </c>
      <c r="AF604" s="12">
        <f>'General costs'!V4</f>
        <v>100</v>
      </c>
      <c r="AG604" s="12">
        <f>'General costs'!W4</f>
        <v>100</v>
      </c>
      <c r="AH604" s="12">
        <f>'General costs'!X4</f>
        <v>100</v>
      </c>
      <c r="AI604" s="12">
        <f>'General costs'!Y4</f>
        <v>100</v>
      </c>
      <c r="AJ604" s="12">
        <f>'General costs'!Z4</f>
        <v>100</v>
      </c>
      <c r="AK604" s="12">
        <f>'General costs'!AA4</f>
        <v>100</v>
      </c>
      <c r="AL604" s="12">
        <f>'General costs'!AB4</f>
        <v>100</v>
      </c>
      <c r="AM604" s="12">
        <f>'General costs'!AC4</f>
        <v>100</v>
      </c>
      <c r="AN604" s="12">
        <f>'General costs'!AD4</f>
        <v>100</v>
      </c>
      <c r="AO604" s="12">
        <f>'General costs'!AE4</f>
        <v>100</v>
      </c>
      <c r="AP604" s="12">
        <f>'General costs'!AF4</f>
        <v>100</v>
      </c>
      <c r="AQ604" s="12">
        <f>'General costs'!AG4</f>
        <v>100</v>
      </c>
      <c r="AR604" s="12">
        <f>'General costs'!AH4</f>
        <v>100</v>
      </c>
      <c r="AS604" s="12">
        <f>'General costs'!AI4</f>
        <v>100</v>
      </c>
      <c r="AT604" s="12">
        <f>'General costs'!AJ4</f>
        <v>100</v>
      </c>
      <c r="AU604" s="12">
        <f>'General costs'!AK4</f>
        <v>100</v>
      </c>
      <c r="AV604" s="12">
        <f>'General costs'!AL4</f>
        <v>100</v>
      </c>
      <c r="AW604" s="12">
        <f>'General costs'!AM4</f>
        <v>100</v>
      </c>
      <c r="AX604" s="12">
        <f>'General costs'!AN4</f>
        <v>100</v>
      </c>
      <c r="AY604" s="12">
        <f>'General costs'!AO4</f>
        <v>100</v>
      </c>
      <c r="AZ604" s="12">
        <f>'General costs'!AP4</f>
        <v>100</v>
      </c>
      <c r="BA604" s="12">
        <f>'General costs'!AQ4</f>
        <v>100</v>
      </c>
      <c r="BB604" s="12">
        <f>'General costs'!AR4</f>
        <v>100</v>
      </c>
      <c r="BC604" s="12">
        <f>'General costs'!AS4</f>
        <v>100</v>
      </c>
      <c r="BD604" s="12">
        <f>'General costs'!AT4</f>
        <v>100</v>
      </c>
      <c r="BE604" s="12">
        <f>'General costs'!AU4</f>
        <v>100</v>
      </c>
      <c r="BF604" s="12">
        <f>'General costs'!AV4</f>
        <v>100</v>
      </c>
      <c r="BG604" s="12">
        <f>'General costs'!AW4</f>
        <v>100</v>
      </c>
      <c r="BH604" s="12">
        <f>'General costs'!AX4</f>
        <v>100</v>
      </c>
      <c r="BI604" s="12">
        <f>'General costs'!AY4</f>
        <v>100</v>
      </c>
      <c r="BJ604" s="12">
        <f>'General costs'!AZ4</f>
        <v>100</v>
      </c>
      <c r="BK604" s="12">
        <f>'General costs'!BA4</f>
        <v>100</v>
      </c>
      <c r="BL604" s="12">
        <f>'General costs'!BB4</f>
        <v>100</v>
      </c>
      <c r="BM604" s="12">
        <f>'General costs'!BC4</f>
        <v>100</v>
      </c>
      <c r="BN604" s="12">
        <f>'General costs'!BD4</f>
        <v>100</v>
      </c>
      <c r="BO604" s="12">
        <f>'General costs'!BE4</f>
        <v>100</v>
      </c>
      <c r="BP604" s="12">
        <f>'General costs'!BF4</f>
        <v>100</v>
      </c>
      <c r="BQ604" s="12">
        <f>'General costs'!BG4</f>
        <v>100</v>
      </c>
      <c r="BR604" s="12">
        <f>'General costs'!BH4</f>
        <v>100</v>
      </c>
      <c r="BS604" s="12">
        <f>'General costs'!BI4</f>
        <v>100</v>
      </c>
      <c r="BT604" s="12">
        <f>'General costs'!BJ4</f>
        <v>100</v>
      </c>
      <c r="BU604" s="12">
        <f>'General costs'!BK4</f>
        <v>100</v>
      </c>
      <c r="BV604" s="12">
        <f>'General costs'!BL4</f>
        <v>100</v>
      </c>
      <c r="BW604" s="12">
        <f>'General costs'!BM4</f>
        <v>100</v>
      </c>
      <c r="BX604" s="12">
        <f>'General costs'!BN4</f>
        <v>100</v>
      </c>
      <c r="BY604" s="12">
        <f>'General costs'!BO4</f>
        <v>100</v>
      </c>
      <c r="BZ604" s="12">
        <f>'General costs'!BP4</f>
        <v>100</v>
      </c>
      <c r="CA604" s="12">
        <f>'General costs'!BQ4</f>
        <v>100</v>
      </c>
      <c r="CB604" s="12">
        <f>'General costs'!BR4</f>
        <v>100</v>
      </c>
      <c r="CC604" s="12">
        <f>'General costs'!BS4</f>
        <v>100</v>
      </c>
      <c r="CD604" s="12">
        <f>'General costs'!BT4</f>
        <v>100</v>
      </c>
      <c r="CE604" s="12">
        <f>'General costs'!BU4</f>
        <v>100</v>
      </c>
      <c r="CF604" s="12">
        <f>'General costs'!BV4</f>
        <v>100</v>
      </c>
      <c r="CG604" s="12">
        <f t="shared" si="831"/>
        <v>300</v>
      </c>
      <c r="CH604" s="12">
        <f t="shared" si="832"/>
        <v>300</v>
      </c>
      <c r="CI604" s="12">
        <f t="shared" si="833"/>
        <v>300</v>
      </c>
      <c r="CJ604" s="12">
        <f t="shared" si="834"/>
        <v>300</v>
      </c>
      <c r="CK604" s="12">
        <f t="shared" si="835"/>
        <v>1200</v>
      </c>
      <c r="CL604" s="12">
        <f t="shared" si="836"/>
        <v>300</v>
      </c>
      <c r="CM604" s="12">
        <f t="shared" si="837"/>
        <v>300</v>
      </c>
      <c r="CN604" s="12">
        <f t="shared" si="838"/>
        <v>300</v>
      </c>
      <c r="CO604" s="12">
        <f t="shared" si="839"/>
        <v>300</v>
      </c>
      <c r="CP604" s="12">
        <f t="shared" si="840"/>
        <v>1200</v>
      </c>
      <c r="CQ604" s="12">
        <f t="shared" si="841"/>
        <v>300</v>
      </c>
      <c r="CR604" s="12">
        <f t="shared" si="842"/>
        <v>300</v>
      </c>
      <c r="CS604" s="12">
        <f t="shared" si="843"/>
        <v>300</v>
      </c>
      <c r="CT604" s="12">
        <f t="shared" si="844"/>
        <v>300</v>
      </c>
      <c r="CU604" s="12">
        <f t="shared" si="845"/>
        <v>1200</v>
      </c>
      <c r="CV604" s="12">
        <f t="shared" si="846"/>
        <v>300</v>
      </c>
      <c r="CW604" s="12">
        <f t="shared" si="847"/>
        <v>300</v>
      </c>
      <c r="CX604" s="12">
        <f t="shared" si="848"/>
        <v>300</v>
      </c>
      <c r="CY604" s="12">
        <f t="shared" si="849"/>
        <v>300</v>
      </c>
      <c r="CZ604" s="12">
        <f t="shared" si="850"/>
        <v>1200</v>
      </c>
      <c r="DA604" s="12">
        <f t="shared" si="851"/>
        <v>300</v>
      </c>
      <c r="DB604" s="12">
        <f t="shared" si="852"/>
        <v>300</v>
      </c>
      <c r="DC604" s="12">
        <f t="shared" si="853"/>
        <v>300</v>
      </c>
      <c r="DD604" s="12">
        <f t="shared" si="854"/>
        <v>300</v>
      </c>
      <c r="DE604" s="12">
        <f t="shared" si="855"/>
        <v>1200</v>
      </c>
      <c r="DF604" s="12">
        <f t="shared" si="856"/>
        <v>300</v>
      </c>
      <c r="DG604" s="12">
        <f t="shared" si="857"/>
        <v>300</v>
      </c>
      <c r="DH604" s="12">
        <f t="shared" si="858"/>
        <v>300</v>
      </c>
      <c r="DI604" s="12">
        <f t="shared" si="859"/>
        <v>300</v>
      </c>
      <c r="DJ604" s="12">
        <f t="shared" si="860"/>
        <v>1200</v>
      </c>
      <c r="DK604" s="12">
        <f>SUM(M604:CHOOSE(YTD,M604,N604,O604,P604,Q604,R604,S604,T604,U604,V604,W604,X604))</f>
        <v>300</v>
      </c>
      <c r="DL604" s="12">
        <f>SUM(Y604:CHOOSE(YTD,Y604,Z604,AA604,AB604,AC604,AD604,AE604,AF604,AG604,AH604,AI604,AJ604))</f>
        <v>300</v>
      </c>
      <c r="DM604" s="12">
        <f>SUM(AK604:CHOOSE(YTD,AK604,AL604,AM604,AN604,AO604,AP604,AQ604,AR604,AS604,AT604,AU604,AV604))</f>
        <v>300</v>
      </c>
      <c r="DN604" s="12">
        <f>SUM(AW604:CHOOSE(YTD,AW604,AX604,AY604,AZ604,BA604,BB604,BC604,BD604,BE604,BF604,BG604,BH604))</f>
        <v>300</v>
      </c>
      <c r="DO604" s="12">
        <f>SUM(BI604:CHOOSE(YTD,BI604,BJ604,BK604,BL604,BM604,BN604,BO604,BP604,BQ604,BR604,BS604,BT604))</f>
        <v>300</v>
      </c>
      <c r="DP604" s="12">
        <f>SUM(BU604:CHOOSE(YTD,BU604,BV604,BW604,BX604,BY604,BZ604,CA604,CB604,CC604,CD604,CE604,CF604))</f>
        <v>300</v>
      </c>
    </row>
    <row r="605" spans="1:120" x14ac:dyDescent="0.15">
      <c r="A605" s="12" t="str">
        <f t="shared" si="862"/>
        <v>Costs - general</v>
      </c>
      <c r="L605" s="12" t="str">
        <f>'General costs'!B5</f>
        <v>HR</v>
      </c>
      <c r="M605" s="12">
        <f>'General costs'!C5</f>
        <v>90</v>
      </c>
      <c r="N605" s="12">
        <f>'General costs'!D5</f>
        <v>90</v>
      </c>
      <c r="O605" s="12">
        <f>'General costs'!E5</f>
        <v>90</v>
      </c>
      <c r="P605" s="12">
        <f>'General costs'!F5</f>
        <v>90</v>
      </c>
      <c r="Q605" s="12">
        <f>'General costs'!G5</f>
        <v>90</v>
      </c>
      <c r="R605" s="12">
        <f>'General costs'!H5</f>
        <v>90</v>
      </c>
      <c r="S605" s="12">
        <f>'General costs'!I5</f>
        <v>90</v>
      </c>
      <c r="T605" s="12">
        <f>'General costs'!J5</f>
        <v>90</v>
      </c>
      <c r="U605" s="12">
        <f>'General costs'!K5</f>
        <v>90</v>
      </c>
      <c r="V605" s="12">
        <f>'General costs'!L5</f>
        <v>90</v>
      </c>
      <c r="W605" s="12">
        <f>'General costs'!M5</f>
        <v>90</v>
      </c>
      <c r="X605" s="12">
        <f>'General costs'!N5</f>
        <v>90</v>
      </c>
      <c r="Y605" s="12">
        <f>'General costs'!O5</f>
        <v>90</v>
      </c>
      <c r="Z605" s="12">
        <f>'General costs'!P5</f>
        <v>90</v>
      </c>
      <c r="AA605" s="12">
        <f>'General costs'!Q5</f>
        <v>90</v>
      </c>
      <c r="AB605" s="12">
        <f>'General costs'!R5</f>
        <v>90</v>
      </c>
      <c r="AC605" s="12">
        <f>'General costs'!S5</f>
        <v>90</v>
      </c>
      <c r="AD605" s="12">
        <f>'General costs'!T5</f>
        <v>90</v>
      </c>
      <c r="AE605" s="12">
        <f>'General costs'!U5</f>
        <v>90</v>
      </c>
      <c r="AF605" s="12">
        <f>'General costs'!V5</f>
        <v>90</v>
      </c>
      <c r="AG605" s="12">
        <f>'General costs'!W5</f>
        <v>90</v>
      </c>
      <c r="AH605" s="12">
        <f>'General costs'!X5</f>
        <v>90</v>
      </c>
      <c r="AI605" s="12">
        <f>'General costs'!Y5</f>
        <v>90</v>
      </c>
      <c r="AJ605" s="12">
        <f>'General costs'!Z5</f>
        <v>90</v>
      </c>
      <c r="AK605" s="12">
        <f>'General costs'!AA5</f>
        <v>90</v>
      </c>
      <c r="AL605" s="12">
        <f>'General costs'!AB5</f>
        <v>90</v>
      </c>
      <c r="AM605" s="12">
        <f>'General costs'!AC5</f>
        <v>90</v>
      </c>
      <c r="AN605" s="12">
        <f>'General costs'!AD5</f>
        <v>90</v>
      </c>
      <c r="AO605" s="12">
        <f>'General costs'!AE5</f>
        <v>90</v>
      </c>
      <c r="AP605" s="12">
        <f>'General costs'!AF5</f>
        <v>90</v>
      </c>
      <c r="AQ605" s="12">
        <f>'General costs'!AG5</f>
        <v>90</v>
      </c>
      <c r="AR605" s="12">
        <f>'General costs'!AH5</f>
        <v>90</v>
      </c>
      <c r="AS605" s="12">
        <f>'General costs'!AI5</f>
        <v>90</v>
      </c>
      <c r="AT605" s="12">
        <f>'General costs'!AJ5</f>
        <v>90</v>
      </c>
      <c r="AU605" s="12">
        <f>'General costs'!AK5</f>
        <v>90</v>
      </c>
      <c r="AV605" s="12">
        <f>'General costs'!AL5</f>
        <v>90</v>
      </c>
      <c r="AW605" s="12">
        <f>'General costs'!AM5</f>
        <v>90</v>
      </c>
      <c r="AX605" s="12">
        <f>'General costs'!AN5</f>
        <v>90</v>
      </c>
      <c r="AY605" s="12">
        <f>'General costs'!AO5</f>
        <v>90</v>
      </c>
      <c r="AZ605" s="12">
        <f>'General costs'!AP5</f>
        <v>90</v>
      </c>
      <c r="BA605" s="12">
        <f>'General costs'!AQ5</f>
        <v>90</v>
      </c>
      <c r="BB605" s="12">
        <f>'General costs'!AR5</f>
        <v>90</v>
      </c>
      <c r="BC605" s="12">
        <f>'General costs'!AS5</f>
        <v>90</v>
      </c>
      <c r="BD605" s="12">
        <f>'General costs'!AT5</f>
        <v>90</v>
      </c>
      <c r="BE605" s="12">
        <f>'General costs'!AU5</f>
        <v>90</v>
      </c>
      <c r="BF605" s="12">
        <f>'General costs'!AV5</f>
        <v>90</v>
      </c>
      <c r="BG605" s="12">
        <f>'General costs'!AW5</f>
        <v>90</v>
      </c>
      <c r="BH605" s="12">
        <f>'General costs'!AX5</f>
        <v>90</v>
      </c>
      <c r="BI605" s="12">
        <f>'General costs'!AY5</f>
        <v>90</v>
      </c>
      <c r="BJ605" s="12">
        <f>'General costs'!AZ5</f>
        <v>90</v>
      </c>
      <c r="BK605" s="12">
        <f>'General costs'!BA5</f>
        <v>90</v>
      </c>
      <c r="BL605" s="12">
        <f>'General costs'!BB5</f>
        <v>90</v>
      </c>
      <c r="BM605" s="12">
        <f>'General costs'!BC5</f>
        <v>90</v>
      </c>
      <c r="BN605" s="12">
        <f>'General costs'!BD5</f>
        <v>90</v>
      </c>
      <c r="BO605" s="12">
        <f>'General costs'!BE5</f>
        <v>90</v>
      </c>
      <c r="BP605" s="12">
        <f>'General costs'!BF5</f>
        <v>90</v>
      </c>
      <c r="BQ605" s="12">
        <f>'General costs'!BG5</f>
        <v>90</v>
      </c>
      <c r="BR605" s="12">
        <f>'General costs'!BH5</f>
        <v>90</v>
      </c>
      <c r="BS605" s="12">
        <f>'General costs'!BI5</f>
        <v>90</v>
      </c>
      <c r="BT605" s="12">
        <f>'General costs'!BJ5</f>
        <v>90</v>
      </c>
      <c r="BU605" s="12">
        <f>'General costs'!BK5</f>
        <v>90</v>
      </c>
      <c r="BV605" s="12">
        <f>'General costs'!BL5</f>
        <v>90</v>
      </c>
      <c r="BW605" s="12">
        <f>'General costs'!BM5</f>
        <v>90</v>
      </c>
      <c r="BX605" s="12">
        <f>'General costs'!BN5</f>
        <v>90</v>
      </c>
      <c r="BY605" s="12">
        <f>'General costs'!BO5</f>
        <v>90</v>
      </c>
      <c r="BZ605" s="12">
        <f>'General costs'!BP5</f>
        <v>90</v>
      </c>
      <c r="CA605" s="12">
        <f>'General costs'!BQ5</f>
        <v>90</v>
      </c>
      <c r="CB605" s="12">
        <f>'General costs'!BR5</f>
        <v>90</v>
      </c>
      <c r="CC605" s="12">
        <f>'General costs'!BS5</f>
        <v>90</v>
      </c>
      <c r="CD605" s="12">
        <f>'General costs'!BT5</f>
        <v>90</v>
      </c>
      <c r="CE605" s="12">
        <f>'General costs'!BU5</f>
        <v>90</v>
      </c>
      <c r="CF605" s="12">
        <f>'General costs'!BV5</f>
        <v>90</v>
      </c>
      <c r="CG605" s="12">
        <f t="shared" si="831"/>
        <v>270</v>
      </c>
      <c r="CH605" s="12">
        <f t="shared" si="832"/>
        <v>270</v>
      </c>
      <c r="CI605" s="12">
        <f t="shared" si="833"/>
        <v>270</v>
      </c>
      <c r="CJ605" s="12">
        <f t="shared" si="834"/>
        <v>270</v>
      </c>
      <c r="CK605" s="12">
        <f t="shared" si="835"/>
        <v>1080</v>
      </c>
      <c r="CL605" s="12">
        <f t="shared" si="836"/>
        <v>270</v>
      </c>
      <c r="CM605" s="12">
        <f t="shared" si="837"/>
        <v>270</v>
      </c>
      <c r="CN605" s="12">
        <f t="shared" si="838"/>
        <v>270</v>
      </c>
      <c r="CO605" s="12">
        <f t="shared" si="839"/>
        <v>270</v>
      </c>
      <c r="CP605" s="12">
        <f t="shared" si="840"/>
        <v>1080</v>
      </c>
      <c r="CQ605" s="12">
        <f t="shared" si="841"/>
        <v>270</v>
      </c>
      <c r="CR605" s="12">
        <f t="shared" si="842"/>
        <v>270</v>
      </c>
      <c r="CS605" s="12">
        <f t="shared" si="843"/>
        <v>270</v>
      </c>
      <c r="CT605" s="12">
        <f t="shared" si="844"/>
        <v>270</v>
      </c>
      <c r="CU605" s="12">
        <f t="shared" si="845"/>
        <v>1080</v>
      </c>
      <c r="CV605" s="12">
        <f t="shared" si="846"/>
        <v>270</v>
      </c>
      <c r="CW605" s="12">
        <f t="shared" si="847"/>
        <v>270</v>
      </c>
      <c r="CX605" s="12">
        <f t="shared" si="848"/>
        <v>270</v>
      </c>
      <c r="CY605" s="12">
        <f t="shared" si="849"/>
        <v>270</v>
      </c>
      <c r="CZ605" s="12">
        <f t="shared" si="850"/>
        <v>1080</v>
      </c>
      <c r="DA605" s="12">
        <f t="shared" si="851"/>
        <v>270</v>
      </c>
      <c r="DB605" s="12">
        <f t="shared" si="852"/>
        <v>270</v>
      </c>
      <c r="DC605" s="12">
        <f t="shared" si="853"/>
        <v>270</v>
      </c>
      <c r="DD605" s="12">
        <f t="shared" si="854"/>
        <v>270</v>
      </c>
      <c r="DE605" s="12">
        <f t="shared" si="855"/>
        <v>1080</v>
      </c>
      <c r="DF605" s="12">
        <f t="shared" si="856"/>
        <v>270</v>
      </c>
      <c r="DG605" s="12">
        <f t="shared" si="857"/>
        <v>270</v>
      </c>
      <c r="DH605" s="12">
        <f t="shared" si="858"/>
        <v>270</v>
      </c>
      <c r="DI605" s="12">
        <f t="shared" si="859"/>
        <v>270</v>
      </c>
      <c r="DJ605" s="12">
        <f t="shared" si="860"/>
        <v>1080</v>
      </c>
      <c r="DK605" s="12">
        <f>SUM(M605:CHOOSE(YTD,M605,N605,O605,P605,Q605,R605,S605,T605,U605,V605,W605,X605))</f>
        <v>270</v>
      </c>
      <c r="DL605" s="12">
        <f>SUM(Y605:CHOOSE(YTD,Y605,Z605,AA605,AB605,AC605,AD605,AE605,AF605,AG605,AH605,AI605,AJ605))</f>
        <v>270</v>
      </c>
      <c r="DM605" s="12">
        <f>SUM(AK605:CHOOSE(YTD,AK605,AL605,AM605,AN605,AO605,AP605,AQ605,AR605,AS605,AT605,AU605,AV605))</f>
        <v>270</v>
      </c>
      <c r="DN605" s="12">
        <f>SUM(AW605:CHOOSE(YTD,AW605,AX605,AY605,AZ605,BA605,BB605,BC605,BD605,BE605,BF605,BG605,BH605))</f>
        <v>270</v>
      </c>
      <c r="DO605" s="12">
        <f>SUM(BI605:CHOOSE(YTD,BI605,BJ605,BK605,BL605,BM605,BN605,BO605,BP605,BQ605,BR605,BS605,BT605))</f>
        <v>270</v>
      </c>
      <c r="DP605" s="12">
        <f>SUM(BU605:CHOOSE(YTD,BU605,BV605,BW605,BX605,BY605,BZ605,CA605,CB605,CC605,CD605,CE605,CF605))</f>
        <v>270</v>
      </c>
    </row>
    <row r="606" spans="1:120" x14ac:dyDescent="0.15">
      <c r="A606" s="12" t="str">
        <f t="shared" si="862"/>
        <v>Costs - general</v>
      </c>
      <c r="L606" s="12" t="str">
        <f>'General costs'!B6</f>
        <v>Market access</v>
      </c>
      <c r="M606" s="12">
        <f>'General costs'!C6</f>
        <v>76</v>
      </c>
      <c r="N606" s="12">
        <f>'General costs'!D6</f>
        <v>76</v>
      </c>
      <c r="O606" s="12">
        <f>'General costs'!E6</f>
        <v>76</v>
      </c>
      <c r="P606" s="12">
        <f>'General costs'!F6</f>
        <v>76</v>
      </c>
      <c r="Q606" s="12">
        <f>'General costs'!G6</f>
        <v>76</v>
      </c>
      <c r="R606" s="12">
        <f>'General costs'!H6</f>
        <v>76</v>
      </c>
      <c r="S606" s="12">
        <f>'General costs'!I6</f>
        <v>76</v>
      </c>
      <c r="T606" s="12">
        <f>'General costs'!J6</f>
        <v>76</v>
      </c>
      <c r="U606" s="12">
        <f>'General costs'!K6</f>
        <v>76</v>
      </c>
      <c r="V606" s="12">
        <f>'General costs'!L6</f>
        <v>76</v>
      </c>
      <c r="W606" s="12">
        <f>'General costs'!M6</f>
        <v>76</v>
      </c>
      <c r="X606" s="12">
        <f>'General costs'!N6</f>
        <v>76</v>
      </c>
      <c r="Y606" s="12">
        <f>'General costs'!O6</f>
        <v>76</v>
      </c>
      <c r="Z606" s="12">
        <f>'General costs'!P6</f>
        <v>76</v>
      </c>
      <c r="AA606" s="12">
        <f>'General costs'!Q6</f>
        <v>76</v>
      </c>
      <c r="AB606" s="12">
        <f>'General costs'!R6</f>
        <v>76</v>
      </c>
      <c r="AC606" s="12">
        <f>'General costs'!S6</f>
        <v>76</v>
      </c>
      <c r="AD606" s="12">
        <f>'General costs'!T6</f>
        <v>76</v>
      </c>
      <c r="AE606" s="12">
        <f>'General costs'!U6</f>
        <v>76</v>
      </c>
      <c r="AF606" s="12">
        <f>'General costs'!V6</f>
        <v>76</v>
      </c>
      <c r="AG606" s="12">
        <f>'General costs'!W6</f>
        <v>76</v>
      </c>
      <c r="AH606" s="12">
        <f>'General costs'!X6</f>
        <v>76</v>
      </c>
      <c r="AI606" s="12">
        <f>'General costs'!Y6</f>
        <v>76</v>
      </c>
      <c r="AJ606" s="12">
        <f>'General costs'!Z6</f>
        <v>76</v>
      </c>
      <c r="AK606" s="12">
        <f>'General costs'!AA6</f>
        <v>76</v>
      </c>
      <c r="AL606" s="12">
        <f>'General costs'!AB6</f>
        <v>76</v>
      </c>
      <c r="AM606" s="12">
        <f>'General costs'!AC6</f>
        <v>76</v>
      </c>
      <c r="AN606" s="12">
        <f>'General costs'!AD6</f>
        <v>76</v>
      </c>
      <c r="AO606" s="12">
        <f>'General costs'!AE6</f>
        <v>76</v>
      </c>
      <c r="AP606" s="12">
        <f>'General costs'!AF6</f>
        <v>76</v>
      </c>
      <c r="AQ606" s="12">
        <f>'General costs'!AG6</f>
        <v>76</v>
      </c>
      <c r="AR606" s="12">
        <f>'General costs'!AH6</f>
        <v>76</v>
      </c>
      <c r="AS606" s="12">
        <f>'General costs'!AI6</f>
        <v>76</v>
      </c>
      <c r="AT606" s="12">
        <f>'General costs'!AJ6</f>
        <v>76</v>
      </c>
      <c r="AU606" s="12">
        <f>'General costs'!AK6</f>
        <v>76</v>
      </c>
      <c r="AV606" s="12">
        <f>'General costs'!AL6</f>
        <v>76</v>
      </c>
      <c r="AW606" s="12">
        <f>'General costs'!AM6</f>
        <v>76</v>
      </c>
      <c r="AX606" s="12">
        <f>'General costs'!AN6</f>
        <v>76</v>
      </c>
      <c r="AY606" s="12">
        <f>'General costs'!AO6</f>
        <v>76</v>
      </c>
      <c r="AZ606" s="12">
        <f>'General costs'!AP6</f>
        <v>76</v>
      </c>
      <c r="BA606" s="12">
        <f>'General costs'!AQ6</f>
        <v>76</v>
      </c>
      <c r="BB606" s="12">
        <f>'General costs'!AR6</f>
        <v>76</v>
      </c>
      <c r="BC606" s="12">
        <f>'General costs'!AS6</f>
        <v>76</v>
      </c>
      <c r="BD606" s="12">
        <f>'General costs'!AT6</f>
        <v>76</v>
      </c>
      <c r="BE606" s="12">
        <f>'General costs'!AU6</f>
        <v>76</v>
      </c>
      <c r="BF606" s="12">
        <f>'General costs'!AV6</f>
        <v>76</v>
      </c>
      <c r="BG606" s="12">
        <f>'General costs'!AW6</f>
        <v>76</v>
      </c>
      <c r="BH606" s="12">
        <f>'General costs'!AX6</f>
        <v>76</v>
      </c>
      <c r="BI606" s="12">
        <f>'General costs'!AY6</f>
        <v>76</v>
      </c>
      <c r="BJ606" s="12">
        <f>'General costs'!AZ6</f>
        <v>76</v>
      </c>
      <c r="BK606" s="12">
        <f>'General costs'!BA6</f>
        <v>76</v>
      </c>
      <c r="BL606" s="12">
        <f>'General costs'!BB6</f>
        <v>76</v>
      </c>
      <c r="BM606" s="12">
        <f>'General costs'!BC6</f>
        <v>76</v>
      </c>
      <c r="BN606" s="12">
        <f>'General costs'!BD6</f>
        <v>76</v>
      </c>
      <c r="BO606" s="12">
        <f>'General costs'!BE6</f>
        <v>76</v>
      </c>
      <c r="BP606" s="12">
        <f>'General costs'!BF6</f>
        <v>76</v>
      </c>
      <c r="BQ606" s="12">
        <f>'General costs'!BG6</f>
        <v>76</v>
      </c>
      <c r="BR606" s="12">
        <f>'General costs'!BH6</f>
        <v>76</v>
      </c>
      <c r="BS606" s="12">
        <f>'General costs'!BI6</f>
        <v>76</v>
      </c>
      <c r="BT606" s="12">
        <f>'General costs'!BJ6</f>
        <v>76</v>
      </c>
      <c r="BU606" s="12">
        <f>'General costs'!BK6</f>
        <v>76</v>
      </c>
      <c r="BV606" s="12">
        <f>'General costs'!BL6</f>
        <v>76</v>
      </c>
      <c r="BW606" s="12">
        <f>'General costs'!BM6</f>
        <v>76</v>
      </c>
      <c r="BX606" s="12">
        <f>'General costs'!BN6</f>
        <v>76</v>
      </c>
      <c r="BY606" s="12">
        <f>'General costs'!BO6</f>
        <v>76</v>
      </c>
      <c r="BZ606" s="12">
        <f>'General costs'!BP6</f>
        <v>76</v>
      </c>
      <c r="CA606" s="12">
        <f>'General costs'!BQ6</f>
        <v>76</v>
      </c>
      <c r="CB606" s="12">
        <f>'General costs'!BR6</f>
        <v>76</v>
      </c>
      <c r="CC606" s="12">
        <f>'General costs'!BS6</f>
        <v>76</v>
      </c>
      <c r="CD606" s="12">
        <f>'General costs'!BT6</f>
        <v>76</v>
      </c>
      <c r="CE606" s="12">
        <f>'General costs'!BU6</f>
        <v>76</v>
      </c>
      <c r="CF606" s="12">
        <f>'General costs'!BV6</f>
        <v>76</v>
      </c>
      <c r="CG606" s="12">
        <f t="shared" si="831"/>
        <v>228</v>
      </c>
      <c r="CH606" s="12">
        <f t="shared" si="832"/>
        <v>228</v>
      </c>
      <c r="CI606" s="12">
        <f t="shared" si="833"/>
        <v>228</v>
      </c>
      <c r="CJ606" s="12">
        <f t="shared" si="834"/>
        <v>228</v>
      </c>
      <c r="CK606" s="12">
        <f t="shared" si="835"/>
        <v>912</v>
      </c>
      <c r="CL606" s="12">
        <f t="shared" si="836"/>
        <v>228</v>
      </c>
      <c r="CM606" s="12">
        <f t="shared" si="837"/>
        <v>228</v>
      </c>
      <c r="CN606" s="12">
        <f t="shared" si="838"/>
        <v>228</v>
      </c>
      <c r="CO606" s="12">
        <f t="shared" si="839"/>
        <v>228</v>
      </c>
      <c r="CP606" s="12">
        <f t="shared" si="840"/>
        <v>912</v>
      </c>
      <c r="CQ606" s="12">
        <f t="shared" si="841"/>
        <v>228</v>
      </c>
      <c r="CR606" s="12">
        <f t="shared" si="842"/>
        <v>228</v>
      </c>
      <c r="CS606" s="12">
        <f t="shared" si="843"/>
        <v>228</v>
      </c>
      <c r="CT606" s="12">
        <f t="shared" si="844"/>
        <v>228</v>
      </c>
      <c r="CU606" s="12">
        <f t="shared" si="845"/>
        <v>912</v>
      </c>
      <c r="CV606" s="12">
        <f t="shared" si="846"/>
        <v>228</v>
      </c>
      <c r="CW606" s="12">
        <f t="shared" si="847"/>
        <v>228</v>
      </c>
      <c r="CX606" s="12">
        <f t="shared" si="848"/>
        <v>228</v>
      </c>
      <c r="CY606" s="12">
        <f t="shared" si="849"/>
        <v>228</v>
      </c>
      <c r="CZ606" s="12">
        <f t="shared" si="850"/>
        <v>912</v>
      </c>
      <c r="DA606" s="12">
        <f t="shared" si="851"/>
        <v>228</v>
      </c>
      <c r="DB606" s="12">
        <f t="shared" si="852"/>
        <v>228</v>
      </c>
      <c r="DC606" s="12">
        <f t="shared" si="853"/>
        <v>228</v>
      </c>
      <c r="DD606" s="12">
        <f t="shared" si="854"/>
        <v>228</v>
      </c>
      <c r="DE606" s="12">
        <f t="shared" si="855"/>
        <v>912</v>
      </c>
      <c r="DF606" s="12">
        <f t="shared" si="856"/>
        <v>228</v>
      </c>
      <c r="DG606" s="12">
        <f t="shared" si="857"/>
        <v>228</v>
      </c>
      <c r="DH606" s="12">
        <f t="shared" si="858"/>
        <v>228</v>
      </c>
      <c r="DI606" s="12">
        <f t="shared" si="859"/>
        <v>228</v>
      </c>
      <c r="DJ606" s="12">
        <f t="shared" si="860"/>
        <v>912</v>
      </c>
      <c r="DK606" s="12">
        <f>SUM(M606:CHOOSE(YTD,M606,N606,O606,P606,Q606,R606,S606,T606,U606,V606,W606,X606))</f>
        <v>228</v>
      </c>
      <c r="DL606" s="12">
        <f>SUM(Y606:CHOOSE(YTD,Y606,Z606,AA606,AB606,AC606,AD606,AE606,AF606,AG606,AH606,AI606,AJ606))</f>
        <v>228</v>
      </c>
      <c r="DM606" s="12">
        <f>SUM(AK606:CHOOSE(YTD,AK606,AL606,AM606,AN606,AO606,AP606,AQ606,AR606,AS606,AT606,AU606,AV606))</f>
        <v>228</v>
      </c>
      <c r="DN606" s="12">
        <f>SUM(AW606:CHOOSE(YTD,AW606,AX606,AY606,AZ606,BA606,BB606,BC606,BD606,BE606,BF606,BG606,BH606))</f>
        <v>228</v>
      </c>
      <c r="DO606" s="12">
        <f>SUM(BI606:CHOOSE(YTD,BI606,BJ606,BK606,BL606,BM606,BN606,BO606,BP606,BQ606,BR606,BS606,BT606))</f>
        <v>228</v>
      </c>
      <c r="DP606" s="12">
        <f>SUM(BU606:CHOOSE(YTD,BU606,BV606,BW606,BX606,BY606,BZ606,CA606,CB606,CC606,CD606,CE606,CF606))</f>
        <v>228</v>
      </c>
    </row>
    <row r="607" spans="1:120" x14ac:dyDescent="0.15">
      <c r="A607" s="12" t="str">
        <f t="shared" si="862"/>
        <v>Costs - general</v>
      </c>
      <c r="L607" s="12" t="str">
        <f>'General costs'!B7</f>
        <v>PR</v>
      </c>
      <c r="M607" s="12">
        <f>'General costs'!C7</f>
        <v>91</v>
      </c>
      <c r="N607" s="12">
        <f>'General costs'!D7</f>
        <v>91</v>
      </c>
      <c r="O607" s="12">
        <f>'General costs'!E7</f>
        <v>91</v>
      </c>
      <c r="P607" s="12">
        <f>'General costs'!F7</f>
        <v>91</v>
      </c>
      <c r="Q607" s="12">
        <f>'General costs'!G7</f>
        <v>91</v>
      </c>
      <c r="R607" s="12">
        <f>'General costs'!H7</f>
        <v>91</v>
      </c>
      <c r="S607" s="12">
        <f>'General costs'!I7</f>
        <v>91</v>
      </c>
      <c r="T607" s="12">
        <f>'General costs'!J7</f>
        <v>91</v>
      </c>
      <c r="U607" s="12">
        <f>'General costs'!K7</f>
        <v>91</v>
      </c>
      <c r="V607" s="12">
        <f>'General costs'!L7</f>
        <v>91</v>
      </c>
      <c r="W607" s="12">
        <f>'General costs'!M7</f>
        <v>91</v>
      </c>
      <c r="X607" s="12">
        <f>'General costs'!N7</f>
        <v>91</v>
      </c>
      <c r="Y607" s="12">
        <f>'General costs'!O7</f>
        <v>91</v>
      </c>
      <c r="Z607" s="12">
        <f>'General costs'!P7</f>
        <v>91</v>
      </c>
      <c r="AA607" s="12">
        <f>'General costs'!Q7</f>
        <v>91</v>
      </c>
      <c r="AB607" s="12">
        <f>'General costs'!R7</f>
        <v>91</v>
      </c>
      <c r="AC607" s="12">
        <f>'General costs'!S7</f>
        <v>91</v>
      </c>
      <c r="AD607" s="12">
        <f>'General costs'!T7</f>
        <v>91</v>
      </c>
      <c r="AE607" s="12">
        <f>'General costs'!U7</f>
        <v>91</v>
      </c>
      <c r="AF607" s="12">
        <f>'General costs'!V7</f>
        <v>91</v>
      </c>
      <c r="AG607" s="12">
        <f>'General costs'!W7</f>
        <v>91</v>
      </c>
      <c r="AH607" s="12">
        <f>'General costs'!X7</f>
        <v>91</v>
      </c>
      <c r="AI607" s="12">
        <f>'General costs'!Y7</f>
        <v>91</v>
      </c>
      <c r="AJ607" s="12">
        <f>'General costs'!Z7</f>
        <v>91</v>
      </c>
      <c r="AK607" s="12">
        <f>'General costs'!AA7</f>
        <v>91</v>
      </c>
      <c r="AL607" s="12">
        <f>'General costs'!AB7</f>
        <v>91</v>
      </c>
      <c r="AM607" s="12">
        <f>'General costs'!AC7</f>
        <v>91</v>
      </c>
      <c r="AN607" s="12">
        <f>'General costs'!AD7</f>
        <v>91</v>
      </c>
      <c r="AO607" s="12">
        <f>'General costs'!AE7</f>
        <v>91</v>
      </c>
      <c r="AP607" s="12">
        <f>'General costs'!AF7</f>
        <v>91</v>
      </c>
      <c r="AQ607" s="12">
        <f>'General costs'!AG7</f>
        <v>91</v>
      </c>
      <c r="AR607" s="12">
        <f>'General costs'!AH7</f>
        <v>91</v>
      </c>
      <c r="AS607" s="12">
        <f>'General costs'!AI7</f>
        <v>91</v>
      </c>
      <c r="AT607" s="12">
        <f>'General costs'!AJ7</f>
        <v>91</v>
      </c>
      <c r="AU607" s="12">
        <f>'General costs'!AK7</f>
        <v>91</v>
      </c>
      <c r="AV607" s="12">
        <f>'General costs'!AL7</f>
        <v>91</v>
      </c>
      <c r="AW607" s="12">
        <f>'General costs'!AM7</f>
        <v>91</v>
      </c>
      <c r="AX607" s="12">
        <f>'General costs'!AN7</f>
        <v>91</v>
      </c>
      <c r="AY607" s="12">
        <f>'General costs'!AO7</f>
        <v>91</v>
      </c>
      <c r="AZ607" s="12">
        <f>'General costs'!AP7</f>
        <v>91</v>
      </c>
      <c r="BA607" s="12">
        <f>'General costs'!AQ7</f>
        <v>91</v>
      </c>
      <c r="BB607" s="12">
        <f>'General costs'!AR7</f>
        <v>91</v>
      </c>
      <c r="BC607" s="12">
        <f>'General costs'!AS7</f>
        <v>91</v>
      </c>
      <c r="BD607" s="12">
        <f>'General costs'!AT7</f>
        <v>91</v>
      </c>
      <c r="BE607" s="12">
        <f>'General costs'!AU7</f>
        <v>91</v>
      </c>
      <c r="BF607" s="12">
        <f>'General costs'!AV7</f>
        <v>91</v>
      </c>
      <c r="BG607" s="12">
        <f>'General costs'!AW7</f>
        <v>91</v>
      </c>
      <c r="BH607" s="12">
        <f>'General costs'!AX7</f>
        <v>91</v>
      </c>
      <c r="BI607" s="12">
        <f>'General costs'!AY7</f>
        <v>91</v>
      </c>
      <c r="BJ607" s="12">
        <f>'General costs'!AZ7</f>
        <v>91</v>
      </c>
      <c r="BK607" s="12">
        <f>'General costs'!BA7</f>
        <v>91</v>
      </c>
      <c r="BL607" s="12">
        <f>'General costs'!BB7</f>
        <v>91</v>
      </c>
      <c r="BM607" s="12">
        <f>'General costs'!BC7</f>
        <v>91</v>
      </c>
      <c r="BN607" s="12">
        <f>'General costs'!BD7</f>
        <v>91</v>
      </c>
      <c r="BO607" s="12">
        <f>'General costs'!BE7</f>
        <v>91</v>
      </c>
      <c r="BP607" s="12">
        <f>'General costs'!BF7</f>
        <v>91</v>
      </c>
      <c r="BQ607" s="12">
        <f>'General costs'!BG7</f>
        <v>91</v>
      </c>
      <c r="BR607" s="12">
        <f>'General costs'!BH7</f>
        <v>91</v>
      </c>
      <c r="BS607" s="12">
        <f>'General costs'!BI7</f>
        <v>91</v>
      </c>
      <c r="BT607" s="12">
        <f>'General costs'!BJ7</f>
        <v>91</v>
      </c>
      <c r="BU607" s="12">
        <f>'General costs'!BK7</f>
        <v>91</v>
      </c>
      <c r="BV607" s="12">
        <f>'General costs'!BL7</f>
        <v>91</v>
      </c>
      <c r="BW607" s="12">
        <f>'General costs'!BM7</f>
        <v>91</v>
      </c>
      <c r="BX607" s="12">
        <f>'General costs'!BN7</f>
        <v>91</v>
      </c>
      <c r="BY607" s="12">
        <f>'General costs'!BO7</f>
        <v>91</v>
      </c>
      <c r="BZ607" s="12">
        <f>'General costs'!BP7</f>
        <v>91</v>
      </c>
      <c r="CA607" s="12">
        <f>'General costs'!BQ7</f>
        <v>91</v>
      </c>
      <c r="CB607" s="12">
        <f>'General costs'!BR7</f>
        <v>91</v>
      </c>
      <c r="CC607" s="12">
        <f>'General costs'!BS7</f>
        <v>91</v>
      </c>
      <c r="CD607" s="12">
        <f>'General costs'!BT7</f>
        <v>91</v>
      </c>
      <c r="CE607" s="12">
        <f>'General costs'!BU7</f>
        <v>91</v>
      </c>
      <c r="CF607" s="12">
        <f>'General costs'!BV7</f>
        <v>91</v>
      </c>
      <c r="CG607" s="12">
        <f t="shared" si="831"/>
        <v>273</v>
      </c>
      <c r="CH607" s="12">
        <f t="shared" si="832"/>
        <v>273</v>
      </c>
      <c r="CI607" s="12">
        <f t="shared" si="833"/>
        <v>273</v>
      </c>
      <c r="CJ607" s="12">
        <f t="shared" si="834"/>
        <v>273</v>
      </c>
      <c r="CK607" s="12">
        <f t="shared" si="835"/>
        <v>1092</v>
      </c>
      <c r="CL607" s="12">
        <f t="shared" si="836"/>
        <v>273</v>
      </c>
      <c r="CM607" s="12">
        <f t="shared" si="837"/>
        <v>273</v>
      </c>
      <c r="CN607" s="12">
        <f t="shared" si="838"/>
        <v>273</v>
      </c>
      <c r="CO607" s="12">
        <f t="shared" si="839"/>
        <v>273</v>
      </c>
      <c r="CP607" s="12">
        <f t="shared" si="840"/>
        <v>1092</v>
      </c>
      <c r="CQ607" s="12">
        <f t="shared" si="841"/>
        <v>273</v>
      </c>
      <c r="CR607" s="12">
        <f t="shared" si="842"/>
        <v>273</v>
      </c>
      <c r="CS607" s="12">
        <f t="shared" si="843"/>
        <v>273</v>
      </c>
      <c r="CT607" s="12">
        <f t="shared" si="844"/>
        <v>273</v>
      </c>
      <c r="CU607" s="12">
        <f t="shared" si="845"/>
        <v>1092</v>
      </c>
      <c r="CV607" s="12">
        <f t="shared" si="846"/>
        <v>273</v>
      </c>
      <c r="CW607" s="12">
        <f t="shared" si="847"/>
        <v>273</v>
      </c>
      <c r="CX607" s="12">
        <f t="shared" si="848"/>
        <v>273</v>
      </c>
      <c r="CY607" s="12">
        <f t="shared" si="849"/>
        <v>273</v>
      </c>
      <c r="CZ607" s="12">
        <f t="shared" si="850"/>
        <v>1092</v>
      </c>
      <c r="DA607" s="12">
        <f t="shared" si="851"/>
        <v>273</v>
      </c>
      <c r="DB607" s="12">
        <f t="shared" si="852"/>
        <v>273</v>
      </c>
      <c r="DC607" s="12">
        <f t="shared" si="853"/>
        <v>273</v>
      </c>
      <c r="DD607" s="12">
        <f t="shared" si="854"/>
        <v>273</v>
      </c>
      <c r="DE607" s="12">
        <f t="shared" si="855"/>
        <v>1092</v>
      </c>
      <c r="DF607" s="12">
        <f t="shared" si="856"/>
        <v>273</v>
      </c>
      <c r="DG607" s="12">
        <f t="shared" si="857"/>
        <v>273</v>
      </c>
      <c r="DH607" s="12">
        <f t="shared" si="858"/>
        <v>273</v>
      </c>
      <c r="DI607" s="12">
        <f t="shared" si="859"/>
        <v>273</v>
      </c>
      <c r="DJ607" s="12">
        <f t="shared" si="860"/>
        <v>1092</v>
      </c>
      <c r="DK607" s="12">
        <f>SUM(M607:CHOOSE(YTD,M607,N607,O607,P607,Q607,R607,S607,T607,U607,V607,W607,X607))</f>
        <v>273</v>
      </c>
      <c r="DL607" s="12">
        <f>SUM(Y607:CHOOSE(YTD,Y607,Z607,AA607,AB607,AC607,AD607,AE607,AF607,AG607,AH607,AI607,AJ607))</f>
        <v>273</v>
      </c>
      <c r="DM607" s="12">
        <f>SUM(AK607:CHOOSE(YTD,AK607,AL607,AM607,AN607,AO607,AP607,AQ607,AR607,AS607,AT607,AU607,AV607))</f>
        <v>273</v>
      </c>
      <c r="DN607" s="12">
        <f>SUM(AW607:CHOOSE(YTD,AW607,AX607,AY607,AZ607,BA607,BB607,BC607,BD607,BE607,BF607,BG607,BH607))</f>
        <v>273</v>
      </c>
      <c r="DO607" s="12">
        <f>SUM(BI607:CHOOSE(YTD,BI607,BJ607,BK607,BL607,BM607,BN607,BO607,BP607,BQ607,BR607,BS607,BT607))</f>
        <v>273</v>
      </c>
      <c r="DP607" s="12">
        <f>SUM(BU607:CHOOSE(YTD,BU607,BV607,BW607,BX607,BY607,BZ607,CA607,CB607,CC607,CD607,CE607,CF607))</f>
        <v>273</v>
      </c>
    </row>
    <row r="608" spans="1:120" x14ac:dyDescent="0.15">
      <c r="A608" s="12" t="str">
        <f t="shared" si="862"/>
        <v>Costs - general</v>
      </c>
      <c r="L608" s="12">
        <f>'General costs'!B8</f>
        <v>0</v>
      </c>
      <c r="M608" s="12">
        <f>'General costs'!C8</f>
        <v>0</v>
      </c>
      <c r="N608" s="12">
        <f>'General costs'!D8</f>
        <v>0</v>
      </c>
      <c r="O608" s="12">
        <f>'General costs'!E8</f>
        <v>0</v>
      </c>
      <c r="P608" s="12">
        <f>'General costs'!F8</f>
        <v>0</v>
      </c>
      <c r="Q608" s="12">
        <f>'General costs'!G8</f>
        <v>0</v>
      </c>
      <c r="R608" s="12">
        <f>'General costs'!H8</f>
        <v>0</v>
      </c>
      <c r="S608" s="12">
        <f>'General costs'!I8</f>
        <v>0</v>
      </c>
      <c r="T608" s="12">
        <f>'General costs'!J8</f>
        <v>0</v>
      </c>
      <c r="U608" s="12">
        <f>'General costs'!K8</f>
        <v>0</v>
      </c>
      <c r="V608" s="12">
        <f>'General costs'!L8</f>
        <v>0</v>
      </c>
      <c r="W608" s="12">
        <f>'General costs'!M8</f>
        <v>0</v>
      </c>
      <c r="X608" s="12">
        <f>'General costs'!N8</f>
        <v>0</v>
      </c>
      <c r="Y608" s="12">
        <f>'General costs'!O8</f>
        <v>0</v>
      </c>
      <c r="Z608" s="12">
        <f>'General costs'!P8</f>
        <v>0</v>
      </c>
      <c r="AA608" s="12">
        <f>'General costs'!Q8</f>
        <v>0</v>
      </c>
      <c r="AB608" s="12">
        <f>'General costs'!R8</f>
        <v>0</v>
      </c>
      <c r="AC608" s="12">
        <f>'General costs'!S8</f>
        <v>0</v>
      </c>
      <c r="AD608" s="12">
        <f>'General costs'!T8</f>
        <v>0</v>
      </c>
      <c r="AE608" s="12">
        <f>'General costs'!U8</f>
        <v>0</v>
      </c>
      <c r="AF608" s="12">
        <f>'General costs'!V8</f>
        <v>0</v>
      </c>
      <c r="AG608" s="12">
        <f>'General costs'!W8</f>
        <v>0</v>
      </c>
      <c r="AH608" s="12">
        <f>'General costs'!X8</f>
        <v>0</v>
      </c>
      <c r="AI608" s="12">
        <f>'General costs'!Y8</f>
        <v>0</v>
      </c>
      <c r="AJ608" s="12">
        <f>'General costs'!Z8</f>
        <v>0</v>
      </c>
      <c r="AK608" s="12">
        <f>'General costs'!AA8</f>
        <v>0</v>
      </c>
      <c r="AL608" s="12">
        <f>'General costs'!AB8</f>
        <v>0</v>
      </c>
      <c r="AM608" s="12">
        <f>'General costs'!AC8</f>
        <v>0</v>
      </c>
      <c r="AN608" s="12">
        <f>'General costs'!AD8</f>
        <v>0</v>
      </c>
      <c r="AO608" s="12">
        <f>'General costs'!AE8</f>
        <v>0</v>
      </c>
      <c r="AP608" s="12">
        <f>'General costs'!AF8</f>
        <v>0</v>
      </c>
      <c r="AQ608" s="12">
        <f>'General costs'!AG8</f>
        <v>0</v>
      </c>
      <c r="AR608" s="12">
        <f>'General costs'!AH8</f>
        <v>0</v>
      </c>
      <c r="AS608" s="12">
        <f>'General costs'!AI8</f>
        <v>0</v>
      </c>
      <c r="AT608" s="12">
        <f>'General costs'!AJ8</f>
        <v>0</v>
      </c>
      <c r="AU608" s="12">
        <f>'General costs'!AK8</f>
        <v>0</v>
      </c>
      <c r="AV608" s="12">
        <f>'General costs'!AL8</f>
        <v>0</v>
      </c>
      <c r="AW608" s="12">
        <f>'General costs'!AM8</f>
        <v>0</v>
      </c>
      <c r="AX608" s="12">
        <f>'General costs'!AN8</f>
        <v>0</v>
      </c>
      <c r="AY608" s="12">
        <f>'General costs'!AO8</f>
        <v>0</v>
      </c>
      <c r="AZ608" s="12">
        <f>'General costs'!AP8</f>
        <v>0</v>
      </c>
      <c r="BA608" s="12">
        <f>'General costs'!AQ8</f>
        <v>0</v>
      </c>
      <c r="BB608" s="12">
        <f>'General costs'!AR8</f>
        <v>0</v>
      </c>
      <c r="BC608" s="12">
        <f>'General costs'!AS8</f>
        <v>0</v>
      </c>
      <c r="BD608" s="12">
        <f>'General costs'!AT8</f>
        <v>0</v>
      </c>
      <c r="BE608" s="12">
        <f>'General costs'!AU8</f>
        <v>0</v>
      </c>
      <c r="BF608" s="12">
        <f>'General costs'!AV8</f>
        <v>0</v>
      </c>
      <c r="BG608" s="12">
        <f>'General costs'!AW8</f>
        <v>0</v>
      </c>
      <c r="BH608" s="12">
        <f>'General costs'!AX8</f>
        <v>0</v>
      </c>
      <c r="BI608" s="12">
        <f>'General costs'!AY8</f>
        <v>0</v>
      </c>
      <c r="BJ608" s="12">
        <f>'General costs'!AZ8</f>
        <v>0</v>
      </c>
      <c r="BK608" s="12">
        <f>'General costs'!BA8</f>
        <v>0</v>
      </c>
      <c r="BL608" s="12">
        <f>'General costs'!BB8</f>
        <v>0</v>
      </c>
      <c r="BM608" s="12">
        <f>'General costs'!BC8</f>
        <v>0</v>
      </c>
      <c r="BN608" s="12">
        <f>'General costs'!BD8</f>
        <v>0</v>
      </c>
      <c r="BO608" s="12">
        <f>'General costs'!BE8</f>
        <v>0</v>
      </c>
      <c r="BP608" s="12">
        <f>'General costs'!BF8</f>
        <v>0</v>
      </c>
      <c r="BQ608" s="12">
        <f>'General costs'!BG8</f>
        <v>0</v>
      </c>
      <c r="BR608" s="12">
        <f>'General costs'!BH8</f>
        <v>0</v>
      </c>
      <c r="BS608" s="12">
        <f>'General costs'!BI8</f>
        <v>0</v>
      </c>
      <c r="BT608" s="12">
        <f>'General costs'!BJ8</f>
        <v>0</v>
      </c>
      <c r="BU608" s="12">
        <f>'General costs'!BK8</f>
        <v>0</v>
      </c>
      <c r="BV608" s="12">
        <f>'General costs'!BL8</f>
        <v>0</v>
      </c>
      <c r="BW608" s="12">
        <f>'General costs'!BM8</f>
        <v>0</v>
      </c>
      <c r="BX608" s="12">
        <f>'General costs'!BN8</f>
        <v>0</v>
      </c>
      <c r="BY608" s="12">
        <f>'General costs'!BO8</f>
        <v>0</v>
      </c>
      <c r="BZ608" s="12">
        <f>'General costs'!BP8</f>
        <v>0</v>
      </c>
      <c r="CA608" s="12">
        <f>'General costs'!BQ8</f>
        <v>0</v>
      </c>
      <c r="CB608" s="12">
        <f>'General costs'!BR8</f>
        <v>0</v>
      </c>
      <c r="CC608" s="12">
        <f>'General costs'!BS8</f>
        <v>0</v>
      </c>
      <c r="CD608" s="12">
        <f>'General costs'!BT8</f>
        <v>0</v>
      </c>
      <c r="CE608" s="12">
        <f>'General costs'!BU8</f>
        <v>0</v>
      </c>
      <c r="CF608" s="12">
        <f>'General costs'!BV8</f>
        <v>0</v>
      </c>
      <c r="CG608" s="12">
        <f t="shared" si="831"/>
        <v>0</v>
      </c>
      <c r="CH608" s="12">
        <f t="shared" si="832"/>
        <v>0</v>
      </c>
      <c r="CI608" s="12">
        <f t="shared" si="833"/>
        <v>0</v>
      </c>
      <c r="CJ608" s="12">
        <f t="shared" si="834"/>
        <v>0</v>
      </c>
      <c r="CK608" s="12">
        <f t="shared" si="835"/>
        <v>0</v>
      </c>
      <c r="CL608" s="12">
        <f t="shared" si="836"/>
        <v>0</v>
      </c>
      <c r="CM608" s="12">
        <f t="shared" si="837"/>
        <v>0</v>
      </c>
      <c r="CN608" s="12">
        <f t="shared" si="838"/>
        <v>0</v>
      </c>
      <c r="CO608" s="12">
        <f t="shared" si="839"/>
        <v>0</v>
      </c>
      <c r="CP608" s="12">
        <f t="shared" si="840"/>
        <v>0</v>
      </c>
      <c r="CQ608" s="12">
        <f t="shared" si="841"/>
        <v>0</v>
      </c>
      <c r="CR608" s="12">
        <f t="shared" si="842"/>
        <v>0</v>
      </c>
      <c r="CS608" s="12">
        <f t="shared" si="843"/>
        <v>0</v>
      </c>
      <c r="CT608" s="12">
        <f t="shared" si="844"/>
        <v>0</v>
      </c>
      <c r="CU608" s="12">
        <f t="shared" si="845"/>
        <v>0</v>
      </c>
      <c r="CV608" s="12">
        <f t="shared" si="846"/>
        <v>0</v>
      </c>
      <c r="CW608" s="12">
        <f t="shared" si="847"/>
        <v>0</v>
      </c>
      <c r="CX608" s="12">
        <f t="shared" si="848"/>
        <v>0</v>
      </c>
      <c r="CY608" s="12">
        <f t="shared" si="849"/>
        <v>0</v>
      </c>
      <c r="CZ608" s="12">
        <f t="shared" si="850"/>
        <v>0</v>
      </c>
      <c r="DA608" s="12">
        <f t="shared" si="851"/>
        <v>0</v>
      </c>
      <c r="DB608" s="12">
        <f t="shared" si="852"/>
        <v>0</v>
      </c>
      <c r="DC608" s="12">
        <f t="shared" si="853"/>
        <v>0</v>
      </c>
      <c r="DD608" s="12">
        <f t="shared" si="854"/>
        <v>0</v>
      </c>
      <c r="DE608" s="12">
        <f t="shared" si="855"/>
        <v>0</v>
      </c>
      <c r="DF608" s="12">
        <f t="shared" si="856"/>
        <v>0</v>
      </c>
      <c r="DG608" s="12">
        <f t="shared" si="857"/>
        <v>0</v>
      </c>
      <c r="DH608" s="12">
        <f t="shared" si="858"/>
        <v>0</v>
      </c>
      <c r="DI608" s="12">
        <f t="shared" si="859"/>
        <v>0</v>
      </c>
      <c r="DJ608" s="12">
        <f t="shared" si="860"/>
        <v>0</v>
      </c>
      <c r="DK608" s="12">
        <f>SUM(M608:CHOOSE(YTD,M608,N608,O608,P608,Q608,R608,S608,T608,U608,V608,W608,X608))</f>
        <v>0</v>
      </c>
      <c r="DL608" s="12">
        <f>SUM(Y608:CHOOSE(YTD,Y608,Z608,AA608,AB608,AC608,AD608,AE608,AF608,AG608,AH608,AI608,AJ608))</f>
        <v>0</v>
      </c>
      <c r="DM608" s="12">
        <f>SUM(AK608:CHOOSE(YTD,AK608,AL608,AM608,AN608,AO608,AP608,AQ608,AR608,AS608,AT608,AU608,AV608))</f>
        <v>0</v>
      </c>
      <c r="DN608" s="12">
        <f>SUM(AW608:CHOOSE(YTD,AW608,AX608,AY608,AZ608,BA608,BB608,BC608,BD608,BE608,BF608,BG608,BH608))</f>
        <v>0</v>
      </c>
      <c r="DO608" s="12">
        <f>SUM(BI608:CHOOSE(YTD,BI608,BJ608,BK608,BL608,BM608,BN608,BO608,BP608,BQ608,BR608,BS608,BT608))</f>
        <v>0</v>
      </c>
      <c r="DP608" s="12">
        <f>SUM(BU608:CHOOSE(YTD,BU608,BV608,BW608,BX608,BY608,BZ608,CA608,CB608,CC608,CD608,CE608,CF608))</f>
        <v>0</v>
      </c>
    </row>
    <row r="609" spans="1:120" x14ac:dyDescent="0.15">
      <c r="A609" s="12" t="str">
        <f t="shared" si="862"/>
        <v>Costs - general</v>
      </c>
      <c r="L609" s="12">
        <f>'General costs'!B9</f>
        <v>0</v>
      </c>
      <c r="M609" s="12">
        <f>'General costs'!C9</f>
        <v>0</v>
      </c>
      <c r="N609" s="12">
        <f>'General costs'!D9</f>
        <v>0</v>
      </c>
      <c r="O609" s="12">
        <f>'General costs'!E9</f>
        <v>0</v>
      </c>
      <c r="P609" s="12">
        <f>'General costs'!F9</f>
        <v>0</v>
      </c>
      <c r="Q609" s="12">
        <f>'General costs'!G9</f>
        <v>0</v>
      </c>
      <c r="R609" s="12">
        <f>'General costs'!H9</f>
        <v>0</v>
      </c>
      <c r="S609" s="12">
        <f>'General costs'!I9</f>
        <v>0</v>
      </c>
      <c r="T609" s="12">
        <f>'General costs'!J9</f>
        <v>0</v>
      </c>
      <c r="U609" s="12">
        <f>'General costs'!K9</f>
        <v>0</v>
      </c>
      <c r="V609" s="12">
        <f>'General costs'!L9</f>
        <v>0</v>
      </c>
      <c r="W609" s="12">
        <f>'General costs'!M9</f>
        <v>0</v>
      </c>
      <c r="X609" s="12">
        <f>'General costs'!N9</f>
        <v>0</v>
      </c>
      <c r="Y609" s="12">
        <f>'General costs'!O9</f>
        <v>0</v>
      </c>
      <c r="Z609" s="12">
        <f>'General costs'!P9</f>
        <v>0</v>
      </c>
      <c r="AA609" s="12">
        <f>'General costs'!Q9</f>
        <v>0</v>
      </c>
      <c r="AB609" s="12">
        <f>'General costs'!R9</f>
        <v>0</v>
      </c>
      <c r="AC609" s="12">
        <f>'General costs'!S9</f>
        <v>0</v>
      </c>
      <c r="AD609" s="12">
        <f>'General costs'!T9</f>
        <v>0</v>
      </c>
      <c r="AE609" s="12">
        <f>'General costs'!U9</f>
        <v>0</v>
      </c>
      <c r="AF609" s="12">
        <f>'General costs'!V9</f>
        <v>0</v>
      </c>
      <c r="AG609" s="12">
        <f>'General costs'!W9</f>
        <v>0</v>
      </c>
      <c r="AH609" s="12">
        <f>'General costs'!X9</f>
        <v>0</v>
      </c>
      <c r="AI609" s="12">
        <f>'General costs'!Y9</f>
        <v>0</v>
      </c>
      <c r="AJ609" s="12">
        <f>'General costs'!Z9</f>
        <v>0</v>
      </c>
      <c r="AK609" s="12">
        <f>'General costs'!AA9</f>
        <v>0</v>
      </c>
      <c r="AL609" s="12">
        <f>'General costs'!AB9</f>
        <v>0</v>
      </c>
      <c r="AM609" s="12">
        <f>'General costs'!AC9</f>
        <v>0</v>
      </c>
      <c r="AN609" s="12">
        <f>'General costs'!AD9</f>
        <v>0</v>
      </c>
      <c r="AO609" s="12">
        <f>'General costs'!AE9</f>
        <v>0</v>
      </c>
      <c r="AP609" s="12">
        <f>'General costs'!AF9</f>
        <v>0</v>
      </c>
      <c r="AQ609" s="12">
        <f>'General costs'!AG9</f>
        <v>0</v>
      </c>
      <c r="AR609" s="12">
        <f>'General costs'!AH9</f>
        <v>0</v>
      </c>
      <c r="AS609" s="12">
        <f>'General costs'!AI9</f>
        <v>0</v>
      </c>
      <c r="AT609" s="12">
        <f>'General costs'!AJ9</f>
        <v>0</v>
      </c>
      <c r="AU609" s="12">
        <f>'General costs'!AK9</f>
        <v>0</v>
      </c>
      <c r="AV609" s="12">
        <f>'General costs'!AL9</f>
        <v>0</v>
      </c>
      <c r="AW609" s="12">
        <f>'General costs'!AM9</f>
        <v>0</v>
      </c>
      <c r="AX609" s="12">
        <f>'General costs'!AN9</f>
        <v>0</v>
      </c>
      <c r="AY609" s="12">
        <f>'General costs'!AO9</f>
        <v>0</v>
      </c>
      <c r="AZ609" s="12">
        <f>'General costs'!AP9</f>
        <v>0</v>
      </c>
      <c r="BA609" s="12">
        <f>'General costs'!AQ9</f>
        <v>0</v>
      </c>
      <c r="BB609" s="12">
        <f>'General costs'!AR9</f>
        <v>0</v>
      </c>
      <c r="BC609" s="12">
        <f>'General costs'!AS9</f>
        <v>0</v>
      </c>
      <c r="BD609" s="12">
        <f>'General costs'!AT9</f>
        <v>0</v>
      </c>
      <c r="BE609" s="12">
        <f>'General costs'!AU9</f>
        <v>0</v>
      </c>
      <c r="BF609" s="12">
        <f>'General costs'!AV9</f>
        <v>0</v>
      </c>
      <c r="BG609" s="12">
        <f>'General costs'!AW9</f>
        <v>0</v>
      </c>
      <c r="BH609" s="12">
        <f>'General costs'!AX9</f>
        <v>0</v>
      </c>
      <c r="BI609" s="12">
        <f>'General costs'!AY9</f>
        <v>0</v>
      </c>
      <c r="BJ609" s="12">
        <f>'General costs'!AZ9</f>
        <v>0</v>
      </c>
      <c r="BK609" s="12">
        <f>'General costs'!BA9</f>
        <v>0</v>
      </c>
      <c r="BL609" s="12">
        <f>'General costs'!BB9</f>
        <v>0</v>
      </c>
      <c r="BM609" s="12">
        <f>'General costs'!BC9</f>
        <v>0</v>
      </c>
      <c r="BN609" s="12">
        <f>'General costs'!BD9</f>
        <v>0</v>
      </c>
      <c r="BO609" s="12">
        <f>'General costs'!BE9</f>
        <v>0</v>
      </c>
      <c r="BP609" s="12">
        <f>'General costs'!BF9</f>
        <v>0</v>
      </c>
      <c r="BQ609" s="12">
        <f>'General costs'!BG9</f>
        <v>0</v>
      </c>
      <c r="BR609" s="12">
        <f>'General costs'!BH9</f>
        <v>0</v>
      </c>
      <c r="BS609" s="12">
        <f>'General costs'!BI9</f>
        <v>0</v>
      </c>
      <c r="BT609" s="12">
        <f>'General costs'!BJ9</f>
        <v>0</v>
      </c>
      <c r="BU609" s="12">
        <f>'General costs'!BK9</f>
        <v>0</v>
      </c>
      <c r="BV609" s="12">
        <f>'General costs'!BL9</f>
        <v>0</v>
      </c>
      <c r="BW609" s="12">
        <f>'General costs'!BM9</f>
        <v>0</v>
      </c>
      <c r="BX609" s="12">
        <f>'General costs'!BN9</f>
        <v>0</v>
      </c>
      <c r="BY609" s="12">
        <f>'General costs'!BO9</f>
        <v>0</v>
      </c>
      <c r="BZ609" s="12">
        <f>'General costs'!BP9</f>
        <v>0</v>
      </c>
      <c r="CA609" s="12">
        <f>'General costs'!BQ9</f>
        <v>0</v>
      </c>
      <c r="CB609" s="12">
        <f>'General costs'!BR9</f>
        <v>0</v>
      </c>
      <c r="CC609" s="12">
        <f>'General costs'!BS9</f>
        <v>0</v>
      </c>
      <c r="CD609" s="12">
        <f>'General costs'!BT9</f>
        <v>0</v>
      </c>
      <c r="CE609" s="12">
        <f>'General costs'!BU9</f>
        <v>0</v>
      </c>
      <c r="CF609" s="12">
        <f>'General costs'!BV9</f>
        <v>0</v>
      </c>
      <c r="CG609" s="12">
        <f t="shared" si="831"/>
        <v>0</v>
      </c>
      <c r="CH609" s="12">
        <f t="shared" si="832"/>
        <v>0</v>
      </c>
      <c r="CI609" s="12">
        <f t="shared" si="833"/>
        <v>0</v>
      </c>
      <c r="CJ609" s="12">
        <f t="shared" si="834"/>
        <v>0</v>
      </c>
      <c r="CK609" s="12">
        <f t="shared" si="835"/>
        <v>0</v>
      </c>
      <c r="CL609" s="12">
        <f t="shared" si="836"/>
        <v>0</v>
      </c>
      <c r="CM609" s="12">
        <f t="shared" si="837"/>
        <v>0</v>
      </c>
      <c r="CN609" s="12">
        <f t="shared" si="838"/>
        <v>0</v>
      </c>
      <c r="CO609" s="12">
        <f t="shared" si="839"/>
        <v>0</v>
      </c>
      <c r="CP609" s="12">
        <f t="shared" si="840"/>
        <v>0</v>
      </c>
      <c r="CQ609" s="12">
        <f t="shared" si="841"/>
        <v>0</v>
      </c>
      <c r="CR609" s="12">
        <f t="shared" si="842"/>
        <v>0</v>
      </c>
      <c r="CS609" s="12">
        <f t="shared" si="843"/>
        <v>0</v>
      </c>
      <c r="CT609" s="12">
        <f t="shared" si="844"/>
        <v>0</v>
      </c>
      <c r="CU609" s="12">
        <f t="shared" si="845"/>
        <v>0</v>
      </c>
      <c r="CV609" s="12">
        <f t="shared" si="846"/>
        <v>0</v>
      </c>
      <c r="CW609" s="12">
        <f t="shared" si="847"/>
        <v>0</v>
      </c>
      <c r="CX609" s="12">
        <f t="shared" si="848"/>
        <v>0</v>
      </c>
      <c r="CY609" s="12">
        <f t="shared" si="849"/>
        <v>0</v>
      </c>
      <c r="CZ609" s="12">
        <f t="shared" si="850"/>
        <v>0</v>
      </c>
      <c r="DA609" s="12">
        <f t="shared" si="851"/>
        <v>0</v>
      </c>
      <c r="DB609" s="12">
        <f t="shared" si="852"/>
        <v>0</v>
      </c>
      <c r="DC609" s="12">
        <f t="shared" si="853"/>
        <v>0</v>
      </c>
      <c r="DD609" s="12">
        <f t="shared" si="854"/>
        <v>0</v>
      </c>
      <c r="DE609" s="12">
        <f t="shared" si="855"/>
        <v>0</v>
      </c>
      <c r="DF609" s="12">
        <f t="shared" si="856"/>
        <v>0</v>
      </c>
      <c r="DG609" s="12">
        <f t="shared" si="857"/>
        <v>0</v>
      </c>
      <c r="DH609" s="12">
        <f t="shared" si="858"/>
        <v>0</v>
      </c>
      <c r="DI609" s="12">
        <f t="shared" si="859"/>
        <v>0</v>
      </c>
      <c r="DJ609" s="12">
        <f t="shared" si="860"/>
        <v>0</v>
      </c>
      <c r="DK609" s="12">
        <f>SUM(M609:CHOOSE(YTD,M609,N609,O609,P609,Q609,R609,S609,T609,U609,V609,W609,X609))</f>
        <v>0</v>
      </c>
      <c r="DL609" s="12">
        <f>SUM(Y609:CHOOSE(YTD,Y609,Z609,AA609,AB609,AC609,AD609,AE609,AF609,AG609,AH609,AI609,AJ609))</f>
        <v>0</v>
      </c>
      <c r="DM609" s="12">
        <f>SUM(AK609:CHOOSE(YTD,AK609,AL609,AM609,AN609,AO609,AP609,AQ609,AR609,AS609,AT609,AU609,AV609))</f>
        <v>0</v>
      </c>
      <c r="DN609" s="12">
        <f>SUM(AW609:CHOOSE(YTD,AW609,AX609,AY609,AZ609,BA609,BB609,BC609,BD609,BE609,BF609,BG609,BH609))</f>
        <v>0</v>
      </c>
      <c r="DO609" s="12">
        <f>SUM(BI609:CHOOSE(YTD,BI609,BJ609,BK609,BL609,BM609,BN609,BO609,BP609,BQ609,BR609,BS609,BT609))</f>
        <v>0</v>
      </c>
      <c r="DP609" s="12">
        <f>SUM(BU609:CHOOSE(YTD,BU609,BV609,BW609,BX609,BY609,BZ609,CA609,CB609,CC609,CD609,CE609,CF609))</f>
        <v>0</v>
      </c>
    </row>
    <row r="610" spans="1:120" x14ac:dyDescent="0.15">
      <c r="A610" s="12" t="str">
        <f t="shared" si="862"/>
        <v>Costs - general</v>
      </c>
      <c r="L610" s="12">
        <f>'General costs'!B10</f>
        <v>0</v>
      </c>
      <c r="M610" s="12">
        <f>'General costs'!C10</f>
        <v>0</v>
      </c>
      <c r="N610" s="12">
        <f>'General costs'!D10</f>
        <v>0</v>
      </c>
      <c r="O610" s="12">
        <f>'General costs'!E10</f>
        <v>0</v>
      </c>
      <c r="P610" s="12">
        <f>'General costs'!F10</f>
        <v>0</v>
      </c>
      <c r="Q610" s="12">
        <f>'General costs'!G10</f>
        <v>0</v>
      </c>
      <c r="R610" s="12">
        <f>'General costs'!H10</f>
        <v>0</v>
      </c>
      <c r="S610" s="12">
        <f>'General costs'!I10</f>
        <v>0</v>
      </c>
      <c r="T610" s="12">
        <f>'General costs'!J10</f>
        <v>0</v>
      </c>
      <c r="U610" s="12">
        <f>'General costs'!K10</f>
        <v>0</v>
      </c>
      <c r="V610" s="12">
        <f>'General costs'!L10</f>
        <v>0</v>
      </c>
      <c r="W610" s="12">
        <f>'General costs'!M10</f>
        <v>0</v>
      </c>
      <c r="X610" s="12">
        <f>'General costs'!N10</f>
        <v>0</v>
      </c>
      <c r="Y610" s="12">
        <f>'General costs'!O10</f>
        <v>0</v>
      </c>
      <c r="Z610" s="12">
        <f>'General costs'!P10</f>
        <v>0</v>
      </c>
      <c r="AA610" s="12">
        <f>'General costs'!Q10</f>
        <v>0</v>
      </c>
      <c r="AB610" s="12">
        <f>'General costs'!R10</f>
        <v>0</v>
      </c>
      <c r="AC610" s="12">
        <f>'General costs'!S10</f>
        <v>0</v>
      </c>
      <c r="AD610" s="12">
        <f>'General costs'!T10</f>
        <v>0</v>
      </c>
      <c r="AE610" s="12">
        <f>'General costs'!U10</f>
        <v>0</v>
      </c>
      <c r="AF610" s="12">
        <f>'General costs'!V10</f>
        <v>0</v>
      </c>
      <c r="AG610" s="12">
        <f>'General costs'!W10</f>
        <v>0</v>
      </c>
      <c r="AH610" s="12">
        <f>'General costs'!X10</f>
        <v>0</v>
      </c>
      <c r="AI610" s="12">
        <f>'General costs'!Y10</f>
        <v>0</v>
      </c>
      <c r="AJ610" s="12">
        <f>'General costs'!Z10</f>
        <v>0</v>
      </c>
      <c r="AK610" s="12">
        <f>'General costs'!AA10</f>
        <v>0</v>
      </c>
      <c r="AL610" s="12">
        <f>'General costs'!AB10</f>
        <v>0</v>
      </c>
      <c r="AM610" s="12">
        <f>'General costs'!AC10</f>
        <v>0</v>
      </c>
      <c r="AN610" s="12">
        <f>'General costs'!AD10</f>
        <v>0</v>
      </c>
      <c r="AO610" s="12">
        <f>'General costs'!AE10</f>
        <v>0</v>
      </c>
      <c r="AP610" s="12">
        <f>'General costs'!AF10</f>
        <v>0</v>
      </c>
      <c r="AQ610" s="12">
        <f>'General costs'!AG10</f>
        <v>0</v>
      </c>
      <c r="AR610" s="12">
        <f>'General costs'!AH10</f>
        <v>0</v>
      </c>
      <c r="AS610" s="12">
        <f>'General costs'!AI10</f>
        <v>0</v>
      </c>
      <c r="AT610" s="12">
        <f>'General costs'!AJ10</f>
        <v>0</v>
      </c>
      <c r="AU610" s="12">
        <f>'General costs'!AK10</f>
        <v>0</v>
      </c>
      <c r="AV610" s="12">
        <f>'General costs'!AL10</f>
        <v>0</v>
      </c>
      <c r="AW610" s="12">
        <f>'General costs'!AM10</f>
        <v>0</v>
      </c>
      <c r="AX610" s="12">
        <f>'General costs'!AN10</f>
        <v>0</v>
      </c>
      <c r="AY610" s="12">
        <f>'General costs'!AO10</f>
        <v>0</v>
      </c>
      <c r="AZ610" s="12">
        <f>'General costs'!AP10</f>
        <v>0</v>
      </c>
      <c r="BA610" s="12">
        <f>'General costs'!AQ10</f>
        <v>0</v>
      </c>
      <c r="BB610" s="12">
        <f>'General costs'!AR10</f>
        <v>0</v>
      </c>
      <c r="BC610" s="12">
        <f>'General costs'!AS10</f>
        <v>0</v>
      </c>
      <c r="BD610" s="12">
        <f>'General costs'!AT10</f>
        <v>0</v>
      </c>
      <c r="BE610" s="12">
        <f>'General costs'!AU10</f>
        <v>0</v>
      </c>
      <c r="BF610" s="12">
        <f>'General costs'!AV10</f>
        <v>0</v>
      </c>
      <c r="BG610" s="12">
        <f>'General costs'!AW10</f>
        <v>0</v>
      </c>
      <c r="BH610" s="12">
        <f>'General costs'!AX10</f>
        <v>0</v>
      </c>
      <c r="BI610" s="12">
        <f>'General costs'!AY10</f>
        <v>0</v>
      </c>
      <c r="BJ610" s="12">
        <f>'General costs'!AZ10</f>
        <v>0</v>
      </c>
      <c r="BK610" s="12">
        <f>'General costs'!BA10</f>
        <v>0</v>
      </c>
      <c r="BL610" s="12">
        <f>'General costs'!BB10</f>
        <v>0</v>
      </c>
      <c r="BM610" s="12">
        <f>'General costs'!BC10</f>
        <v>0</v>
      </c>
      <c r="BN610" s="12">
        <f>'General costs'!BD10</f>
        <v>0</v>
      </c>
      <c r="BO610" s="12">
        <f>'General costs'!BE10</f>
        <v>0</v>
      </c>
      <c r="BP610" s="12">
        <f>'General costs'!BF10</f>
        <v>0</v>
      </c>
      <c r="BQ610" s="12">
        <f>'General costs'!BG10</f>
        <v>0</v>
      </c>
      <c r="BR610" s="12">
        <f>'General costs'!BH10</f>
        <v>0</v>
      </c>
      <c r="BS610" s="12">
        <f>'General costs'!BI10</f>
        <v>0</v>
      </c>
      <c r="BT610" s="12">
        <f>'General costs'!BJ10</f>
        <v>0</v>
      </c>
      <c r="BU610" s="12">
        <f>'General costs'!BK10</f>
        <v>0</v>
      </c>
      <c r="BV610" s="12">
        <f>'General costs'!BL10</f>
        <v>0</v>
      </c>
      <c r="BW610" s="12">
        <f>'General costs'!BM10</f>
        <v>0</v>
      </c>
      <c r="BX610" s="12">
        <f>'General costs'!BN10</f>
        <v>0</v>
      </c>
      <c r="BY610" s="12">
        <f>'General costs'!BO10</f>
        <v>0</v>
      </c>
      <c r="BZ610" s="12">
        <f>'General costs'!BP10</f>
        <v>0</v>
      </c>
      <c r="CA610" s="12">
        <f>'General costs'!BQ10</f>
        <v>0</v>
      </c>
      <c r="CB610" s="12">
        <f>'General costs'!BR10</f>
        <v>0</v>
      </c>
      <c r="CC610" s="12">
        <f>'General costs'!BS10</f>
        <v>0</v>
      </c>
      <c r="CD610" s="12">
        <f>'General costs'!BT10</f>
        <v>0</v>
      </c>
      <c r="CE610" s="12">
        <f>'General costs'!BU10</f>
        <v>0</v>
      </c>
      <c r="CF610" s="12">
        <f>'General costs'!BV10</f>
        <v>0</v>
      </c>
      <c r="CG610" s="12">
        <f t="shared" si="831"/>
        <v>0</v>
      </c>
      <c r="CH610" s="12">
        <f t="shared" si="832"/>
        <v>0</v>
      </c>
      <c r="CI610" s="12">
        <f t="shared" si="833"/>
        <v>0</v>
      </c>
      <c r="CJ610" s="12">
        <f t="shared" si="834"/>
        <v>0</v>
      </c>
      <c r="CK610" s="12">
        <f t="shared" si="835"/>
        <v>0</v>
      </c>
      <c r="CL610" s="12">
        <f t="shared" si="836"/>
        <v>0</v>
      </c>
      <c r="CM610" s="12">
        <f t="shared" si="837"/>
        <v>0</v>
      </c>
      <c r="CN610" s="12">
        <f t="shared" si="838"/>
        <v>0</v>
      </c>
      <c r="CO610" s="12">
        <f t="shared" si="839"/>
        <v>0</v>
      </c>
      <c r="CP610" s="12">
        <f t="shared" si="840"/>
        <v>0</v>
      </c>
      <c r="CQ610" s="12">
        <f t="shared" si="841"/>
        <v>0</v>
      </c>
      <c r="CR610" s="12">
        <f t="shared" si="842"/>
        <v>0</v>
      </c>
      <c r="CS610" s="12">
        <f t="shared" si="843"/>
        <v>0</v>
      </c>
      <c r="CT610" s="12">
        <f t="shared" si="844"/>
        <v>0</v>
      </c>
      <c r="CU610" s="12">
        <f t="shared" si="845"/>
        <v>0</v>
      </c>
      <c r="CV610" s="12">
        <f t="shared" si="846"/>
        <v>0</v>
      </c>
      <c r="CW610" s="12">
        <f t="shared" si="847"/>
        <v>0</v>
      </c>
      <c r="CX610" s="12">
        <f t="shared" si="848"/>
        <v>0</v>
      </c>
      <c r="CY610" s="12">
        <f t="shared" si="849"/>
        <v>0</v>
      </c>
      <c r="CZ610" s="12">
        <f t="shared" si="850"/>
        <v>0</v>
      </c>
      <c r="DA610" s="12">
        <f t="shared" si="851"/>
        <v>0</v>
      </c>
      <c r="DB610" s="12">
        <f t="shared" si="852"/>
        <v>0</v>
      </c>
      <c r="DC610" s="12">
        <f t="shared" si="853"/>
        <v>0</v>
      </c>
      <c r="DD610" s="12">
        <f t="shared" si="854"/>
        <v>0</v>
      </c>
      <c r="DE610" s="12">
        <f t="shared" si="855"/>
        <v>0</v>
      </c>
      <c r="DF610" s="12">
        <f t="shared" si="856"/>
        <v>0</v>
      </c>
      <c r="DG610" s="12">
        <f t="shared" si="857"/>
        <v>0</v>
      </c>
      <c r="DH610" s="12">
        <f t="shared" si="858"/>
        <v>0</v>
      </c>
      <c r="DI610" s="12">
        <f t="shared" si="859"/>
        <v>0</v>
      </c>
      <c r="DJ610" s="12">
        <f t="shared" si="860"/>
        <v>0</v>
      </c>
      <c r="DK610" s="12">
        <f>SUM(M610:CHOOSE(YTD,M610,N610,O610,P610,Q610,R610,S610,T610,U610,V610,W610,X610))</f>
        <v>0</v>
      </c>
      <c r="DL610" s="12">
        <f>SUM(Y610:CHOOSE(YTD,Y610,Z610,AA610,AB610,AC610,AD610,AE610,AF610,AG610,AH610,AI610,AJ610))</f>
        <v>0</v>
      </c>
      <c r="DM610" s="12">
        <f>SUM(AK610:CHOOSE(YTD,AK610,AL610,AM610,AN610,AO610,AP610,AQ610,AR610,AS610,AT610,AU610,AV610))</f>
        <v>0</v>
      </c>
      <c r="DN610" s="12">
        <f>SUM(AW610:CHOOSE(YTD,AW610,AX610,AY610,AZ610,BA610,BB610,BC610,BD610,BE610,BF610,BG610,BH610))</f>
        <v>0</v>
      </c>
      <c r="DO610" s="12">
        <f>SUM(BI610:CHOOSE(YTD,BI610,BJ610,BK610,BL610,BM610,BN610,BO610,BP610,BQ610,BR610,BS610,BT610))</f>
        <v>0</v>
      </c>
      <c r="DP610" s="12">
        <f>SUM(BU610:CHOOSE(YTD,BU610,BV610,BW610,BX610,BY610,BZ610,CA610,CB610,CC610,CD610,CE610,CF610))</f>
        <v>0</v>
      </c>
    </row>
    <row r="611" spans="1:120" x14ac:dyDescent="0.15">
      <c r="A611" s="12" t="str">
        <f t="shared" si="862"/>
        <v>Costs - general</v>
      </c>
      <c r="L611" s="12">
        <f>'General costs'!B11</f>
        <v>0</v>
      </c>
      <c r="M611" s="12">
        <f>'General costs'!C11</f>
        <v>0</v>
      </c>
      <c r="N611" s="12">
        <f>'General costs'!D11</f>
        <v>0</v>
      </c>
      <c r="O611" s="12">
        <f>'General costs'!E11</f>
        <v>0</v>
      </c>
      <c r="P611" s="12">
        <f>'General costs'!F11</f>
        <v>0</v>
      </c>
      <c r="Q611" s="12">
        <f>'General costs'!G11</f>
        <v>0</v>
      </c>
      <c r="R611" s="12">
        <f>'General costs'!H11</f>
        <v>0</v>
      </c>
      <c r="S611" s="12">
        <f>'General costs'!I11</f>
        <v>0</v>
      </c>
      <c r="T611" s="12">
        <f>'General costs'!J11</f>
        <v>0</v>
      </c>
      <c r="U611" s="12">
        <f>'General costs'!K11</f>
        <v>0</v>
      </c>
      <c r="V611" s="12">
        <f>'General costs'!L11</f>
        <v>0</v>
      </c>
      <c r="W611" s="12">
        <f>'General costs'!M11</f>
        <v>0</v>
      </c>
      <c r="X611" s="12">
        <f>'General costs'!N11</f>
        <v>0</v>
      </c>
      <c r="Y611" s="12">
        <f>'General costs'!O11</f>
        <v>0</v>
      </c>
      <c r="Z611" s="12">
        <f>'General costs'!P11</f>
        <v>0</v>
      </c>
      <c r="AA611" s="12">
        <f>'General costs'!Q11</f>
        <v>0</v>
      </c>
      <c r="AB611" s="12">
        <f>'General costs'!R11</f>
        <v>0</v>
      </c>
      <c r="AC611" s="12">
        <f>'General costs'!S11</f>
        <v>0</v>
      </c>
      <c r="AD611" s="12">
        <f>'General costs'!T11</f>
        <v>0</v>
      </c>
      <c r="AE611" s="12">
        <f>'General costs'!U11</f>
        <v>0</v>
      </c>
      <c r="AF611" s="12">
        <f>'General costs'!V11</f>
        <v>0</v>
      </c>
      <c r="AG611" s="12">
        <f>'General costs'!W11</f>
        <v>0</v>
      </c>
      <c r="AH611" s="12">
        <f>'General costs'!X11</f>
        <v>0</v>
      </c>
      <c r="AI611" s="12">
        <f>'General costs'!Y11</f>
        <v>0</v>
      </c>
      <c r="AJ611" s="12">
        <f>'General costs'!Z11</f>
        <v>0</v>
      </c>
      <c r="AK611" s="12">
        <f>'General costs'!AA11</f>
        <v>0</v>
      </c>
      <c r="AL611" s="12">
        <f>'General costs'!AB11</f>
        <v>0</v>
      </c>
      <c r="AM611" s="12">
        <f>'General costs'!AC11</f>
        <v>0</v>
      </c>
      <c r="AN611" s="12">
        <f>'General costs'!AD11</f>
        <v>0</v>
      </c>
      <c r="AO611" s="12">
        <f>'General costs'!AE11</f>
        <v>0</v>
      </c>
      <c r="AP611" s="12">
        <f>'General costs'!AF11</f>
        <v>0</v>
      </c>
      <c r="AQ611" s="12">
        <f>'General costs'!AG11</f>
        <v>0</v>
      </c>
      <c r="AR611" s="12">
        <f>'General costs'!AH11</f>
        <v>0</v>
      </c>
      <c r="AS611" s="12">
        <f>'General costs'!AI11</f>
        <v>0</v>
      </c>
      <c r="AT611" s="12">
        <f>'General costs'!AJ11</f>
        <v>0</v>
      </c>
      <c r="AU611" s="12">
        <f>'General costs'!AK11</f>
        <v>0</v>
      </c>
      <c r="AV611" s="12">
        <f>'General costs'!AL11</f>
        <v>0</v>
      </c>
      <c r="AW611" s="12">
        <f>'General costs'!AM11</f>
        <v>0</v>
      </c>
      <c r="AX611" s="12">
        <f>'General costs'!AN11</f>
        <v>0</v>
      </c>
      <c r="AY611" s="12">
        <f>'General costs'!AO11</f>
        <v>0</v>
      </c>
      <c r="AZ611" s="12">
        <f>'General costs'!AP11</f>
        <v>0</v>
      </c>
      <c r="BA611" s="12">
        <f>'General costs'!AQ11</f>
        <v>0</v>
      </c>
      <c r="BB611" s="12">
        <f>'General costs'!AR11</f>
        <v>0</v>
      </c>
      <c r="BC611" s="12">
        <f>'General costs'!AS11</f>
        <v>0</v>
      </c>
      <c r="BD611" s="12">
        <f>'General costs'!AT11</f>
        <v>0</v>
      </c>
      <c r="BE611" s="12">
        <f>'General costs'!AU11</f>
        <v>0</v>
      </c>
      <c r="BF611" s="12">
        <f>'General costs'!AV11</f>
        <v>0</v>
      </c>
      <c r="BG611" s="12">
        <f>'General costs'!AW11</f>
        <v>0</v>
      </c>
      <c r="BH611" s="12">
        <f>'General costs'!AX11</f>
        <v>0</v>
      </c>
      <c r="BI611" s="12">
        <f>'General costs'!AY11</f>
        <v>0</v>
      </c>
      <c r="BJ611" s="12">
        <f>'General costs'!AZ11</f>
        <v>0</v>
      </c>
      <c r="BK611" s="12">
        <f>'General costs'!BA11</f>
        <v>0</v>
      </c>
      <c r="BL611" s="12">
        <f>'General costs'!BB11</f>
        <v>0</v>
      </c>
      <c r="BM611" s="12">
        <f>'General costs'!BC11</f>
        <v>0</v>
      </c>
      <c r="BN611" s="12">
        <f>'General costs'!BD11</f>
        <v>0</v>
      </c>
      <c r="BO611" s="12">
        <f>'General costs'!BE11</f>
        <v>0</v>
      </c>
      <c r="BP611" s="12">
        <f>'General costs'!BF11</f>
        <v>0</v>
      </c>
      <c r="BQ611" s="12">
        <f>'General costs'!BG11</f>
        <v>0</v>
      </c>
      <c r="BR611" s="12">
        <f>'General costs'!BH11</f>
        <v>0</v>
      </c>
      <c r="BS611" s="12">
        <f>'General costs'!BI11</f>
        <v>0</v>
      </c>
      <c r="BT611" s="12">
        <f>'General costs'!BJ11</f>
        <v>0</v>
      </c>
      <c r="BU611" s="12">
        <f>'General costs'!BK11</f>
        <v>0</v>
      </c>
      <c r="BV611" s="12">
        <f>'General costs'!BL11</f>
        <v>0</v>
      </c>
      <c r="BW611" s="12">
        <f>'General costs'!BM11</f>
        <v>0</v>
      </c>
      <c r="BX611" s="12">
        <f>'General costs'!BN11</f>
        <v>0</v>
      </c>
      <c r="BY611" s="12">
        <f>'General costs'!BO11</f>
        <v>0</v>
      </c>
      <c r="BZ611" s="12">
        <f>'General costs'!BP11</f>
        <v>0</v>
      </c>
      <c r="CA611" s="12">
        <f>'General costs'!BQ11</f>
        <v>0</v>
      </c>
      <c r="CB611" s="12">
        <f>'General costs'!BR11</f>
        <v>0</v>
      </c>
      <c r="CC611" s="12">
        <f>'General costs'!BS11</f>
        <v>0</v>
      </c>
      <c r="CD611" s="12">
        <f>'General costs'!BT11</f>
        <v>0</v>
      </c>
      <c r="CE611" s="12">
        <f>'General costs'!BU11</f>
        <v>0</v>
      </c>
      <c r="CF611" s="12">
        <f>'General costs'!BV11</f>
        <v>0</v>
      </c>
      <c r="CG611" s="12">
        <f t="shared" si="831"/>
        <v>0</v>
      </c>
      <c r="CH611" s="12">
        <f t="shared" si="832"/>
        <v>0</v>
      </c>
      <c r="CI611" s="12">
        <f t="shared" si="833"/>
        <v>0</v>
      </c>
      <c r="CJ611" s="12">
        <f t="shared" si="834"/>
        <v>0</v>
      </c>
      <c r="CK611" s="12">
        <f t="shared" si="835"/>
        <v>0</v>
      </c>
      <c r="CL611" s="12">
        <f t="shared" si="836"/>
        <v>0</v>
      </c>
      <c r="CM611" s="12">
        <f t="shared" si="837"/>
        <v>0</v>
      </c>
      <c r="CN611" s="12">
        <f t="shared" si="838"/>
        <v>0</v>
      </c>
      <c r="CO611" s="12">
        <f t="shared" si="839"/>
        <v>0</v>
      </c>
      <c r="CP611" s="12">
        <f t="shared" si="840"/>
        <v>0</v>
      </c>
      <c r="CQ611" s="12">
        <f t="shared" si="841"/>
        <v>0</v>
      </c>
      <c r="CR611" s="12">
        <f t="shared" si="842"/>
        <v>0</v>
      </c>
      <c r="CS611" s="12">
        <f t="shared" si="843"/>
        <v>0</v>
      </c>
      <c r="CT611" s="12">
        <f t="shared" si="844"/>
        <v>0</v>
      </c>
      <c r="CU611" s="12">
        <f t="shared" si="845"/>
        <v>0</v>
      </c>
      <c r="CV611" s="12">
        <f t="shared" si="846"/>
        <v>0</v>
      </c>
      <c r="CW611" s="12">
        <f t="shared" si="847"/>
        <v>0</v>
      </c>
      <c r="CX611" s="12">
        <f t="shared" si="848"/>
        <v>0</v>
      </c>
      <c r="CY611" s="12">
        <f t="shared" si="849"/>
        <v>0</v>
      </c>
      <c r="CZ611" s="12">
        <f t="shared" si="850"/>
        <v>0</v>
      </c>
      <c r="DA611" s="12">
        <f t="shared" si="851"/>
        <v>0</v>
      </c>
      <c r="DB611" s="12">
        <f t="shared" si="852"/>
        <v>0</v>
      </c>
      <c r="DC611" s="12">
        <f t="shared" si="853"/>
        <v>0</v>
      </c>
      <c r="DD611" s="12">
        <f t="shared" si="854"/>
        <v>0</v>
      </c>
      <c r="DE611" s="12">
        <f t="shared" si="855"/>
        <v>0</v>
      </c>
      <c r="DF611" s="12">
        <f t="shared" si="856"/>
        <v>0</v>
      </c>
      <c r="DG611" s="12">
        <f t="shared" si="857"/>
        <v>0</v>
      </c>
      <c r="DH611" s="12">
        <f t="shared" si="858"/>
        <v>0</v>
      </c>
      <c r="DI611" s="12">
        <f t="shared" si="859"/>
        <v>0</v>
      </c>
      <c r="DJ611" s="12">
        <f t="shared" si="860"/>
        <v>0</v>
      </c>
      <c r="DK611" s="12">
        <f>SUM(M611:CHOOSE(YTD,M611,N611,O611,P611,Q611,R611,S611,T611,U611,V611,W611,X611))</f>
        <v>0</v>
      </c>
      <c r="DL611" s="12">
        <f>SUM(Y611:CHOOSE(YTD,Y611,Z611,AA611,AB611,AC611,AD611,AE611,AF611,AG611,AH611,AI611,AJ611))</f>
        <v>0</v>
      </c>
      <c r="DM611" s="12">
        <f>SUM(AK611:CHOOSE(YTD,AK611,AL611,AM611,AN611,AO611,AP611,AQ611,AR611,AS611,AT611,AU611,AV611))</f>
        <v>0</v>
      </c>
      <c r="DN611" s="12">
        <f>SUM(AW611:CHOOSE(YTD,AW611,AX611,AY611,AZ611,BA611,BB611,BC611,BD611,BE611,BF611,BG611,BH611))</f>
        <v>0</v>
      </c>
      <c r="DO611" s="12">
        <f>SUM(BI611:CHOOSE(YTD,BI611,BJ611,BK611,BL611,BM611,BN611,BO611,BP611,BQ611,BR611,BS611,BT611))</f>
        <v>0</v>
      </c>
      <c r="DP611" s="12">
        <f>SUM(BU611:CHOOSE(YTD,BU611,BV611,BW611,BX611,BY611,BZ611,CA611,CB611,CC611,CD611,CE611,CF611))</f>
        <v>0</v>
      </c>
    </row>
    <row r="612" spans="1:120" x14ac:dyDescent="0.15">
      <c r="A612" s="12" t="str">
        <f>Lists!B$49</f>
        <v>FTE Cost - General</v>
      </c>
      <c r="L612" s="12" t="str">
        <f>HR!C242</f>
        <v>IT</v>
      </c>
      <c r="M612" s="12">
        <f>HR!E242</f>
        <v>80.58</v>
      </c>
      <c r="N612" s="12">
        <f>HR!F242</f>
        <v>80.58</v>
      </c>
      <c r="O612" s="12">
        <f>HR!G242</f>
        <v>80.58</v>
      </c>
      <c r="P612" s="12">
        <f>HR!H242</f>
        <v>80.58</v>
      </c>
      <c r="Q612" s="12">
        <f>HR!I242</f>
        <v>80.58</v>
      </c>
      <c r="R612" s="12">
        <f>HR!J242</f>
        <v>80.58</v>
      </c>
      <c r="S612" s="12">
        <f>HR!K242</f>
        <v>80.58</v>
      </c>
      <c r="T612" s="12">
        <f>HR!L242</f>
        <v>80.58</v>
      </c>
      <c r="U612" s="12">
        <f>HR!M242</f>
        <v>80.58</v>
      </c>
      <c r="V612" s="12">
        <f>HR!N242</f>
        <v>80.58</v>
      </c>
      <c r="W612" s="12">
        <f>HR!O242</f>
        <v>80.58</v>
      </c>
      <c r="X612" s="12">
        <f>HR!P242</f>
        <v>80.58</v>
      </c>
      <c r="Y612" s="12">
        <f>HR!Q242</f>
        <v>80.58</v>
      </c>
      <c r="Z612" s="12">
        <f>HR!R242</f>
        <v>80.58</v>
      </c>
      <c r="AA612" s="12">
        <f>HR!S242</f>
        <v>80.58</v>
      </c>
      <c r="AB612" s="12">
        <f>HR!T242</f>
        <v>80.58</v>
      </c>
      <c r="AC612" s="12">
        <f>HR!U242</f>
        <v>80.58</v>
      </c>
      <c r="AD612" s="12">
        <f>HR!V242</f>
        <v>80.58</v>
      </c>
      <c r="AE612" s="12">
        <f>HR!W242</f>
        <v>80.58</v>
      </c>
      <c r="AF612" s="12">
        <f>HR!X242</f>
        <v>80.58</v>
      </c>
      <c r="AG612" s="12">
        <f>HR!Y242</f>
        <v>80.58</v>
      </c>
      <c r="AH612" s="12">
        <f>HR!Z242</f>
        <v>80.58</v>
      </c>
      <c r="AI612" s="12">
        <f>HR!AA242</f>
        <v>80.58</v>
      </c>
      <c r="AJ612" s="12">
        <f>HR!AB242</f>
        <v>80.58</v>
      </c>
      <c r="AK612" s="12">
        <f>HR!AC242</f>
        <v>80.58</v>
      </c>
      <c r="AL612" s="12">
        <f>HR!AD242</f>
        <v>80.58</v>
      </c>
      <c r="AM612" s="12">
        <f>HR!AE242</f>
        <v>80.58</v>
      </c>
      <c r="AN612" s="12">
        <f>HR!AF242</f>
        <v>80.58</v>
      </c>
      <c r="AO612" s="12">
        <f>HR!AG242</f>
        <v>80.58</v>
      </c>
      <c r="AP612" s="12">
        <f>HR!AH242</f>
        <v>80.58</v>
      </c>
      <c r="AQ612" s="12">
        <f>HR!AI242</f>
        <v>80.58</v>
      </c>
      <c r="AR612" s="12">
        <f>HR!AJ242</f>
        <v>80.58</v>
      </c>
      <c r="AS612" s="12">
        <f>HR!AK242</f>
        <v>80.58</v>
      </c>
      <c r="AT612" s="12">
        <f>HR!AL242</f>
        <v>80.58</v>
      </c>
      <c r="AU612" s="12">
        <f>HR!AM242</f>
        <v>80.58</v>
      </c>
      <c r="AV612" s="12">
        <f>HR!AN242</f>
        <v>80.58</v>
      </c>
      <c r="AW612" s="12">
        <f>HR!AO242</f>
        <v>80.58</v>
      </c>
      <c r="AX612" s="12">
        <f>HR!AP242</f>
        <v>80.58</v>
      </c>
      <c r="AY612" s="12">
        <f>HR!AQ242</f>
        <v>80.58</v>
      </c>
      <c r="AZ612" s="12">
        <f>HR!AR242</f>
        <v>80.58</v>
      </c>
      <c r="BA612" s="12">
        <f>HR!AS242</f>
        <v>80.58</v>
      </c>
      <c r="BB612" s="12">
        <f>HR!AT242</f>
        <v>80.58</v>
      </c>
      <c r="BC612" s="12">
        <f>HR!AU242</f>
        <v>80.58</v>
      </c>
      <c r="BD612" s="12">
        <f>HR!AV242</f>
        <v>80.58</v>
      </c>
      <c r="BE612" s="12">
        <f>HR!AW242</f>
        <v>80.58</v>
      </c>
      <c r="BF612" s="12">
        <f>HR!AX242</f>
        <v>80.58</v>
      </c>
      <c r="BG612" s="12">
        <f>HR!AY242</f>
        <v>80.58</v>
      </c>
      <c r="BH612" s="12">
        <f>HR!AZ242</f>
        <v>80.58</v>
      </c>
      <c r="BI612" s="12">
        <f>HR!BA242</f>
        <v>80.58</v>
      </c>
      <c r="BJ612" s="12">
        <f>HR!BB242</f>
        <v>80.58</v>
      </c>
      <c r="BK612" s="12">
        <f>HR!BC242</f>
        <v>80.58</v>
      </c>
      <c r="BL612" s="12">
        <f>HR!BD242</f>
        <v>80.58</v>
      </c>
      <c r="BM612" s="12">
        <f>HR!BE242</f>
        <v>80.58</v>
      </c>
      <c r="BN612" s="12">
        <f>HR!BF242</f>
        <v>80.58</v>
      </c>
      <c r="BO612" s="12">
        <f>HR!BG242</f>
        <v>80.58</v>
      </c>
      <c r="BP612" s="12">
        <f>HR!BH242</f>
        <v>80.58</v>
      </c>
      <c r="BQ612" s="12">
        <f>HR!BI242</f>
        <v>80.58</v>
      </c>
      <c r="BR612" s="12">
        <f>HR!BJ242</f>
        <v>80.58</v>
      </c>
      <c r="BS612" s="12">
        <f>HR!BK242</f>
        <v>80.58</v>
      </c>
      <c r="BT612" s="12">
        <f>HR!BL242</f>
        <v>80.58</v>
      </c>
      <c r="BU612" s="12">
        <f>HR!BM242</f>
        <v>80.58</v>
      </c>
      <c r="BV612" s="12">
        <f>HR!BN242</f>
        <v>80.58</v>
      </c>
      <c r="BW612" s="12">
        <f>HR!BO242</f>
        <v>80.58</v>
      </c>
      <c r="BX612" s="12">
        <f>HR!BP242</f>
        <v>80.58</v>
      </c>
      <c r="BY612" s="12">
        <f>HR!BQ242</f>
        <v>80.58</v>
      </c>
      <c r="BZ612" s="12">
        <f>HR!BR242</f>
        <v>80.58</v>
      </c>
      <c r="CA612" s="12">
        <f>HR!BS242</f>
        <v>80.58</v>
      </c>
      <c r="CB612" s="12">
        <f>HR!BT242</f>
        <v>80.58</v>
      </c>
      <c r="CC612" s="12">
        <f>HR!BU242</f>
        <v>80.58</v>
      </c>
      <c r="CD612" s="12">
        <f>HR!BV242</f>
        <v>80.58</v>
      </c>
      <c r="CE612" s="12">
        <f>HR!BW242</f>
        <v>80.58</v>
      </c>
      <c r="CF612" s="12">
        <f>HR!BX242</f>
        <v>80.58</v>
      </c>
      <c r="CG612" s="12">
        <f t="shared" si="831"/>
        <v>241.74</v>
      </c>
      <c r="CH612" s="12">
        <f t="shared" si="832"/>
        <v>241.74</v>
      </c>
      <c r="CI612" s="12">
        <f t="shared" si="833"/>
        <v>241.74</v>
      </c>
      <c r="CJ612" s="12">
        <f t="shared" si="834"/>
        <v>241.74</v>
      </c>
      <c r="CK612" s="12">
        <f t="shared" si="835"/>
        <v>966.96000000000015</v>
      </c>
      <c r="CL612" s="12">
        <f t="shared" si="836"/>
        <v>241.74</v>
      </c>
      <c r="CM612" s="12">
        <f t="shared" si="837"/>
        <v>241.74</v>
      </c>
      <c r="CN612" s="12">
        <f t="shared" si="838"/>
        <v>241.74</v>
      </c>
      <c r="CO612" s="12">
        <f t="shared" si="839"/>
        <v>241.74</v>
      </c>
      <c r="CP612" s="12">
        <f t="shared" si="840"/>
        <v>966.96000000000015</v>
      </c>
      <c r="CQ612" s="12">
        <f t="shared" si="841"/>
        <v>241.74</v>
      </c>
      <c r="CR612" s="12">
        <f t="shared" si="842"/>
        <v>241.74</v>
      </c>
      <c r="CS612" s="12">
        <f t="shared" si="843"/>
        <v>241.74</v>
      </c>
      <c r="CT612" s="12">
        <f t="shared" si="844"/>
        <v>241.74</v>
      </c>
      <c r="CU612" s="12">
        <f t="shared" si="845"/>
        <v>966.96000000000015</v>
      </c>
      <c r="CV612" s="12">
        <f t="shared" si="846"/>
        <v>241.74</v>
      </c>
      <c r="CW612" s="12">
        <f t="shared" si="847"/>
        <v>241.74</v>
      </c>
      <c r="CX612" s="12">
        <f t="shared" si="848"/>
        <v>241.74</v>
      </c>
      <c r="CY612" s="12">
        <f t="shared" si="849"/>
        <v>241.74</v>
      </c>
      <c r="CZ612" s="12">
        <f t="shared" si="850"/>
        <v>966.96000000000015</v>
      </c>
      <c r="DA612" s="12">
        <f t="shared" si="851"/>
        <v>241.74</v>
      </c>
      <c r="DB612" s="12">
        <f t="shared" si="852"/>
        <v>241.74</v>
      </c>
      <c r="DC612" s="12">
        <f t="shared" si="853"/>
        <v>241.74</v>
      </c>
      <c r="DD612" s="12">
        <f t="shared" si="854"/>
        <v>241.74</v>
      </c>
      <c r="DE612" s="12">
        <f t="shared" si="855"/>
        <v>966.96000000000015</v>
      </c>
      <c r="DF612" s="12">
        <f t="shared" si="856"/>
        <v>241.74</v>
      </c>
      <c r="DG612" s="12">
        <f t="shared" si="857"/>
        <v>241.74</v>
      </c>
      <c r="DH612" s="12">
        <f t="shared" si="858"/>
        <v>241.74</v>
      </c>
      <c r="DI612" s="12">
        <f t="shared" si="859"/>
        <v>241.74</v>
      </c>
      <c r="DJ612" s="12">
        <f t="shared" si="860"/>
        <v>966.96000000000015</v>
      </c>
      <c r="DK612" s="12">
        <f>SUM(M612:CHOOSE(YTD,M612,N612,O612,P612,Q612,R612,S612,T612,U612,V612,W612,X612))</f>
        <v>241.74</v>
      </c>
      <c r="DL612" s="12">
        <f>SUM(Y612:CHOOSE(YTD,Y612,Z612,AA612,AB612,AC612,AD612,AE612,AF612,AG612,AH612,AI612,AJ612))</f>
        <v>241.74</v>
      </c>
      <c r="DM612" s="12">
        <f>SUM(AK612:CHOOSE(YTD,AK612,AL612,AM612,AN612,AO612,AP612,AQ612,AR612,AS612,AT612,AU612,AV612))</f>
        <v>241.74</v>
      </c>
      <c r="DN612" s="12">
        <f>SUM(AW612:CHOOSE(YTD,AW612,AX612,AY612,AZ612,BA612,BB612,BC612,BD612,BE612,BF612,BG612,BH612))</f>
        <v>241.74</v>
      </c>
      <c r="DO612" s="12">
        <f>SUM(BI612:CHOOSE(YTD,BI612,BJ612,BK612,BL612,BM612,BN612,BO612,BP612,BQ612,BR612,BS612,BT612))</f>
        <v>241.74</v>
      </c>
      <c r="DP612" s="12">
        <f>SUM(BU612:CHOOSE(YTD,BU612,BV612,BW612,BX612,BY612,BZ612,CA612,CB612,CC612,CD612,CE612,CF612))</f>
        <v>241.74</v>
      </c>
    </row>
    <row r="613" spans="1:120" x14ac:dyDescent="0.15">
      <c r="A613" s="12" t="str">
        <f>A612</f>
        <v>FTE Cost - General</v>
      </c>
      <c r="L613" s="12" t="str">
        <f>HR!C243</f>
        <v>Administration</v>
      </c>
      <c r="M613" s="12">
        <f>HR!E243</f>
        <v>130.12299999999999</v>
      </c>
      <c r="N613" s="12">
        <f>HR!F243</f>
        <v>130.12299999999999</v>
      </c>
      <c r="O613" s="12">
        <f>HR!G243</f>
        <v>130.12299999999999</v>
      </c>
      <c r="P613" s="12">
        <f>HR!H243</f>
        <v>130.12299999999999</v>
      </c>
      <c r="Q613" s="12">
        <f>HR!I243</f>
        <v>130.12299999999999</v>
      </c>
      <c r="R613" s="12">
        <f>HR!J243</f>
        <v>130.12299999999999</v>
      </c>
      <c r="S613" s="12">
        <f>HR!K243</f>
        <v>130.12299999999999</v>
      </c>
      <c r="T613" s="12">
        <f>HR!L243</f>
        <v>130.12299999999999</v>
      </c>
      <c r="U613" s="12">
        <f>HR!M243</f>
        <v>130.12299999999999</v>
      </c>
      <c r="V613" s="12">
        <f>HR!N243</f>
        <v>130.12299999999999</v>
      </c>
      <c r="W613" s="12">
        <f>HR!O243</f>
        <v>130.12299999999999</v>
      </c>
      <c r="X613" s="12">
        <f>HR!P243</f>
        <v>130.12299999999999</v>
      </c>
      <c r="Y613" s="12">
        <f>HR!Q243</f>
        <v>130.12299999999999</v>
      </c>
      <c r="Z613" s="12">
        <f>HR!R243</f>
        <v>130.12299999999999</v>
      </c>
      <c r="AA613" s="12">
        <f>HR!S243</f>
        <v>130.12299999999999</v>
      </c>
      <c r="AB613" s="12">
        <f>HR!T243</f>
        <v>130.12299999999999</v>
      </c>
      <c r="AC613" s="12">
        <f>HR!U243</f>
        <v>130.12299999999999</v>
      </c>
      <c r="AD613" s="12">
        <f>HR!V243</f>
        <v>130.12299999999999</v>
      </c>
      <c r="AE613" s="12">
        <f>HR!W243</f>
        <v>130.12299999999999</v>
      </c>
      <c r="AF613" s="12">
        <f>HR!X243</f>
        <v>130.12299999999999</v>
      </c>
      <c r="AG613" s="12">
        <f>HR!Y243</f>
        <v>130.12299999999999</v>
      </c>
      <c r="AH613" s="12">
        <f>HR!Z243</f>
        <v>130.12299999999999</v>
      </c>
      <c r="AI613" s="12">
        <f>HR!AA243</f>
        <v>130.12299999999999</v>
      </c>
      <c r="AJ613" s="12">
        <f>HR!AB243</f>
        <v>130.12299999999999</v>
      </c>
      <c r="AK613" s="12">
        <f>HR!AC243</f>
        <v>130.12299999999999</v>
      </c>
      <c r="AL613" s="12">
        <f>HR!AD243</f>
        <v>130.12299999999999</v>
      </c>
      <c r="AM613" s="12">
        <f>HR!AE243</f>
        <v>130.12299999999999</v>
      </c>
      <c r="AN613" s="12">
        <f>HR!AF243</f>
        <v>130.12299999999999</v>
      </c>
      <c r="AO613" s="12">
        <f>HR!AG243</f>
        <v>130.12299999999999</v>
      </c>
      <c r="AP613" s="12">
        <f>HR!AH243</f>
        <v>130.12299999999999</v>
      </c>
      <c r="AQ613" s="12">
        <f>HR!AI243</f>
        <v>130.12299999999999</v>
      </c>
      <c r="AR613" s="12">
        <f>HR!AJ243</f>
        <v>130.12299999999999</v>
      </c>
      <c r="AS613" s="12">
        <f>HR!AK243</f>
        <v>130.12299999999999</v>
      </c>
      <c r="AT613" s="12">
        <f>HR!AL243</f>
        <v>130.12299999999999</v>
      </c>
      <c r="AU613" s="12">
        <f>HR!AM243</f>
        <v>130.12299999999999</v>
      </c>
      <c r="AV613" s="12">
        <f>HR!AN243</f>
        <v>130.12299999999999</v>
      </c>
      <c r="AW613" s="12">
        <f>HR!AO243</f>
        <v>130.12299999999999</v>
      </c>
      <c r="AX613" s="12">
        <f>HR!AP243</f>
        <v>130.12299999999999</v>
      </c>
      <c r="AY613" s="12">
        <f>HR!AQ243</f>
        <v>130.12299999999999</v>
      </c>
      <c r="AZ613" s="12">
        <f>HR!AR243</f>
        <v>130.12299999999999</v>
      </c>
      <c r="BA613" s="12">
        <f>HR!AS243</f>
        <v>130.12299999999999</v>
      </c>
      <c r="BB613" s="12">
        <f>HR!AT243</f>
        <v>130.12299999999999</v>
      </c>
      <c r="BC613" s="12">
        <f>HR!AU243</f>
        <v>130.12299999999999</v>
      </c>
      <c r="BD613" s="12">
        <f>HR!AV243</f>
        <v>130.12299999999999</v>
      </c>
      <c r="BE613" s="12">
        <f>HR!AW243</f>
        <v>130.12299999999999</v>
      </c>
      <c r="BF613" s="12">
        <f>HR!AX243</f>
        <v>130.12299999999999</v>
      </c>
      <c r="BG613" s="12">
        <f>HR!AY243</f>
        <v>130.12299999999999</v>
      </c>
      <c r="BH613" s="12">
        <f>HR!AZ243</f>
        <v>130.12299999999999</v>
      </c>
      <c r="BI613" s="12">
        <f>HR!BA243</f>
        <v>130.12299999999999</v>
      </c>
      <c r="BJ613" s="12">
        <f>HR!BB243</f>
        <v>130.12299999999999</v>
      </c>
      <c r="BK613" s="12">
        <f>HR!BC243</f>
        <v>130.12299999999999</v>
      </c>
      <c r="BL613" s="12">
        <f>HR!BD243</f>
        <v>130.12299999999999</v>
      </c>
      <c r="BM613" s="12">
        <f>HR!BE243</f>
        <v>130.12299999999999</v>
      </c>
      <c r="BN613" s="12">
        <f>HR!BF243</f>
        <v>130.12299999999999</v>
      </c>
      <c r="BO613" s="12">
        <f>HR!BG243</f>
        <v>130.12299999999999</v>
      </c>
      <c r="BP613" s="12">
        <f>HR!BH243</f>
        <v>130.12299999999999</v>
      </c>
      <c r="BQ613" s="12">
        <f>HR!BI243</f>
        <v>130.12299999999999</v>
      </c>
      <c r="BR613" s="12">
        <f>HR!BJ243</f>
        <v>130.12299999999999</v>
      </c>
      <c r="BS613" s="12">
        <f>HR!BK243</f>
        <v>130.12299999999999</v>
      </c>
      <c r="BT613" s="12">
        <f>HR!BL243</f>
        <v>130.12299999999999</v>
      </c>
      <c r="BU613" s="12">
        <f>HR!BM243</f>
        <v>130.12299999999999</v>
      </c>
      <c r="BV613" s="12">
        <f>HR!BN243</f>
        <v>130.12299999999999</v>
      </c>
      <c r="BW613" s="12">
        <f>HR!BO243</f>
        <v>130.12299999999999</v>
      </c>
      <c r="BX613" s="12">
        <f>HR!BP243</f>
        <v>130.12299999999999</v>
      </c>
      <c r="BY613" s="12">
        <f>HR!BQ243</f>
        <v>130.12299999999999</v>
      </c>
      <c r="BZ613" s="12">
        <f>HR!BR243</f>
        <v>130.12299999999999</v>
      </c>
      <c r="CA613" s="12">
        <f>HR!BS243</f>
        <v>130.12299999999999</v>
      </c>
      <c r="CB613" s="12">
        <f>HR!BT243</f>
        <v>130.12299999999999</v>
      </c>
      <c r="CC613" s="12">
        <f>HR!BU243</f>
        <v>130.12299999999999</v>
      </c>
      <c r="CD613" s="12">
        <f>HR!BV243</f>
        <v>130.12299999999999</v>
      </c>
      <c r="CE613" s="12">
        <f>HR!BW243</f>
        <v>130.12299999999999</v>
      </c>
      <c r="CF613" s="12">
        <f>HR!BX243</f>
        <v>130.12299999999999</v>
      </c>
      <c r="CG613" s="12">
        <f t="shared" si="831"/>
        <v>390.36899999999997</v>
      </c>
      <c r="CH613" s="12">
        <f t="shared" si="832"/>
        <v>390.36899999999997</v>
      </c>
      <c r="CI613" s="12">
        <f t="shared" si="833"/>
        <v>390.36899999999997</v>
      </c>
      <c r="CJ613" s="12">
        <f t="shared" si="834"/>
        <v>390.36899999999997</v>
      </c>
      <c r="CK613" s="12">
        <f t="shared" si="835"/>
        <v>1561.4760000000003</v>
      </c>
      <c r="CL613" s="12">
        <f t="shared" si="836"/>
        <v>390.36899999999997</v>
      </c>
      <c r="CM613" s="12">
        <f t="shared" si="837"/>
        <v>390.36899999999997</v>
      </c>
      <c r="CN613" s="12">
        <f t="shared" si="838"/>
        <v>390.36899999999997</v>
      </c>
      <c r="CO613" s="12">
        <f t="shared" si="839"/>
        <v>390.36899999999997</v>
      </c>
      <c r="CP613" s="12">
        <f t="shared" si="840"/>
        <v>1561.4760000000003</v>
      </c>
      <c r="CQ613" s="12">
        <f t="shared" si="841"/>
        <v>390.36899999999997</v>
      </c>
      <c r="CR613" s="12">
        <f t="shared" si="842"/>
        <v>390.36899999999997</v>
      </c>
      <c r="CS613" s="12">
        <f t="shared" si="843"/>
        <v>390.36899999999997</v>
      </c>
      <c r="CT613" s="12">
        <f t="shared" si="844"/>
        <v>390.36899999999997</v>
      </c>
      <c r="CU613" s="12">
        <f t="shared" si="845"/>
        <v>1561.4760000000003</v>
      </c>
      <c r="CV613" s="12">
        <f t="shared" si="846"/>
        <v>390.36899999999997</v>
      </c>
      <c r="CW613" s="12">
        <f t="shared" si="847"/>
        <v>390.36899999999997</v>
      </c>
      <c r="CX613" s="12">
        <f t="shared" si="848"/>
        <v>390.36899999999997</v>
      </c>
      <c r="CY613" s="12">
        <f t="shared" si="849"/>
        <v>390.36899999999997</v>
      </c>
      <c r="CZ613" s="12">
        <f t="shared" si="850"/>
        <v>1561.4760000000003</v>
      </c>
      <c r="DA613" s="12">
        <f t="shared" si="851"/>
        <v>390.36899999999997</v>
      </c>
      <c r="DB613" s="12">
        <f t="shared" si="852"/>
        <v>390.36899999999997</v>
      </c>
      <c r="DC613" s="12">
        <f t="shared" si="853"/>
        <v>390.36899999999997</v>
      </c>
      <c r="DD613" s="12">
        <f t="shared" si="854"/>
        <v>390.36899999999997</v>
      </c>
      <c r="DE613" s="12">
        <f t="shared" si="855"/>
        <v>1561.4760000000003</v>
      </c>
      <c r="DF613" s="12">
        <f t="shared" si="856"/>
        <v>390.36899999999997</v>
      </c>
      <c r="DG613" s="12">
        <f t="shared" si="857"/>
        <v>390.36899999999997</v>
      </c>
      <c r="DH613" s="12">
        <f t="shared" si="858"/>
        <v>390.36899999999997</v>
      </c>
      <c r="DI613" s="12">
        <f t="shared" si="859"/>
        <v>390.36899999999997</v>
      </c>
      <c r="DJ613" s="12">
        <f t="shared" si="860"/>
        <v>1561.4760000000003</v>
      </c>
      <c r="DK613" s="12">
        <f>SUM(M613:CHOOSE(YTD,M613,N613,O613,P613,Q613,R613,S613,T613,U613,V613,W613,X613))</f>
        <v>390.36899999999997</v>
      </c>
      <c r="DL613" s="12">
        <f>SUM(Y613:CHOOSE(YTD,Y613,Z613,AA613,AB613,AC613,AD613,AE613,AF613,AG613,AH613,AI613,AJ613))</f>
        <v>390.36899999999997</v>
      </c>
      <c r="DM613" s="12">
        <f>SUM(AK613:CHOOSE(YTD,AK613,AL613,AM613,AN613,AO613,AP613,AQ613,AR613,AS613,AT613,AU613,AV613))</f>
        <v>390.36899999999997</v>
      </c>
      <c r="DN613" s="12">
        <f>SUM(AW613:CHOOSE(YTD,AW613,AX613,AY613,AZ613,BA613,BB613,BC613,BD613,BE613,BF613,BG613,BH613))</f>
        <v>390.36899999999997</v>
      </c>
      <c r="DO613" s="12">
        <f>SUM(BI613:CHOOSE(YTD,BI613,BJ613,BK613,BL613,BM613,BN613,BO613,BP613,BQ613,BR613,BS613,BT613))</f>
        <v>390.36899999999997</v>
      </c>
      <c r="DP613" s="12">
        <f>SUM(BU613:CHOOSE(YTD,BU613,BV613,BW613,BX613,BY613,BZ613,CA613,CB613,CC613,CD613,CE613,CF613))</f>
        <v>390.36899999999997</v>
      </c>
    </row>
    <row r="614" spans="1:120" x14ac:dyDescent="0.15">
      <c r="A614" s="12" t="str">
        <f t="shared" ref="A614:A621" si="863">A613</f>
        <v>FTE Cost - General</v>
      </c>
      <c r="L614" s="12" t="str">
        <f>HR!C244</f>
        <v>Finance</v>
      </c>
      <c r="M614" s="12">
        <f>HR!E244</f>
        <v>173.11499999999998</v>
      </c>
      <c r="N614" s="12">
        <f>HR!F244</f>
        <v>173.11499999999998</v>
      </c>
      <c r="O614" s="12">
        <f>HR!G244</f>
        <v>173.11499999999998</v>
      </c>
      <c r="P614" s="12">
        <f>HR!H244</f>
        <v>173.11499999999998</v>
      </c>
      <c r="Q614" s="12">
        <f>HR!I244</f>
        <v>173.11499999999998</v>
      </c>
      <c r="R614" s="12">
        <f>HR!J244</f>
        <v>173.11499999999998</v>
      </c>
      <c r="S614" s="12">
        <f>HR!K244</f>
        <v>173.11499999999998</v>
      </c>
      <c r="T614" s="12">
        <f>HR!L244</f>
        <v>173.11499999999998</v>
      </c>
      <c r="U614" s="12">
        <f>HR!M244</f>
        <v>173.11499999999998</v>
      </c>
      <c r="V614" s="12">
        <f>HR!N244</f>
        <v>173.11499999999998</v>
      </c>
      <c r="W614" s="12">
        <f>HR!O244</f>
        <v>173.11499999999998</v>
      </c>
      <c r="X614" s="12">
        <f>HR!P244</f>
        <v>173.11499999999998</v>
      </c>
      <c r="Y614" s="12">
        <f>HR!Q244</f>
        <v>173.11499999999998</v>
      </c>
      <c r="Z614" s="12">
        <f>HR!R244</f>
        <v>173.11499999999998</v>
      </c>
      <c r="AA614" s="12">
        <f>HR!S244</f>
        <v>173.11499999999998</v>
      </c>
      <c r="AB614" s="12">
        <f>HR!T244</f>
        <v>173.11499999999998</v>
      </c>
      <c r="AC614" s="12">
        <f>HR!U244</f>
        <v>173.11499999999998</v>
      </c>
      <c r="AD614" s="12">
        <f>HR!V244</f>
        <v>173.11499999999998</v>
      </c>
      <c r="AE614" s="12">
        <f>HR!W244</f>
        <v>173.11499999999998</v>
      </c>
      <c r="AF614" s="12">
        <f>HR!X244</f>
        <v>173.11499999999998</v>
      </c>
      <c r="AG614" s="12">
        <f>HR!Y244</f>
        <v>173.11499999999998</v>
      </c>
      <c r="AH614" s="12">
        <f>HR!Z244</f>
        <v>173.11499999999998</v>
      </c>
      <c r="AI614" s="12">
        <f>HR!AA244</f>
        <v>173.11499999999998</v>
      </c>
      <c r="AJ614" s="12">
        <f>HR!AB244</f>
        <v>173.11499999999998</v>
      </c>
      <c r="AK614" s="12">
        <f>HR!AC244</f>
        <v>173.11499999999998</v>
      </c>
      <c r="AL614" s="12">
        <f>HR!AD244</f>
        <v>173.11499999999998</v>
      </c>
      <c r="AM614" s="12">
        <f>HR!AE244</f>
        <v>173.11499999999998</v>
      </c>
      <c r="AN614" s="12">
        <f>HR!AF244</f>
        <v>173.11499999999998</v>
      </c>
      <c r="AO614" s="12">
        <f>HR!AG244</f>
        <v>173.11499999999998</v>
      </c>
      <c r="AP614" s="12">
        <f>HR!AH244</f>
        <v>173.11499999999998</v>
      </c>
      <c r="AQ614" s="12">
        <f>HR!AI244</f>
        <v>173.11499999999998</v>
      </c>
      <c r="AR614" s="12">
        <f>HR!AJ244</f>
        <v>173.11499999999998</v>
      </c>
      <c r="AS614" s="12">
        <f>HR!AK244</f>
        <v>173.11499999999998</v>
      </c>
      <c r="AT614" s="12">
        <f>HR!AL244</f>
        <v>173.11499999999998</v>
      </c>
      <c r="AU614" s="12">
        <f>HR!AM244</f>
        <v>173.11499999999998</v>
      </c>
      <c r="AV614" s="12">
        <f>HR!AN244</f>
        <v>173.11499999999998</v>
      </c>
      <c r="AW614" s="12">
        <f>HR!AO244</f>
        <v>173.11499999999998</v>
      </c>
      <c r="AX614" s="12">
        <f>HR!AP244</f>
        <v>173.11499999999998</v>
      </c>
      <c r="AY614" s="12">
        <f>HR!AQ244</f>
        <v>173.11499999999998</v>
      </c>
      <c r="AZ614" s="12">
        <f>HR!AR244</f>
        <v>173.11499999999998</v>
      </c>
      <c r="BA614" s="12">
        <f>HR!AS244</f>
        <v>173.11499999999998</v>
      </c>
      <c r="BB614" s="12">
        <f>HR!AT244</f>
        <v>173.11499999999998</v>
      </c>
      <c r="BC614" s="12">
        <f>HR!AU244</f>
        <v>173.11499999999998</v>
      </c>
      <c r="BD614" s="12">
        <f>HR!AV244</f>
        <v>173.11499999999998</v>
      </c>
      <c r="BE614" s="12">
        <f>HR!AW244</f>
        <v>173.11499999999998</v>
      </c>
      <c r="BF614" s="12">
        <f>HR!AX244</f>
        <v>173.11499999999998</v>
      </c>
      <c r="BG614" s="12">
        <f>HR!AY244</f>
        <v>173.11499999999998</v>
      </c>
      <c r="BH614" s="12">
        <f>HR!AZ244</f>
        <v>173.11499999999998</v>
      </c>
      <c r="BI614" s="12">
        <f>HR!BA244</f>
        <v>173.11499999999998</v>
      </c>
      <c r="BJ614" s="12">
        <f>HR!BB244</f>
        <v>173.11499999999998</v>
      </c>
      <c r="BK614" s="12">
        <f>HR!BC244</f>
        <v>173.11499999999998</v>
      </c>
      <c r="BL614" s="12">
        <f>HR!BD244</f>
        <v>173.11499999999998</v>
      </c>
      <c r="BM614" s="12">
        <f>HR!BE244</f>
        <v>173.11499999999998</v>
      </c>
      <c r="BN614" s="12">
        <f>HR!BF244</f>
        <v>173.11499999999998</v>
      </c>
      <c r="BO614" s="12">
        <f>HR!BG244</f>
        <v>173.11499999999998</v>
      </c>
      <c r="BP614" s="12">
        <f>HR!BH244</f>
        <v>173.11499999999998</v>
      </c>
      <c r="BQ614" s="12">
        <f>HR!BI244</f>
        <v>173.11499999999998</v>
      </c>
      <c r="BR614" s="12">
        <f>HR!BJ244</f>
        <v>173.11499999999998</v>
      </c>
      <c r="BS614" s="12">
        <f>HR!BK244</f>
        <v>173.11499999999998</v>
      </c>
      <c r="BT614" s="12">
        <f>HR!BL244</f>
        <v>173.11499999999998</v>
      </c>
      <c r="BU614" s="12">
        <f>HR!BM244</f>
        <v>173.11499999999998</v>
      </c>
      <c r="BV614" s="12">
        <f>HR!BN244</f>
        <v>173.11499999999998</v>
      </c>
      <c r="BW614" s="12">
        <f>HR!BO244</f>
        <v>173.11499999999998</v>
      </c>
      <c r="BX614" s="12">
        <f>HR!BP244</f>
        <v>173.11499999999998</v>
      </c>
      <c r="BY614" s="12">
        <f>HR!BQ244</f>
        <v>173.11499999999998</v>
      </c>
      <c r="BZ614" s="12">
        <f>HR!BR244</f>
        <v>173.11499999999998</v>
      </c>
      <c r="CA614" s="12">
        <f>HR!BS244</f>
        <v>173.11499999999998</v>
      </c>
      <c r="CB614" s="12">
        <f>HR!BT244</f>
        <v>173.11499999999998</v>
      </c>
      <c r="CC614" s="12">
        <f>HR!BU244</f>
        <v>173.11499999999998</v>
      </c>
      <c r="CD614" s="12">
        <f>HR!BV244</f>
        <v>173.11499999999998</v>
      </c>
      <c r="CE614" s="12">
        <f>HR!BW244</f>
        <v>173.11499999999998</v>
      </c>
      <c r="CF614" s="12">
        <f>HR!BX244</f>
        <v>173.11499999999998</v>
      </c>
      <c r="CG614" s="12">
        <f t="shared" si="831"/>
        <v>519.34499999999991</v>
      </c>
      <c r="CH614" s="12">
        <f t="shared" si="832"/>
        <v>519.34499999999991</v>
      </c>
      <c r="CI614" s="12">
        <f t="shared" si="833"/>
        <v>519.34499999999991</v>
      </c>
      <c r="CJ614" s="12">
        <f t="shared" si="834"/>
        <v>519.34499999999991</v>
      </c>
      <c r="CK614" s="12">
        <f t="shared" si="835"/>
        <v>2077.3799999999997</v>
      </c>
      <c r="CL614" s="12">
        <f t="shared" si="836"/>
        <v>519.34499999999991</v>
      </c>
      <c r="CM614" s="12">
        <f t="shared" si="837"/>
        <v>519.34499999999991</v>
      </c>
      <c r="CN614" s="12">
        <f t="shared" si="838"/>
        <v>519.34499999999991</v>
      </c>
      <c r="CO614" s="12">
        <f t="shared" si="839"/>
        <v>519.34499999999991</v>
      </c>
      <c r="CP614" s="12">
        <f t="shared" si="840"/>
        <v>2077.3799999999997</v>
      </c>
      <c r="CQ614" s="12">
        <f t="shared" si="841"/>
        <v>519.34499999999991</v>
      </c>
      <c r="CR614" s="12">
        <f t="shared" si="842"/>
        <v>519.34499999999991</v>
      </c>
      <c r="CS614" s="12">
        <f t="shared" si="843"/>
        <v>519.34499999999991</v>
      </c>
      <c r="CT614" s="12">
        <f t="shared" si="844"/>
        <v>519.34499999999991</v>
      </c>
      <c r="CU614" s="12">
        <f t="shared" si="845"/>
        <v>2077.3799999999997</v>
      </c>
      <c r="CV614" s="12">
        <f t="shared" si="846"/>
        <v>519.34499999999991</v>
      </c>
      <c r="CW614" s="12">
        <f t="shared" si="847"/>
        <v>519.34499999999991</v>
      </c>
      <c r="CX614" s="12">
        <f t="shared" si="848"/>
        <v>519.34499999999991</v>
      </c>
      <c r="CY614" s="12">
        <f t="shared" si="849"/>
        <v>519.34499999999991</v>
      </c>
      <c r="CZ614" s="12">
        <f t="shared" si="850"/>
        <v>2077.3799999999997</v>
      </c>
      <c r="DA614" s="12">
        <f t="shared" si="851"/>
        <v>519.34499999999991</v>
      </c>
      <c r="DB614" s="12">
        <f t="shared" si="852"/>
        <v>519.34499999999991</v>
      </c>
      <c r="DC614" s="12">
        <f t="shared" si="853"/>
        <v>519.34499999999991</v>
      </c>
      <c r="DD614" s="12">
        <f t="shared" si="854"/>
        <v>519.34499999999991</v>
      </c>
      <c r="DE614" s="12">
        <f t="shared" si="855"/>
        <v>2077.3799999999997</v>
      </c>
      <c r="DF614" s="12">
        <f t="shared" si="856"/>
        <v>519.34499999999991</v>
      </c>
      <c r="DG614" s="12">
        <f t="shared" si="857"/>
        <v>519.34499999999991</v>
      </c>
      <c r="DH614" s="12">
        <f t="shared" si="858"/>
        <v>519.34499999999991</v>
      </c>
      <c r="DI614" s="12">
        <f t="shared" si="859"/>
        <v>519.34499999999991</v>
      </c>
      <c r="DJ614" s="12">
        <f t="shared" si="860"/>
        <v>2077.3799999999997</v>
      </c>
      <c r="DK614" s="12">
        <f>SUM(M614:CHOOSE(YTD,M614,N614,O614,P614,Q614,R614,S614,T614,U614,V614,W614,X614))</f>
        <v>519.34499999999991</v>
      </c>
      <c r="DL614" s="12">
        <f>SUM(Y614:CHOOSE(YTD,Y614,Z614,AA614,AB614,AC614,AD614,AE614,AF614,AG614,AH614,AI614,AJ614))</f>
        <v>519.34499999999991</v>
      </c>
      <c r="DM614" s="12">
        <f>SUM(AK614:CHOOSE(YTD,AK614,AL614,AM614,AN614,AO614,AP614,AQ614,AR614,AS614,AT614,AU614,AV614))</f>
        <v>519.34499999999991</v>
      </c>
      <c r="DN614" s="12">
        <f>SUM(AW614:CHOOSE(YTD,AW614,AX614,AY614,AZ614,BA614,BB614,BC614,BD614,BE614,BF614,BG614,BH614))</f>
        <v>519.34499999999991</v>
      </c>
      <c r="DO614" s="12">
        <f>SUM(BI614:CHOOSE(YTD,BI614,BJ614,BK614,BL614,BM614,BN614,BO614,BP614,BQ614,BR614,BS614,BT614))</f>
        <v>519.34499999999991</v>
      </c>
      <c r="DP614" s="12">
        <f>SUM(BU614:CHOOSE(YTD,BU614,BV614,BW614,BX614,BY614,BZ614,CA614,CB614,CC614,CD614,CE614,CF614))</f>
        <v>519.34499999999991</v>
      </c>
    </row>
    <row r="615" spans="1:120" x14ac:dyDescent="0.15">
      <c r="A615" s="12" t="str">
        <f t="shared" si="863"/>
        <v>FTE Cost - General</v>
      </c>
      <c r="L615" s="12" t="str">
        <f>HR!C245</f>
        <v>HR</v>
      </c>
      <c r="M615" s="12">
        <f>HR!E245</f>
        <v>246.23200000000003</v>
      </c>
      <c r="N615" s="12">
        <f>HR!F245</f>
        <v>246.23200000000003</v>
      </c>
      <c r="O615" s="12">
        <f>HR!G245</f>
        <v>246.23200000000003</v>
      </c>
      <c r="P615" s="12">
        <f>HR!H245</f>
        <v>246.23200000000003</v>
      </c>
      <c r="Q615" s="12">
        <f>HR!I245</f>
        <v>246.23200000000003</v>
      </c>
      <c r="R615" s="12">
        <f>HR!J245</f>
        <v>246.23200000000003</v>
      </c>
      <c r="S615" s="12">
        <f>HR!K245</f>
        <v>246.23200000000003</v>
      </c>
      <c r="T615" s="12">
        <f>HR!L245</f>
        <v>246.23200000000003</v>
      </c>
      <c r="U615" s="12">
        <f>HR!M245</f>
        <v>246.23200000000003</v>
      </c>
      <c r="V615" s="12">
        <f>HR!N245</f>
        <v>246.23200000000003</v>
      </c>
      <c r="W615" s="12">
        <f>HR!O245</f>
        <v>246.23200000000003</v>
      </c>
      <c r="X615" s="12">
        <f>HR!P245</f>
        <v>246.23200000000003</v>
      </c>
      <c r="Y615" s="12">
        <f>HR!Q245</f>
        <v>246.23200000000003</v>
      </c>
      <c r="Z615" s="12">
        <f>HR!R245</f>
        <v>246.23200000000003</v>
      </c>
      <c r="AA615" s="12">
        <f>HR!S245</f>
        <v>246.23200000000003</v>
      </c>
      <c r="AB615" s="12">
        <f>HR!T245</f>
        <v>246.23200000000003</v>
      </c>
      <c r="AC615" s="12">
        <f>HR!U245</f>
        <v>246.23200000000003</v>
      </c>
      <c r="AD615" s="12">
        <f>HR!V245</f>
        <v>246.23200000000003</v>
      </c>
      <c r="AE615" s="12">
        <f>HR!W245</f>
        <v>246.23200000000003</v>
      </c>
      <c r="AF615" s="12">
        <f>HR!X245</f>
        <v>246.23200000000003</v>
      </c>
      <c r="AG615" s="12">
        <f>HR!Y245</f>
        <v>246.23200000000003</v>
      </c>
      <c r="AH615" s="12">
        <f>HR!Z245</f>
        <v>246.23200000000003</v>
      </c>
      <c r="AI615" s="12">
        <f>HR!AA245</f>
        <v>246.23200000000003</v>
      </c>
      <c r="AJ615" s="12">
        <f>HR!AB245</f>
        <v>246.23200000000003</v>
      </c>
      <c r="AK615" s="12">
        <f>HR!AC245</f>
        <v>246.23200000000003</v>
      </c>
      <c r="AL615" s="12">
        <f>HR!AD245</f>
        <v>246.23200000000003</v>
      </c>
      <c r="AM615" s="12">
        <f>HR!AE245</f>
        <v>246.23200000000003</v>
      </c>
      <c r="AN615" s="12">
        <f>HR!AF245</f>
        <v>246.23200000000003</v>
      </c>
      <c r="AO615" s="12">
        <f>HR!AG245</f>
        <v>246.23200000000003</v>
      </c>
      <c r="AP615" s="12">
        <f>HR!AH245</f>
        <v>246.23200000000003</v>
      </c>
      <c r="AQ615" s="12">
        <f>HR!AI245</f>
        <v>246.23200000000003</v>
      </c>
      <c r="AR615" s="12">
        <f>HR!AJ245</f>
        <v>246.23200000000003</v>
      </c>
      <c r="AS615" s="12">
        <f>HR!AK245</f>
        <v>246.23200000000003</v>
      </c>
      <c r="AT615" s="12">
        <f>HR!AL245</f>
        <v>246.23200000000003</v>
      </c>
      <c r="AU615" s="12">
        <f>HR!AM245</f>
        <v>246.23200000000003</v>
      </c>
      <c r="AV615" s="12">
        <f>HR!AN245</f>
        <v>246.23200000000003</v>
      </c>
      <c r="AW615" s="12">
        <f>HR!AO245</f>
        <v>246.23200000000003</v>
      </c>
      <c r="AX615" s="12">
        <f>HR!AP245</f>
        <v>246.23200000000003</v>
      </c>
      <c r="AY615" s="12">
        <f>HR!AQ245</f>
        <v>246.23200000000003</v>
      </c>
      <c r="AZ615" s="12">
        <f>HR!AR245</f>
        <v>246.23200000000003</v>
      </c>
      <c r="BA615" s="12">
        <f>HR!AS245</f>
        <v>246.23200000000003</v>
      </c>
      <c r="BB615" s="12">
        <f>HR!AT245</f>
        <v>246.23200000000003</v>
      </c>
      <c r="BC615" s="12">
        <f>HR!AU245</f>
        <v>246.23200000000003</v>
      </c>
      <c r="BD615" s="12">
        <f>HR!AV245</f>
        <v>246.23200000000003</v>
      </c>
      <c r="BE615" s="12">
        <f>HR!AW245</f>
        <v>246.23200000000003</v>
      </c>
      <c r="BF615" s="12">
        <f>HR!AX245</f>
        <v>246.23200000000003</v>
      </c>
      <c r="BG615" s="12">
        <f>HR!AY245</f>
        <v>246.23200000000003</v>
      </c>
      <c r="BH615" s="12">
        <f>HR!AZ245</f>
        <v>246.23200000000003</v>
      </c>
      <c r="BI615" s="12">
        <f>HR!BA245</f>
        <v>246.23200000000003</v>
      </c>
      <c r="BJ615" s="12">
        <f>HR!BB245</f>
        <v>246.23200000000003</v>
      </c>
      <c r="BK615" s="12">
        <f>HR!BC245</f>
        <v>246.23200000000003</v>
      </c>
      <c r="BL615" s="12">
        <f>HR!BD245</f>
        <v>246.23200000000003</v>
      </c>
      <c r="BM615" s="12">
        <f>HR!BE245</f>
        <v>246.23200000000003</v>
      </c>
      <c r="BN615" s="12">
        <f>HR!BF245</f>
        <v>246.23200000000003</v>
      </c>
      <c r="BO615" s="12">
        <f>HR!BG245</f>
        <v>246.23200000000003</v>
      </c>
      <c r="BP615" s="12">
        <f>HR!BH245</f>
        <v>246.23200000000003</v>
      </c>
      <c r="BQ615" s="12">
        <f>HR!BI245</f>
        <v>246.23200000000003</v>
      </c>
      <c r="BR615" s="12">
        <f>HR!BJ245</f>
        <v>246.23200000000003</v>
      </c>
      <c r="BS615" s="12">
        <f>HR!BK245</f>
        <v>246.23200000000003</v>
      </c>
      <c r="BT615" s="12">
        <f>HR!BL245</f>
        <v>246.23200000000003</v>
      </c>
      <c r="BU615" s="12">
        <f>HR!BM245</f>
        <v>246.23200000000003</v>
      </c>
      <c r="BV615" s="12">
        <f>HR!BN245</f>
        <v>246.23200000000003</v>
      </c>
      <c r="BW615" s="12">
        <f>HR!BO245</f>
        <v>246.23200000000003</v>
      </c>
      <c r="BX615" s="12">
        <f>HR!BP245</f>
        <v>246.23200000000003</v>
      </c>
      <c r="BY615" s="12">
        <f>HR!BQ245</f>
        <v>246.23200000000003</v>
      </c>
      <c r="BZ615" s="12">
        <f>HR!BR245</f>
        <v>246.23200000000003</v>
      </c>
      <c r="CA615" s="12">
        <f>HR!BS245</f>
        <v>246.23200000000003</v>
      </c>
      <c r="CB615" s="12">
        <f>HR!BT245</f>
        <v>246.23200000000003</v>
      </c>
      <c r="CC615" s="12">
        <f>HR!BU245</f>
        <v>246.23200000000003</v>
      </c>
      <c r="CD615" s="12">
        <f>HR!BV245</f>
        <v>246.23200000000003</v>
      </c>
      <c r="CE615" s="12">
        <f>HR!BW245</f>
        <v>246.23200000000003</v>
      </c>
      <c r="CF615" s="12">
        <f>HR!BX245</f>
        <v>246.23200000000003</v>
      </c>
      <c r="CG615" s="12">
        <f t="shared" si="831"/>
        <v>738.69600000000014</v>
      </c>
      <c r="CH615" s="12">
        <f t="shared" si="832"/>
        <v>738.69600000000014</v>
      </c>
      <c r="CI615" s="12">
        <f t="shared" si="833"/>
        <v>738.69600000000014</v>
      </c>
      <c r="CJ615" s="12">
        <f t="shared" si="834"/>
        <v>738.69600000000014</v>
      </c>
      <c r="CK615" s="12">
        <f t="shared" si="835"/>
        <v>2954.7840000000001</v>
      </c>
      <c r="CL615" s="12">
        <f t="shared" si="836"/>
        <v>738.69600000000014</v>
      </c>
      <c r="CM615" s="12">
        <f t="shared" si="837"/>
        <v>738.69600000000014</v>
      </c>
      <c r="CN615" s="12">
        <f t="shared" si="838"/>
        <v>738.69600000000014</v>
      </c>
      <c r="CO615" s="12">
        <f t="shared" si="839"/>
        <v>738.69600000000014</v>
      </c>
      <c r="CP615" s="12">
        <f t="shared" si="840"/>
        <v>2954.7840000000001</v>
      </c>
      <c r="CQ615" s="12">
        <f t="shared" si="841"/>
        <v>738.69600000000014</v>
      </c>
      <c r="CR615" s="12">
        <f t="shared" si="842"/>
        <v>738.69600000000014</v>
      </c>
      <c r="CS615" s="12">
        <f t="shared" si="843"/>
        <v>738.69600000000014</v>
      </c>
      <c r="CT615" s="12">
        <f t="shared" si="844"/>
        <v>738.69600000000014</v>
      </c>
      <c r="CU615" s="12">
        <f t="shared" si="845"/>
        <v>2954.7840000000001</v>
      </c>
      <c r="CV615" s="12">
        <f t="shared" si="846"/>
        <v>738.69600000000014</v>
      </c>
      <c r="CW615" s="12">
        <f t="shared" si="847"/>
        <v>738.69600000000014</v>
      </c>
      <c r="CX615" s="12">
        <f t="shared" si="848"/>
        <v>738.69600000000014</v>
      </c>
      <c r="CY615" s="12">
        <f t="shared" si="849"/>
        <v>738.69600000000014</v>
      </c>
      <c r="CZ615" s="12">
        <f t="shared" si="850"/>
        <v>2954.7840000000001</v>
      </c>
      <c r="DA615" s="12">
        <f t="shared" si="851"/>
        <v>738.69600000000014</v>
      </c>
      <c r="DB615" s="12">
        <f t="shared" si="852"/>
        <v>738.69600000000014</v>
      </c>
      <c r="DC615" s="12">
        <f t="shared" si="853"/>
        <v>738.69600000000014</v>
      </c>
      <c r="DD615" s="12">
        <f t="shared" si="854"/>
        <v>738.69600000000014</v>
      </c>
      <c r="DE615" s="12">
        <f t="shared" si="855"/>
        <v>2954.7840000000001</v>
      </c>
      <c r="DF615" s="12">
        <f t="shared" si="856"/>
        <v>738.69600000000014</v>
      </c>
      <c r="DG615" s="12">
        <f t="shared" si="857"/>
        <v>738.69600000000014</v>
      </c>
      <c r="DH615" s="12">
        <f t="shared" si="858"/>
        <v>738.69600000000014</v>
      </c>
      <c r="DI615" s="12">
        <f t="shared" si="859"/>
        <v>738.69600000000014</v>
      </c>
      <c r="DJ615" s="12">
        <f t="shared" si="860"/>
        <v>2954.7840000000001</v>
      </c>
      <c r="DK615" s="12">
        <f>SUM(M615:CHOOSE(YTD,M615,N615,O615,P615,Q615,R615,S615,T615,U615,V615,W615,X615))</f>
        <v>738.69600000000014</v>
      </c>
      <c r="DL615" s="12">
        <f>SUM(Y615:CHOOSE(YTD,Y615,Z615,AA615,AB615,AC615,AD615,AE615,AF615,AG615,AH615,AI615,AJ615))</f>
        <v>738.69600000000014</v>
      </c>
      <c r="DM615" s="12">
        <f>SUM(AK615:CHOOSE(YTD,AK615,AL615,AM615,AN615,AO615,AP615,AQ615,AR615,AS615,AT615,AU615,AV615))</f>
        <v>738.69600000000014</v>
      </c>
      <c r="DN615" s="12">
        <f>SUM(AW615:CHOOSE(YTD,AW615,AX615,AY615,AZ615,BA615,BB615,BC615,BD615,BE615,BF615,BG615,BH615))</f>
        <v>738.69600000000014</v>
      </c>
      <c r="DO615" s="12">
        <f>SUM(BI615:CHOOSE(YTD,BI615,BJ615,BK615,BL615,BM615,BN615,BO615,BP615,BQ615,BR615,BS615,BT615))</f>
        <v>738.69600000000014</v>
      </c>
      <c r="DP615" s="12">
        <f>SUM(BU615:CHOOSE(YTD,BU615,BV615,BW615,BX615,BY615,BZ615,CA615,CB615,CC615,CD615,CE615,CF615))</f>
        <v>738.69600000000014</v>
      </c>
    </row>
    <row r="616" spans="1:120" x14ac:dyDescent="0.15">
      <c r="A616" s="12" t="str">
        <f t="shared" si="863"/>
        <v>FTE Cost - General</v>
      </c>
      <c r="L616" s="12" t="str">
        <f>HR!C246</f>
        <v>Market access</v>
      </c>
      <c r="M616" s="12">
        <f>HR!E246</f>
        <v>88.587999999999994</v>
      </c>
      <c r="N616" s="12">
        <f>HR!F246</f>
        <v>88.587999999999994</v>
      </c>
      <c r="O616" s="12">
        <f>HR!G246</f>
        <v>88.587999999999994</v>
      </c>
      <c r="P616" s="12">
        <f>HR!H246</f>
        <v>88.587999999999994</v>
      </c>
      <c r="Q616" s="12">
        <f>HR!I246</f>
        <v>88.587999999999994</v>
      </c>
      <c r="R616" s="12">
        <f>HR!J246</f>
        <v>88.587999999999994</v>
      </c>
      <c r="S616" s="12">
        <f>HR!K246</f>
        <v>88.587999999999994</v>
      </c>
      <c r="T616" s="12">
        <f>HR!L246</f>
        <v>88.587999999999994</v>
      </c>
      <c r="U616" s="12">
        <f>HR!M246</f>
        <v>88.587999999999994</v>
      </c>
      <c r="V616" s="12">
        <f>HR!N246</f>
        <v>88.587999999999994</v>
      </c>
      <c r="W616" s="12">
        <f>HR!O246</f>
        <v>88.587999999999994</v>
      </c>
      <c r="X616" s="12">
        <f>HR!P246</f>
        <v>88.587999999999994</v>
      </c>
      <c r="Y616" s="12">
        <f>HR!Q246</f>
        <v>88.587999999999994</v>
      </c>
      <c r="Z616" s="12">
        <f>HR!R246</f>
        <v>88.587999999999994</v>
      </c>
      <c r="AA616" s="12">
        <f>HR!S246</f>
        <v>88.587999999999994</v>
      </c>
      <c r="AB616" s="12">
        <f>HR!T246</f>
        <v>88.587999999999994</v>
      </c>
      <c r="AC616" s="12">
        <f>HR!U246</f>
        <v>88.587999999999994</v>
      </c>
      <c r="AD616" s="12">
        <f>HR!V246</f>
        <v>88.587999999999994</v>
      </c>
      <c r="AE616" s="12">
        <f>HR!W246</f>
        <v>88.587999999999994</v>
      </c>
      <c r="AF616" s="12">
        <f>HR!X246</f>
        <v>88.587999999999994</v>
      </c>
      <c r="AG616" s="12">
        <f>HR!Y246</f>
        <v>88.587999999999994</v>
      </c>
      <c r="AH616" s="12">
        <f>HR!Z246</f>
        <v>88.587999999999994</v>
      </c>
      <c r="AI616" s="12">
        <f>HR!AA246</f>
        <v>88.587999999999994</v>
      </c>
      <c r="AJ616" s="12">
        <f>HR!AB246</f>
        <v>88.587999999999994</v>
      </c>
      <c r="AK616" s="12">
        <f>HR!AC246</f>
        <v>88.587999999999994</v>
      </c>
      <c r="AL616" s="12">
        <f>HR!AD246</f>
        <v>88.587999999999994</v>
      </c>
      <c r="AM616" s="12">
        <f>HR!AE246</f>
        <v>88.587999999999994</v>
      </c>
      <c r="AN616" s="12">
        <f>HR!AF246</f>
        <v>88.587999999999994</v>
      </c>
      <c r="AO616" s="12">
        <f>HR!AG246</f>
        <v>88.587999999999994</v>
      </c>
      <c r="AP616" s="12">
        <f>HR!AH246</f>
        <v>88.587999999999994</v>
      </c>
      <c r="AQ616" s="12">
        <f>HR!AI246</f>
        <v>88.587999999999994</v>
      </c>
      <c r="AR616" s="12">
        <f>HR!AJ246</f>
        <v>88.587999999999994</v>
      </c>
      <c r="AS616" s="12">
        <f>HR!AK246</f>
        <v>88.587999999999994</v>
      </c>
      <c r="AT616" s="12">
        <f>HR!AL246</f>
        <v>88.587999999999994</v>
      </c>
      <c r="AU616" s="12">
        <f>HR!AM246</f>
        <v>88.587999999999994</v>
      </c>
      <c r="AV616" s="12">
        <f>HR!AN246</f>
        <v>88.587999999999994</v>
      </c>
      <c r="AW616" s="12">
        <f>HR!AO246</f>
        <v>88.587999999999994</v>
      </c>
      <c r="AX616" s="12">
        <f>HR!AP246</f>
        <v>88.587999999999994</v>
      </c>
      <c r="AY616" s="12">
        <f>HR!AQ246</f>
        <v>88.587999999999994</v>
      </c>
      <c r="AZ616" s="12">
        <f>HR!AR246</f>
        <v>88.587999999999994</v>
      </c>
      <c r="BA616" s="12">
        <f>HR!AS246</f>
        <v>88.587999999999994</v>
      </c>
      <c r="BB616" s="12">
        <f>HR!AT246</f>
        <v>88.587999999999994</v>
      </c>
      <c r="BC616" s="12">
        <f>HR!AU246</f>
        <v>88.587999999999994</v>
      </c>
      <c r="BD616" s="12">
        <f>HR!AV246</f>
        <v>88.587999999999994</v>
      </c>
      <c r="BE616" s="12">
        <f>HR!AW246</f>
        <v>88.587999999999994</v>
      </c>
      <c r="BF616" s="12">
        <f>HR!AX246</f>
        <v>88.587999999999994</v>
      </c>
      <c r="BG616" s="12">
        <f>HR!AY246</f>
        <v>88.587999999999994</v>
      </c>
      <c r="BH616" s="12">
        <f>HR!AZ246</f>
        <v>88.587999999999994</v>
      </c>
      <c r="BI616" s="12">
        <f>HR!BA246</f>
        <v>88.587999999999994</v>
      </c>
      <c r="BJ616" s="12">
        <f>HR!BB246</f>
        <v>88.587999999999994</v>
      </c>
      <c r="BK616" s="12">
        <f>HR!BC246</f>
        <v>88.587999999999994</v>
      </c>
      <c r="BL616" s="12">
        <f>HR!BD246</f>
        <v>88.587999999999994</v>
      </c>
      <c r="BM616" s="12">
        <f>HR!BE246</f>
        <v>88.587999999999994</v>
      </c>
      <c r="BN616" s="12">
        <f>HR!BF246</f>
        <v>88.587999999999994</v>
      </c>
      <c r="BO616" s="12">
        <f>HR!BG246</f>
        <v>88.587999999999994</v>
      </c>
      <c r="BP616" s="12">
        <f>HR!BH246</f>
        <v>88.587999999999994</v>
      </c>
      <c r="BQ616" s="12">
        <f>HR!BI246</f>
        <v>88.587999999999994</v>
      </c>
      <c r="BR616" s="12">
        <f>HR!BJ246</f>
        <v>88.587999999999994</v>
      </c>
      <c r="BS616" s="12">
        <f>HR!BK246</f>
        <v>88.587999999999994</v>
      </c>
      <c r="BT616" s="12">
        <f>HR!BL246</f>
        <v>88.587999999999994</v>
      </c>
      <c r="BU616" s="12">
        <f>HR!BM246</f>
        <v>88.587999999999994</v>
      </c>
      <c r="BV616" s="12">
        <f>HR!BN246</f>
        <v>88.587999999999994</v>
      </c>
      <c r="BW616" s="12">
        <f>HR!BO246</f>
        <v>88.587999999999994</v>
      </c>
      <c r="BX616" s="12">
        <f>HR!BP246</f>
        <v>88.587999999999994</v>
      </c>
      <c r="BY616" s="12">
        <f>HR!BQ246</f>
        <v>88.587999999999994</v>
      </c>
      <c r="BZ616" s="12">
        <f>HR!BR246</f>
        <v>88.587999999999994</v>
      </c>
      <c r="CA616" s="12">
        <f>HR!BS246</f>
        <v>88.587999999999994</v>
      </c>
      <c r="CB616" s="12">
        <f>HR!BT246</f>
        <v>88.587999999999994</v>
      </c>
      <c r="CC616" s="12">
        <f>HR!BU246</f>
        <v>88.587999999999994</v>
      </c>
      <c r="CD616" s="12">
        <f>HR!BV246</f>
        <v>88.587999999999994</v>
      </c>
      <c r="CE616" s="12">
        <f>HR!BW246</f>
        <v>88.587999999999994</v>
      </c>
      <c r="CF616" s="12">
        <f>HR!BX246</f>
        <v>88.587999999999994</v>
      </c>
      <c r="CG616" s="12">
        <f t="shared" si="831"/>
        <v>265.76400000000001</v>
      </c>
      <c r="CH616" s="12">
        <f t="shared" si="832"/>
        <v>265.76400000000001</v>
      </c>
      <c r="CI616" s="12">
        <f t="shared" si="833"/>
        <v>265.76400000000001</v>
      </c>
      <c r="CJ616" s="12">
        <f t="shared" si="834"/>
        <v>265.76400000000001</v>
      </c>
      <c r="CK616" s="12">
        <f t="shared" si="835"/>
        <v>1063.0559999999998</v>
      </c>
      <c r="CL616" s="12">
        <f t="shared" si="836"/>
        <v>265.76400000000001</v>
      </c>
      <c r="CM616" s="12">
        <f t="shared" si="837"/>
        <v>265.76400000000001</v>
      </c>
      <c r="CN616" s="12">
        <f t="shared" si="838"/>
        <v>265.76400000000001</v>
      </c>
      <c r="CO616" s="12">
        <f t="shared" si="839"/>
        <v>265.76400000000001</v>
      </c>
      <c r="CP616" s="12">
        <f t="shared" si="840"/>
        <v>1063.0559999999998</v>
      </c>
      <c r="CQ616" s="12">
        <f t="shared" si="841"/>
        <v>265.76400000000001</v>
      </c>
      <c r="CR616" s="12">
        <f t="shared" si="842"/>
        <v>265.76400000000001</v>
      </c>
      <c r="CS616" s="12">
        <f t="shared" si="843"/>
        <v>265.76400000000001</v>
      </c>
      <c r="CT616" s="12">
        <f t="shared" si="844"/>
        <v>265.76400000000001</v>
      </c>
      <c r="CU616" s="12">
        <f t="shared" si="845"/>
        <v>1063.0559999999998</v>
      </c>
      <c r="CV616" s="12">
        <f t="shared" si="846"/>
        <v>265.76400000000001</v>
      </c>
      <c r="CW616" s="12">
        <f t="shared" si="847"/>
        <v>265.76400000000001</v>
      </c>
      <c r="CX616" s="12">
        <f t="shared" si="848"/>
        <v>265.76400000000001</v>
      </c>
      <c r="CY616" s="12">
        <f t="shared" si="849"/>
        <v>265.76400000000001</v>
      </c>
      <c r="CZ616" s="12">
        <f t="shared" si="850"/>
        <v>1063.0559999999998</v>
      </c>
      <c r="DA616" s="12">
        <f t="shared" si="851"/>
        <v>265.76400000000001</v>
      </c>
      <c r="DB616" s="12">
        <f t="shared" si="852"/>
        <v>265.76400000000001</v>
      </c>
      <c r="DC616" s="12">
        <f t="shared" si="853"/>
        <v>265.76400000000001</v>
      </c>
      <c r="DD616" s="12">
        <f t="shared" si="854"/>
        <v>265.76400000000001</v>
      </c>
      <c r="DE616" s="12">
        <f t="shared" si="855"/>
        <v>1063.0559999999998</v>
      </c>
      <c r="DF616" s="12">
        <f t="shared" si="856"/>
        <v>265.76400000000001</v>
      </c>
      <c r="DG616" s="12">
        <f t="shared" si="857"/>
        <v>265.76400000000001</v>
      </c>
      <c r="DH616" s="12">
        <f t="shared" si="858"/>
        <v>265.76400000000001</v>
      </c>
      <c r="DI616" s="12">
        <f t="shared" si="859"/>
        <v>265.76400000000001</v>
      </c>
      <c r="DJ616" s="12">
        <f t="shared" si="860"/>
        <v>1063.0559999999998</v>
      </c>
      <c r="DK616" s="12">
        <f>SUM(M616:CHOOSE(YTD,M616,N616,O616,P616,Q616,R616,S616,T616,U616,V616,W616,X616))</f>
        <v>265.76400000000001</v>
      </c>
      <c r="DL616" s="12">
        <f>SUM(Y616:CHOOSE(YTD,Y616,Z616,AA616,AB616,AC616,AD616,AE616,AF616,AG616,AH616,AI616,AJ616))</f>
        <v>265.76400000000001</v>
      </c>
      <c r="DM616" s="12">
        <f>SUM(AK616:CHOOSE(YTD,AK616,AL616,AM616,AN616,AO616,AP616,AQ616,AR616,AS616,AT616,AU616,AV616))</f>
        <v>265.76400000000001</v>
      </c>
      <c r="DN616" s="12">
        <f>SUM(AW616:CHOOSE(YTD,AW616,AX616,AY616,AZ616,BA616,BB616,BC616,BD616,BE616,BF616,BG616,BH616))</f>
        <v>265.76400000000001</v>
      </c>
      <c r="DO616" s="12">
        <f>SUM(BI616:CHOOSE(YTD,BI616,BJ616,BK616,BL616,BM616,BN616,BO616,BP616,BQ616,BR616,BS616,BT616))</f>
        <v>265.76400000000001</v>
      </c>
      <c r="DP616" s="12">
        <f>SUM(BU616:CHOOSE(YTD,BU616,BV616,BW616,BX616,BY616,BZ616,CA616,CB616,CC616,CD616,CE616,CF616))</f>
        <v>265.76400000000001</v>
      </c>
    </row>
    <row r="617" spans="1:120" x14ac:dyDescent="0.15">
      <c r="A617" s="12" t="str">
        <f t="shared" si="863"/>
        <v>FTE Cost - General</v>
      </c>
      <c r="L617" s="12" t="str">
        <f>HR!C247</f>
        <v>PR</v>
      </c>
      <c r="M617" s="12">
        <f>HR!E247</f>
        <v>86.765000000000015</v>
      </c>
      <c r="N617" s="12">
        <f>HR!F247</f>
        <v>86.765000000000015</v>
      </c>
      <c r="O617" s="12">
        <f>HR!G247</f>
        <v>86.765000000000015</v>
      </c>
      <c r="P617" s="12">
        <f>HR!H247</f>
        <v>86.765000000000015</v>
      </c>
      <c r="Q617" s="12">
        <f>HR!I247</f>
        <v>86.765000000000015</v>
      </c>
      <c r="R617" s="12">
        <f>HR!J247</f>
        <v>86.765000000000015</v>
      </c>
      <c r="S617" s="12">
        <f>HR!K247</f>
        <v>86.765000000000015</v>
      </c>
      <c r="T617" s="12">
        <f>HR!L247</f>
        <v>86.765000000000015</v>
      </c>
      <c r="U617" s="12">
        <f>HR!M247</f>
        <v>86.765000000000015</v>
      </c>
      <c r="V617" s="12">
        <f>HR!N247</f>
        <v>86.765000000000015</v>
      </c>
      <c r="W617" s="12">
        <f>HR!O247</f>
        <v>86.765000000000015</v>
      </c>
      <c r="X617" s="12">
        <f>HR!P247</f>
        <v>86.765000000000015</v>
      </c>
      <c r="Y617" s="12">
        <f>HR!Q247</f>
        <v>86.765000000000015</v>
      </c>
      <c r="Z617" s="12">
        <f>HR!R247</f>
        <v>86.765000000000015</v>
      </c>
      <c r="AA617" s="12">
        <f>HR!S247</f>
        <v>86.765000000000015</v>
      </c>
      <c r="AB617" s="12">
        <f>HR!T247</f>
        <v>86.765000000000015</v>
      </c>
      <c r="AC617" s="12">
        <f>HR!U247</f>
        <v>86.765000000000015</v>
      </c>
      <c r="AD617" s="12">
        <f>HR!V247</f>
        <v>86.765000000000015</v>
      </c>
      <c r="AE617" s="12">
        <f>HR!W247</f>
        <v>86.765000000000015</v>
      </c>
      <c r="AF617" s="12">
        <f>HR!X247</f>
        <v>86.765000000000015</v>
      </c>
      <c r="AG617" s="12">
        <f>HR!Y247</f>
        <v>86.765000000000015</v>
      </c>
      <c r="AH617" s="12">
        <f>HR!Z247</f>
        <v>86.765000000000015</v>
      </c>
      <c r="AI617" s="12">
        <f>HR!AA247</f>
        <v>86.765000000000015</v>
      </c>
      <c r="AJ617" s="12">
        <f>HR!AB247</f>
        <v>86.765000000000015</v>
      </c>
      <c r="AK617" s="12">
        <f>HR!AC247</f>
        <v>86.765000000000015</v>
      </c>
      <c r="AL617" s="12">
        <f>HR!AD247</f>
        <v>86.765000000000015</v>
      </c>
      <c r="AM617" s="12">
        <f>HR!AE247</f>
        <v>86.765000000000015</v>
      </c>
      <c r="AN617" s="12">
        <f>HR!AF247</f>
        <v>86.765000000000015</v>
      </c>
      <c r="AO617" s="12">
        <f>HR!AG247</f>
        <v>86.765000000000015</v>
      </c>
      <c r="AP617" s="12">
        <f>HR!AH247</f>
        <v>86.765000000000015</v>
      </c>
      <c r="AQ617" s="12">
        <f>HR!AI247</f>
        <v>86.765000000000015</v>
      </c>
      <c r="AR617" s="12">
        <f>HR!AJ247</f>
        <v>86.765000000000015</v>
      </c>
      <c r="AS617" s="12">
        <f>HR!AK247</f>
        <v>86.765000000000015</v>
      </c>
      <c r="AT617" s="12">
        <f>HR!AL247</f>
        <v>86.765000000000015</v>
      </c>
      <c r="AU617" s="12">
        <f>HR!AM247</f>
        <v>86.765000000000015</v>
      </c>
      <c r="AV617" s="12">
        <f>HR!AN247</f>
        <v>86.765000000000015</v>
      </c>
      <c r="AW617" s="12">
        <f>HR!AO247</f>
        <v>86.765000000000015</v>
      </c>
      <c r="AX617" s="12">
        <f>HR!AP247</f>
        <v>86.765000000000015</v>
      </c>
      <c r="AY617" s="12">
        <f>HR!AQ247</f>
        <v>86.765000000000015</v>
      </c>
      <c r="AZ617" s="12">
        <f>HR!AR247</f>
        <v>86.765000000000015</v>
      </c>
      <c r="BA617" s="12">
        <f>HR!AS247</f>
        <v>86.765000000000015</v>
      </c>
      <c r="BB617" s="12">
        <f>HR!AT247</f>
        <v>86.765000000000015</v>
      </c>
      <c r="BC617" s="12">
        <f>HR!AU247</f>
        <v>86.765000000000015</v>
      </c>
      <c r="BD617" s="12">
        <f>HR!AV247</f>
        <v>86.765000000000015</v>
      </c>
      <c r="BE617" s="12">
        <f>HR!AW247</f>
        <v>86.765000000000015</v>
      </c>
      <c r="BF617" s="12">
        <f>HR!AX247</f>
        <v>86.765000000000015</v>
      </c>
      <c r="BG617" s="12">
        <f>HR!AY247</f>
        <v>86.765000000000015</v>
      </c>
      <c r="BH617" s="12">
        <f>HR!AZ247</f>
        <v>86.765000000000015</v>
      </c>
      <c r="BI617" s="12">
        <f>HR!BA247</f>
        <v>86.765000000000015</v>
      </c>
      <c r="BJ617" s="12">
        <f>HR!BB247</f>
        <v>86.765000000000015</v>
      </c>
      <c r="BK617" s="12">
        <f>HR!BC247</f>
        <v>86.765000000000015</v>
      </c>
      <c r="BL617" s="12">
        <f>HR!BD247</f>
        <v>86.765000000000015</v>
      </c>
      <c r="BM617" s="12">
        <f>HR!BE247</f>
        <v>86.765000000000015</v>
      </c>
      <c r="BN617" s="12">
        <f>HR!BF247</f>
        <v>86.765000000000015</v>
      </c>
      <c r="BO617" s="12">
        <f>HR!BG247</f>
        <v>86.765000000000015</v>
      </c>
      <c r="BP617" s="12">
        <f>HR!BH247</f>
        <v>86.765000000000015</v>
      </c>
      <c r="BQ617" s="12">
        <f>HR!BI247</f>
        <v>86.765000000000015</v>
      </c>
      <c r="BR617" s="12">
        <f>HR!BJ247</f>
        <v>86.765000000000015</v>
      </c>
      <c r="BS617" s="12">
        <f>HR!BK247</f>
        <v>86.765000000000015</v>
      </c>
      <c r="BT617" s="12">
        <f>HR!BL247</f>
        <v>86.765000000000015</v>
      </c>
      <c r="BU617" s="12">
        <f>HR!BM247</f>
        <v>86.765000000000015</v>
      </c>
      <c r="BV617" s="12">
        <f>HR!BN247</f>
        <v>86.765000000000015</v>
      </c>
      <c r="BW617" s="12">
        <f>HR!BO247</f>
        <v>86.765000000000015</v>
      </c>
      <c r="BX617" s="12">
        <f>HR!BP247</f>
        <v>86.765000000000015</v>
      </c>
      <c r="BY617" s="12">
        <f>HR!BQ247</f>
        <v>86.765000000000015</v>
      </c>
      <c r="BZ617" s="12">
        <f>HR!BR247</f>
        <v>86.765000000000015</v>
      </c>
      <c r="CA617" s="12">
        <f>HR!BS247</f>
        <v>86.765000000000015</v>
      </c>
      <c r="CB617" s="12">
        <f>HR!BT247</f>
        <v>86.765000000000015</v>
      </c>
      <c r="CC617" s="12">
        <f>HR!BU247</f>
        <v>86.765000000000015</v>
      </c>
      <c r="CD617" s="12">
        <f>HR!BV247</f>
        <v>86.765000000000015</v>
      </c>
      <c r="CE617" s="12">
        <f>HR!BW247</f>
        <v>86.765000000000015</v>
      </c>
      <c r="CF617" s="12">
        <f>HR!BX247</f>
        <v>86.765000000000015</v>
      </c>
      <c r="CG617" s="12">
        <f t="shared" si="831"/>
        <v>260.29500000000007</v>
      </c>
      <c r="CH617" s="12">
        <f t="shared" si="832"/>
        <v>260.29500000000007</v>
      </c>
      <c r="CI617" s="12">
        <f t="shared" si="833"/>
        <v>260.29500000000007</v>
      </c>
      <c r="CJ617" s="12">
        <f t="shared" si="834"/>
        <v>260.29500000000007</v>
      </c>
      <c r="CK617" s="12">
        <f t="shared" si="835"/>
        <v>1041.18</v>
      </c>
      <c r="CL617" s="12">
        <f t="shared" si="836"/>
        <v>260.29500000000007</v>
      </c>
      <c r="CM617" s="12">
        <f t="shared" si="837"/>
        <v>260.29500000000007</v>
      </c>
      <c r="CN617" s="12">
        <f t="shared" si="838"/>
        <v>260.29500000000007</v>
      </c>
      <c r="CO617" s="12">
        <f t="shared" si="839"/>
        <v>260.29500000000007</v>
      </c>
      <c r="CP617" s="12">
        <f t="shared" si="840"/>
        <v>1041.18</v>
      </c>
      <c r="CQ617" s="12">
        <f t="shared" si="841"/>
        <v>260.29500000000007</v>
      </c>
      <c r="CR617" s="12">
        <f t="shared" si="842"/>
        <v>260.29500000000007</v>
      </c>
      <c r="CS617" s="12">
        <f t="shared" si="843"/>
        <v>260.29500000000007</v>
      </c>
      <c r="CT617" s="12">
        <f t="shared" si="844"/>
        <v>260.29500000000007</v>
      </c>
      <c r="CU617" s="12">
        <f t="shared" si="845"/>
        <v>1041.18</v>
      </c>
      <c r="CV617" s="12">
        <f t="shared" si="846"/>
        <v>260.29500000000007</v>
      </c>
      <c r="CW617" s="12">
        <f t="shared" si="847"/>
        <v>260.29500000000007</v>
      </c>
      <c r="CX617" s="12">
        <f t="shared" si="848"/>
        <v>260.29500000000007</v>
      </c>
      <c r="CY617" s="12">
        <f t="shared" si="849"/>
        <v>260.29500000000007</v>
      </c>
      <c r="CZ617" s="12">
        <f t="shared" si="850"/>
        <v>1041.18</v>
      </c>
      <c r="DA617" s="12">
        <f t="shared" si="851"/>
        <v>260.29500000000007</v>
      </c>
      <c r="DB617" s="12">
        <f t="shared" si="852"/>
        <v>260.29500000000007</v>
      </c>
      <c r="DC617" s="12">
        <f t="shared" si="853"/>
        <v>260.29500000000007</v>
      </c>
      <c r="DD617" s="12">
        <f t="shared" si="854"/>
        <v>260.29500000000007</v>
      </c>
      <c r="DE617" s="12">
        <f t="shared" si="855"/>
        <v>1041.18</v>
      </c>
      <c r="DF617" s="12">
        <f t="shared" si="856"/>
        <v>260.29500000000007</v>
      </c>
      <c r="DG617" s="12">
        <f t="shared" si="857"/>
        <v>260.29500000000007</v>
      </c>
      <c r="DH617" s="12">
        <f t="shared" si="858"/>
        <v>260.29500000000007</v>
      </c>
      <c r="DI617" s="12">
        <f t="shared" si="859"/>
        <v>260.29500000000007</v>
      </c>
      <c r="DJ617" s="12">
        <f t="shared" si="860"/>
        <v>1041.18</v>
      </c>
      <c r="DK617" s="12">
        <f>SUM(M617:CHOOSE(YTD,M617,N617,O617,P617,Q617,R617,S617,T617,U617,V617,W617,X617))</f>
        <v>260.29500000000007</v>
      </c>
      <c r="DL617" s="12">
        <f>SUM(Y617:CHOOSE(YTD,Y617,Z617,AA617,AB617,AC617,AD617,AE617,AF617,AG617,AH617,AI617,AJ617))</f>
        <v>260.29500000000007</v>
      </c>
      <c r="DM617" s="12">
        <f>SUM(AK617:CHOOSE(YTD,AK617,AL617,AM617,AN617,AO617,AP617,AQ617,AR617,AS617,AT617,AU617,AV617))</f>
        <v>260.29500000000007</v>
      </c>
      <c r="DN617" s="12">
        <f>SUM(AW617:CHOOSE(YTD,AW617,AX617,AY617,AZ617,BA617,BB617,BC617,BD617,BE617,BF617,BG617,BH617))</f>
        <v>260.29500000000007</v>
      </c>
      <c r="DO617" s="12">
        <f>SUM(BI617:CHOOSE(YTD,BI617,BJ617,BK617,BL617,BM617,BN617,BO617,BP617,BQ617,BR617,BS617,BT617))</f>
        <v>260.29500000000007</v>
      </c>
      <c r="DP617" s="12">
        <f>SUM(BU617:CHOOSE(YTD,BU617,BV617,BW617,BX617,BY617,BZ617,CA617,CB617,CC617,CD617,CE617,CF617))</f>
        <v>260.29500000000007</v>
      </c>
    </row>
    <row r="618" spans="1:120" x14ac:dyDescent="0.15">
      <c r="A618" s="12" t="str">
        <f t="shared" si="863"/>
        <v>FTE Cost - General</v>
      </c>
      <c r="L618" s="12">
        <f>HR!C248</f>
        <v>0</v>
      </c>
      <c r="M618" s="12">
        <f>HR!E248</f>
        <v>0</v>
      </c>
      <c r="N618" s="12">
        <f>HR!F248</f>
        <v>0</v>
      </c>
      <c r="O618" s="12">
        <f>HR!G248</f>
        <v>0</v>
      </c>
      <c r="P618" s="12">
        <f>HR!H248</f>
        <v>0</v>
      </c>
      <c r="Q618" s="12">
        <f>HR!I248</f>
        <v>0</v>
      </c>
      <c r="R618" s="12">
        <f>HR!J248</f>
        <v>0</v>
      </c>
      <c r="S618" s="12">
        <f>HR!K248</f>
        <v>0</v>
      </c>
      <c r="T618" s="12">
        <f>HR!L248</f>
        <v>0</v>
      </c>
      <c r="U618" s="12">
        <f>HR!M248</f>
        <v>0</v>
      </c>
      <c r="V618" s="12">
        <f>HR!N248</f>
        <v>0</v>
      </c>
      <c r="W618" s="12">
        <f>HR!O248</f>
        <v>0</v>
      </c>
      <c r="X618" s="12">
        <f>HR!P248</f>
        <v>0</v>
      </c>
      <c r="Y618" s="12">
        <f>HR!Q248</f>
        <v>0</v>
      </c>
      <c r="Z618" s="12">
        <f>HR!R248</f>
        <v>0</v>
      </c>
      <c r="AA618" s="12">
        <f>HR!S248</f>
        <v>0</v>
      </c>
      <c r="AB618" s="12">
        <f>HR!T248</f>
        <v>0</v>
      </c>
      <c r="AC618" s="12">
        <f>HR!U248</f>
        <v>0</v>
      </c>
      <c r="AD618" s="12">
        <f>HR!V248</f>
        <v>0</v>
      </c>
      <c r="AE618" s="12">
        <f>HR!W248</f>
        <v>0</v>
      </c>
      <c r="AF618" s="12">
        <f>HR!X248</f>
        <v>0</v>
      </c>
      <c r="AG618" s="12">
        <f>HR!Y248</f>
        <v>0</v>
      </c>
      <c r="AH618" s="12">
        <f>HR!Z248</f>
        <v>0</v>
      </c>
      <c r="AI618" s="12">
        <f>HR!AA248</f>
        <v>0</v>
      </c>
      <c r="AJ618" s="12">
        <f>HR!AB248</f>
        <v>0</v>
      </c>
      <c r="AK618" s="12">
        <f>HR!AC248</f>
        <v>0</v>
      </c>
      <c r="AL618" s="12">
        <f>HR!AD248</f>
        <v>0</v>
      </c>
      <c r="AM618" s="12">
        <f>HR!AE248</f>
        <v>0</v>
      </c>
      <c r="AN618" s="12">
        <f>HR!AF248</f>
        <v>0</v>
      </c>
      <c r="AO618" s="12">
        <f>HR!AG248</f>
        <v>0</v>
      </c>
      <c r="AP618" s="12">
        <f>HR!AH248</f>
        <v>0</v>
      </c>
      <c r="AQ618" s="12">
        <f>HR!AI248</f>
        <v>0</v>
      </c>
      <c r="AR618" s="12">
        <f>HR!AJ248</f>
        <v>0</v>
      </c>
      <c r="AS618" s="12">
        <f>HR!AK248</f>
        <v>0</v>
      </c>
      <c r="AT618" s="12">
        <f>HR!AL248</f>
        <v>0</v>
      </c>
      <c r="AU618" s="12">
        <f>HR!AM248</f>
        <v>0</v>
      </c>
      <c r="AV618" s="12">
        <f>HR!AN248</f>
        <v>0</v>
      </c>
      <c r="AW618" s="12">
        <f>HR!AO248</f>
        <v>0</v>
      </c>
      <c r="AX618" s="12">
        <f>HR!AP248</f>
        <v>0</v>
      </c>
      <c r="AY618" s="12">
        <f>HR!AQ248</f>
        <v>0</v>
      </c>
      <c r="AZ618" s="12">
        <f>HR!AR248</f>
        <v>0</v>
      </c>
      <c r="BA618" s="12">
        <f>HR!AS248</f>
        <v>0</v>
      </c>
      <c r="BB618" s="12">
        <f>HR!AT248</f>
        <v>0</v>
      </c>
      <c r="BC618" s="12">
        <f>HR!AU248</f>
        <v>0</v>
      </c>
      <c r="BD618" s="12">
        <f>HR!AV248</f>
        <v>0</v>
      </c>
      <c r="BE618" s="12">
        <f>HR!AW248</f>
        <v>0</v>
      </c>
      <c r="BF618" s="12">
        <f>HR!AX248</f>
        <v>0</v>
      </c>
      <c r="BG618" s="12">
        <f>HR!AY248</f>
        <v>0</v>
      </c>
      <c r="BH618" s="12">
        <f>HR!AZ248</f>
        <v>0</v>
      </c>
      <c r="BI618" s="12">
        <f>HR!BA248</f>
        <v>0</v>
      </c>
      <c r="BJ618" s="12">
        <f>HR!BB248</f>
        <v>0</v>
      </c>
      <c r="BK618" s="12">
        <f>HR!BC248</f>
        <v>0</v>
      </c>
      <c r="BL618" s="12">
        <f>HR!BD248</f>
        <v>0</v>
      </c>
      <c r="BM618" s="12">
        <f>HR!BE248</f>
        <v>0</v>
      </c>
      <c r="BN618" s="12">
        <f>HR!BF248</f>
        <v>0</v>
      </c>
      <c r="BO618" s="12">
        <f>HR!BG248</f>
        <v>0</v>
      </c>
      <c r="BP618" s="12">
        <f>HR!BH248</f>
        <v>0</v>
      </c>
      <c r="BQ618" s="12">
        <f>HR!BI248</f>
        <v>0</v>
      </c>
      <c r="BR618" s="12">
        <f>HR!BJ248</f>
        <v>0</v>
      </c>
      <c r="BS618" s="12">
        <f>HR!BK248</f>
        <v>0</v>
      </c>
      <c r="BT618" s="12">
        <f>HR!BL248</f>
        <v>0</v>
      </c>
      <c r="BU618" s="12">
        <f>HR!BM248</f>
        <v>0</v>
      </c>
      <c r="BV618" s="12">
        <f>HR!BN248</f>
        <v>0</v>
      </c>
      <c r="BW618" s="12">
        <f>HR!BO248</f>
        <v>0</v>
      </c>
      <c r="BX618" s="12">
        <f>HR!BP248</f>
        <v>0</v>
      </c>
      <c r="BY618" s="12">
        <f>HR!BQ248</f>
        <v>0</v>
      </c>
      <c r="BZ618" s="12">
        <f>HR!BR248</f>
        <v>0</v>
      </c>
      <c r="CA618" s="12">
        <f>HR!BS248</f>
        <v>0</v>
      </c>
      <c r="CB618" s="12">
        <f>HR!BT248</f>
        <v>0</v>
      </c>
      <c r="CC618" s="12">
        <f>HR!BU248</f>
        <v>0</v>
      </c>
      <c r="CD618" s="12">
        <f>HR!BV248</f>
        <v>0</v>
      </c>
      <c r="CE618" s="12">
        <f>HR!BW248</f>
        <v>0</v>
      </c>
      <c r="CF618" s="12">
        <f>HR!BX248</f>
        <v>0</v>
      </c>
      <c r="CG618" s="12">
        <f t="shared" si="831"/>
        <v>0</v>
      </c>
      <c r="CH618" s="12">
        <f t="shared" si="832"/>
        <v>0</v>
      </c>
      <c r="CI618" s="12">
        <f t="shared" si="833"/>
        <v>0</v>
      </c>
      <c r="CJ618" s="12">
        <f t="shared" si="834"/>
        <v>0</v>
      </c>
      <c r="CK618" s="12">
        <f t="shared" si="835"/>
        <v>0</v>
      </c>
      <c r="CL618" s="12">
        <f t="shared" si="836"/>
        <v>0</v>
      </c>
      <c r="CM618" s="12">
        <f t="shared" si="837"/>
        <v>0</v>
      </c>
      <c r="CN618" s="12">
        <f t="shared" si="838"/>
        <v>0</v>
      </c>
      <c r="CO618" s="12">
        <f t="shared" si="839"/>
        <v>0</v>
      </c>
      <c r="CP618" s="12">
        <f t="shared" si="840"/>
        <v>0</v>
      </c>
      <c r="CQ618" s="12">
        <f t="shared" si="841"/>
        <v>0</v>
      </c>
      <c r="CR618" s="12">
        <f t="shared" si="842"/>
        <v>0</v>
      </c>
      <c r="CS618" s="12">
        <f t="shared" si="843"/>
        <v>0</v>
      </c>
      <c r="CT618" s="12">
        <f t="shared" si="844"/>
        <v>0</v>
      </c>
      <c r="CU618" s="12">
        <f t="shared" si="845"/>
        <v>0</v>
      </c>
      <c r="CV618" s="12">
        <f t="shared" si="846"/>
        <v>0</v>
      </c>
      <c r="CW618" s="12">
        <f t="shared" si="847"/>
        <v>0</v>
      </c>
      <c r="CX618" s="12">
        <f t="shared" si="848"/>
        <v>0</v>
      </c>
      <c r="CY618" s="12">
        <f t="shared" si="849"/>
        <v>0</v>
      </c>
      <c r="CZ618" s="12">
        <f t="shared" si="850"/>
        <v>0</v>
      </c>
      <c r="DA618" s="12">
        <f t="shared" si="851"/>
        <v>0</v>
      </c>
      <c r="DB618" s="12">
        <f t="shared" si="852"/>
        <v>0</v>
      </c>
      <c r="DC618" s="12">
        <f t="shared" si="853"/>
        <v>0</v>
      </c>
      <c r="DD618" s="12">
        <f t="shared" si="854"/>
        <v>0</v>
      </c>
      <c r="DE618" s="12">
        <f t="shared" si="855"/>
        <v>0</v>
      </c>
      <c r="DF618" s="12">
        <f t="shared" si="856"/>
        <v>0</v>
      </c>
      <c r="DG618" s="12">
        <f t="shared" si="857"/>
        <v>0</v>
      </c>
      <c r="DH618" s="12">
        <f t="shared" si="858"/>
        <v>0</v>
      </c>
      <c r="DI618" s="12">
        <f t="shared" si="859"/>
        <v>0</v>
      </c>
      <c r="DJ618" s="12">
        <f t="shared" si="860"/>
        <v>0</v>
      </c>
      <c r="DK618" s="12">
        <f>SUM(M618:CHOOSE(YTD,M618,N618,O618,P618,Q618,R618,S618,T618,U618,V618,W618,X618))</f>
        <v>0</v>
      </c>
      <c r="DL618" s="12">
        <f>SUM(Y618:CHOOSE(YTD,Y618,Z618,AA618,AB618,AC618,AD618,AE618,AF618,AG618,AH618,AI618,AJ618))</f>
        <v>0</v>
      </c>
      <c r="DM618" s="12">
        <f>SUM(AK618:CHOOSE(YTD,AK618,AL618,AM618,AN618,AO618,AP618,AQ618,AR618,AS618,AT618,AU618,AV618))</f>
        <v>0</v>
      </c>
      <c r="DN618" s="12">
        <f>SUM(AW618:CHOOSE(YTD,AW618,AX618,AY618,AZ618,BA618,BB618,BC618,BD618,BE618,BF618,BG618,BH618))</f>
        <v>0</v>
      </c>
      <c r="DO618" s="12">
        <f>SUM(BI618:CHOOSE(YTD,BI618,BJ618,BK618,BL618,BM618,BN618,BO618,BP618,BQ618,BR618,BS618,BT618))</f>
        <v>0</v>
      </c>
      <c r="DP618" s="12">
        <f>SUM(BU618:CHOOSE(YTD,BU618,BV618,BW618,BX618,BY618,BZ618,CA618,CB618,CC618,CD618,CE618,CF618))</f>
        <v>0</v>
      </c>
    </row>
    <row r="619" spans="1:120" x14ac:dyDescent="0.15">
      <c r="A619" s="12" t="str">
        <f t="shared" si="863"/>
        <v>FTE Cost - General</v>
      </c>
      <c r="L619" s="12">
        <f>HR!C249</f>
        <v>0</v>
      </c>
      <c r="M619" s="12">
        <f>HR!E249</f>
        <v>0</v>
      </c>
      <c r="N619" s="12">
        <f>HR!F249</f>
        <v>0</v>
      </c>
      <c r="O619" s="12">
        <f>HR!G249</f>
        <v>0</v>
      </c>
      <c r="P619" s="12">
        <f>HR!H249</f>
        <v>0</v>
      </c>
      <c r="Q619" s="12">
        <f>HR!I249</f>
        <v>0</v>
      </c>
      <c r="R619" s="12">
        <f>HR!J249</f>
        <v>0</v>
      </c>
      <c r="S619" s="12">
        <f>HR!K249</f>
        <v>0</v>
      </c>
      <c r="T619" s="12">
        <f>HR!L249</f>
        <v>0</v>
      </c>
      <c r="U619" s="12">
        <f>HR!M249</f>
        <v>0</v>
      </c>
      <c r="V619" s="12">
        <f>HR!N249</f>
        <v>0</v>
      </c>
      <c r="W619" s="12">
        <f>HR!O249</f>
        <v>0</v>
      </c>
      <c r="X619" s="12">
        <f>HR!P249</f>
        <v>0</v>
      </c>
      <c r="Y619" s="12">
        <f>HR!Q249</f>
        <v>0</v>
      </c>
      <c r="Z619" s="12">
        <f>HR!R249</f>
        <v>0</v>
      </c>
      <c r="AA619" s="12">
        <f>HR!S249</f>
        <v>0</v>
      </c>
      <c r="AB619" s="12">
        <f>HR!T249</f>
        <v>0</v>
      </c>
      <c r="AC619" s="12">
        <f>HR!U249</f>
        <v>0</v>
      </c>
      <c r="AD619" s="12">
        <f>HR!V249</f>
        <v>0</v>
      </c>
      <c r="AE619" s="12">
        <f>HR!W249</f>
        <v>0</v>
      </c>
      <c r="AF619" s="12">
        <f>HR!X249</f>
        <v>0</v>
      </c>
      <c r="AG619" s="12">
        <f>HR!Y249</f>
        <v>0</v>
      </c>
      <c r="AH619" s="12">
        <f>HR!Z249</f>
        <v>0</v>
      </c>
      <c r="AI619" s="12">
        <f>HR!AA249</f>
        <v>0</v>
      </c>
      <c r="AJ619" s="12">
        <f>HR!AB249</f>
        <v>0</v>
      </c>
      <c r="AK619" s="12">
        <f>HR!AC249</f>
        <v>0</v>
      </c>
      <c r="AL619" s="12">
        <f>HR!AD249</f>
        <v>0</v>
      </c>
      <c r="AM619" s="12">
        <f>HR!AE249</f>
        <v>0</v>
      </c>
      <c r="AN619" s="12">
        <f>HR!AF249</f>
        <v>0</v>
      </c>
      <c r="AO619" s="12">
        <f>HR!AG249</f>
        <v>0</v>
      </c>
      <c r="AP619" s="12">
        <f>HR!AH249</f>
        <v>0</v>
      </c>
      <c r="AQ619" s="12">
        <f>HR!AI249</f>
        <v>0</v>
      </c>
      <c r="AR619" s="12">
        <f>HR!AJ249</f>
        <v>0</v>
      </c>
      <c r="AS619" s="12">
        <f>HR!AK249</f>
        <v>0</v>
      </c>
      <c r="AT619" s="12">
        <f>HR!AL249</f>
        <v>0</v>
      </c>
      <c r="AU619" s="12">
        <f>HR!AM249</f>
        <v>0</v>
      </c>
      <c r="AV619" s="12">
        <f>HR!AN249</f>
        <v>0</v>
      </c>
      <c r="AW619" s="12">
        <f>HR!AO249</f>
        <v>0</v>
      </c>
      <c r="AX619" s="12">
        <f>HR!AP249</f>
        <v>0</v>
      </c>
      <c r="AY619" s="12">
        <f>HR!AQ249</f>
        <v>0</v>
      </c>
      <c r="AZ619" s="12">
        <f>HR!AR249</f>
        <v>0</v>
      </c>
      <c r="BA619" s="12">
        <f>HR!AS249</f>
        <v>0</v>
      </c>
      <c r="BB619" s="12">
        <f>HR!AT249</f>
        <v>0</v>
      </c>
      <c r="BC619" s="12">
        <f>HR!AU249</f>
        <v>0</v>
      </c>
      <c r="BD619" s="12">
        <f>HR!AV249</f>
        <v>0</v>
      </c>
      <c r="BE619" s="12">
        <f>HR!AW249</f>
        <v>0</v>
      </c>
      <c r="BF619" s="12">
        <f>HR!AX249</f>
        <v>0</v>
      </c>
      <c r="BG619" s="12">
        <f>HR!AY249</f>
        <v>0</v>
      </c>
      <c r="BH619" s="12">
        <f>HR!AZ249</f>
        <v>0</v>
      </c>
      <c r="BI619" s="12">
        <f>HR!BA249</f>
        <v>0</v>
      </c>
      <c r="BJ619" s="12">
        <f>HR!BB249</f>
        <v>0</v>
      </c>
      <c r="BK619" s="12">
        <f>HR!BC249</f>
        <v>0</v>
      </c>
      <c r="BL619" s="12">
        <f>HR!BD249</f>
        <v>0</v>
      </c>
      <c r="BM619" s="12">
        <f>HR!BE249</f>
        <v>0</v>
      </c>
      <c r="BN619" s="12">
        <f>HR!BF249</f>
        <v>0</v>
      </c>
      <c r="BO619" s="12">
        <f>HR!BG249</f>
        <v>0</v>
      </c>
      <c r="BP619" s="12">
        <f>HR!BH249</f>
        <v>0</v>
      </c>
      <c r="BQ619" s="12">
        <f>HR!BI249</f>
        <v>0</v>
      </c>
      <c r="BR619" s="12">
        <f>HR!BJ249</f>
        <v>0</v>
      </c>
      <c r="BS619" s="12">
        <f>HR!BK249</f>
        <v>0</v>
      </c>
      <c r="BT619" s="12">
        <f>HR!BL249</f>
        <v>0</v>
      </c>
      <c r="BU619" s="12">
        <f>HR!BM249</f>
        <v>0</v>
      </c>
      <c r="BV619" s="12">
        <f>HR!BN249</f>
        <v>0</v>
      </c>
      <c r="BW619" s="12">
        <f>HR!BO249</f>
        <v>0</v>
      </c>
      <c r="BX619" s="12">
        <f>HR!BP249</f>
        <v>0</v>
      </c>
      <c r="BY619" s="12">
        <f>HR!BQ249</f>
        <v>0</v>
      </c>
      <c r="BZ619" s="12">
        <f>HR!BR249</f>
        <v>0</v>
      </c>
      <c r="CA619" s="12">
        <f>HR!BS249</f>
        <v>0</v>
      </c>
      <c r="CB619" s="12">
        <f>HR!BT249</f>
        <v>0</v>
      </c>
      <c r="CC619" s="12">
        <f>HR!BU249</f>
        <v>0</v>
      </c>
      <c r="CD619" s="12">
        <f>HR!BV249</f>
        <v>0</v>
      </c>
      <c r="CE619" s="12">
        <f>HR!BW249</f>
        <v>0</v>
      </c>
      <c r="CF619" s="12">
        <f>HR!BX249</f>
        <v>0</v>
      </c>
      <c r="CG619" s="12">
        <f t="shared" si="831"/>
        <v>0</v>
      </c>
      <c r="CH619" s="12">
        <f t="shared" si="832"/>
        <v>0</v>
      </c>
      <c r="CI619" s="12">
        <f t="shared" si="833"/>
        <v>0</v>
      </c>
      <c r="CJ619" s="12">
        <f t="shared" si="834"/>
        <v>0</v>
      </c>
      <c r="CK619" s="12">
        <f t="shared" si="835"/>
        <v>0</v>
      </c>
      <c r="CL619" s="12">
        <f t="shared" si="836"/>
        <v>0</v>
      </c>
      <c r="CM619" s="12">
        <f t="shared" si="837"/>
        <v>0</v>
      </c>
      <c r="CN619" s="12">
        <f t="shared" si="838"/>
        <v>0</v>
      </c>
      <c r="CO619" s="12">
        <f t="shared" si="839"/>
        <v>0</v>
      </c>
      <c r="CP619" s="12">
        <f t="shared" si="840"/>
        <v>0</v>
      </c>
      <c r="CQ619" s="12">
        <f t="shared" si="841"/>
        <v>0</v>
      </c>
      <c r="CR619" s="12">
        <f t="shared" si="842"/>
        <v>0</v>
      </c>
      <c r="CS619" s="12">
        <f t="shared" si="843"/>
        <v>0</v>
      </c>
      <c r="CT619" s="12">
        <f t="shared" si="844"/>
        <v>0</v>
      </c>
      <c r="CU619" s="12">
        <f t="shared" si="845"/>
        <v>0</v>
      </c>
      <c r="CV619" s="12">
        <f t="shared" si="846"/>
        <v>0</v>
      </c>
      <c r="CW619" s="12">
        <f t="shared" si="847"/>
        <v>0</v>
      </c>
      <c r="CX619" s="12">
        <f t="shared" si="848"/>
        <v>0</v>
      </c>
      <c r="CY619" s="12">
        <f t="shared" si="849"/>
        <v>0</v>
      </c>
      <c r="CZ619" s="12">
        <f t="shared" si="850"/>
        <v>0</v>
      </c>
      <c r="DA619" s="12">
        <f t="shared" si="851"/>
        <v>0</v>
      </c>
      <c r="DB619" s="12">
        <f t="shared" si="852"/>
        <v>0</v>
      </c>
      <c r="DC619" s="12">
        <f t="shared" si="853"/>
        <v>0</v>
      </c>
      <c r="DD619" s="12">
        <f t="shared" si="854"/>
        <v>0</v>
      </c>
      <c r="DE619" s="12">
        <f t="shared" si="855"/>
        <v>0</v>
      </c>
      <c r="DF619" s="12">
        <f t="shared" si="856"/>
        <v>0</v>
      </c>
      <c r="DG619" s="12">
        <f t="shared" si="857"/>
        <v>0</v>
      </c>
      <c r="DH619" s="12">
        <f t="shared" si="858"/>
        <v>0</v>
      </c>
      <c r="DI619" s="12">
        <f t="shared" si="859"/>
        <v>0</v>
      </c>
      <c r="DJ619" s="12">
        <f t="shared" si="860"/>
        <v>0</v>
      </c>
      <c r="DK619" s="12">
        <f>SUM(M619:CHOOSE(YTD,M619,N619,O619,P619,Q619,R619,S619,T619,U619,V619,W619,X619))</f>
        <v>0</v>
      </c>
      <c r="DL619" s="12">
        <f>SUM(Y619:CHOOSE(YTD,Y619,Z619,AA619,AB619,AC619,AD619,AE619,AF619,AG619,AH619,AI619,AJ619))</f>
        <v>0</v>
      </c>
      <c r="DM619" s="12">
        <f>SUM(AK619:CHOOSE(YTD,AK619,AL619,AM619,AN619,AO619,AP619,AQ619,AR619,AS619,AT619,AU619,AV619))</f>
        <v>0</v>
      </c>
      <c r="DN619" s="12">
        <f>SUM(AW619:CHOOSE(YTD,AW619,AX619,AY619,AZ619,BA619,BB619,BC619,BD619,BE619,BF619,BG619,BH619))</f>
        <v>0</v>
      </c>
      <c r="DO619" s="12">
        <f>SUM(BI619:CHOOSE(YTD,BI619,BJ619,BK619,BL619,BM619,BN619,BO619,BP619,BQ619,BR619,BS619,BT619))</f>
        <v>0</v>
      </c>
      <c r="DP619" s="12">
        <f>SUM(BU619:CHOOSE(YTD,BU619,BV619,BW619,BX619,BY619,BZ619,CA619,CB619,CC619,CD619,CE619,CF619))</f>
        <v>0</v>
      </c>
    </row>
    <row r="620" spans="1:120" x14ac:dyDescent="0.15">
      <c r="A620" s="12" t="str">
        <f t="shared" si="863"/>
        <v>FTE Cost - General</v>
      </c>
      <c r="L620" s="12">
        <f>HR!C250</f>
        <v>0</v>
      </c>
      <c r="M620" s="12">
        <f>HR!E250</f>
        <v>0</v>
      </c>
      <c r="N620" s="12">
        <f>HR!F250</f>
        <v>0</v>
      </c>
      <c r="O620" s="12">
        <f>HR!G250</f>
        <v>0</v>
      </c>
      <c r="P620" s="12">
        <f>HR!H250</f>
        <v>0</v>
      </c>
      <c r="Q620" s="12">
        <f>HR!I250</f>
        <v>0</v>
      </c>
      <c r="R620" s="12">
        <f>HR!J250</f>
        <v>0</v>
      </c>
      <c r="S620" s="12">
        <f>HR!K250</f>
        <v>0</v>
      </c>
      <c r="T620" s="12">
        <f>HR!L250</f>
        <v>0</v>
      </c>
      <c r="U620" s="12">
        <f>HR!M250</f>
        <v>0</v>
      </c>
      <c r="V620" s="12">
        <f>HR!N250</f>
        <v>0</v>
      </c>
      <c r="W620" s="12">
        <f>HR!O250</f>
        <v>0</v>
      </c>
      <c r="X620" s="12">
        <f>HR!P250</f>
        <v>0</v>
      </c>
      <c r="Y620" s="12">
        <f>HR!Q250</f>
        <v>0</v>
      </c>
      <c r="Z620" s="12">
        <f>HR!R250</f>
        <v>0</v>
      </c>
      <c r="AA620" s="12">
        <f>HR!S250</f>
        <v>0</v>
      </c>
      <c r="AB620" s="12">
        <f>HR!T250</f>
        <v>0</v>
      </c>
      <c r="AC620" s="12">
        <f>HR!U250</f>
        <v>0</v>
      </c>
      <c r="AD620" s="12">
        <f>HR!V250</f>
        <v>0</v>
      </c>
      <c r="AE620" s="12">
        <f>HR!W250</f>
        <v>0</v>
      </c>
      <c r="AF620" s="12">
        <f>HR!X250</f>
        <v>0</v>
      </c>
      <c r="AG620" s="12">
        <f>HR!Y250</f>
        <v>0</v>
      </c>
      <c r="AH620" s="12">
        <f>HR!Z250</f>
        <v>0</v>
      </c>
      <c r="AI620" s="12">
        <f>HR!AA250</f>
        <v>0</v>
      </c>
      <c r="AJ620" s="12">
        <f>HR!AB250</f>
        <v>0</v>
      </c>
      <c r="AK620" s="12">
        <f>HR!AC250</f>
        <v>0</v>
      </c>
      <c r="AL620" s="12">
        <f>HR!AD250</f>
        <v>0</v>
      </c>
      <c r="AM620" s="12">
        <f>HR!AE250</f>
        <v>0</v>
      </c>
      <c r="AN620" s="12">
        <f>HR!AF250</f>
        <v>0</v>
      </c>
      <c r="AO620" s="12">
        <f>HR!AG250</f>
        <v>0</v>
      </c>
      <c r="AP620" s="12">
        <f>HR!AH250</f>
        <v>0</v>
      </c>
      <c r="AQ620" s="12">
        <f>HR!AI250</f>
        <v>0</v>
      </c>
      <c r="AR620" s="12">
        <f>HR!AJ250</f>
        <v>0</v>
      </c>
      <c r="AS620" s="12">
        <f>HR!AK250</f>
        <v>0</v>
      </c>
      <c r="AT620" s="12">
        <f>HR!AL250</f>
        <v>0</v>
      </c>
      <c r="AU620" s="12">
        <f>HR!AM250</f>
        <v>0</v>
      </c>
      <c r="AV620" s="12">
        <f>HR!AN250</f>
        <v>0</v>
      </c>
      <c r="AW620" s="12">
        <f>HR!AO250</f>
        <v>0</v>
      </c>
      <c r="AX620" s="12">
        <f>HR!AP250</f>
        <v>0</v>
      </c>
      <c r="AY620" s="12">
        <f>HR!AQ250</f>
        <v>0</v>
      </c>
      <c r="AZ620" s="12">
        <f>HR!AR250</f>
        <v>0</v>
      </c>
      <c r="BA620" s="12">
        <f>HR!AS250</f>
        <v>0</v>
      </c>
      <c r="BB620" s="12">
        <f>HR!AT250</f>
        <v>0</v>
      </c>
      <c r="BC620" s="12">
        <f>HR!AU250</f>
        <v>0</v>
      </c>
      <c r="BD620" s="12">
        <f>HR!AV250</f>
        <v>0</v>
      </c>
      <c r="BE620" s="12">
        <f>HR!AW250</f>
        <v>0</v>
      </c>
      <c r="BF620" s="12">
        <f>HR!AX250</f>
        <v>0</v>
      </c>
      <c r="BG620" s="12">
        <f>HR!AY250</f>
        <v>0</v>
      </c>
      <c r="BH620" s="12">
        <f>HR!AZ250</f>
        <v>0</v>
      </c>
      <c r="BI620" s="12">
        <f>HR!BA250</f>
        <v>0</v>
      </c>
      <c r="BJ620" s="12">
        <f>HR!BB250</f>
        <v>0</v>
      </c>
      <c r="BK620" s="12">
        <f>HR!BC250</f>
        <v>0</v>
      </c>
      <c r="BL620" s="12">
        <f>HR!BD250</f>
        <v>0</v>
      </c>
      <c r="BM620" s="12">
        <f>HR!BE250</f>
        <v>0</v>
      </c>
      <c r="BN620" s="12">
        <f>HR!BF250</f>
        <v>0</v>
      </c>
      <c r="BO620" s="12">
        <f>HR!BG250</f>
        <v>0</v>
      </c>
      <c r="BP620" s="12">
        <f>HR!BH250</f>
        <v>0</v>
      </c>
      <c r="BQ620" s="12">
        <f>HR!BI250</f>
        <v>0</v>
      </c>
      <c r="BR620" s="12">
        <f>HR!BJ250</f>
        <v>0</v>
      </c>
      <c r="BS620" s="12">
        <f>HR!BK250</f>
        <v>0</v>
      </c>
      <c r="BT620" s="12">
        <f>HR!BL250</f>
        <v>0</v>
      </c>
      <c r="BU620" s="12">
        <f>HR!BM250</f>
        <v>0</v>
      </c>
      <c r="BV620" s="12">
        <f>HR!BN250</f>
        <v>0</v>
      </c>
      <c r="BW620" s="12">
        <f>HR!BO250</f>
        <v>0</v>
      </c>
      <c r="BX620" s="12">
        <f>HR!BP250</f>
        <v>0</v>
      </c>
      <c r="BY620" s="12">
        <f>HR!BQ250</f>
        <v>0</v>
      </c>
      <c r="BZ620" s="12">
        <f>HR!BR250</f>
        <v>0</v>
      </c>
      <c r="CA620" s="12">
        <f>HR!BS250</f>
        <v>0</v>
      </c>
      <c r="CB620" s="12">
        <f>HR!BT250</f>
        <v>0</v>
      </c>
      <c r="CC620" s="12">
        <f>HR!BU250</f>
        <v>0</v>
      </c>
      <c r="CD620" s="12">
        <f>HR!BV250</f>
        <v>0</v>
      </c>
      <c r="CE620" s="12">
        <f>HR!BW250</f>
        <v>0</v>
      </c>
      <c r="CF620" s="12">
        <f>HR!BX250</f>
        <v>0</v>
      </c>
      <c r="CG620" s="12">
        <f t="shared" si="831"/>
        <v>0</v>
      </c>
      <c r="CH620" s="12">
        <f t="shared" si="832"/>
        <v>0</v>
      </c>
      <c r="CI620" s="12">
        <f t="shared" si="833"/>
        <v>0</v>
      </c>
      <c r="CJ620" s="12">
        <f t="shared" si="834"/>
        <v>0</v>
      </c>
      <c r="CK620" s="12">
        <f t="shared" si="835"/>
        <v>0</v>
      </c>
      <c r="CL620" s="12">
        <f t="shared" si="836"/>
        <v>0</v>
      </c>
      <c r="CM620" s="12">
        <f t="shared" si="837"/>
        <v>0</v>
      </c>
      <c r="CN620" s="12">
        <f t="shared" si="838"/>
        <v>0</v>
      </c>
      <c r="CO620" s="12">
        <f t="shared" si="839"/>
        <v>0</v>
      </c>
      <c r="CP620" s="12">
        <f t="shared" si="840"/>
        <v>0</v>
      </c>
      <c r="CQ620" s="12">
        <f t="shared" si="841"/>
        <v>0</v>
      </c>
      <c r="CR620" s="12">
        <f t="shared" si="842"/>
        <v>0</v>
      </c>
      <c r="CS620" s="12">
        <f t="shared" si="843"/>
        <v>0</v>
      </c>
      <c r="CT620" s="12">
        <f t="shared" si="844"/>
        <v>0</v>
      </c>
      <c r="CU620" s="12">
        <f t="shared" si="845"/>
        <v>0</v>
      </c>
      <c r="CV620" s="12">
        <f t="shared" si="846"/>
        <v>0</v>
      </c>
      <c r="CW620" s="12">
        <f t="shared" si="847"/>
        <v>0</v>
      </c>
      <c r="CX620" s="12">
        <f t="shared" si="848"/>
        <v>0</v>
      </c>
      <c r="CY620" s="12">
        <f t="shared" si="849"/>
        <v>0</v>
      </c>
      <c r="CZ620" s="12">
        <f t="shared" si="850"/>
        <v>0</v>
      </c>
      <c r="DA620" s="12">
        <f t="shared" si="851"/>
        <v>0</v>
      </c>
      <c r="DB620" s="12">
        <f t="shared" si="852"/>
        <v>0</v>
      </c>
      <c r="DC620" s="12">
        <f t="shared" si="853"/>
        <v>0</v>
      </c>
      <c r="DD620" s="12">
        <f t="shared" si="854"/>
        <v>0</v>
      </c>
      <c r="DE620" s="12">
        <f t="shared" si="855"/>
        <v>0</v>
      </c>
      <c r="DF620" s="12">
        <f t="shared" si="856"/>
        <v>0</v>
      </c>
      <c r="DG620" s="12">
        <f t="shared" si="857"/>
        <v>0</v>
      </c>
      <c r="DH620" s="12">
        <f t="shared" si="858"/>
        <v>0</v>
      </c>
      <c r="DI620" s="12">
        <f t="shared" si="859"/>
        <v>0</v>
      </c>
      <c r="DJ620" s="12">
        <f t="shared" si="860"/>
        <v>0</v>
      </c>
      <c r="DK620" s="12">
        <f>SUM(M620:CHOOSE(YTD,M620,N620,O620,P620,Q620,R620,S620,T620,U620,V620,W620,X620))</f>
        <v>0</v>
      </c>
      <c r="DL620" s="12">
        <f>SUM(Y620:CHOOSE(YTD,Y620,Z620,AA620,AB620,AC620,AD620,AE620,AF620,AG620,AH620,AI620,AJ620))</f>
        <v>0</v>
      </c>
      <c r="DM620" s="12">
        <f>SUM(AK620:CHOOSE(YTD,AK620,AL620,AM620,AN620,AO620,AP620,AQ620,AR620,AS620,AT620,AU620,AV620))</f>
        <v>0</v>
      </c>
      <c r="DN620" s="12">
        <f>SUM(AW620:CHOOSE(YTD,AW620,AX620,AY620,AZ620,BA620,BB620,BC620,BD620,BE620,BF620,BG620,BH620))</f>
        <v>0</v>
      </c>
      <c r="DO620" s="12">
        <f>SUM(BI620:CHOOSE(YTD,BI620,BJ620,BK620,BL620,BM620,BN620,BO620,BP620,BQ620,BR620,BS620,BT620))</f>
        <v>0</v>
      </c>
      <c r="DP620" s="12">
        <f>SUM(BU620:CHOOSE(YTD,BU620,BV620,BW620,BX620,BY620,BZ620,CA620,CB620,CC620,CD620,CE620,CF620))</f>
        <v>0</v>
      </c>
    </row>
    <row r="621" spans="1:120" x14ac:dyDescent="0.15">
      <c r="A621" s="12" t="str">
        <f t="shared" si="863"/>
        <v>FTE Cost - General</v>
      </c>
      <c r="L621" s="12">
        <f>HR!C251</f>
        <v>0</v>
      </c>
      <c r="M621" s="12">
        <f>HR!E251</f>
        <v>0</v>
      </c>
      <c r="N621" s="12">
        <f>HR!F251</f>
        <v>0</v>
      </c>
      <c r="O621" s="12">
        <f>HR!G251</f>
        <v>0</v>
      </c>
      <c r="P621" s="12">
        <f>HR!H251</f>
        <v>0</v>
      </c>
      <c r="Q621" s="12">
        <f>HR!I251</f>
        <v>0</v>
      </c>
      <c r="R621" s="12">
        <f>HR!J251</f>
        <v>0</v>
      </c>
      <c r="S621" s="12">
        <f>HR!K251</f>
        <v>0</v>
      </c>
      <c r="T621" s="12">
        <f>HR!L251</f>
        <v>0</v>
      </c>
      <c r="U621" s="12">
        <f>HR!M251</f>
        <v>0</v>
      </c>
      <c r="V621" s="12">
        <f>HR!N251</f>
        <v>0</v>
      </c>
      <c r="W621" s="12">
        <f>HR!O251</f>
        <v>0</v>
      </c>
      <c r="X621" s="12">
        <f>HR!P251</f>
        <v>0</v>
      </c>
      <c r="Y621" s="12">
        <f>HR!Q251</f>
        <v>0</v>
      </c>
      <c r="Z621" s="12">
        <f>HR!R251</f>
        <v>0</v>
      </c>
      <c r="AA621" s="12">
        <f>HR!S251</f>
        <v>0</v>
      </c>
      <c r="AB621" s="12">
        <f>HR!T251</f>
        <v>0</v>
      </c>
      <c r="AC621" s="12">
        <f>HR!U251</f>
        <v>0</v>
      </c>
      <c r="AD621" s="12">
        <f>HR!V251</f>
        <v>0</v>
      </c>
      <c r="AE621" s="12">
        <f>HR!W251</f>
        <v>0</v>
      </c>
      <c r="AF621" s="12">
        <f>HR!X251</f>
        <v>0</v>
      </c>
      <c r="AG621" s="12">
        <f>HR!Y251</f>
        <v>0</v>
      </c>
      <c r="AH621" s="12">
        <f>HR!Z251</f>
        <v>0</v>
      </c>
      <c r="AI621" s="12">
        <f>HR!AA251</f>
        <v>0</v>
      </c>
      <c r="AJ621" s="12">
        <f>HR!AB251</f>
        <v>0</v>
      </c>
      <c r="AK621" s="12">
        <f>HR!AC251</f>
        <v>0</v>
      </c>
      <c r="AL621" s="12">
        <f>HR!AD251</f>
        <v>0</v>
      </c>
      <c r="AM621" s="12">
        <f>HR!AE251</f>
        <v>0</v>
      </c>
      <c r="AN621" s="12">
        <f>HR!AF251</f>
        <v>0</v>
      </c>
      <c r="AO621" s="12">
        <f>HR!AG251</f>
        <v>0</v>
      </c>
      <c r="AP621" s="12">
        <f>HR!AH251</f>
        <v>0</v>
      </c>
      <c r="AQ621" s="12">
        <f>HR!AI251</f>
        <v>0</v>
      </c>
      <c r="AR621" s="12">
        <f>HR!AJ251</f>
        <v>0</v>
      </c>
      <c r="AS621" s="12">
        <f>HR!AK251</f>
        <v>0</v>
      </c>
      <c r="AT621" s="12">
        <f>HR!AL251</f>
        <v>0</v>
      </c>
      <c r="AU621" s="12">
        <f>HR!AM251</f>
        <v>0</v>
      </c>
      <c r="AV621" s="12">
        <f>HR!AN251</f>
        <v>0</v>
      </c>
      <c r="AW621" s="12">
        <f>HR!AO251</f>
        <v>0</v>
      </c>
      <c r="AX621" s="12">
        <f>HR!AP251</f>
        <v>0</v>
      </c>
      <c r="AY621" s="12">
        <f>HR!AQ251</f>
        <v>0</v>
      </c>
      <c r="AZ621" s="12">
        <f>HR!AR251</f>
        <v>0</v>
      </c>
      <c r="BA621" s="12">
        <f>HR!AS251</f>
        <v>0</v>
      </c>
      <c r="BB621" s="12">
        <f>HR!AT251</f>
        <v>0</v>
      </c>
      <c r="BC621" s="12">
        <f>HR!AU251</f>
        <v>0</v>
      </c>
      <c r="BD621" s="12">
        <f>HR!AV251</f>
        <v>0</v>
      </c>
      <c r="BE621" s="12">
        <f>HR!AW251</f>
        <v>0</v>
      </c>
      <c r="BF621" s="12">
        <f>HR!AX251</f>
        <v>0</v>
      </c>
      <c r="BG621" s="12">
        <f>HR!AY251</f>
        <v>0</v>
      </c>
      <c r="BH621" s="12">
        <f>HR!AZ251</f>
        <v>0</v>
      </c>
      <c r="BI621" s="12">
        <f>HR!BA251</f>
        <v>0</v>
      </c>
      <c r="BJ621" s="12">
        <f>HR!BB251</f>
        <v>0</v>
      </c>
      <c r="BK621" s="12">
        <f>HR!BC251</f>
        <v>0</v>
      </c>
      <c r="BL621" s="12">
        <f>HR!BD251</f>
        <v>0</v>
      </c>
      <c r="BM621" s="12">
        <f>HR!BE251</f>
        <v>0</v>
      </c>
      <c r="BN621" s="12">
        <f>HR!BF251</f>
        <v>0</v>
      </c>
      <c r="BO621" s="12">
        <f>HR!BG251</f>
        <v>0</v>
      </c>
      <c r="BP621" s="12">
        <f>HR!BH251</f>
        <v>0</v>
      </c>
      <c r="BQ621" s="12">
        <f>HR!BI251</f>
        <v>0</v>
      </c>
      <c r="BR621" s="12">
        <f>HR!BJ251</f>
        <v>0</v>
      </c>
      <c r="BS621" s="12">
        <f>HR!BK251</f>
        <v>0</v>
      </c>
      <c r="BT621" s="12">
        <f>HR!BL251</f>
        <v>0</v>
      </c>
      <c r="BU621" s="12">
        <f>HR!BM251</f>
        <v>0</v>
      </c>
      <c r="BV621" s="12">
        <f>HR!BN251</f>
        <v>0</v>
      </c>
      <c r="BW621" s="12">
        <f>HR!BO251</f>
        <v>0</v>
      </c>
      <c r="BX621" s="12">
        <f>HR!BP251</f>
        <v>0</v>
      </c>
      <c r="BY621" s="12">
        <f>HR!BQ251</f>
        <v>0</v>
      </c>
      <c r="BZ621" s="12">
        <f>HR!BR251</f>
        <v>0</v>
      </c>
      <c r="CA621" s="12">
        <f>HR!BS251</f>
        <v>0</v>
      </c>
      <c r="CB621" s="12">
        <f>HR!BT251</f>
        <v>0</v>
      </c>
      <c r="CC621" s="12">
        <f>HR!BU251</f>
        <v>0</v>
      </c>
      <c r="CD621" s="12">
        <f>HR!BV251</f>
        <v>0</v>
      </c>
      <c r="CE621" s="12">
        <f>HR!BW251</f>
        <v>0</v>
      </c>
      <c r="CF621" s="12">
        <f>HR!BX251</f>
        <v>0</v>
      </c>
      <c r="CG621" s="12">
        <f t="shared" si="831"/>
        <v>0</v>
      </c>
      <c r="CH621" s="12">
        <f t="shared" si="832"/>
        <v>0</v>
      </c>
      <c r="CI621" s="12">
        <f t="shared" si="833"/>
        <v>0</v>
      </c>
      <c r="CJ621" s="12">
        <f t="shared" si="834"/>
        <v>0</v>
      </c>
      <c r="CK621" s="12">
        <f t="shared" si="835"/>
        <v>0</v>
      </c>
      <c r="CL621" s="12">
        <f t="shared" si="836"/>
        <v>0</v>
      </c>
      <c r="CM621" s="12">
        <f t="shared" si="837"/>
        <v>0</v>
      </c>
      <c r="CN621" s="12">
        <f t="shared" si="838"/>
        <v>0</v>
      </c>
      <c r="CO621" s="12">
        <f t="shared" si="839"/>
        <v>0</v>
      </c>
      <c r="CP621" s="12">
        <f t="shared" si="840"/>
        <v>0</v>
      </c>
      <c r="CQ621" s="12">
        <f t="shared" si="841"/>
        <v>0</v>
      </c>
      <c r="CR621" s="12">
        <f t="shared" si="842"/>
        <v>0</v>
      </c>
      <c r="CS621" s="12">
        <f t="shared" si="843"/>
        <v>0</v>
      </c>
      <c r="CT621" s="12">
        <f t="shared" si="844"/>
        <v>0</v>
      </c>
      <c r="CU621" s="12">
        <f t="shared" si="845"/>
        <v>0</v>
      </c>
      <c r="CV621" s="12">
        <f t="shared" si="846"/>
        <v>0</v>
      </c>
      <c r="CW621" s="12">
        <f t="shared" si="847"/>
        <v>0</v>
      </c>
      <c r="CX621" s="12">
        <f t="shared" si="848"/>
        <v>0</v>
      </c>
      <c r="CY621" s="12">
        <f t="shared" si="849"/>
        <v>0</v>
      </c>
      <c r="CZ621" s="12">
        <f t="shared" si="850"/>
        <v>0</v>
      </c>
      <c r="DA621" s="12">
        <f t="shared" si="851"/>
        <v>0</v>
      </c>
      <c r="DB621" s="12">
        <f t="shared" si="852"/>
        <v>0</v>
      </c>
      <c r="DC621" s="12">
        <f t="shared" si="853"/>
        <v>0</v>
      </c>
      <c r="DD621" s="12">
        <f t="shared" si="854"/>
        <v>0</v>
      </c>
      <c r="DE621" s="12">
        <f t="shared" si="855"/>
        <v>0</v>
      </c>
      <c r="DF621" s="12">
        <f t="shared" si="856"/>
        <v>0</v>
      </c>
      <c r="DG621" s="12">
        <f t="shared" si="857"/>
        <v>0</v>
      </c>
      <c r="DH621" s="12">
        <f t="shared" si="858"/>
        <v>0</v>
      </c>
      <c r="DI621" s="12">
        <f t="shared" si="859"/>
        <v>0</v>
      </c>
      <c r="DJ621" s="12">
        <f t="shared" si="860"/>
        <v>0</v>
      </c>
      <c r="DK621" s="12">
        <f>SUM(M621:CHOOSE(YTD,M621,N621,O621,P621,Q621,R621,S621,T621,U621,V621,W621,X621))</f>
        <v>0</v>
      </c>
      <c r="DL621" s="12">
        <f>SUM(Y621:CHOOSE(YTD,Y621,Z621,AA621,AB621,AC621,AD621,AE621,AF621,AG621,AH621,AI621,AJ621))</f>
        <v>0</v>
      </c>
      <c r="DM621" s="12">
        <f>SUM(AK621:CHOOSE(YTD,AK621,AL621,AM621,AN621,AO621,AP621,AQ621,AR621,AS621,AT621,AU621,AV621))</f>
        <v>0</v>
      </c>
      <c r="DN621" s="12">
        <f>SUM(AW621:CHOOSE(YTD,AW621,AX621,AY621,AZ621,BA621,BB621,BC621,BD621,BE621,BF621,BG621,BH621))</f>
        <v>0</v>
      </c>
      <c r="DO621" s="12">
        <f>SUM(BI621:CHOOSE(YTD,BI621,BJ621,BK621,BL621,BM621,BN621,BO621,BP621,BQ621,BR621,BS621,BT621))</f>
        <v>0</v>
      </c>
      <c r="DP621" s="12">
        <f>SUM(BU621:CHOOSE(YTD,BU621,BV621,BW621,BX621,BY621,BZ621,CA621,CB621,CC621,CD621,CE621,CF621))</f>
        <v>0</v>
      </c>
    </row>
    <row r="622" spans="1:120" x14ac:dyDescent="0.15">
      <c r="A622" s="12" t="str">
        <f>Lists!B$50</f>
        <v>FTE Cost - Brand</v>
      </c>
      <c r="D622" s="12" t="str">
        <f>HR!D252</f>
        <v>Brand 1</v>
      </c>
      <c r="E622" s="12" t="str">
        <f>VLOOKUP($D622,$D$1:$K$621,MATCH(E$1,$D$1:$K$1,0),0)</f>
        <v>Segment 1</v>
      </c>
      <c r="F622" s="12" t="str">
        <f t="shared" ref="F622:K637" si="864">VLOOKUP($D622,$D$1:$K$621,MATCH(F$1,$D$1:$K$1,0),0)</f>
        <v>Business Unit 1</v>
      </c>
      <c r="G622" s="12">
        <f t="shared" si="864"/>
        <v>0</v>
      </c>
      <c r="H622" s="12">
        <f t="shared" si="864"/>
        <v>0</v>
      </c>
      <c r="I622" s="12">
        <f t="shared" si="864"/>
        <v>0</v>
      </c>
      <c r="J622" s="12">
        <f t="shared" si="864"/>
        <v>0</v>
      </c>
      <c r="K622" s="12">
        <f t="shared" si="864"/>
        <v>0</v>
      </c>
      <c r="L622" s="12" t="str">
        <f>HR!C252</f>
        <v>Commercial</v>
      </c>
      <c r="M622" s="12">
        <f>HR!E252</f>
        <v>9.1989000000000001</v>
      </c>
      <c r="N622" s="12">
        <f>HR!F252</f>
        <v>9.1989000000000001</v>
      </c>
      <c r="O622" s="12">
        <f>HR!G252</f>
        <v>9.1989000000000001</v>
      </c>
      <c r="P622" s="12">
        <f>HR!H252</f>
        <v>9.1989000000000001</v>
      </c>
      <c r="Q622" s="12">
        <f>HR!I252</f>
        <v>9.1989000000000001</v>
      </c>
      <c r="R622" s="12">
        <f>HR!J252</f>
        <v>9.1989000000000001</v>
      </c>
      <c r="S622" s="12">
        <f>HR!K252</f>
        <v>9.1989000000000001</v>
      </c>
      <c r="T622" s="12">
        <f>HR!L252</f>
        <v>9.1989000000000001</v>
      </c>
      <c r="U622" s="12">
        <f>HR!M252</f>
        <v>9.1989000000000001</v>
      </c>
      <c r="V622" s="12">
        <f>HR!N252</f>
        <v>9.1989000000000001</v>
      </c>
      <c r="W622" s="12">
        <f>HR!O252</f>
        <v>9.1989000000000001</v>
      </c>
      <c r="X622" s="12">
        <f>HR!P252</f>
        <v>9.1989000000000001</v>
      </c>
      <c r="Y622" s="12">
        <f>HR!Q252</f>
        <v>9.1989000000000001</v>
      </c>
      <c r="Z622" s="12">
        <f>HR!R252</f>
        <v>9.1989000000000001</v>
      </c>
      <c r="AA622" s="12">
        <f>HR!S252</f>
        <v>9.1989000000000001</v>
      </c>
      <c r="AB622" s="12">
        <f>HR!T252</f>
        <v>9.1989000000000001</v>
      </c>
      <c r="AC622" s="12">
        <f>HR!U252</f>
        <v>9.1989000000000001</v>
      </c>
      <c r="AD622" s="12">
        <f>HR!V252</f>
        <v>9.1989000000000001</v>
      </c>
      <c r="AE622" s="12">
        <f>HR!W252</f>
        <v>9.1989000000000001</v>
      </c>
      <c r="AF622" s="12">
        <f>HR!X252</f>
        <v>9.1989000000000001</v>
      </c>
      <c r="AG622" s="12">
        <f>HR!Y252</f>
        <v>9.1989000000000001</v>
      </c>
      <c r="AH622" s="12">
        <f>HR!Z252</f>
        <v>9.1989000000000001</v>
      </c>
      <c r="AI622" s="12">
        <f>HR!AA252</f>
        <v>9.1989000000000001</v>
      </c>
      <c r="AJ622" s="12">
        <f>HR!AB252</f>
        <v>9.1989000000000001</v>
      </c>
      <c r="AK622" s="12">
        <f>HR!AC252</f>
        <v>9.1989000000000001</v>
      </c>
      <c r="AL622" s="12">
        <f>HR!AD252</f>
        <v>9.1989000000000001</v>
      </c>
      <c r="AM622" s="12">
        <f>HR!AE252</f>
        <v>9.1989000000000001</v>
      </c>
      <c r="AN622" s="12">
        <f>HR!AF252</f>
        <v>9.1989000000000001</v>
      </c>
      <c r="AO622" s="12">
        <f>HR!AG252</f>
        <v>9.1989000000000001</v>
      </c>
      <c r="AP622" s="12">
        <f>HR!AH252</f>
        <v>9.1989000000000001</v>
      </c>
      <c r="AQ622" s="12">
        <f>HR!AI252</f>
        <v>9.1989000000000001</v>
      </c>
      <c r="AR622" s="12">
        <f>HR!AJ252</f>
        <v>9.1989000000000001</v>
      </c>
      <c r="AS622" s="12">
        <f>HR!AK252</f>
        <v>9.1989000000000001</v>
      </c>
      <c r="AT622" s="12">
        <f>HR!AL252</f>
        <v>9.1989000000000001</v>
      </c>
      <c r="AU622" s="12">
        <f>HR!AM252</f>
        <v>9.1989000000000001</v>
      </c>
      <c r="AV622" s="12">
        <f>HR!AN252</f>
        <v>9.1989000000000001</v>
      </c>
      <c r="AW622" s="12">
        <f>HR!AO252</f>
        <v>9.1989000000000001</v>
      </c>
      <c r="AX622" s="12">
        <f>HR!AP252</f>
        <v>9.1989000000000001</v>
      </c>
      <c r="AY622" s="12">
        <f>HR!AQ252</f>
        <v>9.1989000000000001</v>
      </c>
      <c r="AZ622" s="12">
        <f>HR!AR252</f>
        <v>9.1989000000000001</v>
      </c>
      <c r="BA622" s="12">
        <f>HR!AS252</f>
        <v>9.1989000000000001</v>
      </c>
      <c r="BB622" s="12">
        <f>HR!AT252</f>
        <v>9.1989000000000001</v>
      </c>
      <c r="BC622" s="12">
        <f>HR!AU252</f>
        <v>9.1989000000000001</v>
      </c>
      <c r="BD622" s="12">
        <f>HR!AV252</f>
        <v>9.1989000000000001</v>
      </c>
      <c r="BE622" s="12">
        <f>HR!AW252</f>
        <v>9.1989000000000001</v>
      </c>
      <c r="BF622" s="12">
        <f>HR!AX252</f>
        <v>9.1989000000000001</v>
      </c>
      <c r="BG622" s="12">
        <f>HR!AY252</f>
        <v>9.1989000000000001</v>
      </c>
      <c r="BH622" s="12">
        <f>HR!AZ252</f>
        <v>9.1989000000000001</v>
      </c>
      <c r="BI622" s="12">
        <f>HR!BA252</f>
        <v>9.1989000000000001</v>
      </c>
      <c r="BJ622" s="12">
        <f>HR!BB252</f>
        <v>9.1989000000000001</v>
      </c>
      <c r="BK622" s="12">
        <f>HR!BC252</f>
        <v>9.1989000000000001</v>
      </c>
      <c r="BL622" s="12">
        <f>HR!BD252</f>
        <v>9.1989000000000001</v>
      </c>
      <c r="BM622" s="12">
        <f>HR!BE252</f>
        <v>9.1989000000000001</v>
      </c>
      <c r="BN622" s="12">
        <f>HR!BF252</f>
        <v>9.1989000000000001</v>
      </c>
      <c r="BO622" s="12">
        <f>HR!BG252</f>
        <v>9.1989000000000001</v>
      </c>
      <c r="BP622" s="12">
        <f>HR!BH252</f>
        <v>9.1989000000000001</v>
      </c>
      <c r="BQ622" s="12">
        <f>HR!BI252</f>
        <v>9.1989000000000001</v>
      </c>
      <c r="BR622" s="12">
        <f>HR!BJ252</f>
        <v>9.1989000000000001</v>
      </c>
      <c r="BS622" s="12">
        <f>HR!BK252</f>
        <v>9.1989000000000001</v>
      </c>
      <c r="BT622" s="12">
        <f>HR!BL252</f>
        <v>9.1989000000000001</v>
      </c>
      <c r="BU622" s="12">
        <f>HR!BM252</f>
        <v>9.1989000000000001</v>
      </c>
      <c r="BV622" s="12">
        <f>HR!BN252</f>
        <v>9.1989000000000001</v>
      </c>
      <c r="BW622" s="12">
        <f>HR!BO252</f>
        <v>9.1989000000000001</v>
      </c>
      <c r="BX622" s="12">
        <f>HR!BP252</f>
        <v>9.1989000000000001</v>
      </c>
      <c r="BY622" s="12">
        <f>HR!BQ252</f>
        <v>9.1989000000000001</v>
      </c>
      <c r="BZ622" s="12">
        <f>HR!BR252</f>
        <v>9.1989000000000001</v>
      </c>
      <c r="CA622" s="12">
        <f>HR!BS252</f>
        <v>9.1989000000000001</v>
      </c>
      <c r="CB622" s="12">
        <f>HR!BT252</f>
        <v>9.1989000000000001</v>
      </c>
      <c r="CC622" s="12">
        <f>HR!BU252</f>
        <v>9.1989000000000001</v>
      </c>
      <c r="CD622" s="12">
        <f>HR!BV252</f>
        <v>9.1989000000000001</v>
      </c>
      <c r="CE622" s="12">
        <f>HR!BW252</f>
        <v>9.1989000000000001</v>
      </c>
      <c r="CF622" s="12">
        <f>HR!BX252</f>
        <v>9.1989000000000001</v>
      </c>
      <c r="CG622" s="12">
        <f t="shared" si="831"/>
        <v>27.596699999999998</v>
      </c>
      <c r="CH622" s="12">
        <f t="shared" si="832"/>
        <v>27.596699999999998</v>
      </c>
      <c r="CI622" s="12">
        <f t="shared" si="833"/>
        <v>27.596699999999998</v>
      </c>
      <c r="CJ622" s="12">
        <f t="shared" si="834"/>
        <v>27.596699999999998</v>
      </c>
      <c r="CK622" s="12">
        <f t="shared" si="835"/>
        <v>110.38679999999998</v>
      </c>
      <c r="CL622" s="12">
        <f t="shared" si="836"/>
        <v>27.596699999999998</v>
      </c>
      <c r="CM622" s="12">
        <f t="shared" si="837"/>
        <v>27.596699999999998</v>
      </c>
      <c r="CN622" s="12">
        <f t="shared" si="838"/>
        <v>27.596699999999998</v>
      </c>
      <c r="CO622" s="12">
        <f t="shared" si="839"/>
        <v>27.596699999999998</v>
      </c>
      <c r="CP622" s="12">
        <f t="shared" si="840"/>
        <v>110.38679999999998</v>
      </c>
      <c r="CQ622" s="12">
        <f t="shared" si="841"/>
        <v>27.596699999999998</v>
      </c>
      <c r="CR622" s="12">
        <f t="shared" si="842"/>
        <v>27.596699999999998</v>
      </c>
      <c r="CS622" s="12">
        <f t="shared" si="843"/>
        <v>27.596699999999998</v>
      </c>
      <c r="CT622" s="12">
        <f t="shared" si="844"/>
        <v>27.596699999999998</v>
      </c>
      <c r="CU622" s="12">
        <f t="shared" si="845"/>
        <v>110.38679999999998</v>
      </c>
      <c r="CV622" s="12">
        <f t="shared" si="846"/>
        <v>27.596699999999998</v>
      </c>
      <c r="CW622" s="12">
        <f t="shared" si="847"/>
        <v>27.596699999999998</v>
      </c>
      <c r="CX622" s="12">
        <f t="shared" si="848"/>
        <v>27.596699999999998</v>
      </c>
      <c r="CY622" s="12">
        <f t="shared" si="849"/>
        <v>27.596699999999998</v>
      </c>
      <c r="CZ622" s="12">
        <f t="shared" si="850"/>
        <v>110.38679999999998</v>
      </c>
      <c r="DA622" s="12">
        <f t="shared" si="851"/>
        <v>27.596699999999998</v>
      </c>
      <c r="DB622" s="12">
        <f t="shared" si="852"/>
        <v>27.596699999999998</v>
      </c>
      <c r="DC622" s="12">
        <f t="shared" si="853"/>
        <v>27.596699999999998</v>
      </c>
      <c r="DD622" s="12">
        <f t="shared" si="854"/>
        <v>27.596699999999998</v>
      </c>
      <c r="DE622" s="12">
        <f t="shared" si="855"/>
        <v>110.38679999999998</v>
      </c>
      <c r="DF622" s="12">
        <f t="shared" si="856"/>
        <v>27.596699999999998</v>
      </c>
      <c r="DG622" s="12">
        <f t="shared" si="857"/>
        <v>27.596699999999998</v>
      </c>
      <c r="DH622" s="12">
        <f t="shared" si="858"/>
        <v>27.596699999999998</v>
      </c>
      <c r="DI622" s="12">
        <f t="shared" si="859"/>
        <v>27.596699999999998</v>
      </c>
      <c r="DJ622" s="12">
        <f t="shared" si="860"/>
        <v>110.38679999999998</v>
      </c>
      <c r="DK622" s="12">
        <f>SUM(M622:CHOOSE(YTD,M622,N622,O622,P622,Q622,R622,S622,T622,U622,V622,W622,X622))</f>
        <v>27.596699999999998</v>
      </c>
      <c r="DL622" s="12">
        <f>SUM(Y622:CHOOSE(YTD,Y622,Z622,AA622,AB622,AC622,AD622,AE622,AF622,AG622,AH622,AI622,AJ622))</f>
        <v>27.596699999999998</v>
      </c>
      <c r="DM622" s="12">
        <f>SUM(AK622:CHOOSE(YTD,AK622,AL622,AM622,AN622,AO622,AP622,AQ622,AR622,AS622,AT622,AU622,AV622))</f>
        <v>27.596699999999998</v>
      </c>
      <c r="DN622" s="12">
        <f>SUM(AW622:CHOOSE(YTD,AW622,AX622,AY622,AZ622,BA622,BB622,BC622,BD622,BE622,BF622,BG622,BH622))</f>
        <v>27.596699999999998</v>
      </c>
      <c r="DO622" s="12">
        <f>SUM(BI622:CHOOSE(YTD,BI622,BJ622,BK622,BL622,BM622,BN622,BO622,BP622,BQ622,BR622,BS622,BT622))</f>
        <v>27.596699999999998</v>
      </c>
      <c r="DP622" s="12">
        <f>SUM(BU622:CHOOSE(YTD,BU622,BV622,BW622,BX622,BY622,BZ622,CA622,CB622,CC622,CD622,CE622,CF622))</f>
        <v>27.596699999999998</v>
      </c>
    </row>
    <row r="623" spans="1:120" x14ac:dyDescent="0.15">
      <c r="A623" s="12" t="str">
        <f>A622</f>
        <v>FTE Cost - Brand</v>
      </c>
      <c r="D623" s="12" t="str">
        <f>HR!D253</f>
        <v>Brand 2</v>
      </c>
      <c r="E623" s="12" t="str">
        <f t="shared" ref="E623:K654" si="865">VLOOKUP($D623,$D$1:$K$621,MATCH(E$1,$D$1:$K$1,0),0)</f>
        <v>Segment 1</v>
      </c>
      <c r="F623" s="12" t="str">
        <f t="shared" si="864"/>
        <v>Business Unit 1</v>
      </c>
      <c r="G623" s="12">
        <f t="shared" si="864"/>
        <v>0</v>
      </c>
      <c r="H623" s="12">
        <f t="shared" si="864"/>
        <v>0</v>
      </c>
      <c r="I623" s="12">
        <f t="shared" si="864"/>
        <v>0</v>
      </c>
      <c r="J623" s="12">
        <f t="shared" si="864"/>
        <v>0</v>
      </c>
      <c r="K623" s="12">
        <f t="shared" si="864"/>
        <v>0</v>
      </c>
      <c r="L623" s="12" t="str">
        <f>HR!C253</f>
        <v>Commercial</v>
      </c>
      <c r="M623" s="12">
        <f>HR!E253</f>
        <v>0</v>
      </c>
      <c r="N623" s="12">
        <f>HR!F253</f>
        <v>0</v>
      </c>
      <c r="O623" s="12">
        <f>HR!G253</f>
        <v>0</v>
      </c>
      <c r="P623" s="12">
        <f>HR!H253</f>
        <v>0</v>
      </c>
      <c r="Q623" s="12">
        <f>HR!I253</f>
        <v>0</v>
      </c>
      <c r="R623" s="12">
        <f>HR!J253</f>
        <v>0</v>
      </c>
      <c r="S623" s="12">
        <f>HR!K253</f>
        <v>0</v>
      </c>
      <c r="T623" s="12">
        <f>HR!L253</f>
        <v>0</v>
      </c>
      <c r="U623" s="12">
        <f>HR!M253</f>
        <v>0</v>
      </c>
      <c r="V623" s="12">
        <f>HR!N253</f>
        <v>0</v>
      </c>
      <c r="W623" s="12">
        <f>HR!O253</f>
        <v>0</v>
      </c>
      <c r="X623" s="12">
        <f>HR!P253</f>
        <v>0</v>
      </c>
      <c r="Y623" s="12">
        <f>HR!Q253</f>
        <v>0</v>
      </c>
      <c r="Z623" s="12">
        <f>HR!R253</f>
        <v>0</v>
      </c>
      <c r="AA623" s="12">
        <f>HR!S253</f>
        <v>0</v>
      </c>
      <c r="AB623" s="12">
        <f>HR!T253</f>
        <v>0</v>
      </c>
      <c r="AC623" s="12">
        <f>HR!U253</f>
        <v>0</v>
      </c>
      <c r="AD623" s="12">
        <f>HR!V253</f>
        <v>0</v>
      </c>
      <c r="AE623" s="12">
        <f>HR!W253</f>
        <v>0</v>
      </c>
      <c r="AF623" s="12">
        <f>HR!X253</f>
        <v>0</v>
      </c>
      <c r="AG623" s="12">
        <f>HR!Y253</f>
        <v>0</v>
      </c>
      <c r="AH623" s="12">
        <f>HR!Z253</f>
        <v>0</v>
      </c>
      <c r="AI623" s="12">
        <f>HR!AA253</f>
        <v>0</v>
      </c>
      <c r="AJ623" s="12">
        <f>HR!AB253</f>
        <v>0</v>
      </c>
      <c r="AK623" s="12">
        <f>HR!AC253</f>
        <v>0</v>
      </c>
      <c r="AL623" s="12">
        <f>HR!AD253</f>
        <v>0</v>
      </c>
      <c r="AM623" s="12">
        <f>HR!AE253</f>
        <v>0</v>
      </c>
      <c r="AN623" s="12">
        <f>HR!AF253</f>
        <v>0</v>
      </c>
      <c r="AO623" s="12">
        <f>HR!AG253</f>
        <v>0</v>
      </c>
      <c r="AP623" s="12">
        <f>HR!AH253</f>
        <v>0</v>
      </c>
      <c r="AQ623" s="12">
        <f>HR!AI253</f>
        <v>0</v>
      </c>
      <c r="AR623" s="12">
        <f>HR!AJ253</f>
        <v>0</v>
      </c>
      <c r="AS623" s="12">
        <f>HR!AK253</f>
        <v>0</v>
      </c>
      <c r="AT623" s="12">
        <f>HR!AL253</f>
        <v>0</v>
      </c>
      <c r="AU623" s="12">
        <f>HR!AM253</f>
        <v>0</v>
      </c>
      <c r="AV623" s="12">
        <f>HR!AN253</f>
        <v>0</v>
      </c>
      <c r="AW623" s="12">
        <f>HR!AO253</f>
        <v>0</v>
      </c>
      <c r="AX623" s="12">
        <f>HR!AP253</f>
        <v>0</v>
      </c>
      <c r="AY623" s="12">
        <f>HR!AQ253</f>
        <v>0</v>
      </c>
      <c r="AZ623" s="12">
        <f>HR!AR253</f>
        <v>0</v>
      </c>
      <c r="BA623" s="12">
        <f>HR!AS253</f>
        <v>0</v>
      </c>
      <c r="BB623" s="12">
        <f>HR!AT253</f>
        <v>0</v>
      </c>
      <c r="BC623" s="12">
        <f>HR!AU253</f>
        <v>0</v>
      </c>
      <c r="BD623" s="12">
        <f>HR!AV253</f>
        <v>0</v>
      </c>
      <c r="BE623" s="12">
        <f>HR!AW253</f>
        <v>0</v>
      </c>
      <c r="BF623" s="12">
        <f>HR!AX253</f>
        <v>0</v>
      </c>
      <c r="BG623" s="12">
        <f>HR!AY253</f>
        <v>0</v>
      </c>
      <c r="BH623" s="12">
        <f>HR!AZ253</f>
        <v>0</v>
      </c>
      <c r="BI623" s="12">
        <f>HR!BA253</f>
        <v>0</v>
      </c>
      <c r="BJ623" s="12">
        <f>HR!BB253</f>
        <v>0</v>
      </c>
      <c r="BK623" s="12">
        <f>HR!BC253</f>
        <v>0</v>
      </c>
      <c r="BL623" s="12">
        <f>HR!BD253</f>
        <v>0</v>
      </c>
      <c r="BM623" s="12">
        <f>HR!BE253</f>
        <v>0</v>
      </c>
      <c r="BN623" s="12">
        <f>HR!BF253</f>
        <v>0</v>
      </c>
      <c r="BO623" s="12">
        <f>HR!BG253</f>
        <v>0</v>
      </c>
      <c r="BP623" s="12">
        <f>HR!BH253</f>
        <v>0</v>
      </c>
      <c r="BQ623" s="12">
        <f>HR!BI253</f>
        <v>0</v>
      </c>
      <c r="BR623" s="12">
        <f>HR!BJ253</f>
        <v>0</v>
      </c>
      <c r="BS623" s="12">
        <f>HR!BK253</f>
        <v>0</v>
      </c>
      <c r="BT623" s="12">
        <f>HR!BL253</f>
        <v>0</v>
      </c>
      <c r="BU623" s="12">
        <f>HR!BM253</f>
        <v>0</v>
      </c>
      <c r="BV623" s="12">
        <f>HR!BN253</f>
        <v>0</v>
      </c>
      <c r="BW623" s="12">
        <f>HR!BO253</f>
        <v>0</v>
      </c>
      <c r="BX623" s="12">
        <f>HR!BP253</f>
        <v>0</v>
      </c>
      <c r="BY623" s="12">
        <f>HR!BQ253</f>
        <v>0</v>
      </c>
      <c r="BZ623" s="12">
        <f>HR!BR253</f>
        <v>0</v>
      </c>
      <c r="CA623" s="12">
        <f>HR!BS253</f>
        <v>0</v>
      </c>
      <c r="CB623" s="12">
        <f>HR!BT253</f>
        <v>0</v>
      </c>
      <c r="CC623" s="12">
        <f>HR!BU253</f>
        <v>0</v>
      </c>
      <c r="CD623" s="12">
        <f>HR!BV253</f>
        <v>0</v>
      </c>
      <c r="CE623" s="12">
        <f>HR!BW253</f>
        <v>0</v>
      </c>
      <c r="CF623" s="12">
        <f>HR!BX253</f>
        <v>0</v>
      </c>
      <c r="CG623" s="12">
        <f t="shared" si="831"/>
        <v>0</v>
      </c>
      <c r="CH623" s="12">
        <f t="shared" si="832"/>
        <v>0</v>
      </c>
      <c r="CI623" s="12">
        <f t="shared" si="833"/>
        <v>0</v>
      </c>
      <c r="CJ623" s="12">
        <f t="shared" si="834"/>
        <v>0</v>
      </c>
      <c r="CK623" s="12">
        <f t="shared" si="835"/>
        <v>0</v>
      </c>
      <c r="CL623" s="12">
        <f t="shared" si="836"/>
        <v>0</v>
      </c>
      <c r="CM623" s="12">
        <f t="shared" si="837"/>
        <v>0</v>
      </c>
      <c r="CN623" s="12">
        <f t="shared" si="838"/>
        <v>0</v>
      </c>
      <c r="CO623" s="12">
        <f t="shared" si="839"/>
        <v>0</v>
      </c>
      <c r="CP623" s="12">
        <f t="shared" si="840"/>
        <v>0</v>
      </c>
      <c r="CQ623" s="12">
        <f t="shared" si="841"/>
        <v>0</v>
      </c>
      <c r="CR623" s="12">
        <f t="shared" si="842"/>
        <v>0</v>
      </c>
      <c r="CS623" s="12">
        <f t="shared" si="843"/>
        <v>0</v>
      </c>
      <c r="CT623" s="12">
        <f t="shared" si="844"/>
        <v>0</v>
      </c>
      <c r="CU623" s="12">
        <f t="shared" si="845"/>
        <v>0</v>
      </c>
      <c r="CV623" s="12">
        <f t="shared" si="846"/>
        <v>0</v>
      </c>
      <c r="CW623" s="12">
        <f t="shared" si="847"/>
        <v>0</v>
      </c>
      <c r="CX623" s="12">
        <f t="shared" si="848"/>
        <v>0</v>
      </c>
      <c r="CY623" s="12">
        <f t="shared" si="849"/>
        <v>0</v>
      </c>
      <c r="CZ623" s="12">
        <f t="shared" si="850"/>
        <v>0</v>
      </c>
      <c r="DA623" s="12">
        <f t="shared" si="851"/>
        <v>0</v>
      </c>
      <c r="DB623" s="12">
        <f t="shared" si="852"/>
        <v>0</v>
      </c>
      <c r="DC623" s="12">
        <f t="shared" si="853"/>
        <v>0</v>
      </c>
      <c r="DD623" s="12">
        <f t="shared" si="854"/>
        <v>0</v>
      </c>
      <c r="DE623" s="12">
        <f t="shared" si="855"/>
        <v>0</v>
      </c>
      <c r="DF623" s="12">
        <f t="shared" si="856"/>
        <v>0</v>
      </c>
      <c r="DG623" s="12">
        <f t="shared" si="857"/>
        <v>0</v>
      </c>
      <c r="DH623" s="12">
        <f t="shared" si="858"/>
        <v>0</v>
      </c>
      <c r="DI623" s="12">
        <f t="shared" si="859"/>
        <v>0</v>
      </c>
      <c r="DJ623" s="12">
        <f t="shared" si="860"/>
        <v>0</v>
      </c>
      <c r="DK623" s="12">
        <f>SUM(M623:CHOOSE(YTD,M623,N623,O623,P623,Q623,R623,S623,T623,U623,V623,W623,X623))</f>
        <v>0</v>
      </c>
      <c r="DL623" s="12">
        <f>SUM(Y623:CHOOSE(YTD,Y623,Z623,AA623,AB623,AC623,AD623,AE623,AF623,AG623,AH623,AI623,AJ623))</f>
        <v>0</v>
      </c>
      <c r="DM623" s="12">
        <f>SUM(AK623:CHOOSE(YTD,AK623,AL623,AM623,AN623,AO623,AP623,AQ623,AR623,AS623,AT623,AU623,AV623))</f>
        <v>0</v>
      </c>
      <c r="DN623" s="12">
        <f>SUM(AW623:CHOOSE(YTD,AW623,AX623,AY623,AZ623,BA623,BB623,BC623,BD623,BE623,BF623,BG623,BH623))</f>
        <v>0</v>
      </c>
      <c r="DO623" s="12">
        <f>SUM(BI623:CHOOSE(YTD,BI623,BJ623,BK623,BL623,BM623,BN623,BO623,BP623,BQ623,BR623,BS623,BT623))</f>
        <v>0</v>
      </c>
      <c r="DP623" s="12">
        <f>SUM(BU623:CHOOSE(YTD,BU623,BV623,BW623,BX623,BY623,BZ623,CA623,CB623,CC623,CD623,CE623,CF623))</f>
        <v>0</v>
      </c>
    </row>
    <row r="624" spans="1:120" x14ac:dyDescent="0.15">
      <c r="A624" s="12" t="str">
        <f t="shared" ref="A624:A687" si="866">A623</f>
        <v>FTE Cost - Brand</v>
      </c>
      <c r="D624" s="12" t="str">
        <f>HR!D254</f>
        <v>Brand 3</v>
      </c>
      <c r="E624" s="12" t="str">
        <f t="shared" si="865"/>
        <v>Segment 1</v>
      </c>
      <c r="F624" s="12" t="str">
        <f t="shared" si="864"/>
        <v>Business Unit 1</v>
      </c>
      <c r="G624" s="12">
        <f t="shared" si="864"/>
        <v>0</v>
      </c>
      <c r="H624" s="12">
        <f t="shared" si="864"/>
        <v>0</v>
      </c>
      <c r="I624" s="12">
        <f t="shared" si="864"/>
        <v>0</v>
      </c>
      <c r="J624" s="12">
        <f t="shared" si="864"/>
        <v>0</v>
      </c>
      <c r="K624" s="12">
        <f t="shared" si="864"/>
        <v>0</v>
      </c>
      <c r="L624" s="12" t="str">
        <f>HR!C254</f>
        <v>Commercial</v>
      </c>
      <c r="M624" s="12">
        <f>HR!E254</f>
        <v>9.1989000000000001</v>
      </c>
      <c r="N624" s="12">
        <f>HR!F254</f>
        <v>9.1989000000000001</v>
      </c>
      <c r="O624" s="12">
        <f>HR!G254</f>
        <v>9.1989000000000001</v>
      </c>
      <c r="P624" s="12">
        <f>HR!H254</f>
        <v>9.1989000000000001</v>
      </c>
      <c r="Q624" s="12">
        <f>HR!I254</f>
        <v>9.1989000000000001</v>
      </c>
      <c r="R624" s="12">
        <f>HR!J254</f>
        <v>9.1989000000000001</v>
      </c>
      <c r="S624" s="12">
        <f>HR!K254</f>
        <v>9.1989000000000001</v>
      </c>
      <c r="T624" s="12">
        <f>HR!L254</f>
        <v>9.1989000000000001</v>
      </c>
      <c r="U624" s="12">
        <f>HR!M254</f>
        <v>9.1989000000000001</v>
      </c>
      <c r="V624" s="12">
        <f>HR!N254</f>
        <v>9.1989000000000001</v>
      </c>
      <c r="W624" s="12">
        <f>HR!O254</f>
        <v>9.1989000000000001</v>
      </c>
      <c r="X624" s="12">
        <f>HR!P254</f>
        <v>9.1989000000000001</v>
      </c>
      <c r="Y624" s="12">
        <f>HR!Q254</f>
        <v>9.1989000000000001</v>
      </c>
      <c r="Z624" s="12">
        <f>HR!R254</f>
        <v>9.1989000000000001</v>
      </c>
      <c r="AA624" s="12">
        <f>HR!S254</f>
        <v>9.1989000000000001</v>
      </c>
      <c r="AB624" s="12">
        <f>HR!T254</f>
        <v>9.1989000000000001</v>
      </c>
      <c r="AC624" s="12">
        <f>HR!U254</f>
        <v>9.1989000000000001</v>
      </c>
      <c r="AD624" s="12">
        <f>HR!V254</f>
        <v>9.1989000000000001</v>
      </c>
      <c r="AE624" s="12">
        <f>HR!W254</f>
        <v>9.1989000000000001</v>
      </c>
      <c r="AF624" s="12">
        <f>HR!X254</f>
        <v>9.1989000000000001</v>
      </c>
      <c r="AG624" s="12">
        <f>HR!Y254</f>
        <v>9.1989000000000001</v>
      </c>
      <c r="AH624" s="12">
        <f>HR!Z254</f>
        <v>9.1989000000000001</v>
      </c>
      <c r="AI624" s="12">
        <f>HR!AA254</f>
        <v>9.1989000000000001</v>
      </c>
      <c r="AJ624" s="12">
        <f>HR!AB254</f>
        <v>9.1989000000000001</v>
      </c>
      <c r="AK624" s="12">
        <f>HR!AC254</f>
        <v>9.1989000000000001</v>
      </c>
      <c r="AL624" s="12">
        <f>HR!AD254</f>
        <v>9.1989000000000001</v>
      </c>
      <c r="AM624" s="12">
        <f>HR!AE254</f>
        <v>9.1989000000000001</v>
      </c>
      <c r="AN624" s="12">
        <f>HR!AF254</f>
        <v>9.1989000000000001</v>
      </c>
      <c r="AO624" s="12">
        <f>HR!AG254</f>
        <v>9.1989000000000001</v>
      </c>
      <c r="AP624" s="12">
        <f>HR!AH254</f>
        <v>9.1989000000000001</v>
      </c>
      <c r="AQ624" s="12">
        <f>HR!AI254</f>
        <v>9.1989000000000001</v>
      </c>
      <c r="AR624" s="12">
        <f>HR!AJ254</f>
        <v>9.1989000000000001</v>
      </c>
      <c r="AS624" s="12">
        <f>HR!AK254</f>
        <v>9.1989000000000001</v>
      </c>
      <c r="AT624" s="12">
        <f>HR!AL254</f>
        <v>9.1989000000000001</v>
      </c>
      <c r="AU624" s="12">
        <f>HR!AM254</f>
        <v>9.1989000000000001</v>
      </c>
      <c r="AV624" s="12">
        <f>HR!AN254</f>
        <v>9.1989000000000001</v>
      </c>
      <c r="AW624" s="12">
        <f>HR!AO254</f>
        <v>9.1989000000000001</v>
      </c>
      <c r="AX624" s="12">
        <f>HR!AP254</f>
        <v>9.1989000000000001</v>
      </c>
      <c r="AY624" s="12">
        <f>HR!AQ254</f>
        <v>9.1989000000000001</v>
      </c>
      <c r="AZ624" s="12">
        <f>HR!AR254</f>
        <v>9.1989000000000001</v>
      </c>
      <c r="BA624" s="12">
        <f>HR!AS254</f>
        <v>9.1989000000000001</v>
      </c>
      <c r="BB624" s="12">
        <f>HR!AT254</f>
        <v>9.1989000000000001</v>
      </c>
      <c r="BC624" s="12">
        <f>HR!AU254</f>
        <v>9.1989000000000001</v>
      </c>
      <c r="BD624" s="12">
        <f>HR!AV254</f>
        <v>9.1989000000000001</v>
      </c>
      <c r="BE624" s="12">
        <f>HR!AW254</f>
        <v>9.1989000000000001</v>
      </c>
      <c r="BF624" s="12">
        <f>HR!AX254</f>
        <v>9.1989000000000001</v>
      </c>
      <c r="BG624" s="12">
        <f>HR!AY254</f>
        <v>9.1989000000000001</v>
      </c>
      <c r="BH624" s="12">
        <f>HR!AZ254</f>
        <v>9.1989000000000001</v>
      </c>
      <c r="BI624" s="12">
        <f>HR!BA254</f>
        <v>9.1989000000000001</v>
      </c>
      <c r="BJ624" s="12">
        <f>HR!BB254</f>
        <v>9.1989000000000001</v>
      </c>
      <c r="BK624" s="12">
        <f>HR!BC254</f>
        <v>9.1989000000000001</v>
      </c>
      <c r="BL624" s="12">
        <f>HR!BD254</f>
        <v>9.1989000000000001</v>
      </c>
      <c r="BM624" s="12">
        <f>HR!BE254</f>
        <v>9.1989000000000001</v>
      </c>
      <c r="BN624" s="12">
        <f>HR!BF254</f>
        <v>9.1989000000000001</v>
      </c>
      <c r="BO624" s="12">
        <f>HR!BG254</f>
        <v>9.1989000000000001</v>
      </c>
      <c r="BP624" s="12">
        <f>HR!BH254</f>
        <v>9.1989000000000001</v>
      </c>
      <c r="BQ624" s="12">
        <f>HR!BI254</f>
        <v>9.1989000000000001</v>
      </c>
      <c r="BR624" s="12">
        <f>HR!BJ254</f>
        <v>9.1989000000000001</v>
      </c>
      <c r="BS624" s="12">
        <f>HR!BK254</f>
        <v>9.1989000000000001</v>
      </c>
      <c r="BT624" s="12">
        <f>HR!BL254</f>
        <v>9.1989000000000001</v>
      </c>
      <c r="BU624" s="12">
        <f>HR!BM254</f>
        <v>9.1989000000000001</v>
      </c>
      <c r="BV624" s="12">
        <f>HR!BN254</f>
        <v>9.1989000000000001</v>
      </c>
      <c r="BW624" s="12">
        <f>HR!BO254</f>
        <v>9.1989000000000001</v>
      </c>
      <c r="BX624" s="12">
        <f>HR!BP254</f>
        <v>9.1989000000000001</v>
      </c>
      <c r="BY624" s="12">
        <f>HR!BQ254</f>
        <v>9.1989000000000001</v>
      </c>
      <c r="BZ624" s="12">
        <f>HR!BR254</f>
        <v>9.1989000000000001</v>
      </c>
      <c r="CA624" s="12">
        <f>HR!BS254</f>
        <v>9.1989000000000001</v>
      </c>
      <c r="CB624" s="12">
        <f>HR!BT254</f>
        <v>9.1989000000000001</v>
      </c>
      <c r="CC624" s="12">
        <f>HR!BU254</f>
        <v>9.1989000000000001</v>
      </c>
      <c r="CD624" s="12">
        <f>HR!BV254</f>
        <v>9.1989000000000001</v>
      </c>
      <c r="CE624" s="12">
        <f>HR!BW254</f>
        <v>9.1989000000000001</v>
      </c>
      <c r="CF624" s="12">
        <f>HR!BX254</f>
        <v>9.1989000000000001</v>
      </c>
      <c r="CG624" s="12">
        <f t="shared" si="831"/>
        <v>27.596699999999998</v>
      </c>
      <c r="CH624" s="12">
        <f t="shared" si="832"/>
        <v>27.596699999999998</v>
      </c>
      <c r="CI624" s="12">
        <f t="shared" si="833"/>
        <v>27.596699999999998</v>
      </c>
      <c r="CJ624" s="12">
        <f t="shared" si="834"/>
        <v>27.596699999999998</v>
      </c>
      <c r="CK624" s="12">
        <f t="shared" si="835"/>
        <v>110.38679999999998</v>
      </c>
      <c r="CL624" s="12">
        <f t="shared" si="836"/>
        <v>27.596699999999998</v>
      </c>
      <c r="CM624" s="12">
        <f t="shared" si="837"/>
        <v>27.596699999999998</v>
      </c>
      <c r="CN624" s="12">
        <f t="shared" si="838"/>
        <v>27.596699999999998</v>
      </c>
      <c r="CO624" s="12">
        <f t="shared" si="839"/>
        <v>27.596699999999998</v>
      </c>
      <c r="CP624" s="12">
        <f t="shared" si="840"/>
        <v>110.38679999999998</v>
      </c>
      <c r="CQ624" s="12">
        <f t="shared" si="841"/>
        <v>27.596699999999998</v>
      </c>
      <c r="CR624" s="12">
        <f t="shared" si="842"/>
        <v>27.596699999999998</v>
      </c>
      <c r="CS624" s="12">
        <f t="shared" si="843"/>
        <v>27.596699999999998</v>
      </c>
      <c r="CT624" s="12">
        <f t="shared" si="844"/>
        <v>27.596699999999998</v>
      </c>
      <c r="CU624" s="12">
        <f t="shared" si="845"/>
        <v>110.38679999999998</v>
      </c>
      <c r="CV624" s="12">
        <f t="shared" si="846"/>
        <v>27.596699999999998</v>
      </c>
      <c r="CW624" s="12">
        <f t="shared" si="847"/>
        <v>27.596699999999998</v>
      </c>
      <c r="CX624" s="12">
        <f t="shared" si="848"/>
        <v>27.596699999999998</v>
      </c>
      <c r="CY624" s="12">
        <f t="shared" si="849"/>
        <v>27.596699999999998</v>
      </c>
      <c r="CZ624" s="12">
        <f t="shared" si="850"/>
        <v>110.38679999999998</v>
      </c>
      <c r="DA624" s="12">
        <f t="shared" si="851"/>
        <v>27.596699999999998</v>
      </c>
      <c r="DB624" s="12">
        <f t="shared" si="852"/>
        <v>27.596699999999998</v>
      </c>
      <c r="DC624" s="12">
        <f t="shared" si="853"/>
        <v>27.596699999999998</v>
      </c>
      <c r="DD624" s="12">
        <f t="shared" si="854"/>
        <v>27.596699999999998</v>
      </c>
      <c r="DE624" s="12">
        <f t="shared" si="855"/>
        <v>110.38679999999998</v>
      </c>
      <c r="DF624" s="12">
        <f t="shared" si="856"/>
        <v>27.596699999999998</v>
      </c>
      <c r="DG624" s="12">
        <f t="shared" si="857"/>
        <v>27.596699999999998</v>
      </c>
      <c r="DH624" s="12">
        <f t="shared" si="858"/>
        <v>27.596699999999998</v>
      </c>
      <c r="DI624" s="12">
        <f t="shared" si="859"/>
        <v>27.596699999999998</v>
      </c>
      <c r="DJ624" s="12">
        <f t="shared" si="860"/>
        <v>110.38679999999998</v>
      </c>
      <c r="DK624" s="12">
        <f>SUM(M624:CHOOSE(YTD,M624,N624,O624,P624,Q624,R624,S624,T624,U624,V624,W624,X624))</f>
        <v>27.596699999999998</v>
      </c>
      <c r="DL624" s="12">
        <f>SUM(Y624:CHOOSE(YTD,Y624,Z624,AA624,AB624,AC624,AD624,AE624,AF624,AG624,AH624,AI624,AJ624))</f>
        <v>27.596699999999998</v>
      </c>
      <c r="DM624" s="12">
        <f>SUM(AK624:CHOOSE(YTD,AK624,AL624,AM624,AN624,AO624,AP624,AQ624,AR624,AS624,AT624,AU624,AV624))</f>
        <v>27.596699999999998</v>
      </c>
      <c r="DN624" s="12">
        <f>SUM(AW624:CHOOSE(YTD,AW624,AX624,AY624,AZ624,BA624,BB624,BC624,BD624,BE624,BF624,BG624,BH624))</f>
        <v>27.596699999999998</v>
      </c>
      <c r="DO624" s="12">
        <f>SUM(BI624:CHOOSE(YTD,BI624,BJ624,BK624,BL624,BM624,BN624,BO624,BP624,BQ624,BR624,BS624,BT624))</f>
        <v>27.596699999999998</v>
      </c>
      <c r="DP624" s="12">
        <f>SUM(BU624:CHOOSE(YTD,BU624,BV624,BW624,BX624,BY624,BZ624,CA624,CB624,CC624,CD624,CE624,CF624))</f>
        <v>27.596699999999998</v>
      </c>
    </row>
    <row r="625" spans="1:120" x14ac:dyDescent="0.15">
      <c r="A625" s="12" t="str">
        <f t="shared" si="866"/>
        <v>FTE Cost - Brand</v>
      </c>
      <c r="D625" s="12" t="str">
        <f>HR!D255</f>
        <v>Brand 4</v>
      </c>
      <c r="E625" s="12" t="str">
        <f t="shared" si="865"/>
        <v>Segment 1</v>
      </c>
      <c r="F625" s="12" t="str">
        <f t="shared" si="864"/>
        <v>Business Unit 1</v>
      </c>
      <c r="G625" s="12">
        <f t="shared" si="864"/>
        <v>0</v>
      </c>
      <c r="H625" s="12">
        <f t="shared" si="864"/>
        <v>0</v>
      </c>
      <c r="I625" s="12">
        <f t="shared" si="864"/>
        <v>0</v>
      </c>
      <c r="J625" s="12">
        <f t="shared" si="864"/>
        <v>0</v>
      </c>
      <c r="K625" s="12">
        <f t="shared" si="864"/>
        <v>0</v>
      </c>
      <c r="L625" s="12" t="str">
        <f>HR!C255</f>
        <v>Commercial</v>
      </c>
      <c r="M625" s="12">
        <f>HR!E255</f>
        <v>0</v>
      </c>
      <c r="N625" s="12">
        <f>HR!F255</f>
        <v>0</v>
      </c>
      <c r="O625" s="12">
        <f>HR!G255</f>
        <v>0</v>
      </c>
      <c r="P625" s="12">
        <f>HR!H255</f>
        <v>0</v>
      </c>
      <c r="Q625" s="12">
        <f>HR!I255</f>
        <v>0</v>
      </c>
      <c r="R625" s="12">
        <f>HR!J255</f>
        <v>0</v>
      </c>
      <c r="S625" s="12">
        <f>HR!K255</f>
        <v>0</v>
      </c>
      <c r="T625" s="12">
        <f>HR!L255</f>
        <v>0</v>
      </c>
      <c r="U625" s="12">
        <f>HR!M255</f>
        <v>0</v>
      </c>
      <c r="V625" s="12">
        <f>HR!N255</f>
        <v>0</v>
      </c>
      <c r="W625" s="12">
        <f>HR!O255</f>
        <v>0</v>
      </c>
      <c r="X625" s="12">
        <f>HR!P255</f>
        <v>0</v>
      </c>
      <c r="Y625" s="12">
        <f>HR!Q255</f>
        <v>0</v>
      </c>
      <c r="Z625" s="12">
        <f>HR!R255</f>
        <v>0</v>
      </c>
      <c r="AA625" s="12">
        <f>HR!S255</f>
        <v>0</v>
      </c>
      <c r="AB625" s="12">
        <f>HR!T255</f>
        <v>0</v>
      </c>
      <c r="AC625" s="12">
        <f>HR!U255</f>
        <v>0</v>
      </c>
      <c r="AD625" s="12">
        <f>HR!V255</f>
        <v>0</v>
      </c>
      <c r="AE625" s="12">
        <f>HR!W255</f>
        <v>0</v>
      </c>
      <c r="AF625" s="12">
        <f>HR!X255</f>
        <v>0</v>
      </c>
      <c r="AG625" s="12">
        <f>HR!Y255</f>
        <v>0</v>
      </c>
      <c r="AH625" s="12">
        <f>HR!Z255</f>
        <v>0</v>
      </c>
      <c r="AI625" s="12">
        <f>HR!AA255</f>
        <v>0</v>
      </c>
      <c r="AJ625" s="12">
        <f>HR!AB255</f>
        <v>0</v>
      </c>
      <c r="AK625" s="12">
        <f>HR!AC255</f>
        <v>0</v>
      </c>
      <c r="AL625" s="12">
        <f>HR!AD255</f>
        <v>0</v>
      </c>
      <c r="AM625" s="12">
        <f>HR!AE255</f>
        <v>0</v>
      </c>
      <c r="AN625" s="12">
        <f>HR!AF255</f>
        <v>0</v>
      </c>
      <c r="AO625" s="12">
        <f>HR!AG255</f>
        <v>0</v>
      </c>
      <c r="AP625" s="12">
        <f>HR!AH255</f>
        <v>0</v>
      </c>
      <c r="AQ625" s="12">
        <f>HR!AI255</f>
        <v>0</v>
      </c>
      <c r="AR625" s="12">
        <f>HR!AJ255</f>
        <v>0</v>
      </c>
      <c r="AS625" s="12">
        <f>HR!AK255</f>
        <v>0</v>
      </c>
      <c r="AT625" s="12">
        <f>HR!AL255</f>
        <v>0</v>
      </c>
      <c r="AU625" s="12">
        <f>HR!AM255</f>
        <v>0</v>
      </c>
      <c r="AV625" s="12">
        <f>HR!AN255</f>
        <v>0</v>
      </c>
      <c r="AW625" s="12">
        <f>HR!AO255</f>
        <v>0</v>
      </c>
      <c r="AX625" s="12">
        <f>HR!AP255</f>
        <v>0</v>
      </c>
      <c r="AY625" s="12">
        <f>HR!AQ255</f>
        <v>0</v>
      </c>
      <c r="AZ625" s="12">
        <f>HR!AR255</f>
        <v>0</v>
      </c>
      <c r="BA625" s="12">
        <f>HR!AS255</f>
        <v>0</v>
      </c>
      <c r="BB625" s="12">
        <f>HR!AT255</f>
        <v>0</v>
      </c>
      <c r="BC625" s="12">
        <f>HR!AU255</f>
        <v>0</v>
      </c>
      <c r="BD625" s="12">
        <f>HR!AV255</f>
        <v>0</v>
      </c>
      <c r="BE625" s="12">
        <f>HR!AW255</f>
        <v>0</v>
      </c>
      <c r="BF625" s="12">
        <f>HR!AX255</f>
        <v>0</v>
      </c>
      <c r="BG625" s="12">
        <f>HR!AY255</f>
        <v>0</v>
      </c>
      <c r="BH625" s="12">
        <f>HR!AZ255</f>
        <v>0</v>
      </c>
      <c r="BI625" s="12">
        <f>HR!BA255</f>
        <v>0</v>
      </c>
      <c r="BJ625" s="12">
        <f>HR!BB255</f>
        <v>0</v>
      </c>
      <c r="BK625" s="12">
        <f>HR!BC255</f>
        <v>0</v>
      </c>
      <c r="BL625" s="12">
        <f>HR!BD255</f>
        <v>0</v>
      </c>
      <c r="BM625" s="12">
        <f>HR!BE255</f>
        <v>0</v>
      </c>
      <c r="BN625" s="12">
        <f>HR!BF255</f>
        <v>0</v>
      </c>
      <c r="BO625" s="12">
        <f>HR!BG255</f>
        <v>0</v>
      </c>
      <c r="BP625" s="12">
        <f>HR!BH255</f>
        <v>0</v>
      </c>
      <c r="BQ625" s="12">
        <f>HR!BI255</f>
        <v>0</v>
      </c>
      <c r="BR625" s="12">
        <f>HR!BJ255</f>
        <v>0</v>
      </c>
      <c r="BS625" s="12">
        <f>HR!BK255</f>
        <v>0</v>
      </c>
      <c r="BT625" s="12">
        <f>HR!BL255</f>
        <v>0</v>
      </c>
      <c r="BU625" s="12">
        <f>HR!BM255</f>
        <v>0</v>
      </c>
      <c r="BV625" s="12">
        <f>HR!BN255</f>
        <v>0</v>
      </c>
      <c r="BW625" s="12">
        <f>HR!BO255</f>
        <v>0</v>
      </c>
      <c r="BX625" s="12">
        <f>HR!BP255</f>
        <v>0</v>
      </c>
      <c r="BY625" s="12">
        <f>HR!BQ255</f>
        <v>0</v>
      </c>
      <c r="BZ625" s="12">
        <f>HR!BR255</f>
        <v>0</v>
      </c>
      <c r="CA625" s="12">
        <f>HR!BS255</f>
        <v>0</v>
      </c>
      <c r="CB625" s="12">
        <f>HR!BT255</f>
        <v>0</v>
      </c>
      <c r="CC625" s="12">
        <f>HR!BU255</f>
        <v>0</v>
      </c>
      <c r="CD625" s="12">
        <f>HR!BV255</f>
        <v>0</v>
      </c>
      <c r="CE625" s="12">
        <f>HR!BW255</f>
        <v>0</v>
      </c>
      <c r="CF625" s="12">
        <f>HR!BX255</f>
        <v>0</v>
      </c>
      <c r="CG625" s="12">
        <f t="shared" si="831"/>
        <v>0</v>
      </c>
      <c r="CH625" s="12">
        <f t="shared" si="832"/>
        <v>0</v>
      </c>
      <c r="CI625" s="12">
        <f t="shared" si="833"/>
        <v>0</v>
      </c>
      <c r="CJ625" s="12">
        <f t="shared" si="834"/>
        <v>0</v>
      </c>
      <c r="CK625" s="12">
        <f t="shared" si="835"/>
        <v>0</v>
      </c>
      <c r="CL625" s="12">
        <f t="shared" si="836"/>
        <v>0</v>
      </c>
      <c r="CM625" s="12">
        <f t="shared" si="837"/>
        <v>0</v>
      </c>
      <c r="CN625" s="12">
        <f t="shared" si="838"/>
        <v>0</v>
      </c>
      <c r="CO625" s="12">
        <f t="shared" si="839"/>
        <v>0</v>
      </c>
      <c r="CP625" s="12">
        <f t="shared" si="840"/>
        <v>0</v>
      </c>
      <c r="CQ625" s="12">
        <f t="shared" si="841"/>
        <v>0</v>
      </c>
      <c r="CR625" s="12">
        <f t="shared" si="842"/>
        <v>0</v>
      </c>
      <c r="CS625" s="12">
        <f t="shared" si="843"/>
        <v>0</v>
      </c>
      <c r="CT625" s="12">
        <f t="shared" si="844"/>
        <v>0</v>
      </c>
      <c r="CU625" s="12">
        <f t="shared" si="845"/>
        <v>0</v>
      </c>
      <c r="CV625" s="12">
        <f t="shared" si="846"/>
        <v>0</v>
      </c>
      <c r="CW625" s="12">
        <f t="shared" si="847"/>
        <v>0</v>
      </c>
      <c r="CX625" s="12">
        <f t="shared" si="848"/>
        <v>0</v>
      </c>
      <c r="CY625" s="12">
        <f t="shared" si="849"/>
        <v>0</v>
      </c>
      <c r="CZ625" s="12">
        <f t="shared" si="850"/>
        <v>0</v>
      </c>
      <c r="DA625" s="12">
        <f t="shared" si="851"/>
        <v>0</v>
      </c>
      <c r="DB625" s="12">
        <f t="shared" si="852"/>
        <v>0</v>
      </c>
      <c r="DC625" s="12">
        <f t="shared" si="853"/>
        <v>0</v>
      </c>
      <c r="DD625" s="12">
        <f t="shared" si="854"/>
        <v>0</v>
      </c>
      <c r="DE625" s="12">
        <f t="shared" si="855"/>
        <v>0</v>
      </c>
      <c r="DF625" s="12">
        <f t="shared" si="856"/>
        <v>0</v>
      </c>
      <c r="DG625" s="12">
        <f t="shared" si="857"/>
        <v>0</v>
      </c>
      <c r="DH625" s="12">
        <f t="shared" si="858"/>
        <v>0</v>
      </c>
      <c r="DI625" s="12">
        <f t="shared" si="859"/>
        <v>0</v>
      </c>
      <c r="DJ625" s="12">
        <f t="shared" si="860"/>
        <v>0</v>
      </c>
      <c r="DK625" s="12">
        <f>SUM(M625:CHOOSE(YTD,M625,N625,O625,P625,Q625,R625,S625,T625,U625,V625,W625,X625))</f>
        <v>0</v>
      </c>
      <c r="DL625" s="12">
        <f>SUM(Y625:CHOOSE(YTD,Y625,Z625,AA625,AB625,AC625,AD625,AE625,AF625,AG625,AH625,AI625,AJ625))</f>
        <v>0</v>
      </c>
      <c r="DM625" s="12">
        <f>SUM(AK625:CHOOSE(YTD,AK625,AL625,AM625,AN625,AO625,AP625,AQ625,AR625,AS625,AT625,AU625,AV625))</f>
        <v>0</v>
      </c>
      <c r="DN625" s="12">
        <f>SUM(AW625:CHOOSE(YTD,AW625,AX625,AY625,AZ625,BA625,BB625,BC625,BD625,BE625,BF625,BG625,BH625))</f>
        <v>0</v>
      </c>
      <c r="DO625" s="12">
        <f>SUM(BI625:CHOOSE(YTD,BI625,BJ625,BK625,BL625,BM625,BN625,BO625,BP625,BQ625,BR625,BS625,BT625))</f>
        <v>0</v>
      </c>
      <c r="DP625" s="12">
        <f>SUM(BU625:CHOOSE(YTD,BU625,BV625,BW625,BX625,BY625,BZ625,CA625,CB625,CC625,CD625,CE625,CF625))</f>
        <v>0</v>
      </c>
    </row>
    <row r="626" spans="1:120" x14ac:dyDescent="0.15">
      <c r="A626" s="12" t="str">
        <f t="shared" si="866"/>
        <v>FTE Cost - Brand</v>
      </c>
      <c r="D626" s="12" t="str">
        <f>HR!D256</f>
        <v>Brand 5</v>
      </c>
      <c r="E626" s="12" t="str">
        <f t="shared" si="865"/>
        <v>Segment 1</v>
      </c>
      <c r="F626" s="12" t="str">
        <f t="shared" si="864"/>
        <v>Business Unit 1</v>
      </c>
      <c r="G626" s="12">
        <f t="shared" si="864"/>
        <v>0</v>
      </c>
      <c r="H626" s="12">
        <f t="shared" si="864"/>
        <v>0</v>
      </c>
      <c r="I626" s="12">
        <f t="shared" si="864"/>
        <v>0</v>
      </c>
      <c r="J626" s="12">
        <f t="shared" si="864"/>
        <v>0</v>
      </c>
      <c r="K626" s="12">
        <f t="shared" si="864"/>
        <v>0</v>
      </c>
      <c r="L626" s="12" t="str">
        <f>HR!C256</f>
        <v>Commercial</v>
      </c>
      <c r="M626" s="12">
        <f>HR!E256</f>
        <v>18.3978</v>
      </c>
      <c r="N626" s="12">
        <f>HR!F256</f>
        <v>18.3978</v>
      </c>
      <c r="O626" s="12">
        <f>HR!G256</f>
        <v>18.3978</v>
      </c>
      <c r="P626" s="12">
        <f>HR!H256</f>
        <v>18.3978</v>
      </c>
      <c r="Q626" s="12">
        <f>HR!I256</f>
        <v>18.3978</v>
      </c>
      <c r="R626" s="12">
        <f>HR!J256</f>
        <v>18.3978</v>
      </c>
      <c r="S626" s="12">
        <f>HR!K256</f>
        <v>18.3978</v>
      </c>
      <c r="T626" s="12">
        <f>HR!L256</f>
        <v>18.3978</v>
      </c>
      <c r="U626" s="12">
        <f>HR!M256</f>
        <v>18.3978</v>
      </c>
      <c r="V626" s="12">
        <f>HR!N256</f>
        <v>18.3978</v>
      </c>
      <c r="W626" s="12">
        <f>HR!O256</f>
        <v>18.3978</v>
      </c>
      <c r="X626" s="12">
        <f>HR!P256</f>
        <v>18.3978</v>
      </c>
      <c r="Y626" s="12">
        <f>HR!Q256</f>
        <v>18.3978</v>
      </c>
      <c r="Z626" s="12">
        <f>HR!R256</f>
        <v>18.3978</v>
      </c>
      <c r="AA626" s="12">
        <f>HR!S256</f>
        <v>18.3978</v>
      </c>
      <c r="AB626" s="12">
        <f>HR!T256</f>
        <v>18.3978</v>
      </c>
      <c r="AC626" s="12">
        <f>HR!U256</f>
        <v>18.3978</v>
      </c>
      <c r="AD626" s="12">
        <f>HR!V256</f>
        <v>18.3978</v>
      </c>
      <c r="AE626" s="12">
        <f>HR!W256</f>
        <v>18.3978</v>
      </c>
      <c r="AF626" s="12">
        <f>HR!X256</f>
        <v>18.3978</v>
      </c>
      <c r="AG626" s="12">
        <f>HR!Y256</f>
        <v>18.3978</v>
      </c>
      <c r="AH626" s="12">
        <f>HR!Z256</f>
        <v>18.3978</v>
      </c>
      <c r="AI626" s="12">
        <f>HR!AA256</f>
        <v>18.3978</v>
      </c>
      <c r="AJ626" s="12">
        <f>HR!AB256</f>
        <v>18.3978</v>
      </c>
      <c r="AK626" s="12">
        <f>HR!AC256</f>
        <v>18.3978</v>
      </c>
      <c r="AL626" s="12">
        <f>HR!AD256</f>
        <v>18.3978</v>
      </c>
      <c r="AM626" s="12">
        <f>HR!AE256</f>
        <v>18.3978</v>
      </c>
      <c r="AN626" s="12">
        <f>HR!AF256</f>
        <v>18.3978</v>
      </c>
      <c r="AO626" s="12">
        <f>HR!AG256</f>
        <v>18.3978</v>
      </c>
      <c r="AP626" s="12">
        <f>HR!AH256</f>
        <v>18.3978</v>
      </c>
      <c r="AQ626" s="12">
        <f>HR!AI256</f>
        <v>18.3978</v>
      </c>
      <c r="AR626" s="12">
        <f>HR!AJ256</f>
        <v>18.3978</v>
      </c>
      <c r="AS626" s="12">
        <f>HR!AK256</f>
        <v>18.3978</v>
      </c>
      <c r="AT626" s="12">
        <f>HR!AL256</f>
        <v>18.3978</v>
      </c>
      <c r="AU626" s="12">
        <f>HR!AM256</f>
        <v>18.3978</v>
      </c>
      <c r="AV626" s="12">
        <f>HR!AN256</f>
        <v>18.3978</v>
      </c>
      <c r="AW626" s="12">
        <f>HR!AO256</f>
        <v>18.3978</v>
      </c>
      <c r="AX626" s="12">
        <f>HR!AP256</f>
        <v>18.3978</v>
      </c>
      <c r="AY626" s="12">
        <f>HR!AQ256</f>
        <v>18.3978</v>
      </c>
      <c r="AZ626" s="12">
        <f>HR!AR256</f>
        <v>18.3978</v>
      </c>
      <c r="BA626" s="12">
        <f>HR!AS256</f>
        <v>18.3978</v>
      </c>
      <c r="BB626" s="12">
        <f>HR!AT256</f>
        <v>18.3978</v>
      </c>
      <c r="BC626" s="12">
        <f>HR!AU256</f>
        <v>18.3978</v>
      </c>
      <c r="BD626" s="12">
        <f>HR!AV256</f>
        <v>18.3978</v>
      </c>
      <c r="BE626" s="12">
        <f>HR!AW256</f>
        <v>18.3978</v>
      </c>
      <c r="BF626" s="12">
        <f>HR!AX256</f>
        <v>18.3978</v>
      </c>
      <c r="BG626" s="12">
        <f>HR!AY256</f>
        <v>18.3978</v>
      </c>
      <c r="BH626" s="12">
        <f>HR!AZ256</f>
        <v>18.3978</v>
      </c>
      <c r="BI626" s="12">
        <f>HR!BA256</f>
        <v>18.3978</v>
      </c>
      <c r="BJ626" s="12">
        <f>HR!BB256</f>
        <v>18.3978</v>
      </c>
      <c r="BK626" s="12">
        <f>HR!BC256</f>
        <v>18.3978</v>
      </c>
      <c r="BL626" s="12">
        <f>HR!BD256</f>
        <v>18.3978</v>
      </c>
      <c r="BM626" s="12">
        <f>HR!BE256</f>
        <v>18.3978</v>
      </c>
      <c r="BN626" s="12">
        <f>HR!BF256</f>
        <v>18.3978</v>
      </c>
      <c r="BO626" s="12">
        <f>HR!BG256</f>
        <v>18.3978</v>
      </c>
      <c r="BP626" s="12">
        <f>HR!BH256</f>
        <v>18.3978</v>
      </c>
      <c r="BQ626" s="12">
        <f>HR!BI256</f>
        <v>18.3978</v>
      </c>
      <c r="BR626" s="12">
        <f>HR!BJ256</f>
        <v>18.3978</v>
      </c>
      <c r="BS626" s="12">
        <f>HR!BK256</f>
        <v>18.3978</v>
      </c>
      <c r="BT626" s="12">
        <f>HR!BL256</f>
        <v>18.3978</v>
      </c>
      <c r="BU626" s="12">
        <f>HR!BM256</f>
        <v>18.3978</v>
      </c>
      <c r="BV626" s="12">
        <f>HR!BN256</f>
        <v>18.3978</v>
      </c>
      <c r="BW626" s="12">
        <f>HR!BO256</f>
        <v>18.3978</v>
      </c>
      <c r="BX626" s="12">
        <f>HR!BP256</f>
        <v>18.3978</v>
      </c>
      <c r="BY626" s="12">
        <f>HR!BQ256</f>
        <v>18.3978</v>
      </c>
      <c r="BZ626" s="12">
        <f>HR!BR256</f>
        <v>18.3978</v>
      </c>
      <c r="CA626" s="12">
        <f>HR!BS256</f>
        <v>18.3978</v>
      </c>
      <c r="CB626" s="12">
        <f>HR!BT256</f>
        <v>18.3978</v>
      </c>
      <c r="CC626" s="12">
        <f>HR!BU256</f>
        <v>18.3978</v>
      </c>
      <c r="CD626" s="12">
        <f>HR!BV256</f>
        <v>18.3978</v>
      </c>
      <c r="CE626" s="12">
        <f>HR!BW256</f>
        <v>18.3978</v>
      </c>
      <c r="CF626" s="12">
        <f>HR!BX256</f>
        <v>18.3978</v>
      </c>
      <c r="CG626" s="12">
        <f t="shared" si="831"/>
        <v>55.193399999999997</v>
      </c>
      <c r="CH626" s="12">
        <f t="shared" si="832"/>
        <v>55.193399999999997</v>
      </c>
      <c r="CI626" s="12">
        <f t="shared" si="833"/>
        <v>55.193399999999997</v>
      </c>
      <c r="CJ626" s="12">
        <f t="shared" si="834"/>
        <v>55.193399999999997</v>
      </c>
      <c r="CK626" s="12">
        <f t="shared" si="835"/>
        <v>220.77359999999996</v>
      </c>
      <c r="CL626" s="12">
        <f t="shared" si="836"/>
        <v>55.193399999999997</v>
      </c>
      <c r="CM626" s="12">
        <f t="shared" si="837"/>
        <v>55.193399999999997</v>
      </c>
      <c r="CN626" s="12">
        <f t="shared" si="838"/>
        <v>55.193399999999997</v>
      </c>
      <c r="CO626" s="12">
        <f t="shared" si="839"/>
        <v>55.193399999999997</v>
      </c>
      <c r="CP626" s="12">
        <f t="shared" si="840"/>
        <v>220.77359999999996</v>
      </c>
      <c r="CQ626" s="12">
        <f t="shared" si="841"/>
        <v>55.193399999999997</v>
      </c>
      <c r="CR626" s="12">
        <f t="shared" si="842"/>
        <v>55.193399999999997</v>
      </c>
      <c r="CS626" s="12">
        <f t="shared" si="843"/>
        <v>55.193399999999997</v>
      </c>
      <c r="CT626" s="12">
        <f t="shared" si="844"/>
        <v>55.193399999999997</v>
      </c>
      <c r="CU626" s="12">
        <f t="shared" si="845"/>
        <v>220.77359999999996</v>
      </c>
      <c r="CV626" s="12">
        <f t="shared" si="846"/>
        <v>55.193399999999997</v>
      </c>
      <c r="CW626" s="12">
        <f t="shared" si="847"/>
        <v>55.193399999999997</v>
      </c>
      <c r="CX626" s="12">
        <f t="shared" si="848"/>
        <v>55.193399999999997</v>
      </c>
      <c r="CY626" s="12">
        <f t="shared" si="849"/>
        <v>55.193399999999997</v>
      </c>
      <c r="CZ626" s="12">
        <f t="shared" si="850"/>
        <v>220.77359999999996</v>
      </c>
      <c r="DA626" s="12">
        <f t="shared" si="851"/>
        <v>55.193399999999997</v>
      </c>
      <c r="DB626" s="12">
        <f t="shared" si="852"/>
        <v>55.193399999999997</v>
      </c>
      <c r="DC626" s="12">
        <f t="shared" si="853"/>
        <v>55.193399999999997</v>
      </c>
      <c r="DD626" s="12">
        <f t="shared" si="854"/>
        <v>55.193399999999997</v>
      </c>
      <c r="DE626" s="12">
        <f t="shared" si="855"/>
        <v>220.77359999999996</v>
      </c>
      <c r="DF626" s="12">
        <f t="shared" si="856"/>
        <v>55.193399999999997</v>
      </c>
      <c r="DG626" s="12">
        <f t="shared" si="857"/>
        <v>55.193399999999997</v>
      </c>
      <c r="DH626" s="12">
        <f t="shared" si="858"/>
        <v>55.193399999999997</v>
      </c>
      <c r="DI626" s="12">
        <f t="shared" si="859"/>
        <v>55.193399999999997</v>
      </c>
      <c r="DJ626" s="12">
        <f t="shared" si="860"/>
        <v>220.77359999999996</v>
      </c>
      <c r="DK626" s="12">
        <f>SUM(M626:CHOOSE(YTD,M626,N626,O626,P626,Q626,R626,S626,T626,U626,V626,W626,X626))</f>
        <v>55.193399999999997</v>
      </c>
      <c r="DL626" s="12">
        <f>SUM(Y626:CHOOSE(YTD,Y626,Z626,AA626,AB626,AC626,AD626,AE626,AF626,AG626,AH626,AI626,AJ626))</f>
        <v>55.193399999999997</v>
      </c>
      <c r="DM626" s="12">
        <f>SUM(AK626:CHOOSE(YTD,AK626,AL626,AM626,AN626,AO626,AP626,AQ626,AR626,AS626,AT626,AU626,AV626))</f>
        <v>55.193399999999997</v>
      </c>
      <c r="DN626" s="12">
        <f>SUM(AW626:CHOOSE(YTD,AW626,AX626,AY626,AZ626,BA626,BB626,BC626,BD626,BE626,BF626,BG626,BH626))</f>
        <v>55.193399999999997</v>
      </c>
      <c r="DO626" s="12">
        <f>SUM(BI626:CHOOSE(YTD,BI626,BJ626,BK626,BL626,BM626,BN626,BO626,BP626,BQ626,BR626,BS626,BT626))</f>
        <v>55.193399999999997</v>
      </c>
      <c r="DP626" s="12">
        <f>SUM(BU626:CHOOSE(YTD,BU626,BV626,BW626,BX626,BY626,BZ626,CA626,CB626,CC626,CD626,CE626,CF626))</f>
        <v>55.193399999999997</v>
      </c>
    </row>
    <row r="627" spans="1:120" x14ac:dyDescent="0.15">
      <c r="A627" s="12" t="str">
        <f t="shared" si="866"/>
        <v>FTE Cost - Brand</v>
      </c>
      <c r="D627" s="12" t="str">
        <f>HR!D257</f>
        <v>Brand 6</v>
      </c>
      <c r="E627" s="12" t="str">
        <f t="shared" si="865"/>
        <v>Segment 1</v>
      </c>
      <c r="F627" s="12" t="str">
        <f t="shared" si="864"/>
        <v>Business Unit 1</v>
      </c>
      <c r="G627" s="12">
        <f t="shared" si="864"/>
        <v>0</v>
      </c>
      <c r="H627" s="12">
        <f t="shared" si="864"/>
        <v>0</v>
      </c>
      <c r="I627" s="12">
        <f t="shared" si="864"/>
        <v>0</v>
      </c>
      <c r="J627" s="12">
        <f t="shared" si="864"/>
        <v>0</v>
      </c>
      <c r="K627" s="12">
        <f t="shared" si="864"/>
        <v>0</v>
      </c>
      <c r="L627" s="12" t="str">
        <f>HR!C257</f>
        <v>Commercial</v>
      </c>
      <c r="M627" s="12">
        <f>HR!E257</f>
        <v>0</v>
      </c>
      <c r="N627" s="12">
        <f>HR!F257</f>
        <v>0</v>
      </c>
      <c r="O627" s="12">
        <f>HR!G257</f>
        <v>0</v>
      </c>
      <c r="P627" s="12">
        <f>HR!H257</f>
        <v>0</v>
      </c>
      <c r="Q627" s="12">
        <f>HR!I257</f>
        <v>0</v>
      </c>
      <c r="R627" s="12">
        <f>HR!J257</f>
        <v>0</v>
      </c>
      <c r="S627" s="12">
        <f>HR!K257</f>
        <v>0</v>
      </c>
      <c r="T627" s="12">
        <f>HR!L257</f>
        <v>0</v>
      </c>
      <c r="U627" s="12">
        <f>HR!M257</f>
        <v>0</v>
      </c>
      <c r="V627" s="12">
        <f>HR!N257</f>
        <v>0</v>
      </c>
      <c r="W627" s="12">
        <f>HR!O257</f>
        <v>0</v>
      </c>
      <c r="X627" s="12">
        <f>HR!P257</f>
        <v>0</v>
      </c>
      <c r="Y627" s="12">
        <f>HR!Q257</f>
        <v>0</v>
      </c>
      <c r="Z627" s="12">
        <f>HR!R257</f>
        <v>0</v>
      </c>
      <c r="AA627" s="12">
        <f>HR!S257</f>
        <v>0</v>
      </c>
      <c r="AB627" s="12">
        <f>HR!T257</f>
        <v>0</v>
      </c>
      <c r="AC627" s="12">
        <f>HR!U257</f>
        <v>0</v>
      </c>
      <c r="AD627" s="12">
        <f>HR!V257</f>
        <v>0</v>
      </c>
      <c r="AE627" s="12">
        <f>HR!W257</f>
        <v>0</v>
      </c>
      <c r="AF627" s="12">
        <f>HR!X257</f>
        <v>0</v>
      </c>
      <c r="AG627" s="12">
        <f>HR!Y257</f>
        <v>0</v>
      </c>
      <c r="AH627" s="12">
        <f>HR!Z257</f>
        <v>0</v>
      </c>
      <c r="AI627" s="12">
        <f>HR!AA257</f>
        <v>0</v>
      </c>
      <c r="AJ627" s="12">
        <f>HR!AB257</f>
        <v>0</v>
      </c>
      <c r="AK627" s="12">
        <f>HR!AC257</f>
        <v>0</v>
      </c>
      <c r="AL627" s="12">
        <f>HR!AD257</f>
        <v>0</v>
      </c>
      <c r="AM627" s="12">
        <f>HR!AE257</f>
        <v>0</v>
      </c>
      <c r="AN627" s="12">
        <f>HR!AF257</f>
        <v>0</v>
      </c>
      <c r="AO627" s="12">
        <f>HR!AG257</f>
        <v>0</v>
      </c>
      <c r="AP627" s="12">
        <f>HR!AH257</f>
        <v>0</v>
      </c>
      <c r="AQ627" s="12">
        <f>HR!AI257</f>
        <v>0</v>
      </c>
      <c r="AR627" s="12">
        <f>HR!AJ257</f>
        <v>0</v>
      </c>
      <c r="AS627" s="12">
        <f>HR!AK257</f>
        <v>0</v>
      </c>
      <c r="AT627" s="12">
        <f>HR!AL257</f>
        <v>0</v>
      </c>
      <c r="AU627" s="12">
        <f>HR!AM257</f>
        <v>0</v>
      </c>
      <c r="AV627" s="12">
        <f>HR!AN257</f>
        <v>0</v>
      </c>
      <c r="AW627" s="12">
        <f>HR!AO257</f>
        <v>0</v>
      </c>
      <c r="AX627" s="12">
        <f>HR!AP257</f>
        <v>0</v>
      </c>
      <c r="AY627" s="12">
        <f>HR!AQ257</f>
        <v>0</v>
      </c>
      <c r="AZ627" s="12">
        <f>HR!AR257</f>
        <v>0</v>
      </c>
      <c r="BA627" s="12">
        <f>HR!AS257</f>
        <v>0</v>
      </c>
      <c r="BB627" s="12">
        <f>HR!AT257</f>
        <v>0</v>
      </c>
      <c r="BC627" s="12">
        <f>HR!AU257</f>
        <v>0</v>
      </c>
      <c r="BD627" s="12">
        <f>HR!AV257</f>
        <v>0</v>
      </c>
      <c r="BE627" s="12">
        <f>HR!AW257</f>
        <v>0</v>
      </c>
      <c r="BF627" s="12">
        <f>HR!AX257</f>
        <v>0</v>
      </c>
      <c r="BG627" s="12">
        <f>HR!AY257</f>
        <v>0</v>
      </c>
      <c r="BH627" s="12">
        <f>HR!AZ257</f>
        <v>0</v>
      </c>
      <c r="BI627" s="12">
        <f>HR!BA257</f>
        <v>0</v>
      </c>
      <c r="BJ627" s="12">
        <f>HR!BB257</f>
        <v>0</v>
      </c>
      <c r="BK627" s="12">
        <f>HR!BC257</f>
        <v>0</v>
      </c>
      <c r="BL627" s="12">
        <f>HR!BD257</f>
        <v>0</v>
      </c>
      <c r="BM627" s="12">
        <f>HR!BE257</f>
        <v>0</v>
      </c>
      <c r="BN627" s="12">
        <f>HR!BF257</f>
        <v>0</v>
      </c>
      <c r="BO627" s="12">
        <f>HR!BG257</f>
        <v>0</v>
      </c>
      <c r="BP627" s="12">
        <f>HR!BH257</f>
        <v>0</v>
      </c>
      <c r="BQ627" s="12">
        <f>HR!BI257</f>
        <v>0</v>
      </c>
      <c r="BR627" s="12">
        <f>HR!BJ257</f>
        <v>0</v>
      </c>
      <c r="BS627" s="12">
        <f>HR!BK257</f>
        <v>0</v>
      </c>
      <c r="BT627" s="12">
        <f>HR!BL257</f>
        <v>0</v>
      </c>
      <c r="BU627" s="12">
        <f>HR!BM257</f>
        <v>0</v>
      </c>
      <c r="BV627" s="12">
        <f>HR!BN257</f>
        <v>0</v>
      </c>
      <c r="BW627" s="12">
        <f>HR!BO257</f>
        <v>0</v>
      </c>
      <c r="BX627" s="12">
        <f>HR!BP257</f>
        <v>0</v>
      </c>
      <c r="BY627" s="12">
        <f>HR!BQ257</f>
        <v>0</v>
      </c>
      <c r="BZ627" s="12">
        <f>HR!BR257</f>
        <v>0</v>
      </c>
      <c r="CA627" s="12">
        <f>HR!BS257</f>
        <v>0</v>
      </c>
      <c r="CB627" s="12">
        <f>HR!BT257</f>
        <v>0</v>
      </c>
      <c r="CC627" s="12">
        <f>HR!BU257</f>
        <v>0</v>
      </c>
      <c r="CD627" s="12">
        <f>HR!BV257</f>
        <v>0</v>
      </c>
      <c r="CE627" s="12">
        <f>HR!BW257</f>
        <v>0</v>
      </c>
      <c r="CF627" s="12">
        <f>HR!BX257</f>
        <v>0</v>
      </c>
      <c r="CG627" s="12">
        <f t="shared" si="831"/>
        <v>0</v>
      </c>
      <c r="CH627" s="12">
        <f t="shared" si="832"/>
        <v>0</v>
      </c>
      <c r="CI627" s="12">
        <f t="shared" si="833"/>
        <v>0</v>
      </c>
      <c r="CJ627" s="12">
        <f t="shared" si="834"/>
        <v>0</v>
      </c>
      <c r="CK627" s="12">
        <f t="shared" si="835"/>
        <v>0</v>
      </c>
      <c r="CL627" s="12">
        <f t="shared" si="836"/>
        <v>0</v>
      </c>
      <c r="CM627" s="12">
        <f t="shared" si="837"/>
        <v>0</v>
      </c>
      <c r="CN627" s="12">
        <f t="shared" si="838"/>
        <v>0</v>
      </c>
      <c r="CO627" s="12">
        <f t="shared" si="839"/>
        <v>0</v>
      </c>
      <c r="CP627" s="12">
        <f t="shared" si="840"/>
        <v>0</v>
      </c>
      <c r="CQ627" s="12">
        <f t="shared" si="841"/>
        <v>0</v>
      </c>
      <c r="CR627" s="12">
        <f t="shared" si="842"/>
        <v>0</v>
      </c>
      <c r="CS627" s="12">
        <f t="shared" si="843"/>
        <v>0</v>
      </c>
      <c r="CT627" s="12">
        <f t="shared" si="844"/>
        <v>0</v>
      </c>
      <c r="CU627" s="12">
        <f t="shared" si="845"/>
        <v>0</v>
      </c>
      <c r="CV627" s="12">
        <f t="shared" si="846"/>
        <v>0</v>
      </c>
      <c r="CW627" s="12">
        <f t="shared" si="847"/>
        <v>0</v>
      </c>
      <c r="CX627" s="12">
        <f t="shared" si="848"/>
        <v>0</v>
      </c>
      <c r="CY627" s="12">
        <f t="shared" si="849"/>
        <v>0</v>
      </c>
      <c r="CZ627" s="12">
        <f t="shared" si="850"/>
        <v>0</v>
      </c>
      <c r="DA627" s="12">
        <f t="shared" si="851"/>
        <v>0</v>
      </c>
      <c r="DB627" s="12">
        <f t="shared" si="852"/>
        <v>0</v>
      </c>
      <c r="DC627" s="12">
        <f t="shared" si="853"/>
        <v>0</v>
      </c>
      <c r="DD627" s="12">
        <f t="shared" si="854"/>
        <v>0</v>
      </c>
      <c r="DE627" s="12">
        <f t="shared" si="855"/>
        <v>0</v>
      </c>
      <c r="DF627" s="12">
        <f t="shared" si="856"/>
        <v>0</v>
      </c>
      <c r="DG627" s="12">
        <f t="shared" si="857"/>
        <v>0</v>
      </c>
      <c r="DH627" s="12">
        <f t="shared" si="858"/>
        <v>0</v>
      </c>
      <c r="DI627" s="12">
        <f t="shared" si="859"/>
        <v>0</v>
      </c>
      <c r="DJ627" s="12">
        <f t="shared" si="860"/>
        <v>0</v>
      </c>
      <c r="DK627" s="12">
        <f>SUM(M627:CHOOSE(YTD,M627,N627,O627,P627,Q627,R627,S627,T627,U627,V627,W627,X627))</f>
        <v>0</v>
      </c>
      <c r="DL627" s="12">
        <f>SUM(Y627:CHOOSE(YTD,Y627,Z627,AA627,AB627,AC627,AD627,AE627,AF627,AG627,AH627,AI627,AJ627))</f>
        <v>0</v>
      </c>
      <c r="DM627" s="12">
        <f>SUM(AK627:CHOOSE(YTD,AK627,AL627,AM627,AN627,AO627,AP627,AQ627,AR627,AS627,AT627,AU627,AV627))</f>
        <v>0</v>
      </c>
      <c r="DN627" s="12">
        <f>SUM(AW627:CHOOSE(YTD,AW627,AX627,AY627,AZ627,BA627,BB627,BC627,BD627,BE627,BF627,BG627,BH627))</f>
        <v>0</v>
      </c>
      <c r="DO627" s="12">
        <f>SUM(BI627:CHOOSE(YTD,BI627,BJ627,BK627,BL627,BM627,BN627,BO627,BP627,BQ627,BR627,BS627,BT627))</f>
        <v>0</v>
      </c>
      <c r="DP627" s="12">
        <f>SUM(BU627:CHOOSE(YTD,BU627,BV627,BW627,BX627,BY627,BZ627,CA627,CB627,CC627,CD627,CE627,CF627))</f>
        <v>0</v>
      </c>
    </row>
    <row r="628" spans="1:120" x14ac:dyDescent="0.15">
      <c r="A628" s="12" t="str">
        <f t="shared" si="866"/>
        <v>FTE Cost - Brand</v>
      </c>
      <c r="D628" s="12" t="str">
        <f>HR!D258</f>
        <v>Brand 7</v>
      </c>
      <c r="E628" s="12" t="str">
        <f t="shared" si="865"/>
        <v>Segment 1</v>
      </c>
      <c r="F628" s="12" t="str">
        <f t="shared" si="864"/>
        <v>Business Unit 1</v>
      </c>
      <c r="G628" s="12">
        <f t="shared" si="864"/>
        <v>0</v>
      </c>
      <c r="H628" s="12">
        <f t="shared" si="864"/>
        <v>0</v>
      </c>
      <c r="I628" s="12">
        <f t="shared" si="864"/>
        <v>0</v>
      </c>
      <c r="J628" s="12">
        <f t="shared" si="864"/>
        <v>0</v>
      </c>
      <c r="K628" s="12">
        <f t="shared" si="864"/>
        <v>0</v>
      </c>
      <c r="L628" s="12" t="str">
        <f>HR!C258</f>
        <v>Commercial</v>
      </c>
      <c r="M628" s="12">
        <f>HR!E258</f>
        <v>0</v>
      </c>
      <c r="N628" s="12">
        <f>HR!F258</f>
        <v>0</v>
      </c>
      <c r="O628" s="12">
        <f>HR!G258</f>
        <v>0</v>
      </c>
      <c r="P628" s="12">
        <f>HR!H258</f>
        <v>0</v>
      </c>
      <c r="Q628" s="12">
        <f>HR!I258</f>
        <v>0</v>
      </c>
      <c r="R628" s="12">
        <f>HR!J258</f>
        <v>0</v>
      </c>
      <c r="S628" s="12">
        <f>HR!K258</f>
        <v>0</v>
      </c>
      <c r="T628" s="12">
        <f>HR!L258</f>
        <v>0</v>
      </c>
      <c r="U628" s="12">
        <f>HR!M258</f>
        <v>0</v>
      </c>
      <c r="V628" s="12">
        <f>HR!N258</f>
        <v>0</v>
      </c>
      <c r="W628" s="12">
        <f>HR!O258</f>
        <v>0</v>
      </c>
      <c r="X628" s="12">
        <f>HR!P258</f>
        <v>0</v>
      </c>
      <c r="Y628" s="12">
        <f>HR!Q258</f>
        <v>0</v>
      </c>
      <c r="Z628" s="12">
        <f>HR!R258</f>
        <v>0</v>
      </c>
      <c r="AA628" s="12">
        <f>HR!S258</f>
        <v>0</v>
      </c>
      <c r="AB628" s="12">
        <f>HR!T258</f>
        <v>0</v>
      </c>
      <c r="AC628" s="12">
        <f>HR!U258</f>
        <v>0</v>
      </c>
      <c r="AD628" s="12">
        <f>HR!V258</f>
        <v>0</v>
      </c>
      <c r="AE628" s="12">
        <f>HR!W258</f>
        <v>0</v>
      </c>
      <c r="AF628" s="12">
        <f>HR!X258</f>
        <v>0</v>
      </c>
      <c r="AG628" s="12">
        <f>HR!Y258</f>
        <v>0</v>
      </c>
      <c r="AH628" s="12">
        <f>HR!Z258</f>
        <v>0</v>
      </c>
      <c r="AI628" s="12">
        <f>HR!AA258</f>
        <v>0</v>
      </c>
      <c r="AJ628" s="12">
        <f>HR!AB258</f>
        <v>0</v>
      </c>
      <c r="AK628" s="12">
        <f>HR!AC258</f>
        <v>0</v>
      </c>
      <c r="AL628" s="12">
        <f>HR!AD258</f>
        <v>0</v>
      </c>
      <c r="AM628" s="12">
        <f>HR!AE258</f>
        <v>0</v>
      </c>
      <c r="AN628" s="12">
        <f>HR!AF258</f>
        <v>0</v>
      </c>
      <c r="AO628" s="12">
        <f>HR!AG258</f>
        <v>0</v>
      </c>
      <c r="AP628" s="12">
        <f>HR!AH258</f>
        <v>0</v>
      </c>
      <c r="AQ628" s="12">
        <f>HR!AI258</f>
        <v>0</v>
      </c>
      <c r="AR628" s="12">
        <f>HR!AJ258</f>
        <v>0</v>
      </c>
      <c r="AS628" s="12">
        <f>HR!AK258</f>
        <v>0</v>
      </c>
      <c r="AT628" s="12">
        <f>HR!AL258</f>
        <v>0</v>
      </c>
      <c r="AU628" s="12">
        <f>HR!AM258</f>
        <v>0</v>
      </c>
      <c r="AV628" s="12">
        <f>HR!AN258</f>
        <v>0</v>
      </c>
      <c r="AW628" s="12">
        <f>HR!AO258</f>
        <v>0</v>
      </c>
      <c r="AX628" s="12">
        <f>HR!AP258</f>
        <v>0</v>
      </c>
      <c r="AY628" s="12">
        <f>HR!AQ258</f>
        <v>0</v>
      </c>
      <c r="AZ628" s="12">
        <f>HR!AR258</f>
        <v>0</v>
      </c>
      <c r="BA628" s="12">
        <f>HR!AS258</f>
        <v>0</v>
      </c>
      <c r="BB628" s="12">
        <f>HR!AT258</f>
        <v>0</v>
      </c>
      <c r="BC628" s="12">
        <f>HR!AU258</f>
        <v>0</v>
      </c>
      <c r="BD628" s="12">
        <f>HR!AV258</f>
        <v>0</v>
      </c>
      <c r="BE628" s="12">
        <f>HR!AW258</f>
        <v>0</v>
      </c>
      <c r="BF628" s="12">
        <f>HR!AX258</f>
        <v>0</v>
      </c>
      <c r="BG628" s="12">
        <f>HR!AY258</f>
        <v>0</v>
      </c>
      <c r="BH628" s="12">
        <f>HR!AZ258</f>
        <v>0</v>
      </c>
      <c r="BI628" s="12">
        <f>HR!BA258</f>
        <v>0</v>
      </c>
      <c r="BJ628" s="12">
        <f>HR!BB258</f>
        <v>0</v>
      </c>
      <c r="BK628" s="12">
        <f>HR!BC258</f>
        <v>0</v>
      </c>
      <c r="BL628" s="12">
        <f>HR!BD258</f>
        <v>0</v>
      </c>
      <c r="BM628" s="12">
        <f>HR!BE258</f>
        <v>0</v>
      </c>
      <c r="BN628" s="12">
        <f>HR!BF258</f>
        <v>0</v>
      </c>
      <c r="BO628" s="12">
        <f>HR!BG258</f>
        <v>0</v>
      </c>
      <c r="BP628" s="12">
        <f>HR!BH258</f>
        <v>0</v>
      </c>
      <c r="BQ628" s="12">
        <f>HR!BI258</f>
        <v>0</v>
      </c>
      <c r="BR628" s="12">
        <f>HR!BJ258</f>
        <v>0</v>
      </c>
      <c r="BS628" s="12">
        <f>HR!BK258</f>
        <v>0</v>
      </c>
      <c r="BT628" s="12">
        <f>HR!BL258</f>
        <v>0</v>
      </c>
      <c r="BU628" s="12">
        <f>HR!BM258</f>
        <v>0</v>
      </c>
      <c r="BV628" s="12">
        <f>HR!BN258</f>
        <v>0</v>
      </c>
      <c r="BW628" s="12">
        <f>HR!BO258</f>
        <v>0</v>
      </c>
      <c r="BX628" s="12">
        <f>HR!BP258</f>
        <v>0</v>
      </c>
      <c r="BY628" s="12">
        <f>HR!BQ258</f>
        <v>0</v>
      </c>
      <c r="BZ628" s="12">
        <f>HR!BR258</f>
        <v>0</v>
      </c>
      <c r="CA628" s="12">
        <f>HR!BS258</f>
        <v>0</v>
      </c>
      <c r="CB628" s="12">
        <f>HR!BT258</f>
        <v>0</v>
      </c>
      <c r="CC628" s="12">
        <f>HR!BU258</f>
        <v>0</v>
      </c>
      <c r="CD628" s="12">
        <f>HR!BV258</f>
        <v>0</v>
      </c>
      <c r="CE628" s="12">
        <f>HR!BW258</f>
        <v>0</v>
      </c>
      <c r="CF628" s="12">
        <f>HR!BX258</f>
        <v>0</v>
      </c>
      <c r="CG628" s="12">
        <f t="shared" si="831"/>
        <v>0</v>
      </c>
      <c r="CH628" s="12">
        <f t="shared" si="832"/>
        <v>0</v>
      </c>
      <c r="CI628" s="12">
        <f t="shared" si="833"/>
        <v>0</v>
      </c>
      <c r="CJ628" s="12">
        <f t="shared" si="834"/>
        <v>0</v>
      </c>
      <c r="CK628" s="12">
        <f t="shared" si="835"/>
        <v>0</v>
      </c>
      <c r="CL628" s="12">
        <f t="shared" si="836"/>
        <v>0</v>
      </c>
      <c r="CM628" s="12">
        <f t="shared" si="837"/>
        <v>0</v>
      </c>
      <c r="CN628" s="12">
        <f t="shared" si="838"/>
        <v>0</v>
      </c>
      <c r="CO628" s="12">
        <f t="shared" si="839"/>
        <v>0</v>
      </c>
      <c r="CP628" s="12">
        <f t="shared" si="840"/>
        <v>0</v>
      </c>
      <c r="CQ628" s="12">
        <f t="shared" si="841"/>
        <v>0</v>
      </c>
      <c r="CR628" s="12">
        <f t="shared" si="842"/>
        <v>0</v>
      </c>
      <c r="CS628" s="12">
        <f t="shared" si="843"/>
        <v>0</v>
      </c>
      <c r="CT628" s="12">
        <f t="shared" si="844"/>
        <v>0</v>
      </c>
      <c r="CU628" s="12">
        <f t="shared" si="845"/>
        <v>0</v>
      </c>
      <c r="CV628" s="12">
        <f t="shared" si="846"/>
        <v>0</v>
      </c>
      <c r="CW628" s="12">
        <f t="shared" si="847"/>
        <v>0</v>
      </c>
      <c r="CX628" s="12">
        <f t="shared" si="848"/>
        <v>0</v>
      </c>
      <c r="CY628" s="12">
        <f t="shared" si="849"/>
        <v>0</v>
      </c>
      <c r="CZ628" s="12">
        <f t="shared" si="850"/>
        <v>0</v>
      </c>
      <c r="DA628" s="12">
        <f t="shared" si="851"/>
        <v>0</v>
      </c>
      <c r="DB628" s="12">
        <f t="shared" si="852"/>
        <v>0</v>
      </c>
      <c r="DC628" s="12">
        <f t="shared" si="853"/>
        <v>0</v>
      </c>
      <c r="DD628" s="12">
        <f t="shared" si="854"/>
        <v>0</v>
      </c>
      <c r="DE628" s="12">
        <f t="shared" si="855"/>
        <v>0</v>
      </c>
      <c r="DF628" s="12">
        <f t="shared" si="856"/>
        <v>0</v>
      </c>
      <c r="DG628" s="12">
        <f t="shared" si="857"/>
        <v>0</v>
      </c>
      <c r="DH628" s="12">
        <f t="shared" si="858"/>
        <v>0</v>
      </c>
      <c r="DI628" s="12">
        <f t="shared" si="859"/>
        <v>0</v>
      </c>
      <c r="DJ628" s="12">
        <f t="shared" si="860"/>
        <v>0</v>
      </c>
      <c r="DK628" s="12">
        <f>SUM(M628:CHOOSE(YTD,M628,N628,O628,P628,Q628,R628,S628,T628,U628,V628,W628,X628))</f>
        <v>0</v>
      </c>
      <c r="DL628" s="12">
        <f>SUM(Y628:CHOOSE(YTD,Y628,Z628,AA628,AB628,AC628,AD628,AE628,AF628,AG628,AH628,AI628,AJ628))</f>
        <v>0</v>
      </c>
      <c r="DM628" s="12">
        <f>SUM(AK628:CHOOSE(YTD,AK628,AL628,AM628,AN628,AO628,AP628,AQ628,AR628,AS628,AT628,AU628,AV628))</f>
        <v>0</v>
      </c>
      <c r="DN628" s="12">
        <f>SUM(AW628:CHOOSE(YTD,AW628,AX628,AY628,AZ628,BA628,BB628,BC628,BD628,BE628,BF628,BG628,BH628))</f>
        <v>0</v>
      </c>
      <c r="DO628" s="12">
        <f>SUM(BI628:CHOOSE(YTD,BI628,BJ628,BK628,BL628,BM628,BN628,BO628,BP628,BQ628,BR628,BS628,BT628))</f>
        <v>0</v>
      </c>
      <c r="DP628" s="12">
        <f>SUM(BU628:CHOOSE(YTD,BU628,BV628,BW628,BX628,BY628,BZ628,CA628,CB628,CC628,CD628,CE628,CF628))</f>
        <v>0</v>
      </c>
    </row>
    <row r="629" spans="1:120" x14ac:dyDescent="0.15">
      <c r="A629" s="12" t="str">
        <f t="shared" si="866"/>
        <v>FTE Cost - Brand</v>
      </c>
      <c r="D629" s="12" t="str">
        <f>HR!D259</f>
        <v>Brand 8</v>
      </c>
      <c r="E629" s="12" t="str">
        <f t="shared" si="865"/>
        <v>Segment 2</v>
      </c>
      <c r="F629" s="12" t="str">
        <f t="shared" si="864"/>
        <v>Business Unit 1</v>
      </c>
      <c r="G629" s="12">
        <f t="shared" si="864"/>
        <v>0</v>
      </c>
      <c r="H629" s="12">
        <f t="shared" si="864"/>
        <v>0</v>
      </c>
      <c r="I629" s="12">
        <f t="shared" si="864"/>
        <v>0</v>
      </c>
      <c r="J629" s="12">
        <f t="shared" si="864"/>
        <v>0</v>
      </c>
      <c r="K629" s="12">
        <f t="shared" si="864"/>
        <v>0</v>
      </c>
      <c r="L629" s="12" t="str">
        <f>HR!C259</f>
        <v>Commercial</v>
      </c>
      <c r="M629" s="12">
        <f>HR!E259</f>
        <v>0</v>
      </c>
      <c r="N629" s="12">
        <f>HR!F259</f>
        <v>0</v>
      </c>
      <c r="O629" s="12">
        <f>HR!G259</f>
        <v>0</v>
      </c>
      <c r="P629" s="12">
        <f>HR!H259</f>
        <v>0</v>
      </c>
      <c r="Q629" s="12">
        <f>HR!I259</f>
        <v>0</v>
      </c>
      <c r="R629" s="12">
        <f>HR!J259</f>
        <v>0</v>
      </c>
      <c r="S629" s="12">
        <f>HR!K259</f>
        <v>0</v>
      </c>
      <c r="T629" s="12">
        <f>HR!L259</f>
        <v>0</v>
      </c>
      <c r="U629" s="12">
        <f>HR!M259</f>
        <v>0</v>
      </c>
      <c r="V629" s="12">
        <f>HR!N259</f>
        <v>0</v>
      </c>
      <c r="W629" s="12">
        <f>HR!O259</f>
        <v>0</v>
      </c>
      <c r="X629" s="12">
        <f>HR!P259</f>
        <v>0</v>
      </c>
      <c r="Y629" s="12">
        <f>HR!Q259</f>
        <v>0</v>
      </c>
      <c r="Z629" s="12">
        <f>HR!R259</f>
        <v>0</v>
      </c>
      <c r="AA629" s="12">
        <f>HR!S259</f>
        <v>0</v>
      </c>
      <c r="AB629" s="12">
        <f>HR!T259</f>
        <v>0</v>
      </c>
      <c r="AC629" s="12">
        <f>HR!U259</f>
        <v>0</v>
      </c>
      <c r="AD629" s="12">
        <f>HR!V259</f>
        <v>0</v>
      </c>
      <c r="AE629" s="12">
        <f>HR!W259</f>
        <v>0</v>
      </c>
      <c r="AF629" s="12">
        <f>HR!X259</f>
        <v>0</v>
      </c>
      <c r="AG629" s="12">
        <f>HR!Y259</f>
        <v>0</v>
      </c>
      <c r="AH629" s="12">
        <f>HR!Z259</f>
        <v>0</v>
      </c>
      <c r="AI629" s="12">
        <f>HR!AA259</f>
        <v>0</v>
      </c>
      <c r="AJ629" s="12">
        <f>HR!AB259</f>
        <v>0</v>
      </c>
      <c r="AK629" s="12">
        <f>HR!AC259</f>
        <v>0</v>
      </c>
      <c r="AL629" s="12">
        <f>HR!AD259</f>
        <v>0</v>
      </c>
      <c r="AM629" s="12">
        <f>HR!AE259</f>
        <v>0</v>
      </c>
      <c r="AN629" s="12">
        <f>HR!AF259</f>
        <v>0</v>
      </c>
      <c r="AO629" s="12">
        <f>HR!AG259</f>
        <v>0</v>
      </c>
      <c r="AP629" s="12">
        <f>HR!AH259</f>
        <v>0</v>
      </c>
      <c r="AQ629" s="12">
        <f>HR!AI259</f>
        <v>0</v>
      </c>
      <c r="AR629" s="12">
        <f>HR!AJ259</f>
        <v>0</v>
      </c>
      <c r="AS629" s="12">
        <f>HR!AK259</f>
        <v>0</v>
      </c>
      <c r="AT629" s="12">
        <f>HR!AL259</f>
        <v>0</v>
      </c>
      <c r="AU629" s="12">
        <f>HR!AM259</f>
        <v>0</v>
      </c>
      <c r="AV629" s="12">
        <f>HR!AN259</f>
        <v>0</v>
      </c>
      <c r="AW629" s="12">
        <f>HR!AO259</f>
        <v>0</v>
      </c>
      <c r="AX629" s="12">
        <f>HR!AP259</f>
        <v>0</v>
      </c>
      <c r="AY629" s="12">
        <f>HR!AQ259</f>
        <v>0</v>
      </c>
      <c r="AZ629" s="12">
        <f>HR!AR259</f>
        <v>0</v>
      </c>
      <c r="BA629" s="12">
        <f>HR!AS259</f>
        <v>0</v>
      </c>
      <c r="BB629" s="12">
        <f>HR!AT259</f>
        <v>0</v>
      </c>
      <c r="BC629" s="12">
        <f>HR!AU259</f>
        <v>0</v>
      </c>
      <c r="BD629" s="12">
        <f>HR!AV259</f>
        <v>0</v>
      </c>
      <c r="BE629" s="12">
        <f>HR!AW259</f>
        <v>0</v>
      </c>
      <c r="BF629" s="12">
        <f>HR!AX259</f>
        <v>0</v>
      </c>
      <c r="BG629" s="12">
        <f>HR!AY259</f>
        <v>0</v>
      </c>
      <c r="BH629" s="12">
        <f>HR!AZ259</f>
        <v>0</v>
      </c>
      <c r="BI629" s="12">
        <f>HR!BA259</f>
        <v>0</v>
      </c>
      <c r="BJ629" s="12">
        <f>HR!BB259</f>
        <v>0</v>
      </c>
      <c r="BK629" s="12">
        <f>HR!BC259</f>
        <v>0</v>
      </c>
      <c r="BL629" s="12">
        <f>HR!BD259</f>
        <v>0</v>
      </c>
      <c r="BM629" s="12">
        <f>HR!BE259</f>
        <v>0</v>
      </c>
      <c r="BN629" s="12">
        <f>HR!BF259</f>
        <v>0</v>
      </c>
      <c r="BO629" s="12">
        <f>HR!BG259</f>
        <v>0</v>
      </c>
      <c r="BP629" s="12">
        <f>HR!BH259</f>
        <v>0</v>
      </c>
      <c r="BQ629" s="12">
        <f>HR!BI259</f>
        <v>0</v>
      </c>
      <c r="BR629" s="12">
        <f>HR!BJ259</f>
        <v>0</v>
      </c>
      <c r="BS629" s="12">
        <f>HR!BK259</f>
        <v>0</v>
      </c>
      <c r="BT629" s="12">
        <f>HR!BL259</f>
        <v>0</v>
      </c>
      <c r="BU629" s="12">
        <f>HR!BM259</f>
        <v>0</v>
      </c>
      <c r="BV629" s="12">
        <f>HR!BN259</f>
        <v>0</v>
      </c>
      <c r="BW629" s="12">
        <f>HR!BO259</f>
        <v>0</v>
      </c>
      <c r="BX629" s="12">
        <f>HR!BP259</f>
        <v>0</v>
      </c>
      <c r="BY629" s="12">
        <f>HR!BQ259</f>
        <v>0</v>
      </c>
      <c r="BZ629" s="12">
        <f>HR!BR259</f>
        <v>0</v>
      </c>
      <c r="CA629" s="12">
        <f>HR!BS259</f>
        <v>0</v>
      </c>
      <c r="CB629" s="12">
        <f>HR!BT259</f>
        <v>0</v>
      </c>
      <c r="CC629" s="12">
        <f>HR!BU259</f>
        <v>0</v>
      </c>
      <c r="CD629" s="12">
        <f>HR!BV259</f>
        <v>0</v>
      </c>
      <c r="CE629" s="12">
        <f>HR!BW259</f>
        <v>0</v>
      </c>
      <c r="CF629" s="12">
        <f>HR!BX259</f>
        <v>0</v>
      </c>
      <c r="CG629" s="12">
        <f t="shared" si="831"/>
        <v>0</v>
      </c>
      <c r="CH629" s="12">
        <f t="shared" si="832"/>
        <v>0</v>
      </c>
      <c r="CI629" s="12">
        <f t="shared" si="833"/>
        <v>0</v>
      </c>
      <c r="CJ629" s="12">
        <f t="shared" si="834"/>
        <v>0</v>
      </c>
      <c r="CK629" s="12">
        <f t="shared" si="835"/>
        <v>0</v>
      </c>
      <c r="CL629" s="12">
        <f t="shared" si="836"/>
        <v>0</v>
      </c>
      <c r="CM629" s="12">
        <f t="shared" si="837"/>
        <v>0</v>
      </c>
      <c r="CN629" s="12">
        <f t="shared" si="838"/>
        <v>0</v>
      </c>
      <c r="CO629" s="12">
        <f t="shared" si="839"/>
        <v>0</v>
      </c>
      <c r="CP629" s="12">
        <f t="shared" si="840"/>
        <v>0</v>
      </c>
      <c r="CQ629" s="12">
        <f t="shared" si="841"/>
        <v>0</v>
      </c>
      <c r="CR629" s="12">
        <f t="shared" si="842"/>
        <v>0</v>
      </c>
      <c r="CS629" s="12">
        <f t="shared" si="843"/>
        <v>0</v>
      </c>
      <c r="CT629" s="12">
        <f t="shared" si="844"/>
        <v>0</v>
      </c>
      <c r="CU629" s="12">
        <f t="shared" si="845"/>
        <v>0</v>
      </c>
      <c r="CV629" s="12">
        <f t="shared" si="846"/>
        <v>0</v>
      </c>
      <c r="CW629" s="12">
        <f t="shared" si="847"/>
        <v>0</v>
      </c>
      <c r="CX629" s="12">
        <f t="shared" si="848"/>
        <v>0</v>
      </c>
      <c r="CY629" s="12">
        <f t="shared" si="849"/>
        <v>0</v>
      </c>
      <c r="CZ629" s="12">
        <f t="shared" si="850"/>
        <v>0</v>
      </c>
      <c r="DA629" s="12">
        <f t="shared" si="851"/>
        <v>0</v>
      </c>
      <c r="DB629" s="12">
        <f t="shared" si="852"/>
        <v>0</v>
      </c>
      <c r="DC629" s="12">
        <f t="shared" si="853"/>
        <v>0</v>
      </c>
      <c r="DD629" s="12">
        <f t="shared" si="854"/>
        <v>0</v>
      </c>
      <c r="DE629" s="12">
        <f t="shared" si="855"/>
        <v>0</v>
      </c>
      <c r="DF629" s="12">
        <f t="shared" si="856"/>
        <v>0</v>
      </c>
      <c r="DG629" s="12">
        <f t="shared" si="857"/>
        <v>0</v>
      </c>
      <c r="DH629" s="12">
        <f t="shared" si="858"/>
        <v>0</v>
      </c>
      <c r="DI629" s="12">
        <f t="shared" si="859"/>
        <v>0</v>
      </c>
      <c r="DJ629" s="12">
        <f t="shared" si="860"/>
        <v>0</v>
      </c>
      <c r="DK629" s="12">
        <f>SUM(M629:CHOOSE(YTD,M629,N629,O629,P629,Q629,R629,S629,T629,U629,V629,W629,X629))</f>
        <v>0</v>
      </c>
      <c r="DL629" s="12">
        <f>SUM(Y629:CHOOSE(YTD,Y629,Z629,AA629,AB629,AC629,AD629,AE629,AF629,AG629,AH629,AI629,AJ629))</f>
        <v>0</v>
      </c>
      <c r="DM629" s="12">
        <f>SUM(AK629:CHOOSE(YTD,AK629,AL629,AM629,AN629,AO629,AP629,AQ629,AR629,AS629,AT629,AU629,AV629))</f>
        <v>0</v>
      </c>
      <c r="DN629" s="12">
        <f>SUM(AW629:CHOOSE(YTD,AW629,AX629,AY629,AZ629,BA629,BB629,BC629,BD629,BE629,BF629,BG629,BH629))</f>
        <v>0</v>
      </c>
      <c r="DO629" s="12">
        <f>SUM(BI629:CHOOSE(YTD,BI629,BJ629,BK629,BL629,BM629,BN629,BO629,BP629,BQ629,BR629,BS629,BT629))</f>
        <v>0</v>
      </c>
      <c r="DP629" s="12">
        <f>SUM(BU629:CHOOSE(YTD,BU629,BV629,BW629,BX629,BY629,BZ629,CA629,CB629,CC629,CD629,CE629,CF629))</f>
        <v>0</v>
      </c>
    </row>
    <row r="630" spans="1:120" x14ac:dyDescent="0.15">
      <c r="A630" s="12" t="str">
        <f t="shared" si="866"/>
        <v>FTE Cost - Brand</v>
      </c>
      <c r="D630" s="12" t="str">
        <f>HR!D260</f>
        <v>Brand 9</v>
      </c>
      <c r="E630" s="12" t="str">
        <f t="shared" si="865"/>
        <v>Segment 2</v>
      </c>
      <c r="F630" s="12" t="str">
        <f t="shared" si="864"/>
        <v>Business Unit 1</v>
      </c>
      <c r="G630" s="12">
        <f t="shared" si="864"/>
        <v>0</v>
      </c>
      <c r="H630" s="12">
        <f t="shared" si="864"/>
        <v>0</v>
      </c>
      <c r="I630" s="12">
        <f t="shared" si="864"/>
        <v>0</v>
      </c>
      <c r="J630" s="12">
        <f t="shared" si="864"/>
        <v>0</v>
      </c>
      <c r="K630" s="12">
        <f t="shared" si="864"/>
        <v>0</v>
      </c>
      <c r="L630" s="12" t="str">
        <f>HR!C260</f>
        <v>Commercial</v>
      </c>
      <c r="M630" s="12">
        <f>HR!E260</f>
        <v>27.596700000000002</v>
      </c>
      <c r="N630" s="12">
        <f>HR!F260</f>
        <v>27.596700000000002</v>
      </c>
      <c r="O630" s="12">
        <f>HR!G260</f>
        <v>27.596700000000002</v>
      </c>
      <c r="P630" s="12">
        <f>HR!H260</f>
        <v>27.596700000000002</v>
      </c>
      <c r="Q630" s="12">
        <f>HR!I260</f>
        <v>27.596700000000002</v>
      </c>
      <c r="R630" s="12">
        <f>HR!J260</f>
        <v>27.596700000000002</v>
      </c>
      <c r="S630" s="12">
        <f>HR!K260</f>
        <v>27.596700000000002</v>
      </c>
      <c r="T630" s="12">
        <f>HR!L260</f>
        <v>27.596700000000002</v>
      </c>
      <c r="U630" s="12">
        <f>HR!M260</f>
        <v>27.596700000000002</v>
      </c>
      <c r="V630" s="12">
        <f>HR!N260</f>
        <v>27.596700000000002</v>
      </c>
      <c r="W630" s="12">
        <f>HR!O260</f>
        <v>27.596700000000002</v>
      </c>
      <c r="X630" s="12">
        <f>HR!P260</f>
        <v>27.596700000000002</v>
      </c>
      <c r="Y630" s="12">
        <f>HR!Q260</f>
        <v>27.596700000000002</v>
      </c>
      <c r="Z630" s="12">
        <f>HR!R260</f>
        <v>27.596700000000002</v>
      </c>
      <c r="AA630" s="12">
        <f>HR!S260</f>
        <v>27.596700000000002</v>
      </c>
      <c r="AB630" s="12">
        <f>HR!T260</f>
        <v>27.596700000000002</v>
      </c>
      <c r="AC630" s="12">
        <f>HR!U260</f>
        <v>27.596700000000002</v>
      </c>
      <c r="AD630" s="12">
        <f>HR!V260</f>
        <v>27.596700000000002</v>
      </c>
      <c r="AE630" s="12">
        <f>HR!W260</f>
        <v>27.596700000000002</v>
      </c>
      <c r="AF630" s="12">
        <f>HR!X260</f>
        <v>27.596700000000002</v>
      </c>
      <c r="AG630" s="12">
        <f>HR!Y260</f>
        <v>27.596700000000002</v>
      </c>
      <c r="AH630" s="12">
        <f>HR!Z260</f>
        <v>27.596700000000002</v>
      </c>
      <c r="AI630" s="12">
        <f>HR!AA260</f>
        <v>27.596700000000002</v>
      </c>
      <c r="AJ630" s="12">
        <f>HR!AB260</f>
        <v>27.596700000000002</v>
      </c>
      <c r="AK630" s="12">
        <f>HR!AC260</f>
        <v>27.596700000000002</v>
      </c>
      <c r="AL630" s="12">
        <f>HR!AD260</f>
        <v>27.596700000000002</v>
      </c>
      <c r="AM630" s="12">
        <f>HR!AE260</f>
        <v>27.596700000000002</v>
      </c>
      <c r="AN630" s="12">
        <f>HR!AF260</f>
        <v>27.596700000000002</v>
      </c>
      <c r="AO630" s="12">
        <f>HR!AG260</f>
        <v>27.596700000000002</v>
      </c>
      <c r="AP630" s="12">
        <f>HR!AH260</f>
        <v>27.596700000000002</v>
      </c>
      <c r="AQ630" s="12">
        <f>HR!AI260</f>
        <v>27.596700000000002</v>
      </c>
      <c r="AR630" s="12">
        <f>HR!AJ260</f>
        <v>27.596700000000002</v>
      </c>
      <c r="AS630" s="12">
        <f>HR!AK260</f>
        <v>27.596700000000002</v>
      </c>
      <c r="AT630" s="12">
        <f>HR!AL260</f>
        <v>27.596700000000002</v>
      </c>
      <c r="AU630" s="12">
        <f>HR!AM260</f>
        <v>27.596700000000002</v>
      </c>
      <c r="AV630" s="12">
        <f>HR!AN260</f>
        <v>27.596700000000002</v>
      </c>
      <c r="AW630" s="12">
        <f>HR!AO260</f>
        <v>27.596700000000002</v>
      </c>
      <c r="AX630" s="12">
        <f>HR!AP260</f>
        <v>27.596700000000002</v>
      </c>
      <c r="AY630" s="12">
        <f>HR!AQ260</f>
        <v>27.596700000000002</v>
      </c>
      <c r="AZ630" s="12">
        <f>HR!AR260</f>
        <v>27.596700000000002</v>
      </c>
      <c r="BA630" s="12">
        <f>HR!AS260</f>
        <v>27.596700000000002</v>
      </c>
      <c r="BB630" s="12">
        <f>HR!AT260</f>
        <v>27.596700000000002</v>
      </c>
      <c r="BC630" s="12">
        <f>HR!AU260</f>
        <v>27.596700000000002</v>
      </c>
      <c r="BD630" s="12">
        <f>HR!AV260</f>
        <v>27.596700000000002</v>
      </c>
      <c r="BE630" s="12">
        <f>HR!AW260</f>
        <v>27.596700000000002</v>
      </c>
      <c r="BF630" s="12">
        <f>HR!AX260</f>
        <v>27.596700000000002</v>
      </c>
      <c r="BG630" s="12">
        <f>HR!AY260</f>
        <v>27.596700000000002</v>
      </c>
      <c r="BH630" s="12">
        <f>HR!AZ260</f>
        <v>27.596700000000002</v>
      </c>
      <c r="BI630" s="12">
        <f>HR!BA260</f>
        <v>27.596700000000002</v>
      </c>
      <c r="BJ630" s="12">
        <f>HR!BB260</f>
        <v>27.596700000000002</v>
      </c>
      <c r="BK630" s="12">
        <f>HR!BC260</f>
        <v>27.596700000000002</v>
      </c>
      <c r="BL630" s="12">
        <f>HR!BD260</f>
        <v>27.596700000000002</v>
      </c>
      <c r="BM630" s="12">
        <f>HR!BE260</f>
        <v>27.596700000000002</v>
      </c>
      <c r="BN630" s="12">
        <f>HR!BF260</f>
        <v>27.596700000000002</v>
      </c>
      <c r="BO630" s="12">
        <f>HR!BG260</f>
        <v>27.596700000000002</v>
      </c>
      <c r="BP630" s="12">
        <f>HR!BH260</f>
        <v>27.596700000000002</v>
      </c>
      <c r="BQ630" s="12">
        <f>HR!BI260</f>
        <v>27.596700000000002</v>
      </c>
      <c r="BR630" s="12">
        <f>HR!BJ260</f>
        <v>27.596700000000002</v>
      </c>
      <c r="BS630" s="12">
        <f>HR!BK260</f>
        <v>27.596700000000002</v>
      </c>
      <c r="BT630" s="12">
        <f>HR!BL260</f>
        <v>27.596700000000002</v>
      </c>
      <c r="BU630" s="12">
        <f>HR!BM260</f>
        <v>27.596700000000002</v>
      </c>
      <c r="BV630" s="12">
        <f>HR!BN260</f>
        <v>27.596700000000002</v>
      </c>
      <c r="BW630" s="12">
        <f>HR!BO260</f>
        <v>27.596700000000002</v>
      </c>
      <c r="BX630" s="12">
        <f>HR!BP260</f>
        <v>27.596700000000002</v>
      </c>
      <c r="BY630" s="12">
        <f>HR!BQ260</f>
        <v>27.596700000000002</v>
      </c>
      <c r="BZ630" s="12">
        <f>HR!BR260</f>
        <v>27.596700000000002</v>
      </c>
      <c r="CA630" s="12">
        <f>HR!BS260</f>
        <v>27.596700000000002</v>
      </c>
      <c r="CB630" s="12">
        <f>HR!BT260</f>
        <v>27.596700000000002</v>
      </c>
      <c r="CC630" s="12">
        <f>HR!BU260</f>
        <v>27.596700000000002</v>
      </c>
      <c r="CD630" s="12">
        <f>HR!BV260</f>
        <v>27.596700000000002</v>
      </c>
      <c r="CE630" s="12">
        <f>HR!BW260</f>
        <v>27.596700000000002</v>
      </c>
      <c r="CF630" s="12">
        <f>HR!BX260</f>
        <v>27.596700000000002</v>
      </c>
      <c r="CG630" s="12">
        <f t="shared" si="831"/>
        <v>82.79010000000001</v>
      </c>
      <c r="CH630" s="12">
        <f t="shared" si="832"/>
        <v>82.79010000000001</v>
      </c>
      <c r="CI630" s="12">
        <f t="shared" si="833"/>
        <v>82.79010000000001</v>
      </c>
      <c r="CJ630" s="12">
        <f t="shared" si="834"/>
        <v>82.79010000000001</v>
      </c>
      <c r="CK630" s="12">
        <f t="shared" si="835"/>
        <v>331.16040000000004</v>
      </c>
      <c r="CL630" s="12">
        <f t="shared" si="836"/>
        <v>82.79010000000001</v>
      </c>
      <c r="CM630" s="12">
        <f t="shared" si="837"/>
        <v>82.79010000000001</v>
      </c>
      <c r="CN630" s="12">
        <f t="shared" si="838"/>
        <v>82.79010000000001</v>
      </c>
      <c r="CO630" s="12">
        <f t="shared" si="839"/>
        <v>82.79010000000001</v>
      </c>
      <c r="CP630" s="12">
        <f t="shared" si="840"/>
        <v>331.16040000000004</v>
      </c>
      <c r="CQ630" s="12">
        <f t="shared" si="841"/>
        <v>82.79010000000001</v>
      </c>
      <c r="CR630" s="12">
        <f t="shared" si="842"/>
        <v>82.79010000000001</v>
      </c>
      <c r="CS630" s="12">
        <f t="shared" si="843"/>
        <v>82.79010000000001</v>
      </c>
      <c r="CT630" s="12">
        <f t="shared" si="844"/>
        <v>82.79010000000001</v>
      </c>
      <c r="CU630" s="12">
        <f t="shared" si="845"/>
        <v>331.16040000000004</v>
      </c>
      <c r="CV630" s="12">
        <f t="shared" si="846"/>
        <v>82.79010000000001</v>
      </c>
      <c r="CW630" s="12">
        <f t="shared" si="847"/>
        <v>82.79010000000001</v>
      </c>
      <c r="CX630" s="12">
        <f t="shared" si="848"/>
        <v>82.79010000000001</v>
      </c>
      <c r="CY630" s="12">
        <f t="shared" si="849"/>
        <v>82.79010000000001</v>
      </c>
      <c r="CZ630" s="12">
        <f t="shared" si="850"/>
        <v>331.16040000000004</v>
      </c>
      <c r="DA630" s="12">
        <f t="shared" si="851"/>
        <v>82.79010000000001</v>
      </c>
      <c r="DB630" s="12">
        <f t="shared" si="852"/>
        <v>82.79010000000001</v>
      </c>
      <c r="DC630" s="12">
        <f t="shared" si="853"/>
        <v>82.79010000000001</v>
      </c>
      <c r="DD630" s="12">
        <f t="shared" si="854"/>
        <v>82.79010000000001</v>
      </c>
      <c r="DE630" s="12">
        <f t="shared" si="855"/>
        <v>331.16040000000004</v>
      </c>
      <c r="DF630" s="12">
        <f t="shared" si="856"/>
        <v>82.79010000000001</v>
      </c>
      <c r="DG630" s="12">
        <f t="shared" si="857"/>
        <v>82.79010000000001</v>
      </c>
      <c r="DH630" s="12">
        <f t="shared" si="858"/>
        <v>82.79010000000001</v>
      </c>
      <c r="DI630" s="12">
        <f t="shared" si="859"/>
        <v>82.79010000000001</v>
      </c>
      <c r="DJ630" s="12">
        <f t="shared" si="860"/>
        <v>331.16040000000004</v>
      </c>
      <c r="DK630" s="12">
        <f>SUM(M630:CHOOSE(YTD,M630,N630,O630,P630,Q630,R630,S630,T630,U630,V630,W630,X630))</f>
        <v>82.79010000000001</v>
      </c>
      <c r="DL630" s="12">
        <f>SUM(Y630:CHOOSE(YTD,Y630,Z630,AA630,AB630,AC630,AD630,AE630,AF630,AG630,AH630,AI630,AJ630))</f>
        <v>82.79010000000001</v>
      </c>
      <c r="DM630" s="12">
        <f>SUM(AK630:CHOOSE(YTD,AK630,AL630,AM630,AN630,AO630,AP630,AQ630,AR630,AS630,AT630,AU630,AV630))</f>
        <v>82.79010000000001</v>
      </c>
      <c r="DN630" s="12">
        <f>SUM(AW630:CHOOSE(YTD,AW630,AX630,AY630,AZ630,BA630,BB630,BC630,BD630,BE630,BF630,BG630,BH630))</f>
        <v>82.79010000000001</v>
      </c>
      <c r="DO630" s="12">
        <f>SUM(BI630:CHOOSE(YTD,BI630,BJ630,BK630,BL630,BM630,BN630,BO630,BP630,BQ630,BR630,BS630,BT630))</f>
        <v>82.79010000000001</v>
      </c>
      <c r="DP630" s="12">
        <f>SUM(BU630:CHOOSE(YTD,BU630,BV630,BW630,BX630,BY630,BZ630,CA630,CB630,CC630,CD630,CE630,CF630))</f>
        <v>82.79010000000001</v>
      </c>
    </row>
    <row r="631" spans="1:120" x14ac:dyDescent="0.15">
      <c r="A631" s="12" t="str">
        <f t="shared" si="866"/>
        <v>FTE Cost - Brand</v>
      </c>
      <c r="D631" s="12" t="str">
        <f>HR!D261</f>
        <v>Brand 10</v>
      </c>
      <c r="E631" s="12" t="str">
        <f t="shared" si="865"/>
        <v>Segment 3</v>
      </c>
      <c r="F631" s="12" t="str">
        <f t="shared" si="864"/>
        <v>Business Unit 2</v>
      </c>
      <c r="G631" s="12">
        <f t="shared" si="864"/>
        <v>0</v>
      </c>
      <c r="H631" s="12">
        <f t="shared" si="864"/>
        <v>0</v>
      </c>
      <c r="I631" s="12">
        <f t="shared" si="864"/>
        <v>0</v>
      </c>
      <c r="J631" s="12">
        <f t="shared" si="864"/>
        <v>0</v>
      </c>
      <c r="K631" s="12">
        <f t="shared" si="864"/>
        <v>0</v>
      </c>
      <c r="L631" s="12" t="str">
        <f>HR!C261</f>
        <v>Commercial</v>
      </c>
      <c r="M631" s="12">
        <f>HR!E261</f>
        <v>0</v>
      </c>
      <c r="N631" s="12">
        <f>HR!F261</f>
        <v>0</v>
      </c>
      <c r="O631" s="12">
        <f>HR!G261</f>
        <v>0</v>
      </c>
      <c r="P631" s="12">
        <f>HR!H261</f>
        <v>0</v>
      </c>
      <c r="Q631" s="12">
        <f>HR!I261</f>
        <v>0</v>
      </c>
      <c r="R631" s="12">
        <f>HR!J261</f>
        <v>0</v>
      </c>
      <c r="S631" s="12">
        <f>HR!K261</f>
        <v>0</v>
      </c>
      <c r="T631" s="12">
        <f>HR!L261</f>
        <v>0</v>
      </c>
      <c r="U631" s="12">
        <f>HR!M261</f>
        <v>0</v>
      </c>
      <c r="V631" s="12">
        <f>HR!N261</f>
        <v>0</v>
      </c>
      <c r="W631" s="12">
        <f>HR!O261</f>
        <v>0</v>
      </c>
      <c r="X631" s="12">
        <f>HR!P261</f>
        <v>0</v>
      </c>
      <c r="Y631" s="12">
        <f>HR!Q261</f>
        <v>0</v>
      </c>
      <c r="Z631" s="12">
        <f>HR!R261</f>
        <v>0</v>
      </c>
      <c r="AA631" s="12">
        <f>HR!S261</f>
        <v>0</v>
      </c>
      <c r="AB631" s="12">
        <f>HR!T261</f>
        <v>0</v>
      </c>
      <c r="AC631" s="12">
        <f>HR!U261</f>
        <v>0</v>
      </c>
      <c r="AD631" s="12">
        <f>HR!V261</f>
        <v>0</v>
      </c>
      <c r="AE631" s="12">
        <f>HR!W261</f>
        <v>0</v>
      </c>
      <c r="AF631" s="12">
        <f>HR!X261</f>
        <v>0</v>
      </c>
      <c r="AG631" s="12">
        <f>HR!Y261</f>
        <v>0</v>
      </c>
      <c r="AH631" s="12">
        <f>HR!Z261</f>
        <v>0</v>
      </c>
      <c r="AI631" s="12">
        <f>HR!AA261</f>
        <v>0</v>
      </c>
      <c r="AJ631" s="12">
        <f>HR!AB261</f>
        <v>0</v>
      </c>
      <c r="AK631" s="12">
        <f>HR!AC261</f>
        <v>0</v>
      </c>
      <c r="AL631" s="12">
        <f>HR!AD261</f>
        <v>0</v>
      </c>
      <c r="AM631" s="12">
        <f>HR!AE261</f>
        <v>0</v>
      </c>
      <c r="AN631" s="12">
        <f>HR!AF261</f>
        <v>0</v>
      </c>
      <c r="AO631" s="12">
        <f>HR!AG261</f>
        <v>0</v>
      </c>
      <c r="AP631" s="12">
        <f>HR!AH261</f>
        <v>0</v>
      </c>
      <c r="AQ631" s="12">
        <f>HR!AI261</f>
        <v>0</v>
      </c>
      <c r="AR631" s="12">
        <f>HR!AJ261</f>
        <v>0</v>
      </c>
      <c r="AS631" s="12">
        <f>HR!AK261</f>
        <v>0</v>
      </c>
      <c r="AT631" s="12">
        <f>HR!AL261</f>
        <v>0</v>
      </c>
      <c r="AU631" s="12">
        <f>HR!AM261</f>
        <v>0</v>
      </c>
      <c r="AV631" s="12">
        <f>HR!AN261</f>
        <v>0</v>
      </c>
      <c r="AW631" s="12">
        <f>HR!AO261</f>
        <v>0</v>
      </c>
      <c r="AX631" s="12">
        <f>HR!AP261</f>
        <v>0</v>
      </c>
      <c r="AY631" s="12">
        <f>HR!AQ261</f>
        <v>0</v>
      </c>
      <c r="AZ631" s="12">
        <f>HR!AR261</f>
        <v>0</v>
      </c>
      <c r="BA631" s="12">
        <f>HR!AS261</f>
        <v>0</v>
      </c>
      <c r="BB631" s="12">
        <f>HR!AT261</f>
        <v>0</v>
      </c>
      <c r="BC631" s="12">
        <f>HR!AU261</f>
        <v>0</v>
      </c>
      <c r="BD631" s="12">
        <f>HR!AV261</f>
        <v>0</v>
      </c>
      <c r="BE631" s="12">
        <f>HR!AW261</f>
        <v>0</v>
      </c>
      <c r="BF631" s="12">
        <f>HR!AX261</f>
        <v>0</v>
      </c>
      <c r="BG631" s="12">
        <f>HR!AY261</f>
        <v>0</v>
      </c>
      <c r="BH631" s="12">
        <f>HR!AZ261</f>
        <v>0</v>
      </c>
      <c r="BI631" s="12">
        <f>HR!BA261</f>
        <v>0</v>
      </c>
      <c r="BJ631" s="12">
        <f>HR!BB261</f>
        <v>0</v>
      </c>
      <c r="BK631" s="12">
        <f>HR!BC261</f>
        <v>0</v>
      </c>
      <c r="BL631" s="12">
        <f>HR!BD261</f>
        <v>0</v>
      </c>
      <c r="BM631" s="12">
        <f>HR!BE261</f>
        <v>0</v>
      </c>
      <c r="BN631" s="12">
        <f>HR!BF261</f>
        <v>0</v>
      </c>
      <c r="BO631" s="12">
        <f>HR!BG261</f>
        <v>0</v>
      </c>
      <c r="BP631" s="12">
        <f>HR!BH261</f>
        <v>0</v>
      </c>
      <c r="BQ631" s="12">
        <f>HR!BI261</f>
        <v>0</v>
      </c>
      <c r="BR631" s="12">
        <f>HR!BJ261</f>
        <v>0</v>
      </c>
      <c r="BS631" s="12">
        <f>HR!BK261</f>
        <v>0</v>
      </c>
      <c r="BT631" s="12">
        <f>HR!BL261</f>
        <v>0</v>
      </c>
      <c r="BU631" s="12">
        <f>HR!BM261</f>
        <v>0</v>
      </c>
      <c r="BV631" s="12">
        <f>HR!BN261</f>
        <v>0</v>
      </c>
      <c r="BW631" s="12">
        <f>HR!BO261</f>
        <v>0</v>
      </c>
      <c r="BX631" s="12">
        <f>HR!BP261</f>
        <v>0</v>
      </c>
      <c r="BY631" s="12">
        <f>HR!BQ261</f>
        <v>0</v>
      </c>
      <c r="BZ631" s="12">
        <f>HR!BR261</f>
        <v>0</v>
      </c>
      <c r="CA631" s="12">
        <f>HR!BS261</f>
        <v>0</v>
      </c>
      <c r="CB631" s="12">
        <f>HR!BT261</f>
        <v>0</v>
      </c>
      <c r="CC631" s="12">
        <f>HR!BU261</f>
        <v>0</v>
      </c>
      <c r="CD631" s="12">
        <f>HR!BV261</f>
        <v>0</v>
      </c>
      <c r="CE631" s="12">
        <f>HR!BW261</f>
        <v>0</v>
      </c>
      <c r="CF631" s="12">
        <f>HR!BX261</f>
        <v>0</v>
      </c>
      <c r="CG631" s="12">
        <f t="shared" si="831"/>
        <v>0</v>
      </c>
      <c r="CH631" s="12">
        <f t="shared" si="832"/>
        <v>0</v>
      </c>
      <c r="CI631" s="12">
        <f t="shared" si="833"/>
        <v>0</v>
      </c>
      <c r="CJ631" s="12">
        <f t="shared" si="834"/>
        <v>0</v>
      </c>
      <c r="CK631" s="12">
        <f t="shared" si="835"/>
        <v>0</v>
      </c>
      <c r="CL631" s="12">
        <f t="shared" si="836"/>
        <v>0</v>
      </c>
      <c r="CM631" s="12">
        <f t="shared" si="837"/>
        <v>0</v>
      </c>
      <c r="CN631" s="12">
        <f t="shared" si="838"/>
        <v>0</v>
      </c>
      <c r="CO631" s="12">
        <f t="shared" si="839"/>
        <v>0</v>
      </c>
      <c r="CP631" s="12">
        <f t="shared" si="840"/>
        <v>0</v>
      </c>
      <c r="CQ631" s="12">
        <f t="shared" si="841"/>
        <v>0</v>
      </c>
      <c r="CR631" s="12">
        <f t="shared" si="842"/>
        <v>0</v>
      </c>
      <c r="CS631" s="12">
        <f t="shared" si="843"/>
        <v>0</v>
      </c>
      <c r="CT631" s="12">
        <f t="shared" si="844"/>
        <v>0</v>
      </c>
      <c r="CU631" s="12">
        <f t="shared" si="845"/>
        <v>0</v>
      </c>
      <c r="CV631" s="12">
        <f t="shared" si="846"/>
        <v>0</v>
      </c>
      <c r="CW631" s="12">
        <f t="shared" si="847"/>
        <v>0</v>
      </c>
      <c r="CX631" s="12">
        <f t="shared" si="848"/>
        <v>0</v>
      </c>
      <c r="CY631" s="12">
        <f t="shared" si="849"/>
        <v>0</v>
      </c>
      <c r="CZ631" s="12">
        <f t="shared" si="850"/>
        <v>0</v>
      </c>
      <c r="DA631" s="12">
        <f t="shared" si="851"/>
        <v>0</v>
      </c>
      <c r="DB631" s="12">
        <f t="shared" si="852"/>
        <v>0</v>
      </c>
      <c r="DC631" s="12">
        <f t="shared" si="853"/>
        <v>0</v>
      </c>
      <c r="DD631" s="12">
        <f t="shared" si="854"/>
        <v>0</v>
      </c>
      <c r="DE631" s="12">
        <f t="shared" si="855"/>
        <v>0</v>
      </c>
      <c r="DF631" s="12">
        <f t="shared" si="856"/>
        <v>0</v>
      </c>
      <c r="DG631" s="12">
        <f t="shared" si="857"/>
        <v>0</v>
      </c>
      <c r="DH631" s="12">
        <f t="shared" si="858"/>
        <v>0</v>
      </c>
      <c r="DI631" s="12">
        <f t="shared" si="859"/>
        <v>0</v>
      </c>
      <c r="DJ631" s="12">
        <f t="shared" si="860"/>
        <v>0</v>
      </c>
      <c r="DK631" s="12">
        <f>SUM(M631:CHOOSE(YTD,M631,N631,O631,P631,Q631,R631,S631,T631,U631,V631,W631,X631))</f>
        <v>0</v>
      </c>
      <c r="DL631" s="12">
        <f>SUM(Y631:CHOOSE(YTD,Y631,Z631,AA631,AB631,AC631,AD631,AE631,AF631,AG631,AH631,AI631,AJ631))</f>
        <v>0</v>
      </c>
      <c r="DM631" s="12">
        <f>SUM(AK631:CHOOSE(YTD,AK631,AL631,AM631,AN631,AO631,AP631,AQ631,AR631,AS631,AT631,AU631,AV631))</f>
        <v>0</v>
      </c>
      <c r="DN631" s="12">
        <f>SUM(AW631:CHOOSE(YTD,AW631,AX631,AY631,AZ631,BA631,BB631,BC631,BD631,BE631,BF631,BG631,BH631))</f>
        <v>0</v>
      </c>
      <c r="DO631" s="12">
        <f>SUM(BI631:CHOOSE(YTD,BI631,BJ631,BK631,BL631,BM631,BN631,BO631,BP631,BQ631,BR631,BS631,BT631))</f>
        <v>0</v>
      </c>
      <c r="DP631" s="12">
        <f>SUM(BU631:CHOOSE(YTD,BU631,BV631,BW631,BX631,BY631,BZ631,CA631,CB631,CC631,CD631,CE631,CF631))</f>
        <v>0</v>
      </c>
    </row>
    <row r="632" spans="1:120" x14ac:dyDescent="0.15">
      <c r="A632" s="12" t="str">
        <f t="shared" si="866"/>
        <v>FTE Cost - Brand</v>
      </c>
      <c r="D632" s="12" t="str">
        <f>HR!D262</f>
        <v>Brand 11</v>
      </c>
      <c r="E632" s="12" t="str">
        <f t="shared" si="865"/>
        <v>Segment 3</v>
      </c>
      <c r="F632" s="12" t="str">
        <f t="shared" si="864"/>
        <v>Business Unit 2</v>
      </c>
      <c r="G632" s="12">
        <f t="shared" si="864"/>
        <v>0</v>
      </c>
      <c r="H632" s="12">
        <f t="shared" si="864"/>
        <v>0</v>
      </c>
      <c r="I632" s="12">
        <f t="shared" si="864"/>
        <v>0</v>
      </c>
      <c r="J632" s="12">
        <f t="shared" si="864"/>
        <v>0</v>
      </c>
      <c r="K632" s="12">
        <f t="shared" si="864"/>
        <v>0</v>
      </c>
      <c r="L632" s="12" t="str">
        <f>HR!C262</f>
        <v>Commercial</v>
      </c>
      <c r="M632" s="12">
        <f>HR!E262</f>
        <v>0</v>
      </c>
      <c r="N632" s="12">
        <f>HR!F262</f>
        <v>0</v>
      </c>
      <c r="O632" s="12">
        <f>HR!G262</f>
        <v>0</v>
      </c>
      <c r="P632" s="12">
        <f>HR!H262</f>
        <v>0</v>
      </c>
      <c r="Q632" s="12">
        <f>HR!I262</f>
        <v>0</v>
      </c>
      <c r="R632" s="12">
        <f>HR!J262</f>
        <v>0</v>
      </c>
      <c r="S632" s="12">
        <f>HR!K262</f>
        <v>0</v>
      </c>
      <c r="T632" s="12">
        <f>HR!L262</f>
        <v>0</v>
      </c>
      <c r="U632" s="12">
        <f>HR!M262</f>
        <v>0</v>
      </c>
      <c r="V632" s="12">
        <f>HR!N262</f>
        <v>0</v>
      </c>
      <c r="W632" s="12">
        <f>HR!O262</f>
        <v>0</v>
      </c>
      <c r="X632" s="12">
        <f>HR!P262</f>
        <v>0</v>
      </c>
      <c r="Y632" s="12">
        <f>HR!Q262</f>
        <v>0</v>
      </c>
      <c r="Z632" s="12">
        <f>HR!R262</f>
        <v>0</v>
      </c>
      <c r="AA632" s="12">
        <f>HR!S262</f>
        <v>0</v>
      </c>
      <c r="AB632" s="12">
        <f>HR!T262</f>
        <v>0</v>
      </c>
      <c r="AC632" s="12">
        <f>HR!U262</f>
        <v>0</v>
      </c>
      <c r="AD632" s="12">
        <f>HR!V262</f>
        <v>0</v>
      </c>
      <c r="AE632" s="12">
        <f>HR!W262</f>
        <v>0</v>
      </c>
      <c r="AF632" s="12">
        <f>HR!X262</f>
        <v>0</v>
      </c>
      <c r="AG632" s="12">
        <f>HR!Y262</f>
        <v>0</v>
      </c>
      <c r="AH632" s="12">
        <f>HR!Z262</f>
        <v>0</v>
      </c>
      <c r="AI632" s="12">
        <f>HR!AA262</f>
        <v>0</v>
      </c>
      <c r="AJ632" s="12">
        <f>HR!AB262</f>
        <v>0</v>
      </c>
      <c r="AK632" s="12">
        <f>HR!AC262</f>
        <v>0</v>
      </c>
      <c r="AL632" s="12">
        <f>HR!AD262</f>
        <v>0</v>
      </c>
      <c r="AM632" s="12">
        <f>HR!AE262</f>
        <v>0</v>
      </c>
      <c r="AN632" s="12">
        <f>HR!AF262</f>
        <v>0</v>
      </c>
      <c r="AO632" s="12">
        <f>HR!AG262</f>
        <v>0</v>
      </c>
      <c r="AP632" s="12">
        <f>HR!AH262</f>
        <v>0</v>
      </c>
      <c r="AQ632" s="12">
        <f>HR!AI262</f>
        <v>0</v>
      </c>
      <c r="AR632" s="12">
        <f>HR!AJ262</f>
        <v>0</v>
      </c>
      <c r="AS632" s="12">
        <f>HR!AK262</f>
        <v>0</v>
      </c>
      <c r="AT632" s="12">
        <f>HR!AL262</f>
        <v>0</v>
      </c>
      <c r="AU632" s="12">
        <f>HR!AM262</f>
        <v>0</v>
      </c>
      <c r="AV632" s="12">
        <f>HR!AN262</f>
        <v>0</v>
      </c>
      <c r="AW632" s="12">
        <f>HR!AO262</f>
        <v>0</v>
      </c>
      <c r="AX632" s="12">
        <f>HR!AP262</f>
        <v>0</v>
      </c>
      <c r="AY632" s="12">
        <f>HR!AQ262</f>
        <v>0</v>
      </c>
      <c r="AZ632" s="12">
        <f>HR!AR262</f>
        <v>0</v>
      </c>
      <c r="BA632" s="12">
        <f>HR!AS262</f>
        <v>0</v>
      </c>
      <c r="BB632" s="12">
        <f>HR!AT262</f>
        <v>0</v>
      </c>
      <c r="BC632" s="12">
        <f>HR!AU262</f>
        <v>0</v>
      </c>
      <c r="BD632" s="12">
        <f>HR!AV262</f>
        <v>0</v>
      </c>
      <c r="BE632" s="12">
        <f>HR!AW262</f>
        <v>0</v>
      </c>
      <c r="BF632" s="12">
        <f>HR!AX262</f>
        <v>0</v>
      </c>
      <c r="BG632" s="12">
        <f>HR!AY262</f>
        <v>0</v>
      </c>
      <c r="BH632" s="12">
        <f>HR!AZ262</f>
        <v>0</v>
      </c>
      <c r="BI632" s="12">
        <f>HR!BA262</f>
        <v>0</v>
      </c>
      <c r="BJ632" s="12">
        <f>HR!BB262</f>
        <v>0</v>
      </c>
      <c r="BK632" s="12">
        <f>HR!BC262</f>
        <v>0</v>
      </c>
      <c r="BL632" s="12">
        <f>HR!BD262</f>
        <v>0</v>
      </c>
      <c r="BM632" s="12">
        <f>HR!BE262</f>
        <v>0</v>
      </c>
      <c r="BN632" s="12">
        <f>HR!BF262</f>
        <v>0</v>
      </c>
      <c r="BO632" s="12">
        <f>HR!BG262</f>
        <v>0</v>
      </c>
      <c r="BP632" s="12">
        <f>HR!BH262</f>
        <v>0</v>
      </c>
      <c r="BQ632" s="12">
        <f>HR!BI262</f>
        <v>0</v>
      </c>
      <c r="BR632" s="12">
        <f>HR!BJ262</f>
        <v>0</v>
      </c>
      <c r="BS632" s="12">
        <f>HR!BK262</f>
        <v>0</v>
      </c>
      <c r="BT632" s="12">
        <f>HR!BL262</f>
        <v>0</v>
      </c>
      <c r="BU632" s="12">
        <f>HR!BM262</f>
        <v>0</v>
      </c>
      <c r="BV632" s="12">
        <f>HR!BN262</f>
        <v>0</v>
      </c>
      <c r="BW632" s="12">
        <f>HR!BO262</f>
        <v>0</v>
      </c>
      <c r="BX632" s="12">
        <f>HR!BP262</f>
        <v>0</v>
      </c>
      <c r="BY632" s="12">
        <f>HR!BQ262</f>
        <v>0</v>
      </c>
      <c r="BZ632" s="12">
        <f>HR!BR262</f>
        <v>0</v>
      </c>
      <c r="CA632" s="12">
        <f>HR!BS262</f>
        <v>0</v>
      </c>
      <c r="CB632" s="12">
        <f>HR!BT262</f>
        <v>0</v>
      </c>
      <c r="CC632" s="12">
        <f>HR!BU262</f>
        <v>0</v>
      </c>
      <c r="CD632" s="12">
        <f>HR!BV262</f>
        <v>0</v>
      </c>
      <c r="CE632" s="12">
        <f>HR!BW262</f>
        <v>0</v>
      </c>
      <c r="CF632" s="12">
        <f>HR!BX262</f>
        <v>0</v>
      </c>
      <c r="CG632" s="12">
        <f t="shared" si="831"/>
        <v>0</v>
      </c>
      <c r="CH632" s="12">
        <f t="shared" si="832"/>
        <v>0</v>
      </c>
      <c r="CI632" s="12">
        <f t="shared" si="833"/>
        <v>0</v>
      </c>
      <c r="CJ632" s="12">
        <f t="shared" si="834"/>
        <v>0</v>
      </c>
      <c r="CK632" s="12">
        <f t="shared" si="835"/>
        <v>0</v>
      </c>
      <c r="CL632" s="12">
        <f t="shared" si="836"/>
        <v>0</v>
      </c>
      <c r="CM632" s="12">
        <f t="shared" si="837"/>
        <v>0</v>
      </c>
      <c r="CN632" s="12">
        <f t="shared" si="838"/>
        <v>0</v>
      </c>
      <c r="CO632" s="12">
        <f t="shared" si="839"/>
        <v>0</v>
      </c>
      <c r="CP632" s="12">
        <f t="shared" si="840"/>
        <v>0</v>
      </c>
      <c r="CQ632" s="12">
        <f t="shared" si="841"/>
        <v>0</v>
      </c>
      <c r="CR632" s="12">
        <f t="shared" si="842"/>
        <v>0</v>
      </c>
      <c r="CS632" s="12">
        <f t="shared" si="843"/>
        <v>0</v>
      </c>
      <c r="CT632" s="12">
        <f t="shared" si="844"/>
        <v>0</v>
      </c>
      <c r="CU632" s="12">
        <f t="shared" si="845"/>
        <v>0</v>
      </c>
      <c r="CV632" s="12">
        <f t="shared" si="846"/>
        <v>0</v>
      </c>
      <c r="CW632" s="12">
        <f t="shared" si="847"/>
        <v>0</v>
      </c>
      <c r="CX632" s="12">
        <f t="shared" si="848"/>
        <v>0</v>
      </c>
      <c r="CY632" s="12">
        <f t="shared" si="849"/>
        <v>0</v>
      </c>
      <c r="CZ632" s="12">
        <f t="shared" si="850"/>
        <v>0</v>
      </c>
      <c r="DA632" s="12">
        <f t="shared" si="851"/>
        <v>0</v>
      </c>
      <c r="DB632" s="12">
        <f t="shared" si="852"/>
        <v>0</v>
      </c>
      <c r="DC632" s="12">
        <f t="shared" si="853"/>
        <v>0</v>
      </c>
      <c r="DD632" s="12">
        <f t="shared" si="854"/>
        <v>0</v>
      </c>
      <c r="DE632" s="12">
        <f t="shared" si="855"/>
        <v>0</v>
      </c>
      <c r="DF632" s="12">
        <f t="shared" si="856"/>
        <v>0</v>
      </c>
      <c r="DG632" s="12">
        <f t="shared" si="857"/>
        <v>0</v>
      </c>
      <c r="DH632" s="12">
        <f t="shared" si="858"/>
        <v>0</v>
      </c>
      <c r="DI632" s="12">
        <f t="shared" si="859"/>
        <v>0</v>
      </c>
      <c r="DJ632" s="12">
        <f t="shared" si="860"/>
        <v>0</v>
      </c>
      <c r="DK632" s="12">
        <f>SUM(M632:CHOOSE(YTD,M632,N632,O632,P632,Q632,R632,S632,T632,U632,V632,W632,X632))</f>
        <v>0</v>
      </c>
      <c r="DL632" s="12">
        <f>SUM(Y632:CHOOSE(YTD,Y632,Z632,AA632,AB632,AC632,AD632,AE632,AF632,AG632,AH632,AI632,AJ632))</f>
        <v>0</v>
      </c>
      <c r="DM632" s="12">
        <f>SUM(AK632:CHOOSE(YTD,AK632,AL632,AM632,AN632,AO632,AP632,AQ632,AR632,AS632,AT632,AU632,AV632))</f>
        <v>0</v>
      </c>
      <c r="DN632" s="12">
        <f>SUM(AW632:CHOOSE(YTD,AW632,AX632,AY632,AZ632,BA632,BB632,BC632,BD632,BE632,BF632,BG632,BH632))</f>
        <v>0</v>
      </c>
      <c r="DO632" s="12">
        <f>SUM(BI632:CHOOSE(YTD,BI632,BJ632,BK632,BL632,BM632,BN632,BO632,BP632,BQ632,BR632,BS632,BT632))</f>
        <v>0</v>
      </c>
      <c r="DP632" s="12">
        <f>SUM(BU632:CHOOSE(YTD,BU632,BV632,BW632,BX632,BY632,BZ632,CA632,CB632,CC632,CD632,CE632,CF632))</f>
        <v>0</v>
      </c>
    </row>
    <row r="633" spans="1:120" x14ac:dyDescent="0.15">
      <c r="A633" s="12" t="str">
        <f t="shared" si="866"/>
        <v>FTE Cost - Brand</v>
      </c>
      <c r="D633" s="12" t="str">
        <f>HR!D263</f>
        <v>Brand 12</v>
      </c>
      <c r="E633" s="12" t="str">
        <f t="shared" si="865"/>
        <v>Segment 3</v>
      </c>
      <c r="F633" s="12" t="str">
        <f t="shared" si="864"/>
        <v>Business Unit 2</v>
      </c>
      <c r="G633" s="12">
        <f t="shared" si="864"/>
        <v>0</v>
      </c>
      <c r="H633" s="12">
        <f t="shared" si="864"/>
        <v>0</v>
      </c>
      <c r="I633" s="12">
        <f t="shared" si="864"/>
        <v>0</v>
      </c>
      <c r="J633" s="12">
        <f t="shared" si="864"/>
        <v>0</v>
      </c>
      <c r="K633" s="12">
        <f t="shared" si="864"/>
        <v>0</v>
      </c>
      <c r="L633" s="12" t="str">
        <f>HR!C263</f>
        <v>Commercial</v>
      </c>
      <c r="M633" s="12">
        <f>HR!E263</f>
        <v>55.193400000000004</v>
      </c>
      <c r="N633" s="12">
        <f>HR!F263</f>
        <v>55.193400000000004</v>
      </c>
      <c r="O633" s="12">
        <f>HR!G263</f>
        <v>55.193400000000004</v>
      </c>
      <c r="P633" s="12">
        <f>HR!H263</f>
        <v>55.193400000000004</v>
      </c>
      <c r="Q633" s="12">
        <f>HR!I263</f>
        <v>55.193400000000004</v>
      </c>
      <c r="R633" s="12">
        <f>HR!J263</f>
        <v>55.193400000000004</v>
      </c>
      <c r="S633" s="12">
        <f>HR!K263</f>
        <v>55.193400000000004</v>
      </c>
      <c r="T633" s="12">
        <f>HR!L263</f>
        <v>55.193400000000004</v>
      </c>
      <c r="U633" s="12">
        <f>HR!M263</f>
        <v>55.193400000000004</v>
      </c>
      <c r="V633" s="12">
        <f>HR!N263</f>
        <v>55.193400000000004</v>
      </c>
      <c r="W633" s="12">
        <f>HR!O263</f>
        <v>55.193400000000004</v>
      </c>
      <c r="X633" s="12">
        <f>HR!P263</f>
        <v>55.193400000000004</v>
      </c>
      <c r="Y633" s="12">
        <f>HR!Q263</f>
        <v>55.193400000000004</v>
      </c>
      <c r="Z633" s="12">
        <f>HR!R263</f>
        <v>55.193400000000004</v>
      </c>
      <c r="AA633" s="12">
        <f>HR!S263</f>
        <v>55.193400000000004</v>
      </c>
      <c r="AB633" s="12">
        <f>HR!T263</f>
        <v>55.193400000000004</v>
      </c>
      <c r="AC633" s="12">
        <f>HR!U263</f>
        <v>55.193400000000004</v>
      </c>
      <c r="AD633" s="12">
        <f>HR!V263</f>
        <v>55.193400000000004</v>
      </c>
      <c r="AE633" s="12">
        <f>HR!W263</f>
        <v>55.193400000000004</v>
      </c>
      <c r="AF633" s="12">
        <f>HR!X263</f>
        <v>55.193400000000004</v>
      </c>
      <c r="AG633" s="12">
        <f>HR!Y263</f>
        <v>55.193400000000004</v>
      </c>
      <c r="AH633" s="12">
        <f>HR!Z263</f>
        <v>55.193400000000004</v>
      </c>
      <c r="AI633" s="12">
        <f>HR!AA263</f>
        <v>55.193400000000004</v>
      </c>
      <c r="AJ633" s="12">
        <f>HR!AB263</f>
        <v>55.193400000000004</v>
      </c>
      <c r="AK633" s="12">
        <f>HR!AC263</f>
        <v>55.193400000000004</v>
      </c>
      <c r="AL633" s="12">
        <f>HR!AD263</f>
        <v>55.193400000000004</v>
      </c>
      <c r="AM633" s="12">
        <f>HR!AE263</f>
        <v>55.193400000000004</v>
      </c>
      <c r="AN633" s="12">
        <f>HR!AF263</f>
        <v>55.193400000000004</v>
      </c>
      <c r="AO633" s="12">
        <f>HR!AG263</f>
        <v>55.193400000000004</v>
      </c>
      <c r="AP633" s="12">
        <f>HR!AH263</f>
        <v>55.193400000000004</v>
      </c>
      <c r="AQ633" s="12">
        <f>HR!AI263</f>
        <v>55.193400000000004</v>
      </c>
      <c r="AR633" s="12">
        <f>HR!AJ263</f>
        <v>55.193400000000004</v>
      </c>
      <c r="AS633" s="12">
        <f>HR!AK263</f>
        <v>55.193400000000004</v>
      </c>
      <c r="AT633" s="12">
        <f>HR!AL263</f>
        <v>55.193400000000004</v>
      </c>
      <c r="AU633" s="12">
        <f>HR!AM263</f>
        <v>55.193400000000004</v>
      </c>
      <c r="AV633" s="12">
        <f>HR!AN263</f>
        <v>55.193400000000004</v>
      </c>
      <c r="AW633" s="12">
        <f>HR!AO263</f>
        <v>55.193400000000004</v>
      </c>
      <c r="AX633" s="12">
        <f>HR!AP263</f>
        <v>55.193400000000004</v>
      </c>
      <c r="AY633" s="12">
        <f>HR!AQ263</f>
        <v>55.193400000000004</v>
      </c>
      <c r="AZ633" s="12">
        <f>HR!AR263</f>
        <v>55.193400000000004</v>
      </c>
      <c r="BA633" s="12">
        <f>HR!AS263</f>
        <v>55.193400000000004</v>
      </c>
      <c r="BB633" s="12">
        <f>HR!AT263</f>
        <v>55.193400000000004</v>
      </c>
      <c r="BC633" s="12">
        <f>HR!AU263</f>
        <v>55.193400000000004</v>
      </c>
      <c r="BD633" s="12">
        <f>HR!AV263</f>
        <v>55.193400000000004</v>
      </c>
      <c r="BE633" s="12">
        <f>HR!AW263</f>
        <v>55.193400000000004</v>
      </c>
      <c r="BF633" s="12">
        <f>HR!AX263</f>
        <v>55.193400000000004</v>
      </c>
      <c r="BG633" s="12">
        <f>HR!AY263</f>
        <v>55.193400000000004</v>
      </c>
      <c r="BH633" s="12">
        <f>HR!AZ263</f>
        <v>55.193400000000004</v>
      </c>
      <c r="BI633" s="12">
        <f>HR!BA263</f>
        <v>55.193400000000004</v>
      </c>
      <c r="BJ633" s="12">
        <f>HR!BB263</f>
        <v>55.193400000000004</v>
      </c>
      <c r="BK633" s="12">
        <f>HR!BC263</f>
        <v>55.193400000000004</v>
      </c>
      <c r="BL633" s="12">
        <f>HR!BD263</f>
        <v>55.193400000000004</v>
      </c>
      <c r="BM633" s="12">
        <f>HR!BE263</f>
        <v>55.193400000000004</v>
      </c>
      <c r="BN633" s="12">
        <f>HR!BF263</f>
        <v>55.193400000000004</v>
      </c>
      <c r="BO633" s="12">
        <f>HR!BG263</f>
        <v>55.193400000000004</v>
      </c>
      <c r="BP633" s="12">
        <f>HR!BH263</f>
        <v>55.193400000000004</v>
      </c>
      <c r="BQ633" s="12">
        <f>HR!BI263</f>
        <v>55.193400000000004</v>
      </c>
      <c r="BR633" s="12">
        <f>HR!BJ263</f>
        <v>55.193400000000004</v>
      </c>
      <c r="BS633" s="12">
        <f>HR!BK263</f>
        <v>55.193400000000004</v>
      </c>
      <c r="BT633" s="12">
        <f>HR!BL263</f>
        <v>55.193400000000004</v>
      </c>
      <c r="BU633" s="12">
        <f>HR!BM263</f>
        <v>55.193400000000004</v>
      </c>
      <c r="BV633" s="12">
        <f>HR!BN263</f>
        <v>55.193400000000004</v>
      </c>
      <c r="BW633" s="12">
        <f>HR!BO263</f>
        <v>55.193400000000004</v>
      </c>
      <c r="BX633" s="12">
        <f>HR!BP263</f>
        <v>55.193400000000004</v>
      </c>
      <c r="BY633" s="12">
        <f>HR!BQ263</f>
        <v>55.193400000000004</v>
      </c>
      <c r="BZ633" s="12">
        <f>HR!BR263</f>
        <v>55.193400000000004</v>
      </c>
      <c r="CA633" s="12">
        <f>HR!BS263</f>
        <v>55.193400000000004</v>
      </c>
      <c r="CB633" s="12">
        <f>HR!BT263</f>
        <v>55.193400000000004</v>
      </c>
      <c r="CC633" s="12">
        <f>HR!BU263</f>
        <v>55.193400000000004</v>
      </c>
      <c r="CD633" s="12">
        <f>HR!BV263</f>
        <v>55.193400000000004</v>
      </c>
      <c r="CE633" s="12">
        <f>HR!BW263</f>
        <v>55.193400000000004</v>
      </c>
      <c r="CF633" s="12">
        <f>HR!BX263</f>
        <v>55.193400000000004</v>
      </c>
      <c r="CG633" s="12">
        <f t="shared" si="831"/>
        <v>165.58020000000002</v>
      </c>
      <c r="CH633" s="12">
        <f t="shared" si="832"/>
        <v>165.58020000000002</v>
      </c>
      <c r="CI633" s="12">
        <f t="shared" si="833"/>
        <v>165.58020000000002</v>
      </c>
      <c r="CJ633" s="12">
        <f t="shared" si="834"/>
        <v>165.58020000000002</v>
      </c>
      <c r="CK633" s="12">
        <f t="shared" si="835"/>
        <v>662.32080000000008</v>
      </c>
      <c r="CL633" s="12">
        <f t="shared" si="836"/>
        <v>165.58020000000002</v>
      </c>
      <c r="CM633" s="12">
        <f t="shared" si="837"/>
        <v>165.58020000000002</v>
      </c>
      <c r="CN633" s="12">
        <f t="shared" si="838"/>
        <v>165.58020000000002</v>
      </c>
      <c r="CO633" s="12">
        <f t="shared" si="839"/>
        <v>165.58020000000002</v>
      </c>
      <c r="CP633" s="12">
        <f t="shared" si="840"/>
        <v>662.32080000000008</v>
      </c>
      <c r="CQ633" s="12">
        <f t="shared" si="841"/>
        <v>165.58020000000002</v>
      </c>
      <c r="CR633" s="12">
        <f t="shared" si="842"/>
        <v>165.58020000000002</v>
      </c>
      <c r="CS633" s="12">
        <f t="shared" si="843"/>
        <v>165.58020000000002</v>
      </c>
      <c r="CT633" s="12">
        <f t="shared" si="844"/>
        <v>165.58020000000002</v>
      </c>
      <c r="CU633" s="12">
        <f t="shared" si="845"/>
        <v>662.32080000000008</v>
      </c>
      <c r="CV633" s="12">
        <f t="shared" si="846"/>
        <v>165.58020000000002</v>
      </c>
      <c r="CW633" s="12">
        <f t="shared" si="847"/>
        <v>165.58020000000002</v>
      </c>
      <c r="CX633" s="12">
        <f t="shared" si="848"/>
        <v>165.58020000000002</v>
      </c>
      <c r="CY633" s="12">
        <f t="shared" si="849"/>
        <v>165.58020000000002</v>
      </c>
      <c r="CZ633" s="12">
        <f t="shared" si="850"/>
        <v>662.32080000000008</v>
      </c>
      <c r="DA633" s="12">
        <f t="shared" si="851"/>
        <v>165.58020000000002</v>
      </c>
      <c r="DB633" s="12">
        <f t="shared" si="852"/>
        <v>165.58020000000002</v>
      </c>
      <c r="DC633" s="12">
        <f t="shared" si="853"/>
        <v>165.58020000000002</v>
      </c>
      <c r="DD633" s="12">
        <f t="shared" si="854"/>
        <v>165.58020000000002</v>
      </c>
      <c r="DE633" s="12">
        <f t="shared" si="855"/>
        <v>662.32080000000008</v>
      </c>
      <c r="DF633" s="12">
        <f t="shared" si="856"/>
        <v>165.58020000000002</v>
      </c>
      <c r="DG633" s="12">
        <f t="shared" si="857"/>
        <v>165.58020000000002</v>
      </c>
      <c r="DH633" s="12">
        <f t="shared" si="858"/>
        <v>165.58020000000002</v>
      </c>
      <c r="DI633" s="12">
        <f t="shared" si="859"/>
        <v>165.58020000000002</v>
      </c>
      <c r="DJ633" s="12">
        <f t="shared" si="860"/>
        <v>662.32080000000008</v>
      </c>
      <c r="DK633" s="12">
        <f>SUM(M633:CHOOSE(YTD,M633,N633,O633,P633,Q633,R633,S633,T633,U633,V633,W633,X633))</f>
        <v>165.58020000000002</v>
      </c>
      <c r="DL633" s="12">
        <f>SUM(Y633:CHOOSE(YTD,Y633,Z633,AA633,AB633,AC633,AD633,AE633,AF633,AG633,AH633,AI633,AJ633))</f>
        <v>165.58020000000002</v>
      </c>
      <c r="DM633" s="12">
        <f>SUM(AK633:CHOOSE(YTD,AK633,AL633,AM633,AN633,AO633,AP633,AQ633,AR633,AS633,AT633,AU633,AV633))</f>
        <v>165.58020000000002</v>
      </c>
      <c r="DN633" s="12">
        <f>SUM(AW633:CHOOSE(YTD,AW633,AX633,AY633,AZ633,BA633,BB633,BC633,BD633,BE633,BF633,BG633,BH633))</f>
        <v>165.58020000000002</v>
      </c>
      <c r="DO633" s="12">
        <f>SUM(BI633:CHOOSE(YTD,BI633,BJ633,BK633,BL633,BM633,BN633,BO633,BP633,BQ633,BR633,BS633,BT633))</f>
        <v>165.58020000000002</v>
      </c>
      <c r="DP633" s="12">
        <f>SUM(BU633:CHOOSE(YTD,BU633,BV633,BW633,BX633,BY633,BZ633,CA633,CB633,CC633,CD633,CE633,CF633))</f>
        <v>165.58020000000002</v>
      </c>
    </row>
    <row r="634" spans="1:120" x14ac:dyDescent="0.15">
      <c r="A634" s="12" t="str">
        <f t="shared" si="866"/>
        <v>FTE Cost - Brand</v>
      </c>
      <c r="D634" s="12" t="str">
        <f>HR!D264</f>
        <v>Brand 13</v>
      </c>
      <c r="E634" s="12" t="str">
        <f t="shared" si="865"/>
        <v>Segment 4</v>
      </c>
      <c r="F634" s="12" t="str">
        <f t="shared" si="864"/>
        <v>Business Unit 2</v>
      </c>
      <c r="G634" s="12">
        <f t="shared" si="864"/>
        <v>0</v>
      </c>
      <c r="H634" s="12">
        <f t="shared" si="864"/>
        <v>0</v>
      </c>
      <c r="I634" s="12">
        <f t="shared" si="864"/>
        <v>0</v>
      </c>
      <c r="J634" s="12">
        <f t="shared" si="864"/>
        <v>0</v>
      </c>
      <c r="K634" s="12">
        <f t="shared" si="864"/>
        <v>0</v>
      </c>
      <c r="L634" s="12" t="str">
        <f>HR!C264</f>
        <v>Commercial</v>
      </c>
      <c r="M634" s="12">
        <f>HR!E264</f>
        <v>0</v>
      </c>
      <c r="N634" s="12">
        <f>HR!F264</f>
        <v>0</v>
      </c>
      <c r="O634" s="12">
        <f>HR!G264</f>
        <v>0</v>
      </c>
      <c r="P634" s="12">
        <f>HR!H264</f>
        <v>0</v>
      </c>
      <c r="Q634" s="12">
        <f>HR!I264</f>
        <v>0</v>
      </c>
      <c r="R634" s="12">
        <f>HR!J264</f>
        <v>0</v>
      </c>
      <c r="S634" s="12">
        <f>HR!K264</f>
        <v>0</v>
      </c>
      <c r="T634" s="12">
        <f>HR!L264</f>
        <v>0</v>
      </c>
      <c r="U634" s="12">
        <f>HR!M264</f>
        <v>0</v>
      </c>
      <c r="V634" s="12">
        <f>HR!N264</f>
        <v>0</v>
      </c>
      <c r="W634" s="12">
        <f>HR!O264</f>
        <v>0</v>
      </c>
      <c r="X634" s="12">
        <f>HR!P264</f>
        <v>0</v>
      </c>
      <c r="Y634" s="12">
        <f>HR!Q264</f>
        <v>0</v>
      </c>
      <c r="Z634" s="12">
        <f>HR!R264</f>
        <v>0</v>
      </c>
      <c r="AA634" s="12">
        <f>HR!S264</f>
        <v>0</v>
      </c>
      <c r="AB634" s="12">
        <f>HR!T264</f>
        <v>0</v>
      </c>
      <c r="AC634" s="12">
        <f>HR!U264</f>
        <v>0</v>
      </c>
      <c r="AD634" s="12">
        <f>HR!V264</f>
        <v>0</v>
      </c>
      <c r="AE634" s="12">
        <f>HR!W264</f>
        <v>0</v>
      </c>
      <c r="AF634" s="12">
        <f>HR!X264</f>
        <v>0</v>
      </c>
      <c r="AG634" s="12">
        <f>HR!Y264</f>
        <v>0</v>
      </c>
      <c r="AH634" s="12">
        <f>HR!Z264</f>
        <v>0</v>
      </c>
      <c r="AI634" s="12">
        <f>HR!AA264</f>
        <v>0</v>
      </c>
      <c r="AJ634" s="12">
        <f>HR!AB264</f>
        <v>0</v>
      </c>
      <c r="AK634" s="12">
        <f>HR!AC264</f>
        <v>0</v>
      </c>
      <c r="AL634" s="12">
        <f>HR!AD264</f>
        <v>0</v>
      </c>
      <c r="AM634" s="12">
        <f>HR!AE264</f>
        <v>0</v>
      </c>
      <c r="AN634" s="12">
        <f>HR!AF264</f>
        <v>0</v>
      </c>
      <c r="AO634" s="12">
        <f>HR!AG264</f>
        <v>0</v>
      </c>
      <c r="AP634" s="12">
        <f>HR!AH264</f>
        <v>0</v>
      </c>
      <c r="AQ634" s="12">
        <f>HR!AI264</f>
        <v>0</v>
      </c>
      <c r="AR634" s="12">
        <f>HR!AJ264</f>
        <v>0</v>
      </c>
      <c r="AS634" s="12">
        <f>HR!AK264</f>
        <v>0</v>
      </c>
      <c r="AT634" s="12">
        <f>HR!AL264</f>
        <v>0</v>
      </c>
      <c r="AU634" s="12">
        <f>HR!AM264</f>
        <v>0</v>
      </c>
      <c r="AV634" s="12">
        <f>HR!AN264</f>
        <v>0</v>
      </c>
      <c r="AW634" s="12">
        <f>HR!AO264</f>
        <v>0</v>
      </c>
      <c r="AX634" s="12">
        <f>HR!AP264</f>
        <v>0</v>
      </c>
      <c r="AY634" s="12">
        <f>HR!AQ264</f>
        <v>0</v>
      </c>
      <c r="AZ634" s="12">
        <f>HR!AR264</f>
        <v>0</v>
      </c>
      <c r="BA634" s="12">
        <f>HR!AS264</f>
        <v>0</v>
      </c>
      <c r="BB634" s="12">
        <f>HR!AT264</f>
        <v>0</v>
      </c>
      <c r="BC634" s="12">
        <f>HR!AU264</f>
        <v>0</v>
      </c>
      <c r="BD634" s="12">
        <f>HR!AV264</f>
        <v>0</v>
      </c>
      <c r="BE634" s="12">
        <f>HR!AW264</f>
        <v>0</v>
      </c>
      <c r="BF634" s="12">
        <f>HR!AX264</f>
        <v>0</v>
      </c>
      <c r="BG634" s="12">
        <f>HR!AY264</f>
        <v>0</v>
      </c>
      <c r="BH634" s="12">
        <f>HR!AZ264</f>
        <v>0</v>
      </c>
      <c r="BI634" s="12">
        <f>HR!BA264</f>
        <v>0</v>
      </c>
      <c r="BJ634" s="12">
        <f>HR!BB264</f>
        <v>0</v>
      </c>
      <c r="BK634" s="12">
        <f>HR!BC264</f>
        <v>0</v>
      </c>
      <c r="BL634" s="12">
        <f>HR!BD264</f>
        <v>0</v>
      </c>
      <c r="BM634" s="12">
        <f>HR!BE264</f>
        <v>0</v>
      </c>
      <c r="BN634" s="12">
        <f>HR!BF264</f>
        <v>0</v>
      </c>
      <c r="BO634" s="12">
        <f>HR!BG264</f>
        <v>0</v>
      </c>
      <c r="BP634" s="12">
        <f>HR!BH264</f>
        <v>0</v>
      </c>
      <c r="BQ634" s="12">
        <f>HR!BI264</f>
        <v>0</v>
      </c>
      <c r="BR634" s="12">
        <f>HR!BJ264</f>
        <v>0</v>
      </c>
      <c r="BS634" s="12">
        <f>HR!BK264</f>
        <v>0</v>
      </c>
      <c r="BT634" s="12">
        <f>HR!BL264</f>
        <v>0</v>
      </c>
      <c r="BU634" s="12">
        <f>HR!BM264</f>
        <v>0</v>
      </c>
      <c r="BV634" s="12">
        <f>HR!BN264</f>
        <v>0</v>
      </c>
      <c r="BW634" s="12">
        <f>HR!BO264</f>
        <v>0</v>
      </c>
      <c r="BX634" s="12">
        <f>HR!BP264</f>
        <v>0</v>
      </c>
      <c r="BY634" s="12">
        <f>HR!BQ264</f>
        <v>0</v>
      </c>
      <c r="BZ634" s="12">
        <f>HR!BR264</f>
        <v>0</v>
      </c>
      <c r="CA634" s="12">
        <f>HR!BS264</f>
        <v>0</v>
      </c>
      <c r="CB634" s="12">
        <f>HR!BT264</f>
        <v>0</v>
      </c>
      <c r="CC634" s="12">
        <f>HR!BU264</f>
        <v>0</v>
      </c>
      <c r="CD634" s="12">
        <f>HR!BV264</f>
        <v>0</v>
      </c>
      <c r="CE634" s="12">
        <f>HR!BW264</f>
        <v>0</v>
      </c>
      <c r="CF634" s="12">
        <f>HR!BX264</f>
        <v>0</v>
      </c>
      <c r="CG634" s="12">
        <f t="shared" si="831"/>
        <v>0</v>
      </c>
      <c r="CH634" s="12">
        <f t="shared" si="832"/>
        <v>0</v>
      </c>
      <c r="CI634" s="12">
        <f t="shared" si="833"/>
        <v>0</v>
      </c>
      <c r="CJ634" s="12">
        <f t="shared" si="834"/>
        <v>0</v>
      </c>
      <c r="CK634" s="12">
        <f t="shared" si="835"/>
        <v>0</v>
      </c>
      <c r="CL634" s="12">
        <f t="shared" si="836"/>
        <v>0</v>
      </c>
      <c r="CM634" s="12">
        <f t="shared" si="837"/>
        <v>0</v>
      </c>
      <c r="CN634" s="12">
        <f t="shared" si="838"/>
        <v>0</v>
      </c>
      <c r="CO634" s="12">
        <f t="shared" si="839"/>
        <v>0</v>
      </c>
      <c r="CP634" s="12">
        <f t="shared" si="840"/>
        <v>0</v>
      </c>
      <c r="CQ634" s="12">
        <f t="shared" si="841"/>
        <v>0</v>
      </c>
      <c r="CR634" s="12">
        <f t="shared" si="842"/>
        <v>0</v>
      </c>
      <c r="CS634" s="12">
        <f t="shared" si="843"/>
        <v>0</v>
      </c>
      <c r="CT634" s="12">
        <f t="shared" si="844"/>
        <v>0</v>
      </c>
      <c r="CU634" s="12">
        <f t="shared" si="845"/>
        <v>0</v>
      </c>
      <c r="CV634" s="12">
        <f t="shared" si="846"/>
        <v>0</v>
      </c>
      <c r="CW634" s="12">
        <f t="shared" si="847"/>
        <v>0</v>
      </c>
      <c r="CX634" s="12">
        <f t="shared" si="848"/>
        <v>0</v>
      </c>
      <c r="CY634" s="12">
        <f t="shared" si="849"/>
        <v>0</v>
      </c>
      <c r="CZ634" s="12">
        <f t="shared" si="850"/>
        <v>0</v>
      </c>
      <c r="DA634" s="12">
        <f t="shared" si="851"/>
        <v>0</v>
      </c>
      <c r="DB634" s="12">
        <f t="shared" si="852"/>
        <v>0</v>
      </c>
      <c r="DC634" s="12">
        <f t="shared" si="853"/>
        <v>0</v>
      </c>
      <c r="DD634" s="12">
        <f t="shared" si="854"/>
        <v>0</v>
      </c>
      <c r="DE634" s="12">
        <f t="shared" si="855"/>
        <v>0</v>
      </c>
      <c r="DF634" s="12">
        <f t="shared" si="856"/>
        <v>0</v>
      </c>
      <c r="DG634" s="12">
        <f t="shared" si="857"/>
        <v>0</v>
      </c>
      <c r="DH634" s="12">
        <f t="shared" si="858"/>
        <v>0</v>
      </c>
      <c r="DI634" s="12">
        <f t="shared" si="859"/>
        <v>0</v>
      </c>
      <c r="DJ634" s="12">
        <f t="shared" si="860"/>
        <v>0</v>
      </c>
      <c r="DK634" s="12">
        <f>SUM(M634:CHOOSE(YTD,M634,N634,O634,P634,Q634,R634,S634,T634,U634,V634,W634,X634))</f>
        <v>0</v>
      </c>
      <c r="DL634" s="12">
        <f>SUM(Y634:CHOOSE(YTD,Y634,Z634,AA634,AB634,AC634,AD634,AE634,AF634,AG634,AH634,AI634,AJ634))</f>
        <v>0</v>
      </c>
      <c r="DM634" s="12">
        <f>SUM(AK634:CHOOSE(YTD,AK634,AL634,AM634,AN634,AO634,AP634,AQ634,AR634,AS634,AT634,AU634,AV634))</f>
        <v>0</v>
      </c>
      <c r="DN634" s="12">
        <f>SUM(AW634:CHOOSE(YTD,AW634,AX634,AY634,AZ634,BA634,BB634,BC634,BD634,BE634,BF634,BG634,BH634))</f>
        <v>0</v>
      </c>
      <c r="DO634" s="12">
        <f>SUM(BI634:CHOOSE(YTD,BI634,BJ634,BK634,BL634,BM634,BN634,BO634,BP634,BQ634,BR634,BS634,BT634))</f>
        <v>0</v>
      </c>
      <c r="DP634" s="12">
        <f>SUM(BU634:CHOOSE(YTD,BU634,BV634,BW634,BX634,BY634,BZ634,CA634,CB634,CC634,CD634,CE634,CF634))</f>
        <v>0</v>
      </c>
    </row>
    <row r="635" spans="1:120" x14ac:dyDescent="0.15">
      <c r="A635" s="12" t="str">
        <f t="shared" si="866"/>
        <v>FTE Cost - Brand</v>
      </c>
      <c r="D635" s="12" t="str">
        <f>HR!D265</f>
        <v>Brand 14</v>
      </c>
      <c r="E635" s="12" t="str">
        <f t="shared" si="865"/>
        <v>Segment 4</v>
      </c>
      <c r="F635" s="12" t="str">
        <f t="shared" si="864"/>
        <v>Business Unit 2</v>
      </c>
      <c r="G635" s="12">
        <f t="shared" si="864"/>
        <v>0</v>
      </c>
      <c r="H635" s="12">
        <f t="shared" si="864"/>
        <v>0</v>
      </c>
      <c r="I635" s="12">
        <f t="shared" si="864"/>
        <v>0</v>
      </c>
      <c r="J635" s="12">
        <f t="shared" si="864"/>
        <v>0</v>
      </c>
      <c r="K635" s="12">
        <f t="shared" si="864"/>
        <v>0</v>
      </c>
      <c r="L635" s="12" t="str">
        <f>HR!C265</f>
        <v>Commercial</v>
      </c>
      <c r="M635" s="12">
        <f>HR!E265</f>
        <v>36.7956</v>
      </c>
      <c r="N635" s="12">
        <f>HR!F265</f>
        <v>36.7956</v>
      </c>
      <c r="O635" s="12">
        <f>HR!G265</f>
        <v>36.7956</v>
      </c>
      <c r="P635" s="12">
        <f>HR!H265</f>
        <v>36.7956</v>
      </c>
      <c r="Q635" s="12">
        <f>HR!I265</f>
        <v>36.7956</v>
      </c>
      <c r="R635" s="12">
        <f>HR!J265</f>
        <v>36.7956</v>
      </c>
      <c r="S635" s="12">
        <f>HR!K265</f>
        <v>36.7956</v>
      </c>
      <c r="T635" s="12">
        <f>HR!L265</f>
        <v>36.7956</v>
      </c>
      <c r="U635" s="12">
        <f>HR!M265</f>
        <v>36.7956</v>
      </c>
      <c r="V635" s="12">
        <f>HR!N265</f>
        <v>36.7956</v>
      </c>
      <c r="W635" s="12">
        <f>HR!O265</f>
        <v>36.7956</v>
      </c>
      <c r="X635" s="12">
        <f>HR!P265</f>
        <v>36.7956</v>
      </c>
      <c r="Y635" s="12">
        <f>HR!Q265</f>
        <v>36.7956</v>
      </c>
      <c r="Z635" s="12">
        <f>HR!R265</f>
        <v>36.7956</v>
      </c>
      <c r="AA635" s="12">
        <f>HR!S265</f>
        <v>36.7956</v>
      </c>
      <c r="AB635" s="12">
        <f>HR!T265</f>
        <v>36.7956</v>
      </c>
      <c r="AC635" s="12">
        <f>HR!U265</f>
        <v>36.7956</v>
      </c>
      <c r="AD635" s="12">
        <f>HR!V265</f>
        <v>36.7956</v>
      </c>
      <c r="AE635" s="12">
        <f>HR!W265</f>
        <v>36.7956</v>
      </c>
      <c r="AF635" s="12">
        <f>HR!X265</f>
        <v>36.7956</v>
      </c>
      <c r="AG635" s="12">
        <f>HR!Y265</f>
        <v>36.7956</v>
      </c>
      <c r="AH635" s="12">
        <f>HR!Z265</f>
        <v>36.7956</v>
      </c>
      <c r="AI635" s="12">
        <f>HR!AA265</f>
        <v>36.7956</v>
      </c>
      <c r="AJ635" s="12">
        <f>HR!AB265</f>
        <v>36.7956</v>
      </c>
      <c r="AK635" s="12">
        <f>HR!AC265</f>
        <v>36.7956</v>
      </c>
      <c r="AL635" s="12">
        <f>HR!AD265</f>
        <v>36.7956</v>
      </c>
      <c r="AM635" s="12">
        <f>HR!AE265</f>
        <v>36.7956</v>
      </c>
      <c r="AN635" s="12">
        <f>HR!AF265</f>
        <v>36.7956</v>
      </c>
      <c r="AO635" s="12">
        <f>HR!AG265</f>
        <v>36.7956</v>
      </c>
      <c r="AP635" s="12">
        <f>HR!AH265</f>
        <v>36.7956</v>
      </c>
      <c r="AQ635" s="12">
        <f>HR!AI265</f>
        <v>36.7956</v>
      </c>
      <c r="AR635" s="12">
        <f>HR!AJ265</f>
        <v>36.7956</v>
      </c>
      <c r="AS635" s="12">
        <f>HR!AK265</f>
        <v>36.7956</v>
      </c>
      <c r="AT635" s="12">
        <f>HR!AL265</f>
        <v>36.7956</v>
      </c>
      <c r="AU635" s="12">
        <f>HR!AM265</f>
        <v>36.7956</v>
      </c>
      <c r="AV635" s="12">
        <f>HR!AN265</f>
        <v>36.7956</v>
      </c>
      <c r="AW635" s="12">
        <f>HR!AO265</f>
        <v>36.7956</v>
      </c>
      <c r="AX635" s="12">
        <f>HR!AP265</f>
        <v>36.7956</v>
      </c>
      <c r="AY635" s="12">
        <f>HR!AQ265</f>
        <v>36.7956</v>
      </c>
      <c r="AZ635" s="12">
        <f>HR!AR265</f>
        <v>36.7956</v>
      </c>
      <c r="BA635" s="12">
        <f>HR!AS265</f>
        <v>36.7956</v>
      </c>
      <c r="BB635" s="12">
        <f>HR!AT265</f>
        <v>36.7956</v>
      </c>
      <c r="BC635" s="12">
        <f>HR!AU265</f>
        <v>36.7956</v>
      </c>
      <c r="BD635" s="12">
        <f>HR!AV265</f>
        <v>36.7956</v>
      </c>
      <c r="BE635" s="12">
        <f>HR!AW265</f>
        <v>36.7956</v>
      </c>
      <c r="BF635" s="12">
        <f>HR!AX265</f>
        <v>36.7956</v>
      </c>
      <c r="BG635" s="12">
        <f>HR!AY265</f>
        <v>36.7956</v>
      </c>
      <c r="BH635" s="12">
        <f>HR!AZ265</f>
        <v>36.7956</v>
      </c>
      <c r="BI635" s="12">
        <f>HR!BA265</f>
        <v>36.7956</v>
      </c>
      <c r="BJ635" s="12">
        <f>HR!BB265</f>
        <v>36.7956</v>
      </c>
      <c r="BK635" s="12">
        <f>HR!BC265</f>
        <v>36.7956</v>
      </c>
      <c r="BL635" s="12">
        <f>HR!BD265</f>
        <v>36.7956</v>
      </c>
      <c r="BM635" s="12">
        <f>HR!BE265</f>
        <v>36.7956</v>
      </c>
      <c r="BN635" s="12">
        <f>HR!BF265</f>
        <v>36.7956</v>
      </c>
      <c r="BO635" s="12">
        <f>HR!BG265</f>
        <v>36.7956</v>
      </c>
      <c r="BP635" s="12">
        <f>HR!BH265</f>
        <v>36.7956</v>
      </c>
      <c r="BQ635" s="12">
        <f>HR!BI265</f>
        <v>36.7956</v>
      </c>
      <c r="BR635" s="12">
        <f>HR!BJ265</f>
        <v>36.7956</v>
      </c>
      <c r="BS635" s="12">
        <f>HR!BK265</f>
        <v>36.7956</v>
      </c>
      <c r="BT635" s="12">
        <f>HR!BL265</f>
        <v>36.7956</v>
      </c>
      <c r="BU635" s="12">
        <f>HR!BM265</f>
        <v>36.7956</v>
      </c>
      <c r="BV635" s="12">
        <f>HR!BN265</f>
        <v>36.7956</v>
      </c>
      <c r="BW635" s="12">
        <f>HR!BO265</f>
        <v>36.7956</v>
      </c>
      <c r="BX635" s="12">
        <f>HR!BP265</f>
        <v>36.7956</v>
      </c>
      <c r="BY635" s="12">
        <f>HR!BQ265</f>
        <v>36.7956</v>
      </c>
      <c r="BZ635" s="12">
        <f>HR!BR265</f>
        <v>36.7956</v>
      </c>
      <c r="CA635" s="12">
        <f>HR!BS265</f>
        <v>36.7956</v>
      </c>
      <c r="CB635" s="12">
        <f>HR!BT265</f>
        <v>36.7956</v>
      </c>
      <c r="CC635" s="12">
        <f>HR!BU265</f>
        <v>36.7956</v>
      </c>
      <c r="CD635" s="12">
        <f>HR!BV265</f>
        <v>36.7956</v>
      </c>
      <c r="CE635" s="12">
        <f>HR!BW265</f>
        <v>36.7956</v>
      </c>
      <c r="CF635" s="12">
        <f>HR!BX265</f>
        <v>36.7956</v>
      </c>
      <c r="CG635" s="12">
        <f t="shared" si="831"/>
        <v>110.38679999999999</v>
      </c>
      <c r="CH635" s="12">
        <f t="shared" si="832"/>
        <v>110.38679999999999</v>
      </c>
      <c r="CI635" s="12">
        <f t="shared" si="833"/>
        <v>110.38679999999999</v>
      </c>
      <c r="CJ635" s="12">
        <f t="shared" si="834"/>
        <v>110.38679999999999</v>
      </c>
      <c r="CK635" s="12">
        <f t="shared" si="835"/>
        <v>441.54719999999992</v>
      </c>
      <c r="CL635" s="12">
        <f t="shared" si="836"/>
        <v>110.38679999999999</v>
      </c>
      <c r="CM635" s="12">
        <f t="shared" si="837"/>
        <v>110.38679999999999</v>
      </c>
      <c r="CN635" s="12">
        <f t="shared" si="838"/>
        <v>110.38679999999999</v>
      </c>
      <c r="CO635" s="12">
        <f t="shared" si="839"/>
        <v>110.38679999999999</v>
      </c>
      <c r="CP635" s="12">
        <f t="shared" si="840"/>
        <v>441.54719999999992</v>
      </c>
      <c r="CQ635" s="12">
        <f t="shared" si="841"/>
        <v>110.38679999999999</v>
      </c>
      <c r="CR635" s="12">
        <f t="shared" si="842"/>
        <v>110.38679999999999</v>
      </c>
      <c r="CS635" s="12">
        <f t="shared" si="843"/>
        <v>110.38679999999999</v>
      </c>
      <c r="CT635" s="12">
        <f t="shared" si="844"/>
        <v>110.38679999999999</v>
      </c>
      <c r="CU635" s="12">
        <f t="shared" si="845"/>
        <v>441.54719999999992</v>
      </c>
      <c r="CV635" s="12">
        <f t="shared" si="846"/>
        <v>110.38679999999999</v>
      </c>
      <c r="CW635" s="12">
        <f t="shared" si="847"/>
        <v>110.38679999999999</v>
      </c>
      <c r="CX635" s="12">
        <f t="shared" si="848"/>
        <v>110.38679999999999</v>
      </c>
      <c r="CY635" s="12">
        <f t="shared" si="849"/>
        <v>110.38679999999999</v>
      </c>
      <c r="CZ635" s="12">
        <f t="shared" si="850"/>
        <v>441.54719999999992</v>
      </c>
      <c r="DA635" s="12">
        <f t="shared" si="851"/>
        <v>110.38679999999999</v>
      </c>
      <c r="DB635" s="12">
        <f t="shared" si="852"/>
        <v>110.38679999999999</v>
      </c>
      <c r="DC635" s="12">
        <f t="shared" si="853"/>
        <v>110.38679999999999</v>
      </c>
      <c r="DD635" s="12">
        <f t="shared" si="854"/>
        <v>110.38679999999999</v>
      </c>
      <c r="DE635" s="12">
        <f t="shared" si="855"/>
        <v>441.54719999999992</v>
      </c>
      <c r="DF635" s="12">
        <f t="shared" si="856"/>
        <v>110.38679999999999</v>
      </c>
      <c r="DG635" s="12">
        <f t="shared" si="857"/>
        <v>110.38679999999999</v>
      </c>
      <c r="DH635" s="12">
        <f t="shared" si="858"/>
        <v>110.38679999999999</v>
      </c>
      <c r="DI635" s="12">
        <f t="shared" si="859"/>
        <v>110.38679999999999</v>
      </c>
      <c r="DJ635" s="12">
        <f t="shared" si="860"/>
        <v>441.54719999999992</v>
      </c>
      <c r="DK635" s="12">
        <f>SUM(M635:CHOOSE(YTD,M635,N635,O635,P635,Q635,R635,S635,T635,U635,V635,W635,X635))</f>
        <v>110.38679999999999</v>
      </c>
      <c r="DL635" s="12">
        <f>SUM(Y635:CHOOSE(YTD,Y635,Z635,AA635,AB635,AC635,AD635,AE635,AF635,AG635,AH635,AI635,AJ635))</f>
        <v>110.38679999999999</v>
      </c>
      <c r="DM635" s="12">
        <f>SUM(AK635:CHOOSE(YTD,AK635,AL635,AM635,AN635,AO635,AP635,AQ635,AR635,AS635,AT635,AU635,AV635))</f>
        <v>110.38679999999999</v>
      </c>
      <c r="DN635" s="12">
        <f>SUM(AW635:CHOOSE(YTD,AW635,AX635,AY635,AZ635,BA635,BB635,BC635,BD635,BE635,BF635,BG635,BH635))</f>
        <v>110.38679999999999</v>
      </c>
      <c r="DO635" s="12">
        <f>SUM(BI635:CHOOSE(YTD,BI635,BJ635,BK635,BL635,BM635,BN635,BO635,BP635,BQ635,BR635,BS635,BT635))</f>
        <v>110.38679999999999</v>
      </c>
      <c r="DP635" s="12">
        <f>SUM(BU635:CHOOSE(YTD,BU635,BV635,BW635,BX635,BY635,BZ635,CA635,CB635,CC635,CD635,CE635,CF635))</f>
        <v>110.38679999999999</v>
      </c>
    </row>
    <row r="636" spans="1:120" x14ac:dyDescent="0.15">
      <c r="A636" s="12" t="str">
        <f t="shared" si="866"/>
        <v>FTE Cost - Brand</v>
      </c>
      <c r="D636" s="12" t="str">
        <f>HR!D266</f>
        <v>Brand 15</v>
      </c>
      <c r="E636" s="12" t="str">
        <f t="shared" si="865"/>
        <v>Segment 4</v>
      </c>
      <c r="F636" s="12" t="str">
        <f t="shared" si="864"/>
        <v>Business Unit 2</v>
      </c>
      <c r="G636" s="12">
        <f t="shared" si="864"/>
        <v>0</v>
      </c>
      <c r="H636" s="12">
        <f t="shared" si="864"/>
        <v>0</v>
      </c>
      <c r="I636" s="12">
        <f t="shared" si="864"/>
        <v>0</v>
      </c>
      <c r="J636" s="12">
        <f t="shared" si="864"/>
        <v>0</v>
      </c>
      <c r="K636" s="12">
        <f t="shared" si="864"/>
        <v>0</v>
      </c>
      <c r="L636" s="12" t="str">
        <f>HR!C266</f>
        <v>Commercial</v>
      </c>
      <c r="M636" s="12">
        <f>HR!E266</f>
        <v>0</v>
      </c>
      <c r="N636" s="12">
        <f>HR!F266</f>
        <v>0</v>
      </c>
      <c r="O636" s="12">
        <f>HR!G266</f>
        <v>0</v>
      </c>
      <c r="P636" s="12">
        <f>HR!H266</f>
        <v>0</v>
      </c>
      <c r="Q636" s="12">
        <f>HR!I266</f>
        <v>0</v>
      </c>
      <c r="R636" s="12">
        <f>HR!J266</f>
        <v>0</v>
      </c>
      <c r="S636" s="12">
        <f>HR!K266</f>
        <v>0</v>
      </c>
      <c r="T636" s="12">
        <f>HR!L266</f>
        <v>0</v>
      </c>
      <c r="U636" s="12">
        <f>HR!M266</f>
        <v>0</v>
      </c>
      <c r="V636" s="12">
        <f>HR!N266</f>
        <v>0</v>
      </c>
      <c r="W636" s="12">
        <f>HR!O266</f>
        <v>0</v>
      </c>
      <c r="X636" s="12">
        <f>HR!P266</f>
        <v>0</v>
      </c>
      <c r="Y636" s="12">
        <f>HR!Q266</f>
        <v>0</v>
      </c>
      <c r="Z636" s="12">
        <f>HR!R266</f>
        <v>0</v>
      </c>
      <c r="AA636" s="12">
        <f>HR!S266</f>
        <v>0</v>
      </c>
      <c r="AB636" s="12">
        <f>HR!T266</f>
        <v>0</v>
      </c>
      <c r="AC636" s="12">
        <f>HR!U266</f>
        <v>0</v>
      </c>
      <c r="AD636" s="12">
        <f>HR!V266</f>
        <v>0</v>
      </c>
      <c r="AE636" s="12">
        <f>HR!W266</f>
        <v>0</v>
      </c>
      <c r="AF636" s="12">
        <f>HR!X266</f>
        <v>0</v>
      </c>
      <c r="AG636" s="12">
        <f>HR!Y266</f>
        <v>0</v>
      </c>
      <c r="AH636" s="12">
        <f>HR!Z266</f>
        <v>0</v>
      </c>
      <c r="AI636" s="12">
        <f>HR!AA266</f>
        <v>0</v>
      </c>
      <c r="AJ636" s="12">
        <f>HR!AB266</f>
        <v>0</v>
      </c>
      <c r="AK636" s="12">
        <f>HR!AC266</f>
        <v>0</v>
      </c>
      <c r="AL636" s="12">
        <f>HR!AD266</f>
        <v>0</v>
      </c>
      <c r="AM636" s="12">
        <f>HR!AE266</f>
        <v>0</v>
      </c>
      <c r="AN636" s="12">
        <f>HR!AF266</f>
        <v>0</v>
      </c>
      <c r="AO636" s="12">
        <f>HR!AG266</f>
        <v>0</v>
      </c>
      <c r="AP636" s="12">
        <f>HR!AH266</f>
        <v>0</v>
      </c>
      <c r="AQ636" s="12">
        <f>HR!AI266</f>
        <v>0</v>
      </c>
      <c r="AR636" s="12">
        <f>HR!AJ266</f>
        <v>0</v>
      </c>
      <c r="AS636" s="12">
        <f>HR!AK266</f>
        <v>0</v>
      </c>
      <c r="AT636" s="12">
        <f>HR!AL266</f>
        <v>0</v>
      </c>
      <c r="AU636" s="12">
        <f>HR!AM266</f>
        <v>0</v>
      </c>
      <c r="AV636" s="12">
        <f>HR!AN266</f>
        <v>0</v>
      </c>
      <c r="AW636" s="12">
        <f>HR!AO266</f>
        <v>0</v>
      </c>
      <c r="AX636" s="12">
        <f>HR!AP266</f>
        <v>0</v>
      </c>
      <c r="AY636" s="12">
        <f>HR!AQ266</f>
        <v>0</v>
      </c>
      <c r="AZ636" s="12">
        <f>HR!AR266</f>
        <v>0</v>
      </c>
      <c r="BA636" s="12">
        <f>HR!AS266</f>
        <v>0</v>
      </c>
      <c r="BB636" s="12">
        <f>HR!AT266</f>
        <v>0</v>
      </c>
      <c r="BC636" s="12">
        <f>HR!AU266</f>
        <v>0</v>
      </c>
      <c r="BD636" s="12">
        <f>HR!AV266</f>
        <v>0</v>
      </c>
      <c r="BE636" s="12">
        <f>HR!AW266</f>
        <v>0</v>
      </c>
      <c r="BF636" s="12">
        <f>HR!AX266</f>
        <v>0</v>
      </c>
      <c r="BG636" s="12">
        <f>HR!AY266</f>
        <v>0</v>
      </c>
      <c r="BH636" s="12">
        <f>HR!AZ266</f>
        <v>0</v>
      </c>
      <c r="BI636" s="12">
        <f>HR!BA266</f>
        <v>0</v>
      </c>
      <c r="BJ636" s="12">
        <f>HR!BB266</f>
        <v>0</v>
      </c>
      <c r="BK636" s="12">
        <f>HR!BC266</f>
        <v>0</v>
      </c>
      <c r="BL636" s="12">
        <f>HR!BD266</f>
        <v>0</v>
      </c>
      <c r="BM636" s="12">
        <f>HR!BE266</f>
        <v>0</v>
      </c>
      <c r="BN636" s="12">
        <f>HR!BF266</f>
        <v>0</v>
      </c>
      <c r="BO636" s="12">
        <f>HR!BG266</f>
        <v>0</v>
      </c>
      <c r="BP636" s="12">
        <f>HR!BH266</f>
        <v>0</v>
      </c>
      <c r="BQ636" s="12">
        <f>HR!BI266</f>
        <v>0</v>
      </c>
      <c r="BR636" s="12">
        <f>HR!BJ266</f>
        <v>0</v>
      </c>
      <c r="BS636" s="12">
        <f>HR!BK266</f>
        <v>0</v>
      </c>
      <c r="BT636" s="12">
        <f>HR!BL266</f>
        <v>0</v>
      </c>
      <c r="BU636" s="12">
        <f>HR!BM266</f>
        <v>0</v>
      </c>
      <c r="BV636" s="12">
        <f>HR!BN266</f>
        <v>0</v>
      </c>
      <c r="BW636" s="12">
        <f>HR!BO266</f>
        <v>0</v>
      </c>
      <c r="BX636" s="12">
        <f>HR!BP266</f>
        <v>0</v>
      </c>
      <c r="BY636" s="12">
        <f>HR!BQ266</f>
        <v>0</v>
      </c>
      <c r="BZ636" s="12">
        <f>HR!BR266</f>
        <v>0</v>
      </c>
      <c r="CA636" s="12">
        <f>HR!BS266</f>
        <v>0</v>
      </c>
      <c r="CB636" s="12">
        <f>HR!BT266</f>
        <v>0</v>
      </c>
      <c r="CC636" s="12">
        <f>HR!BU266</f>
        <v>0</v>
      </c>
      <c r="CD636" s="12">
        <f>HR!BV266</f>
        <v>0</v>
      </c>
      <c r="CE636" s="12">
        <f>HR!BW266</f>
        <v>0</v>
      </c>
      <c r="CF636" s="12">
        <f>HR!BX266</f>
        <v>0</v>
      </c>
      <c r="CG636" s="12">
        <f t="shared" si="831"/>
        <v>0</v>
      </c>
      <c r="CH636" s="12">
        <f t="shared" si="832"/>
        <v>0</v>
      </c>
      <c r="CI636" s="12">
        <f t="shared" si="833"/>
        <v>0</v>
      </c>
      <c r="CJ636" s="12">
        <f t="shared" si="834"/>
        <v>0</v>
      </c>
      <c r="CK636" s="12">
        <f t="shared" si="835"/>
        <v>0</v>
      </c>
      <c r="CL636" s="12">
        <f t="shared" si="836"/>
        <v>0</v>
      </c>
      <c r="CM636" s="12">
        <f t="shared" si="837"/>
        <v>0</v>
      </c>
      <c r="CN636" s="12">
        <f t="shared" si="838"/>
        <v>0</v>
      </c>
      <c r="CO636" s="12">
        <f t="shared" si="839"/>
        <v>0</v>
      </c>
      <c r="CP636" s="12">
        <f t="shared" si="840"/>
        <v>0</v>
      </c>
      <c r="CQ636" s="12">
        <f t="shared" si="841"/>
        <v>0</v>
      </c>
      <c r="CR636" s="12">
        <f t="shared" si="842"/>
        <v>0</v>
      </c>
      <c r="CS636" s="12">
        <f t="shared" si="843"/>
        <v>0</v>
      </c>
      <c r="CT636" s="12">
        <f t="shared" si="844"/>
        <v>0</v>
      </c>
      <c r="CU636" s="12">
        <f t="shared" si="845"/>
        <v>0</v>
      </c>
      <c r="CV636" s="12">
        <f t="shared" si="846"/>
        <v>0</v>
      </c>
      <c r="CW636" s="12">
        <f t="shared" si="847"/>
        <v>0</v>
      </c>
      <c r="CX636" s="12">
        <f t="shared" si="848"/>
        <v>0</v>
      </c>
      <c r="CY636" s="12">
        <f t="shared" si="849"/>
        <v>0</v>
      </c>
      <c r="CZ636" s="12">
        <f t="shared" si="850"/>
        <v>0</v>
      </c>
      <c r="DA636" s="12">
        <f t="shared" si="851"/>
        <v>0</v>
      </c>
      <c r="DB636" s="12">
        <f t="shared" si="852"/>
        <v>0</v>
      </c>
      <c r="DC636" s="12">
        <f t="shared" si="853"/>
        <v>0</v>
      </c>
      <c r="DD636" s="12">
        <f t="shared" si="854"/>
        <v>0</v>
      </c>
      <c r="DE636" s="12">
        <f t="shared" si="855"/>
        <v>0</v>
      </c>
      <c r="DF636" s="12">
        <f t="shared" si="856"/>
        <v>0</v>
      </c>
      <c r="DG636" s="12">
        <f t="shared" si="857"/>
        <v>0</v>
      </c>
      <c r="DH636" s="12">
        <f t="shared" si="858"/>
        <v>0</v>
      </c>
      <c r="DI636" s="12">
        <f t="shared" si="859"/>
        <v>0</v>
      </c>
      <c r="DJ636" s="12">
        <f t="shared" si="860"/>
        <v>0</v>
      </c>
      <c r="DK636" s="12">
        <f>SUM(M636:CHOOSE(YTD,M636,N636,O636,P636,Q636,R636,S636,T636,U636,V636,W636,X636))</f>
        <v>0</v>
      </c>
      <c r="DL636" s="12">
        <f>SUM(Y636:CHOOSE(YTD,Y636,Z636,AA636,AB636,AC636,AD636,AE636,AF636,AG636,AH636,AI636,AJ636))</f>
        <v>0</v>
      </c>
      <c r="DM636" s="12">
        <f>SUM(AK636:CHOOSE(YTD,AK636,AL636,AM636,AN636,AO636,AP636,AQ636,AR636,AS636,AT636,AU636,AV636))</f>
        <v>0</v>
      </c>
      <c r="DN636" s="12">
        <f>SUM(AW636:CHOOSE(YTD,AW636,AX636,AY636,AZ636,BA636,BB636,BC636,BD636,BE636,BF636,BG636,BH636))</f>
        <v>0</v>
      </c>
      <c r="DO636" s="12">
        <f>SUM(BI636:CHOOSE(YTD,BI636,BJ636,BK636,BL636,BM636,BN636,BO636,BP636,BQ636,BR636,BS636,BT636))</f>
        <v>0</v>
      </c>
      <c r="DP636" s="12">
        <f>SUM(BU636:CHOOSE(YTD,BU636,BV636,BW636,BX636,BY636,BZ636,CA636,CB636,CC636,CD636,CE636,CF636))</f>
        <v>0</v>
      </c>
    </row>
    <row r="637" spans="1:120" x14ac:dyDescent="0.15">
      <c r="A637" s="12" t="str">
        <f t="shared" si="866"/>
        <v>FTE Cost - Brand</v>
      </c>
      <c r="D637" s="12" t="str">
        <f>HR!D267</f>
        <v>Brand 16</v>
      </c>
      <c r="E637" s="12" t="str">
        <f t="shared" si="865"/>
        <v>Segment 4</v>
      </c>
      <c r="F637" s="12" t="str">
        <f t="shared" si="864"/>
        <v>Business Unit 2</v>
      </c>
      <c r="G637" s="12">
        <f t="shared" si="864"/>
        <v>0</v>
      </c>
      <c r="H637" s="12">
        <f t="shared" si="864"/>
        <v>0</v>
      </c>
      <c r="I637" s="12">
        <f t="shared" si="864"/>
        <v>0</v>
      </c>
      <c r="J637" s="12">
        <f t="shared" si="864"/>
        <v>0</v>
      </c>
      <c r="K637" s="12">
        <f t="shared" si="864"/>
        <v>0</v>
      </c>
      <c r="L637" s="12" t="str">
        <f>HR!C267</f>
        <v>Commercial</v>
      </c>
      <c r="M637" s="12">
        <f>HR!E267</f>
        <v>27.596700000000002</v>
      </c>
      <c r="N637" s="12">
        <f>HR!F267</f>
        <v>27.596700000000002</v>
      </c>
      <c r="O637" s="12">
        <f>HR!G267</f>
        <v>27.596700000000002</v>
      </c>
      <c r="P637" s="12">
        <f>HR!H267</f>
        <v>27.596700000000002</v>
      </c>
      <c r="Q637" s="12">
        <f>HR!I267</f>
        <v>27.596700000000002</v>
      </c>
      <c r="R637" s="12">
        <f>HR!J267</f>
        <v>27.596700000000002</v>
      </c>
      <c r="S637" s="12">
        <f>HR!K267</f>
        <v>27.596700000000002</v>
      </c>
      <c r="T637" s="12">
        <f>HR!L267</f>
        <v>27.596700000000002</v>
      </c>
      <c r="U637" s="12">
        <f>HR!M267</f>
        <v>27.596700000000002</v>
      </c>
      <c r="V637" s="12">
        <f>HR!N267</f>
        <v>27.596700000000002</v>
      </c>
      <c r="W637" s="12">
        <f>HR!O267</f>
        <v>27.596700000000002</v>
      </c>
      <c r="X637" s="12">
        <f>HR!P267</f>
        <v>27.596700000000002</v>
      </c>
      <c r="Y637" s="12">
        <f>HR!Q267</f>
        <v>27.596700000000002</v>
      </c>
      <c r="Z637" s="12">
        <f>HR!R267</f>
        <v>27.596700000000002</v>
      </c>
      <c r="AA637" s="12">
        <f>HR!S267</f>
        <v>27.596700000000002</v>
      </c>
      <c r="AB637" s="12">
        <f>HR!T267</f>
        <v>27.596700000000002</v>
      </c>
      <c r="AC637" s="12">
        <f>HR!U267</f>
        <v>27.596700000000002</v>
      </c>
      <c r="AD637" s="12">
        <f>HR!V267</f>
        <v>27.596700000000002</v>
      </c>
      <c r="AE637" s="12">
        <f>HR!W267</f>
        <v>27.596700000000002</v>
      </c>
      <c r="AF637" s="12">
        <f>HR!X267</f>
        <v>27.596700000000002</v>
      </c>
      <c r="AG637" s="12">
        <f>HR!Y267</f>
        <v>27.596700000000002</v>
      </c>
      <c r="AH637" s="12">
        <f>HR!Z267</f>
        <v>27.596700000000002</v>
      </c>
      <c r="AI637" s="12">
        <f>HR!AA267</f>
        <v>27.596700000000002</v>
      </c>
      <c r="AJ637" s="12">
        <f>HR!AB267</f>
        <v>27.596700000000002</v>
      </c>
      <c r="AK637" s="12">
        <f>HR!AC267</f>
        <v>27.596700000000002</v>
      </c>
      <c r="AL637" s="12">
        <f>HR!AD267</f>
        <v>27.596700000000002</v>
      </c>
      <c r="AM637" s="12">
        <f>HR!AE267</f>
        <v>27.596700000000002</v>
      </c>
      <c r="AN637" s="12">
        <f>HR!AF267</f>
        <v>27.596700000000002</v>
      </c>
      <c r="AO637" s="12">
        <f>HR!AG267</f>
        <v>27.596700000000002</v>
      </c>
      <c r="AP637" s="12">
        <f>HR!AH267</f>
        <v>27.596700000000002</v>
      </c>
      <c r="AQ637" s="12">
        <f>HR!AI267</f>
        <v>27.596700000000002</v>
      </c>
      <c r="AR637" s="12">
        <f>HR!AJ267</f>
        <v>27.596700000000002</v>
      </c>
      <c r="AS637" s="12">
        <f>HR!AK267</f>
        <v>27.596700000000002</v>
      </c>
      <c r="AT637" s="12">
        <f>HR!AL267</f>
        <v>27.596700000000002</v>
      </c>
      <c r="AU637" s="12">
        <f>HR!AM267</f>
        <v>27.596700000000002</v>
      </c>
      <c r="AV637" s="12">
        <f>HR!AN267</f>
        <v>27.596700000000002</v>
      </c>
      <c r="AW637" s="12">
        <f>HR!AO267</f>
        <v>27.596700000000002</v>
      </c>
      <c r="AX637" s="12">
        <f>HR!AP267</f>
        <v>27.596700000000002</v>
      </c>
      <c r="AY637" s="12">
        <f>HR!AQ267</f>
        <v>27.596700000000002</v>
      </c>
      <c r="AZ637" s="12">
        <f>HR!AR267</f>
        <v>27.596700000000002</v>
      </c>
      <c r="BA637" s="12">
        <f>HR!AS267</f>
        <v>27.596700000000002</v>
      </c>
      <c r="BB637" s="12">
        <f>HR!AT267</f>
        <v>27.596700000000002</v>
      </c>
      <c r="BC637" s="12">
        <f>HR!AU267</f>
        <v>27.596700000000002</v>
      </c>
      <c r="BD637" s="12">
        <f>HR!AV267</f>
        <v>27.596700000000002</v>
      </c>
      <c r="BE637" s="12">
        <f>HR!AW267</f>
        <v>27.596700000000002</v>
      </c>
      <c r="BF637" s="12">
        <f>HR!AX267</f>
        <v>27.596700000000002</v>
      </c>
      <c r="BG637" s="12">
        <f>HR!AY267</f>
        <v>27.596700000000002</v>
      </c>
      <c r="BH637" s="12">
        <f>HR!AZ267</f>
        <v>27.596700000000002</v>
      </c>
      <c r="BI637" s="12">
        <f>HR!BA267</f>
        <v>27.596700000000002</v>
      </c>
      <c r="BJ637" s="12">
        <f>HR!BB267</f>
        <v>27.596700000000002</v>
      </c>
      <c r="BK637" s="12">
        <f>HR!BC267</f>
        <v>27.596700000000002</v>
      </c>
      <c r="BL637" s="12">
        <f>HR!BD267</f>
        <v>27.596700000000002</v>
      </c>
      <c r="BM637" s="12">
        <f>HR!BE267</f>
        <v>27.596700000000002</v>
      </c>
      <c r="BN637" s="12">
        <f>HR!BF267</f>
        <v>27.596700000000002</v>
      </c>
      <c r="BO637" s="12">
        <f>HR!BG267</f>
        <v>27.596700000000002</v>
      </c>
      <c r="BP637" s="12">
        <f>HR!BH267</f>
        <v>27.596700000000002</v>
      </c>
      <c r="BQ637" s="12">
        <f>HR!BI267</f>
        <v>27.596700000000002</v>
      </c>
      <c r="BR637" s="12">
        <f>HR!BJ267</f>
        <v>27.596700000000002</v>
      </c>
      <c r="BS637" s="12">
        <f>HR!BK267</f>
        <v>27.596700000000002</v>
      </c>
      <c r="BT637" s="12">
        <f>HR!BL267</f>
        <v>27.596700000000002</v>
      </c>
      <c r="BU637" s="12">
        <f>HR!BM267</f>
        <v>27.596700000000002</v>
      </c>
      <c r="BV637" s="12">
        <f>HR!BN267</f>
        <v>27.596700000000002</v>
      </c>
      <c r="BW637" s="12">
        <f>HR!BO267</f>
        <v>27.596700000000002</v>
      </c>
      <c r="BX637" s="12">
        <f>HR!BP267</f>
        <v>27.596700000000002</v>
      </c>
      <c r="BY637" s="12">
        <f>HR!BQ267</f>
        <v>27.596700000000002</v>
      </c>
      <c r="BZ637" s="12">
        <f>HR!BR267</f>
        <v>27.596700000000002</v>
      </c>
      <c r="CA637" s="12">
        <f>HR!BS267</f>
        <v>27.596700000000002</v>
      </c>
      <c r="CB637" s="12">
        <f>HR!BT267</f>
        <v>27.596700000000002</v>
      </c>
      <c r="CC637" s="12">
        <f>HR!BU267</f>
        <v>27.596700000000002</v>
      </c>
      <c r="CD637" s="12">
        <f>HR!BV267</f>
        <v>27.596700000000002</v>
      </c>
      <c r="CE637" s="12">
        <f>HR!BW267</f>
        <v>27.596700000000002</v>
      </c>
      <c r="CF637" s="12">
        <f>HR!BX267</f>
        <v>27.596700000000002</v>
      </c>
      <c r="CG637" s="12">
        <f t="shared" si="831"/>
        <v>82.79010000000001</v>
      </c>
      <c r="CH637" s="12">
        <f t="shared" si="832"/>
        <v>82.79010000000001</v>
      </c>
      <c r="CI637" s="12">
        <f t="shared" si="833"/>
        <v>82.79010000000001</v>
      </c>
      <c r="CJ637" s="12">
        <f t="shared" si="834"/>
        <v>82.79010000000001</v>
      </c>
      <c r="CK637" s="12">
        <f t="shared" si="835"/>
        <v>331.16040000000004</v>
      </c>
      <c r="CL637" s="12">
        <f t="shared" si="836"/>
        <v>82.79010000000001</v>
      </c>
      <c r="CM637" s="12">
        <f t="shared" si="837"/>
        <v>82.79010000000001</v>
      </c>
      <c r="CN637" s="12">
        <f t="shared" si="838"/>
        <v>82.79010000000001</v>
      </c>
      <c r="CO637" s="12">
        <f t="shared" si="839"/>
        <v>82.79010000000001</v>
      </c>
      <c r="CP637" s="12">
        <f t="shared" si="840"/>
        <v>331.16040000000004</v>
      </c>
      <c r="CQ637" s="12">
        <f t="shared" si="841"/>
        <v>82.79010000000001</v>
      </c>
      <c r="CR637" s="12">
        <f t="shared" si="842"/>
        <v>82.79010000000001</v>
      </c>
      <c r="CS637" s="12">
        <f t="shared" si="843"/>
        <v>82.79010000000001</v>
      </c>
      <c r="CT637" s="12">
        <f t="shared" si="844"/>
        <v>82.79010000000001</v>
      </c>
      <c r="CU637" s="12">
        <f t="shared" si="845"/>
        <v>331.16040000000004</v>
      </c>
      <c r="CV637" s="12">
        <f t="shared" si="846"/>
        <v>82.79010000000001</v>
      </c>
      <c r="CW637" s="12">
        <f t="shared" si="847"/>
        <v>82.79010000000001</v>
      </c>
      <c r="CX637" s="12">
        <f t="shared" si="848"/>
        <v>82.79010000000001</v>
      </c>
      <c r="CY637" s="12">
        <f t="shared" si="849"/>
        <v>82.79010000000001</v>
      </c>
      <c r="CZ637" s="12">
        <f t="shared" si="850"/>
        <v>331.16040000000004</v>
      </c>
      <c r="DA637" s="12">
        <f t="shared" si="851"/>
        <v>82.79010000000001</v>
      </c>
      <c r="DB637" s="12">
        <f t="shared" si="852"/>
        <v>82.79010000000001</v>
      </c>
      <c r="DC637" s="12">
        <f t="shared" si="853"/>
        <v>82.79010000000001</v>
      </c>
      <c r="DD637" s="12">
        <f t="shared" si="854"/>
        <v>82.79010000000001</v>
      </c>
      <c r="DE637" s="12">
        <f t="shared" si="855"/>
        <v>331.16040000000004</v>
      </c>
      <c r="DF637" s="12">
        <f t="shared" si="856"/>
        <v>82.79010000000001</v>
      </c>
      <c r="DG637" s="12">
        <f t="shared" si="857"/>
        <v>82.79010000000001</v>
      </c>
      <c r="DH637" s="12">
        <f t="shared" si="858"/>
        <v>82.79010000000001</v>
      </c>
      <c r="DI637" s="12">
        <f t="shared" si="859"/>
        <v>82.79010000000001</v>
      </c>
      <c r="DJ637" s="12">
        <f t="shared" si="860"/>
        <v>331.16040000000004</v>
      </c>
      <c r="DK637" s="12">
        <f>SUM(M637:CHOOSE(YTD,M637,N637,O637,P637,Q637,R637,S637,T637,U637,V637,W637,X637))</f>
        <v>82.79010000000001</v>
      </c>
      <c r="DL637" s="12">
        <f>SUM(Y637:CHOOSE(YTD,Y637,Z637,AA637,AB637,AC637,AD637,AE637,AF637,AG637,AH637,AI637,AJ637))</f>
        <v>82.79010000000001</v>
      </c>
      <c r="DM637" s="12">
        <f>SUM(AK637:CHOOSE(YTD,AK637,AL637,AM637,AN637,AO637,AP637,AQ637,AR637,AS637,AT637,AU637,AV637))</f>
        <v>82.79010000000001</v>
      </c>
      <c r="DN637" s="12">
        <f>SUM(AW637:CHOOSE(YTD,AW637,AX637,AY637,AZ637,BA637,BB637,BC637,BD637,BE637,BF637,BG637,BH637))</f>
        <v>82.79010000000001</v>
      </c>
      <c r="DO637" s="12">
        <f>SUM(BI637:CHOOSE(YTD,BI637,BJ637,BK637,BL637,BM637,BN637,BO637,BP637,BQ637,BR637,BS637,BT637))</f>
        <v>82.79010000000001</v>
      </c>
      <c r="DP637" s="12">
        <f>SUM(BU637:CHOOSE(YTD,BU637,BV637,BW637,BX637,BY637,BZ637,CA637,CB637,CC637,CD637,CE637,CF637))</f>
        <v>82.79010000000001</v>
      </c>
    </row>
    <row r="638" spans="1:120" x14ac:dyDescent="0.15">
      <c r="A638" s="12" t="str">
        <f t="shared" si="866"/>
        <v>FTE Cost - Brand</v>
      </c>
      <c r="D638" s="12">
        <f>HR!D268</f>
        <v>0</v>
      </c>
      <c r="E638" s="12">
        <f t="shared" si="865"/>
        <v>0</v>
      </c>
      <c r="F638" s="12">
        <f t="shared" si="865"/>
        <v>0</v>
      </c>
      <c r="G638" s="12">
        <f t="shared" si="865"/>
        <v>0</v>
      </c>
      <c r="H638" s="12">
        <f t="shared" si="865"/>
        <v>0</v>
      </c>
      <c r="I638" s="12">
        <f t="shared" si="865"/>
        <v>0</v>
      </c>
      <c r="J638" s="12">
        <f t="shared" si="865"/>
        <v>0</v>
      </c>
      <c r="K638" s="12">
        <f t="shared" si="865"/>
        <v>0</v>
      </c>
      <c r="L638" s="12" t="str">
        <f>HR!C268</f>
        <v>Commercial</v>
      </c>
      <c r="M638" s="12">
        <f>HR!E268</f>
        <v>0</v>
      </c>
      <c r="N638" s="12">
        <f>HR!F268</f>
        <v>0</v>
      </c>
      <c r="O638" s="12">
        <f>HR!G268</f>
        <v>0</v>
      </c>
      <c r="P638" s="12">
        <f>HR!H268</f>
        <v>0</v>
      </c>
      <c r="Q638" s="12">
        <f>HR!I268</f>
        <v>0</v>
      </c>
      <c r="R638" s="12">
        <f>HR!J268</f>
        <v>0</v>
      </c>
      <c r="S638" s="12">
        <f>HR!K268</f>
        <v>0</v>
      </c>
      <c r="T638" s="12">
        <f>HR!L268</f>
        <v>0</v>
      </c>
      <c r="U638" s="12">
        <f>HR!M268</f>
        <v>0</v>
      </c>
      <c r="V638" s="12">
        <f>HR!N268</f>
        <v>0</v>
      </c>
      <c r="W638" s="12">
        <f>HR!O268</f>
        <v>0</v>
      </c>
      <c r="X638" s="12">
        <f>HR!P268</f>
        <v>0</v>
      </c>
      <c r="Y638" s="12">
        <f>HR!Q268</f>
        <v>0</v>
      </c>
      <c r="Z638" s="12">
        <f>HR!R268</f>
        <v>0</v>
      </c>
      <c r="AA638" s="12">
        <f>HR!S268</f>
        <v>0</v>
      </c>
      <c r="AB638" s="12">
        <f>HR!T268</f>
        <v>0</v>
      </c>
      <c r="AC638" s="12">
        <f>HR!U268</f>
        <v>0</v>
      </c>
      <c r="AD638" s="12">
        <f>HR!V268</f>
        <v>0</v>
      </c>
      <c r="AE638" s="12">
        <f>HR!W268</f>
        <v>0</v>
      </c>
      <c r="AF638" s="12">
        <f>HR!X268</f>
        <v>0</v>
      </c>
      <c r="AG638" s="12">
        <f>HR!Y268</f>
        <v>0</v>
      </c>
      <c r="AH638" s="12">
        <f>HR!Z268</f>
        <v>0</v>
      </c>
      <c r="AI638" s="12">
        <f>HR!AA268</f>
        <v>0</v>
      </c>
      <c r="AJ638" s="12">
        <f>HR!AB268</f>
        <v>0</v>
      </c>
      <c r="AK638" s="12">
        <f>HR!AC268</f>
        <v>0</v>
      </c>
      <c r="AL638" s="12">
        <f>HR!AD268</f>
        <v>0</v>
      </c>
      <c r="AM638" s="12">
        <f>HR!AE268</f>
        <v>0</v>
      </c>
      <c r="AN638" s="12">
        <f>HR!AF268</f>
        <v>0</v>
      </c>
      <c r="AO638" s="12">
        <f>HR!AG268</f>
        <v>0</v>
      </c>
      <c r="AP638" s="12">
        <f>HR!AH268</f>
        <v>0</v>
      </c>
      <c r="AQ638" s="12">
        <f>HR!AI268</f>
        <v>0</v>
      </c>
      <c r="AR638" s="12">
        <f>HR!AJ268</f>
        <v>0</v>
      </c>
      <c r="AS638" s="12">
        <f>HR!AK268</f>
        <v>0</v>
      </c>
      <c r="AT638" s="12">
        <f>HR!AL268</f>
        <v>0</v>
      </c>
      <c r="AU638" s="12">
        <f>HR!AM268</f>
        <v>0</v>
      </c>
      <c r="AV638" s="12">
        <f>HR!AN268</f>
        <v>0</v>
      </c>
      <c r="AW638" s="12">
        <f>HR!AO268</f>
        <v>0</v>
      </c>
      <c r="AX638" s="12">
        <f>HR!AP268</f>
        <v>0</v>
      </c>
      <c r="AY638" s="12">
        <f>HR!AQ268</f>
        <v>0</v>
      </c>
      <c r="AZ638" s="12">
        <f>HR!AR268</f>
        <v>0</v>
      </c>
      <c r="BA638" s="12">
        <f>HR!AS268</f>
        <v>0</v>
      </c>
      <c r="BB638" s="12">
        <f>HR!AT268</f>
        <v>0</v>
      </c>
      <c r="BC638" s="12">
        <f>HR!AU268</f>
        <v>0</v>
      </c>
      <c r="BD638" s="12">
        <f>HR!AV268</f>
        <v>0</v>
      </c>
      <c r="BE638" s="12">
        <f>HR!AW268</f>
        <v>0</v>
      </c>
      <c r="BF638" s="12">
        <f>HR!AX268</f>
        <v>0</v>
      </c>
      <c r="BG638" s="12">
        <f>HR!AY268</f>
        <v>0</v>
      </c>
      <c r="BH638" s="12">
        <f>HR!AZ268</f>
        <v>0</v>
      </c>
      <c r="BI638" s="12">
        <f>HR!BA268</f>
        <v>0</v>
      </c>
      <c r="BJ638" s="12">
        <f>HR!BB268</f>
        <v>0</v>
      </c>
      <c r="BK638" s="12">
        <f>HR!BC268</f>
        <v>0</v>
      </c>
      <c r="BL638" s="12">
        <f>HR!BD268</f>
        <v>0</v>
      </c>
      <c r="BM638" s="12">
        <f>HR!BE268</f>
        <v>0</v>
      </c>
      <c r="BN638" s="12">
        <f>HR!BF268</f>
        <v>0</v>
      </c>
      <c r="BO638" s="12">
        <f>HR!BG268</f>
        <v>0</v>
      </c>
      <c r="BP638" s="12">
        <f>HR!BH268</f>
        <v>0</v>
      </c>
      <c r="BQ638" s="12">
        <f>HR!BI268</f>
        <v>0</v>
      </c>
      <c r="BR638" s="12">
        <f>HR!BJ268</f>
        <v>0</v>
      </c>
      <c r="BS638" s="12">
        <f>HR!BK268</f>
        <v>0</v>
      </c>
      <c r="BT638" s="12">
        <f>HR!BL268</f>
        <v>0</v>
      </c>
      <c r="BU638" s="12">
        <f>HR!BM268</f>
        <v>0</v>
      </c>
      <c r="BV638" s="12">
        <f>HR!BN268</f>
        <v>0</v>
      </c>
      <c r="BW638" s="12">
        <f>HR!BO268</f>
        <v>0</v>
      </c>
      <c r="BX638" s="12">
        <f>HR!BP268</f>
        <v>0</v>
      </c>
      <c r="BY638" s="12">
        <f>HR!BQ268</f>
        <v>0</v>
      </c>
      <c r="BZ638" s="12">
        <f>HR!BR268</f>
        <v>0</v>
      </c>
      <c r="CA638" s="12">
        <f>HR!BS268</f>
        <v>0</v>
      </c>
      <c r="CB638" s="12">
        <f>HR!BT268</f>
        <v>0</v>
      </c>
      <c r="CC638" s="12">
        <f>HR!BU268</f>
        <v>0</v>
      </c>
      <c r="CD638" s="12">
        <f>HR!BV268</f>
        <v>0</v>
      </c>
      <c r="CE638" s="12">
        <f>HR!BW268</f>
        <v>0</v>
      </c>
      <c r="CF638" s="12">
        <f>HR!BX268</f>
        <v>0</v>
      </c>
      <c r="CG638" s="12">
        <f t="shared" si="831"/>
        <v>0</v>
      </c>
      <c r="CH638" s="12">
        <f t="shared" si="832"/>
        <v>0</v>
      </c>
      <c r="CI638" s="12">
        <f t="shared" si="833"/>
        <v>0</v>
      </c>
      <c r="CJ638" s="12">
        <f t="shared" si="834"/>
        <v>0</v>
      </c>
      <c r="CK638" s="12">
        <f t="shared" si="835"/>
        <v>0</v>
      </c>
      <c r="CL638" s="12">
        <f t="shared" si="836"/>
        <v>0</v>
      </c>
      <c r="CM638" s="12">
        <f t="shared" si="837"/>
        <v>0</v>
      </c>
      <c r="CN638" s="12">
        <f t="shared" si="838"/>
        <v>0</v>
      </c>
      <c r="CO638" s="12">
        <f t="shared" si="839"/>
        <v>0</v>
      </c>
      <c r="CP638" s="12">
        <f t="shared" si="840"/>
        <v>0</v>
      </c>
      <c r="CQ638" s="12">
        <f t="shared" si="841"/>
        <v>0</v>
      </c>
      <c r="CR638" s="12">
        <f t="shared" si="842"/>
        <v>0</v>
      </c>
      <c r="CS638" s="12">
        <f t="shared" si="843"/>
        <v>0</v>
      </c>
      <c r="CT638" s="12">
        <f t="shared" si="844"/>
        <v>0</v>
      </c>
      <c r="CU638" s="12">
        <f t="shared" si="845"/>
        <v>0</v>
      </c>
      <c r="CV638" s="12">
        <f t="shared" si="846"/>
        <v>0</v>
      </c>
      <c r="CW638" s="12">
        <f t="shared" si="847"/>
        <v>0</v>
      </c>
      <c r="CX638" s="12">
        <f t="shared" si="848"/>
        <v>0</v>
      </c>
      <c r="CY638" s="12">
        <f t="shared" si="849"/>
        <v>0</v>
      </c>
      <c r="CZ638" s="12">
        <f t="shared" si="850"/>
        <v>0</v>
      </c>
      <c r="DA638" s="12">
        <f t="shared" si="851"/>
        <v>0</v>
      </c>
      <c r="DB638" s="12">
        <f t="shared" si="852"/>
        <v>0</v>
      </c>
      <c r="DC638" s="12">
        <f t="shared" si="853"/>
        <v>0</v>
      </c>
      <c r="DD638" s="12">
        <f t="shared" si="854"/>
        <v>0</v>
      </c>
      <c r="DE638" s="12">
        <f t="shared" si="855"/>
        <v>0</v>
      </c>
      <c r="DF638" s="12">
        <f t="shared" si="856"/>
        <v>0</v>
      </c>
      <c r="DG638" s="12">
        <f t="shared" si="857"/>
        <v>0</v>
      </c>
      <c r="DH638" s="12">
        <f t="shared" si="858"/>
        <v>0</v>
      </c>
      <c r="DI638" s="12">
        <f t="shared" si="859"/>
        <v>0</v>
      </c>
      <c r="DJ638" s="12">
        <f t="shared" si="860"/>
        <v>0</v>
      </c>
      <c r="DK638" s="12">
        <f>SUM(M638:CHOOSE(YTD,M638,N638,O638,P638,Q638,R638,S638,T638,U638,V638,W638,X638))</f>
        <v>0</v>
      </c>
      <c r="DL638" s="12">
        <f>SUM(Y638:CHOOSE(YTD,Y638,Z638,AA638,AB638,AC638,AD638,AE638,AF638,AG638,AH638,AI638,AJ638))</f>
        <v>0</v>
      </c>
      <c r="DM638" s="12">
        <f>SUM(AK638:CHOOSE(YTD,AK638,AL638,AM638,AN638,AO638,AP638,AQ638,AR638,AS638,AT638,AU638,AV638))</f>
        <v>0</v>
      </c>
      <c r="DN638" s="12">
        <f>SUM(AW638:CHOOSE(YTD,AW638,AX638,AY638,AZ638,BA638,BB638,BC638,BD638,BE638,BF638,BG638,BH638))</f>
        <v>0</v>
      </c>
      <c r="DO638" s="12">
        <f>SUM(BI638:CHOOSE(YTD,BI638,BJ638,BK638,BL638,BM638,BN638,BO638,BP638,BQ638,BR638,BS638,BT638))</f>
        <v>0</v>
      </c>
      <c r="DP638" s="12">
        <f>SUM(BU638:CHOOSE(YTD,BU638,BV638,BW638,BX638,BY638,BZ638,CA638,CB638,CC638,CD638,CE638,CF638))</f>
        <v>0</v>
      </c>
    </row>
    <row r="639" spans="1:120" x14ac:dyDescent="0.15">
      <c r="A639" s="12" t="str">
        <f t="shared" si="866"/>
        <v>FTE Cost - Brand</v>
      </c>
      <c r="D639" s="12">
        <f>HR!D269</f>
        <v>0</v>
      </c>
      <c r="E639" s="12">
        <f t="shared" si="865"/>
        <v>0</v>
      </c>
      <c r="F639" s="12">
        <f t="shared" si="865"/>
        <v>0</v>
      </c>
      <c r="G639" s="12">
        <f t="shared" si="865"/>
        <v>0</v>
      </c>
      <c r="H639" s="12">
        <f t="shared" si="865"/>
        <v>0</v>
      </c>
      <c r="I639" s="12">
        <f t="shared" si="865"/>
        <v>0</v>
      </c>
      <c r="J639" s="12">
        <f t="shared" si="865"/>
        <v>0</v>
      </c>
      <c r="K639" s="12">
        <f t="shared" si="865"/>
        <v>0</v>
      </c>
      <c r="L639" s="12" t="str">
        <f>HR!C269</f>
        <v>Commercial</v>
      </c>
      <c r="M639" s="12">
        <f>HR!E269</f>
        <v>0</v>
      </c>
      <c r="N639" s="12">
        <f>HR!F269</f>
        <v>0</v>
      </c>
      <c r="O639" s="12">
        <f>HR!G269</f>
        <v>0</v>
      </c>
      <c r="P639" s="12">
        <f>HR!H269</f>
        <v>0</v>
      </c>
      <c r="Q639" s="12">
        <f>HR!I269</f>
        <v>0</v>
      </c>
      <c r="R639" s="12">
        <f>HR!J269</f>
        <v>0</v>
      </c>
      <c r="S639" s="12">
        <f>HR!K269</f>
        <v>0</v>
      </c>
      <c r="T639" s="12">
        <f>HR!L269</f>
        <v>0</v>
      </c>
      <c r="U639" s="12">
        <f>HR!M269</f>
        <v>0</v>
      </c>
      <c r="V639" s="12">
        <f>HR!N269</f>
        <v>0</v>
      </c>
      <c r="W639" s="12">
        <f>HR!O269</f>
        <v>0</v>
      </c>
      <c r="X639" s="12">
        <f>HR!P269</f>
        <v>0</v>
      </c>
      <c r="Y639" s="12">
        <f>HR!Q269</f>
        <v>0</v>
      </c>
      <c r="Z639" s="12">
        <f>HR!R269</f>
        <v>0</v>
      </c>
      <c r="AA639" s="12">
        <f>HR!S269</f>
        <v>0</v>
      </c>
      <c r="AB639" s="12">
        <f>HR!T269</f>
        <v>0</v>
      </c>
      <c r="AC639" s="12">
        <f>HR!U269</f>
        <v>0</v>
      </c>
      <c r="AD639" s="12">
        <f>HR!V269</f>
        <v>0</v>
      </c>
      <c r="AE639" s="12">
        <f>HR!W269</f>
        <v>0</v>
      </c>
      <c r="AF639" s="12">
        <f>HR!X269</f>
        <v>0</v>
      </c>
      <c r="AG639" s="12">
        <f>HR!Y269</f>
        <v>0</v>
      </c>
      <c r="AH639" s="12">
        <f>HR!Z269</f>
        <v>0</v>
      </c>
      <c r="AI639" s="12">
        <f>HR!AA269</f>
        <v>0</v>
      </c>
      <c r="AJ639" s="12">
        <f>HR!AB269</f>
        <v>0</v>
      </c>
      <c r="AK639" s="12">
        <f>HR!AC269</f>
        <v>0</v>
      </c>
      <c r="AL639" s="12">
        <f>HR!AD269</f>
        <v>0</v>
      </c>
      <c r="AM639" s="12">
        <f>HR!AE269</f>
        <v>0</v>
      </c>
      <c r="AN639" s="12">
        <f>HR!AF269</f>
        <v>0</v>
      </c>
      <c r="AO639" s="12">
        <f>HR!AG269</f>
        <v>0</v>
      </c>
      <c r="AP639" s="12">
        <f>HR!AH269</f>
        <v>0</v>
      </c>
      <c r="AQ639" s="12">
        <f>HR!AI269</f>
        <v>0</v>
      </c>
      <c r="AR639" s="12">
        <f>HR!AJ269</f>
        <v>0</v>
      </c>
      <c r="AS639" s="12">
        <f>HR!AK269</f>
        <v>0</v>
      </c>
      <c r="AT639" s="12">
        <f>HR!AL269</f>
        <v>0</v>
      </c>
      <c r="AU639" s="12">
        <f>HR!AM269</f>
        <v>0</v>
      </c>
      <c r="AV639" s="12">
        <f>HR!AN269</f>
        <v>0</v>
      </c>
      <c r="AW639" s="12">
        <f>HR!AO269</f>
        <v>0</v>
      </c>
      <c r="AX639" s="12">
        <f>HR!AP269</f>
        <v>0</v>
      </c>
      <c r="AY639" s="12">
        <f>HR!AQ269</f>
        <v>0</v>
      </c>
      <c r="AZ639" s="12">
        <f>HR!AR269</f>
        <v>0</v>
      </c>
      <c r="BA639" s="12">
        <f>HR!AS269</f>
        <v>0</v>
      </c>
      <c r="BB639" s="12">
        <f>HR!AT269</f>
        <v>0</v>
      </c>
      <c r="BC639" s="12">
        <f>HR!AU269</f>
        <v>0</v>
      </c>
      <c r="BD639" s="12">
        <f>HR!AV269</f>
        <v>0</v>
      </c>
      <c r="BE639" s="12">
        <f>HR!AW269</f>
        <v>0</v>
      </c>
      <c r="BF639" s="12">
        <f>HR!AX269</f>
        <v>0</v>
      </c>
      <c r="BG639" s="12">
        <f>HR!AY269</f>
        <v>0</v>
      </c>
      <c r="BH639" s="12">
        <f>HR!AZ269</f>
        <v>0</v>
      </c>
      <c r="BI639" s="12">
        <f>HR!BA269</f>
        <v>0</v>
      </c>
      <c r="BJ639" s="12">
        <f>HR!BB269</f>
        <v>0</v>
      </c>
      <c r="BK639" s="12">
        <f>HR!BC269</f>
        <v>0</v>
      </c>
      <c r="BL639" s="12">
        <f>HR!BD269</f>
        <v>0</v>
      </c>
      <c r="BM639" s="12">
        <f>HR!BE269</f>
        <v>0</v>
      </c>
      <c r="BN639" s="12">
        <f>HR!BF269</f>
        <v>0</v>
      </c>
      <c r="BO639" s="12">
        <f>HR!BG269</f>
        <v>0</v>
      </c>
      <c r="BP639" s="12">
        <f>HR!BH269</f>
        <v>0</v>
      </c>
      <c r="BQ639" s="12">
        <f>HR!BI269</f>
        <v>0</v>
      </c>
      <c r="BR639" s="12">
        <f>HR!BJ269</f>
        <v>0</v>
      </c>
      <c r="BS639" s="12">
        <f>HR!BK269</f>
        <v>0</v>
      </c>
      <c r="BT639" s="12">
        <f>HR!BL269</f>
        <v>0</v>
      </c>
      <c r="BU639" s="12">
        <f>HR!BM269</f>
        <v>0</v>
      </c>
      <c r="BV639" s="12">
        <f>HR!BN269</f>
        <v>0</v>
      </c>
      <c r="BW639" s="12">
        <f>HR!BO269</f>
        <v>0</v>
      </c>
      <c r="BX639" s="12">
        <f>HR!BP269</f>
        <v>0</v>
      </c>
      <c r="BY639" s="12">
        <f>HR!BQ269</f>
        <v>0</v>
      </c>
      <c r="BZ639" s="12">
        <f>HR!BR269</f>
        <v>0</v>
      </c>
      <c r="CA639" s="12">
        <f>HR!BS269</f>
        <v>0</v>
      </c>
      <c r="CB639" s="12">
        <f>HR!BT269</f>
        <v>0</v>
      </c>
      <c r="CC639" s="12">
        <f>HR!BU269</f>
        <v>0</v>
      </c>
      <c r="CD639" s="12">
        <f>HR!BV269</f>
        <v>0</v>
      </c>
      <c r="CE639" s="12">
        <f>HR!BW269</f>
        <v>0</v>
      </c>
      <c r="CF639" s="12">
        <f>HR!BX269</f>
        <v>0</v>
      </c>
      <c r="CG639" s="12">
        <f t="shared" si="831"/>
        <v>0</v>
      </c>
      <c r="CH639" s="12">
        <f t="shared" si="832"/>
        <v>0</v>
      </c>
      <c r="CI639" s="12">
        <f t="shared" si="833"/>
        <v>0</v>
      </c>
      <c r="CJ639" s="12">
        <f t="shared" si="834"/>
        <v>0</v>
      </c>
      <c r="CK639" s="12">
        <f t="shared" si="835"/>
        <v>0</v>
      </c>
      <c r="CL639" s="12">
        <f t="shared" si="836"/>
        <v>0</v>
      </c>
      <c r="CM639" s="12">
        <f t="shared" si="837"/>
        <v>0</v>
      </c>
      <c r="CN639" s="12">
        <f t="shared" si="838"/>
        <v>0</v>
      </c>
      <c r="CO639" s="12">
        <f t="shared" si="839"/>
        <v>0</v>
      </c>
      <c r="CP639" s="12">
        <f t="shared" si="840"/>
        <v>0</v>
      </c>
      <c r="CQ639" s="12">
        <f t="shared" si="841"/>
        <v>0</v>
      </c>
      <c r="CR639" s="12">
        <f t="shared" si="842"/>
        <v>0</v>
      </c>
      <c r="CS639" s="12">
        <f t="shared" si="843"/>
        <v>0</v>
      </c>
      <c r="CT639" s="12">
        <f t="shared" si="844"/>
        <v>0</v>
      </c>
      <c r="CU639" s="12">
        <f t="shared" si="845"/>
        <v>0</v>
      </c>
      <c r="CV639" s="12">
        <f t="shared" si="846"/>
        <v>0</v>
      </c>
      <c r="CW639" s="12">
        <f t="shared" si="847"/>
        <v>0</v>
      </c>
      <c r="CX639" s="12">
        <f t="shared" si="848"/>
        <v>0</v>
      </c>
      <c r="CY639" s="12">
        <f t="shared" si="849"/>
        <v>0</v>
      </c>
      <c r="CZ639" s="12">
        <f t="shared" si="850"/>
        <v>0</v>
      </c>
      <c r="DA639" s="12">
        <f t="shared" si="851"/>
        <v>0</v>
      </c>
      <c r="DB639" s="12">
        <f t="shared" si="852"/>
        <v>0</v>
      </c>
      <c r="DC639" s="12">
        <f t="shared" si="853"/>
        <v>0</v>
      </c>
      <c r="DD639" s="12">
        <f t="shared" si="854"/>
        <v>0</v>
      </c>
      <c r="DE639" s="12">
        <f t="shared" si="855"/>
        <v>0</v>
      </c>
      <c r="DF639" s="12">
        <f t="shared" si="856"/>
        <v>0</v>
      </c>
      <c r="DG639" s="12">
        <f t="shared" si="857"/>
        <v>0</v>
      </c>
      <c r="DH639" s="12">
        <f t="shared" si="858"/>
        <v>0</v>
      </c>
      <c r="DI639" s="12">
        <f t="shared" si="859"/>
        <v>0</v>
      </c>
      <c r="DJ639" s="12">
        <f t="shared" si="860"/>
        <v>0</v>
      </c>
      <c r="DK639" s="12">
        <f>SUM(M639:CHOOSE(YTD,M639,N639,O639,P639,Q639,R639,S639,T639,U639,V639,W639,X639))</f>
        <v>0</v>
      </c>
      <c r="DL639" s="12">
        <f>SUM(Y639:CHOOSE(YTD,Y639,Z639,AA639,AB639,AC639,AD639,AE639,AF639,AG639,AH639,AI639,AJ639))</f>
        <v>0</v>
      </c>
      <c r="DM639" s="12">
        <f>SUM(AK639:CHOOSE(YTD,AK639,AL639,AM639,AN639,AO639,AP639,AQ639,AR639,AS639,AT639,AU639,AV639))</f>
        <v>0</v>
      </c>
      <c r="DN639" s="12">
        <f>SUM(AW639:CHOOSE(YTD,AW639,AX639,AY639,AZ639,BA639,BB639,BC639,BD639,BE639,BF639,BG639,BH639))</f>
        <v>0</v>
      </c>
      <c r="DO639" s="12">
        <f>SUM(BI639:CHOOSE(YTD,BI639,BJ639,BK639,BL639,BM639,BN639,BO639,BP639,BQ639,BR639,BS639,BT639))</f>
        <v>0</v>
      </c>
      <c r="DP639" s="12">
        <f>SUM(BU639:CHOOSE(YTD,BU639,BV639,BW639,BX639,BY639,BZ639,CA639,CB639,CC639,CD639,CE639,CF639))</f>
        <v>0</v>
      </c>
    </row>
    <row r="640" spans="1:120" x14ac:dyDescent="0.15">
      <c r="A640" s="12" t="str">
        <f t="shared" si="866"/>
        <v>FTE Cost - Brand</v>
      </c>
      <c r="D640" s="12">
        <f>HR!D270</f>
        <v>0</v>
      </c>
      <c r="E640" s="12">
        <f t="shared" si="865"/>
        <v>0</v>
      </c>
      <c r="F640" s="12">
        <f t="shared" si="865"/>
        <v>0</v>
      </c>
      <c r="G640" s="12">
        <f t="shared" si="865"/>
        <v>0</v>
      </c>
      <c r="H640" s="12">
        <f t="shared" si="865"/>
        <v>0</v>
      </c>
      <c r="I640" s="12">
        <f t="shared" si="865"/>
        <v>0</v>
      </c>
      <c r="J640" s="12">
        <f t="shared" si="865"/>
        <v>0</v>
      </c>
      <c r="K640" s="12">
        <f t="shared" si="865"/>
        <v>0</v>
      </c>
      <c r="L640" s="12" t="str">
        <f>HR!C270</f>
        <v>Commercial</v>
      </c>
      <c r="M640" s="12">
        <f>HR!E270</f>
        <v>0</v>
      </c>
      <c r="N640" s="12">
        <f>HR!F270</f>
        <v>0</v>
      </c>
      <c r="O640" s="12">
        <f>HR!G270</f>
        <v>0</v>
      </c>
      <c r="P640" s="12">
        <f>HR!H270</f>
        <v>0</v>
      </c>
      <c r="Q640" s="12">
        <f>HR!I270</f>
        <v>0</v>
      </c>
      <c r="R640" s="12">
        <f>HR!J270</f>
        <v>0</v>
      </c>
      <c r="S640" s="12">
        <f>HR!K270</f>
        <v>0</v>
      </c>
      <c r="T640" s="12">
        <f>HR!L270</f>
        <v>0</v>
      </c>
      <c r="U640" s="12">
        <f>HR!M270</f>
        <v>0</v>
      </c>
      <c r="V640" s="12">
        <f>HR!N270</f>
        <v>0</v>
      </c>
      <c r="W640" s="12">
        <f>HR!O270</f>
        <v>0</v>
      </c>
      <c r="X640" s="12">
        <f>HR!P270</f>
        <v>0</v>
      </c>
      <c r="Y640" s="12">
        <f>HR!Q270</f>
        <v>0</v>
      </c>
      <c r="Z640" s="12">
        <f>HR!R270</f>
        <v>0</v>
      </c>
      <c r="AA640" s="12">
        <f>HR!S270</f>
        <v>0</v>
      </c>
      <c r="AB640" s="12">
        <f>HR!T270</f>
        <v>0</v>
      </c>
      <c r="AC640" s="12">
        <f>HR!U270</f>
        <v>0</v>
      </c>
      <c r="AD640" s="12">
        <f>HR!V270</f>
        <v>0</v>
      </c>
      <c r="AE640" s="12">
        <f>HR!W270</f>
        <v>0</v>
      </c>
      <c r="AF640" s="12">
        <f>HR!X270</f>
        <v>0</v>
      </c>
      <c r="AG640" s="12">
        <f>HR!Y270</f>
        <v>0</v>
      </c>
      <c r="AH640" s="12">
        <f>HR!Z270</f>
        <v>0</v>
      </c>
      <c r="AI640" s="12">
        <f>HR!AA270</f>
        <v>0</v>
      </c>
      <c r="AJ640" s="12">
        <f>HR!AB270</f>
        <v>0</v>
      </c>
      <c r="AK640" s="12">
        <f>HR!AC270</f>
        <v>0</v>
      </c>
      <c r="AL640" s="12">
        <f>HR!AD270</f>
        <v>0</v>
      </c>
      <c r="AM640" s="12">
        <f>HR!AE270</f>
        <v>0</v>
      </c>
      <c r="AN640" s="12">
        <f>HR!AF270</f>
        <v>0</v>
      </c>
      <c r="AO640" s="12">
        <f>HR!AG270</f>
        <v>0</v>
      </c>
      <c r="AP640" s="12">
        <f>HR!AH270</f>
        <v>0</v>
      </c>
      <c r="AQ640" s="12">
        <f>HR!AI270</f>
        <v>0</v>
      </c>
      <c r="AR640" s="12">
        <f>HR!AJ270</f>
        <v>0</v>
      </c>
      <c r="AS640" s="12">
        <f>HR!AK270</f>
        <v>0</v>
      </c>
      <c r="AT640" s="12">
        <f>HR!AL270</f>
        <v>0</v>
      </c>
      <c r="AU640" s="12">
        <f>HR!AM270</f>
        <v>0</v>
      </c>
      <c r="AV640" s="12">
        <f>HR!AN270</f>
        <v>0</v>
      </c>
      <c r="AW640" s="12">
        <f>HR!AO270</f>
        <v>0</v>
      </c>
      <c r="AX640" s="12">
        <f>HR!AP270</f>
        <v>0</v>
      </c>
      <c r="AY640" s="12">
        <f>HR!AQ270</f>
        <v>0</v>
      </c>
      <c r="AZ640" s="12">
        <f>HR!AR270</f>
        <v>0</v>
      </c>
      <c r="BA640" s="12">
        <f>HR!AS270</f>
        <v>0</v>
      </c>
      <c r="BB640" s="12">
        <f>HR!AT270</f>
        <v>0</v>
      </c>
      <c r="BC640" s="12">
        <f>HR!AU270</f>
        <v>0</v>
      </c>
      <c r="BD640" s="12">
        <f>HR!AV270</f>
        <v>0</v>
      </c>
      <c r="BE640" s="12">
        <f>HR!AW270</f>
        <v>0</v>
      </c>
      <c r="BF640" s="12">
        <f>HR!AX270</f>
        <v>0</v>
      </c>
      <c r="BG640" s="12">
        <f>HR!AY270</f>
        <v>0</v>
      </c>
      <c r="BH640" s="12">
        <f>HR!AZ270</f>
        <v>0</v>
      </c>
      <c r="BI640" s="12">
        <f>HR!BA270</f>
        <v>0</v>
      </c>
      <c r="BJ640" s="12">
        <f>HR!BB270</f>
        <v>0</v>
      </c>
      <c r="BK640" s="12">
        <f>HR!BC270</f>
        <v>0</v>
      </c>
      <c r="BL640" s="12">
        <f>HR!BD270</f>
        <v>0</v>
      </c>
      <c r="BM640" s="12">
        <f>HR!BE270</f>
        <v>0</v>
      </c>
      <c r="BN640" s="12">
        <f>HR!BF270</f>
        <v>0</v>
      </c>
      <c r="BO640" s="12">
        <f>HR!BG270</f>
        <v>0</v>
      </c>
      <c r="BP640" s="12">
        <f>HR!BH270</f>
        <v>0</v>
      </c>
      <c r="BQ640" s="12">
        <f>HR!BI270</f>
        <v>0</v>
      </c>
      <c r="BR640" s="12">
        <f>HR!BJ270</f>
        <v>0</v>
      </c>
      <c r="BS640" s="12">
        <f>HR!BK270</f>
        <v>0</v>
      </c>
      <c r="BT640" s="12">
        <f>HR!BL270</f>
        <v>0</v>
      </c>
      <c r="BU640" s="12">
        <f>HR!BM270</f>
        <v>0</v>
      </c>
      <c r="BV640" s="12">
        <f>HR!BN270</f>
        <v>0</v>
      </c>
      <c r="BW640" s="12">
        <f>HR!BO270</f>
        <v>0</v>
      </c>
      <c r="BX640" s="12">
        <f>HR!BP270</f>
        <v>0</v>
      </c>
      <c r="BY640" s="12">
        <f>HR!BQ270</f>
        <v>0</v>
      </c>
      <c r="BZ640" s="12">
        <f>HR!BR270</f>
        <v>0</v>
      </c>
      <c r="CA640" s="12">
        <f>HR!BS270</f>
        <v>0</v>
      </c>
      <c r="CB640" s="12">
        <f>HR!BT270</f>
        <v>0</v>
      </c>
      <c r="CC640" s="12">
        <f>HR!BU270</f>
        <v>0</v>
      </c>
      <c r="CD640" s="12">
        <f>HR!BV270</f>
        <v>0</v>
      </c>
      <c r="CE640" s="12">
        <f>HR!BW270</f>
        <v>0</v>
      </c>
      <c r="CF640" s="12">
        <f>HR!BX270</f>
        <v>0</v>
      </c>
      <c r="CG640" s="12">
        <f t="shared" si="831"/>
        <v>0</v>
      </c>
      <c r="CH640" s="12">
        <f t="shared" si="832"/>
        <v>0</v>
      </c>
      <c r="CI640" s="12">
        <f t="shared" si="833"/>
        <v>0</v>
      </c>
      <c r="CJ640" s="12">
        <f t="shared" si="834"/>
        <v>0</v>
      </c>
      <c r="CK640" s="12">
        <f t="shared" si="835"/>
        <v>0</v>
      </c>
      <c r="CL640" s="12">
        <f t="shared" si="836"/>
        <v>0</v>
      </c>
      <c r="CM640" s="12">
        <f t="shared" si="837"/>
        <v>0</v>
      </c>
      <c r="CN640" s="12">
        <f t="shared" si="838"/>
        <v>0</v>
      </c>
      <c r="CO640" s="12">
        <f t="shared" si="839"/>
        <v>0</v>
      </c>
      <c r="CP640" s="12">
        <f t="shared" si="840"/>
        <v>0</v>
      </c>
      <c r="CQ640" s="12">
        <f t="shared" si="841"/>
        <v>0</v>
      </c>
      <c r="CR640" s="12">
        <f t="shared" si="842"/>
        <v>0</v>
      </c>
      <c r="CS640" s="12">
        <f t="shared" si="843"/>
        <v>0</v>
      </c>
      <c r="CT640" s="12">
        <f t="shared" si="844"/>
        <v>0</v>
      </c>
      <c r="CU640" s="12">
        <f t="shared" si="845"/>
        <v>0</v>
      </c>
      <c r="CV640" s="12">
        <f t="shared" si="846"/>
        <v>0</v>
      </c>
      <c r="CW640" s="12">
        <f t="shared" si="847"/>
        <v>0</v>
      </c>
      <c r="CX640" s="12">
        <f t="shared" si="848"/>
        <v>0</v>
      </c>
      <c r="CY640" s="12">
        <f t="shared" si="849"/>
        <v>0</v>
      </c>
      <c r="CZ640" s="12">
        <f t="shared" si="850"/>
        <v>0</v>
      </c>
      <c r="DA640" s="12">
        <f t="shared" si="851"/>
        <v>0</v>
      </c>
      <c r="DB640" s="12">
        <f t="shared" si="852"/>
        <v>0</v>
      </c>
      <c r="DC640" s="12">
        <f t="shared" si="853"/>
        <v>0</v>
      </c>
      <c r="DD640" s="12">
        <f t="shared" si="854"/>
        <v>0</v>
      </c>
      <c r="DE640" s="12">
        <f t="shared" si="855"/>
        <v>0</v>
      </c>
      <c r="DF640" s="12">
        <f t="shared" si="856"/>
        <v>0</v>
      </c>
      <c r="DG640" s="12">
        <f t="shared" si="857"/>
        <v>0</v>
      </c>
      <c r="DH640" s="12">
        <f t="shared" si="858"/>
        <v>0</v>
      </c>
      <c r="DI640" s="12">
        <f t="shared" si="859"/>
        <v>0</v>
      </c>
      <c r="DJ640" s="12">
        <f t="shared" si="860"/>
        <v>0</v>
      </c>
      <c r="DK640" s="12">
        <f>SUM(M640:CHOOSE(YTD,M640,N640,O640,P640,Q640,R640,S640,T640,U640,V640,W640,X640))</f>
        <v>0</v>
      </c>
      <c r="DL640" s="12">
        <f>SUM(Y640:CHOOSE(YTD,Y640,Z640,AA640,AB640,AC640,AD640,AE640,AF640,AG640,AH640,AI640,AJ640))</f>
        <v>0</v>
      </c>
      <c r="DM640" s="12">
        <f>SUM(AK640:CHOOSE(YTD,AK640,AL640,AM640,AN640,AO640,AP640,AQ640,AR640,AS640,AT640,AU640,AV640))</f>
        <v>0</v>
      </c>
      <c r="DN640" s="12">
        <f>SUM(AW640:CHOOSE(YTD,AW640,AX640,AY640,AZ640,BA640,BB640,BC640,BD640,BE640,BF640,BG640,BH640))</f>
        <v>0</v>
      </c>
      <c r="DO640" s="12">
        <f>SUM(BI640:CHOOSE(YTD,BI640,BJ640,BK640,BL640,BM640,BN640,BO640,BP640,BQ640,BR640,BS640,BT640))</f>
        <v>0</v>
      </c>
      <c r="DP640" s="12">
        <f>SUM(BU640:CHOOSE(YTD,BU640,BV640,BW640,BX640,BY640,BZ640,CA640,CB640,CC640,CD640,CE640,CF640))</f>
        <v>0</v>
      </c>
    </row>
    <row r="641" spans="1:120" x14ac:dyDescent="0.15">
      <c r="A641" s="12" t="str">
        <f t="shared" si="866"/>
        <v>FTE Cost - Brand</v>
      </c>
      <c r="D641" s="12">
        <f>HR!D271</f>
        <v>0</v>
      </c>
      <c r="E641" s="12">
        <f t="shared" si="865"/>
        <v>0</v>
      </c>
      <c r="F641" s="12">
        <f t="shared" si="865"/>
        <v>0</v>
      </c>
      <c r="G641" s="12">
        <f t="shared" si="865"/>
        <v>0</v>
      </c>
      <c r="H641" s="12">
        <f t="shared" si="865"/>
        <v>0</v>
      </c>
      <c r="I641" s="12">
        <f t="shared" si="865"/>
        <v>0</v>
      </c>
      <c r="J641" s="12">
        <f t="shared" si="865"/>
        <v>0</v>
      </c>
      <c r="K641" s="12">
        <f t="shared" si="865"/>
        <v>0</v>
      </c>
      <c r="L641" s="12" t="str">
        <f>HR!C271</f>
        <v>Commercial</v>
      </c>
      <c r="M641" s="12">
        <f>HR!E271</f>
        <v>0</v>
      </c>
      <c r="N641" s="12">
        <f>HR!F271</f>
        <v>0</v>
      </c>
      <c r="O641" s="12">
        <f>HR!G271</f>
        <v>0</v>
      </c>
      <c r="P641" s="12">
        <f>HR!H271</f>
        <v>0</v>
      </c>
      <c r="Q641" s="12">
        <f>HR!I271</f>
        <v>0</v>
      </c>
      <c r="R641" s="12">
        <f>HR!J271</f>
        <v>0</v>
      </c>
      <c r="S641" s="12">
        <f>HR!K271</f>
        <v>0</v>
      </c>
      <c r="T641" s="12">
        <f>HR!L271</f>
        <v>0</v>
      </c>
      <c r="U641" s="12">
        <f>HR!M271</f>
        <v>0</v>
      </c>
      <c r="V641" s="12">
        <f>HR!N271</f>
        <v>0</v>
      </c>
      <c r="W641" s="12">
        <f>HR!O271</f>
        <v>0</v>
      </c>
      <c r="X641" s="12">
        <f>HR!P271</f>
        <v>0</v>
      </c>
      <c r="Y641" s="12">
        <f>HR!Q271</f>
        <v>0</v>
      </c>
      <c r="Z641" s="12">
        <f>HR!R271</f>
        <v>0</v>
      </c>
      <c r="AA641" s="12">
        <f>HR!S271</f>
        <v>0</v>
      </c>
      <c r="AB641" s="12">
        <f>HR!T271</f>
        <v>0</v>
      </c>
      <c r="AC641" s="12">
        <f>HR!U271</f>
        <v>0</v>
      </c>
      <c r="AD641" s="12">
        <f>HR!V271</f>
        <v>0</v>
      </c>
      <c r="AE641" s="12">
        <f>HR!W271</f>
        <v>0</v>
      </c>
      <c r="AF641" s="12">
        <f>HR!X271</f>
        <v>0</v>
      </c>
      <c r="AG641" s="12">
        <f>HR!Y271</f>
        <v>0</v>
      </c>
      <c r="AH641" s="12">
        <f>HR!Z271</f>
        <v>0</v>
      </c>
      <c r="AI641" s="12">
        <f>HR!AA271</f>
        <v>0</v>
      </c>
      <c r="AJ641" s="12">
        <f>HR!AB271</f>
        <v>0</v>
      </c>
      <c r="AK641" s="12">
        <f>HR!AC271</f>
        <v>0</v>
      </c>
      <c r="AL641" s="12">
        <f>HR!AD271</f>
        <v>0</v>
      </c>
      <c r="AM641" s="12">
        <f>HR!AE271</f>
        <v>0</v>
      </c>
      <c r="AN641" s="12">
        <f>HR!AF271</f>
        <v>0</v>
      </c>
      <c r="AO641" s="12">
        <f>HR!AG271</f>
        <v>0</v>
      </c>
      <c r="AP641" s="12">
        <f>HR!AH271</f>
        <v>0</v>
      </c>
      <c r="AQ641" s="12">
        <f>HR!AI271</f>
        <v>0</v>
      </c>
      <c r="AR641" s="12">
        <f>HR!AJ271</f>
        <v>0</v>
      </c>
      <c r="AS641" s="12">
        <f>HR!AK271</f>
        <v>0</v>
      </c>
      <c r="AT641" s="12">
        <f>HR!AL271</f>
        <v>0</v>
      </c>
      <c r="AU641" s="12">
        <f>HR!AM271</f>
        <v>0</v>
      </c>
      <c r="AV641" s="12">
        <f>HR!AN271</f>
        <v>0</v>
      </c>
      <c r="AW641" s="12">
        <f>HR!AO271</f>
        <v>0</v>
      </c>
      <c r="AX641" s="12">
        <f>HR!AP271</f>
        <v>0</v>
      </c>
      <c r="AY641" s="12">
        <f>HR!AQ271</f>
        <v>0</v>
      </c>
      <c r="AZ641" s="12">
        <f>HR!AR271</f>
        <v>0</v>
      </c>
      <c r="BA641" s="12">
        <f>HR!AS271</f>
        <v>0</v>
      </c>
      <c r="BB641" s="12">
        <f>HR!AT271</f>
        <v>0</v>
      </c>
      <c r="BC641" s="12">
        <f>HR!AU271</f>
        <v>0</v>
      </c>
      <c r="BD641" s="12">
        <f>HR!AV271</f>
        <v>0</v>
      </c>
      <c r="BE641" s="12">
        <f>HR!AW271</f>
        <v>0</v>
      </c>
      <c r="BF641" s="12">
        <f>HR!AX271</f>
        <v>0</v>
      </c>
      <c r="BG641" s="12">
        <f>HR!AY271</f>
        <v>0</v>
      </c>
      <c r="BH641" s="12">
        <f>HR!AZ271</f>
        <v>0</v>
      </c>
      <c r="BI641" s="12">
        <f>HR!BA271</f>
        <v>0</v>
      </c>
      <c r="BJ641" s="12">
        <f>HR!BB271</f>
        <v>0</v>
      </c>
      <c r="BK641" s="12">
        <f>HR!BC271</f>
        <v>0</v>
      </c>
      <c r="BL641" s="12">
        <f>HR!BD271</f>
        <v>0</v>
      </c>
      <c r="BM641" s="12">
        <f>HR!BE271</f>
        <v>0</v>
      </c>
      <c r="BN641" s="12">
        <f>HR!BF271</f>
        <v>0</v>
      </c>
      <c r="BO641" s="12">
        <f>HR!BG271</f>
        <v>0</v>
      </c>
      <c r="BP641" s="12">
        <f>HR!BH271</f>
        <v>0</v>
      </c>
      <c r="BQ641" s="12">
        <f>HR!BI271</f>
        <v>0</v>
      </c>
      <c r="BR641" s="12">
        <f>HR!BJ271</f>
        <v>0</v>
      </c>
      <c r="BS641" s="12">
        <f>HR!BK271</f>
        <v>0</v>
      </c>
      <c r="BT641" s="12">
        <f>HR!BL271</f>
        <v>0</v>
      </c>
      <c r="BU641" s="12">
        <f>HR!BM271</f>
        <v>0</v>
      </c>
      <c r="BV641" s="12">
        <f>HR!BN271</f>
        <v>0</v>
      </c>
      <c r="BW641" s="12">
        <f>HR!BO271</f>
        <v>0</v>
      </c>
      <c r="BX641" s="12">
        <f>HR!BP271</f>
        <v>0</v>
      </c>
      <c r="BY641" s="12">
        <f>HR!BQ271</f>
        <v>0</v>
      </c>
      <c r="BZ641" s="12">
        <f>HR!BR271</f>
        <v>0</v>
      </c>
      <c r="CA641" s="12">
        <f>HR!BS271</f>
        <v>0</v>
      </c>
      <c r="CB641" s="12">
        <f>HR!BT271</f>
        <v>0</v>
      </c>
      <c r="CC641" s="12">
        <f>HR!BU271</f>
        <v>0</v>
      </c>
      <c r="CD641" s="12">
        <f>HR!BV271</f>
        <v>0</v>
      </c>
      <c r="CE641" s="12">
        <f>HR!BW271</f>
        <v>0</v>
      </c>
      <c r="CF641" s="12">
        <f>HR!BX271</f>
        <v>0</v>
      </c>
      <c r="CG641" s="12">
        <f t="shared" si="831"/>
        <v>0</v>
      </c>
      <c r="CH641" s="12">
        <f t="shared" si="832"/>
        <v>0</v>
      </c>
      <c r="CI641" s="12">
        <f t="shared" si="833"/>
        <v>0</v>
      </c>
      <c r="CJ641" s="12">
        <f t="shared" si="834"/>
        <v>0</v>
      </c>
      <c r="CK641" s="12">
        <f t="shared" si="835"/>
        <v>0</v>
      </c>
      <c r="CL641" s="12">
        <f t="shared" si="836"/>
        <v>0</v>
      </c>
      <c r="CM641" s="12">
        <f t="shared" si="837"/>
        <v>0</v>
      </c>
      <c r="CN641" s="12">
        <f t="shared" si="838"/>
        <v>0</v>
      </c>
      <c r="CO641" s="12">
        <f t="shared" si="839"/>
        <v>0</v>
      </c>
      <c r="CP641" s="12">
        <f t="shared" si="840"/>
        <v>0</v>
      </c>
      <c r="CQ641" s="12">
        <f t="shared" si="841"/>
        <v>0</v>
      </c>
      <c r="CR641" s="12">
        <f t="shared" si="842"/>
        <v>0</v>
      </c>
      <c r="CS641" s="12">
        <f t="shared" si="843"/>
        <v>0</v>
      </c>
      <c r="CT641" s="12">
        <f t="shared" si="844"/>
        <v>0</v>
      </c>
      <c r="CU641" s="12">
        <f t="shared" si="845"/>
        <v>0</v>
      </c>
      <c r="CV641" s="12">
        <f t="shared" si="846"/>
        <v>0</v>
      </c>
      <c r="CW641" s="12">
        <f t="shared" si="847"/>
        <v>0</v>
      </c>
      <c r="CX641" s="12">
        <f t="shared" si="848"/>
        <v>0</v>
      </c>
      <c r="CY641" s="12">
        <f t="shared" si="849"/>
        <v>0</v>
      </c>
      <c r="CZ641" s="12">
        <f t="shared" si="850"/>
        <v>0</v>
      </c>
      <c r="DA641" s="12">
        <f t="shared" si="851"/>
        <v>0</v>
      </c>
      <c r="DB641" s="12">
        <f t="shared" si="852"/>
        <v>0</v>
      </c>
      <c r="DC641" s="12">
        <f t="shared" si="853"/>
        <v>0</v>
      </c>
      <c r="DD641" s="12">
        <f t="shared" si="854"/>
        <v>0</v>
      </c>
      <c r="DE641" s="12">
        <f t="shared" si="855"/>
        <v>0</v>
      </c>
      <c r="DF641" s="12">
        <f t="shared" si="856"/>
        <v>0</v>
      </c>
      <c r="DG641" s="12">
        <f t="shared" si="857"/>
        <v>0</v>
      </c>
      <c r="DH641" s="12">
        <f t="shared" si="858"/>
        <v>0</v>
      </c>
      <c r="DI641" s="12">
        <f t="shared" si="859"/>
        <v>0</v>
      </c>
      <c r="DJ641" s="12">
        <f t="shared" si="860"/>
        <v>0</v>
      </c>
      <c r="DK641" s="12">
        <f>SUM(M641:CHOOSE(YTD,M641,N641,O641,P641,Q641,R641,S641,T641,U641,V641,W641,X641))</f>
        <v>0</v>
      </c>
      <c r="DL641" s="12">
        <f>SUM(Y641:CHOOSE(YTD,Y641,Z641,AA641,AB641,AC641,AD641,AE641,AF641,AG641,AH641,AI641,AJ641))</f>
        <v>0</v>
      </c>
      <c r="DM641" s="12">
        <f>SUM(AK641:CHOOSE(YTD,AK641,AL641,AM641,AN641,AO641,AP641,AQ641,AR641,AS641,AT641,AU641,AV641))</f>
        <v>0</v>
      </c>
      <c r="DN641" s="12">
        <f>SUM(AW641:CHOOSE(YTD,AW641,AX641,AY641,AZ641,BA641,BB641,BC641,BD641,BE641,BF641,BG641,BH641))</f>
        <v>0</v>
      </c>
      <c r="DO641" s="12">
        <f>SUM(BI641:CHOOSE(YTD,BI641,BJ641,BK641,BL641,BM641,BN641,BO641,BP641,BQ641,BR641,BS641,BT641))</f>
        <v>0</v>
      </c>
      <c r="DP641" s="12">
        <f>SUM(BU641:CHOOSE(YTD,BU641,BV641,BW641,BX641,BY641,BZ641,CA641,CB641,CC641,CD641,CE641,CF641))</f>
        <v>0</v>
      </c>
    </row>
    <row r="642" spans="1:120" x14ac:dyDescent="0.15">
      <c r="A642" s="12" t="str">
        <f t="shared" si="866"/>
        <v>FTE Cost - Brand</v>
      </c>
      <c r="D642" s="12" t="str">
        <f>HR!D272</f>
        <v>Brand 1</v>
      </c>
      <c r="E642" s="12" t="str">
        <f t="shared" si="865"/>
        <v>Segment 1</v>
      </c>
      <c r="F642" s="12" t="str">
        <f t="shared" si="865"/>
        <v>Business Unit 1</v>
      </c>
      <c r="G642" s="12">
        <f t="shared" si="865"/>
        <v>0</v>
      </c>
      <c r="H642" s="12">
        <f t="shared" si="865"/>
        <v>0</v>
      </c>
      <c r="I642" s="12">
        <f t="shared" si="865"/>
        <v>0</v>
      </c>
      <c r="J642" s="12">
        <f t="shared" si="865"/>
        <v>0</v>
      </c>
      <c r="K642" s="12">
        <f t="shared" si="865"/>
        <v>0</v>
      </c>
      <c r="L642" s="12" t="str">
        <f>HR!C272</f>
        <v>Logistics</v>
      </c>
      <c r="M642" s="12">
        <f>HR!E272</f>
        <v>2.4887999999999999</v>
      </c>
      <c r="N642" s="12">
        <f>HR!F272</f>
        <v>2.4887999999999999</v>
      </c>
      <c r="O642" s="12">
        <f>HR!G272</f>
        <v>2.4887999999999999</v>
      </c>
      <c r="P642" s="12">
        <f>HR!H272</f>
        <v>2.4887999999999999</v>
      </c>
      <c r="Q642" s="12">
        <f>HR!I272</f>
        <v>2.4887999999999999</v>
      </c>
      <c r="R642" s="12">
        <f>HR!J272</f>
        <v>2.4887999999999999</v>
      </c>
      <c r="S642" s="12">
        <f>HR!K272</f>
        <v>2.4887999999999999</v>
      </c>
      <c r="T642" s="12">
        <f>HR!L272</f>
        <v>2.4887999999999999</v>
      </c>
      <c r="U642" s="12">
        <f>HR!M272</f>
        <v>2.4887999999999999</v>
      </c>
      <c r="V642" s="12">
        <f>HR!N272</f>
        <v>2.4887999999999999</v>
      </c>
      <c r="W642" s="12">
        <f>HR!O272</f>
        <v>2.4887999999999999</v>
      </c>
      <c r="X642" s="12">
        <f>HR!P272</f>
        <v>2.4887999999999999</v>
      </c>
      <c r="Y642" s="12">
        <f>HR!Q272</f>
        <v>2.4887999999999999</v>
      </c>
      <c r="Z642" s="12">
        <f>HR!R272</f>
        <v>2.4887999999999999</v>
      </c>
      <c r="AA642" s="12">
        <f>HR!S272</f>
        <v>2.4887999999999999</v>
      </c>
      <c r="AB642" s="12">
        <f>HR!T272</f>
        <v>2.4887999999999999</v>
      </c>
      <c r="AC642" s="12">
        <f>HR!U272</f>
        <v>2.4887999999999999</v>
      </c>
      <c r="AD642" s="12">
        <f>HR!V272</f>
        <v>2.4887999999999999</v>
      </c>
      <c r="AE642" s="12">
        <f>HR!W272</f>
        <v>2.4887999999999999</v>
      </c>
      <c r="AF642" s="12">
        <f>HR!X272</f>
        <v>2.4887999999999999</v>
      </c>
      <c r="AG642" s="12">
        <f>HR!Y272</f>
        <v>2.4887999999999999</v>
      </c>
      <c r="AH642" s="12">
        <f>HR!Z272</f>
        <v>2.4887999999999999</v>
      </c>
      <c r="AI642" s="12">
        <f>HR!AA272</f>
        <v>2.4887999999999999</v>
      </c>
      <c r="AJ642" s="12">
        <f>HR!AB272</f>
        <v>2.4887999999999999</v>
      </c>
      <c r="AK642" s="12">
        <f>HR!AC272</f>
        <v>2.4887999999999999</v>
      </c>
      <c r="AL642" s="12">
        <f>HR!AD272</f>
        <v>2.4887999999999999</v>
      </c>
      <c r="AM642" s="12">
        <f>HR!AE272</f>
        <v>2.4887999999999999</v>
      </c>
      <c r="AN642" s="12">
        <f>HR!AF272</f>
        <v>2.4887999999999999</v>
      </c>
      <c r="AO642" s="12">
        <f>HR!AG272</f>
        <v>2.4887999999999999</v>
      </c>
      <c r="AP642" s="12">
        <f>HR!AH272</f>
        <v>2.4887999999999999</v>
      </c>
      <c r="AQ642" s="12">
        <f>HR!AI272</f>
        <v>2.4887999999999999</v>
      </c>
      <c r="AR642" s="12">
        <f>HR!AJ272</f>
        <v>2.4887999999999999</v>
      </c>
      <c r="AS642" s="12">
        <f>HR!AK272</f>
        <v>2.4887999999999999</v>
      </c>
      <c r="AT642" s="12">
        <f>HR!AL272</f>
        <v>2.4887999999999999</v>
      </c>
      <c r="AU642" s="12">
        <f>HR!AM272</f>
        <v>2.4887999999999999</v>
      </c>
      <c r="AV642" s="12">
        <f>HR!AN272</f>
        <v>2.4887999999999999</v>
      </c>
      <c r="AW642" s="12">
        <f>HR!AO272</f>
        <v>2.4887999999999999</v>
      </c>
      <c r="AX642" s="12">
        <f>HR!AP272</f>
        <v>2.4887999999999999</v>
      </c>
      <c r="AY642" s="12">
        <f>HR!AQ272</f>
        <v>2.4887999999999999</v>
      </c>
      <c r="AZ642" s="12">
        <f>HR!AR272</f>
        <v>2.4887999999999999</v>
      </c>
      <c r="BA642" s="12">
        <f>HR!AS272</f>
        <v>2.4887999999999999</v>
      </c>
      <c r="BB642" s="12">
        <f>HR!AT272</f>
        <v>2.4887999999999999</v>
      </c>
      <c r="BC642" s="12">
        <f>HR!AU272</f>
        <v>2.4887999999999999</v>
      </c>
      <c r="BD642" s="12">
        <f>HR!AV272</f>
        <v>2.4887999999999999</v>
      </c>
      <c r="BE642" s="12">
        <f>HR!AW272</f>
        <v>2.4887999999999999</v>
      </c>
      <c r="BF642" s="12">
        <f>HR!AX272</f>
        <v>2.4887999999999999</v>
      </c>
      <c r="BG642" s="12">
        <f>HR!AY272</f>
        <v>2.4887999999999999</v>
      </c>
      <c r="BH642" s="12">
        <f>HR!AZ272</f>
        <v>2.4887999999999999</v>
      </c>
      <c r="BI642" s="12">
        <f>HR!BA272</f>
        <v>2.4887999999999999</v>
      </c>
      <c r="BJ642" s="12">
        <f>HR!BB272</f>
        <v>2.4887999999999999</v>
      </c>
      <c r="BK642" s="12">
        <f>HR!BC272</f>
        <v>2.4887999999999999</v>
      </c>
      <c r="BL642" s="12">
        <f>HR!BD272</f>
        <v>2.4887999999999999</v>
      </c>
      <c r="BM642" s="12">
        <f>HR!BE272</f>
        <v>2.4887999999999999</v>
      </c>
      <c r="BN642" s="12">
        <f>HR!BF272</f>
        <v>2.4887999999999999</v>
      </c>
      <c r="BO642" s="12">
        <f>HR!BG272</f>
        <v>2.4887999999999999</v>
      </c>
      <c r="BP642" s="12">
        <f>HR!BH272</f>
        <v>2.4887999999999999</v>
      </c>
      <c r="BQ642" s="12">
        <f>HR!BI272</f>
        <v>2.4887999999999999</v>
      </c>
      <c r="BR642" s="12">
        <f>HR!BJ272</f>
        <v>2.4887999999999999</v>
      </c>
      <c r="BS642" s="12">
        <f>HR!BK272</f>
        <v>2.4887999999999999</v>
      </c>
      <c r="BT642" s="12">
        <f>HR!BL272</f>
        <v>2.4887999999999999</v>
      </c>
      <c r="BU642" s="12">
        <f>HR!BM272</f>
        <v>2.4887999999999999</v>
      </c>
      <c r="BV642" s="12">
        <f>HR!BN272</f>
        <v>2.4887999999999999</v>
      </c>
      <c r="BW642" s="12">
        <f>HR!BO272</f>
        <v>2.4887999999999999</v>
      </c>
      <c r="BX642" s="12">
        <f>HR!BP272</f>
        <v>2.4887999999999999</v>
      </c>
      <c r="BY642" s="12">
        <f>HR!BQ272</f>
        <v>2.4887999999999999</v>
      </c>
      <c r="BZ642" s="12">
        <f>HR!BR272</f>
        <v>2.4887999999999999</v>
      </c>
      <c r="CA642" s="12">
        <f>HR!BS272</f>
        <v>2.4887999999999999</v>
      </c>
      <c r="CB642" s="12">
        <f>HR!BT272</f>
        <v>2.4887999999999999</v>
      </c>
      <c r="CC642" s="12">
        <f>HR!BU272</f>
        <v>2.4887999999999999</v>
      </c>
      <c r="CD642" s="12">
        <f>HR!BV272</f>
        <v>2.4887999999999999</v>
      </c>
      <c r="CE642" s="12">
        <f>HR!BW272</f>
        <v>2.4887999999999999</v>
      </c>
      <c r="CF642" s="12">
        <f>HR!BX272</f>
        <v>2.4887999999999999</v>
      </c>
      <c r="CG642" s="12">
        <f t="shared" si="831"/>
        <v>7.4664000000000001</v>
      </c>
      <c r="CH642" s="12">
        <f t="shared" si="832"/>
        <v>7.4664000000000001</v>
      </c>
      <c r="CI642" s="12">
        <f t="shared" si="833"/>
        <v>7.4664000000000001</v>
      </c>
      <c r="CJ642" s="12">
        <f t="shared" si="834"/>
        <v>7.4664000000000001</v>
      </c>
      <c r="CK642" s="12">
        <f t="shared" si="835"/>
        <v>29.865600000000004</v>
      </c>
      <c r="CL642" s="12">
        <f t="shared" si="836"/>
        <v>7.4664000000000001</v>
      </c>
      <c r="CM642" s="12">
        <f t="shared" si="837"/>
        <v>7.4664000000000001</v>
      </c>
      <c r="CN642" s="12">
        <f t="shared" si="838"/>
        <v>7.4664000000000001</v>
      </c>
      <c r="CO642" s="12">
        <f t="shared" si="839"/>
        <v>7.4664000000000001</v>
      </c>
      <c r="CP642" s="12">
        <f t="shared" si="840"/>
        <v>29.865600000000004</v>
      </c>
      <c r="CQ642" s="12">
        <f t="shared" si="841"/>
        <v>7.4664000000000001</v>
      </c>
      <c r="CR642" s="12">
        <f t="shared" si="842"/>
        <v>7.4664000000000001</v>
      </c>
      <c r="CS642" s="12">
        <f t="shared" si="843"/>
        <v>7.4664000000000001</v>
      </c>
      <c r="CT642" s="12">
        <f t="shared" si="844"/>
        <v>7.4664000000000001</v>
      </c>
      <c r="CU642" s="12">
        <f t="shared" si="845"/>
        <v>29.865600000000004</v>
      </c>
      <c r="CV642" s="12">
        <f t="shared" si="846"/>
        <v>7.4664000000000001</v>
      </c>
      <c r="CW642" s="12">
        <f t="shared" si="847"/>
        <v>7.4664000000000001</v>
      </c>
      <c r="CX642" s="12">
        <f t="shared" si="848"/>
        <v>7.4664000000000001</v>
      </c>
      <c r="CY642" s="12">
        <f t="shared" si="849"/>
        <v>7.4664000000000001</v>
      </c>
      <c r="CZ642" s="12">
        <f t="shared" si="850"/>
        <v>29.865600000000004</v>
      </c>
      <c r="DA642" s="12">
        <f t="shared" si="851"/>
        <v>7.4664000000000001</v>
      </c>
      <c r="DB642" s="12">
        <f t="shared" si="852"/>
        <v>7.4664000000000001</v>
      </c>
      <c r="DC642" s="12">
        <f t="shared" si="853"/>
        <v>7.4664000000000001</v>
      </c>
      <c r="DD642" s="12">
        <f t="shared" si="854"/>
        <v>7.4664000000000001</v>
      </c>
      <c r="DE642" s="12">
        <f t="shared" si="855"/>
        <v>29.865600000000004</v>
      </c>
      <c r="DF642" s="12">
        <f t="shared" si="856"/>
        <v>7.4664000000000001</v>
      </c>
      <c r="DG642" s="12">
        <f t="shared" si="857"/>
        <v>7.4664000000000001</v>
      </c>
      <c r="DH642" s="12">
        <f t="shared" si="858"/>
        <v>7.4664000000000001</v>
      </c>
      <c r="DI642" s="12">
        <f t="shared" si="859"/>
        <v>7.4664000000000001</v>
      </c>
      <c r="DJ642" s="12">
        <f t="shared" si="860"/>
        <v>29.865600000000004</v>
      </c>
      <c r="DK642" s="12">
        <f>SUM(M642:CHOOSE(YTD,M642,N642,O642,P642,Q642,R642,S642,T642,U642,V642,W642,X642))</f>
        <v>7.4664000000000001</v>
      </c>
      <c r="DL642" s="12">
        <f>SUM(Y642:CHOOSE(YTD,Y642,Z642,AA642,AB642,AC642,AD642,AE642,AF642,AG642,AH642,AI642,AJ642))</f>
        <v>7.4664000000000001</v>
      </c>
      <c r="DM642" s="12">
        <f>SUM(AK642:CHOOSE(YTD,AK642,AL642,AM642,AN642,AO642,AP642,AQ642,AR642,AS642,AT642,AU642,AV642))</f>
        <v>7.4664000000000001</v>
      </c>
      <c r="DN642" s="12">
        <f>SUM(AW642:CHOOSE(YTD,AW642,AX642,AY642,AZ642,BA642,BB642,BC642,BD642,BE642,BF642,BG642,BH642))</f>
        <v>7.4664000000000001</v>
      </c>
      <c r="DO642" s="12">
        <f>SUM(BI642:CHOOSE(YTD,BI642,BJ642,BK642,BL642,BM642,BN642,BO642,BP642,BQ642,BR642,BS642,BT642))</f>
        <v>7.4664000000000001</v>
      </c>
      <c r="DP642" s="12">
        <f>SUM(BU642:CHOOSE(YTD,BU642,BV642,BW642,BX642,BY642,BZ642,CA642,CB642,CC642,CD642,CE642,CF642))</f>
        <v>7.4664000000000001</v>
      </c>
    </row>
    <row r="643" spans="1:120" x14ac:dyDescent="0.15">
      <c r="A643" s="12" t="str">
        <f t="shared" si="866"/>
        <v>FTE Cost - Brand</v>
      </c>
      <c r="D643" s="12" t="str">
        <f>HR!D273</f>
        <v>Brand 2</v>
      </c>
      <c r="E643" s="12" t="str">
        <f t="shared" si="865"/>
        <v>Segment 1</v>
      </c>
      <c r="F643" s="12" t="str">
        <f t="shared" si="865"/>
        <v>Business Unit 1</v>
      </c>
      <c r="G643" s="12">
        <f t="shared" si="865"/>
        <v>0</v>
      </c>
      <c r="H643" s="12">
        <f t="shared" si="865"/>
        <v>0</v>
      </c>
      <c r="I643" s="12">
        <f t="shared" si="865"/>
        <v>0</v>
      </c>
      <c r="J643" s="12">
        <f t="shared" si="865"/>
        <v>0</v>
      </c>
      <c r="K643" s="12">
        <f t="shared" si="865"/>
        <v>0</v>
      </c>
      <c r="L643" s="12" t="str">
        <f>HR!C273</f>
        <v>Logistics</v>
      </c>
      <c r="M643" s="12">
        <f>HR!E273</f>
        <v>2.4887999999999999</v>
      </c>
      <c r="N643" s="12">
        <f>HR!F273</f>
        <v>2.4887999999999999</v>
      </c>
      <c r="O643" s="12">
        <f>HR!G273</f>
        <v>2.4887999999999999</v>
      </c>
      <c r="P643" s="12">
        <f>HR!H273</f>
        <v>2.4887999999999999</v>
      </c>
      <c r="Q643" s="12">
        <f>HR!I273</f>
        <v>2.4887999999999999</v>
      </c>
      <c r="R643" s="12">
        <f>HR!J273</f>
        <v>2.4887999999999999</v>
      </c>
      <c r="S643" s="12">
        <f>HR!K273</f>
        <v>2.4887999999999999</v>
      </c>
      <c r="T643" s="12">
        <f>HR!L273</f>
        <v>2.4887999999999999</v>
      </c>
      <c r="U643" s="12">
        <f>HR!M273</f>
        <v>2.4887999999999999</v>
      </c>
      <c r="V643" s="12">
        <f>HR!N273</f>
        <v>2.4887999999999999</v>
      </c>
      <c r="W643" s="12">
        <f>HR!O273</f>
        <v>2.4887999999999999</v>
      </c>
      <c r="X643" s="12">
        <f>HR!P273</f>
        <v>2.4887999999999999</v>
      </c>
      <c r="Y643" s="12">
        <f>HR!Q273</f>
        <v>2.4887999999999999</v>
      </c>
      <c r="Z643" s="12">
        <f>HR!R273</f>
        <v>2.4887999999999999</v>
      </c>
      <c r="AA643" s="12">
        <f>HR!S273</f>
        <v>2.4887999999999999</v>
      </c>
      <c r="AB643" s="12">
        <f>HR!T273</f>
        <v>2.4887999999999999</v>
      </c>
      <c r="AC643" s="12">
        <f>HR!U273</f>
        <v>2.4887999999999999</v>
      </c>
      <c r="AD643" s="12">
        <f>HR!V273</f>
        <v>2.4887999999999999</v>
      </c>
      <c r="AE643" s="12">
        <f>HR!W273</f>
        <v>2.4887999999999999</v>
      </c>
      <c r="AF643" s="12">
        <f>HR!X273</f>
        <v>2.4887999999999999</v>
      </c>
      <c r="AG643" s="12">
        <f>HR!Y273</f>
        <v>2.4887999999999999</v>
      </c>
      <c r="AH643" s="12">
        <f>HR!Z273</f>
        <v>2.4887999999999999</v>
      </c>
      <c r="AI643" s="12">
        <f>HR!AA273</f>
        <v>2.4887999999999999</v>
      </c>
      <c r="AJ643" s="12">
        <f>HR!AB273</f>
        <v>2.4887999999999999</v>
      </c>
      <c r="AK643" s="12">
        <f>HR!AC273</f>
        <v>2.4887999999999999</v>
      </c>
      <c r="AL643" s="12">
        <f>HR!AD273</f>
        <v>2.4887999999999999</v>
      </c>
      <c r="AM643" s="12">
        <f>HR!AE273</f>
        <v>2.4887999999999999</v>
      </c>
      <c r="AN643" s="12">
        <f>HR!AF273</f>
        <v>2.4887999999999999</v>
      </c>
      <c r="AO643" s="12">
        <f>HR!AG273</f>
        <v>2.4887999999999999</v>
      </c>
      <c r="AP643" s="12">
        <f>HR!AH273</f>
        <v>2.4887999999999999</v>
      </c>
      <c r="AQ643" s="12">
        <f>HR!AI273</f>
        <v>2.4887999999999999</v>
      </c>
      <c r="AR643" s="12">
        <f>HR!AJ273</f>
        <v>2.4887999999999999</v>
      </c>
      <c r="AS643" s="12">
        <f>HR!AK273</f>
        <v>2.4887999999999999</v>
      </c>
      <c r="AT643" s="12">
        <f>HR!AL273</f>
        <v>2.4887999999999999</v>
      </c>
      <c r="AU643" s="12">
        <f>HR!AM273</f>
        <v>2.4887999999999999</v>
      </c>
      <c r="AV643" s="12">
        <f>HR!AN273</f>
        <v>2.4887999999999999</v>
      </c>
      <c r="AW643" s="12">
        <f>HR!AO273</f>
        <v>2.4887999999999999</v>
      </c>
      <c r="AX643" s="12">
        <f>HR!AP273</f>
        <v>2.4887999999999999</v>
      </c>
      <c r="AY643" s="12">
        <f>HR!AQ273</f>
        <v>2.4887999999999999</v>
      </c>
      <c r="AZ643" s="12">
        <f>HR!AR273</f>
        <v>2.4887999999999999</v>
      </c>
      <c r="BA643" s="12">
        <f>HR!AS273</f>
        <v>2.4887999999999999</v>
      </c>
      <c r="BB643" s="12">
        <f>HR!AT273</f>
        <v>2.4887999999999999</v>
      </c>
      <c r="BC643" s="12">
        <f>HR!AU273</f>
        <v>2.4887999999999999</v>
      </c>
      <c r="BD643" s="12">
        <f>HR!AV273</f>
        <v>2.4887999999999999</v>
      </c>
      <c r="BE643" s="12">
        <f>HR!AW273</f>
        <v>2.4887999999999999</v>
      </c>
      <c r="BF643" s="12">
        <f>HR!AX273</f>
        <v>2.4887999999999999</v>
      </c>
      <c r="BG643" s="12">
        <f>HR!AY273</f>
        <v>2.4887999999999999</v>
      </c>
      <c r="BH643" s="12">
        <f>HR!AZ273</f>
        <v>2.4887999999999999</v>
      </c>
      <c r="BI643" s="12">
        <f>HR!BA273</f>
        <v>2.4887999999999999</v>
      </c>
      <c r="BJ643" s="12">
        <f>HR!BB273</f>
        <v>2.4887999999999999</v>
      </c>
      <c r="BK643" s="12">
        <f>HR!BC273</f>
        <v>2.4887999999999999</v>
      </c>
      <c r="BL643" s="12">
        <f>HR!BD273</f>
        <v>2.4887999999999999</v>
      </c>
      <c r="BM643" s="12">
        <f>HR!BE273</f>
        <v>2.4887999999999999</v>
      </c>
      <c r="BN643" s="12">
        <f>HR!BF273</f>
        <v>2.4887999999999999</v>
      </c>
      <c r="BO643" s="12">
        <f>HR!BG273</f>
        <v>2.4887999999999999</v>
      </c>
      <c r="BP643" s="12">
        <f>HR!BH273</f>
        <v>2.4887999999999999</v>
      </c>
      <c r="BQ643" s="12">
        <f>HR!BI273</f>
        <v>2.4887999999999999</v>
      </c>
      <c r="BR643" s="12">
        <f>HR!BJ273</f>
        <v>2.4887999999999999</v>
      </c>
      <c r="BS643" s="12">
        <f>HR!BK273</f>
        <v>2.4887999999999999</v>
      </c>
      <c r="BT643" s="12">
        <f>HR!BL273</f>
        <v>2.4887999999999999</v>
      </c>
      <c r="BU643" s="12">
        <f>HR!BM273</f>
        <v>2.4887999999999999</v>
      </c>
      <c r="BV643" s="12">
        <f>HR!BN273</f>
        <v>2.4887999999999999</v>
      </c>
      <c r="BW643" s="12">
        <f>HR!BO273</f>
        <v>2.4887999999999999</v>
      </c>
      <c r="BX643" s="12">
        <f>HR!BP273</f>
        <v>2.4887999999999999</v>
      </c>
      <c r="BY643" s="12">
        <f>HR!BQ273</f>
        <v>2.4887999999999999</v>
      </c>
      <c r="BZ643" s="12">
        <f>HR!BR273</f>
        <v>2.4887999999999999</v>
      </c>
      <c r="CA643" s="12">
        <f>HR!BS273</f>
        <v>2.4887999999999999</v>
      </c>
      <c r="CB643" s="12">
        <f>HR!BT273</f>
        <v>2.4887999999999999</v>
      </c>
      <c r="CC643" s="12">
        <f>HR!BU273</f>
        <v>2.4887999999999999</v>
      </c>
      <c r="CD643" s="12">
        <f>HR!BV273</f>
        <v>2.4887999999999999</v>
      </c>
      <c r="CE643" s="12">
        <f>HR!BW273</f>
        <v>2.4887999999999999</v>
      </c>
      <c r="CF643" s="12">
        <f>HR!BX273</f>
        <v>2.4887999999999999</v>
      </c>
      <c r="CG643" s="12">
        <f t="shared" ref="CG643:CG706" si="867">SUM(M643:O643)</f>
        <v>7.4664000000000001</v>
      </c>
      <c r="CH643" s="12">
        <f t="shared" ref="CH643:CH706" si="868">SUM(P643:R643)</f>
        <v>7.4664000000000001</v>
      </c>
      <c r="CI643" s="12">
        <f t="shared" ref="CI643:CI706" si="869">SUM(S643:U643)</f>
        <v>7.4664000000000001</v>
      </c>
      <c r="CJ643" s="12">
        <f t="shared" ref="CJ643:CJ706" si="870">SUM(V643:X643)</f>
        <v>7.4664000000000001</v>
      </c>
      <c r="CK643" s="12">
        <f t="shared" ref="CK643:CK706" si="871">SUM(M643:X643)</f>
        <v>29.865600000000004</v>
      </c>
      <c r="CL643" s="12">
        <f t="shared" ref="CL643:CL706" si="872">SUM(Y643:AA643)</f>
        <v>7.4664000000000001</v>
      </c>
      <c r="CM643" s="12">
        <f t="shared" ref="CM643:CM706" si="873">SUM(AB643:AD643)</f>
        <v>7.4664000000000001</v>
      </c>
      <c r="CN643" s="12">
        <f t="shared" ref="CN643:CN706" si="874">SUM(AE643:AG643)</f>
        <v>7.4664000000000001</v>
      </c>
      <c r="CO643" s="12">
        <f t="shared" ref="CO643:CO706" si="875">SUM(AH643:AJ643)</f>
        <v>7.4664000000000001</v>
      </c>
      <c r="CP643" s="12">
        <f t="shared" ref="CP643:CP706" si="876">SUM(Y643:AJ643)</f>
        <v>29.865600000000004</v>
      </c>
      <c r="CQ643" s="12">
        <f t="shared" ref="CQ643:CQ706" si="877">SUM(AK643:AM643)</f>
        <v>7.4664000000000001</v>
      </c>
      <c r="CR643" s="12">
        <f t="shared" ref="CR643:CR706" si="878">SUM(AN643:AP643)</f>
        <v>7.4664000000000001</v>
      </c>
      <c r="CS643" s="12">
        <f t="shared" ref="CS643:CS706" si="879">SUM(AQ643:AS643)</f>
        <v>7.4664000000000001</v>
      </c>
      <c r="CT643" s="12">
        <f t="shared" ref="CT643:CT706" si="880">SUM(AT643:AV643)</f>
        <v>7.4664000000000001</v>
      </c>
      <c r="CU643" s="12">
        <f t="shared" ref="CU643:CU706" si="881">SUM(AK643:AV643)</f>
        <v>29.865600000000004</v>
      </c>
      <c r="CV643" s="12">
        <f t="shared" ref="CV643:CV706" si="882">SUM($AW643:$AY643)</f>
        <v>7.4664000000000001</v>
      </c>
      <c r="CW643" s="12">
        <f t="shared" ref="CW643:CW706" si="883">SUM($AZ643:$BB643)</f>
        <v>7.4664000000000001</v>
      </c>
      <c r="CX643" s="12">
        <f t="shared" ref="CX643:CX706" si="884">SUM($BC643:$BE643)</f>
        <v>7.4664000000000001</v>
      </c>
      <c r="CY643" s="12">
        <f t="shared" ref="CY643:CY706" si="885">SUM($BF643:$BH643)</f>
        <v>7.4664000000000001</v>
      </c>
      <c r="CZ643" s="12">
        <f t="shared" ref="CZ643:CZ706" si="886">SUM(AW643:BH643)</f>
        <v>29.865600000000004</v>
      </c>
      <c r="DA643" s="12">
        <f t="shared" ref="DA643:DA706" si="887">SUM($BI643:$BK643)</f>
        <v>7.4664000000000001</v>
      </c>
      <c r="DB643" s="12">
        <f t="shared" ref="DB643:DB706" si="888">SUM($BL643:$BN643)</f>
        <v>7.4664000000000001</v>
      </c>
      <c r="DC643" s="12">
        <f t="shared" ref="DC643:DC706" si="889">SUM($BO643:$BQ643)</f>
        <v>7.4664000000000001</v>
      </c>
      <c r="DD643" s="12">
        <f t="shared" ref="DD643:DD706" si="890">SUM($BR643:$BT643)</f>
        <v>7.4664000000000001</v>
      </c>
      <c r="DE643" s="12">
        <f t="shared" ref="DE643:DE706" si="891">SUM(BI643:BT643)</f>
        <v>29.865600000000004</v>
      </c>
      <c r="DF643" s="12">
        <f t="shared" ref="DF643:DF706" si="892">SUM(BU643:BW643)</f>
        <v>7.4664000000000001</v>
      </c>
      <c r="DG643" s="12">
        <f t="shared" ref="DG643:DG706" si="893">SUM(BX643:BZ643)</f>
        <v>7.4664000000000001</v>
      </c>
      <c r="DH643" s="12">
        <f t="shared" ref="DH643:DH706" si="894">SUM(CA643:CC643)</f>
        <v>7.4664000000000001</v>
      </c>
      <c r="DI643" s="12">
        <f t="shared" ref="DI643:DI706" si="895">SUM(CD643:CF643)</f>
        <v>7.4664000000000001</v>
      </c>
      <c r="DJ643" s="12">
        <f t="shared" ref="DJ643:DJ706" si="896">SUM(BU643:CF643)</f>
        <v>29.865600000000004</v>
      </c>
      <c r="DK643" s="12">
        <f>SUM(M643:CHOOSE(YTD,M643,N643,O643,P643,Q643,R643,S643,T643,U643,V643,W643,X643))</f>
        <v>7.4664000000000001</v>
      </c>
      <c r="DL643" s="12">
        <f>SUM(Y643:CHOOSE(YTD,Y643,Z643,AA643,AB643,AC643,AD643,AE643,AF643,AG643,AH643,AI643,AJ643))</f>
        <v>7.4664000000000001</v>
      </c>
      <c r="DM643" s="12">
        <f>SUM(AK643:CHOOSE(YTD,AK643,AL643,AM643,AN643,AO643,AP643,AQ643,AR643,AS643,AT643,AU643,AV643))</f>
        <v>7.4664000000000001</v>
      </c>
      <c r="DN643" s="12">
        <f>SUM(AW643:CHOOSE(YTD,AW643,AX643,AY643,AZ643,BA643,BB643,BC643,BD643,BE643,BF643,BG643,BH643))</f>
        <v>7.4664000000000001</v>
      </c>
      <c r="DO643" s="12">
        <f>SUM(BI643:CHOOSE(YTD,BI643,BJ643,BK643,BL643,BM643,BN643,BO643,BP643,BQ643,BR643,BS643,BT643))</f>
        <v>7.4664000000000001</v>
      </c>
      <c r="DP643" s="12">
        <f>SUM(BU643:CHOOSE(YTD,BU643,BV643,BW643,BX643,BY643,BZ643,CA643,CB643,CC643,CD643,CE643,CF643))</f>
        <v>7.4664000000000001</v>
      </c>
    </row>
    <row r="644" spans="1:120" x14ac:dyDescent="0.15">
      <c r="A644" s="12" t="str">
        <f t="shared" si="866"/>
        <v>FTE Cost - Brand</v>
      </c>
      <c r="D644" s="12" t="str">
        <f>HR!D274</f>
        <v>Brand 3</v>
      </c>
      <c r="E644" s="12" t="str">
        <f t="shared" si="865"/>
        <v>Segment 1</v>
      </c>
      <c r="F644" s="12" t="str">
        <f t="shared" si="865"/>
        <v>Business Unit 1</v>
      </c>
      <c r="G644" s="12">
        <f t="shared" si="865"/>
        <v>0</v>
      </c>
      <c r="H644" s="12">
        <f t="shared" si="865"/>
        <v>0</v>
      </c>
      <c r="I644" s="12">
        <f t="shared" si="865"/>
        <v>0</v>
      </c>
      <c r="J644" s="12">
        <f t="shared" si="865"/>
        <v>0</v>
      </c>
      <c r="K644" s="12">
        <f t="shared" si="865"/>
        <v>0</v>
      </c>
      <c r="L644" s="12" t="str">
        <f>HR!C274</f>
        <v>Logistics</v>
      </c>
      <c r="M644" s="12">
        <f>HR!E274</f>
        <v>0</v>
      </c>
      <c r="N644" s="12">
        <f>HR!F274</f>
        <v>0</v>
      </c>
      <c r="O644" s="12">
        <f>HR!G274</f>
        <v>0</v>
      </c>
      <c r="P644" s="12">
        <f>HR!H274</f>
        <v>0</v>
      </c>
      <c r="Q644" s="12">
        <f>HR!I274</f>
        <v>0</v>
      </c>
      <c r="R644" s="12">
        <f>HR!J274</f>
        <v>0</v>
      </c>
      <c r="S644" s="12">
        <f>HR!K274</f>
        <v>0</v>
      </c>
      <c r="T644" s="12">
        <f>HR!L274</f>
        <v>0</v>
      </c>
      <c r="U644" s="12">
        <f>HR!M274</f>
        <v>0</v>
      </c>
      <c r="V644" s="12">
        <f>HR!N274</f>
        <v>0</v>
      </c>
      <c r="W644" s="12">
        <f>HR!O274</f>
        <v>0</v>
      </c>
      <c r="X644" s="12">
        <f>HR!P274</f>
        <v>0</v>
      </c>
      <c r="Y644" s="12">
        <f>HR!Q274</f>
        <v>0</v>
      </c>
      <c r="Z644" s="12">
        <f>HR!R274</f>
        <v>0</v>
      </c>
      <c r="AA644" s="12">
        <f>HR!S274</f>
        <v>0</v>
      </c>
      <c r="AB644" s="12">
        <f>HR!T274</f>
        <v>0</v>
      </c>
      <c r="AC644" s="12">
        <f>HR!U274</f>
        <v>0</v>
      </c>
      <c r="AD644" s="12">
        <f>HR!V274</f>
        <v>0</v>
      </c>
      <c r="AE644" s="12">
        <f>HR!W274</f>
        <v>0</v>
      </c>
      <c r="AF644" s="12">
        <f>HR!X274</f>
        <v>0</v>
      </c>
      <c r="AG644" s="12">
        <f>HR!Y274</f>
        <v>0</v>
      </c>
      <c r="AH644" s="12">
        <f>HR!Z274</f>
        <v>0</v>
      </c>
      <c r="AI644" s="12">
        <f>HR!AA274</f>
        <v>0</v>
      </c>
      <c r="AJ644" s="12">
        <f>HR!AB274</f>
        <v>0</v>
      </c>
      <c r="AK644" s="12">
        <f>HR!AC274</f>
        <v>0</v>
      </c>
      <c r="AL644" s="12">
        <f>HR!AD274</f>
        <v>0</v>
      </c>
      <c r="AM644" s="12">
        <f>HR!AE274</f>
        <v>0</v>
      </c>
      <c r="AN644" s="12">
        <f>HR!AF274</f>
        <v>0</v>
      </c>
      <c r="AO644" s="12">
        <f>HR!AG274</f>
        <v>0</v>
      </c>
      <c r="AP644" s="12">
        <f>HR!AH274</f>
        <v>0</v>
      </c>
      <c r="AQ644" s="12">
        <f>HR!AI274</f>
        <v>0</v>
      </c>
      <c r="AR644" s="12">
        <f>HR!AJ274</f>
        <v>0</v>
      </c>
      <c r="AS644" s="12">
        <f>HR!AK274</f>
        <v>0</v>
      </c>
      <c r="AT644" s="12">
        <f>HR!AL274</f>
        <v>0</v>
      </c>
      <c r="AU644" s="12">
        <f>HR!AM274</f>
        <v>0</v>
      </c>
      <c r="AV644" s="12">
        <f>HR!AN274</f>
        <v>0</v>
      </c>
      <c r="AW644" s="12">
        <f>HR!AO274</f>
        <v>0</v>
      </c>
      <c r="AX644" s="12">
        <f>HR!AP274</f>
        <v>0</v>
      </c>
      <c r="AY644" s="12">
        <f>HR!AQ274</f>
        <v>0</v>
      </c>
      <c r="AZ644" s="12">
        <f>HR!AR274</f>
        <v>0</v>
      </c>
      <c r="BA644" s="12">
        <f>HR!AS274</f>
        <v>0</v>
      </c>
      <c r="BB644" s="12">
        <f>HR!AT274</f>
        <v>0</v>
      </c>
      <c r="BC644" s="12">
        <f>HR!AU274</f>
        <v>0</v>
      </c>
      <c r="BD644" s="12">
        <f>HR!AV274</f>
        <v>0</v>
      </c>
      <c r="BE644" s="12">
        <f>HR!AW274</f>
        <v>0</v>
      </c>
      <c r="BF644" s="12">
        <f>HR!AX274</f>
        <v>0</v>
      </c>
      <c r="BG644" s="12">
        <f>HR!AY274</f>
        <v>0</v>
      </c>
      <c r="BH644" s="12">
        <f>HR!AZ274</f>
        <v>0</v>
      </c>
      <c r="BI644" s="12">
        <f>HR!BA274</f>
        <v>0</v>
      </c>
      <c r="BJ644" s="12">
        <f>HR!BB274</f>
        <v>0</v>
      </c>
      <c r="BK644" s="12">
        <f>HR!BC274</f>
        <v>0</v>
      </c>
      <c r="BL644" s="12">
        <f>HR!BD274</f>
        <v>0</v>
      </c>
      <c r="BM644" s="12">
        <f>HR!BE274</f>
        <v>0</v>
      </c>
      <c r="BN644" s="12">
        <f>HR!BF274</f>
        <v>0</v>
      </c>
      <c r="BO644" s="12">
        <f>HR!BG274</f>
        <v>0</v>
      </c>
      <c r="BP644" s="12">
        <f>HR!BH274</f>
        <v>0</v>
      </c>
      <c r="BQ644" s="12">
        <f>HR!BI274</f>
        <v>0</v>
      </c>
      <c r="BR644" s="12">
        <f>HR!BJ274</f>
        <v>0</v>
      </c>
      <c r="BS644" s="12">
        <f>HR!BK274</f>
        <v>0</v>
      </c>
      <c r="BT644" s="12">
        <f>HR!BL274</f>
        <v>0</v>
      </c>
      <c r="BU644" s="12">
        <f>HR!BM274</f>
        <v>0</v>
      </c>
      <c r="BV644" s="12">
        <f>HR!BN274</f>
        <v>0</v>
      </c>
      <c r="BW644" s="12">
        <f>HR!BO274</f>
        <v>0</v>
      </c>
      <c r="BX644" s="12">
        <f>HR!BP274</f>
        <v>0</v>
      </c>
      <c r="BY644" s="12">
        <f>HR!BQ274</f>
        <v>0</v>
      </c>
      <c r="BZ644" s="12">
        <f>HR!BR274</f>
        <v>0</v>
      </c>
      <c r="CA644" s="12">
        <f>HR!BS274</f>
        <v>0</v>
      </c>
      <c r="CB644" s="12">
        <f>HR!BT274</f>
        <v>0</v>
      </c>
      <c r="CC644" s="12">
        <f>HR!BU274</f>
        <v>0</v>
      </c>
      <c r="CD644" s="12">
        <f>HR!BV274</f>
        <v>0</v>
      </c>
      <c r="CE644" s="12">
        <f>HR!BW274</f>
        <v>0</v>
      </c>
      <c r="CF644" s="12">
        <f>HR!BX274</f>
        <v>0</v>
      </c>
      <c r="CG644" s="12">
        <f t="shared" si="867"/>
        <v>0</v>
      </c>
      <c r="CH644" s="12">
        <f t="shared" si="868"/>
        <v>0</v>
      </c>
      <c r="CI644" s="12">
        <f t="shared" si="869"/>
        <v>0</v>
      </c>
      <c r="CJ644" s="12">
        <f t="shared" si="870"/>
        <v>0</v>
      </c>
      <c r="CK644" s="12">
        <f t="shared" si="871"/>
        <v>0</v>
      </c>
      <c r="CL644" s="12">
        <f t="shared" si="872"/>
        <v>0</v>
      </c>
      <c r="CM644" s="12">
        <f t="shared" si="873"/>
        <v>0</v>
      </c>
      <c r="CN644" s="12">
        <f t="shared" si="874"/>
        <v>0</v>
      </c>
      <c r="CO644" s="12">
        <f t="shared" si="875"/>
        <v>0</v>
      </c>
      <c r="CP644" s="12">
        <f t="shared" si="876"/>
        <v>0</v>
      </c>
      <c r="CQ644" s="12">
        <f t="shared" si="877"/>
        <v>0</v>
      </c>
      <c r="CR644" s="12">
        <f t="shared" si="878"/>
        <v>0</v>
      </c>
      <c r="CS644" s="12">
        <f t="shared" si="879"/>
        <v>0</v>
      </c>
      <c r="CT644" s="12">
        <f t="shared" si="880"/>
        <v>0</v>
      </c>
      <c r="CU644" s="12">
        <f t="shared" si="881"/>
        <v>0</v>
      </c>
      <c r="CV644" s="12">
        <f t="shared" si="882"/>
        <v>0</v>
      </c>
      <c r="CW644" s="12">
        <f t="shared" si="883"/>
        <v>0</v>
      </c>
      <c r="CX644" s="12">
        <f t="shared" si="884"/>
        <v>0</v>
      </c>
      <c r="CY644" s="12">
        <f t="shared" si="885"/>
        <v>0</v>
      </c>
      <c r="CZ644" s="12">
        <f t="shared" si="886"/>
        <v>0</v>
      </c>
      <c r="DA644" s="12">
        <f t="shared" si="887"/>
        <v>0</v>
      </c>
      <c r="DB644" s="12">
        <f t="shared" si="888"/>
        <v>0</v>
      </c>
      <c r="DC644" s="12">
        <f t="shared" si="889"/>
        <v>0</v>
      </c>
      <c r="DD644" s="12">
        <f t="shared" si="890"/>
        <v>0</v>
      </c>
      <c r="DE644" s="12">
        <f t="shared" si="891"/>
        <v>0</v>
      </c>
      <c r="DF644" s="12">
        <f t="shared" si="892"/>
        <v>0</v>
      </c>
      <c r="DG644" s="12">
        <f t="shared" si="893"/>
        <v>0</v>
      </c>
      <c r="DH644" s="12">
        <f t="shared" si="894"/>
        <v>0</v>
      </c>
      <c r="DI644" s="12">
        <f t="shared" si="895"/>
        <v>0</v>
      </c>
      <c r="DJ644" s="12">
        <f t="shared" si="896"/>
        <v>0</v>
      </c>
      <c r="DK644" s="12">
        <f>SUM(M644:CHOOSE(YTD,M644,N644,O644,P644,Q644,R644,S644,T644,U644,V644,W644,X644))</f>
        <v>0</v>
      </c>
      <c r="DL644" s="12">
        <f>SUM(Y644:CHOOSE(YTD,Y644,Z644,AA644,AB644,AC644,AD644,AE644,AF644,AG644,AH644,AI644,AJ644))</f>
        <v>0</v>
      </c>
      <c r="DM644" s="12">
        <f>SUM(AK644:CHOOSE(YTD,AK644,AL644,AM644,AN644,AO644,AP644,AQ644,AR644,AS644,AT644,AU644,AV644))</f>
        <v>0</v>
      </c>
      <c r="DN644" s="12">
        <f>SUM(AW644:CHOOSE(YTD,AW644,AX644,AY644,AZ644,BA644,BB644,BC644,BD644,BE644,BF644,BG644,BH644))</f>
        <v>0</v>
      </c>
      <c r="DO644" s="12">
        <f>SUM(BI644:CHOOSE(YTD,BI644,BJ644,BK644,BL644,BM644,BN644,BO644,BP644,BQ644,BR644,BS644,BT644))</f>
        <v>0</v>
      </c>
      <c r="DP644" s="12">
        <f>SUM(BU644:CHOOSE(YTD,BU644,BV644,BW644,BX644,BY644,BZ644,CA644,CB644,CC644,CD644,CE644,CF644))</f>
        <v>0</v>
      </c>
    </row>
    <row r="645" spans="1:120" x14ac:dyDescent="0.15">
      <c r="A645" s="12" t="str">
        <f t="shared" si="866"/>
        <v>FTE Cost - Brand</v>
      </c>
      <c r="D645" s="12" t="str">
        <f>HR!D275</f>
        <v>Brand 4</v>
      </c>
      <c r="E645" s="12" t="str">
        <f t="shared" si="865"/>
        <v>Segment 1</v>
      </c>
      <c r="F645" s="12" t="str">
        <f t="shared" si="865"/>
        <v>Business Unit 1</v>
      </c>
      <c r="G645" s="12">
        <f t="shared" si="865"/>
        <v>0</v>
      </c>
      <c r="H645" s="12">
        <f t="shared" si="865"/>
        <v>0</v>
      </c>
      <c r="I645" s="12">
        <f t="shared" si="865"/>
        <v>0</v>
      </c>
      <c r="J645" s="12">
        <f t="shared" si="865"/>
        <v>0</v>
      </c>
      <c r="K645" s="12">
        <f t="shared" si="865"/>
        <v>0</v>
      </c>
      <c r="L645" s="12" t="str">
        <f>HR!C275</f>
        <v>Logistics</v>
      </c>
      <c r="M645" s="12">
        <f>HR!E275</f>
        <v>0</v>
      </c>
      <c r="N645" s="12">
        <f>HR!F275</f>
        <v>0</v>
      </c>
      <c r="O645" s="12">
        <f>HR!G275</f>
        <v>0</v>
      </c>
      <c r="P645" s="12">
        <f>HR!H275</f>
        <v>0</v>
      </c>
      <c r="Q645" s="12">
        <f>HR!I275</f>
        <v>0</v>
      </c>
      <c r="R645" s="12">
        <f>HR!J275</f>
        <v>0</v>
      </c>
      <c r="S645" s="12">
        <f>HR!K275</f>
        <v>0</v>
      </c>
      <c r="T645" s="12">
        <f>HR!L275</f>
        <v>0</v>
      </c>
      <c r="U645" s="12">
        <f>HR!M275</f>
        <v>0</v>
      </c>
      <c r="V645" s="12">
        <f>HR!N275</f>
        <v>0</v>
      </c>
      <c r="W645" s="12">
        <f>HR!O275</f>
        <v>0</v>
      </c>
      <c r="X645" s="12">
        <f>HR!P275</f>
        <v>0</v>
      </c>
      <c r="Y645" s="12">
        <f>HR!Q275</f>
        <v>0</v>
      </c>
      <c r="Z645" s="12">
        <f>HR!R275</f>
        <v>0</v>
      </c>
      <c r="AA645" s="12">
        <f>HR!S275</f>
        <v>0</v>
      </c>
      <c r="AB645" s="12">
        <f>HR!T275</f>
        <v>0</v>
      </c>
      <c r="AC645" s="12">
        <f>HR!U275</f>
        <v>0</v>
      </c>
      <c r="AD645" s="12">
        <f>HR!V275</f>
        <v>0</v>
      </c>
      <c r="AE645" s="12">
        <f>HR!W275</f>
        <v>0</v>
      </c>
      <c r="AF645" s="12">
        <f>HR!X275</f>
        <v>0</v>
      </c>
      <c r="AG645" s="12">
        <f>HR!Y275</f>
        <v>0</v>
      </c>
      <c r="AH645" s="12">
        <f>HR!Z275</f>
        <v>0</v>
      </c>
      <c r="AI645" s="12">
        <f>HR!AA275</f>
        <v>0</v>
      </c>
      <c r="AJ645" s="12">
        <f>HR!AB275</f>
        <v>0</v>
      </c>
      <c r="AK645" s="12">
        <f>HR!AC275</f>
        <v>0</v>
      </c>
      <c r="AL645" s="12">
        <f>HR!AD275</f>
        <v>0</v>
      </c>
      <c r="AM645" s="12">
        <f>HR!AE275</f>
        <v>0</v>
      </c>
      <c r="AN645" s="12">
        <f>HR!AF275</f>
        <v>0</v>
      </c>
      <c r="AO645" s="12">
        <f>HR!AG275</f>
        <v>0</v>
      </c>
      <c r="AP645" s="12">
        <f>HR!AH275</f>
        <v>0</v>
      </c>
      <c r="AQ645" s="12">
        <f>HR!AI275</f>
        <v>0</v>
      </c>
      <c r="AR645" s="12">
        <f>HR!AJ275</f>
        <v>0</v>
      </c>
      <c r="AS645" s="12">
        <f>HR!AK275</f>
        <v>0</v>
      </c>
      <c r="AT645" s="12">
        <f>HR!AL275</f>
        <v>0</v>
      </c>
      <c r="AU645" s="12">
        <f>HR!AM275</f>
        <v>0</v>
      </c>
      <c r="AV645" s="12">
        <f>HR!AN275</f>
        <v>0</v>
      </c>
      <c r="AW645" s="12">
        <f>HR!AO275</f>
        <v>0</v>
      </c>
      <c r="AX645" s="12">
        <f>HR!AP275</f>
        <v>0</v>
      </c>
      <c r="AY645" s="12">
        <f>HR!AQ275</f>
        <v>0</v>
      </c>
      <c r="AZ645" s="12">
        <f>HR!AR275</f>
        <v>0</v>
      </c>
      <c r="BA645" s="12">
        <f>HR!AS275</f>
        <v>0</v>
      </c>
      <c r="BB645" s="12">
        <f>HR!AT275</f>
        <v>0</v>
      </c>
      <c r="BC645" s="12">
        <f>HR!AU275</f>
        <v>0</v>
      </c>
      <c r="BD645" s="12">
        <f>HR!AV275</f>
        <v>0</v>
      </c>
      <c r="BE645" s="12">
        <f>HR!AW275</f>
        <v>0</v>
      </c>
      <c r="BF645" s="12">
        <f>HR!AX275</f>
        <v>0</v>
      </c>
      <c r="BG645" s="12">
        <f>HR!AY275</f>
        <v>0</v>
      </c>
      <c r="BH645" s="12">
        <f>HR!AZ275</f>
        <v>0</v>
      </c>
      <c r="BI645" s="12">
        <f>HR!BA275</f>
        <v>0</v>
      </c>
      <c r="BJ645" s="12">
        <f>HR!BB275</f>
        <v>0</v>
      </c>
      <c r="BK645" s="12">
        <f>HR!BC275</f>
        <v>0</v>
      </c>
      <c r="BL645" s="12">
        <f>HR!BD275</f>
        <v>0</v>
      </c>
      <c r="BM645" s="12">
        <f>HR!BE275</f>
        <v>0</v>
      </c>
      <c r="BN645" s="12">
        <f>HR!BF275</f>
        <v>0</v>
      </c>
      <c r="BO645" s="12">
        <f>HR!BG275</f>
        <v>0</v>
      </c>
      <c r="BP645" s="12">
        <f>HR!BH275</f>
        <v>0</v>
      </c>
      <c r="BQ645" s="12">
        <f>HR!BI275</f>
        <v>0</v>
      </c>
      <c r="BR645" s="12">
        <f>HR!BJ275</f>
        <v>0</v>
      </c>
      <c r="BS645" s="12">
        <f>HR!BK275</f>
        <v>0</v>
      </c>
      <c r="BT645" s="12">
        <f>HR!BL275</f>
        <v>0</v>
      </c>
      <c r="BU645" s="12">
        <f>HR!BM275</f>
        <v>0</v>
      </c>
      <c r="BV645" s="12">
        <f>HR!BN275</f>
        <v>0</v>
      </c>
      <c r="BW645" s="12">
        <f>HR!BO275</f>
        <v>0</v>
      </c>
      <c r="BX645" s="12">
        <f>HR!BP275</f>
        <v>0</v>
      </c>
      <c r="BY645" s="12">
        <f>HR!BQ275</f>
        <v>0</v>
      </c>
      <c r="BZ645" s="12">
        <f>HR!BR275</f>
        <v>0</v>
      </c>
      <c r="CA645" s="12">
        <f>HR!BS275</f>
        <v>0</v>
      </c>
      <c r="CB645" s="12">
        <f>HR!BT275</f>
        <v>0</v>
      </c>
      <c r="CC645" s="12">
        <f>HR!BU275</f>
        <v>0</v>
      </c>
      <c r="CD645" s="12">
        <f>HR!BV275</f>
        <v>0</v>
      </c>
      <c r="CE645" s="12">
        <f>HR!BW275</f>
        <v>0</v>
      </c>
      <c r="CF645" s="12">
        <f>HR!BX275</f>
        <v>0</v>
      </c>
      <c r="CG645" s="12">
        <f t="shared" si="867"/>
        <v>0</v>
      </c>
      <c r="CH645" s="12">
        <f t="shared" si="868"/>
        <v>0</v>
      </c>
      <c r="CI645" s="12">
        <f t="shared" si="869"/>
        <v>0</v>
      </c>
      <c r="CJ645" s="12">
        <f t="shared" si="870"/>
        <v>0</v>
      </c>
      <c r="CK645" s="12">
        <f t="shared" si="871"/>
        <v>0</v>
      </c>
      <c r="CL645" s="12">
        <f t="shared" si="872"/>
        <v>0</v>
      </c>
      <c r="CM645" s="12">
        <f t="shared" si="873"/>
        <v>0</v>
      </c>
      <c r="CN645" s="12">
        <f t="shared" si="874"/>
        <v>0</v>
      </c>
      <c r="CO645" s="12">
        <f t="shared" si="875"/>
        <v>0</v>
      </c>
      <c r="CP645" s="12">
        <f t="shared" si="876"/>
        <v>0</v>
      </c>
      <c r="CQ645" s="12">
        <f t="shared" si="877"/>
        <v>0</v>
      </c>
      <c r="CR645" s="12">
        <f t="shared" si="878"/>
        <v>0</v>
      </c>
      <c r="CS645" s="12">
        <f t="shared" si="879"/>
        <v>0</v>
      </c>
      <c r="CT645" s="12">
        <f t="shared" si="880"/>
        <v>0</v>
      </c>
      <c r="CU645" s="12">
        <f t="shared" si="881"/>
        <v>0</v>
      </c>
      <c r="CV645" s="12">
        <f t="shared" si="882"/>
        <v>0</v>
      </c>
      <c r="CW645" s="12">
        <f t="shared" si="883"/>
        <v>0</v>
      </c>
      <c r="CX645" s="12">
        <f t="shared" si="884"/>
        <v>0</v>
      </c>
      <c r="CY645" s="12">
        <f t="shared" si="885"/>
        <v>0</v>
      </c>
      <c r="CZ645" s="12">
        <f t="shared" si="886"/>
        <v>0</v>
      </c>
      <c r="DA645" s="12">
        <f t="shared" si="887"/>
        <v>0</v>
      </c>
      <c r="DB645" s="12">
        <f t="shared" si="888"/>
        <v>0</v>
      </c>
      <c r="DC645" s="12">
        <f t="shared" si="889"/>
        <v>0</v>
      </c>
      <c r="DD645" s="12">
        <f t="shared" si="890"/>
        <v>0</v>
      </c>
      <c r="DE645" s="12">
        <f t="shared" si="891"/>
        <v>0</v>
      </c>
      <c r="DF645" s="12">
        <f t="shared" si="892"/>
        <v>0</v>
      </c>
      <c r="DG645" s="12">
        <f t="shared" si="893"/>
        <v>0</v>
      </c>
      <c r="DH645" s="12">
        <f t="shared" si="894"/>
        <v>0</v>
      </c>
      <c r="DI645" s="12">
        <f t="shared" si="895"/>
        <v>0</v>
      </c>
      <c r="DJ645" s="12">
        <f t="shared" si="896"/>
        <v>0</v>
      </c>
      <c r="DK645" s="12">
        <f>SUM(M645:CHOOSE(YTD,M645,N645,O645,P645,Q645,R645,S645,T645,U645,V645,W645,X645))</f>
        <v>0</v>
      </c>
      <c r="DL645" s="12">
        <f>SUM(Y645:CHOOSE(YTD,Y645,Z645,AA645,AB645,AC645,AD645,AE645,AF645,AG645,AH645,AI645,AJ645))</f>
        <v>0</v>
      </c>
      <c r="DM645" s="12">
        <f>SUM(AK645:CHOOSE(YTD,AK645,AL645,AM645,AN645,AO645,AP645,AQ645,AR645,AS645,AT645,AU645,AV645))</f>
        <v>0</v>
      </c>
      <c r="DN645" s="12">
        <f>SUM(AW645:CHOOSE(YTD,AW645,AX645,AY645,AZ645,BA645,BB645,BC645,BD645,BE645,BF645,BG645,BH645))</f>
        <v>0</v>
      </c>
      <c r="DO645" s="12">
        <f>SUM(BI645:CHOOSE(YTD,BI645,BJ645,BK645,BL645,BM645,BN645,BO645,BP645,BQ645,BR645,BS645,BT645))</f>
        <v>0</v>
      </c>
      <c r="DP645" s="12">
        <f>SUM(BU645:CHOOSE(YTD,BU645,BV645,BW645,BX645,BY645,BZ645,CA645,CB645,CC645,CD645,CE645,CF645))</f>
        <v>0</v>
      </c>
    </row>
    <row r="646" spans="1:120" x14ac:dyDescent="0.15">
      <c r="A646" s="12" t="str">
        <f t="shared" si="866"/>
        <v>FTE Cost - Brand</v>
      </c>
      <c r="D646" s="12" t="str">
        <f>HR!D276</f>
        <v>Brand 5</v>
      </c>
      <c r="E646" s="12" t="str">
        <f t="shared" si="865"/>
        <v>Segment 1</v>
      </c>
      <c r="F646" s="12" t="str">
        <f t="shared" si="865"/>
        <v>Business Unit 1</v>
      </c>
      <c r="G646" s="12">
        <f t="shared" si="865"/>
        <v>0</v>
      </c>
      <c r="H646" s="12">
        <f t="shared" si="865"/>
        <v>0</v>
      </c>
      <c r="I646" s="12">
        <f t="shared" si="865"/>
        <v>0</v>
      </c>
      <c r="J646" s="12">
        <f t="shared" si="865"/>
        <v>0</v>
      </c>
      <c r="K646" s="12">
        <f t="shared" si="865"/>
        <v>0</v>
      </c>
      <c r="L646" s="12" t="str">
        <f>HR!C276</f>
        <v>Logistics</v>
      </c>
      <c r="M646" s="12">
        <f>HR!E276</f>
        <v>0</v>
      </c>
      <c r="N646" s="12">
        <f>HR!F276</f>
        <v>0</v>
      </c>
      <c r="O646" s="12">
        <f>HR!G276</f>
        <v>0</v>
      </c>
      <c r="P646" s="12">
        <f>HR!H276</f>
        <v>0</v>
      </c>
      <c r="Q646" s="12">
        <f>HR!I276</f>
        <v>0</v>
      </c>
      <c r="R646" s="12">
        <f>HR!J276</f>
        <v>0</v>
      </c>
      <c r="S646" s="12">
        <f>HR!K276</f>
        <v>0</v>
      </c>
      <c r="T646" s="12">
        <f>HR!L276</f>
        <v>0</v>
      </c>
      <c r="U646" s="12">
        <f>HR!M276</f>
        <v>0</v>
      </c>
      <c r="V646" s="12">
        <f>HR!N276</f>
        <v>0</v>
      </c>
      <c r="W646" s="12">
        <f>HR!O276</f>
        <v>0</v>
      </c>
      <c r="X646" s="12">
        <f>HR!P276</f>
        <v>0</v>
      </c>
      <c r="Y646" s="12">
        <f>HR!Q276</f>
        <v>0</v>
      </c>
      <c r="Z646" s="12">
        <f>HR!R276</f>
        <v>0</v>
      </c>
      <c r="AA646" s="12">
        <f>HR!S276</f>
        <v>0</v>
      </c>
      <c r="AB646" s="12">
        <f>HR!T276</f>
        <v>0</v>
      </c>
      <c r="AC646" s="12">
        <f>HR!U276</f>
        <v>0</v>
      </c>
      <c r="AD646" s="12">
        <f>HR!V276</f>
        <v>0</v>
      </c>
      <c r="AE646" s="12">
        <f>HR!W276</f>
        <v>0</v>
      </c>
      <c r="AF646" s="12">
        <f>HR!X276</f>
        <v>0</v>
      </c>
      <c r="AG646" s="12">
        <f>HR!Y276</f>
        <v>0</v>
      </c>
      <c r="AH646" s="12">
        <f>HR!Z276</f>
        <v>0</v>
      </c>
      <c r="AI646" s="12">
        <f>HR!AA276</f>
        <v>0</v>
      </c>
      <c r="AJ646" s="12">
        <f>HR!AB276</f>
        <v>0</v>
      </c>
      <c r="AK646" s="12">
        <f>HR!AC276</f>
        <v>0</v>
      </c>
      <c r="AL646" s="12">
        <f>HR!AD276</f>
        <v>0</v>
      </c>
      <c r="AM646" s="12">
        <f>HR!AE276</f>
        <v>0</v>
      </c>
      <c r="AN646" s="12">
        <f>HR!AF276</f>
        <v>0</v>
      </c>
      <c r="AO646" s="12">
        <f>HR!AG276</f>
        <v>0</v>
      </c>
      <c r="AP646" s="12">
        <f>HR!AH276</f>
        <v>0</v>
      </c>
      <c r="AQ646" s="12">
        <f>HR!AI276</f>
        <v>0</v>
      </c>
      <c r="AR646" s="12">
        <f>HR!AJ276</f>
        <v>0</v>
      </c>
      <c r="AS646" s="12">
        <f>HR!AK276</f>
        <v>0</v>
      </c>
      <c r="AT646" s="12">
        <f>HR!AL276</f>
        <v>0</v>
      </c>
      <c r="AU646" s="12">
        <f>HR!AM276</f>
        <v>0</v>
      </c>
      <c r="AV646" s="12">
        <f>HR!AN276</f>
        <v>0</v>
      </c>
      <c r="AW646" s="12">
        <f>HR!AO276</f>
        <v>0</v>
      </c>
      <c r="AX646" s="12">
        <f>HR!AP276</f>
        <v>0</v>
      </c>
      <c r="AY646" s="12">
        <f>HR!AQ276</f>
        <v>0</v>
      </c>
      <c r="AZ646" s="12">
        <f>HR!AR276</f>
        <v>0</v>
      </c>
      <c r="BA646" s="12">
        <f>HR!AS276</f>
        <v>0</v>
      </c>
      <c r="BB646" s="12">
        <f>HR!AT276</f>
        <v>0</v>
      </c>
      <c r="BC646" s="12">
        <f>HR!AU276</f>
        <v>0</v>
      </c>
      <c r="BD646" s="12">
        <f>HR!AV276</f>
        <v>0</v>
      </c>
      <c r="BE646" s="12">
        <f>HR!AW276</f>
        <v>0</v>
      </c>
      <c r="BF646" s="12">
        <f>HR!AX276</f>
        <v>0</v>
      </c>
      <c r="BG646" s="12">
        <f>HR!AY276</f>
        <v>0</v>
      </c>
      <c r="BH646" s="12">
        <f>HR!AZ276</f>
        <v>0</v>
      </c>
      <c r="BI646" s="12">
        <f>HR!BA276</f>
        <v>0</v>
      </c>
      <c r="BJ646" s="12">
        <f>HR!BB276</f>
        <v>0</v>
      </c>
      <c r="BK646" s="12">
        <f>HR!BC276</f>
        <v>0</v>
      </c>
      <c r="BL646" s="12">
        <f>HR!BD276</f>
        <v>0</v>
      </c>
      <c r="BM646" s="12">
        <f>HR!BE276</f>
        <v>0</v>
      </c>
      <c r="BN646" s="12">
        <f>HR!BF276</f>
        <v>0</v>
      </c>
      <c r="BO646" s="12">
        <f>HR!BG276</f>
        <v>0</v>
      </c>
      <c r="BP646" s="12">
        <f>HR!BH276</f>
        <v>0</v>
      </c>
      <c r="BQ646" s="12">
        <f>HR!BI276</f>
        <v>0</v>
      </c>
      <c r="BR646" s="12">
        <f>HR!BJ276</f>
        <v>0</v>
      </c>
      <c r="BS646" s="12">
        <f>HR!BK276</f>
        <v>0</v>
      </c>
      <c r="BT646" s="12">
        <f>HR!BL276</f>
        <v>0</v>
      </c>
      <c r="BU646" s="12">
        <f>HR!BM276</f>
        <v>0</v>
      </c>
      <c r="BV646" s="12">
        <f>HR!BN276</f>
        <v>0</v>
      </c>
      <c r="BW646" s="12">
        <f>HR!BO276</f>
        <v>0</v>
      </c>
      <c r="BX646" s="12">
        <f>HR!BP276</f>
        <v>0</v>
      </c>
      <c r="BY646" s="12">
        <f>HR!BQ276</f>
        <v>0</v>
      </c>
      <c r="BZ646" s="12">
        <f>HR!BR276</f>
        <v>0</v>
      </c>
      <c r="CA646" s="12">
        <f>HR!BS276</f>
        <v>0</v>
      </c>
      <c r="CB646" s="12">
        <f>HR!BT276</f>
        <v>0</v>
      </c>
      <c r="CC646" s="12">
        <f>HR!BU276</f>
        <v>0</v>
      </c>
      <c r="CD646" s="12">
        <f>HR!BV276</f>
        <v>0</v>
      </c>
      <c r="CE646" s="12">
        <f>HR!BW276</f>
        <v>0</v>
      </c>
      <c r="CF646" s="12">
        <f>HR!BX276</f>
        <v>0</v>
      </c>
      <c r="CG646" s="12">
        <f t="shared" si="867"/>
        <v>0</v>
      </c>
      <c r="CH646" s="12">
        <f t="shared" si="868"/>
        <v>0</v>
      </c>
      <c r="CI646" s="12">
        <f t="shared" si="869"/>
        <v>0</v>
      </c>
      <c r="CJ646" s="12">
        <f t="shared" si="870"/>
        <v>0</v>
      </c>
      <c r="CK646" s="12">
        <f t="shared" si="871"/>
        <v>0</v>
      </c>
      <c r="CL646" s="12">
        <f t="shared" si="872"/>
        <v>0</v>
      </c>
      <c r="CM646" s="12">
        <f t="shared" si="873"/>
        <v>0</v>
      </c>
      <c r="CN646" s="12">
        <f t="shared" si="874"/>
        <v>0</v>
      </c>
      <c r="CO646" s="12">
        <f t="shared" si="875"/>
        <v>0</v>
      </c>
      <c r="CP646" s="12">
        <f t="shared" si="876"/>
        <v>0</v>
      </c>
      <c r="CQ646" s="12">
        <f t="shared" si="877"/>
        <v>0</v>
      </c>
      <c r="CR646" s="12">
        <f t="shared" si="878"/>
        <v>0</v>
      </c>
      <c r="CS646" s="12">
        <f t="shared" si="879"/>
        <v>0</v>
      </c>
      <c r="CT646" s="12">
        <f t="shared" si="880"/>
        <v>0</v>
      </c>
      <c r="CU646" s="12">
        <f t="shared" si="881"/>
        <v>0</v>
      </c>
      <c r="CV646" s="12">
        <f t="shared" si="882"/>
        <v>0</v>
      </c>
      <c r="CW646" s="12">
        <f t="shared" si="883"/>
        <v>0</v>
      </c>
      <c r="CX646" s="12">
        <f t="shared" si="884"/>
        <v>0</v>
      </c>
      <c r="CY646" s="12">
        <f t="shared" si="885"/>
        <v>0</v>
      </c>
      <c r="CZ646" s="12">
        <f t="shared" si="886"/>
        <v>0</v>
      </c>
      <c r="DA646" s="12">
        <f t="shared" si="887"/>
        <v>0</v>
      </c>
      <c r="DB646" s="12">
        <f t="shared" si="888"/>
        <v>0</v>
      </c>
      <c r="DC646" s="12">
        <f t="shared" si="889"/>
        <v>0</v>
      </c>
      <c r="DD646" s="12">
        <f t="shared" si="890"/>
        <v>0</v>
      </c>
      <c r="DE646" s="12">
        <f t="shared" si="891"/>
        <v>0</v>
      </c>
      <c r="DF646" s="12">
        <f t="shared" si="892"/>
        <v>0</v>
      </c>
      <c r="DG646" s="12">
        <f t="shared" si="893"/>
        <v>0</v>
      </c>
      <c r="DH646" s="12">
        <f t="shared" si="894"/>
        <v>0</v>
      </c>
      <c r="DI646" s="12">
        <f t="shared" si="895"/>
        <v>0</v>
      </c>
      <c r="DJ646" s="12">
        <f t="shared" si="896"/>
        <v>0</v>
      </c>
      <c r="DK646" s="12">
        <f>SUM(M646:CHOOSE(YTD,M646,N646,O646,P646,Q646,R646,S646,T646,U646,V646,W646,X646))</f>
        <v>0</v>
      </c>
      <c r="DL646" s="12">
        <f>SUM(Y646:CHOOSE(YTD,Y646,Z646,AA646,AB646,AC646,AD646,AE646,AF646,AG646,AH646,AI646,AJ646))</f>
        <v>0</v>
      </c>
      <c r="DM646" s="12">
        <f>SUM(AK646:CHOOSE(YTD,AK646,AL646,AM646,AN646,AO646,AP646,AQ646,AR646,AS646,AT646,AU646,AV646))</f>
        <v>0</v>
      </c>
      <c r="DN646" s="12">
        <f>SUM(AW646:CHOOSE(YTD,AW646,AX646,AY646,AZ646,BA646,BB646,BC646,BD646,BE646,BF646,BG646,BH646))</f>
        <v>0</v>
      </c>
      <c r="DO646" s="12">
        <f>SUM(BI646:CHOOSE(YTD,BI646,BJ646,BK646,BL646,BM646,BN646,BO646,BP646,BQ646,BR646,BS646,BT646))</f>
        <v>0</v>
      </c>
      <c r="DP646" s="12">
        <f>SUM(BU646:CHOOSE(YTD,BU646,BV646,BW646,BX646,BY646,BZ646,CA646,CB646,CC646,CD646,CE646,CF646))</f>
        <v>0</v>
      </c>
    </row>
    <row r="647" spans="1:120" x14ac:dyDescent="0.15">
      <c r="A647" s="12" t="str">
        <f t="shared" si="866"/>
        <v>FTE Cost - Brand</v>
      </c>
      <c r="D647" s="12" t="str">
        <f>HR!D277</f>
        <v>Brand 6</v>
      </c>
      <c r="E647" s="12" t="str">
        <f t="shared" si="865"/>
        <v>Segment 1</v>
      </c>
      <c r="F647" s="12" t="str">
        <f t="shared" si="865"/>
        <v>Business Unit 1</v>
      </c>
      <c r="G647" s="12">
        <f t="shared" si="865"/>
        <v>0</v>
      </c>
      <c r="H647" s="12">
        <f t="shared" si="865"/>
        <v>0</v>
      </c>
      <c r="I647" s="12">
        <f t="shared" si="865"/>
        <v>0</v>
      </c>
      <c r="J647" s="12">
        <f t="shared" si="865"/>
        <v>0</v>
      </c>
      <c r="K647" s="12">
        <f t="shared" si="865"/>
        <v>0</v>
      </c>
      <c r="L647" s="12" t="str">
        <f>HR!C277</f>
        <v>Logistics</v>
      </c>
      <c r="M647" s="12">
        <f>HR!E277</f>
        <v>4.1479999999999997</v>
      </c>
      <c r="N647" s="12">
        <f>HR!F277</f>
        <v>4.1479999999999997</v>
      </c>
      <c r="O647" s="12">
        <f>HR!G277</f>
        <v>4.1479999999999997</v>
      </c>
      <c r="P647" s="12">
        <f>HR!H277</f>
        <v>4.1479999999999997</v>
      </c>
      <c r="Q647" s="12">
        <f>HR!I277</f>
        <v>4.1479999999999997</v>
      </c>
      <c r="R647" s="12">
        <f>HR!J277</f>
        <v>4.1479999999999997</v>
      </c>
      <c r="S647" s="12">
        <f>HR!K277</f>
        <v>4.1479999999999997</v>
      </c>
      <c r="T647" s="12">
        <f>HR!L277</f>
        <v>4.1479999999999997</v>
      </c>
      <c r="U647" s="12">
        <f>HR!M277</f>
        <v>4.1479999999999997</v>
      </c>
      <c r="V647" s="12">
        <f>HR!N277</f>
        <v>4.1479999999999997</v>
      </c>
      <c r="W647" s="12">
        <f>HR!O277</f>
        <v>4.1479999999999997</v>
      </c>
      <c r="X647" s="12">
        <f>HR!P277</f>
        <v>4.1479999999999997</v>
      </c>
      <c r="Y647" s="12">
        <f>HR!Q277</f>
        <v>4.1479999999999997</v>
      </c>
      <c r="Z647" s="12">
        <f>HR!R277</f>
        <v>4.1479999999999997</v>
      </c>
      <c r="AA647" s="12">
        <f>HR!S277</f>
        <v>4.1479999999999997</v>
      </c>
      <c r="AB647" s="12">
        <f>HR!T277</f>
        <v>4.1479999999999997</v>
      </c>
      <c r="AC647" s="12">
        <f>HR!U277</f>
        <v>4.1479999999999997</v>
      </c>
      <c r="AD647" s="12">
        <f>HR!V277</f>
        <v>4.1479999999999997</v>
      </c>
      <c r="AE647" s="12">
        <f>HR!W277</f>
        <v>4.1479999999999997</v>
      </c>
      <c r="AF647" s="12">
        <f>HR!X277</f>
        <v>4.1479999999999997</v>
      </c>
      <c r="AG647" s="12">
        <f>HR!Y277</f>
        <v>4.1479999999999997</v>
      </c>
      <c r="AH647" s="12">
        <f>HR!Z277</f>
        <v>4.1479999999999997</v>
      </c>
      <c r="AI647" s="12">
        <f>HR!AA277</f>
        <v>4.1479999999999997</v>
      </c>
      <c r="AJ647" s="12">
        <f>HR!AB277</f>
        <v>4.1479999999999997</v>
      </c>
      <c r="AK647" s="12">
        <f>HR!AC277</f>
        <v>4.1479999999999997</v>
      </c>
      <c r="AL647" s="12">
        <f>HR!AD277</f>
        <v>4.1479999999999997</v>
      </c>
      <c r="AM647" s="12">
        <f>HR!AE277</f>
        <v>4.1479999999999997</v>
      </c>
      <c r="AN647" s="12">
        <f>HR!AF277</f>
        <v>4.1479999999999997</v>
      </c>
      <c r="AO647" s="12">
        <f>HR!AG277</f>
        <v>4.1479999999999997</v>
      </c>
      <c r="AP647" s="12">
        <f>HR!AH277</f>
        <v>4.1479999999999997</v>
      </c>
      <c r="AQ647" s="12">
        <f>HR!AI277</f>
        <v>4.1479999999999997</v>
      </c>
      <c r="AR647" s="12">
        <f>HR!AJ277</f>
        <v>4.1479999999999997</v>
      </c>
      <c r="AS647" s="12">
        <f>HR!AK277</f>
        <v>4.1479999999999997</v>
      </c>
      <c r="AT647" s="12">
        <f>HR!AL277</f>
        <v>4.1479999999999997</v>
      </c>
      <c r="AU647" s="12">
        <f>HR!AM277</f>
        <v>4.1479999999999997</v>
      </c>
      <c r="AV647" s="12">
        <f>HR!AN277</f>
        <v>4.1479999999999997</v>
      </c>
      <c r="AW647" s="12">
        <f>HR!AO277</f>
        <v>4.1479999999999997</v>
      </c>
      <c r="AX647" s="12">
        <f>HR!AP277</f>
        <v>4.1479999999999997</v>
      </c>
      <c r="AY647" s="12">
        <f>HR!AQ277</f>
        <v>4.1479999999999997</v>
      </c>
      <c r="AZ647" s="12">
        <f>HR!AR277</f>
        <v>4.1479999999999997</v>
      </c>
      <c r="BA647" s="12">
        <f>HR!AS277</f>
        <v>4.1479999999999997</v>
      </c>
      <c r="BB647" s="12">
        <f>HR!AT277</f>
        <v>4.1479999999999997</v>
      </c>
      <c r="BC647" s="12">
        <f>HR!AU277</f>
        <v>4.1479999999999997</v>
      </c>
      <c r="BD647" s="12">
        <f>HR!AV277</f>
        <v>4.1479999999999997</v>
      </c>
      <c r="BE647" s="12">
        <f>HR!AW277</f>
        <v>4.1479999999999997</v>
      </c>
      <c r="BF647" s="12">
        <f>HR!AX277</f>
        <v>4.1479999999999997</v>
      </c>
      <c r="BG647" s="12">
        <f>HR!AY277</f>
        <v>4.1479999999999997</v>
      </c>
      <c r="BH647" s="12">
        <f>HR!AZ277</f>
        <v>4.1479999999999997</v>
      </c>
      <c r="BI647" s="12">
        <f>HR!BA277</f>
        <v>4.1479999999999997</v>
      </c>
      <c r="BJ647" s="12">
        <f>HR!BB277</f>
        <v>4.1479999999999997</v>
      </c>
      <c r="BK647" s="12">
        <f>HR!BC277</f>
        <v>4.1479999999999997</v>
      </c>
      <c r="BL647" s="12">
        <f>HR!BD277</f>
        <v>4.1479999999999997</v>
      </c>
      <c r="BM647" s="12">
        <f>HR!BE277</f>
        <v>4.1479999999999997</v>
      </c>
      <c r="BN647" s="12">
        <f>HR!BF277</f>
        <v>4.1479999999999997</v>
      </c>
      <c r="BO647" s="12">
        <f>HR!BG277</f>
        <v>4.1479999999999997</v>
      </c>
      <c r="BP647" s="12">
        <f>HR!BH277</f>
        <v>4.1479999999999997</v>
      </c>
      <c r="BQ647" s="12">
        <f>HR!BI277</f>
        <v>4.1479999999999997</v>
      </c>
      <c r="BR647" s="12">
        <f>HR!BJ277</f>
        <v>4.1479999999999997</v>
      </c>
      <c r="BS647" s="12">
        <f>HR!BK277</f>
        <v>4.1479999999999997</v>
      </c>
      <c r="BT647" s="12">
        <f>HR!BL277</f>
        <v>4.1479999999999997</v>
      </c>
      <c r="BU647" s="12">
        <f>HR!BM277</f>
        <v>4.1479999999999997</v>
      </c>
      <c r="BV647" s="12">
        <f>HR!BN277</f>
        <v>4.1479999999999997</v>
      </c>
      <c r="BW647" s="12">
        <f>HR!BO277</f>
        <v>4.1479999999999997</v>
      </c>
      <c r="BX647" s="12">
        <f>HR!BP277</f>
        <v>4.1479999999999997</v>
      </c>
      <c r="BY647" s="12">
        <f>HR!BQ277</f>
        <v>4.1479999999999997</v>
      </c>
      <c r="BZ647" s="12">
        <f>HR!BR277</f>
        <v>4.1479999999999997</v>
      </c>
      <c r="CA647" s="12">
        <f>HR!BS277</f>
        <v>4.1479999999999997</v>
      </c>
      <c r="CB647" s="12">
        <f>HR!BT277</f>
        <v>4.1479999999999997</v>
      </c>
      <c r="CC647" s="12">
        <f>HR!BU277</f>
        <v>4.1479999999999997</v>
      </c>
      <c r="CD647" s="12">
        <f>HR!BV277</f>
        <v>4.1479999999999997</v>
      </c>
      <c r="CE647" s="12">
        <f>HR!BW277</f>
        <v>4.1479999999999997</v>
      </c>
      <c r="CF647" s="12">
        <f>HR!BX277</f>
        <v>4.1479999999999997</v>
      </c>
      <c r="CG647" s="12">
        <f t="shared" si="867"/>
        <v>12.443999999999999</v>
      </c>
      <c r="CH647" s="12">
        <f t="shared" si="868"/>
        <v>12.443999999999999</v>
      </c>
      <c r="CI647" s="12">
        <f t="shared" si="869"/>
        <v>12.443999999999999</v>
      </c>
      <c r="CJ647" s="12">
        <f t="shared" si="870"/>
        <v>12.443999999999999</v>
      </c>
      <c r="CK647" s="12">
        <f t="shared" si="871"/>
        <v>49.775999999999982</v>
      </c>
      <c r="CL647" s="12">
        <f t="shared" si="872"/>
        <v>12.443999999999999</v>
      </c>
      <c r="CM647" s="12">
        <f t="shared" si="873"/>
        <v>12.443999999999999</v>
      </c>
      <c r="CN647" s="12">
        <f t="shared" si="874"/>
        <v>12.443999999999999</v>
      </c>
      <c r="CO647" s="12">
        <f t="shared" si="875"/>
        <v>12.443999999999999</v>
      </c>
      <c r="CP647" s="12">
        <f t="shared" si="876"/>
        <v>49.775999999999982</v>
      </c>
      <c r="CQ647" s="12">
        <f t="shared" si="877"/>
        <v>12.443999999999999</v>
      </c>
      <c r="CR647" s="12">
        <f t="shared" si="878"/>
        <v>12.443999999999999</v>
      </c>
      <c r="CS647" s="12">
        <f t="shared" si="879"/>
        <v>12.443999999999999</v>
      </c>
      <c r="CT647" s="12">
        <f t="shared" si="880"/>
        <v>12.443999999999999</v>
      </c>
      <c r="CU647" s="12">
        <f t="shared" si="881"/>
        <v>49.775999999999982</v>
      </c>
      <c r="CV647" s="12">
        <f t="shared" si="882"/>
        <v>12.443999999999999</v>
      </c>
      <c r="CW647" s="12">
        <f t="shared" si="883"/>
        <v>12.443999999999999</v>
      </c>
      <c r="CX647" s="12">
        <f t="shared" si="884"/>
        <v>12.443999999999999</v>
      </c>
      <c r="CY647" s="12">
        <f t="shared" si="885"/>
        <v>12.443999999999999</v>
      </c>
      <c r="CZ647" s="12">
        <f t="shared" si="886"/>
        <v>49.775999999999982</v>
      </c>
      <c r="DA647" s="12">
        <f t="shared" si="887"/>
        <v>12.443999999999999</v>
      </c>
      <c r="DB647" s="12">
        <f t="shared" si="888"/>
        <v>12.443999999999999</v>
      </c>
      <c r="DC647" s="12">
        <f t="shared" si="889"/>
        <v>12.443999999999999</v>
      </c>
      <c r="DD647" s="12">
        <f t="shared" si="890"/>
        <v>12.443999999999999</v>
      </c>
      <c r="DE647" s="12">
        <f t="shared" si="891"/>
        <v>49.775999999999982</v>
      </c>
      <c r="DF647" s="12">
        <f t="shared" si="892"/>
        <v>12.443999999999999</v>
      </c>
      <c r="DG647" s="12">
        <f t="shared" si="893"/>
        <v>12.443999999999999</v>
      </c>
      <c r="DH647" s="12">
        <f t="shared" si="894"/>
        <v>12.443999999999999</v>
      </c>
      <c r="DI647" s="12">
        <f t="shared" si="895"/>
        <v>12.443999999999999</v>
      </c>
      <c r="DJ647" s="12">
        <f t="shared" si="896"/>
        <v>49.775999999999982</v>
      </c>
      <c r="DK647" s="12">
        <f>SUM(M647:CHOOSE(YTD,M647,N647,O647,P647,Q647,R647,S647,T647,U647,V647,W647,X647))</f>
        <v>12.443999999999999</v>
      </c>
      <c r="DL647" s="12">
        <f>SUM(Y647:CHOOSE(YTD,Y647,Z647,AA647,AB647,AC647,AD647,AE647,AF647,AG647,AH647,AI647,AJ647))</f>
        <v>12.443999999999999</v>
      </c>
      <c r="DM647" s="12">
        <f>SUM(AK647:CHOOSE(YTD,AK647,AL647,AM647,AN647,AO647,AP647,AQ647,AR647,AS647,AT647,AU647,AV647))</f>
        <v>12.443999999999999</v>
      </c>
      <c r="DN647" s="12">
        <f>SUM(AW647:CHOOSE(YTD,AW647,AX647,AY647,AZ647,BA647,BB647,BC647,BD647,BE647,BF647,BG647,BH647))</f>
        <v>12.443999999999999</v>
      </c>
      <c r="DO647" s="12">
        <f>SUM(BI647:CHOOSE(YTD,BI647,BJ647,BK647,BL647,BM647,BN647,BO647,BP647,BQ647,BR647,BS647,BT647))</f>
        <v>12.443999999999999</v>
      </c>
      <c r="DP647" s="12">
        <f>SUM(BU647:CHOOSE(YTD,BU647,BV647,BW647,BX647,BY647,BZ647,CA647,CB647,CC647,CD647,CE647,CF647))</f>
        <v>12.443999999999999</v>
      </c>
    </row>
    <row r="648" spans="1:120" x14ac:dyDescent="0.15">
      <c r="A648" s="12" t="str">
        <f t="shared" si="866"/>
        <v>FTE Cost - Brand</v>
      </c>
      <c r="D648" s="12" t="str">
        <f>HR!D278</f>
        <v>Brand 7</v>
      </c>
      <c r="E648" s="12" t="str">
        <f t="shared" si="865"/>
        <v>Segment 1</v>
      </c>
      <c r="F648" s="12" t="str">
        <f t="shared" si="865"/>
        <v>Business Unit 1</v>
      </c>
      <c r="G648" s="12">
        <f t="shared" si="865"/>
        <v>0</v>
      </c>
      <c r="H648" s="12">
        <f t="shared" si="865"/>
        <v>0</v>
      </c>
      <c r="I648" s="12">
        <f t="shared" si="865"/>
        <v>0</v>
      </c>
      <c r="J648" s="12">
        <f t="shared" si="865"/>
        <v>0</v>
      </c>
      <c r="K648" s="12">
        <f t="shared" si="865"/>
        <v>0</v>
      </c>
      <c r="L648" s="12" t="str">
        <f>HR!C278</f>
        <v>Logistics</v>
      </c>
      <c r="M648" s="12">
        <f>HR!E278</f>
        <v>0</v>
      </c>
      <c r="N648" s="12">
        <f>HR!F278</f>
        <v>0</v>
      </c>
      <c r="O648" s="12">
        <f>HR!G278</f>
        <v>0</v>
      </c>
      <c r="P648" s="12">
        <f>HR!H278</f>
        <v>0</v>
      </c>
      <c r="Q648" s="12">
        <f>HR!I278</f>
        <v>0</v>
      </c>
      <c r="R648" s="12">
        <f>HR!J278</f>
        <v>0</v>
      </c>
      <c r="S648" s="12">
        <f>HR!K278</f>
        <v>0</v>
      </c>
      <c r="T648" s="12">
        <f>HR!L278</f>
        <v>0</v>
      </c>
      <c r="U648" s="12">
        <f>HR!M278</f>
        <v>0</v>
      </c>
      <c r="V648" s="12">
        <f>HR!N278</f>
        <v>0</v>
      </c>
      <c r="W648" s="12">
        <f>HR!O278</f>
        <v>0</v>
      </c>
      <c r="X648" s="12">
        <f>HR!P278</f>
        <v>0</v>
      </c>
      <c r="Y648" s="12">
        <f>HR!Q278</f>
        <v>0</v>
      </c>
      <c r="Z648" s="12">
        <f>HR!R278</f>
        <v>0</v>
      </c>
      <c r="AA648" s="12">
        <f>HR!S278</f>
        <v>0</v>
      </c>
      <c r="AB648" s="12">
        <f>HR!T278</f>
        <v>0</v>
      </c>
      <c r="AC648" s="12">
        <f>HR!U278</f>
        <v>0</v>
      </c>
      <c r="AD648" s="12">
        <f>HR!V278</f>
        <v>0</v>
      </c>
      <c r="AE648" s="12">
        <f>HR!W278</f>
        <v>0</v>
      </c>
      <c r="AF648" s="12">
        <f>HR!X278</f>
        <v>0</v>
      </c>
      <c r="AG648" s="12">
        <f>HR!Y278</f>
        <v>0</v>
      </c>
      <c r="AH648" s="12">
        <f>HR!Z278</f>
        <v>0</v>
      </c>
      <c r="AI648" s="12">
        <f>HR!AA278</f>
        <v>0</v>
      </c>
      <c r="AJ648" s="12">
        <f>HR!AB278</f>
        <v>0</v>
      </c>
      <c r="AK648" s="12">
        <f>HR!AC278</f>
        <v>0</v>
      </c>
      <c r="AL648" s="12">
        <f>HR!AD278</f>
        <v>0</v>
      </c>
      <c r="AM648" s="12">
        <f>HR!AE278</f>
        <v>0</v>
      </c>
      <c r="AN648" s="12">
        <f>HR!AF278</f>
        <v>0</v>
      </c>
      <c r="AO648" s="12">
        <f>HR!AG278</f>
        <v>0</v>
      </c>
      <c r="AP648" s="12">
        <f>HR!AH278</f>
        <v>0</v>
      </c>
      <c r="AQ648" s="12">
        <f>HR!AI278</f>
        <v>0</v>
      </c>
      <c r="AR648" s="12">
        <f>HR!AJ278</f>
        <v>0</v>
      </c>
      <c r="AS648" s="12">
        <f>HR!AK278</f>
        <v>0</v>
      </c>
      <c r="AT648" s="12">
        <f>HR!AL278</f>
        <v>0</v>
      </c>
      <c r="AU648" s="12">
        <f>HR!AM278</f>
        <v>0</v>
      </c>
      <c r="AV648" s="12">
        <f>HR!AN278</f>
        <v>0</v>
      </c>
      <c r="AW648" s="12">
        <f>HR!AO278</f>
        <v>0</v>
      </c>
      <c r="AX648" s="12">
        <f>HR!AP278</f>
        <v>0</v>
      </c>
      <c r="AY648" s="12">
        <f>HR!AQ278</f>
        <v>0</v>
      </c>
      <c r="AZ648" s="12">
        <f>HR!AR278</f>
        <v>0</v>
      </c>
      <c r="BA648" s="12">
        <f>HR!AS278</f>
        <v>0</v>
      </c>
      <c r="BB648" s="12">
        <f>HR!AT278</f>
        <v>0</v>
      </c>
      <c r="BC648" s="12">
        <f>HR!AU278</f>
        <v>0</v>
      </c>
      <c r="BD648" s="12">
        <f>HR!AV278</f>
        <v>0</v>
      </c>
      <c r="BE648" s="12">
        <f>HR!AW278</f>
        <v>0</v>
      </c>
      <c r="BF648" s="12">
        <f>HR!AX278</f>
        <v>0</v>
      </c>
      <c r="BG648" s="12">
        <f>HR!AY278</f>
        <v>0</v>
      </c>
      <c r="BH648" s="12">
        <f>HR!AZ278</f>
        <v>0</v>
      </c>
      <c r="BI648" s="12">
        <f>HR!BA278</f>
        <v>0</v>
      </c>
      <c r="BJ648" s="12">
        <f>HR!BB278</f>
        <v>0</v>
      </c>
      <c r="BK648" s="12">
        <f>HR!BC278</f>
        <v>0</v>
      </c>
      <c r="BL648" s="12">
        <f>HR!BD278</f>
        <v>0</v>
      </c>
      <c r="BM648" s="12">
        <f>HR!BE278</f>
        <v>0</v>
      </c>
      <c r="BN648" s="12">
        <f>HR!BF278</f>
        <v>0</v>
      </c>
      <c r="BO648" s="12">
        <f>HR!BG278</f>
        <v>0</v>
      </c>
      <c r="BP648" s="12">
        <f>HR!BH278</f>
        <v>0</v>
      </c>
      <c r="BQ648" s="12">
        <f>HR!BI278</f>
        <v>0</v>
      </c>
      <c r="BR648" s="12">
        <f>HR!BJ278</f>
        <v>0</v>
      </c>
      <c r="BS648" s="12">
        <f>HR!BK278</f>
        <v>0</v>
      </c>
      <c r="BT648" s="12">
        <f>HR!BL278</f>
        <v>0</v>
      </c>
      <c r="BU648" s="12">
        <f>HR!BM278</f>
        <v>0</v>
      </c>
      <c r="BV648" s="12">
        <f>HR!BN278</f>
        <v>0</v>
      </c>
      <c r="BW648" s="12">
        <f>HR!BO278</f>
        <v>0</v>
      </c>
      <c r="BX648" s="12">
        <f>HR!BP278</f>
        <v>0</v>
      </c>
      <c r="BY648" s="12">
        <f>HR!BQ278</f>
        <v>0</v>
      </c>
      <c r="BZ648" s="12">
        <f>HR!BR278</f>
        <v>0</v>
      </c>
      <c r="CA648" s="12">
        <f>HR!BS278</f>
        <v>0</v>
      </c>
      <c r="CB648" s="12">
        <f>HR!BT278</f>
        <v>0</v>
      </c>
      <c r="CC648" s="12">
        <f>HR!BU278</f>
        <v>0</v>
      </c>
      <c r="CD648" s="12">
        <f>HR!BV278</f>
        <v>0</v>
      </c>
      <c r="CE648" s="12">
        <f>HR!BW278</f>
        <v>0</v>
      </c>
      <c r="CF648" s="12">
        <f>HR!BX278</f>
        <v>0</v>
      </c>
      <c r="CG648" s="12">
        <f t="shared" si="867"/>
        <v>0</v>
      </c>
      <c r="CH648" s="12">
        <f t="shared" si="868"/>
        <v>0</v>
      </c>
      <c r="CI648" s="12">
        <f t="shared" si="869"/>
        <v>0</v>
      </c>
      <c r="CJ648" s="12">
        <f t="shared" si="870"/>
        <v>0</v>
      </c>
      <c r="CK648" s="12">
        <f t="shared" si="871"/>
        <v>0</v>
      </c>
      <c r="CL648" s="12">
        <f t="shared" si="872"/>
        <v>0</v>
      </c>
      <c r="CM648" s="12">
        <f t="shared" si="873"/>
        <v>0</v>
      </c>
      <c r="CN648" s="12">
        <f t="shared" si="874"/>
        <v>0</v>
      </c>
      <c r="CO648" s="12">
        <f t="shared" si="875"/>
        <v>0</v>
      </c>
      <c r="CP648" s="12">
        <f t="shared" si="876"/>
        <v>0</v>
      </c>
      <c r="CQ648" s="12">
        <f t="shared" si="877"/>
        <v>0</v>
      </c>
      <c r="CR648" s="12">
        <f t="shared" si="878"/>
        <v>0</v>
      </c>
      <c r="CS648" s="12">
        <f t="shared" si="879"/>
        <v>0</v>
      </c>
      <c r="CT648" s="12">
        <f t="shared" si="880"/>
        <v>0</v>
      </c>
      <c r="CU648" s="12">
        <f t="shared" si="881"/>
        <v>0</v>
      </c>
      <c r="CV648" s="12">
        <f t="shared" si="882"/>
        <v>0</v>
      </c>
      <c r="CW648" s="12">
        <f t="shared" si="883"/>
        <v>0</v>
      </c>
      <c r="CX648" s="12">
        <f t="shared" si="884"/>
        <v>0</v>
      </c>
      <c r="CY648" s="12">
        <f t="shared" si="885"/>
        <v>0</v>
      </c>
      <c r="CZ648" s="12">
        <f t="shared" si="886"/>
        <v>0</v>
      </c>
      <c r="DA648" s="12">
        <f t="shared" si="887"/>
        <v>0</v>
      </c>
      <c r="DB648" s="12">
        <f t="shared" si="888"/>
        <v>0</v>
      </c>
      <c r="DC648" s="12">
        <f t="shared" si="889"/>
        <v>0</v>
      </c>
      <c r="DD648" s="12">
        <f t="shared" si="890"/>
        <v>0</v>
      </c>
      <c r="DE648" s="12">
        <f t="shared" si="891"/>
        <v>0</v>
      </c>
      <c r="DF648" s="12">
        <f t="shared" si="892"/>
        <v>0</v>
      </c>
      <c r="DG648" s="12">
        <f t="shared" si="893"/>
        <v>0</v>
      </c>
      <c r="DH648" s="12">
        <f t="shared" si="894"/>
        <v>0</v>
      </c>
      <c r="DI648" s="12">
        <f t="shared" si="895"/>
        <v>0</v>
      </c>
      <c r="DJ648" s="12">
        <f t="shared" si="896"/>
        <v>0</v>
      </c>
      <c r="DK648" s="12">
        <f>SUM(M648:CHOOSE(YTD,M648,N648,O648,P648,Q648,R648,S648,T648,U648,V648,W648,X648))</f>
        <v>0</v>
      </c>
      <c r="DL648" s="12">
        <f>SUM(Y648:CHOOSE(YTD,Y648,Z648,AA648,AB648,AC648,AD648,AE648,AF648,AG648,AH648,AI648,AJ648))</f>
        <v>0</v>
      </c>
      <c r="DM648" s="12">
        <f>SUM(AK648:CHOOSE(YTD,AK648,AL648,AM648,AN648,AO648,AP648,AQ648,AR648,AS648,AT648,AU648,AV648))</f>
        <v>0</v>
      </c>
      <c r="DN648" s="12">
        <f>SUM(AW648:CHOOSE(YTD,AW648,AX648,AY648,AZ648,BA648,BB648,BC648,BD648,BE648,BF648,BG648,BH648))</f>
        <v>0</v>
      </c>
      <c r="DO648" s="12">
        <f>SUM(BI648:CHOOSE(YTD,BI648,BJ648,BK648,BL648,BM648,BN648,BO648,BP648,BQ648,BR648,BS648,BT648))</f>
        <v>0</v>
      </c>
      <c r="DP648" s="12">
        <f>SUM(BU648:CHOOSE(YTD,BU648,BV648,BW648,BX648,BY648,BZ648,CA648,CB648,CC648,CD648,CE648,CF648))</f>
        <v>0</v>
      </c>
    </row>
    <row r="649" spans="1:120" x14ac:dyDescent="0.15">
      <c r="A649" s="12" t="str">
        <f t="shared" si="866"/>
        <v>FTE Cost - Brand</v>
      </c>
      <c r="D649" s="12" t="str">
        <f>HR!D279</f>
        <v>Brand 8</v>
      </c>
      <c r="E649" s="12" t="str">
        <f t="shared" si="865"/>
        <v>Segment 2</v>
      </c>
      <c r="F649" s="12" t="str">
        <f t="shared" si="865"/>
        <v>Business Unit 1</v>
      </c>
      <c r="G649" s="12">
        <f t="shared" si="865"/>
        <v>0</v>
      </c>
      <c r="H649" s="12">
        <f t="shared" si="865"/>
        <v>0</v>
      </c>
      <c r="I649" s="12">
        <f t="shared" si="865"/>
        <v>0</v>
      </c>
      <c r="J649" s="12">
        <f t="shared" si="865"/>
        <v>0</v>
      </c>
      <c r="K649" s="12">
        <f t="shared" si="865"/>
        <v>0</v>
      </c>
      <c r="L649" s="12" t="str">
        <f>HR!C279</f>
        <v>Logistics</v>
      </c>
      <c r="M649" s="12">
        <f>HR!E279</f>
        <v>0.8296</v>
      </c>
      <c r="N649" s="12">
        <f>HR!F279</f>
        <v>0.8296</v>
      </c>
      <c r="O649" s="12">
        <f>HR!G279</f>
        <v>0.8296</v>
      </c>
      <c r="P649" s="12">
        <f>HR!H279</f>
        <v>0.8296</v>
      </c>
      <c r="Q649" s="12">
        <f>HR!I279</f>
        <v>0.8296</v>
      </c>
      <c r="R649" s="12">
        <f>HR!J279</f>
        <v>0.8296</v>
      </c>
      <c r="S649" s="12">
        <f>HR!K279</f>
        <v>0.8296</v>
      </c>
      <c r="T649" s="12">
        <f>HR!L279</f>
        <v>0.8296</v>
      </c>
      <c r="U649" s="12">
        <f>HR!M279</f>
        <v>0.8296</v>
      </c>
      <c r="V649" s="12">
        <f>HR!N279</f>
        <v>0.8296</v>
      </c>
      <c r="W649" s="12">
        <f>HR!O279</f>
        <v>0.8296</v>
      </c>
      <c r="X649" s="12">
        <f>HR!P279</f>
        <v>0.8296</v>
      </c>
      <c r="Y649" s="12">
        <f>HR!Q279</f>
        <v>0.8296</v>
      </c>
      <c r="Z649" s="12">
        <f>HR!R279</f>
        <v>0.8296</v>
      </c>
      <c r="AA649" s="12">
        <f>HR!S279</f>
        <v>0.8296</v>
      </c>
      <c r="AB649" s="12">
        <f>HR!T279</f>
        <v>0.8296</v>
      </c>
      <c r="AC649" s="12">
        <f>HR!U279</f>
        <v>0.8296</v>
      </c>
      <c r="AD649" s="12">
        <f>HR!V279</f>
        <v>0.8296</v>
      </c>
      <c r="AE649" s="12">
        <f>HR!W279</f>
        <v>0.8296</v>
      </c>
      <c r="AF649" s="12">
        <f>HR!X279</f>
        <v>0.8296</v>
      </c>
      <c r="AG649" s="12">
        <f>HR!Y279</f>
        <v>0.8296</v>
      </c>
      <c r="AH649" s="12">
        <f>HR!Z279</f>
        <v>0.8296</v>
      </c>
      <c r="AI649" s="12">
        <f>HR!AA279</f>
        <v>0.8296</v>
      </c>
      <c r="AJ649" s="12">
        <f>HR!AB279</f>
        <v>0.8296</v>
      </c>
      <c r="AK649" s="12">
        <f>HR!AC279</f>
        <v>0.8296</v>
      </c>
      <c r="AL649" s="12">
        <f>HR!AD279</f>
        <v>0.8296</v>
      </c>
      <c r="AM649" s="12">
        <f>HR!AE279</f>
        <v>0.8296</v>
      </c>
      <c r="AN649" s="12">
        <f>HR!AF279</f>
        <v>0.8296</v>
      </c>
      <c r="AO649" s="12">
        <f>HR!AG279</f>
        <v>0.8296</v>
      </c>
      <c r="AP649" s="12">
        <f>HR!AH279</f>
        <v>0.8296</v>
      </c>
      <c r="AQ649" s="12">
        <f>HR!AI279</f>
        <v>0.8296</v>
      </c>
      <c r="AR649" s="12">
        <f>HR!AJ279</f>
        <v>0.8296</v>
      </c>
      <c r="AS649" s="12">
        <f>HR!AK279</f>
        <v>0.8296</v>
      </c>
      <c r="AT649" s="12">
        <f>HR!AL279</f>
        <v>0.8296</v>
      </c>
      <c r="AU649" s="12">
        <f>HR!AM279</f>
        <v>0.8296</v>
      </c>
      <c r="AV649" s="12">
        <f>HR!AN279</f>
        <v>0.8296</v>
      </c>
      <c r="AW649" s="12">
        <f>HR!AO279</f>
        <v>0.8296</v>
      </c>
      <c r="AX649" s="12">
        <f>HR!AP279</f>
        <v>0.8296</v>
      </c>
      <c r="AY649" s="12">
        <f>HR!AQ279</f>
        <v>0.8296</v>
      </c>
      <c r="AZ649" s="12">
        <f>HR!AR279</f>
        <v>0.8296</v>
      </c>
      <c r="BA649" s="12">
        <f>HR!AS279</f>
        <v>0.8296</v>
      </c>
      <c r="BB649" s="12">
        <f>HR!AT279</f>
        <v>0.8296</v>
      </c>
      <c r="BC649" s="12">
        <f>HR!AU279</f>
        <v>0.8296</v>
      </c>
      <c r="BD649" s="12">
        <f>HR!AV279</f>
        <v>0.8296</v>
      </c>
      <c r="BE649" s="12">
        <f>HR!AW279</f>
        <v>0.8296</v>
      </c>
      <c r="BF649" s="12">
        <f>HR!AX279</f>
        <v>0.8296</v>
      </c>
      <c r="BG649" s="12">
        <f>HR!AY279</f>
        <v>0.8296</v>
      </c>
      <c r="BH649" s="12">
        <f>HR!AZ279</f>
        <v>0.8296</v>
      </c>
      <c r="BI649" s="12">
        <f>HR!BA279</f>
        <v>0.8296</v>
      </c>
      <c r="BJ649" s="12">
        <f>HR!BB279</f>
        <v>0.8296</v>
      </c>
      <c r="BK649" s="12">
        <f>HR!BC279</f>
        <v>0.8296</v>
      </c>
      <c r="BL649" s="12">
        <f>HR!BD279</f>
        <v>0.8296</v>
      </c>
      <c r="BM649" s="12">
        <f>HR!BE279</f>
        <v>0.8296</v>
      </c>
      <c r="BN649" s="12">
        <f>HR!BF279</f>
        <v>0.8296</v>
      </c>
      <c r="BO649" s="12">
        <f>HR!BG279</f>
        <v>0.8296</v>
      </c>
      <c r="BP649" s="12">
        <f>HR!BH279</f>
        <v>0.8296</v>
      </c>
      <c r="BQ649" s="12">
        <f>HR!BI279</f>
        <v>0.8296</v>
      </c>
      <c r="BR649" s="12">
        <f>HR!BJ279</f>
        <v>0.8296</v>
      </c>
      <c r="BS649" s="12">
        <f>HR!BK279</f>
        <v>0.8296</v>
      </c>
      <c r="BT649" s="12">
        <f>HR!BL279</f>
        <v>0.8296</v>
      </c>
      <c r="BU649" s="12">
        <f>HR!BM279</f>
        <v>0.8296</v>
      </c>
      <c r="BV649" s="12">
        <f>HR!BN279</f>
        <v>0.8296</v>
      </c>
      <c r="BW649" s="12">
        <f>HR!BO279</f>
        <v>0.8296</v>
      </c>
      <c r="BX649" s="12">
        <f>HR!BP279</f>
        <v>0.8296</v>
      </c>
      <c r="BY649" s="12">
        <f>HR!BQ279</f>
        <v>0.8296</v>
      </c>
      <c r="BZ649" s="12">
        <f>HR!BR279</f>
        <v>0.8296</v>
      </c>
      <c r="CA649" s="12">
        <f>HR!BS279</f>
        <v>0.8296</v>
      </c>
      <c r="CB649" s="12">
        <f>HR!BT279</f>
        <v>0.8296</v>
      </c>
      <c r="CC649" s="12">
        <f>HR!BU279</f>
        <v>0.8296</v>
      </c>
      <c r="CD649" s="12">
        <f>HR!BV279</f>
        <v>0.8296</v>
      </c>
      <c r="CE649" s="12">
        <f>HR!BW279</f>
        <v>0.8296</v>
      </c>
      <c r="CF649" s="12">
        <f>HR!BX279</f>
        <v>0.8296</v>
      </c>
      <c r="CG649" s="12">
        <f t="shared" si="867"/>
        <v>2.4887999999999999</v>
      </c>
      <c r="CH649" s="12">
        <f t="shared" si="868"/>
        <v>2.4887999999999999</v>
      </c>
      <c r="CI649" s="12">
        <f t="shared" si="869"/>
        <v>2.4887999999999999</v>
      </c>
      <c r="CJ649" s="12">
        <f t="shared" si="870"/>
        <v>2.4887999999999999</v>
      </c>
      <c r="CK649" s="12">
        <f t="shared" si="871"/>
        <v>9.9551999999999978</v>
      </c>
      <c r="CL649" s="12">
        <f t="shared" si="872"/>
        <v>2.4887999999999999</v>
      </c>
      <c r="CM649" s="12">
        <f t="shared" si="873"/>
        <v>2.4887999999999999</v>
      </c>
      <c r="CN649" s="12">
        <f t="shared" si="874"/>
        <v>2.4887999999999999</v>
      </c>
      <c r="CO649" s="12">
        <f t="shared" si="875"/>
        <v>2.4887999999999999</v>
      </c>
      <c r="CP649" s="12">
        <f t="shared" si="876"/>
        <v>9.9551999999999978</v>
      </c>
      <c r="CQ649" s="12">
        <f t="shared" si="877"/>
        <v>2.4887999999999999</v>
      </c>
      <c r="CR649" s="12">
        <f t="shared" si="878"/>
        <v>2.4887999999999999</v>
      </c>
      <c r="CS649" s="12">
        <f t="shared" si="879"/>
        <v>2.4887999999999999</v>
      </c>
      <c r="CT649" s="12">
        <f t="shared" si="880"/>
        <v>2.4887999999999999</v>
      </c>
      <c r="CU649" s="12">
        <f t="shared" si="881"/>
        <v>9.9551999999999978</v>
      </c>
      <c r="CV649" s="12">
        <f t="shared" si="882"/>
        <v>2.4887999999999999</v>
      </c>
      <c r="CW649" s="12">
        <f t="shared" si="883"/>
        <v>2.4887999999999999</v>
      </c>
      <c r="CX649" s="12">
        <f t="shared" si="884"/>
        <v>2.4887999999999999</v>
      </c>
      <c r="CY649" s="12">
        <f t="shared" si="885"/>
        <v>2.4887999999999999</v>
      </c>
      <c r="CZ649" s="12">
        <f t="shared" si="886"/>
        <v>9.9551999999999978</v>
      </c>
      <c r="DA649" s="12">
        <f t="shared" si="887"/>
        <v>2.4887999999999999</v>
      </c>
      <c r="DB649" s="12">
        <f t="shared" si="888"/>
        <v>2.4887999999999999</v>
      </c>
      <c r="DC649" s="12">
        <f t="shared" si="889"/>
        <v>2.4887999999999999</v>
      </c>
      <c r="DD649" s="12">
        <f t="shared" si="890"/>
        <v>2.4887999999999999</v>
      </c>
      <c r="DE649" s="12">
        <f t="shared" si="891"/>
        <v>9.9551999999999978</v>
      </c>
      <c r="DF649" s="12">
        <f t="shared" si="892"/>
        <v>2.4887999999999999</v>
      </c>
      <c r="DG649" s="12">
        <f t="shared" si="893"/>
        <v>2.4887999999999999</v>
      </c>
      <c r="DH649" s="12">
        <f t="shared" si="894"/>
        <v>2.4887999999999999</v>
      </c>
      <c r="DI649" s="12">
        <f t="shared" si="895"/>
        <v>2.4887999999999999</v>
      </c>
      <c r="DJ649" s="12">
        <f t="shared" si="896"/>
        <v>9.9551999999999978</v>
      </c>
      <c r="DK649" s="12">
        <f>SUM(M649:CHOOSE(YTD,M649,N649,O649,P649,Q649,R649,S649,T649,U649,V649,W649,X649))</f>
        <v>2.4887999999999999</v>
      </c>
      <c r="DL649" s="12">
        <f>SUM(Y649:CHOOSE(YTD,Y649,Z649,AA649,AB649,AC649,AD649,AE649,AF649,AG649,AH649,AI649,AJ649))</f>
        <v>2.4887999999999999</v>
      </c>
      <c r="DM649" s="12">
        <f>SUM(AK649:CHOOSE(YTD,AK649,AL649,AM649,AN649,AO649,AP649,AQ649,AR649,AS649,AT649,AU649,AV649))</f>
        <v>2.4887999999999999</v>
      </c>
      <c r="DN649" s="12">
        <f>SUM(AW649:CHOOSE(YTD,AW649,AX649,AY649,AZ649,BA649,BB649,BC649,BD649,BE649,BF649,BG649,BH649))</f>
        <v>2.4887999999999999</v>
      </c>
      <c r="DO649" s="12">
        <f>SUM(BI649:CHOOSE(YTD,BI649,BJ649,BK649,BL649,BM649,BN649,BO649,BP649,BQ649,BR649,BS649,BT649))</f>
        <v>2.4887999999999999</v>
      </c>
      <c r="DP649" s="12">
        <f>SUM(BU649:CHOOSE(YTD,BU649,BV649,BW649,BX649,BY649,BZ649,CA649,CB649,CC649,CD649,CE649,CF649))</f>
        <v>2.4887999999999999</v>
      </c>
    </row>
    <row r="650" spans="1:120" x14ac:dyDescent="0.15">
      <c r="A650" s="12" t="str">
        <f t="shared" si="866"/>
        <v>FTE Cost - Brand</v>
      </c>
      <c r="D650" s="12" t="str">
        <f>HR!D280</f>
        <v>Brand 9</v>
      </c>
      <c r="E650" s="12" t="str">
        <f t="shared" si="865"/>
        <v>Segment 2</v>
      </c>
      <c r="F650" s="12" t="str">
        <f t="shared" si="865"/>
        <v>Business Unit 1</v>
      </c>
      <c r="G650" s="12">
        <f t="shared" si="865"/>
        <v>0</v>
      </c>
      <c r="H650" s="12">
        <f t="shared" si="865"/>
        <v>0</v>
      </c>
      <c r="I650" s="12">
        <f t="shared" si="865"/>
        <v>0</v>
      </c>
      <c r="J650" s="12">
        <f t="shared" si="865"/>
        <v>0</v>
      </c>
      <c r="K650" s="12">
        <f t="shared" si="865"/>
        <v>0</v>
      </c>
      <c r="L650" s="12" t="str">
        <f>HR!C280</f>
        <v>Logistics</v>
      </c>
      <c r="M650" s="12">
        <f>HR!E280</f>
        <v>0.8296</v>
      </c>
      <c r="N650" s="12">
        <f>HR!F280</f>
        <v>0.8296</v>
      </c>
      <c r="O650" s="12">
        <f>HR!G280</f>
        <v>0.8296</v>
      </c>
      <c r="P650" s="12">
        <f>HR!H280</f>
        <v>0.8296</v>
      </c>
      <c r="Q650" s="12">
        <f>HR!I280</f>
        <v>0.8296</v>
      </c>
      <c r="R650" s="12">
        <f>HR!J280</f>
        <v>0.8296</v>
      </c>
      <c r="S650" s="12">
        <f>HR!K280</f>
        <v>0.8296</v>
      </c>
      <c r="T650" s="12">
        <f>HR!L280</f>
        <v>0.8296</v>
      </c>
      <c r="U650" s="12">
        <f>HR!M280</f>
        <v>0.8296</v>
      </c>
      <c r="V650" s="12">
        <f>HR!N280</f>
        <v>0.8296</v>
      </c>
      <c r="W650" s="12">
        <f>HR!O280</f>
        <v>0.8296</v>
      </c>
      <c r="X650" s="12">
        <f>HR!P280</f>
        <v>0.8296</v>
      </c>
      <c r="Y650" s="12">
        <f>HR!Q280</f>
        <v>0.8296</v>
      </c>
      <c r="Z650" s="12">
        <f>HR!R280</f>
        <v>0.8296</v>
      </c>
      <c r="AA650" s="12">
        <f>HR!S280</f>
        <v>0.8296</v>
      </c>
      <c r="AB650" s="12">
        <f>HR!T280</f>
        <v>0.8296</v>
      </c>
      <c r="AC650" s="12">
        <f>HR!U280</f>
        <v>0.8296</v>
      </c>
      <c r="AD650" s="12">
        <f>HR!V280</f>
        <v>0.8296</v>
      </c>
      <c r="AE650" s="12">
        <f>HR!W280</f>
        <v>0.8296</v>
      </c>
      <c r="AF650" s="12">
        <f>HR!X280</f>
        <v>0.8296</v>
      </c>
      <c r="AG650" s="12">
        <f>HR!Y280</f>
        <v>0.8296</v>
      </c>
      <c r="AH650" s="12">
        <f>HR!Z280</f>
        <v>0.8296</v>
      </c>
      <c r="AI650" s="12">
        <f>HR!AA280</f>
        <v>0.8296</v>
      </c>
      <c r="AJ650" s="12">
        <f>HR!AB280</f>
        <v>0.8296</v>
      </c>
      <c r="AK650" s="12">
        <f>HR!AC280</f>
        <v>0.8296</v>
      </c>
      <c r="AL650" s="12">
        <f>HR!AD280</f>
        <v>0.8296</v>
      </c>
      <c r="AM650" s="12">
        <f>HR!AE280</f>
        <v>0.8296</v>
      </c>
      <c r="AN650" s="12">
        <f>HR!AF280</f>
        <v>0.8296</v>
      </c>
      <c r="AO650" s="12">
        <f>HR!AG280</f>
        <v>0.8296</v>
      </c>
      <c r="AP650" s="12">
        <f>HR!AH280</f>
        <v>0.8296</v>
      </c>
      <c r="AQ650" s="12">
        <f>HR!AI280</f>
        <v>0.8296</v>
      </c>
      <c r="AR650" s="12">
        <f>HR!AJ280</f>
        <v>0.8296</v>
      </c>
      <c r="AS650" s="12">
        <f>HR!AK280</f>
        <v>0.8296</v>
      </c>
      <c r="AT650" s="12">
        <f>HR!AL280</f>
        <v>0.8296</v>
      </c>
      <c r="AU650" s="12">
        <f>HR!AM280</f>
        <v>0.8296</v>
      </c>
      <c r="AV650" s="12">
        <f>HR!AN280</f>
        <v>0.8296</v>
      </c>
      <c r="AW650" s="12">
        <f>HR!AO280</f>
        <v>0.8296</v>
      </c>
      <c r="AX650" s="12">
        <f>HR!AP280</f>
        <v>0.8296</v>
      </c>
      <c r="AY650" s="12">
        <f>HR!AQ280</f>
        <v>0.8296</v>
      </c>
      <c r="AZ650" s="12">
        <f>HR!AR280</f>
        <v>0.8296</v>
      </c>
      <c r="BA650" s="12">
        <f>HR!AS280</f>
        <v>0.8296</v>
      </c>
      <c r="BB650" s="12">
        <f>HR!AT280</f>
        <v>0.8296</v>
      </c>
      <c r="BC650" s="12">
        <f>HR!AU280</f>
        <v>0.8296</v>
      </c>
      <c r="BD650" s="12">
        <f>HR!AV280</f>
        <v>0.8296</v>
      </c>
      <c r="BE650" s="12">
        <f>HR!AW280</f>
        <v>0.8296</v>
      </c>
      <c r="BF650" s="12">
        <f>HR!AX280</f>
        <v>0.8296</v>
      </c>
      <c r="BG650" s="12">
        <f>HR!AY280</f>
        <v>0.8296</v>
      </c>
      <c r="BH650" s="12">
        <f>HR!AZ280</f>
        <v>0.8296</v>
      </c>
      <c r="BI650" s="12">
        <f>HR!BA280</f>
        <v>0.8296</v>
      </c>
      <c r="BJ650" s="12">
        <f>HR!BB280</f>
        <v>0.8296</v>
      </c>
      <c r="BK650" s="12">
        <f>HR!BC280</f>
        <v>0.8296</v>
      </c>
      <c r="BL650" s="12">
        <f>HR!BD280</f>
        <v>0.8296</v>
      </c>
      <c r="BM650" s="12">
        <f>HR!BE280</f>
        <v>0.8296</v>
      </c>
      <c r="BN650" s="12">
        <f>HR!BF280</f>
        <v>0.8296</v>
      </c>
      <c r="BO650" s="12">
        <f>HR!BG280</f>
        <v>0.8296</v>
      </c>
      <c r="BP650" s="12">
        <f>HR!BH280</f>
        <v>0.8296</v>
      </c>
      <c r="BQ650" s="12">
        <f>HR!BI280</f>
        <v>0.8296</v>
      </c>
      <c r="BR650" s="12">
        <f>HR!BJ280</f>
        <v>0.8296</v>
      </c>
      <c r="BS650" s="12">
        <f>HR!BK280</f>
        <v>0.8296</v>
      </c>
      <c r="BT650" s="12">
        <f>HR!BL280</f>
        <v>0.8296</v>
      </c>
      <c r="BU650" s="12">
        <f>HR!BM280</f>
        <v>0.8296</v>
      </c>
      <c r="BV650" s="12">
        <f>HR!BN280</f>
        <v>0.8296</v>
      </c>
      <c r="BW650" s="12">
        <f>HR!BO280</f>
        <v>0.8296</v>
      </c>
      <c r="BX650" s="12">
        <f>HR!BP280</f>
        <v>0.8296</v>
      </c>
      <c r="BY650" s="12">
        <f>HR!BQ280</f>
        <v>0.8296</v>
      </c>
      <c r="BZ650" s="12">
        <f>HR!BR280</f>
        <v>0.8296</v>
      </c>
      <c r="CA650" s="12">
        <f>HR!BS280</f>
        <v>0.8296</v>
      </c>
      <c r="CB650" s="12">
        <f>HR!BT280</f>
        <v>0.8296</v>
      </c>
      <c r="CC650" s="12">
        <f>HR!BU280</f>
        <v>0.8296</v>
      </c>
      <c r="CD650" s="12">
        <f>HR!BV280</f>
        <v>0.8296</v>
      </c>
      <c r="CE650" s="12">
        <f>HR!BW280</f>
        <v>0.8296</v>
      </c>
      <c r="CF650" s="12">
        <f>HR!BX280</f>
        <v>0.8296</v>
      </c>
      <c r="CG650" s="12">
        <f t="shared" si="867"/>
        <v>2.4887999999999999</v>
      </c>
      <c r="CH650" s="12">
        <f t="shared" si="868"/>
        <v>2.4887999999999999</v>
      </c>
      <c r="CI650" s="12">
        <f t="shared" si="869"/>
        <v>2.4887999999999999</v>
      </c>
      <c r="CJ650" s="12">
        <f t="shared" si="870"/>
        <v>2.4887999999999999</v>
      </c>
      <c r="CK650" s="12">
        <f t="shared" si="871"/>
        <v>9.9551999999999978</v>
      </c>
      <c r="CL650" s="12">
        <f t="shared" si="872"/>
        <v>2.4887999999999999</v>
      </c>
      <c r="CM650" s="12">
        <f t="shared" si="873"/>
        <v>2.4887999999999999</v>
      </c>
      <c r="CN650" s="12">
        <f t="shared" si="874"/>
        <v>2.4887999999999999</v>
      </c>
      <c r="CO650" s="12">
        <f t="shared" si="875"/>
        <v>2.4887999999999999</v>
      </c>
      <c r="CP650" s="12">
        <f t="shared" si="876"/>
        <v>9.9551999999999978</v>
      </c>
      <c r="CQ650" s="12">
        <f t="shared" si="877"/>
        <v>2.4887999999999999</v>
      </c>
      <c r="CR650" s="12">
        <f t="shared" si="878"/>
        <v>2.4887999999999999</v>
      </c>
      <c r="CS650" s="12">
        <f t="shared" si="879"/>
        <v>2.4887999999999999</v>
      </c>
      <c r="CT650" s="12">
        <f t="shared" si="880"/>
        <v>2.4887999999999999</v>
      </c>
      <c r="CU650" s="12">
        <f t="shared" si="881"/>
        <v>9.9551999999999978</v>
      </c>
      <c r="CV650" s="12">
        <f t="shared" si="882"/>
        <v>2.4887999999999999</v>
      </c>
      <c r="CW650" s="12">
        <f t="shared" si="883"/>
        <v>2.4887999999999999</v>
      </c>
      <c r="CX650" s="12">
        <f t="shared" si="884"/>
        <v>2.4887999999999999</v>
      </c>
      <c r="CY650" s="12">
        <f t="shared" si="885"/>
        <v>2.4887999999999999</v>
      </c>
      <c r="CZ650" s="12">
        <f t="shared" si="886"/>
        <v>9.9551999999999978</v>
      </c>
      <c r="DA650" s="12">
        <f t="shared" si="887"/>
        <v>2.4887999999999999</v>
      </c>
      <c r="DB650" s="12">
        <f t="shared" si="888"/>
        <v>2.4887999999999999</v>
      </c>
      <c r="DC650" s="12">
        <f t="shared" si="889"/>
        <v>2.4887999999999999</v>
      </c>
      <c r="DD650" s="12">
        <f t="shared" si="890"/>
        <v>2.4887999999999999</v>
      </c>
      <c r="DE650" s="12">
        <f t="shared" si="891"/>
        <v>9.9551999999999978</v>
      </c>
      <c r="DF650" s="12">
        <f t="shared" si="892"/>
        <v>2.4887999999999999</v>
      </c>
      <c r="DG650" s="12">
        <f t="shared" si="893"/>
        <v>2.4887999999999999</v>
      </c>
      <c r="DH650" s="12">
        <f t="shared" si="894"/>
        <v>2.4887999999999999</v>
      </c>
      <c r="DI650" s="12">
        <f t="shared" si="895"/>
        <v>2.4887999999999999</v>
      </c>
      <c r="DJ650" s="12">
        <f t="shared" si="896"/>
        <v>9.9551999999999978</v>
      </c>
      <c r="DK650" s="12">
        <f>SUM(M650:CHOOSE(YTD,M650,N650,O650,P650,Q650,R650,S650,T650,U650,V650,W650,X650))</f>
        <v>2.4887999999999999</v>
      </c>
      <c r="DL650" s="12">
        <f>SUM(Y650:CHOOSE(YTD,Y650,Z650,AA650,AB650,AC650,AD650,AE650,AF650,AG650,AH650,AI650,AJ650))</f>
        <v>2.4887999999999999</v>
      </c>
      <c r="DM650" s="12">
        <f>SUM(AK650:CHOOSE(YTD,AK650,AL650,AM650,AN650,AO650,AP650,AQ650,AR650,AS650,AT650,AU650,AV650))</f>
        <v>2.4887999999999999</v>
      </c>
      <c r="DN650" s="12">
        <f>SUM(AW650:CHOOSE(YTD,AW650,AX650,AY650,AZ650,BA650,BB650,BC650,BD650,BE650,BF650,BG650,BH650))</f>
        <v>2.4887999999999999</v>
      </c>
      <c r="DO650" s="12">
        <f>SUM(BI650:CHOOSE(YTD,BI650,BJ650,BK650,BL650,BM650,BN650,BO650,BP650,BQ650,BR650,BS650,BT650))</f>
        <v>2.4887999999999999</v>
      </c>
      <c r="DP650" s="12">
        <f>SUM(BU650:CHOOSE(YTD,BU650,BV650,BW650,BX650,BY650,BZ650,CA650,CB650,CC650,CD650,CE650,CF650))</f>
        <v>2.4887999999999999</v>
      </c>
    </row>
    <row r="651" spans="1:120" x14ac:dyDescent="0.15">
      <c r="A651" s="12" t="str">
        <f t="shared" si="866"/>
        <v>FTE Cost - Brand</v>
      </c>
      <c r="D651" s="12" t="str">
        <f>HR!D281</f>
        <v>Brand 10</v>
      </c>
      <c r="E651" s="12" t="str">
        <f t="shared" si="865"/>
        <v>Segment 3</v>
      </c>
      <c r="F651" s="12" t="str">
        <f t="shared" si="865"/>
        <v>Business Unit 2</v>
      </c>
      <c r="G651" s="12">
        <f t="shared" si="865"/>
        <v>0</v>
      </c>
      <c r="H651" s="12">
        <f t="shared" si="865"/>
        <v>0</v>
      </c>
      <c r="I651" s="12">
        <f t="shared" si="865"/>
        <v>0</v>
      </c>
      <c r="J651" s="12">
        <f t="shared" si="865"/>
        <v>0</v>
      </c>
      <c r="K651" s="12">
        <f t="shared" si="865"/>
        <v>0</v>
      </c>
      <c r="L651" s="12" t="str">
        <f>HR!C281</f>
        <v>Logistics</v>
      </c>
      <c r="M651" s="12">
        <f>HR!E281</f>
        <v>2.4887999999999999</v>
      </c>
      <c r="N651" s="12">
        <f>HR!F281</f>
        <v>2.4887999999999999</v>
      </c>
      <c r="O651" s="12">
        <f>HR!G281</f>
        <v>2.4887999999999999</v>
      </c>
      <c r="P651" s="12">
        <f>HR!H281</f>
        <v>2.4887999999999999</v>
      </c>
      <c r="Q651" s="12">
        <f>HR!I281</f>
        <v>2.4887999999999999</v>
      </c>
      <c r="R651" s="12">
        <f>HR!J281</f>
        <v>2.4887999999999999</v>
      </c>
      <c r="S651" s="12">
        <f>HR!K281</f>
        <v>2.4887999999999999</v>
      </c>
      <c r="T651" s="12">
        <f>HR!L281</f>
        <v>2.4887999999999999</v>
      </c>
      <c r="U651" s="12">
        <f>HR!M281</f>
        <v>2.4887999999999999</v>
      </c>
      <c r="V651" s="12">
        <f>HR!N281</f>
        <v>2.4887999999999999</v>
      </c>
      <c r="W651" s="12">
        <f>HR!O281</f>
        <v>2.4887999999999999</v>
      </c>
      <c r="X651" s="12">
        <f>HR!P281</f>
        <v>2.4887999999999999</v>
      </c>
      <c r="Y651" s="12">
        <f>HR!Q281</f>
        <v>2.4887999999999999</v>
      </c>
      <c r="Z651" s="12">
        <f>HR!R281</f>
        <v>2.4887999999999999</v>
      </c>
      <c r="AA651" s="12">
        <f>HR!S281</f>
        <v>2.4887999999999999</v>
      </c>
      <c r="AB651" s="12">
        <f>HR!T281</f>
        <v>2.4887999999999999</v>
      </c>
      <c r="AC651" s="12">
        <f>HR!U281</f>
        <v>2.4887999999999999</v>
      </c>
      <c r="AD651" s="12">
        <f>HR!V281</f>
        <v>2.4887999999999999</v>
      </c>
      <c r="AE651" s="12">
        <f>HR!W281</f>
        <v>2.4887999999999999</v>
      </c>
      <c r="AF651" s="12">
        <f>HR!X281</f>
        <v>2.4887999999999999</v>
      </c>
      <c r="AG651" s="12">
        <f>HR!Y281</f>
        <v>2.4887999999999999</v>
      </c>
      <c r="AH651" s="12">
        <f>HR!Z281</f>
        <v>2.4887999999999999</v>
      </c>
      <c r="AI651" s="12">
        <f>HR!AA281</f>
        <v>2.4887999999999999</v>
      </c>
      <c r="AJ651" s="12">
        <f>HR!AB281</f>
        <v>2.4887999999999999</v>
      </c>
      <c r="AK651" s="12">
        <f>HR!AC281</f>
        <v>2.4887999999999999</v>
      </c>
      <c r="AL651" s="12">
        <f>HR!AD281</f>
        <v>2.4887999999999999</v>
      </c>
      <c r="AM651" s="12">
        <f>HR!AE281</f>
        <v>2.4887999999999999</v>
      </c>
      <c r="AN651" s="12">
        <f>HR!AF281</f>
        <v>2.4887999999999999</v>
      </c>
      <c r="AO651" s="12">
        <f>HR!AG281</f>
        <v>2.4887999999999999</v>
      </c>
      <c r="AP651" s="12">
        <f>HR!AH281</f>
        <v>2.4887999999999999</v>
      </c>
      <c r="AQ651" s="12">
        <f>HR!AI281</f>
        <v>2.4887999999999999</v>
      </c>
      <c r="AR651" s="12">
        <f>HR!AJ281</f>
        <v>2.4887999999999999</v>
      </c>
      <c r="AS651" s="12">
        <f>HR!AK281</f>
        <v>2.4887999999999999</v>
      </c>
      <c r="AT651" s="12">
        <f>HR!AL281</f>
        <v>2.4887999999999999</v>
      </c>
      <c r="AU651" s="12">
        <f>HR!AM281</f>
        <v>2.4887999999999999</v>
      </c>
      <c r="AV651" s="12">
        <f>HR!AN281</f>
        <v>2.4887999999999999</v>
      </c>
      <c r="AW651" s="12">
        <f>HR!AO281</f>
        <v>2.4887999999999999</v>
      </c>
      <c r="AX651" s="12">
        <f>HR!AP281</f>
        <v>2.4887999999999999</v>
      </c>
      <c r="AY651" s="12">
        <f>HR!AQ281</f>
        <v>2.4887999999999999</v>
      </c>
      <c r="AZ651" s="12">
        <f>HR!AR281</f>
        <v>2.4887999999999999</v>
      </c>
      <c r="BA651" s="12">
        <f>HR!AS281</f>
        <v>2.4887999999999999</v>
      </c>
      <c r="BB651" s="12">
        <f>HR!AT281</f>
        <v>2.4887999999999999</v>
      </c>
      <c r="BC651" s="12">
        <f>HR!AU281</f>
        <v>2.4887999999999999</v>
      </c>
      <c r="BD651" s="12">
        <f>HR!AV281</f>
        <v>2.4887999999999999</v>
      </c>
      <c r="BE651" s="12">
        <f>HR!AW281</f>
        <v>2.4887999999999999</v>
      </c>
      <c r="BF651" s="12">
        <f>HR!AX281</f>
        <v>2.4887999999999999</v>
      </c>
      <c r="BG651" s="12">
        <f>HR!AY281</f>
        <v>2.4887999999999999</v>
      </c>
      <c r="BH651" s="12">
        <f>HR!AZ281</f>
        <v>2.4887999999999999</v>
      </c>
      <c r="BI651" s="12">
        <f>HR!BA281</f>
        <v>2.4887999999999999</v>
      </c>
      <c r="BJ651" s="12">
        <f>HR!BB281</f>
        <v>2.4887999999999999</v>
      </c>
      <c r="BK651" s="12">
        <f>HR!BC281</f>
        <v>2.4887999999999999</v>
      </c>
      <c r="BL651" s="12">
        <f>HR!BD281</f>
        <v>2.4887999999999999</v>
      </c>
      <c r="BM651" s="12">
        <f>HR!BE281</f>
        <v>2.4887999999999999</v>
      </c>
      <c r="BN651" s="12">
        <f>HR!BF281</f>
        <v>2.4887999999999999</v>
      </c>
      <c r="BO651" s="12">
        <f>HR!BG281</f>
        <v>2.4887999999999999</v>
      </c>
      <c r="BP651" s="12">
        <f>HR!BH281</f>
        <v>2.4887999999999999</v>
      </c>
      <c r="BQ651" s="12">
        <f>HR!BI281</f>
        <v>2.4887999999999999</v>
      </c>
      <c r="BR651" s="12">
        <f>HR!BJ281</f>
        <v>2.4887999999999999</v>
      </c>
      <c r="BS651" s="12">
        <f>HR!BK281</f>
        <v>2.4887999999999999</v>
      </c>
      <c r="BT651" s="12">
        <f>HR!BL281</f>
        <v>2.4887999999999999</v>
      </c>
      <c r="BU651" s="12">
        <f>HR!BM281</f>
        <v>2.4887999999999999</v>
      </c>
      <c r="BV651" s="12">
        <f>HR!BN281</f>
        <v>2.4887999999999999</v>
      </c>
      <c r="BW651" s="12">
        <f>HR!BO281</f>
        <v>2.4887999999999999</v>
      </c>
      <c r="BX651" s="12">
        <f>HR!BP281</f>
        <v>2.4887999999999999</v>
      </c>
      <c r="BY651" s="12">
        <f>HR!BQ281</f>
        <v>2.4887999999999999</v>
      </c>
      <c r="BZ651" s="12">
        <f>HR!BR281</f>
        <v>2.4887999999999999</v>
      </c>
      <c r="CA651" s="12">
        <f>HR!BS281</f>
        <v>2.4887999999999999</v>
      </c>
      <c r="CB651" s="12">
        <f>HR!BT281</f>
        <v>2.4887999999999999</v>
      </c>
      <c r="CC651" s="12">
        <f>HR!BU281</f>
        <v>2.4887999999999999</v>
      </c>
      <c r="CD651" s="12">
        <f>HR!BV281</f>
        <v>2.4887999999999999</v>
      </c>
      <c r="CE651" s="12">
        <f>HR!BW281</f>
        <v>2.4887999999999999</v>
      </c>
      <c r="CF651" s="12">
        <f>HR!BX281</f>
        <v>2.4887999999999999</v>
      </c>
      <c r="CG651" s="12">
        <f t="shared" si="867"/>
        <v>7.4664000000000001</v>
      </c>
      <c r="CH651" s="12">
        <f t="shared" si="868"/>
        <v>7.4664000000000001</v>
      </c>
      <c r="CI651" s="12">
        <f t="shared" si="869"/>
        <v>7.4664000000000001</v>
      </c>
      <c r="CJ651" s="12">
        <f t="shared" si="870"/>
        <v>7.4664000000000001</v>
      </c>
      <c r="CK651" s="12">
        <f t="shared" si="871"/>
        <v>29.865600000000004</v>
      </c>
      <c r="CL651" s="12">
        <f t="shared" si="872"/>
        <v>7.4664000000000001</v>
      </c>
      <c r="CM651" s="12">
        <f t="shared" si="873"/>
        <v>7.4664000000000001</v>
      </c>
      <c r="CN651" s="12">
        <f t="shared" si="874"/>
        <v>7.4664000000000001</v>
      </c>
      <c r="CO651" s="12">
        <f t="shared" si="875"/>
        <v>7.4664000000000001</v>
      </c>
      <c r="CP651" s="12">
        <f t="shared" si="876"/>
        <v>29.865600000000004</v>
      </c>
      <c r="CQ651" s="12">
        <f t="shared" si="877"/>
        <v>7.4664000000000001</v>
      </c>
      <c r="CR651" s="12">
        <f t="shared" si="878"/>
        <v>7.4664000000000001</v>
      </c>
      <c r="CS651" s="12">
        <f t="shared" si="879"/>
        <v>7.4664000000000001</v>
      </c>
      <c r="CT651" s="12">
        <f t="shared" si="880"/>
        <v>7.4664000000000001</v>
      </c>
      <c r="CU651" s="12">
        <f t="shared" si="881"/>
        <v>29.865600000000004</v>
      </c>
      <c r="CV651" s="12">
        <f t="shared" si="882"/>
        <v>7.4664000000000001</v>
      </c>
      <c r="CW651" s="12">
        <f t="shared" si="883"/>
        <v>7.4664000000000001</v>
      </c>
      <c r="CX651" s="12">
        <f t="shared" si="884"/>
        <v>7.4664000000000001</v>
      </c>
      <c r="CY651" s="12">
        <f t="shared" si="885"/>
        <v>7.4664000000000001</v>
      </c>
      <c r="CZ651" s="12">
        <f t="shared" si="886"/>
        <v>29.865600000000004</v>
      </c>
      <c r="DA651" s="12">
        <f t="shared" si="887"/>
        <v>7.4664000000000001</v>
      </c>
      <c r="DB651" s="12">
        <f t="shared" si="888"/>
        <v>7.4664000000000001</v>
      </c>
      <c r="DC651" s="12">
        <f t="shared" si="889"/>
        <v>7.4664000000000001</v>
      </c>
      <c r="DD651" s="12">
        <f t="shared" si="890"/>
        <v>7.4664000000000001</v>
      </c>
      <c r="DE651" s="12">
        <f t="shared" si="891"/>
        <v>29.865600000000004</v>
      </c>
      <c r="DF651" s="12">
        <f t="shared" si="892"/>
        <v>7.4664000000000001</v>
      </c>
      <c r="DG651" s="12">
        <f t="shared" si="893"/>
        <v>7.4664000000000001</v>
      </c>
      <c r="DH651" s="12">
        <f t="shared" si="894"/>
        <v>7.4664000000000001</v>
      </c>
      <c r="DI651" s="12">
        <f t="shared" si="895"/>
        <v>7.4664000000000001</v>
      </c>
      <c r="DJ651" s="12">
        <f t="shared" si="896"/>
        <v>29.865600000000004</v>
      </c>
      <c r="DK651" s="12">
        <f>SUM(M651:CHOOSE(YTD,M651,N651,O651,P651,Q651,R651,S651,T651,U651,V651,W651,X651))</f>
        <v>7.4664000000000001</v>
      </c>
      <c r="DL651" s="12">
        <f>SUM(Y651:CHOOSE(YTD,Y651,Z651,AA651,AB651,AC651,AD651,AE651,AF651,AG651,AH651,AI651,AJ651))</f>
        <v>7.4664000000000001</v>
      </c>
      <c r="DM651" s="12">
        <f>SUM(AK651:CHOOSE(YTD,AK651,AL651,AM651,AN651,AO651,AP651,AQ651,AR651,AS651,AT651,AU651,AV651))</f>
        <v>7.4664000000000001</v>
      </c>
      <c r="DN651" s="12">
        <f>SUM(AW651:CHOOSE(YTD,AW651,AX651,AY651,AZ651,BA651,BB651,BC651,BD651,BE651,BF651,BG651,BH651))</f>
        <v>7.4664000000000001</v>
      </c>
      <c r="DO651" s="12">
        <f>SUM(BI651:CHOOSE(YTD,BI651,BJ651,BK651,BL651,BM651,BN651,BO651,BP651,BQ651,BR651,BS651,BT651))</f>
        <v>7.4664000000000001</v>
      </c>
      <c r="DP651" s="12">
        <f>SUM(BU651:CHOOSE(YTD,BU651,BV651,BW651,BX651,BY651,BZ651,CA651,CB651,CC651,CD651,CE651,CF651))</f>
        <v>7.4664000000000001</v>
      </c>
    </row>
    <row r="652" spans="1:120" x14ac:dyDescent="0.15">
      <c r="A652" s="12" t="str">
        <f t="shared" si="866"/>
        <v>FTE Cost - Brand</v>
      </c>
      <c r="D652" s="12" t="str">
        <f>HR!D282</f>
        <v>Brand 11</v>
      </c>
      <c r="E652" s="12" t="str">
        <f t="shared" si="865"/>
        <v>Segment 3</v>
      </c>
      <c r="F652" s="12" t="str">
        <f t="shared" si="865"/>
        <v>Business Unit 2</v>
      </c>
      <c r="G652" s="12">
        <f t="shared" si="865"/>
        <v>0</v>
      </c>
      <c r="H652" s="12">
        <f t="shared" si="865"/>
        <v>0</v>
      </c>
      <c r="I652" s="12">
        <f t="shared" si="865"/>
        <v>0</v>
      </c>
      <c r="J652" s="12">
        <f t="shared" si="865"/>
        <v>0</v>
      </c>
      <c r="K652" s="12">
        <f t="shared" si="865"/>
        <v>0</v>
      </c>
      <c r="L652" s="12" t="str">
        <f>HR!C282</f>
        <v>Logistics</v>
      </c>
      <c r="M652" s="12">
        <f>HR!E282</f>
        <v>3.3184</v>
      </c>
      <c r="N652" s="12">
        <f>HR!F282</f>
        <v>3.3184</v>
      </c>
      <c r="O652" s="12">
        <f>HR!G282</f>
        <v>3.3184</v>
      </c>
      <c r="P652" s="12">
        <f>HR!H282</f>
        <v>3.3184</v>
      </c>
      <c r="Q652" s="12">
        <f>HR!I282</f>
        <v>3.3184</v>
      </c>
      <c r="R652" s="12">
        <f>HR!J282</f>
        <v>3.3184</v>
      </c>
      <c r="S652" s="12">
        <f>HR!K282</f>
        <v>3.3184</v>
      </c>
      <c r="T652" s="12">
        <f>HR!L282</f>
        <v>3.3184</v>
      </c>
      <c r="U652" s="12">
        <f>HR!M282</f>
        <v>3.3184</v>
      </c>
      <c r="V652" s="12">
        <f>HR!N282</f>
        <v>3.3184</v>
      </c>
      <c r="W652" s="12">
        <f>HR!O282</f>
        <v>3.3184</v>
      </c>
      <c r="X652" s="12">
        <f>HR!P282</f>
        <v>3.3184</v>
      </c>
      <c r="Y652" s="12">
        <f>HR!Q282</f>
        <v>3.3184</v>
      </c>
      <c r="Z652" s="12">
        <f>HR!R282</f>
        <v>3.3184</v>
      </c>
      <c r="AA652" s="12">
        <f>HR!S282</f>
        <v>3.3184</v>
      </c>
      <c r="AB652" s="12">
        <f>HR!T282</f>
        <v>3.3184</v>
      </c>
      <c r="AC652" s="12">
        <f>HR!U282</f>
        <v>3.3184</v>
      </c>
      <c r="AD652" s="12">
        <f>HR!V282</f>
        <v>3.3184</v>
      </c>
      <c r="AE652" s="12">
        <f>HR!W282</f>
        <v>3.3184</v>
      </c>
      <c r="AF652" s="12">
        <f>HR!X282</f>
        <v>3.3184</v>
      </c>
      <c r="AG652" s="12">
        <f>HR!Y282</f>
        <v>3.3184</v>
      </c>
      <c r="AH652" s="12">
        <f>HR!Z282</f>
        <v>3.3184</v>
      </c>
      <c r="AI652" s="12">
        <f>HR!AA282</f>
        <v>3.3184</v>
      </c>
      <c r="AJ652" s="12">
        <f>HR!AB282</f>
        <v>3.3184</v>
      </c>
      <c r="AK652" s="12">
        <f>HR!AC282</f>
        <v>3.3184</v>
      </c>
      <c r="AL652" s="12">
        <f>HR!AD282</f>
        <v>3.3184</v>
      </c>
      <c r="AM652" s="12">
        <f>HR!AE282</f>
        <v>3.3184</v>
      </c>
      <c r="AN652" s="12">
        <f>HR!AF282</f>
        <v>3.3184</v>
      </c>
      <c r="AO652" s="12">
        <f>HR!AG282</f>
        <v>3.3184</v>
      </c>
      <c r="AP652" s="12">
        <f>HR!AH282</f>
        <v>3.3184</v>
      </c>
      <c r="AQ652" s="12">
        <f>HR!AI282</f>
        <v>3.3184</v>
      </c>
      <c r="AR652" s="12">
        <f>HR!AJ282</f>
        <v>3.3184</v>
      </c>
      <c r="AS652" s="12">
        <f>HR!AK282</f>
        <v>3.3184</v>
      </c>
      <c r="AT652" s="12">
        <f>HR!AL282</f>
        <v>3.3184</v>
      </c>
      <c r="AU652" s="12">
        <f>HR!AM282</f>
        <v>3.3184</v>
      </c>
      <c r="AV652" s="12">
        <f>HR!AN282</f>
        <v>3.3184</v>
      </c>
      <c r="AW652" s="12">
        <f>HR!AO282</f>
        <v>3.3184</v>
      </c>
      <c r="AX652" s="12">
        <f>HR!AP282</f>
        <v>3.3184</v>
      </c>
      <c r="AY652" s="12">
        <f>HR!AQ282</f>
        <v>3.3184</v>
      </c>
      <c r="AZ652" s="12">
        <f>HR!AR282</f>
        <v>3.3184</v>
      </c>
      <c r="BA652" s="12">
        <f>HR!AS282</f>
        <v>3.3184</v>
      </c>
      <c r="BB652" s="12">
        <f>HR!AT282</f>
        <v>3.3184</v>
      </c>
      <c r="BC652" s="12">
        <f>HR!AU282</f>
        <v>3.3184</v>
      </c>
      <c r="BD652" s="12">
        <f>HR!AV282</f>
        <v>3.3184</v>
      </c>
      <c r="BE652" s="12">
        <f>HR!AW282</f>
        <v>3.3184</v>
      </c>
      <c r="BF652" s="12">
        <f>HR!AX282</f>
        <v>3.3184</v>
      </c>
      <c r="BG652" s="12">
        <f>HR!AY282</f>
        <v>3.3184</v>
      </c>
      <c r="BH652" s="12">
        <f>HR!AZ282</f>
        <v>3.3184</v>
      </c>
      <c r="BI652" s="12">
        <f>HR!BA282</f>
        <v>3.3184</v>
      </c>
      <c r="BJ652" s="12">
        <f>HR!BB282</f>
        <v>3.3184</v>
      </c>
      <c r="BK652" s="12">
        <f>HR!BC282</f>
        <v>3.3184</v>
      </c>
      <c r="BL652" s="12">
        <f>HR!BD282</f>
        <v>3.3184</v>
      </c>
      <c r="BM652" s="12">
        <f>HR!BE282</f>
        <v>3.3184</v>
      </c>
      <c r="BN652" s="12">
        <f>HR!BF282</f>
        <v>3.3184</v>
      </c>
      <c r="BO652" s="12">
        <f>HR!BG282</f>
        <v>3.3184</v>
      </c>
      <c r="BP652" s="12">
        <f>HR!BH282</f>
        <v>3.3184</v>
      </c>
      <c r="BQ652" s="12">
        <f>HR!BI282</f>
        <v>3.3184</v>
      </c>
      <c r="BR652" s="12">
        <f>HR!BJ282</f>
        <v>3.3184</v>
      </c>
      <c r="BS652" s="12">
        <f>HR!BK282</f>
        <v>3.3184</v>
      </c>
      <c r="BT652" s="12">
        <f>HR!BL282</f>
        <v>3.3184</v>
      </c>
      <c r="BU652" s="12">
        <f>HR!BM282</f>
        <v>3.3184</v>
      </c>
      <c r="BV652" s="12">
        <f>HR!BN282</f>
        <v>3.3184</v>
      </c>
      <c r="BW652" s="12">
        <f>HR!BO282</f>
        <v>3.3184</v>
      </c>
      <c r="BX652" s="12">
        <f>HR!BP282</f>
        <v>3.3184</v>
      </c>
      <c r="BY652" s="12">
        <f>HR!BQ282</f>
        <v>3.3184</v>
      </c>
      <c r="BZ652" s="12">
        <f>HR!BR282</f>
        <v>3.3184</v>
      </c>
      <c r="CA652" s="12">
        <f>HR!BS282</f>
        <v>3.3184</v>
      </c>
      <c r="CB652" s="12">
        <f>HR!BT282</f>
        <v>3.3184</v>
      </c>
      <c r="CC652" s="12">
        <f>HR!BU282</f>
        <v>3.3184</v>
      </c>
      <c r="CD652" s="12">
        <f>HR!BV282</f>
        <v>3.3184</v>
      </c>
      <c r="CE652" s="12">
        <f>HR!BW282</f>
        <v>3.3184</v>
      </c>
      <c r="CF652" s="12">
        <f>HR!BX282</f>
        <v>3.3184</v>
      </c>
      <c r="CG652" s="12">
        <f t="shared" si="867"/>
        <v>9.9551999999999996</v>
      </c>
      <c r="CH652" s="12">
        <f t="shared" si="868"/>
        <v>9.9551999999999996</v>
      </c>
      <c r="CI652" s="12">
        <f t="shared" si="869"/>
        <v>9.9551999999999996</v>
      </c>
      <c r="CJ652" s="12">
        <f t="shared" si="870"/>
        <v>9.9551999999999996</v>
      </c>
      <c r="CK652" s="12">
        <f t="shared" si="871"/>
        <v>39.820799999999991</v>
      </c>
      <c r="CL652" s="12">
        <f t="shared" si="872"/>
        <v>9.9551999999999996</v>
      </c>
      <c r="CM652" s="12">
        <f t="shared" si="873"/>
        <v>9.9551999999999996</v>
      </c>
      <c r="CN652" s="12">
        <f t="shared" si="874"/>
        <v>9.9551999999999996</v>
      </c>
      <c r="CO652" s="12">
        <f t="shared" si="875"/>
        <v>9.9551999999999996</v>
      </c>
      <c r="CP652" s="12">
        <f t="shared" si="876"/>
        <v>39.820799999999991</v>
      </c>
      <c r="CQ652" s="12">
        <f t="shared" si="877"/>
        <v>9.9551999999999996</v>
      </c>
      <c r="CR652" s="12">
        <f t="shared" si="878"/>
        <v>9.9551999999999996</v>
      </c>
      <c r="CS652" s="12">
        <f t="shared" si="879"/>
        <v>9.9551999999999996</v>
      </c>
      <c r="CT652" s="12">
        <f t="shared" si="880"/>
        <v>9.9551999999999996</v>
      </c>
      <c r="CU652" s="12">
        <f t="shared" si="881"/>
        <v>39.820799999999991</v>
      </c>
      <c r="CV652" s="12">
        <f t="shared" si="882"/>
        <v>9.9551999999999996</v>
      </c>
      <c r="CW652" s="12">
        <f t="shared" si="883"/>
        <v>9.9551999999999996</v>
      </c>
      <c r="CX652" s="12">
        <f t="shared" si="884"/>
        <v>9.9551999999999996</v>
      </c>
      <c r="CY652" s="12">
        <f t="shared" si="885"/>
        <v>9.9551999999999996</v>
      </c>
      <c r="CZ652" s="12">
        <f t="shared" si="886"/>
        <v>39.820799999999991</v>
      </c>
      <c r="DA652" s="12">
        <f t="shared" si="887"/>
        <v>9.9551999999999996</v>
      </c>
      <c r="DB652" s="12">
        <f t="shared" si="888"/>
        <v>9.9551999999999996</v>
      </c>
      <c r="DC652" s="12">
        <f t="shared" si="889"/>
        <v>9.9551999999999996</v>
      </c>
      <c r="DD652" s="12">
        <f t="shared" si="890"/>
        <v>9.9551999999999996</v>
      </c>
      <c r="DE652" s="12">
        <f t="shared" si="891"/>
        <v>39.820799999999991</v>
      </c>
      <c r="DF652" s="12">
        <f t="shared" si="892"/>
        <v>9.9551999999999996</v>
      </c>
      <c r="DG652" s="12">
        <f t="shared" si="893"/>
        <v>9.9551999999999996</v>
      </c>
      <c r="DH652" s="12">
        <f t="shared" si="894"/>
        <v>9.9551999999999996</v>
      </c>
      <c r="DI652" s="12">
        <f t="shared" si="895"/>
        <v>9.9551999999999996</v>
      </c>
      <c r="DJ652" s="12">
        <f t="shared" si="896"/>
        <v>39.820799999999991</v>
      </c>
      <c r="DK652" s="12">
        <f>SUM(M652:CHOOSE(YTD,M652,N652,O652,P652,Q652,R652,S652,T652,U652,V652,W652,X652))</f>
        <v>9.9551999999999996</v>
      </c>
      <c r="DL652" s="12">
        <f>SUM(Y652:CHOOSE(YTD,Y652,Z652,AA652,AB652,AC652,AD652,AE652,AF652,AG652,AH652,AI652,AJ652))</f>
        <v>9.9551999999999996</v>
      </c>
      <c r="DM652" s="12">
        <f>SUM(AK652:CHOOSE(YTD,AK652,AL652,AM652,AN652,AO652,AP652,AQ652,AR652,AS652,AT652,AU652,AV652))</f>
        <v>9.9551999999999996</v>
      </c>
      <c r="DN652" s="12">
        <f>SUM(AW652:CHOOSE(YTD,AW652,AX652,AY652,AZ652,BA652,BB652,BC652,BD652,BE652,BF652,BG652,BH652))</f>
        <v>9.9551999999999996</v>
      </c>
      <c r="DO652" s="12">
        <f>SUM(BI652:CHOOSE(YTD,BI652,BJ652,BK652,BL652,BM652,BN652,BO652,BP652,BQ652,BR652,BS652,BT652))</f>
        <v>9.9551999999999996</v>
      </c>
      <c r="DP652" s="12">
        <f>SUM(BU652:CHOOSE(YTD,BU652,BV652,BW652,BX652,BY652,BZ652,CA652,CB652,CC652,CD652,CE652,CF652))</f>
        <v>9.9551999999999996</v>
      </c>
    </row>
    <row r="653" spans="1:120" x14ac:dyDescent="0.15">
      <c r="A653" s="12" t="str">
        <f t="shared" si="866"/>
        <v>FTE Cost - Brand</v>
      </c>
      <c r="D653" s="12" t="str">
        <f>HR!D283</f>
        <v>Brand 12</v>
      </c>
      <c r="E653" s="12" t="str">
        <f t="shared" si="865"/>
        <v>Segment 3</v>
      </c>
      <c r="F653" s="12" t="str">
        <f t="shared" si="865"/>
        <v>Business Unit 2</v>
      </c>
      <c r="G653" s="12">
        <f t="shared" si="865"/>
        <v>0</v>
      </c>
      <c r="H653" s="12">
        <f t="shared" si="865"/>
        <v>0</v>
      </c>
      <c r="I653" s="12">
        <f t="shared" si="865"/>
        <v>0</v>
      </c>
      <c r="J653" s="12">
        <f t="shared" si="865"/>
        <v>0</v>
      </c>
      <c r="K653" s="12">
        <f t="shared" si="865"/>
        <v>0</v>
      </c>
      <c r="L653" s="12" t="str">
        <f>HR!C283</f>
        <v>Logistics</v>
      </c>
      <c r="M653" s="12">
        <f>HR!E283</f>
        <v>0</v>
      </c>
      <c r="N653" s="12">
        <f>HR!F283</f>
        <v>0</v>
      </c>
      <c r="O653" s="12">
        <f>HR!G283</f>
        <v>0</v>
      </c>
      <c r="P653" s="12">
        <f>HR!H283</f>
        <v>0</v>
      </c>
      <c r="Q653" s="12">
        <f>HR!I283</f>
        <v>0</v>
      </c>
      <c r="R653" s="12">
        <f>HR!J283</f>
        <v>0</v>
      </c>
      <c r="S653" s="12">
        <f>HR!K283</f>
        <v>0</v>
      </c>
      <c r="T653" s="12">
        <f>HR!L283</f>
        <v>0</v>
      </c>
      <c r="U653" s="12">
        <f>HR!M283</f>
        <v>0</v>
      </c>
      <c r="V653" s="12">
        <f>HR!N283</f>
        <v>0</v>
      </c>
      <c r="W653" s="12">
        <f>HR!O283</f>
        <v>0</v>
      </c>
      <c r="X653" s="12">
        <f>HR!P283</f>
        <v>0</v>
      </c>
      <c r="Y653" s="12">
        <f>HR!Q283</f>
        <v>0</v>
      </c>
      <c r="Z653" s="12">
        <f>HR!R283</f>
        <v>0</v>
      </c>
      <c r="AA653" s="12">
        <f>HR!S283</f>
        <v>0</v>
      </c>
      <c r="AB653" s="12">
        <f>HR!T283</f>
        <v>0</v>
      </c>
      <c r="AC653" s="12">
        <f>HR!U283</f>
        <v>0</v>
      </c>
      <c r="AD653" s="12">
        <f>HR!V283</f>
        <v>0</v>
      </c>
      <c r="AE653" s="12">
        <f>HR!W283</f>
        <v>0</v>
      </c>
      <c r="AF653" s="12">
        <f>HR!X283</f>
        <v>0</v>
      </c>
      <c r="AG653" s="12">
        <f>HR!Y283</f>
        <v>0</v>
      </c>
      <c r="AH653" s="12">
        <f>HR!Z283</f>
        <v>0</v>
      </c>
      <c r="AI653" s="12">
        <f>HR!AA283</f>
        <v>0</v>
      </c>
      <c r="AJ653" s="12">
        <f>HR!AB283</f>
        <v>0</v>
      </c>
      <c r="AK653" s="12">
        <f>HR!AC283</f>
        <v>0</v>
      </c>
      <c r="AL653" s="12">
        <f>HR!AD283</f>
        <v>0</v>
      </c>
      <c r="AM653" s="12">
        <f>HR!AE283</f>
        <v>0</v>
      </c>
      <c r="AN653" s="12">
        <f>HR!AF283</f>
        <v>0</v>
      </c>
      <c r="AO653" s="12">
        <f>HR!AG283</f>
        <v>0</v>
      </c>
      <c r="AP653" s="12">
        <f>HR!AH283</f>
        <v>0</v>
      </c>
      <c r="AQ653" s="12">
        <f>HR!AI283</f>
        <v>0</v>
      </c>
      <c r="AR653" s="12">
        <f>HR!AJ283</f>
        <v>0</v>
      </c>
      <c r="AS653" s="12">
        <f>HR!AK283</f>
        <v>0</v>
      </c>
      <c r="AT653" s="12">
        <f>HR!AL283</f>
        <v>0</v>
      </c>
      <c r="AU653" s="12">
        <f>HR!AM283</f>
        <v>0</v>
      </c>
      <c r="AV653" s="12">
        <f>HR!AN283</f>
        <v>0</v>
      </c>
      <c r="AW653" s="12">
        <f>HR!AO283</f>
        <v>0</v>
      </c>
      <c r="AX653" s="12">
        <f>HR!AP283</f>
        <v>0</v>
      </c>
      <c r="AY653" s="12">
        <f>HR!AQ283</f>
        <v>0</v>
      </c>
      <c r="AZ653" s="12">
        <f>HR!AR283</f>
        <v>0</v>
      </c>
      <c r="BA653" s="12">
        <f>HR!AS283</f>
        <v>0</v>
      </c>
      <c r="BB653" s="12">
        <f>HR!AT283</f>
        <v>0</v>
      </c>
      <c r="BC653" s="12">
        <f>HR!AU283</f>
        <v>0</v>
      </c>
      <c r="BD653" s="12">
        <f>HR!AV283</f>
        <v>0</v>
      </c>
      <c r="BE653" s="12">
        <f>HR!AW283</f>
        <v>0</v>
      </c>
      <c r="BF653" s="12">
        <f>HR!AX283</f>
        <v>0</v>
      </c>
      <c r="BG653" s="12">
        <f>HR!AY283</f>
        <v>0</v>
      </c>
      <c r="BH653" s="12">
        <f>HR!AZ283</f>
        <v>0</v>
      </c>
      <c r="BI653" s="12">
        <f>HR!BA283</f>
        <v>0</v>
      </c>
      <c r="BJ653" s="12">
        <f>HR!BB283</f>
        <v>0</v>
      </c>
      <c r="BK653" s="12">
        <f>HR!BC283</f>
        <v>0</v>
      </c>
      <c r="BL653" s="12">
        <f>HR!BD283</f>
        <v>0</v>
      </c>
      <c r="BM653" s="12">
        <f>HR!BE283</f>
        <v>0</v>
      </c>
      <c r="BN653" s="12">
        <f>HR!BF283</f>
        <v>0</v>
      </c>
      <c r="BO653" s="12">
        <f>HR!BG283</f>
        <v>0</v>
      </c>
      <c r="BP653" s="12">
        <f>HR!BH283</f>
        <v>0</v>
      </c>
      <c r="BQ653" s="12">
        <f>HR!BI283</f>
        <v>0</v>
      </c>
      <c r="BR653" s="12">
        <f>HR!BJ283</f>
        <v>0</v>
      </c>
      <c r="BS653" s="12">
        <f>HR!BK283</f>
        <v>0</v>
      </c>
      <c r="BT653" s="12">
        <f>HR!BL283</f>
        <v>0</v>
      </c>
      <c r="BU653" s="12">
        <f>HR!BM283</f>
        <v>0</v>
      </c>
      <c r="BV653" s="12">
        <f>HR!BN283</f>
        <v>0</v>
      </c>
      <c r="BW653" s="12">
        <f>HR!BO283</f>
        <v>0</v>
      </c>
      <c r="BX653" s="12">
        <f>HR!BP283</f>
        <v>0</v>
      </c>
      <c r="BY653" s="12">
        <f>HR!BQ283</f>
        <v>0</v>
      </c>
      <c r="BZ653" s="12">
        <f>HR!BR283</f>
        <v>0</v>
      </c>
      <c r="CA653" s="12">
        <f>HR!BS283</f>
        <v>0</v>
      </c>
      <c r="CB653" s="12">
        <f>HR!BT283</f>
        <v>0</v>
      </c>
      <c r="CC653" s="12">
        <f>HR!BU283</f>
        <v>0</v>
      </c>
      <c r="CD653" s="12">
        <f>HR!BV283</f>
        <v>0</v>
      </c>
      <c r="CE653" s="12">
        <f>HR!BW283</f>
        <v>0</v>
      </c>
      <c r="CF653" s="12">
        <f>HR!BX283</f>
        <v>0</v>
      </c>
      <c r="CG653" s="12">
        <f t="shared" si="867"/>
        <v>0</v>
      </c>
      <c r="CH653" s="12">
        <f t="shared" si="868"/>
        <v>0</v>
      </c>
      <c r="CI653" s="12">
        <f t="shared" si="869"/>
        <v>0</v>
      </c>
      <c r="CJ653" s="12">
        <f t="shared" si="870"/>
        <v>0</v>
      </c>
      <c r="CK653" s="12">
        <f t="shared" si="871"/>
        <v>0</v>
      </c>
      <c r="CL653" s="12">
        <f t="shared" si="872"/>
        <v>0</v>
      </c>
      <c r="CM653" s="12">
        <f t="shared" si="873"/>
        <v>0</v>
      </c>
      <c r="CN653" s="12">
        <f t="shared" si="874"/>
        <v>0</v>
      </c>
      <c r="CO653" s="12">
        <f t="shared" si="875"/>
        <v>0</v>
      </c>
      <c r="CP653" s="12">
        <f t="shared" si="876"/>
        <v>0</v>
      </c>
      <c r="CQ653" s="12">
        <f t="shared" si="877"/>
        <v>0</v>
      </c>
      <c r="CR653" s="12">
        <f t="shared" si="878"/>
        <v>0</v>
      </c>
      <c r="CS653" s="12">
        <f t="shared" si="879"/>
        <v>0</v>
      </c>
      <c r="CT653" s="12">
        <f t="shared" si="880"/>
        <v>0</v>
      </c>
      <c r="CU653" s="12">
        <f t="shared" si="881"/>
        <v>0</v>
      </c>
      <c r="CV653" s="12">
        <f t="shared" si="882"/>
        <v>0</v>
      </c>
      <c r="CW653" s="12">
        <f t="shared" si="883"/>
        <v>0</v>
      </c>
      <c r="CX653" s="12">
        <f t="shared" si="884"/>
        <v>0</v>
      </c>
      <c r="CY653" s="12">
        <f t="shared" si="885"/>
        <v>0</v>
      </c>
      <c r="CZ653" s="12">
        <f t="shared" si="886"/>
        <v>0</v>
      </c>
      <c r="DA653" s="12">
        <f t="shared" si="887"/>
        <v>0</v>
      </c>
      <c r="DB653" s="12">
        <f t="shared" si="888"/>
        <v>0</v>
      </c>
      <c r="DC653" s="12">
        <f t="shared" si="889"/>
        <v>0</v>
      </c>
      <c r="DD653" s="12">
        <f t="shared" si="890"/>
        <v>0</v>
      </c>
      <c r="DE653" s="12">
        <f t="shared" si="891"/>
        <v>0</v>
      </c>
      <c r="DF653" s="12">
        <f t="shared" si="892"/>
        <v>0</v>
      </c>
      <c r="DG653" s="12">
        <f t="shared" si="893"/>
        <v>0</v>
      </c>
      <c r="DH653" s="12">
        <f t="shared" si="894"/>
        <v>0</v>
      </c>
      <c r="DI653" s="12">
        <f t="shared" si="895"/>
        <v>0</v>
      </c>
      <c r="DJ653" s="12">
        <f t="shared" si="896"/>
        <v>0</v>
      </c>
      <c r="DK653" s="12">
        <f>SUM(M653:CHOOSE(YTD,M653,N653,O653,P653,Q653,R653,S653,T653,U653,V653,W653,X653))</f>
        <v>0</v>
      </c>
      <c r="DL653" s="12">
        <f>SUM(Y653:CHOOSE(YTD,Y653,Z653,AA653,AB653,AC653,AD653,AE653,AF653,AG653,AH653,AI653,AJ653))</f>
        <v>0</v>
      </c>
      <c r="DM653" s="12">
        <f>SUM(AK653:CHOOSE(YTD,AK653,AL653,AM653,AN653,AO653,AP653,AQ653,AR653,AS653,AT653,AU653,AV653))</f>
        <v>0</v>
      </c>
      <c r="DN653" s="12">
        <f>SUM(AW653:CHOOSE(YTD,AW653,AX653,AY653,AZ653,BA653,BB653,BC653,BD653,BE653,BF653,BG653,BH653))</f>
        <v>0</v>
      </c>
      <c r="DO653" s="12">
        <f>SUM(BI653:CHOOSE(YTD,BI653,BJ653,BK653,BL653,BM653,BN653,BO653,BP653,BQ653,BR653,BS653,BT653))</f>
        <v>0</v>
      </c>
      <c r="DP653" s="12">
        <f>SUM(BU653:CHOOSE(YTD,BU653,BV653,BW653,BX653,BY653,BZ653,CA653,CB653,CC653,CD653,CE653,CF653))</f>
        <v>0</v>
      </c>
    </row>
    <row r="654" spans="1:120" x14ac:dyDescent="0.15">
      <c r="A654" s="12" t="str">
        <f t="shared" si="866"/>
        <v>FTE Cost - Brand</v>
      </c>
      <c r="D654" s="12" t="str">
        <f>HR!D284</f>
        <v>Brand 13</v>
      </c>
      <c r="E654" s="12" t="str">
        <f t="shared" si="865"/>
        <v>Segment 4</v>
      </c>
      <c r="F654" s="12" t="str">
        <f t="shared" si="865"/>
        <v>Business Unit 2</v>
      </c>
      <c r="G654" s="12">
        <f t="shared" si="865"/>
        <v>0</v>
      </c>
      <c r="H654" s="12">
        <f t="shared" si="865"/>
        <v>0</v>
      </c>
      <c r="I654" s="12">
        <f t="shared" si="865"/>
        <v>0</v>
      </c>
      <c r="J654" s="12">
        <f t="shared" si="865"/>
        <v>0</v>
      </c>
      <c r="K654" s="12">
        <f t="shared" si="865"/>
        <v>0</v>
      </c>
      <c r="L654" s="12" t="str">
        <f>HR!C284</f>
        <v>Logistics</v>
      </c>
      <c r="M654" s="12">
        <f>HR!E284</f>
        <v>0</v>
      </c>
      <c r="N654" s="12">
        <f>HR!F284</f>
        <v>0</v>
      </c>
      <c r="O654" s="12">
        <f>HR!G284</f>
        <v>0</v>
      </c>
      <c r="P654" s="12">
        <f>HR!H284</f>
        <v>0</v>
      </c>
      <c r="Q654" s="12">
        <f>HR!I284</f>
        <v>0</v>
      </c>
      <c r="R654" s="12">
        <f>HR!J284</f>
        <v>0</v>
      </c>
      <c r="S654" s="12">
        <f>HR!K284</f>
        <v>0</v>
      </c>
      <c r="T654" s="12">
        <f>HR!L284</f>
        <v>0</v>
      </c>
      <c r="U654" s="12">
        <f>HR!M284</f>
        <v>0</v>
      </c>
      <c r="V654" s="12">
        <f>HR!N284</f>
        <v>0</v>
      </c>
      <c r="W654" s="12">
        <f>HR!O284</f>
        <v>0</v>
      </c>
      <c r="X654" s="12">
        <f>HR!P284</f>
        <v>0</v>
      </c>
      <c r="Y654" s="12">
        <f>HR!Q284</f>
        <v>0</v>
      </c>
      <c r="Z654" s="12">
        <f>HR!R284</f>
        <v>0</v>
      </c>
      <c r="AA654" s="12">
        <f>HR!S284</f>
        <v>0</v>
      </c>
      <c r="AB654" s="12">
        <f>HR!T284</f>
        <v>0</v>
      </c>
      <c r="AC654" s="12">
        <f>HR!U284</f>
        <v>0</v>
      </c>
      <c r="AD654" s="12">
        <f>HR!V284</f>
        <v>0</v>
      </c>
      <c r="AE654" s="12">
        <f>HR!W284</f>
        <v>0</v>
      </c>
      <c r="AF654" s="12">
        <f>HR!X284</f>
        <v>0</v>
      </c>
      <c r="AG654" s="12">
        <f>HR!Y284</f>
        <v>0</v>
      </c>
      <c r="AH654" s="12">
        <f>HR!Z284</f>
        <v>0</v>
      </c>
      <c r="AI654" s="12">
        <f>HR!AA284</f>
        <v>0</v>
      </c>
      <c r="AJ654" s="12">
        <f>HR!AB284</f>
        <v>0</v>
      </c>
      <c r="AK654" s="12">
        <f>HR!AC284</f>
        <v>0</v>
      </c>
      <c r="AL654" s="12">
        <f>HR!AD284</f>
        <v>0</v>
      </c>
      <c r="AM654" s="12">
        <f>HR!AE284</f>
        <v>0</v>
      </c>
      <c r="AN654" s="12">
        <f>HR!AF284</f>
        <v>0</v>
      </c>
      <c r="AO654" s="12">
        <f>HR!AG284</f>
        <v>0</v>
      </c>
      <c r="AP654" s="12">
        <f>HR!AH284</f>
        <v>0</v>
      </c>
      <c r="AQ654" s="12">
        <f>HR!AI284</f>
        <v>0</v>
      </c>
      <c r="AR654" s="12">
        <f>HR!AJ284</f>
        <v>0</v>
      </c>
      <c r="AS654" s="12">
        <f>HR!AK284</f>
        <v>0</v>
      </c>
      <c r="AT654" s="12">
        <f>HR!AL284</f>
        <v>0</v>
      </c>
      <c r="AU654" s="12">
        <f>HR!AM284</f>
        <v>0</v>
      </c>
      <c r="AV654" s="12">
        <f>HR!AN284</f>
        <v>0</v>
      </c>
      <c r="AW654" s="12">
        <f>HR!AO284</f>
        <v>0</v>
      </c>
      <c r="AX654" s="12">
        <f>HR!AP284</f>
        <v>0</v>
      </c>
      <c r="AY654" s="12">
        <f>HR!AQ284</f>
        <v>0</v>
      </c>
      <c r="AZ654" s="12">
        <f>HR!AR284</f>
        <v>0</v>
      </c>
      <c r="BA654" s="12">
        <f>HR!AS284</f>
        <v>0</v>
      </c>
      <c r="BB654" s="12">
        <f>HR!AT284</f>
        <v>0</v>
      </c>
      <c r="BC654" s="12">
        <f>HR!AU284</f>
        <v>0</v>
      </c>
      <c r="BD654" s="12">
        <f>HR!AV284</f>
        <v>0</v>
      </c>
      <c r="BE654" s="12">
        <f>HR!AW284</f>
        <v>0</v>
      </c>
      <c r="BF654" s="12">
        <f>HR!AX284</f>
        <v>0</v>
      </c>
      <c r="BG654" s="12">
        <f>HR!AY284</f>
        <v>0</v>
      </c>
      <c r="BH654" s="12">
        <f>HR!AZ284</f>
        <v>0</v>
      </c>
      <c r="BI654" s="12">
        <f>HR!BA284</f>
        <v>0</v>
      </c>
      <c r="BJ654" s="12">
        <f>HR!BB284</f>
        <v>0</v>
      </c>
      <c r="BK654" s="12">
        <f>HR!BC284</f>
        <v>0</v>
      </c>
      <c r="BL654" s="12">
        <f>HR!BD284</f>
        <v>0</v>
      </c>
      <c r="BM654" s="12">
        <f>HR!BE284</f>
        <v>0</v>
      </c>
      <c r="BN654" s="12">
        <f>HR!BF284</f>
        <v>0</v>
      </c>
      <c r="BO654" s="12">
        <f>HR!BG284</f>
        <v>0</v>
      </c>
      <c r="BP654" s="12">
        <f>HR!BH284</f>
        <v>0</v>
      </c>
      <c r="BQ654" s="12">
        <f>HR!BI284</f>
        <v>0</v>
      </c>
      <c r="BR654" s="12">
        <f>HR!BJ284</f>
        <v>0</v>
      </c>
      <c r="BS654" s="12">
        <f>HR!BK284</f>
        <v>0</v>
      </c>
      <c r="BT654" s="12">
        <f>HR!BL284</f>
        <v>0</v>
      </c>
      <c r="BU654" s="12">
        <f>HR!BM284</f>
        <v>0</v>
      </c>
      <c r="BV654" s="12">
        <f>HR!BN284</f>
        <v>0</v>
      </c>
      <c r="BW654" s="12">
        <f>HR!BO284</f>
        <v>0</v>
      </c>
      <c r="BX654" s="12">
        <f>HR!BP284</f>
        <v>0</v>
      </c>
      <c r="BY654" s="12">
        <f>HR!BQ284</f>
        <v>0</v>
      </c>
      <c r="BZ654" s="12">
        <f>HR!BR284</f>
        <v>0</v>
      </c>
      <c r="CA654" s="12">
        <f>HR!BS284</f>
        <v>0</v>
      </c>
      <c r="CB654" s="12">
        <f>HR!BT284</f>
        <v>0</v>
      </c>
      <c r="CC654" s="12">
        <f>HR!BU284</f>
        <v>0</v>
      </c>
      <c r="CD654" s="12">
        <f>HR!BV284</f>
        <v>0</v>
      </c>
      <c r="CE654" s="12">
        <f>HR!BW284</f>
        <v>0</v>
      </c>
      <c r="CF654" s="12">
        <f>HR!BX284</f>
        <v>0</v>
      </c>
      <c r="CG654" s="12">
        <f t="shared" si="867"/>
        <v>0</v>
      </c>
      <c r="CH654" s="12">
        <f t="shared" si="868"/>
        <v>0</v>
      </c>
      <c r="CI654" s="12">
        <f t="shared" si="869"/>
        <v>0</v>
      </c>
      <c r="CJ654" s="12">
        <f t="shared" si="870"/>
        <v>0</v>
      </c>
      <c r="CK654" s="12">
        <f t="shared" si="871"/>
        <v>0</v>
      </c>
      <c r="CL654" s="12">
        <f t="shared" si="872"/>
        <v>0</v>
      </c>
      <c r="CM654" s="12">
        <f t="shared" si="873"/>
        <v>0</v>
      </c>
      <c r="CN654" s="12">
        <f t="shared" si="874"/>
        <v>0</v>
      </c>
      <c r="CO654" s="12">
        <f t="shared" si="875"/>
        <v>0</v>
      </c>
      <c r="CP654" s="12">
        <f t="shared" si="876"/>
        <v>0</v>
      </c>
      <c r="CQ654" s="12">
        <f t="shared" si="877"/>
        <v>0</v>
      </c>
      <c r="CR654" s="12">
        <f t="shared" si="878"/>
        <v>0</v>
      </c>
      <c r="CS654" s="12">
        <f t="shared" si="879"/>
        <v>0</v>
      </c>
      <c r="CT654" s="12">
        <f t="shared" si="880"/>
        <v>0</v>
      </c>
      <c r="CU654" s="12">
        <f t="shared" si="881"/>
        <v>0</v>
      </c>
      <c r="CV654" s="12">
        <f t="shared" si="882"/>
        <v>0</v>
      </c>
      <c r="CW654" s="12">
        <f t="shared" si="883"/>
        <v>0</v>
      </c>
      <c r="CX654" s="12">
        <f t="shared" si="884"/>
        <v>0</v>
      </c>
      <c r="CY654" s="12">
        <f t="shared" si="885"/>
        <v>0</v>
      </c>
      <c r="CZ654" s="12">
        <f t="shared" si="886"/>
        <v>0</v>
      </c>
      <c r="DA654" s="12">
        <f t="shared" si="887"/>
        <v>0</v>
      </c>
      <c r="DB654" s="12">
        <f t="shared" si="888"/>
        <v>0</v>
      </c>
      <c r="DC654" s="12">
        <f t="shared" si="889"/>
        <v>0</v>
      </c>
      <c r="DD654" s="12">
        <f t="shared" si="890"/>
        <v>0</v>
      </c>
      <c r="DE654" s="12">
        <f t="shared" si="891"/>
        <v>0</v>
      </c>
      <c r="DF654" s="12">
        <f t="shared" si="892"/>
        <v>0</v>
      </c>
      <c r="DG654" s="12">
        <f t="shared" si="893"/>
        <v>0</v>
      </c>
      <c r="DH654" s="12">
        <f t="shared" si="894"/>
        <v>0</v>
      </c>
      <c r="DI654" s="12">
        <f t="shared" si="895"/>
        <v>0</v>
      </c>
      <c r="DJ654" s="12">
        <f t="shared" si="896"/>
        <v>0</v>
      </c>
      <c r="DK654" s="12">
        <f>SUM(M654:CHOOSE(YTD,M654,N654,O654,P654,Q654,R654,S654,T654,U654,V654,W654,X654))</f>
        <v>0</v>
      </c>
      <c r="DL654" s="12">
        <f>SUM(Y654:CHOOSE(YTD,Y654,Z654,AA654,AB654,AC654,AD654,AE654,AF654,AG654,AH654,AI654,AJ654))</f>
        <v>0</v>
      </c>
      <c r="DM654" s="12">
        <f>SUM(AK654:CHOOSE(YTD,AK654,AL654,AM654,AN654,AO654,AP654,AQ654,AR654,AS654,AT654,AU654,AV654))</f>
        <v>0</v>
      </c>
      <c r="DN654" s="12">
        <f>SUM(AW654:CHOOSE(YTD,AW654,AX654,AY654,AZ654,BA654,BB654,BC654,BD654,BE654,BF654,BG654,BH654))</f>
        <v>0</v>
      </c>
      <c r="DO654" s="12">
        <f>SUM(BI654:CHOOSE(YTD,BI654,BJ654,BK654,BL654,BM654,BN654,BO654,BP654,BQ654,BR654,BS654,BT654))</f>
        <v>0</v>
      </c>
      <c r="DP654" s="12">
        <f>SUM(BU654:CHOOSE(YTD,BU654,BV654,BW654,BX654,BY654,BZ654,CA654,CB654,CC654,CD654,CE654,CF654))</f>
        <v>0</v>
      </c>
    </row>
    <row r="655" spans="1:120" x14ac:dyDescent="0.15">
      <c r="A655" s="12" t="str">
        <f t="shared" si="866"/>
        <v>FTE Cost - Brand</v>
      </c>
      <c r="D655" s="12" t="str">
        <f>HR!D285</f>
        <v>Brand 14</v>
      </c>
      <c r="E655" s="12" t="str">
        <f t="shared" ref="E655:K686" si="897">VLOOKUP($D655,$D$1:$K$621,MATCH(E$1,$D$1:$K$1,0),0)</f>
        <v>Segment 4</v>
      </c>
      <c r="F655" s="12" t="str">
        <f t="shared" si="897"/>
        <v>Business Unit 2</v>
      </c>
      <c r="G655" s="12">
        <f t="shared" si="897"/>
        <v>0</v>
      </c>
      <c r="H655" s="12">
        <f t="shared" si="897"/>
        <v>0</v>
      </c>
      <c r="I655" s="12">
        <f t="shared" si="897"/>
        <v>0</v>
      </c>
      <c r="J655" s="12">
        <f t="shared" si="897"/>
        <v>0</v>
      </c>
      <c r="K655" s="12">
        <f t="shared" si="897"/>
        <v>0</v>
      </c>
      <c r="L655" s="12" t="str">
        <f>HR!C285</f>
        <v>Logistics</v>
      </c>
      <c r="M655" s="12">
        <f>HR!E285</f>
        <v>0</v>
      </c>
      <c r="N655" s="12">
        <f>HR!F285</f>
        <v>0</v>
      </c>
      <c r="O655" s="12">
        <f>HR!G285</f>
        <v>0</v>
      </c>
      <c r="P655" s="12">
        <f>HR!H285</f>
        <v>0</v>
      </c>
      <c r="Q655" s="12">
        <f>HR!I285</f>
        <v>0</v>
      </c>
      <c r="R655" s="12">
        <f>HR!J285</f>
        <v>0</v>
      </c>
      <c r="S655" s="12">
        <f>HR!K285</f>
        <v>0</v>
      </c>
      <c r="T655" s="12">
        <f>HR!L285</f>
        <v>0</v>
      </c>
      <c r="U655" s="12">
        <f>HR!M285</f>
        <v>0</v>
      </c>
      <c r="V655" s="12">
        <f>HR!N285</f>
        <v>0</v>
      </c>
      <c r="W655" s="12">
        <f>HR!O285</f>
        <v>0</v>
      </c>
      <c r="X655" s="12">
        <f>HR!P285</f>
        <v>0</v>
      </c>
      <c r="Y655" s="12">
        <f>HR!Q285</f>
        <v>0</v>
      </c>
      <c r="Z655" s="12">
        <f>HR!R285</f>
        <v>0</v>
      </c>
      <c r="AA655" s="12">
        <f>HR!S285</f>
        <v>0</v>
      </c>
      <c r="AB655" s="12">
        <f>HR!T285</f>
        <v>0</v>
      </c>
      <c r="AC655" s="12">
        <f>HR!U285</f>
        <v>0</v>
      </c>
      <c r="AD655" s="12">
        <f>HR!V285</f>
        <v>0</v>
      </c>
      <c r="AE655" s="12">
        <f>HR!W285</f>
        <v>0</v>
      </c>
      <c r="AF655" s="12">
        <f>HR!X285</f>
        <v>0</v>
      </c>
      <c r="AG655" s="12">
        <f>HR!Y285</f>
        <v>0</v>
      </c>
      <c r="AH655" s="12">
        <f>HR!Z285</f>
        <v>0</v>
      </c>
      <c r="AI655" s="12">
        <f>HR!AA285</f>
        <v>0</v>
      </c>
      <c r="AJ655" s="12">
        <f>HR!AB285</f>
        <v>0</v>
      </c>
      <c r="AK655" s="12">
        <f>HR!AC285</f>
        <v>0</v>
      </c>
      <c r="AL655" s="12">
        <f>HR!AD285</f>
        <v>0</v>
      </c>
      <c r="AM655" s="12">
        <f>HR!AE285</f>
        <v>0</v>
      </c>
      <c r="AN655" s="12">
        <f>HR!AF285</f>
        <v>0</v>
      </c>
      <c r="AO655" s="12">
        <f>HR!AG285</f>
        <v>0</v>
      </c>
      <c r="AP655" s="12">
        <f>HR!AH285</f>
        <v>0</v>
      </c>
      <c r="AQ655" s="12">
        <f>HR!AI285</f>
        <v>0</v>
      </c>
      <c r="AR655" s="12">
        <f>HR!AJ285</f>
        <v>0</v>
      </c>
      <c r="AS655" s="12">
        <f>HR!AK285</f>
        <v>0</v>
      </c>
      <c r="AT655" s="12">
        <f>HR!AL285</f>
        <v>0</v>
      </c>
      <c r="AU655" s="12">
        <f>HR!AM285</f>
        <v>0</v>
      </c>
      <c r="AV655" s="12">
        <f>HR!AN285</f>
        <v>0</v>
      </c>
      <c r="AW655" s="12">
        <f>HR!AO285</f>
        <v>0</v>
      </c>
      <c r="AX655" s="12">
        <f>HR!AP285</f>
        <v>0</v>
      </c>
      <c r="AY655" s="12">
        <f>HR!AQ285</f>
        <v>0</v>
      </c>
      <c r="AZ655" s="12">
        <f>HR!AR285</f>
        <v>0</v>
      </c>
      <c r="BA655" s="12">
        <f>HR!AS285</f>
        <v>0</v>
      </c>
      <c r="BB655" s="12">
        <f>HR!AT285</f>
        <v>0</v>
      </c>
      <c r="BC655" s="12">
        <f>HR!AU285</f>
        <v>0</v>
      </c>
      <c r="BD655" s="12">
        <f>HR!AV285</f>
        <v>0</v>
      </c>
      <c r="BE655" s="12">
        <f>HR!AW285</f>
        <v>0</v>
      </c>
      <c r="BF655" s="12">
        <f>HR!AX285</f>
        <v>0</v>
      </c>
      <c r="BG655" s="12">
        <f>HR!AY285</f>
        <v>0</v>
      </c>
      <c r="BH655" s="12">
        <f>HR!AZ285</f>
        <v>0</v>
      </c>
      <c r="BI655" s="12">
        <f>HR!BA285</f>
        <v>0</v>
      </c>
      <c r="BJ655" s="12">
        <f>HR!BB285</f>
        <v>0</v>
      </c>
      <c r="BK655" s="12">
        <f>HR!BC285</f>
        <v>0</v>
      </c>
      <c r="BL655" s="12">
        <f>HR!BD285</f>
        <v>0</v>
      </c>
      <c r="BM655" s="12">
        <f>HR!BE285</f>
        <v>0</v>
      </c>
      <c r="BN655" s="12">
        <f>HR!BF285</f>
        <v>0</v>
      </c>
      <c r="BO655" s="12">
        <f>HR!BG285</f>
        <v>0</v>
      </c>
      <c r="BP655" s="12">
        <f>HR!BH285</f>
        <v>0</v>
      </c>
      <c r="BQ655" s="12">
        <f>HR!BI285</f>
        <v>0</v>
      </c>
      <c r="BR655" s="12">
        <f>HR!BJ285</f>
        <v>0</v>
      </c>
      <c r="BS655" s="12">
        <f>HR!BK285</f>
        <v>0</v>
      </c>
      <c r="BT655" s="12">
        <f>HR!BL285</f>
        <v>0</v>
      </c>
      <c r="BU655" s="12">
        <f>HR!BM285</f>
        <v>0</v>
      </c>
      <c r="BV655" s="12">
        <f>HR!BN285</f>
        <v>0</v>
      </c>
      <c r="BW655" s="12">
        <f>HR!BO285</f>
        <v>0</v>
      </c>
      <c r="BX655" s="12">
        <f>HR!BP285</f>
        <v>0</v>
      </c>
      <c r="BY655" s="12">
        <f>HR!BQ285</f>
        <v>0</v>
      </c>
      <c r="BZ655" s="12">
        <f>HR!BR285</f>
        <v>0</v>
      </c>
      <c r="CA655" s="12">
        <f>HR!BS285</f>
        <v>0</v>
      </c>
      <c r="CB655" s="12">
        <f>HR!BT285</f>
        <v>0</v>
      </c>
      <c r="CC655" s="12">
        <f>HR!BU285</f>
        <v>0</v>
      </c>
      <c r="CD655" s="12">
        <f>HR!BV285</f>
        <v>0</v>
      </c>
      <c r="CE655" s="12">
        <f>HR!BW285</f>
        <v>0</v>
      </c>
      <c r="CF655" s="12">
        <f>HR!BX285</f>
        <v>0</v>
      </c>
      <c r="CG655" s="12">
        <f t="shared" si="867"/>
        <v>0</v>
      </c>
      <c r="CH655" s="12">
        <f t="shared" si="868"/>
        <v>0</v>
      </c>
      <c r="CI655" s="12">
        <f t="shared" si="869"/>
        <v>0</v>
      </c>
      <c r="CJ655" s="12">
        <f t="shared" si="870"/>
        <v>0</v>
      </c>
      <c r="CK655" s="12">
        <f t="shared" si="871"/>
        <v>0</v>
      </c>
      <c r="CL655" s="12">
        <f t="shared" si="872"/>
        <v>0</v>
      </c>
      <c r="CM655" s="12">
        <f t="shared" si="873"/>
        <v>0</v>
      </c>
      <c r="CN655" s="12">
        <f t="shared" si="874"/>
        <v>0</v>
      </c>
      <c r="CO655" s="12">
        <f t="shared" si="875"/>
        <v>0</v>
      </c>
      <c r="CP655" s="12">
        <f t="shared" si="876"/>
        <v>0</v>
      </c>
      <c r="CQ655" s="12">
        <f t="shared" si="877"/>
        <v>0</v>
      </c>
      <c r="CR655" s="12">
        <f t="shared" si="878"/>
        <v>0</v>
      </c>
      <c r="CS655" s="12">
        <f t="shared" si="879"/>
        <v>0</v>
      </c>
      <c r="CT655" s="12">
        <f t="shared" si="880"/>
        <v>0</v>
      </c>
      <c r="CU655" s="12">
        <f t="shared" si="881"/>
        <v>0</v>
      </c>
      <c r="CV655" s="12">
        <f t="shared" si="882"/>
        <v>0</v>
      </c>
      <c r="CW655" s="12">
        <f t="shared" si="883"/>
        <v>0</v>
      </c>
      <c r="CX655" s="12">
        <f t="shared" si="884"/>
        <v>0</v>
      </c>
      <c r="CY655" s="12">
        <f t="shared" si="885"/>
        <v>0</v>
      </c>
      <c r="CZ655" s="12">
        <f t="shared" si="886"/>
        <v>0</v>
      </c>
      <c r="DA655" s="12">
        <f t="shared" si="887"/>
        <v>0</v>
      </c>
      <c r="DB655" s="12">
        <f t="shared" si="888"/>
        <v>0</v>
      </c>
      <c r="DC655" s="12">
        <f t="shared" si="889"/>
        <v>0</v>
      </c>
      <c r="DD655" s="12">
        <f t="shared" si="890"/>
        <v>0</v>
      </c>
      <c r="DE655" s="12">
        <f t="shared" si="891"/>
        <v>0</v>
      </c>
      <c r="DF655" s="12">
        <f t="shared" si="892"/>
        <v>0</v>
      </c>
      <c r="DG655" s="12">
        <f t="shared" si="893"/>
        <v>0</v>
      </c>
      <c r="DH655" s="12">
        <f t="shared" si="894"/>
        <v>0</v>
      </c>
      <c r="DI655" s="12">
        <f t="shared" si="895"/>
        <v>0</v>
      </c>
      <c r="DJ655" s="12">
        <f t="shared" si="896"/>
        <v>0</v>
      </c>
      <c r="DK655" s="12">
        <f>SUM(M655:CHOOSE(YTD,M655,N655,O655,P655,Q655,R655,S655,T655,U655,V655,W655,X655))</f>
        <v>0</v>
      </c>
      <c r="DL655" s="12">
        <f>SUM(Y655:CHOOSE(YTD,Y655,Z655,AA655,AB655,AC655,AD655,AE655,AF655,AG655,AH655,AI655,AJ655))</f>
        <v>0</v>
      </c>
      <c r="DM655" s="12">
        <f>SUM(AK655:CHOOSE(YTD,AK655,AL655,AM655,AN655,AO655,AP655,AQ655,AR655,AS655,AT655,AU655,AV655))</f>
        <v>0</v>
      </c>
      <c r="DN655" s="12">
        <f>SUM(AW655:CHOOSE(YTD,AW655,AX655,AY655,AZ655,BA655,BB655,BC655,BD655,BE655,BF655,BG655,BH655))</f>
        <v>0</v>
      </c>
      <c r="DO655" s="12">
        <f>SUM(BI655:CHOOSE(YTD,BI655,BJ655,BK655,BL655,BM655,BN655,BO655,BP655,BQ655,BR655,BS655,BT655))</f>
        <v>0</v>
      </c>
      <c r="DP655" s="12">
        <f>SUM(BU655:CHOOSE(YTD,BU655,BV655,BW655,BX655,BY655,BZ655,CA655,CB655,CC655,CD655,CE655,CF655))</f>
        <v>0</v>
      </c>
    </row>
    <row r="656" spans="1:120" x14ac:dyDescent="0.15">
      <c r="A656" s="12" t="str">
        <f t="shared" si="866"/>
        <v>FTE Cost - Brand</v>
      </c>
      <c r="D656" s="12" t="str">
        <f>HR!D286</f>
        <v>Brand 15</v>
      </c>
      <c r="E656" s="12" t="str">
        <f t="shared" si="897"/>
        <v>Segment 4</v>
      </c>
      <c r="F656" s="12" t="str">
        <f t="shared" si="897"/>
        <v>Business Unit 2</v>
      </c>
      <c r="G656" s="12">
        <f t="shared" si="897"/>
        <v>0</v>
      </c>
      <c r="H656" s="12">
        <f t="shared" si="897"/>
        <v>0</v>
      </c>
      <c r="I656" s="12">
        <f t="shared" si="897"/>
        <v>0</v>
      </c>
      <c r="J656" s="12">
        <f t="shared" si="897"/>
        <v>0</v>
      </c>
      <c r="K656" s="12">
        <f t="shared" si="897"/>
        <v>0</v>
      </c>
      <c r="L656" s="12" t="str">
        <f>HR!C286</f>
        <v>Logistics</v>
      </c>
      <c r="M656" s="12">
        <f>HR!E286</f>
        <v>0</v>
      </c>
      <c r="N656" s="12">
        <f>HR!F286</f>
        <v>0</v>
      </c>
      <c r="O656" s="12">
        <f>HR!G286</f>
        <v>0</v>
      </c>
      <c r="P656" s="12">
        <f>HR!H286</f>
        <v>0</v>
      </c>
      <c r="Q656" s="12">
        <f>HR!I286</f>
        <v>0</v>
      </c>
      <c r="R656" s="12">
        <f>HR!J286</f>
        <v>0</v>
      </c>
      <c r="S656" s="12">
        <f>HR!K286</f>
        <v>0</v>
      </c>
      <c r="T656" s="12">
        <f>HR!L286</f>
        <v>0</v>
      </c>
      <c r="U656" s="12">
        <f>HR!M286</f>
        <v>0</v>
      </c>
      <c r="V656" s="12">
        <f>HR!N286</f>
        <v>0</v>
      </c>
      <c r="W656" s="12">
        <f>HR!O286</f>
        <v>0</v>
      </c>
      <c r="X656" s="12">
        <f>HR!P286</f>
        <v>0</v>
      </c>
      <c r="Y656" s="12">
        <f>HR!Q286</f>
        <v>0</v>
      </c>
      <c r="Z656" s="12">
        <f>HR!R286</f>
        <v>0</v>
      </c>
      <c r="AA656" s="12">
        <f>HR!S286</f>
        <v>0</v>
      </c>
      <c r="AB656" s="12">
        <f>HR!T286</f>
        <v>0</v>
      </c>
      <c r="AC656" s="12">
        <f>HR!U286</f>
        <v>0</v>
      </c>
      <c r="AD656" s="12">
        <f>HR!V286</f>
        <v>0</v>
      </c>
      <c r="AE656" s="12">
        <f>HR!W286</f>
        <v>0</v>
      </c>
      <c r="AF656" s="12">
        <f>HR!X286</f>
        <v>0</v>
      </c>
      <c r="AG656" s="12">
        <f>HR!Y286</f>
        <v>0</v>
      </c>
      <c r="AH656" s="12">
        <f>HR!Z286</f>
        <v>0</v>
      </c>
      <c r="AI656" s="12">
        <f>HR!AA286</f>
        <v>0</v>
      </c>
      <c r="AJ656" s="12">
        <f>HR!AB286</f>
        <v>0</v>
      </c>
      <c r="AK656" s="12">
        <f>HR!AC286</f>
        <v>0</v>
      </c>
      <c r="AL656" s="12">
        <f>HR!AD286</f>
        <v>0</v>
      </c>
      <c r="AM656" s="12">
        <f>HR!AE286</f>
        <v>0</v>
      </c>
      <c r="AN656" s="12">
        <f>HR!AF286</f>
        <v>0</v>
      </c>
      <c r="AO656" s="12">
        <f>HR!AG286</f>
        <v>0</v>
      </c>
      <c r="AP656" s="12">
        <f>HR!AH286</f>
        <v>0</v>
      </c>
      <c r="AQ656" s="12">
        <f>HR!AI286</f>
        <v>0</v>
      </c>
      <c r="AR656" s="12">
        <f>HR!AJ286</f>
        <v>0</v>
      </c>
      <c r="AS656" s="12">
        <f>HR!AK286</f>
        <v>0</v>
      </c>
      <c r="AT656" s="12">
        <f>HR!AL286</f>
        <v>0</v>
      </c>
      <c r="AU656" s="12">
        <f>HR!AM286</f>
        <v>0</v>
      </c>
      <c r="AV656" s="12">
        <f>HR!AN286</f>
        <v>0</v>
      </c>
      <c r="AW656" s="12">
        <f>HR!AO286</f>
        <v>0</v>
      </c>
      <c r="AX656" s="12">
        <f>HR!AP286</f>
        <v>0</v>
      </c>
      <c r="AY656" s="12">
        <f>HR!AQ286</f>
        <v>0</v>
      </c>
      <c r="AZ656" s="12">
        <f>HR!AR286</f>
        <v>0</v>
      </c>
      <c r="BA656" s="12">
        <f>HR!AS286</f>
        <v>0</v>
      </c>
      <c r="BB656" s="12">
        <f>HR!AT286</f>
        <v>0</v>
      </c>
      <c r="BC656" s="12">
        <f>HR!AU286</f>
        <v>0</v>
      </c>
      <c r="BD656" s="12">
        <f>HR!AV286</f>
        <v>0</v>
      </c>
      <c r="BE656" s="12">
        <f>HR!AW286</f>
        <v>0</v>
      </c>
      <c r="BF656" s="12">
        <f>HR!AX286</f>
        <v>0</v>
      </c>
      <c r="BG656" s="12">
        <f>HR!AY286</f>
        <v>0</v>
      </c>
      <c r="BH656" s="12">
        <f>HR!AZ286</f>
        <v>0</v>
      </c>
      <c r="BI656" s="12">
        <f>HR!BA286</f>
        <v>0</v>
      </c>
      <c r="BJ656" s="12">
        <f>HR!BB286</f>
        <v>0</v>
      </c>
      <c r="BK656" s="12">
        <f>HR!BC286</f>
        <v>0</v>
      </c>
      <c r="BL656" s="12">
        <f>HR!BD286</f>
        <v>0</v>
      </c>
      <c r="BM656" s="12">
        <f>HR!BE286</f>
        <v>0</v>
      </c>
      <c r="BN656" s="12">
        <f>HR!BF286</f>
        <v>0</v>
      </c>
      <c r="BO656" s="12">
        <f>HR!BG286</f>
        <v>0</v>
      </c>
      <c r="BP656" s="12">
        <f>HR!BH286</f>
        <v>0</v>
      </c>
      <c r="BQ656" s="12">
        <f>HR!BI286</f>
        <v>0</v>
      </c>
      <c r="BR656" s="12">
        <f>HR!BJ286</f>
        <v>0</v>
      </c>
      <c r="BS656" s="12">
        <f>HR!BK286</f>
        <v>0</v>
      </c>
      <c r="BT656" s="12">
        <f>HR!BL286</f>
        <v>0</v>
      </c>
      <c r="BU656" s="12">
        <f>HR!BM286</f>
        <v>0</v>
      </c>
      <c r="BV656" s="12">
        <f>HR!BN286</f>
        <v>0</v>
      </c>
      <c r="BW656" s="12">
        <f>HR!BO286</f>
        <v>0</v>
      </c>
      <c r="BX656" s="12">
        <f>HR!BP286</f>
        <v>0</v>
      </c>
      <c r="BY656" s="12">
        <f>HR!BQ286</f>
        <v>0</v>
      </c>
      <c r="BZ656" s="12">
        <f>HR!BR286</f>
        <v>0</v>
      </c>
      <c r="CA656" s="12">
        <f>HR!BS286</f>
        <v>0</v>
      </c>
      <c r="CB656" s="12">
        <f>HR!BT286</f>
        <v>0</v>
      </c>
      <c r="CC656" s="12">
        <f>HR!BU286</f>
        <v>0</v>
      </c>
      <c r="CD656" s="12">
        <f>HR!BV286</f>
        <v>0</v>
      </c>
      <c r="CE656" s="12">
        <f>HR!BW286</f>
        <v>0</v>
      </c>
      <c r="CF656" s="12">
        <f>HR!BX286</f>
        <v>0</v>
      </c>
      <c r="CG656" s="12">
        <f t="shared" si="867"/>
        <v>0</v>
      </c>
      <c r="CH656" s="12">
        <f t="shared" si="868"/>
        <v>0</v>
      </c>
      <c r="CI656" s="12">
        <f t="shared" si="869"/>
        <v>0</v>
      </c>
      <c r="CJ656" s="12">
        <f t="shared" si="870"/>
        <v>0</v>
      </c>
      <c r="CK656" s="12">
        <f t="shared" si="871"/>
        <v>0</v>
      </c>
      <c r="CL656" s="12">
        <f t="shared" si="872"/>
        <v>0</v>
      </c>
      <c r="CM656" s="12">
        <f t="shared" si="873"/>
        <v>0</v>
      </c>
      <c r="CN656" s="12">
        <f t="shared" si="874"/>
        <v>0</v>
      </c>
      <c r="CO656" s="12">
        <f t="shared" si="875"/>
        <v>0</v>
      </c>
      <c r="CP656" s="12">
        <f t="shared" si="876"/>
        <v>0</v>
      </c>
      <c r="CQ656" s="12">
        <f t="shared" si="877"/>
        <v>0</v>
      </c>
      <c r="CR656" s="12">
        <f t="shared" si="878"/>
        <v>0</v>
      </c>
      <c r="CS656" s="12">
        <f t="shared" si="879"/>
        <v>0</v>
      </c>
      <c r="CT656" s="12">
        <f t="shared" si="880"/>
        <v>0</v>
      </c>
      <c r="CU656" s="12">
        <f t="shared" si="881"/>
        <v>0</v>
      </c>
      <c r="CV656" s="12">
        <f t="shared" si="882"/>
        <v>0</v>
      </c>
      <c r="CW656" s="12">
        <f t="shared" si="883"/>
        <v>0</v>
      </c>
      <c r="CX656" s="12">
        <f t="shared" si="884"/>
        <v>0</v>
      </c>
      <c r="CY656" s="12">
        <f t="shared" si="885"/>
        <v>0</v>
      </c>
      <c r="CZ656" s="12">
        <f t="shared" si="886"/>
        <v>0</v>
      </c>
      <c r="DA656" s="12">
        <f t="shared" si="887"/>
        <v>0</v>
      </c>
      <c r="DB656" s="12">
        <f t="shared" si="888"/>
        <v>0</v>
      </c>
      <c r="DC656" s="12">
        <f t="shared" si="889"/>
        <v>0</v>
      </c>
      <c r="DD656" s="12">
        <f t="shared" si="890"/>
        <v>0</v>
      </c>
      <c r="DE656" s="12">
        <f t="shared" si="891"/>
        <v>0</v>
      </c>
      <c r="DF656" s="12">
        <f t="shared" si="892"/>
        <v>0</v>
      </c>
      <c r="DG656" s="12">
        <f t="shared" si="893"/>
        <v>0</v>
      </c>
      <c r="DH656" s="12">
        <f t="shared" si="894"/>
        <v>0</v>
      </c>
      <c r="DI656" s="12">
        <f t="shared" si="895"/>
        <v>0</v>
      </c>
      <c r="DJ656" s="12">
        <f t="shared" si="896"/>
        <v>0</v>
      </c>
      <c r="DK656" s="12">
        <f>SUM(M656:CHOOSE(YTD,M656,N656,O656,P656,Q656,R656,S656,T656,U656,V656,W656,X656))</f>
        <v>0</v>
      </c>
      <c r="DL656" s="12">
        <f>SUM(Y656:CHOOSE(YTD,Y656,Z656,AA656,AB656,AC656,AD656,AE656,AF656,AG656,AH656,AI656,AJ656))</f>
        <v>0</v>
      </c>
      <c r="DM656" s="12">
        <f>SUM(AK656:CHOOSE(YTD,AK656,AL656,AM656,AN656,AO656,AP656,AQ656,AR656,AS656,AT656,AU656,AV656))</f>
        <v>0</v>
      </c>
      <c r="DN656" s="12">
        <f>SUM(AW656:CHOOSE(YTD,AW656,AX656,AY656,AZ656,BA656,BB656,BC656,BD656,BE656,BF656,BG656,BH656))</f>
        <v>0</v>
      </c>
      <c r="DO656" s="12">
        <f>SUM(BI656:CHOOSE(YTD,BI656,BJ656,BK656,BL656,BM656,BN656,BO656,BP656,BQ656,BR656,BS656,BT656))</f>
        <v>0</v>
      </c>
      <c r="DP656" s="12">
        <f>SUM(BU656:CHOOSE(YTD,BU656,BV656,BW656,BX656,BY656,BZ656,CA656,CB656,CC656,CD656,CE656,CF656))</f>
        <v>0</v>
      </c>
    </row>
    <row r="657" spans="1:120" x14ac:dyDescent="0.15">
      <c r="A657" s="12" t="str">
        <f t="shared" si="866"/>
        <v>FTE Cost - Brand</v>
      </c>
      <c r="D657" s="12" t="str">
        <f>HR!D287</f>
        <v>Brand 16</v>
      </c>
      <c r="E657" s="12" t="str">
        <f t="shared" si="897"/>
        <v>Segment 4</v>
      </c>
      <c r="F657" s="12" t="str">
        <f t="shared" si="897"/>
        <v>Business Unit 2</v>
      </c>
      <c r="G657" s="12">
        <f t="shared" si="897"/>
        <v>0</v>
      </c>
      <c r="H657" s="12">
        <f t="shared" si="897"/>
        <v>0</v>
      </c>
      <c r="I657" s="12">
        <f t="shared" si="897"/>
        <v>0</v>
      </c>
      <c r="J657" s="12">
        <f t="shared" si="897"/>
        <v>0</v>
      </c>
      <c r="K657" s="12">
        <f t="shared" si="897"/>
        <v>0</v>
      </c>
      <c r="L657" s="12" t="str">
        <f>HR!C287</f>
        <v>Logistics</v>
      </c>
      <c r="M657" s="12">
        <f>HR!E287</f>
        <v>0</v>
      </c>
      <c r="N657" s="12">
        <f>HR!F287</f>
        <v>0</v>
      </c>
      <c r="O657" s="12">
        <f>HR!G287</f>
        <v>0</v>
      </c>
      <c r="P657" s="12">
        <f>HR!H287</f>
        <v>0</v>
      </c>
      <c r="Q657" s="12">
        <f>HR!I287</f>
        <v>0</v>
      </c>
      <c r="R657" s="12">
        <f>HR!J287</f>
        <v>0</v>
      </c>
      <c r="S657" s="12">
        <f>HR!K287</f>
        <v>0</v>
      </c>
      <c r="T657" s="12">
        <f>HR!L287</f>
        <v>0</v>
      </c>
      <c r="U657" s="12">
        <f>HR!M287</f>
        <v>0</v>
      </c>
      <c r="V657" s="12">
        <f>HR!N287</f>
        <v>0</v>
      </c>
      <c r="W657" s="12">
        <f>HR!O287</f>
        <v>0</v>
      </c>
      <c r="X657" s="12">
        <f>HR!P287</f>
        <v>0</v>
      </c>
      <c r="Y657" s="12">
        <f>HR!Q287</f>
        <v>0</v>
      </c>
      <c r="Z657" s="12">
        <f>HR!R287</f>
        <v>0</v>
      </c>
      <c r="AA657" s="12">
        <f>HR!S287</f>
        <v>0</v>
      </c>
      <c r="AB657" s="12">
        <f>HR!T287</f>
        <v>0</v>
      </c>
      <c r="AC657" s="12">
        <f>HR!U287</f>
        <v>0</v>
      </c>
      <c r="AD657" s="12">
        <f>HR!V287</f>
        <v>0</v>
      </c>
      <c r="AE657" s="12">
        <f>HR!W287</f>
        <v>0</v>
      </c>
      <c r="AF657" s="12">
        <f>HR!X287</f>
        <v>0</v>
      </c>
      <c r="AG657" s="12">
        <f>HR!Y287</f>
        <v>0</v>
      </c>
      <c r="AH657" s="12">
        <f>HR!Z287</f>
        <v>0</v>
      </c>
      <c r="AI657" s="12">
        <f>HR!AA287</f>
        <v>0</v>
      </c>
      <c r="AJ657" s="12">
        <f>HR!AB287</f>
        <v>0</v>
      </c>
      <c r="AK657" s="12">
        <f>HR!AC287</f>
        <v>0</v>
      </c>
      <c r="AL657" s="12">
        <f>HR!AD287</f>
        <v>0</v>
      </c>
      <c r="AM657" s="12">
        <f>HR!AE287</f>
        <v>0</v>
      </c>
      <c r="AN657" s="12">
        <f>HR!AF287</f>
        <v>0</v>
      </c>
      <c r="AO657" s="12">
        <f>HR!AG287</f>
        <v>0</v>
      </c>
      <c r="AP657" s="12">
        <f>HR!AH287</f>
        <v>0</v>
      </c>
      <c r="AQ657" s="12">
        <f>HR!AI287</f>
        <v>0</v>
      </c>
      <c r="AR657" s="12">
        <f>HR!AJ287</f>
        <v>0</v>
      </c>
      <c r="AS657" s="12">
        <f>HR!AK287</f>
        <v>0</v>
      </c>
      <c r="AT657" s="12">
        <f>HR!AL287</f>
        <v>0</v>
      </c>
      <c r="AU657" s="12">
        <f>HR!AM287</f>
        <v>0</v>
      </c>
      <c r="AV657" s="12">
        <f>HR!AN287</f>
        <v>0</v>
      </c>
      <c r="AW657" s="12">
        <f>HR!AO287</f>
        <v>0</v>
      </c>
      <c r="AX657" s="12">
        <f>HR!AP287</f>
        <v>0</v>
      </c>
      <c r="AY657" s="12">
        <f>HR!AQ287</f>
        <v>0</v>
      </c>
      <c r="AZ657" s="12">
        <f>HR!AR287</f>
        <v>0</v>
      </c>
      <c r="BA657" s="12">
        <f>HR!AS287</f>
        <v>0</v>
      </c>
      <c r="BB657" s="12">
        <f>HR!AT287</f>
        <v>0</v>
      </c>
      <c r="BC657" s="12">
        <f>HR!AU287</f>
        <v>0</v>
      </c>
      <c r="BD657" s="12">
        <f>HR!AV287</f>
        <v>0</v>
      </c>
      <c r="BE657" s="12">
        <f>HR!AW287</f>
        <v>0</v>
      </c>
      <c r="BF657" s="12">
        <f>HR!AX287</f>
        <v>0</v>
      </c>
      <c r="BG657" s="12">
        <f>HR!AY287</f>
        <v>0</v>
      </c>
      <c r="BH657" s="12">
        <f>HR!AZ287</f>
        <v>0</v>
      </c>
      <c r="BI657" s="12">
        <f>HR!BA287</f>
        <v>0</v>
      </c>
      <c r="BJ657" s="12">
        <f>HR!BB287</f>
        <v>0</v>
      </c>
      <c r="BK657" s="12">
        <f>HR!BC287</f>
        <v>0</v>
      </c>
      <c r="BL657" s="12">
        <f>HR!BD287</f>
        <v>0</v>
      </c>
      <c r="BM657" s="12">
        <f>HR!BE287</f>
        <v>0</v>
      </c>
      <c r="BN657" s="12">
        <f>HR!BF287</f>
        <v>0</v>
      </c>
      <c r="BO657" s="12">
        <f>HR!BG287</f>
        <v>0</v>
      </c>
      <c r="BP657" s="12">
        <f>HR!BH287</f>
        <v>0</v>
      </c>
      <c r="BQ657" s="12">
        <f>HR!BI287</f>
        <v>0</v>
      </c>
      <c r="BR657" s="12">
        <f>HR!BJ287</f>
        <v>0</v>
      </c>
      <c r="BS657" s="12">
        <f>HR!BK287</f>
        <v>0</v>
      </c>
      <c r="BT657" s="12">
        <f>HR!BL287</f>
        <v>0</v>
      </c>
      <c r="BU657" s="12">
        <f>HR!BM287</f>
        <v>0</v>
      </c>
      <c r="BV657" s="12">
        <f>HR!BN287</f>
        <v>0</v>
      </c>
      <c r="BW657" s="12">
        <f>HR!BO287</f>
        <v>0</v>
      </c>
      <c r="BX657" s="12">
        <f>HR!BP287</f>
        <v>0</v>
      </c>
      <c r="BY657" s="12">
        <f>HR!BQ287</f>
        <v>0</v>
      </c>
      <c r="BZ657" s="12">
        <f>HR!BR287</f>
        <v>0</v>
      </c>
      <c r="CA657" s="12">
        <f>HR!BS287</f>
        <v>0</v>
      </c>
      <c r="CB657" s="12">
        <f>HR!BT287</f>
        <v>0</v>
      </c>
      <c r="CC657" s="12">
        <f>HR!BU287</f>
        <v>0</v>
      </c>
      <c r="CD657" s="12">
        <f>HR!BV287</f>
        <v>0</v>
      </c>
      <c r="CE657" s="12">
        <f>HR!BW287</f>
        <v>0</v>
      </c>
      <c r="CF657" s="12">
        <f>HR!BX287</f>
        <v>0</v>
      </c>
      <c r="CG657" s="12">
        <f t="shared" si="867"/>
        <v>0</v>
      </c>
      <c r="CH657" s="12">
        <f t="shared" si="868"/>
        <v>0</v>
      </c>
      <c r="CI657" s="12">
        <f t="shared" si="869"/>
        <v>0</v>
      </c>
      <c r="CJ657" s="12">
        <f t="shared" si="870"/>
        <v>0</v>
      </c>
      <c r="CK657" s="12">
        <f t="shared" si="871"/>
        <v>0</v>
      </c>
      <c r="CL657" s="12">
        <f t="shared" si="872"/>
        <v>0</v>
      </c>
      <c r="CM657" s="12">
        <f t="shared" si="873"/>
        <v>0</v>
      </c>
      <c r="CN657" s="12">
        <f t="shared" si="874"/>
        <v>0</v>
      </c>
      <c r="CO657" s="12">
        <f t="shared" si="875"/>
        <v>0</v>
      </c>
      <c r="CP657" s="12">
        <f t="shared" si="876"/>
        <v>0</v>
      </c>
      <c r="CQ657" s="12">
        <f t="shared" si="877"/>
        <v>0</v>
      </c>
      <c r="CR657" s="12">
        <f t="shared" si="878"/>
        <v>0</v>
      </c>
      <c r="CS657" s="12">
        <f t="shared" si="879"/>
        <v>0</v>
      </c>
      <c r="CT657" s="12">
        <f t="shared" si="880"/>
        <v>0</v>
      </c>
      <c r="CU657" s="12">
        <f t="shared" si="881"/>
        <v>0</v>
      </c>
      <c r="CV657" s="12">
        <f t="shared" si="882"/>
        <v>0</v>
      </c>
      <c r="CW657" s="12">
        <f t="shared" si="883"/>
        <v>0</v>
      </c>
      <c r="CX657" s="12">
        <f t="shared" si="884"/>
        <v>0</v>
      </c>
      <c r="CY657" s="12">
        <f t="shared" si="885"/>
        <v>0</v>
      </c>
      <c r="CZ657" s="12">
        <f t="shared" si="886"/>
        <v>0</v>
      </c>
      <c r="DA657" s="12">
        <f t="shared" si="887"/>
        <v>0</v>
      </c>
      <c r="DB657" s="12">
        <f t="shared" si="888"/>
        <v>0</v>
      </c>
      <c r="DC657" s="12">
        <f t="shared" si="889"/>
        <v>0</v>
      </c>
      <c r="DD657" s="12">
        <f t="shared" si="890"/>
        <v>0</v>
      </c>
      <c r="DE657" s="12">
        <f t="shared" si="891"/>
        <v>0</v>
      </c>
      <c r="DF657" s="12">
        <f t="shared" si="892"/>
        <v>0</v>
      </c>
      <c r="DG657" s="12">
        <f t="shared" si="893"/>
        <v>0</v>
      </c>
      <c r="DH657" s="12">
        <f t="shared" si="894"/>
        <v>0</v>
      </c>
      <c r="DI657" s="12">
        <f t="shared" si="895"/>
        <v>0</v>
      </c>
      <c r="DJ657" s="12">
        <f t="shared" si="896"/>
        <v>0</v>
      </c>
      <c r="DK657" s="12">
        <f>SUM(M657:CHOOSE(YTD,M657,N657,O657,P657,Q657,R657,S657,T657,U657,V657,W657,X657))</f>
        <v>0</v>
      </c>
      <c r="DL657" s="12">
        <f>SUM(Y657:CHOOSE(YTD,Y657,Z657,AA657,AB657,AC657,AD657,AE657,AF657,AG657,AH657,AI657,AJ657))</f>
        <v>0</v>
      </c>
      <c r="DM657" s="12">
        <f>SUM(AK657:CHOOSE(YTD,AK657,AL657,AM657,AN657,AO657,AP657,AQ657,AR657,AS657,AT657,AU657,AV657))</f>
        <v>0</v>
      </c>
      <c r="DN657" s="12">
        <f>SUM(AW657:CHOOSE(YTD,AW657,AX657,AY657,AZ657,BA657,BB657,BC657,BD657,BE657,BF657,BG657,BH657))</f>
        <v>0</v>
      </c>
      <c r="DO657" s="12">
        <f>SUM(BI657:CHOOSE(YTD,BI657,BJ657,BK657,BL657,BM657,BN657,BO657,BP657,BQ657,BR657,BS657,BT657))</f>
        <v>0</v>
      </c>
      <c r="DP657" s="12">
        <f>SUM(BU657:CHOOSE(YTD,BU657,BV657,BW657,BX657,BY657,BZ657,CA657,CB657,CC657,CD657,CE657,CF657))</f>
        <v>0</v>
      </c>
    </row>
    <row r="658" spans="1:120" x14ac:dyDescent="0.15">
      <c r="A658" s="12" t="str">
        <f t="shared" si="866"/>
        <v>FTE Cost - Brand</v>
      </c>
      <c r="D658" s="12">
        <f>HR!D288</f>
        <v>0</v>
      </c>
      <c r="E658" s="12">
        <f t="shared" si="897"/>
        <v>0</v>
      </c>
      <c r="F658" s="12">
        <f t="shared" si="897"/>
        <v>0</v>
      </c>
      <c r="G658" s="12">
        <f t="shared" si="897"/>
        <v>0</v>
      </c>
      <c r="H658" s="12">
        <f t="shared" si="897"/>
        <v>0</v>
      </c>
      <c r="I658" s="12">
        <f t="shared" si="897"/>
        <v>0</v>
      </c>
      <c r="J658" s="12">
        <f t="shared" si="897"/>
        <v>0</v>
      </c>
      <c r="K658" s="12">
        <f t="shared" si="897"/>
        <v>0</v>
      </c>
      <c r="L658" s="12" t="str">
        <f>HR!C288</f>
        <v>Logistics</v>
      </c>
      <c r="M658" s="12">
        <f>HR!E288</f>
        <v>0</v>
      </c>
      <c r="N658" s="12">
        <f>HR!F288</f>
        <v>0</v>
      </c>
      <c r="O658" s="12">
        <f>HR!G288</f>
        <v>0</v>
      </c>
      <c r="P658" s="12">
        <f>HR!H288</f>
        <v>0</v>
      </c>
      <c r="Q658" s="12">
        <f>HR!I288</f>
        <v>0</v>
      </c>
      <c r="R658" s="12">
        <f>HR!J288</f>
        <v>0</v>
      </c>
      <c r="S658" s="12">
        <f>HR!K288</f>
        <v>0</v>
      </c>
      <c r="T658" s="12">
        <f>HR!L288</f>
        <v>0</v>
      </c>
      <c r="U658" s="12">
        <f>HR!M288</f>
        <v>0</v>
      </c>
      <c r="V658" s="12">
        <f>HR!N288</f>
        <v>0</v>
      </c>
      <c r="W658" s="12">
        <f>HR!O288</f>
        <v>0</v>
      </c>
      <c r="X658" s="12">
        <f>HR!P288</f>
        <v>0</v>
      </c>
      <c r="Y658" s="12">
        <f>HR!Q288</f>
        <v>0</v>
      </c>
      <c r="Z658" s="12">
        <f>HR!R288</f>
        <v>0</v>
      </c>
      <c r="AA658" s="12">
        <f>HR!S288</f>
        <v>0</v>
      </c>
      <c r="AB658" s="12">
        <f>HR!T288</f>
        <v>0</v>
      </c>
      <c r="AC658" s="12">
        <f>HR!U288</f>
        <v>0</v>
      </c>
      <c r="AD658" s="12">
        <f>HR!V288</f>
        <v>0</v>
      </c>
      <c r="AE658" s="12">
        <f>HR!W288</f>
        <v>0</v>
      </c>
      <c r="AF658" s="12">
        <f>HR!X288</f>
        <v>0</v>
      </c>
      <c r="AG658" s="12">
        <f>HR!Y288</f>
        <v>0</v>
      </c>
      <c r="AH658" s="12">
        <f>HR!Z288</f>
        <v>0</v>
      </c>
      <c r="AI658" s="12">
        <f>HR!AA288</f>
        <v>0</v>
      </c>
      <c r="AJ658" s="12">
        <f>HR!AB288</f>
        <v>0</v>
      </c>
      <c r="AK658" s="12">
        <f>HR!AC288</f>
        <v>0</v>
      </c>
      <c r="AL658" s="12">
        <f>HR!AD288</f>
        <v>0</v>
      </c>
      <c r="AM658" s="12">
        <f>HR!AE288</f>
        <v>0</v>
      </c>
      <c r="AN658" s="12">
        <f>HR!AF288</f>
        <v>0</v>
      </c>
      <c r="AO658" s="12">
        <f>HR!AG288</f>
        <v>0</v>
      </c>
      <c r="AP658" s="12">
        <f>HR!AH288</f>
        <v>0</v>
      </c>
      <c r="AQ658" s="12">
        <f>HR!AI288</f>
        <v>0</v>
      </c>
      <c r="AR658" s="12">
        <f>HR!AJ288</f>
        <v>0</v>
      </c>
      <c r="AS658" s="12">
        <f>HR!AK288</f>
        <v>0</v>
      </c>
      <c r="AT658" s="12">
        <f>HR!AL288</f>
        <v>0</v>
      </c>
      <c r="AU658" s="12">
        <f>HR!AM288</f>
        <v>0</v>
      </c>
      <c r="AV658" s="12">
        <f>HR!AN288</f>
        <v>0</v>
      </c>
      <c r="AW658" s="12">
        <f>HR!AO288</f>
        <v>0</v>
      </c>
      <c r="AX658" s="12">
        <f>HR!AP288</f>
        <v>0</v>
      </c>
      <c r="AY658" s="12">
        <f>HR!AQ288</f>
        <v>0</v>
      </c>
      <c r="AZ658" s="12">
        <f>HR!AR288</f>
        <v>0</v>
      </c>
      <c r="BA658" s="12">
        <f>HR!AS288</f>
        <v>0</v>
      </c>
      <c r="BB658" s="12">
        <f>HR!AT288</f>
        <v>0</v>
      </c>
      <c r="BC658" s="12">
        <f>HR!AU288</f>
        <v>0</v>
      </c>
      <c r="BD658" s="12">
        <f>HR!AV288</f>
        <v>0</v>
      </c>
      <c r="BE658" s="12">
        <f>HR!AW288</f>
        <v>0</v>
      </c>
      <c r="BF658" s="12">
        <f>HR!AX288</f>
        <v>0</v>
      </c>
      <c r="BG658" s="12">
        <f>HR!AY288</f>
        <v>0</v>
      </c>
      <c r="BH658" s="12">
        <f>HR!AZ288</f>
        <v>0</v>
      </c>
      <c r="BI658" s="12">
        <f>HR!BA288</f>
        <v>0</v>
      </c>
      <c r="BJ658" s="12">
        <f>HR!BB288</f>
        <v>0</v>
      </c>
      <c r="BK658" s="12">
        <f>HR!BC288</f>
        <v>0</v>
      </c>
      <c r="BL658" s="12">
        <f>HR!BD288</f>
        <v>0</v>
      </c>
      <c r="BM658" s="12">
        <f>HR!BE288</f>
        <v>0</v>
      </c>
      <c r="BN658" s="12">
        <f>HR!BF288</f>
        <v>0</v>
      </c>
      <c r="BO658" s="12">
        <f>HR!BG288</f>
        <v>0</v>
      </c>
      <c r="BP658" s="12">
        <f>HR!BH288</f>
        <v>0</v>
      </c>
      <c r="BQ658" s="12">
        <f>HR!BI288</f>
        <v>0</v>
      </c>
      <c r="BR658" s="12">
        <f>HR!BJ288</f>
        <v>0</v>
      </c>
      <c r="BS658" s="12">
        <f>HR!BK288</f>
        <v>0</v>
      </c>
      <c r="BT658" s="12">
        <f>HR!BL288</f>
        <v>0</v>
      </c>
      <c r="BU658" s="12">
        <f>HR!BM288</f>
        <v>0</v>
      </c>
      <c r="BV658" s="12">
        <f>HR!BN288</f>
        <v>0</v>
      </c>
      <c r="BW658" s="12">
        <f>HR!BO288</f>
        <v>0</v>
      </c>
      <c r="BX658" s="12">
        <f>HR!BP288</f>
        <v>0</v>
      </c>
      <c r="BY658" s="12">
        <f>HR!BQ288</f>
        <v>0</v>
      </c>
      <c r="BZ658" s="12">
        <f>HR!BR288</f>
        <v>0</v>
      </c>
      <c r="CA658" s="12">
        <f>HR!BS288</f>
        <v>0</v>
      </c>
      <c r="CB658" s="12">
        <f>HR!BT288</f>
        <v>0</v>
      </c>
      <c r="CC658" s="12">
        <f>HR!BU288</f>
        <v>0</v>
      </c>
      <c r="CD658" s="12">
        <f>HR!BV288</f>
        <v>0</v>
      </c>
      <c r="CE658" s="12">
        <f>HR!BW288</f>
        <v>0</v>
      </c>
      <c r="CF658" s="12">
        <f>HR!BX288</f>
        <v>0</v>
      </c>
      <c r="CG658" s="12">
        <f t="shared" si="867"/>
        <v>0</v>
      </c>
      <c r="CH658" s="12">
        <f t="shared" si="868"/>
        <v>0</v>
      </c>
      <c r="CI658" s="12">
        <f t="shared" si="869"/>
        <v>0</v>
      </c>
      <c r="CJ658" s="12">
        <f t="shared" si="870"/>
        <v>0</v>
      </c>
      <c r="CK658" s="12">
        <f t="shared" si="871"/>
        <v>0</v>
      </c>
      <c r="CL658" s="12">
        <f t="shared" si="872"/>
        <v>0</v>
      </c>
      <c r="CM658" s="12">
        <f t="shared" si="873"/>
        <v>0</v>
      </c>
      <c r="CN658" s="12">
        <f t="shared" si="874"/>
        <v>0</v>
      </c>
      <c r="CO658" s="12">
        <f t="shared" si="875"/>
        <v>0</v>
      </c>
      <c r="CP658" s="12">
        <f t="shared" si="876"/>
        <v>0</v>
      </c>
      <c r="CQ658" s="12">
        <f t="shared" si="877"/>
        <v>0</v>
      </c>
      <c r="CR658" s="12">
        <f t="shared" si="878"/>
        <v>0</v>
      </c>
      <c r="CS658" s="12">
        <f t="shared" si="879"/>
        <v>0</v>
      </c>
      <c r="CT658" s="12">
        <f t="shared" si="880"/>
        <v>0</v>
      </c>
      <c r="CU658" s="12">
        <f t="shared" si="881"/>
        <v>0</v>
      </c>
      <c r="CV658" s="12">
        <f t="shared" si="882"/>
        <v>0</v>
      </c>
      <c r="CW658" s="12">
        <f t="shared" si="883"/>
        <v>0</v>
      </c>
      <c r="CX658" s="12">
        <f t="shared" si="884"/>
        <v>0</v>
      </c>
      <c r="CY658" s="12">
        <f t="shared" si="885"/>
        <v>0</v>
      </c>
      <c r="CZ658" s="12">
        <f t="shared" si="886"/>
        <v>0</v>
      </c>
      <c r="DA658" s="12">
        <f t="shared" si="887"/>
        <v>0</v>
      </c>
      <c r="DB658" s="12">
        <f t="shared" si="888"/>
        <v>0</v>
      </c>
      <c r="DC658" s="12">
        <f t="shared" si="889"/>
        <v>0</v>
      </c>
      <c r="DD658" s="12">
        <f t="shared" si="890"/>
        <v>0</v>
      </c>
      <c r="DE658" s="12">
        <f t="shared" si="891"/>
        <v>0</v>
      </c>
      <c r="DF658" s="12">
        <f t="shared" si="892"/>
        <v>0</v>
      </c>
      <c r="DG658" s="12">
        <f t="shared" si="893"/>
        <v>0</v>
      </c>
      <c r="DH658" s="12">
        <f t="shared" si="894"/>
        <v>0</v>
      </c>
      <c r="DI658" s="12">
        <f t="shared" si="895"/>
        <v>0</v>
      </c>
      <c r="DJ658" s="12">
        <f t="shared" si="896"/>
        <v>0</v>
      </c>
      <c r="DK658" s="12">
        <f>SUM(M658:CHOOSE(YTD,M658,N658,O658,P658,Q658,R658,S658,T658,U658,V658,W658,X658))</f>
        <v>0</v>
      </c>
      <c r="DL658" s="12">
        <f>SUM(Y658:CHOOSE(YTD,Y658,Z658,AA658,AB658,AC658,AD658,AE658,AF658,AG658,AH658,AI658,AJ658))</f>
        <v>0</v>
      </c>
      <c r="DM658" s="12">
        <f>SUM(AK658:CHOOSE(YTD,AK658,AL658,AM658,AN658,AO658,AP658,AQ658,AR658,AS658,AT658,AU658,AV658))</f>
        <v>0</v>
      </c>
      <c r="DN658" s="12">
        <f>SUM(AW658:CHOOSE(YTD,AW658,AX658,AY658,AZ658,BA658,BB658,BC658,BD658,BE658,BF658,BG658,BH658))</f>
        <v>0</v>
      </c>
      <c r="DO658" s="12">
        <f>SUM(BI658:CHOOSE(YTD,BI658,BJ658,BK658,BL658,BM658,BN658,BO658,BP658,BQ658,BR658,BS658,BT658))</f>
        <v>0</v>
      </c>
      <c r="DP658" s="12">
        <f>SUM(BU658:CHOOSE(YTD,BU658,BV658,BW658,BX658,BY658,BZ658,CA658,CB658,CC658,CD658,CE658,CF658))</f>
        <v>0</v>
      </c>
    </row>
    <row r="659" spans="1:120" x14ac:dyDescent="0.15">
      <c r="A659" s="12" t="str">
        <f t="shared" si="866"/>
        <v>FTE Cost - Brand</v>
      </c>
      <c r="D659" s="12">
        <f>HR!D289</f>
        <v>0</v>
      </c>
      <c r="E659" s="12">
        <f t="shared" si="897"/>
        <v>0</v>
      </c>
      <c r="F659" s="12">
        <f t="shared" si="897"/>
        <v>0</v>
      </c>
      <c r="G659" s="12">
        <f t="shared" si="897"/>
        <v>0</v>
      </c>
      <c r="H659" s="12">
        <f t="shared" si="897"/>
        <v>0</v>
      </c>
      <c r="I659" s="12">
        <f t="shared" si="897"/>
        <v>0</v>
      </c>
      <c r="J659" s="12">
        <f t="shared" si="897"/>
        <v>0</v>
      </c>
      <c r="K659" s="12">
        <f t="shared" si="897"/>
        <v>0</v>
      </c>
      <c r="L659" s="12" t="str">
        <f>HR!C289</f>
        <v>Logistics</v>
      </c>
      <c r="M659" s="12">
        <f>HR!E289</f>
        <v>0</v>
      </c>
      <c r="N659" s="12">
        <f>HR!F289</f>
        <v>0</v>
      </c>
      <c r="O659" s="12">
        <f>HR!G289</f>
        <v>0</v>
      </c>
      <c r="P659" s="12">
        <f>HR!H289</f>
        <v>0</v>
      </c>
      <c r="Q659" s="12">
        <f>HR!I289</f>
        <v>0</v>
      </c>
      <c r="R659" s="12">
        <f>HR!J289</f>
        <v>0</v>
      </c>
      <c r="S659" s="12">
        <f>HR!K289</f>
        <v>0</v>
      </c>
      <c r="T659" s="12">
        <f>HR!L289</f>
        <v>0</v>
      </c>
      <c r="U659" s="12">
        <f>HR!M289</f>
        <v>0</v>
      </c>
      <c r="V659" s="12">
        <f>HR!N289</f>
        <v>0</v>
      </c>
      <c r="W659" s="12">
        <f>HR!O289</f>
        <v>0</v>
      </c>
      <c r="X659" s="12">
        <f>HR!P289</f>
        <v>0</v>
      </c>
      <c r="Y659" s="12">
        <f>HR!Q289</f>
        <v>0</v>
      </c>
      <c r="Z659" s="12">
        <f>HR!R289</f>
        <v>0</v>
      </c>
      <c r="AA659" s="12">
        <f>HR!S289</f>
        <v>0</v>
      </c>
      <c r="AB659" s="12">
        <f>HR!T289</f>
        <v>0</v>
      </c>
      <c r="AC659" s="12">
        <f>HR!U289</f>
        <v>0</v>
      </c>
      <c r="AD659" s="12">
        <f>HR!V289</f>
        <v>0</v>
      </c>
      <c r="AE659" s="12">
        <f>HR!W289</f>
        <v>0</v>
      </c>
      <c r="AF659" s="12">
        <f>HR!X289</f>
        <v>0</v>
      </c>
      <c r="AG659" s="12">
        <f>HR!Y289</f>
        <v>0</v>
      </c>
      <c r="AH659" s="12">
        <f>HR!Z289</f>
        <v>0</v>
      </c>
      <c r="AI659" s="12">
        <f>HR!AA289</f>
        <v>0</v>
      </c>
      <c r="AJ659" s="12">
        <f>HR!AB289</f>
        <v>0</v>
      </c>
      <c r="AK659" s="12">
        <f>HR!AC289</f>
        <v>0</v>
      </c>
      <c r="AL659" s="12">
        <f>HR!AD289</f>
        <v>0</v>
      </c>
      <c r="AM659" s="12">
        <f>HR!AE289</f>
        <v>0</v>
      </c>
      <c r="AN659" s="12">
        <f>HR!AF289</f>
        <v>0</v>
      </c>
      <c r="AO659" s="12">
        <f>HR!AG289</f>
        <v>0</v>
      </c>
      <c r="AP659" s="12">
        <f>HR!AH289</f>
        <v>0</v>
      </c>
      <c r="AQ659" s="12">
        <f>HR!AI289</f>
        <v>0</v>
      </c>
      <c r="AR659" s="12">
        <f>HR!AJ289</f>
        <v>0</v>
      </c>
      <c r="AS659" s="12">
        <f>HR!AK289</f>
        <v>0</v>
      </c>
      <c r="AT659" s="12">
        <f>HR!AL289</f>
        <v>0</v>
      </c>
      <c r="AU659" s="12">
        <f>HR!AM289</f>
        <v>0</v>
      </c>
      <c r="AV659" s="12">
        <f>HR!AN289</f>
        <v>0</v>
      </c>
      <c r="AW659" s="12">
        <f>HR!AO289</f>
        <v>0</v>
      </c>
      <c r="AX659" s="12">
        <f>HR!AP289</f>
        <v>0</v>
      </c>
      <c r="AY659" s="12">
        <f>HR!AQ289</f>
        <v>0</v>
      </c>
      <c r="AZ659" s="12">
        <f>HR!AR289</f>
        <v>0</v>
      </c>
      <c r="BA659" s="12">
        <f>HR!AS289</f>
        <v>0</v>
      </c>
      <c r="BB659" s="12">
        <f>HR!AT289</f>
        <v>0</v>
      </c>
      <c r="BC659" s="12">
        <f>HR!AU289</f>
        <v>0</v>
      </c>
      <c r="BD659" s="12">
        <f>HR!AV289</f>
        <v>0</v>
      </c>
      <c r="BE659" s="12">
        <f>HR!AW289</f>
        <v>0</v>
      </c>
      <c r="BF659" s="12">
        <f>HR!AX289</f>
        <v>0</v>
      </c>
      <c r="BG659" s="12">
        <f>HR!AY289</f>
        <v>0</v>
      </c>
      <c r="BH659" s="12">
        <f>HR!AZ289</f>
        <v>0</v>
      </c>
      <c r="BI659" s="12">
        <f>HR!BA289</f>
        <v>0</v>
      </c>
      <c r="BJ659" s="12">
        <f>HR!BB289</f>
        <v>0</v>
      </c>
      <c r="BK659" s="12">
        <f>HR!BC289</f>
        <v>0</v>
      </c>
      <c r="BL659" s="12">
        <f>HR!BD289</f>
        <v>0</v>
      </c>
      <c r="BM659" s="12">
        <f>HR!BE289</f>
        <v>0</v>
      </c>
      <c r="BN659" s="12">
        <f>HR!BF289</f>
        <v>0</v>
      </c>
      <c r="BO659" s="12">
        <f>HR!BG289</f>
        <v>0</v>
      </c>
      <c r="BP659" s="12">
        <f>HR!BH289</f>
        <v>0</v>
      </c>
      <c r="BQ659" s="12">
        <f>HR!BI289</f>
        <v>0</v>
      </c>
      <c r="BR659" s="12">
        <f>HR!BJ289</f>
        <v>0</v>
      </c>
      <c r="BS659" s="12">
        <f>HR!BK289</f>
        <v>0</v>
      </c>
      <c r="BT659" s="12">
        <f>HR!BL289</f>
        <v>0</v>
      </c>
      <c r="BU659" s="12">
        <f>HR!BM289</f>
        <v>0</v>
      </c>
      <c r="BV659" s="12">
        <f>HR!BN289</f>
        <v>0</v>
      </c>
      <c r="BW659" s="12">
        <f>HR!BO289</f>
        <v>0</v>
      </c>
      <c r="BX659" s="12">
        <f>HR!BP289</f>
        <v>0</v>
      </c>
      <c r="BY659" s="12">
        <f>HR!BQ289</f>
        <v>0</v>
      </c>
      <c r="BZ659" s="12">
        <f>HR!BR289</f>
        <v>0</v>
      </c>
      <c r="CA659" s="12">
        <f>HR!BS289</f>
        <v>0</v>
      </c>
      <c r="CB659" s="12">
        <f>HR!BT289</f>
        <v>0</v>
      </c>
      <c r="CC659" s="12">
        <f>HR!BU289</f>
        <v>0</v>
      </c>
      <c r="CD659" s="12">
        <f>HR!BV289</f>
        <v>0</v>
      </c>
      <c r="CE659" s="12">
        <f>HR!BW289</f>
        <v>0</v>
      </c>
      <c r="CF659" s="12">
        <f>HR!BX289</f>
        <v>0</v>
      </c>
      <c r="CG659" s="12">
        <f t="shared" si="867"/>
        <v>0</v>
      </c>
      <c r="CH659" s="12">
        <f t="shared" si="868"/>
        <v>0</v>
      </c>
      <c r="CI659" s="12">
        <f t="shared" si="869"/>
        <v>0</v>
      </c>
      <c r="CJ659" s="12">
        <f t="shared" si="870"/>
        <v>0</v>
      </c>
      <c r="CK659" s="12">
        <f t="shared" si="871"/>
        <v>0</v>
      </c>
      <c r="CL659" s="12">
        <f t="shared" si="872"/>
        <v>0</v>
      </c>
      <c r="CM659" s="12">
        <f t="shared" si="873"/>
        <v>0</v>
      </c>
      <c r="CN659" s="12">
        <f t="shared" si="874"/>
        <v>0</v>
      </c>
      <c r="CO659" s="12">
        <f t="shared" si="875"/>
        <v>0</v>
      </c>
      <c r="CP659" s="12">
        <f t="shared" si="876"/>
        <v>0</v>
      </c>
      <c r="CQ659" s="12">
        <f t="shared" si="877"/>
        <v>0</v>
      </c>
      <c r="CR659" s="12">
        <f t="shared" si="878"/>
        <v>0</v>
      </c>
      <c r="CS659" s="12">
        <f t="shared" si="879"/>
        <v>0</v>
      </c>
      <c r="CT659" s="12">
        <f t="shared" si="880"/>
        <v>0</v>
      </c>
      <c r="CU659" s="12">
        <f t="shared" si="881"/>
        <v>0</v>
      </c>
      <c r="CV659" s="12">
        <f t="shared" si="882"/>
        <v>0</v>
      </c>
      <c r="CW659" s="12">
        <f t="shared" si="883"/>
        <v>0</v>
      </c>
      <c r="CX659" s="12">
        <f t="shared" si="884"/>
        <v>0</v>
      </c>
      <c r="CY659" s="12">
        <f t="shared" si="885"/>
        <v>0</v>
      </c>
      <c r="CZ659" s="12">
        <f t="shared" si="886"/>
        <v>0</v>
      </c>
      <c r="DA659" s="12">
        <f t="shared" si="887"/>
        <v>0</v>
      </c>
      <c r="DB659" s="12">
        <f t="shared" si="888"/>
        <v>0</v>
      </c>
      <c r="DC659" s="12">
        <f t="shared" si="889"/>
        <v>0</v>
      </c>
      <c r="DD659" s="12">
        <f t="shared" si="890"/>
        <v>0</v>
      </c>
      <c r="DE659" s="12">
        <f t="shared" si="891"/>
        <v>0</v>
      </c>
      <c r="DF659" s="12">
        <f t="shared" si="892"/>
        <v>0</v>
      </c>
      <c r="DG659" s="12">
        <f t="shared" si="893"/>
        <v>0</v>
      </c>
      <c r="DH659" s="12">
        <f t="shared" si="894"/>
        <v>0</v>
      </c>
      <c r="DI659" s="12">
        <f t="shared" si="895"/>
        <v>0</v>
      </c>
      <c r="DJ659" s="12">
        <f t="shared" si="896"/>
        <v>0</v>
      </c>
      <c r="DK659" s="12">
        <f>SUM(M659:CHOOSE(YTD,M659,N659,O659,P659,Q659,R659,S659,T659,U659,V659,W659,X659))</f>
        <v>0</v>
      </c>
      <c r="DL659" s="12">
        <f>SUM(Y659:CHOOSE(YTD,Y659,Z659,AA659,AB659,AC659,AD659,AE659,AF659,AG659,AH659,AI659,AJ659))</f>
        <v>0</v>
      </c>
      <c r="DM659" s="12">
        <f>SUM(AK659:CHOOSE(YTD,AK659,AL659,AM659,AN659,AO659,AP659,AQ659,AR659,AS659,AT659,AU659,AV659))</f>
        <v>0</v>
      </c>
      <c r="DN659" s="12">
        <f>SUM(AW659:CHOOSE(YTD,AW659,AX659,AY659,AZ659,BA659,BB659,BC659,BD659,BE659,BF659,BG659,BH659))</f>
        <v>0</v>
      </c>
      <c r="DO659" s="12">
        <f>SUM(BI659:CHOOSE(YTD,BI659,BJ659,BK659,BL659,BM659,BN659,BO659,BP659,BQ659,BR659,BS659,BT659))</f>
        <v>0</v>
      </c>
      <c r="DP659" s="12">
        <f>SUM(BU659:CHOOSE(YTD,BU659,BV659,BW659,BX659,BY659,BZ659,CA659,CB659,CC659,CD659,CE659,CF659))</f>
        <v>0</v>
      </c>
    </row>
    <row r="660" spans="1:120" x14ac:dyDescent="0.15">
      <c r="A660" s="12" t="str">
        <f t="shared" si="866"/>
        <v>FTE Cost - Brand</v>
      </c>
      <c r="D660" s="12">
        <f>HR!D290</f>
        <v>0</v>
      </c>
      <c r="E660" s="12">
        <f t="shared" si="897"/>
        <v>0</v>
      </c>
      <c r="F660" s="12">
        <f t="shared" si="897"/>
        <v>0</v>
      </c>
      <c r="G660" s="12">
        <f t="shared" si="897"/>
        <v>0</v>
      </c>
      <c r="H660" s="12">
        <f t="shared" si="897"/>
        <v>0</v>
      </c>
      <c r="I660" s="12">
        <f t="shared" si="897"/>
        <v>0</v>
      </c>
      <c r="J660" s="12">
        <f t="shared" si="897"/>
        <v>0</v>
      </c>
      <c r="K660" s="12">
        <f t="shared" si="897"/>
        <v>0</v>
      </c>
      <c r="L660" s="12" t="str">
        <f>HR!C290</f>
        <v>Logistics</v>
      </c>
      <c r="M660" s="12">
        <f>HR!E290</f>
        <v>0</v>
      </c>
      <c r="N660" s="12">
        <f>HR!F290</f>
        <v>0</v>
      </c>
      <c r="O660" s="12">
        <f>HR!G290</f>
        <v>0</v>
      </c>
      <c r="P660" s="12">
        <f>HR!H290</f>
        <v>0</v>
      </c>
      <c r="Q660" s="12">
        <f>HR!I290</f>
        <v>0</v>
      </c>
      <c r="R660" s="12">
        <f>HR!J290</f>
        <v>0</v>
      </c>
      <c r="S660" s="12">
        <f>HR!K290</f>
        <v>0</v>
      </c>
      <c r="T660" s="12">
        <f>HR!L290</f>
        <v>0</v>
      </c>
      <c r="U660" s="12">
        <f>HR!M290</f>
        <v>0</v>
      </c>
      <c r="V660" s="12">
        <f>HR!N290</f>
        <v>0</v>
      </c>
      <c r="W660" s="12">
        <f>HR!O290</f>
        <v>0</v>
      </c>
      <c r="X660" s="12">
        <f>HR!P290</f>
        <v>0</v>
      </c>
      <c r="Y660" s="12">
        <f>HR!Q290</f>
        <v>0</v>
      </c>
      <c r="Z660" s="12">
        <f>HR!R290</f>
        <v>0</v>
      </c>
      <c r="AA660" s="12">
        <f>HR!S290</f>
        <v>0</v>
      </c>
      <c r="AB660" s="12">
        <f>HR!T290</f>
        <v>0</v>
      </c>
      <c r="AC660" s="12">
        <f>HR!U290</f>
        <v>0</v>
      </c>
      <c r="AD660" s="12">
        <f>HR!V290</f>
        <v>0</v>
      </c>
      <c r="AE660" s="12">
        <f>HR!W290</f>
        <v>0</v>
      </c>
      <c r="AF660" s="12">
        <f>HR!X290</f>
        <v>0</v>
      </c>
      <c r="AG660" s="12">
        <f>HR!Y290</f>
        <v>0</v>
      </c>
      <c r="AH660" s="12">
        <f>HR!Z290</f>
        <v>0</v>
      </c>
      <c r="AI660" s="12">
        <f>HR!AA290</f>
        <v>0</v>
      </c>
      <c r="AJ660" s="12">
        <f>HR!AB290</f>
        <v>0</v>
      </c>
      <c r="AK660" s="12">
        <f>HR!AC290</f>
        <v>0</v>
      </c>
      <c r="AL660" s="12">
        <f>HR!AD290</f>
        <v>0</v>
      </c>
      <c r="AM660" s="12">
        <f>HR!AE290</f>
        <v>0</v>
      </c>
      <c r="AN660" s="12">
        <f>HR!AF290</f>
        <v>0</v>
      </c>
      <c r="AO660" s="12">
        <f>HR!AG290</f>
        <v>0</v>
      </c>
      <c r="AP660" s="12">
        <f>HR!AH290</f>
        <v>0</v>
      </c>
      <c r="AQ660" s="12">
        <f>HR!AI290</f>
        <v>0</v>
      </c>
      <c r="AR660" s="12">
        <f>HR!AJ290</f>
        <v>0</v>
      </c>
      <c r="AS660" s="12">
        <f>HR!AK290</f>
        <v>0</v>
      </c>
      <c r="AT660" s="12">
        <f>HR!AL290</f>
        <v>0</v>
      </c>
      <c r="AU660" s="12">
        <f>HR!AM290</f>
        <v>0</v>
      </c>
      <c r="AV660" s="12">
        <f>HR!AN290</f>
        <v>0</v>
      </c>
      <c r="AW660" s="12">
        <f>HR!AO290</f>
        <v>0</v>
      </c>
      <c r="AX660" s="12">
        <f>HR!AP290</f>
        <v>0</v>
      </c>
      <c r="AY660" s="12">
        <f>HR!AQ290</f>
        <v>0</v>
      </c>
      <c r="AZ660" s="12">
        <f>HR!AR290</f>
        <v>0</v>
      </c>
      <c r="BA660" s="12">
        <f>HR!AS290</f>
        <v>0</v>
      </c>
      <c r="BB660" s="12">
        <f>HR!AT290</f>
        <v>0</v>
      </c>
      <c r="BC660" s="12">
        <f>HR!AU290</f>
        <v>0</v>
      </c>
      <c r="BD660" s="12">
        <f>HR!AV290</f>
        <v>0</v>
      </c>
      <c r="BE660" s="12">
        <f>HR!AW290</f>
        <v>0</v>
      </c>
      <c r="BF660" s="12">
        <f>HR!AX290</f>
        <v>0</v>
      </c>
      <c r="BG660" s="12">
        <f>HR!AY290</f>
        <v>0</v>
      </c>
      <c r="BH660" s="12">
        <f>HR!AZ290</f>
        <v>0</v>
      </c>
      <c r="BI660" s="12">
        <f>HR!BA290</f>
        <v>0</v>
      </c>
      <c r="BJ660" s="12">
        <f>HR!BB290</f>
        <v>0</v>
      </c>
      <c r="BK660" s="12">
        <f>HR!BC290</f>
        <v>0</v>
      </c>
      <c r="BL660" s="12">
        <f>HR!BD290</f>
        <v>0</v>
      </c>
      <c r="BM660" s="12">
        <f>HR!BE290</f>
        <v>0</v>
      </c>
      <c r="BN660" s="12">
        <f>HR!BF290</f>
        <v>0</v>
      </c>
      <c r="BO660" s="12">
        <f>HR!BG290</f>
        <v>0</v>
      </c>
      <c r="BP660" s="12">
        <f>HR!BH290</f>
        <v>0</v>
      </c>
      <c r="BQ660" s="12">
        <f>HR!BI290</f>
        <v>0</v>
      </c>
      <c r="BR660" s="12">
        <f>HR!BJ290</f>
        <v>0</v>
      </c>
      <c r="BS660" s="12">
        <f>HR!BK290</f>
        <v>0</v>
      </c>
      <c r="BT660" s="12">
        <f>HR!BL290</f>
        <v>0</v>
      </c>
      <c r="BU660" s="12">
        <f>HR!BM290</f>
        <v>0</v>
      </c>
      <c r="BV660" s="12">
        <f>HR!BN290</f>
        <v>0</v>
      </c>
      <c r="BW660" s="12">
        <f>HR!BO290</f>
        <v>0</v>
      </c>
      <c r="BX660" s="12">
        <f>HR!BP290</f>
        <v>0</v>
      </c>
      <c r="BY660" s="12">
        <f>HR!BQ290</f>
        <v>0</v>
      </c>
      <c r="BZ660" s="12">
        <f>HR!BR290</f>
        <v>0</v>
      </c>
      <c r="CA660" s="12">
        <f>HR!BS290</f>
        <v>0</v>
      </c>
      <c r="CB660" s="12">
        <f>HR!BT290</f>
        <v>0</v>
      </c>
      <c r="CC660" s="12">
        <f>HR!BU290</f>
        <v>0</v>
      </c>
      <c r="CD660" s="12">
        <f>HR!BV290</f>
        <v>0</v>
      </c>
      <c r="CE660" s="12">
        <f>HR!BW290</f>
        <v>0</v>
      </c>
      <c r="CF660" s="12">
        <f>HR!BX290</f>
        <v>0</v>
      </c>
      <c r="CG660" s="12">
        <f t="shared" si="867"/>
        <v>0</v>
      </c>
      <c r="CH660" s="12">
        <f t="shared" si="868"/>
        <v>0</v>
      </c>
      <c r="CI660" s="12">
        <f t="shared" si="869"/>
        <v>0</v>
      </c>
      <c r="CJ660" s="12">
        <f t="shared" si="870"/>
        <v>0</v>
      </c>
      <c r="CK660" s="12">
        <f t="shared" si="871"/>
        <v>0</v>
      </c>
      <c r="CL660" s="12">
        <f t="shared" si="872"/>
        <v>0</v>
      </c>
      <c r="CM660" s="12">
        <f t="shared" si="873"/>
        <v>0</v>
      </c>
      <c r="CN660" s="12">
        <f t="shared" si="874"/>
        <v>0</v>
      </c>
      <c r="CO660" s="12">
        <f t="shared" si="875"/>
        <v>0</v>
      </c>
      <c r="CP660" s="12">
        <f t="shared" si="876"/>
        <v>0</v>
      </c>
      <c r="CQ660" s="12">
        <f t="shared" si="877"/>
        <v>0</v>
      </c>
      <c r="CR660" s="12">
        <f t="shared" si="878"/>
        <v>0</v>
      </c>
      <c r="CS660" s="12">
        <f t="shared" si="879"/>
        <v>0</v>
      </c>
      <c r="CT660" s="12">
        <f t="shared" si="880"/>
        <v>0</v>
      </c>
      <c r="CU660" s="12">
        <f t="shared" si="881"/>
        <v>0</v>
      </c>
      <c r="CV660" s="12">
        <f t="shared" si="882"/>
        <v>0</v>
      </c>
      <c r="CW660" s="12">
        <f t="shared" si="883"/>
        <v>0</v>
      </c>
      <c r="CX660" s="12">
        <f t="shared" si="884"/>
        <v>0</v>
      </c>
      <c r="CY660" s="12">
        <f t="shared" si="885"/>
        <v>0</v>
      </c>
      <c r="CZ660" s="12">
        <f t="shared" si="886"/>
        <v>0</v>
      </c>
      <c r="DA660" s="12">
        <f t="shared" si="887"/>
        <v>0</v>
      </c>
      <c r="DB660" s="12">
        <f t="shared" si="888"/>
        <v>0</v>
      </c>
      <c r="DC660" s="12">
        <f t="shared" si="889"/>
        <v>0</v>
      </c>
      <c r="DD660" s="12">
        <f t="shared" si="890"/>
        <v>0</v>
      </c>
      <c r="DE660" s="12">
        <f t="shared" si="891"/>
        <v>0</v>
      </c>
      <c r="DF660" s="12">
        <f t="shared" si="892"/>
        <v>0</v>
      </c>
      <c r="DG660" s="12">
        <f t="shared" si="893"/>
        <v>0</v>
      </c>
      <c r="DH660" s="12">
        <f t="shared" si="894"/>
        <v>0</v>
      </c>
      <c r="DI660" s="12">
        <f t="shared" si="895"/>
        <v>0</v>
      </c>
      <c r="DJ660" s="12">
        <f t="shared" si="896"/>
        <v>0</v>
      </c>
      <c r="DK660" s="12">
        <f>SUM(M660:CHOOSE(YTD,M660,N660,O660,P660,Q660,R660,S660,T660,U660,V660,W660,X660))</f>
        <v>0</v>
      </c>
      <c r="DL660" s="12">
        <f>SUM(Y660:CHOOSE(YTD,Y660,Z660,AA660,AB660,AC660,AD660,AE660,AF660,AG660,AH660,AI660,AJ660))</f>
        <v>0</v>
      </c>
      <c r="DM660" s="12">
        <f>SUM(AK660:CHOOSE(YTD,AK660,AL660,AM660,AN660,AO660,AP660,AQ660,AR660,AS660,AT660,AU660,AV660))</f>
        <v>0</v>
      </c>
      <c r="DN660" s="12">
        <f>SUM(AW660:CHOOSE(YTD,AW660,AX660,AY660,AZ660,BA660,BB660,BC660,BD660,BE660,BF660,BG660,BH660))</f>
        <v>0</v>
      </c>
      <c r="DO660" s="12">
        <f>SUM(BI660:CHOOSE(YTD,BI660,BJ660,BK660,BL660,BM660,BN660,BO660,BP660,BQ660,BR660,BS660,BT660))</f>
        <v>0</v>
      </c>
      <c r="DP660" s="12">
        <f>SUM(BU660:CHOOSE(YTD,BU660,BV660,BW660,BX660,BY660,BZ660,CA660,CB660,CC660,CD660,CE660,CF660))</f>
        <v>0</v>
      </c>
    </row>
    <row r="661" spans="1:120" x14ac:dyDescent="0.15">
      <c r="A661" s="12" t="str">
        <f t="shared" si="866"/>
        <v>FTE Cost - Brand</v>
      </c>
      <c r="D661" s="12">
        <f>HR!D291</f>
        <v>0</v>
      </c>
      <c r="E661" s="12">
        <f t="shared" si="897"/>
        <v>0</v>
      </c>
      <c r="F661" s="12">
        <f t="shared" si="897"/>
        <v>0</v>
      </c>
      <c r="G661" s="12">
        <f t="shared" si="897"/>
        <v>0</v>
      </c>
      <c r="H661" s="12">
        <f t="shared" si="897"/>
        <v>0</v>
      </c>
      <c r="I661" s="12">
        <f t="shared" si="897"/>
        <v>0</v>
      </c>
      <c r="J661" s="12">
        <f t="shared" si="897"/>
        <v>0</v>
      </c>
      <c r="K661" s="12">
        <f t="shared" si="897"/>
        <v>0</v>
      </c>
      <c r="L661" s="12" t="str">
        <f>HR!C291</f>
        <v>Logistics</v>
      </c>
      <c r="M661" s="12">
        <f>HR!E291</f>
        <v>0</v>
      </c>
      <c r="N661" s="12">
        <f>HR!F291</f>
        <v>0</v>
      </c>
      <c r="O661" s="12">
        <f>HR!G291</f>
        <v>0</v>
      </c>
      <c r="P661" s="12">
        <f>HR!H291</f>
        <v>0</v>
      </c>
      <c r="Q661" s="12">
        <f>HR!I291</f>
        <v>0</v>
      </c>
      <c r="R661" s="12">
        <f>HR!J291</f>
        <v>0</v>
      </c>
      <c r="S661" s="12">
        <f>HR!K291</f>
        <v>0</v>
      </c>
      <c r="T661" s="12">
        <f>HR!L291</f>
        <v>0</v>
      </c>
      <c r="U661" s="12">
        <f>HR!M291</f>
        <v>0</v>
      </c>
      <c r="V661" s="12">
        <f>HR!N291</f>
        <v>0</v>
      </c>
      <c r="W661" s="12">
        <f>HR!O291</f>
        <v>0</v>
      </c>
      <c r="X661" s="12">
        <f>HR!P291</f>
        <v>0</v>
      </c>
      <c r="Y661" s="12">
        <f>HR!Q291</f>
        <v>0</v>
      </c>
      <c r="Z661" s="12">
        <f>HR!R291</f>
        <v>0</v>
      </c>
      <c r="AA661" s="12">
        <f>HR!S291</f>
        <v>0</v>
      </c>
      <c r="AB661" s="12">
        <f>HR!T291</f>
        <v>0</v>
      </c>
      <c r="AC661" s="12">
        <f>HR!U291</f>
        <v>0</v>
      </c>
      <c r="AD661" s="12">
        <f>HR!V291</f>
        <v>0</v>
      </c>
      <c r="AE661" s="12">
        <f>HR!W291</f>
        <v>0</v>
      </c>
      <c r="AF661" s="12">
        <f>HR!X291</f>
        <v>0</v>
      </c>
      <c r="AG661" s="12">
        <f>HR!Y291</f>
        <v>0</v>
      </c>
      <c r="AH661" s="12">
        <f>HR!Z291</f>
        <v>0</v>
      </c>
      <c r="AI661" s="12">
        <f>HR!AA291</f>
        <v>0</v>
      </c>
      <c r="AJ661" s="12">
        <f>HR!AB291</f>
        <v>0</v>
      </c>
      <c r="AK661" s="12">
        <f>HR!AC291</f>
        <v>0</v>
      </c>
      <c r="AL661" s="12">
        <f>HR!AD291</f>
        <v>0</v>
      </c>
      <c r="AM661" s="12">
        <f>HR!AE291</f>
        <v>0</v>
      </c>
      <c r="AN661" s="12">
        <f>HR!AF291</f>
        <v>0</v>
      </c>
      <c r="AO661" s="12">
        <f>HR!AG291</f>
        <v>0</v>
      </c>
      <c r="AP661" s="12">
        <f>HR!AH291</f>
        <v>0</v>
      </c>
      <c r="AQ661" s="12">
        <f>HR!AI291</f>
        <v>0</v>
      </c>
      <c r="AR661" s="12">
        <f>HR!AJ291</f>
        <v>0</v>
      </c>
      <c r="AS661" s="12">
        <f>HR!AK291</f>
        <v>0</v>
      </c>
      <c r="AT661" s="12">
        <f>HR!AL291</f>
        <v>0</v>
      </c>
      <c r="AU661" s="12">
        <f>HR!AM291</f>
        <v>0</v>
      </c>
      <c r="AV661" s="12">
        <f>HR!AN291</f>
        <v>0</v>
      </c>
      <c r="AW661" s="12">
        <f>HR!AO291</f>
        <v>0</v>
      </c>
      <c r="AX661" s="12">
        <f>HR!AP291</f>
        <v>0</v>
      </c>
      <c r="AY661" s="12">
        <f>HR!AQ291</f>
        <v>0</v>
      </c>
      <c r="AZ661" s="12">
        <f>HR!AR291</f>
        <v>0</v>
      </c>
      <c r="BA661" s="12">
        <f>HR!AS291</f>
        <v>0</v>
      </c>
      <c r="BB661" s="12">
        <f>HR!AT291</f>
        <v>0</v>
      </c>
      <c r="BC661" s="12">
        <f>HR!AU291</f>
        <v>0</v>
      </c>
      <c r="BD661" s="12">
        <f>HR!AV291</f>
        <v>0</v>
      </c>
      <c r="BE661" s="12">
        <f>HR!AW291</f>
        <v>0</v>
      </c>
      <c r="BF661" s="12">
        <f>HR!AX291</f>
        <v>0</v>
      </c>
      <c r="BG661" s="12">
        <f>HR!AY291</f>
        <v>0</v>
      </c>
      <c r="BH661" s="12">
        <f>HR!AZ291</f>
        <v>0</v>
      </c>
      <c r="BI661" s="12">
        <f>HR!BA291</f>
        <v>0</v>
      </c>
      <c r="BJ661" s="12">
        <f>HR!BB291</f>
        <v>0</v>
      </c>
      <c r="BK661" s="12">
        <f>HR!BC291</f>
        <v>0</v>
      </c>
      <c r="BL661" s="12">
        <f>HR!BD291</f>
        <v>0</v>
      </c>
      <c r="BM661" s="12">
        <f>HR!BE291</f>
        <v>0</v>
      </c>
      <c r="BN661" s="12">
        <f>HR!BF291</f>
        <v>0</v>
      </c>
      <c r="BO661" s="12">
        <f>HR!BG291</f>
        <v>0</v>
      </c>
      <c r="BP661" s="12">
        <f>HR!BH291</f>
        <v>0</v>
      </c>
      <c r="BQ661" s="12">
        <f>HR!BI291</f>
        <v>0</v>
      </c>
      <c r="BR661" s="12">
        <f>HR!BJ291</f>
        <v>0</v>
      </c>
      <c r="BS661" s="12">
        <f>HR!BK291</f>
        <v>0</v>
      </c>
      <c r="BT661" s="12">
        <f>HR!BL291</f>
        <v>0</v>
      </c>
      <c r="BU661" s="12">
        <f>HR!BM291</f>
        <v>0</v>
      </c>
      <c r="BV661" s="12">
        <f>HR!BN291</f>
        <v>0</v>
      </c>
      <c r="BW661" s="12">
        <f>HR!BO291</f>
        <v>0</v>
      </c>
      <c r="BX661" s="12">
        <f>HR!BP291</f>
        <v>0</v>
      </c>
      <c r="BY661" s="12">
        <f>HR!BQ291</f>
        <v>0</v>
      </c>
      <c r="BZ661" s="12">
        <f>HR!BR291</f>
        <v>0</v>
      </c>
      <c r="CA661" s="12">
        <f>HR!BS291</f>
        <v>0</v>
      </c>
      <c r="CB661" s="12">
        <f>HR!BT291</f>
        <v>0</v>
      </c>
      <c r="CC661" s="12">
        <f>HR!BU291</f>
        <v>0</v>
      </c>
      <c r="CD661" s="12">
        <f>HR!BV291</f>
        <v>0</v>
      </c>
      <c r="CE661" s="12">
        <f>HR!BW291</f>
        <v>0</v>
      </c>
      <c r="CF661" s="12">
        <f>HR!BX291</f>
        <v>0</v>
      </c>
      <c r="CG661" s="12">
        <f t="shared" si="867"/>
        <v>0</v>
      </c>
      <c r="CH661" s="12">
        <f t="shared" si="868"/>
        <v>0</v>
      </c>
      <c r="CI661" s="12">
        <f t="shared" si="869"/>
        <v>0</v>
      </c>
      <c r="CJ661" s="12">
        <f t="shared" si="870"/>
        <v>0</v>
      </c>
      <c r="CK661" s="12">
        <f t="shared" si="871"/>
        <v>0</v>
      </c>
      <c r="CL661" s="12">
        <f t="shared" si="872"/>
        <v>0</v>
      </c>
      <c r="CM661" s="12">
        <f t="shared" si="873"/>
        <v>0</v>
      </c>
      <c r="CN661" s="12">
        <f t="shared" si="874"/>
        <v>0</v>
      </c>
      <c r="CO661" s="12">
        <f t="shared" si="875"/>
        <v>0</v>
      </c>
      <c r="CP661" s="12">
        <f t="shared" si="876"/>
        <v>0</v>
      </c>
      <c r="CQ661" s="12">
        <f t="shared" si="877"/>
        <v>0</v>
      </c>
      <c r="CR661" s="12">
        <f t="shared" si="878"/>
        <v>0</v>
      </c>
      <c r="CS661" s="12">
        <f t="shared" si="879"/>
        <v>0</v>
      </c>
      <c r="CT661" s="12">
        <f t="shared" si="880"/>
        <v>0</v>
      </c>
      <c r="CU661" s="12">
        <f t="shared" si="881"/>
        <v>0</v>
      </c>
      <c r="CV661" s="12">
        <f t="shared" si="882"/>
        <v>0</v>
      </c>
      <c r="CW661" s="12">
        <f t="shared" si="883"/>
        <v>0</v>
      </c>
      <c r="CX661" s="12">
        <f t="shared" si="884"/>
        <v>0</v>
      </c>
      <c r="CY661" s="12">
        <f t="shared" si="885"/>
        <v>0</v>
      </c>
      <c r="CZ661" s="12">
        <f t="shared" si="886"/>
        <v>0</v>
      </c>
      <c r="DA661" s="12">
        <f t="shared" si="887"/>
        <v>0</v>
      </c>
      <c r="DB661" s="12">
        <f t="shared" si="888"/>
        <v>0</v>
      </c>
      <c r="DC661" s="12">
        <f t="shared" si="889"/>
        <v>0</v>
      </c>
      <c r="DD661" s="12">
        <f t="shared" si="890"/>
        <v>0</v>
      </c>
      <c r="DE661" s="12">
        <f t="shared" si="891"/>
        <v>0</v>
      </c>
      <c r="DF661" s="12">
        <f t="shared" si="892"/>
        <v>0</v>
      </c>
      <c r="DG661" s="12">
        <f t="shared" si="893"/>
        <v>0</v>
      </c>
      <c r="DH661" s="12">
        <f t="shared" si="894"/>
        <v>0</v>
      </c>
      <c r="DI661" s="12">
        <f t="shared" si="895"/>
        <v>0</v>
      </c>
      <c r="DJ661" s="12">
        <f t="shared" si="896"/>
        <v>0</v>
      </c>
      <c r="DK661" s="12">
        <f>SUM(M661:CHOOSE(YTD,M661,N661,O661,P661,Q661,R661,S661,T661,U661,V661,W661,X661))</f>
        <v>0</v>
      </c>
      <c r="DL661" s="12">
        <f>SUM(Y661:CHOOSE(YTD,Y661,Z661,AA661,AB661,AC661,AD661,AE661,AF661,AG661,AH661,AI661,AJ661))</f>
        <v>0</v>
      </c>
      <c r="DM661" s="12">
        <f>SUM(AK661:CHOOSE(YTD,AK661,AL661,AM661,AN661,AO661,AP661,AQ661,AR661,AS661,AT661,AU661,AV661))</f>
        <v>0</v>
      </c>
      <c r="DN661" s="12">
        <f>SUM(AW661:CHOOSE(YTD,AW661,AX661,AY661,AZ661,BA661,BB661,BC661,BD661,BE661,BF661,BG661,BH661))</f>
        <v>0</v>
      </c>
      <c r="DO661" s="12">
        <f>SUM(BI661:CHOOSE(YTD,BI661,BJ661,BK661,BL661,BM661,BN661,BO661,BP661,BQ661,BR661,BS661,BT661))</f>
        <v>0</v>
      </c>
      <c r="DP661" s="12">
        <f>SUM(BU661:CHOOSE(YTD,BU661,BV661,BW661,BX661,BY661,BZ661,CA661,CB661,CC661,CD661,CE661,CF661))</f>
        <v>0</v>
      </c>
    </row>
    <row r="662" spans="1:120" x14ac:dyDescent="0.15">
      <c r="A662" s="12" t="str">
        <f t="shared" si="866"/>
        <v>FTE Cost - Brand</v>
      </c>
      <c r="D662" s="12" t="str">
        <f>HR!D292</f>
        <v>Brand 1</v>
      </c>
      <c r="E662" s="12" t="str">
        <f t="shared" si="897"/>
        <v>Segment 1</v>
      </c>
      <c r="F662" s="12" t="str">
        <f t="shared" si="897"/>
        <v>Business Unit 1</v>
      </c>
      <c r="G662" s="12">
        <f t="shared" si="897"/>
        <v>0</v>
      </c>
      <c r="H662" s="12">
        <f t="shared" si="897"/>
        <v>0</v>
      </c>
      <c r="I662" s="12">
        <f t="shared" si="897"/>
        <v>0</v>
      </c>
      <c r="J662" s="12">
        <f t="shared" si="897"/>
        <v>0</v>
      </c>
      <c r="K662" s="12">
        <f t="shared" si="897"/>
        <v>0</v>
      </c>
      <c r="L662" s="12" t="str">
        <f>HR!C292</f>
        <v>Marketing</v>
      </c>
      <c r="M662" s="12">
        <f>HR!E292</f>
        <v>64.497</v>
      </c>
      <c r="N662" s="12">
        <f>HR!F292</f>
        <v>64.497</v>
      </c>
      <c r="O662" s="12">
        <f>HR!G292</f>
        <v>64.497</v>
      </c>
      <c r="P662" s="12">
        <f>HR!H292</f>
        <v>64.497</v>
      </c>
      <c r="Q662" s="12">
        <f>HR!I292</f>
        <v>64.497</v>
      </c>
      <c r="R662" s="12">
        <f>HR!J292</f>
        <v>64.497</v>
      </c>
      <c r="S662" s="12">
        <f>HR!K292</f>
        <v>64.497</v>
      </c>
      <c r="T662" s="12">
        <f>HR!L292</f>
        <v>64.497</v>
      </c>
      <c r="U662" s="12">
        <f>HR!M292</f>
        <v>64.497</v>
      </c>
      <c r="V662" s="12">
        <f>HR!N292</f>
        <v>64.497</v>
      </c>
      <c r="W662" s="12">
        <f>HR!O292</f>
        <v>64.497</v>
      </c>
      <c r="X662" s="12">
        <f>HR!P292</f>
        <v>64.497</v>
      </c>
      <c r="Y662" s="12">
        <f>HR!Q292</f>
        <v>64.497</v>
      </c>
      <c r="Z662" s="12">
        <f>HR!R292</f>
        <v>64.497</v>
      </c>
      <c r="AA662" s="12">
        <f>HR!S292</f>
        <v>64.497</v>
      </c>
      <c r="AB662" s="12">
        <f>HR!T292</f>
        <v>64.497</v>
      </c>
      <c r="AC662" s="12">
        <f>HR!U292</f>
        <v>64.497</v>
      </c>
      <c r="AD662" s="12">
        <f>HR!V292</f>
        <v>64.497</v>
      </c>
      <c r="AE662" s="12">
        <f>HR!W292</f>
        <v>64.497</v>
      </c>
      <c r="AF662" s="12">
        <f>HR!X292</f>
        <v>64.497</v>
      </c>
      <c r="AG662" s="12">
        <f>HR!Y292</f>
        <v>64.497</v>
      </c>
      <c r="AH662" s="12">
        <f>HR!Z292</f>
        <v>64.497</v>
      </c>
      <c r="AI662" s="12">
        <f>HR!AA292</f>
        <v>64.497</v>
      </c>
      <c r="AJ662" s="12">
        <f>HR!AB292</f>
        <v>64.497</v>
      </c>
      <c r="AK662" s="12">
        <f>HR!AC292</f>
        <v>64.497</v>
      </c>
      <c r="AL662" s="12">
        <f>HR!AD292</f>
        <v>64.497</v>
      </c>
      <c r="AM662" s="12">
        <f>HR!AE292</f>
        <v>64.497</v>
      </c>
      <c r="AN662" s="12">
        <f>HR!AF292</f>
        <v>64.497</v>
      </c>
      <c r="AO662" s="12">
        <f>HR!AG292</f>
        <v>64.497</v>
      </c>
      <c r="AP662" s="12">
        <f>HR!AH292</f>
        <v>64.497</v>
      </c>
      <c r="AQ662" s="12">
        <f>HR!AI292</f>
        <v>64.497</v>
      </c>
      <c r="AR662" s="12">
        <f>HR!AJ292</f>
        <v>64.497</v>
      </c>
      <c r="AS662" s="12">
        <f>HR!AK292</f>
        <v>64.497</v>
      </c>
      <c r="AT662" s="12">
        <f>HR!AL292</f>
        <v>64.497</v>
      </c>
      <c r="AU662" s="12">
        <f>HR!AM292</f>
        <v>64.497</v>
      </c>
      <c r="AV662" s="12">
        <f>HR!AN292</f>
        <v>64.497</v>
      </c>
      <c r="AW662" s="12">
        <f>HR!AO292</f>
        <v>64.497</v>
      </c>
      <c r="AX662" s="12">
        <f>HR!AP292</f>
        <v>64.497</v>
      </c>
      <c r="AY662" s="12">
        <f>HR!AQ292</f>
        <v>64.497</v>
      </c>
      <c r="AZ662" s="12">
        <f>HR!AR292</f>
        <v>64.497</v>
      </c>
      <c r="BA662" s="12">
        <f>HR!AS292</f>
        <v>64.497</v>
      </c>
      <c r="BB662" s="12">
        <f>HR!AT292</f>
        <v>64.497</v>
      </c>
      <c r="BC662" s="12">
        <f>HR!AU292</f>
        <v>64.497</v>
      </c>
      <c r="BD662" s="12">
        <f>HR!AV292</f>
        <v>64.497</v>
      </c>
      <c r="BE662" s="12">
        <f>HR!AW292</f>
        <v>64.497</v>
      </c>
      <c r="BF662" s="12">
        <f>HR!AX292</f>
        <v>64.497</v>
      </c>
      <c r="BG662" s="12">
        <f>HR!AY292</f>
        <v>64.497</v>
      </c>
      <c r="BH662" s="12">
        <f>HR!AZ292</f>
        <v>64.497</v>
      </c>
      <c r="BI662" s="12">
        <f>HR!BA292</f>
        <v>64.497</v>
      </c>
      <c r="BJ662" s="12">
        <f>HR!BB292</f>
        <v>64.497</v>
      </c>
      <c r="BK662" s="12">
        <f>HR!BC292</f>
        <v>64.497</v>
      </c>
      <c r="BL662" s="12">
        <f>HR!BD292</f>
        <v>64.497</v>
      </c>
      <c r="BM662" s="12">
        <f>HR!BE292</f>
        <v>64.497</v>
      </c>
      <c r="BN662" s="12">
        <f>HR!BF292</f>
        <v>64.497</v>
      </c>
      <c r="BO662" s="12">
        <f>HR!BG292</f>
        <v>64.497</v>
      </c>
      <c r="BP662" s="12">
        <f>HR!BH292</f>
        <v>64.497</v>
      </c>
      <c r="BQ662" s="12">
        <f>HR!BI292</f>
        <v>64.497</v>
      </c>
      <c r="BR662" s="12">
        <f>HR!BJ292</f>
        <v>64.497</v>
      </c>
      <c r="BS662" s="12">
        <f>HR!BK292</f>
        <v>64.497</v>
      </c>
      <c r="BT662" s="12">
        <f>HR!BL292</f>
        <v>64.497</v>
      </c>
      <c r="BU662" s="12">
        <f>HR!BM292</f>
        <v>64.497</v>
      </c>
      <c r="BV662" s="12">
        <f>HR!BN292</f>
        <v>64.497</v>
      </c>
      <c r="BW662" s="12">
        <f>HR!BO292</f>
        <v>64.497</v>
      </c>
      <c r="BX662" s="12">
        <f>HR!BP292</f>
        <v>64.497</v>
      </c>
      <c r="BY662" s="12">
        <f>HR!BQ292</f>
        <v>64.497</v>
      </c>
      <c r="BZ662" s="12">
        <f>HR!BR292</f>
        <v>64.497</v>
      </c>
      <c r="CA662" s="12">
        <f>HR!BS292</f>
        <v>64.497</v>
      </c>
      <c r="CB662" s="12">
        <f>HR!BT292</f>
        <v>64.497</v>
      </c>
      <c r="CC662" s="12">
        <f>HR!BU292</f>
        <v>64.497</v>
      </c>
      <c r="CD662" s="12">
        <f>HR!BV292</f>
        <v>64.497</v>
      </c>
      <c r="CE662" s="12">
        <f>HR!BW292</f>
        <v>64.497</v>
      </c>
      <c r="CF662" s="12">
        <f>HR!BX292</f>
        <v>64.497</v>
      </c>
      <c r="CG662" s="12">
        <f t="shared" si="867"/>
        <v>193.49099999999999</v>
      </c>
      <c r="CH662" s="12">
        <f t="shared" si="868"/>
        <v>193.49099999999999</v>
      </c>
      <c r="CI662" s="12">
        <f t="shared" si="869"/>
        <v>193.49099999999999</v>
      </c>
      <c r="CJ662" s="12">
        <f t="shared" si="870"/>
        <v>193.49099999999999</v>
      </c>
      <c r="CK662" s="12">
        <f t="shared" si="871"/>
        <v>773.96399999999983</v>
      </c>
      <c r="CL662" s="12">
        <f t="shared" si="872"/>
        <v>193.49099999999999</v>
      </c>
      <c r="CM662" s="12">
        <f t="shared" si="873"/>
        <v>193.49099999999999</v>
      </c>
      <c r="CN662" s="12">
        <f t="shared" si="874"/>
        <v>193.49099999999999</v>
      </c>
      <c r="CO662" s="12">
        <f t="shared" si="875"/>
        <v>193.49099999999999</v>
      </c>
      <c r="CP662" s="12">
        <f t="shared" si="876"/>
        <v>773.96399999999983</v>
      </c>
      <c r="CQ662" s="12">
        <f t="shared" si="877"/>
        <v>193.49099999999999</v>
      </c>
      <c r="CR662" s="12">
        <f t="shared" si="878"/>
        <v>193.49099999999999</v>
      </c>
      <c r="CS662" s="12">
        <f t="shared" si="879"/>
        <v>193.49099999999999</v>
      </c>
      <c r="CT662" s="12">
        <f t="shared" si="880"/>
        <v>193.49099999999999</v>
      </c>
      <c r="CU662" s="12">
        <f t="shared" si="881"/>
        <v>773.96399999999983</v>
      </c>
      <c r="CV662" s="12">
        <f t="shared" si="882"/>
        <v>193.49099999999999</v>
      </c>
      <c r="CW662" s="12">
        <f t="shared" si="883"/>
        <v>193.49099999999999</v>
      </c>
      <c r="CX662" s="12">
        <f t="shared" si="884"/>
        <v>193.49099999999999</v>
      </c>
      <c r="CY662" s="12">
        <f t="shared" si="885"/>
        <v>193.49099999999999</v>
      </c>
      <c r="CZ662" s="12">
        <f t="shared" si="886"/>
        <v>773.96399999999983</v>
      </c>
      <c r="DA662" s="12">
        <f t="shared" si="887"/>
        <v>193.49099999999999</v>
      </c>
      <c r="DB662" s="12">
        <f t="shared" si="888"/>
        <v>193.49099999999999</v>
      </c>
      <c r="DC662" s="12">
        <f t="shared" si="889"/>
        <v>193.49099999999999</v>
      </c>
      <c r="DD662" s="12">
        <f t="shared" si="890"/>
        <v>193.49099999999999</v>
      </c>
      <c r="DE662" s="12">
        <f t="shared" si="891"/>
        <v>773.96399999999983</v>
      </c>
      <c r="DF662" s="12">
        <f t="shared" si="892"/>
        <v>193.49099999999999</v>
      </c>
      <c r="DG662" s="12">
        <f t="shared" si="893"/>
        <v>193.49099999999999</v>
      </c>
      <c r="DH662" s="12">
        <f t="shared" si="894"/>
        <v>193.49099999999999</v>
      </c>
      <c r="DI662" s="12">
        <f t="shared" si="895"/>
        <v>193.49099999999999</v>
      </c>
      <c r="DJ662" s="12">
        <f t="shared" si="896"/>
        <v>773.96399999999983</v>
      </c>
      <c r="DK662" s="12">
        <f>SUM(M662:CHOOSE(YTD,M662,N662,O662,P662,Q662,R662,S662,T662,U662,V662,W662,X662))</f>
        <v>193.49099999999999</v>
      </c>
      <c r="DL662" s="12">
        <f>SUM(Y662:CHOOSE(YTD,Y662,Z662,AA662,AB662,AC662,AD662,AE662,AF662,AG662,AH662,AI662,AJ662))</f>
        <v>193.49099999999999</v>
      </c>
      <c r="DM662" s="12">
        <f>SUM(AK662:CHOOSE(YTD,AK662,AL662,AM662,AN662,AO662,AP662,AQ662,AR662,AS662,AT662,AU662,AV662))</f>
        <v>193.49099999999999</v>
      </c>
      <c r="DN662" s="12">
        <f>SUM(AW662:CHOOSE(YTD,AW662,AX662,AY662,AZ662,BA662,BB662,BC662,BD662,BE662,BF662,BG662,BH662))</f>
        <v>193.49099999999999</v>
      </c>
      <c r="DO662" s="12">
        <f>SUM(BI662:CHOOSE(YTD,BI662,BJ662,BK662,BL662,BM662,BN662,BO662,BP662,BQ662,BR662,BS662,BT662))</f>
        <v>193.49099999999999</v>
      </c>
      <c r="DP662" s="12">
        <f>SUM(BU662:CHOOSE(YTD,BU662,BV662,BW662,BX662,BY662,BZ662,CA662,CB662,CC662,CD662,CE662,CF662))</f>
        <v>193.49099999999999</v>
      </c>
    </row>
    <row r="663" spans="1:120" x14ac:dyDescent="0.15">
      <c r="A663" s="12" t="str">
        <f t="shared" si="866"/>
        <v>FTE Cost - Brand</v>
      </c>
      <c r="D663" s="12" t="str">
        <f>HR!D293</f>
        <v>Brand 2</v>
      </c>
      <c r="E663" s="12" t="str">
        <f t="shared" si="897"/>
        <v>Segment 1</v>
      </c>
      <c r="F663" s="12" t="str">
        <f t="shared" si="897"/>
        <v>Business Unit 1</v>
      </c>
      <c r="G663" s="12">
        <f t="shared" si="897"/>
        <v>0</v>
      </c>
      <c r="H663" s="12">
        <f t="shared" si="897"/>
        <v>0</v>
      </c>
      <c r="I663" s="12">
        <f t="shared" si="897"/>
        <v>0</v>
      </c>
      <c r="J663" s="12">
        <f t="shared" si="897"/>
        <v>0</v>
      </c>
      <c r="K663" s="12">
        <f t="shared" si="897"/>
        <v>0</v>
      </c>
      <c r="L663" s="12" t="str">
        <f>HR!C293</f>
        <v>Marketing</v>
      </c>
      <c r="M663" s="12">
        <f>HR!E293</f>
        <v>0</v>
      </c>
      <c r="N663" s="12">
        <f>HR!F293</f>
        <v>0</v>
      </c>
      <c r="O663" s="12">
        <f>HR!G293</f>
        <v>0</v>
      </c>
      <c r="P663" s="12">
        <f>HR!H293</f>
        <v>0</v>
      </c>
      <c r="Q663" s="12">
        <f>HR!I293</f>
        <v>0</v>
      </c>
      <c r="R663" s="12">
        <f>HR!J293</f>
        <v>0</v>
      </c>
      <c r="S663" s="12">
        <f>HR!K293</f>
        <v>0</v>
      </c>
      <c r="T663" s="12">
        <f>HR!L293</f>
        <v>0</v>
      </c>
      <c r="U663" s="12">
        <f>HR!M293</f>
        <v>0</v>
      </c>
      <c r="V663" s="12">
        <f>HR!N293</f>
        <v>0</v>
      </c>
      <c r="W663" s="12">
        <f>HR!O293</f>
        <v>0</v>
      </c>
      <c r="X663" s="12">
        <f>HR!P293</f>
        <v>0</v>
      </c>
      <c r="Y663" s="12">
        <f>HR!Q293</f>
        <v>0</v>
      </c>
      <c r="Z663" s="12">
        <f>HR!R293</f>
        <v>0</v>
      </c>
      <c r="AA663" s="12">
        <f>HR!S293</f>
        <v>0</v>
      </c>
      <c r="AB663" s="12">
        <f>HR!T293</f>
        <v>0</v>
      </c>
      <c r="AC663" s="12">
        <f>HR!U293</f>
        <v>0</v>
      </c>
      <c r="AD663" s="12">
        <f>HR!V293</f>
        <v>0</v>
      </c>
      <c r="AE663" s="12">
        <f>HR!W293</f>
        <v>0</v>
      </c>
      <c r="AF663" s="12">
        <f>HR!X293</f>
        <v>0</v>
      </c>
      <c r="AG663" s="12">
        <f>HR!Y293</f>
        <v>0</v>
      </c>
      <c r="AH663" s="12">
        <f>HR!Z293</f>
        <v>0</v>
      </c>
      <c r="AI663" s="12">
        <f>HR!AA293</f>
        <v>0</v>
      </c>
      <c r="AJ663" s="12">
        <f>HR!AB293</f>
        <v>0</v>
      </c>
      <c r="AK663" s="12">
        <f>HR!AC293</f>
        <v>0</v>
      </c>
      <c r="AL663" s="12">
        <f>HR!AD293</f>
        <v>0</v>
      </c>
      <c r="AM663" s="12">
        <f>HR!AE293</f>
        <v>0</v>
      </c>
      <c r="AN663" s="12">
        <f>HR!AF293</f>
        <v>0</v>
      </c>
      <c r="AO663" s="12">
        <f>HR!AG293</f>
        <v>0</v>
      </c>
      <c r="AP663" s="12">
        <f>HR!AH293</f>
        <v>0</v>
      </c>
      <c r="AQ663" s="12">
        <f>HR!AI293</f>
        <v>0</v>
      </c>
      <c r="AR663" s="12">
        <f>HR!AJ293</f>
        <v>0</v>
      </c>
      <c r="AS663" s="12">
        <f>HR!AK293</f>
        <v>0</v>
      </c>
      <c r="AT663" s="12">
        <f>HR!AL293</f>
        <v>0</v>
      </c>
      <c r="AU663" s="12">
        <f>HR!AM293</f>
        <v>0</v>
      </c>
      <c r="AV663" s="12">
        <f>HR!AN293</f>
        <v>0</v>
      </c>
      <c r="AW663" s="12">
        <f>HR!AO293</f>
        <v>0</v>
      </c>
      <c r="AX663" s="12">
        <f>HR!AP293</f>
        <v>0</v>
      </c>
      <c r="AY663" s="12">
        <f>HR!AQ293</f>
        <v>0</v>
      </c>
      <c r="AZ663" s="12">
        <f>HR!AR293</f>
        <v>0</v>
      </c>
      <c r="BA663" s="12">
        <f>HR!AS293</f>
        <v>0</v>
      </c>
      <c r="BB663" s="12">
        <f>HR!AT293</f>
        <v>0</v>
      </c>
      <c r="BC663" s="12">
        <f>HR!AU293</f>
        <v>0</v>
      </c>
      <c r="BD663" s="12">
        <f>HR!AV293</f>
        <v>0</v>
      </c>
      <c r="BE663" s="12">
        <f>HR!AW293</f>
        <v>0</v>
      </c>
      <c r="BF663" s="12">
        <f>HR!AX293</f>
        <v>0</v>
      </c>
      <c r="BG663" s="12">
        <f>HR!AY293</f>
        <v>0</v>
      </c>
      <c r="BH663" s="12">
        <f>HR!AZ293</f>
        <v>0</v>
      </c>
      <c r="BI663" s="12">
        <f>HR!BA293</f>
        <v>0</v>
      </c>
      <c r="BJ663" s="12">
        <f>HR!BB293</f>
        <v>0</v>
      </c>
      <c r="BK663" s="12">
        <f>HR!BC293</f>
        <v>0</v>
      </c>
      <c r="BL663" s="12">
        <f>HR!BD293</f>
        <v>0</v>
      </c>
      <c r="BM663" s="12">
        <f>HR!BE293</f>
        <v>0</v>
      </c>
      <c r="BN663" s="12">
        <f>HR!BF293</f>
        <v>0</v>
      </c>
      <c r="BO663" s="12">
        <f>HR!BG293</f>
        <v>0</v>
      </c>
      <c r="BP663" s="12">
        <f>HR!BH293</f>
        <v>0</v>
      </c>
      <c r="BQ663" s="12">
        <f>HR!BI293</f>
        <v>0</v>
      </c>
      <c r="BR663" s="12">
        <f>HR!BJ293</f>
        <v>0</v>
      </c>
      <c r="BS663" s="12">
        <f>HR!BK293</f>
        <v>0</v>
      </c>
      <c r="BT663" s="12">
        <f>HR!BL293</f>
        <v>0</v>
      </c>
      <c r="BU663" s="12">
        <f>HR!BM293</f>
        <v>0</v>
      </c>
      <c r="BV663" s="12">
        <f>HR!BN293</f>
        <v>0</v>
      </c>
      <c r="BW663" s="12">
        <f>HR!BO293</f>
        <v>0</v>
      </c>
      <c r="BX663" s="12">
        <f>HR!BP293</f>
        <v>0</v>
      </c>
      <c r="BY663" s="12">
        <f>HR!BQ293</f>
        <v>0</v>
      </c>
      <c r="BZ663" s="12">
        <f>HR!BR293</f>
        <v>0</v>
      </c>
      <c r="CA663" s="12">
        <f>HR!BS293</f>
        <v>0</v>
      </c>
      <c r="CB663" s="12">
        <f>HR!BT293</f>
        <v>0</v>
      </c>
      <c r="CC663" s="12">
        <f>HR!BU293</f>
        <v>0</v>
      </c>
      <c r="CD663" s="12">
        <f>HR!BV293</f>
        <v>0</v>
      </c>
      <c r="CE663" s="12">
        <f>HR!BW293</f>
        <v>0</v>
      </c>
      <c r="CF663" s="12">
        <f>HR!BX293</f>
        <v>0</v>
      </c>
      <c r="CG663" s="12">
        <f t="shared" si="867"/>
        <v>0</v>
      </c>
      <c r="CH663" s="12">
        <f t="shared" si="868"/>
        <v>0</v>
      </c>
      <c r="CI663" s="12">
        <f t="shared" si="869"/>
        <v>0</v>
      </c>
      <c r="CJ663" s="12">
        <f t="shared" si="870"/>
        <v>0</v>
      </c>
      <c r="CK663" s="12">
        <f t="shared" si="871"/>
        <v>0</v>
      </c>
      <c r="CL663" s="12">
        <f t="shared" si="872"/>
        <v>0</v>
      </c>
      <c r="CM663" s="12">
        <f t="shared" si="873"/>
        <v>0</v>
      </c>
      <c r="CN663" s="12">
        <f t="shared" si="874"/>
        <v>0</v>
      </c>
      <c r="CO663" s="12">
        <f t="shared" si="875"/>
        <v>0</v>
      </c>
      <c r="CP663" s="12">
        <f t="shared" si="876"/>
        <v>0</v>
      </c>
      <c r="CQ663" s="12">
        <f t="shared" si="877"/>
        <v>0</v>
      </c>
      <c r="CR663" s="12">
        <f t="shared" si="878"/>
        <v>0</v>
      </c>
      <c r="CS663" s="12">
        <f t="shared" si="879"/>
        <v>0</v>
      </c>
      <c r="CT663" s="12">
        <f t="shared" si="880"/>
        <v>0</v>
      </c>
      <c r="CU663" s="12">
        <f t="shared" si="881"/>
        <v>0</v>
      </c>
      <c r="CV663" s="12">
        <f t="shared" si="882"/>
        <v>0</v>
      </c>
      <c r="CW663" s="12">
        <f t="shared" si="883"/>
        <v>0</v>
      </c>
      <c r="CX663" s="12">
        <f t="shared" si="884"/>
        <v>0</v>
      </c>
      <c r="CY663" s="12">
        <f t="shared" si="885"/>
        <v>0</v>
      </c>
      <c r="CZ663" s="12">
        <f t="shared" si="886"/>
        <v>0</v>
      </c>
      <c r="DA663" s="12">
        <f t="shared" si="887"/>
        <v>0</v>
      </c>
      <c r="DB663" s="12">
        <f t="shared" si="888"/>
        <v>0</v>
      </c>
      <c r="DC663" s="12">
        <f t="shared" si="889"/>
        <v>0</v>
      </c>
      <c r="DD663" s="12">
        <f t="shared" si="890"/>
        <v>0</v>
      </c>
      <c r="DE663" s="12">
        <f t="shared" si="891"/>
        <v>0</v>
      </c>
      <c r="DF663" s="12">
        <f t="shared" si="892"/>
        <v>0</v>
      </c>
      <c r="DG663" s="12">
        <f t="shared" si="893"/>
        <v>0</v>
      </c>
      <c r="DH663" s="12">
        <f t="shared" si="894"/>
        <v>0</v>
      </c>
      <c r="DI663" s="12">
        <f t="shared" si="895"/>
        <v>0</v>
      </c>
      <c r="DJ663" s="12">
        <f t="shared" si="896"/>
        <v>0</v>
      </c>
      <c r="DK663" s="12">
        <f>SUM(M663:CHOOSE(YTD,M663,N663,O663,P663,Q663,R663,S663,T663,U663,V663,W663,X663))</f>
        <v>0</v>
      </c>
      <c r="DL663" s="12">
        <f>SUM(Y663:CHOOSE(YTD,Y663,Z663,AA663,AB663,AC663,AD663,AE663,AF663,AG663,AH663,AI663,AJ663))</f>
        <v>0</v>
      </c>
      <c r="DM663" s="12">
        <f>SUM(AK663:CHOOSE(YTD,AK663,AL663,AM663,AN663,AO663,AP663,AQ663,AR663,AS663,AT663,AU663,AV663))</f>
        <v>0</v>
      </c>
      <c r="DN663" s="12">
        <f>SUM(AW663:CHOOSE(YTD,AW663,AX663,AY663,AZ663,BA663,BB663,BC663,BD663,BE663,BF663,BG663,BH663))</f>
        <v>0</v>
      </c>
      <c r="DO663" s="12">
        <f>SUM(BI663:CHOOSE(YTD,BI663,BJ663,BK663,BL663,BM663,BN663,BO663,BP663,BQ663,BR663,BS663,BT663))</f>
        <v>0</v>
      </c>
      <c r="DP663" s="12">
        <f>SUM(BU663:CHOOSE(YTD,BU663,BV663,BW663,BX663,BY663,BZ663,CA663,CB663,CC663,CD663,CE663,CF663))</f>
        <v>0</v>
      </c>
    </row>
    <row r="664" spans="1:120" x14ac:dyDescent="0.15">
      <c r="A664" s="12" t="str">
        <f t="shared" si="866"/>
        <v>FTE Cost - Brand</v>
      </c>
      <c r="D664" s="12" t="str">
        <f>HR!D294</f>
        <v>Brand 3</v>
      </c>
      <c r="E664" s="12" t="str">
        <f t="shared" si="897"/>
        <v>Segment 1</v>
      </c>
      <c r="F664" s="12" t="str">
        <f t="shared" si="897"/>
        <v>Business Unit 1</v>
      </c>
      <c r="G664" s="12">
        <f t="shared" si="897"/>
        <v>0</v>
      </c>
      <c r="H664" s="12">
        <f t="shared" si="897"/>
        <v>0</v>
      </c>
      <c r="I664" s="12">
        <f t="shared" si="897"/>
        <v>0</v>
      </c>
      <c r="J664" s="12">
        <f t="shared" si="897"/>
        <v>0</v>
      </c>
      <c r="K664" s="12">
        <f t="shared" si="897"/>
        <v>0</v>
      </c>
      <c r="L664" s="12" t="str">
        <f>HR!C294</f>
        <v>Marketing</v>
      </c>
      <c r="M664" s="12">
        <f>HR!E294</f>
        <v>0</v>
      </c>
      <c r="N664" s="12">
        <f>HR!F294</f>
        <v>0</v>
      </c>
      <c r="O664" s="12">
        <f>HR!G294</f>
        <v>0</v>
      </c>
      <c r="P664" s="12">
        <f>HR!H294</f>
        <v>0</v>
      </c>
      <c r="Q664" s="12">
        <f>HR!I294</f>
        <v>0</v>
      </c>
      <c r="R664" s="12">
        <f>HR!J294</f>
        <v>0</v>
      </c>
      <c r="S664" s="12">
        <f>HR!K294</f>
        <v>0</v>
      </c>
      <c r="T664" s="12">
        <f>HR!L294</f>
        <v>0</v>
      </c>
      <c r="U664" s="12">
        <f>HR!M294</f>
        <v>0</v>
      </c>
      <c r="V664" s="12">
        <f>HR!N294</f>
        <v>0</v>
      </c>
      <c r="W664" s="12">
        <f>HR!O294</f>
        <v>0</v>
      </c>
      <c r="X664" s="12">
        <f>HR!P294</f>
        <v>0</v>
      </c>
      <c r="Y664" s="12">
        <f>HR!Q294</f>
        <v>0</v>
      </c>
      <c r="Z664" s="12">
        <f>HR!R294</f>
        <v>0</v>
      </c>
      <c r="AA664" s="12">
        <f>HR!S294</f>
        <v>0</v>
      </c>
      <c r="AB664" s="12">
        <f>HR!T294</f>
        <v>0</v>
      </c>
      <c r="AC664" s="12">
        <f>HR!U294</f>
        <v>0</v>
      </c>
      <c r="AD664" s="12">
        <f>HR!V294</f>
        <v>0</v>
      </c>
      <c r="AE664" s="12">
        <f>HR!W294</f>
        <v>0</v>
      </c>
      <c r="AF664" s="12">
        <f>HR!X294</f>
        <v>0</v>
      </c>
      <c r="AG664" s="12">
        <f>HR!Y294</f>
        <v>0</v>
      </c>
      <c r="AH664" s="12">
        <f>HR!Z294</f>
        <v>0</v>
      </c>
      <c r="AI664" s="12">
        <f>HR!AA294</f>
        <v>0</v>
      </c>
      <c r="AJ664" s="12">
        <f>HR!AB294</f>
        <v>0</v>
      </c>
      <c r="AK664" s="12">
        <f>HR!AC294</f>
        <v>0</v>
      </c>
      <c r="AL664" s="12">
        <f>HR!AD294</f>
        <v>0</v>
      </c>
      <c r="AM664" s="12">
        <f>HR!AE294</f>
        <v>0</v>
      </c>
      <c r="AN664" s="12">
        <f>HR!AF294</f>
        <v>0</v>
      </c>
      <c r="AO664" s="12">
        <f>HR!AG294</f>
        <v>0</v>
      </c>
      <c r="AP664" s="12">
        <f>HR!AH294</f>
        <v>0</v>
      </c>
      <c r="AQ664" s="12">
        <f>HR!AI294</f>
        <v>0</v>
      </c>
      <c r="AR664" s="12">
        <f>HR!AJ294</f>
        <v>0</v>
      </c>
      <c r="AS664" s="12">
        <f>HR!AK294</f>
        <v>0</v>
      </c>
      <c r="AT664" s="12">
        <f>HR!AL294</f>
        <v>0</v>
      </c>
      <c r="AU664" s="12">
        <f>HR!AM294</f>
        <v>0</v>
      </c>
      <c r="AV664" s="12">
        <f>HR!AN294</f>
        <v>0</v>
      </c>
      <c r="AW664" s="12">
        <f>HR!AO294</f>
        <v>0</v>
      </c>
      <c r="AX664" s="12">
        <f>HR!AP294</f>
        <v>0</v>
      </c>
      <c r="AY664" s="12">
        <f>HR!AQ294</f>
        <v>0</v>
      </c>
      <c r="AZ664" s="12">
        <f>HR!AR294</f>
        <v>0</v>
      </c>
      <c r="BA664" s="12">
        <f>HR!AS294</f>
        <v>0</v>
      </c>
      <c r="BB664" s="12">
        <f>HR!AT294</f>
        <v>0</v>
      </c>
      <c r="BC664" s="12">
        <f>HR!AU294</f>
        <v>0</v>
      </c>
      <c r="BD664" s="12">
        <f>HR!AV294</f>
        <v>0</v>
      </c>
      <c r="BE664" s="12">
        <f>HR!AW294</f>
        <v>0</v>
      </c>
      <c r="BF664" s="12">
        <f>HR!AX294</f>
        <v>0</v>
      </c>
      <c r="BG664" s="12">
        <f>HR!AY294</f>
        <v>0</v>
      </c>
      <c r="BH664" s="12">
        <f>HR!AZ294</f>
        <v>0</v>
      </c>
      <c r="BI664" s="12">
        <f>HR!BA294</f>
        <v>0</v>
      </c>
      <c r="BJ664" s="12">
        <f>HR!BB294</f>
        <v>0</v>
      </c>
      <c r="BK664" s="12">
        <f>HR!BC294</f>
        <v>0</v>
      </c>
      <c r="BL664" s="12">
        <f>HR!BD294</f>
        <v>0</v>
      </c>
      <c r="BM664" s="12">
        <f>HR!BE294</f>
        <v>0</v>
      </c>
      <c r="BN664" s="12">
        <f>HR!BF294</f>
        <v>0</v>
      </c>
      <c r="BO664" s="12">
        <f>HR!BG294</f>
        <v>0</v>
      </c>
      <c r="BP664" s="12">
        <f>HR!BH294</f>
        <v>0</v>
      </c>
      <c r="BQ664" s="12">
        <f>HR!BI294</f>
        <v>0</v>
      </c>
      <c r="BR664" s="12">
        <f>HR!BJ294</f>
        <v>0</v>
      </c>
      <c r="BS664" s="12">
        <f>HR!BK294</f>
        <v>0</v>
      </c>
      <c r="BT664" s="12">
        <f>HR!BL294</f>
        <v>0</v>
      </c>
      <c r="BU664" s="12">
        <f>HR!BM294</f>
        <v>0</v>
      </c>
      <c r="BV664" s="12">
        <f>HR!BN294</f>
        <v>0</v>
      </c>
      <c r="BW664" s="12">
        <f>HR!BO294</f>
        <v>0</v>
      </c>
      <c r="BX664" s="12">
        <f>HR!BP294</f>
        <v>0</v>
      </c>
      <c r="BY664" s="12">
        <f>HR!BQ294</f>
        <v>0</v>
      </c>
      <c r="BZ664" s="12">
        <f>HR!BR294</f>
        <v>0</v>
      </c>
      <c r="CA664" s="12">
        <f>HR!BS294</f>
        <v>0</v>
      </c>
      <c r="CB664" s="12">
        <f>HR!BT294</f>
        <v>0</v>
      </c>
      <c r="CC664" s="12">
        <f>HR!BU294</f>
        <v>0</v>
      </c>
      <c r="CD664" s="12">
        <f>HR!BV294</f>
        <v>0</v>
      </c>
      <c r="CE664" s="12">
        <f>HR!BW294</f>
        <v>0</v>
      </c>
      <c r="CF664" s="12">
        <f>HR!BX294</f>
        <v>0</v>
      </c>
      <c r="CG664" s="12">
        <f t="shared" si="867"/>
        <v>0</v>
      </c>
      <c r="CH664" s="12">
        <f t="shared" si="868"/>
        <v>0</v>
      </c>
      <c r="CI664" s="12">
        <f t="shared" si="869"/>
        <v>0</v>
      </c>
      <c r="CJ664" s="12">
        <f t="shared" si="870"/>
        <v>0</v>
      </c>
      <c r="CK664" s="12">
        <f t="shared" si="871"/>
        <v>0</v>
      </c>
      <c r="CL664" s="12">
        <f t="shared" si="872"/>
        <v>0</v>
      </c>
      <c r="CM664" s="12">
        <f t="shared" si="873"/>
        <v>0</v>
      </c>
      <c r="CN664" s="12">
        <f t="shared" si="874"/>
        <v>0</v>
      </c>
      <c r="CO664" s="12">
        <f t="shared" si="875"/>
        <v>0</v>
      </c>
      <c r="CP664" s="12">
        <f t="shared" si="876"/>
        <v>0</v>
      </c>
      <c r="CQ664" s="12">
        <f t="shared" si="877"/>
        <v>0</v>
      </c>
      <c r="CR664" s="12">
        <f t="shared" si="878"/>
        <v>0</v>
      </c>
      <c r="CS664" s="12">
        <f t="shared" si="879"/>
        <v>0</v>
      </c>
      <c r="CT664" s="12">
        <f t="shared" si="880"/>
        <v>0</v>
      </c>
      <c r="CU664" s="12">
        <f t="shared" si="881"/>
        <v>0</v>
      </c>
      <c r="CV664" s="12">
        <f t="shared" si="882"/>
        <v>0</v>
      </c>
      <c r="CW664" s="12">
        <f t="shared" si="883"/>
        <v>0</v>
      </c>
      <c r="CX664" s="12">
        <f t="shared" si="884"/>
        <v>0</v>
      </c>
      <c r="CY664" s="12">
        <f t="shared" si="885"/>
        <v>0</v>
      </c>
      <c r="CZ664" s="12">
        <f t="shared" si="886"/>
        <v>0</v>
      </c>
      <c r="DA664" s="12">
        <f t="shared" si="887"/>
        <v>0</v>
      </c>
      <c r="DB664" s="12">
        <f t="shared" si="888"/>
        <v>0</v>
      </c>
      <c r="DC664" s="12">
        <f t="shared" si="889"/>
        <v>0</v>
      </c>
      <c r="DD664" s="12">
        <f t="shared" si="890"/>
        <v>0</v>
      </c>
      <c r="DE664" s="12">
        <f t="shared" si="891"/>
        <v>0</v>
      </c>
      <c r="DF664" s="12">
        <f t="shared" si="892"/>
        <v>0</v>
      </c>
      <c r="DG664" s="12">
        <f t="shared" si="893"/>
        <v>0</v>
      </c>
      <c r="DH664" s="12">
        <f t="shared" si="894"/>
        <v>0</v>
      </c>
      <c r="DI664" s="12">
        <f t="shared" si="895"/>
        <v>0</v>
      </c>
      <c r="DJ664" s="12">
        <f t="shared" si="896"/>
        <v>0</v>
      </c>
      <c r="DK664" s="12">
        <f>SUM(M664:CHOOSE(YTD,M664,N664,O664,P664,Q664,R664,S664,T664,U664,V664,W664,X664))</f>
        <v>0</v>
      </c>
      <c r="DL664" s="12">
        <f>SUM(Y664:CHOOSE(YTD,Y664,Z664,AA664,AB664,AC664,AD664,AE664,AF664,AG664,AH664,AI664,AJ664))</f>
        <v>0</v>
      </c>
      <c r="DM664" s="12">
        <f>SUM(AK664:CHOOSE(YTD,AK664,AL664,AM664,AN664,AO664,AP664,AQ664,AR664,AS664,AT664,AU664,AV664))</f>
        <v>0</v>
      </c>
      <c r="DN664" s="12">
        <f>SUM(AW664:CHOOSE(YTD,AW664,AX664,AY664,AZ664,BA664,BB664,BC664,BD664,BE664,BF664,BG664,BH664))</f>
        <v>0</v>
      </c>
      <c r="DO664" s="12">
        <f>SUM(BI664:CHOOSE(YTD,BI664,BJ664,BK664,BL664,BM664,BN664,BO664,BP664,BQ664,BR664,BS664,BT664))</f>
        <v>0</v>
      </c>
      <c r="DP664" s="12">
        <f>SUM(BU664:CHOOSE(YTD,BU664,BV664,BW664,BX664,BY664,BZ664,CA664,CB664,CC664,CD664,CE664,CF664))</f>
        <v>0</v>
      </c>
    </row>
    <row r="665" spans="1:120" x14ac:dyDescent="0.15">
      <c r="A665" s="12" t="str">
        <f t="shared" si="866"/>
        <v>FTE Cost - Brand</v>
      </c>
      <c r="D665" s="12" t="str">
        <f>HR!D295</f>
        <v>Brand 4</v>
      </c>
      <c r="E665" s="12" t="str">
        <f t="shared" si="897"/>
        <v>Segment 1</v>
      </c>
      <c r="F665" s="12" t="str">
        <f t="shared" si="897"/>
        <v>Business Unit 1</v>
      </c>
      <c r="G665" s="12">
        <f t="shared" si="897"/>
        <v>0</v>
      </c>
      <c r="H665" s="12">
        <f t="shared" si="897"/>
        <v>0</v>
      </c>
      <c r="I665" s="12">
        <f t="shared" si="897"/>
        <v>0</v>
      </c>
      <c r="J665" s="12">
        <f t="shared" si="897"/>
        <v>0</v>
      </c>
      <c r="K665" s="12">
        <f t="shared" si="897"/>
        <v>0</v>
      </c>
      <c r="L665" s="12" t="str">
        <f>HR!C295</f>
        <v>Marketing</v>
      </c>
      <c r="M665" s="12">
        <f>HR!E295</f>
        <v>0</v>
      </c>
      <c r="N665" s="12">
        <f>HR!F295</f>
        <v>0</v>
      </c>
      <c r="O665" s="12">
        <f>HR!G295</f>
        <v>0</v>
      </c>
      <c r="P665" s="12">
        <f>HR!H295</f>
        <v>0</v>
      </c>
      <c r="Q665" s="12">
        <f>HR!I295</f>
        <v>0</v>
      </c>
      <c r="R665" s="12">
        <f>HR!J295</f>
        <v>0</v>
      </c>
      <c r="S665" s="12">
        <f>HR!K295</f>
        <v>0</v>
      </c>
      <c r="T665" s="12">
        <f>HR!L295</f>
        <v>0</v>
      </c>
      <c r="U665" s="12">
        <f>HR!M295</f>
        <v>0</v>
      </c>
      <c r="V665" s="12">
        <f>HR!N295</f>
        <v>0</v>
      </c>
      <c r="W665" s="12">
        <f>HR!O295</f>
        <v>0</v>
      </c>
      <c r="X665" s="12">
        <f>HR!P295</f>
        <v>0</v>
      </c>
      <c r="Y665" s="12">
        <f>HR!Q295</f>
        <v>0</v>
      </c>
      <c r="Z665" s="12">
        <f>HR!R295</f>
        <v>0</v>
      </c>
      <c r="AA665" s="12">
        <f>HR!S295</f>
        <v>0</v>
      </c>
      <c r="AB665" s="12">
        <f>HR!T295</f>
        <v>0</v>
      </c>
      <c r="AC665" s="12">
        <f>HR!U295</f>
        <v>0</v>
      </c>
      <c r="AD665" s="12">
        <f>HR!V295</f>
        <v>0</v>
      </c>
      <c r="AE665" s="12">
        <f>HR!W295</f>
        <v>0</v>
      </c>
      <c r="AF665" s="12">
        <f>HR!X295</f>
        <v>0</v>
      </c>
      <c r="AG665" s="12">
        <f>HR!Y295</f>
        <v>0</v>
      </c>
      <c r="AH665" s="12">
        <f>HR!Z295</f>
        <v>0</v>
      </c>
      <c r="AI665" s="12">
        <f>HR!AA295</f>
        <v>0</v>
      </c>
      <c r="AJ665" s="12">
        <f>HR!AB295</f>
        <v>0</v>
      </c>
      <c r="AK665" s="12">
        <f>HR!AC295</f>
        <v>0</v>
      </c>
      <c r="AL665" s="12">
        <f>HR!AD295</f>
        <v>0</v>
      </c>
      <c r="AM665" s="12">
        <f>HR!AE295</f>
        <v>0</v>
      </c>
      <c r="AN665" s="12">
        <f>HR!AF295</f>
        <v>0</v>
      </c>
      <c r="AO665" s="12">
        <f>HR!AG295</f>
        <v>0</v>
      </c>
      <c r="AP665" s="12">
        <f>HR!AH295</f>
        <v>0</v>
      </c>
      <c r="AQ665" s="12">
        <f>HR!AI295</f>
        <v>0</v>
      </c>
      <c r="AR665" s="12">
        <f>HR!AJ295</f>
        <v>0</v>
      </c>
      <c r="AS665" s="12">
        <f>HR!AK295</f>
        <v>0</v>
      </c>
      <c r="AT665" s="12">
        <f>HR!AL295</f>
        <v>0</v>
      </c>
      <c r="AU665" s="12">
        <f>HR!AM295</f>
        <v>0</v>
      </c>
      <c r="AV665" s="12">
        <f>HR!AN295</f>
        <v>0</v>
      </c>
      <c r="AW665" s="12">
        <f>HR!AO295</f>
        <v>0</v>
      </c>
      <c r="AX665" s="12">
        <f>HR!AP295</f>
        <v>0</v>
      </c>
      <c r="AY665" s="12">
        <f>HR!AQ295</f>
        <v>0</v>
      </c>
      <c r="AZ665" s="12">
        <f>HR!AR295</f>
        <v>0</v>
      </c>
      <c r="BA665" s="12">
        <f>HR!AS295</f>
        <v>0</v>
      </c>
      <c r="BB665" s="12">
        <f>HR!AT295</f>
        <v>0</v>
      </c>
      <c r="BC665" s="12">
        <f>HR!AU295</f>
        <v>0</v>
      </c>
      <c r="BD665" s="12">
        <f>HR!AV295</f>
        <v>0</v>
      </c>
      <c r="BE665" s="12">
        <f>HR!AW295</f>
        <v>0</v>
      </c>
      <c r="BF665" s="12">
        <f>HR!AX295</f>
        <v>0</v>
      </c>
      <c r="BG665" s="12">
        <f>HR!AY295</f>
        <v>0</v>
      </c>
      <c r="BH665" s="12">
        <f>HR!AZ295</f>
        <v>0</v>
      </c>
      <c r="BI665" s="12">
        <f>HR!BA295</f>
        <v>0</v>
      </c>
      <c r="BJ665" s="12">
        <f>HR!BB295</f>
        <v>0</v>
      </c>
      <c r="BK665" s="12">
        <f>HR!BC295</f>
        <v>0</v>
      </c>
      <c r="BL665" s="12">
        <f>HR!BD295</f>
        <v>0</v>
      </c>
      <c r="BM665" s="12">
        <f>HR!BE295</f>
        <v>0</v>
      </c>
      <c r="BN665" s="12">
        <f>HR!BF295</f>
        <v>0</v>
      </c>
      <c r="BO665" s="12">
        <f>HR!BG295</f>
        <v>0</v>
      </c>
      <c r="BP665" s="12">
        <f>HR!BH295</f>
        <v>0</v>
      </c>
      <c r="BQ665" s="12">
        <f>HR!BI295</f>
        <v>0</v>
      </c>
      <c r="BR665" s="12">
        <f>HR!BJ295</f>
        <v>0</v>
      </c>
      <c r="BS665" s="12">
        <f>HR!BK295</f>
        <v>0</v>
      </c>
      <c r="BT665" s="12">
        <f>HR!BL295</f>
        <v>0</v>
      </c>
      <c r="BU665" s="12">
        <f>HR!BM295</f>
        <v>0</v>
      </c>
      <c r="BV665" s="12">
        <f>HR!BN295</f>
        <v>0</v>
      </c>
      <c r="BW665" s="12">
        <f>HR!BO295</f>
        <v>0</v>
      </c>
      <c r="BX665" s="12">
        <f>HR!BP295</f>
        <v>0</v>
      </c>
      <c r="BY665" s="12">
        <f>HR!BQ295</f>
        <v>0</v>
      </c>
      <c r="BZ665" s="12">
        <f>HR!BR295</f>
        <v>0</v>
      </c>
      <c r="CA665" s="12">
        <f>HR!BS295</f>
        <v>0</v>
      </c>
      <c r="CB665" s="12">
        <f>HR!BT295</f>
        <v>0</v>
      </c>
      <c r="CC665" s="12">
        <f>HR!BU295</f>
        <v>0</v>
      </c>
      <c r="CD665" s="12">
        <f>HR!BV295</f>
        <v>0</v>
      </c>
      <c r="CE665" s="12">
        <f>HR!BW295</f>
        <v>0</v>
      </c>
      <c r="CF665" s="12">
        <f>HR!BX295</f>
        <v>0</v>
      </c>
      <c r="CG665" s="12">
        <f t="shared" si="867"/>
        <v>0</v>
      </c>
      <c r="CH665" s="12">
        <f t="shared" si="868"/>
        <v>0</v>
      </c>
      <c r="CI665" s="12">
        <f t="shared" si="869"/>
        <v>0</v>
      </c>
      <c r="CJ665" s="12">
        <f t="shared" si="870"/>
        <v>0</v>
      </c>
      <c r="CK665" s="12">
        <f t="shared" si="871"/>
        <v>0</v>
      </c>
      <c r="CL665" s="12">
        <f t="shared" si="872"/>
        <v>0</v>
      </c>
      <c r="CM665" s="12">
        <f t="shared" si="873"/>
        <v>0</v>
      </c>
      <c r="CN665" s="12">
        <f t="shared" si="874"/>
        <v>0</v>
      </c>
      <c r="CO665" s="12">
        <f t="shared" si="875"/>
        <v>0</v>
      </c>
      <c r="CP665" s="12">
        <f t="shared" si="876"/>
        <v>0</v>
      </c>
      <c r="CQ665" s="12">
        <f t="shared" si="877"/>
        <v>0</v>
      </c>
      <c r="CR665" s="12">
        <f t="shared" si="878"/>
        <v>0</v>
      </c>
      <c r="CS665" s="12">
        <f t="shared" si="879"/>
        <v>0</v>
      </c>
      <c r="CT665" s="12">
        <f t="shared" si="880"/>
        <v>0</v>
      </c>
      <c r="CU665" s="12">
        <f t="shared" si="881"/>
        <v>0</v>
      </c>
      <c r="CV665" s="12">
        <f t="shared" si="882"/>
        <v>0</v>
      </c>
      <c r="CW665" s="12">
        <f t="shared" si="883"/>
        <v>0</v>
      </c>
      <c r="CX665" s="12">
        <f t="shared" si="884"/>
        <v>0</v>
      </c>
      <c r="CY665" s="12">
        <f t="shared" si="885"/>
        <v>0</v>
      </c>
      <c r="CZ665" s="12">
        <f t="shared" si="886"/>
        <v>0</v>
      </c>
      <c r="DA665" s="12">
        <f t="shared" si="887"/>
        <v>0</v>
      </c>
      <c r="DB665" s="12">
        <f t="shared" si="888"/>
        <v>0</v>
      </c>
      <c r="DC665" s="12">
        <f t="shared" si="889"/>
        <v>0</v>
      </c>
      <c r="DD665" s="12">
        <f t="shared" si="890"/>
        <v>0</v>
      </c>
      <c r="DE665" s="12">
        <f t="shared" si="891"/>
        <v>0</v>
      </c>
      <c r="DF665" s="12">
        <f t="shared" si="892"/>
        <v>0</v>
      </c>
      <c r="DG665" s="12">
        <f t="shared" si="893"/>
        <v>0</v>
      </c>
      <c r="DH665" s="12">
        <f t="shared" si="894"/>
        <v>0</v>
      </c>
      <c r="DI665" s="12">
        <f t="shared" si="895"/>
        <v>0</v>
      </c>
      <c r="DJ665" s="12">
        <f t="shared" si="896"/>
        <v>0</v>
      </c>
      <c r="DK665" s="12">
        <f>SUM(M665:CHOOSE(YTD,M665,N665,O665,P665,Q665,R665,S665,T665,U665,V665,W665,X665))</f>
        <v>0</v>
      </c>
      <c r="DL665" s="12">
        <f>SUM(Y665:CHOOSE(YTD,Y665,Z665,AA665,AB665,AC665,AD665,AE665,AF665,AG665,AH665,AI665,AJ665))</f>
        <v>0</v>
      </c>
      <c r="DM665" s="12">
        <f>SUM(AK665:CHOOSE(YTD,AK665,AL665,AM665,AN665,AO665,AP665,AQ665,AR665,AS665,AT665,AU665,AV665))</f>
        <v>0</v>
      </c>
      <c r="DN665" s="12">
        <f>SUM(AW665:CHOOSE(YTD,AW665,AX665,AY665,AZ665,BA665,BB665,BC665,BD665,BE665,BF665,BG665,BH665))</f>
        <v>0</v>
      </c>
      <c r="DO665" s="12">
        <f>SUM(BI665:CHOOSE(YTD,BI665,BJ665,BK665,BL665,BM665,BN665,BO665,BP665,BQ665,BR665,BS665,BT665))</f>
        <v>0</v>
      </c>
      <c r="DP665" s="12">
        <f>SUM(BU665:CHOOSE(YTD,BU665,BV665,BW665,BX665,BY665,BZ665,CA665,CB665,CC665,CD665,CE665,CF665))</f>
        <v>0</v>
      </c>
    </row>
    <row r="666" spans="1:120" x14ac:dyDescent="0.15">
      <c r="A666" s="12" t="str">
        <f t="shared" si="866"/>
        <v>FTE Cost - Brand</v>
      </c>
      <c r="D666" s="12" t="str">
        <f>HR!D296</f>
        <v>Brand 5</v>
      </c>
      <c r="E666" s="12" t="str">
        <f t="shared" si="897"/>
        <v>Segment 1</v>
      </c>
      <c r="F666" s="12" t="str">
        <f t="shared" si="897"/>
        <v>Business Unit 1</v>
      </c>
      <c r="G666" s="12">
        <f t="shared" si="897"/>
        <v>0</v>
      </c>
      <c r="H666" s="12">
        <f t="shared" si="897"/>
        <v>0</v>
      </c>
      <c r="I666" s="12">
        <f t="shared" si="897"/>
        <v>0</v>
      </c>
      <c r="J666" s="12">
        <f t="shared" si="897"/>
        <v>0</v>
      </c>
      <c r="K666" s="12">
        <f t="shared" si="897"/>
        <v>0</v>
      </c>
      <c r="L666" s="12" t="str">
        <f>HR!C296</f>
        <v>Marketing</v>
      </c>
      <c r="M666" s="12">
        <f>HR!E296</f>
        <v>25.7988</v>
      </c>
      <c r="N666" s="12">
        <f>HR!F296</f>
        <v>25.7988</v>
      </c>
      <c r="O666" s="12">
        <f>HR!G296</f>
        <v>25.7988</v>
      </c>
      <c r="P666" s="12">
        <f>HR!H296</f>
        <v>25.7988</v>
      </c>
      <c r="Q666" s="12">
        <f>HR!I296</f>
        <v>25.7988</v>
      </c>
      <c r="R666" s="12">
        <f>HR!J296</f>
        <v>25.7988</v>
      </c>
      <c r="S666" s="12">
        <f>HR!K296</f>
        <v>25.7988</v>
      </c>
      <c r="T666" s="12">
        <f>HR!L296</f>
        <v>25.7988</v>
      </c>
      <c r="U666" s="12">
        <f>HR!M296</f>
        <v>25.7988</v>
      </c>
      <c r="V666" s="12">
        <f>HR!N296</f>
        <v>25.7988</v>
      </c>
      <c r="W666" s="12">
        <f>HR!O296</f>
        <v>25.7988</v>
      </c>
      <c r="X666" s="12">
        <f>HR!P296</f>
        <v>25.7988</v>
      </c>
      <c r="Y666" s="12">
        <f>HR!Q296</f>
        <v>25.7988</v>
      </c>
      <c r="Z666" s="12">
        <f>HR!R296</f>
        <v>25.7988</v>
      </c>
      <c r="AA666" s="12">
        <f>HR!S296</f>
        <v>25.7988</v>
      </c>
      <c r="AB666" s="12">
        <f>HR!T296</f>
        <v>25.7988</v>
      </c>
      <c r="AC666" s="12">
        <f>HR!U296</f>
        <v>25.7988</v>
      </c>
      <c r="AD666" s="12">
        <f>HR!V296</f>
        <v>25.7988</v>
      </c>
      <c r="AE666" s="12">
        <f>HR!W296</f>
        <v>25.7988</v>
      </c>
      <c r="AF666" s="12">
        <f>HR!X296</f>
        <v>25.7988</v>
      </c>
      <c r="AG666" s="12">
        <f>HR!Y296</f>
        <v>25.7988</v>
      </c>
      <c r="AH666" s="12">
        <f>HR!Z296</f>
        <v>25.7988</v>
      </c>
      <c r="AI666" s="12">
        <f>HR!AA296</f>
        <v>25.7988</v>
      </c>
      <c r="AJ666" s="12">
        <f>HR!AB296</f>
        <v>25.7988</v>
      </c>
      <c r="AK666" s="12">
        <f>HR!AC296</f>
        <v>25.7988</v>
      </c>
      <c r="AL666" s="12">
        <f>HR!AD296</f>
        <v>25.7988</v>
      </c>
      <c r="AM666" s="12">
        <f>HR!AE296</f>
        <v>25.7988</v>
      </c>
      <c r="AN666" s="12">
        <f>HR!AF296</f>
        <v>25.7988</v>
      </c>
      <c r="AO666" s="12">
        <f>HR!AG296</f>
        <v>25.7988</v>
      </c>
      <c r="AP666" s="12">
        <f>HR!AH296</f>
        <v>25.7988</v>
      </c>
      <c r="AQ666" s="12">
        <f>HR!AI296</f>
        <v>25.7988</v>
      </c>
      <c r="AR666" s="12">
        <f>HR!AJ296</f>
        <v>25.7988</v>
      </c>
      <c r="AS666" s="12">
        <f>HR!AK296</f>
        <v>25.7988</v>
      </c>
      <c r="AT666" s="12">
        <f>HR!AL296</f>
        <v>25.7988</v>
      </c>
      <c r="AU666" s="12">
        <f>HR!AM296</f>
        <v>25.7988</v>
      </c>
      <c r="AV666" s="12">
        <f>HR!AN296</f>
        <v>25.7988</v>
      </c>
      <c r="AW666" s="12">
        <f>HR!AO296</f>
        <v>25.7988</v>
      </c>
      <c r="AX666" s="12">
        <f>HR!AP296</f>
        <v>25.7988</v>
      </c>
      <c r="AY666" s="12">
        <f>HR!AQ296</f>
        <v>25.7988</v>
      </c>
      <c r="AZ666" s="12">
        <f>HR!AR296</f>
        <v>25.7988</v>
      </c>
      <c r="BA666" s="12">
        <f>HR!AS296</f>
        <v>25.7988</v>
      </c>
      <c r="BB666" s="12">
        <f>HR!AT296</f>
        <v>25.7988</v>
      </c>
      <c r="BC666" s="12">
        <f>HR!AU296</f>
        <v>25.7988</v>
      </c>
      <c r="BD666" s="12">
        <f>HR!AV296</f>
        <v>25.7988</v>
      </c>
      <c r="BE666" s="12">
        <f>HR!AW296</f>
        <v>25.7988</v>
      </c>
      <c r="BF666" s="12">
        <f>HR!AX296</f>
        <v>25.7988</v>
      </c>
      <c r="BG666" s="12">
        <f>HR!AY296</f>
        <v>25.7988</v>
      </c>
      <c r="BH666" s="12">
        <f>HR!AZ296</f>
        <v>25.7988</v>
      </c>
      <c r="BI666" s="12">
        <f>HR!BA296</f>
        <v>25.7988</v>
      </c>
      <c r="BJ666" s="12">
        <f>HR!BB296</f>
        <v>25.7988</v>
      </c>
      <c r="BK666" s="12">
        <f>HR!BC296</f>
        <v>25.7988</v>
      </c>
      <c r="BL666" s="12">
        <f>HR!BD296</f>
        <v>25.7988</v>
      </c>
      <c r="BM666" s="12">
        <f>HR!BE296</f>
        <v>25.7988</v>
      </c>
      <c r="BN666" s="12">
        <f>HR!BF296</f>
        <v>25.7988</v>
      </c>
      <c r="BO666" s="12">
        <f>HR!BG296</f>
        <v>25.7988</v>
      </c>
      <c r="BP666" s="12">
        <f>HR!BH296</f>
        <v>25.7988</v>
      </c>
      <c r="BQ666" s="12">
        <f>HR!BI296</f>
        <v>25.7988</v>
      </c>
      <c r="BR666" s="12">
        <f>HR!BJ296</f>
        <v>25.7988</v>
      </c>
      <c r="BS666" s="12">
        <f>HR!BK296</f>
        <v>25.7988</v>
      </c>
      <c r="BT666" s="12">
        <f>HR!BL296</f>
        <v>25.7988</v>
      </c>
      <c r="BU666" s="12">
        <f>HR!BM296</f>
        <v>25.7988</v>
      </c>
      <c r="BV666" s="12">
        <f>HR!BN296</f>
        <v>25.7988</v>
      </c>
      <c r="BW666" s="12">
        <f>HR!BO296</f>
        <v>25.7988</v>
      </c>
      <c r="BX666" s="12">
        <f>HR!BP296</f>
        <v>25.7988</v>
      </c>
      <c r="BY666" s="12">
        <f>HR!BQ296</f>
        <v>25.7988</v>
      </c>
      <c r="BZ666" s="12">
        <f>HR!BR296</f>
        <v>25.7988</v>
      </c>
      <c r="CA666" s="12">
        <f>HR!BS296</f>
        <v>25.7988</v>
      </c>
      <c r="CB666" s="12">
        <f>HR!BT296</f>
        <v>25.7988</v>
      </c>
      <c r="CC666" s="12">
        <f>HR!BU296</f>
        <v>25.7988</v>
      </c>
      <c r="CD666" s="12">
        <f>HR!BV296</f>
        <v>25.7988</v>
      </c>
      <c r="CE666" s="12">
        <f>HR!BW296</f>
        <v>25.7988</v>
      </c>
      <c r="CF666" s="12">
        <f>HR!BX296</f>
        <v>25.7988</v>
      </c>
      <c r="CG666" s="12">
        <f t="shared" si="867"/>
        <v>77.3964</v>
      </c>
      <c r="CH666" s="12">
        <f t="shared" si="868"/>
        <v>77.3964</v>
      </c>
      <c r="CI666" s="12">
        <f t="shared" si="869"/>
        <v>77.3964</v>
      </c>
      <c r="CJ666" s="12">
        <f t="shared" si="870"/>
        <v>77.3964</v>
      </c>
      <c r="CK666" s="12">
        <f t="shared" si="871"/>
        <v>309.5856</v>
      </c>
      <c r="CL666" s="12">
        <f t="shared" si="872"/>
        <v>77.3964</v>
      </c>
      <c r="CM666" s="12">
        <f t="shared" si="873"/>
        <v>77.3964</v>
      </c>
      <c r="CN666" s="12">
        <f t="shared" si="874"/>
        <v>77.3964</v>
      </c>
      <c r="CO666" s="12">
        <f t="shared" si="875"/>
        <v>77.3964</v>
      </c>
      <c r="CP666" s="12">
        <f t="shared" si="876"/>
        <v>309.5856</v>
      </c>
      <c r="CQ666" s="12">
        <f t="shared" si="877"/>
        <v>77.3964</v>
      </c>
      <c r="CR666" s="12">
        <f t="shared" si="878"/>
        <v>77.3964</v>
      </c>
      <c r="CS666" s="12">
        <f t="shared" si="879"/>
        <v>77.3964</v>
      </c>
      <c r="CT666" s="12">
        <f t="shared" si="880"/>
        <v>77.3964</v>
      </c>
      <c r="CU666" s="12">
        <f t="shared" si="881"/>
        <v>309.5856</v>
      </c>
      <c r="CV666" s="12">
        <f t="shared" si="882"/>
        <v>77.3964</v>
      </c>
      <c r="CW666" s="12">
        <f t="shared" si="883"/>
        <v>77.3964</v>
      </c>
      <c r="CX666" s="12">
        <f t="shared" si="884"/>
        <v>77.3964</v>
      </c>
      <c r="CY666" s="12">
        <f t="shared" si="885"/>
        <v>77.3964</v>
      </c>
      <c r="CZ666" s="12">
        <f t="shared" si="886"/>
        <v>309.5856</v>
      </c>
      <c r="DA666" s="12">
        <f t="shared" si="887"/>
        <v>77.3964</v>
      </c>
      <c r="DB666" s="12">
        <f t="shared" si="888"/>
        <v>77.3964</v>
      </c>
      <c r="DC666" s="12">
        <f t="shared" si="889"/>
        <v>77.3964</v>
      </c>
      <c r="DD666" s="12">
        <f t="shared" si="890"/>
        <v>77.3964</v>
      </c>
      <c r="DE666" s="12">
        <f t="shared" si="891"/>
        <v>309.5856</v>
      </c>
      <c r="DF666" s="12">
        <f t="shared" si="892"/>
        <v>77.3964</v>
      </c>
      <c r="DG666" s="12">
        <f t="shared" si="893"/>
        <v>77.3964</v>
      </c>
      <c r="DH666" s="12">
        <f t="shared" si="894"/>
        <v>77.3964</v>
      </c>
      <c r="DI666" s="12">
        <f t="shared" si="895"/>
        <v>77.3964</v>
      </c>
      <c r="DJ666" s="12">
        <f t="shared" si="896"/>
        <v>309.5856</v>
      </c>
      <c r="DK666" s="12">
        <f>SUM(M666:CHOOSE(YTD,M666,N666,O666,P666,Q666,R666,S666,T666,U666,V666,W666,X666))</f>
        <v>77.3964</v>
      </c>
      <c r="DL666" s="12">
        <f>SUM(Y666:CHOOSE(YTD,Y666,Z666,AA666,AB666,AC666,AD666,AE666,AF666,AG666,AH666,AI666,AJ666))</f>
        <v>77.3964</v>
      </c>
      <c r="DM666" s="12">
        <f>SUM(AK666:CHOOSE(YTD,AK666,AL666,AM666,AN666,AO666,AP666,AQ666,AR666,AS666,AT666,AU666,AV666))</f>
        <v>77.3964</v>
      </c>
      <c r="DN666" s="12">
        <f>SUM(AW666:CHOOSE(YTD,AW666,AX666,AY666,AZ666,BA666,BB666,BC666,BD666,BE666,BF666,BG666,BH666))</f>
        <v>77.3964</v>
      </c>
      <c r="DO666" s="12">
        <f>SUM(BI666:CHOOSE(YTD,BI666,BJ666,BK666,BL666,BM666,BN666,BO666,BP666,BQ666,BR666,BS666,BT666))</f>
        <v>77.3964</v>
      </c>
      <c r="DP666" s="12">
        <f>SUM(BU666:CHOOSE(YTD,BU666,BV666,BW666,BX666,BY666,BZ666,CA666,CB666,CC666,CD666,CE666,CF666))</f>
        <v>77.3964</v>
      </c>
    </row>
    <row r="667" spans="1:120" x14ac:dyDescent="0.15">
      <c r="A667" s="12" t="str">
        <f t="shared" si="866"/>
        <v>FTE Cost - Brand</v>
      </c>
      <c r="D667" s="12" t="str">
        <f>HR!D297</f>
        <v>Brand 6</v>
      </c>
      <c r="E667" s="12" t="str">
        <f t="shared" si="897"/>
        <v>Segment 1</v>
      </c>
      <c r="F667" s="12" t="str">
        <f t="shared" si="897"/>
        <v>Business Unit 1</v>
      </c>
      <c r="G667" s="12">
        <f t="shared" si="897"/>
        <v>0</v>
      </c>
      <c r="H667" s="12">
        <f t="shared" si="897"/>
        <v>0</v>
      </c>
      <c r="I667" s="12">
        <f t="shared" si="897"/>
        <v>0</v>
      </c>
      <c r="J667" s="12">
        <f t="shared" si="897"/>
        <v>0</v>
      </c>
      <c r="K667" s="12">
        <f t="shared" si="897"/>
        <v>0</v>
      </c>
      <c r="L667" s="12" t="str">
        <f>HR!C297</f>
        <v>Marketing</v>
      </c>
      <c r="M667" s="12">
        <f>HR!E297</f>
        <v>0</v>
      </c>
      <c r="N667" s="12">
        <f>HR!F297</f>
        <v>0</v>
      </c>
      <c r="O667" s="12">
        <f>HR!G297</f>
        <v>0</v>
      </c>
      <c r="P667" s="12">
        <f>HR!H297</f>
        <v>0</v>
      </c>
      <c r="Q667" s="12">
        <f>HR!I297</f>
        <v>0</v>
      </c>
      <c r="R667" s="12">
        <f>HR!J297</f>
        <v>0</v>
      </c>
      <c r="S667" s="12">
        <f>HR!K297</f>
        <v>0</v>
      </c>
      <c r="T667" s="12">
        <f>HR!L297</f>
        <v>0</v>
      </c>
      <c r="U667" s="12">
        <f>HR!M297</f>
        <v>0</v>
      </c>
      <c r="V667" s="12">
        <f>HR!N297</f>
        <v>0</v>
      </c>
      <c r="W667" s="12">
        <f>HR!O297</f>
        <v>0</v>
      </c>
      <c r="X667" s="12">
        <f>HR!P297</f>
        <v>0</v>
      </c>
      <c r="Y667" s="12">
        <f>HR!Q297</f>
        <v>0</v>
      </c>
      <c r="Z667" s="12">
        <f>HR!R297</f>
        <v>0</v>
      </c>
      <c r="AA667" s="12">
        <f>HR!S297</f>
        <v>0</v>
      </c>
      <c r="AB667" s="12">
        <f>HR!T297</f>
        <v>0</v>
      </c>
      <c r="AC667" s="12">
        <f>HR!U297</f>
        <v>0</v>
      </c>
      <c r="AD667" s="12">
        <f>HR!V297</f>
        <v>0</v>
      </c>
      <c r="AE667" s="12">
        <f>HR!W297</f>
        <v>0</v>
      </c>
      <c r="AF667" s="12">
        <f>HR!X297</f>
        <v>0</v>
      </c>
      <c r="AG667" s="12">
        <f>HR!Y297</f>
        <v>0</v>
      </c>
      <c r="AH667" s="12">
        <f>HR!Z297</f>
        <v>0</v>
      </c>
      <c r="AI667" s="12">
        <f>HR!AA297</f>
        <v>0</v>
      </c>
      <c r="AJ667" s="12">
        <f>HR!AB297</f>
        <v>0</v>
      </c>
      <c r="AK667" s="12">
        <f>HR!AC297</f>
        <v>0</v>
      </c>
      <c r="AL667" s="12">
        <f>HR!AD297</f>
        <v>0</v>
      </c>
      <c r="AM667" s="12">
        <f>HR!AE297</f>
        <v>0</v>
      </c>
      <c r="AN667" s="12">
        <f>HR!AF297</f>
        <v>0</v>
      </c>
      <c r="AO667" s="12">
        <f>HR!AG297</f>
        <v>0</v>
      </c>
      <c r="AP667" s="12">
        <f>HR!AH297</f>
        <v>0</v>
      </c>
      <c r="AQ667" s="12">
        <f>HR!AI297</f>
        <v>0</v>
      </c>
      <c r="AR667" s="12">
        <f>HR!AJ297</f>
        <v>0</v>
      </c>
      <c r="AS667" s="12">
        <f>HR!AK297</f>
        <v>0</v>
      </c>
      <c r="AT667" s="12">
        <f>HR!AL297</f>
        <v>0</v>
      </c>
      <c r="AU667" s="12">
        <f>HR!AM297</f>
        <v>0</v>
      </c>
      <c r="AV667" s="12">
        <f>HR!AN297</f>
        <v>0</v>
      </c>
      <c r="AW667" s="12">
        <f>HR!AO297</f>
        <v>0</v>
      </c>
      <c r="AX667" s="12">
        <f>HR!AP297</f>
        <v>0</v>
      </c>
      <c r="AY667" s="12">
        <f>HR!AQ297</f>
        <v>0</v>
      </c>
      <c r="AZ667" s="12">
        <f>HR!AR297</f>
        <v>0</v>
      </c>
      <c r="BA667" s="12">
        <f>HR!AS297</f>
        <v>0</v>
      </c>
      <c r="BB667" s="12">
        <f>HR!AT297</f>
        <v>0</v>
      </c>
      <c r="BC667" s="12">
        <f>HR!AU297</f>
        <v>0</v>
      </c>
      <c r="BD667" s="12">
        <f>HR!AV297</f>
        <v>0</v>
      </c>
      <c r="BE667" s="12">
        <f>HR!AW297</f>
        <v>0</v>
      </c>
      <c r="BF667" s="12">
        <f>HR!AX297</f>
        <v>0</v>
      </c>
      <c r="BG667" s="12">
        <f>HR!AY297</f>
        <v>0</v>
      </c>
      <c r="BH667" s="12">
        <f>HR!AZ297</f>
        <v>0</v>
      </c>
      <c r="BI667" s="12">
        <f>HR!BA297</f>
        <v>0</v>
      </c>
      <c r="BJ667" s="12">
        <f>HR!BB297</f>
        <v>0</v>
      </c>
      <c r="BK667" s="12">
        <f>HR!BC297</f>
        <v>0</v>
      </c>
      <c r="BL667" s="12">
        <f>HR!BD297</f>
        <v>0</v>
      </c>
      <c r="BM667" s="12">
        <f>HR!BE297</f>
        <v>0</v>
      </c>
      <c r="BN667" s="12">
        <f>HR!BF297</f>
        <v>0</v>
      </c>
      <c r="BO667" s="12">
        <f>HR!BG297</f>
        <v>0</v>
      </c>
      <c r="BP667" s="12">
        <f>HR!BH297</f>
        <v>0</v>
      </c>
      <c r="BQ667" s="12">
        <f>HR!BI297</f>
        <v>0</v>
      </c>
      <c r="BR667" s="12">
        <f>HR!BJ297</f>
        <v>0</v>
      </c>
      <c r="BS667" s="12">
        <f>HR!BK297</f>
        <v>0</v>
      </c>
      <c r="BT667" s="12">
        <f>HR!BL297</f>
        <v>0</v>
      </c>
      <c r="BU667" s="12">
        <f>HR!BM297</f>
        <v>0</v>
      </c>
      <c r="BV667" s="12">
        <f>HR!BN297</f>
        <v>0</v>
      </c>
      <c r="BW667" s="12">
        <f>HR!BO297</f>
        <v>0</v>
      </c>
      <c r="BX667" s="12">
        <f>HR!BP297</f>
        <v>0</v>
      </c>
      <c r="BY667" s="12">
        <f>HR!BQ297</f>
        <v>0</v>
      </c>
      <c r="BZ667" s="12">
        <f>HR!BR297</f>
        <v>0</v>
      </c>
      <c r="CA667" s="12">
        <f>HR!BS297</f>
        <v>0</v>
      </c>
      <c r="CB667" s="12">
        <f>HR!BT297</f>
        <v>0</v>
      </c>
      <c r="CC667" s="12">
        <f>HR!BU297</f>
        <v>0</v>
      </c>
      <c r="CD667" s="12">
        <f>HR!BV297</f>
        <v>0</v>
      </c>
      <c r="CE667" s="12">
        <f>HR!BW297</f>
        <v>0</v>
      </c>
      <c r="CF667" s="12">
        <f>HR!BX297</f>
        <v>0</v>
      </c>
      <c r="CG667" s="12">
        <f t="shared" si="867"/>
        <v>0</v>
      </c>
      <c r="CH667" s="12">
        <f t="shared" si="868"/>
        <v>0</v>
      </c>
      <c r="CI667" s="12">
        <f t="shared" si="869"/>
        <v>0</v>
      </c>
      <c r="CJ667" s="12">
        <f t="shared" si="870"/>
        <v>0</v>
      </c>
      <c r="CK667" s="12">
        <f t="shared" si="871"/>
        <v>0</v>
      </c>
      <c r="CL667" s="12">
        <f t="shared" si="872"/>
        <v>0</v>
      </c>
      <c r="CM667" s="12">
        <f t="shared" si="873"/>
        <v>0</v>
      </c>
      <c r="CN667" s="12">
        <f t="shared" si="874"/>
        <v>0</v>
      </c>
      <c r="CO667" s="12">
        <f t="shared" si="875"/>
        <v>0</v>
      </c>
      <c r="CP667" s="12">
        <f t="shared" si="876"/>
        <v>0</v>
      </c>
      <c r="CQ667" s="12">
        <f t="shared" si="877"/>
        <v>0</v>
      </c>
      <c r="CR667" s="12">
        <f t="shared" si="878"/>
        <v>0</v>
      </c>
      <c r="CS667" s="12">
        <f t="shared" si="879"/>
        <v>0</v>
      </c>
      <c r="CT667" s="12">
        <f t="shared" si="880"/>
        <v>0</v>
      </c>
      <c r="CU667" s="12">
        <f t="shared" si="881"/>
        <v>0</v>
      </c>
      <c r="CV667" s="12">
        <f t="shared" si="882"/>
        <v>0</v>
      </c>
      <c r="CW667" s="12">
        <f t="shared" si="883"/>
        <v>0</v>
      </c>
      <c r="CX667" s="12">
        <f t="shared" si="884"/>
        <v>0</v>
      </c>
      <c r="CY667" s="12">
        <f t="shared" si="885"/>
        <v>0</v>
      </c>
      <c r="CZ667" s="12">
        <f t="shared" si="886"/>
        <v>0</v>
      </c>
      <c r="DA667" s="12">
        <f t="shared" si="887"/>
        <v>0</v>
      </c>
      <c r="DB667" s="12">
        <f t="shared" si="888"/>
        <v>0</v>
      </c>
      <c r="DC667" s="12">
        <f t="shared" si="889"/>
        <v>0</v>
      </c>
      <c r="DD667" s="12">
        <f t="shared" si="890"/>
        <v>0</v>
      </c>
      <c r="DE667" s="12">
        <f t="shared" si="891"/>
        <v>0</v>
      </c>
      <c r="DF667" s="12">
        <f t="shared" si="892"/>
        <v>0</v>
      </c>
      <c r="DG667" s="12">
        <f t="shared" si="893"/>
        <v>0</v>
      </c>
      <c r="DH667" s="12">
        <f t="shared" si="894"/>
        <v>0</v>
      </c>
      <c r="DI667" s="12">
        <f t="shared" si="895"/>
        <v>0</v>
      </c>
      <c r="DJ667" s="12">
        <f t="shared" si="896"/>
        <v>0</v>
      </c>
      <c r="DK667" s="12">
        <f>SUM(M667:CHOOSE(YTD,M667,N667,O667,P667,Q667,R667,S667,T667,U667,V667,W667,X667))</f>
        <v>0</v>
      </c>
      <c r="DL667" s="12">
        <f>SUM(Y667:CHOOSE(YTD,Y667,Z667,AA667,AB667,AC667,AD667,AE667,AF667,AG667,AH667,AI667,AJ667))</f>
        <v>0</v>
      </c>
      <c r="DM667" s="12">
        <f>SUM(AK667:CHOOSE(YTD,AK667,AL667,AM667,AN667,AO667,AP667,AQ667,AR667,AS667,AT667,AU667,AV667))</f>
        <v>0</v>
      </c>
      <c r="DN667" s="12">
        <f>SUM(AW667:CHOOSE(YTD,AW667,AX667,AY667,AZ667,BA667,BB667,BC667,BD667,BE667,BF667,BG667,BH667))</f>
        <v>0</v>
      </c>
      <c r="DO667" s="12">
        <f>SUM(BI667:CHOOSE(YTD,BI667,BJ667,BK667,BL667,BM667,BN667,BO667,BP667,BQ667,BR667,BS667,BT667))</f>
        <v>0</v>
      </c>
      <c r="DP667" s="12">
        <f>SUM(BU667:CHOOSE(YTD,BU667,BV667,BW667,BX667,BY667,BZ667,CA667,CB667,CC667,CD667,CE667,CF667))</f>
        <v>0</v>
      </c>
    </row>
    <row r="668" spans="1:120" x14ac:dyDescent="0.15">
      <c r="A668" s="12" t="str">
        <f t="shared" si="866"/>
        <v>FTE Cost - Brand</v>
      </c>
      <c r="D668" s="12" t="str">
        <f>HR!D298</f>
        <v>Brand 7</v>
      </c>
      <c r="E668" s="12" t="str">
        <f t="shared" si="897"/>
        <v>Segment 1</v>
      </c>
      <c r="F668" s="12" t="str">
        <f t="shared" si="897"/>
        <v>Business Unit 1</v>
      </c>
      <c r="G668" s="12">
        <f t="shared" si="897"/>
        <v>0</v>
      </c>
      <c r="H668" s="12">
        <f t="shared" si="897"/>
        <v>0</v>
      </c>
      <c r="I668" s="12">
        <f t="shared" si="897"/>
        <v>0</v>
      </c>
      <c r="J668" s="12">
        <f t="shared" si="897"/>
        <v>0</v>
      </c>
      <c r="K668" s="12">
        <f t="shared" si="897"/>
        <v>0</v>
      </c>
      <c r="L668" s="12" t="str">
        <f>HR!C298</f>
        <v>Marketing</v>
      </c>
      <c r="M668" s="12">
        <f>HR!E298</f>
        <v>0</v>
      </c>
      <c r="N668" s="12">
        <f>HR!F298</f>
        <v>0</v>
      </c>
      <c r="O668" s="12">
        <f>HR!G298</f>
        <v>0</v>
      </c>
      <c r="P668" s="12">
        <f>HR!H298</f>
        <v>0</v>
      </c>
      <c r="Q668" s="12">
        <f>HR!I298</f>
        <v>0</v>
      </c>
      <c r="R668" s="12">
        <f>HR!J298</f>
        <v>0</v>
      </c>
      <c r="S668" s="12">
        <f>HR!K298</f>
        <v>0</v>
      </c>
      <c r="T668" s="12">
        <f>HR!L298</f>
        <v>0</v>
      </c>
      <c r="U668" s="12">
        <f>HR!M298</f>
        <v>0</v>
      </c>
      <c r="V668" s="12">
        <f>HR!N298</f>
        <v>0</v>
      </c>
      <c r="W668" s="12">
        <f>HR!O298</f>
        <v>0</v>
      </c>
      <c r="X668" s="12">
        <f>HR!P298</f>
        <v>0</v>
      </c>
      <c r="Y668" s="12">
        <f>HR!Q298</f>
        <v>0</v>
      </c>
      <c r="Z668" s="12">
        <f>HR!R298</f>
        <v>0</v>
      </c>
      <c r="AA668" s="12">
        <f>HR!S298</f>
        <v>0</v>
      </c>
      <c r="AB668" s="12">
        <f>HR!T298</f>
        <v>0</v>
      </c>
      <c r="AC668" s="12">
        <f>HR!U298</f>
        <v>0</v>
      </c>
      <c r="AD668" s="12">
        <f>HR!V298</f>
        <v>0</v>
      </c>
      <c r="AE668" s="12">
        <f>HR!W298</f>
        <v>0</v>
      </c>
      <c r="AF668" s="12">
        <f>HR!X298</f>
        <v>0</v>
      </c>
      <c r="AG668" s="12">
        <f>HR!Y298</f>
        <v>0</v>
      </c>
      <c r="AH668" s="12">
        <f>HR!Z298</f>
        <v>0</v>
      </c>
      <c r="AI668" s="12">
        <f>HR!AA298</f>
        <v>0</v>
      </c>
      <c r="AJ668" s="12">
        <f>HR!AB298</f>
        <v>0</v>
      </c>
      <c r="AK668" s="12">
        <f>HR!AC298</f>
        <v>0</v>
      </c>
      <c r="AL668" s="12">
        <f>HR!AD298</f>
        <v>0</v>
      </c>
      <c r="AM668" s="12">
        <f>HR!AE298</f>
        <v>0</v>
      </c>
      <c r="AN668" s="12">
        <f>HR!AF298</f>
        <v>0</v>
      </c>
      <c r="AO668" s="12">
        <f>HR!AG298</f>
        <v>0</v>
      </c>
      <c r="AP668" s="12">
        <f>HR!AH298</f>
        <v>0</v>
      </c>
      <c r="AQ668" s="12">
        <f>HR!AI298</f>
        <v>0</v>
      </c>
      <c r="AR668" s="12">
        <f>HR!AJ298</f>
        <v>0</v>
      </c>
      <c r="AS668" s="12">
        <f>HR!AK298</f>
        <v>0</v>
      </c>
      <c r="AT668" s="12">
        <f>HR!AL298</f>
        <v>0</v>
      </c>
      <c r="AU668" s="12">
        <f>HR!AM298</f>
        <v>0</v>
      </c>
      <c r="AV668" s="12">
        <f>HR!AN298</f>
        <v>0</v>
      </c>
      <c r="AW668" s="12">
        <f>HR!AO298</f>
        <v>0</v>
      </c>
      <c r="AX668" s="12">
        <f>HR!AP298</f>
        <v>0</v>
      </c>
      <c r="AY668" s="12">
        <f>HR!AQ298</f>
        <v>0</v>
      </c>
      <c r="AZ668" s="12">
        <f>HR!AR298</f>
        <v>0</v>
      </c>
      <c r="BA668" s="12">
        <f>HR!AS298</f>
        <v>0</v>
      </c>
      <c r="BB668" s="12">
        <f>HR!AT298</f>
        <v>0</v>
      </c>
      <c r="BC668" s="12">
        <f>HR!AU298</f>
        <v>0</v>
      </c>
      <c r="BD668" s="12">
        <f>HR!AV298</f>
        <v>0</v>
      </c>
      <c r="BE668" s="12">
        <f>HR!AW298</f>
        <v>0</v>
      </c>
      <c r="BF668" s="12">
        <f>HR!AX298</f>
        <v>0</v>
      </c>
      <c r="BG668" s="12">
        <f>HR!AY298</f>
        <v>0</v>
      </c>
      <c r="BH668" s="12">
        <f>HR!AZ298</f>
        <v>0</v>
      </c>
      <c r="BI668" s="12">
        <f>HR!BA298</f>
        <v>0</v>
      </c>
      <c r="BJ668" s="12">
        <f>HR!BB298</f>
        <v>0</v>
      </c>
      <c r="BK668" s="12">
        <f>HR!BC298</f>
        <v>0</v>
      </c>
      <c r="BL668" s="12">
        <f>HR!BD298</f>
        <v>0</v>
      </c>
      <c r="BM668" s="12">
        <f>HR!BE298</f>
        <v>0</v>
      </c>
      <c r="BN668" s="12">
        <f>HR!BF298</f>
        <v>0</v>
      </c>
      <c r="BO668" s="12">
        <f>HR!BG298</f>
        <v>0</v>
      </c>
      <c r="BP668" s="12">
        <f>HR!BH298</f>
        <v>0</v>
      </c>
      <c r="BQ668" s="12">
        <f>HR!BI298</f>
        <v>0</v>
      </c>
      <c r="BR668" s="12">
        <f>HR!BJ298</f>
        <v>0</v>
      </c>
      <c r="BS668" s="12">
        <f>HR!BK298</f>
        <v>0</v>
      </c>
      <c r="BT668" s="12">
        <f>HR!BL298</f>
        <v>0</v>
      </c>
      <c r="BU668" s="12">
        <f>HR!BM298</f>
        <v>0</v>
      </c>
      <c r="BV668" s="12">
        <f>HR!BN298</f>
        <v>0</v>
      </c>
      <c r="BW668" s="12">
        <f>HR!BO298</f>
        <v>0</v>
      </c>
      <c r="BX668" s="12">
        <f>HR!BP298</f>
        <v>0</v>
      </c>
      <c r="BY668" s="12">
        <f>HR!BQ298</f>
        <v>0</v>
      </c>
      <c r="BZ668" s="12">
        <f>HR!BR298</f>
        <v>0</v>
      </c>
      <c r="CA668" s="12">
        <f>HR!BS298</f>
        <v>0</v>
      </c>
      <c r="CB668" s="12">
        <f>HR!BT298</f>
        <v>0</v>
      </c>
      <c r="CC668" s="12">
        <f>HR!BU298</f>
        <v>0</v>
      </c>
      <c r="CD668" s="12">
        <f>HR!BV298</f>
        <v>0</v>
      </c>
      <c r="CE668" s="12">
        <f>HR!BW298</f>
        <v>0</v>
      </c>
      <c r="CF668" s="12">
        <f>HR!BX298</f>
        <v>0</v>
      </c>
      <c r="CG668" s="12">
        <f t="shared" si="867"/>
        <v>0</v>
      </c>
      <c r="CH668" s="12">
        <f t="shared" si="868"/>
        <v>0</v>
      </c>
      <c r="CI668" s="12">
        <f t="shared" si="869"/>
        <v>0</v>
      </c>
      <c r="CJ668" s="12">
        <f t="shared" si="870"/>
        <v>0</v>
      </c>
      <c r="CK668" s="12">
        <f t="shared" si="871"/>
        <v>0</v>
      </c>
      <c r="CL668" s="12">
        <f t="shared" si="872"/>
        <v>0</v>
      </c>
      <c r="CM668" s="12">
        <f t="shared" si="873"/>
        <v>0</v>
      </c>
      <c r="CN668" s="12">
        <f t="shared" si="874"/>
        <v>0</v>
      </c>
      <c r="CO668" s="12">
        <f t="shared" si="875"/>
        <v>0</v>
      </c>
      <c r="CP668" s="12">
        <f t="shared" si="876"/>
        <v>0</v>
      </c>
      <c r="CQ668" s="12">
        <f t="shared" si="877"/>
        <v>0</v>
      </c>
      <c r="CR668" s="12">
        <f t="shared" si="878"/>
        <v>0</v>
      </c>
      <c r="CS668" s="12">
        <f t="shared" si="879"/>
        <v>0</v>
      </c>
      <c r="CT668" s="12">
        <f t="shared" si="880"/>
        <v>0</v>
      </c>
      <c r="CU668" s="12">
        <f t="shared" si="881"/>
        <v>0</v>
      </c>
      <c r="CV668" s="12">
        <f t="shared" si="882"/>
        <v>0</v>
      </c>
      <c r="CW668" s="12">
        <f t="shared" si="883"/>
        <v>0</v>
      </c>
      <c r="CX668" s="12">
        <f t="shared" si="884"/>
        <v>0</v>
      </c>
      <c r="CY668" s="12">
        <f t="shared" si="885"/>
        <v>0</v>
      </c>
      <c r="CZ668" s="12">
        <f t="shared" si="886"/>
        <v>0</v>
      </c>
      <c r="DA668" s="12">
        <f t="shared" si="887"/>
        <v>0</v>
      </c>
      <c r="DB668" s="12">
        <f t="shared" si="888"/>
        <v>0</v>
      </c>
      <c r="DC668" s="12">
        <f t="shared" si="889"/>
        <v>0</v>
      </c>
      <c r="DD668" s="12">
        <f t="shared" si="890"/>
        <v>0</v>
      </c>
      <c r="DE668" s="12">
        <f t="shared" si="891"/>
        <v>0</v>
      </c>
      <c r="DF668" s="12">
        <f t="shared" si="892"/>
        <v>0</v>
      </c>
      <c r="DG668" s="12">
        <f t="shared" si="893"/>
        <v>0</v>
      </c>
      <c r="DH668" s="12">
        <f t="shared" si="894"/>
        <v>0</v>
      </c>
      <c r="DI668" s="12">
        <f t="shared" si="895"/>
        <v>0</v>
      </c>
      <c r="DJ668" s="12">
        <f t="shared" si="896"/>
        <v>0</v>
      </c>
      <c r="DK668" s="12">
        <f>SUM(M668:CHOOSE(YTD,M668,N668,O668,P668,Q668,R668,S668,T668,U668,V668,W668,X668))</f>
        <v>0</v>
      </c>
      <c r="DL668" s="12">
        <f>SUM(Y668:CHOOSE(YTD,Y668,Z668,AA668,AB668,AC668,AD668,AE668,AF668,AG668,AH668,AI668,AJ668))</f>
        <v>0</v>
      </c>
      <c r="DM668" s="12">
        <f>SUM(AK668:CHOOSE(YTD,AK668,AL668,AM668,AN668,AO668,AP668,AQ668,AR668,AS668,AT668,AU668,AV668))</f>
        <v>0</v>
      </c>
      <c r="DN668" s="12">
        <f>SUM(AW668:CHOOSE(YTD,AW668,AX668,AY668,AZ668,BA668,BB668,BC668,BD668,BE668,BF668,BG668,BH668))</f>
        <v>0</v>
      </c>
      <c r="DO668" s="12">
        <f>SUM(BI668:CHOOSE(YTD,BI668,BJ668,BK668,BL668,BM668,BN668,BO668,BP668,BQ668,BR668,BS668,BT668))</f>
        <v>0</v>
      </c>
      <c r="DP668" s="12">
        <f>SUM(BU668:CHOOSE(YTD,BU668,BV668,BW668,BX668,BY668,BZ668,CA668,CB668,CC668,CD668,CE668,CF668))</f>
        <v>0</v>
      </c>
    </row>
    <row r="669" spans="1:120" x14ac:dyDescent="0.15">
      <c r="A669" s="12" t="str">
        <f t="shared" si="866"/>
        <v>FTE Cost - Brand</v>
      </c>
      <c r="D669" s="12" t="str">
        <f>HR!D299</f>
        <v>Brand 8</v>
      </c>
      <c r="E669" s="12" t="str">
        <f t="shared" si="897"/>
        <v>Segment 2</v>
      </c>
      <c r="F669" s="12" t="str">
        <f t="shared" si="897"/>
        <v>Business Unit 1</v>
      </c>
      <c r="G669" s="12">
        <f t="shared" si="897"/>
        <v>0</v>
      </c>
      <c r="H669" s="12">
        <f t="shared" si="897"/>
        <v>0</v>
      </c>
      <c r="I669" s="12">
        <f t="shared" si="897"/>
        <v>0</v>
      </c>
      <c r="J669" s="12">
        <f t="shared" si="897"/>
        <v>0</v>
      </c>
      <c r="K669" s="12">
        <f t="shared" si="897"/>
        <v>0</v>
      </c>
      <c r="L669" s="12" t="str">
        <f>HR!C299</f>
        <v>Marketing</v>
      </c>
      <c r="M669" s="12">
        <f>HR!E299</f>
        <v>0</v>
      </c>
      <c r="N669" s="12">
        <f>HR!F299</f>
        <v>0</v>
      </c>
      <c r="O669" s="12">
        <f>HR!G299</f>
        <v>0</v>
      </c>
      <c r="P669" s="12">
        <f>HR!H299</f>
        <v>0</v>
      </c>
      <c r="Q669" s="12">
        <f>HR!I299</f>
        <v>0</v>
      </c>
      <c r="R669" s="12">
        <f>HR!J299</f>
        <v>0</v>
      </c>
      <c r="S669" s="12">
        <f>HR!K299</f>
        <v>0</v>
      </c>
      <c r="T669" s="12">
        <f>HR!L299</f>
        <v>0</v>
      </c>
      <c r="U669" s="12">
        <f>HR!M299</f>
        <v>0</v>
      </c>
      <c r="V669" s="12">
        <f>HR!N299</f>
        <v>0</v>
      </c>
      <c r="W669" s="12">
        <f>HR!O299</f>
        <v>0</v>
      </c>
      <c r="X669" s="12">
        <f>HR!P299</f>
        <v>0</v>
      </c>
      <c r="Y669" s="12">
        <f>HR!Q299</f>
        <v>0</v>
      </c>
      <c r="Z669" s="12">
        <f>HR!R299</f>
        <v>0</v>
      </c>
      <c r="AA669" s="12">
        <f>HR!S299</f>
        <v>0</v>
      </c>
      <c r="AB669" s="12">
        <f>HR!T299</f>
        <v>0</v>
      </c>
      <c r="AC669" s="12">
        <f>HR!U299</f>
        <v>0</v>
      </c>
      <c r="AD669" s="12">
        <f>HR!V299</f>
        <v>0</v>
      </c>
      <c r="AE669" s="12">
        <f>HR!W299</f>
        <v>0</v>
      </c>
      <c r="AF669" s="12">
        <f>HR!X299</f>
        <v>0</v>
      </c>
      <c r="AG669" s="12">
        <f>HR!Y299</f>
        <v>0</v>
      </c>
      <c r="AH669" s="12">
        <f>HR!Z299</f>
        <v>0</v>
      </c>
      <c r="AI669" s="12">
        <f>HR!AA299</f>
        <v>0</v>
      </c>
      <c r="AJ669" s="12">
        <f>HR!AB299</f>
        <v>0</v>
      </c>
      <c r="AK669" s="12">
        <f>HR!AC299</f>
        <v>0</v>
      </c>
      <c r="AL669" s="12">
        <f>HR!AD299</f>
        <v>0</v>
      </c>
      <c r="AM669" s="12">
        <f>HR!AE299</f>
        <v>0</v>
      </c>
      <c r="AN669" s="12">
        <f>HR!AF299</f>
        <v>0</v>
      </c>
      <c r="AO669" s="12">
        <f>HR!AG299</f>
        <v>0</v>
      </c>
      <c r="AP669" s="12">
        <f>HR!AH299</f>
        <v>0</v>
      </c>
      <c r="AQ669" s="12">
        <f>HR!AI299</f>
        <v>0</v>
      </c>
      <c r="AR669" s="12">
        <f>HR!AJ299</f>
        <v>0</v>
      </c>
      <c r="AS669" s="12">
        <f>HR!AK299</f>
        <v>0</v>
      </c>
      <c r="AT669" s="12">
        <f>HR!AL299</f>
        <v>0</v>
      </c>
      <c r="AU669" s="12">
        <f>HR!AM299</f>
        <v>0</v>
      </c>
      <c r="AV669" s="12">
        <f>HR!AN299</f>
        <v>0</v>
      </c>
      <c r="AW669" s="12">
        <f>HR!AO299</f>
        <v>0</v>
      </c>
      <c r="AX669" s="12">
        <f>HR!AP299</f>
        <v>0</v>
      </c>
      <c r="AY669" s="12">
        <f>HR!AQ299</f>
        <v>0</v>
      </c>
      <c r="AZ669" s="12">
        <f>HR!AR299</f>
        <v>0</v>
      </c>
      <c r="BA669" s="12">
        <f>HR!AS299</f>
        <v>0</v>
      </c>
      <c r="BB669" s="12">
        <f>HR!AT299</f>
        <v>0</v>
      </c>
      <c r="BC669" s="12">
        <f>HR!AU299</f>
        <v>0</v>
      </c>
      <c r="BD669" s="12">
        <f>HR!AV299</f>
        <v>0</v>
      </c>
      <c r="BE669" s="12">
        <f>HR!AW299</f>
        <v>0</v>
      </c>
      <c r="BF669" s="12">
        <f>HR!AX299</f>
        <v>0</v>
      </c>
      <c r="BG669" s="12">
        <f>HR!AY299</f>
        <v>0</v>
      </c>
      <c r="BH669" s="12">
        <f>HR!AZ299</f>
        <v>0</v>
      </c>
      <c r="BI669" s="12">
        <f>HR!BA299</f>
        <v>0</v>
      </c>
      <c r="BJ669" s="12">
        <f>HR!BB299</f>
        <v>0</v>
      </c>
      <c r="BK669" s="12">
        <f>HR!BC299</f>
        <v>0</v>
      </c>
      <c r="BL669" s="12">
        <f>HR!BD299</f>
        <v>0</v>
      </c>
      <c r="BM669" s="12">
        <f>HR!BE299</f>
        <v>0</v>
      </c>
      <c r="BN669" s="12">
        <f>HR!BF299</f>
        <v>0</v>
      </c>
      <c r="BO669" s="12">
        <f>HR!BG299</f>
        <v>0</v>
      </c>
      <c r="BP669" s="12">
        <f>HR!BH299</f>
        <v>0</v>
      </c>
      <c r="BQ669" s="12">
        <f>HR!BI299</f>
        <v>0</v>
      </c>
      <c r="BR669" s="12">
        <f>HR!BJ299</f>
        <v>0</v>
      </c>
      <c r="BS669" s="12">
        <f>HR!BK299</f>
        <v>0</v>
      </c>
      <c r="BT669" s="12">
        <f>HR!BL299</f>
        <v>0</v>
      </c>
      <c r="BU669" s="12">
        <f>HR!BM299</f>
        <v>0</v>
      </c>
      <c r="BV669" s="12">
        <f>HR!BN299</f>
        <v>0</v>
      </c>
      <c r="BW669" s="12">
        <f>HR!BO299</f>
        <v>0</v>
      </c>
      <c r="BX669" s="12">
        <f>HR!BP299</f>
        <v>0</v>
      </c>
      <c r="BY669" s="12">
        <f>HR!BQ299</f>
        <v>0</v>
      </c>
      <c r="BZ669" s="12">
        <f>HR!BR299</f>
        <v>0</v>
      </c>
      <c r="CA669" s="12">
        <f>HR!BS299</f>
        <v>0</v>
      </c>
      <c r="CB669" s="12">
        <f>HR!BT299</f>
        <v>0</v>
      </c>
      <c r="CC669" s="12">
        <f>HR!BU299</f>
        <v>0</v>
      </c>
      <c r="CD669" s="12">
        <f>HR!BV299</f>
        <v>0</v>
      </c>
      <c r="CE669" s="12">
        <f>HR!BW299</f>
        <v>0</v>
      </c>
      <c r="CF669" s="12">
        <f>HR!BX299</f>
        <v>0</v>
      </c>
      <c r="CG669" s="12">
        <f t="shared" si="867"/>
        <v>0</v>
      </c>
      <c r="CH669" s="12">
        <f t="shared" si="868"/>
        <v>0</v>
      </c>
      <c r="CI669" s="12">
        <f t="shared" si="869"/>
        <v>0</v>
      </c>
      <c r="CJ669" s="12">
        <f t="shared" si="870"/>
        <v>0</v>
      </c>
      <c r="CK669" s="12">
        <f t="shared" si="871"/>
        <v>0</v>
      </c>
      <c r="CL669" s="12">
        <f t="shared" si="872"/>
        <v>0</v>
      </c>
      <c r="CM669" s="12">
        <f t="shared" si="873"/>
        <v>0</v>
      </c>
      <c r="CN669" s="12">
        <f t="shared" si="874"/>
        <v>0</v>
      </c>
      <c r="CO669" s="12">
        <f t="shared" si="875"/>
        <v>0</v>
      </c>
      <c r="CP669" s="12">
        <f t="shared" si="876"/>
        <v>0</v>
      </c>
      <c r="CQ669" s="12">
        <f t="shared" si="877"/>
        <v>0</v>
      </c>
      <c r="CR669" s="12">
        <f t="shared" si="878"/>
        <v>0</v>
      </c>
      <c r="CS669" s="12">
        <f t="shared" si="879"/>
        <v>0</v>
      </c>
      <c r="CT669" s="12">
        <f t="shared" si="880"/>
        <v>0</v>
      </c>
      <c r="CU669" s="12">
        <f t="shared" si="881"/>
        <v>0</v>
      </c>
      <c r="CV669" s="12">
        <f t="shared" si="882"/>
        <v>0</v>
      </c>
      <c r="CW669" s="12">
        <f t="shared" si="883"/>
        <v>0</v>
      </c>
      <c r="CX669" s="12">
        <f t="shared" si="884"/>
        <v>0</v>
      </c>
      <c r="CY669" s="12">
        <f t="shared" si="885"/>
        <v>0</v>
      </c>
      <c r="CZ669" s="12">
        <f t="shared" si="886"/>
        <v>0</v>
      </c>
      <c r="DA669" s="12">
        <f t="shared" si="887"/>
        <v>0</v>
      </c>
      <c r="DB669" s="12">
        <f t="shared" si="888"/>
        <v>0</v>
      </c>
      <c r="DC669" s="12">
        <f t="shared" si="889"/>
        <v>0</v>
      </c>
      <c r="DD669" s="12">
        <f t="shared" si="890"/>
        <v>0</v>
      </c>
      <c r="DE669" s="12">
        <f t="shared" si="891"/>
        <v>0</v>
      </c>
      <c r="DF669" s="12">
        <f t="shared" si="892"/>
        <v>0</v>
      </c>
      <c r="DG669" s="12">
        <f t="shared" si="893"/>
        <v>0</v>
      </c>
      <c r="DH669" s="12">
        <f t="shared" si="894"/>
        <v>0</v>
      </c>
      <c r="DI669" s="12">
        <f t="shared" si="895"/>
        <v>0</v>
      </c>
      <c r="DJ669" s="12">
        <f t="shared" si="896"/>
        <v>0</v>
      </c>
      <c r="DK669" s="12">
        <f>SUM(M669:CHOOSE(YTD,M669,N669,O669,P669,Q669,R669,S669,T669,U669,V669,W669,X669))</f>
        <v>0</v>
      </c>
      <c r="DL669" s="12">
        <f>SUM(Y669:CHOOSE(YTD,Y669,Z669,AA669,AB669,AC669,AD669,AE669,AF669,AG669,AH669,AI669,AJ669))</f>
        <v>0</v>
      </c>
      <c r="DM669" s="12">
        <f>SUM(AK669:CHOOSE(YTD,AK669,AL669,AM669,AN669,AO669,AP669,AQ669,AR669,AS669,AT669,AU669,AV669))</f>
        <v>0</v>
      </c>
      <c r="DN669" s="12">
        <f>SUM(AW669:CHOOSE(YTD,AW669,AX669,AY669,AZ669,BA669,BB669,BC669,BD669,BE669,BF669,BG669,BH669))</f>
        <v>0</v>
      </c>
      <c r="DO669" s="12">
        <f>SUM(BI669:CHOOSE(YTD,BI669,BJ669,BK669,BL669,BM669,BN669,BO669,BP669,BQ669,BR669,BS669,BT669))</f>
        <v>0</v>
      </c>
      <c r="DP669" s="12">
        <f>SUM(BU669:CHOOSE(YTD,BU669,BV669,BW669,BX669,BY669,BZ669,CA669,CB669,CC669,CD669,CE669,CF669))</f>
        <v>0</v>
      </c>
    </row>
    <row r="670" spans="1:120" x14ac:dyDescent="0.15">
      <c r="A670" s="12" t="str">
        <f t="shared" si="866"/>
        <v>FTE Cost - Brand</v>
      </c>
      <c r="D670" s="12" t="str">
        <f>HR!D300</f>
        <v>Brand 9</v>
      </c>
      <c r="E670" s="12" t="str">
        <f t="shared" si="897"/>
        <v>Segment 2</v>
      </c>
      <c r="F670" s="12" t="str">
        <f t="shared" si="897"/>
        <v>Business Unit 1</v>
      </c>
      <c r="G670" s="12">
        <f t="shared" si="897"/>
        <v>0</v>
      </c>
      <c r="H670" s="12">
        <f t="shared" si="897"/>
        <v>0</v>
      </c>
      <c r="I670" s="12">
        <f t="shared" si="897"/>
        <v>0</v>
      </c>
      <c r="J670" s="12">
        <f t="shared" si="897"/>
        <v>0</v>
      </c>
      <c r="K670" s="12">
        <f t="shared" si="897"/>
        <v>0</v>
      </c>
      <c r="L670" s="12" t="str">
        <f>HR!C300</f>
        <v>Marketing</v>
      </c>
      <c r="M670" s="12">
        <f>HR!E300</f>
        <v>0</v>
      </c>
      <c r="N670" s="12">
        <f>HR!F300</f>
        <v>0</v>
      </c>
      <c r="O670" s="12">
        <f>HR!G300</f>
        <v>0</v>
      </c>
      <c r="P670" s="12">
        <f>HR!H300</f>
        <v>0</v>
      </c>
      <c r="Q670" s="12">
        <f>HR!I300</f>
        <v>0</v>
      </c>
      <c r="R670" s="12">
        <f>HR!J300</f>
        <v>0</v>
      </c>
      <c r="S670" s="12">
        <f>HR!K300</f>
        <v>0</v>
      </c>
      <c r="T670" s="12">
        <f>HR!L300</f>
        <v>0</v>
      </c>
      <c r="U670" s="12">
        <f>HR!M300</f>
        <v>0</v>
      </c>
      <c r="V670" s="12">
        <f>HR!N300</f>
        <v>0</v>
      </c>
      <c r="W670" s="12">
        <f>HR!O300</f>
        <v>0</v>
      </c>
      <c r="X670" s="12">
        <f>HR!P300</f>
        <v>0</v>
      </c>
      <c r="Y670" s="12">
        <f>HR!Q300</f>
        <v>0</v>
      </c>
      <c r="Z670" s="12">
        <f>HR!R300</f>
        <v>0</v>
      </c>
      <c r="AA670" s="12">
        <f>HR!S300</f>
        <v>0</v>
      </c>
      <c r="AB670" s="12">
        <f>HR!T300</f>
        <v>0</v>
      </c>
      <c r="AC670" s="12">
        <f>HR!U300</f>
        <v>0</v>
      </c>
      <c r="AD670" s="12">
        <f>HR!V300</f>
        <v>0</v>
      </c>
      <c r="AE670" s="12">
        <f>HR!W300</f>
        <v>0</v>
      </c>
      <c r="AF670" s="12">
        <f>HR!X300</f>
        <v>0</v>
      </c>
      <c r="AG670" s="12">
        <f>HR!Y300</f>
        <v>0</v>
      </c>
      <c r="AH670" s="12">
        <f>HR!Z300</f>
        <v>0</v>
      </c>
      <c r="AI670" s="12">
        <f>HR!AA300</f>
        <v>0</v>
      </c>
      <c r="AJ670" s="12">
        <f>HR!AB300</f>
        <v>0</v>
      </c>
      <c r="AK670" s="12">
        <f>HR!AC300</f>
        <v>0</v>
      </c>
      <c r="AL670" s="12">
        <f>HR!AD300</f>
        <v>0</v>
      </c>
      <c r="AM670" s="12">
        <f>HR!AE300</f>
        <v>0</v>
      </c>
      <c r="AN670" s="12">
        <f>HR!AF300</f>
        <v>0</v>
      </c>
      <c r="AO670" s="12">
        <f>HR!AG300</f>
        <v>0</v>
      </c>
      <c r="AP670" s="12">
        <f>HR!AH300</f>
        <v>0</v>
      </c>
      <c r="AQ670" s="12">
        <f>HR!AI300</f>
        <v>0</v>
      </c>
      <c r="AR670" s="12">
        <f>HR!AJ300</f>
        <v>0</v>
      </c>
      <c r="AS670" s="12">
        <f>HR!AK300</f>
        <v>0</v>
      </c>
      <c r="AT670" s="12">
        <f>HR!AL300</f>
        <v>0</v>
      </c>
      <c r="AU670" s="12">
        <f>HR!AM300</f>
        <v>0</v>
      </c>
      <c r="AV670" s="12">
        <f>HR!AN300</f>
        <v>0</v>
      </c>
      <c r="AW670" s="12">
        <f>HR!AO300</f>
        <v>0</v>
      </c>
      <c r="AX670" s="12">
        <f>HR!AP300</f>
        <v>0</v>
      </c>
      <c r="AY670" s="12">
        <f>HR!AQ300</f>
        <v>0</v>
      </c>
      <c r="AZ670" s="12">
        <f>HR!AR300</f>
        <v>0</v>
      </c>
      <c r="BA670" s="12">
        <f>HR!AS300</f>
        <v>0</v>
      </c>
      <c r="BB670" s="12">
        <f>HR!AT300</f>
        <v>0</v>
      </c>
      <c r="BC670" s="12">
        <f>HR!AU300</f>
        <v>0</v>
      </c>
      <c r="BD670" s="12">
        <f>HR!AV300</f>
        <v>0</v>
      </c>
      <c r="BE670" s="12">
        <f>HR!AW300</f>
        <v>0</v>
      </c>
      <c r="BF670" s="12">
        <f>HR!AX300</f>
        <v>0</v>
      </c>
      <c r="BG670" s="12">
        <f>HR!AY300</f>
        <v>0</v>
      </c>
      <c r="BH670" s="12">
        <f>HR!AZ300</f>
        <v>0</v>
      </c>
      <c r="BI670" s="12">
        <f>HR!BA300</f>
        <v>0</v>
      </c>
      <c r="BJ670" s="12">
        <f>HR!BB300</f>
        <v>0</v>
      </c>
      <c r="BK670" s="12">
        <f>HR!BC300</f>
        <v>0</v>
      </c>
      <c r="BL670" s="12">
        <f>HR!BD300</f>
        <v>0</v>
      </c>
      <c r="BM670" s="12">
        <f>HR!BE300</f>
        <v>0</v>
      </c>
      <c r="BN670" s="12">
        <f>HR!BF300</f>
        <v>0</v>
      </c>
      <c r="BO670" s="12">
        <f>HR!BG300</f>
        <v>0</v>
      </c>
      <c r="BP670" s="12">
        <f>HR!BH300</f>
        <v>0</v>
      </c>
      <c r="BQ670" s="12">
        <f>HR!BI300</f>
        <v>0</v>
      </c>
      <c r="BR670" s="12">
        <f>HR!BJ300</f>
        <v>0</v>
      </c>
      <c r="BS670" s="12">
        <f>HR!BK300</f>
        <v>0</v>
      </c>
      <c r="BT670" s="12">
        <f>HR!BL300</f>
        <v>0</v>
      </c>
      <c r="BU670" s="12">
        <f>HR!BM300</f>
        <v>0</v>
      </c>
      <c r="BV670" s="12">
        <f>HR!BN300</f>
        <v>0</v>
      </c>
      <c r="BW670" s="12">
        <f>HR!BO300</f>
        <v>0</v>
      </c>
      <c r="BX670" s="12">
        <f>HR!BP300</f>
        <v>0</v>
      </c>
      <c r="BY670" s="12">
        <f>HR!BQ300</f>
        <v>0</v>
      </c>
      <c r="BZ670" s="12">
        <f>HR!BR300</f>
        <v>0</v>
      </c>
      <c r="CA670" s="12">
        <f>HR!BS300</f>
        <v>0</v>
      </c>
      <c r="CB670" s="12">
        <f>HR!BT300</f>
        <v>0</v>
      </c>
      <c r="CC670" s="12">
        <f>HR!BU300</f>
        <v>0</v>
      </c>
      <c r="CD670" s="12">
        <f>HR!BV300</f>
        <v>0</v>
      </c>
      <c r="CE670" s="12">
        <f>HR!BW300</f>
        <v>0</v>
      </c>
      <c r="CF670" s="12">
        <f>HR!BX300</f>
        <v>0</v>
      </c>
      <c r="CG670" s="12">
        <f t="shared" si="867"/>
        <v>0</v>
      </c>
      <c r="CH670" s="12">
        <f t="shared" si="868"/>
        <v>0</v>
      </c>
      <c r="CI670" s="12">
        <f t="shared" si="869"/>
        <v>0</v>
      </c>
      <c r="CJ670" s="12">
        <f t="shared" si="870"/>
        <v>0</v>
      </c>
      <c r="CK670" s="12">
        <f t="shared" si="871"/>
        <v>0</v>
      </c>
      <c r="CL670" s="12">
        <f t="shared" si="872"/>
        <v>0</v>
      </c>
      <c r="CM670" s="12">
        <f t="shared" si="873"/>
        <v>0</v>
      </c>
      <c r="CN670" s="12">
        <f t="shared" si="874"/>
        <v>0</v>
      </c>
      <c r="CO670" s="12">
        <f t="shared" si="875"/>
        <v>0</v>
      </c>
      <c r="CP670" s="12">
        <f t="shared" si="876"/>
        <v>0</v>
      </c>
      <c r="CQ670" s="12">
        <f t="shared" si="877"/>
        <v>0</v>
      </c>
      <c r="CR670" s="12">
        <f t="shared" si="878"/>
        <v>0</v>
      </c>
      <c r="CS670" s="12">
        <f t="shared" si="879"/>
        <v>0</v>
      </c>
      <c r="CT670" s="12">
        <f t="shared" si="880"/>
        <v>0</v>
      </c>
      <c r="CU670" s="12">
        <f t="shared" si="881"/>
        <v>0</v>
      </c>
      <c r="CV670" s="12">
        <f t="shared" si="882"/>
        <v>0</v>
      </c>
      <c r="CW670" s="12">
        <f t="shared" si="883"/>
        <v>0</v>
      </c>
      <c r="CX670" s="12">
        <f t="shared" si="884"/>
        <v>0</v>
      </c>
      <c r="CY670" s="12">
        <f t="shared" si="885"/>
        <v>0</v>
      </c>
      <c r="CZ670" s="12">
        <f t="shared" si="886"/>
        <v>0</v>
      </c>
      <c r="DA670" s="12">
        <f t="shared" si="887"/>
        <v>0</v>
      </c>
      <c r="DB670" s="12">
        <f t="shared" si="888"/>
        <v>0</v>
      </c>
      <c r="DC670" s="12">
        <f t="shared" si="889"/>
        <v>0</v>
      </c>
      <c r="DD670" s="12">
        <f t="shared" si="890"/>
        <v>0</v>
      </c>
      <c r="DE670" s="12">
        <f t="shared" si="891"/>
        <v>0</v>
      </c>
      <c r="DF670" s="12">
        <f t="shared" si="892"/>
        <v>0</v>
      </c>
      <c r="DG670" s="12">
        <f t="shared" si="893"/>
        <v>0</v>
      </c>
      <c r="DH670" s="12">
        <f t="shared" si="894"/>
        <v>0</v>
      </c>
      <c r="DI670" s="12">
        <f t="shared" si="895"/>
        <v>0</v>
      </c>
      <c r="DJ670" s="12">
        <f t="shared" si="896"/>
        <v>0</v>
      </c>
      <c r="DK670" s="12">
        <f>SUM(M670:CHOOSE(YTD,M670,N670,O670,P670,Q670,R670,S670,T670,U670,V670,W670,X670))</f>
        <v>0</v>
      </c>
      <c r="DL670" s="12">
        <f>SUM(Y670:CHOOSE(YTD,Y670,Z670,AA670,AB670,AC670,AD670,AE670,AF670,AG670,AH670,AI670,AJ670))</f>
        <v>0</v>
      </c>
      <c r="DM670" s="12">
        <f>SUM(AK670:CHOOSE(YTD,AK670,AL670,AM670,AN670,AO670,AP670,AQ670,AR670,AS670,AT670,AU670,AV670))</f>
        <v>0</v>
      </c>
      <c r="DN670" s="12">
        <f>SUM(AW670:CHOOSE(YTD,AW670,AX670,AY670,AZ670,BA670,BB670,BC670,BD670,BE670,BF670,BG670,BH670))</f>
        <v>0</v>
      </c>
      <c r="DO670" s="12">
        <f>SUM(BI670:CHOOSE(YTD,BI670,BJ670,BK670,BL670,BM670,BN670,BO670,BP670,BQ670,BR670,BS670,BT670))</f>
        <v>0</v>
      </c>
      <c r="DP670" s="12">
        <f>SUM(BU670:CHOOSE(YTD,BU670,BV670,BW670,BX670,BY670,BZ670,CA670,CB670,CC670,CD670,CE670,CF670))</f>
        <v>0</v>
      </c>
    </row>
    <row r="671" spans="1:120" x14ac:dyDescent="0.15">
      <c r="A671" s="12" t="str">
        <f t="shared" si="866"/>
        <v>FTE Cost - Brand</v>
      </c>
      <c r="D671" s="12" t="str">
        <f>HR!D301</f>
        <v>Brand 10</v>
      </c>
      <c r="E671" s="12" t="str">
        <f t="shared" si="897"/>
        <v>Segment 3</v>
      </c>
      <c r="F671" s="12" t="str">
        <f t="shared" si="897"/>
        <v>Business Unit 2</v>
      </c>
      <c r="G671" s="12">
        <f t="shared" si="897"/>
        <v>0</v>
      </c>
      <c r="H671" s="12">
        <f t="shared" si="897"/>
        <v>0</v>
      </c>
      <c r="I671" s="12">
        <f t="shared" si="897"/>
        <v>0</v>
      </c>
      <c r="J671" s="12">
        <f t="shared" si="897"/>
        <v>0</v>
      </c>
      <c r="K671" s="12">
        <f t="shared" si="897"/>
        <v>0</v>
      </c>
      <c r="L671" s="12" t="str">
        <f>HR!C301</f>
        <v>Marketing</v>
      </c>
      <c r="M671" s="12">
        <f>HR!E301</f>
        <v>0</v>
      </c>
      <c r="N671" s="12">
        <f>HR!F301</f>
        <v>0</v>
      </c>
      <c r="O671" s="12">
        <f>HR!G301</f>
        <v>0</v>
      </c>
      <c r="P671" s="12">
        <f>HR!H301</f>
        <v>0</v>
      </c>
      <c r="Q671" s="12">
        <f>HR!I301</f>
        <v>0</v>
      </c>
      <c r="R671" s="12">
        <f>HR!J301</f>
        <v>0</v>
      </c>
      <c r="S671" s="12">
        <f>HR!K301</f>
        <v>0</v>
      </c>
      <c r="T671" s="12">
        <f>HR!L301</f>
        <v>0</v>
      </c>
      <c r="U671" s="12">
        <f>HR!M301</f>
        <v>0</v>
      </c>
      <c r="V671" s="12">
        <f>HR!N301</f>
        <v>0</v>
      </c>
      <c r="W671" s="12">
        <f>HR!O301</f>
        <v>0</v>
      </c>
      <c r="X671" s="12">
        <f>HR!P301</f>
        <v>0</v>
      </c>
      <c r="Y671" s="12">
        <f>HR!Q301</f>
        <v>0</v>
      </c>
      <c r="Z671" s="12">
        <f>HR!R301</f>
        <v>0</v>
      </c>
      <c r="AA671" s="12">
        <f>HR!S301</f>
        <v>0</v>
      </c>
      <c r="AB671" s="12">
        <f>HR!T301</f>
        <v>0</v>
      </c>
      <c r="AC671" s="12">
        <f>HR!U301</f>
        <v>0</v>
      </c>
      <c r="AD671" s="12">
        <f>HR!V301</f>
        <v>0</v>
      </c>
      <c r="AE671" s="12">
        <f>HR!W301</f>
        <v>0</v>
      </c>
      <c r="AF671" s="12">
        <f>HR!X301</f>
        <v>0</v>
      </c>
      <c r="AG671" s="12">
        <f>HR!Y301</f>
        <v>0</v>
      </c>
      <c r="AH671" s="12">
        <f>HR!Z301</f>
        <v>0</v>
      </c>
      <c r="AI671" s="12">
        <f>HR!AA301</f>
        <v>0</v>
      </c>
      <c r="AJ671" s="12">
        <f>HR!AB301</f>
        <v>0</v>
      </c>
      <c r="AK671" s="12">
        <f>HR!AC301</f>
        <v>0</v>
      </c>
      <c r="AL671" s="12">
        <f>HR!AD301</f>
        <v>0</v>
      </c>
      <c r="AM671" s="12">
        <f>HR!AE301</f>
        <v>0</v>
      </c>
      <c r="AN671" s="12">
        <f>HR!AF301</f>
        <v>0</v>
      </c>
      <c r="AO671" s="12">
        <f>HR!AG301</f>
        <v>0</v>
      </c>
      <c r="AP671" s="12">
        <f>HR!AH301</f>
        <v>0</v>
      </c>
      <c r="AQ671" s="12">
        <f>HR!AI301</f>
        <v>0</v>
      </c>
      <c r="AR671" s="12">
        <f>HR!AJ301</f>
        <v>0</v>
      </c>
      <c r="AS671" s="12">
        <f>HR!AK301</f>
        <v>0</v>
      </c>
      <c r="AT671" s="12">
        <f>HR!AL301</f>
        <v>0</v>
      </c>
      <c r="AU671" s="12">
        <f>HR!AM301</f>
        <v>0</v>
      </c>
      <c r="AV671" s="12">
        <f>HR!AN301</f>
        <v>0</v>
      </c>
      <c r="AW671" s="12">
        <f>HR!AO301</f>
        <v>0</v>
      </c>
      <c r="AX671" s="12">
        <f>HR!AP301</f>
        <v>0</v>
      </c>
      <c r="AY671" s="12">
        <f>HR!AQ301</f>
        <v>0</v>
      </c>
      <c r="AZ671" s="12">
        <f>HR!AR301</f>
        <v>0</v>
      </c>
      <c r="BA671" s="12">
        <f>HR!AS301</f>
        <v>0</v>
      </c>
      <c r="BB671" s="12">
        <f>HR!AT301</f>
        <v>0</v>
      </c>
      <c r="BC671" s="12">
        <f>HR!AU301</f>
        <v>0</v>
      </c>
      <c r="BD671" s="12">
        <f>HR!AV301</f>
        <v>0</v>
      </c>
      <c r="BE671" s="12">
        <f>HR!AW301</f>
        <v>0</v>
      </c>
      <c r="BF671" s="12">
        <f>HR!AX301</f>
        <v>0</v>
      </c>
      <c r="BG671" s="12">
        <f>HR!AY301</f>
        <v>0</v>
      </c>
      <c r="BH671" s="12">
        <f>HR!AZ301</f>
        <v>0</v>
      </c>
      <c r="BI671" s="12">
        <f>HR!BA301</f>
        <v>0</v>
      </c>
      <c r="BJ671" s="12">
        <f>HR!BB301</f>
        <v>0</v>
      </c>
      <c r="BK671" s="12">
        <f>HR!BC301</f>
        <v>0</v>
      </c>
      <c r="BL671" s="12">
        <f>HR!BD301</f>
        <v>0</v>
      </c>
      <c r="BM671" s="12">
        <f>HR!BE301</f>
        <v>0</v>
      </c>
      <c r="BN671" s="12">
        <f>HR!BF301</f>
        <v>0</v>
      </c>
      <c r="BO671" s="12">
        <f>HR!BG301</f>
        <v>0</v>
      </c>
      <c r="BP671" s="12">
        <f>HR!BH301</f>
        <v>0</v>
      </c>
      <c r="BQ671" s="12">
        <f>HR!BI301</f>
        <v>0</v>
      </c>
      <c r="BR671" s="12">
        <f>HR!BJ301</f>
        <v>0</v>
      </c>
      <c r="BS671" s="12">
        <f>HR!BK301</f>
        <v>0</v>
      </c>
      <c r="BT671" s="12">
        <f>HR!BL301</f>
        <v>0</v>
      </c>
      <c r="BU671" s="12">
        <f>HR!BM301</f>
        <v>0</v>
      </c>
      <c r="BV671" s="12">
        <f>HR!BN301</f>
        <v>0</v>
      </c>
      <c r="BW671" s="12">
        <f>HR!BO301</f>
        <v>0</v>
      </c>
      <c r="BX671" s="12">
        <f>HR!BP301</f>
        <v>0</v>
      </c>
      <c r="BY671" s="12">
        <f>HR!BQ301</f>
        <v>0</v>
      </c>
      <c r="BZ671" s="12">
        <f>HR!BR301</f>
        <v>0</v>
      </c>
      <c r="CA671" s="12">
        <f>HR!BS301</f>
        <v>0</v>
      </c>
      <c r="CB671" s="12">
        <f>HR!BT301</f>
        <v>0</v>
      </c>
      <c r="CC671" s="12">
        <f>HR!BU301</f>
        <v>0</v>
      </c>
      <c r="CD671" s="12">
        <f>HR!BV301</f>
        <v>0</v>
      </c>
      <c r="CE671" s="12">
        <f>HR!BW301</f>
        <v>0</v>
      </c>
      <c r="CF671" s="12">
        <f>HR!BX301</f>
        <v>0</v>
      </c>
      <c r="CG671" s="12">
        <f t="shared" si="867"/>
        <v>0</v>
      </c>
      <c r="CH671" s="12">
        <f t="shared" si="868"/>
        <v>0</v>
      </c>
      <c r="CI671" s="12">
        <f t="shared" si="869"/>
        <v>0</v>
      </c>
      <c r="CJ671" s="12">
        <f t="shared" si="870"/>
        <v>0</v>
      </c>
      <c r="CK671" s="12">
        <f t="shared" si="871"/>
        <v>0</v>
      </c>
      <c r="CL671" s="12">
        <f t="shared" si="872"/>
        <v>0</v>
      </c>
      <c r="CM671" s="12">
        <f t="shared" si="873"/>
        <v>0</v>
      </c>
      <c r="CN671" s="12">
        <f t="shared" si="874"/>
        <v>0</v>
      </c>
      <c r="CO671" s="12">
        <f t="shared" si="875"/>
        <v>0</v>
      </c>
      <c r="CP671" s="12">
        <f t="shared" si="876"/>
        <v>0</v>
      </c>
      <c r="CQ671" s="12">
        <f t="shared" si="877"/>
        <v>0</v>
      </c>
      <c r="CR671" s="12">
        <f t="shared" si="878"/>
        <v>0</v>
      </c>
      <c r="CS671" s="12">
        <f t="shared" si="879"/>
        <v>0</v>
      </c>
      <c r="CT671" s="12">
        <f t="shared" si="880"/>
        <v>0</v>
      </c>
      <c r="CU671" s="12">
        <f t="shared" si="881"/>
        <v>0</v>
      </c>
      <c r="CV671" s="12">
        <f t="shared" si="882"/>
        <v>0</v>
      </c>
      <c r="CW671" s="12">
        <f t="shared" si="883"/>
        <v>0</v>
      </c>
      <c r="CX671" s="12">
        <f t="shared" si="884"/>
        <v>0</v>
      </c>
      <c r="CY671" s="12">
        <f t="shared" si="885"/>
        <v>0</v>
      </c>
      <c r="CZ671" s="12">
        <f t="shared" si="886"/>
        <v>0</v>
      </c>
      <c r="DA671" s="12">
        <f t="shared" si="887"/>
        <v>0</v>
      </c>
      <c r="DB671" s="12">
        <f t="shared" si="888"/>
        <v>0</v>
      </c>
      <c r="DC671" s="12">
        <f t="shared" si="889"/>
        <v>0</v>
      </c>
      <c r="DD671" s="12">
        <f t="shared" si="890"/>
        <v>0</v>
      </c>
      <c r="DE671" s="12">
        <f t="shared" si="891"/>
        <v>0</v>
      </c>
      <c r="DF671" s="12">
        <f t="shared" si="892"/>
        <v>0</v>
      </c>
      <c r="DG671" s="12">
        <f t="shared" si="893"/>
        <v>0</v>
      </c>
      <c r="DH671" s="12">
        <f t="shared" si="894"/>
        <v>0</v>
      </c>
      <c r="DI671" s="12">
        <f t="shared" si="895"/>
        <v>0</v>
      </c>
      <c r="DJ671" s="12">
        <f t="shared" si="896"/>
        <v>0</v>
      </c>
      <c r="DK671" s="12">
        <f>SUM(M671:CHOOSE(YTD,M671,N671,O671,P671,Q671,R671,S671,T671,U671,V671,W671,X671))</f>
        <v>0</v>
      </c>
      <c r="DL671" s="12">
        <f>SUM(Y671:CHOOSE(YTD,Y671,Z671,AA671,AB671,AC671,AD671,AE671,AF671,AG671,AH671,AI671,AJ671))</f>
        <v>0</v>
      </c>
      <c r="DM671" s="12">
        <f>SUM(AK671:CHOOSE(YTD,AK671,AL671,AM671,AN671,AO671,AP671,AQ671,AR671,AS671,AT671,AU671,AV671))</f>
        <v>0</v>
      </c>
      <c r="DN671" s="12">
        <f>SUM(AW671:CHOOSE(YTD,AW671,AX671,AY671,AZ671,BA671,BB671,BC671,BD671,BE671,BF671,BG671,BH671))</f>
        <v>0</v>
      </c>
      <c r="DO671" s="12">
        <f>SUM(BI671:CHOOSE(YTD,BI671,BJ671,BK671,BL671,BM671,BN671,BO671,BP671,BQ671,BR671,BS671,BT671))</f>
        <v>0</v>
      </c>
      <c r="DP671" s="12">
        <f>SUM(BU671:CHOOSE(YTD,BU671,BV671,BW671,BX671,BY671,BZ671,CA671,CB671,CC671,CD671,CE671,CF671))</f>
        <v>0</v>
      </c>
    </row>
    <row r="672" spans="1:120" x14ac:dyDescent="0.15">
      <c r="A672" s="12" t="str">
        <f t="shared" si="866"/>
        <v>FTE Cost - Brand</v>
      </c>
      <c r="D672" s="12" t="str">
        <f>HR!D302</f>
        <v>Brand 11</v>
      </c>
      <c r="E672" s="12" t="str">
        <f t="shared" si="897"/>
        <v>Segment 3</v>
      </c>
      <c r="F672" s="12" t="str">
        <f t="shared" si="897"/>
        <v>Business Unit 2</v>
      </c>
      <c r="G672" s="12">
        <f t="shared" si="897"/>
        <v>0</v>
      </c>
      <c r="H672" s="12">
        <f t="shared" si="897"/>
        <v>0</v>
      </c>
      <c r="I672" s="12">
        <f t="shared" si="897"/>
        <v>0</v>
      </c>
      <c r="J672" s="12">
        <f t="shared" si="897"/>
        <v>0</v>
      </c>
      <c r="K672" s="12">
        <f t="shared" si="897"/>
        <v>0</v>
      </c>
      <c r="L672" s="12" t="str">
        <f>HR!C302</f>
        <v>Marketing</v>
      </c>
      <c r="M672" s="12">
        <f>HR!E302</f>
        <v>12.8994</v>
      </c>
      <c r="N672" s="12">
        <f>HR!F302</f>
        <v>12.8994</v>
      </c>
      <c r="O672" s="12">
        <f>HR!G302</f>
        <v>12.8994</v>
      </c>
      <c r="P672" s="12">
        <f>HR!H302</f>
        <v>12.8994</v>
      </c>
      <c r="Q672" s="12">
        <f>HR!I302</f>
        <v>12.8994</v>
      </c>
      <c r="R672" s="12">
        <f>HR!J302</f>
        <v>12.8994</v>
      </c>
      <c r="S672" s="12">
        <f>HR!K302</f>
        <v>12.8994</v>
      </c>
      <c r="T672" s="12">
        <f>HR!L302</f>
        <v>12.8994</v>
      </c>
      <c r="U672" s="12">
        <f>HR!M302</f>
        <v>12.8994</v>
      </c>
      <c r="V672" s="12">
        <f>HR!N302</f>
        <v>12.8994</v>
      </c>
      <c r="W672" s="12">
        <f>HR!O302</f>
        <v>12.8994</v>
      </c>
      <c r="X672" s="12">
        <f>HR!P302</f>
        <v>12.8994</v>
      </c>
      <c r="Y672" s="12">
        <f>HR!Q302</f>
        <v>12.8994</v>
      </c>
      <c r="Z672" s="12">
        <f>HR!R302</f>
        <v>12.8994</v>
      </c>
      <c r="AA672" s="12">
        <f>HR!S302</f>
        <v>12.8994</v>
      </c>
      <c r="AB672" s="12">
        <f>HR!T302</f>
        <v>12.8994</v>
      </c>
      <c r="AC672" s="12">
        <f>HR!U302</f>
        <v>12.8994</v>
      </c>
      <c r="AD672" s="12">
        <f>HR!V302</f>
        <v>12.8994</v>
      </c>
      <c r="AE672" s="12">
        <f>HR!W302</f>
        <v>12.8994</v>
      </c>
      <c r="AF672" s="12">
        <f>HR!X302</f>
        <v>12.8994</v>
      </c>
      <c r="AG672" s="12">
        <f>HR!Y302</f>
        <v>12.8994</v>
      </c>
      <c r="AH672" s="12">
        <f>HR!Z302</f>
        <v>12.8994</v>
      </c>
      <c r="AI672" s="12">
        <f>HR!AA302</f>
        <v>12.8994</v>
      </c>
      <c r="AJ672" s="12">
        <f>HR!AB302</f>
        <v>12.8994</v>
      </c>
      <c r="AK672" s="12">
        <f>HR!AC302</f>
        <v>12.8994</v>
      </c>
      <c r="AL672" s="12">
        <f>HR!AD302</f>
        <v>12.8994</v>
      </c>
      <c r="AM672" s="12">
        <f>HR!AE302</f>
        <v>12.8994</v>
      </c>
      <c r="AN672" s="12">
        <f>HR!AF302</f>
        <v>12.8994</v>
      </c>
      <c r="AO672" s="12">
        <f>HR!AG302</f>
        <v>12.8994</v>
      </c>
      <c r="AP672" s="12">
        <f>HR!AH302</f>
        <v>12.8994</v>
      </c>
      <c r="AQ672" s="12">
        <f>HR!AI302</f>
        <v>12.8994</v>
      </c>
      <c r="AR672" s="12">
        <f>HR!AJ302</f>
        <v>12.8994</v>
      </c>
      <c r="AS672" s="12">
        <f>HR!AK302</f>
        <v>12.8994</v>
      </c>
      <c r="AT672" s="12">
        <f>HR!AL302</f>
        <v>12.8994</v>
      </c>
      <c r="AU672" s="12">
        <f>HR!AM302</f>
        <v>12.8994</v>
      </c>
      <c r="AV672" s="12">
        <f>HR!AN302</f>
        <v>12.8994</v>
      </c>
      <c r="AW672" s="12">
        <f>HR!AO302</f>
        <v>12.8994</v>
      </c>
      <c r="AX672" s="12">
        <f>HR!AP302</f>
        <v>12.8994</v>
      </c>
      <c r="AY672" s="12">
        <f>HR!AQ302</f>
        <v>12.8994</v>
      </c>
      <c r="AZ672" s="12">
        <f>HR!AR302</f>
        <v>12.8994</v>
      </c>
      <c r="BA672" s="12">
        <f>HR!AS302</f>
        <v>12.8994</v>
      </c>
      <c r="BB672" s="12">
        <f>HR!AT302</f>
        <v>12.8994</v>
      </c>
      <c r="BC672" s="12">
        <f>HR!AU302</f>
        <v>12.8994</v>
      </c>
      <c r="BD672" s="12">
        <f>HR!AV302</f>
        <v>12.8994</v>
      </c>
      <c r="BE672" s="12">
        <f>HR!AW302</f>
        <v>12.8994</v>
      </c>
      <c r="BF672" s="12">
        <f>HR!AX302</f>
        <v>12.8994</v>
      </c>
      <c r="BG672" s="12">
        <f>HR!AY302</f>
        <v>12.8994</v>
      </c>
      <c r="BH672" s="12">
        <f>HR!AZ302</f>
        <v>12.8994</v>
      </c>
      <c r="BI672" s="12">
        <f>HR!BA302</f>
        <v>12.8994</v>
      </c>
      <c r="BJ672" s="12">
        <f>HR!BB302</f>
        <v>12.8994</v>
      </c>
      <c r="BK672" s="12">
        <f>HR!BC302</f>
        <v>12.8994</v>
      </c>
      <c r="BL672" s="12">
        <f>HR!BD302</f>
        <v>12.8994</v>
      </c>
      <c r="BM672" s="12">
        <f>HR!BE302</f>
        <v>12.8994</v>
      </c>
      <c r="BN672" s="12">
        <f>HR!BF302</f>
        <v>12.8994</v>
      </c>
      <c r="BO672" s="12">
        <f>HR!BG302</f>
        <v>12.8994</v>
      </c>
      <c r="BP672" s="12">
        <f>HR!BH302</f>
        <v>12.8994</v>
      </c>
      <c r="BQ672" s="12">
        <f>HR!BI302</f>
        <v>12.8994</v>
      </c>
      <c r="BR672" s="12">
        <f>HR!BJ302</f>
        <v>12.8994</v>
      </c>
      <c r="BS672" s="12">
        <f>HR!BK302</f>
        <v>12.8994</v>
      </c>
      <c r="BT672" s="12">
        <f>HR!BL302</f>
        <v>12.8994</v>
      </c>
      <c r="BU672" s="12">
        <f>HR!BM302</f>
        <v>12.8994</v>
      </c>
      <c r="BV672" s="12">
        <f>HR!BN302</f>
        <v>12.8994</v>
      </c>
      <c r="BW672" s="12">
        <f>HR!BO302</f>
        <v>12.8994</v>
      </c>
      <c r="BX672" s="12">
        <f>HR!BP302</f>
        <v>12.8994</v>
      </c>
      <c r="BY672" s="12">
        <f>HR!BQ302</f>
        <v>12.8994</v>
      </c>
      <c r="BZ672" s="12">
        <f>HR!BR302</f>
        <v>12.8994</v>
      </c>
      <c r="CA672" s="12">
        <f>HR!BS302</f>
        <v>12.8994</v>
      </c>
      <c r="CB672" s="12">
        <f>HR!BT302</f>
        <v>12.8994</v>
      </c>
      <c r="CC672" s="12">
        <f>HR!BU302</f>
        <v>12.8994</v>
      </c>
      <c r="CD672" s="12">
        <f>HR!BV302</f>
        <v>12.8994</v>
      </c>
      <c r="CE672" s="12">
        <f>HR!BW302</f>
        <v>12.8994</v>
      </c>
      <c r="CF672" s="12">
        <f>HR!BX302</f>
        <v>12.8994</v>
      </c>
      <c r="CG672" s="12">
        <f t="shared" si="867"/>
        <v>38.6982</v>
      </c>
      <c r="CH672" s="12">
        <f t="shared" si="868"/>
        <v>38.6982</v>
      </c>
      <c r="CI672" s="12">
        <f t="shared" si="869"/>
        <v>38.6982</v>
      </c>
      <c r="CJ672" s="12">
        <f t="shared" si="870"/>
        <v>38.6982</v>
      </c>
      <c r="CK672" s="12">
        <f t="shared" si="871"/>
        <v>154.7928</v>
      </c>
      <c r="CL672" s="12">
        <f t="shared" si="872"/>
        <v>38.6982</v>
      </c>
      <c r="CM672" s="12">
        <f t="shared" si="873"/>
        <v>38.6982</v>
      </c>
      <c r="CN672" s="12">
        <f t="shared" si="874"/>
        <v>38.6982</v>
      </c>
      <c r="CO672" s="12">
        <f t="shared" si="875"/>
        <v>38.6982</v>
      </c>
      <c r="CP672" s="12">
        <f t="shared" si="876"/>
        <v>154.7928</v>
      </c>
      <c r="CQ672" s="12">
        <f t="shared" si="877"/>
        <v>38.6982</v>
      </c>
      <c r="CR672" s="12">
        <f t="shared" si="878"/>
        <v>38.6982</v>
      </c>
      <c r="CS672" s="12">
        <f t="shared" si="879"/>
        <v>38.6982</v>
      </c>
      <c r="CT672" s="12">
        <f t="shared" si="880"/>
        <v>38.6982</v>
      </c>
      <c r="CU672" s="12">
        <f t="shared" si="881"/>
        <v>154.7928</v>
      </c>
      <c r="CV672" s="12">
        <f t="shared" si="882"/>
        <v>38.6982</v>
      </c>
      <c r="CW672" s="12">
        <f t="shared" si="883"/>
        <v>38.6982</v>
      </c>
      <c r="CX672" s="12">
        <f t="shared" si="884"/>
        <v>38.6982</v>
      </c>
      <c r="CY672" s="12">
        <f t="shared" si="885"/>
        <v>38.6982</v>
      </c>
      <c r="CZ672" s="12">
        <f t="shared" si="886"/>
        <v>154.7928</v>
      </c>
      <c r="DA672" s="12">
        <f t="shared" si="887"/>
        <v>38.6982</v>
      </c>
      <c r="DB672" s="12">
        <f t="shared" si="888"/>
        <v>38.6982</v>
      </c>
      <c r="DC672" s="12">
        <f t="shared" si="889"/>
        <v>38.6982</v>
      </c>
      <c r="DD672" s="12">
        <f t="shared" si="890"/>
        <v>38.6982</v>
      </c>
      <c r="DE672" s="12">
        <f t="shared" si="891"/>
        <v>154.7928</v>
      </c>
      <c r="DF672" s="12">
        <f t="shared" si="892"/>
        <v>38.6982</v>
      </c>
      <c r="DG672" s="12">
        <f t="shared" si="893"/>
        <v>38.6982</v>
      </c>
      <c r="DH672" s="12">
        <f t="shared" si="894"/>
        <v>38.6982</v>
      </c>
      <c r="DI672" s="12">
        <f t="shared" si="895"/>
        <v>38.6982</v>
      </c>
      <c r="DJ672" s="12">
        <f t="shared" si="896"/>
        <v>154.7928</v>
      </c>
      <c r="DK672" s="12">
        <f>SUM(M672:CHOOSE(YTD,M672,N672,O672,P672,Q672,R672,S672,T672,U672,V672,W672,X672))</f>
        <v>38.6982</v>
      </c>
      <c r="DL672" s="12">
        <f>SUM(Y672:CHOOSE(YTD,Y672,Z672,AA672,AB672,AC672,AD672,AE672,AF672,AG672,AH672,AI672,AJ672))</f>
        <v>38.6982</v>
      </c>
      <c r="DM672" s="12">
        <f>SUM(AK672:CHOOSE(YTD,AK672,AL672,AM672,AN672,AO672,AP672,AQ672,AR672,AS672,AT672,AU672,AV672))</f>
        <v>38.6982</v>
      </c>
      <c r="DN672" s="12">
        <f>SUM(AW672:CHOOSE(YTD,AW672,AX672,AY672,AZ672,BA672,BB672,BC672,BD672,BE672,BF672,BG672,BH672))</f>
        <v>38.6982</v>
      </c>
      <c r="DO672" s="12">
        <f>SUM(BI672:CHOOSE(YTD,BI672,BJ672,BK672,BL672,BM672,BN672,BO672,BP672,BQ672,BR672,BS672,BT672))</f>
        <v>38.6982</v>
      </c>
      <c r="DP672" s="12">
        <f>SUM(BU672:CHOOSE(YTD,BU672,BV672,BW672,BX672,BY672,BZ672,CA672,CB672,CC672,CD672,CE672,CF672))</f>
        <v>38.6982</v>
      </c>
    </row>
    <row r="673" spans="1:120" x14ac:dyDescent="0.15">
      <c r="A673" s="12" t="str">
        <f t="shared" si="866"/>
        <v>FTE Cost - Brand</v>
      </c>
      <c r="D673" s="12" t="str">
        <f>HR!D303</f>
        <v>Brand 12</v>
      </c>
      <c r="E673" s="12" t="str">
        <f t="shared" si="897"/>
        <v>Segment 3</v>
      </c>
      <c r="F673" s="12" t="str">
        <f t="shared" si="897"/>
        <v>Business Unit 2</v>
      </c>
      <c r="G673" s="12">
        <f t="shared" si="897"/>
        <v>0</v>
      </c>
      <c r="H673" s="12">
        <f t="shared" si="897"/>
        <v>0</v>
      </c>
      <c r="I673" s="12">
        <f t="shared" si="897"/>
        <v>0</v>
      </c>
      <c r="J673" s="12">
        <f t="shared" si="897"/>
        <v>0</v>
      </c>
      <c r="K673" s="12">
        <f t="shared" si="897"/>
        <v>0</v>
      </c>
      <c r="L673" s="12" t="str">
        <f>HR!C303</f>
        <v>Marketing</v>
      </c>
      <c r="M673" s="12">
        <f>HR!E303</f>
        <v>0</v>
      </c>
      <c r="N673" s="12">
        <f>HR!F303</f>
        <v>0</v>
      </c>
      <c r="O673" s="12">
        <f>HR!G303</f>
        <v>0</v>
      </c>
      <c r="P673" s="12">
        <f>HR!H303</f>
        <v>0</v>
      </c>
      <c r="Q673" s="12">
        <f>HR!I303</f>
        <v>0</v>
      </c>
      <c r="R673" s="12">
        <f>HR!J303</f>
        <v>0</v>
      </c>
      <c r="S673" s="12">
        <f>HR!K303</f>
        <v>0</v>
      </c>
      <c r="T673" s="12">
        <f>HR!L303</f>
        <v>0</v>
      </c>
      <c r="U673" s="12">
        <f>HR!M303</f>
        <v>0</v>
      </c>
      <c r="V673" s="12">
        <f>HR!N303</f>
        <v>0</v>
      </c>
      <c r="W673" s="12">
        <f>HR!O303</f>
        <v>0</v>
      </c>
      <c r="X673" s="12">
        <f>HR!P303</f>
        <v>0</v>
      </c>
      <c r="Y673" s="12">
        <f>HR!Q303</f>
        <v>0</v>
      </c>
      <c r="Z673" s="12">
        <f>HR!R303</f>
        <v>0</v>
      </c>
      <c r="AA673" s="12">
        <f>HR!S303</f>
        <v>0</v>
      </c>
      <c r="AB673" s="12">
        <f>HR!T303</f>
        <v>0</v>
      </c>
      <c r="AC673" s="12">
        <f>HR!U303</f>
        <v>0</v>
      </c>
      <c r="AD673" s="12">
        <f>HR!V303</f>
        <v>0</v>
      </c>
      <c r="AE673" s="12">
        <f>HR!W303</f>
        <v>0</v>
      </c>
      <c r="AF673" s="12">
        <f>HR!X303</f>
        <v>0</v>
      </c>
      <c r="AG673" s="12">
        <f>HR!Y303</f>
        <v>0</v>
      </c>
      <c r="AH673" s="12">
        <f>HR!Z303</f>
        <v>0</v>
      </c>
      <c r="AI673" s="12">
        <f>HR!AA303</f>
        <v>0</v>
      </c>
      <c r="AJ673" s="12">
        <f>HR!AB303</f>
        <v>0</v>
      </c>
      <c r="AK673" s="12">
        <f>HR!AC303</f>
        <v>0</v>
      </c>
      <c r="AL673" s="12">
        <f>HR!AD303</f>
        <v>0</v>
      </c>
      <c r="AM673" s="12">
        <f>HR!AE303</f>
        <v>0</v>
      </c>
      <c r="AN673" s="12">
        <f>HR!AF303</f>
        <v>0</v>
      </c>
      <c r="AO673" s="12">
        <f>HR!AG303</f>
        <v>0</v>
      </c>
      <c r="AP673" s="12">
        <f>HR!AH303</f>
        <v>0</v>
      </c>
      <c r="AQ673" s="12">
        <f>HR!AI303</f>
        <v>0</v>
      </c>
      <c r="AR673" s="12">
        <f>HR!AJ303</f>
        <v>0</v>
      </c>
      <c r="AS673" s="12">
        <f>HR!AK303</f>
        <v>0</v>
      </c>
      <c r="AT673" s="12">
        <f>HR!AL303</f>
        <v>0</v>
      </c>
      <c r="AU673" s="12">
        <f>HR!AM303</f>
        <v>0</v>
      </c>
      <c r="AV673" s="12">
        <f>HR!AN303</f>
        <v>0</v>
      </c>
      <c r="AW673" s="12">
        <f>HR!AO303</f>
        <v>0</v>
      </c>
      <c r="AX673" s="12">
        <f>HR!AP303</f>
        <v>0</v>
      </c>
      <c r="AY673" s="12">
        <f>HR!AQ303</f>
        <v>0</v>
      </c>
      <c r="AZ673" s="12">
        <f>HR!AR303</f>
        <v>0</v>
      </c>
      <c r="BA673" s="12">
        <f>HR!AS303</f>
        <v>0</v>
      </c>
      <c r="BB673" s="12">
        <f>HR!AT303</f>
        <v>0</v>
      </c>
      <c r="BC673" s="12">
        <f>HR!AU303</f>
        <v>0</v>
      </c>
      <c r="BD673" s="12">
        <f>HR!AV303</f>
        <v>0</v>
      </c>
      <c r="BE673" s="12">
        <f>HR!AW303</f>
        <v>0</v>
      </c>
      <c r="BF673" s="12">
        <f>HR!AX303</f>
        <v>0</v>
      </c>
      <c r="BG673" s="12">
        <f>HR!AY303</f>
        <v>0</v>
      </c>
      <c r="BH673" s="12">
        <f>HR!AZ303</f>
        <v>0</v>
      </c>
      <c r="BI673" s="12">
        <f>HR!BA303</f>
        <v>0</v>
      </c>
      <c r="BJ673" s="12">
        <f>HR!BB303</f>
        <v>0</v>
      </c>
      <c r="BK673" s="12">
        <f>HR!BC303</f>
        <v>0</v>
      </c>
      <c r="BL673" s="12">
        <f>HR!BD303</f>
        <v>0</v>
      </c>
      <c r="BM673" s="12">
        <f>HR!BE303</f>
        <v>0</v>
      </c>
      <c r="BN673" s="12">
        <f>HR!BF303</f>
        <v>0</v>
      </c>
      <c r="BO673" s="12">
        <f>HR!BG303</f>
        <v>0</v>
      </c>
      <c r="BP673" s="12">
        <f>HR!BH303</f>
        <v>0</v>
      </c>
      <c r="BQ673" s="12">
        <f>HR!BI303</f>
        <v>0</v>
      </c>
      <c r="BR673" s="12">
        <f>HR!BJ303</f>
        <v>0</v>
      </c>
      <c r="BS673" s="12">
        <f>HR!BK303</f>
        <v>0</v>
      </c>
      <c r="BT673" s="12">
        <f>HR!BL303</f>
        <v>0</v>
      </c>
      <c r="BU673" s="12">
        <f>HR!BM303</f>
        <v>0</v>
      </c>
      <c r="BV673" s="12">
        <f>HR!BN303</f>
        <v>0</v>
      </c>
      <c r="BW673" s="12">
        <f>HR!BO303</f>
        <v>0</v>
      </c>
      <c r="BX673" s="12">
        <f>HR!BP303</f>
        <v>0</v>
      </c>
      <c r="BY673" s="12">
        <f>HR!BQ303</f>
        <v>0</v>
      </c>
      <c r="BZ673" s="12">
        <f>HR!BR303</f>
        <v>0</v>
      </c>
      <c r="CA673" s="12">
        <f>HR!BS303</f>
        <v>0</v>
      </c>
      <c r="CB673" s="12">
        <f>HR!BT303</f>
        <v>0</v>
      </c>
      <c r="CC673" s="12">
        <f>HR!BU303</f>
        <v>0</v>
      </c>
      <c r="CD673" s="12">
        <f>HR!BV303</f>
        <v>0</v>
      </c>
      <c r="CE673" s="12">
        <f>HR!BW303</f>
        <v>0</v>
      </c>
      <c r="CF673" s="12">
        <f>HR!BX303</f>
        <v>0</v>
      </c>
      <c r="CG673" s="12">
        <f t="shared" si="867"/>
        <v>0</v>
      </c>
      <c r="CH673" s="12">
        <f t="shared" si="868"/>
        <v>0</v>
      </c>
      <c r="CI673" s="12">
        <f t="shared" si="869"/>
        <v>0</v>
      </c>
      <c r="CJ673" s="12">
        <f t="shared" si="870"/>
        <v>0</v>
      </c>
      <c r="CK673" s="12">
        <f t="shared" si="871"/>
        <v>0</v>
      </c>
      <c r="CL673" s="12">
        <f t="shared" si="872"/>
        <v>0</v>
      </c>
      <c r="CM673" s="12">
        <f t="shared" si="873"/>
        <v>0</v>
      </c>
      <c r="CN673" s="12">
        <f t="shared" si="874"/>
        <v>0</v>
      </c>
      <c r="CO673" s="12">
        <f t="shared" si="875"/>
        <v>0</v>
      </c>
      <c r="CP673" s="12">
        <f t="shared" si="876"/>
        <v>0</v>
      </c>
      <c r="CQ673" s="12">
        <f t="shared" si="877"/>
        <v>0</v>
      </c>
      <c r="CR673" s="12">
        <f t="shared" si="878"/>
        <v>0</v>
      </c>
      <c r="CS673" s="12">
        <f t="shared" si="879"/>
        <v>0</v>
      </c>
      <c r="CT673" s="12">
        <f t="shared" si="880"/>
        <v>0</v>
      </c>
      <c r="CU673" s="12">
        <f t="shared" si="881"/>
        <v>0</v>
      </c>
      <c r="CV673" s="12">
        <f t="shared" si="882"/>
        <v>0</v>
      </c>
      <c r="CW673" s="12">
        <f t="shared" si="883"/>
        <v>0</v>
      </c>
      <c r="CX673" s="12">
        <f t="shared" si="884"/>
        <v>0</v>
      </c>
      <c r="CY673" s="12">
        <f t="shared" si="885"/>
        <v>0</v>
      </c>
      <c r="CZ673" s="12">
        <f t="shared" si="886"/>
        <v>0</v>
      </c>
      <c r="DA673" s="12">
        <f t="shared" si="887"/>
        <v>0</v>
      </c>
      <c r="DB673" s="12">
        <f t="shared" si="888"/>
        <v>0</v>
      </c>
      <c r="DC673" s="12">
        <f t="shared" si="889"/>
        <v>0</v>
      </c>
      <c r="DD673" s="12">
        <f t="shared" si="890"/>
        <v>0</v>
      </c>
      <c r="DE673" s="12">
        <f t="shared" si="891"/>
        <v>0</v>
      </c>
      <c r="DF673" s="12">
        <f t="shared" si="892"/>
        <v>0</v>
      </c>
      <c r="DG673" s="12">
        <f t="shared" si="893"/>
        <v>0</v>
      </c>
      <c r="DH673" s="12">
        <f t="shared" si="894"/>
        <v>0</v>
      </c>
      <c r="DI673" s="12">
        <f t="shared" si="895"/>
        <v>0</v>
      </c>
      <c r="DJ673" s="12">
        <f t="shared" si="896"/>
        <v>0</v>
      </c>
      <c r="DK673" s="12">
        <f>SUM(M673:CHOOSE(YTD,M673,N673,O673,P673,Q673,R673,S673,T673,U673,V673,W673,X673))</f>
        <v>0</v>
      </c>
      <c r="DL673" s="12">
        <f>SUM(Y673:CHOOSE(YTD,Y673,Z673,AA673,AB673,AC673,AD673,AE673,AF673,AG673,AH673,AI673,AJ673))</f>
        <v>0</v>
      </c>
      <c r="DM673" s="12">
        <f>SUM(AK673:CHOOSE(YTD,AK673,AL673,AM673,AN673,AO673,AP673,AQ673,AR673,AS673,AT673,AU673,AV673))</f>
        <v>0</v>
      </c>
      <c r="DN673" s="12">
        <f>SUM(AW673:CHOOSE(YTD,AW673,AX673,AY673,AZ673,BA673,BB673,BC673,BD673,BE673,BF673,BG673,BH673))</f>
        <v>0</v>
      </c>
      <c r="DO673" s="12">
        <f>SUM(BI673:CHOOSE(YTD,BI673,BJ673,BK673,BL673,BM673,BN673,BO673,BP673,BQ673,BR673,BS673,BT673))</f>
        <v>0</v>
      </c>
      <c r="DP673" s="12">
        <f>SUM(BU673:CHOOSE(YTD,BU673,BV673,BW673,BX673,BY673,BZ673,CA673,CB673,CC673,CD673,CE673,CF673))</f>
        <v>0</v>
      </c>
    </row>
    <row r="674" spans="1:120" x14ac:dyDescent="0.15">
      <c r="A674" s="12" t="str">
        <f t="shared" si="866"/>
        <v>FTE Cost - Brand</v>
      </c>
      <c r="D674" s="12" t="str">
        <f>HR!D304</f>
        <v>Brand 13</v>
      </c>
      <c r="E674" s="12" t="str">
        <f t="shared" si="897"/>
        <v>Segment 4</v>
      </c>
      <c r="F674" s="12" t="str">
        <f t="shared" si="897"/>
        <v>Business Unit 2</v>
      </c>
      <c r="G674" s="12">
        <f t="shared" si="897"/>
        <v>0</v>
      </c>
      <c r="H674" s="12">
        <f t="shared" si="897"/>
        <v>0</v>
      </c>
      <c r="I674" s="12">
        <f t="shared" si="897"/>
        <v>0</v>
      </c>
      <c r="J674" s="12">
        <f t="shared" si="897"/>
        <v>0</v>
      </c>
      <c r="K674" s="12">
        <f t="shared" si="897"/>
        <v>0</v>
      </c>
      <c r="L674" s="12" t="str">
        <f>HR!C304</f>
        <v>Marketing</v>
      </c>
      <c r="M674" s="12">
        <f>HR!E304</f>
        <v>0</v>
      </c>
      <c r="N674" s="12">
        <f>HR!F304</f>
        <v>0</v>
      </c>
      <c r="O674" s="12">
        <f>HR!G304</f>
        <v>0</v>
      </c>
      <c r="P674" s="12">
        <f>HR!H304</f>
        <v>0</v>
      </c>
      <c r="Q674" s="12">
        <f>HR!I304</f>
        <v>0</v>
      </c>
      <c r="R674" s="12">
        <f>HR!J304</f>
        <v>0</v>
      </c>
      <c r="S674" s="12">
        <f>HR!K304</f>
        <v>0</v>
      </c>
      <c r="T674" s="12">
        <f>HR!L304</f>
        <v>0</v>
      </c>
      <c r="U674" s="12">
        <f>HR!M304</f>
        <v>0</v>
      </c>
      <c r="V674" s="12">
        <f>HR!N304</f>
        <v>0</v>
      </c>
      <c r="W674" s="12">
        <f>HR!O304</f>
        <v>0</v>
      </c>
      <c r="X674" s="12">
        <f>HR!P304</f>
        <v>0</v>
      </c>
      <c r="Y674" s="12">
        <f>HR!Q304</f>
        <v>0</v>
      </c>
      <c r="Z674" s="12">
        <f>HR!R304</f>
        <v>0</v>
      </c>
      <c r="AA674" s="12">
        <f>HR!S304</f>
        <v>0</v>
      </c>
      <c r="AB674" s="12">
        <f>HR!T304</f>
        <v>0</v>
      </c>
      <c r="AC674" s="12">
        <f>HR!U304</f>
        <v>0</v>
      </c>
      <c r="AD674" s="12">
        <f>HR!V304</f>
        <v>0</v>
      </c>
      <c r="AE674" s="12">
        <f>HR!W304</f>
        <v>0</v>
      </c>
      <c r="AF674" s="12">
        <f>HR!X304</f>
        <v>0</v>
      </c>
      <c r="AG674" s="12">
        <f>HR!Y304</f>
        <v>0</v>
      </c>
      <c r="AH674" s="12">
        <f>HR!Z304</f>
        <v>0</v>
      </c>
      <c r="AI674" s="12">
        <f>HR!AA304</f>
        <v>0</v>
      </c>
      <c r="AJ674" s="12">
        <f>HR!AB304</f>
        <v>0</v>
      </c>
      <c r="AK674" s="12">
        <f>HR!AC304</f>
        <v>0</v>
      </c>
      <c r="AL674" s="12">
        <f>HR!AD304</f>
        <v>0</v>
      </c>
      <c r="AM674" s="12">
        <f>HR!AE304</f>
        <v>0</v>
      </c>
      <c r="AN674" s="12">
        <f>HR!AF304</f>
        <v>0</v>
      </c>
      <c r="AO674" s="12">
        <f>HR!AG304</f>
        <v>0</v>
      </c>
      <c r="AP674" s="12">
        <f>HR!AH304</f>
        <v>0</v>
      </c>
      <c r="AQ674" s="12">
        <f>HR!AI304</f>
        <v>0</v>
      </c>
      <c r="AR674" s="12">
        <f>HR!AJ304</f>
        <v>0</v>
      </c>
      <c r="AS674" s="12">
        <f>HR!AK304</f>
        <v>0</v>
      </c>
      <c r="AT674" s="12">
        <f>HR!AL304</f>
        <v>0</v>
      </c>
      <c r="AU674" s="12">
        <f>HR!AM304</f>
        <v>0</v>
      </c>
      <c r="AV674" s="12">
        <f>HR!AN304</f>
        <v>0</v>
      </c>
      <c r="AW674" s="12">
        <f>HR!AO304</f>
        <v>0</v>
      </c>
      <c r="AX674" s="12">
        <f>HR!AP304</f>
        <v>0</v>
      </c>
      <c r="AY674" s="12">
        <f>HR!AQ304</f>
        <v>0</v>
      </c>
      <c r="AZ674" s="12">
        <f>HR!AR304</f>
        <v>0</v>
      </c>
      <c r="BA674" s="12">
        <f>HR!AS304</f>
        <v>0</v>
      </c>
      <c r="BB674" s="12">
        <f>HR!AT304</f>
        <v>0</v>
      </c>
      <c r="BC674" s="12">
        <f>HR!AU304</f>
        <v>0</v>
      </c>
      <c r="BD674" s="12">
        <f>HR!AV304</f>
        <v>0</v>
      </c>
      <c r="BE674" s="12">
        <f>HR!AW304</f>
        <v>0</v>
      </c>
      <c r="BF674" s="12">
        <f>HR!AX304</f>
        <v>0</v>
      </c>
      <c r="BG674" s="12">
        <f>HR!AY304</f>
        <v>0</v>
      </c>
      <c r="BH674" s="12">
        <f>HR!AZ304</f>
        <v>0</v>
      </c>
      <c r="BI674" s="12">
        <f>HR!BA304</f>
        <v>0</v>
      </c>
      <c r="BJ674" s="12">
        <f>HR!BB304</f>
        <v>0</v>
      </c>
      <c r="BK674" s="12">
        <f>HR!BC304</f>
        <v>0</v>
      </c>
      <c r="BL674" s="12">
        <f>HR!BD304</f>
        <v>0</v>
      </c>
      <c r="BM674" s="12">
        <f>HR!BE304</f>
        <v>0</v>
      </c>
      <c r="BN674" s="12">
        <f>HR!BF304</f>
        <v>0</v>
      </c>
      <c r="BO674" s="12">
        <f>HR!BG304</f>
        <v>0</v>
      </c>
      <c r="BP674" s="12">
        <f>HR!BH304</f>
        <v>0</v>
      </c>
      <c r="BQ674" s="12">
        <f>HR!BI304</f>
        <v>0</v>
      </c>
      <c r="BR674" s="12">
        <f>HR!BJ304</f>
        <v>0</v>
      </c>
      <c r="BS674" s="12">
        <f>HR!BK304</f>
        <v>0</v>
      </c>
      <c r="BT674" s="12">
        <f>HR!BL304</f>
        <v>0</v>
      </c>
      <c r="BU674" s="12">
        <f>HR!BM304</f>
        <v>0</v>
      </c>
      <c r="BV674" s="12">
        <f>HR!BN304</f>
        <v>0</v>
      </c>
      <c r="BW674" s="12">
        <f>HR!BO304</f>
        <v>0</v>
      </c>
      <c r="BX674" s="12">
        <f>HR!BP304</f>
        <v>0</v>
      </c>
      <c r="BY674" s="12">
        <f>HR!BQ304</f>
        <v>0</v>
      </c>
      <c r="BZ674" s="12">
        <f>HR!BR304</f>
        <v>0</v>
      </c>
      <c r="CA674" s="12">
        <f>HR!BS304</f>
        <v>0</v>
      </c>
      <c r="CB674" s="12">
        <f>HR!BT304</f>
        <v>0</v>
      </c>
      <c r="CC674" s="12">
        <f>HR!BU304</f>
        <v>0</v>
      </c>
      <c r="CD674" s="12">
        <f>HR!BV304</f>
        <v>0</v>
      </c>
      <c r="CE674" s="12">
        <f>HR!BW304</f>
        <v>0</v>
      </c>
      <c r="CF674" s="12">
        <f>HR!BX304</f>
        <v>0</v>
      </c>
      <c r="CG674" s="12">
        <f t="shared" si="867"/>
        <v>0</v>
      </c>
      <c r="CH674" s="12">
        <f t="shared" si="868"/>
        <v>0</v>
      </c>
      <c r="CI674" s="12">
        <f t="shared" si="869"/>
        <v>0</v>
      </c>
      <c r="CJ674" s="12">
        <f t="shared" si="870"/>
        <v>0</v>
      </c>
      <c r="CK674" s="12">
        <f t="shared" si="871"/>
        <v>0</v>
      </c>
      <c r="CL674" s="12">
        <f t="shared" si="872"/>
        <v>0</v>
      </c>
      <c r="CM674" s="12">
        <f t="shared" si="873"/>
        <v>0</v>
      </c>
      <c r="CN674" s="12">
        <f t="shared" si="874"/>
        <v>0</v>
      </c>
      <c r="CO674" s="12">
        <f t="shared" si="875"/>
        <v>0</v>
      </c>
      <c r="CP674" s="12">
        <f t="shared" si="876"/>
        <v>0</v>
      </c>
      <c r="CQ674" s="12">
        <f t="shared" si="877"/>
        <v>0</v>
      </c>
      <c r="CR674" s="12">
        <f t="shared" si="878"/>
        <v>0</v>
      </c>
      <c r="CS674" s="12">
        <f t="shared" si="879"/>
        <v>0</v>
      </c>
      <c r="CT674" s="12">
        <f t="shared" si="880"/>
        <v>0</v>
      </c>
      <c r="CU674" s="12">
        <f t="shared" si="881"/>
        <v>0</v>
      </c>
      <c r="CV674" s="12">
        <f t="shared" si="882"/>
        <v>0</v>
      </c>
      <c r="CW674" s="12">
        <f t="shared" si="883"/>
        <v>0</v>
      </c>
      <c r="CX674" s="12">
        <f t="shared" si="884"/>
        <v>0</v>
      </c>
      <c r="CY674" s="12">
        <f t="shared" si="885"/>
        <v>0</v>
      </c>
      <c r="CZ674" s="12">
        <f t="shared" si="886"/>
        <v>0</v>
      </c>
      <c r="DA674" s="12">
        <f t="shared" si="887"/>
        <v>0</v>
      </c>
      <c r="DB674" s="12">
        <f t="shared" si="888"/>
        <v>0</v>
      </c>
      <c r="DC674" s="12">
        <f t="shared" si="889"/>
        <v>0</v>
      </c>
      <c r="DD674" s="12">
        <f t="shared" si="890"/>
        <v>0</v>
      </c>
      <c r="DE674" s="12">
        <f t="shared" si="891"/>
        <v>0</v>
      </c>
      <c r="DF674" s="12">
        <f t="shared" si="892"/>
        <v>0</v>
      </c>
      <c r="DG674" s="12">
        <f t="shared" si="893"/>
        <v>0</v>
      </c>
      <c r="DH674" s="12">
        <f t="shared" si="894"/>
        <v>0</v>
      </c>
      <c r="DI674" s="12">
        <f t="shared" si="895"/>
        <v>0</v>
      </c>
      <c r="DJ674" s="12">
        <f t="shared" si="896"/>
        <v>0</v>
      </c>
      <c r="DK674" s="12">
        <f>SUM(M674:CHOOSE(YTD,M674,N674,O674,P674,Q674,R674,S674,T674,U674,V674,W674,X674))</f>
        <v>0</v>
      </c>
      <c r="DL674" s="12">
        <f>SUM(Y674:CHOOSE(YTD,Y674,Z674,AA674,AB674,AC674,AD674,AE674,AF674,AG674,AH674,AI674,AJ674))</f>
        <v>0</v>
      </c>
      <c r="DM674" s="12">
        <f>SUM(AK674:CHOOSE(YTD,AK674,AL674,AM674,AN674,AO674,AP674,AQ674,AR674,AS674,AT674,AU674,AV674))</f>
        <v>0</v>
      </c>
      <c r="DN674" s="12">
        <f>SUM(AW674:CHOOSE(YTD,AW674,AX674,AY674,AZ674,BA674,BB674,BC674,BD674,BE674,BF674,BG674,BH674))</f>
        <v>0</v>
      </c>
      <c r="DO674" s="12">
        <f>SUM(BI674:CHOOSE(YTD,BI674,BJ674,BK674,BL674,BM674,BN674,BO674,BP674,BQ674,BR674,BS674,BT674))</f>
        <v>0</v>
      </c>
      <c r="DP674" s="12">
        <f>SUM(BU674:CHOOSE(YTD,BU674,BV674,BW674,BX674,BY674,BZ674,CA674,CB674,CC674,CD674,CE674,CF674))</f>
        <v>0</v>
      </c>
    </row>
    <row r="675" spans="1:120" x14ac:dyDescent="0.15">
      <c r="A675" s="12" t="str">
        <f t="shared" si="866"/>
        <v>FTE Cost - Brand</v>
      </c>
      <c r="D675" s="12" t="str">
        <f>HR!D305</f>
        <v>Brand 14</v>
      </c>
      <c r="E675" s="12" t="str">
        <f t="shared" si="897"/>
        <v>Segment 4</v>
      </c>
      <c r="F675" s="12" t="str">
        <f t="shared" si="897"/>
        <v>Business Unit 2</v>
      </c>
      <c r="G675" s="12">
        <f t="shared" si="897"/>
        <v>0</v>
      </c>
      <c r="H675" s="12">
        <f t="shared" si="897"/>
        <v>0</v>
      </c>
      <c r="I675" s="12">
        <f t="shared" si="897"/>
        <v>0</v>
      </c>
      <c r="J675" s="12">
        <f t="shared" si="897"/>
        <v>0</v>
      </c>
      <c r="K675" s="12">
        <f t="shared" si="897"/>
        <v>0</v>
      </c>
      <c r="L675" s="12" t="str">
        <f>HR!C305</f>
        <v>Marketing</v>
      </c>
      <c r="M675" s="12">
        <f>HR!E305</f>
        <v>6.4497</v>
      </c>
      <c r="N675" s="12">
        <f>HR!F305</f>
        <v>6.4497</v>
      </c>
      <c r="O675" s="12">
        <f>HR!G305</f>
        <v>6.4497</v>
      </c>
      <c r="P675" s="12">
        <f>HR!H305</f>
        <v>6.4497</v>
      </c>
      <c r="Q675" s="12">
        <f>HR!I305</f>
        <v>6.4497</v>
      </c>
      <c r="R675" s="12">
        <f>HR!J305</f>
        <v>6.4497</v>
      </c>
      <c r="S675" s="12">
        <f>HR!K305</f>
        <v>6.4497</v>
      </c>
      <c r="T675" s="12">
        <f>HR!L305</f>
        <v>6.4497</v>
      </c>
      <c r="U675" s="12">
        <f>HR!M305</f>
        <v>6.4497</v>
      </c>
      <c r="V675" s="12">
        <f>HR!N305</f>
        <v>6.4497</v>
      </c>
      <c r="W675" s="12">
        <f>HR!O305</f>
        <v>6.4497</v>
      </c>
      <c r="X675" s="12">
        <f>HR!P305</f>
        <v>6.4497</v>
      </c>
      <c r="Y675" s="12">
        <f>HR!Q305</f>
        <v>6.4497</v>
      </c>
      <c r="Z675" s="12">
        <f>HR!R305</f>
        <v>6.4497</v>
      </c>
      <c r="AA675" s="12">
        <f>HR!S305</f>
        <v>6.4497</v>
      </c>
      <c r="AB675" s="12">
        <f>HR!T305</f>
        <v>6.4497</v>
      </c>
      <c r="AC675" s="12">
        <f>HR!U305</f>
        <v>6.4497</v>
      </c>
      <c r="AD675" s="12">
        <f>HR!V305</f>
        <v>6.4497</v>
      </c>
      <c r="AE675" s="12">
        <f>HR!W305</f>
        <v>6.4497</v>
      </c>
      <c r="AF675" s="12">
        <f>HR!X305</f>
        <v>6.4497</v>
      </c>
      <c r="AG675" s="12">
        <f>HR!Y305</f>
        <v>6.4497</v>
      </c>
      <c r="AH675" s="12">
        <f>HR!Z305</f>
        <v>6.4497</v>
      </c>
      <c r="AI675" s="12">
        <f>HR!AA305</f>
        <v>6.4497</v>
      </c>
      <c r="AJ675" s="12">
        <f>HR!AB305</f>
        <v>6.4497</v>
      </c>
      <c r="AK675" s="12">
        <f>HR!AC305</f>
        <v>6.4497</v>
      </c>
      <c r="AL675" s="12">
        <f>HR!AD305</f>
        <v>6.4497</v>
      </c>
      <c r="AM675" s="12">
        <f>HR!AE305</f>
        <v>6.4497</v>
      </c>
      <c r="AN675" s="12">
        <f>HR!AF305</f>
        <v>6.4497</v>
      </c>
      <c r="AO675" s="12">
        <f>HR!AG305</f>
        <v>6.4497</v>
      </c>
      <c r="AP675" s="12">
        <f>HR!AH305</f>
        <v>6.4497</v>
      </c>
      <c r="AQ675" s="12">
        <f>HR!AI305</f>
        <v>6.4497</v>
      </c>
      <c r="AR675" s="12">
        <f>HR!AJ305</f>
        <v>6.4497</v>
      </c>
      <c r="AS675" s="12">
        <f>HR!AK305</f>
        <v>6.4497</v>
      </c>
      <c r="AT675" s="12">
        <f>HR!AL305</f>
        <v>6.4497</v>
      </c>
      <c r="AU675" s="12">
        <f>HR!AM305</f>
        <v>6.4497</v>
      </c>
      <c r="AV675" s="12">
        <f>HR!AN305</f>
        <v>6.4497</v>
      </c>
      <c r="AW675" s="12">
        <f>HR!AO305</f>
        <v>6.4497</v>
      </c>
      <c r="AX675" s="12">
        <f>HR!AP305</f>
        <v>6.4497</v>
      </c>
      <c r="AY675" s="12">
        <f>HR!AQ305</f>
        <v>6.4497</v>
      </c>
      <c r="AZ675" s="12">
        <f>HR!AR305</f>
        <v>6.4497</v>
      </c>
      <c r="BA675" s="12">
        <f>HR!AS305</f>
        <v>6.4497</v>
      </c>
      <c r="BB675" s="12">
        <f>HR!AT305</f>
        <v>6.4497</v>
      </c>
      <c r="BC675" s="12">
        <f>HR!AU305</f>
        <v>6.4497</v>
      </c>
      <c r="BD675" s="12">
        <f>HR!AV305</f>
        <v>6.4497</v>
      </c>
      <c r="BE675" s="12">
        <f>HR!AW305</f>
        <v>6.4497</v>
      </c>
      <c r="BF675" s="12">
        <f>HR!AX305</f>
        <v>6.4497</v>
      </c>
      <c r="BG675" s="12">
        <f>HR!AY305</f>
        <v>6.4497</v>
      </c>
      <c r="BH675" s="12">
        <f>HR!AZ305</f>
        <v>6.4497</v>
      </c>
      <c r="BI675" s="12">
        <f>HR!BA305</f>
        <v>6.4497</v>
      </c>
      <c r="BJ675" s="12">
        <f>HR!BB305</f>
        <v>6.4497</v>
      </c>
      <c r="BK675" s="12">
        <f>HR!BC305</f>
        <v>6.4497</v>
      </c>
      <c r="BL675" s="12">
        <f>HR!BD305</f>
        <v>6.4497</v>
      </c>
      <c r="BM675" s="12">
        <f>HR!BE305</f>
        <v>6.4497</v>
      </c>
      <c r="BN675" s="12">
        <f>HR!BF305</f>
        <v>6.4497</v>
      </c>
      <c r="BO675" s="12">
        <f>HR!BG305</f>
        <v>6.4497</v>
      </c>
      <c r="BP675" s="12">
        <f>HR!BH305</f>
        <v>6.4497</v>
      </c>
      <c r="BQ675" s="12">
        <f>HR!BI305</f>
        <v>6.4497</v>
      </c>
      <c r="BR675" s="12">
        <f>HR!BJ305</f>
        <v>6.4497</v>
      </c>
      <c r="BS675" s="12">
        <f>HR!BK305</f>
        <v>6.4497</v>
      </c>
      <c r="BT675" s="12">
        <f>HR!BL305</f>
        <v>6.4497</v>
      </c>
      <c r="BU675" s="12">
        <f>HR!BM305</f>
        <v>6.4497</v>
      </c>
      <c r="BV675" s="12">
        <f>HR!BN305</f>
        <v>6.4497</v>
      </c>
      <c r="BW675" s="12">
        <f>HR!BO305</f>
        <v>6.4497</v>
      </c>
      <c r="BX675" s="12">
        <f>HR!BP305</f>
        <v>6.4497</v>
      </c>
      <c r="BY675" s="12">
        <f>HR!BQ305</f>
        <v>6.4497</v>
      </c>
      <c r="BZ675" s="12">
        <f>HR!BR305</f>
        <v>6.4497</v>
      </c>
      <c r="CA675" s="12">
        <f>HR!BS305</f>
        <v>6.4497</v>
      </c>
      <c r="CB675" s="12">
        <f>HR!BT305</f>
        <v>6.4497</v>
      </c>
      <c r="CC675" s="12">
        <f>HR!BU305</f>
        <v>6.4497</v>
      </c>
      <c r="CD675" s="12">
        <f>HR!BV305</f>
        <v>6.4497</v>
      </c>
      <c r="CE675" s="12">
        <f>HR!BW305</f>
        <v>6.4497</v>
      </c>
      <c r="CF675" s="12">
        <f>HR!BX305</f>
        <v>6.4497</v>
      </c>
      <c r="CG675" s="12">
        <f t="shared" si="867"/>
        <v>19.3491</v>
      </c>
      <c r="CH675" s="12">
        <f t="shared" si="868"/>
        <v>19.3491</v>
      </c>
      <c r="CI675" s="12">
        <f t="shared" si="869"/>
        <v>19.3491</v>
      </c>
      <c r="CJ675" s="12">
        <f t="shared" si="870"/>
        <v>19.3491</v>
      </c>
      <c r="CK675" s="12">
        <f t="shared" si="871"/>
        <v>77.3964</v>
      </c>
      <c r="CL675" s="12">
        <f t="shared" si="872"/>
        <v>19.3491</v>
      </c>
      <c r="CM675" s="12">
        <f t="shared" si="873"/>
        <v>19.3491</v>
      </c>
      <c r="CN675" s="12">
        <f t="shared" si="874"/>
        <v>19.3491</v>
      </c>
      <c r="CO675" s="12">
        <f t="shared" si="875"/>
        <v>19.3491</v>
      </c>
      <c r="CP675" s="12">
        <f t="shared" si="876"/>
        <v>77.3964</v>
      </c>
      <c r="CQ675" s="12">
        <f t="shared" si="877"/>
        <v>19.3491</v>
      </c>
      <c r="CR675" s="12">
        <f t="shared" si="878"/>
        <v>19.3491</v>
      </c>
      <c r="CS675" s="12">
        <f t="shared" si="879"/>
        <v>19.3491</v>
      </c>
      <c r="CT675" s="12">
        <f t="shared" si="880"/>
        <v>19.3491</v>
      </c>
      <c r="CU675" s="12">
        <f t="shared" si="881"/>
        <v>77.3964</v>
      </c>
      <c r="CV675" s="12">
        <f t="shared" si="882"/>
        <v>19.3491</v>
      </c>
      <c r="CW675" s="12">
        <f t="shared" si="883"/>
        <v>19.3491</v>
      </c>
      <c r="CX675" s="12">
        <f t="shared" si="884"/>
        <v>19.3491</v>
      </c>
      <c r="CY675" s="12">
        <f t="shared" si="885"/>
        <v>19.3491</v>
      </c>
      <c r="CZ675" s="12">
        <f t="shared" si="886"/>
        <v>77.3964</v>
      </c>
      <c r="DA675" s="12">
        <f t="shared" si="887"/>
        <v>19.3491</v>
      </c>
      <c r="DB675" s="12">
        <f t="shared" si="888"/>
        <v>19.3491</v>
      </c>
      <c r="DC675" s="12">
        <f t="shared" si="889"/>
        <v>19.3491</v>
      </c>
      <c r="DD675" s="12">
        <f t="shared" si="890"/>
        <v>19.3491</v>
      </c>
      <c r="DE675" s="12">
        <f t="shared" si="891"/>
        <v>77.3964</v>
      </c>
      <c r="DF675" s="12">
        <f t="shared" si="892"/>
        <v>19.3491</v>
      </c>
      <c r="DG675" s="12">
        <f t="shared" si="893"/>
        <v>19.3491</v>
      </c>
      <c r="DH675" s="12">
        <f t="shared" si="894"/>
        <v>19.3491</v>
      </c>
      <c r="DI675" s="12">
        <f t="shared" si="895"/>
        <v>19.3491</v>
      </c>
      <c r="DJ675" s="12">
        <f t="shared" si="896"/>
        <v>77.3964</v>
      </c>
      <c r="DK675" s="12">
        <f>SUM(M675:CHOOSE(YTD,M675,N675,O675,P675,Q675,R675,S675,T675,U675,V675,W675,X675))</f>
        <v>19.3491</v>
      </c>
      <c r="DL675" s="12">
        <f>SUM(Y675:CHOOSE(YTD,Y675,Z675,AA675,AB675,AC675,AD675,AE675,AF675,AG675,AH675,AI675,AJ675))</f>
        <v>19.3491</v>
      </c>
      <c r="DM675" s="12">
        <f>SUM(AK675:CHOOSE(YTD,AK675,AL675,AM675,AN675,AO675,AP675,AQ675,AR675,AS675,AT675,AU675,AV675))</f>
        <v>19.3491</v>
      </c>
      <c r="DN675" s="12">
        <f>SUM(AW675:CHOOSE(YTD,AW675,AX675,AY675,AZ675,BA675,BB675,BC675,BD675,BE675,BF675,BG675,BH675))</f>
        <v>19.3491</v>
      </c>
      <c r="DO675" s="12">
        <f>SUM(BI675:CHOOSE(YTD,BI675,BJ675,BK675,BL675,BM675,BN675,BO675,BP675,BQ675,BR675,BS675,BT675))</f>
        <v>19.3491</v>
      </c>
      <c r="DP675" s="12">
        <f>SUM(BU675:CHOOSE(YTD,BU675,BV675,BW675,BX675,BY675,BZ675,CA675,CB675,CC675,CD675,CE675,CF675))</f>
        <v>19.3491</v>
      </c>
    </row>
    <row r="676" spans="1:120" x14ac:dyDescent="0.15">
      <c r="A676" s="12" t="str">
        <f t="shared" si="866"/>
        <v>FTE Cost - Brand</v>
      </c>
      <c r="D676" s="12" t="str">
        <f>HR!D306</f>
        <v>Brand 15</v>
      </c>
      <c r="E676" s="12" t="str">
        <f t="shared" si="897"/>
        <v>Segment 4</v>
      </c>
      <c r="F676" s="12" t="str">
        <f t="shared" si="897"/>
        <v>Business Unit 2</v>
      </c>
      <c r="G676" s="12">
        <f t="shared" si="897"/>
        <v>0</v>
      </c>
      <c r="H676" s="12">
        <f t="shared" si="897"/>
        <v>0</v>
      </c>
      <c r="I676" s="12">
        <f t="shared" si="897"/>
        <v>0</v>
      </c>
      <c r="J676" s="12">
        <f t="shared" si="897"/>
        <v>0</v>
      </c>
      <c r="K676" s="12">
        <f t="shared" si="897"/>
        <v>0</v>
      </c>
      <c r="L676" s="12" t="str">
        <f>HR!C306</f>
        <v>Marketing</v>
      </c>
      <c r="M676" s="12">
        <f>HR!E306</f>
        <v>12.8994</v>
      </c>
      <c r="N676" s="12">
        <f>HR!F306</f>
        <v>12.8994</v>
      </c>
      <c r="O676" s="12">
        <f>HR!G306</f>
        <v>12.8994</v>
      </c>
      <c r="P676" s="12">
        <f>HR!H306</f>
        <v>12.8994</v>
      </c>
      <c r="Q676" s="12">
        <f>HR!I306</f>
        <v>12.8994</v>
      </c>
      <c r="R676" s="12">
        <f>HR!J306</f>
        <v>12.8994</v>
      </c>
      <c r="S676" s="12">
        <f>HR!K306</f>
        <v>12.8994</v>
      </c>
      <c r="T676" s="12">
        <f>HR!L306</f>
        <v>12.8994</v>
      </c>
      <c r="U676" s="12">
        <f>HR!M306</f>
        <v>12.8994</v>
      </c>
      <c r="V676" s="12">
        <f>HR!N306</f>
        <v>12.8994</v>
      </c>
      <c r="W676" s="12">
        <f>HR!O306</f>
        <v>12.8994</v>
      </c>
      <c r="X676" s="12">
        <f>HR!P306</f>
        <v>12.8994</v>
      </c>
      <c r="Y676" s="12">
        <f>HR!Q306</f>
        <v>12.8994</v>
      </c>
      <c r="Z676" s="12">
        <f>HR!R306</f>
        <v>12.8994</v>
      </c>
      <c r="AA676" s="12">
        <f>HR!S306</f>
        <v>12.8994</v>
      </c>
      <c r="AB676" s="12">
        <f>HR!T306</f>
        <v>12.8994</v>
      </c>
      <c r="AC676" s="12">
        <f>HR!U306</f>
        <v>12.8994</v>
      </c>
      <c r="AD676" s="12">
        <f>HR!V306</f>
        <v>12.8994</v>
      </c>
      <c r="AE676" s="12">
        <f>HR!W306</f>
        <v>12.8994</v>
      </c>
      <c r="AF676" s="12">
        <f>HR!X306</f>
        <v>12.8994</v>
      </c>
      <c r="AG676" s="12">
        <f>HR!Y306</f>
        <v>12.8994</v>
      </c>
      <c r="AH676" s="12">
        <f>HR!Z306</f>
        <v>12.8994</v>
      </c>
      <c r="AI676" s="12">
        <f>HR!AA306</f>
        <v>12.8994</v>
      </c>
      <c r="AJ676" s="12">
        <f>HR!AB306</f>
        <v>12.8994</v>
      </c>
      <c r="AK676" s="12">
        <f>HR!AC306</f>
        <v>12.8994</v>
      </c>
      <c r="AL676" s="12">
        <f>HR!AD306</f>
        <v>12.8994</v>
      </c>
      <c r="AM676" s="12">
        <f>HR!AE306</f>
        <v>12.8994</v>
      </c>
      <c r="AN676" s="12">
        <f>HR!AF306</f>
        <v>12.8994</v>
      </c>
      <c r="AO676" s="12">
        <f>HR!AG306</f>
        <v>12.8994</v>
      </c>
      <c r="AP676" s="12">
        <f>HR!AH306</f>
        <v>12.8994</v>
      </c>
      <c r="AQ676" s="12">
        <f>HR!AI306</f>
        <v>12.8994</v>
      </c>
      <c r="AR676" s="12">
        <f>HR!AJ306</f>
        <v>12.8994</v>
      </c>
      <c r="AS676" s="12">
        <f>HR!AK306</f>
        <v>12.8994</v>
      </c>
      <c r="AT676" s="12">
        <f>HR!AL306</f>
        <v>12.8994</v>
      </c>
      <c r="AU676" s="12">
        <f>HR!AM306</f>
        <v>12.8994</v>
      </c>
      <c r="AV676" s="12">
        <f>HR!AN306</f>
        <v>12.8994</v>
      </c>
      <c r="AW676" s="12">
        <f>HR!AO306</f>
        <v>12.8994</v>
      </c>
      <c r="AX676" s="12">
        <f>HR!AP306</f>
        <v>12.8994</v>
      </c>
      <c r="AY676" s="12">
        <f>HR!AQ306</f>
        <v>12.8994</v>
      </c>
      <c r="AZ676" s="12">
        <f>HR!AR306</f>
        <v>12.8994</v>
      </c>
      <c r="BA676" s="12">
        <f>HR!AS306</f>
        <v>12.8994</v>
      </c>
      <c r="BB676" s="12">
        <f>HR!AT306</f>
        <v>12.8994</v>
      </c>
      <c r="BC676" s="12">
        <f>HR!AU306</f>
        <v>12.8994</v>
      </c>
      <c r="BD676" s="12">
        <f>HR!AV306</f>
        <v>12.8994</v>
      </c>
      <c r="BE676" s="12">
        <f>HR!AW306</f>
        <v>12.8994</v>
      </c>
      <c r="BF676" s="12">
        <f>HR!AX306</f>
        <v>12.8994</v>
      </c>
      <c r="BG676" s="12">
        <f>HR!AY306</f>
        <v>12.8994</v>
      </c>
      <c r="BH676" s="12">
        <f>HR!AZ306</f>
        <v>12.8994</v>
      </c>
      <c r="BI676" s="12">
        <f>HR!BA306</f>
        <v>12.8994</v>
      </c>
      <c r="BJ676" s="12">
        <f>HR!BB306</f>
        <v>12.8994</v>
      </c>
      <c r="BK676" s="12">
        <f>HR!BC306</f>
        <v>12.8994</v>
      </c>
      <c r="BL676" s="12">
        <f>HR!BD306</f>
        <v>12.8994</v>
      </c>
      <c r="BM676" s="12">
        <f>HR!BE306</f>
        <v>12.8994</v>
      </c>
      <c r="BN676" s="12">
        <f>HR!BF306</f>
        <v>12.8994</v>
      </c>
      <c r="BO676" s="12">
        <f>HR!BG306</f>
        <v>12.8994</v>
      </c>
      <c r="BP676" s="12">
        <f>HR!BH306</f>
        <v>12.8994</v>
      </c>
      <c r="BQ676" s="12">
        <f>HR!BI306</f>
        <v>12.8994</v>
      </c>
      <c r="BR676" s="12">
        <f>HR!BJ306</f>
        <v>12.8994</v>
      </c>
      <c r="BS676" s="12">
        <f>HR!BK306</f>
        <v>12.8994</v>
      </c>
      <c r="BT676" s="12">
        <f>HR!BL306</f>
        <v>12.8994</v>
      </c>
      <c r="BU676" s="12">
        <f>HR!BM306</f>
        <v>12.8994</v>
      </c>
      <c r="BV676" s="12">
        <f>HR!BN306</f>
        <v>12.8994</v>
      </c>
      <c r="BW676" s="12">
        <f>HR!BO306</f>
        <v>12.8994</v>
      </c>
      <c r="BX676" s="12">
        <f>HR!BP306</f>
        <v>12.8994</v>
      </c>
      <c r="BY676" s="12">
        <f>HR!BQ306</f>
        <v>12.8994</v>
      </c>
      <c r="BZ676" s="12">
        <f>HR!BR306</f>
        <v>12.8994</v>
      </c>
      <c r="CA676" s="12">
        <f>HR!BS306</f>
        <v>12.8994</v>
      </c>
      <c r="CB676" s="12">
        <f>HR!BT306</f>
        <v>12.8994</v>
      </c>
      <c r="CC676" s="12">
        <f>HR!BU306</f>
        <v>12.8994</v>
      </c>
      <c r="CD676" s="12">
        <f>HR!BV306</f>
        <v>12.8994</v>
      </c>
      <c r="CE676" s="12">
        <f>HR!BW306</f>
        <v>12.8994</v>
      </c>
      <c r="CF676" s="12">
        <f>HR!BX306</f>
        <v>12.8994</v>
      </c>
      <c r="CG676" s="12">
        <f t="shared" si="867"/>
        <v>38.6982</v>
      </c>
      <c r="CH676" s="12">
        <f t="shared" si="868"/>
        <v>38.6982</v>
      </c>
      <c r="CI676" s="12">
        <f t="shared" si="869"/>
        <v>38.6982</v>
      </c>
      <c r="CJ676" s="12">
        <f t="shared" si="870"/>
        <v>38.6982</v>
      </c>
      <c r="CK676" s="12">
        <f t="shared" si="871"/>
        <v>154.7928</v>
      </c>
      <c r="CL676" s="12">
        <f t="shared" si="872"/>
        <v>38.6982</v>
      </c>
      <c r="CM676" s="12">
        <f t="shared" si="873"/>
        <v>38.6982</v>
      </c>
      <c r="CN676" s="12">
        <f t="shared" si="874"/>
        <v>38.6982</v>
      </c>
      <c r="CO676" s="12">
        <f t="shared" si="875"/>
        <v>38.6982</v>
      </c>
      <c r="CP676" s="12">
        <f t="shared" si="876"/>
        <v>154.7928</v>
      </c>
      <c r="CQ676" s="12">
        <f t="shared" si="877"/>
        <v>38.6982</v>
      </c>
      <c r="CR676" s="12">
        <f t="shared" si="878"/>
        <v>38.6982</v>
      </c>
      <c r="CS676" s="12">
        <f t="shared" si="879"/>
        <v>38.6982</v>
      </c>
      <c r="CT676" s="12">
        <f t="shared" si="880"/>
        <v>38.6982</v>
      </c>
      <c r="CU676" s="12">
        <f t="shared" si="881"/>
        <v>154.7928</v>
      </c>
      <c r="CV676" s="12">
        <f t="shared" si="882"/>
        <v>38.6982</v>
      </c>
      <c r="CW676" s="12">
        <f t="shared" si="883"/>
        <v>38.6982</v>
      </c>
      <c r="CX676" s="12">
        <f t="shared" si="884"/>
        <v>38.6982</v>
      </c>
      <c r="CY676" s="12">
        <f t="shared" si="885"/>
        <v>38.6982</v>
      </c>
      <c r="CZ676" s="12">
        <f t="shared" si="886"/>
        <v>154.7928</v>
      </c>
      <c r="DA676" s="12">
        <f t="shared" si="887"/>
        <v>38.6982</v>
      </c>
      <c r="DB676" s="12">
        <f t="shared" si="888"/>
        <v>38.6982</v>
      </c>
      <c r="DC676" s="12">
        <f t="shared" si="889"/>
        <v>38.6982</v>
      </c>
      <c r="DD676" s="12">
        <f t="shared" si="890"/>
        <v>38.6982</v>
      </c>
      <c r="DE676" s="12">
        <f t="shared" si="891"/>
        <v>154.7928</v>
      </c>
      <c r="DF676" s="12">
        <f t="shared" si="892"/>
        <v>38.6982</v>
      </c>
      <c r="DG676" s="12">
        <f t="shared" si="893"/>
        <v>38.6982</v>
      </c>
      <c r="DH676" s="12">
        <f t="shared" si="894"/>
        <v>38.6982</v>
      </c>
      <c r="DI676" s="12">
        <f t="shared" si="895"/>
        <v>38.6982</v>
      </c>
      <c r="DJ676" s="12">
        <f t="shared" si="896"/>
        <v>154.7928</v>
      </c>
      <c r="DK676" s="12">
        <f>SUM(M676:CHOOSE(YTD,M676,N676,O676,P676,Q676,R676,S676,T676,U676,V676,W676,X676))</f>
        <v>38.6982</v>
      </c>
      <c r="DL676" s="12">
        <f>SUM(Y676:CHOOSE(YTD,Y676,Z676,AA676,AB676,AC676,AD676,AE676,AF676,AG676,AH676,AI676,AJ676))</f>
        <v>38.6982</v>
      </c>
      <c r="DM676" s="12">
        <f>SUM(AK676:CHOOSE(YTD,AK676,AL676,AM676,AN676,AO676,AP676,AQ676,AR676,AS676,AT676,AU676,AV676))</f>
        <v>38.6982</v>
      </c>
      <c r="DN676" s="12">
        <f>SUM(AW676:CHOOSE(YTD,AW676,AX676,AY676,AZ676,BA676,BB676,BC676,BD676,BE676,BF676,BG676,BH676))</f>
        <v>38.6982</v>
      </c>
      <c r="DO676" s="12">
        <f>SUM(BI676:CHOOSE(YTD,BI676,BJ676,BK676,BL676,BM676,BN676,BO676,BP676,BQ676,BR676,BS676,BT676))</f>
        <v>38.6982</v>
      </c>
      <c r="DP676" s="12">
        <f>SUM(BU676:CHOOSE(YTD,BU676,BV676,BW676,BX676,BY676,BZ676,CA676,CB676,CC676,CD676,CE676,CF676))</f>
        <v>38.6982</v>
      </c>
    </row>
    <row r="677" spans="1:120" x14ac:dyDescent="0.15">
      <c r="A677" s="12" t="str">
        <f t="shared" si="866"/>
        <v>FTE Cost - Brand</v>
      </c>
      <c r="D677" s="12" t="str">
        <f>HR!D307</f>
        <v>Brand 16</v>
      </c>
      <c r="E677" s="12" t="str">
        <f t="shared" si="897"/>
        <v>Segment 4</v>
      </c>
      <c r="F677" s="12" t="str">
        <f t="shared" si="897"/>
        <v>Business Unit 2</v>
      </c>
      <c r="G677" s="12">
        <f t="shared" si="897"/>
        <v>0</v>
      </c>
      <c r="H677" s="12">
        <f t="shared" si="897"/>
        <v>0</v>
      </c>
      <c r="I677" s="12">
        <f t="shared" si="897"/>
        <v>0</v>
      </c>
      <c r="J677" s="12">
        <f t="shared" si="897"/>
        <v>0</v>
      </c>
      <c r="K677" s="12">
        <f t="shared" si="897"/>
        <v>0</v>
      </c>
      <c r="L677" s="12" t="str">
        <f>HR!C307</f>
        <v>Marketing</v>
      </c>
      <c r="M677" s="12">
        <f>HR!E307</f>
        <v>6.4497</v>
      </c>
      <c r="N677" s="12">
        <f>HR!F307</f>
        <v>6.4497</v>
      </c>
      <c r="O677" s="12">
        <f>HR!G307</f>
        <v>6.4497</v>
      </c>
      <c r="P677" s="12">
        <f>HR!H307</f>
        <v>6.4497</v>
      </c>
      <c r="Q677" s="12">
        <f>HR!I307</f>
        <v>6.4497</v>
      </c>
      <c r="R677" s="12">
        <f>HR!J307</f>
        <v>6.4497</v>
      </c>
      <c r="S677" s="12">
        <f>HR!K307</f>
        <v>6.4497</v>
      </c>
      <c r="T677" s="12">
        <f>HR!L307</f>
        <v>6.4497</v>
      </c>
      <c r="U677" s="12">
        <f>HR!M307</f>
        <v>6.4497</v>
      </c>
      <c r="V677" s="12">
        <f>HR!N307</f>
        <v>6.4497</v>
      </c>
      <c r="W677" s="12">
        <f>HR!O307</f>
        <v>6.4497</v>
      </c>
      <c r="X677" s="12">
        <f>HR!P307</f>
        <v>6.4497</v>
      </c>
      <c r="Y677" s="12">
        <f>HR!Q307</f>
        <v>6.4497</v>
      </c>
      <c r="Z677" s="12">
        <f>HR!R307</f>
        <v>6.4497</v>
      </c>
      <c r="AA677" s="12">
        <f>HR!S307</f>
        <v>6.4497</v>
      </c>
      <c r="AB677" s="12">
        <f>HR!T307</f>
        <v>6.4497</v>
      </c>
      <c r="AC677" s="12">
        <f>HR!U307</f>
        <v>6.4497</v>
      </c>
      <c r="AD677" s="12">
        <f>HR!V307</f>
        <v>6.4497</v>
      </c>
      <c r="AE677" s="12">
        <f>HR!W307</f>
        <v>6.4497</v>
      </c>
      <c r="AF677" s="12">
        <f>HR!X307</f>
        <v>6.4497</v>
      </c>
      <c r="AG677" s="12">
        <f>HR!Y307</f>
        <v>6.4497</v>
      </c>
      <c r="AH677" s="12">
        <f>HR!Z307</f>
        <v>6.4497</v>
      </c>
      <c r="AI677" s="12">
        <f>HR!AA307</f>
        <v>6.4497</v>
      </c>
      <c r="AJ677" s="12">
        <f>HR!AB307</f>
        <v>6.4497</v>
      </c>
      <c r="AK677" s="12">
        <f>HR!AC307</f>
        <v>6.4497</v>
      </c>
      <c r="AL677" s="12">
        <f>HR!AD307</f>
        <v>6.4497</v>
      </c>
      <c r="AM677" s="12">
        <f>HR!AE307</f>
        <v>6.4497</v>
      </c>
      <c r="AN677" s="12">
        <f>HR!AF307</f>
        <v>6.4497</v>
      </c>
      <c r="AO677" s="12">
        <f>HR!AG307</f>
        <v>6.4497</v>
      </c>
      <c r="AP677" s="12">
        <f>HR!AH307</f>
        <v>6.4497</v>
      </c>
      <c r="AQ677" s="12">
        <f>HR!AI307</f>
        <v>6.4497</v>
      </c>
      <c r="AR677" s="12">
        <f>HR!AJ307</f>
        <v>6.4497</v>
      </c>
      <c r="AS677" s="12">
        <f>HR!AK307</f>
        <v>6.4497</v>
      </c>
      <c r="AT677" s="12">
        <f>HR!AL307</f>
        <v>6.4497</v>
      </c>
      <c r="AU677" s="12">
        <f>HR!AM307</f>
        <v>6.4497</v>
      </c>
      <c r="AV677" s="12">
        <f>HR!AN307</f>
        <v>6.4497</v>
      </c>
      <c r="AW677" s="12">
        <f>HR!AO307</f>
        <v>6.4497</v>
      </c>
      <c r="AX677" s="12">
        <f>HR!AP307</f>
        <v>6.4497</v>
      </c>
      <c r="AY677" s="12">
        <f>HR!AQ307</f>
        <v>6.4497</v>
      </c>
      <c r="AZ677" s="12">
        <f>HR!AR307</f>
        <v>6.4497</v>
      </c>
      <c r="BA677" s="12">
        <f>HR!AS307</f>
        <v>6.4497</v>
      </c>
      <c r="BB677" s="12">
        <f>HR!AT307</f>
        <v>6.4497</v>
      </c>
      <c r="BC677" s="12">
        <f>HR!AU307</f>
        <v>6.4497</v>
      </c>
      <c r="BD677" s="12">
        <f>HR!AV307</f>
        <v>6.4497</v>
      </c>
      <c r="BE677" s="12">
        <f>HR!AW307</f>
        <v>6.4497</v>
      </c>
      <c r="BF677" s="12">
        <f>HR!AX307</f>
        <v>6.4497</v>
      </c>
      <c r="BG677" s="12">
        <f>HR!AY307</f>
        <v>6.4497</v>
      </c>
      <c r="BH677" s="12">
        <f>HR!AZ307</f>
        <v>6.4497</v>
      </c>
      <c r="BI677" s="12">
        <f>HR!BA307</f>
        <v>6.4497</v>
      </c>
      <c r="BJ677" s="12">
        <f>HR!BB307</f>
        <v>6.4497</v>
      </c>
      <c r="BK677" s="12">
        <f>HR!BC307</f>
        <v>6.4497</v>
      </c>
      <c r="BL677" s="12">
        <f>HR!BD307</f>
        <v>6.4497</v>
      </c>
      <c r="BM677" s="12">
        <f>HR!BE307</f>
        <v>6.4497</v>
      </c>
      <c r="BN677" s="12">
        <f>HR!BF307</f>
        <v>6.4497</v>
      </c>
      <c r="BO677" s="12">
        <f>HR!BG307</f>
        <v>6.4497</v>
      </c>
      <c r="BP677" s="12">
        <f>HR!BH307</f>
        <v>6.4497</v>
      </c>
      <c r="BQ677" s="12">
        <f>HR!BI307</f>
        <v>6.4497</v>
      </c>
      <c r="BR677" s="12">
        <f>HR!BJ307</f>
        <v>6.4497</v>
      </c>
      <c r="BS677" s="12">
        <f>HR!BK307</f>
        <v>6.4497</v>
      </c>
      <c r="BT677" s="12">
        <f>HR!BL307</f>
        <v>6.4497</v>
      </c>
      <c r="BU677" s="12">
        <f>HR!BM307</f>
        <v>6.4497</v>
      </c>
      <c r="BV677" s="12">
        <f>HR!BN307</f>
        <v>6.4497</v>
      </c>
      <c r="BW677" s="12">
        <f>HR!BO307</f>
        <v>6.4497</v>
      </c>
      <c r="BX677" s="12">
        <f>HR!BP307</f>
        <v>6.4497</v>
      </c>
      <c r="BY677" s="12">
        <f>HR!BQ307</f>
        <v>6.4497</v>
      </c>
      <c r="BZ677" s="12">
        <f>HR!BR307</f>
        <v>6.4497</v>
      </c>
      <c r="CA677" s="12">
        <f>HR!BS307</f>
        <v>6.4497</v>
      </c>
      <c r="CB677" s="12">
        <f>HR!BT307</f>
        <v>6.4497</v>
      </c>
      <c r="CC677" s="12">
        <f>HR!BU307</f>
        <v>6.4497</v>
      </c>
      <c r="CD677" s="12">
        <f>HR!BV307</f>
        <v>6.4497</v>
      </c>
      <c r="CE677" s="12">
        <f>HR!BW307</f>
        <v>6.4497</v>
      </c>
      <c r="CF677" s="12">
        <f>HR!BX307</f>
        <v>6.4497</v>
      </c>
      <c r="CG677" s="12">
        <f t="shared" si="867"/>
        <v>19.3491</v>
      </c>
      <c r="CH677" s="12">
        <f t="shared" si="868"/>
        <v>19.3491</v>
      </c>
      <c r="CI677" s="12">
        <f t="shared" si="869"/>
        <v>19.3491</v>
      </c>
      <c r="CJ677" s="12">
        <f t="shared" si="870"/>
        <v>19.3491</v>
      </c>
      <c r="CK677" s="12">
        <f t="shared" si="871"/>
        <v>77.3964</v>
      </c>
      <c r="CL677" s="12">
        <f t="shared" si="872"/>
        <v>19.3491</v>
      </c>
      <c r="CM677" s="12">
        <f t="shared" si="873"/>
        <v>19.3491</v>
      </c>
      <c r="CN677" s="12">
        <f t="shared" si="874"/>
        <v>19.3491</v>
      </c>
      <c r="CO677" s="12">
        <f t="shared" si="875"/>
        <v>19.3491</v>
      </c>
      <c r="CP677" s="12">
        <f t="shared" si="876"/>
        <v>77.3964</v>
      </c>
      <c r="CQ677" s="12">
        <f t="shared" si="877"/>
        <v>19.3491</v>
      </c>
      <c r="CR677" s="12">
        <f t="shared" si="878"/>
        <v>19.3491</v>
      </c>
      <c r="CS677" s="12">
        <f t="shared" si="879"/>
        <v>19.3491</v>
      </c>
      <c r="CT677" s="12">
        <f t="shared" si="880"/>
        <v>19.3491</v>
      </c>
      <c r="CU677" s="12">
        <f t="shared" si="881"/>
        <v>77.3964</v>
      </c>
      <c r="CV677" s="12">
        <f t="shared" si="882"/>
        <v>19.3491</v>
      </c>
      <c r="CW677" s="12">
        <f t="shared" si="883"/>
        <v>19.3491</v>
      </c>
      <c r="CX677" s="12">
        <f t="shared" si="884"/>
        <v>19.3491</v>
      </c>
      <c r="CY677" s="12">
        <f t="shared" si="885"/>
        <v>19.3491</v>
      </c>
      <c r="CZ677" s="12">
        <f t="shared" si="886"/>
        <v>77.3964</v>
      </c>
      <c r="DA677" s="12">
        <f t="shared" si="887"/>
        <v>19.3491</v>
      </c>
      <c r="DB677" s="12">
        <f t="shared" si="888"/>
        <v>19.3491</v>
      </c>
      <c r="DC677" s="12">
        <f t="shared" si="889"/>
        <v>19.3491</v>
      </c>
      <c r="DD677" s="12">
        <f t="shared" si="890"/>
        <v>19.3491</v>
      </c>
      <c r="DE677" s="12">
        <f t="shared" si="891"/>
        <v>77.3964</v>
      </c>
      <c r="DF677" s="12">
        <f t="shared" si="892"/>
        <v>19.3491</v>
      </c>
      <c r="DG677" s="12">
        <f t="shared" si="893"/>
        <v>19.3491</v>
      </c>
      <c r="DH677" s="12">
        <f t="shared" si="894"/>
        <v>19.3491</v>
      </c>
      <c r="DI677" s="12">
        <f t="shared" si="895"/>
        <v>19.3491</v>
      </c>
      <c r="DJ677" s="12">
        <f t="shared" si="896"/>
        <v>77.3964</v>
      </c>
      <c r="DK677" s="12">
        <f>SUM(M677:CHOOSE(YTD,M677,N677,O677,P677,Q677,R677,S677,T677,U677,V677,W677,X677))</f>
        <v>19.3491</v>
      </c>
      <c r="DL677" s="12">
        <f>SUM(Y677:CHOOSE(YTD,Y677,Z677,AA677,AB677,AC677,AD677,AE677,AF677,AG677,AH677,AI677,AJ677))</f>
        <v>19.3491</v>
      </c>
      <c r="DM677" s="12">
        <f>SUM(AK677:CHOOSE(YTD,AK677,AL677,AM677,AN677,AO677,AP677,AQ677,AR677,AS677,AT677,AU677,AV677))</f>
        <v>19.3491</v>
      </c>
      <c r="DN677" s="12">
        <f>SUM(AW677:CHOOSE(YTD,AW677,AX677,AY677,AZ677,BA677,BB677,BC677,BD677,BE677,BF677,BG677,BH677))</f>
        <v>19.3491</v>
      </c>
      <c r="DO677" s="12">
        <f>SUM(BI677:CHOOSE(YTD,BI677,BJ677,BK677,BL677,BM677,BN677,BO677,BP677,BQ677,BR677,BS677,BT677))</f>
        <v>19.3491</v>
      </c>
      <c r="DP677" s="12">
        <f>SUM(BU677:CHOOSE(YTD,BU677,BV677,BW677,BX677,BY677,BZ677,CA677,CB677,CC677,CD677,CE677,CF677))</f>
        <v>19.3491</v>
      </c>
    </row>
    <row r="678" spans="1:120" x14ac:dyDescent="0.15">
      <c r="A678" s="12" t="str">
        <f t="shared" si="866"/>
        <v>FTE Cost - Brand</v>
      </c>
      <c r="D678" s="12">
        <f>HR!D308</f>
        <v>0</v>
      </c>
      <c r="E678" s="12">
        <f t="shared" si="897"/>
        <v>0</v>
      </c>
      <c r="F678" s="12">
        <f t="shared" si="897"/>
        <v>0</v>
      </c>
      <c r="G678" s="12">
        <f t="shared" si="897"/>
        <v>0</v>
      </c>
      <c r="H678" s="12">
        <f t="shared" si="897"/>
        <v>0</v>
      </c>
      <c r="I678" s="12">
        <f t="shared" si="897"/>
        <v>0</v>
      </c>
      <c r="J678" s="12">
        <f t="shared" si="897"/>
        <v>0</v>
      </c>
      <c r="K678" s="12">
        <f t="shared" si="897"/>
        <v>0</v>
      </c>
      <c r="L678" s="12" t="str">
        <f>HR!C308</f>
        <v>Marketing</v>
      </c>
      <c r="M678" s="12">
        <f>HR!E308</f>
        <v>0</v>
      </c>
      <c r="N678" s="12">
        <f>HR!F308</f>
        <v>0</v>
      </c>
      <c r="O678" s="12">
        <f>HR!G308</f>
        <v>0</v>
      </c>
      <c r="P678" s="12">
        <f>HR!H308</f>
        <v>0</v>
      </c>
      <c r="Q678" s="12">
        <f>HR!I308</f>
        <v>0</v>
      </c>
      <c r="R678" s="12">
        <f>HR!J308</f>
        <v>0</v>
      </c>
      <c r="S678" s="12">
        <f>HR!K308</f>
        <v>0</v>
      </c>
      <c r="T678" s="12">
        <f>HR!L308</f>
        <v>0</v>
      </c>
      <c r="U678" s="12">
        <f>HR!M308</f>
        <v>0</v>
      </c>
      <c r="V678" s="12">
        <f>HR!N308</f>
        <v>0</v>
      </c>
      <c r="W678" s="12">
        <f>HR!O308</f>
        <v>0</v>
      </c>
      <c r="X678" s="12">
        <f>HR!P308</f>
        <v>0</v>
      </c>
      <c r="Y678" s="12">
        <f>HR!Q308</f>
        <v>0</v>
      </c>
      <c r="Z678" s="12">
        <f>HR!R308</f>
        <v>0</v>
      </c>
      <c r="AA678" s="12">
        <f>HR!S308</f>
        <v>0</v>
      </c>
      <c r="AB678" s="12">
        <f>HR!T308</f>
        <v>0</v>
      </c>
      <c r="AC678" s="12">
        <f>HR!U308</f>
        <v>0</v>
      </c>
      <c r="AD678" s="12">
        <f>HR!V308</f>
        <v>0</v>
      </c>
      <c r="AE678" s="12">
        <f>HR!W308</f>
        <v>0</v>
      </c>
      <c r="AF678" s="12">
        <f>HR!X308</f>
        <v>0</v>
      </c>
      <c r="AG678" s="12">
        <f>HR!Y308</f>
        <v>0</v>
      </c>
      <c r="AH678" s="12">
        <f>HR!Z308</f>
        <v>0</v>
      </c>
      <c r="AI678" s="12">
        <f>HR!AA308</f>
        <v>0</v>
      </c>
      <c r="AJ678" s="12">
        <f>HR!AB308</f>
        <v>0</v>
      </c>
      <c r="AK678" s="12">
        <f>HR!AC308</f>
        <v>0</v>
      </c>
      <c r="AL678" s="12">
        <f>HR!AD308</f>
        <v>0</v>
      </c>
      <c r="AM678" s="12">
        <f>HR!AE308</f>
        <v>0</v>
      </c>
      <c r="AN678" s="12">
        <f>HR!AF308</f>
        <v>0</v>
      </c>
      <c r="AO678" s="12">
        <f>HR!AG308</f>
        <v>0</v>
      </c>
      <c r="AP678" s="12">
        <f>HR!AH308</f>
        <v>0</v>
      </c>
      <c r="AQ678" s="12">
        <f>HR!AI308</f>
        <v>0</v>
      </c>
      <c r="AR678" s="12">
        <f>HR!AJ308</f>
        <v>0</v>
      </c>
      <c r="AS678" s="12">
        <f>HR!AK308</f>
        <v>0</v>
      </c>
      <c r="AT678" s="12">
        <f>HR!AL308</f>
        <v>0</v>
      </c>
      <c r="AU678" s="12">
        <f>HR!AM308</f>
        <v>0</v>
      </c>
      <c r="AV678" s="12">
        <f>HR!AN308</f>
        <v>0</v>
      </c>
      <c r="AW678" s="12">
        <f>HR!AO308</f>
        <v>0</v>
      </c>
      <c r="AX678" s="12">
        <f>HR!AP308</f>
        <v>0</v>
      </c>
      <c r="AY678" s="12">
        <f>HR!AQ308</f>
        <v>0</v>
      </c>
      <c r="AZ678" s="12">
        <f>HR!AR308</f>
        <v>0</v>
      </c>
      <c r="BA678" s="12">
        <f>HR!AS308</f>
        <v>0</v>
      </c>
      <c r="BB678" s="12">
        <f>HR!AT308</f>
        <v>0</v>
      </c>
      <c r="BC678" s="12">
        <f>HR!AU308</f>
        <v>0</v>
      </c>
      <c r="BD678" s="12">
        <f>HR!AV308</f>
        <v>0</v>
      </c>
      <c r="BE678" s="12">
        <f>HR!AW308</f>
        <v>0</v>
      </c>
      <c r="BF678" s="12">
        <f>HR!AX308</f>
        <v>0</v>
      </c>
      <c r="BG678" s="12">
        <f>HR!AY308</f>
        <v>0</v>
      </c>
      <c r="BH678" s="12">
        <f>HR!AZ308</f>
        <v>0</v>
      </c>
      <c r="BI678" s="12">
        <f>HR!BA308</f>
        <v>0</v>
      </c>
      <c r="BJ678" s="12">
        <f>HR!BB308</f>
        <v>0</v>
      </c>
      <c r="BK678" s="12">
        <f>HR!BC308</f>
        <v>0</v>
      </c>
      <c r="BL678" s="12">
        <f>HR!BD308</f>
        <v>0</v>
      </c>
      <c r="BM678" s="12">
        <f>HR!BE308</f>
        <v>0</v>
      </c>
      <c r="BN678" s="12">
        <f>HR!BF308</f>
        <v>0</v>
      </c>
      <c r="BO678" s="12">
        <f>HR!BG308</f>
        <v>0</v>
      </c>
      <c r="BP678" s="12">
        <f>HR!BH308</f>
        <v>0</v>
      </c>
      <c r="BQ678" s="12">
        <f>HR!BI308</f>
        <v>0</v>
      </c>
      <c r="BR678" s="12">
        <f>HR!BJ308</f>
        <v>0</v>
      </c>
      <c r="BS678" s="12">
        <f>HR!BK308</f>
        <v>0</v>
      </c>
      <c r="BT678" s="12">
        <f>HR!BL308</f>
        <v>0</v>
      </c>
      <c r="BU678" s="12">
        <f>HR!BM308</f>
        <v>0</v>
      </c>
      <c r="BV678" s="12">
        <f>HR!BN308</f>
        <v>0</v>
      </c>
      <c r="BW678" s="12">
        <f>HR!BO308</f>
        <v>0</v>
      </c>
      <c r="BX678" s="12">
        <f>HR!BP308</f>
        <v>0</v>
      </c>
      <c r="BY678" s="12">
        <f>HR!BQ308</f>
        <v>0</v>
      </c>
      <c r="BZ678" s="12">
        <f>HR!BR308</f>
        <v>0</v>
      </c>
      <c r="CA678" s="12">
        <f>HR!BS308</f>
        <v>0</v>
      </c>
      <c r="CB678" s="12">
        <f>HR!BT308</f>
        <v>0</v>
      </c>
      <c r="CC678" s="12">
        <f>HR!BU308</f>
        <v>0</v>
      </c>
      <c r="CD678" s="12">
        <f>HR!BV308</f>
        <v>0</v>
      </c>
      <c r="CE678" s="12">
        <f>HR!BW308</f>
        <v>0</v>
      </c>
      <c r="CF678" s="12">
        <f>HR!BX308</f>
        <v>0</v>
      </c>
      <c r="CG678" s="12">
        <f t="shared" si="867"/>
        <v>0</v>
      </c>
      <c r="CH678" s="12">
        <f t="shared" si="868"/>
        <v>0</v>
      </c>
      <c r="CI678" s="12">
        <f t="shared" si="869"/>
        <v>0</v>
      </c>
      <c r="CJ678" s="12">
        <f t="shared" si="870"/>
        <v>0</v>
      </c>
      <c r="CK678" s="12">
        <f t="shared" si="871"/>
        <v>0</v>
      </c>
      <c r="CL678" s="12">
        <f t="shared" si="872"/>
        <v>0</v>
      </c>
      <c r="CM678" s="12">
        <f t="shared" si="873"/>
        <v>0</v>
      </c>
      <c r="CN678" s="12">
        <f t="shared" si="874"/>
        <v>0</v>
      </c>
      <c r="CO678" s="12">
        <f t="shared" si="875"/>
        <v>0</v>
      </c>
      <c r="CP678" s="12">
        <f t="shared" si="876"/>
        <v>0</v>
      </c>
      <c r="CQ678" s="12">
        <f t="shared" si="877"/>
        <v>0</v>
      </c>
      <c r="CR678" s="12">
        <f t="shared" si="878"/>
        <v>0</v>
      </c>
      <c r="CS678" s="12">
        <f t="shared" si="879"/>
        <v>0</v>
      </c>
      <c r="CT678" s="12">
        <f t="shared" si="880"/>
        <v>0</v>
      </c>
      <c r="CU678" s="12">
        <f t="shared" si="881"/>
        <v>0</v>
      </c>
      <c r="CV678" s="12">
        <f t="shared" si="882"/>
        <v>0</v>
      </c>
      <c r="CW678" s="12">
        <f t="shared" si="883"/>
        <v>0</v>
      </c>
      <c r="CX678" s="12">
        <f t="shared" si="884"/>
        <v>0</v>
      </c>
      <c r="CY678" s="12">
        <f t="shared" si="885"/>
        <v>0</v>
      </c>
      <c r="CZ678" s="12">
        <f t="shared" si="886"/>
        <v>0</v>
      </c>
      <c r="DA678" s="12">
        <f t="shared" si="887"/>
        <v>0</v>
      </c>
      <c r="DB678" s="12">
        <f t="shared" si="888"/>
        <v>0</v>
      </c>
      <c r="DC678" s="12">
        <f t="shared" si="889"/>
        <v>0</v>
      </c>
      <c r="DD678" s="12">
        <f t="shared" si="890"/>
        <v>0</v>
      </c>
      <c r="DE678" s="12">
        <f t="shared" si="891"/>
        <v>0</v>
      </c>
      <c r="DF678" s="12">
        <f t="shared" si="892"/>
        <v>0</v>
      </c>
      <c r="DG678" s="12">
        <f t="shared" si="893"/>
        <v>0</v>
      </c>
      <c r="DH678" s="12">
        <f t="shared" si="894"/>
        <v>0</v>
      </c>
      <c r="DI678" s="12">
        <f t="shared" si="895"/>
        <v>0</v>
      </c>
      <c r="DJ678" s="12">
        <f t="shared" si="896"/>
        <v>0</v>
      </c>
      <c r="DK678" s="12">
        <f>SUM(M678:CHOOSE(YTD,M678,N678,O678,P678,Q678,R678,S678,T678,U678,V678,W678,X678))</f>
        <v>0</v>
      </c>
      <c r="DL678" s="12">
        <f>SUM(Y678:CHOOSE(YTD,Y678,Z678,AA678,AB678,AC678,AD678,AE678,AF678,AG678,AH678,AI678,AJ678))</f>
        <v>0</v>
      </c>
      <c r="DM678" s="12">
        <f>SUM(AK678:CHOOSE(YTD,AK678,AL678,AM678,AN678,AO678,AP678,AQ678,AR678,AS678,AT678,AU678,AV678))</f>
        <v>0</v>
      </c>
      <c r="DN678" s="12">
        <f>SUM(AW678:CHOOSE(YTD,AW678,AX678,AY678,AZ678,BA678,BB678,BC678,BD678,BE678,BF678,BG678,BH678))</f>
        <v>0</v>
      </c>
      <c r="DO678" s="12">
        <f>SUM(BI678:CHOOSE(YTD,BI678,BJ678,BK678,BL678,BM678,BN678,BO678,BP678,BQ678,BR678,BS678,BT678))</f>
        <v>0</v>
      </c>
      <c r="DP678" s="12">
        <f>SUM(BU678:CHOOSE(YTD,BU678,BV678,BW678,BX678,BY678,BZ678,CA678,CB678,CC678,CD678,CE678,CF678))</f>
        <v>0</v>
      </c>
    </row>
    <row r="679" spans="1:120" x14ac:dyDescent="0.15">
      <c r="A679" s="12" t="str">
        <f t="shared" si="866"/>
        <v>FTE Cost - Brand</v>
      </c>
      <c r="D679" s="12">
        <f>HR!D309</f>
        <v>0</v>
      </c>
      <c r="E679" s="12">
        <f t="shared" si="897"/>
        <v>0</v>
      </c>
      <c r="F679" s="12">
        <f t="shared" si="897"/>
        <v>0</v>
      </c>
      <c r="G679" s="12">
        <f t="shared" si="897"/>
        <v>0</v>
      </c>
      <c r="H679" s="12">
        <f t="shared" si="897"/>
        <v>0</v>
      </c>
      <c r="I679" s="12">
        <f t="shared" si="897"/>
        <v>0</v>
      </c>
      <c r="J679" s="12">
        <f t="shared" si="897"/>
        <v>0</v>
      </c>
      <c r="K679" s="12">
        <f t="shared" si="897"/>
        <v>0</v>
      </c>
      <c r="L679" s="12" t="str">
        <f>HR!C309</f>
        <v>Marketing</v>
      </c>
      <c r="M679" s="12">
        <f>HR!E309</f>
        <v>0</v>
      </c>
      <c r="N679" s="12">
        <f>HR!F309</f>
        <v>0</v>
      </c>
      <c r="O679" s="12">
        <f>HR!G309</f>
        <v>0</v>
      </c>
      <c r="P679" s="12">
        <f>HR!H309</f>
        <v>0</v>
      </c>
      <c r="Q679" s="12">
        <f>HR!I309</f>
        <v>0</v>
      </c>
      <c r="R679" s="12">
        <f>HR!J309</f>
        <v>0</v>
      </c>
      <c r="S679" s="12">
        <f>HR!K309</f>
        <v>0</v>
      </c>
      <c r="T679" s="12">
        <f>HR!L309</f>
        <v>0</v>
      </c>
      <c r="U679" s="12">
        <f>HR!M309</f>
        <v>0</v>
      </c>
      <c r="V679" s="12">
        <f>HR!N309</f>
        <v>0</v>
      </c>
      <c r="W679" s="12">
        <f>HR!O309</f>
        <v>0</v>
      </c>
      <c r="X679" s="12">
        <f>HR!P309</f>
        <v>0</v>
      </c>
      <c r="Y679" s="12">
        <f>HR!Q309</f>
        <v>0</v>
      </c>
      <c r="Z679" s="12">
        <f>HR!R309</f>
        <v>0</v>
      </c>
      <c r="AA679" s="12">
        <f>HR!S309</f>
        <v>0</v>
      </c>
      <c r="AB679" s="12">
        <f>HR!T309</f>
        <v>0</v>
      </c>
      <c r="AC679" s="12">
        <f>HR!U309</f>
        <v>0</v>
      </c>
      <c r="AD679" s="12">
        <f>HR!V309</f>
        <v>0</v>
      </c>
      <c r="AE679" s="12">
        <f>HR!W309</f>
        <v>0</v>
      </c>
      <c r="AF679" s="12">
        <f>HR!X309</f>
        <v>0</v>
      </c>
      <c r="AG679" s="12">
        <f>HR!Y309</f>
        <v>0</v>
      </c>
      <c r="AH679" s="12">
        <f>HR!Z309</f>
        <v>0</v>
      </c>
      <c r="AI679" s="12">
        <f>HR!AA309</f>
        <v>0</v>
      </c>
      <c r="AJ679" s="12">
        <f>HR!AB309</f>
        <v>0</v>
      </c>
      <c r="AK679" s="12">
        <f>HR!AC309</f>
        <v>0</v>
      </c>
      <c r="AL679" s="12">
        <f>HR!AD309</f>
        <v>0</v>
      </c>
      <c r="AM679" s="12">
        <f>HR!AE309</f>
        <v>0</v>
      </c>
      <c r="AN679" s="12">
        <f>HR!AF309</f>
        <v>0</v>
      </c>
      <c r="AO679" s="12">
        <f>HR!AG309</f>
        <v>0</v>
      </c>
      <c r="AP679" s="12">
        <f>HR!AH309</f>
        <v>0</v>
      </c>
      <c r="AQ679" s="12">
        <f>HR!AI309</f>
        <v>0</v>
      </c>
      <c r="AR679" s="12">
        <f>HR!AJ309</f>
        <v>0</v>
      </c>
      <c r="AS679" s="12">
        <f>HR!AK309</f>
        <v>0</v>
      </c>
      <c r="AT679" s="12">
        <f>HR!AL309</f>
        <v>0</v>
      </c>
      <c r="AU679" s="12">
        <f>HR!AM309</f>
        <v>0</v>
      </c>
      <c r="AV679" s="12">
        <f>HR!AN309</f>
        <v>0</v>
      </c>
      <c r="AW679" s="12">
        <f>HR!AO309</f>
        <v>0</v>
      </c>
      <c r="AX679" s="12">
        <f>HR!AP309</f>
        <v>0</v>
      </c>
      <c r="AY679" s="12">
        <f>HR!AQ309</f>
        <v>0</v>
      </c>
      <c r="AZ679" s="12">
        <f>HR!AR309</f>
        <v>0</v>
      </c>
      <c r="BA679" s="12">
        <f>HR!AS309</f>
        <v>0</v>
      </c>
      <c r="BB679" s="12">
        <f>HR!AT309</f>
        <v>0</v>
      </c>
      <c r="BC679" s="12">
        <f>HR!AU309</f>
        <v>0</v>
      </c>
      <c r="BD679" s="12">
        <f>HR!AV309</f>
        <v>0</v>
      </c>
      <c r="BE679" s="12">
        <f>HR!AW309</f>
        <v>0</v>
      </c>
      <c r="BF679" s="12">
        <f>HR!AX309</f>
        <v>0</v>
      </c>
      <c r="BG679" s="12">
        <f>HR!AY309</f>
        <v>0</v>
      </c>
      <c r="BH679" s="12">
        <f>HR!AZ309</f>
        <v>0</v>
      </c>
      <c r="BI679" s="12">
        <f>HR!BA309</f>
        <v>0</v>
      </c>
      <c r="BJ679" s="12">
        <f>HR!BB309</f>
        <v>0</v>
      </c>
      <c r="BK679" s="12">
        <f>HR!BC309</f>
        <v>0</v>
      </c>
      <c r="BL679" s="12">
        <f>HR!BD309</f>
        <v>0</v>
      </c>
      <c r="BM679" s="12">
        <f>HR!BE309</f>
        <v>0</v>
      </c>
      <c r="BN679" s="12">
        <f>HR!BF309</f>
        <v>0</v>
      </c>
      <c r="BO679" s="12">
        <f>HR!BG309</f>
        <v>0</v>
      </c>
      <c r="BP679" s="12">
        <f>HR!BH309</f>
        <v>0</v>
      </c>
      <c r="BQ679" s="12">
        <f>HR!BI309</f>
        <v>0</v>
      </c>
      <c r="BR679" s="12">
        <f>HR!BJ309</f>
        <v>0</v>
      </c>
      <c r="BS679" s="12">
        <f>HR!BK309</f>
        <v>0</v>
      </c>
      <c r="BT679" s="12">
        <f>HR!BL309</f>
        <v>0</v>
      </c>
      <c r="BU679" s="12">
        <f>HR!BM309</f>
        <v>0</v>
      </c>
      <c r="BV679" s="12">
        <f>HR!BN309</f>
        <v>0</v>
      </c>
      <c r="BW679" s="12">
        <f>HR!BO309</f>
        <v>0</v>
      </c>
      <c r="BX679" s="12">
        <f>HR!BP309</f>
        <v>0</v>
      </c>
      <c r="BY679" s="12">
        <f>HR!BQ309</f>
        <v>0</v>
      </c>
      <c r="BZ679" s="12">
        <f>HR!BR309</f>
        <v>0</v>
      </c>
      <c r="CA679" s="12">
        <f>HR!BS309</f>
        <v>0</v>
      </c>
      <c r="CB679" s="12">
        <f>HR!BT309</f>
        <v>0</v>
      </c>
      <c r="CC679" s="12">
        <f>HR!BU309</f>
        <v>0</v>
      </c>
      <c r="CD679" s="12">
        <f>HR!BV309</f>
        <v>0</v>
      </c>
      <c r="CE679" s="12">
        <f>HR!BW309</f>
        <v>0</v>
      </c>
      <c r="CF679" s="12">
        <f>HR!BX309</f>
        <v>0</v>
      </c>
      <c r="CG679" s="12">
        <f t="shared" si="867"/>
        <v>0</v>
      </c>
      <c r="CH679" s="12">
        <f t="shared" si="868"/>
        <v>0</v>
      </c>
      <c r="CI679" s="12">
        <f t="shared" si="869"/>
        <v>0</v>
      </c>
      <c r="CJ679" s="12">
        <f t="shared" si="870"/>
        <v>0</v>
      </c>
      <c r="CK679" s="12">
        <f t="shared" si="871"/>
        <v>0</v>
      </c>
      <c r="CL679" s="12">
        <f t="shared" si="872"/>
        <v>0</v>
      </c>
      <c r="CM679" s="12">
        <f t="shared" si="873"/>
        <v>0</v>
      </c>
      <c r="CN679" s="12">
        <f t="shared" si="874"/>
        <v>0</v>
      </c>
      <c r="CO679" s="12">
        <f t="shared" si="875"/>
        <v>0</v>
      </c>
      <c r="CP679" s="12">
        <f t="shared" si="876"/>
        <v>0</v>
      </c>
      <c r="CQ679" s="12">
        <f t="shared" si="877"/>
        <v>0</v>
      </c>
      <c r="CR679" s="12">
        <f t="shared" si="878"/>
        <v>0</v>
      </c>
      <c r="CS679" s="12">
        <f t="shared" si="879"/>
        <v>0</v>
      </c>
      <c r="CT679" s="12">
        <f t="shared" si="880"/>
        <v>0</v>
      </c>
      <c r="CU679" s="12">
        <f t="shared" si="881"/>
        <v>0</v>
      </c>
      <c r="CV679" s="12">
        <f t="shared" si="882"/>
        <v>0</v>
      </c>
      <c r="CW679" s="12">
        <f t="shared" si="883"/>
        <v>0</v>
      </c>
      <c r="CX679" s="12">
        <f t="shared" si="884"/>
        <v>0</v>
      </c>
      <c r="CY679" s="12">
        <f t="shared" si="885"/>
        <v>0</v>
      </c>
      <c r="CZ679" s="12">
        <f t="shared" si="886"/>
        <v>0</v>
      </c>
      <c r="DA679" s="12">
        <f t="shared" si="887"/>
        <v>0</v>
      </c>
      <c r="DB679" s="12">
        <f t="shared" si="888"/>
        <v>0</v>
      </c>
      <c r="DC679" s="12">
        <f t="shared" si="889"/>
        <v>0</v>
      </c>
      <c r="DD679" s="12">
        <f t="shared" si="890"/>
        <v>0</v>
      </c>
      <c r="DE679" s="12">
        <f t="shared" si="891"/>
        <v>0</v>
      </c>
      <c r="DF679" s="12">
        <f t="shared" si="892"/>
        <v>0</v>
      </c>
      <c r="DG679" s="12">
        <f t="shared" si="893"/>
        <v>0</v>
      </c>
      <c r="DH679" s="12">
        <f t="shared" si="894"/>
        <v>0</v>
      </c>
      <c r="DI679" s="12">
        <f t="shared" si="895"/>
        <v>0</v>
      </c>
      <c r="DJ679" s="12">
        <f t="shared" si="896"/>
        <v>0</v>
      </c>
      <c r="DK679" s="12">
        <f>SUM(M679:CHOOSE(YTD,M679,N679,O679,P679,Q679,R679,S679,T679,U679,V679,W679,X679))</f>
        <v>0</v>
      </c>
      <c r="DL679" s="12">
        <f>SUM(Y679:CHOOSE(YTD,Y679,Z679,AA679,AB679,AC679,AD679,AE679,AF679,AG679,AH679,AI679,AJ679))</f>
        <v>0</v>
      </c>
      <c r="DM679" s="12">
        <f>SUM(AK679:CHOOSE(YTD,AK679,AL679,AM679,AN679,AO679,AP679,AQ679,AR679,AS679,AT679,AU679,AV679))</f>
        <v>0</v>
      </c>
      <c r="DN679" s="12">
        <f>SUM(AW679:CHOOSE(YTD,AW679,AX679,AY679,AZ679,BA679,BB679,BC679,BD679,BE679,BF679,BG679,BH679))</f>
        <v>0</v>
      </c>
      <c r="DO679" s="12">
        <f>SUM(BI679:CHOOSE(YTD,BI679,BJ679,BK679,BL679,BM679,BN679,BO679,BP679,BQ679,BR679,BS679,BT679))</f>
        <v>0</v>
      </c>
      <c r="DP679" s="12">
        <f>SUM(BU679:CHOOSE(YTD,BU679,BV679,BW679,BX679,BY679,BZ679,CA679,CB679,CC679,CD679,CE679,CF679))</f>
        <v>0</v>
      </c>
    </row>
    <row r="680" spans="1:120" x14ac:dyDescent="0.15">
      <c r="A680" s="12" t="str">
        <f t="shared" si="866"/>
        <v>FTE Cost - Brand</v>
      </c>
      <c r="D680" s="12">
        <f>HR!D310</f>
        <v>0</v>
      </c>
      <c r="E680" s="12">
        <f t="shared" si="897"/>
        <v>0</v>
      </c>
      <c r="F680" s="12">
        <f t="shared" si="897"/>
        <v>0</v>
      </c>
      <c r="G680" s="12">
        <f t="shared" si="897"/>
        <v>0</v>
      </c>
      <c r="H680" s="12">
        <f t="shared" si="897"/>
        <v>0</v>
      </c>
      <c r="I680" s="12">
        <f t="shared" si="897"/>
        <v>0</v>
      </c>
      <c r="J680" s="12">
        <f t="shared" si="897"/>
        <v>0</v>
      </c>
      <c r="K680" s="12">
        <f t="shared" si="897"/>
        <v>0</v>
      </c>
      <c r="L680" s="12" t="str">
        <f>HR!C310</f>
        <v>Marketing</v>
      </c>
      <c r="M680" s="12">
        <f>HR!E310</f>
        <v>0</v>
      </c>
      <c r="N680" s="12">
        <f>HR!F310</f>
        <v>0</v>
      </c>
      <c r="O680" s="12">
        <f>HR!G310</f>
        <v>0</v>
      </c>
      <c r="P680" s="12">
        <f>HR!H310</f>
        <v>0</v>
      </c>
      <c r="Q680" s="12">
        <f>HR!I310</f>
        <v>0</v>
      </c>
      <c r="R680" s="12">
        <f>HR!J310</f>
        <v>0</v>
      </c>
      <c r="S680" s="12">
        <f>HR!K310</f>
        <v>0</v>
      </c>
      <c r="T680" s="12">
        <f>HR!L310</f>
        <v>0</v>
      </c>
      <c r="U680" s="12">
        <f>HR!M310</f>
        <v>0</v>
      </c>
      <c r="V680" s="12">
        <f>HR!N310</f>
        <v>0</v>
      </c>
      <c r="W680" s="12">
        <f>HR!O310</f>
        <v>0</v>
      </c>
      <c r="X680" s="12">
        <f>HR!P310</f>
        <v>0</v>
      </c>
      <c r="Y680" s="12">
        <f>HR!Q310</f>
        <v>0</v>
      </c>
      <c r="Z680" s="12">
        <f>HR!R310</f>
        <v>0</v>
      </c>
      <c r="AA680" s="12">
        <f>HR!S310</f>
        <v>0</v>
      </c>
      <c r="AB680" s="12">
        <f>HR!T310</f>
        <v>0</v>
      </c>
      <c r="AC680" s="12">
        <f>HR!U310</f>
        <v>0</v>
      </c>
      <c r="AD680" s="12">
        <f>HR!V310</f>
        <v>0</v>
      </c>
      <c r="AE680" s="12">
        <f>HR!W310</f>
        <v>0</v>
      </c>
      <c r="AF680" s="12">
        <f>HR!X310</f>
        <v>0</v>
      </c>
      <c r="AG680" s="12">
        <f>HR!Y310</f>
        <v>0</v>
      </c>
      <c r="AH680" s="12">
        <f>HR!Z310</f>
        <v>0</v>
      </c>
      <c r="AI680" s="12">
        <f>HR!AA310</f>
        <v>0</v>
      </c>
      <c r="AJ680" s="12">
        <f>HR!AB310</f>
        <v>0</v>
      </c>
      <c r="AK680" s="12">
        <f>HR!AC310</f>
        <v>0</v>
      </c>
      <c r="AL680" s="12">
        <f>HR!AD310</f>
        <v>0</v>
      </c>
      <c r="AM680" s="12">
        <f>HR!AE310</f>
        <v>0</v>
      </c>
      <c r="AN680" s="12">
        <f>HR!AF310</f>
        <v>0</v>
      </c>
      <c r="AO680" s="12">
        <f>HR!AG310</f>
        <v>0</v>
      </c>
      <c r="AP680" s="12">
        <f>HR!AH310</f>
        <v>0</v>
      </c>
      <c r="AQ680" s="12">
        <f>HR!AI310</f>
        <v>0</v>
      </c>
      <c r="AR680" s="12">
        <f>HR!AJ310</f>
        <v>0</v>
      </c>
      <c r="AS680" s="12">
        <f>HR!AK310</f>
        <v>0</v>
      </c>
      <c r="AT680" s="12">
        <f>HR!AL310</f>
        <v>0</v>
      </c>
      <c r="AU680" s="12">
        <f>HR!AM310</f>
        <v>0</v>
      </c>
      <c r="AV680" s="12">
        <f>HR!AN310</f>
        <v>0</v>
      </c>
      <c r="AW680" s="12">
        <f>HR!AO310</f>
        <v>0</v>
      </c>
      <c r="AX680" s="12">
        <f>HR!AP310</f>
        <v>0</v>
      </c>
      <c r="AY680" s="12">
        <f>HR!AQ310</f>
        <v>0</v>
      </c>
      <c r="AZ680" s="12">
        <f>HR!AR310</f>
        <v>0</v>
      </c>
      <c r="BA680" s="12">
        <f>HR!AS310</f>
        <v>0</v>
      </c>
      <c r="BB680" s="12">
        <f>HR!AT310</f>
        <v>0</v>
      </c>
      <c r="BC680" s="12">
        <f>HR!AU310</f>
        <v>0</v>
      </c>
      <c r="BD680" s="12">
        <f>HR!AV310</f>
        <v>0</v>
      </c>
      <c r="BE680" s="12">
        <f>HR!AW310</f>
        <v>0</v>
      </c>
      <c r="BF680" s="12">
        <f>HR!AX310</f>
        <v>0</v>
      </c>
      <c r="BG680" s="12">
        <f>HR!AY310</f>
        <v>0</v>
      </c>
      <c r="BH680" s="12">
        <f>HR!AZ310</f>
        <v>0</v>
      </c>
      <c r="BI680" s="12">
        <f>HR!BA310</f>
        <v>0</v>
      </c>
      <c r="BJ680" s="12">
        <f>HR!BB310</f>
        <v>0</v>
      </c>
      <c r="BK680" s="12">
        <f>HR!BC310</f>
        <v>0</v>
      </c>
      <c r="BL680" s="12">
        <f>HR!BD310</f>
        <v>0</v>
      </c>
      <c r="BM680" s="12">
        <f>HR!BE310</f>
        <v>0</v>
      </c>
      <c r="BN680" s="12">
        <f>HR!BF310</f>
        <v>0</v>
      </c>
      <c r="BO680" s="12">
        <f>HR!BG310</f>
        <v>0</v>
      </c>
      <c r="BP680" s="12">
        <f>HR!BH310</f>
        <v>0</v>
      </c>
      <c r="BQ680" s="12">
        <f>HR!BI310</f>
        <v>0</v>
      </c>
      <c r="BR680" s="12">
        <f>HR!BJ310</f>
        <v>0</v>
      </c>
      <c r="BS680" s="12">
        <f>HR!BK310</f>
        <v>0</v>
      </c>
      <c r="BT680" s="12">
        <f>HR!BL310</f>
        <v>0</v>
      </c>
      <c r="BU680" s="12">
        <f>HR!BM310</f>
        <v>0</v>
      </c>
      <c r="BV680" s="12">
        <f>HR!BN310</f>
        <v>0</v>
      </c>
      <c r="BW680" s="12">
        <f>HR!BO310</f>
        <v>0</v>
      </c>
      <c r="BX680" s="12">
        <f>HR!BP310</f>
        <v>0</v>
      </c>
      <c r="BY680" s="12">
        <f>HR!BQ310</f>
        <v>0</v>
      </c>
      <c r="BZ680" s="12">
        <f>HR!BR310</f>
        <v>0</v>
      </c>
      <c r="CA680" s="12">
        <f>HR!BS310</f>
        <v>0</v>
      </c>
      <c r="CB680" s="12">
        <f>HR!BT310</f>
        <v>0</v>
      </c>
      <c r="CC680" s="12">
        <f>HR!BU310</f>
        <v>0</v>
      </c>
      <c r="CD680" s="12">
        <f>HR!BV310</f>
        <v>0</v>
      </c>
      <c r="CE680" s="12">
        <f>HR!BW310</f>
        <v>0</v>
      </c>
      <c r="CF680" s="12">
        <f>HR!BX310</f>
        <v>0</v>
      </c>
      <c r="CG680" s="12">
        <f t="shared" si="867"/>
        <v>0</v>
      </c>
      <c r="CH680" s="12">
        <f t="shared" si="868"/>
        <v>0</v>
      </c>
      <c r="CI680" s="12">
        <f t="shared" si="869"/>
        <v>0</v>
      </c>
      <c r="CJ680" s="12">
        <f t="shared" si="870"/>
        <v>0</v>
      </c>
      <c r="CK680" s="12">
        <f t="shared" si="871"/>
        <v>0</v>
      </c>
      <c r="CL680" s="12">
        <f t="shared" si="872"/>
        <v>0</v>
      </c>
      <c r="CM680" s="12">
        <f t="shared" si="873"/>
        <v>0</v>
      </c>
      <c r="CN680" s="12">
        <f t="shared" si="874"/>
        <v>0</v>
      </c>
      <c r="CO680" s="12">
        <f t="shared" si="875"/>
        <v>0</v>
      </c>
      <c r="CP680" s="12">
        <f t="shared" si="876"/>
        <v>0</v>
      </c>
      <c r="CQ680" s="12">
        <f t="shared" si="877"/>
        <v>0</v>
      </c>
      <c r="CR680" s="12">
        <f t="shared" si="878"/>
        <v>0</v>
      </c>
      <c r="CS680" s="12">
        <f t="shared" si="879"/>
        <v>0</v>
      </c>
      <c r="CT680" s="12">
        <f t="shared" si="880"/>
        <v>0</v>
      </c>
      <c r="CU680" s="12">
        <f t="shared" si="881"/>
        <v>0</v>
      </c>
      <c r="CV680" s="12">
        <f t="shared" si="882"/>
        <v>0</v>
      </c>
      <c r="CW680" s="12">
        <f t="shared" si="883"/>
        <v>0</v>
      </c>
      <c r="CX680" s="12">
        <f t="shared" si="884"/>
        <v>0</v>
      </c>
      <c r="CY680" s="12">
        <f t="shared" si="885"/>
        <v>0</v>
      </c>
      <c r="CZ680" s="12">
        <f t="shared" si="886"/>
        <v>0</v>
      </c>
      <c r="DA680" s="12">
        <f t="shared" si="887"/>
        <v>0</v>
      </c>
      <c r="DB680" s="12">
        <f t="shared" si="888"/>
        <v>0</v>
      </c>
      <c r="DC680" s="12">
        <f t="shared" si="889"/>
        <v>0</v>
      </c>
      <c r="DD680" s="12">
        <f t="shared" si="890"/>
        <v>0</v>
      </c>
      <c r="DE680" s="12">
        <f t="shared" si="891"/>
        <v>0</v>
      </c>
      <c r="DF680" s="12">
        <f t="shared" si="892"/>
        <v>0</v>
      </c>
      <c r="DG680" s="12">
        <f t="shared" si="893"/>
        <v>0</v>
      </c>
      <c r="DH680" s="12">
        <f t="shared" si="894"/>
        <v>0</v>
      </c>
      <c r="DI680" s="12">
        <f t="shared" si="895"/>
        <v>0</v>
      </c>
      <c r="DJ680" s="12">
        <f t="shared" si="896"/>
        <v>0</v>
      </c>
      <c r="DK680" s="12">
        <f>SUM(M680:CHOOSE(YTD,M680,N680,O680,P680,Q680,R680,S680,T680,U680,V680,W680,X680))</f>
        <v>0</v>
      </c>
      <c r="DL680" s="12">
        <f>SUM(Y680:CHOOSE(YTD,Y680,Z680,AA680,AB680,AC680,AD680,AE680,AF680,AG680,AH680,AI680,AJ680))</f>
        <v>0</v>
      </c>
      <c r="DM680" s="12">
        <f>SUM(AK680:CHOOSE(YTD,AK680,AL680,AM680,AN680,AO680,AP680,AQ680,AR680,AS680,AT680,AU680,AV680))</f>
        <v>0</v>
      </c>
      <c r="DN680" s="12">
        <f>SUM(AW680:CHOOSE(YTD,AW680,AX680,AY680,AZ680,BA680,BB680,BC680,BD680,BE680,BF680,BG680,BH680))</f>
        <v>0</v>
      </c>
      <c r="DO680" s="12">
        <f>SUM(BI680:CHOOSE(YTD,BI680,BJ680,BK680,BL680,BM680,BN680,BO680,BP680,BQ680,BR680,BS680,BT680))</f>
        <v>0</v>
      </c>
      <c r="DP680" s="12">
        <f>SUM(BU680:CHOOSE(YTD,BU680,BV680,BW680,BX680,BY680,BZ680,CA680,CB680,CC680,CD680,CE680,CF680))</f>
        <v>0</v>
      </c>
    </row>
    <row r="681" spans="1:120" x14ac:dyDescent="0.15">
      <c r="A681" s="12" t="str">
        <f t="shared" si="866"/>
        <v>FTE Cost - Brand</v>
      </c>
      <c r="D681" s="12">
        <f>HR!D311</f>
        <v>0</v>
      </c>
      <c r="E681" s="12">
        <f t="shared" si="897"/>
        <v>0</v>
      </c>
      <c r="F681" s="12">
        <f t="shared" si="897"/>
        <v>0</v>
      </c>
      <c r="G681" s="12">
        <f t="shared" si="897"/>
        <v>0</v>
      </c>
      <c r="H681" s="12">
        <f t="shared" si="897"/>
        <v>0</v>
      </c>
      <c r="I681" s="12">
        <f t="shared" si="897"/>
        <v>0</v>
      </c>
      <c r="J681" s="12">
        <f t="shared" si="897"/>
        <v>0</v>
      </c>
      <c r="K681" s="12">
        <f t="shared" si="897"/>
        <v>0</v>
      </c>
      <c r="L681" s="12" t="str">
        <f>HR!C311</f>
        <v>Marketing</v>
      </c>
      <c r="M681" s="12">
        <f>HR!E311</f>
        <v>0</v>
      </c>
      <c r="N681" s="12">
        <f>HR!F311</f>
        <v>0</v>
      </c>
      <c r="O681" s="12">
        <f>HR!G311</f>
        <v>0</v>
      </c>
      <c r="P681" s="12">
        <f>HR!H311</f>
        <v>0</v>
      </c>
      <c r="Q681" s="12">
        <f>HR!I311</f>
        <v>0</v>
      </c>
      <c r="R681" s="12">
        <f>HR!J311</f>
        <v>0</v>
      </c>
      <c r="S681" s="12">
        <f>HR!K311</f>
        <v>0</v>
      </c>
      <c r="T681" s="12">
        <f>HR!L311</f>
        <v>0</v>
      </c>
      <c r="U681" s="12">
        <f>HR!M311</f>
        <v>0</v>
      </c>
      <c r="V681" s="12">
        <f>HR!N311</f>
        <v>0</v>
      </c>
      <c r="W681" s="12">
        <f>HR!O311</f>
        <v>0</v>
      </c>
      <c r="X681" s="12">
        <f>HR!P311</f>
        <v>0</v>
      </c>
      <c r="Y681" s="12">
        <f>HR!Q311</f>
        <v>0</v>
      </c>
      <c r="Z681" s="12">
        <f>HR!R311</f>
        <v>0</v>
      </c>
      <c r="AA681" s="12">
        <f>HR!S311</f>
        <v>0</v>
      </c>
      <c r="AB681" s="12">
        <f>HR!T311</f>
        <v>0</v>
      </c>
      <c r="AC681" s="12">
        <f>HR!U311</f>
        <v>0</v>
      </c>
      <c r="AD681" s="12">
        <f>HR!V311</f>
        <v>0</v>
      </c>
      <c r="AE681" s="12">
        <f>HR!W311</f>
        <v>0</v>
      </c>
      <c r="AF681" s="12">
        <f>HR!X311</f>
        <v>0</v>
      </c>
      <c r="AG681" s="12">
        <f>HR!Y311</f>
        <v>0</v>
      </c>
      <c r="AH681" s="12">
        <f>HR!Z311</f>
        <v>0</v>
      </c>
      <c r="AI681" s="12">
        <f>HR!AA311</f>
        <v>0</v>
      </c>
      <c r="AJ681" s="12">
        <f>HR!AB311</f>
        <v>0</v>
      </c>
      <c r="AK681" s="12">
        <f>HR!AC311</f>
        <v>0</v>
      </c>
      <c r="AL681" s="12">
        <f>HR!AD311</f>
        <v>0</v>
      </c>
      <c r="AM681" s="12">
        <f>HR!AE311</f>
        <v>0</v>
      </c>
      <c r="AN681" s="12">
        <f>HR!AF311</f>
        <v>0</v>
      </c>
      <c r="AO681" s="12">
        <f>HR!AG311</f>
        <v>0</v>
      </c>
      <c r="AP681" s="12">
        <f>HR!AH311</f>
        <v>0</v>
      </c>
      <c r="AQ681" s="12">
        <f>HR!AI311</f>
        <v>0</v>
      </c>
      <c r="AR681" s="12">
        <f>HR!AJ311</f>
        <v>0</v>
      </c>
      <c r="AS681" s="12">
        <f>HR!AK311</f>
        <v>0</v>
      </c>
      <c r="AT681" s="12">
        <f>HR!AL311</f>
        <v>0</v>
      </c>
      <c r="AU681" s="12">
        <f>HR!AM311</f>
        <v>0</v>
      </c>
      <c r="AV681" s="12">
        <f>HR!AN311</f>
        <v>0</v>
      </c>
      <c r="AW681" s="12">
        <f>HR!AO311</f>
        <v>0</v>
      </c>
      <c r="AX681" s="12">
        <f>HR!AP311</f>
        <v>0</v>
      </c>
      <c r="AY681" s="12">
        <f>HR!AQ311</f>
        <v>0</v>
      </c>
      <c r="AZ681" s="12">
        <f>HR!AR311</f>
        <v>0</v>
      </c>
      <c r="BA681" s="12">
        <f>HR!AS311</f>
        <v>0</v>
      </c>
      <c r="BB681" s="12">
        <f>HR!AT311</f>
        <v>0</v>
      </c>
      <c r="BC681" s="12">
        <f>HR!AU311</f>
        <v>0</v>
      </c>
      <c r="BD681" s="12">
        <f>HR!AV311</f>
        <v>0</v>
      </c>
      <c r="BE681" s="12">
        <f>HR!AW311</f>
        <v>0</v>
      </c>
      <c r="BF681" s="12">
        <f>HR!AX311</f>
        <v>0</v>
      </c>
      <c r="BG681" s="12">
        <f>HR!AY311</f>
        <v>0</v>
      </c>
      <c r="BH681" s="12">
        <f>HR!AZ311</f>
        <v>0</v>
      </c>
      <c r="BI681" s="12">
        <f>HR!BA311</f>
        <v>0</v>
      </c>
      <c r="BJ681" s="12">
        <f>HR!BB311</f>
        <v>0</v>
      </c>
      <c r="BK681" s="12">
        <f>HR!BC311</f>
        <v>0</v>
      </c>
      <c r="BL681" s="12">
        <f>HR!BD311</f>
        <v>0</v>
      </c>
      <c r="BM681" s="12">
        <f>HR!BE311</f>
        <v>0</v>
      </c>
      <c r="BN681" s="12">
        <f>HR!BF311</f>
        <v>0</v>
      </c>
      <c r="BO681" s="12">
        <f>HR!BG311</f>
        <v>0</v>
      </c>
      <c r="BP681" s="12">
        <f>HR!BH311</f>
        <v>0</v>
      </c>
      <c r="BQ681" s="12">
        <f>HR!BI311</f>
        <v>0</v>
      </c>
      <c r="BR681" s="12">
        <f>HR!BJ311</f>
        <v>0</v>
      </c>
      <c r="BS681" s="12">
        <f>HR!BK311</f>
        <v>0</v>
      </c>
      <c r="BT681" s="12">
        <f>HR!BL311</f>
        <v>0</v>
      </c>
      <c r="BU681" s="12">
        <f>HR!BM311</f>
        <v>0</v>
      </c>
      <c r="BV681" s="12">
        <f>HR!BN311</f>
        <v>0</v>
      </c>
      <c r="BW681" s="12">
        <f>HR!BO311</f>
        <v>0</v>
      </c>
      <c r="BX681" s="12">
        <f>HR!BP311</f>
        <v>0</v>
      </c>
      <c r="BY681" s="12">
        <f>HR!BQ311</f>
        <v>0</v>
      </c>
      <c r="BZ681" s="12">
        <f>HR!BR311</f>
        <v>0</v>
      </c>
      <c r="CA681" s="12">
        <f>HR!BS311</f>
        <v>0</v>
      </c>
      <c r="CB681" s="12">
        <f>HR!BT311</f>
        <v>0</v>
      </c>
      <c r="CC681" s="12">
        <f>HR!BU311</f>
        <v>0</v>
      </c>
      <c r="CD681" s="12">
        <f>HR!BV311</f>
        <v>0</v>
      </c>
      <c r="CE681" s="12">
        <f>HR!BW311</f>
        <v>0</v>
      </c>
      <c r="CF681" s="12">
        <f>HR!BX311</f>
        <v>0</v>
      </c>
      <c r="CG681" s="12">
        <f t="shared" si="867"/>
        <v>0</v>
      </c>
      <c r="CH681" s="12">
        <f t="shared" si="868"/>
        <v>0</v>
      </c>
      <c r="CI681" s="12">
        <f t="shared" si="869"/>
        <v>0</v>
      </c>
      <c r="CJ681" s="12">
        <f t="shared" si="870"/>
        <v>0</v>
      </c>
      <c r="CK681" s="12">
        <f t="shared" si="871"/>
        <v>0</v>
      </c>
      <c r="CL681" s="12">
        <f t="shared" si="872"/>
        <v>0</v>
      </c>
      <c r="CM681" s="12">
        <f t="shared" si="873"/>
        <v>0</v>
      </c>
      <c r="CN681" s="12">
        <f t="shared" si="874"/>
        <v>0</v>
      </c>
      <c r="CO681" s="12">
        <f t="shared" si="875"/>
        <v>0</v>
      </c>
      <c r="CP681" s="12">
        <f t="shared" si="876"/>
        <v>0</v>
      </c>
      <c r="CQ681" s="12">
        <f t="shared" si="877"/>
        <v>0</v>
      </c>
      <c r="CR681" s="12">
        <f t="shared" si="878"/>
        <v>0</v>
      </c>
      <c r="CS681" s="12">
        <f t="shared" si="879"/>
        <v>0</v>
      </c>
      <c r="CT681" s="12">
        <f t="shared" si="880"/>
        <v>0</v>
      </c>
      <c r="CU681" s="12">
        <f t="shared" si="881"/>
        <v>0</v>
      </c>
      <c r="CV681" s="12">
        <f t="shared" si="882"/>
        <v>0</v>
      </c>
      <c r="CW681" s="12">
        <f t="shared" si="883"/>
        <v>0</v>
      </c>
      <c r="CX681" s="12">
        <f t="shared" si="884"/>
        <v>0</v>
      </c>
      <c r="CY681" s="12">
        <f t="shared" si="885"/>
        <v>0</v>
      </c>
      <c r="CZ681" s="12">
        <f t="shared" si="886"/>
        <v>0</v>
      </c>
      <c r="DA681" s="12">
        <f t="shared" si="887"/>
        <v>0</v>
      </c>
      <c r="DB681" s="12">
        <f t="shared" si="888"/>
        <v>0</v>
      </c>
      <c r="DC681" s="12">
        <f t="shared" si="889"/>
        <v>0</v>
      </c>
      <c r="DD681" s="12">
        <f t="shared" si="890"/>
        <v>0</v>
      </c>
      <c r="DE681" s="12">
        <f t="shared" si="891"/>
        <v>0</v>
      </c>
      <c r="DF681" s="12">
        <f t="shared" si="892"/>
        <v>0</v>
      </c>
      <c r="DG681" s="12">
        <f t="shared" si="893"/>
        <v>0</v>
      </c>
      <c r="DH681" s="12">
        <f t="shared" si="894"/>
        <v>0</v>
      </c>
      <c r="DI681" s="12">
        <f t="shared" si="895"/>
        <v>0</v>
      </c>
      <c r="DJ681" s="12">
        <f t="shared" si="896"/>
        <v>0</v>
      </c>
      <c r="DK681" s="12">
        <f>SUM(M681:CHOOSE(YTD,M681,N681,O681,P681,Q681,R681,S681,T681,U681,V681,W681,X681))</f>
        <v>0</v>
      </c>
      <c r="DL681" s="12">
        <f>SUM(Y681:CHOOSE(YTD,Y681,Z681,AA681,AB681,AC681,AD681,AE681,AF681,AG681,AH681,AI681,AJ681))</f>
        <v>0</v>
      </c>
      <c r="DM681" s="12">
        <f>SUM(AK681:CHOOSE(YTD,AK681,AL681,AM681,AN681,AO681,AP681,AQ681,AR681,AS681,AT681,AU681,AV681))</f>
        <v>0</v>
      </c>
      <c r="DN681" s="12">
        <f>SUM(AW681:CHOOSE(YTD,AW681,AX681,AY681,AZ681,BA681,BB681,BC681,BD681,BE681,BF681,BG681,BH681))</f>
        <v>0</v>
      </c>
      <c r="DO681" s="12">
        <f>SUM(BI681:CHOOSE(YTD,BI681,BJ681,BK681,BL681,BM681,BN681,BO681,BP681,BQ681,BR681,BS681,BT681))</f>
        <v>0</v>
      </c>
      <c r="DP681" s="12">
        <f>SUM(BU681:CHOOSE(YTD,BU681,BV681,BW681,BX681,BY681,BZ681,CA681,CB681,CC681,CD681,CE681,CF681))</f>
        <v>0</v>
      </c>
    </row>
    <row r="682" spans="1:120" x14ac:dyDescent="0.15">
      <c r="A682" s="12" t="str">
        <f t="shared" si="866"/>
        <v>FTE Cost - Brand</v>
      </c>
      <c r="D682" s="12" t="str">
        <f>HR!D312</f>
        <v>Brand 1</v>
      </c>
      <c r="E682" s="12" t="str">
        <f t="shared" si="897"/>
        <v>Segment 1</v>
      </c>
      <c r="F682" s="12" t="str">
        <f t="shared" si="897"/>
        <v>Business Unit 1</v>
      </c>
      <c r="G682" s="12">
        <f t="shared" si="897"/>
        <v>0</v>
      </c>
      <c r="H682" s="12">
        <f t="shared" si="897"/>
        <v>0</v>
      </c>
      <c r="I682" s="12">
        <f t="shared" si="897"/>
        <v>0</v>
      </c>
      <c r="J682" s="12">
        <f t="shared" si="897"/>
        <v>0</v>
      </c>
      <c r="K682" s="12">
        <f t="shared" si="897"/>
        <v>0</v>
      </c>
      <c r="L682" s="12" t="str">
        <f>HR!C312</f>
        <v>Pre-marketing</v>
      </c>
      <c r="M682" s="12">
        <f>HR!E312</f>
        <v>0</v>
      </c>
      <c r="N682" s="12">
        <f>HR!F312</f>
        <v>0</v>
      </c>
      <c r="O682" s="12">
        <f>HR!G312</f>
        <v>0</v>
      </c>
      <c r="P682" s="12">
        <f>HR!H312</f>
        <v>0</v>
      </c>
      <c r="Q682" s="12">
        <f>HR!I312</f>
        <v>0</v>
      </c>
      <c r="R682" s="12">
        <f>HR!J312</f>
        <v>0</v>
      </c>
      <c r="S682" s="12">
        <f>HR!K312</f>
        <v>0</v>
      </c>
      <c r="T682" s="12">
        <f>HR!L312</f>
        <v>0</v>
      </c>
      <c r="U682" s="12">
        <f>HR!M312</f>
        <v>0</v>
      </c>
      <c r="V682" s="12">
        <f>HR!N312</f>
        <v>0</v>
      </c>
      <c r="W682" s="12">
        <f>HR!O312</f>
        <v>0</v>
      </c>
      <c r="X682" s="12">
        <f>HR!P312</f>
        <v>0</v>
      </c>
      <c r="Y682" s="12">
        <f>HR!Q312</f>
        <v>0</v>
      </c>
      <c r="Z682" s="12">
        <f>HR!R312</f>
        <v>0</v>
      </c>
      <c r="AA682" s="12">
        <f>HR!S312</f>
        <v>0</v>
      </c>
      <c r="AB682" s="12">
        <f>HR!T312</f>
        <v>0</v>
      </c>
      <c r="AC682" s="12">
        <f>HR!U312</f>
        <v>0</v>
      </c>
      <c r="AD682" s="12">
        <f>HR!V312</f>
        <v>0</v>
      </c>
      <c r="AE682" s="12">
        <f>HR!W312</f>
        <v>0</v>
      </c>
      <c r="AF682" s="12">
        <f>HR!X312</f>
        <v>0</v>
      </c>
      <c r="AG682" s="12">
        <f>HR!Y312</f>
        <v>0</v>
      </c>
      <c r="AH682" s="12">
        <f>HR!Z312</f>
        <v>0</v>
      </c>
      <c r="AI682" s="12">
        <f>HR!AA312</f>
        <v>0</v>
      </c>
      <c r="AJ682" s="12">
        <f>HR!AB312</f>
        <v>0</v>
      </c>
      <c r="AK682" s="12">
        <f>HR!AC312</f>
        <v>0</v>
      </c>
      <c r="AL682" s="12">
        <f>HR!AD312</f>
        <v>0</v>
      </c>
      <c r="AM682" s="12">
        <f>HR!AE312</f>
        <v>0</v>
      </c>
      <c r="AN682" s="12">
        <f>HR!AF312</f>
        <v>0</v>
      </c>
      <c r="AO682" s="12">
        <f>HR!AG312</f>
        <v>0</v>
      </c>
      <c r="AP682" s="12">
        <f>HR!AH312</f>
        <v>0</v>
      </c>
      <c r="AQ682" s="12">
        <f>HR!AI312</f>
        <v>0</v>
      </c>
      <c r="AR682" s="12">
        <f>HR!AJ312</f>
        <v>0</v>
      </c>
      <c r="AS682" s="12">
        <f>HR!AK312</f>
        <v>0</v>
      </c>
      <c r="AT682" s="12">
        <f>HR!AL312</f>
        <v>0</v>
      </c>
      <c r="AU682" s="12">
        <f>HR!AM312</f>
        <v>0</v>
      </c>
      <c r="AV682" s="12">
        <f>HR!AN312</f>
        <v>0</v>
      </c>
      <c r="AW682" s="12">
        <f>HR!AO312</f>
        <v>0</v>
      </c>
      <c r="AX682" s="12">
        <f>HR!AP312</f>
        <v>0</v>
      </c>
      <c r="AY682" s="12">
        <f>HR!AQ312</f>
        <v>0</v>
      </c>
      <c r="AZ682" s="12">
        <f>HR!AR312</f>
        <v>0</v>
      </c>
      <c r="BA682" s="12">
        <f>HR!AS312</f>
        <v>0</v>
      </c>
      <c r="BB682" s="12">
        <f>HR!AT312</f>
        <v>0</v>
      </c>
      <c r="BC682" s="12">
        <f>HR!AU312</f>
        <v>0</v>
      </c>
      <c r="BD682" s="12">
        <f>HR!AV312</f>
        <v>0</v>
      </c>
      <c r="BE682" s="12">
        <f>HR!AW312</f>
        <v>0</v>
      </c>
      <c r="BF682" s="12">
        <f>HR!AX312</f>
        <v>0</v>
      </c>
      <c r="BG682" s="12">
        <f>HR!AY312</f>
        <v>0</v>
      </c>
      <c r="BH682" s="12">
        <f>HR!AZ312</f>
        <v>0</v>
      </c>
      <c r="BI682" s="12">
        <f>HR!BA312</f>
        <v>0</v>
      </c>
      <c r="BJ682" s="12">
        <f>HR!BB312</f>
        <v>0</v>
      </c>
      <c r="BK682" s="12">
        <f>HR!BC312</f>
        <v>0</v>
      </c>
      <c r="BL682" s="12">
        <f>HR!BD312</f>
        <v>0</v>
      </c>
      <c r="BM682" s="12">
        <f>HR!BE312</f>
        <v>0</v>
      </c>
      <c r="BN682" s="12">
        <f>HR!BF312</f>
        <v>0</v>
      </c>
      <c r="BO682" s="12">
        <f>HR!BG312</f>
        <v>0</v>
      </c>
      <c r="BP682" s="12">
        <f>HR!BH312</f>
        <v>0</v>
      </c>
      <c r="BQ682" s="12">
        <f>HR!BI312</f>
        <v>0</v>
      </c>
      <c r="BR682" s="12">
        <f>HR!BJ312</f>
        <v>0</v>
      </c>
      <c r="BS682" s="12">
        <f>HR!BK312</f>
        <v>0</v>
      </c>
      <c r="BT682" s="12">
        <f>HR!BL312</f>
        <v>0</v>
      </c>
      <c r="BU682" s="12">
        <f>HR!BM312</f>
        <v>0</v>
      </c>
      <c r="BV682" s="12">
        <f>HR!BN312</f>
        <v>0</v>
      </c>
      <c r="BW682" s="12">
        <f>HR!BO312</f>
        <v>0</v>
      </c>
      <c r="BX682" s="12">
        <f>HR!BP312</f>
        <v>0</v>
      </c>
      <c r="BY682" s="12">
        <f>HR!BQ312</f>
        <v>0</v>
      </c>
      <c r="BZ682" s="12">
        <f>HR!BR312</f>
        <v>0</v>
      </c>
      <c r="CA682" s="12">
        <f>HR!BS312</f>
        <v>0</v>
      </c>
      <c r="CB682" s="12">
        <f>HR!BT312</f>
        <v>0</v>
      </c>
      <c r="CC682" s="12">
        <f>HR!BU312</f>
        <v>0</v>
      </c>
      <c r="CD682" s="12">
        <f>HR!BV312</f>
        <v>0</v>
      </c>
      <c r="CE682" s="12">
        <f>HR!BW312</f>
        <v>0</v>
      </c>
      <c r="CF682" s="12">
        <f>HR!BX312</f>
        <v>0</v>
      </c>
      <c r="CG682" s="12">
        <f t="shared" si="867"/>
        <v>0</v>
      </c>
      <c r="CH682" s="12">
        <f t="shared" si="868"/>
        <v>0</v>
      </c>
      <c r="CI682" s="12">
        <f t="shared" si="869"/>
        <v>0</v>
      </c>
      <c r="CJ682" s="12">
        <f t="shared" si="870"/>
        <v>0</v>
      </c>
      <c r="CK682" s="12">
        <f t="shared" si="871"/>
        <v>0</v>
      </c>
      <c r="CL682" s="12">
        <f t="shared" si="872"/>
        <v>0</v>
      </c>
      <c r="CM682" s="12">
        <f t="shared" si="873"/>
        <v>0</v>
      </c>
      <c r="CN682" s="12">
        <f t="shared" si="874"/>
        <v>0</v>
      </c>
      <c r="CO682" s="12">
        <f t="shared" si="875"/>
        <v>0</v>
      </c>
      <c r="CP682" s="12">
        <f t="shared" si="876"/>
        <v>0</v>
      </c>
      <c r="CQ682" s="12">
        <f t="shared" si="877"/>
        <v>0</v>
      </c>
      <c r="CR682" s="12">
        <f t="shared" si="878"/>
        <v>0</v>
      </c>
      <c r="CS682" s="12">
        <f t="shared" si="879"/>
        <v>0</v>
      </c>
      <c r="CT682" s="12">
        <f t="shared" si="880"/>
        <v>0</v>
      </c>
      <c r="CU682" s="12">
        <f t="shared" si="881"/>
        <v>0</v>
      </c>
      <c r="CV682" s="12">
        <f t="shared" si="882"/>
        <v>0</v>
      </c>
      <c r="CW682" s="12">
        <f t="shared" si="883"/>
        <v>0</v>
      </c>
      <c r="CX682" s="12">
        <f t="shared" si="884"/>
        <v>0</v>
      </c>
      <c r="CY682" s="12">
        <f t="shared" si="885"/>
        <v>0</v>
      </c>
      <c r="CZ682" s="12">
        <f t="shared" si="886"/>
        <v>0</v>
      </c>
      <c r="DA682" s="12">
        <f t="shared" si="887"/>
        <v>0</v>
      </c>
      <c r="DB682" s="12">
        <f t="shared" si="888"/>
        <v>0</v>
      </c>
      <c r="DC682" s="12">
        <f t="shared" si="889"/>
        <v>0</v>
      </c>
      <c r="DD682" s="12">
        <f t="shared" si="890"/>
        <v>0</v>
      </c>
      <c r="DE682" s="12">
        <f t="shared" si="891"/>
        <v>0</v>
      </c>
      <c r="DF682" s="12">
        <f t="shared" si="892"/>
        <v>0</v>
      </c>
      <c r="DG682" s="12">
        <f t="shared" si="893"/>
        <v>0</v>
      </c>
      <c r="DH682" s="12">
        <f t="shared" si="894"/>
        <v>0</v>
      </c>
      <c r="DI682" s="12">
        <f t="shared" si="895"/>
        <v>0</v>
      </c>
      <c r="DJ682" s="12">
        <f t="shared" si="896"/>
        <v>0</v>
      </c>
      <c r="DK682" s="12">
        <f>SUM(M682:CHOOSE(YTD,M682,N682,O682,P682,Q682,R682,S682,T682,U682,V682,W682,X682))</f>
        <v>0</v>
      </c>
      <c r="DL682" s="12">
        <f>SUM(Y682:CHOOSE(YTD,Y682,Z682,AA682,AB682,AC682,AD682,AE682,AF682,AG682,AH682,AI682,AJ682))</f>
        <v>0</v>
      </c>
      <c r="DM682" s="12">
        <f>SUM(AK682:CHOOSE(YTD,AK682,AL682,AM682,AN682,AO682,AP682,AQ682,AR682,AS682,AT682,AU682,AV682))</f>
        <v>0</v>
      </c>
      <c r="DN682" s="12">
        <f>SUM(AW682:CHOOSE(YTD,AW682,AX682,AY682,AZ682,BA682,BB682,BC682,BD682,BE682,BF682,BG682,BH682))</f>
        <v>0</v>
      </c>
      <c r="DO682" s="12">
        <f>SUM(BI682:CHOOSE(YTD,BI682,BJ682,BK682,BL682,BM682,BN682,BO682,BP682,BQ682,BR682,BS682,BT682))</f>
        <v>0</v>
      </c>
      <c r="DP682" s="12">
        <f>SUM(BU682:CHOOSE(YTD,BU682,BV682,BW682,BX682,BY682,BZ682,CA682,CB682,CC682,CD682,CE682,CF682))</f>
        <v>0</v>
      </c>
    </row>
    <row r="683" spans="1:120" x14ac:dyDescent="0.15">
      <c r="A683" s="12" t="str">
        <f t="shared" si="866"/>
        <v>FTE Cost - Brand</v>
      </c>
      <c r="D683" s="12" t="str">
        <f>HR!D313</f>
        <v>Brand 2</v>
      </c>
      <c r="E683" s="12" t="str">
        <f t="shared" si="897"/>
        <v>Segment 1</v>
      </c>
      <c r="F683" s="12" t="str">
        <f t="shared" si="897"/>
        <v>Business Unit 1</v>
      </c>
      <c r="G683" s="12">
        <f t="shared" si="897"/>
        <v>0</v>
      </c>
      <c r="H683" s="12">
        <f t="shared" si="897"/>
        <v>0</v>
      </c>
      <c r="I683" s="12">
        <f t="shared" si="897"/>
        <v>0</v>
      </c>
      <c r="J683" s="12">
        <f t="shared" si="897"/>
        <v>0</v>
      </c>
      <c r="K683" s="12">
        <f t="shared" si="897"/>
        <v>0</v>
      </c>
      <c r="L683" s="12" t="str">
        <f>HR!C313</f>
        <v>Pre-marketing</v>
      </c>
      <c r="M683" s="12">
        <f>HR!E313</f>
        <v>69.724000000000004</v>
      </c>
      <c r="N683" s="12">
        <f>HR!F313</f>
        <v>69.724000000000004</v>
      </c>
      <c r="O683" s="12">
        <f>HR!G313</f>
        <v>69.724000000000004</v>
      </c>
      <c r="P683" s="12">
        <f>HR!H313</f>
        <v>69.724000000000004</v>
      </c>
      <c r="Q683" s="12">
        <f>HR!I313</f>
        <v>69.724000000000004</v>
      </c>
      <c r="R683" s="12">
        <f>HR!J313</f>
        <v>69.724000000000004</v>
      </c>
      <c r="S683" s="12">
        <f>HR!K313</f>
        <v>69.724000000000004</v>
      </c>
      <c r="T683" s="12">
        <f>HR!L313</f>
        <v>69.724000000000004</v>
      </c>
      <c r="U683" s="12">
        <f>HR!M313</f>
        <v>69.724000000000004</v>
      </c>
      <c r="V683" s="12">
        <f>HR!N313</f>
        <v>69.724000000000004</v>
      </c>
      <c r="W683" s="12">
        <f>HR!O313</f>
        <v>69.724000000000004</v>
      </c>
      <c r="X683" s="12">
        <f>HR!P313</f>
        <v>69.724000000000004</v>
      </c>
      <c r="Y683" s="12">
        <f>HR!Q313</f>
        <v>69.724000000000004</v>
      </c>
      <c r="Z683" s="12">
        <f>HR!R313</f>
        <v>69.724000000000004</v>
      </c>
      <c r="AA683" s="12">
        <f>HR!S313</f>
        <v>69.724000000000004</v>
      </c>
      <c r="AB683" s="12">
        <f>HR!T313</f>
        <v>69.724000000000004</v>
      </c>
      <c r="AC683" s="12">
        <f>HR!U313</f>
        <v>69.724000000000004</v>
      </c>
      <c r="AD683" s="12">
        <f>HR!V313</f>
        <v>69.724000000000004</v>
      </c>
      <c r="AE683" s="12">
        <f>HR!W313</f>
        <v>69.724000000000004</v>
      </c>
      <c r="AF683" s="12">
        <f>HR!X313</f>
        <v>69.724000000000004</v>
      </c>
      <c r="AG683" s="12">
        <f>HR!Y313</f>
        <v>69.724000000000004</v>
      </c>
      <c r="AH683" s="12">
        <f>HR!Z313</f>
        <v>69.724000000000004</v>
      </c>
      <c r="AI683" s="12">
        <f>HR!AA313</f>
        <v>69.724000000000004</v>
      </c>
      <c r="AJ683" s="12">
        <f>HR!AB313</f>
        <v>69.724000000000004</v>
      </c>
      <c r="AK683" s="12">
        <f>HR!AC313</f>
        <v>69.724000000000004</v>
      </c>
      <c r="AL683" s="12">
        <f>HR!AD313</f>
        <v>69.724000000000004</v>
      </c>
      <c r="AM683" s="12">
        <f>HR!AE313</f>
        <v>69.724000000000004</v>
      </c>
      <c r="AN683" s="12">
        <f>HR!AF313</f>
        <v>69.724000000000004</v>
      </c>
      <c r="AO683" s="12">
        <f>HR!AG313</f>
        <v>69.724000000000004</v>
      </c>
      <c r="AP683" s="12">
        <f>HR!AH313</f>
        <v>69.724000000000004</v>
      </c>
      <c r="AQ683" s="12">
        <f>HR!AI313</f>
        <v>69.724000000000004</v>
      </c>
      <c r="AR683" s="12">
        <f>HR!AJ313</f>
        <v>69.724000000000004</v>
      </c>
      <c r="AS683" s="12">
        <f>HR!AK313</f>
        <v>69.724000000000004</v>
      </c>
      <c r="AT683" s="12">
        <f>HR!AL313</f>
        <v>69.724000000000004</v>
      </c>
      <c r="AU683" s="12">
        <f>HR!AM313</f>
        <v>69.724000000000004</v>
      </c>
      <c r="AV683" s="12">
        <f>HR!AN313</f>
        <v>69.724000000000004</v>
      </c>
      <c r="AW683" s="12">
        <f>HR!AO313</f>
        <v>69.724000000000004</v>
      </c>
      <c r="AX683" s="12">
        <f>HR!AP313</f>
        <v>69.724000000000004</v>
      </c>
      <c r="AY683" s="12">
        <f>HR!AQ313</f>
        <v>69.724000000000004</v>
      </c>
      <c r="AZ683" s="12">
        <f>HR!AR313</f>
        <v>69.724000000000004</v>
      </c>
      <c r="BA683" s="12">
        <f>HR!AS313</f>
        <v>69.724000000000004</v>
      </c>
      <c r="BB683" s="12">
        <f>HR!AT313</f>
        <v>69.724000000000004</v>
      </c>
      <c r="BC683" s="12">
        <f>HR!AU313</f>
        <v>69.724000000000004</v>
      </c>
      <c r="BD683" s="12">
        <f>HR!AV313</f>
        <v>69.724000000000004</v>
      </c>
      <c r="BE683" s="12">
        <f>HR!AW313</f>
        <v>69.724000000000004</v>
      </c>
      <c r="BF683" s="12">
        <f>HR!AX313</f>
        <v>69.724000000000004</v>
      </c>
      <c r="BG683" s="12">
        <f>HR!AY313</f>
        <v>69.724000000000004</v>
      </c>
      <c r="BH683" s="12">
        <f>HR!AZ313</f>
        <v>69.724000000000004</v>
      </c>
      <c r="BI683" s="12">
        <f>HR!BA313</f>
        <v>69.724000000000004</v>
      </c>
      <c r="BJ683" s="12">
        <f>HR!BB313</f>
        <v>69.724000000000004</v>
      </c>
      <c r="BK683" s="12">
        <f>HR!BC313</f>
        <v>69.724000000000004</v>
      </c>
      <c r="BL683" s="12">
        <f>HR!BD313</f>
        <v>69.724000000000004</v>
      </c>
      <c r="BM683" s="12">
        <f>HR!BE313</f>
        <v>69.724000000000004</v>
      </c>
      <c r="BN683" s="12">
        <f>HR!BF313</f>
        <v>69.724000000000004</v>
      </c>
      <c r="BO683" s="12">
        <f>HR!BG313</f>
        <v>69.724000000000004</v>
      </c>
      <c r="BP683" s="12">
        <f>HR!BH313</f>
        <v>69.724000000000004</v>
      </c>
      <c r="BQ683" s="12">
        <f>HR!BI313</f>
        <v>69.724000000000004</v>
      </c>
      <c r="BR683" s="12">
        <f>HR!BJ313</f>
        <v>69.724000000000004</v>
      </c>
      <c r="BS683" s="12">
        <f>HR!BK313</f>
        <v>69.724000000000004</v>
      </c>
      <c r="BT683" s="12">
        <f>HR!BL313</f>
        <v>69.724000000000004</v>
      </c>
      <c r="BU683" s="12">
        <f>HR!BM313</f>
        <v>69.724000000000004</v>
      </c>
      <c r="BV683" s="12">
        <f>HR!BN313</f>
        <v>69.724000000000004</v>
      </c>
      <c r="BW683" s="12">
        <f>HR!BO313</f>
        <v>69.724000000000004</v>
      </c>
      <c r="BX683" s="12">
        <f>HR!BP313</f>
        <v>69.724000000000004</v>
      </c>
      <c r="BY683" s="12">
        <f>HR!BQ313</f>
        <v>69.724000000000004</v>
      </c>
      <c r="BZ683" s="12">
        <f>HR!BR313</f>
        <v>69.724000000000004</v>
      </c>
      <c r="CA683" s="12">
        <f>HR!BS313</f>
        <v>69.724000000000004</v>
      </c>
      <c r="CB683" s="12">
        <f>HR!BT313</f>
        <v>69.724000000000004</v>
      </c>
      <c r="CC683" s="12">
        <f>HR!BU313</f>
        <v>69.724000000000004</v>
      </c>
      <c r="CD683" s="12">
        <f>HR!BV313</f>
        <v>69.724000000000004</v>
      </c>
      <c r="CE683" s="12">
        <f>HR!BW313</f>
        <v>69.724000000000004</v>
      </c>
      <c r="CF683" s="12">
        <f>HR!BX313</f>
        <v>69.724000000000004</v>
      </c>
      <c r="CG683" s="12">
        <f t="shared" si="867"/>
        <v>209.17200000000003</v>
      </c>
      <c r="CH683" s="12">
        <f t="shared" si="868"/>
        <v>209.17200000000003</v>
      </c>
      <c r="CI683" s="12">
        <f t="shared" si="869"/>
        <v>209.17200000000003</v>
      </c>
      <c r="CJ683" s="12">
        <f t="shared" si="870"/>
        <v>209.17200000000003</v>
      </c>
      <c r="CK683" s="12">
        <f t="shared" si="871"/>
        <v>836.68800000000022</v>
      </c>
      <c r="CL683" s="12">
        <f t="shared" si="872"/>
        <v>209.17200000000003</v>
      </c>
      <c r="CM683" s="12">
        <f t="shared" si="873"/>
        <v>209.17200000000003</v>
      </c>
      <c r="CN683" s="12">
        <f t="shared" si="874"/>
        <v>209.17200000000003</v>
      </c>
      <c r="CO683" s="12">
        <f t="shared" si="875"/>
        <v>209.17200000000003</v>
      </c>
      <c r="CP683" s="12">
        <f t="shared" si="876"/>
        <v>836.68800000000022</v>
      </c>
      <c r="CQ683" s="12">
        <f t="shared" si="877"/>
        <v>209.17200000000003</v>
      </c>
      <c r="CR683" s="12">
        <f t="shared" si="878"/>
        <v>209.17200000000003</v>
      </c>
      <c r="CS683" s="12">
        <f t="shared" si="879"/>
        <v>209.17200000000003</v>
      </c>
      <c r="CT683" s="12">
        <f t="shared" si="880"/>
        <v>209.17200000000003</v>
      </c>
      <c r="CU683" s="12">
        <f t="shared" si="881"/>
        <v>836.68800000000022</v>
      </c>
      <c r="CV683" s="12">
        <f t="shared" si="882"/>
        <v>209.17200000000003</v>
      </c>
      <c r="CW683" s="12">
        <f t="shared" si="883"/>
        <v>209.17200000000003</v>
      </c>
      <c r="CX683" s="12">
        <f t="shared" si="884"/>
        <v>209.17200000000003</v>
      </c>
      <c r="CY683" s="12">
        <f t="shared" si="885"/>
        <v>209.17200000000003</v>
      </c>
      <c r="CZ683" s="12">
        <f t="shared" si="886"/>
        <v>836.68800000000022</v>
      </c>
      <c r="DA683" s="12">
        <f t="shared" si="887"/>
        <v>209.17200000000003</v>
      </c>
      <c r="DB683" s="12">
        <f t="shared" si="888"/>
        <v>209.17200000000003</v>
      </c>
      <c r="DC683" s="12">
        <f t="shared" si="889"/>
        <v>209.17200000000003</v>
      </c>
      <c r="DD683" s="12">
        <f t="shared" si="890"/>
        <v>209.17200000000003</v>
      </c>
      <c r="DE683" s="12">
        <f t="shared" si="891"/>
        <v>836.68800000000022</v>
      </c>
      <c r="DF683" s="12">
        <f t="shared" si="892"/>
        <v>209.17200000000003</v>
      </c>
      <c r="DG683" s="12">
        <f t="shared" si="893"/>
        <v>209.17200000000003</v>
      </c>
      <c r="DH683" s="12">
        <f t="shared" si="894"/>
        <v>209.17200000000003</v>
      </c>
      <c r="DI683" s="12">
        <f t="shared" si="895"/>
        <v>209.17200000000003</v>
      </c>
      <c r="DJ683" s="12">
        <f t="shared" si="896"/>
        <v>836.68800000000022</v>
      </c>
      <c r="DK683" s="12">
        <f>SUM(M683:CHOOSE(YTD,M683,N683,O683,P683,Q683,R683,S683,T683,U683,V683,W683,X683))</f>
        <v>209.17200000000003</v>
      </c>
      <c r="DL683" s="12">
        <f>SUM(Y683:CHOOSE(YTD,Y683,Z683,AA683,AB683,AC683,AD683,AE683,AF683,AG683,AH683,AI683,AJ683))</f>
        <v>209.17200000000003</v>
      </c>
      <c r="DM683" s="12">
        <f>SUM(AK683:CHOOSE(YTD,AK683,AL683,AM683,AN683,AO683,AP683,AQ683,AR683,AS683,AT683,AU683,AV683))</f>
        <v>209.17200000000003</v>
      </c>
      <c r="DN683" s="12">
        <f>SUM(AW683:CHOOSE(YTD,AW683,AX683,AY683,AZ683,BA683,BB683,BC683,BD683,BE683,BF683,BG683,BH683))</f>
        <v>209.17200000000003</v>
      </c>
      <c r="DO683" s="12">
        <f>SUM(BI683:CHOOSE(YTD,BI683,BJ683,BK683,BL683,BM683,BN683,BO683,BP683,BQ683,BR683,BS683,BT683))</f>
        <v>209.17200000000003</v>
      </c>
      <c r="DP683" s="12">
        <f>SUM(BU683:CHOOSE(YTD,BU683,BV683,BW683,BX683,BY683,BZ683,CA683,CB683,CC683,CD683,CE683,CF683))</f>
        <v>209.17200000000003</v>
      </c>
    </row>
    <row r="684" spans="1:120" x14ac:dyDescent="0.15">
      <c r="A684" s="12" t="str">
        <f t="shared" si="866"/>
        <v>FTE Cost - Brand</v>
      </c>
      <c r="D684" s="12" t="str">
        <f>HR!D314</f>
        <v>Brand 3</v>
      </c>
      <c r="E684" s="12" t="str">
        <f t="shared" si="897"/>
        <v>Segment 1</v>
      </c>
      <c r="F684" s="12" t="str">
        <f t="shared" si="897"/>
        <v>Business Unit 1</v>
      </c>
      <c r="G684" s="12">
        <f t="shared" si="897"/>
        <v>0</v>
      </c>
      <c r="H684" s="12">
        <f t="shared" si="897"/>
        <v>0</v>
      </c>
      <c r="I684" s="12">
        <f t="shared" si="897"/>
        <v>0</v>
      </c>
      <c r="J684" s="12">
        <f t="shared" si="897"/>
        <v>0</v>
      </c>
      <c r="K684" s="12">
        <f t="shared" si="897"/>
        <v>0</v>
      </c>
      <c r="L684" s="12" t="str">
        <f>HR!C314</f>
        <v>Pre-marketing</v>
      </c>
      <c r="M684" s="12">
        <f>HR!E314</f>
        <v>52.292999999999999</v>
      </c>
      <c r="N684" s="12">
        <f>HR!F314</f>
        <v>52.292999999999999</v>
      </c>
      <c r="O684" s="12">
        <f>HR!G314</f>
        <v>52.292999999999999</v>
      </c>
      <c r="P684" s="12">
        <f>HR!H314</f>
        <v>52.292999999999999</v>
      </c>
      <c r="Q684" s="12">
        <f>HR!I314</f>
        <v>52.292999999999999</v>
      </c>
      <c r="R684" s="12">
        <f>HR!J314</f>
        <v>52.292999999999999</v>
      </c>
      <c r="S684" s="12">
        <f>HR!K314</f>
        <v>52.292999999999999</v>
      </c>
      <c r="T684" s="12">
        <f>HR!L314</f>
        <v>52.292999999999999</v>
      </c>
      <c r="U684" s="12">
        <f>HR!M314</f>
        <v>52.292999999999999</v>
      </c>
      <c r="V684" s="12">
        <f>HR!N314</f>
        <v>52.292999999999999</v>
      </c>
      <c r="W684" s="12">
        <f>HR!O314</f>
        <v>52.292999999999999</v>
      </c>
      <c r="X684" s="12">
        <f>HR!P314</f>
        <v>52.292999999999999</v>
      </c>
      <c r="Y684" s="12">
        <f>HR!Q314</f>
        <v>52.292999999999999</v>
      </c>
      <c r="Z684" s="12">
        <f>HR!R314</f>
        <v>52.292999999999999</v>
      </c>
      <c r="AA684" s="12">
        <f>HR!S314</f>
        <v>52.292999999999999</v>
      </c>
      <c r="AB684" s="12">
        <f>HR!T314</f>
        <v>52.292999999999999</v>
      </c>
      <c r="AC684" s="12">
        <f>HR!U314</f>
        <v>52.292999999999999</v>
      </c>
      <c r="AD684" s="12">
        <f>HR!V314</f>
        <v>52.292999999999999</v>
      </c>
      <c r="AE684" s="12">
        <f>HR!W314</f>
        <v>52.292999999999999</v>
      </c>
      <c r="AF684" s="12">
        <f>HR!X314</f>
        <v>52.292999999999999</v>
      </c>
      <c r="AG684" s="12">
        <f>HR!Y314</f>
        <v>52.292999999999999</v>
      </c>
      <c r="AH684" s="12">
        <f>HR!Z314</f>
        <v>52.292999999999999</v>
      </c>
      <c r="AI684" s="12">
        <f>HR!AA314</f>
        <v>52.292999999999999</v>
      </c>
      <c r="AJ684" s="12">
        <f>HR!AB314</f>
        <v>52.292999999999999</v>
      </c>
      <c r="AK684" s="12">
        <f>HR!AC314</f>
        <v>52.292999999999999</v>
      </c>
      <c r="AL684" s="12">
        <f>HR!AD314</f>
        <v>52.292999999999999</v>
      </c>
      <c r="AM684" s="12">
        <f>HR!AE314</f>
        <v>52.292999999999999</v>
      </c>
      <c r="AN684" s="12">
        <f>HR!AF314</f>
        <v>52.292999999999999</v>
      </c>
      <c r="AO684" s="12">
        <f>HR!AG314</f>
        <v>52.292999999999999</v>
      </c>
      <c r="AP684" s="12">
        <f>HR!AH314</f>
        <v>52.292999999999999</v>
      </c>
      <c r="AQ684" s="12">
        <f>HR!AI314</f>
        <v>52.292999999999999</v>
      </c>
      <c r="AR684" s="12">
        <f>HR!AJ314</f>
        <v>52.292999999999999</v>
      </c>
      <c r="AS684" s="12">
        <f>HR!AK314</f>
        <v>52.292999999999999</v>
      </c>
      <c r="AT684" s="12">
        <f>HR!AL314</f>
        <v>52.292999999999999</v>
      </c>
      <c r="AU684" s="12">
        <f>HR!AM314</f>
        <v>52.292999999999999</v>
      </c>
      <c r="AV684" s="12">
        <f>HR!AN314</f>
        <v>52.292999999999999</v>
      </c>
      <c r="AW684" s="12">
        <f>HR!AO314</f>
        <v>52.292999999999999</v>
      </c>
      <c r="AX684" s="12">
        <f>HR!AP314</f>
        <v>52.292999999999999</v>
      </c>
      <c r="AY684" s="12">
        <f>HR!AQ314</f>
        <v>52.292999999999999</v>
      </c>
      <c r="AZ684" s="12">
        <f>HR!AR314</f>
        <v>52.292999999999999</v>
      </c>
      <c r="BA684" s="12">
        <f>HR!AS314</f>
        <v>52.292999999999999</v>
      </c>
      <c r="BB684" s="12">
        <f>HR!AT314</f>
        <v>52.292999999999999</v>
      </c>
      <c r="BC684" s="12">
        <f>HR!AU314</f>
        <v>52.292999999999999</v>
      </c>
      <c r="BD684" s="12">
        <f>HR!AV314</f>
        <v>52.292999999999999</v>
      </c>
      <c r="BE684" s="12">
        <f>HR!AW314</f>
        <v>52.292999999999999</v>
      </c>
      <c r="BF684" s="12">
        <f>HR!AX314</f>
        <v>52.292999999999999</v>
      </c>
      <c r="BG684" s="12">
        <f>HR!AY314</f>
        <v>52.292999999999999</v>
      </c>
      <c r="BH684" s="12">
        <f>HR!AZ314</f>
        <v>52.292999999999999</v>
      </c>
      <c r="BI684" s="12">
        <f>HR!BA314</f>
        <v>52.292999999999999</v>
      </c>
      <c r="BJ684" s="12">
        <f>HR!BB314</f>
        <v>52.292999999999999</v>
      </c>
      <c r="BK684" s="12">
        <f>HR!BC314</f>
        <v>52.292999999999999</v>
      </c>
      <c r="BL684" s="12">
        <f>HR!BD314</f>
        <v>52.292999999999999</v>
      </c>
      <c r="BM684" s="12">
        <f>HR!BE314</f>
        <v>52.292999999999999</v>
      </c>
      <c r="BN684" s="12">
        <f>HR!BF314</f>
        <v>52.292999999999999</v>
      </c>
      <c r="BO684" s="12">
        <f>HR!BG314</f>
        <v>52.292999999999999</v>
      </c>
      <c r="BP684" s="12">
        <f>HR!BH314</f>
        <v>52.292999999999999</v>
      </c>
      <c r="BQ684" s="12">
        <f>HR!BI314</f>
        <v>52.292999999999999</v>
      </c>
      <c r="BR684" s="12">
        <f>HR!BJ314</f>
        <v>52.292999999999999</v>
      </c>
      <c r="BS684" s="12">
        <f>HR!BK314</f>
        <v>52.292999999999999</v>
      </c>
      <c r="BT684" s="12">
        <f>HR!BL314</f>
        <v>52.292999999999999</v>
      </c>
      <c r="BU684" s="12">
        <f>HR!BM314</f>
        <v>52.292999999999999</v>
      </c>
      <c r="BV684" s="12">
        <f>HR!BN314</f>
        <v>52.292999999999999</v>
      </c>
      <c r="BW684" s="12">
        <f>HR!BO314</f>
        <v>52.292999999999999</v>
      </c>
      <c r="BX684" s="12">
        <f>HR!BP314</f>
        <v>52.292999999999999</v>
      </c>
      <c r="BY684" s="12">
        <f>HR!BQ314</f>
        <v>52.292999999999999</v>
      </c>
      <c r="BZ684" s="12">
        <f>HR!BR314</f>
        <v>52.292999999999999</v>
      </c>
      <c r="CA684" s="12">
        <f>HR!BS314</f>
        <v>52.292999999999999</v>
      </c>
      <c r="CB684" s="12">
        <f>HR!BT314</f>
        <v>52.292999999999999</v>
      </c>
      <c r="CC684" s="12">
        <f>HR!BU314</f>
        <v>52.292999999999999</v>
      </c>
      <c r="CD684" s="12">
        <f>HR!BV314</f>
        <v>52.292999999999999</v>
      </c>
      <c r="CE684" s="12">
        <f>HR!BW314</f>
        <v>52.292999999999999</v>
      </c>
      <c r="CF684" s="12">
        <f>HR!BX314</f>
        <v>52.292999999999999</v>
      </c>
      <c r="CG684" s="12">
        <f t="shared" si="867"/>
        <v>156.87899999999999</v>
      </c>
      <c r="CH684" s="12">
        <f t="shared" si="868"/>
        <v>156.87899999999999</v>
      </c>
      <c r="CI684" s="12">
        <f t="shared" si="869"/>
        <v>156.87899999999999</v>
      </c>
      <c r="CJ684" s="12">
        <f t="shared" si="870"/>
        <v>156.87899999999999</v>
      </c>
      <c r="CK684" s="12">
        <f t="shared" si="871"/>
        <v>627.51599999999996</v>
      </c>
      <c r="CL684" s="12">
        <f t="shared" si="872"/>
        <v>156.87899999999999</v>
      </c>
      <c r="CM684" s="12">
        <f t="shared" si="873"/>
        <v>156.87899999999999</v>
      </c>
      <c r="CN684" s="12">
        <f t="shared" si="874"/>
        <v>156.87899999999999</v>
      </c>
      <c r="CO684" s="12">
        <f t="shared" si="875"/>
        <v>156.87899999999999</v>
      </c>
      <c r="CP684" s="12">
        <f t="shared" si="876"/>
        <v>627.51599999999996</v>
      </c>
      <c r="CQ684" s="12">
        <f t="shared" si="877"/>
        <v>156.87899999999999</v>
      </c>
      <c r="CR684" s="12">
        <f t="shared" si="878"/>
        <v>156.87899999999999</v>
      </c>
      <c r="CS684" s="12">
        <f t="shared" si="879"/>
        <v>156.87899999999999</v>
      </c>
      <c r="CT684" s="12">
        <f t="shared" si="880"/>
        <v>156.87899999999999</v>
      </c>
      <c r="CU684" s="12">
        <f t="shared" si="881"/>
        <v>627.51599999999996</v>
      </c>
      <c r="CV684" s="12">
        <f t="shared" si="882"/>
        <v>156.87899999999999</v>
      </c>
      <c r="CW684" s="12">
        <f t="shared" si="883"/>
        <v>156.87899999999999</v>
      </c>
      <c r="CX684" s="12">
        <f t="shared" si="884"/>
        <v>156.87899999999999</v>
      </c>
      <c r="CY684" s="12">
        <f t="shared" si="885"/>
        <v>156.87899999999999</v>
      </c>
      <c r="CZ684" s="12">
        <f t="shared" si="886"/>
        <v>627.51599999999996</v>
      </c>
      <c r="DA684" s="12">
        <f t="shared" si="887"/>
        <v>156.87899999999999</v>
      </c>
      <c r="DB684" s="12">
        <f t="shared" si="888"/>
        <v>156.87899999999999</v>
      </c>
      <c r="DC684" s="12">
        <f t="shared" si="889"/>
        <v>156.87899999999999</v>
      </c>
      <c r="DD684" s="12">
        <f t="shared" si="890"/>
        <v>156.87899999999999</v>
      </c>
      <c r="DE684" s="12">
        <f t="shared" si="891"/>
        <v>627.51599999999996</v>
      </c>
      <c r="DF684" s="12">
        <f t="shared" si="892"/>
        <v>156.87899999999999</v>
      </c>
      <c r="DG684" s="12">
        <f t="shared" si="893"/>
        <v>156.87899999999999</v>
      </c>
      <c r="DH684" s="12">
        <f t="shared" si="894"/>
        <v>156.87899999999999</v>
      </c>
      <c r="DI684" s="12">
        <f t="shared" si="895"/>
        <v>156.87899999999999</v>
      </c>
      <c r="DJ684" s="12">
        <f t="shared" si="896"/>
        <v>627.51599999999996</v>
      </c>
      <c r="DK684" s="12">
        <f>SUM(M684:CHOOSE(YTD,M684,N684,O684,P684,Q684,R684,S684,T684,U684,V684,W684,X684))</f>
        <v>156.87899999999999</v>
      </c>
      <c r="DL684" s="12">
        <f>SUM(Y684:CHOOSE(YTD,Y684,Z684,AA684,AB684,AC684,AD684,AE684,AF684,AG684,AH684,AI684,AJ684))</f>
        <v>156.87899999999999</v>
      </c>
      <c r="DM684" s="12">
        <f>SUM(AK684:CHOOSE(YTD,AK684,AL684,AM684,AN684,AO684,AP684,AQ684,AR684,AS684,AT684,AU684,AV684))</f>
        <v>156.87899999999999</v>
      </c>
      <c r="DN684" s="12">
        <f>SUM(AW684:CHOOSE(YTD,AW684,AX684,AY684,AZ684,BA684,BB684,BC684,BD684,BE684,BF684,BG684,BH684))</f>
        <v>156.87899999999999</v>
      </c>
      <c r="DO684" s="12">
        <f>SUM(BI684:CHOOSE(YTD,BI684,BJ684,BK684,BL684,BM684,BN684,BO684,BP684,BQ684,BR684,BS684,BT684))</f>
        <v>156.87899999999999</v>
      </c>
      <c r="DP684" s="12">
        <f>SUM(BU684:CHOOSE(YTD,BU684,BV684,BW684,BX684,BY684,BZ684,CA684,CB684,CC684,CD684,CE684,CF684))</f>
        <v>156.87899999999999</v>
      </c>
    </row>
    <row r="685" spans="1:120" x14ac:dyDescent="0.15">
      <c r="A685" s="12" t="str">
        <f t="shared" si="866"/>
        <v>FTE Cost - Brand</v>
      </c>
      <c r="D685" s="12" t="str">
        <f>HR!D315</f>
        <v>Brand 4</v>
      </c>
      <c r="E685" s="12" t="str">
        <f t="shared" si="897"/>
        <v>Segment 1</v>
      </c>
      <c r="F685" s="12" t="str">
        <f t="shared" si="897"/>
        <v>Business Unit 1</v>
      </c>
      <c r="G685" s="12">
        <f t="shared" si="897"/>
        <v>0</v>
      </c>
      <c r="H685" s="12">
        <f t="shared" si="897"/>
        <v>0</v>
      </c>
      <c r="I685" s="12">
        <f t="shared" si="897"/>
        <v>0</v>
      </c>
      <c r="J685" s="12">
        <f t="shared" si="897"/>
        <v>0</v>
      </c>
      <c r="K685" s="12">
        <f t="shared" si="897"/>
        <v>0</v>
      </c>
      <c r="L685" s="12" t="str">
        <f>HR!C315</f>
        <v>Pre-marketing</v>
      </c>
      <c r="M685" s="12">
        <f>HR!E315</f>
        <v>0</v>
      </c>
      <c r="N685" s="12">
        <f>HR!F315</f>
        <v>0</v>
      </c>
      <c r="O685" s="12">
        <f>HR!G315</f>
        <v>0</v>
      </c>
      <c r="P685" s="12">
        <f>HR!H315</f>
        <v>0</v>
      </c>
      <c r="Q685" s="12">
        <f>HR!I315</f>
        <v>0</v>
      </c>
      <c r="R685" s="12">
        <f>HR!J315</f>
        <v>0</v>
      </c>
      <c r="S685" s="12">
        <f>HR!K315</f>
        <v>0</v>
      </c>
      <c r="T685" s="12">
        <f>HR!L315</f>
        <v>0</v>
      </c>
      <c r="U685" s="12">
        <f>HR!M315</f>
        <v>0</v>
      </c>
      <c r="V685" s="12">
        <f>HR!N315</f>
        <v>0</v>
      </c>
      <c r="W685" s="12">
        <f>HR!O315</f>
        <v>0</v>
      </c>
      <c r="X685" s="12">
        <f>HR!P315</f>
        <v>0</v>
      </c>
      <c r="Y685" s="12">
        <f>HR!Q315</f>
        <v>0</v>
      </c>
      <c r="Z685" s="12">
        <f>HR!R315</f>
        <v>0</v>
      </c>
      <c r="AA685" s="12">
        <f>HR!S315</f>
        <v>0</v>
      </c>
      <c r="AB685" s="12">
        <f>HR!T315</f>
        <v>0</v>
      </c>
      <c r="AC685" s="12">
        <f>HR!U315</f>
        <v>0</v>
      </c>
      <c r="AD685" s="12">
        <f>HR!V315</f>
        <v>0</v>
      </c>
      <c r="AE685" s="12">
        <f>HR!W315</f>
        <v>0</v>
      </c>
      <c r="AF685" s="12">
        <f>HR!X315</f>
        <v>0</v>
      </c>
      <c r="AG685" s="12">
        <f>HR!Y315</f>
        <v>0</v>
      </c>
      <c r="AH685" s="12">
        <f>HR!Z315</f>
        <v>0</v>
      </c>
      <c r="AI685" s="12">
        <f>HR!AA315</f>
        <v>0</v>
      </c>
      <c r="AJ685" s="12">
        <f>HR!AB315</f>
        <v>0</v>
      </c>
      <c r="AK685" s="12">
        <f>HR!AC315</f>
        <v>0</v>
      </c>
      <c r="AL685" s="12">
        <f>HR!AD315</f>
        <v>0</v>
      </c>
      <c r="AM685" s="12">
        <f>HR!AE315</f>
        <v>0</v>
      </c>
      <c r="AN685" s="12">
        <f>HR!AF315</f>
        <v>0</v>
      </c>
      <c r="AO685" s="12">
        <f>HR!AG315</f>
        <v>0</v>
      </c>
      <c r="AP685" s="12">
        <f>HR!AH315</f>
        <v>0</v>
      </c>
      <c r="AQ685" s="12">
        <f>HR!AI315</f>
        <v>0</v>
      </c>
      <c r="AR685" s="12">
        <f>HR!AJ315</f>
        <v>0</v>
      </c>
      <c r="AS685" s="12">
        <f>HR!AK315</f>
        <v>0</v>
      </c>
      <c r="AT685" s="12">
        <f>HR!AL315</f>
        <v>0</v>
      </c>
      <c r="AU685" s="12">
        <f>HR!AM315</f>
        <v>0</v>
      </c>
      <c r="AV685" s="12">
        <f>HR!AN315</f>
        <v>0</v>
      </c>
      <c r="AW685" s="12">
        <f>HR!AO315</f>
        <v>0</v>
      </c>
      <c r="AX685" s="12">
        <f>HR!AP315</f>
        <v>0</v>
      </c>
      <c r="AY685" s="12">
        <f>HR!AQ315</f>
        <v>0</v>
      </c>
      <c r="AZ685" s="12">
        <f>HR!AR315</f>
        <v>0</v>
      </c>
      <c r="BA685" s="12">
        <f>HR!AS315</f>
        <v>0</v>
      </c>
      <c r="BB685" s="12">
        <f>HR!AT315</f>
        <v>0</v>
      </c>
      <c r="BC685" s="12">
        <f>HR!AU315</f>
        <v>0</v>
      </c>
      <c r="BD685" s="12">
        <f>HR!AV315</f>
        <v>0</v>
      </c>
      <c r="BE685" s="12">
        <f>HR!AW315</f>
        <v>0</v>
      </c>
      <c r="BF685" s="12">
        <f>HR!AX315</f>
        <v>0</v>
      </c>
      <c r="BG685" s="12">
        <f>HR!AY315</f>
        <v>0</v>
      </c>
      <c r="BH685" s="12">
        <f>HR!AZ315</f>
        <v>0</v>
      </c>
      <c r="BI685" s="12">
        <f>HR!BA315</f>
        <v>0</v>
      </c>
      <c r="BJ685" s="12">
        <f>HR!BB315</f>
        <v>0</v>
      </c>
      <c r="BK685" s="12">
        <f>HR!BC315</f>
        <v>0</v>
      </c>
      <c r="BL685" s="12">
        <f>HR!BD315</f>
        <v>0</v>
      </c>
      <c r="BM685" s="12">
        <f>HR!BE315</f>
        <v>0</v>
      </c>
      <c r="BN685" s="12">
        <f>HR!BF315</f>
        <v>0</v>
      </c>
      <c r="BO685" s="12">
        <f>HR!BG315</f>
        <v>0</v>
      </c>
      <c r="BP685" s="12">
        <f>HR!BH315</f>
        <v>0</v>
      </c>
      <c r="BQ685" s="12">
        <f>HR!BI315</f>
        <v>0</v>
      </c>
      <c r="BR685" s="12">
        <f>HR!BJ315</f>
        <v>0</v>
      </c>
      <c r="BS685" s="12">
        <f>HR!BK315</f>
        <v>0</v>
      </c>
      <c r="BT685" s="12">
        <f>HR!BL315</f>
        <v>0</v>
      </c>
      <c r="BU685" s="12">
        <f>HR!BM315</f>
        <v>0</v>
      </c>
      <c r="BV685" s="12">
        <f>HR!BN315</f>
        <v>0</v>
      </c>
      <c r="BW685" s="12">
        <f>HR!BO315</f>
        <v>0</v>
      </c>
      <c r="BX685" s="12">
        <f>HR!BP315</f>
        <v>0</v>
      </c>
      <c r="BY685" s="12">
        <f>HR!BQ315</f>
        <v>0</v>
      </c>
      <c r="BZ685" s="12">
        <f>HR!BR315</f>
        <v>0</v>
      </c>
      <c r="CA685" s="12">
        <f>HR!BS315</f>
        <v>0</v>
      </c>
      <c r="CB685" s="12">
        <f>HR!BT315</f>
        <v>0</v>
      </c>
      <c r="CC685" s="12">
        <f>HR!BU315</f>
        <v>0</v>
      </c>
      <c r="CD685" s="12">
        <f>HR!BV315</f>
        <v>0</v>
      </c>
      <c r="CE685" s="12">
        <f>HR!BW315</f>
        <v>0</v>
      </c>
      <c r="CF685" s="12">
        <f>HR!BX315</f>
        <v>0</v>
      </c>
      <c r="CG685" s="12">
        <f t="shared" si="867"/>
        <v>0</v>
      </c>
      <c r="CH685" s="12">
        <f t="shared" si="868"/>
        <v>0</v>
      </c>
      <c r="CI685" s="12">
        <f t="shared" si="869"/>
        <v>0</v>
      </c>
      <c r="CJ685" s="12">
        <f t="shared" si="870"/>
        <v>0</v>
      </c>
      <c r="CK685" s="12">
        <f t="shared" si="871"/>
        <v>0</v>
      </c>
      <c r="CL685" s="12">
        <f t="shared" si="872"/>
        <v>0</v>
      </c>
      <c r="CM685" s="12">
        <f t="shared" si="873"/>
        <v>0</v>
      </c>
      <c r="CN685" s="12">
        <f t="shared" si="874"/>
        <v>0</v>
      </c>
      <c r="CO685" s="12">
        <f t="shared" si="875"/>
        <v>0</v>
      </c>
      <c r="CP685" s="12">
        <f t="shared" si="876"/>
        <v>0</v>
      </c>
      <c r="CQ685" s="12">
        <f t="shared" si="877"/>
        <v>0</v>
      </c>
      <c r="CR685" s="12">
        <f t="shared" si="878"/>
        <v>0</v>
      </c>
      <c r="CS685" s="12">
        <f t="shared" si="879"/>
        <v>0</v>
      </c>
      <c r="CT685" s="12">
        <f t="shared" si="880"/>
        <v>0</v>
      </c>
      <c r="CU685" s="12">
        <f t="shared" si="881"/>
        <v>0</v>
      </c>
      <c r="CV685" s="12">
        <f t="shared" si="882"/>
        <v>0</v>
      </c>
      <c r="CW685" s="12">
        <f t="shared" si="883"/>
        <v>0</v>
      </c>
      <c r="CX685" s="12">
        <f t="shared" si="884"/>
        <v>0</v>
      </c>
      <c r="CY685" s="12">
        <f t="shared" si="885"/>
        <v>0</v>
      </c>
      <c r="CZ685" s="12">
        <f t="shared" si="886"/>
        <v>0</v>
      </c>
      <c r="DA685" s="12">
        <f t="shared" si="887"/>
        <v>0</v>
      </c>
      <c r="DB685" s="12">
        <f t="shared" si="888"/>
        <v>0</v>
      </c>
      <c r="DC685" s="12">
        <f t="shared" si="889"/>
        <v>0</v>
      </c>
      <c r="DD685" s="12">
        <f t="shared" si="890"/>
        <v>0</v>
      </c>
      <c r="DE685" s="12">
        <f t="shared" si="891"/>
        <v>0</v>
      </c>
      <c r="DF685" s="12">
        <f t="shared" si="892"/>
        <v>0</v>
      </c>
      <c r="DG685" s="12">
        <f t="shared" si="893"/>
        <v>0</v>
      </c>
      <c r="DH685" s="12">
        <f t="shared" si="894"/>
        <v>0</v>
      </c>
      <c r="DI685" s="12">
        <f t="shared" si="895"/>
        <v>0</v>
      </c>
      <c r="DJ685" s="12">
        <f t="shared" si="896"/>
        <v>0</v>
      </c>
      <c r="DK685" s="12">
        <f>SUM(M685:CHOOSE(YTD,M685,N685,O685,P685,Q685,R685,S685,T685,U685,V685,W685,X685))</f>
        <v>0</v>
      </c>
      <c r="DL685" s="12">
        <f>SUM(Y685:CHOOSE(YTD,Y685,Z685,AA685,AB685,AC685,AD685,AE685,AF685,AG685,AH685,AI685,AJ685))</f>
        <v>0</v>
      </c>
      <c r="DM685" s="12">
        <f>SUM(AK685:CHOOSE(YTD,AK685,AL685,AM685,AN685,AO685,AP685,AQ685,AR685,AS685,AT685,AU685,AV685))</f>
        <v>0</v>
      </c>
      <c r="DN685" s="12">
        <f>SUM(AW685:CHOOSE(YTD,AW685,AX685,AY685,AZ685,BA685,BB685,BC685,BD685,BE685,BF685,BG685,BH685))</f>
        <v>0</v>
      </c>
      <c r="DO685" s="12">
        <f>SUM(BI685:CHOOSE(YTD,BI685,BJ685,BK685,BL685,BM685,BN685,BO685,BP685,BQ685,BR685,BS685,BT685))</f>
        <v>0</v>
      </c>
      <c r="DP685" s="12">
        <f>SUM(BU685:CHOOSE(YTD,BU685,BV685,BW685,BX685,BY685,BZ685,CA685,CB685,CC685,CD685,CE685,CF685))</f>
        <v>0</v>
      </c>
    </row>
    <row r="686" spans="1:120" x14ac:dyDescent="0.15">
      <c r="A686" s="12" t="str">
        <f t="shared" si="866"/>
        <v>FTE Cost - Brand</v>
      </c>
      <c r="D686" s="12" t="str">
        <f>HR!D316</f>
        <v>Brand 5</v>
      </c>
      <c r="E686" s="12" t="str">
        <f t="shared" si="897"/>
        <v>Segment 1</v>
      </c>
      <c r="F686" s="12" t="str">
        <f t="shared" si="897"/>
        <v>Business Unit 1</v>
      </c>
      <c r="G686" s="12">
        <f t="shared" si="897"/>
        <v>0</v>
      </c>
      <c r="H686" s="12">
        <f t="shared" si="897"/>
        <v>0</v>
      </c>
      <c r="I686" s="12">
        <f t="shared" si="897"/>
        <v>0</v>
      </c>
      <c r="J686" s="12">
        <f t="shared" si="897"/>
        <v>0</v>
      </c>
      <c r="K686" s="12">
        <f t="shared" si="897"/>
        <v>0</v>
      </c>
      <c r="L686" s="12" t="str">
        <f>HR!C316</f>
        <v>Pre-marketing</v>
      </c>
      <c r="M686" s="12">
        <f>HR!E316</f>
        <v>0</v>
      </c>
      <c r="N686" s="12">
        <f>HR!F316</f>
        <v>0</v>
      </c>
      <c r="O686" s="12">
        <f>HR!G316</f>
        <v>0</v>
      </c>
      <c r="P686" s="12">
        <f>HR!H316</f>
        <v>0</v>
      </c>
      <c r="Q686" s="12">
        <f>HR!I316</f>
        <v>0</v>
      </c>
      <c r="R686" s="12">
        <f>HR!J316</f>
        <v>0</v>
      </c>
      <c r="S686" s="12">
        <f>HR!K316</f>
        <v>0</v>
      </c>
      <c r="T686" s="12">
        <f>HR!L316</f>
        <v>0</v>
      </c>
      <c r="U686" s="12">
        <f>HR!M316</f>
        <v>0</v>
      </c>
      <c r="V686" s="12">
        <f>HR!N316</f>
        <v>0</v>
      </c>
      <c r="W686" s="12">
        <f>HR!O316</f>
        <v>0</v>
      </c>
      <c r="X686" s="12">
        <f>HR!P316</f>
        <v>0</v>
      </c>
      <c r="Y686" s="12">
        <f>HR!Q316</f>
        <v>0</v>
      </c>
      <c r="Z686" s="12">
        <f>HR!R316</f>
        <v>0</v>
      </c>
      <c r="AA686" s="12">
        <f>HR!S316</f>
        <v>0</v>
      </c>
      <c r="AB686" s="12">
        <f>HR!T316</f>
        <v>0</v>
      </c>
      <c r="AC686" s="12">
        <f>HR!U316</f>
        <v>0</v>
      </c>
      <c r="AD686" s="12">
        <f>HR!V316</f>
        <v>0</v>
      </c>
      <c r="AE686" s="12">
        <f>HR!W316</f>
        <v>0</v>
      </c>
      <c r="AF686" s="12">
        <f>HR!X316</f>
        <v>0</v>
      </c>
      <c r="AG686" s="12">
        <f>HR!Y316</f>
        <v>0</v>
      </c>
      <c r="AH686" s="12">
        <f>HR!Z316</f>
        <v>0</v>
      </c>
      <c r="AI686" s="12">
        <f>HR!AA316</f>
        <v>0</v>
      </c>
      <c r="AJ686" s="12">
        <f>HR!AB316</f>
        <v>0</v>
      </c>
      <c r="AK686" s="12">
        <f>HR!AC316</f>
        <v>0</v>
      </c>
      <c r="AL686" s="12">
        <f>HR!AD316</f>
        <v>0</v>
      </c>
      <c r="AM686" s="12">
        <f>HR!AE316</f>
        <v>0</v>
      </c>
      <c r="AN686" s="12">
        <f>HR!AF316</f>
        <v>0</v>
      </c>
      <c r="AO686" s="12">
        <f>HR!AG316</f>
        <v>0</v>
      </c>
      <c r="AP686" s="12">
        <f>HR!AH316</f>
        <v>0</v>
      </c>
      <c r="AQ686" s="12">
        <f>HR!AI316</f>
        <v>0</v>
      </c>
      <c r="AR686" s="12">
        <f>HR!AJ316</f>
        <v>0</v>
      </c>
      <c r="AS686" s="12">
        <f>HR!AK316</f>
        <v>0</v>
      </c>
      <c r="AT686" s="12">
        <f>HR!AL316</f>
        <v>0</v>
      </c>
      <c r="AU686" s="12">
        <f>HR!AM316</f>
        <v>0</v>
      </c>
      <c r="AV686" s="12">
        <f>HR!AN316</f>
        <v>0</v>
      </c>
      <c r="AW686" s="12">
        <f>HR!AO316</f>
        <v>0</v>
      </c>
      <c r="AX686" s="12">
        <f>HR!AP316</f>
        <v>0</v>
      </c>
      <c r="AY686" s="12">
        <f>HR!AQ316</f>
        <v>0</v>
      </c>
      <c r="AZ686" s="12">
        <f>HR!AR316</f>
        <v>0</v>
      </c>
      <c r="BA686" s="12">
        <f>HR!AS316</f>
        <v>0</v>
      </c>
      <c r="BB686" s="12">
        <f>HR!AT316</f>
        <v>0</v>
      </c>
      <c r="BC686" s="12">
        <f>HR!AU316</f>
        <v>0</v>
      </c>
      <c r="BD686" s="12">
        <f>HR!AV316</f>
        <v>0</v>
      </c>
      <c r="BE686" s="12">
        <f>HR!AW316</f>
        <v>0</v>
      </c>
      <c r="BF686" s="12">
        <f>HR!AX316</f>
        <v>0</v>
      </c>
      <c r="BG686" s="12">
        <f>HR!AY316</f>
        <v>0</v>
      </c>
      <c r="BH686" s="12">
        <f>HR!AZ316</f>
        <v>0</v>
      </c>
      <c r="BI686" s="12">
        <f>HR!BA316</f>
        <v>0</v>
      </c>
      <c r="BJ686" s="12">
        <f>HR!BB316</f>
        <v>0</v>
      </c>
      <c r="BK686" s="12">
        <f>HR!BC316</f>
        <v>0</v>
      </c>
      <c r="BL686" s="12">
        <f>HR!BD316</f>
        <v>0</v>
      </c>
      <c r="BM686" s="12">
        <f>HR!BE316</f>
        <v>0</v>
      </c>
      <c r="BN686" s="12">
        <f>HR!BF316</f>
        <v>0</v>
      </c>
      <c r="BO686" s="12">
        <f>HR!BG316</f>
        <v>0</v>
      </c>
      <c r="BP686" s="12">
        <f>HR!BH316</f>
        <v>0</v>
      </c>
      <c r="BQ686" s="12">
        <f>HR!BI316</f>
        <v>0</v>
      </c>
      <c r="BR686" s="12">
        <f>HR!BJ316</f>
        <v>0</v>
      </c>
      <c r="BS686" s="12">
        <f>HR!BK316</f>
        <v>0</v>
      </c>
      <c r="BT686" s="12">
        <f>HR!BL316</f>
        <v>0</v>
      </c>
      <c r="BU686" s="12">
        <f>HR!BM316</f>
        <v>0</v>
      </c>
      <c r="BV686" s="12">
        <f>HR!BN316</f>
        <v>0</v>
      </c>
      <c r="BW686" s="12">
        <f>HR!BO316</f>
        <v>0</v>
      </c>
      <c r="BX686" s="12">
        <f>HR!BP316</f>
        <v>0</v>
      </c>
      <c r="BY686" s="12">
        <f>HR!BQ316</f>
        <v>0</v>
      </c>
      <c r="BZ686" s="12">
        <f>HR!BR316</f>
        <v>0</v>
      </c>
      <c r="CA686" s="12">
        <f>HR!BS316</f>
        <v>0</v>
      </c>
      <c r="CB686" s="12">
        <f>HR!BT316</f>
        <v>0</v>
      </c>
      <c r="CC686" s="12">
        <f>HR!BU316</f>
        <v>0</v>
      </c>
      <c r="CD686" s="12">
        <f>HR!BV316</f>
        <v>0</v>
      </c>
      <c r="CE686" s="12">
        <f>HR!BW316</f>
        <v>0</v>
      </c>
      <c r="CF686" s="12">
        <f>HR!BX316</f>
        <v>0</v>
      </c>
      <c r="CG686" s="12">
        <f t="shared" si="867"/>
        <v>0</v>
      </c>
      <c r="CH686" s="12">
        <f t="shared" si="868"/>
        <v>0</v>
      </c>
      <c r="CI686" s="12">
        <f t="shared" si="869"/>
        <v>0</v>
      </c>
      <c r="CJ686" s="12">
        <f t="shared" si="870"/>
        <v>0</v>
      </c>
      <c r="CK686" s="12">
        <f t="shared" si="871"/>
        <v>0</v>
      </c>
      <c r="CL686" s="12">
        <f t="shared" si="872"/>
        <v>0</v>
      </c>
      <c r="CM686" s="12">
        <f t="shared" si="873"/>
        <v>0</v>
      </c>
      <c r="CN686" s="12">
        <f t="shared" si="874"/>
        <v>0</v>
      </c>
      <c r="CO686" s="12">
        <f t="shared" si="875"/>
        <v>0</v>
      </c>
      <c r="CP686" s="12">
        <f t="shared" si="876"/>
        <v>0</v>
      </c>
      <c r="CQ686" s="12">
        <f t="shared" si="877"/>
        <v>0</v>
      </c>
      <c r="CR686" s="12">
        <f t="shared" si="878"/>
        <v>0</v>
      </c>
      <c r="CS686" s="12">
        <f t="shared" si="879"/>
        <v>0</v>
      </c>
      <c r="CT686" s="12">
        <f t="shared" si="880"/>
        <v>0</v>
      </c>
      <c r="CU686" s="12">
        <f t="shared" si="881"/>
        <v>0</v>
      </c>
      <c r="CV686" s="12">
        <f t="shared" si="882"/>
        <v>0</v>
      </c>
      <c r="CW686" s="12">
        <f t="shared" si="883"/>
        <v>0</v>
      </c>
      <c r="CX686" s="12">
        <f t="shared" si="884"/>
        <v>0</v>
      </c>
      <c r="CY686" s="12">
        <f t="shared" si="885"/>
        <v>0</v>
      </c>
      <c r="CZ686" s="12">
        <f t="shared" si="886"/>
        <v>0</v>
      </c>
      <c r="DA686" s="12">
        <f t="shared" si="887"/>
        <v>0</v>
      </c>
      <c r="DB686" s="12">
        <f t="shared" si="888"/>
        <v>0</v>
      </c>
      <c r="DC686" s="12">
        <f t="shared" si="889"/>
        <v>0</v>
      </c>
      <c r="DD686" s="12">
        <f t="shared" si="890"/>
        <v>0</v>
      </c>
      <c r="DE686" s="12">
        <f t="shared" si="891"/>
        <v>0</v>
      </c>
      <c r="DF686" s="12">
        <f t="shared" si="892"/>
        <v>0</v>
      </c>
      <c r="DG686" s="12">
        <f t="shared" si="893"/>
        <v>0</v>
      </c>
      <c r="DH686" s="12">
        <f t="shared" si="894"/>
        <v>0</v>
      </c>
      <c r="DI686" s="12">
        <f t="shared" si="895"/>
        <v>0</v>
      </c>
      <c r="DJ686" s="12">
        <f t="shared" si="896"/>
        <v>0</v>
      </c>
      <c r="DK686" s="12">
        <f>SUM(M686:CHOOSE(YTD,M686,N686,O686,P686,Q686,R686,S686,T686,U686,V686,W686,X686))</f>
        <v>0</v>
      </c>
      <c r="DL686" s="12">
        <f>SUM(Y686:CHOOSE(YTD,Y686,Z686,AA686,AB686,AC686,AD686,AE686,AF686,AG686,AH686,AI686,AJ686))</f>
        <v>0</v>
      </c>
      <c r="DM686" s="12">
        <f>SUM(AK686:CHOOSE(YTD,AK686,AL686,AM686,AN686,AO686,AP686,AQ686,AR686,AS686,AT686,AU686,AV686))</f>
        <v>0</v>
      </c>
      <c r="DN686" s="12">
        <f>SUM(AW686:CHOOSE(YTD,AW686,AX686,AY686,AZ686,BA686,BB686,BC686,BD686,BE686,BF686,BG686,BH686))</f>
        <v>0</v>
      </c>
      <c r="DO686" s="12">
        <f>SUM(BI686:CHOOSE(YTD,BI686,BJ686,BK686,BL686,BM686,BN686,BO686,BP686,BQ686,BR686,BS686,BT686))</f>
        <v>0</v>
      </c>
      <c r="DP686" s="12">
        <f>SUM(BU686:CHOOSE(YTD,BU686,BV686,BW686,BX686,BY686,BZ686,CA686,CB686,CC686,CD686,CE686,CF686))</f>
        <v>0</v>
      </c>
    </row>
    <row r="687" spans="1:120" x14ac:dyDescent="0.15">
      <c r="A687" s="12" t="str">
        <f t="shared" si="866"/>
        <v>FTE Cost - Brand</v>
      </c>
      <c r="D687" s="12" t="str">
        <f>HR!D317</f>
        <v>Brand 6</v>
      </c>
      <c r="E687" s="12" t="str">
        <f t="shared" ref="E687:K723" si="898">VLOOKUP($D687,$D$1:$K$621,MATCH(E$1,$D$1:$K$1,0),0)</f>
        <v>Segment 1</v>
      </c>
      <c r="F687" s="12" t="str">
        <f t="shared" si="898"/>
        <v>Business Unit 1</v>
      </c>
      <c r="G687" s="12">
        <f t="shared" si="898"/>
        <v>0</v>
      </c>
      <c r="H687" s="12">
        <f t="shared" si="898"/>
        <v>0</v>
      </c>
      <c r="I687" s="12">
        <f t="shared" si="898"/>
        <v>0</v>
      </c>
      <c r="J687" s="12">
        <f t="shared" si="898"/>
        <v>0</v>
      </c>
      <c r="K687" s="12">
        <f t="shared" si="898"/>
        <v>0</v>
      </c>
      <c r="L687" s="12" t="str">
        <f>HR!C317</f>
        <v>Pre-marketing</v>
      </c>
      <c r="M687" s="12">
        <f>HR!E317</f>
        <v>0</v>
      </c>
      <c r="N687" s="12">
        <f>HR!F317</f>
        <v>0</v>
      </c>
      <c r="O687" s="12">
        <f>HR!G317</f>
        <v>0</v>
      </c>
      <c r="P687" s="12">
        <f>HR!H317</f>
        <v>0</v>
      </c>
      <c r="Q687" s="12">
        <f>HR!I317</f>
        <v>0</v>
      </c>
      <c r="R687" s="12">
        <f>HR!J317</f>
        <v>0</v>
      </c>
      <c r="S687" s="12">
        <f>HR!K317</f>
        <v>0</v>
      </c>
      <c r="T687" s="12">
        <f>HR!L317</f>
        <v>0</v>
      </c>
      <c r="U687" s="12">
        <f>HR!M317</f>
        <v>0</v>
      </c>
      <c r="V687" s="12">
        <f>HR!N317</f>
        <v>0</v>
      </c>
      <c r="W687" s="12">
        <f>HR!O317</f>
        <v>0</v>
      </c>
      <c r="X687" s="12">
        <f>HR!P317</f>
        <v>0</v>
      </c>
      <c r="Y687" s="12">
        <f>HR!Q317</f>
        <v>0</v>
      </c>
      <c r="Z687" s="12">
        <f>HR!R317</f>
        <v>0</v>
      </c>
      <c r="AA687" s="12">
        <f>HR!S317</f>
        <v>0</v>
      </c>
      <c r="AB687" s="12">
        <f>HR!T317</f>
        <v>0</v>
      </c>
      <c r="AC687" s="12">
        <f>HR!U317</f>
        <v>0</v>
      </c>
      <c r="AD687" s="12">
        <f>HR!V317</f>
        <v>0</v>
      </c>
      <c r="AE687" s="12">
        <f>HR!W317</f>
        <v>0</v>
      </c>
      <c r="AF687" s="12">
        <f>HR!X317</f>
        <v>0</v>
      </c>
      <c r="AG687" s="12">
        <f>HR!Y317</f>
        <v>0</v>
      </c>
      <c r="AH687" s="12">
        <f>HR!Z317</f>
        <v>0</v>
      </c>
      <c r="AI687" s="12">
        <f>HR!AA317</f>
        <v>0</v>
      </c>
      <c r="AJ687" s="12">
        <f>HR!AB317</f>
        <v>0</v>
      </c>
      <c r="AK687" s="12">
        <f>HR!AC317</f>
        <v>0</v>
      </c>
      <c r="AL687" s="12">
        <f>HR!AD317</f>
        <v>0</v>
      </c>
      <c r="AM687" s="12">
        <f>HR!AE317</f>
        <v>0</v>
      </c>
      <c r="AN687" s="12">
        <f>HR!AF317</f>
        <v>0</v>
      </c>
      <c r="AO687" s="12">
        <f>HR!AG317</f>
        <v>0</v>
      </c>
      <c r="AP687" s="12">
        <f>HR!AH317</f>
        <v>0</v>
      </c>
      <c r="AQ687" s="12">
        <f>HR!AI317</f>
        <v>0</v>
      </c>
      <c r="AR687" s="12">
        <f>HR!AJ317</f>
        <v>0</v>
      </c>
      <c r="AS687" s="12">
        <f>HR!AK317</f>
        <v>0</v>
      </c>
      <c r="AT687" s="12">
        <f>HR!AL317</f>
        <v>0</v>
      </c>
      <c r="AU687" s="12">
        <f>HR!AM317</f>
        <v>0</v>
      </c>
      <c r="AV687" s="12">
        <f>HR!AN317</f>
        <v>0</v>
      </c>
      <c r="AW687" s="12">
        <f>HR!AO317</f>
        <v>0</v>
      </c>
      <c r="AX687" s="12">
        <f>HR!AP317</f>
        <v>0</v>
      </c>
      <c r="AY687" s="12">
        <f>HR!AQ317</f>
        <v>0</v>
      </c>
      <c r="AZ687" s="12">
        <f>HR!AR317</f>
        <v>0</v>
      </c>
      <c r="BA687" s="12">
        <f>HR!AS317</f>
        <v>0</v>
      </c>
      <c r="BB687" s="12">
        <f>HR!AT317</f>
        <v>0</v>
      </c>
      <c r="BC687" s="12">
        <f>HR!AU317</f>
        <v>0</v>
      </c>
      <c r="BD687" s="12">
        <f>HR!AV317</f>
        <v>0</v>
      </c>
      <c r="BE687" s="12">
        <f>HR!AW317</f>
        <v>0</v>
      </c>
      <c r="BF687" s="12">
        <f>HR!AX317</f>
        <v>0</v>
      </c>
      <c r="BG687" s="12">
        <f>HR!AY317</f>
        <v>0</v>
      </c>
      <c r="BH687" s="12">
        <f>HR!AZ317</f>
        <v>0</v>
      </c>
      <c r="BI687" s="12">
        <f>HR!BA317</f>
        <v>0</v>
      </c>
      <c r="BJ687" s="12">
        <f>HR!BB317</f>
        <v>0</v>
      </c>
      <c r="BK687" s="12">
        <f>HR!BC317</f>
        <v>0</v>
      </c>
      <c r="BL687" s="12">
        <f>HR!BD317</f>
        <v>0</v>
      </c>
      <c r="BM687" s="12">
        <f>HR!BE317</f>
        <v>0</v>
      </c>
      <c r="BN687" s="12">
        <f>HR!BF317</f>
        <v>0</v>
      </c>
      <c r="BO687" s="12">
        <f>HR!BG317</f>
        <v>0</v>
      </c>
      <c r="BP687" s="12">
        <f>HR!BH317</f>
        <v>0</v>
      </c>
      <c r="BQ687" s="12">
        <f>HR!BI317</f>
        <v>0</v>
      </c>
      <c r="BR687" s="12">
        <f>HR!BJ317</f>
        <v>0</v>
      </c>
      <c r="BS687" s="12">
        <f>HR!BK317</f>
        <v>0</v>
      </c>
      <c r="BT687" s="12">
        <f>HR!BL317</f>
        <v>0</v>
      </c>
      <c r="BU687" s="12">
        <f>HR!BM317</f>
        <v>0</v>
      </c>
      <c r="BV687" s="12">
        <f>HR!BN317</f>
        <v>0</v>
      </c>
      <c r="BW687" s="12">
        <f>HR!BO317</f>
        <v>0</v>
      </c>
      <c r="BX687" s="12">
        <f>HR!BP317</f>
        <v>0</v>
      </c>
      <c r="BY687" s="12">
        <f>HR!BQ317</f>
        <v>0</v>
      </c>
      <c r="BZ687" s="12">
        <f>HR!BR317</f>
        <v>0</v>
      </c>
      <c r="CA687" s="12">
        <f>HR!BS317</f>
        <v>0</v>
      </c>
      <c r="CB687" s="12">
        <f>HR!BT317</f>
        <v>0</v>
      </c>
      <c r="CC687" s="12">
        <f>HR!BU317</f>
        <v>0</v>
      </c>
      <c r="CD687" s="12">
        <f>HR!BV317</f>
        <v>0</v>
      </c>
      <c r="CE687" s="12">
        <f>HR!BW317</f>
        <v>0</v>
      </c>
      <c r="CF687" s="12">
        <f>HR!BX317</f>
        <v>0</v>
      </c>
      <c r="CG687" s="12">
        <f t="shared" si="867"/>
        <v>0</v>
      </c>
      <c r="CH687" s="12">
        <f t="shared" si="868"/>
        <v>0</v>
      </c>
      <c r="CI687" s="12">
        <f t="shared" si="869"/>
        <v>0</v>
      </c>
      <c r="CJ687" s="12">
        <f t="shared" si="870"/>
        <v>0</v>
      </c>
      <c r="CK687" s="12">
        <f t="shared" si="871"/>
        <v>0</v>
      </c>
      <c r="CL687" s="12">
        <f t="shared" si="872"/>
        <v>0</v>
      </c>
      <c r="CM687" s="12">
        <f t="shared" si="873"/>
        <v>0</v>
      </c>
      <c r="CN687" s="12">
        <f t="shared" si="874"/>
        <v>0</v>
      </c>
      <c r="CO687" s="12">
        <f t="shared" si="875"/>
        <v>0</v>
      </c>
      <c r="CP687" s="12">
        <f t="shared" si="876"/>
        <v>0</v>
      </c>
      <c r="CQ687" s="12">
        <f t="shared" si="877"/>
        <v>0</v>
      </c>
      <c r="CR687" s="12">
        <f t="shared" si="878"/>
        <v>0</v>
      </c>
      <c r="CS687" s="12">
        <f t="shared" si="879"/>
        <v>0</v>
      </c>
      <c r="CT687" s="12">
        <f t="shared" si="880"/>
        <v>0</v>
      </c>
      <c r="CU687" s="12">
        <f t="shared" si="881"/>
        <v>0</v>
      </c>
      <c r="CV687" s="12">
        <f t="shared" si="882"/>
        <v>0</v>
      </c>
      <c r="CW687" s="12">
        <f t="shared" si="883"/>
        <v>0</v>
      </c>
      <c r="CX687" s="12">
        <f t="shared" si="884"/>
        <v>0</v>
      </c>
      <c r="CY687" s="12">
        <f t="shared" si="885"/>
        <v>0</v>
      </c>
      <c r="CZ687" s="12">
        <f t="shared" si="886"/>
        <v>0</v>
      </c>
      <c r="DA687" s="12">
        <f t="shared" si="887"/>
        <v>0</v>
      </c>
      <c r="DB687" s="12">
        <f t="shared" si="888"/>
        <v>0</v>
      </c>
      <c r="DC687" s="12">
        <f t="shared" si="889"/>
        <v>0</v>
      </c>
      <c r="DD687" s="12">
        <f t="shared" si="890"/>
        <v>0</v>
      </c>
      <c r="DE687" s="12">
        <f t="shared" si="891"/>
        <v>0</v>
      </c>
      <c r="DF687" s="12">
        <f t="shared" si="892"/>
        <v>0</v>
      </c>
      <c r="DG687" s="12">
        <f t="shared" si="893"/>
        <v>0</v>
      </c>
      <c r="DH687" s="12">
        <f t="shared" si="894"/>
        <v>0</v>
      </c>
      <c r="DI687" s="12">
        <f t="shared" si="895"/>
        <v>0</v>
      </c>
      <c r="DJ687" s="12">
        <f t="shared" si="896"/>
        <v>0</v>
      </c>
      <c r="DK687" s="12">
        <f>SUM(M687:CHOOSE(YTD,M687,N687,O687,P687,Q687,R687,S687,T687,U687,V687,W687,X687))</f>
        <v>0</v>
      </c>
      <c r="DL687" s="12">
        <f>SUM(Y687:CHOOSE(YTD,Y687,Z687,AA687,AB687,AC687,AD687,AE687,AF687,AG687,AH687,AI687,AJ687))</f>
        <v>0</v>
      </c>
      <c r="DM687" s="12">
        <f>SUM(AK687:CHOOSE(YTD,AK687,AL687,AM687,AN687,AO687,AP687,AQ687,AR687,AS687,AT687,AU687,AV687))</f>
        <v>0</v>
      </c>
      <c r="DN687" s="12">
        <f>SUM(AW687:CHOOSE(YTD,AW687,AX687,AY687,AZ687,BA687,BB687,BC687,BD687,BE687,BF687,BG687,BH687))</f>
        <v>0</v>
      </c>
      <c r="DO687" s="12">
        <f>SUM(BI687:CHOOSE(YTD,BI687,BJ687,BK687,BL687,BM687,BN687,BO687,BP687,BQ687,BR687,BS687,BT687))</f>
        <v>0</v>
      </c>
      <c r="DP687" s="12">
        <f>SUM(BU687:CHOOSE(YTD,BU687,BV687,BW687,BX687,BY687,BZ687,CA687,CB687,CC687,CD687,CE687,CF687))</f>
        <v>0</v>
      </c>
    </row>
    <row r="688" spans="1:120" x14ac:dyDescent="0.15">
      <c r="A688" s="12" t="str">
        <f t="shared" ref="A688:A751" si="899">A687</f>
        <v>FTE Cost - Brand</v>
      </c>
      <c r="D688" s="12" t="str">
        <f>HR!D318</f>
        <v>Brand 7</v>
      </c>
      <c r="E688" s="12" t="str">
        <f t="shared" si="898"/>
        <v>Segment 1</v>
      </c>
      <c r="F688" s="12" t="str">
        <f t="shared" si="898"/>
        <v>Business Unit 1</v>
      </c>
      <c r="G688" s="12">
        <f t="shared" si="898"/>
        <v>0</v>
      </c>
      <c r="H688" s="12">
        <f t="shared" si="898"/>
        <v>0</v>
      </c>
      <c r="I688" s="12">
        <f t="shared" si="898"/>
        <v>0</v>
      </c>
      <c r="J688" s="12">
        <f t="shared" si="898"/>
        <v>0</v>
      </c>
      <c r="K688" s="12">
        <f t="shared" si="898"/>
        <v>0</v>
      </c>
      <c r="L688" s="12" t="str">
        <f>HR!C318</f>
        <v>Pre-marketing</v>
      </c>
      <c r="M688" s="12">
        <f>HR!E318</f>
        <v>0</v>
      </c>
      <c r="N688" s="12">
        <f>HR!F318</f>
        <v>0</v>
      </c>
      <c r="O688" s="12">
        <f>HR!G318</f>
        <v>0</v>
      </c>
      <c r="P688" s="12">
        <f>HR!H318</f>
        <v>0</v>
      </c>
      <c r="Q688" s="12">
        <f>HR!I318</f>
        <v>0</v>
      </c>
      <c r="R688" s="12">
        <f>HR!J318</f>
        <v>0</v>
      </c>
      <c r="S688" s="12">
        <f>HR!K318</f>
        <v>0</v>
      </c>
      <c r="T688" s="12">
        <f>HR!L318</f>
        <v>0</v>
      </c>
      <c r="U688" s="12">
        <f>HR!M318</f>
        <v>0</v>
      </c>
      <c r="V688" s="12">
        <f>HR!N318</f>
        <v>0</v>
      </c>
      <c r="W688" s="12">
        <f>HR!O318</f>
        <v>0</v>
      </c>
      <c r="X688" s="12">
        <f>HR!P318</f>
        <v>0</v>
      </c>
      <c r="Y688" s="12">
        <f>HR!Q318</f>
        <v>0</v>
      </c>
      <c r="Z688" s="12">
        <f>HR!R318</f>
        <v>0</v>
      </c>
      <c r="AA688" s="12">
        <f>HR!S318</f>
        <v>0</v>
      </c>
      <c r="AB688" s="12">
        <f>HR!T318</f>
        <v>0</v>
      </c>
      <c r="AC688" s="12">
        <f>HR!U318</f>
        <v>0</v>
      </c>
      <c r="AD688" s="12">
        <f>HR!V318</f>
        <v>0</v>
      </c>
      <c r="AE688" s="12">
        <f>HR!W318</f>
        <v>0</v>
      </c>
      <c r="AF688" s="12">
        <f>HR!X318</f>
        <v>0</v>
      </c>
      <c r="AG688" s="12">
        <f>HR!Y318</f>
        <v>0</v>
      </c>
      <c r="AH688" s="12">
        <f>HR!Z318</f>
        <v>0</v>
      </c>
      <c r="AI688" s="12">
        <f>HR!AA318</f>
        <v>0</v>
      </c>
      <c r="AJ688" s="12">
        <f>HR!AB318</f>
        <v>0</v>
      </c>
      <c r="AK688" s="12">
        <f>HR!AC318</f>
        <v>0</v>
      </c>
      <c r="AL688" s="12">
        <f>HR!AD318</f>
        <v>0</v>
      </c>
      <c r="AM688" s="12">
        <f>HR!AE318</f>
        <v>0</v>
      </c>
      <c r="AN688" s="12">
        <f>HR!AF318</f>
        <v>0</v>
      </c>
      <c r="AO688" s="12">
        <f>HR!AG318</f>
        <v>0</v>
      </c>
      <c r="AP688" s="12">
        <f>HR!AH318</f>
        <v>0</v>
      </c>
      <c r="AQ688" s="12">
        <f>HR!AI318</f>
        <v>0</v>
      </c>
      <c r="AR688" s="12">
        <f>HR!AJ318</f>
        <v>0</v>
      </c>
      <c r="AS688" s="12">
        <f>HR!AK318</f>
        <v>0</v>
      </c>
      <c r="AT688" s="12">
        <f>HR!AL318</f>
        <v>0</v>
      </c>
      <c r="AU688" s="12">
        <f>HR!AM318</f>
        <v>0</v>
      </c>
      <c r="AV688" s="12">
        <f>HR!AN318</f>
        <v>0</v>
      </c>
      <c r="AW688" s="12">
        <f>HR!AO318</f>
        <v>0</v>
      </c>
      <c r="AX688" s="12">
        <f>HR!AP318</f>
        <v>0</v>
      </c>
      <c r="AY688" s="12">
        <f>HR!AQ318</f>
        <v>0</v>
      </c>
      <c r="AZ688" s="12">
        <f>HR!AR318</f>
        <v>0</v>
      </c>
      <c r="BA688" s="12">
        <f>HR!AS318</f>
        <v>0</v>
      </c>
      <c r="BB688" s="12">
        <f>HR!AT318</f>
        <v>0</v>
      </c>
      <c r="BC688" s="12">
        <f>HR!AU318</f>
        <v>0</v>
      </c>
      <c r="BD688" s="12">
        <f>HR!AV318</f>
        <v>0</v>
      </c>
      <c r="BE688" s="12">
        <f>HR!AW318</f>
        <v>0</v>
      </c>
      <c r="BF688" s="12">
        <f>HR!AX318</f>
        <v>0</v>
      </c>
      <c r="BG688" s="12">
        <f>HR!AY318</f>
        <v>0</v>
      </c>
      <c r="BH688" s="12">
        <f>HR!AZ318</f>
        <v>0</v>
      </c>
      <c r="BI688" s="12">
        <f>HR!BA318</f>
        <v>0</v>
      </c>
      <c r="BJ688" s="12">
        <f>HR!BB318</f>
        <v>0</v>
      </c>
      <c r="BK688" s="12">
        <f>HR!BC318</f>
        <v>0</v>
      </c>
      <c r="BL688" s="12">
        <f>HR!BD318</f>
        <v>0</v>
      </c>
      <c r="BM688" s="12">
        <f>HR!BE318</f>
        <v>0</v>
      </c>
      <c r="BN688" s="12">
        <f>HR!BF318</f>
        <v>0</v>
      </c>
      <c r="BO688" s="12">
        <f>HR!BG318</f>
        <v>0</v>
      </c>
      <c r="BP688" s="12">
        <f>HR!BH318</f>
        <v>0</v>
      </c>
      <c r="BQ688" s="12">
        <f>HR!BI318</f>
        <v>0</v>
      </c>
      <c r="BR688" s="12">
        <f>HR!BJ318</f>
        <v>0</v>
      </c>
      <c r="BS688" s="12">
        <f>HR!BK318</f>
        <v>0</v>
      </c>
      <c r="BT688" s="12">
        <f>HR!BL318</f>
        <v>0</v>
      </c>
      <c r="BU688" s="12">
        <f>HR!BM318</f>
        <v>0</v>
      </c>
      <c r="BV688" s="12">
        <f>HR!BN318</f>
        <v>0</v>
      </c>
      <c r="BW688" s="12">
        <f>HR!BO318</f>
        <v>0</v>
      </c>
      <c r="BX688" s="12">
        <f>HR!BP318</f>
        <v>0</v>
      </c>
      <c r="BY688" s="12">
        <f>HR!BQ318</f>
        <v>0</v>
      </c>
      <c r="BZ688" s="12">
        <f>HR!BR318</f>
        <v>0</v>
      </c>
      <c r="CA688" s="12">
        <f>HR!BS318</f>
        <v>0</v>
      </c>
      <c r="CB688" s="12">
        <f>HR!BT318</f>
        <v>0</v>
      </c>
      <c r="CC688" s="12">
        <f>HR!BU318</f>
        <v>0</v>
      </c>
      <c r="CD688" s="12">
        <f>HR!BV318</f>
        <v>0</v>
      </c>
      <c r="CE688" s="12">
        <f>HR!BW318</f>
        <v>0</v>
      </c>
      <c r="CF688" s="12">
        <f>HR!BX318</f>
        <v>0</v>
      </c>
      <c r="CG688" s="12">
        <f t="shared" si="867"/>
        <v>0</v>
      </c>
      <c r="CH688" s="12">
        <f t="shared" si="868"/>
        <v>0</v>
      </c>
      <c r="CI688" s="12">
        <f t="shared" si="869"/>
        <v>0</v>
      </c>
      <c r="CJ688" s="12">
        <f t="shared" si="870"/>
        <v>0</v>
      </c>
      <c r="CK688" s="12">
        <f t="shared" si="871"/>
        <v>0</v>
      </c>
      <c r="CL688" s="12">
        <f t="shared" si="872"/>
        <v>0</v>
      </c>
      <c r="CM688" s="12">
        <f t="shared" si="873"/>
        <v>0</v>
      </c>
      <c r="CN688" s="12">
        <f t="shared" si="874"/>
        <v>0</v>
      </c>
      <c r="CO688" s="12">
        <f t="shared" si="875"/>
        <v>0</v>
      </c>
      <c r="CP688" s="12">
        <f t="shared" si="876"/>
        <v>0</v>
      </c>
      <c r="CQ688" s="12">
        <f t="shared" si="877"/>
        <v>0</v>
      </c>
      <c r="CR688" s="12">
        <f t="shared" si="878"/>
        <v>0</v>
      </c>
      <c r="CS688" s="12">
        <f t="shared" si="879"/>
        <v>0</v>
      </c>
      <c r="CT688" s="12">
        <f t="shared" si="880"/>
        <v>0</v>
      </c>
      <c r="CU688" s="12">
        <f t="shared" si="881"/>
        <v>0</v>
      </c>
      <c r="CV688" s="12">
        <f t="shared" si="882"/>
        <v>0</v>
      </c>
      <c r="CW688" s="12">
        <f t="shared" si="883"/>
        <v>0</v>
      </c>
      <c r="CX688" s="12">
        <f t="shared" si="884"/>
        <v>0</v>
      </c>
      <c r="CY688" s="12">
        <f t="shared" si="885"/>
        <v>0</v>
      </c>
      <c r="CZ688" s="12">
        <f t="shared" si="886"/>
        <v>0</v>
      </c>
      <c r="DA688" s="12">
        <f t="shared" si="887"/>
        <v>0</v>
      </c>
      <c r="DB688" s="12">
        <f t="shared" si="888"/>
        <v>0</v>
      </c>
      <c r="DC688" s="12">
        <f t="shared" si="889"/>
        <v>0</v>
      </c>
      <c r="DD688" s="12">
        <f t="shared" si="890"/>
        <v>0</v>
      </c>
      <c r="DE688" s="12">
        <f t="shared" si="891"/>
        <v>0</v>
      </c>
      <c r="DF688" s="12">
        <f t="shared" si="892"/>
        <v>0</v>
      </c>
      <c r="DG688" s="12">
        <f t="shared" si="893"/>
        <v>0</v>
      </c>
      <c r="DH688" s="12">
        <f t="shared" si="894"/>
        <v>0</v>
      </c>
      <c r="DI688" s="12">
        <f t="shared" si="895"/>
        <v>0</v>
      </c>
      <c r="DJ688" s="12">
        <f t="shared" si="896"/>
        <v>0</v>
      </c>
      <c r="DK688" s="12">
        <f>SUM(M688:CHOOSE(YTD,M688,N688,O688,P688,Q688,R688,S688,T688,U688,V688,W688,X688))</f>
        <v>0</v>
      </c>
      <c r="DL688" s="12">
        <f>SUM(Y688:CHOOSE(YTD,Y688,Z688,AA688,AB688,AC688,AD688,AE688,AF688,AG688,AH688,AI688,AJ688))</f>
        <v>0</v>
      </c>
      <c r="DM688" s="12">
        <f>SUM(AK688:CHOOSE(YTD,AK688,AL688,AM688,AN688,AO688,AP688,AQ688,AR688,AS688,AT688,AU688,AV688))</f>
        <v>0</v>
      </c>
      <c r="DN688" s="12">
        <f>SUM(AW688:CHOOSE(YTD,AW688,AX688,AY688,AZ688,BA688,BB688,BC688,BD688,BE688,BF688,BG688,BH688))</f>
        <v>0</v>
      </c>
      <c r="DO688" s="12">
        <f>SUM(BI688:CHOOSE(YTD,BI688,BJ688,BK688,BL688,BM688,BN688,BO688,BP688,BQ688,BR688,BS688,BT688))</f>
        <v>0</v>
      </c>
      <c r="DP688" s="12">
        <f>SUM(BU688:CHOOSE(YTD,BU688,BV688,BW688,BX688,BY688,BZ688,CA688,CB688,CC688,CD688,CE688,CF688))</f>
        <v>0</v>
      </c>
    </row>
    <row r="689" spans="1:120" x14ac:dyDescent="0.15">
      <c r="A689" s="12" t="str">
        <f t="shared" si="899"/>
        <v>FTE Cost - Brand</v>
      </c>
      <c r="D689" s="12" t="str">
        <f>HR!D319</f>
        <v>Brand 8</v>
      </c>
      <c r="E689" s="12" t="str">
        <f t="shared" si="898"/>
        <v>Segment 2</v>
      </c>
      <c r="F689" s="12" t="str">
        <f t="shared" si="898"/>
        <v>Business Unit 1</v>
      </c>
      <c r="G689" s="12">
        <f t="shared" si="898"/>
        <v>0</v>
      </c>
      <c r="H689" s="12">
        <f t="shared" si="898"/>
        <v>0</v>
      </c>
      <c r="I689" s="12">
        <f t="shared" si="898"/>
        <v>0</v>
      </c>
      <c r="J689" s="12">
        <f t="shared" si="898"/>
        <v>0</v>
      </c>
      <c r="K689" s="12">
        <f t="shared" si="898"/>
        <v>0</v>
      </c>
      <c r="L689" s="12" t="str">
        <f>HR!C319</f>
        <v>Pre-marketing</v>
      </c>
      <c r="M689" s="12">
        <f>HR!E319</f>
        <v>0</v>
      </c>
      <c r="N689" s="12">
        <f>HR!F319</f>
        <v>0</v>
      </c>
      <c r="O689" s="12">
        <f>HR!G319</f>
        <v>0</v>
      </c>
      <c r="P689" s="12">
        <f>HR!H319</f>
        <v>0</v>
      </c>
      <c r="Q689" s="12">
        <f>HR!I319</f>
        <v>0</v>
      </c>
      <c r="R689" s="12">
        <f>HR!J319</f>
        <v>0</v>
      </c>
      <c r="S689" s="12">
        <f>HR!K319</f>
        <v>0</v>
      </c>
      <c r="T689" s="12">
        <f>HR!L319</f>
        <v>0</v>
      </c>
      <c r="U689" s="12">
        <f>HR!M319</f>
        <v>0</v>
      </c>
      <c r="V689" s="12">
        <f>HR!N319</f>
        <v>0</v>
      </c>
      <c r="W689" s="12">
        <f>HR!O319</f>
        <v>0</v>
      </c>
      <c r="X689" s="12">
        <f>HR!P319</f>
        <v>0</v>
      </c>
      <c r="Y689" s="12">
        <f>HR!Q319</f>
        <v>0</v>
      </c>
      <c r="Z689" s="12">
        <f>HR!R319</f>
        <v>0</v>
      </c>
      <c r="AA689" s="12">
        <f>HR!S319</f>
        <v>0</v>
      </c>
      <c r="AB689" s="12">
        <f>HR!T319</f>
        <v>0</v>
      </c>
      <c r="AC689" s="12">
        <f>HR!U319</f>
        <v>0</v>
      </c>
      <c r="AD689" s="12">
        <f>HR!V319</f>
        <v>0</v>
      </c>
      <c r="AE689" s="12">
        <f>HR!W319</f>
        <v>0</v>
      </c>
      <c r="AF689" s="12">
        <f>HR!X319</f>
        <v>0</v>
      </c>
      <c r="AG689" s="12">
        <f>HR!Y319</f>
        <v>0</v>
      </c>
      <c r="AH689" s="12">
        <f>HR!Z319</f>
        <v>0</v>
      </c>
      <c r="AI689" s="12">
        <f>HR!AA319</f>
        <v>0</v>
      </c>
      <c r="AJ689" s="12">
        <f>HR!AB319</f>
        <v>0</v>
      </c>
      <c r="AK689" s="12">
        <f>HR!AC319</f>
        <v>0</v>
      </c>
      <c r="AL689" s="12">
        <f>HR!AD319</f>
        <v>0</v>
      </c>
      <c r="AM689" s="12">
        <f>HR!AE319</f>
        <v>0</v>
      </c>
      <c r="AN689" s="12">
        <f>HR!AF319</f>
        <v>0</v>
      </c>
      <c r="AO689" s="12">
        <f>HR!AG319</f>
        <v>0</v>
      </c>
      <c r="AP689" s="12">
        <f>HR!AH319</f>
        <v>0</v>
      </c>
      <c r="AQ689" s="12">
        <f>HR!AI319</f>
        <v>0</v>
      </c>
      <c r="AR689" s="12">
        <f>HR!AJ319</f>
        <v>0</v>
      </c>
      <c r="AS689" s="12">
        <f>HR!AK319</f>
        <v>0</v>
      </c>
      <c r="AT689" s="12">
        <f>HR!AL319</f>
        <v>0</v>
      </c>
      <c r="AU689" s="12">
        <f>HR!AM319</f>
        <v>0</v>
      </c>
      <c r="AV689" s="12">
        <f>HR!AN319</f>
        <v>0</v>
      </c>
      <c r="AW689" s="12">
        <f>HR!AO319</f>
        <v>0</v>
      </c>
      <c r="AX689" s="12">
        <f>HR!AP319</f>
        <v>0</v>
      </c>
      <c r="AY689" s="12">
        <f>HR!AQ319</f>
        <v>0</v>
      </c>
      <c r="AZ689" s="12">
        <f>HR!AR319</f>
        <v>0</v>
      </c>
      <c r="BA689" s="12">
        <f>HR!AS319</f>
        <v>0</v>
      </c>
      <c r="BB689" s="12">
        <f>HR!AT319</f>
        <v>0</v>
      </c>
      <c r="BC689" s="12">
        <f>HR!AU319</f>
        <v>0</v>
      </c>
      <c r="BD689" s="12">
        <f>HR!AV319</f>
        <v>0</v>
      </c>
      <c r="BE689" s="12">
        <f>HR!AW319</f>
        <v>0</v>
      </c>
      <c r="BF689" s="12">
        <f>HR!AX319</f>
        <v>0</v>
      </c>
      <c r="BG689" s="12">
        <f>HR!AY319</f>
        <v>0</v>
      </c>
      <c r="BH689" s="12">
        <f>HR!AZ319</f>
        <v>0</v>
      </c>
      <c r="BI689" s="12">
        <f>HR!BA319</f>
        <v>0</v>
      </c>
      <c r="BJ689" s="12">
        <f>HR!BB319</f>
        <v>0</v>
      </c>
      <c r="BK689" s="12">
        <f>HR!BC319</f>
        <v>0</v>
      </c>
      <c r="BL689" s="12">
        <f>HR!BD319</f>
        <v>0</v>
      </c>
      <c r="BM689" s="12">
        <f>HR!BE319</f>
        <v>0</v>
      </c>
      <c r="BN689" s="12">
        <f>HR!BF319</f>
        <v>0</v>
      </c>
      <c r="BO689" s="12">
        <f>HR!BG319</f>
        <v>0</v>
      </c>
      <c r="BP689" s="12">
        <f>HR!BH319</f>
        <v>0</v>
      </c>
      <c r="BQ689" s="12">
        <f>HR!BI319</f>
        <v>0</v>
      </c>
      <c r="BR689" s="12">
        <f>HR!BJ319</f>
        <v>0</v>
      </c>
      <c r="BS689" s="12">
        <f>HR!BK319</f>
        <v>0</v>
      </c>
      <c r="BT689" s="12">
        <f>HR!BL319</f>
        <v>0</v>
      </c>
      <c r="BU689" s="12">
        <f>HR!BM319</f>
        <v>0</v>
      </c>
      <c r="BV689" s="12">
        <f>HR!BN319</f>
        <v>0</v>
      </c>
      <c r="BW689" s="12">
        <f>HR!BO319</f>
        <v>0</v>
      </c>
      <c r="BX689" s="12">
        <f>HR!BP319</f>
        <v>0</v>
      </c>
      <c r="BY689" s="12">
        <f>HR!BQ319</f>
        <v>0</v>
      </c>
      <c r="BZ689" s="12">
        <f>HR!BR319</f>
        <v>0</v>
      </c>
      <c r="CA689" s="12">
        <f>HR!BS319</f>
        <v>0</v>
      </c>
      <c r="CB689" s="12">
        <f>HR!BT319</f>
        <v>0</v>
      </c>
      <c r="CC689" s="12">
        <f>HR!BU319</f>
        <v>0</v>
      </c>
      <c r="CD689" s="12">
        <f>HR!BV319</f>
        <v>0</v>
      </c>
      <c r="CE689" s="12">
        <f>HR!BW319</f>
        <v>0</v>
      </c>
      <c r="CF689" s="12">
        <f>HR!BX319</f>
        <v>0</v>
      </c>
      <c r="CG689" s="12">
        <f t="shared" si="867"/>
        <v>0</v>
      </c>
      <c r="CH689" s="12">
        <f t="shared" si="868"/>
        <v>0</v>
      </c>
      <c r="CI689" s="12">
        <f t="shared" si="869"/>
        <v>0</v>
      </c>
      <c r="CJ689" s="12">
        <f t="shared" si="870"/>
        <v>0</v>
      </c>
      <c r="CK689" s="12">
        <f t="shared" si="871"/>
        <v>0</v>
      </c>
      <c r="CL689" s="12">
        <f t="shared" si="872"/>
        <v>0</v>
      </c>
      <c r="CM689" s="12">
        <f t="shared" si="873"/>
        <v>0</v>
      </c>
      <c r="CN689" s="12">
        <f t="shared" si="874"/>
        <v>0</v>
      </c>
      <c r="CO689" s="12">
        <f t="shared" si="875"/>
        <v>0</v>
      </c>
      <c r="CP689" s="12">
        <f t="shared" si="876"/>
        <v>0</v>
      </c>
      <c r="CQ689" s="12">
        <f t="shared" si="877"/>
        <v>0</v>
      </c>
      <c r="CR689" s="12">
        <f t="shared" si="878"/>
        <v>0</v>
      </c>
      <c r="CS689" s="12">
        <f t="shared" si="879"/>
        <v>0</v>
      </c>
      <c r="CT689" s="12">
        <f t="shared" si="880"/>
        <v>0</v>
      </c>
      <c r="CU689" s="12">
        <f t="shared" si="881"/>
        <v>0</v>
      </c>
      <c r="CV689" s="12">
        <f t="shared" si="882"/>
        <v>0</v>
      </c>
      <c r="CW689" s="12">
        <f t="shared" si="883"/>
        <v>0</v>
      </c>
      <c r="CX689" s="12">
        <f t="shared" si="884"/>
        <v>0</v>
      </c>
      <c r="CY689" s="12">
        <f t="shared" si="885"/>
        <v>0</v>
      </c>
      <c r="CZ689" s="12">
        <f t="shared" si="886"/>
        <v>0</v>
      </c>
      <c r="DA689" s="12">
        <f t="shared" si="887"/>
        <v>0</v>
      </c>
      <c r="DB689" s="12">
        <f t="shared" si="888"/>
        <v>0</v>
      </c>
      <c r="DC689" s="12">
        <f t="shared" si="889"/>
        <v>0</v>
      </c>
      <c r="DD689" s="12">
        <f t="shared" si="890"/>
        <v>0</v>
      </c>
      <c r="DE689" s="12">
        <f t="shared" si="891"/>
        <v>0</v>
      </c>
      <c r="DF689" s="12">
        <f t="shared" si="892"/>
        <v>0</v>
      </c>
      <c r="DG689" s="12">
        <f t="shared" si="893"/>
        <v>0</v>
      </c>
      <c r="DH689" s="12">
        <f t="shared" si="894"/>
        <v>0</v>
      </c>
      <c r="DI689" s="12">
        <f t="shared" si="895"/>
        <v>0</v>
      </c>
      <c r="DJ689" s="12">
        <f t="shared" si="896"/>
        <v>0</v>
      </c>
      <c r="DK689" s="12">
        <f>SUM(M689:CHOOSE(YTD,M689,N689,O689,P689,Q689,R689,S689,T689,U689,V689,W689,X689))</f>
        <v>0</v>
      </c>
      <c r="DL689" s="12">
        <f>SUM(Y689:CHOOSE(YTD,Y689,Z689,AA689,AB689,AC689,AD689,AE689,AF689,AG689,AH689,AI689,AJ689))</f>
        <v>0</v>
      </c>
      <c r="DM689" s="12">
        <f>SUM(AK689:CHOOSE(YTD,AK689,AL689,AM689,AN689,AO689,AP689,AQ689,AR689,AS689,AT689,AU689,AV689))</f>
        <v>0</v>
      </c>
      <c r="DN689" s="12">
        <f>SUM(AW689:CHOOSE(YTD,AW689,AX689,AY689,AZ689,BA689,BB689,BC689,BD689,BE689,BF689,BG689,BH689))</f>
        <v>0</v>
      </c>
      <c r="DO689" s="12">
        <f>SUM(BI689:CHOOSE(YTD,BI689,BJ689,BK689,BL689,BM689,BN689,BO689,BP689,BQ689,BR689,BS689,BT689))</f>
        <v>0</v>
      </c>
      <c r="DP689" s="12">
        <f>SUM(BU689:CHOOSE(YTD,BU689,BV689,BW689,BX689,BY689,BZ689,CA689,CB689,CC689,CD689,CE689,CF689))</f>
        <v>0</v>
      </c>
    </row>
    <row r="690" spans="1:120" x14ac:dyDescent="0.15">
      <c r="A690" s="12" t="str">
        <f t="shared" si="899"/>
        <v>FTE Cost - Brand</v>
      </c>
      <c r="D690" s="12" t="str">
        <f>HR!D320</f>
        <v>Brand 9</v>
      </c>
      <c r="E690" s="12" t="str">
        <f t="shared" si="898"/>
        <v>Segment 2</v>
      </c>
      <c r="F690" s="12" t="str">
        <f t="shared" si="898"/>
        <v>Business Unit 1</v>
      </c>
      <c r="G690" s="12">
        <f t="shared" si="898"/>
        <v>0</v>
      </c>
      <c r="H690" s="12">
        <f t="shared" si="898"/>
        <v>0</v>
      </c>
      <c r="I690" s="12">
        <f t="shared" si="898"/>
        <v>0</v>
      </c>
      <c r="J690" s="12">
        <f t="shared" si="898"/>
        <v>0</v>
      </c>
      <c r="K690" s="12">
        <f t="shared" si="898"/>
        <v>0</v>
      </c>
      <c r="L690" s="12" t="str">
        <f>HR!C320</f>
        <v>Pre-marketing</v>
      </c>
      <c r="M690" s="12">
        <f>HR!E320</f>
        <v>52.292999999999999</v>
      </c>
      <c r="N690" s="12">
        <f>HR!F320</f>
        <v>52.292999999999999</v>
      </c>
      <c r="O690" s="12">
        <f>HR!G320</f>
        <v>52.292999999999999</v>
      </c>
      <c r="P690" s="12">
        <f>HR!H320</f>
        <v>52.292999999999999</v>
      </c>
      <c r="Q690" s="12">
        <f>HR!I320</f>
        <v>52.292999999999999</v>
      </c>
      <c r="R690" s="12">
        <f>HR!J320</f>
        <v>52.292999999999999</v>
      </c>
      <c r="S690" s="12">
        <f>HR!K320</f>
        <v>52.292999999999999</v>
      </c>
      <c r="T690" s="12">
        <f>HR!L320</f>
        <v>52.292999999999999</v>
      </c>
      <c r="U690" s="12">
        <f>HR!M320</f>
        <v>52.292999999999999</v>
      </c>
      <c r="V690" s="12">
        <f>HR!N320</f>
        <v>52.292999999999999</v>
      </c>
      <c r="W690" s="12">
        <f>HR!O320</f>
        <v>52.292999999999999</v>
      </c>
      <c r="X690" s="12">
        <f>HR!P320</f>
        <v>52.292999999999999</v>
      </c>
      <c r="Y690" s="12">
        <f>HR!Q320</f>
        <v>52.292999999999999</v>
      </c>
      <c r="Z690" s="12">
        <f>HR!R320</f>
        <v>52.292999999999999</v>
      </c>
      <c r="AA690" s="12">
        <f>HR!S320</f>
        <v>52.292999999999999</v>
      </c>
      <c r="AB690" s="12">
        <f>HR!T320</f>
        <v>52.292999999999999</v>
      </c>
      <c r="AC690" s="12">
        <f>HR!U320</f>
        <v>52.292999999999999</v>
      </c>
      <c r="AD690" s="12">
        <f>HR!V320</f>
        <v>52.292999999999999</v>
      </c>
      <c r="AE690" s="12">
        <f>HR!W320</f>
        <v>52.292999999999999</v>
      </c>
      <c r="AF690" s="12">
        <f>HR!X320</f>
        <v>52.292999999999999</v>
      </c>
      <c r="AG690" s="12">
        <f>HR!Y320</f>
        <v>52.292999999999999</v>
      </c>
      <c r="AH690" s="12">
        <f>HR!Z320</f>
        <v>52.292999999999999</v>
      </c>
      <c r="AI690" s="12">
        <f>HR!AA320</f>
        <v>52.292999999999999</v>
      </c>
      <c r="AJ690" s="12">
        <f>HR!AB320</f>
        <v>52.292999999999999</v>
      </c>
      <c r="AK690" s="12">
        <f>HR!AC320</f>
        <v>52.292999999999999</v>
      </c>
      <c r="AL690" s="12">
        <f>HR!AD320</f>
        <v>52.292999999999999</v>
      </c>
      <c r="AM690" s="12">
        <f>HR!AE320</f>
        <v>52.292999999999999</v>
      </c>
      <c r="AN690" s="12">
        <f>HR!AF320</f>
        <v>52.292999999999999</v>
      </c>
      <c r="AO690" s="12">
        <f>HR!AG320</f>
        <v>52.292999999999999</v>
      </c>
      <c r="AP690" s="12">
        <f>HR!AH320</f>
        <v>52.292999999999999</v>
      </c>
      <c r="AQ690" s="12">
        <f>HR!AI320</f>
        <v>52.292999999999999</v>
      </c>
      <c r="AR690" s="12">
        <f>HR!AJ320</f>
        <v>52.292999999999999</v>
      </c>
      <c r="AS690" s="12">
        <f>HR!AK320</f>
        <v>52.292999999999999</v>
      </c>
      <c r="AT690" s="12">
        <f>HR!AL320</f>
        <v>52.292999999999999</v>
      </c>
      <c r="AU690" s="12">
        <f>HR!AM320</f>
        <v>52.292999999999999</v>
      </c>
      <c r="AV690" s="12">
        <f>HR!AN320</f>
        <v>52.292999999999999</v>
      </c>
      <c r="AW690" s="12">
        <f>HR!AO320</f>
        <v>52.292999999999999</v>
      </c>
      <c r="AX690" s="12">
        <f>HR!AP320</f>
        <v>52.292999999999999</v>
      </c>
      <c r="AY690" s="12">
        <f>HR!AQ320</f>
        <v>52.292999999999999</v>
      </c>
      <c r="AZ690" s="12">
        <f>HR!AR320</f>
        <v>52.292999999999999</v>
      </c>
      <c r="BA690" s="12">
        <f>HR!AS320</f>
        <v>52.292999999999999</v>
      </c>
      <c r="BB690" s="12">
        <f>HR!AT320</f>
        <v>52.292999999999999</v>
      </c>
      <c r="BC690" s="12">
        <f>HR!AU320</f>
        <v>52.292999999999999</v>
      </c>
      <c r="BD690" s="12">
        <f>HR!AV320</f>
        <v>52.292999999999999</v>
      </c>
      <c r="BE690" s="12">
        <f>HR!AW320</f>
        <v>52.292999999999999</v>
      </c>
      <c r="BF690" s="12">
        <f>HR!AX320</f>
        <v>52.292999999999999</v>
      </c>
      <c r="BG690" s="12">
        <f>HR!AY320</f>
        <v>52.292999999999999</v>
      </c>
      <c r="BH690" s="12">
        <f>HR!AZ320</f>
        <v>52.292999999999999</v>
      </c>
      <c r="BI690" s="12">
        <f>HR!BA320</f>
        <v>52.292999999999999</v>
      </c>
      <c r="BJ690" s="12">
        <f>HR!BB320</f>
        <v>52.292999999999999</v>
      </c>
      <c r="BK690" s="12">
        <f>HR!BC320</f>
        <v>52.292999999999999</v>
      </c>
      <c r="BL690" s="12">
        <f>HR!BD320</f>
        <v>52.292999999999999</v>
      </c>
      <c r="BM690" s="12">
        <f>HR!BE320</f>
        <v>52.292999999999999</v>
      </c>
      <c r="BN690" s="12">
        <f>HR!BF320</f>
        <v>52.292999999999999</v>
      </c>
      <c r="BO690" s="12">
        <f>HR!BG320</f>
        <v>52.292999999999999</v>
      </c>
      <c r="BP690" s="12">
        <f>HR!BH320</f>
        <v>52.292999999999999</v>
      </c>
      <c r="BQ690" s="12">
        <f>HR!BI320</f>
        <v>52.292999999999999</v>
      </c>
      <c r="BR690" s="12">
        <f>HR!BJ320</f>
        <v>52.292999999999999</v>
      </c>
      <c r="BS690" s="12">
        <f>HR!BK320</f>
        <v>52.292999999999999</v>
      </c>
      <c r="BT690" s="12">
        <f>HR!BL320</f>
        <v>52.292999999999999</v>
      </c>
      <c r="BU690" s="12">
        <f>HR!BM320</f>
        <v>52.292999999999999</v>
      </c>
      <c r="BV690" s="12">
        <f>HR!BN320</f>
        <v>52.292999999999999</v>
      </c>
      <c r="BW690" s="12">
        <f>HR!BO320</f>
        <v>52.292999999999999</v>
      </c>
      <c r="BX690" s="12">
        <f>HR!BP320</f>
        <v>52.292999999999999</v>
      </c>
      <c r="BY690" s="12">
        <f>HR!BQ320</f>
        <v>52.292999999999999</v>
      </c>
      <c r="BZ690" s="12">
        <f>HR!BR320</f>
        <v>52.292999999999999</v>
      </c>
      <c r="CA690" s="12">
        <f>HR!BS320</f>
        <v>52.292999999999999</v>
      </c>
      <c r="CB690" s="12">
        <f>HR!BT320</f>
        <v>52.292999999999999</v>
      </c>
      <c r="CC690" s="12">
        <f>HR!BU320</f>
        <v>52.292999999999999</v>
      </c>
      <c r="CD690" s="12">
        <f>HR!BV320</f>
        <v>52.292999999999999</v>
      </c>
      <c r="CE690" s="12">
        <f>HR!BW320</f>
        <v>52.292999999999999</v>
      </c>
      <c r="CF690" s="12">
        <f>HR!BX320</f>
        <v>52.292999999999999</v>
      </c>
      <c r="CG690" s="12">
        <f t="shared" si="867"/>
        <v>156.87899999999999</v>
      </c>
      <c r="CH690" s="12">
        <f t="shared" si="868"/>
        <v>156.87899999999999</v>
      </c>
      <c r="CI690" s="12">
        <f t="shared" si="869"/>
        <v>156.87899999999999</v>
      </c>
      <c r="CJ690" s="12">
        <f t="shared" si="870"/>
        <v>156.87899999999999</v>
      </c>
      <c r="CK690" s="12">
        <f t="shared" si="871"/>
        <v>627.51599999999996</v>
      </c>
      <c r="CL690" s="12">
        <f t="shared" si="872"/>
        <v>156.87899999999999</v>
      </c>
      <c r="CM690" s="12">
        <f t="shared" si="873"/>
        <v>156.87899999999999</v>
      </c>
      <c r="CN690" s="12">
        <f t="shared" si="874"/>
        <v>156.87899999999999</v>
      </c>
      <c r="CO690" s="12">
        <f t="shared" si="875"/>
        <v>156.87899999999999</v>
      </c>
      <c r="CP690" s="12">
        <f t="shared" si="876"/>
        <v>627.51599999999996</v>
      </c>
      <c r="CQ690" s="12">
        <f t="shared" si="877"/>
        <v>156.87899999999999</v>
      </c>
      <c r="CR690" s="12">
        <f t="shared" si="878"/>
        <v>156.87899999999999</v>
      </c>
      <c r="CS690" s="12">
        <f t="shared" si="879"/>
        <v>156.87899999999999</v>
      </c>
      <c r="CT690" s="12">
        <f t="shared" si="880"/>
        <v>156.87899999999999</v>
      </c>
      <c r="CU690" s="12">
        <f t="shared" si="881"/>
        <v>627.51599999999996</v>
      </c>
      <c r="CV690" s="12">
        <f t="shared" si="882"/>
        <v>156.87899999999999</v>
      </c>
      <c r="CW690" s="12">
        <f t="shared" si="883"/>
        <v>156.87899999999999</v>
      </c>
      <c r="CX690" s="12">
        <f t="shared" si="884"/>
        <v>156.87899999999999</v>
      </c>
      <c r="CY690" s="12">
        <f t="shared" si="885"/>
        <v>156.87899999999999</v>
      </c>
      <c r="CZ690" s="12">
        <f t="shared" si="886"/>
        <v>627.51599999999996</v>
      </c>
      <c r="DA690" s="12">
        <f t="shared" si="887"/>
        <v>156.87899999999999</v>
      </c>
      <c r="DB690" s="12">
        <f t="shared" si="888"/>
        <v>156.87899999999999</v>
      </c>
      <c r="DC690" s="12">
        <f t="shared" si="889"/>
        <v>156.87899999999999</v>
      </c>
      <c r="DD690" s="12">
        <f t="shared" si="890"/>
        <v>156.87899999999999</v>
      </c>
      <c r="DE690" s="12">
        <f t="shared" si="891"/>
        <v>627.51599999999996</v>
      </c>
      <c r="DF690" s="12">
        <f t="shared" si="892"/>
        <v>156.87899999999999</v>
      </c>
      <c r="DG690" s="12">
        <f t="shared" si="893"/>
        <v>156.87899999999999</v>
      </c>
      <c r="DH690" s="12">
        <f t="shared" si="894"/>
        <v>156.87899999999999</v>
      </c>
      <c r="DI690" s="12">
        <f t="shared" si="895"/>
        <v>156.87899999999999</v>
      </c>
      <c r="DJ690" s="12">
        <f t="shared" si="896"/>
        <v>627.51599999999996</v>
      </c>
      <c r="DK690" s="12">
        <f>SUM(M690:CHOOSE(YTD,M690,N690,O690,P690,Q690,R690,S690,T690,U690,V690,W690,X690))</f>
        <v>156.87899999999999</v>
      </c>
      <c r="DL690" s="12">
        <f>SUM(Y690:CHOOSE(YTD,Y690,Z690,AA690,AB690,AC690,AD690,AE690,AF690,AG690,AH690,AI690,AJ690))</f>
        <v>156.87899999999999</v>
      </c>
      <c r="DM690" s="12">
        <f>SUM(AK690:CHOOSE(YTD,AK690,AL690,AM690,AN690,AO690,AP690,AQ690,AR690,AS690,AT690,AU690,AV690))</f>
        <v>156.87899999999999</v>
      </c>
      <c r="DN690" s="12">
        <f>SUM(AW690:CHOOSE(YTD,AW690,AX690,AY690,AZ690,BA690,BB690,BC690,BD690,BE690,BF690,BG690,BH690))</f>
        <v>156.87899999999999</v>
      </c>
      <c r="DO690" s="12">
        <f>SUM(BI690:CHOOSE(YTD,BI690,BJ690,BK690,BL690,BM690,BN690,BO690,BP690,BQ690,BR690,BS690,BT690))</f>
        <v>156.87899999999999</v>
      </c>
      <c r="DP690" s="12">
        <f>SUM(BU690:CHOOSE(YTD,BU690,BV690,BW690,BX690,BY690,BZ690,CA690,CB690,CC690,CD690,CE690,CF690))</f>
        <v>156.87899999999999</v>
      </c>
    </row>
    <row r="691" spans="1:120" x14ac:dyDescent="0.15">
      <c r="A691" s="12" t="str">
        <f t="shared" si="899"/>
        <v>FTE Cost - Brand</v>
      </c>
      <c r="D691" s="12" t="str">
        <f>HR!D321</f>
        <v>Brand 10</v>
      </c>
      <c r="E691" s="12" t="str">
        <f t="shared" si="898"/>
        <v>Segment 3</v>
      </c>
      <c r="F691" s="12" t="str">
        <f t="shared" si="898"/>
        <v>Business Unit 2</v>
      </c>
      <c r="G691" s="12">
        <f t="shared" si="898"/>
        <v>0</v>
      </c>
      <c r="H691" s="12">
        <f t="shared" si="898"/>
        <v>0</v>
      </c>
      <c r="I691" s="12">
        <f t="shared" si="898"/>
        <v>0</v>
      </c>
      <c r="J691" s="12">
        <f t="shared" si="898"/>
        <v>0</v>
      </c>
      <c r="K691" s="12">
        <f t="shared" si="898"/>
        <v>0</v>
      </c>
      <c r="L691" s="12" t="str">
        <f>HR!C321</f>
        <v>Pre-marketing</v>
      </c>
      <c r="M691" s="12">
        <f>HR!E321</f>
        <v>0</v>
      </c>
      <c r="N691" s="12">
        <f>HR!F321</f>
        <v>0</v>
      </c>
      <c r="O691" s="12">
        <f>HR!G321</f>
        <v>0</v>
      </c>
      <c r="P691" s="12">
        <f>HR!H321</f>
        <v>0</v>
      </c>
      <c r="Q691" s="12">
        <f>HR!I321</f>
        <v>0</v>
      </c>
      <c r="R691" s="12">
        <f>HR!J321</f>
        <v>0</v>
      </c>
      <c r="S691" s="12">
        <f>HR!K321</f>
        <v>0</v>
      </c>
      <c r="T691" s="12">
        <f>HR!L321</f>
        <v>0</v>
      </c>
      <c r="U691" s="12">
        <f>HR!M321</f>
        <v>0</v>
      </c>
      <c r="V691" s="12">
        <f>HR!N321</f>
        <v>0</v>
      </c>
      <c r="W691" s="12">
        <f>HR!O321</f>
        <v>0</v>
      </c>
      <c r="X691" s="12">
        <f>HR!P321</f>
        <v>0</v>
      </c>
      <c r="Y691" s="12">
        <f>HR!Q321</f>
        <v>0</v>
      </c>
      <c r="Z691" s="12">
        <f>HR!R321</f>
        <v>0</v>
      </c>
      <c r="AA691" s="12">
        <f>HR!S321</f>
        <v>0</v>
      </c>
      <c r="AB691" s="12">
        <f>HR!T321</f>
        <v>0</v>
      </c>
      <c r="AC691" s="12">
        <f>HR!U321</f>
        <v>0</v>
      </c>
      <c r="AD691" s="12">
        <f>HR!V321</f>
        <v>0</v>
      </c>
      <c r="AE691" s="12">
        <f>HR!W321</f>
        <v>0</v>
      </c>
      <c r="AF691" s="12">
        <f>HR!X321</f>
        <v>0</v>
      </c>
      <c r="AG691" s="12">
        <f>HR!Y321</f>
        <v>0</v>
      </c>
      <c r="AH691" s="12">
        <f>HR!Z321</f>
        <v>0</v>
      </c>
      <c r="AI691" s="12">
        <f>HR!AA321</f>
        <v>0</v>
      </c>
      <c r="AJ691" s="12">
        <f>HR!AB321</f>
        <v>0</v>
      </c>
      <c r="AK691" s="12">
        <f>HR!AC321</f>
        <v>0</v>
      </c>
      <c r="AL691" s="12">
        <f>HR!AD321</f>
        <v>0</v>
      </c>
      <c r="AM691" s="12">
        <f>HR!AE321</f>
        <v>0</v>
      </c>
      <c r="AN691" s="12">
        <f>HR!AF321</f>
        <v>0</v>
      </c>
      <c r="AO691" s="12">
        <f>HR!AG321</f>
        <v>0</v>
      </c>
      <c r="AP691" s="12">
        <f>HR!AH321</f>
        <v>0</v>
      </c>
      <c r="AQ691" s="12">
        <f>HR!AI321</f>
        <v>0</v>
      </c>
      <c r="AR691" s="12">
        <f>HR!AJ321</f>
        <v>0</v>
      </c>
      <c r="AS691" s="12">
        <f>HR!AK321</f>
        <v>0</v>
      </c>
      <c r="AT691" s="12">
        <f>HR!AL321</f>
        <v>0</v>
      </c>
      <c r="AU691" s="12">
        <f>HR!AM321</f>
        <v>0</v>
      </c>
      <c r="AV691" s="12">
        <f>HR!AN321</f>
        <v>0</v>
      </c>
      <c r="AW691" s="12">
        <f>HR!AO321</f>
        <v>0</v>
      </c>
      <c r="AX691" s="12">
        <f>HR!AP321</f>
        <v>0</v>
      </c>
      <c r="AY691" s="12">
        <f>HR!AQ321</f>
        <v>0</v>
      </c>
      <c r="AZ691" s="12">
        <f>HR!AR321</f>
        <v>0</v>
      </c>
      <c r="BA691" s="12">
        <f>HR!AS321</f>
        <v>0</v>
      </c>
      <c r="BB691" s="12">
        <f>HR!AT321</f>
        <v>0</v>
      </c>
      <c r="BC691" s="12">
        <f>HR!AU321</f>
        <v>0</v>
      </c>
      <c r="BD691" s="12">
        <f>HR!AV321</f>
        <v>0</v>
      </c>
      <c r="BE691" s="12">
        <f>HR!AW321</f>
        <v>0</v>
      </c>
      <c r="BF691" s="12">
        <f>HR!AX321</f>
        <v>0</v>
      </c>
      <c r="BG691" s="12">
        <f>HR!AY321</f>
        <v>0</v>
      </c>
      <c r="BH691" s="12">
        <f>HR!AZ321</f>
        <v>0</v>
      </c>
      <c r="BI691" s="12">
        <f>HR!BA321</f>
        <v>0</v>
      </c>
      <c r="BJ691" s="12">
        <f>HR!BB321</f>
        <v>0</v>
      </c>
      <c r="BK691" s="12">
        <f>HR!BC321</f>
        <v>0</v>
      </c>
      <c r="BL691" s="12">
        <f>HR!BD321</f>
        <v>0</v>
      </c>
      <c r="BM691" s="12">
        <f>HR!BE321</f>
        <v>0</v>
      </c>
      <c r="BN691" s="12">
        <f>HR!BF321</f>
        <v>0</v>
      </c>
      <c r="BO691" s="12">
        <f>HR!BG321</f>
        <v>0</v>
      </c>
      <c r="BP691" s="12">
        <f>HR!BH321</f>
        <v>0</v>
      </c>
      <c r="BQ691" s="12">
        <f>HR!BI321</f>
        <v>0</v>
      </c>
      <c r="BR691" s="12">
        <f>HR!BJ321</f>
        <v>0</v>
      </c>
      <c r="BS691" s="12">
        <f>HR!BK321</f>
        <v>0</v>
      </c>
      <c r="BT691" s="12">
        <f>HR!BL321</f>
        <v>0</v>
      </c>
      <c r="BU691" s="12">
        <f>HR!BM321</f>
        <v>0</v>
      </c>
      <c r="BV691" s="12">
        <f>HR!BN321</f>
        <v>0</v>
      </c>
      <c r="BW691" s="12">
        <f>HR!BO321</f>
        <v>0</v>
      </c>
      <c r="BX691" s="12">
        <f>HR!BP321</f>
        <v>0</v>
      </c>
      <c r="BY691" s="12">
        <f>HR!BQ321</f>
        <v>0</v>
      </c>
      <c r="BZ691" s="12">
        <f>HR!BR321</f>
        <v>0</v>
      </c>
      <c r="CA691" s="12">
        <f>HR!BS321</f>
        <v>0</v>
      </c>
      <c r="CB691" s="12">
        <f>HR!BT321</f>
        <v>0</v>
      </c>
      <c r="CC691" s="12">
        <f>HR!BU321</f>
        <v>0</v>
      </c>
      <c r="CD691" s="12">
        <f>HR!BV321</f>
        <v>0</v>
      </c>
      <c r="CE691" s="12">
        <f>HR!BW321</f>
        <v>0</v>
      </c>
      <c r="CF691" s="12">
        <f>HR!BX321</f>
        <v>0</v>
      </c>
      <c r="CG691" s="12">
        <f t="shared" si="867"/>
        <v>0</v>
      </c>
      <c r="CH691" s="12">
        <f t="shared" si="868"/>
        <v>0</v>
      </c>
      <c r="CI691" s="12">
        <f t="shared" si="869"/>
        <v>0</v>
      </c>
      <c r="CJ691" s="12">
        <f t="shared" si="870"/>
        <v>0</v>
      </c>
      <c r="CK691" s="12">
        <f t="shared" si="871"/>
        <v>0</v>
      </c>
      <c r="CL691" s="12">
        <f t="shared" si="872"/>
        <v>0</v>
      </c>
      <c r="CM691" s="12">
        <f t="shared" si="873"/>
        <v>0</v>
      </c>
      <c r="CN691" s="12">
        <f t="shared" si="874"/>
        <v>0</v>
      </c>
      <c r="CO691" s="12">
        <f t="shared" si="875"/>
        <v>0</v>
      </c>
      <c r="CP691" s="12">
        <f t="shared" si="876"/>
        <v>0</v>
      </c>
      <c r="CQ691" s="12">
        <f t="shared" si="877"/>
        <v>0</v>
      </c>
      <c r="CR691" s="12">
        <f t="shared" si="878"/>
        <v>0</v>
      </c>
      <c r="CS691" s="12">
        <f t="shared" si="879"/>
        <v>0</v>
      </c>
      <c r="CT691" s="12">
        <f t="shared" si="880"/>
        <v>0</v>
      </c>
      <c r="CU691" s="12">
        <f t="shared" si="881"/>
        <v>0</v>
      </c>
      <c r="CV691" s="12">
        <f t="shared" si="882"/>
        <v>0</v>
      </c>
      <c r="CW691" s="12">
        <f t="shared" si="883"/>
        <v>0</v>
      </c>
      <c r="CX691" s="12">
        <f t="shared" si="884"/>
        <v>0</v>
      </c>
      <c r="CY691" s="12">
        <f t="shared" si="885"/>
        <v>0</v>
      </c>
      <c r="CZ691" s="12">
        <f t="shared" si="886"/>
        <v>0</v>
      </c>
      <c r="DA691" s="12">
        <f t="shared" si="887"/>
        <v>0</v>
      </c>
      <c r="DB691" s="12">
        <f t="shared" si="888"/>
        <v>0</v>
      </c>
      <c r="DC691" s="12">
        <f t="shared" si="889"/>
        <v>0</v>
      </c>
      <c r="DD691" s="12">
        <f t="shared" si="890"/>
        <v>0</v>
      </c>
      <c r="DE691" s="12">
        <f t="shared" si="891"/>
        <v>0</v>
      </c>
      <c r="DF691" s="12">
        <f t="shared" si="892"/>
        <v>0</v>
      </c>
      <c r="DG691" s="12">
        <f t="shared" si="893"/>
        <v>0</v>
      </c>
      <c r="DH691" s="12">
        <f t="shared" si="894"/>
        <v>0</v>
      </c>
      <c r="DI691" s="12">
        <f t="shared" si="895"/>
        <v>0</v>
      </c>
      <c r="DJ691" s="12">
        <f t="shared" si="896"/>
        <v>0</v>
      </c>
      <c r="DK691" s="12">
        <f>SUM(M691:CHOOSE(YTD,M691,N691,O691,P691,Q691,R691,S691,T691,U691,V691,W691,X691))</f>
        <v>0</v>
      </c>
      <c r="DL691" s="12">
        <f>SUM(Y691:CHOOSE(YTD,Y691,Z691,AA691,AB691,AC691,AD691,AE691,AF691,AG691,AH691,AI691,AJ691))</f>
        <v>0</v>
      </c>
      <c r="DM691" s="12">
        <f>SUM(AK691:CHOOSE(YTD,AK691,AL691,AM691,AN691,AO691,AP691,AQ691,AR691,AS691,AT691,AU691,AV691))</f>
        <v>0</v>
      </c>
      <c r="DN691" s="12">
        <f>SUM(AW691:CHOOSE(YTD,AW691,AX691,AY691,AZ691,BA691,BB691,BC691,BD691,BE691,BF691,BG691,BH691))</f>
        <v>0</v>
      </c>
      <c r="DO691" s="12">
        <f>SUM(BI691:CHOOSE(YTD,BI691,BJ691,BK691,BL691,BM691,BN691,BO691,BP691,BQ691,BR691,BS691,BT691))</f>
        <v>0</v>
      </c>
      <c r="DP691" s="12">
        <f>SUM(BU691:CHOOSE(YTD,BU691,BV691,BW691,BX691,BY691,BZ691,CA691,CB691,CC691,CD691,CE691,CF691))</f>
        <v>0</v>
      </c>
    </row>
    <row r="692" spans="1:120" x14ac:dyDescent="0.15">
      <c r="A692" s="12" t="str">
        <f t="shared" si="899"/>
        <v>FTE Cost - Brand</v>
      </c>
      <c r="D692" s="12" t="str">
        <f>HR!D322</f>
        <v>Brand 11</v>
      </c>
      <c r="E692" s="12" t="str">
        <f t="shared" si="898"/>
        <v>Segment 3</v>
      </c>
      <c r="F692" s="12" t="str">
        <f t="shared" si="898"/>
        <v>Business Unit 2</v>
      </c>
      <c r="G692" s="12">
        <f t="shared" si="898"/>
        <v>0</v>
      </c>
      <c r="H692" s="12">
        <f t="shared" si="898"/>
        <v>0</v>
      </c>
      <c r="I692" s="12">
        <f t="shared" si="898"/>
        <v>0</v>
      </c>
      <c r="J692" s="12">
        <f t="shared" si="898"/>
        <v>0</v>
      </c>
      <c r="K692" s="12">
        <f t="shared" si="898"/>
        <v>0</v>
      </c>
      <c r="L692" s="12" t="str">
        <f>HR!C322</f>
        <v>Pre-marketing</v>
      </c>
      <c r="M692" s="12">
        <f>HR!E322</f>
        <v>0</v>
      </c>
      <c r="N692" s="12">
        <f>HR!F322</f>
        <v>0</v>
      </c>
      <c r="O692" s="12">
        <f>HR!G322</f>
        <v>0</v>
      </c>
      <c r="P692" s="12">
        <f>HR!H322</f>
        <v>0</v>
      </c>
      <c r="Q692" s="12">
        <f>HR!I322</f>
        <v>0</v>
      </c>
      <c r="R692" s="12">
        <f>HR!J322</f>
        <v>0</v>
      </c>
      <c r="S692" s="12">
        <f>HR!K322</f>
        <v>0</v>
      </c>
      <c r="T692" s="12">
        <f>HR!L322</f>
        <v>0</v>
      </c>
      <c r="U692" s="12">
        <f>HR!M322</f>
        <v>0</v>
      </c>
      <c r="V692" s="12">
        <f>HR!N322</f>
        <v>0</v>
      </c>
      <c r="W692" s="12">
        <f>HR!O322</f>
        <v>0</v>
      </c>
      <c r="X692" s="12">
        <f>HR!P322</f>
        <v>0</v>
      </c>
      <c r="Y692" s="12">
        <f>HR!Q322</f>
        <v>0</v>
      </c>
      <c r="Z692" s="12">
        <f>HR!R322</f>
        <v>0</v>
      </c>
      <c r="AA692" s="12">
        <f>HR!S322</f>
        <v>0</v>
      </c>
      <c r="AB692" s="12">
        <f>HR!T322</f>
        <v>0</v>
      </c>
      <c r="AC692" s="12">
        <f>HR!U322</f>
        <v>0</v>
      </c>
      <c r="AD692" s="12">
        <f>HR!V322</f>
        <v>0</v>
      </c>
      <c r="AE692" s="12">
        <f>HR!W322</f>
        <v>0</v>
      </c>
      <c r="AF692" s="12">
        <f>HR!X322</f>
        <v>0</v>
      </c>
      <c r="AG692" s="12">
        <f>HR!Y322</f>
        <v>0</v>
      </c>
      <c r="AH692" s="12">
        <f>HR!Z322</f>
        <v>0</v>
      </c>
      <c r="AI692" s="12">
        <f>HR!AA322</f>
        <v>0</v>
      </c>
      <c r="AJ692" s="12">
        <f>HR!AB322</f>
        <v>0</v>
      </c>
      <c r="AK692" s="12">
        <f>HR!AC322</f>
        <v>0</v>
      </c>
      <c r="AL692" s="12">
        <f>HR!AD322</f>
        <v>0</v>
      </c>
      <c r="AM692" s="12">
        <f>HR!AE322</f>
        <v>0</v>
      </c>
      <c r="AN692" s="12">
        <f>HR!AF322</f>
        <v>0</v>
      </c>
      <c r="AO692" s="12">
        <f>HR!AG322</f>
        <v>0</v>
      </c>
      <c r="AP692" s="12">
        <f>HR!AH322</f>
        <v>0</v>
      </c>
      <c r="AQ692" s="12">
        <f>HR!AI322</f>
        <v>0</v>
      </c>
      <c r="AR692" s="12">
        <f>HR!AJ322</f>
        <v>0</v>
      </c>
      <c r="AS692" s="12">
        <f>HR!AK322</f>
        <v>0</v>
      </c>
      <c r="AT692" s="12">
        <f>HR!AL322</f>
        <v>0</v>
      </c>
      <c r="AU692" s="12">
        <f>HR!AM322</f>
        <v>0</v>
      </c>
      <c r="AV692" s="12">
        <f>HR!AN322</f>
        <v>0</v>
      </c>
      <c r="AW692" s="12">
        <f>HR!AO322</f>
        <v>0</v>
      </c>
      <c r="AX692" s="12">
        <f>HR!AP322</f>
        <v>0</v>
      </c>
      <c r="AY692" s="12">
        <f>HR!AQ322</f>
        <v>0</v>
      </c>
      <c r="AZ692" s="12">
        <f>HR!AR322</f>
        <v>0</v>
      </c>
      <c r="BA692" s="12">
        <f>HR!AS322</f>
        <v>0</v>
      </c>
      <c r="BB692" s="12">
        <f>HR!AT322</f>
        <v>0</v>
      </c>
      <c r="BC692" s="12">
        <f>HR!AU322</f>
        <v>0</v>
      </c>
      <c r="BD692" s="12">
        <f>HR!AV322</f>
        <v>0</v>
      </c>
      <c r="BE692" s="12">
        <f>HR!AW322</f>
        <v>0</v>
      </c>
      <c r="BF692" s="12">
        <f>HR!AX322</f>
        <v>0</v>
      </c>
      <c r="BG692" s="12">
        <f>HR!AY322</f>
        <v>0</v>
      </c>
      <c r="BH692" s="12">
        <f>HR!AZ322</f>
        <v>0</v>
      </c>
      <c r="BI692" s="12">
        <f>HR!BA322</f>
        <v>0</v>
      </c>
      <c r="BJ692" s="12">
        <f>HR!BB322</f>
        <v>0</v>
      </c>
      <c r="BK692" s="12">
        <f>HR!BC322</f>
        <v>0</v>
      </c>
      <c r="BL692" s="12">
        <f>HR!BD322</f>
        <v>0</v>
      </c>
      <c r="BM692" s="12">
        <f>HR!BE322</f>
        <v>0</v>
      </c>
      <c r="BN692" s="12">
        <f>HR!BF322</f>
        <v>0</v>
      </c>
      <c r="BO692" s="12">
        <f>HR!BG322</f>
        <v>0</v>
      </c>
      <c r="BP692" s="12">
        <f>HR!BH322</f>
        <v>0</v>
      </c>
      <c r="BQ692" s="12">
        <f>HR!BI322</f>
        <v>0</v>
      </c>
      <c r="BR692" s="12">
        <f>HR!BJ322</f>
        <v>0</v>
      </c>
      <c r="BS692" s="12">
        <f>HR!BK322</f>
        <v>0</v>
      </c>
      <c r="BT692" s="12">
        <f>HR!BL322</f>
        <v>0</v>
      </c>
      <c r="BU692" s="12">
        <f>HR!BM322</f>
        <v>0</v>
      </c>
      <c r="BV692" s="12">
        <f>HR!BN322</f>
        <v>0</v>
      </c>
      <c r="BW692" s="12">
        <f>HR!BO322</f>
        <v>0</v>
      </c>
      <c r="BX692" s="12">
        <f>HR!BP322</f>
        <v>0</v>
      </c>
      <c r="BY692" s="12">
        <f>HR!BQ322</f>
        <v>0</v>
      </c>
      <c r="BZ692" s="12">
        <f>HR!BR322</f>
        <v>0</v>
      </c>
      <c r="CA692" s="12">
        <f>HR!BS322</f>
        <v>0</v>
      </c>
      <c r="CB692" s="12">
        <f>HR!BT322</f>
        <v>0</v>
      </c>
      <c r="CC692" s="12">
        <f>HR!BU322</f>
        <v>0</v>
      </c>
      <c r="CD692" s="12">
        <f>HR!BV322</f>
        <v>0</v>
      </c>
      <c r="CE692" s="12">
        <f>HR!BW322</f>
        <v>0</v>
      </c>
      <c r="CF692" s="12">
        <f>HR!BX322</f>
        <v>0</v>
      </c>
      <c r="CG692" s="12">
        <f t="shared" si="867"/>
        <v>0</v>
      </c>
      <c r="CH692" s="12">
        <f t="shared" si="868"/>
        <v>0</v>
      </c>
      <c r="CI692" s="12">
        <f t="shared" si="869"/>
        <v>0</v>
      </c>
      <c r="CJ692" s="12">
        <f t="shared" si="870"/>
        <v>0</v>
      </c>
      <c r="CK692" s="12">
        <f t="shared" si="871"/>
        <v>0</v>
      </c>
      <c r="CL692" s="12">
        <f t="shared" si="872"/>
        <v>0</v>
      </c>
      <c r="CM692" s="12">
        <f t="shared" si="873"/>
        <v>0</v>
      </c>
      <c r="CN692" s="12">
        <f t="shared" si="874"/>
        <v>0</v>
      </c>
      <c r="CO692" s="12">
        <f t="shared" si="875"/>
        <v>0</v>
      </c>
      <c r="CP692" s="12">
        <f t="shared" si="876"/>
        <v>0</v>
      </c>
      <c r="CQ692" s="12">
        <f t="shared" si="877"/>
        <v>0</v>
      </c>
      <c r="CR692" s="12">
        <f t="shared" si="878"/>
        <v>0</v>
      </c>
      <c r="CS692" s="12">
        <f t="shared" si="879"/>
        <v>0</v>
      </c>
      <c r="CT692" s="12">
        <f t="shared" si="880"/>
        <v>0</v>
      </c>
      <c r="CU692" s="12">
        <f t="shared" si="881"/>
        <v>0</v>
      </c>
      <c r="CV692" s="12">
        <f t="shared" si="882"/>
        <v>0</v>
      </c>
      <c r="CW692" s="12">
        <f t="shared" si="883"/>
        <v>0</v>
      </c>
      <c r="CX692" s="12">
        <f t="shared" si="884"/>
        <v>0</v>
      </c>
      <c r="CY692" s="12">
        <f t="shared" si="885"/>
        <v>0</v>
      </c>
      <c r="CZ692" s="12">
        <f t="shared" si="886"/>
        <v>0</v>
      </c>
      <c r="DA692" s="12">
        <f t="shared" si="887"/>
        <v>0</v>
      </c>
      <c r="DB692" s="12">
        <f t="shared" si="888"/>
        <v>0</v>
      </c>
      <c r="DC692" s="12">
        <f t="shared" si="889"/>
        <v>0</v>
      </c>
      <c r="DD692" s="12">
        <f t="shared" si="890"/>
        <v>0</v>
      </c>
      <c r="DE692" s="12">
        <f t="shared" si="891"/>
        <v>0</v>
      </c>
      <c r="DF692" s="12">
        <f t="shared" si="892"/>
        <v>0</v>
      </c>
      <c r="DG692" s="12">
        <f t="shared" si="893"/>
        <v>0</v>
      </c>
      <c r="DH692" s="12">
        <f t="shared" si="894"/>
        <v>0</v>
      </c>
      <c r="DI692" s="12">
        <f t="shared" si="895"/>
        <v>0</v>
      </c>
      <c r="DJ692" s="12">
        <f t="shared" si="896"/>
        <v>0</v>
      </c>
      <c r="DK692" s="12">
        <f>SUM(M692:CHOOSE(YTD,M692,N692,O692,P692,Q692,R692,S692,T692,U692,V692,W692,X692))</f>
        <v>0</v>
      </c>
      <c r="DL692" s="12">
        <f>SUM(Y692:CHOOSE(YTD,Y692,Z692,AA692,AB692,AC692,AD692,AE692,AF692,AG692,AH692,AI692,AJ692))</f>
        <v>0</v>
      </c>
      <c r="DM692" s="12">
        <f>SUM(AK692:CHOOSE(YTD,AK692,AL692,AM692,AN692,AO692,AP692,AQ692,AR692,AS692,AT692,AU692,AV692))</f>
        <v>0</v>
      </c>
      <c r="DN692" s="12">
        <f>SUM(AW692:CHOOSE(YTD,AW692,AX692,AY692,AZ692,BA692,BB692,BC692,BD692,BE692,BF692,BG692,BH692))</f>
        <v>0</v>
      </c>
      <c r="DO692" s="12">
        <f>SUM(BI692:CHOOSE(YTD,BI692,BJ692,BK692,BL692,BM692,BN692,BO692,BP692,BQ692,BR692,BS692,BT692))</f>
        <v>0</v>
      </c>
      <c r="DP692" s="12">
        <f>SUM(BU692:CHOOSE(YTD,BU692,BV692,BW692,BX692,BY692,BZ692,CA692,CB692,CC692,CD692,CE692,CF692))</f>
        <v>0</v>
      </c>
    </row>
    <row r="693" spans="1:120" x14ac:dyDescent="0.15">
      <c r="A693" s="12" t="str">
        <f t="shared" si="899"/>
        <v>FTE Cost - Brand</v>
      </c>
      <c r="D693" s="12" t="str">
        <f>HR!D323</f>
        <v>Brand 12</v>
      </c>
      <c r="E693" s="12" t="str">
        <f t="shared" si="898"/>
        <v>Segment 3</v>
      </c>
      <c r="F693" s="12" t="str">
        <f t="shared" si="898"/>
        <v>Business Unit 2</v>
      </c>
      <c r="G693" s="12">
        <f t="shared" si="898"/>
        <v>0</v>
      </c>
      <c r="H693" s="12">
        <f t="shared" si="898"/>
        <v>0</v>
      </c>
      <c r="I693" s="12">
        <f t="shared" si="898"/>
        <v>0</v>
      </c>
      <c r="J693" s="12">
        <f t="shared" si="898"/>
        <v>0</v>
      </c>
      <c r="K693" s="12">
        <f t="shared" si="898"/>
        <v>0</v>
      </c>
      <c r="L693" s="12" t="str">
        <f>HR!C323</f>
        <v>Pre-marketing</v>
      </c>
      <c r="M693" s="12">
        <f>HR!E323</f>
        <v>0</v>
      </c>
      <c r="N693" s="12">
        <f>HR!F323</f>
        <v>0</v>
      </c>
      <c r="O693" s="12">
        <f>HR!G323</f>
        <v>0</v>
      </c>
      <c r="P693" s="12">
        <f>HR!H323</f>
        <v>0</v>
      </c>
      <c r="Q693" s="12">
        <f>HR!I323</f>
        <v>0</v>
      </c>
      <c r="R693" s="12">
        <f>HR!J323</f>
        <v>0</v>
      </c>
      <c r="S693" s="12">
        <f>HR!K323</f>
        <v>0</v>
      </c>
      <c r="T693" s="12">
        <f>HR!L323</f>
        <v>0</v>
      </c>
      <c r="U693" s="12">
        <f>HR!M323</f>
        <v>0</v>
      </c>
      <c r="V693" s="12">
        <f>HR!N323</f>
        <v>0</v>
      </c>
      <c r="W693" s="12">
        <f>HR!O323</f>
        <v>0</v>
      </c>
      <c r="X693" s="12">
        <f>HR!P323</f>
        <v>0</v>
      </c>
      <c r="Y693" s="12">
        <f>HR!Q323</f>
        <v>0</v>
      </c>
      <c r="Z693" s="12">
        <f>HR!R323</f>
        <v>0</v>
      </c>
      <c r="AA693" s="12">
        <f>HR!S323</f>
        <v>0</v>
      </c>
      <c r="AB693" s="12">
        <f>HR!T323</f>
        <v>0</v>
      </c>
      <c r="AC693" s="12">
        <f>HR!U323</f>
        <v>0</v>
      </c>
      <c r="AD693" s="12">
        <f>HR!V323</f>
        <v>0</v>
      </c>
      <c r="AE693" s="12">
        <f>HR!W323</f>
        <v>0</v>
      </c>
      <c r="AF693" s="12">
        <f>HR!X323</f>
        <v>0</v>
      </c>
      <c r="AG693" s="12">
        <f>HR!Y323</f>
        <v>0</v>
      </c>
      <c r="AH693" s="12">
        <f>HR!Z323</f>
        <v>0</v>
      </c>
      <c r="AI693" s="12">
        <f>HR!AA323</f>
        <v>0</v>
      </c>
      <c r="AJ693" s="12">
        <f>HR!AB323</f>
        <v>0</v>
      </c>
      <c r="AK693" s="12">
        <f>HR!AC323</f>
        <v>0</v>
      </c>
      <c r="AL693" s="12">
        <f>HR!AD323</f>
        <v>0</v>
      </c>
      <c r="AM693" s="12">
        <f>HR!AE323</f>
        <v>0</v>
      </c>
      <c r="AN693" s="12">
        <f>HR!AF323</f>
        <v>0</v>
      </c>
      <c r="AO693" s="12">
        <f>HR!AG323</f>
        <v>0</v>
      </c>
      <c r="AP693" s="12">
        <f>HR!AH323</f>
        <v>0</v>
      </c>
      <c r="AQ693" s="12">
        <f>HR!AI323</f>
        <v>0</v>
      </c>
      <c r="AR693" s="12">
        <f>HR!AJ323</f>
        <v>0</v>
      </c>
      <c r="AS693" s="12">
        <f>HR!AK323</f>
        <v>0</v>
      </c>
      <c r="AT693" s="12">
        <f>HR!AL323</f>
        <v>0</v>
      </c>
      <c r="AU693" s="12">
        <f>HR!AM323</f>
        <v>0</v>
      </c>
      <c r="AV693" s="12">
        <f>HR!AN323</f>
        <v>0</v>
      </c>
      <c r="AW693" s="12">
        <f>HR!AO323</f>
        <v>0</v>
      </c>
      <c r="AX693" s="12">
        <f>HR!AP323</f>
        <v>0</v>
      </c>
      <c r="AY693" s="12">
        <f>HR!AQ323</f>
        <v>0</v>
      </c>
      <c r="AZ693" s="12">
        <f>HR!AR323</f>
        <v>0</v>
      </c>
      <c r="BA693" s="12">
        <f>HR!AS323</f>
        <v>0</v>
      </c>
      <c r="BB693" s="12">
        <f>HR!AT323</f>
        <v>0</v>
      </c>
      <c r="BC693" s="12">
        <f>HR!AU323</f>
        <v>0</v>
      </c>
      <c r="BD693" s="12">
        <f>HR!AV323</f>
        <v>0</v>
      </c>
      <c r="BE693" s="12">
        <f>HR!AW323</f>
        <v>0</v>
      </c>
      <c r="BF693" s="12">
        <f>HR!AX323</f>
        <v>0</v>
      </c>
      <c r="BG693" s="12">
        <f>HR!AY323</f>
        <v>0</v>
      </c>
      <c r="BH693" s="12">
        <f>HR!AZ323</f>
        <v>0</v>
      </c>
      <c r="BI693" s="12">
        <f>HR!BA323</f>
        <v>0</v>
      </c>
      <c r="BJ693" s="12">
        <f>HR!BB323</f>
        <v>0</v>
      </c>
      <c r="BK693" s="12">
        <f>HR!BC323</f>
        <v>0</v>
      </c>
      <c r="BL693" s="12">
        <f>HR!BD323</f>
        <v>0</v>
      </c>
      <c r="BM693" s="12">
        <f>HR!BE323</f>
        <v>0</v>
      </c>
      <c r="BN693" s="12">
        <f>HR!BF323</f>
        <v>0</v>
      </c>
      <c r="BO693" s="12">
        <f>HR!BG323</f>
        <v>0</v>
      </c>
      <c r="BP693" s="12">
        <f>HR!BH323</f>
        <v>0</v>
      </c>
      <c r="BQ693" s="12">
        <f>HR!BI323</f>
        <v>0</v>
      </c>
      <c r="BR693" s="12">
        <f>HR!BJ323</f>
        <v>0</v>
      </c>
      <c r="BS693" s="12">
        <f>HR!BK323</f>
        <v>0</v>
      </c>
      <c r="BT693" s="12">
        <f>HR!BL323</f>
        <v>0</v>
      </c>
      <c r="BU693" s="12">
        <f>HR!BM323</f>
        <v>0</v>
      </c>
      <c r="BV693" s="12">
        <f>HR!BN323</f>
        <v>0</v>
      </c>
      <c r="BW693" s="12">
        <f>HR!BO323</f>
        <v>0</v>
      </c>
      <c r="BX693" s="12">
        <f>HR!BP323</f>
        <v>0</v>
      </c>
      <c r="BY693" s="12">
        <f>HR!BQ323</f>
        <v>0</v>
      </c>
      <c r="BZ693" s="12">
        <f>HR!BR323</f>
        <v>0</v>
      </c>
      <c r="CA693" s="12">
        <f>HR!BS323</f>
        <v>0</v>
      </c>
      <c r="CB693" s="12">
        <f>HR!BT323</f>
        <v>0</v>
      </c>
      <c r="CC693" s="12">
        <f>HR!BU323</f>
        <v>0</v>
      </c>
      <c r="CD693" s="12">
        <f>HR!BV323</f>
        <v>0</v>
      </c>
      <c r="CE693" s="12">
        <f>HR!BW323</f>
        <v>0</v>
      </c>
      <c r="CF693" s="12">
        <f>HR!BX323</f>
        <v>0</v>
      </c>
      <c r="CG693" s="12">
        <f t="shared" si="867"/>
        <v>0</v>
      </c>
      <c r="CH693" s="12">
        <f t="shared" si="868"/>
        <v>0</v>
      </c>
      <c r="CI693" s="12">
        <f t="shared" si="869"/>
        <v>0</v>
      </c>
      <c r="CJ693" s="12">
        <f t="shared" si="870"/>
        <v>0</v>
      </c>
      <c r="CK693" s="12">
        <f t="shared" si="871"/>
        <v>0</v>
      </c>
      <c r="CL693" s="12">
        <f t="shared" si="872"/>
        <v>0</v>
      </c>
      <c r="CM693" s="12">
        <f t="shared" si="873"/>
        <v>0</v>
      </c>
      <c r="CN693" s="12">
        <f t="shared" si="874"/>
        <v>0</v>
      </c>
      <c r="CO693" s="12">
        <f t="shared" si="875"/>
        <v>0</v>
      </c>
      <c r="CP693" s="12">
        <f t="shared" si="876"/>
        <v>0</v>
      </c>
      <c r="CQ693" s="12">
        <f t="shared" si="877"/>
        <v>0</v>
      </c>
      <c r="CR693" s="12">
        <f t="shared" si="878"/>
        <v>0</v>
      </c>
      <c r="CS693" s="12">
        <f t="shared" si="879"/>
        <v>0</v>
      </c>
      <c r="CT693" s="12">
        <f t="shared" si="880"/>
        <v>0</v>
      </c>
      <c r="CU693" s="12">
        <f t="shared" si="881"/>
        <v>0</v>
      </c>
      <c r="CV693" s="12">
        <f t="shared" si="882"/>
        <v>0</v>
      </c>
      <c r="CW693" s="12">
        <f t="shared" si="883"/>
        <v>0</v>
      </c>
      <c r="CX693" s="12">
        <f t="shared" si="884"/>
        <v>0</v>
      </c>
      <c r="CY693" s="12">
        <f t="shared" si="885"/>
        <v>0</v>
      </c>
      <c r="CZ693" s="12">
        <f t="shared" si="886"/>
        <v>0</v>
      </c>
      <c r="DA693" s="12">
        <f t="shared" si="887"/>
        <v>0</v>
      </c>
      <c r="DB693" s="12">
        <f t="shared" si="888"/>
        <v>0</v>
      </c>
      <c r="DC693" s="12">
        <f t="shared" si="889"/>
        <v>0</v>
      </c>
      <c r="DD693" s="12">
        <f t="shared" si="890"/>
        <v>0</v>
      </c>
      <c r="DE693" s="12">
        <f t="shared" si="891"/>
        <v>0</v>
      </c>
      <c r="DF693" s="12">
        <f t="shared" si="892"/>
        <v>0</v>
      </c>
      <c r="DG693" s="12">
        <f t="shared" si="893"/>
        <v>0</v>
      </c>
      <c r="DH693" s="12">
        <f t="shared" si="894"/>
        <v>0</v>
      </c>
      <c r="DI693" s="12">
        <f t="shared" si="895"/>
        <v>0</v>
      </c>
      <c r="DJ693" s="12">
        <f t="shared" si="896"/>
        <v>0</v>
      </c>
      <c r="DK693" s="12">
        <f>SUM(M693:CHOOSE(YTD,M693,N693,O693,P693,Q693,R693,S693,T693,U693,V693,W693,X693))</f>
        <v>0</v>
      </c>
      <c r="DL693" s="12">
        <f>SUM(Y693:CHOOSE(YTD,Y693,Z693,AA693,AB693,AC693,AD693,AE693,AF693,AG693,AH693,AI693,AJ693))</f>
        <v>0</v>
      </c>
      <c r="DM693" s="12">
        <f>SUM(AK693:CHOOSE(YTD,AK693,AL693,AM693,AN693,AO693,AP693,AQ693,AR693,AS693,AT693,AU693,AV693))</f>
        <v>0</v>
      </c>
      <c r="DN693" s="12">
        <f>SUM(AW693:CHOOSE(YTD,AW693,AX693,AY693,AZ693,BA693,BB693,BC693,BD693,BE693,BF693,BG693,BH693))</f>
        <v>0</v>
      </c>
      <c r="DO693" s="12">
        <f>SUM(BI693:CHOOSE(YTD,BI693,BJ693,BK693,BL693,BM693,BN693,BO693,BP693,BQ693,BR693,BS693,BT693))</f>
        <v>0</v>
      </c>
      <c r="DP693" s="12">
        <f>SUM(BU693:CHOOSE(YTD,BU693,BV693,BW693,BX693,BY693,BZ693,CA693,CB693,CC693,CD693,CE693,CF693))</f>
        <v>0</v>
      </c>
    </row>
    <row r="694" spans="1:120" x14ac:dyDescent="0.15">
      <c r="A694" s="12" t="str">
        <f t="shared" si="899"/>
        <v>FTE Cost - Brand</v>
      </c>
      <c r="D694" s="12" t="str">
        <f>HR!D324</f>
        <v>Brand 13</v>
      </c>
      <c r="E694" s="12" t="str">
        <f t="shared" si="898"/>
        <v>Segment 4</v>
      </c>
      <c r="F694" s="12" t="str">
        <f t="shared" si="898"/>
        <v>Business Unit 2</v>
      </c>
      <c r="G694" s="12">
        <f t="shared" si="898"/>
        <v>0</v>
      </c>
      <c r="H694" s="12">
        <f t="shared" si="898"/>
        <v>0</v>
      </c>
      <c r="I694" s="12">
        <f t="shared" si="898"/>
        <v>0</v>
      </c>
      <c r="J694" s="12">
        <f t="shared" si="898"/>
        <v>0</v>
      </c>
      <c r="K694" s="12">
        <f t="shared" si="898"/>
        <v>0</v>
      </c>
      <c r="L694" s="12" t="str">
        <f>HR!C324</f>
        <v>Pre-marketing</v>
      </c>
      <c r="M694" s="12">
        <f>HR!E324</f>
        <v>0</v>
      </c>
      <c r="N694" s="12">
        <f>HR!F324</f>
        <v>0</v>
      </c>
      <c r="O694" s="12">
        <f>HR!G324</f>
        <v>0</v>
      </c>
      <c r="P694" s="12">
        <f>HR!H324</f>
        <v>0</v>
      </c>
      <c r="Q694" s="12">
        <f>HR!I324</f>
        <v>0</v>
      </c>
      <c r="R694" s="12">
        <f>HR!J324</f>
        <v>0</v>
      </c>
      <c r="S694" s="12">
        <f>HR!K324</f>
        <v>0</v>
      </c>
      <c r="T694" s="12">
        <f>HR!L324</f>
        <v>0</v>
      </c>
      <c r="U694" s="12">
        <f>HR!M324</f>
        <v>0</v>
      </c>
      <c r="V694" s="12">
        <f>HR!N324</f>
        <v>0</v>
      </c>
      <c r="W694" s="12">
        <f>HR!O324</f>
        <v>0</v>
      </c>
      <c r="X694" s="12">
        <f>HR!P324</f>
        <v>0</v>
      </c>
      <c r="Y694" s="12">
        <f>HR!Q324</f>
        <v>0</v>
      </c>
      <c r="Z694" s="12">
        <f>HR!R324</f>
        <v>0</v>
      </c>
      <c r="AA694" s="12">
        <f>HR!S324</f>
        <v>0</v>
      </c>
      <c r="AB694" s="12">
        <f>HR!T324</f>
        <v>0</v>
      </c>
      <c r="AC694" s="12">
        <f>HR!U324</f>
        <v>0</v>
      </c>
      <c r="AD694" s="12">
        <f>HR!V324</f>
        <v>0</v>
      </c>
      <c r="AE694" s="12">
        <f>HR!W324</f>
        <v>0</v>
      </c>
      <c r="AF694" s="12">
        <f>HR!X324</f>
        <v>0</v>
      </c>
      <c r="AG694" s="12">
        <f>HR!Y324</f>
        <v>0</v>
      </c>
      <c r="AH694" s="12">
        <f>HR!Z324</f>
        <v>0</v>
      </c>
      <c r="AI694" s="12">
        <f>HR!AA324</f>
        <v>0</v>
      </c>
      <c r="AJ694" s="12">
        <f>HR!AB324</f>
        <v>0</v>
      </c>
      <c r="AK694" s="12">
        <f>HR!AC324</f>
        <v>0</v>
      </c>
      <c r="AL694" s="12">
        <f>HR!AD324</f>
        <v>0</v>
      </c>
      <c r="AM694" s="12">
        <f>HR!AE324</f>
        <v>0</v>
      </c>
      <c r="AN694" s="12">
        <f>HR!AF324</f>
        <v>0</v>
      </c>
      <c r="AO694" s="12">
        <f>HR!AG324</f>
        <v>0</v>
      </c>
      <c r="AP694" s="12">
        <f>HR!AH324</f>
        <v>0</v>
      </c>
      <c r="AQ694" s="12">
        <f>HR!AI324</f>
        <v>0</v>
      </c>
      <c r="AR694" s="12">
        <f>HR!AJ324</f>
        <v>0</v>
      </c>
      <c r="AS694" s="12">
        <f>HR!AK324</f>
        <v>0</v>
      </c>
      <c r="AT694" s="12">
        <f>HR!AL324</f>
        <v>0</v>
      </c>
      <c r="AU694" s="12">
        <f>HR!AM324</f>
        <v>0</v>
      </c>
      <c r="AV694" s="12">
        <f>HR!AN324</f>
        <v>0</v>
      </c>
      <c r="AW694" s="12">
        <f>HR!AO324</f>
        <v>0</v>
      </c>
      <c r="AX694" s="12">
        <f>HR!AP324</f>
        <v>0</v>
      </c>
      <c r="AY694" s="12">
        <f>HR!AQ324</f>
        <v>0</v>
      </c>
      <c r="AZ694" s="12">
        <f>HR!AR324</f>
        <v>0</v>
      </c>
      <c r="BA694" s="12">
        <f>HR!AS324</f>
        <v>0</v>
      </c>
      <c r="BB694" s="12">
        <f>HR!AT324</f>
        <v>0</v>
      </c>
      <c r="BC694" s="12">
        <f>HR!AU324</f>
        <v>0</v>
      </c>
      <c r="BD694" s="12">
        <f>HR!AV324</f>
        <v>0</v>
      </c>
      <c r="BE694" s="12">
        <f>HR!AW324</f>
        <v>0</v>
      </c>
      <c r="BF694" s="12">
        <f>HR!AX324</f>
        <v>0</v>
      </c>
      <c r="BG694" s="12">
        <f>HR!AY324</f>
        <v>0</v>
      </c>
      <c r="BH694" s="12">
        <f>HR!AZ324</f>
        <v>0</v>
      </c>
      <c r="BI694" s="12">
        <f>HR!BA324</f>
        <v>0</v>
      </c>
      <c r="BJ694" s="12">
        <f>HR!BB324</f>
        <v>0</v>
      </c>
      <c r="BK694" s="12">
        <f>HR!BC324</f>
        <v>0</v>
      </c>
      <c r="BL694" s="12">
        <f>HR!BD324</f>
        <v>0</v>
      </c>
      <c r="BM694" s="12">
        <f>HR!BE324</f>
        <v>0</v>
      </c>
      <c r="BN694" s="12">
        <f>HR!BF324</f>
        <v>0</v>
      </c>
      <c r="BO694" s="12">
        <f>HR!BG324</f>
        <v>0</v>
      </c>
      <c r="BP694" s="12">
        <f>HR!BH324</f>
        <v>0</v>
      </c>
      <c r="BQ694" s="12">
        <f>HR!BI324</f>
        <v>0</v>
      </c>
      <c r="BR694" s="12">
        <f>HR!BJ324</f>
        <v>0</v>
      </c>
      <c r="BS694" s="12">
        <f>HR!BK324</f>
        <v>0</v>
      </c>
      <c r="BT694" s="12">
        <f>HR!BL324</f>
        <v>0</v>
      </c>
      <c r="BU694" s="12">
        <f>HR!BM324</f>
        <v>0</v>
      </c>
      <c r="BV694" s="12">
        <f>HR!BN324</f>
        <v>0</v>
      </c>
      <c r="BW694" s="12">
        <f>HR!BO324</f>
        <v>0</v>
      </c>
      <c r="BX694" s="12">
        <f>HR!BP324</f>
        <v>0</v>
      </c>
      <c r="BY694" s="12">
        <f>HR!BQ324</f>
        <v>0</v>
      </c>
      <c r="BZ694" s="12">
        <f>HR!BR324</f>
        <v>0</v>
      </c>
      <c r="CA694" s="12">
        <f>HR!BS324</f>
        <v>0</v>
      </c>
      <c r="CB694" s="12">
        <f>HR!BT324</f>
        <v>0</v>
      </c>
      <c r="CC694" s="12">
        <f>HR!BU324</f>
        <v>0</v>
      </c>
      <c r="CD694" s="12">
        <f>HR!BV324</f>
        <v>0</v>
      </c>
      <c r="CE694" s="12">
        <f>HR!BW324</f>
        <v>0</v>
      </c>
      <c r="CF694" s="12">
        <f>HR!BX324</f>
        <v>0</v>
      </c>
      <c r="CG694" s="12">
        <f t="shared" si="867"/>
        <v>0</v>
      </c>
      <c r="CH694" s="12">
        <f t="shared" si="868"/>
        <v>0</v>
      </c>
      <c r="CI694" s="12">
        <f t="shared" si="869"/>
        <v>0</v>
      </c>
      <c r="CJ694" s="12">
        <f t="shared" si="870"/>
        <v>0</v>
      </c>
      <c r="CK694" s="12">
        <f t="shared" si="871"/>
        <v>0</v>
      </c>
      <c r="CL694" s="12">
        <f t="shared" si="872"/>
        <v>0</v>
      </c>
      <c r="CM694" s="12">
        <f t="shared" si="873"/>
        <v>0</v>
      </c>
      <c r="CN694" s="12">
        <f t="shared" si="874"/>
        <v>0</v>
      </c>
      <c r="CO694" s="12">
        <f t="shared" si="875"/>
        <v>0</v>
      </c>
      <c r="CP694" s="12">
        <f t="shared" si="876"/>
        <v>0</v>
      </c>
      <c r="CQ694" s="12">
        <f t="shared" si="877"/>
        <v>0</v>
      </c>
      <c r="CR694" s="12">
        <f t="shared" si="878"/>
        <v>0</v>
      </c>
      <c r="CS694" s="12">
        <f t="shared" si="879"/>
        <v>0</v>
      </c>
      <c r="CT694" s="12">
        <f t="shared" si="880"/>
        <v>0</v>
      </c>
      <c r="CU694" s="12">
        <f t="shared" si="881"/>
        <v>0</v>
      </c>
      <c r="CV694" s="12">
        <f t="shared" si="882"/>
        <v>0</v>
      </c>
      <c r="CW694" s="12">
        <f t="shared" si="883"/>
        <v>0</v>
      </c>
      <c r="CX694" s="12">
        <f t="shared" si="884"/>
        <v>0</v>
      </c>
      <c r="CY694" s="12">
        <f t="shared" si="885"/>
        <v>0</v>
      </c>
      <c r="CZ694" s="12">
        <f t="shared" si="886"/>
        <v>0</v>
      </c>
      <c r="DA694" s="12">
        <f t="shared" si="887"/>
        <v>0</v>
      </c>
      <c r="DB694" s="12">
        <f t="shared" si="888"/>
        <v>0</v>
      </c>
      <c r="DC694" s="12">
        <f t="shared" si="889"/>
        <v>0</v>
      </c>
      <c r="DD694" s="12">
        <f t="shared" si="890"/>
        <v>0</v>
      </c>
      <c r="DE694" s="12">
        <f t="shared" si="891"/>
        <v>0</v>
      </c>
      <c r="DF694" s="12">
        <f t="shared" si="892"/>
        <v>0</v>
      </c>
      <c r="DG694" s="12">
        <f t="shared" si="893"/>
        <v>0</v>
      </c>
      <c r="DH694" s="12">
        <f t="shared" si="894"/>
        <v>0</v>
      </c>
      <c r="DI694" s="12">
        <f t="shared" si="895"/>
        <v>0</v>
      </c>
      <c r="DJ694" s="12">
        <f t="shared" si="896"/>
        <v>0</v>
      </c>
      <c r="DK694" s="12">
        <f>SUM(M694:CHOOSE(YTD,M694,N694,O694,P694,Q694,R694,S694,T694,U694,V694,W694,X694))</f>
        <v>0</v>
      </c>
      <c r="DL694" s="12">
        <f>SUM(Y694:CHOOSE(YTD,Y694,Z694,AA694,AB694,AC694,AD694,AE694,AF694,AG694,AH694,AI694,AJ694))</f>
        <v>0</v>
      </c>
      <c r="DM694" s="12">
        <f>SUM(AK694:CHOOSE(YTD,AK694,AL694,AM694,AN694,AO694,AP694,AQ694,AR694,AS694,AT694,AU694,AV694))</f>
        <v>0</v>
      </c>
      <c r="DN694" s="12">
        <f>SUM(AW694:CHOOSE(YTD,AW694,AX694,AY694,AZ694,BA694,BB694,BC694,BD694,BE694,BF694,BG694,BH694))</f>
        <v>0</v>
      </c>
      <c r="DO694" s="12">
        <f>SUM(BI694:CHOOSE(YTD,BI694,BJ694,BK694,BL694,BM694,BN694,BO694,BP694,BQ694,BR694,BS694,BT694))</f>
        <v>0</v>
      </c>
      <c r="DP694" s="12">
        <f>SUM(BU694:CHOOSE(YTD,BU694,BV694,BW694,BX694,BY694,BZ694,CA694,CB694,CC694,CD694,CE694,CF694))</f>
        <v>0</v>
      </c>
    </row>
    <row r="695" spans="1:120" x14ac:dyDescent="0.15">
      <c r="A695" s="12" t="str">
        <f t="shared" si="899"/>
        <v>FTE Cost - Brand</v>
      </c>
      <c r="D695" s="12" t="str">
        <f>HR!D325</f>
        <v>Brand 14</v>
      </c>
      <c r="E695" s="12" t="str">
        <f t="shared" si="898"/>
        <v>Segment 4</v>
      </c>
      <c r="F695" s="12" t="str">
        <f t="shared" si="898"/>
        <v>Business Unit 2</v>
      </c>
      <c r="G695" s="12">
        <f t="shared" si="898"/>
        <v>0</v>
      </c>
      <c r="H695" s="12">
        <f t="shared" si="898"/>
        <v>0</v>
      </c>
      <c r="I695" s="12">
        <f t="shared" si="898"/>
        <v>0</v>
      </c>
      <c r="J695" s="12">
        <f t="shared" si="898"/>
        <v>0</v>
      </c>
      <c r="K695" s="12">
        <f t="shared" si="898"/>
        <v>0</v>
      </c>
      <c r="L695" s="12" t="str">
        <f>HR!C325</f>
        <v>Pre-marketing</v>
      </c>
      <c r="M695" s="12">
        <f>HR!E325</f>
        <v>0</v>
      </c>
      <c r="N695" s="12">
        <f>HR!F325</f>
        <v>0</v>
      </c>
      <c r="O695" s="12">
        <f>HR!G325</f>
        <v>0</v>
      </c>
      <c r="P695" s="12">
        <f>HR!H325</f>
        <v>0</v>
      </c>
      <c r="Q695" s="12">
        <f>HR!I325</f>
        <v>0</v>
      </c>
      <c r="R695" s="12">
        <f>HR!J325</f>
        <v>0</v>
      </c>
      <c r="S695" s="12">
        <f>HR!K325</f>
        <v>0</v>
      </c>
      <c r="T695" s="12">
        <f>HR!L325</f>
        <v>0</v>
      </c>
      <c r="U695" s="12">
        <f>HR!M325</f>
        <v>0</v>
      </c>
      <c r="V695" s="12">
        <f>HR!N325</f>
        <v>0</v>
      </c>
      <c r="W695" s="12">
        <f>HR!O325</f>
        <v>0</v>
      </c>
      <c r="X695" s="12">
        <f>HR!P325</f>
        <v>0</v>
      </c>
      <c r="Y695" s="12">
        <f>HR!Q325</f>
        <v>0</v>
      </c>
      <c r="Z695" s="12">
        <f>HR!R325</f>
        <v>0</v>
      </c>
      <c r="AA695" s="12">
        <f>HR!S325</f>
        <v>0</v>
      </c>
      <c r="AB695" s="12">
        <f>HR!T325</f>
        <v>0</v>
      </c>
      <c r="AC695" s="12">
        <f>HR!U325</f>
        <v>0</v>
      </c>
      <c r="AD695" s="12">
        <f>HR!V325</f>
        <v>0</v>
      </c>
      <c r="AE695" s="12">
        <f>HR!W325</f>
        <v>0</v>
      </c>
      <c r="AF695" s="12">
        <f>HR!X325</f>
        <v>0</v>
      </c>
      <c r="AG695" s="12">
        <f>HR!Y325</f>
        <v>0</v>
      </c>
      <c r="AH695" s="12">
        <f>HR!Z325</f>
        <v>0</v>
      </c>
      <c r="AI695" s="12">
        <f>HR!AA325</f>
        <v>0</v>
      </c>
      <c r="AJ695" s="12">
        <f>HR!AB325</f>
        <v>0</v>
      </c>
      <c r="AK695" s="12">
        <f>HR!AC325</f>
        <v>0</v>
      </c>
      <c r="AL695" s="12">
        <f>HR!AD325</f>
        <v>0</v>
      </c>
      <c r="AM695" s="12">
        <f>HR!AE325</f>
        <v>0</v>
      </c>
      <c r="AN695" s="12">
        <f>HR!AF325</f>
        <v>0</v>
      </c>
      <c r="AO695" s="12">
        <f>HR!AG325</f>
        <v>0</v>
      </c>
      <c r="AP695" s="12">
        <f>HR!AH325</f>
        <v>0</v>
      </c>
      <c r="AQ695" s="12">
        <f>HR!AI325</f>
        <v>0</v>
      </c>
      <c r="AR695" s="12">
        <f>HR!AJ325</f>
        <v>0</v>
      </c>
      <c r="AS695" s="12">
        <f>HR!AK325</f>
        <v>0</v>
      </c>
      <c r="AT695" s="12">
        <f>HR!AL325</f>
        <v>0</v>
      </c>
      <c r="AU695" s="12">
        <f>HR!AM325</f>
        <v>0</v>
      </c>
      <c r="AV695" s="12">
        <f>HR!AN325</f>
        <v>0</v>
      </c>
      <c r="AW695" s="12">
        <f>HR!AO325</f>
        <v>0</v>
      </c>
      <c r="AX695" s="12">
        <f>HR!AP325</f>
        <v>0</v>
      </c>
      <c r="AY695" s="12">
        <f>HR!AQ325</f>
        <v>0</v>
      </c>
      <c r="AZ695" s="12">
        <f>HR!AR325</f>
        <v>0</v>
      </c>
      <c r="BA695" s="12">
        <f>HR!AS325</f>
        <v>0</v>
      </c>
      <c r="BB695" s="12">
        <f>HR!AT325</f>
        <v>0</v>
      </c>
      <c r="BC695" s="12">
        <f>HR!AU325</f>
        <v>0</v>
      </c>
      <c r="BD695" s="12">
        <f>HR!AV325</f>
        <v>0</v>
      </c>
      <c r="BE695" s="12">
        <f>HR!AW325</f>
        <v>0</v>
      </c>
      <c r="BF695" s="12">
        <f>HR!AX325</f>
        <v>0</v>
      </c>
      <c r="BG695" s="12">
        <f>HR!AY325</f>
        <v>0</v>
      </c>
      <c r="BH695" s="12">
        <f>HR!AZ325</f>
        <v>0</v>
      </c>
      <c r="BI695" s="12">
        <f>HR!BA325</f>
        <v>0</v>
      </c>
      <c r="BJ695" s="12">
        <f>HR!BB325</f>
        <v>0</v>
      </c>
      <c r="BK695" s="12">
        <f>HR!BC325</f>
        <v>0</v>
      </c>
      <c r="BL695" s="12">
        <f>HR!BD325</f>
        <v>0</v>
      </c>
      <c r="BM695" s="12">
        <f>HR!BE325</f>
        <v>0</v>
      </c>
      <c r="BN695" s="12">
        <f>HR!BF325</f>
        <v>0</v>
      </c>
      <c r="BO695" s="12">
        <f>HR!BG325</f>
        <v>0</v>
      </c>
      <c r="BP695" s="12">
        <f>HR!BH325</f>
        <v>0</v>
      </c>
      <c r="BQ695" s="12">
        <f>HR!BI325</f>
        <v>0</v>
      </c>
      <c r="BR695" s="12">
        <f>HR!BJ325</f>
        <v>0</v>
      </c>
      <c r="BS695" s="12">
        <f>HR!BK325</f>
        <v>0</v>
      </c>
      <c r="BT695" s="12">
        <f>HR!BL325</f>
        <v>0</v>
      </c>
      <c r="BU695" s="12">
        <f>HR!BM325</f>
        <v>0</v>
      </c>
      <c r="BV695" s="12">
        <f>HR!BN325</f>
        <v>0</v>
      </c>
      <c r="BW695" s="12">
        <f>HR!BO325</f>
        <v>0</v>
      </c>
      <c r="BX695" s="12">
        <f>HR!BP325</f>
        <v>0</v>
      </c>
      <c r="BY695" s="12">
        <f>HR!BQ325</f>
        <v>0</v>
      </c>
      <c r="BZ695" s="12">
        <f>HR!BR325</f>
        <v>0</v>
      </c>
      <c r="CA695" s="12">
        <f>HR!BS325</f>
        <v>0</v>
      </c>
      <c r="CB695" s="12">
        <f>HR!BT325</f>
        <v>0</v>
      </c>
      <c r="CC695" s="12">
        <f>HR!BU325</f>
        <v>0</v>
      </c>
      <c r="CD695" s="12">
        <f>HR!BV325</f>
        <v>0</v>
      </c>
      <c r="CE695" s="12">
        <f>HR!BW325</f>
        <v>0</v>
      </c>
      <c r="CF695" s="12">
        <f>HR!BX325</f>
        <v>0</v>
      </c>
      <c r="CG695" s="12">
        <f t="shared" si="867"/>
        <v>0</v>
      </c>
      <c r="CH695" s="12">
        <f t="shared" si="868"/>
        <v>0</v>
      </c>
      <c r="CI695" s="12">
        <f t="shared" si="869"/>
        <v>0</v>
      </c>
      <c r="CJ695" s="12">
        <f t="shared" si="870"/>
        <v>0</v>
      </c>
      <c r="CK695" s="12">
        <f t="shared" si="871"/>
        <v>0</v>
      </c>
      <c r="CL695" s="12">
        <f t="shared" si="872"/>
        <v>0</v>
      </c>
      <c r="CM695" s="12">
        <f t="shared" si="873"/>
        <v>0</v>
      </c>
      <c r="CN695" s="12">
        <f t="shared" si="874"/>
        <v>0</v>
      </c>
      <c r="CO695" s="12">
        <f t="shared" si="875"/>
        <v>0</v>
      </c>
      <c r="CP695" s="12">
        <f t="shared" si="876"/>
        <v>0</v>
      </c>
      <c r="CQ695" s="12">
        <f t="shared" si="877"/>
        <v>0</v>
      </c>
      <c r="CR695" s="12">
        <f t="shared" si="878"/>
        <v>0</v>
      </c>
      <c r="CS695" s="12">
        <f t="shared" si="879"/>
        <v>0</v>
      </c>
      <c r="CT695" s="12">
        <f t="shared" si="880"/>
        <v>0</v>
      </c>
      <c r="CU695" s="12">
        <f t="shared" si="881"/>
        <v>0</v>
      </c>
      <c r="CV695" s="12">
        <f t="shared" si="882"/>
        <v>0</v>
      </c>
      <c r="CW695" s="12">
        <f t="shared" si="883"/>
        <v>0</v>
      </c>
      <c r="CX695" s="12">
        <f t="shared" si="884"/>
        <v>0</v>
      </c>
      <c r="CY695" s="12">
        <f t="shared" si="885"/>
        <v>0</v>
      </c>
      <c r="CZ695" s="12">
        <f t="shared" si="886"/>
        <v>0</v>
      </c>
      <c r="DA695" s="12">
        <f t="shared" si="887"/>
        <v>0</v>
      </c>
      <c r="DB695" s="12">
        <f t="shared" si="888"/>
        <v>0</v>
      </c>
      <c r="DC695" s="12">
        <f t="shared" si="889"/>
        <v>0</v>
      </c>
      <c r="DD695" s="12">
        <f t="shared" si="890"/>
        <v>0</v>
      </c>
      <c r="DE695" s="12">
        <f t="shared" si="891"/>
        <v>0</v>
      </c>
      <c r="DF695" s="12">
        <f t="shared" si="892"/>
        <v>0</v>
      </c>
      <c r="DG695" s="12">
        <f t="shared" si="893"/>
        <v>0</v>
      </c>
      <c r="DH695" s="12">
        <f t="shared" si="894"/>
        <v>0</v>
      </c>
      <c r="DI695" s="12">
        <f t="shared" si="895"/>
        <v>0</v>
      </c>
      <c r="DJ695" s="12">
        <f t="shared" si="896"/>
        <v>0</v>
      </c>
      <c r="DK695" s="12">
        <f>SUM(M695:CHOOSE(YTD,M695,N695,O695,P695,Q695,R695,S695,T695,U695,V695,W695,X695))</f>
        <v>0</v>
      </c>
      <c r="DL695" s="12">
        <f>SUM(Y695:CHOOSE(YTD,Y695,Z695,AA695,AB695,AC695,AD695,AE695,AF695,AG695,AH695,AI695,AJ695))</f>
        <v>0</v>
      </c>
      <c r="DM695" s="12">
        <f>SUM(AK695:CHOOSE(YTD,AK695,AL695,AM695,AN695,AO695,AP695,AQ695,AR695,AS695,AT695,AU695,AV695))</f>
        <v>0</v>
      </c>
      <c r="DN695" s="12">
        <f>SUM(AW695:CHOOSE(YTD,AW695,AX695,AY695,AZ695,BA695,BB695,BC695,BD695,BE695,BF695,BG695,BH695))</f>
        <v>0</v>
      </c>
      <c r="DO695" s="12">
        <f>SUM(BI695:CHOOSE(YTD,BI695,BJ695,BK695,BL695,BM695,BN695,BO695,BP695,BQ695,BR695,BS695,BT695))</f>
        <v>0</v>
      </c>
      <c r="DP695" s="12">
        <f>SUM(BU695:CHOOSE(YTD,BU695,BV695,BW695,BX695,BY695,BZ695,CA695,CB695,CC695,CD695,CE695,CF695))</f>
        <v>0</v>
      </c>
    </row>
    <row r="696" spans="1:120" x14ac:dyDescent="0.15">
      <c r="A696" s="12" t="str">
        <f t="shared" si="899"/>
        <v>FTE Cost - Brand</v>
      </c>
      <c r="D696" s="12" t="str">
        <f>HR!D326</f>
        <v>Brand 15</v>
      </c>
      <c r="E696" s="12" t="str">
        <f t="shared" si="898"/>
        <v>Segment 4</v>
      </c>
      <c r="F696" s="12" t="str">
        <f t="shared" si="898"/>
        <v>Business Unit 2</v>
      </c>
      <c r="G696" s="12">
        <f t="shared" si="898"/>
        <v>0</v>
      </c>
      <c r="H696" s="12">
        <f t="shared" si="898"/>
        <v>0</v>
      </c>
      <c r="I696" s="12">
        <f t="shared" si="898"/>
        <v>0</v>
      </c>
      <c r="J696" s="12">
        <f t="shared" si="898"/>
        <v>0</v>
      </c>
      <c r="K696" s="12">
        <f t="shared" si="898"/>
        <v>0</v>
      </c>
      <c r="L696" s="12" t="str">
        <f>HR!C326</f>
        <v>Pre-marketing</v>
      </c>
      <c r="M696" s="12">
        <f>HR!E326</f>
        <v>0</v>
      </c>
      <c r="N696" s="12">
        <f>HR!F326</f>
        <v>0</v>
      </c>
      <c r="O696" s="12">
        <f>HR!G326</f>
        <v>0</v>
      </c>
      <c r="P696" s="12">
        <f>HR!H326</f>
        <v>0</v>
      </c>
      <c r="Q696" s="12">
        <f>HR!I326</f>
        <v>0</v>
      </c>
      <c r="R696" s="12">
        <f>HR!J326</f>
        <v>0</v>
      </c>
      <c r="S696" s="12">
        <f>HR!K326</f>
        <v>0</v>
      </c>
      <c r="T696" s="12">
        <f>HR!L326</f>
        <v>0</v>
      </c>
      <c r="U696" s="12">
        <f>HR!M326</f>
        <v>0</v>
      </c>
      <c r="V696" s="12">
        <f>HR!N326</f>
        <v>0</v>
      </c>
      <c r="W696" s="12">
        <f>HR!O326</f>
        <v>0</v>
      </c>
      <c r="X696" s="12">
        <f>HR!P326</f>
        <v>0</v>
      </c>
      <c r="Y696" s="12">
        <f>HR!Q326</f>
        <v>0</v>
      </c>
      <c r="Z696" s="12">
        <f>HR!R326</f>
        <v>0</v>
      </c>
      <c r="AA696" s="12">
        <f>HR!S326</f>
        <v>0</v>
      </c>
      <c r="AB696" s="12">
        <f>HR!T326</f>
        <v>0</v>
      </c>
      <c r="AC696" s="12">
        <f>HR!U326</f>
        <v>0</v>
      </c>
      <c r="AD696" s="12">
        <f>HR!V326</f>
        <v>0</v>
      </c>
      <c r="AE696" s="12">
        <f>HR!W326</f>
        <v>0</v>
      </c>
      <c r="AF696" s="12">
        <f>HR!X326</f>
        <v>0</v>
      </c>
      <c r="AG696" s="12">
        <f>HR!Y326</f>
        <v>0</v>
      </c>
      <c r="AH696" s="12">
        <f>HR!Z326</f>
        <v>0</v>
      </c>
      <c r="AI696" s="12">
        <f>HR!AA326</f>
        <v>0</v>
      </c>
      <c r="AJ696" s="12">
        <f>HR!AB326</f>
        <v>0</v>
      </c>
      <c r="AK696" s="12">
        <f>HR!AC326</f>
        <v>0</v>
      </c>
      <c r="AL696" s="12">
        <f>HR!AD326</f>
        <v>0</v>
      </c>
      <c r="AM696" s="12">
        <f>HR!AE326</f>
        <v>0</v>
      </c>
      <c r="AN696" s="12">
        <f>HR!AF326</f>
        <v>0</v>
      </c>
      <c r="AO696" s="12">
        <f>HR!AG326</f>
        <v>0</v>
      </c>
      <c r="AP696" s="12">
        <f>HR!AH326</f>
        <v>0</v>
      </c>
      <c r="AQ696" s="12">
        <f>HR!AI326</f>
        <v>0</v>
      </c>
      <c r="AR696" s="12">
        <f>HR!AJ326</f>
        <v>0</v>
      </c>
      <c r="AS696" s="12">
        <f>HR!AK326</f>
        <v>0</v>
      </c>
      <c r="AT696" s="12">
        <f>HR!AL326</f>
        <v>0</v>
      </c>
      <c r="AU696" s="12">
        <f>HR!AM326</f>
        <v>0</v>
      </c>
      <c r="AV696" s="12">
        <f>HR!AN326</f>
        <v>0</v>
      </c>
      <c r="AW696" s="12">
        <f>HR!AO326</f>
        <v>0</v>
      </c>
      <c r="AX696" s="12">
        <f>HR!AP326</f>
        <v>0</v>
      </c>
      <c r="AY696" s="12">
        <f>HR!AQ326</f>
        <v>0</v>
      </c>
      <c r="AZ696" s="12">
        <f>HR!AR326</f>
        <v>0</v>
      </c>
      <c r="BA696" s="12">
        <f>HR!AS326</f>
        <v>0</v>
      </c>
      <c r="BB696" s="12">
        <f>HR!AT326</f>
        <v>0</v>
      </c>
      <c r="BC696" s="12">
        <f>HR!AU326</f>
        <v>0</v>
      </c>
      <c r="BD696" s="12">
        <f>HR!AV326</f>
        <v>0</v>
      </c>
      <c r="BE696" s="12">
        <f>HR!AW326</f>
        <v>0</v>
      </c>
      <c r="BF696" s="12">
        <f>HR!AX326</f>
        <v>0</v>
      </c>
      <c r="BG696" s="12">
        <f>HR!AY326</f>
        <v>0</v>
      </c>
      <c r="BH696" s="12">
        <f>HR!AZ326</f>
        <v>0</v>
      </c>
      <c r="BI696" s="12">
        <f>HR!BA326</f>
        <v>0</v>
      </c>
      <c r="BJ696" s="12">
        <f>HR!BB326</f>
        <v>0</v>
      </c>
      <c r="BK696" s="12">
        <f>HR!BC326</f>
        <v>0</v>
      </c>
      <c r="BL696" s="12">
        <f>HR!BD326</f>
        <v>0</v>
      </c>
      <c r="BM696" s="12">
        <f>HR!BE326</f>
        <v>0</v>
      </c>
      <c r="BN696" s="12">
        <f>HR!BF326</f>
        <v>0</v>
      </c>
      <c r="BO696" s="12">
        <f>HR!BG326</f>
        <v>0</v>
      </c>
      <c r="BP696" s="12">
        <f>HR!BH326</f>
        <v>0</v>
      </c>
      <c r="BQ696" s="12">
        <f>HR!BI326</f>
        <v>0</v>
      </c>
      <c r="BR696" s="12">
        <f>HR!BJ326</f>
        <v>0</v>
      </c>
      <c r="BS696" s="12">
        <f>HR!BK326</f>
        <v>0</v>
      </c>
      <c r="BT696" s="12">
        <f>HR!BL326</f>
        <v>0</v>
      </c>
      <c r="BU696" s="12">
        <f>HR!BM326</f>
        <v>0</v>
      </c>
      <c r="BV696" s="12">
        <f>HR!BN326</f>
        <v>0</v>
      </c>
      <c r="BW696" s="12">
        <f>HR!BO326</f>
        <v>0</v>
      </c>
      <c r="BX696" s="12">
        <f>HR!BP326</f>
        <v>0</v>
      </c>
      <c r="BY696" s="12">
        <f>HR!BQ326</f>
        <v>0</v>
      </c>
      <c r="BZ696" s="12">
        <f>HR!BR326</f>
        <v>0</v>
      </c>
      <c r="CA696" s="12">
        <f>HR!BS326</f>
        <v>0</v>
      </c>
      <c r="CB696" s="12">
        <f>HR!BT326</f>
        <v>0</v>
      </c>
      <c r="CC696" s="12">
        <f>HR!BU326</f>
        <v>0</v>
      </c>
      <c r="CD696" s="12">
        <f>HR!BV326</f>
        <v>0</v>
      </c>
      <c r="CE696" s="12">
        <f>HR!BW326</f>
        <v>0</v>
      </c>
      <c r="CF696" s="12">
        <f>HR!BX326</f>
        <v>0</v>
      </c>
      <c r="CG696" s="12">
        <f t="shared" si="867"/>
        <v>0</v>
      </c>
      <c r="CH696" s="12">
        <f t="shared" si="868"/>
        <v>0</v>
      </c>
      <c r="CI696" s="12">
        <f t="shared" si="869"/>
        <v>0</v>
      </c>
      <c r="CJ696" s="12">
        <f t="shared" si="870"/>
        <v>0</v>
      </c>
      <c r="CK696" s="12">
        <f t="shared" si="871"/>
        <v>0</v>
      </c>
      <c r="CL696" s="12">
        <f t="shared" si="872"/>
        <v>0</v>
      </c>
      <c r="CM696" s="12">
        <f t="shared" si="873"/>
        <v>0</v>
      </c>
      <c r="CN696" s="12">
        <f t="shared" si="874"/>
        <v>0</v>
      </c>
      <c r="CO696" s="12">
        <f t="shared" si="875"/>
        <v>0</v>
      </c>
      <c r="CP696" s="12">
        <f t="shared" si="876"/>
        <v>0</v>
      </c>
      <c r="CQ696" s="12">
        <f t="shared" si="877"/>
        <v>0</v>
      </c>
      <c r="CR696" s="12">
        <f t="shared" si="878"/>
        <v>0</v>
      </c>
      <c r="CS696" s="12">
        <f t="shared" si="879"/>
        <v>0</v>
      </c>
      <c r="CT696" s="12">
        <f t="shared" si="880"/>
        <v>0</v>
      </c>
      <c r="CU696" s="12">
        <f t="shared" si="881"/>
        <v>0</v>
      </c>
      <c r="CV696" s="12">
        <f t="shared" si="882"/>
        <v>0</v>
      </c>
      <c r="CW696" s="12">
        <f t="shared" si="883"/>
        <v>0</v>
      </c>
      <c r="CX696" s="12">
        <f t="shared" si="884"/>
        <v>0</v>
      </c>
      <c r="CY696" s="12">
        <f t="shared" si="885"/>
        <v>0</v>
      </c>
      <c r="CZ696" s="12">
        <f t="shared" si="886"/>
        <v>0</v>
      </c>
      <c r="DA696" s="12">
        <f t="shared" si="887"/>
        <v>0</v>
      </c>
      <c r="DB696" s="12">
        <f t="shared" si="888"/>
        <v>0</v>
      </c>
      <c r="DC696" s="12">
        <f t="shared" si="889"/>
        <v>0</v>
      </c>
      <c r="DD696" s="12">
        <f t="shared" si="890"/>
        <v>0</v>
      </c>
      <c r="DE696" s="12">
        <f t="shared" si="891"/>
        <v>0</v>
      </c>
      <c r="DF696" s="12">
        <f t="shared" si="892"/>
        <v>0</v>
      </c>
      <c r="DG696" s="12">
        <f t="shared" si="893"/>
        <v>0</v>
      </c>
      <c r="DH696" s="12">
        <f t="shared" si="894"/>
        <v>0</v>
      </c>
      <c r="DI696" s="12">
        <f t="shared" si="895"/>
        <v>0</v>
      </c>
      <c r="DJ696" s="12">
        <f t="shared" si="896"/>
        <v>0</v>
      </c>
      <c r="DK696" s="12">
        <f>SUM(M696:CHOOSE(YTD,M696,N696,O696,P696,Q696,R696,S696,T696,U696,V696,W696,X696))</f>
        <v>0</v>
      </c>
      <c r="DL696" s="12">
        <f>SUM(Y696:CHOOSE(YTD,Y696,Z696,AA696,AB696,AC696,AD696,AE696,AF696,AG696,AH696,AI696,AJ696))</f>
        <v>0</v>
      </c>
      <c r="DM696" s="12">
        <f>SUM(AK696:CHOOSE(YTD,AK696,AL696,AM696,AN696,AO696,AP696,AQ696,AR696,AS696,AT696,AU696,AV696))</f>
        <v>0</v>
      </c>
      <c r="DN696" s="12">
        <f>SUM(AW696:CHOOSE(YTD,AW696,AX696,AY696,AZ696,BA696,BB696,BC696,BD696,BE696,BF696,BG696,BH696))</f>
        <v>0</v>
      </c>
      <c r="DO696" s="12">
        <f>SUM(BI696:CHOOSE(YTD,BI696,BJ696,BK696,BL696,BM696,BN696,BO696,BP696,BQ696,BR696,BS696,BT696))</f>
        <v>0</v>
      </c>
      <c r="DP696" s="12">
        <f>SUM(BU696:CHOOSE(YTD,BU696,BV696,BW696,BX696,BY696,BZ696,CA696,CB696,CC696,CD696,CE696,CF696))</f>
        <v>0</v>
      </c>
    </row>
    <row r="697" spans="1:120" x14ac:dyDescent="0.15">
      <c r="A697" s="12" t="str">
        <f t="shared" si="899"/>
        <v>FTE Cost - Brand</v>
      </c>
      <c r="D697" s="12" t="str">
        <f>HR!D327</f>
        <v>Brand 16</v>
      </c>
      <c r="E697" s="12" t="str">
        <f t="shared" si="898"/>
        <v>Segment 4</v>
      </c>
      <c r="F697" s="12" t="str">
        <f t="shared" si="898"/>
        <v>Business Unit 2</v>
      </c>
      <c r="G697" s="12">
        <f t="shared" si="898"/>
        <v>0</v>
      </c>
      <c r="H697" s="12">
        <f t="shared" si="898"/>
        <v>0</v>
      </c>
      <c r="I697" s="12">
        <f t="shared" si="898"/>
        <v>0</v>
      </c>
      <c r="J697" s="12">
        <f t="shared" si="898"/>
        <v>0</v>
      </c>
      <c r="K697" s="12">
        <f t="shared" si="898"/>
        <v>0</v>
      </c>
      <c r="L697" s="12" t="str">
        <f>HR!C327</f>
        <v>Pre-marketing</v>
      </c>
      <c r="M697" s="12">
        <f>HR!E327</f>
        <v>0</v>
      </c>
      <c r="N697" s="12">
        <f>HR!F327</f>
        <v>0</v>
      </c>
      <c r="O697" s="12">
        <f>HR!G327</f>
        <v>0</v>
      </c>
      <c r="P697" s="12">
        <f>HR!H327</f>
        <v>0</v>
      </c>
      <c r="Q697" s="12">
        <f>HR!I327</f>
        <v>0</v>
      </c>
      <c r="R697" s="12">
        <f>HR!J327</f>
        <v>0</v>
      </c>
      <c r="S697" s="12">
        <f>HR!K327</f>
        <v>0</v>
      </c>
      <c r="T697" s="12">
        <f>HR!L327</f>
        <v>0</v>
      </c>
      <c r="U697" s="12">
        <f>HR!M327</f>
        <v>0</v>
      </c>
      <c r="V697" s="12">
        <f>HR!N327</f>
        <v>0</v>
      </c>
      <c r="W697" s="12">
        <f>HR!O327</f>
        <v>0</v>
      </c>
      <c r="X697" s="12">
        <f>HR!P327</f>
        <v>0</v>
      </c>
      <c r="Y697" s="12">
        <f>HR!Q327</f>
        <v>0</v>
      </c>
      <c r="Z697" s="12">
        <f>HR!R327</f>
        <v>0</v>
      </c>
      <c r="AA697" s="12">
        <f>HR!S327</f>
        <v>0</v>
      </c>
      <c r="AB697" s="12">
        <f>HR!T327</f>
        <v>0</v>
      </c>
      <c r="AC697" s="12">
        <f>HR!U327</f>
        <v>0</v>
      </c>
      <c r="AD697" s="12">
        <f>HR!V327</f>
        <v>0</v>
      </c>
      <c r="AE697" s="12">
        <f>HR!W327</f>
        <v>0</v>
      </c>
      <c r="AF697" s="12">
        <f>HR!X327</f>
        <v>0</v>
      </c>
      <c r="AG697" s="12">
        <f>HR!Y327</f>
        <v>0</v>
      </c>
      <c r="AH697" s="12">
        <f>HR!Z327</f>
        <v>0</v>
      </c>
      <c r="AI697" s="12">
        <f>HR!AA327</f>
        <v>0</v>
      </c>
      <c r="AJ697" s="12">
        <f>HR!AB327</f>
        <v>0</v>
      </c>
      <c r="AK697" s="12">
        <f>HR!AC327</f>
        <v>0</v>
      </c>
      <c r="AL697" s="12">
        <f>HR!AD327</f>
        <v>0</v>
      </c>
      <c r="AM697" s="12">
        <f>HR!AE327</f>
        <v>0</v>
      </c>
      <c r="AN697" s="12">
        <f>HR!AF327</f>
        <v>0</v>
      </c>
      <c r="AO697" s="12">
        <f>HR!AG327</f>
        <v>0</v>
      </c>
      <c r="AP697" s="12">
        <f>HR!AH327</f>
        <v>0</v>
      </c>
      <c r="AQ697" s="12">
        <f>HR!AI327</f>
        <v>0</v>
      </c>
      <c r="AR697" s="12">
        <f>HR!AJ327</f>
        <v>0</v>
      </c>
      <c r="AS697" s="12">
        <f>HR!AK327</f>
        <v>0</v>
      </c>
      <c r="AT697" s="12">
        <f>HR!AL327</f>
        <v>0</v>
      </c>
      <c r="AU697" s="12">
        <f>HR!AM327</f>
        <v>0</v>
      </c>
      <c r="AV697" s="12">
        <f>HR!AN327</f>
        <v>0</v>
      </c>
      <c r="AW697" s="12">
        <f>HR!AO327</f>
        <v>0</v>
      </c>
      <c r="AX697" s="12">
        <f>HR!AP327</f>
        <v>0</v>
      </c>
      <c r="AY697" s="12">
        <f>HR!AQ327</f>
        <v>0</v>
      </c>
      <c r="AZ697" s="12">
        <f>HR!AR327</f>
        <v>0</v>
      </c>
      <c r="BA697" s="12">
        <f>HR!AS327</f>
        <v>0</v>
      </c>
      <c r="BB697" s="12">
        <f>HR!AT327</f>
        <v>0</v>
      </c>
      <c r="BC697" s="12">
        <f>HR!AU327</f>
        <v>0</v>
      </c>
      <c r="BD697" s="12">
        <f>HR!AV327</f>
        <v>0</v>
      </c>
      <c r="BE697" s="12">
        <f>HR!AW327</f>
        <v>0</v>
      </c>
      <c r="BF697" s="12">
        <f>HR!AX327</f>
        <v>0</v>
      </c>
      <c r="BG697" s="12">
        <f>HR!AY327</f>
        <v>0</v>
      </c>
      <c r="BH697" s="12">
        <f>HR!AZ327</f>
        <v>0</v>
      </c>
      <c r="BI697" s="12">
        <f>HR!BA327</f>
        <v>0</v>
      </c>
      <c r="BJ697" s="12">
        <f>HR!BB327</f>
        <v>0</v>
      </c>
      <c r="BK697" s="12">
        <f>HR!BC327</f>
        <v>0</v>
      </c>
      <c r="BL697" s="12">
        <f>HR!BD327</f>
        <v>0</v>
      </c>
      <c r="BM697" s="12">
        <f>HR!BE327</f>
        <v>0</v>
      </c>
      <c r="BN697" s="12">
        <f>HR!BF327</f>
        <v>0</v>
      </c>
      <c r="BO697" s="12">
        <f>HR!BG327</f>
        <v>0</v>
      </c>
      <c r="BP697" s="12">
        <f>HR!BH327</f>
        <v>0</v>
      </c>
      <c r="BQ697" s="12">
        <f>HR!BI327</f>
        <v>0</v>
      </c>
      <c r="BR697" s="12">
        <f>HR!BJ327</f>
        <v>0</v>
      </c>
      <c r="BS697" s="12">
        <f>HR!BK327</f>
        <v>0</v>
      </c>
      <c r="BT697" s="12">
        <f>HR!BL327</f>
        <v>0</v>
      </c>
      <c r="BU697" s="12">
        <f>HR!BM327</f>
        <v>0</v>
      </c>
      <c r="BV697" s="12">
        <f>HR!BN327</f>
        <v>0</v>
      </c>
      <c r="BW697" s="12">
        <f>HR!BO327</f>
        <v>0</v>
      </c>
      <c r="BX697" s="12">
        <f>HR!BP327</f>
        <v>0</v>
      </c>
      <c r="BY697" s="12">
        <f>HR!BQ327</f>
        <v>0</v>
      </c>
      <c r="BZ697" s="12">
        <f>HR!BR327</f>
        <v>0</v>
      </c>
      <c r="CA697" s="12">
        <f>HR!BS327</f>
        <v>0</v>
      </c>
      <c r="CB697" s="12">
        <f>HR!BT327</f>
        <v>0</v>
      </c>
      <c r="CC697" s="12">
        <f>HR!BU327</f>
        <v>0</v>
      </c>
      <c r="CD697" s="12">
        <f>HR!BV327</f>
        <v>0</v>
      </c>
      <c r="CE697" s="12">
        <f>HR!BW327</f>
        <v>0</v>
      </c>
      <c r="CF697" s="12">
        <f>HR!BX327</f>
        <v>0</v>
      </c>
      <c r="CG697" s="12">
        <f t="shared" si="867"/>
        <v>0</v>
      </c>
      <c r="CH697" s="12">
        <f t="shared" si="868"/>
        <v>0</v>
      </c>
      <c r="CI697" s="12">
        <f t="shared" si="869"/>
        <v>0</v>
      </c>
      <c r="CJ697" s="12">
        <f t="shared" si="870"/>
        <v>0</v>
      </c>
      <c r="CK697" s="12">
        <f t="shared" si="871"/>
        <v>0</v>
      </c>
      <c r="CL697" s="12">
        <f t="shared" si="872"/>
        <v>0</v>
      </c>
      <c r="CM697" s="12">
        <f t="shared" si="873"/>
        <v>0</v>
      </c>
      <c r="CN697" s="12">
        <f t="shared" si="874"/>
        <v>0</v>
      </c>
      <c r="CO697" s="12">
        <f t="shared" si="875"/>
        <v>0</v>
      </c>
      <c r="CP697" s="12">
        <f t="shared" si="876"/>
        <v>0</v>
      </c>
      <c r="CQ697" s="12">
        <f t="shared" si="877"/>
        <v>0</v>
      </c>
      <c r="CR697" s="12">
        <f t="shared" si="878"/>
        <v>0</v>
      </c>
      <c r="CS697" s="12">
        <f t="shared" si="879"/>
        <v>0</v>
      </c>
      <c r="CT697" s="12">
        <f t="shared" si="880"/>
        <v>0</v>
      </c>
      <c r="CU697" s="12">
        <f t="shared" si="881"/>
        <v>0</v>
      </c>
      <c r="CV697" s="12">
        <f t="shared" si="882"/>
        <v>0</v>
      </c>
      <c r="CW697" s="12">
        <f t="shared" si="883"/>
        <v>0</v>
      </c>
      <c r="CX697" s="12">
        <f t="shared" si="884"/>
        <v>0</v>
      </c>
      <c r="CY697" s="12">
        <f t="shared" si="885"/>
        <v>0</v>
      </c>
      <c r="CZ697" s="12">
        <f t="shared" si="886"/>
        <v>0</v>
      </c>
      <c r="DA697" s="12">
        <f t="shared" si="887"/>
        <v>0</v>
      </c>
      <c r="DB697" s="12">
        <f t="shared" si="888"/>
        <v>0</v>
      </c>
      <c r="DC697" s="12">
        <f t="shared" si="889"/>
        <v>0</v>
      </c>
      <c r="DD697" s="12">
        <f t="shared" si="890"/>
        <v>0</v>
      </c>
      <c r="DE697" s="12">
        <f t="shared" si="891"/>
        <v>0</v>
      </c>
      <c r="DF697" s="12">
        <f t="shared" si="892"/>
        <v>0</v>
      </c>
      <c r="DG697" s="12">
        <f t="shared" si="893"/>
        <v>0</v>
      </c>
      <c r="DH697" s="12">
        <f t="shared" si="894"/>
        <v>0</v>
      </c>
      <c r="DI697" s="12">
        <f t="shared" si="895"/>
        <v>0</v>
      </c>
      <c r="DJ697" s="12">
        <f t="shared" si="896"/>
        <v>0</v>
      </c>
      <c r="DK697" s="12">
        <f>SUM(M697:CHOOSE(YTD,M697,N697,O697,P697,Q697,R697,S697,T697,U697,V697,W697,X697))</f>
        <v>0</v>
      </c>
      <c r="DL697" s="12">
        <f>SUM(Y697:CHOOSE(YTD,Y697,Z697,AA697,AB697,AC697,AD697,AE697,AF697,AG697,AH697,AI697,AJ697))</f>
        <v>0</v>
      </c>
      <c r="DM697" s="12">
        <f>SUM(AK697:CHOOSE(YTD,AK697,AL697,AM697,AN697,AO697,AP697,AQ697,AR697,AS697,AT697,AU697,AV697))</f>
        <v>0</v>
      </c>
      <c r="DN697" s="12">
        <f>SUM(AW697:CHOOSE(YTD,AW697,AX697,AY697,AZ697,BA697,BB697,BC697,BD697,BE697,BF697,BG697,BH697))</f>
        <v>0</v>
      </c>
      <c r="DO697" s="12">
        <f>SUM(BI697:CHOOSE(YTD,BI697,BJ697,BK697,BL697,BM697,BN697,BO697,BP697,BQ697,BR697,BS697,BT697))</f>
        <v>0</v>
      </c>
      <c r="DP697" s="12">
        <f>SUM(BU697:CHOOSE(YTD,BU697,BV697,BW697,BX697,BY697,BZ697,CA697,CB697,CC697,CD697,CE697,CF697))</f>
        <v>0</v>
      </c>
    </row>
    <row r="698" spans="1:120" x14ac:dyDescent="0.15">
      <c r="A698" s="12" t="str">
        <f t="shared" si="899"/>
        <v>FTE Cost - Brand</v>
      </c>
      <c r="D698" s="12">
        <f>HR!D328</f>
        <v>0</v>
      </c>
      <c r="E698" s="12">
        <f t="shared" si="898"/>
        <v>0</v>
      </c>
      <c r="F698" s="12">
        <f t="shared" si="898"/>
        <v>0</v>
      </c>
      <c r="G698" s="12">
        <f t="shared" si="898"/>
        <v>0</v>
      </c>
      <c r="H698" s="12">
        <f t="shared" si="898"/>
        <v>0</v>
      </c>
      <c r="I698" s="12">
        <f t="shared" si="898"/>
        <v>0</v>
      </c>
      <c r="J698" s="12">
        <f t="shared" si="898"/>
        <v>0</v>
      </c>
      <c r="K698" s="12">
        <f t="shared" si="898"/>
        <v>0</v>
      </c>
      <c r="L698" s="12" t="str">
        <f>HR!C328</f>
        <v>Pre-marketing</v>
      </c>
      <c r="M698" s="12">
        <f>HR!E328</f>
        <v>0</v>
      </c>
      <c r="N698" s="12">
        <f>HR!F328</f>
        <v>0</v>
      </c>
      <c r="O698" s="12">
        <f>HR!G328</f>
        <v>0</v>
      </c>
      <c r="P698" s="12">
        <f>HR!H328</f>
        <v>0</v>
      </c>
      <c r="Q698" s="12">
        <f>HR!I328</f>
        <v>0</v>
      </c>
      <c r="R698" s="12">
        <f>HR!J328</f>
        <v>0</v>
      </c>
      <c r="S698" s="12">
        <f>HR!K328</f>
        <v>0</v>
      </c>
      <c r="T698" s="12">
        <f>HR!L328</f>
        <v>0</v>
      </c>
      <c r="U698" s="12">
        <f>HR!M328</f>
        <v>0</v>
      </c>
      <c r="V698" s="12">
        <f>HR!N328</f>
        <v>0</v>
      </c>
      <c r="W698" s="12">
        <f>HR!O328</f>
        <v>0</v>
      </c>
      <c r="X698" s="12">
        <f>HR!P328</f>
        <v>0</v>
      </c>
      <c r="Y698" s="12">
        <f>HR!Q328</f>
        <v>0</v>
      </c>
      <c r="Z698" s="12">
        <f>HR!R328</f>
        <v>0</v>
      </c>
      <c r="AA698" s="12">
        <f>HR!S328</f>
        <v>0</v>
      </c>
      <c r="AB698" s="12">
        <f>HR!T328</f>
        <v>0</v>
      </c>
      <c r="AC698" s="12">
        <f>HR!U328</f>
        <v>0</v>
      </c>
      <c r="AD698" s="12">
        <f>HR!V328</f>
        <v>0</v>
      </c>
      <c r="AE698" s="12">
        <f>HR!W328</f>
        <v>0</v>
      </c>
      <c r="AF698" s="12">
        <f>HR!X328</f>
        <v>0</v>
      </c>
      <c r="AG698" s="12">
        <f>HR!Y328</f>
        <v>0</v>
      </c>
      <c r="AH698" s="12">
        <f>HR!Z328</f>
        <v>0</v>
      </c>
      <c r="AI698" s="12">
        <f>HR!AA328</f>
        <v>0</v>
      </c>
      <c r="AJ698" s="12">
        <f>HR!AB328</f>
        <v>0</v>
      </c>
      <c r="AK698" s="12">
        <f>HR!AC328</f>
        <v>0</v>
      </c>
      <c r="AL698" s="12">
        <f>HR!AD328</f>
        <v>0</v>
      </c>
      <c r="AM698" s="12">
        <f>HR!AE328</f>
        <v>0</v>
      </c>
      <c r="AN698" s="12">
        <f>HR!AF328</f>
        <v>0</v>
      </c>
      <c r="AO698" s="12">
        <f>HR!AG328</f>
        <v>0</v>
      </c>
      <c r="AP698" s="12">
        <f>HR!AH328</f>
        <v>0</v>
      </c>
      <c r="AQ698" s="12">
        <f>HR!AI328</f>
        <v>0</v>
      </c>
      <c r="AR698" s="12">
        <f>HR!AJ328</f>
        <v>0</v>
      </c>
      <c r="AS698" s="12">
        <f>HR!AK328</f>
        <v>0</v>
      </c>
      <c r="AT698" s="12">
        <f>HR!AL328</f>
        <v>0</v>
      </c>
      <c r="AU698" s="12">
        <f>HR!AM328</f>
        <v>0</v>
      </c>
      <c r="AV698" s="12">
        <f>HR!AN328</f>
        <v>0</v>
      </c>
      <c r="AW698" s="12">
        <f>HR!AO328</f>
        <v>0</v>
      </c>
      <c r="AX698" s="12">
        <f>HR!AP328</f>
        <v>0</v>
      </c>
      <c r="AY698" s="12">
        <f>HR!AQ328</f>
        <v>0</v>
      </c>
      <c r="AZ698" s="12">
        <f>HR!AR328</f>
        <v>0</v>
      </c>
      <c r="BA698" s="12">
        <f>HR!AS328</f>
        <v>0</v>
      </c>
      <c r="BB698" s="12">
        <f>HR!AT328</f>
        <v>0</v>
      </c>
      <c r="BC698" s="12">
        <f>HR!AU328</f>
        <v>0</v>
      </c>
      <c r="BD698" s="12">
        <f>HR!AV328</f>
        <v>0</v>
      </c>
      <c r="BE698" s="12">
        <f>HR!AW328</f>
        <v>0</v>
      </c>
      <c r="BF698" s="12">
        <f>HR!AX328</f>
        <v>0</v>
      </c>
      <c r="BG698" s="12">
        <f>HR!AY328</f>
        <v>0</v>
      </c>
      <c r="BH698" s="12">
        <f>HR!AZ328</f>
        <v>0</v>
      </c>
      <c r="BI698" s="12">
        <f>HR!BA328</f>
        <v>0</v>
      </c>
      <c r="BJ698" s="12">
        <f>HR!BB328</f>
        <v>0</v>
      </c>
      <c r="BK698" s="12">
        <f>HR!BC328</f>
        <v>0</v>
      </c>
      <c r="BL698" s="12">
        <f>HR!BD328</f>
        <v>0</v>
      </c>
      <c r="BM698" s="12">
        <f>HR!BE328</f>
        <v>0</v>
      </c>
      <c r="BN698" s="12">
        <f>HR!BF328</f>
        <v>0</v>
      </c>
      <c r="BO698" s="12">
        <f>HR!BG328</f>
        <v>0</v>
      </c>
      <c r="BP698" s="12">
        <f>HR!BH328</f>
        <v>0</v>
      </c>
      <c r="BQ698" s="12">
        <f>HR!BI328</f>
        <v>0</v>
      </c>
      <c r="BR698" s="12">
        <f>HR!BJ328</f>
        <v>0</v>
      </c>
      <c r="BS698" s="12">
        <f>HR!BK328</f>
        <v>0</v>
      </c>
      <c r="BT698" s="12">
        <f>HR!BL328</f>
        <v>0</v>
      </c>
      <c r="BU698" s="12">
        <f>HR!BM328</f>
        <v>0</v>
      </c>
      <c r="BV698" s="12">
        <f>HR!BN328</f>
        <v>0</v>
      </c>
      <c r="BW698" s="12">
        <f>HR!BO328</f>
        <v>0</v>
      </c>
      <c r="BX698" s="12">
        <f>HR!BP328</f>
        <v>0</v>
      </c>
      <c r="BY698" s="12">
        <f>HR!BQ328</f>
        <v>0</v>
      </c>
      <c r="BZ698" s="12">
        <f>HR!BR328</f>
        <v>0</v>
      </c>
      <c r="CA698" s="12">
        <f>HR!BS328</f>
        <v>0</v>
      </c>
      <c r="CB698" s="12">
        <f>HR!BT328</f>
        <v>0</v>
      </c>
      <c r="CC698" s="12">
        <f>HR!BU328</f>
        <v>0</v>
      </c>
      <c r="CD698" s="12">
        <f>HR!BV328</f>
        <v>0</v>
      </c>
      <c r="CE698" s="12">
        <f>HR!BW328</f>
        <v>0</v>
      </c>
      <c r="CF698" s="12">
        <f>HR!BX328</f>
        <v>0</v>
      </c>
      <c r="CG698" s="12">
        <f t="shared" si="867"/>
        <v>0</v>
      </c>
      <c r="CH698" s="12">
        <f t="shared" si="868"/>
        <v>0</v>
      </c>
      <c r="CI698" s="12">
        <f t="shared" si="869"/>
        <v>0</v>
      </c>
      <c r="CJ698" s="12">
        <f t="shared" si="870"/>
        <v>0</v>
      </c>
      <c r="CK698" s="12">
        <f t="shared" si="871"/>
        <v>0</v>
      </c>
      <c r="CL698" s="12">
        <f t="shared" si="872"/>
        <v>0</v>
      </c>
      <c r="CM698" s="12">
        <f t="shared" si="873"/>
        <v>0</v>
      </c>
      <c r="CN698" s="12">
        <f t="shared" si="874"/>
        <v>0</v>
      </c>
      <c r="CO698" s="12">
        <f t="shared" si="875"/>
        <v>0</v>
      </c>
      <c r="CP698" s="12">
        <f t="shared" si="876"/>
        <v>0</v>
      </c>
      <c r="CQ698" s="12">
        <f t="shared" si="877"/>
        <v>0</v>
      </c>
      <c r="CR698" s="12">
        <f t="shared" si="878"/>
        <v>0</v>
      </c>
      <c r="CS698" s="12">
        <f t="shared" si="879"/>
        <v>0</v>
      </c>
      <c r="CT698" s="12">
        <f t="shared" si="880"/>
        <v>0</v>
      </c>
      <c r="CU698" s="12">
        <f t="shared" si="881"/>
        <v>0</v>
      </c>
      <c r="CV698" s="12">
        <f t="shared" si="882"/>
        <v>0</v>
      </c>
      <c r="CW698" s="12">
        <f t="shared" si="883"/>
        <v>0</v>
      </c>
      <c r="CX698" s="12">
        <f t="shared" si="884"/>
        <v>0</v>
      </c>
      <c r="CY698" s="12">
        <f t="shared" si="885"/>
        <v>0</v>
      </c>
      <c r="CZ698" s="12">
        <f t="shared" si="886"/>
        <v>0</v>
      </c>
      <c r="DA698" s="12">
        <f t="shared" si="887"/>
        <v>0</v>
      </c>
      <c r="DB698" s="12">
        <f t="shared" si="888"/>
        <v>0</v>
      </c>
      <c r="DC698" s="12">
        <f t="shared" si="889"/>
        <v>0</v>
      </c>
      <c r="DD698" s="12">
        <f t="shared" si="890"/>
        <v>0</v>
      </c>
      <c r="DE698" s="12">
        <f t="shared" si="891"/>
        <v>0</v>
      </c>
      <c r="DF698" s="12">
        <f t="shared" si="892"/>
        <v>0</v>
      </c>
      <c r="DG698" s="12">
        <f t="shared" si="893"/>
        <v>0</v>
      </c>
      <c r="DH698" s="12">
        <f t="shared" si="894"/>
        <v>0</v>
      </c>
      <c r="DI698" s="12">
        <f t="shared" si="895"/>
        <v>0</v>
      </c>
      <c r="DJ698" s="12">
        <f t="shared" si="896"/>
        <v>0</v>
      </c>
      <c r="DK698" s="12">
        <f>SUM(M698:CHOOSE(YTD,M698,N698,O698,P698,Q698,R698,S698,T698,U698,V698,W698,X698))</f>
        <v>0</v>
      </c>
      <c r="DL698" s="12">
        <f>SUM(Y698:CHOOSE(YTD,Y698,Z698,AA698,AB698,AC698,AD698,AE698,AF698,AG698,AH698,AI698,AJ698))</f>
        <v>0</v>
      </c>
      <c r="DM698" s="12">
        <f>SUM(AK698:CHOOSE(YTD,AK698,AL698,AM698,AN698,AO698,AP698,AQ698,AR698,AS698,AT698,AU698,AV698))</f>
        <v>0</v>
      </c>
      <c r="DN698" s="12">
        <f>SUM(AW698:CHOOSE(YTD,AW698,AX698,AY698,AZ698,BA698,BB698,BC698,BD698,BE698,BF698,BG698,BH698))</f>
        <v>0</v>
      </c>
      <c r="DO698" s="12">
        <f>SUM(BI698:CHOOSE(YTD,BI698,BJ698,BK698,BL698,BM698,BN698,BO698,BP698,BQ698,BR698,BS698,BT698))</f>
        <v>0</v>
      </c>
      <c r="DP698" s="12">
        <f>SUM(BU698:CHOOSE(YTD,BU698,BV698,BW698,BX698,BY698,BZ698,CA698,CB698,CC698,CD698,CE698,CF698))</f>
        <v>0</v>
      </c>
    </row>
    <row r="699" spans="1:120" x14ac:dyDescent="0.15">
      <c r="A699" s="12" t="str">
        <f t="shared" si="899"/>
        <v>FTE Cost - Brand</v>
      </c>
      <c r="D699" s="12">
        <f>HR!D329</f>
        <v>0</v>
      </c>
      <c r="E699" s="12">
        <f t="shared" si="898"/>
        <v>0</v>
      </c>
      <c r="F699" s="12">
        <f t="shared" si="898"/>
        <v>0</v>
      </c>
      <c r="G699" s="12">
        <f t="shared" si="898"/>
        <v>0</v>
      </c>
      <c r="H699" s="12">
        <f t="shared" si="898"/>
        <v>0</v>
      </c>
      <c r="I699" s="12">
        <f t="shared" si="898"/>
        <v>0</v>
      </c>
      <c r="J699" s="12">
        <f t="shared" si="898"/>
        <v>0</v>
      </c>
      <c r="K699" s="12">
        <f t="shared" si="898"/>
        <v>0</v>
      </c>
      <c r="L699" s="12" t="str">
        <f>HR!C329</f>
        <v>Pre-marketing</v>
      </c>
      <c r="M699" s="12">
        <f>HR!E329</f>
        <v>0</v>
      </c>
      <c r="N699" s="12">
        <f>HR!F329</f>
        <v>0</v>
      </c>
      <c r="O699" s="12">
        <f>HR!G329</f>
        <v>0</v>
      </c>
      <c r="P699" s="12">
        <f>HR!H329</f>
        <v>0</v>
      </c>
      <c r="Q699" s="12">
        <f>HR!I329</f>
        <v>0</v>
      </c>
      <c r="R699" s="12">
        <f>HR!J329</f>
        <v>0</v>
      </c>
      <c r="S699" s="12">
        <f>HR!K329</f>
        <v>0</v>
      </c>
      <c r="T699" s="12">
        <f>HR!L329</f>
        <v>0</v>
      </c>
      <c r="U699" s="12">
        <f>HR!M329</f>
        <v>0</v>
      </c>
      <c r="V699" s="12">
        <f>HR!N329</f>
        <v>0</v>
      </c>
      <c r="W699" s="12">
        <f>HR!O329</f>
        <v>0</v>
      </c>
      <c r="X699" s="12">
        <f>HR!P329</f>
        <v>0</v>
      </c>
      <c r="Y699" s="12">
        <f>HR!Q329</f>
        <v>0</v>
      </c>
      <c r="Z699" s="12">
        <f>HR!R329</f>
        <v>0</v>
      </c>
      <c r="AA699" s="12">
        <f>HR!S329</f>
        <v>0</v>
      </c>
      <c r="AB699" s="12">
        <f>HR!T329</f>
        <v>0</v>
      </c>
      <c r="AC699" s="12">
        <f>HR!U329</f>
        <v>0</v>
      </c>
      <c r="AD699" s="12">
        <f>HR!V329</f>
        <v>0</v>
      </c>
      <c r="AE699" s="12">
        <f>HR!W329</f>
        <v>0</v>
      </c>
      <c r="AF699" s="12">
        <f>HR!X329</f>
        <v>0</v>
      </c>
      <c r="AG699" s="12">
        <f>HR!Y329</f>
        <v>0</v>
      </c>
      <c r="AH699" s="12">
        <f>HR!Z329</f>
        <v>0</v>
      </c>
      <c r="AI699" s="12">
        <f>HR!AA329</f>
        <v>0</v>
      </c>
      <c r="AJ699" s="12">
        <f>HR!AB329</f>
        <v>0</v>
      </c>
      <c r="AK699" s="12">
        <f>HR!AC329</f>
        <v>0</v>
      </c>
      <c r="AL699" s="12">
        <f>HR!AD329</f>
        <v>0</v>
      </c>
      <c r="AM699" s="12">
        <f>HR!AE329</f>
        <v>0</v>
      </c>
      <c r="AN699" s="12">
        <f>HR!AF329</f>
        <v>0</v>
      </c>
      <c r="AO699" s="12">
        <f>HR!AG329</f>
        <v>0</v>
      </c>
      <c r="AP699" s="12">
        <f>HR!AH329</f>
        <v>0</v>
      </c>
      <c r="AQ699" s="12">
        <f>HR!AI329</f>
        <v>0</v>
      </c>
      <c r="AR699" s="12">
        <f>HR!AJ329</f>
        <v>0</v>
      </c>
      <c r="AS699" s="12">
        <f>HR!AK329</f>
        <v>0</v>
      </c>
      <c r="AT699" s="12">
        <f>HR!AL329</f>
        <v>0</v>
      </c>
      <c r="AU699" s="12">
        <f>HR!AM329</f>
        <v>0</v>
      </c>
      <c r="AV699" s="12">
        <f>HR!AN329</f>
        <v>0</v>
      </c>
      <c r="AW699" s="12">
        <f>HR!AO329</f>
        <v>0</v>
      </c>
      <c r="AX699" s="12">
        <f>HR!AP329</f>
        <v>0</v>
      </c>
      <c r="AY699" s="12">
        <f>HR!AQ329</f>
        <v>0</v>
      </c>
      <c r="AZ699" s="12">
        <f>HR!AR329</f>
        <v>0</v>
      </c>
      <c r="BA699" s="12">
        <f>HR!AS329</f>
        <v>0</v>
      </c>
      <c r="BB699" s="12">
        <f>HR!AT329</f>
        <v>0</v>
      </c>
      <c r="BC699" s="12">
        <f>HR!AU329</f>
        <v>0</v>
      </c>
      <c r="BD699" s="12">
        <f>HR!AV329</f>
        <v>0</v>
      </c>
      <c r="BE699" s="12">
        <f>HR!AW329</f>
        <v>0</v>
      </c>
      <c r="BF699" s="12">
        <f>HR!AX329</f>
        <v>0</v>
      </c>
      <c r="BG699" s="12">
        <f>HR!AY329</f>
        <v>0</v>
      </c>
      <c r="BH699" s="12">
        <f>HR!AZ329</f>
        <v>0</v>
      </c>
      <c r="BI699" s="12">
        <f>HR!BA329</f>
        <v>0</v>
      </c>
      <c r="BJ699" s="12">
        <f>HR!BB329</f>
        <v>0</v>
      </c>
      <c r="BK699" s="12">
        <f>HR!BC329</f>
        <v>0</v>
      </c>
      <c r="BL699" s="12">
        <f>HR!BD329</f>
        <v>0</v>
      </c>
      <c r="BM699" s="12">
        <f>HR!BE329</f>
        <v>0</v>
      </c>
      <c r="BN699" s="12">
        <f>HR!BF329</f>
        <v>0</v>
      </c>
      <c r="BO699" s="12">
        <f>HR!BG329</f>
        <v>0</v>
      </c>
      <c r="BP699" s="12">
        <f>HR!BH329</f>
        <v>0</v>
      </c>
      <c r="BQ699" s="12">
        <f>HR!BI329</f>
        <v>0</v>
      </c>
      <c r="BR699" s="12">
        <f>HR!BJ329</f>
        <v>0</v>
      </c>
      <c r="BS699" s="12">
        <f>HR!BK329</f>
        <v>0</v>
      </c>
      <c r="BT699" s="12">
        <f>HR!BL329</f>
        <v>0</v>
      </c>
      <c r="BU699" s="12">
        <f>HR!BM329</f>
        <v>0</v>
      </c>
      <c r="BV699" s="12">
        <f>HR!BN329</f>
        <v>0</v>
      </c>
      <c r="BW699" s="12">
        <f>HR!BO329</f>
        <v>0</v>
      </c>
      <c r="BX699" s="12">
        <f>HR!BP329</f>
        <v>0</v>
      </c>
      <c r="BY699" s="12">
        <f>HR!BQ329</f>
        <v>0</v>
      </c>
      <c r="BZ699" s="12">
        <f>HR!BR329</f>
        <v>0</v>
      </c>
      <c r="CA699" s="12">
        <f>HR!BS329</f>
        <v>0</v>
      </c>
      <c r="CB699" s="12">
        <f>HR!BT329</f>
        <v>0</v>
      </c>
      <c r="CC699" s="12">
        <f>HR!BU329</f>
        <v>0</v>
      </c>
      <c r="CD699" s="12">
        <f>HR!BV329</f>
        <v>0</v>
      </c>
      <c r="CE699" s="12">
        <f>HR!BW329</f>
        <v>0</v>
      </c>
      <c r="CF699" s="12">
        <f>HR!BX329</f>
        <v>0</v>
      </c>
      <c r="CG699" s="12">
        <f t="shared" si="867"/>
        <v>0</v>
      </c>
      <c r="CH699" s="12">
        <f t="shared" si="868"/>
        <v>0</v>
      </c>
      <c r="CI699" s="12">
        <f t="shared" si="869"/>
        <v>0</v>
      </c>
      <c r="CJ699" s="12">
        <f t="shared" si="870"/>
        <v>0</v>
      </c>
      <c r="CK699" s="12">
        <f t="shared" si="871"/>
        <v>0</v>
      </c>
      <c r="CL699" s="12">
        <f t="shared" si="872"/>
        <v>0</v>
      </c>
      <c r="CM699" s="12">
        <f t="shared" si="873"/>
        <v>0</v>
      </c>
      <c r="CN699" s="12">
        <f t="shared" si="874"/>
        <v>0</v>
      </c>
      <c r="CO699" s="12">
        <f t="shared" si="875"/>
        <v>0</v>
      </c>
      <c r="CP699" s="12">
        <f t="shared" si="876"/>
        <v>0</v>
      </c>
      <c r="CQ699" s="12">
        <f t="shared" si="877"/>
        <v>0</v>
      </c>
      <c r="CR699" s="12">
        <f t="shared" si="878"/>
        <v>0</v>
      </c>
      <c r="CS699" s="12">
        <f t="shared" si="879"/>
        <v>0</v>
      </c>
      <c r="CT699" s="12">
        <f t="shared" si="880"/>
        <v>0</v>
      </c>
      <c r="CU699" s="12">
        <f t="shared" si="881"/>
        <v>0</v>
      </c>
      <c r="CV699" s="12">
        <f t="shared" si="882"/>
        <v>0</v>
      </c>
      <c r="CW699" s="12">
        <f t="shared" si="883"/>
        <v>0</v>
      </c>
      <c r="CX699" s="12">
        <f t="shared" si="884"/>
        <v>0</v>
      </c>
      <c r="CY699" s="12">
        <f t="shared" si="885"/>
        <v>0</v>
      </c>
      <c r="CZ699" s="12">
        <f t="shared" si="886"/>
        <v>0</v>
      </c>
      <c r="DA699" s="12">
        <f t="shared" si="887"/>
        <v>0</v>
      </c>
      <c r="DB699" s="12">
        <f t="shared" si="888"/>
        <v>0</v>
      </c>
      <c r="DC699" s="12">
        <f t="shared" si="889"/>
        <v>0</v>
      </c>
      <c r="DD699" s="12">
        <f t="shared" si="890"/>
        <v>0</v>
      </c>
      <c r="DE699" s="12">
        <f t="shared" si="891"/>
        <v>0</v>
      </c>
      <c r="DF699" s="12">
        <f t="shared" si="892"/>
        <v>0</v>
      </c>
      <c r="DG699" s="12">
        <f t="shared" si="893"/>
        <v>0</v>
      </c>
      <c r="DH699" s="12">
        <f t="shared" si="894"/>
        <v>0</v>
      </c>
      <c r="DI699" s="12">
        <f t="shared" si="895"/>
        <v>0</v>
      </c>
      <c r="DJ699" s="12">
        <f t="shared" si="896"/>
        <v>0</v>
      </c>
      <c r="DK699" s="12">
        <f>SUM(M699:CHOOSE(YTD,M699,N699,O699,P699,Q699,R699,S699,T699,U699,V699,W699,X699))</f>
        <v>0</v>
      </c>
      <c r="DL699" s="12">
        <f>SUM(Y699:CHOOSE(YTD,Y699,Z699,AA699,AB699,AC699,AD699,AE699,AF699,AG699,AH699,AI699,AJ699))</f>
        <v>0</v>
      </c>
      <c r="DM699" s="12">
        <f>SUM(AK699:CHOOSE(YTD,AK699,AL699,AM699,AN699,AO699,AP699,AQ699,AR699,AS699,AT699,AU699,AV699))</f>
        <v>0</v>
      </c>
      <c r="DN699" s="12">
        <f>SUM(AW699:CHOOSE(YTD,AW699,AX699,AY699,AZ699,BA699,BB699,BC699,BD699,BE699,BF699,BG699,BH699))</f>
        <v>0</v>
      </c>
      <c r="DO699" s="12">
        <f>SUM(BI699:CHOOSE(YTD,BI699,BJ699,BK699,BL699,BM699,BN699,BO699,BP699,BQ699,BR699,BS699,BT699))</f>
        <v>0</v>
      </c>
      <c r="DP699" s="12">
        <f>SUM(BU699:CHOOSE(YTD,BU699,BV699,BW699,BX699,BY699,BZ699,CA699,CB699,CC699,CD699,CE699,CF699))</f>
        <v>0</v>
      </c>
    </row>
    <row r="700" spans="1:120" x14ac:dyDescent="0.15">
      <c r="A700" s="12" t="str">
        <f t="shared" si="899"/>
        <v>FTE Cost - Brand</v>
      </c>
      <c r="D700" s="12">
        <f>HR!D330</f>
        <v>0</v>
      </c>
      <c r="E700" s="12">
        <f t="shared" si="898"/>
        <v>0</v>
      </c>
      <c r="F700" s="12">
        <f t="shared" si="898"/>
        <v>0</v>
      </c>
      <c r="G700" s="12">
        <f t="shared" si="898"/>
        <v>0</v>
      </c>
      <c r="H700" s="12">
        <f t="shared" si="898"/>
        <v>0</v>
      </c>
      <c r="I700" s="12">
        <f t="shared" si="898"/>
        <v>0</v>
      </c>
      <c r="J700" s="12">
        <f t="shared" si="898"/>
        <v>0</v>
      </c>
      <c r="K700" s="12">
        <f t="shared" si="898"/>
        <v>0</v>
      </c>
      <c r="L700" s="12" t="str">
        <f>HR!C330</f>
        <v>Pre-marketing</v>
      </c>
      <c r="M700" s="12">
        <f>HR!E330</f>
        <v>0</v>
      </c>
      <c r="N700" s="12">
        <f>HR!F330</f>
        <v>0</v>
      </c>
      <c r="O700" s="12">
        <f>HR!G330</f>
        <v>0</v>
      </c>
      <c r="P700" s="12">
        <f>HR!H330</f>
        <v>0</v>
      </c>
      <c r="Q700" s="12">
        <f>HR!I330</f>
        <v>0</v>
      </c>
      <c r="R700" s="12">
        <f>HR!J330</f>
        <v>0</v>
      </c>
      <c r="S700" s="12">
        <f>HR!K330</f>
        <v>0</v>
      </c>
      <c r="T700" s="12">
        <f>HR!L330</f>
        <v>0</v>
      </c>
      <c r="U700" s="12">
        <f>HR!M330</f>
        <v>0</v>
      </c>
      <c r="V700" s="12">
        <f>HR!N330</f>
        <v>0</v>
      </c>
      <c r="W700" s="12">
        <f>HR!O330</f>
        <v>0</v>
      </c>
      <c r="X700" s="12">
        <f>HR!P330</f>
        <v>0</v>
      </c>
      <c r="Y700" s="12">
        <f>HR!Q330</f>
        <v>0</v>
      </c>
      <c r="Z700" s="12">
        <f>HR!R330</f>
        <v>0</v>
      </c>
      <c r="AA700" s="12">
        <f>HR!S330</f>
        <v>0</v>
      </c>
      <c r="AB700" s="12">
        <f>HR!T330</f>
        <v>0</v>
      </c>
      <c r="AC700" s="12">
        <f>HR!U330</f>
        <v>0</v>
      </c>
      <c r="AD700" s="12">
        <f>HR!V330</f>
        <v>0</v>
      </c>
      <c r="AE700" s="12">
        <f>HR!W330</f>
        <v>0</v>
      </c>
      <c r="AF700" s="12">
        <f>HR!X330</f>
        <v>0</v>
      </c>
      <c r="AG700" s="12">
        <f>HR!Y330</f>
        <v>0</v>
      </c>
      <c r="AH700" s="12">
        <f>HR!Z330</f>
        <v>0</v>
      </c>
      <c r="AI700" s="12">
        <f>HR!AA330</f>
        <v>0</v>
      </c>
      <c r="AJ700" s="12">
        <f>HR!AB330</f>
        <v>0</v>
      </c>
      <c r="AK700" s="12">
        <f>HR!AC330</f>
        <v>0</v>
      </c>
      <c r="AL700" s="12">
        <f>HR!AD330</f>
        <v>0</v>
      </c>
      <c r="AM700" s="12">
        <f>HR!AE330</f>
        <v>0</v>
      </c>
      <c r="AN700" s="12">
        <f>HR!AF330</f>
        <v>0</v>
      </c>
      <c r="AO700" s="12">
        <f>HR!AG330</f>
        <v>0</v>
      </c>
      <c r="AP700" s="12">
        <f>HR!AH330</f>
        <v>0</v>
      </c>
      <c r="AQ700" s="12">
        <f>HR!AI330</f>
        <v>0</v>
      </c>
      <c r="AR700" s="12">
        <f>HR!AJ330</f>
        <v>0</v>
      </c>
      <c r="AS700" s="12">
        <f>HR!AK330</f>
        <v>0</v>
      </c>
      <c r="AT700" s="12">
        <f>HR!AL330</f>
        <v>0</v>
      </c>
      <c r="AU700" s="12">
        <f>HR!AM330</f>
        <v>0</v>
      </c>
      <c r="AV700" s="12">
        <f>HR!AN330</f>
        <v>0</v>
      </c>
      <c r="AW700" s="12">
        <f>HR!AO330</f>
        <v>0</v>
      </c>
      <c r="AX700" s="12">
        <f>HR!AP330</f>
        <v>0</v>
      </c>
      <c r="AY700" s="12">
        <f>HR!AQ330</f>
        <v>0</v>
      </c>
      <c r="AZ700" s="12">
        <f>HR!AR330</f>
        <v>0</v>
      </c>
      <c r="BA700" s="12">
        <f>HR!AS330</f>
        <v>0</v>
      </c>
      <c r="BB700" s="12">
        <f>HR!AT330</f>
        <v>0</v>
      </c>
      <c r="BC700" s="12">
        <f>HR!AU330</f>
        <v>0</v>
      </c>
      <c r="BD700" s="12">
        <f>HR!AV330</f>
        <v>0</v>
      </c>
      <c r="BE700" s="12">
        <f>HR!AW330</f>
        <v>0</v>
      </c>
      <c r="BF700" s="12">
        <f>HR!AX330</f>
        <v>0</v>
      </c>
      <c r="BG700" s="12">
        <f>HR!AY330</f>
        <v>0</v>
      </c>
      <c r="BH700" s="12">
        <f>HR!AZ330</f>
        <v>0</v>
      </c>
      <c r="BI700" s="12">
        <f>HR!BA330</f>
        <v>0</v>
      </c>
      <c r="BJ700" s="12">
        <f>HR!BB330</f>
        <v>0</v>
      </c>
      <c r="BK700" s="12">
        <f>HR!BC330</f>
        <v>0</v>
      </c>
      <c r="BL700" s="12">
        <f>HR!BD330</f>
        <v>0</v>
      </c>
      <c r="BM700" s="12">
        <f>HR!BE330</f>
        <v>0</v>
      </c>
      <c r="BN700" s="12">
        <f>HR!BF330</f>
        <v>0</v>
      </c>
      <c r="BO700" s="12">
        <f>HR!BG330</f>
        <v>0</v>
      </c>
      <c r="BP700" s="12">
        <f>HR!BH330</f>
        <v>0</v>
      </c>
      <c r="BQ700" s="12">
        <f>HR!BI330</f>
        <v>0</v>
      </c>
      <c r="BR700" s="12">
        <f>HR!BJ330</f>
        <v>0</v>
      </c>
      <c r="BS700" s="12">
        <f>HR!BK330</f>
        <v>0</v>
      </c>
      <c r="BT700" s="12">
        <f>HR!BL330</f>
        <v>0</v>
      </c>
      <c r="BU700" s="12">
        <f>HR!BM330</f>
        <v>0</v>
      </c>
      <c r="BV700" s="12">
        <f>HR!BN330</f>
        <v>0</v>
      </c>
      <c r="BW700" s="12">
        <f>HR!BO330</f>
        <v>0</v>
      </c>
      <c r="BX700" s="12">
        <f>HR!BP330</f>
        <v>0</v>
      </c>
      <c r="BY700" s="12">
        <f>HR!BQ330</f>
        <v>0</v>
      </c>
      <c r="BZ700" s="12">
        <f>HR!BR330</f>
        <v>0</v>
      </c>
      <c r="CA700" s="12">
        <f>HR!BS330</f>
        <v>0</v>
      </c>
      <c r="CB700" s="12">
        <f>HR!BT330</f>
        <v>0</v>
      </c>
      <c r="CC700" s="12">
        <f>HR!BU330</f>
        <v>0</v>
      </c>
      <c r="CD700" s="12">
        <f>HR!BV330</f>
        <v>0</v>
      </c>
      <c r="CE700" s="12">
        <f>HR!BW330</f>
        <v>0</v>
      </c>
      <c r="CF700" s="12">
        <f>HR!BX330</f>
        <v>0</v>
      </c>
      <c r="CG700" s="12">
        <f t="shared" si="867"/>
        <v>0</v>
      </c>
      <c r="CH700" s="12">
        <f t="shared" si="868"/>
        <v>0</v>
      </c>
      <c r="CI700" s="12">
        <f t="shared" si="869"/>
        <v>0</v>
      </c>
      <c r="CJ700" s="12">
        <f t="shared" si="870"/>
        <v>0</v>
      </c>
      <c r="CK700" s="12">
        <f t="shared" si="871"/>
        <v>0</v>
      </c>
      <c r="CL700" s="12">
        <f t="shared" si="872"/>
        <v>0</v>
      </c>
      <c r="CM700" s="12">
        <f t="shared" si="873"/>
        <v>0</v>
      </c>
      <c r="CN700" s="12">
        <f t="shared" si="874"/>
        <v>0</v>
      </c>
      <c r="CO700" s="12">
        <f t="shared" si="875"/>
        <v>0</v>
      </c>
      <c r="CP700" s="12">
        <f t="shared" si="876"/>
        <v>0</v>
      </c>
      <c r="CQ700" s="12">
        <f t="shared" si="877"/>
        <v>0</v>
      </c>
      <c r="CR700" s="12">
        <f t="shared" si="878"/>
        <v>0</v>
      </c>
      <c r="CS700" s="12">
        <f t="shared" si="879"/>
        <v>0</v>
      </c>
      <c r="CT700" s="12">
        <f t="shared" si="880"/>
        <v>0</v>
      </c>
      <c r="CU700" s="12">
        <f t="shared" si="881"/>
        <v>0</v>
      </c>
      <c r="CV700" s="12">
        <f t="shared" si="882"/>
        <v>0</v>
      </c>
      <c r="CW700" s="12">
        <f t="shared" si="883"/>
        <v>0</v>
      </c>
      <c r="CX700" s="12">
        <f t="shared" si="884"/>
        <v>0</v>
      </c>
      <c r="CY700" s="12">
        <f t="shared" si="885"/>
        <v>0</v>
      </c>
      <c r="CZ700" s="12">
        <f t="shared" si="886"/>
        <v>0</v>
      </c>
      <c r="DA700" s="12">
        <f t="shared" si="887"/>
        <v>0</v>
      </c>
      <c r="DB700" s="12">
        <f t="shared" si="888"/>
        <v>0</v>
      </c>
      <c r="DC700" s="12">
        <f t="shared" si="889"/>
        <v>0</v>
      </c>
      <c r="DD700" s="12">
        <f t="shared" si="890"/>
        <v>0</v>
      </c>
      <c r="DE700" s="12">
        <f t="shared" si="891"/>
        <v>0</v>
      </c>
      <c r="DF700" s="12">
        <f t="shared" si="892"/>
        <v>0</v>
      </c>
      <c r="DG700" s="12">
        <f t="shared" si="893"/>
        <v>0</v>
      </c>
      <c r="DH700" s="12">
        <f t="shared" si="894"/>
        <v>0</v>
      </c>
      <c r="DI700" s="12">
        <f t="shared" si="895"/>
        <v>0</v>
      </c>
      <c r="DJ700" s="12">
        <f t="shared" si="896"/>
        <v>0</v>
      </c>
      <c r="DK700" s="12">
        <f>SUM(M700:CHOOSE(YTD,M700,N700,O700,P700,Q700,R700,S700,T700,U700,V700,W700,X700))</f>
        <v>0</v>
      </c>
      <c r="DL700" s="12">
        <f>SUM(Y700:CHOOSE(YTD,Y700,Z700,AA700,AB700,AC700,AD700,AE700,AF700,AG700,AH700,AI700,AJ700))</f>
        <v>0</v>
      </c>
      <c r="DM700" s="12">
        <f>SUM(AK700:CHOOSE(YTD,AK700,AL700,AM700,AN700,AO700,AP700,AQ700,AR700,AS700,AT700,AU700,AV700))</f>
        <v>0</v>
      </c>
      <c r="DN700" s="12">
        <f>SUM(AW700:CHOOSE(YTD,AW700,AX700,AY700,AZ700,BA700,BB700,BC700,BD700,BE700,BF700,BG700,BH700))</f>
        <v>0</v>
      </c>
      <c r="DO700" s="12">
        <f>SUM(BI700:CHOOSE(YTD,BI700,BJ700,BK700,BL700,BM700,BN700,BO700,BP700,BQ700,BR700,BS700,BT700))</f>
        <v>0</v>
      </c>
      <c r="DP700" s="12">
        <f>SUM(BU700:CHOOSE(YTD,BU700,BV700,BW700,BX700,BY700,BZ700,CA700,CB700,CC700,CD700,CE700,CF700))</f>
        <v>0</v>
      </c>
    </row>
    <row r="701" spans="1:120" x14ac:dyDescent="0.15">
      <c r="A701" s="12" t="str">
        <f t="shared" si="899"/>
        <v>FTE Cost - Brand</v>
      </c>
      <c r="D701" s="12">
        <f>HR!D331</f>
        <v>0</v>
      </c>
      <c r="E701" s="12">
        <f t="shared" si="898"/>
        <v>0</v>
      </c>
      <c r="F701" s="12">
        <f t="shared" si="898"/>
        <v>0</v>
      </c>
      <c r="G701" s="12">
        <f t="shared" si="898"/>
        <v>0</v>
      </c>
      <c r="H701" s="12">
        <f t="shared" si="898"/>
        <v>0</v>
      </c>
      <c r="I701" s="12">
        <f t="shared" si="898"/>
        <v>0</v>
      </c>
      <c r="J701" s="12">
        <f t="shared" si="898"/>
        <v>0</v>
      </c>
      <c r="K701" s="12">
        <f t="shared" si="898"/>
        <v>0</v>
      </c>
      <c r="L701" s="12" t="str">
        <f>HR!C331</f>
        <v>Pre-marketing</v>
      </c>
      <c r="M701" s="12">
        <f>HR!E331</f>
        <v>0</v>
      </c>
      <c r="N701" s="12">
        <f>HR!F331</f>
        <v>0</v>
      </c>
      <c r="O701" s="12">
        <f>HR!G331</f>
        <v>0</v>
      </c>
      <c r="P701" s="12">
        <f>HR!H331</f>
        <v>0</v>
      </c>
      <c r="Q701" s="12">
        <f>HR!I331</f>
        <v>0</v>
      </c>
      <c r="R701" s="12">
        <f>HR!J331</f>
        <v>0</v>
      </c>
      <c r="S701" s="12">
        <f>HR!K331</f>
        <v>0</v>
      </c>
      <c r="T701" s="12">
        <f>HR!L331</f>
        <v>0</v>
      </c>
      <c r="U701" s="12">
        <f>HR!M331</f>
        <v>0</v>
      </c>
      <c r="V701" s="12">
        <f>HR!N331</f>
        <v>0</v>
      </c>
      <c r="W701" s="12">
        <f>HR!O331</f>
        <v>0</v>
      </c>
      <c r="X701" s="12">
        <f>HR!P331</f>
        <v>0</v>
      </c>
      <c r="Y701" s="12">
        <f>HR!Q331</f>
        <v>0</v>
      </c>
      <c r="Z701" s="12">
        <f>HR!R331</f>
        <v>0</v>
      </c>
      <c r="AA701" s="12">
        <f>HR!S331</f>
        <v>0</v>
      </c>
      <c r="AB701" s="12">
        <f>HR!T331</f>
        <v>0</v>
      </c>
      <c r="AC701" s="12">
        <f>HR!U331</f>
        <v>0</v>
      </c>
      <c r="AD701" s="12">
        <f>HR!V331</f>
        <v>0</v>
      </c>
      <c r="AE701" s="12">
        <f>HR!W331</f>
        <v>0</v>
      </c>
      <c r="AF701" s="12">
        <f>HR!X331</f>
        <v>0</v>
      </c>
      <c r="AG701" s="12">
        <f>HR!Y331</f>
        <v>0</v>
      </c>
      <c r="AH701" s="12">
        <f>HR!Z331</f>
        <v>0</v>
      </c>
      <c r="AI701" s="12">
        <f>HR!AA331</f>
        <v>0</v>
      </c>
      <c r="AJ701" s="12">
        <f>HR!AB331</f>
        <v>0</v>
      </c>
      <c r="AK701" s="12">
        <f>HR!AC331</f>
        <v>0</v>
      </c>
      <c r="AL701" s="12">
        <f>HR!AD331</f>
        <v>0</v>
      </c>
      <c r="AM701" s="12">
        <f>HR!AE331</f>
        <v>0</v>
      </c>
      <c r="AN701" s="12">
        <f>HR!AF331</f>
        <v>0</v>
      </c>
      <c r="AO701" s="12">
        <f>HR!AG331</f>
        <v>0</v>
      </c>
      <c r="AP701" s="12">
        <f>HR!AH331</f>
        <v>0</v>
      </c>
      <c r="AQ701" s="12">
        <f>HR!AI331</f>
        <v>0</v>
      </c>
      <c r="AR701" s="12">
        <f>HR!AJ331</f>
        <v>0</v>
      </c>
      <c r="AS701" s="12">
        <f>HR!AK331</f>
        <v>0</v>
      </c>
      <c r="AT701" s="12">
        <f>HR!AL331</f>
        <v>0</v>
      </c>
      <c r="AU701" s="12">
        <f>HR!AM331</f>
        <v>0</v>
      </c>
      <c r="AV701" s="12">
        <f>HR!AN331</f>
        <v>0</v>
      </c>
      <c r="AW701" s="12">
        <f>HR!AO331</f>
        <v>0</v>
      </c>
      <c r="AX701" s="12">
        <f>HR!AP331</f>
        <v>0</v>
      </c>
      <c r="AY701" s="12">
        <f>HR!AQ331</f>
        <v>0</v>
      </c>
      <c r="AZ701" s="12">
        <f>HR!AR331</f>
        <v>0</v>
      </c>
      <c r="BA701" s="12">
        <f>HR!AS331</f>
        <v>0</v>
      </c>
      <c r="BB701" s="12">
        <f>HR!AT331</f>
        <v>0</v>
      </c>
      <c r="BC701" s="12">
        <f>HR!AU331</f>
        <v>0</v>
      </c>
      <c r="BD701" s="12">
        <f>HR!AV331</f>
        <v>0</v>
      </c>
      <c r="BE701" s="12">
        <f>HR!AW331</f>
        <v>0</v>
      </c>
      <c r="BF701" s="12">
        <f>HR!AX331</f>
        <v>0</v>
      </c>
      <c r="BG701" s="12">
        <f>HR!AY331</f>
        <v>0</v>
      </c>
      <c r="BH701" s="12">
        <f>HR!AZ331</f>
        <v>0</v>
      </c>
      <c r="BI701" s="12">
        <f>HR!BA331</f>
        <v>0</v>
      </c>
      <c r="BJ701" s="12">
        <f>HR!BB331</f>
        <v>0</v>
      </c>
      <c r="BK701" s="12">
        <f>HR!BC331</f>
        <v>0</v>
      </c>
      <c r="BL701" s="12">
        <f>HR!BD331</f>
        <v>0</v>
      </c>
      <c r="BM701" s="12">
        <f>HR!BE331</f>
        <v>0</v>
      </c>
      <c r="BN701" s="12">
        <f>HR!BF331</f>
        <v>0</v>
      </c>
      <c r="BO701" s="12">
        <f>HR!BG331</f>
        <v>0</v>
      </c>
      <c r="BP701" s="12">
        <f>HR!BH331</f>
        <v>0</v>
      </c>
      <c r="BQ701" s="12">
        <f>HR!BI331</f>
        <v>0</v>
      </c>
      <c r="BR701" s="12">
        <f>HR!BJ331</f>
        <v>0</v>
      </c>
      <c r="BS701" s="12">
        <f>HR!BK331</f>
        <v>0</v>
      </c>
      <c r="BT701" s="12">
        <f>HR!BL331</f>
        <v>0</v>
      </c>
      <c r="BU701" s="12">
        <f>HR!BM331</f>
        <v>0</v>
      </c>
      <c r="BV701" s="12">
        <f>HR!BN331</f>
        <v>0</v>
      </c>
      <c r="BW701" s="12">
        <f>HR!BO331</f>
        <v>0</v>
      </c>
      <c r="BX701" s="12">
        <f>HR!BP331</f>
        <v>0</v>
      </c>
      <c r="BY701" s="12">
        <f>HR!BQ331</f>
        <v>0</v>
      </c>
      <c r="BZ701" s="12">
        <f>HR!BR331</f>
        <v>0</v>
      </c>
      <c r="CA701" s="12">
        <f>HR!BS331</f>
        <v>0</v>
      </c>
      <c r="CB701" s="12">
        <f>HR!BT331</f>
        <v>0</v>
      </c>
      <c r="CC701" s="12">
        <f>HR!BU331</f>
        <v>0</v>
      </c>
      <c r="CD701" s="12">
        <f>HR!BV331</f>
        <v>0</v>
      </c>
      <c r="CE701" s="12">
        <f>HR!BW331</f>
        <v>0</v>
      </c>
      <c r="CF701" s="12">
        <f>HR!BX331</f>
        <v>0</v>
      </c>
      <c r="CG701" s="12">
        <f t="shared" si="867"/>
        <v>0</v>
      </c>
      <c r="CH701" s="12">
        <f t="shared" si="868"/>
        <v>0</v>
      </c>
      <c r="CI701" s="12">
        <f t="shared" si="869"/>
        <v>0</v>
      </c>
      <c r="CJ701" s="12">
        <f t="shared" si="870"/>
        <v>0</v>
      </c>
      <c r="CK701" s="12">
        <f t="shared" si="871"/>
        <v>0</v>
      </c>
      <c r="CL701" s="12">
        <f t="shared" si="872"/>
        <v>0</v>
      </c>
      <c r="CM701" s="12">
        <f t="shared" si="873"/>
        <v>0</v>
      </c>
      <c r="CN701" s="12">
        <f t="shared" si="874"/>
        <v>0</v>
      </c>
      <c r="CO701" s="12">
        <f t="shared" si="875"/>
        <v>0</v>
      </c>
      <c r="CP701" s="12">
        <f t="shared" si="876"/>
        <v>0</v>
      </c>
      <c r="CQ701" s="12">
        <f t="shared" si="877"/>
        <v>0</v>
      </c>
      <c r="CR701" s="12">
        <f t="shared" si="878"/>
        <v>0</v>
      </c>
      <c r="CS701" s="12">
        <f t="shared" si="879"/>
        <v>0</v>
      </c>
      <c r="CT701" s="12">
        <f t="shared" si="880"/>
        <v>0</v>
      </c>
      <c r="CU701" s="12">
        <f t="shared" si="881"/>
        <v>0</v>
      </c>
      <c r="CV701" s="12">
        <f t="shared" si="882"/>
        <v>0</v>
      </c>
      <c r="CW701" s="12">
        <f t="shared" si="883"/>
        <v>0</v>
      </c>
      <c r="CX701" s="12">
        <f t="shared" si="884"/>
        <v>0</v>
      </c>
      <c r="CY701" s="12">
        <f t="shared" si="885"/>
        <v>0</v>
      </c>
      <c r="CZ701" s="12">
        <f t="shared" si="886"/>
        <v>0</v>
      </c>
      <c r="DA701" s="12">
        <f t="shared" si="887"/>
        <v>0</v>
      </c>
      <c r="DB701" s="12">
        <f t="shared" si="888"/>
        <v>0</v>
      </c>
      <c r="DC701" s="12">
        <f t="shared" si="889"/>
        <v>0</v>
      </c>
      <c r="DD701" s="12">
        <f t="shared" si="890"/>
        <v>0</v>
      </c>
      <c r="DE701" s="12">
        <f t="shared" si="891"/>
        <v>0</v>
      </c>
      <c r="DF701" s="12">
        <f t="shared" si="892"/>
        <v>0</v>
      </c>
      <c r="DG701" s="12">
        <f t="shared" si="893"/>
        <v>0</v>
      </c>
      <c r="DH701" s="12">
        <f t="shared" si="894"/>
        <v>0</v>
      </c>
      <c r="DI701" s="12">
        <f t="shared" si="895"/>
        <v>0</v>
      </c>
      <c r="DJ701" s="12">
        <f t="shared" si="896"/>
        <v>0</v>
      </c>
      <c r="DK701" s="12">
        <f>SUM(M701:CHOOSE(YTD,M701,N701,O701,P701,Q701,R701,S701,T701,U701,V701,W701,X701))</f>
        <v>0</v>
      </c>
      <c r="DL701" s="12">
        <f>SUM(Y701:CHOOSE(YTD,Y701,Z701,AA701,AB701,AC701,AD701,AE701,AF701,AG701,AH701,AI701,AJ701))</f>
        <v>0</v>
      </c>
      <c r="DM701" s="12">
        <f>SUM(AK701:CHOOSE(YTD,AK701,AL701,AM701,AN701,AO701,AP701,AQ701,AR701,AS701,AT701,AU701,AV701))</f>
        <v>0</v>
      </c>
      <c r="DN701" s="12">
        <f>SUM(AW701:CHOOSE(YTD,AW701,AX701,AY701,AZ701,BA701,BB701,BC701,BD701,BE701,BF701,BG701,BH701))</f>
        <v>0</v>
      </c>
      <c r="DO701" s="12">
        <f>SUM(BI701:CHOOSE(YTD,BI701,BJ701,BK701,BL701,BM701,BN701,BO701,BP701,BQ701,BR701,BS701,BT701))</f>
        <v>0</v>
      </c>
      <c r="DP701" s="12">
        <f>SUM(BU701:CHOOSE(YTD,BU701,BV701,BW701,BX701,BY701,BZ701,CA701,CB701,CC701,CD701,CE701,CF701))</f>
        <v>0</v>
      </c>
    </row>
    <row r="702" spans="1:120" x14ac:dyDescent="0.15">
      <c r="A702" s="12" t="str">
        <f t="shared" si="899"/>
        <v>FTE Cost - Brand</v>
      </c>
      <c r="D702" s="12" t="str">
        <f>HR!D332</f>
        <v>Brand 1</v>
      </c>
      <c r="E702" s="12" t="str">
        <f t="shared" si="898"/>
        <v>Segment 1</v>
      </c>
      <c r="F702" s="12" t="str">
        <f t="shared" si="898"/>
        <v>Business Unit 1</v>
      </c>
      <c r="G702" s="12">
        <f t="shared" si="898"/>
        <v>0</v>
      </c>
      <c r="H702" s="12">
        <f t="shared" si="898"/>
        <v>0</v>
      </c>
      <c r="I702" s="12">
        <f t="shared" si="898"/>
        <v>0</v>
      </c>
      <c r="J702" s="12">
        <f t="shared" si="898"/>
        <v>0</v>
      </c>
      <c r="K702" s="12">
        <f t="shared" si="898"/>
        <v>0</v>
      </c>
      <c r="L702" s="12" t="str">
        <f>HR!C332</f>
        <v>Product management</v>
      </c>
      <c r="M702" s="12">
        <f>HR!E332</f>
        <v>17.511900000000001</v>
      </c>
      <c r="N702" s="12">
        <f>HR!F332</f>
        <v>17.511900000000001</v>
      </c>
      <c r="O702" s="12">
        <f>HR!G332</f>
        <v>17.511900000000001</v>
      </c>
      <c r="P702" s="12">
        <f>HR!H332</f>
        <v>17.511900000000001</v>
      </c>
      <c r="Q702" s="12">
        <f>HR!I332</f>
        <v>17.511900000000001</v>
      </c>
      <c r="R702" s="12">
        <f>HR!J332</f>
        <v>17.511900000000001</v>
      </c>
      <c r="S702" s="12">
        <f>HR!K332</f>
        <v>17.511900000000001</v>
      </c>
      <c r="T702" s="12">
        <f>HR!L332</f>
        <v>17.511900000000001</v>
      </c>
      <c r="U702" s="12">
        <f>HR!M332</f>
        <v>17.511900000000001</v>
      </c>
      <c r="V702" s="12">
        <f>HR!N332</f>
        <v>17.511900000000001</v>
      </c>
      <c r="W702" s="12">
        <f>HR!O332</f>
        <v>17.511900000000001</v>
      </c>
      <c r="X702" s="12">
        <f>HR!P332</f>
        <v>17.511900000000001</v>
      </c>
      <c r="Y702" s="12">
        <f>HR!Q332</f>
        <v>17.511900000000001</v>
      </c>
      <c r="Z702" s="12">
        <f>HR!R332</f>
        <v>17.511900000000001</v>
      </c>
      <c r="AA702" s="12">
        <f>HR!S332</f>
        <v>17.511900000000001</v>
      </c>
      <c r="AB702" s="12">
        <f>HR!T332</f>
        <v>17.511900000000001</v>
      </c>
      <c r="AC702" s="12">
        <f>HR!U332</f>
        <v>17.511900000000001</v>
      </c>
      <c r="AD702" s="12">
        <f>HR!V332</f>
        <v>17.511900000000001</v>
      </c>
      <c r="AE702" s="12">
        <f>HR!W332</f>
        <v>17.511900000000001</v>
      </c>
      <c r="AF702" s="12">
        <f>HR!X332</f>
        <v>17.511900000000001</v>
      </c>
      <c r="AG702" s="12">
        <f>HR!Y332</f>
        <v>17.511900000000001</v>
      </c>
      <c r="AH702" s="12">
        <f>HR!Z332</f>
        <v>17.511900000000001</v>
      </c>
      <c r="AI702" s="12">
        <f>HR!AA332</f>
        <v>17.511900000000001</v>
      </c>
      <c r="AJ702" s="12">
        <f>HR!AB332</f>
        <v>17.511900000000001</v>
      </c>
      <c r="AK702" s="12">
        <f>HR!AC332</f>
        <v>17.511900000000001</v>
      </c>
      <c r="AL702" s="12">
        <f>HR!AD332</f>
        <v>17.511900000000001</v>
      </c>
      <c r="AM702" s="12">
        <f>HR!AE332</f>
        <v>17.511900000000001</v>
      </c>
      <c r="AN702" s="12">
        <f>HR!AF332</f>
        <v>17.511900000000001</v>
      </c>
      <c r="AO702" s="12">
        <f>HR!AG332</f>
        <v>17.511900000000001</v>
      </c>
      <c r="AP702" s="12">
        <f>HR!AH332</f>
        <v>17.511900000000001</v>
      </c>
      <c r="AQ702" s="12">
        <f>HR!AI332</f>
        <v>17.511900000000001</v>
      </c>
      <c r="AR702" s="12">
        <f>HR!AJ332</f>
        <v>17.511900000000001</v>
      </c>
      <c r="AS702" s="12">
        <f>HR!AK332</f>
        <v>17.511900000000001</v>
      </c>
      <c r="AT702" s="12">
        <f>HR!AL332</f>
        <v>17.511900000000001</v>
      </c>
      <c r="AU702" s="12">
        <f>HR!AM332</f>
        <v>17.511900000000001</v>
      </c>
      <c r="AV702" s="12">
        <f>HR!AN332</f>
        <v>17.511900000000001</v>
      </c>
      <c r="AW702" s="12">
        <f>HR!AO332</f>
        <v>17.511900000000001</v>
      </c>
      <c r="AX702" s="12">
        <f>HR!AP332</f>
        <v>17.511900000000001</v>
      </c>
      <c r="AY702" s="12">
        <f>HR!AQ332</f>
        <v>17.511900000000001</v>
      </c>
      <c r="AZ702" s="12">
        <f>HR!AR332</f>
        <v>17.511900000000001</v>
      </c>
      <c r="BA702" s="12">
        <f>HR!AS332</f>
        <v>17.511900000000001</v>
      </c>
      <c r="BB702" s="12">
        <f>HR!AT332</f>
        <v>17.511900000000001</v>
      </c>
      <c r="BC702" s="12">
        <f>HR!AU332</f>
        <v>17.511900000000001</v>
      </c>
      <c r="BD702" s="12">
        <f>HR!AV332</f>
        <v>17.511900000000001</v>
      </c>
      <c r="BE702" s="12">
        <f>HR!AW332</f>
        <v>17.511900000000001</v>
      </c>
      <c r="BF702" s="12">
        <f>HR!AX332</f>
        <v>17.511900000000001</v>
      </c>
      <c r="BG702" s="12">
        <f>HR!AY332</f>
        <v>17.511900000000001</v>
      </c>
      <c r="BH702" s="12">
        <f>HR!AZ332</f>
        <v>17.511900000000001</v>
      </c>
      <c r="BI702" s="12">
        <f>HR!BA332</f>
        <v>17.511900000000001</v>
      </c>
      <c r="BJ702" s="12">
        <f>HR!BB332</f>
        <v>17.511900000000001</v>
      </c>
      <c r="BK702" s="12">
        <f>HR!BC332</f>
        <v>17.511900000000001</v>
      </c>
      <c r="BL702" s="12">
        <f>HR!BD332</f>
        <v>17.511900000000001</v>
      </c>
      <c r="BM702" s="12">
        <f>HR!BE332</f>
        <v>17.511900000000001</v>
      </c>
      <c r="BN702" s="12">
        <f>HR!BF332</f>
        <v>17.511900000000001</v>
      </c>
      <c r="BO702" s="12">
        <f>HR!BG332</f>
        <v>17.511900000000001</v>
      </c>
      <c r="BP702" s="12">
        <f>HR!BH332</f>
        <v>17.511900000000001</v>
      </c>
      <c r="BQ702" s="12">
        <f>HR!BI332</f>
        <v>17.511900000000001</v>
      </c>
      <c r="BR702" s="12">
        <f>HR!BJ332</f>
        <v>17.511900000000001</v>
      </c>
      <c r="BS702" s="12">
        <f>HR!BK332</f>
        <v>17.511900000000001</v>
      </c>
      <c r="BT702" s="12">
        <f>HR!BL332</f>
        <v>17.511900000000001</v>
      </c>
      <c r="BU702" s="12">
        <f>HR!BM332</f>
        <v>17.511900000000001</v>
      </c>
      <c r="BV702" s="12">
        <f>HR!BN332</f>
        <v>17.511900000000001</v>
      </c>
      <c r="BW702" s="12">
        <f>HR!BO332</f>
        <v>17.511900000000001</v>
      </c>
      <c r="BX702" s="12">
        <f>HR!BP332</f>
        <v>17.511900000000001</v>
      </c>
      <c r="BY702" s="12">
        <f>HR!BQ332</f>
        <v>17.511900000000001</v>
      </c>
      <c r="BZ702" s="12">
        <f>HR!BR332</f>
        <v>17.511900000000001</v>
      </c>
      <c r="CA702" s="12">
        <f>HR!BS332</f>
        <v>17.511900000000001</v>
      </c>
      <c r="CB702" s="12">
        <f>HR!BT332</f>
        <v>17.511900000000001</v>
      </c>
      <c r="CC702" s="12">
        <f>HR!BU332</f>
        <v>17.511900000000001</v>
      </c>
      <c r="CD702" s="12">
        <f>HR!BV332</f>
        <v>17.511900000000001</v>
      </c>
      <c r="CE702" s="12">
        <f>HR!BW332</f>
        <v>17.511900000000001</v>
      </c>
      <c r="CF702" s="12">
        <f>HR!BX332</f>
        <v>17.511900000000001</v>
      </c>
      <c r="CG702" s="12">
        <f t="shared" si="867"/>
        <v>52.535700000000006</v>
      </c>
      <c r="CH702" s="12">
        <f t="shared" si="868"/>
        <v>52.535700000000006</v>
      </c>
      <c r="CI702" s="12">
        <f t="shared" si="869"/>
        <v>52.535700000000006</v>
      </c>
      <c r="CJ702" s="12">
        <f t="shared" si="870"/>
        <v>52.535700000000006</v>
      </c>
      <c r="CK702" s="12">
        <f t="shared" si="871"/>
        <v>210.14279999999999</v>
      </c>
      <c r="CL702" s="12">
        <f t="shared" si="872"/>
        <v>52.535700000000006</v>
      </c>
      <c r="CM702" s="12">
        <f t="shared" si="873"/>
        <v>52.535700000000006</v>
      </c>
      <c r="CN702" s="12">
        <f t="shared" si="874"/>
        <v>52.535700000000006</v>
      </c>
      <c r="CO702" s="12">
        <f t="shared" si="875"/>
        <v>52.535700000000006</v>
      </c>
      <c r="CP702" s="12">
        <f t="shared" si="876"/>
        <v>210.14279999999999</v>
      </c>
      <c r="CQ702" s="12">
        <f t="shared" si="877"/>
        <v>52.535700000000006</v>
      </c>
      <c r="CR702" s="12">
        <f t="shared" si="878"/>
        <v>52.535700000000006</v>
      </c>
      <c r="CS702" s="12">
        <f t="shared" si="879"/>
        <v>52.535700000000006</v>
      </c>
      <c r="CT702" s="12">
        <f t="shared" si="880"/>
        <v>52.535700000000006</v>
      </c>
      <c r="CU702" s="12">
        <f t="shared" si="881"/>
        <v>210.14279999999999</v>
      </c>
      <c r="CV702" s="12">
        <f t="shared" si="882"/>
        <v>52.535700000000006</v>
      </c>
      <c r="CW702" s="12">
        <f t="shared" si="883"/>
        <v>52.535700000000006</v>
      </c>
      <c r="CX702" s="12">
        <f t="shared" si="884"/>
        <v>52.535700000000006</v>
      </c>
      <c r="CY702" s="12">
        <f t="shared" si="885"/>
        <v>52.535700000000006</v>
      </c>
      <c r="CZ702" s="12">
        <f t="shared" si="886"/>
        <v>210.14279999999999</v>
      </c>
      <c r="DA702" s="12">
        <f t="shared" si="887"/>
        <v>52.535700000000006</v>
      </c>
      <c r="DB702" s="12">
        <f t="shared" si="888"/>
        <v>52.535700000000006</v>
      </c>
      <c r="DC702" s="12">
        <f t="shared" si="889"/>
        <v>52.535700000000006</v>
      </c>
      <c r="DD702" s="12">
        <f t="shared" si="890"/>
        <v>52.535700000000006</v>
      </c>
      <c r="DE702" s="12">
        <f t="shared" si="891"/>
        <v>210.14279999999999</v>
      </c>
      <c r="DF702" s="12">
        <f t="shared" si="892"/>
        <v>52.535700000000006</v>
      </c>
      <c r="DG702" s="12">
        <f t="shared" si="893"/>
        <v>52.535700000000006</v>
      </c>
      <c r="DH702" s="12">
        <f t="shared" si="894"/>
        <v>52.535700000000006</v>
      </c>
      <c r="DI702" s="12">
        <f t="shared" si="895"/>
        <v>52.535700000000006</v>
      </c>
      <c r="DJ702" s="12">
        <f t="shared" si="896"/>
        <v>210.14279999999999</v>
      </c>
      <c r="DK702" s="12">
        <f>SUM(M702:CHOOSE(YTD,M702,N702,O702,P702,Q702,R702,S702,T702,U702,V702,W702,X702))</f>
        <v>52.535700000000006</v>
      </c>
      <c r="DL702" s="12">
        <f>SUM(Y702:CHOOSE(YTD,Y702,Z702,AA702,AB702,AC702,AD702,AE702,AF702,AG702,AH702,AI702,AJ702))</f>
        <v>52.535700000000006</v>
      </c>
      <c r="DM702" s="12">
        <f>SUM(AK702:CHOOSE(YTD,AK702,AL702,AM702,AN702,AO702,AP702,AQ702,AR702,AS702,AT702,AU702,AV702))</f>
        <v>52.535700000000006</v>
      </c>
      <c r="DN702" s="12">
        <f>SUM(AW702:CHOOSE(YTD,AW702,AX702,AY702,AZ702,BA702,BB702,BC702,BD702,BE702,BF702,BG702,BH702))</f>
        <v>52.535700000000006</v>
      </c>
      <c r="DO702" s="12">
        <f>SUM(BI702:CHOOSE(YTD,BI702,BJ702,BK702,BL702,BM702,BN702,BO702,BP702,BQ702,BR702,BS702,BT702))</f>
        <v>52.535700000000006</v>
      </c>
      <c r="DP702" s="12">
        <f>SUM(BU702:CHOOSE(YTD,BU702,BV702,BW702,BX702,BY702,BZ702,CA702,CB702,CC702,CD702,CE702,CF702))</f>
        <v>52.535700000000006</v>
      </c>
    </row>
    <row r="703" spans="1:120" x14ac:dyDescent="0.15">
      <c r="A703" s="12" t="str">
        <f t="shared" si="899"/>
        <v>FTE Cost - Brand</v>
      </c>
      <c r="D703" s="12" t="str">
        <f>HR!D333</f>
        <v>Brand 2</v>
      </c>
      <c r="E703" s="12" t="str">
        <f t="shared" si="898"/>
        <v>Segment 1</v>
      </c>
      <c r="F703" s="12" t="str">
        <f t="shared" si="898"/>
        <v>Business Unit 1</v>
      </c>
      <c r="G703" s="12">
        <f t="shared" si="898"/>
        <v>0</v>
      </c>
      <c r="H703" s="12">
        <f t="shared" si="898"/>
        <v>0</v>
      </c>
      <c r="I703" s="12">
        <f t="shared" si="898"/>
        <v>0</v>
      </c>
      <c r="J703" s="12">
        <f t="shared" si="898"/>
        <v>0</v>
      </c>
      <c r="K703" s="12">
        <f t="shared" si="898"/>
        <v>0</v>
      </c>
      <c r="L703" s="12" t="str">
        <f>HR!C333</f>
        <v>Product management</v>
      </c>
      <c r="M703" s="12">
        <f>HR!E333</f>
        <v>17.511900000000001</v>
      </c>
      <c r="N703" s="12">
        <f>HR!F333</f>
        <v>17.511900000000001</v>
      </c>
      <c r="O703" s="12">
        <f>HR!G333</f>
        <v>17.511900000000001</v>
      </c>
      <c r="P703" s="12">
        <f>HR!H333</f>
        <v>17.511900000000001</v>
      </c>
      <c r="Q703" s="12">
        <f>HR!I333</f>
        <v>17.511900000000001</v>
      </c>
      <c r="R703" s="12">
        <f>HR!J333</f>
        <v>17.511900000000001</v>
      </c>
      <c r="S703" s="12">
        <f>HR!K333</f>
        <v>17.511900000000001</v>
      </c>
      <c r="T703" s="12">
        <f>HR!L333</f>
        <v>17.511900000000001</v>
      </c>
      <c r="U703" s="12">
        <f>HR!M333</f>
        <v>17.511900000000001</v>
      </c>
      <c r="V703" s="12">
        <f>HR!N333</f>
        <v>17.511900000000001</v>
      </c>
      <c r="W703" s="12">
        <f>HR!O333</f>
        <v>17.511900000000001</v>
      </c>
      <c r="X703" s="12">
        <f>HR!P333</f>
        <v>17.511900000000001</v>
      </c>
      <c r="Y703" s="12">
        <f>HR!Q333</f>
        <v>17.511900000000001</v>
      </c>
      <c r="Z703" s="12">
        <f>HR!R333</f>
        <v>17.511900000000001</v>
      </c>
      <c r="AA703" s="12">
        <f>HR!S333</f>
        <v>17.511900000000001</v>
      </c>
      <c r="AB703" s="12">
        <f>HR!T333</f>
        <v>17.511900000000001</v>
      </c>
      <c r="AC703" s="12">
        <f>HR!U333</f>
        <v>17.511900000000001</v>
      </c>
      <c r="AD703" s="12">
        <f>HR!V333</f>
        <v>17.511900000000001</v>
      </c>
      <c r="AE703" s="12">
        <f>HR!W333</f>
        <v>17.511900000000001</v>
      </c>
      <c r="AF703" s="12">
        <f>HR!X333</f>
        <v>17.511900000000001</v>
      </c>
      <c r="AG703" s="12">
        <f>HR!Y333</f>
        <v>17.511900000000001</v>
      </c>
      <c r="AH703" s="12">
        <f>HR!Z333</f>
        <v>17.511900000000001</v>
      </c>
      <c r="AI703" s="12">
        <f>HR!AA333</f>
        <v>17.511900000000001</v>
      </c>
      <c r="AJ703" s="12">
        <f>HR!AB333</f>
        <v>17.511900000000001</v>
      </c>
      <c r="AK703" s="12">
        <f>HR!AC333</f>
        <v>17.511900000000001</v>
      </c>
      <c r="AL703" s="12">
        <f>HR!AD333</f>
        <v>17.511900000000001</v>
      </c>
      <c r="AM703" s="12">
        <f>HR!AE333</f>
        <v>17.511900000000001</v>
      </c>
      <c r="AN703" s="12">
        <f>HR!AF333</f>
        <v>17.511900000000001</v>
      </c>
      <c r="AO703" s="12">
        <f>HR!AG333</f>
        <v>17.511900000000001</v>
      </c>
      <c r="AP703" s="12">
        <f>HR!AH333</f>
        <v>17.511900000000001</v>
      </c>
      <c r="AQ703" s="12">
        <f>HR!AI333</f>
        <v>17.511900000000001</v>
      </c>
      <c r="AR703" s="12">
        <f>HR!AJ333</f>
        <v>17.511900000000001</v>
      </c>
      <c r="AS703" s="12">
        <f>HR!AK333</f>
        <v>17.511900000000001</v>
      </c>
      <c r="AT703" s="12">
        <f>HR!AL333</f>
        <v>17.511900000000001</v>
      </c>
      <c r="AU703" s="12">
        <f>HR!AM333</f>
        <v>17.511900000000001</v>
      </c>
      <c r="AV703" s="12">
        <f>HR!AN333</f>
        <v>17.511900000000001</v>
      </c>
      <c r="AW703" s="12">
        <f>HR!AO333</f>
        <v>17.511900000000001</v>
      </c>
      <c r="AX703" s="12">
        <f>HR!AP333</f>
        <v>17.511900000000001</v>
      </c>
      <c r="AY703" s="12">
        <f>HR!AQ333</f>
        <v>17.511900000000001</v>
      </c>
      <c r="AZ703" s="12">
        <f>HR!AR333</f>
        <v>17.511900000000001</v>
      </c>
      <c r="BA703" s="12">
        <f>HR!AS333</f>
        <v>17.511900000000001</v>
      </c>
      <c r="BB703" s="12">
        <f>HR!AT333</f>
        <v>17.511900000000001</v>
      </c>
      <c r="BC703" s="12">
        <f>HR!AU333</f>
        <v>17.511900000000001</v>
      </c>
      <c r="BD703" s="12">
        <f>HR!AV333</f>
        <v>17.511900000000001</v>
      </c>
      <c r="BE703" s="12">
        <f>HR!AW333</f>
        <v>17.511900000000001</v>
      </c>
      <c r="BF703" s="12">
        <f>HR!AX333</f>
        <v>17.511900000000001</v>
      </c>
      <c r="BG703" s="12">
        <f>HR!AY333</f>
        <v>17.511900000000001</v>
      </c>
      <c r="BH703" s="12">
        <f>HR!AZ333</f>
        <v>17.511900000000001</v>
      </c>
      <c r="BI703" s="12">
        <f>HR!BA333</f>
        <v>17.511900000000001</v>
      </c>
      <c r="BJ703" s="12">
        <f>HR!BB333</f>
        <v>17.511900000000001</v>
      </c>
      <c r="BK703" s="12">
        <f>HR!BC333</f>
        <v>17.511900000000001</v>
      </c>
      <c r="BL703" s="12">
        <f>HR!BD333</f>
        <v>17.511900000000001</v>
      </c>
      <c r="BM703" s="12">
        <f>HR!BE333</f>
        <v>17.511900000000001</v>
      </c>
      <c r="BN703" s="12">
        <f>HR!BF333</f>
        <v>17.511900000000001</v>
      </c>
      <c r="BO703" s="12">
        <f>HR!BG333</f>
        <v>17.511900000000001</v>
      </c>
      <c r="BP703" s="12">
        <f>HR!BH333</f>
        <v>17.511900000000001</v>
      </c>
      <c r="BQ703" s="12">
        <f>HR!BI333</f>
        <v>17.511900000000001</v>
      </c>
      <c r="BR703" s="12">
        <f>HR!BJ333</f>
        <v>17.511900000000001</v>
      </c>
      <c r="BS703" s="12">
        <f>HR!BK333</f>
        <v>17.511900000000001</v>
      </c>
      <c r="BT703" s="12">
        <f>HR!BL333</f>
        <v>17.511900000000001</v>
      </c>
      <c r="BU703" s="12">
        <f>HR!BM333</f>
        <v>17.511900000000001</v>
      </c>
      <c r="BV703" s="12">
        <f>HR!BN333</f>
        <v>17.511900000000001</v>
      </c>
      <c r="BW703" s="12">
        <f>HR!BO333</f>
        <v>17.511900000000001</v>
      </c>
      <c r="BX703" s="12">
        <f>HR!BP333</f>
        <v>17.511900000000001</v>
      </c>
      <c r="BY703" s="12">
        <f>HR!BQ333</f>
        <v>17.511900000000001</v>
      </c>
      <c r="BZ703" s="12">
        <f>HR!BR333</f>
        <v>17.511900000000001</v>
      </c>
      <c r="CA703" s="12">
        <f>HR!BS333</f>
        <v>17.511900000000001</v>
      </c>
      <c r="CB703" s="12">
        <f>HR!BT333</f>
        <v>17.511900000000001</v>
      </c>
      <c r="CC703" s="12">
        <f>HR!BU333</f>
        <v>17.511900000000001</v>
      </c>
      <c r="CD703" s="12">
        <f>HR!BV333</f>
        <v>17.511900000000001</v>
      </c>
      <c r="CE703" s="12">
        <f>HR!BW333</f>
        <v>17.511900000000001</v>
      </c>
      <c r="CF703" s="12">
        <f>HR!BX333</f>
        <v>17.511900000000001</v>
      </c>
      <c r="CG703" s="12">
        <f t="shared" si="867"/>
        <v>52.535700000000006</v>
      </c>
      <c r="CH703" s="12">
        <f t="shared" si="868"/>
        <v>52.535700000000006</v>
      </c>
      <c r="CI703" s="12">
        <f t="shared" si="869"/>
        <v>52.535700000000006</v>
      </c>
      <c r="CJ703" s="12">
        <f t="shared" si="870"/>
        <v>52.535700000000006</v>
      </c>
      <c r="CK703" s="12">
        <f t="shared" si="871"/>
        <v>210.14279999999999</v>
      </c>
      <c r="CL703" s="12">
        <f t="shared" si="872"/>
        <v>52.535700000000006</v>
      </c>
      <c r="CM703" s="12">
        <f t="shared" si="873"/>
        <v>52.535700000000006</v>
      </c>
      <c r="CN703" s="12">
        <f t="shared" si="874"/>
        <v>52.535700000000006</v>
      </c>
      <c r="CO703" s="12">
        <f t="shared" si="875"/>
        <v>52.535700000000006</v>
      </c>
      <c r="CP703" s="12">
        <f t="shared" si="876"/>
        <v>210.14279999999999</v>
      </c>
      <c r="CQ703" s="12">
        <f t="shared" si="877"/>
        <v>52.535700000000006</v>
      </c>
      <c r="CR703" s="12">
        <f t="shared" si="878"/>
        <v>52.535700000000006</v>
      </c>
      <c r="CS703" s="12">
        <f t="shared" si="879"/>
        <v>52.535700000000006</v>
      </c>
      <c r="CT703" s="12">
        <f t="shared" si="880"/>
        <v>52.535700000000006</v>
      </c>
      <c r="CU703" s="12">
        <f t="shared" si="881"/>
        <v>210.14279999999999</v>
      </c>
      <c r="CV703" s="12">
        <f t="shared" si="882"/>
        <v>52.535700000000006</v>
      </c>
      <c r="CW703" s="12">
        <f t="shared" si="883"/>
        <v>52.535700000000006</v>
      </c>
      <c r="CX703" s="12">
        <f t="shared" si="884"/>
        <v>52.535700000000006</v>
      </c>
      <c r="CY703" s="12">
        <f t="shared" si="885"/>
        <v>52.535700000000006</v>
      </c>
      <c r="CZ703" s="12">
        <f t="shared" si="886"/>
        <v>210.14279999999999</v>
      </c>
      <c r="DA703" s="12">
        <f t="shared" si="887"/>
        <v>52.535700000000006</v>
      </c>
      <c r="DB703" s="12">
        <f t="shared" si="888"/>
        <v>52.535700000000006</v>
      </c>
      <c r="DC703" s="12">
        <f t="shared" si="889"/>
        <v>52.535700000000006</v>
      </c>
      <c r="DD703" s="12">
        <f t="shared" si="890"/>
        <v>52.535700000000006</v>
      </c>
      <c r="DE703" s="12">
        <f t="shared" si="891"/>
        <v>210.14279999999999</v>
      </c>
      <c r="DF703" s="12">
        <f t="shared" si="892"/>
        <v>52.535700000000006</v>
      </c>
      <c r="DG703" s="12">
        <f t="shared" si="893"/>
        <v>52.535700000000006</v>
      </c>
      <c r="DH703" s="12">
        <f t="shared" si="894"/>
        <v>52.535700000000006</v>
      </c>
      <c r="DI703" s="12">
        <f t="shared" si="895"/>
        <v>52.535700000000006</v>
      </c>
      <c r="DJ703" s="12">
        <f t="shared" si="896"/>
        <v>210.14279999999999</v>
      </c>
      <c r="DK703" s="12">
        <f>SUM(M703:CHOOSE(YTD,M703,N703,O703,P703,Q703,R703,S703,T703,U703,V703,W703,X703))</f>
        <v>52.535700000000006</v>
      </c>
      <c r="DL703" s="12">
        <f>SUM(Y703:CHOOSE(YTD,Y703,Z703,AA703,AB703,AC703,AD703,AE703,AF703,AG703,AH703,AI703,AJ703))</f>
        <v>52.535700000000006</v>
      </c>
      <c r="DM703" s="12">
        <f>SUM(AK703:CHOOSE(YTD,AK703,AL703,AM703,AN703,AO703,AP703,AQ703,AR703,AS703,AT703,AU703,AV703))</f>
        <v>52.535700000000006</v>
      </c>
      <c r="DN703" s="12">
        <f>SUM(AW703:CHOOSE(YTD,AW703,AX703,AY703,AZ703,BA703,BB703,BC703,BD703,BE703,BF703,BG703,BH703))</f>
        <v>52.535700000000006</v>
      </c>
      <c r="DO703" s="12">
        <f>SUM(BI703:CHOOSE(YTD,BI703,BJ703,BK703,BL703,BM703,BN703,BO703,BP703,BQ703,BR703,BS703,BT703))</f>
        <v>52.535700000000006</v>
      </c>
      <c r="DP703" s="12">
        <f>SUM(BU703:CHOOSE(YTD,BU703,BV703,BW703,BX703,BY703,BZ703,CA703,CB703,CC703,CD703,CE703,CF703))</f>
        <v>52.535700000000006</v>
      </c>
    </row>
    <row r="704" spans="1:120" x14ac:dyDescent="0.15">
      <c r="A704" s="12" t="str">
        <f t="shared" si="899"/>
        <v>FTE Cost - Brand</v>
      </c>
      <c r="D704" s="12" t="str">
        <f>HR!D334</f>
        <v>Brand 3</v>
      </c>
      <c r="E704" s="12" t="str">
        <f t="shared" si="898"/>
        <v>Segment 1</v>
      </c>
      <c r="F704" s="12" t="str">
        <f t="shared" si="898"/>
        <v>Business Unit 1</v>
      </c>
      <c r="G704" s="12">
        <f t="shared" si="898"/>
        <v>0</v>
      </c>
      <c r="H704" s="12">
        <f t="shared" si="898"/>
        <v>0</v>
      </c>
      <c r="I704" s="12">
        <f t="shared" si="898"/>
        <v>0</v>
      </c>
      <c r="J704" s="12">
        <f t="shared" si="898"/>
        <v>0</v>
      </c>
      <c r="K704" s="12">
        <f t="shared" si="898"/>
        <v>0</v>
      </c>
      <c r="L704" s="12" t="str">
        <f>HR!C334</f>
        <v>Product management</v>
      </c>
      <c r="M704" s="12">
        <f>HR!E334</f>
        <v>17.511900000000001</v>
      </c>
      <c r="N704" s="12">
        <f>HR!F334</f>
        <v>17.511900000000001</v>
      </c>
      <c r="O704" s="12">
        <f>HR!G334</f>
        <v>17.511900000000001</v>
      </c>
      <c r="P704" s="12">
        <f>HR!H334</f>
        <v>17.511900000000001</v>
      </c>
      <c r="Q704" s="12">
        <f>HR!I334</f>
        <v>17.511900000000001</v>
      </c>
      <c r="R704" s="12">
        <f>HR!J334</f>
        <v>17.511900000000001</v>
      </c>
      <c r="S704" s="12">
        <f>HR!K334</f>
        <v>17.511900000000001</v>
      </c>
      <c r="T704" s="12">
        <f>HR!L334</f>
        <v>17.511900000000001</v>
      </c>
      <c r="U704" s="12">
        <f>HR!M334</f>
        <v>17.511900000000001</v>
      </c>
      <c r="V704" s="12">
        <f>HR!N334</f>
        <v>17.511900000000001</v>
      </c>
      <c r="W704" s="12">
        <f>HR!O334</f>
        <v>17.511900000000001</v>
      </c>
      <c r="X704" s="12">
        <f>HR!P334</f>
        <v>17.511900000000001</v>
      </c>
      <c r="Y704" s="12">
        <f>HR!Q334</f>
        <v>17.511900000000001</v>
      </c>
      <c r="Z704" s="12">
        <f>HR!R334</f>
        <v>17.511900000000001</v>
      </c>
      <c r="AA704" s="12">
        <f>HR!S334</f>
        <v>17.511900000000001</v>
      </c>
      <c r="AB704" s="12">
        <f>HR!T334</f>
        <v>17.511900000000001</v>
      </c>
      <c r="AC704" s="12">
        <f>HR!U334</f>
        <v>17.511900000000001</v>
      </c>
      <c r="AD704" s="12">
        <f>HR!V334</f>
        <v>17.511900000000001</v>
      </c>
      <c r="AE704" s="12">
        <f>HR!W334</f>
        <v>17.511900000000001</v>
      </c>
      <c r="AF704" s="12">
        <f>HR!X334</f>
        <v>17.511900000000001</v>
      </c>
      <c r="AG704" s="12">
        <f>HR!Y334</f>
        <v>17.511900000000001</v>
      </c>
      <c r="AH704" s="12">
        <f>HR!Z334</f>
        <v>17.511900000000001</v>
      </c>
      <c r="AI704" s="12">
        <f>HR!AA334</f>
        <v>17.511900000000001</v>
      </c>
      <c r="AJ704" s="12">
        <f>HR!AB334</f>
        <v>17.511900000000001</v>
      </c>
      <c r="AK704" s="12">
        <f>HR!AC334</f>
        <v>17.511900000000001</v>
      </c>
      <c r="AL704" s="12">
        <f>HR!AD334</f>
        <v>17.511900000000001</v>
      </c>
      <c r="AM704" s="12">
        <f>HR!AE334</f>
        <v>17.511900000000001</v>
      </c>
      <c r="AN704" s="12">
        <f>HR!AF334</f>
        <v>17.511900000000001</v>
      </c>
      <c r="AO704" s="12">
        <f>HR!AG334</f>
        <v>17.511900000000001</v>
      </c>
      <c r="AP704" s="12">
        <f>HR!AH334</f>
        <v>17.511900000000001</v>
      </c>
      <c r="AQ704" s="12">
        <f>HR!AI334</f>
        <v>17.511900000000001</v>
      </c>
      <c r="AR704" s="12">
        <f>HR!AJ334</f>
        <v>17.511900000000001</v>
      </c>
      <c r="AS704" s="12">
        <f>HR!AK334</f>
        <v>17.511900000000001</v>
      </c>
      <c r="AT704" s="12">
        <f>HR!AL334</f>
        <v>17.511900000000001</v>
      </c>
      <c r="AU704" s="12">
        <f>HR!AM334</f>
        <v>17.511900000000001</v>
      </c>
      <c r="AV704" s="12">
        <f>HR!AN334</f>
        <v>17.511900000000001</v>
      </c>
      <c r="AW704" s="12">
        <f>HR!AO334</f>
        <v>17.511900000000001</v>
      </c>
      <c r="AX704" s="12">
        <f>HR!AP334</f>
        <v>17.511900000000001</v>
      </c>
      <c r="AY704" s="12">
        <f>HR!AQ334</f>
        <v>17.511900000000001</v>
      </c>
      <c r="AZ704" s="12">
        <f>HR!AR334</f>
        <v>17.511900000000001</v>
      </c>
      <c r="BA704" s="12">
        <f>HR!AS334</f>
        <v>17.511900000000001</v>
      </c>
      <c r="BB704" s="12">
        <f>HR!AT334</f>
        <v>17.511900000000001</v>
      </c>
      <c r="BC704" s="12">
        <f>HR!AU334</f>
        <v>17.511900000000001</v>
      </c>
      <c r="BD704" s="12">
        <f>HR!AV334</f>
        <v>17.511900000000001</v>
      </c>
      <c r="BE704" s="12">
        <f>HR!AW334</f>
        <v>17.511900000000001</v>
      </c>
      <c r="BF704" s="12">
        <f>HR!AX334</f>
        <v>17.511900000000001</v>
      </c>
      <c r="BG704" s="12">
        <f>HR!AY334</f>
        <v>17.511900000000001</v>
      </c>
      <c r="BH704" s="12">
        <f>HR!AZ334</f>
        <v>17.511900000000001</v>
      </c>
      <c r="BI704" s="12">
        <f>HR!BA334</f>
        <v>17.511900000000001</v>
      </c>
      <c r="BJ704" s="12">
        <f>HR!BB334</f>
        <v>17.511900000000001</v>
      </c>
      <c r="BK704" s="12">
        <f>HR!BC334</f>
        <v>17.511900000000001</v>
      </c>
      <c r="BL704" s="12">
        <f>HR!BD334</f>
        <v>17.511900000000001</v>
      </c>
      <c r="BM704" s="12">
        <f>HR!BE334</f>
        <v>17.511900000000001</v>
      </c>
      <c r="BN704" s="12">
        <f>HR!BF334</f>
        <v>17.511900000000001</v>
      </c>
      <c r="BO704" s="12">
        <f>HR!BG334</f>
        <v>17.511900000000001</v>
      </c>
      <c r="BP704" s="12">
        <f>HR!BH334</f>
        <v>17.511900000000001</v>
      </c>
      <c r="BQ704" s="12">
        <f>HR!BI334</f>
        <v>17.511900000000001</v>
      </c>
      <c r="BR704" s="12">
        <f>HR!BJ334</f>
        <v>17.511900000000001</v>
      </c>
      <c r="BS704" s="12">
        <f>HR!BK334</f>
        <v>17.511900000000001</v>
      </c>
      <c r="BT704" s="12">
        <f>HR!BL334</f>
        <v>17.511900000000001</v>
      </c>
      <c r="BU704" s="12">
        <f>HR!BM334</f>
        <v>17.511900000000001</v>
      </c>
      <c r="BV704" s="12">
        <f>HR!BN334</f>
        <v>17.511900000000001</v>
      </c>
      <c r="BW704" s="12">
        <f>HR!BO334</f>
        <v>17.511900000000001</v>
      </c>
      <c r="BX704" s="12">
        <f>HR!BP334</f>
        <v>17.511900000000001</v>
      </c>
      <c r="BY704" s="12">
        <f>HR!BQ334</f>
        <v>17.511900000000001</v>
      </c>
      <c r="BZ704" s="12">
        <f>HR!BR334</f>
        <v>17.511900000000001</v>
      </c>
      <c r="CA704" s="12">
        <f>HR!BS334</f>
        <v>17.511900000000001</v>
      </c>
      <c r="CB704" s="12">
        <f>HR!BT334</f>
        <v>17.511900000000001</v>
      </c>
      <c r="CC704" s="12">
        <f>HR!BU334</f>
        <v>17.511900000000001</v>
      </c>
      <c r="CD704" s="12">
        <f>HR!BV334</f>
        <v>17.511900000000001</v>
      </c>
      <c r="CE704" s="12">
        <f>HR!BW334</f>
        <v>17.511900000000001</v>
      </c>
      <c r="CF704" s="12">
        <f>HR!BX334</f>
        <v>17.511900000000001</v>
      </c>
      <c r="CG704" s="12">
        <f t="shared" si="867"/>
        <v>52.535700000000006</v>
      </c>
      <c r="CH704" s="12">
        <f t="shared" si="868"/>
        <v>52.535700000000006</v>
      </c>
      <c r="CI704" s="12">
        <f t="shared" si="869"/>
        <v>52.535700000000006</v>
      </c>
      <c r="CJ704" s="12">
        <f t="shared" si="870"/>
        <v>52.535700000000006</v>
      </c>
      <c r="CK704" s="12">
        <f t="shared" si="871"/>
        <v>210.14279999999999</v>
      </c>
      <c r="CL704" s="12">
        <f t="shared" si="872"/>
        <v>52.535700000000006</v>
      </c>
      <c r="CM704" s="12">
        <f t="shared" si="873"/>
        <v>52.535700000000006</v>
      </c>
      <c r="CN704" s="12">
        <f t="shared" si="874"/>
        <v>52.535700000000006</v>
      </c>
      <c r="CO704" s="12">
        <f t="shared" si="875"/>
        <v>52.535700000000006</v>
      </c>
      <c r="CP704" s="12">
        <f t="shared" si="876"/>
        <v>210.14279999999999</v>
      </c>
      <c r="CQ704" s="12">
        <f t="shared" si="877"/>
        <v>52.535700000000006</v>
      </c>
      <c r="CR704" s="12">
        <f t="shared" si="878"/>
        <v>52.535700000000006</v>
      </c>
      <c r="CS704" s="12">
        <f t="shared" si="879"/>
        <v>52.535700000000006</v>
      </c>
      <c r="CT704" s="12">
        <f t="shared" si="880"/>
        <v>52.535700000000006</v>
      </c>
      <c r="CU704" s="12">
        <f t="shared" si="881"/>
        <v>210.14279999999999</v>
      </c>
      <c r="CV704" s="12">
        <f t="shared" si="882"/>
        <v>52.535700000000006</v>
      </c>
      <c r="CW704" s="12">
        <f t="shared" si="883"/>
        <v>52.535700000000006</v>
      </c>
      <c r="CX704" s="12">
        <f t="shared" si="884"/>
        <v>52.535700000000006</v>
      </c>
      <c r="CY704" s="12">
        <f t="shared" si="885"/>
        <v>52.535700000000006</v>
      </c>
      <c r="CZ704" s="12">
        <f t="shared" si="886"/>
        <v>210.14279999999999</v>
      </c>
      <c r="DA704" s="12">
        <f t="shared" si="887"/>
        <v>52.535700000000006</v>
      </c>
      <c r="DB704" s="12">
        <f t="shared" si="888"/>
        <v>52.535700000000006</v>
      </c>
      <c r="DC704" s="12">
        <f t="shared" si="889"/>
        <v>52.535700000000006</v>
      </c>
      <c r="DD704" s="12">
        <f t="shared" si="890"/>
        <v>52.535700000000006</v>
      </c>
      <c r="DE704" s="12">
        <f t="shared" si="891"/>
        <v>210.14279999999999</v>
      </c>
      <c r="DF704" s="12">
        <f t="shared" si="892"/>
        <v>52.535700000000006</v>
      </c>
      <c r="DG704" s="12">
        <f t="shared" si="893"/>
        <v>52.535700000000006</v>
      </c>
      <c r="DH704" s="12">
        <f t="shared" si="894"/>
        <v>52.535700000000006</v>
      </c>
      <c r="DI704" s="12">
        <f t="shared" si="895"/>
        <v>52.535700000000006</v>
      </c>
      <c r="DJ704" s="12">
        <f t="shared" si="896"/>
        <v>210.14279999999999</v>
      </c>
      <c r="DK704" s="12">
        <f>SUM(M704:CHOOSE(YTD,M704,N704,O704,P704,Q704,R704,S704,T704,U704,V704,W704,X704))</f>
        <v>52.535700000000006</v>
      </c>
      <c r="DL704" s="12">
        <f>SUM(Y704:CHOOSE(YTD,Y704,Z704,AA704,AB704,AC704,AD704,AE704,AF704,AG704,AH704,AI704,AJ704))</f>
        <v>52.535700000000006</v>
      </c>
      <c r="DM704" s="12">
        <f>SUM(AK704:CHOOSE(YTD,AK704,AL704,AM704,AN704,AO704,AP704,AQ704,AR704,AS704,AT704,AU704,AV704))</f>
        <v>52.535700000000006</v>
      </c>
      <c r="DN704" s="12">
        <f>SUM(AW704:CHOOSE(YTD,AW704,AX704,AY704,AZ704,BA704,BB704,BC704,BD704,BE704,BF704,BG704,BH704))</f>
        <v>52.535700000000006</v>
      </c>
      <c r="DO704" s="12">
        <f>SUM(BI704:CHOOSE(YTD,BI704,BJ704,BK704,BL704,BM704,BN704,BO704,BP704,BQ704,BR704,BS704,BT704))</f>
        <v>52.535700000000006</v>
      </c>
      <c r="DP704" s="12">
        <f>SUM(BU704:CHOOSE(YTD,BU704,BV704,BW704,BX704,BY704,BZ704,CA704,CB704,CC704,CD704,CE704,CF704))</f>
        <v>52.535700000000006</v>
      </c>
    </row>
    <row r="705" spans="1:120" x14ac:dyDescent="0.15">
      <c r="A705" s="12" t="str">
        <f t="shared" si="899"/>
        <v>FTE Cost - Brand</v>
      </c>
      <c r="D705" s="12" t="str">
        <f>HR!D335</f>
        <v>Brand 4</v>
      </c>
      <c r="E705" s="12" t="str">
        <f t="shared" si="898"/>
        <v>Segment 1</v>
      </c>
      <c r="F705" s="12" t="str">
        <f t="shared" si="898"/>
        <v>Business Unit 1</v>
      </c>
      <c r="G705" s="12">
        <f t="shared" si="898"/>
        <v>0</v>
      </c>
      <c r="H705" s="12">
        <f t="shared" si="898"/>
        <v>0</v>
      </c>
      <c r="I705" s="12">
        <f t="shared" si="898"/>
        <v>0</v>
      </c>
      <c r="J705" s="12">
        <f t="shared" si="898"/>
        <v>0</v>
      </c>
      <c r="K705" s="12">
        <f t="shared" si="898"/>
        <v>0</v>
      </c>
      <c r="L705" s="12" t="str">
        <f>HR!C335</f>
        <v>Product management</v>
      </c>
      <c r="M705" s="12">
        <f>HR!E335</f>
        <v>17.511900000000001</v>
      </c>
      <c r="N705" s="12">
        <f>HR!F335</f>
        <v>17.511900000000001</v>
      </c>
      <c r="O705" s="12">
        <f>HR!G335</f>
        <v>17.511900000000001</v>
      </c>
      <c r="P705" s="12">
        <f>HR!H335</f>
        <v>17.511900000000001</v>
      </c>
      <c r="Q705" s="12">
        <f>HR!I335</f>
        <v>17.511900000000001</v>
      </c>
      <c r="R705" s="12">
        <f>HR!J335</f>
        <v>17.511900000000001</v>
      </c>
      <c r="S705" s="12">
        <f>HR!K335</f>
        <v>17.511900000000001</v>
      </c>
      <c r="T705" s="12">
        <f>HR!L335</f>
        <v>17.511900000000001</v>
      </c>
      <c r="U705" s="12">
        <f>HR!M335</f>
        <v>17.511900000000001</v>
      </c>
      <c r="V705" s="12">
        <f>HR!N335</f>
        <v>17.511900000000001</v>
      </c>
      <c r="W705" s="12">
        <f>HR!O335</f>
        <v>17.511900000000001</v>
      </c>
      <c r="X705" s="12">
        <f>HR!P335</f>
        <v>17.511900000000001</v>
      </c>
      <c r="Y705" s="12">
        <f>HR!Q335</f>
        <v>17.511900000000001</v>
      </c>
      <c r="Z705" s="12">
        <f>HR!R335</f>
        <v>17.511900000000001</v>
      </c>
      <c r="AA705" s="12">
        <f>HR!S335</f>
        <v>17.511900000000001</v>
      </c>
      <c r="AB705" s="12">
        <f>HR!T335</f>
        <v>17.511900000000001</v>
      </c>
      <c r="AC705" s="12">
        <f>HR!U335</f>
        <v>17.511900000000001</v>
      </c>
      <c r="AD705" s="12">
        <f>HR!V335</f>
        <v>17.511900000000001</v>
      </c>
      <c r="AE705" s="12">
        <f>HR!W335</f>
        <v>17.511900000000001</v>
      </c>
      <c r="AF705" s="12">
        <f>HR!X335</f>
        <v>17.511900000000001</v>
      </c>
      <c r="AG705" s="12">
        <f>HR!Y335</f>
        <v>17.511900000000001</v>
      </c>
      <c r="AH705" s="12">
        <f>HR!Z335</f>
        <v>17.511900000000001</v>
      </c>
      <c r="AI705" s="12">
        <f>HR!AA335</f>
        <v>17.511900000000001</v>
      </c>
      <c r="AJ705" s="12">
        <f>HR!AB335</f>
        <v>17.511900000000001</v>
      </c>
      <c r="AK705" s="12">
        <f>HR!AC335</f>
        <v>17.511900000000001</v>
      </c>
      <c r="AL705" s="12">
        <f>HR!AD335</f>
        <v>17.511900000000001</v>
      </c>
      <c r="AM705" s="12">
        <f>HR!AE335</f>
        <v>17.511900000000001</v>
      </c>
      <c r="AN705" s="12">
        <f>HR!AF335</f>
        <v>17.511900000000001</v>
      </c>
      <c r="AO705" s="12">
        <f>HR!AG335</f>
        <v>17.511900000000001</v>
      </c>
      <c r="AP705" s="12">
        <f>HR!AH335</f>
        <v>17.511900000000001</v>
      </c>
      <c r="AQ705" s="12">
        <f>HR!AI335</f>
        <v>17.511900000000001</v>
      </c>
      <c r="AR705" s="12">
        <f>HR!AJ335</f>
        <v>17.511900000000001</v>
      </c>
      <c r="AS705" s="12">
        <f>HR!AK335</f>
        <v>17.511900000000001</v>
      </c>
      <c r="AT705" s="12">
        <f>HR!AL335</f>
        <v>17.511900000000001</v>
      </c>
      <c r="AU705" s="12">
        <f>HR!AM335</f>
        <v>17.511900000000001</v>
      </c>
      <c r="AV705" s="12">
        <f>HR!AN335</f>
        <v>17.511900000000001</v>
      </c>
      <c r="AW705" s="12">
        <f>HR!AO335</f>
        <v>17.511900000000001</v>
      </c>
      <c r="AX705" s="12">
        <f>HR!AP335</f>
        <v>17.511900000000001</v>
      </c>
      <c r="AY705" s="12">
        <f>HR!AQ335</f>
        <v>17.511900000000001</v>
      </c>
      <c r="AZ705" s="12">
        <f>HR!AR335</f>
        <v>17.511900000000001</v>
      </c>
      <c r="BA705" s="12">
        <f>HR!AS335</f>
        <v>17.511900000000001</v>
      </c>
      <c r="BB705" s="12">
        <f>HR!AT335</f>
        <v>17.511900000000001</v>
      </c>
      <c r="BC705" s="12">
        <f>HR!AU335</f>
        <v>17.511900000000001</v>
      </c>
      <c r="BD705" s="12">
        <f>HR!AV335</f>
        <v>17.511900000000001</v>
      </c>
      <c r="BE705" s="12">
        <f>HR!AW335</f>
        <v>17.511900000000001</v>
      </c>
      <c r="BF705" s="12">
        <f>HR!AX335</f>
        <v>17.511900000000001</v>
      </c>
      <c r="BG705" s="12">
        <f>HR!AY335</f>
        <v>17.511900000000001</v>
      </c>
      <c r="BH705" s="12">
        <f>HR!AZ335</f>
        <v>17.511900000000001</v>
      </c>
      <c r="BI705" s="12">
        <f>HR!BA335</f>
        <v>17.511900000000001</v>
      </c>
      <c r="BJ705" s="12">
        <f>HR!BB335</f>
        <v>17.511900000000001</v>
      </c>
      <c r="BK705" s="12">
        <f>HR!BC335</f>
        <v>17.511900000000001</v>
      </c>
      <c r="BL705" s="12">
        <f>HR!BD335</f>
        <v>17.511900000000001</v>
      </c>
      <c r="BM705" s="12">
        <f>HR!BE335</f>
        <v>17.511900000000001</v>
      </c>
      <c r="BN705" s="12">
        <f>HR!BF335</f>
        <v>17.511900000000001</v>
      </c>
      <c r="BO705" s="12">
        <f>HR!BG335</f>
        <v>17.511900000000001</v>
      </c>
      <c r="BP705" s="12">
        <f>HR!BH335</f>
        <v>17.511900000000001</v>
      </c>
      <c r="BQ705" s="12">
        <f>HR!BI335</f>
        <v>17.511900000000001</v>
      </c>
      <c r="BR705" s="12">
        <f>HR!BJ335</f>
        <v>17.511900000000001</v>
      </c>
      <c r="BS705" s="12">
        <f>HR!BK335</f>
        <v>17.511900000000001</v>
      </c>
      <c r="BT705" s="12">
        <f>HR!BL335</f>
        <v>17.511900000000001</v>
      </c>
      <c r="BU705" s="12">
        <f>HR!BM335</f>
        <v>17.511900000000001</v>
      </c>
      <c r="BV705" s="12">
        <f>HR!BN335</f>
        <v>17.511900000000001</v>
      </c>
      <c r="BW705" s="12">
        <f>HR!BO335</f>
        <v>17.511900000000001</v>
      </c>
      <c r="BX705" s="12">
        <f>HR!BP335</f>
        <v>17.511900000000001</v>
      </c>
      <c r="BY705" s="12">
        <f>HR!BQ335</f>
        <v>17.511900000000001</v>
      </c>
      <c r="BZ705" s="12">
        <f>HR!BR335</f>
        <v>17.511900000000001</v>
      </c>
      <c r="CA705" s="12">
        <f>HR!BS335</f>
        <v>17.511900000000001</v>
      </c>
      <c r="CB705" s="12">
        <f>HR!BT335</f>
        <v>17.511900000000001</v>
      </c>
      <c r="CC705" s="12">
        <f>HR!BU335</f>
        <v>17.511900000000001</v>
      </c>
      <c r="CD705" s="12">
        <f>HR!BV335</f>
        <v>17.511900000000001</v>
      </c>
      <c r="CE705" s="12">
        <f>HR!BW335</f>
        <v>17.511900000000001</v>
      </c>
      <c r="CF705" s="12">
        <f>HR!BX335</f>
        <v>17.511900000000001</v>
      </c>
      <c r="CG705" s="12">
        <f t="shared" si="867"/>
        <v>52.535700000000006</v>
      </c>
      <c r="CH705" s="12">
        <f t="shared" si="868"/>
        <v>52.535700000000006</v>
      </c>
      <c r="CI705" s="12">
        <f t="shared" si="869"/>
        <v>52.535700000000006</v>
      </c>
      <c r="CJ705" s="12">
        <f t="shared" si="870"/>
        <v>52.535700000000006</v>
      </c>
      <c r="CK705" s="12">
        <f t="shared" si="871"/>
        <v>210.14279999999999</v>
      </c>
      <c r="CL705" s="12">
        <f t="shared" si="872"/>
        <v>52.535700000000006</v>
      </c>
      <c r="CM705" s="12">
        <f t="shared" si="873"/>
        <v>52.535700000000006</v>
      </c>
      <c r="CN705" s="12">
        <f t="shared" si="874"/>
        <v>52.535700000000006</v>
      </c>
      <c r="CO705" s="12">
        <f t="shared" si="875"/>
        <v>52.535700000000006</v>
      </c>
      <c r="CP705" s="12">
        <f t="shared" si="876"/>
        <v>210.14279999999999</v>
      </c>
      <c r="CQ705" s="12">
        <f t="shared" si="877"/>
        <v>52.535700000000006</v>
      </c>
      <c r="CR705" s="12">
        <f t="shared" si="878"/>
        <v>52.535700000000006</v>
      </c>
      <c r="CS705" s="12">
        <f t="shared" si="879"/>
        <v>52.535700000000006</v>
      </c>
      <c r="CT705" s="12">
        <f t="shared" si="880"/>
        <v>52.535700000000006</v>
      </c>
      <c r="CU705" s="12">
        <f t="shared" si="881"/>
        <v>210.14279999999999</v>
      </c>
      <c r="CV705" s="12">
        <f t="shared" si="882"/>
        <v>52.535700000000006</v>
      </c>
      <c r="CW705" s="12">
        <f t="shared" si="883"/>
        <v>52.535700000000006</v>
      </c>
      <c r="CX705" s="12">
        <f t="shared" si="884"/>
        <v>52.535700000000006</v>
      </c>
      <c r="CY705" s="12">
        <f t="shared" si="885"/>
        <v>52.535700000000006</v>
      </c>
      <c r="CZ705" s="12">
        <f t="shared" si="886"/>
        <v>210.14279999999999</v>
      </c>
      <c r="DA705" s="12">
        <f t="shared" si="887"/>
        <v>52.535700000000006</v>
      </c>
      <c r="DB705" s="12">
        <f t="shared" si="888"/>
        <v>52.535700000000006</v>
      </c>
      <c r="DC705" s="12">
        <f t="shared" si="889"/>
        <v>52.535700000000006</v>
      </c>
      <c r="DD705" s="12">
        <f t="shared" si="890"/>
        <v>52.535700000000006</v>
      </c>
      <c r="DE705" s="12">
        <f t="shared" si="891"/>
        <v>210.14279999999999</v>
      </c>
      <c r="DF705" s="12">
        <f t="shared" si="892"/>
        <v>52.535700000000006</v>
      </c>
      <c r="DG705" s="12">
        <f t="shared" si="893"/>
        <v>52.535700000000006</v>
      </c>
      <c r="DH705" s="12">
        <f t="shared" si="894"/>
        <v>52.535700000000006</v>
      </c>
      <c r="DI705" s="12">
        <f t="shared" si="895"/>
        <v>52.535700000000006</v>
      </c>
      <c r="DJ705" s="12">
        <f t="shared" si="896"/>
        <v>210.14279999999999</v>
      </c>
      <c r="DK705" s="12">
        <f>SUM(M705:CHOOSE(YTD,M705,N705,O705,P705,Q705,R705,S705,T705,U705,V705,W705,X705))</f>
        <v>52.535700000000006</v>
      </c>
      <c r="DL705" s="12">
        <f>SUM(Y705:CHOOSE(YTD,Y705,Z705,AA705,AB705,AC705,AD705,AE705,AF705,AG705,AH705,AI705,AJ705))</f>
        <v>52.535700000000006</v>
      </c>
      <c r="DM705" s="12">
        <f>SUM(AK705:CHOOSE(YTD,AK705,AL705,AM705,AN705,AO705,AP705,AQ705,AR705,AS705,AT705,AU705,AV705))</f>
        <v>52.535700000000006</v>
      </c>
      <c r="DN705" s="12">
        <f>SUM(AW705:CHOOSE(YTD,AW705,AX705,AY705,AZ705,BA705,BB705,BC705,BD705,BE705,BF705,BG705,BH705))</f>
        <v>52.535700000000006</v>
      </c>
      <c r="DO705" s="12">
        <f>SUM(BI705:CHOOSE(YTD,BI705,BJ705,BK705,BL705,BM705,BN705,BO705,BP705,BQ705,BR705,BS705,BT705))</f>
        <v>52.535700000000006</v>
      </c>
      <c r="DP705" s="12">
        <f>SUM(BU705:CHOOSE(YTD,BU705,BV705,BW705,BX705,BY705,BZ705,CA705,CB705,CC705,CD705,CE705,CF705))</f>
        <v>52.535700000000006</v>
      </c>
    </row>
    <row r="706" spans="1:120" x14ac:dyDescent="0.15">
      <c r="A706" s="12" t="str">
        <f t="shared" si="899"/>
        <v>FTE Cost - Brand</v>
      </c>
      <c r="D706" s="12" t="str">
        <f>HR!D336</f>
        <v>Brand 5</v>
      </c>
      <c r="E706" s="12" t="str">
        <f t="shared" si="898"/>
        <v>Segment 1</v>
      </c>
      <c r="F706" s="12" t="str">
        <f t="shared" si="898"/>
        <v>Business Unit 1</v>
      </c>
      <c r="G706" s="12">
        <f t="shared" si="898"/>
        <v>0</v>
      </c>
      <c r="H706" s="12">
        <f t="shared" si="898"/>
        <v>0</v>
      </c>
      <c r="I706" s="12">
        <f t="shared" si="898"/>
        <v>0</v>
      </c>
      <c r="J706" s="12">
        <f t="shared" si="898"/>
        <v>0</v>
      </c>
      <c r="K706" s="12">
        <f t="shared" si="898"/>
        <v>0</v>
      </c>
      <c r="L706" s="12" t="str">
        <f>HR!C336</f>
        <v>Product management</v>
      </c>
      <c r="M706" s="12">
        <f>HR!E336</f>
        <v>17.511900000000001</v>
      </c>
      <c r="N706" s="12">
        <f>HR!F336</f>
        <v>17.511900000000001</v>
      </c>
      <c r="O706" s="12">
        <f>HR!G336</f>
        <v>17.511900000000001</v>
      </c>
      <c r="P706" s="12">
        <f>HR!H336</f>
        <v>17.511900000000001</v>
      </c>
      <c r="Q706" s="12">
        <f>HR!I336</f>
        <v>17.511900000000001</v>
      </c>
      <c r="R706" s="12">
        <f>HR!J336</f>
        <v>17.511900000000001</v>
      </c>
      <c r="S706" s="12">
        <f>HR!K336</f>
        <v>17.511900000000001</v>
      </c>
      <c r="T706" s="12">
        <f>HR!L336</f>
        <v>17.511900000000001</v>
      </c>
      <c r="U706" s="12">
        <f>HR!M336</f>
        <v>17.511900000000001</v>
      </c>
      <c r="V706" s="12">
        <f>HR!N336</f>
        <v>17.511900000000001</v>
      </c>
      <c r="W706" s="12">
        <f>HR!O336</f>
        <v>17.511900000000001</v>
      </c>
      <c r="X706" s="12">
        <f>HR!P336</f>
        <v>17.511900000000001</v>
      </c>
      <c r="Y706" s="12">
        <f>HR!Q336</f>
        <v>17.511900000000001</v>
      </c>
      <c r="Z706" s="12">
        <f>HR!R336</f>
        <v>17.511900000000001</v>
      </c>
      <c r="AA706" s="12">
        <f>HR!S336</f>
        <v>17.511900000000001</v>
      </c>
      <c r="AB706" s="12">
        <f>HR!T336</f>
        <v>17.511900000000001</v>
      </c>
      <c r="AC706" s="12">
        <f>HR!U336</f>
        <v>17.511900000000001</v>
      </c>
      <c r="AD706" s="12">
        <f>HR!V336</f>
        <v>17.511900000000001</v>
      </c>
      <c r="AE706" s="12">
        <f>HR!W336</f>
        <v>17.511900000000001</v>
      </c>
      <c r="AF706" s="12">
        <f>HR!X336</f>
        <v>17.511900000000001</v>
      </c>
      <c r="AG706" s="12">
        <f>HR!Y336</f>
        <v>17.511900000000001</v>
      </c>
      <c r="AH706" s="12">
        <f>HR!Z336</f>
        <v>17.511900000000001</v>
      </c>
      <c r="AI706" s="12">
        <f>HR!AA336</f>
        <v>17.511900000000001</v>
      </c>
      <c r="AJ706" s="12">
        <f>HR!AB336</f>
        <v>17.511900000000001</v>
      </c>
      <c r="AK706" s="12">
        <f>HR!AC336</f>
        <v>17.511900000000001</v>
      </c>
      <c r="AL706" s="12">
        <f>HR!AD336</f>
        <v>17.511900000000001</v>
      </c>
      <c r="AM706" s="12">
        <f>HR!AE336</f>
        <v>17.511900000000001</v>
      </c>
      <c r="AN706" s="12">
        <f>HR!AF336</f>
        <v>17.511900000000001</v>
      </c>
      <c r="AO706" s="12">
        <f>HR!AG336</f>
        <v>17.511900000000001</v>
      </c>
      <c r="AP706" s="12">
        <f>HR!AH336</f>
        <v>17.511900000000001</v>
      </c>
      <c r="AQ706" s="12">
        <f>HR!AI336</f>
        <v>17.511900000000001</v>
      </c>
      <c r="AR706" s="12">
        <f>HR!AJ336</f>
        <v>17.511900000000001</v>
      </c>
      <c r="AS706" s="12">
        <f>HR!AK336</f>
        <v>17.511900000000001</v>
      </c>
      <c r="AT706" s="12">
        <f>HR!AL336</f>
        <v>17.511900000000001</v>
      </c>
      <c r="AU706" s="12">
        <f>HR!AM336</f>
        <v>17.511900000000001</v>
      </c>
      <c r="AV706" s="12">
        <f>HR!AN336</f>
        <v>17.511900000000001</v>
      </c>
      <c r="AW706" s="12">
        <f>HR!AO336</f>
        <v>17.511900000000001</v>
      </c>
      <c r="AX706" s="12">
        <f>HR!AP336</f>
        <v>17.511900000000001</v>
      </c>
      <c r="AY706" s="12">
        <f>HR!AQ336</f>
        <v>17.511900000000001</v>
      </c>
      <c r="AZ706" s="12">
        <f>HR!AR336</f>
        <v>17.511900000000001</v>
      </c>
      <c r="BA706" s="12">
        <f>HR!AS336</f>
        <v>17.511900000000001</v>
      </c>
      <c r="BB706" s="12">
        <f>HR!AT336</f>
        <v>17.511900000000001</v>
      </c>
      <c r="BC706" s="12">
        <f>HR!AU336</f>
        <v>17.511900000000001</v>
      </c>
      <c r="BD706" s="12">
        <f>HR!AV336</f>
        <v>17.511900000000001</v>
      </c>
      <c r="BE706" s="12">
        <f>HR!AW336</f>
        <v>17.511900000000001</v>
      </c>
      <c r="BF706" s="12">
        <f>HR!AX336</f>
        <v>17.511900000000001</v>
      </c>
      <c r="BG706" s="12">
        <f>HR!AY336</f>
        <v>17.511900000000001</v>
      </c>
      <c r="BH706" s="12">
        <f>HR!AZ336</f>
        <v>17.511900000000001</v>
      </c>
      <c r="BI706" s="12">
        <f>HR!BA336</f>
        <v>17.511900000000001</v>
      </c>
      <c r="BJ706" s="12">
        <f>HR!BB336</f>
        <v>17.511900000000001</v>
      </c>
      <c r="BK706" s="12">
        <f>HR!BC336</f>
        <v>17.511900000000001</v>
      </c>
      <c r="BL706" s="12">
        <f>HR!BD336</f>
        <v>17.511900000000001</v>
      </c>
      <c r="BM706" s="12">
        <f>HR!BE336</f>
        <v>17.511900000000001</v>
      </c>
      <c r="BN706" s="12">
        <f>HR!BF336</f>
        <v>17.511900000000001</v>
      </c>
      <c r="BO706" s="12">
        <f>HR!BG336</f>
        <v>17.511900000000001</v>
      </c>
      <c r="BP706" s="12">
        <f>HR!BH336</f>
        <v>17.511900000000001</v>
      </c>
      <c r="BQ706" s="12">
        <f>HR!BI336</f>
        <v>17.511900000000001</v>
      </c>
      <c r="BR706" s="12">
        <f>HR!BJ336</f>
        <v>17.511900000000001</v>
      </c>
      <c r="BS706" s="12">
        <f>HR!BK336</f>
        <v>17.511900000000001</v>
      </c>
      <c r="BT706" s="12">
        <f>HR!BL336</f>
        <v>17.511900000000001</v>
      </c>
      <c r="BU706" s="12">
        <f>HR!BM336</f>
        <v>17.511900000000001</v>
      </c>
      <c r="BV706" s="12">
        <f>HR!BN336</f>
        <v>17.511900000000001</v>
      </c>
      <c r="BW706" s="12">
        <f>HR!BO336</f>
        <v>17.511900000000001</v>
      </c>
      <c r="BX706" s="12">
        <f>HR!BP336</f>
        <v>17.511900000000001</v>
      </c>
      <c r="BY706" s="12">
        <f>HR!BQ336</f>
        <v>17.511900000000001</v>
      </c>
      <c r="BZ706" s="12">
        <f>HR!BR336</f>
        <v>17.511900000000001</v>
      </c>
      <c r="CA706" s="12">
        <f>HR!BS336</f>
        <v>17.511900000000001</v>
      </c>
      <c r="CB706" s="12">
        <f>HR!BT336</f>
        <v>17.511900000000001</v>
      </c>
      <c r="CC706" s="12">
        <f>HR!BU336</f>
        <v>17.511900000000001</v>
      </c>
      <c r="CD706" s="12">
        <f>HR!BV336</f>
        <v>17.511900000000001</v>
      </c>
      <c r="CE706" s="12">
        <f>HR!BW336</f>
        <v>17.511900000000001</v>
      </c>
      <c r="CF706" s="12">
        <f>HR!BX336</f>
        <v>17.511900000000001</v>
      </c>
      <c r="CG706" s="12">
        <f t="shared" si="867"/>
        <v>52.535700000000006</v>
      </c>
      <c r="CH706" s="12">
        <f t="shared" si="868"/>
        <v>52.535700000000006</v>
      </c>
      <c r="CI706" s="12">
        <f t="shared" si="869"/>
        <v>52.535700000000006</v>
      </c>
      <c r="CJ706" s="12">
        <f t="shared" si="870"/>
        <v>52.535700000000006</v>
      </c>
      <c r="CK706" s="12">
        <f t="shared" si="871"/>
        <v>210.14279999999999</v>
      </c>
      <c r="CL706" s="12">
        <f t="shared" si="872"/>
        <v>52.535700000000006</v>
      </c>
      <c r="CM706" s="12">
        <f t="shared" si="873"/>
        <v>52.535700000000006</v>
      </c>
      <c r="CN706" s="12">
        <f t="shared" si="874"/>
        <v>52.535700000000006</v>
      </c>
      <c r="CO706" s="12">
        <f t="shared" si="875"/>
        <v>52.535700000000006</v>
      </c>
      <c r="CP706" s="12">
        <f t="shared" si="876"/>
        <v>210.14279999999999</v>
      </c>
      <c r="CQ706" s="12">
        <f t="shared" si="877"/>
        <v>52.535700000000006</v>
      </c>
      <c r="CR706" s="12">
        <f t="shared" si="878"/>
        <v>52.535700000000006</v>
      </c>
      <c r="CS706" s="12">
        <f t="shared" si="879"/>
        <v>52.535700000000006</v>
      </c>
      <c r="CT706" s="12">
        <f t="shared" si="880"/>
        <v>52.535700000000006</v>
      </c>
      <c r="CU706" s="12">
        <f t="shared" si="881"/>
        <v>210.14279999999999</v>
      </c>
      <c r="CV706" s="12">
        <f t="shared" si="882"/>
        <v>52.535700000000006</v>
      </c>
      <c r="CW706" s="12">
        <f t="shared" si="883"/>
        <v>52.535700000000006</v>
      </c>
      <c r="CX706" s="12">
        <f t="shared" si="884"/>
        <v>52.535700000000006</v>
      </c>
      <c r="CY706" s="12">
        <f t="shared" si="885"/>
        <v>52.535700000000006</v>
      </c>
      <c r="CZ706" s="12">
        <f t="shared" si="886"/>
        <v>210.14279999999999</v>
      </c>
      <c r="DA706" s="12">
        <f t="shared" si="887"/>
        <v>52.535700000000006</v>
      </c>
      <c r="DB706" s="12">
        <f t="shared" si="888"/>
        <v>52.535700000000006</v>
      </c>
      <c r="DC706" s="12">
        <f t="shared" si="889"/>
        <v>52.535700000000006</v>
      </c>
      <c r="DD706" s="12">
        <f t="shared" si="890"/>
        <v>52.535700000000006</v>
      </c>
      <c r="DE706" s="12">
        <f t="shared" si="891"/>
        <v>210.14279999999999</v>
      </c>
      <c r="DF706" s="12">
        <f t="shared" si="892"/>
        <v>52.535700000000006</v>
      </c>
      <c r="DG706" s="12">
        <f t="shared" si="893"/>
        <v>52.535700000000006</v>
      </c>
      <c r="DH706" s="12">
        <f t="shared" si="894"/>
        <v>52.535700000000006</v>
      </c>
      <c r="DI706" s="12">
        <f t="shared" si="895"/>
        <v>52.535700000000006</v>
      </c>
      <c r="DJ706" s="12">
        <f t="shared" si="896"/>
        <v>210.14279999999999</v>
      </c>
      <c r="DK706" s="12">
        <f>SUM(M706:CHOOSE(YTD,M706,N706,O706,P706,Q706,R706,S706,T706,U706,V706,W706,X706))</f>
        <v>52.535700000000006</v>
      </c>
      <c r="DL706" s="12">
        <f>SUM(Y706:CHOOSE(YTD,Y706,Z706,AA706,AB706,AC706,AD706,AE706,AF706,AG706,AH706,AI706,AJ706))</f>
        <v>52.535700000000006</v>
      </c>
      <c r="DM706" s="12">
        <f>SUM(AK706:CHOOSE(YTD,AK706,AL706,AM706,AN706,AO706,AP706,AQ706,AR706,AS706,AT706,AU706,AV706))</f>
        <v>52.535700000000006</v>
      </c>
      <c r="DN706" s="12">
        <f>SUM(AW706:CHOOSE(YTD,AW706,AX706,AY706,AZ706,BA706,BB706,BC706,BD706,BE706,BF706,BG706,BH706))</f>
        <v>52.535700000000006</v>
      </c>
      <c r="DO706" s="12">
        <f>SUM(BI706:CHOOSE(YTD,BI706,BJ706,BK706,BL706,BM706,BN706,BO706,BP706,BQ706,BR706,BS706,BT706))</f>
        <v>52.535700000000006</v>
      </c>
      <c r="DP706" s="12">
        <f>SUM(BU706:CHOOSE(YTD,BU706,BV706,BW706,BX706,BY706,BZ706,CA706,CB706,CC706,CD706,CE706,CF706))</f>
        <v>52.535700000000006</v>
      </c>
    </row>
    <row r="707" spans="1:120" x14ac:dyDescent="0.15">
      <c r="A707" s="12" t="str">
        <f t="shared" si="899"/>
        <v>FTE Cost - Brand</v>
      </c>
      <c r="D707" s="12" t="str">
        <f>HR!D337</f>
        <v>Brand 6</v>
      </c>
      <c r="E707" s="12" t="str">
        <f t="shared" si="898"/>
        <v>Segment 1</v>
      </c>
      <c r="F707" s="12" t="str">
        <f t="shared" si="898"/>
        <v>Business Unit 1</v>
      </c>
      <c r="G707" s="12">
        <f t="shared" si="898"/>
        <v>0</v>
      </c>
      <c r="H707" s="12">
        <f t="shared" si="898"/>
        <v>0</v>
      </c>
      <c r="I707" s="12">
        <f t="shared" si="898"/>
        <v>0</v>
      </c>
      <c r="J707" s="12">
        <f t="shared" si="898"/>
        <v>0</v>
      </c>
      <c r="K707" s="12">
        <f t="shared" si="898"/>
        <v>0</v>
      </c>
      <c r="L707" s="12" t="str">
        <f>HR!C337</f>
        <v>Product management</v>
      </c>
      <c r="M707" s="12">
        <f>HR!E337</f>
        <v>17.511900000000001</v>
      </c>
      <c r="N707" s="12">
        <f>HR!F337</f>
        <v>17.511900000000001</v>
      </c>
      <c r="O707" s="12">
        <f>HR!G337</f>
        <v>17.511900000000001</v>
      </c>
      <c r="P707" s="12">
        <f>HR!H337</f>
        <v>17.511900000000001</v>
      </c>
      <c r="Q707" s="12">
        <f>HR!I337</f>
        <v>17.511900000000001</v>
      </c>
      <c r="R707" s="12">
        <f>HR!J337</f>
        <v>17.511900000000001</v>
      </c>
      <c r="S707" s="12">
        <f>HR!K337</f>
        <v>17.511900000000001</v>
      </c>
      <c r="T707" s="12">
        <f>HR!L337</f>
        <v>17.511900000000001</v>
      </c>
      <c r="U707" s="12">
        <f>HR!M337</f>
        <v>17.511900000000001</v>
      </c>
      <c r="V707" s="12">
        <f>HR!N337</f>
        <v>17.511900000000001</v>
      </c>
      <c r="W707" s="12">
        <f>HR!O337</f>
        <v>17.511900000000001</v>
      </c>
      <c r="X707" s="12">
        <f>HR!P337</f>
        <v>17.511900000000001</v>
      </c>
      <c r="Y707" s="12">
        <f>HR!Q337</f>
        <v>17.511900000000001</v>
      </c>
      <c r="Z707" s="12">
        <f>HR!R337</f>
        <v>17.511900000000001</v>
      </c>
      <c r="AA707" s="12">
        <f>HR!S337</f>
        <v>17.511900000000001</v>
      </c>
      <c r="AB707" s="12">
        <f>HR!T337</f>
        <v>17.511900000000001</v>
      </c>
      <c r="AC707" s="12">
        <f>HR!U337</f>
        <v>17.511900000000001</v>
      </c>
      <c r="AD707" s="12">
        <f>HR!V337</f>
        <v>17.511900000000001</v>
      </c>
      <c r="AE707" s="12">
        <f>HR!W337</f>
        <v>17.511900000000001</v>
      </c>
      <c r="AF707" s="12">
        <f>HR!X337</f>
        <v>17.511900000000001</v>
      </c>
      <c r="AG707" s="12">
        <f>HR!Y337</f>
        <v>17.511900000000001</v>
      </c>
      <c r="AH707" s="12">
        <f>HR!Z337</f>
        <v>17.511900000000001</v>
      </c>
      <c r="AI707" s="12">
        <f>HR!AA337</f>
        <v>17.511900000000001</v>
      </c>
      <c r="AJ707" s="12">
        <f>HR!AB337</f>
        <v>17.511900000000001</v>
      </c>
      <c r="AK707" s="12">
        <f>HR!AC337</f>
        <v>17.511900000000001</v>
      </c>
      <c r="AL707" s="12">
        <f>HR!AD337</f>
        <v>17.511900000000001</v>
      </c>
      <c r="AM707" s="12">
        <f>HR!AE337</f>
        <v>17.511900000000001</v>
      </c>
      <c r="AN707" s="12">
        <f>HR!AF337</f>
        <v>17.511900000000001</v>
      </c>
      <c r="AO707" s="12">
        <f>HR!AG337</f>
        <v>17.511900000000001</v>
      </c>
      <c r="AP707" s="12">
        <f>HR!AH337</f>
        <v>17.511900000000001</v>
      </c>
      <c r="AQ707" s="12">
        <f>HR!AI337</f>
        <v>17.511900000000001</v>
      </c>
      <c r="AR707" s="12">
        <f>HR!AJ337</f>
        <v>17.511900000000001</v>
      </c>
      <c r="AS707" s="12">
        <f>HR!AK337</f>
        <v>17.511900000000001</v>
      </c>
      <c r="AT707" s="12">
        <f>HR!AL337</f>
        <v>17.511900000000001</v>
      </c>
      <c r="AU707" s="12">
        <f>HR!AM337</f>
        <v>17.511900000000001</v>
      </c>
      <c r="AV707" s="12">
        <f>HR!AN337</f>
        <v>17.511900000000001</v>
      </c>
      <c r="AW707" s="12">
        <f>HR!AO337</f>
        <v>17.511900000000001</v>
      </c>
      <c r="AX707" s="12">
        <f>HR!AP337</f>
        <v>17.511900000000001</v>
      </c>
      <c r="AY707" s="12">
        <f>HR!AQ337</f>
        <v>17.511900000000001</v>
      </c>
      <c r="AZ707" s="12">
        <f>HR!AR337</f>
        <v>17.511900000000001</v>
      </c>
      <c r="BA707" s="12">
        <f>HR!AS337</f>
        <v>17.511900000000001</v>
      </c>
      <c r="BB707" s="12">
        <f>HR!AT337</f>
        <v>17.511900000000001</v>
      </c>
      <c r="BC707" s="12">
        <f>HR!AU337</f>
        <v>17.511900000000001</v>
      </c>
      <c r="BD707" s="12">
        <f>HR!AV337</f>
        <v>17.511900000000001</v>
      </c>
      <c r="BE707" s="12">
        <f>HR!AW337</f>
        <v>17.511900000000001</v>
      </c>
      <c r="BF707" s="12">
        <f>HR!AX337</f>
        <v>17.511900000000001</v>
      </c>
      <c r="BG707" s="12">
        <f>HR!AY337</f>
        <v>17.511900000000001</v>
      </c>
      <c r="BH707" s="12">
        <f>HR!AZ337</f>
        <v>17.511900000000001</v>
      </c>
      <c r="BI707" s="12">
        <f>HR!BA337</f>
        <v>17.511900000000001</v>
      </c>
      <c r="BJ707" s="12">
        <f>HR!BB337</f>
        <v>17.511900000000001</v>
      </c>
      <c r="BK707" s="12">
        <f>HR!BC337</f>
        <v>17.511900000000001</v>
      </c>
      <c r="BL707" s="12">
        <f>HR!BD337</f>
        <v>17.511900000000001</v>
      </c>
      <c r="BM707" s="12">
        <f>HR!BE337</f>
        <v>17.511900000000001</v>
      </c>
      <c r="BN707" s="12">
        <f>HR!BF337</f>
        <v>17.511900000000001</v>
      </c>
      <c r="BO707" s="12">
        <f>HR!BG337</f>
        <v>17.511900000000001</v>
      </c>
      <c r="BP707" s="12">
        <f>HR!BH337</f>
        <v>17.511900000000001</v>
      </c>
      <c r="BQ707" s="12">
        <f>HR!BI337</f>
        <v>17.511900000000001</v>
      </c>
      <c r="BR707" s="12">
        <f>HR!BJ337</f>
        <v>17.511900000000001</v>
      </c>
      <c r="BS707" s="12">
        <f>HR!BK337</f>
        <v>17.511900000000001</v>
      </c>
      <c r="BT707" s="12">
        <f>HR!BL337</f>
        <v>17.511900000000001</v>
      </c>
      <c r="BU707" s="12">
        <f>HR!BM337</f>
        <v>17.511900000000001</v>
      </c>
      <c r="BV707" s="12">
        <f>HR!BN337</f>
        <v>17.511900000000001</v>
      </c>
      <c r="BW707" s="12">
        <f>HR!BO337</f>
        <v>17.511900000000001</v>
      </c>
      <c r="BX707" s="12">
        <f>HR!BP337</f>
        <v>17.511900000000001</v>
      </c>
      <c r="BY707" s="12">
        <f>HR!BQ337</f>
        <v>17.511900000000001</v>
      </c>
      <c r="BZ707" s="12">
        <f>HR!BR337</f>
        <v>17.511900000000001</v>
      </c>
      <c r="CA707" s="12">
        <f>HR!BS337</f>
        <v>17.511900000000001</v>
      </c>
      <c r="CB707" s="12">
        <f>HR!BT337</f>
        <v>17.511900000000001</v>
      </c>
      <c r="CC707" s="12">
        <f>HR!BU337</f>
        <v>17.511900000000001</v>
      </c>
      <c r="CD707" s="12">
        <f>HR!BV337</f>
        <v>17.511900000000001</v>
      </c>
      <c r="CE707" s="12">
        <f>HR!BW337</f>
        <v>17.511900000000001</v>
      </c>
      <c r="CF707" s="12">
        <f>HR!BX337</f>
        <v>17.511900000000001</v>
      </c>
      <c r="CG707" s="12">
        <f t="shared" ref="CG707:CG770" si="900">SUM(M707:O707)</f>
        <v>52.535700000000006</v>
      </c>
      <c r="CH707" s="12">
        <f t="shared" ref="CH707:CH770" si="901">SUM(P707:R707)</f>
        <v>52.535700000000006</v>
      </c>
      <c r="CI707" s="12">
        <f t="shared" ref="CI707:CI770" si="902">SUM(S707:U707)</f>
        <v>52.535700000000006</v>
      </c>
      <c r="CJ707" s="12">
        <f t="shared" ref="CJ707:CJ770" si="903">SUM(V707:X707)</f>
        <v>52.535700000000006</v>
      </c>
      <c r="CK707" s="12">
        <f t="shared" ref="CK707:CK770" si="904">SUM(M707:X707)</f>
        <v>210.14279999999999</v>
      </c>
      <c r="CL707" s="12">
        <f t="shared" ref="CL707:CL770" si="905">SUM(Y707:AA707)</f>
        <v>52.535700000000006</v>
      </c>
      <c r="CM707" s="12">
        <f t="shared" ref="CM707:CM770" si="906">SUM(AB707:AD707)</f>
        <v>52.535700000000006</v>
      </c>
      <c r="CN707" s="12">
        <f t="shared" ref="CN707:CN770" si="907">SUM(AE707:AG707)</f>
        <v>52.535700000000006</v>
      </c>
      <c r="CO707" s="12">
        <f t="shared" ref="CO707:CO770" si="908">SUM(AH707:AJ707)</f>
        <v>52.535700000000006</v>
      </c>
      <c r="CP707" s="12">
        <f t="shared" ref="CP707:CP770" si="909">SUM(Y707:AJ707)</f>
        <v>210.14279999999999</v>
      </c>
      <c r="CQ707" s="12">
        <f t="shared" ref="CQ707:CQ770" si="910">SUM(AK707:AM707)</f>
        <v>52.535700000000006</v>
      </c>
      <c r="CR707" s="12">
        <f t="shared" ref="CR707:CR770" si="911">SUM(AN707:AP707)</f>
        <v>52.535700000000006</v>
      </c>
      <c r="CS707" s="12">
        <f t="shared" ref="CS707:CS770" si="912">SUM(AQ707:AS707)</f>
        <v>52.535700000000006</v>
      </c>
      <c r="CT707" s="12">
        <f t="shared" ref="CT707:CT770" si="913">SUM(AT707:AV707)</f>
        <v>52.535700000000006</v>
      </c>
      <c r="CU707" s="12">
        <f t="shared" ref="CU707:CU770" si="914">SUM(AK707:AV707)</f>
        <v>210.14279999999999</v>
      </c>
      <c r="CV707" s="12">
        <f t="shared" ref="CV707:CV770" si="915">SUM($AW707:$AY707)</f>
        <v>52.535700000000006</v>
      </c>
      <c r="CW707" s="12">
        <f t="shared" ref="CW707:CW770" si="916">SUM($AZ707:$BB707)</f>
        <v>52.535700000000006</v>
      </c>
      <c r="CX707" s="12">
        <f t="shared" ref="CX707:CX770" si="917">SUM($BC707:$BE707)</f>
        <v>52.535700000000006</v>
      </c>
      <c r="CY707" s="12">
        <f t="shared" ref="CY707:CY770" si="918">SUM($BF707:$BH707)</f>
        <v>52.535700000000006</v>
      </c>
      <c r="CZ707" s="12">
        <f t="shared" ref="CZ707:CZ770" si="919">SUM(AW707:BH707)</f>
        <v>210.14279999999999</v>
      </c>
      <c r="DA707" s="12">
        <f t="shared" ref="DA707:DA770" si="920">SUM($BI707:$BK707)</f>
        <v>52.535700000000006</v>
      </c>
      <c r="DB707" s="12">
        <f t="shared" ref="DB707:DB770" si="921">SUM($BL707:$BN707)</f>
        <v>52.535700000000006</v>
      </c>
      <c r="DC707" s="12">
        <f t="shared" ref="DC707:DC770" si="922">SUM($BO707:$BQ707)</f>
        <v>52.535700000000006</v>
      </c>
      <c r="DD707" s="12">
        <f t="shared" ref="DD707:DD770" si="923">SUM($BR707:$BT707)</f>
        <v>52.535700000000006</v>
      </c>
      <c r="DE707" s="12">
        <f t="shared" ref="DE707:DE770" si="924">SUM(BI707:BT707)</f>
        <v>210.14279999999999</v>
      </c>
      <c r="DF707" s="12">
        <f t="shared" ref="DF707:DF770" si="925">SUM(BU707:BW707)</f>
        <v>52.535700000000006</v>
      </c>
      <c r="DG707" s="12">
        <f t="shared" ref="DG707:DG770" si="926">SUM(BX707:BZ707)</f>
        <v>52.535700000000006</v>
      </c>
      <c r="DH707" s="12">
        <f t="shared" ref="DH707:DH770" si="927">SUM(CA707:CC707)</f>
        <v>52.535700000000006</v>
      </c>
      <c r="DI707" s="12">
        <f t="shared" ref="DI707:DI770" si="928">SUM(CD707:CF707)</f>
        <v>52.535700000000006</v>
      </c>
      <c r="DJ707" s="12">
        <f t="shared" ref="DJ707:DJ770" si="929">SUM(BU707:CF707)</f>
        <v>210.14279999999999</v>
      </c>
      <c r="DK707" s="12">
        <f>SUM(M707:CHOOSE(YTD,M707,N707,O707,P707,Q707,R707,S707,T707,U707,V707,W707,X707))</f>
        <v>52.535700000000006</v>
      </c>
      <c r="DL707" s="12">
        <f>SUM(Y707:CHOOSE(YTD,Y707,Z707,AA707,AB707,AC707,AD707,AE707,AF707,AG707,AH707,AI707,AJ707))</f>
        <v>52.535700000000006</v>
      </c>
      <c r="DM707" s="12">
        <f>SUM(AK707:CHOOSE(YTD,AK707,AL707,AM707,AN707,AO707,AP707,AQ707,AR707,AS707,AT707,AU707,AV707))</f>
        <v>52.535700000000006</v>
      </c>
      <c r="DN707" s="12">
        <f>SUM(AW707:CHOOSE(YTD,AW707,AX707,AY707,AZ707,BA707,BB707,BC707,BD707,BE707,BF707,BG707,BH707))</f>
        <v>52.535700000000006</v>
      </c>
      <c r="DO707" s="12">
        <f>SUM(BI707:CHOOSE(YTD,BI707,BJ707,BK707,BL707,BM707,BN707,BO707,BP707,BQ707,BR707,BS707,BT707))</f>
        <v>52.535700000000006</v>
      </c>
      <c r="DP707" s="12">
        <f>SUM(BU707:CHOOSE(YTD,BU707,BV707,BW707,BX707,BY707,BZ707,CA707,CB707,CC707,CD707,CE707,CF707))</f>
        <v>52.535700000000006</v>
      </c>
    </row>
    <row r="708" spans="1:120" x14ac:dyDescent="0.15">
      <c r="A708" s="12" t="str">
        <f t="shared" si="899"/>
        <v>FTE Cost - Brand</v>
      </c>
      <c r="D708" s="12" t="str">
        <f>HR!D338</f>
        <v>Brand 7</v>
      </c>
      <c r="E708" s="12" t="str">
        <f t="shared" si="898"/>
        <v>Segment 1</v>
      </c>
      <c r="F708" s="12" t="str">
        <f t="shared" si="898"/>
        <v>Business Unit 1</v>
      </c>
      <c r="G708" s="12">
        <f t="shared" si="898"/>
        <v>0</v>
      </c>
      <c r="H708" s="12">
        <f t="shared" si="898"/>
        <v>0</v>
      </c>
      <c r="I708" s="12">
        <f t="shared" si="898"/>
        <v>0</v>
      </c>
      <c r="J708" s="12">
        <f t="shared" si="898"/>
        <v>0</v>
      </c>
      <c r="K708" s="12">
        <f t="shared" si="898"/>
        <v>0</v>
      </c>
      <c r="L708" s="12" t="str">
        <f>HR!C338</f>
        <v>Product management</v>
      </c>
      <c r="M708" s="12">
        <f>HR!E338</f>
        <v>17.511900000000001</v>
      </c>
      <c r="N708" s="12">
        <f>HR!F338</f>
        <v>17.511900000000001</v>
      </c>
      <c r="O708" s="12">
        <f>HR!G338</f>
        <v>17.511900000000001</v>
      </c>
      <c r="P708" s="12">
        <f>HR!H338</f>
        <v>17.511900000000001</v>
      </c>
      <c r="Q708" s="12">
        <f>HR!I338</f>
        <v>17.511900000000001</v>
      </c>
      <c r="R708" s="12">
        <f>HR!J338</f>
        <v>17.511900000000001</v>
      </c>
      <c r="S708" s="12">
        <f>HR!K338</f>
        <v>17.511900000000001</v>
      </c>
      <c r="T708" s="12">
        <f>HR!L338</f>
        <v>17.511900000000001</v>
      </c>
      <c r="U708" s="12">
        <f>HR!M338</f>
        <v>17.511900000000001</v>
      </c>
      <c r="V708" s="12">
        <f>HR!N338</f>
        <v>17.511900000000001</v>
      </c>
      <c r="W708" s="12">
        <f>HR!O338</f>
        <v>17.511900000000001</v>
      </c>
      <c r="X708" s="12">
        <f>HR!P338</f>
        <v>17.511900000000001</v>
      </c>
      <c r="Y708" s="12">
        <f>HR!Q338</f>
        <v>17.511900000000001</v>
      </c>
      <c r="Z708" s="12">
        <f>HR!R338</f>
        <v>17.511900000000001</v>
      </c>
      <c r="AA708" s="12">
        <f>HR!S338</f>
        <v>17.511900000000001</v>
      </c>
      <c r="AB708" s="12">
        <f>HR!T338</f>
        <v>17.511900000000001</v>
      </c>
      <c r="AC708" s="12">
        <f>HR!U338</f>
        <v>17.511900000000001</v>
      </c>
      <c r="AD708" s="12">
        <f>HR!V338</f>
        <v>17.511900000000001</v>
      </c>
      <c r="AE708" s="12">
        <f>HR!W338</f>
        <v>17.511900000000001</v>
      </c>
      <c r="AF708" s="12">
        <f>HR!X338</f>
        <v>17.511900000000001</v>
      </c>
      <c r="AG708" s="12">
        <f>HR!Y338</f>
        <v>17.511900000000001</v>
      </c>
      <c r="AH708" s="12">
        <f>HR!Z338</f>
        <v>17.511900000000001</v>
      </c>
      <c r="AI708" s="12">
        <f>HR!AA338</f>
        <v>17.511900000000001</v>
      </c>
      <c r="AJ708" s="12">
        <f>HR!AB338</f>
        <v>17.511900000000001</v>
      </c>
      <c r="AK708" s="12">
        <f>HR!AC338</f>
        <v>17.511900000000001</v>
      </c>
      <c r="AL708" s="12">
        <f>HR!AD338</f>
        <v>17.511900000000001</v>
      </c>
      <c r="AM708" s="12">
        <f>HR!AE338</f>
        <v>17.511900000000001</v>
      </c>
      <c r="AN708" s="12">
        <f>HR!AF338</f>
        <v>17.511900000000001</v>
      </c>
      <c r="AO708" s="12">
        <f>HR!AG338</f>
        <v>17.511900000000001</v>
      </c>
      <c r="AP708" s="12">
        <f>HR!AH338</f>
        <v>17.511900000000001</v>
      </c>
      <c r="AQ708" s="12">
        <f>HR!AI338</f>
        <v>17.511900000000001</v>
      </c>
      <c r="AR708" s="12">
        <f>HR!AJ338</f>
        <v>17.511900000000001</v>
      </c>
      <c r="AS708" s="12">
        <f>HR!AK338</f>
        <v>17.511900000000001</v>
      </c>
      <c r="AT708" s="12">
        <f>HR!AL338</f>
        <v>17.511900000000001</v>
      </c>
      <c r="AU708" s="12">
        <f>HR!AM338</f>
        <v>17.511900000000001</v>
      </c>
      <c r="AV708" s="12">
        <f>HR!AN338</f>
        <v>17.511900000000001</v>
      </c>
      <c r="AW708" s="12">
        <f>HR!AO338</f>
        <v>17.511900000000001</v>
      </c>
      <c r="AX708" s="12">
        <f>HR!AP338</f>
        <v>17.511900000000001</v>
      </c>
      <c r="AY708" s="12">
        <f>HR!AQ338</f>
        <v>17.511900000000001</v>
      </c>
      <c r="AZ708" s="12">
        <f>HR!AR338</f>
        <v>17.511900000000001</v>
      </c>
      <c r="BA708" s="12">
        <f>HR!AS338</f>
        <v>17.511900000000001</v>
      </c>
      <c r="BB708" s="12">
        <f>HR!AT338</f>
        <v>17.511900000000001</v>
      </c>
      <c r="BC708" s="12">
        <f>HR!AU338</f>
        <v>17.511900000000001</v>
      </c>
      <c r="BD708" s="12">
        <f>HR!AV338</f>
        <v>17.511900000000001</v>
      </c>
      <c r="BE708" s="12">
        <f>HR!AW338</f>
        <v>17.511900000000001</v>
      </c>
      <c r="BF708" s="12">
        <f>HR!AX338</f>
        <v>17.511900000000001</v>
      </c>
      <c r="BG708" s="12">
        <f>HR!AY338</f>
        <v>17.511900000000001</v>
      </c>
      <c r="BH708" s="12">
        <f>HR!AZ338</f>
        <v>17.511900000000001</v>
      </c>
      <c r="BI708" s="12">
        <f>HR!BA338</f>
        <v>17.511900000000001</v>
      </c>
      <c r="BJ708" s="12">
        <f>HR!BB338</f>
        <v>17.511900000000001</v>
      </c>
      <c r="BK708" s="12">
        <f>HR!BC338</f>
        <v>17.511900000000001</v>
      </c>
      <c r="BL708" s="12">
        <f>HR!BD338</f>
        <v>17.511900000000001</v>
      </c>
      <c r="BM708" s="12">
        <f>HR!BE338</f>
        <v>17.511900000000001</v>
      </c>
      <c r="BN708" s="12">
        <f>HR!BF338</f>
        <v>17.511900000000001</v>
      </c>
      <c r="BO708" s="12">
        <f>HR!BG338</f>
        <v>17.511900000000001</v>
      </c>
      <c r="BP708" s="12">
        <f>HR!BH338</f>
        <v>17.511900000000001</v>
      </c>
      <c r="BQ708" s="12">
        <f>HR!BI338</f>
        <v>17.511900000000001</v>
      </c>
      <c r="BR708" s="12">
        <f>HR!BJ338</f>
        <v>17.511900000000001</v>
      </c>
      <c r="BS708" s="12">
        <f>HR!BK338</f>
        <v>17.511900000000001</v>
      </c>
      <c r="BT708" s="12">
        <f>HR!BL338</f>
        <v>17.511900000000001</v>
      </c>
      <c r="BU708" s="12">
        <f>HR!BM338</f>
        <v>17.511900000000001</v>
      </c>
      <c r="BV708" s="12">
        <f>HR!BN338</f>
        <v>17.511900000000001</v>
      </c>
      <c r="BW708" s="12">
        <f>HR!BO338</f>
        <v>17.511900000000001</v>
      </c>
      <c r="BX708" s="12">
        <f>HR!BP338</f>
        <v>17.511900000000001</v>
      </c>
      <c r="BY708" s="12">
        <f>HR!BQ338</f>
        <v>17.511900000000001</v>
      </c>
      <c r="BZ708" s="12">
        <f>HR!BR338</f>
        <v>17.511900000000001</v>
      </c>
      <c r="CA708" s="12">
        <f>HR!BS338</f>
        <v>17.511900000000001</v>
      </c>
      <c r="CB708" s="12">
        <f>HR!BT338</f>
        <v>17.511900000000001</v>
      </c>
      <c r="CC708" s="12">
        <f>HR!BU338</f>
        <v>17.511900000000001</v>
      </c>
      <c r="CD708" s="12">
        <f>HR!BV338</f>
        <v>17.511900000000001</v>
      </c>
      <c r="CE708" s="12">
        <f>HR!BW338</f>
        <v>17.511900000000001</v>
      </c>
      <c r="CF708" s="12">
        <f>HR!BX338</f>
        <v>17.511900000000001</v>
      </c>
      <c r="CG708" s="12">
        <f t="shared" si="900"/>
        <v>52.535700000000006</v>
      </c>
      <c r="CH708" s="12">
        <f t="shared" si="901"/>
        <v>52.535700000000006</v>
      </c>
      <c r="CI708" s="12">
        <f t="shared" si="902"/>
        <v>52.535700000000006</v>
      </c>
      <c r="CJ708" s="12">
        <f t="shared" si="903"/>
        <v>52.535700000000006</v>
      </c>
      <c r="CK708" s="12">
        <f t="shared" si="904"/>
        <v>210.14279999999999</v>
      </c>
      <c r="CL708" s="12">
        <f t="shared" si="905"/>
        <v>52.535700000000006</v>
      </c>
      <c r="CM708" s="12">
        <f t="shared" si="906"/>
        <v>52.535700000000006</v>
      </c>
      <c r="CN708" s="12">
        <f t="shared" si="907"/>
        <v>52.535700000000006</v>
      </c>
      <c r="CO708" s="12">
        <f t="shared" si="908"/>
        <v>52.535700000000006</v>
      </c>
      <c r="CP708" s="12">
        <f t="shared" si="909"/>
        <v>210.14279999999999</v>
      </c>
      <c r="CQ708" s="12">
        <f t="shared" si="910"/>
        <v>52.535700000000006</v>
      </c>
      <c r="CR708" s="12">
        <f t="shared" si="911"/>
        <v>52.535700000000006</v>
      </c>
      <c r="CS708" s="12">
        <f t="shared" si="912"/>
        <v>52.535700000000006</v>
      </c>
      <c r="CT708" s="12">
        <f t="shared" si="913"/>
        <v>52.535700000000006</v>
      </c>
      <c r="CU708" s="12">
        <f t="shared" si="914"/>
        <v>210.14279999999999</v>
      </c>
      <c r="CV708" s="12">
        <f t="shared" si="915"/>
        <v>52.535700000000006</v>
      </c>
      <c r="CW708" s="12">
        <f t="shared" si="916"/>
        <v>52.535700000000006</v>
      </c>
      <c r="CX708" s="12">
        <f t="shared" si="917"/>
        <v>52.535700000000006</v>
      </c>
      <c r="CY708" s="12">
        <f t="shared" si="918"/>
        <v>52.535700000000006</v>
      </c>
      <c r="CZ708" s="12">
        <f t="shared" si="919"/>
        <v>210.14279999999999</v>
      </c>
      <c r="DA708" s="12">
        <f t="shared" si="920"/>
        <v>52.535700000000006</v>
      </c>
      <c r="DB708" s="12">
        <f t="shared" si="921"/>
        <v>52.535700000000006</v>
      </c>
      <c r="DC708" s="12">
        <f t="shared" si="922"/>
        <v>52.535700000000006</v>
      </c>
      <c r="DD708" s="12">
        <f t="shared" si="923"/>
        <v>52.535700000000006</v>
      </c>
      <c r="DE708" s="12">
        <f t="shared" si="924"/>
        <v>210.14279999999999</v>
      </c>
      <c r="DF708" s="12">
        <f t="shared" si="925"/>
        <v>52.535700000000006</v>
      </c>
      <c r="DG708" s="12">
        <f t="shared" si="926"/>
        <v>52.535700000000006</v>
      </c>
      <c r="DH708" s="12">
        <f t="shared" si="927"/>
        <v>52.535700000000006</v>
      </c>
      <c r="DI708" s="12">
        <f t="shared" si="928"/>
        <v>52.535700000000006</v>
      </c>
      <c r="DJ708" s="12">
        <f t="shared" si="929"/>
        <v>210.14279999999999</v>
      </c>
      <c r="DK708" s="12">
        <f>SUM(M708:CHOOSE(YTD,M708,N708,O708,P708,Q708,R708,S708,T708,U708,V708,W708,X708))</f>
        <v>52.535700000000006</v>
      </c>
      <c r="DL708" s="12">
        <f>SUM(Y708:CHOOSE(YTD,Y708,Z708,AA708,AB708,AC708,AD708,AE708,AF708,AG708,AH708,AI708,AJ708))</f>
        <v>52.535700000000006</v>
      </c>
      <c r="DM708" s="12">
        <f>SUM(AK708:CHOOSE(YTD,AK708,AL708,AM708,AN708,AO708,AP708,AQ708,AR708,AS708,AT708,AU708,AV708))</f>
        <v>52.535700000000006</v>
      </c>
      <c r="DN708" s="12">
        <f>SUM(AW708:CHOOSE(YTD,AW708,AX708,AY708,AZ708,BA708,BB708,BC708,BD708,BE708,BF708,BG708,BH708))</f>
        <v>52.535700000000006</v>
      </c>
      <c r="DO708" s="12">
        <f>SUM(BI708:CHOOSE(YTD,BI708,BJ708,BK708,BL708,BM708,BN708,BO708,BP708,BQ708,BR708,BS708,BT708))</f>
        <v>52.535700000000006</v>
      </c>
      <c r="DP708" s="12">
        <f>SUM(BU708:CHOOSE(YTD,BU708,BV708,BW708,BX708,BY708,BZ708,CA708,CB708,CC708,CD708,CE708,CF708))</f>
        <v>52.535700000000006</v>
      </c>
    </row>
    <row r="709" spans="1:120" x14ac:dyDescent="0.15">
      <c r="A709" s="12" t="str">
        <f t="shared" si="899"/>
        <v>FTE Cost - Brand</v>
      </c>
      <c r="D709" s="12" t="str">
        <f>HR!D339</f>
        <v>Brand 8</v>
      </c>
      <c r="E709" s="12" t="str">
        <f t="shared" si="898"/>
        <v>Segment 2</v>
      </c>
      <c r="F709" s="12" t="str">
        <f t="shared" si="898"/>
        <v>Business Unit 1</v>
      </c>
      <c r="G709" s="12">
        <f t="shared" si="898"/>
        <v>0</v>
      </c>
      <c r="H709" s="12">
        <f t="shared" si="898"/>
        <v>0</v>
      </c>
      <c r="I709" s="12">
        <f t="shared" si="898"/>
        <v>0</v>
      </c>
      <c r="J709" s="12">
        <f t="shared" si="898"/>
        <v>0</v>
      </c>
      <c r="K709" s="12">
        <f t="shared" si="898"/>
        <v>0</v>
      </c>
      <c r="L709" s="12" t="str">
        <f>HR!C339</f>
        <v>Product management</v>
      </c>
      <c r="M709" s="12">
        <f>HR!E339</f>
        <v>17.511900000000001</v>
      </c>
      <c r="N709" s="12">
        <f>HR!F339</f>
        <v>17.511900000000001</v>
      </c>
      <c r="O709" s="12">
        <f>HR!G339</f>
        <v>17.511900000000001</v>
      </c>
      <c r="P709" s="12">
        <f>HR!H339</f>
        <v>17.511900000000001</v>
      </c>
      <c r="Q709" s="12">
        <f>HR!I339</f>
        <v>17.511900000000001</v>
      </c>
      <c r="R709" s="12">
        <f>HR!J339</f>
        <v>17.511900000000001</v>
      </c>
      <c r="S709" s="12">
        <f>HR!K339</f>
        <v>17.511900000000001</v>
      </c>
      <c r="T709" s="12">
        <f>HR!L339</f>
        <v>17.511900000000001</v>
      </c>
      <c r="U709" s="12">
        <f>HR!M339</f>
        <v>17.511900000000001</v>
      </c>
      <c r="V709" s="12">
        <f>HR!N339</f>
        <v>17.511900000000001</v>
      </c>
      <c r="W709" s="12">
        <f>HR!O339</f>
        <v>17.511900000000001</v>
      </c>
      <c r="X709" s="12">
        <f>HR!P339</f>
        <v>17.511900000000001</v>
      </c>
      <c r="Y709" s="12">
        <f>HR!Q339</f>
        <v>17.511900000000001</v>
      </c>
      <c r="Z709" s="12">
        <f>HR!R339</f>
        <v>17.511900000000001</v>
      </c>
      <c r="AA709" s="12">
        <f>HR!S339</f>
        <v>17.511900000000001</v>
      </c>
      <c r="AB709" s="12">
        <f>HR!T339</f>
        <v>17.511900000000001</v>
      </c>
      <c r="AC709" s="12">
        <f>HR!U339</f>
        <v>17.511900000000001</v>
      </c>
      <c r="AD709" s="12">
        <f>HR!V339</f>
        <v>17.511900000000001</v>
      </c>
      <c r="AE709" s="12">
        <f>HR!W339</f>
        <v>17.511900000000001</v>
      </c>
      <c r="AF709" s="12">
        <f>HR!X339</f>
        <v>17.511900000000001</v>
      </c>
      <c r="AG709" s="12">
        <f>HR!Y339</f>
        <v>17.511900000000001</v>
      </c>
      <c r="AH709" s="12">
        <f>HR!Z339</f>
        <v>17.511900000000001</v>
      </c>
      <c r="AI709" s="12">
        <f>HR!AA339</f>
        <v>17.511900000000001</v>
      </c>
      <c r="AJ709" s="12">
        <f>HR!AB339</f>
        <v>17.511900000000001</v>
      </c>
      <c r="AK709" s="12">
        <f>HR!AC339</f>
        <v>17.511900000000001</v>
      </c>
      <c r="AL709" s="12">
        <f>HR!AD339</f>
        <v>17.511900000000001</v>
      </c>
      <c r="AM709" s="12">
        <f>HR!AE339</f>
        <v>17.511900000000001</v>
      </c>
      <c r="AN709" s="12">
        <f>HR!AF339</f>
        <v>17.511900000000001</v>
      </c>
      <c r="AO709" s="12">
        <f>HR!AG339</f>
        <v>17.511900000000001</v>
      </c>
      <c r="AP709" s="12">
        <f>HR!AH339</f>
        <v>17.511900000000001</v>
      </c>
      <c r="AQ709" s="12">
        <f>HR!AI339</f>
        <v>17.511900000000001</v>
      </c>
      <c r="AR709" s="12">
        <f>HR!AJ339</f>
        <v>17.511900000000001</v>
      </c>
      <c r="AS709" s="12">
        <f>HR!AK339</f>
        <v>17.511900000000001</v>
      </c>
      <c r="AT709" s="12">
        <f>HR!AL339</f>
        <v>17.511900000000001</v>
      </c>
      <c r="AU709" s="12">
        <f>HR!AM339</f>
        <v>17.511900000000001</v>
      </c>
      <c r="AV709" s="12">
        <f>HR!AN339</f>
        <v>17.511900000000001</v>
      </c>
      <c r="AW709" s="12">
        <f>HR!AO339</f>
        <v>17.511900000000001</v>
      </c>
      <c r="AX709" s="12">
        <f>HR!AP339</f>
        <v>17.511900000000001</v>
      </c>
      <c r="AY709" s="12">
        <f>HR!AQ339</f>
        <v>17.511900000000001</v>
      </c>
      <c r="AZ709" s="12">
        <f>HR!AR339</f>
        <v>17.511900000000001</v>
      </c>
      <c r="BA709" s="12">
        <f>HR!AS339</f>
        <v>17.511900000000001</v>
      </c>
      <c r="BB709" s="12">
        <f>HR!AT339</f>
        <v>17.511900000000001</v>
      </c>
      <c r="BC709" s="12">
        <f>HR!AU339</f>
        <v>17.511900000000001</v>
      </c>
      <c r="BD709" s="12">
        <f>HR!AV339</f>
        <v>17.511900000000001</v>
      </c>
      <c r="BE709" s="12">
        <f>HR!AW339</f>
        <v>17.511900000000001</v>
      </c>
      <c r="BF709" s="12">
        <f>HR!AX339</f>
        <v>17.511900000000001</v>
      </c>
      <c r="BG709" s="12">
        <f>HR!AY339</f>
        <v>17.511900000000001</v>
      </c>
      <c r="BH709" s="12">
        <f>HR!AZ339</f>
        <v>17.511900000000001</v>
      </c>
      <c r="BI709" s="12">
        <f>HR!BA339</f>
        <v>17.511900000000001</v>
      </c>
      <c r="BJ709" s="12">
        <f>HR!BB339</f>
        <v>17.511900000000001</v>
      </c>
      <c r="BK709" s="12">
        <f>HR!BC339</f>
        <v>17.511900000000001</v>
      </c>
      <c r="BL709" s="12">
        <f>HR!BD339</f>
        <v>17.511900000000001</v>
      </c>
      <c r="BM709" s="12">
        <f>HR!BE339</f>
        <v>17.511900000000001</v>
      </c>
      <c r="BN709" s="12">
        <f>HR!BF339</f>
        <v>17.511900000000001</v>
      </c>
      <c r="BO709" s="12">
        <f>HR!BG339</f>
        <v>17.511900000000001</v>
      </c>
      <c r="BP709" s="12">
        <f>HR!BH339</f>
        <v>17.511900000000001</v>
      </c>
      <c r="BQ709" s="12">
        <f>HR!BI339</f>
        <v>17.511900000000001</v>
      </c>
      <c r="BR709" s="12">
        <f>HR!BJ339</f>
        <v>17.511900000000001</v>
      </c>
      <c r="BS709" s="12">
        <f>HR!BK339</f>
        <v>17.511900000000001</v>
      </c>
      <c r="BT709" s="12">
        <f>HR!BL339</f>
        <v>17.511900000000001</v>
      </c>
      <c r="BU709" s="12">
        <f>HR!BM339</f>
        <v>17.511900000000001</v>
      </c>
      <c r="BV709" s="12">
        <f>HR!BN339</f>
        <v>17.511900000000001</v>
      </c>
      <c r="BW709" s="12">
        <f>HR!BO339</f>
        <v>17.511900000000001</v>
      </c>
      <c r="BX709" s="12">
        <f>HR!BP339</f>
        <v>17.511900000000001</v>
      </c>
      <c r="BY709" s="12">
        <f>HR!BQ339</f>
        <v>17.511900000000001</v>
      </c>
      <c r="BZ709" s="12">
        <f>HR!BR339</f>
        <v>17.511900000000001</v>
      </c>
      <c r="CA709" s="12">
        <f>HR!BS339</f>
        <v>17.511900000000001</v>
      </c>
      <c r="CB709" s="12">
        <f>HR!BT339</f>
        <v>17.511900000000001</v>
      </c>
      <c r="CC709" s="12">
        <f>HR!BU339</f>
        <v>17.511900000000001</v>
      </c>
      <c r="CD709" s="12">
        <f>HR!BV339</f>
        <v>17.511900000000001</v>
      </c>
      <c r="CE709" s="12">
        <f>HR!BW339</f>
        <v>17.511900000000001</v>
      </c>
      <c r="CF709" s="12">
        <f>HR!BX339</f>
        <v>17.511900000000001</v>
      </c>
      <c r="CG709" s="12">
        <f t="shared" si="900"/>
        <v>52.535700000000006</v>
      </c>
      <c r="CH709" s="12">
        <f t="shared" si="901"/>
        <v>52.535700000000006</v>
      </c>
      <c r="CI709" s="12">
        <f t="shared" si="902"/>
        <v>52.535700000000006</v>
      </c>
      <c r="CJ709" s="12">
        <f t="shared" si="903"/>
        <v>52.535700000000006</v>
      </c>
      <c r="CK709" s="12">
        <f t="shared" si="904"/>
        <v>210.14279999999999</v>
      </c>
      <c r="CL709" s="12">
        <f t="shared" si="905"/>
        <v>52.535700000000006</v>
      </c>
      <c r="CM709" s="12">
        <f t="shared" si="906"/>
        <v>52.535700000000006</v>
      </c>
      <c r="CN709" s="12">
        <f t="shared" si="907"/>
        <v>52.535700000000006</v>
      </c>
      <c r="CO709" s="12">
        <f t="shared" si="908"/>
        <v>52.535700000000006</v>
      </c>
      <c r="CP709" s="12">
        <f t="shared" si="909"/>
        <v>210.14279999999999</v>
      </c>
      <c r="CQ709" s="12">
        <f t="shared" si="910"/>
        <v>52.535700000000006</v>
      </c>
      <c r="CR709" s="12">
        <f t="shared" si="911"/>
        <v>52.535700000000006</v>
      </c>
      <c r="CS709" s="12">
        <f t="shared" si="912"/>
        <v>52.535700000000006</v>
      </c>
      <c r="CT709" s="12">
        <f t="shared" si="913"/>
        <v>52.535700000000006</v>
      </c>
      <c r="CU709" s="12">
        <f t="shared" si="914"/>
        <v>210.14279999999999</v>
      </c>
      <c r="CV709" s="12">
        <f t="shared" si="915"/>
        <v>52.535700000000006</v>
      </c>
      <c r="CW709" s="12">
        <f t="shared" si="916"/>
        <v>52.535700000000006</v>
      </c>
      <c r="CX709" s="12">
        <f t="shared" si="917"/>
        <v>52.535700000000006</v>
      </c>
      <c r="CY709" s="12">
        <f t="shared" si="918"/>
        <v>52.535700000000006</v>
      </c>
      <c r="CZ709" s="12">
        <f t="shared" si="919"/>
        <v>210.14279999999999</v>
      </c>
      <c r="DA709" s="12">
        <f t="shared" si="920"/>
        <v>52.535700000000006</v>
      </c>
      <c r="DB709" s="12">
        <f t="shared" si="921"/>
        <v>52.535700000000006</v>
      </c>
      <c r="DC709" s="12">
        <f t="shared" si="922"/>
        <v>52.535700000000006</v>
      </c>
      <c r="DD709" s="12">
        <f t="shared" si="923"/>
        <v>52.535700000000006</v>
      </c>
      <c r="DE709" s="12">
        <f t="shared" si="924"/>
        <v>210.14279999999999</v>
      </c>
      <c r="DF709" s="12">
        <f t="shared" si="925"/>
        <v>52.535700000000006</v>
      </c>
      <c r="DG709" s="12">
        <f t="shared" si="926"/>
        <v>52.535700000000006</v>
      </c>
      <c r="DH709" s="12">
        <f t="shared" si="927"/>
        <v>52.535700000000006</v>
      </c>
      <c r="DI709" s="12">
        <f t="shared" si="928"/>
        <v>52.535700000000006</v>
      </c>
      <c r="DJ709" s="12">
        <f t="shared" si="929"/>
        <v>210.14279999999999</v>
      </c>
      <c r="DK709" s="12">
        <f>SUM(M709:CHOOSE(YTD,M709,N709,O709,P709,Q709,R709,S709,T709,U709,V709,W709,X709))</f>
        <v>52.535700000000006</v>
      </c>
      <c r="DL709" s="12">
        <f>SUM(Y709:CHOOSE(YTD,Y709,Z709,AA709,AB709,AC709,AD709,AE709,AF709,AG709,AH709,AI709,AJ709))</f>
        <v>52.535700000000006</v>
      </c>
      <c r="DM709" s="12">
        <f>SUM(AK709:CHOOSE(YTD,AK709,AL709,AM709,AN709,AO709,AP709,AQ709,AR709,AS709,AT709,AU709,AV709))</f>
        <v>52.535700000000006</v>
      </c>
      <c r="DN709" s="12">
        <f>SUM(AW709:CHOOSE(YTD,AW709,AX709,AY709,AZ709,BA709,BB709,BC709,BD709,BE709,BF709,BG709,BH709))</f>
        <v>52.535700000000006</v>
      </c>
      <c r="DO709" s="12">
        <f>SUM(BI709:CHOOSE(YTD,BI709,BJ709,BK709,BL709,BM709,BN709,BO709,BP709,BQ709,BR709,BS709,BT709))</f>
        <v>52.535700000000006</v>
      </c>
      <c r="DP709" s="12">
        <f>SUM(BU709:CHOOSE(YTD,BU709,BV709,BW709,BX709,BY709,BZ709,CA709,CB709,CC709,CD709,CE709,CF709))</f>
        <v>52.535700000000006</v>
      </c>
    </row>
    <row r="710" spans="1:120" x14ac:dyDescent="0.15">
      <c r="A710" s="12" t="str">
        <f t="shared" si="899"/>
        <v>FTE Cost - Brand</v>
      </c>
      <c r="D710" s="12" t="str">
        <f>HR!D340</f>
        <v>Brand 9</v>
      </c>
      <c r="E710" s="12" t="str">
        <f t="shared" si="898"/>
        <v>Segment 2</v>
      </c>
      <c r="F710" s="12" t="str">
        <f t="shared" si="898"/>
        <v>Business Unit 1</v>
      </c>
      <c r="G710" s="12">
        <f t="shared" si="898"/>
        <v>0</v>
      </c>
      <c r="H710" s="12">
        <f t="shared" si="898"/>
        <v>0</v>
      </c>
      <c r="I710" s="12">
        <f t="shared" si="898"/>
        <v>0</v>
      </c>
      <c r="J710" s="12">
        <f t="shared" si="898"/>
        <v>0</v>
      </c>
      <c r="K710" s="12">
        <f t="shared" si="898"/>
        <v>0</v>
      </c>
      <c r="L710" s="12" t="str">
        <f>HR!C340</f>
        <v>Product management</v>
      </c>
      <c r="M710" s="12">
        <f>HR!E340</f>
        <v>17.511900000000001</v>
      </c>
      <c r="N710" s="12">
        <f>HR!F340</f>
        <v>17.511900000000001</v>
      </c>
      <c r="O710" s="12">
        <f>HR!G340</f>
        <v>17.511900000000001</v>
      </c>
      <c r="P710" s="12">
        <f>HR!H340</f>
        <v>17.511900000000001</v>
      </c>
      <c r="Q710" s="12">
        <f>HR!I340</f>
        <v>17.511900000000001</v>
      </c>
      <c r="R710" s="12">
        <f>HR!J340</f>
        <v>17.511900000000001</v>
      </c>
      <c r="S710" s="12">
        <f>HR!K340</f>
        <v>17.511900000000001</v>
      </c>
      <c r="T710" s="12">
        <f>HR!L340</f>
        <v>17.511900000000001</v>
      </c>
      <c r="U710" s="12">
        <f>HR!M340</f>
        <v>17.511900000000001</v>
      </c>
      <c r="V710" s="12">
        <f>HR!N340</f>
        <v>17.511900000000001</v>
      </c>
      <c r="W710" s="12">
        <f>HR!O340</f>
        <v>17.511900000000001</v>
      </c>
      <c r="X710" s="12">
        <f>HR!P340</f>
        <v>17.511900000000001</v>
      </c>
      <c r="Y710" s="12">
        <f>HR!Q340</f>
        <v>17.511900000000001</v>
      </c>
      <c r="Z710" s="12">
        <f>HR!R340</f>
        <v>17.511900000000001</v>
      </c>
      <c r="AA710" s="12">
        <f>HR!S340</f>
        <v>17.511900000000001</v>
      </c>
      <c r="AB710" s="12">
        <f>HR!T340</f>
        <v>17.511900000000001</v>
      </c>
      <c r="AC710" s="12">
        <f>HR!U340</f>
        <v>17.511900000000001</v>
      </c>
      <c r="AD710" s="12">
        <f>HR!V340</f>
        <v>17.511900000000001</v>
      </c>
      <c r="AE710" s="12">
        <f>HR!W340</f>
        <v>17.511900000000001</v>
      </c>
      <c r="AF710" s="12">
        <f>HR!X340</f>
        <v>17.511900000000001</v>
      </c>
      <c r="AG710" s="12">
        <f>HR!Y340</f>
        <v>17.511900000000001</v>
      </c>
      <c r="AH710" s="12">
        <f>HR!Z340</f>
        <v>17.511900000000001</v>
      </c>
      <c r="AI710" s="12">
        <f>HR!AA340</f>
        <v>17.511900000000001</v>
      </c>
      <c r="AJ710" s="12">
        <f>HR!AB340</f>
        <v>17.511900000000001</v>
      </c>
      <c r="AK710" s="12">
        <f>HR!AC340</f>
        <v>17.511900000000001</v>
      </c>
      <c r="AL710" s="12">
        <f>HR!AD340</f>
        <v>17.511900000000001</v>
      </c>
      <c r="AM710" s="12">
        <f>HR!AE340</f>
        <v>17.511900000000001</v>
      </c>
      <c r="AN710" s="12">
        <f>HR!AF340</f>
        <v>17.511900000000001</v>
      </c>
      <c r="AO710" s="12">
        <f>HR!AG340</f>
        <v>17.511900000000001</v>
      </c>
      <c r="AP710" s="12">
        <f>HR!AH340</f>
        <v>17.511900000000001</v>
      </c>
      <c r="AQ710" s="12">
        <f>HR!AI340</f>
        <v>17.511900000000001</v>
      </c>
      <c r="AR710" s="12">
        <f>HR!AJ340</f>
        <v>17.511900000000001</v>
      </c>
      <c r="AS710" s="12">
        <f>HR!AK340</f>
        <v>17.511900000000001</v>
      </c>
      <c r="AT710" s="12">
        <f>HR!AL340</f>
        <v>17.511900000000001</v>
      </c>
      <c r="AU710" s="12">
        <f>HR!AM340</f>
        <v>17.511900000000001</v>
      </c>
      <c r="AV710" s="12">
        <f>HR!AN340</f>
        <v>17.511900000000001</v>
      </c>
      <c r="AW710" s="12">
        <f>HR!AO340</f>
        <v>17.511900000000001</v>
      </c>
      <c r="AX710" s="12">
        <f>HR!AP340</f>
        <v>17.511900000000001</v>
      </c>
      <c r="AY710" s="12">
        <f>HR!AQ340</f>
        <v>17.511900000000001</v>
      </c>
      <c r="AZ710" s="12">
        <f>HR!AR340</f>
        <v>17.511900000000001</v>
      </c>
      <c r="BA710" s="12">
        <f>HR!AS340</f>
        <v>17.511900000000001</v>
      </c>
      <c r="BB710" s="12">
        <f>HR!AT340</f>
        <v>17.511900000000001</v>
      </c>
      <c r="BC710" s="12">
        <f>HR!AU340</f>
        <v>17.511900000000001</v>
      </c>
      <c r="BD710" s="12">
        <f>HR!AV340</f>
        <v>17.511900000000001</v>
      </c>
      <c r="BE710" s="12">
        <f>HR!AW340</f>
        <v>17.511900000000001</v>
      </c>
      <c r="BF710" s="12">
        <f>HR!AX340</f>
        <v>17.511900000000001</v>
      </c>
      <c r="BG710" s="12">
        <f>HR!AY340</f>
        <v>17.511900000000001</v>
      </c>
      <c r="BH710" s="12">
        <f>HR!AZ340</f>
        <v>17.511900000000001</v>
      </c>
      <c r="BI710" s="12">
        <f>HR!BA340</f>
        <v>17.511900000000001</v>
      </c>
      <c r="BJ710" s="12">
        <f>HR!BB340</f>
        <v>17.511900000000001</v>
      </c>
      <c r="BK710" s="12">
        <f>HR!BC340</f>
        <v>17.511900000000001</v>
      </c>
      <c r="BL710" s="12">
        <f>HR!BD340</f>
        <v>17.511900000000001</v>
      </c>
      <c r="BM710" s="12">
        <f>HR!BE340</f>
        <v>17.511900000000001</v>
      </c>
      <c r="BN710" s="12">
        <f>HR!BF340</f>
        <v>17.511900000000001</v>
      </c>
      <c r="BO710" s="12">
        <f>HR!BG340</f>
        <v>17.511900000000001</v>
      </c>
      <c r="BP710" s="12">
        <f>HR!BH340</f>
        <v>17.511900000000001</v>
      </c>
      <c r="BQ710" s="12">
        <f>HR!BI340</f>
        <v>17.511900000000001</v>
      </c>
      <c r="BR710" s="12">
        <f>HR!BJ340</f>
        <v>17.511900000000001</v>
      </c>
      <c r="BS710" s="12">
        <f>HR!BK340</f>
        <v>17.511900000000001</v>
      </c>
      <c r="BT710" s="12">
        <f>HR!BL340</f>
        <v>17.511900000000001</v>
      </c>
      <c r="BU710" s="12">
        <f>HR!BM340</f>
        <v>17.511900000000001</v>
      </c>
      <c r="BV710" s="12">
        <f>HR!BN340</f>
        <v>17.511900000000001</v>
      </c>
      <c r="BW710" s="12">
        <f>HR!BO340</f>
        <v>17.511900000000001</v>
      </c>
      <c r="BX710" s="12">
        <f>HR!BP340</f>
        <v>17.511900000000001</v>
      </c>
      <c r="BY710" s="12">
        <f>HR!BQ340</f>
        <v>17.511900000000001</v>
      </c>
      <c r="BZ710" s="12">
        <f>HR!BR340</f>
        <v>17.511900000000001</v>
      </c>
      <c r="CA710" s="12">
        <f>HR!BS340</f>
        <v>17.511900000000001</v>
      </c>
      <c r="CB710" s="12">
        <f>HR!BT340</f>
        <v>17.511900000000001</v>
      </c>
      <c r="CC710" s="12">
        <f>HR!BU340</f>
        <v>17.511900000000001</v>
      </c>
      <c r="CD710" s="12">
        <f>HR!BV340</f>
        <v>17.511900000000001</v>
      </c>
      <c r="CE710" s="12">
        <f>HR!BW340</f>
        <v>17.511900000000001</v>
      </c>
      <c r="CF710" s="12">
        <f>HR!BX340</f>
        <v>17.511900000000001</v>
      </c>
      <c r="CG710" s="12">
        <f t="shared" si="900"/>
        <v>52.535700000000006</v>
      </c>
      <c r="CH710" s="12">
        <f t="shared" si="901"/>
        <v>52.535700000000006</v>
      </c>
      <c r="CI710" s="12">
        <f t="shared" si="902"/>
        <v>52.535700000000006</v>
      </c>
      <c r="CJ710" s="12">
        <f t="shared" si="903"/>
        <v>52.535700000000006</v>
      </c>
      <c r="CK710" s="12">
        <f t="shared" si="904"/>
        <v>210.14279999999999</v>
      </c>
      <c r="CL710" s="12">
        <f t="shared" si="905"/>
        <v>52.535700000000006</v>
      </c>
      <c r="CM710" s="12">
        <f t="shared" si="906"/>
        <v>52.535700000000006</v>
      </c>
      <c r="CN710" s="12">
        <f t="shared" si="907"/>
        <v>52.535700000000006</v>
      </c>
      <c r="CO710" s="12">
        <f t="shared" si="908"/>
        <v>52.535700000000006</v>
      </c>
      <c r="CP710" s="12">
        <f t="shared" si="909"/>
        <v>210.14279999999999</v>
      </c>
      <c r="CQ710" s="12">
        <f t="shared" si="910"/>
        <v>52.535700000000006</v>
      </c>
      <c r="CR710" s="12">
        <f t="shared" si="911"/>
        <v>52.535700000000006</v>
      </c>
      <c r="CS710" s="12">
        <f t="shared" si="912"/>
        <v>52.535700000000006</v>
      </c>
      <c r="CT710" s="12">
        <f t="shared" si="913"/>
        <v>52.535700000000006</v>
      </c>
      <c r="CU710" s="12">
        <f t="shared" si="914"/>
        <v>210.14279999999999</v>
      </c>
      <c r="CV710" s="12">
        <f t="shared" si="915"/>
        <v>52.535700000000006</v>
      </c>
      <c r="CW710" s="12">
        <f t="shared" si="916"/>
        <v>52.535700000000006</v>
      </c>
      <c r="CX710" s="12">
        <f t="shared" si="917"/>
        <v>52.535700000000006</v>
      </c>
      <c r="CY710" s="12">
        <f t="shared" si="918"/>
        <v>52.535700000000006</v>
      </c>
      <c r="CZ710" s="12">
        <f t="shared" si="919"/>
        <v>210.14279999999999</v>
      </c>
      <c r="DA710" s="12">
        <f t="shared" si="920"/>
        <v>52.535700000000006</v>
      </c>
      <c r="DB710" s="12">
        <f t="shared" si="921"/>
        <v>52.535700000000006</v>
      </c>
      <c r="DC710" s="12">
        <f t="shared" si="922"/>
        <v>52.535700000000006</v>
      </c>
      <c r="DD710" s="12">
        <f t="shared" si="923"/>
        <v>52.535700000000006</v>
      </c>
      <c r="DE710" s="12">
        <f t="shared" si="924"/>
        <v>210.14279999999999</v>
      </c>
      <c r="DF710" s="12">
        <f t="shared" si="925"/>
        <v>52.535700000000006</v>
      </c>
      <c r="DG710" s="12">
        <f t="shared" si="926"/>
        <v>52.535700000000006</v>
      </c>
      <c r="DH710" s="12">
        <f t="shared" si="927"/>
        <v>52.535700000000006</v>
      </c>
      <c r="DI710" s="12">
        <f t="shared" si="928"/>
        <v>52.535700000000006</v>
      </c>
      <c r="DJ710" s="12">
        <f t="shared" si="929"/>
        <v>210.14279999999999</v>
      </c>
      <c r="DK710" s="12">
        <f>SUM(M710:CHOOSE(YTD,M710,N710,O710,P710,Q710,R710,S710,T710,U710,V710,W710,X710))</f>
        <v>52.535700000000006</v>
      </c>
      <c r="DL710" s="12">
        <f>SUM(Y710:CHOOSE(YTD,Y710,Z710,AA710,AB710,AC710,AD710,AE710,AF710,AG710,AH710,AI710,AJ710))</f>
        <v>52.535700000000006</v>
      </c>
      <c r="DM710" s="12">
        <f>SUM(AK710:CHOOSE(YTD,AK710,AL710,AM710,AN710,AO710,AP710,AQ710,AR710,AS710,AT710,AU710,AV710))</f>
        <v>52.535700000000006</v>
      </c>
      <c r="DN710" s="12">
        <f>SUM(AW710:CHOOSE(YTD,AW710,AX710,AY710,AZ710,BA710,BB710,BC710,BD710,BE710,BF710,BG710,BH710))</f>
        <v>52.535700000000006</v>
      </c>
      <c r="DO710" s="12">
        <f>SUM(BI710:CHOOSE(YTD,BI710,BJ710,BK710,BL710,BM710,BN710,BO710,BP710,BQ710,BR710,BS710,BT710))</f>
        <v>52.535700000000006</v>
      </c>
      <c r="DP710" s="12">
        <f>SUM(BU710:CHOOSE(YTD,BU710,BV710,BW710,BX710,BY710,BZ710,CA710,CB710,CC710,CD710,CE710,CF710))</f>
        <v>52.535700000000006</v>
      </c>
    </row>
    <row r="711" spans="1:120" x14ac:dyDescent="0.15">
      <c r="A711" s="12" t="str">
        <f t="shared" si="899"/>
        <v>FTE Cost - Brand</v>
      </c>
      <c r="D711" s="12" t="str">
        <f>HR!D341</f>
        <v>Brand 10</v>
      </c>
      <c r="E711" s="12" t="str">
        <f t="shared" si="898"/>
        <v>Segment 3</v>
      </c>
      <c r="F711" s="12" t="str">
        <f t="shared" si="898"/>
        <v>Business Unit 2</v>
      </c>
      <c r="G711" s="12">
        <f t="shared" si="898"/>
        <v>0</v>
      </c>
      <c r="H711" s="12">
        <f t="shared" si="898"/>
        <v>0</v>
      </c>
      <c r="I711" s="12">
        <f t="shared" si="898"/>
        <v>0</v>
      </c>
      <c r="J711" s="12">
        <f t="shared" si="898"/>
        <v>0</v>
      </c>
      <c r="K711" s="12">
        <f t="shared" si="898"/>
        <v>0</v>
      </c>
      <c r="L711" s="12" t="str">
        <f>HR!C341</f>
        <v>Product management</v>
      </c>
      <c r="M711" s="12">
        <f>HR!E341</f>
        <v>17.511900000000001</v>
      </c>
      <c r="N711" s="12">
        <f>HR!F341</f>
        <v>17.511900000000001</v>
      </c>
      <c r="O711" s="12">
        <f>HR!G341</f>
        <v>17.511900000000001</v>
      </c>
      <c r="P711" s="12">
        <f>HR!H341</f>
        <v>17.511900000000001</v>
      </c>
      <c r="Q711" s="12">
        <f>HR!I341</f>
        <v>17.511900000000001</v>
      </c>
      <c r="R711" s="12">
        <f>HR!J341</f>
        <v>17.511900000000001</v>
      </c>
      <c r="S711" s="12">
        <f>HR!K341</f>
        <v>17.511900000000001</v>
      </c>
      <c r="T711" s="12">
        <f>HR!L341</f>
        <v>17.511900000000001</v>
      </c>
      <c r="U711" s="12">
        <f>HR!M341</f>
        <v>17.511900000000001</v>
      </c>
      <c r="V711" s="12">
        <f>HR!N341</f>
        <v>17.511900000000001</v>
      </c>
      <c r="W711" s="12">
        <f>HR!O341</f>
        <v>17.511900000000001</v>
      </c>
      <c r="X711" s="12">
        <f>HR!P341</f>
        <v>17.511900000000001</v>
      </c>
      <c r="Y711" s="12">
        <f>HR!Q341</f>
        <v>17.511900000000001</v>
      </c>
      <c r="Z711" s="12">
        <f>HR!R341</f>
        <v>17.511900000000001</v>
      </c>
      <c r="AA711" s="12">
        <f>HR!S341</f>
        <v>17.511900000000001</v>
      </c>
      <c r="AB711" s="12">
        <f>HR!T341</f>
        <v>17.511900000000001</v>
      </c>
      <c r="AC711" s="12">
        <f>HR!U341</f>
        <v>17.511900000000001</v>
      </c>
      <c r="AD711" s="12">
        <f>HR!V341</f>
        <v>17.511900000000001</v>
      </c>
      <c r="AE711" s="12">
        <f>HR!W341</f>
        <v>17.511900000000001</v>
      </c>
      <c r="AF711" s="12">
        <f>HR!X341</f>
        <v>17.511900000000001</v>
      </c>
      <c r="AG711" s="12">
        <f>HR!Y341</f>
        <v>17.511900000000001</v>
      </c>
      <c r="AH711" s="12">
        <f>HR!Z341</f>
        <v>17.511900000000001</v>
      </c>
      <c r="AI711" s="12">
        <f>HR!AA341</f>
        <v>17.511900000000001</v>
      </c>
      <c r="AJ711" s="12">
        <f>HR!AB341</f>
        <v>17.511900000000001</v>
      </c>
      <c r="AK711" s="12">
        <f>HR!AC341</f>
        <v>17.511900000000001</v>
      </c>
      <c r="AL711" s="12">
        <f>HR!AD341</f>
        <v>17.511900000000001</v>
      </c>
      <c r="AM711" s="12">
        <f>HR!AE341</f>
        <v>17.511900000000001</v>
      </c>
      <c r="AN711" s="12">
        <f>HR!AF341</f>
        <v>17.511900000000001</v>
      </c>
      <c r="AO711" s="12">
        <f>HR!AG341</f>
        <v>17.511900000000001</v>
      </c>
      <c r="AP711" s="12">
        <f>HR!AH341</f>
        <v>17.511900000000001</v>
      </c>
      <c r="AQ711" s="12">
        <f>HR!AI341</f>
        <v>17.511900000000001</v>
      </c>
      <c r="AR711" s="12">
        <f>HR!AJ341</f>
        <v>17.511900000000001</v>
      </c>
      <c r="AS711" s="12">
        <f>HR!AK341</f>
        <v>17.511900000000001</v>
      </c>
      <c r="AT711" s="12">
        <f>HR!AL341</f>
        <v>17.511900000000001</v>
      </c>
      <c r="AU711" s="12">
        <f>HR!AM341</f>
        <v>17.511900000000001</v>
      </c>
      <c r="AV711" s="12">
        <f>HR!AN341</f>
        <v>17.511900000000001</v>
      </c>
      <c r="AW711" s="12">
        <f>HR!AO341</f>
        <v>17.511900000000001</v>
      </c>
      <c r="AX711" s="12">
        <f>HR!AP341</f>
        <v>17.511900000000001</v>
      </c>
      <c r="AY711" s="12">
        <f>HR!AQ341</f>
        <v>17.511900000000001</v>
      </c>
      <c r="AZ711" s="12">
        <f>HR!AR341</f>
        <v>17.511900000000001</v>
      </c>
      <c r="BA711" s="12">
        <f>HR!AS341</f>
        <v>17.511900000000001</v>
      </c>
      <c r="BB711" s="12">
        <f>HR!AT341</f>
        <v>17.511900000000001</v>
      </c>
      <c r="BC711" s="12">
        <f>HR!AU341</f>
        <v>17.511900000000001</v>
      </c>
      <c r="BD711" s="12">
        <f>HR!AV341</f>
        <v>17.511900000000001</v>
      </c>
      <c r="BE711" s="12">
        <f>HR!AW341</f>
        <v>17.511900000000001</v>
      </c>
      <c r="BF711" s="12">
        <f>HR!AX341</f>
        <v>17.511900000000001</v>
      </c>
      <c r="BG711" s="12">
        <f>HR!AY341</f>
        <v>17.511900000000001</v>
      </c>
      <c r="BH711" s="12">
        <f>HR!AZ341</f>
        <v>17.511900000000001</v>
      </c>
      <c r="BI711" s="12">
        <f>HR!BA341</f>
        <v>17.511900000000001</v>
      </c>
      <c r="BJ711" s="12">
        <f>HR!BB341</f>
        <v>17.511900000000001</v>
      </c>
      <c r="BK711" s="12">
        <f>HR!BC341</f>
        <v>17.511900000000001</v>
      </c>
      <c r="BL711" s="12">
        <f>HR!BD341</f>
        <v>17.511900000000001</v>
      </c>
      <c r="BM711" s="12">
        <f>HR!BE341</f>
        <v>17.511900000000001</v>
      </c>
      <c r="BN711" s="12">
        <f>HR!BF341</f>
        <v>17.511900000000001</v>
      </c>
      <c r="BO711" s="12">
        <f>HR!BG341</f>
        <v>17.511900000000001</v>
      </c>
      <c r="BP711" s="12">
        <f>HR!BH341</f>
        <v>17.511900000000001</v>
      </c>
      <c r="BQ711" s="12">
        <f>HR!BI341</f>
        <v>17.511900000000001</v>
      </c>
      <c r="BR711" s="12">
        <f>HR!BJ341</f>
        <v>17.511900000000001</v>
      </c>
      <c r="BS711" s="12">
        <f>HR!BK341</f>
        <v>17.511900000000001</v>
      </c>
      <c r="BT711" s="12">
        <f>HR!BL341</f>
        <v>17.511900000000001</v>
      </c>
      <c r="BU711" s="12">
        <f>HR!BM341</f>
        <v>17.511900000000001</v>
      </c>
      <c r="BV711" s="12">
        <f>HR!BN341</f>
        <v>17.511900000000001</v>
      </c>
      <c r="BW711" s="12">
        <f>HR!BO341</f>
        <v>17.511900000000001</v>
      </c>
      <c r="BX711" s="12">
        <f>HR!BP341</f>
        <v>17.511900000000001</v>
      </c>
      <c r="BY711" s="12">
        <f>HR!BQ341</f>
        <v>17.511900000000001</v>
      </c>
      <c r="BZ711" s="12">
        <f>HR!BR341</f>
        <v>17.511900000000001</v>
      </c>
      <c r="CA711" s="12">
        <f>HR!BS341</f>
        <v>17.511900000000001</v>
      </c>
      <c r="CB711" s="12">
        <f>HR!BT341</f>
        <v>17.511900000000001</v>
      </c>
      <c r="CC711" s="12">
        <f>HR!BU341</f>
        <v>17.511900000000001</v>
      </c>
      <c r="CD711" s="12">
        <f>HR!BV341</f>
        <v>17.511900000000001</v>
      </c>
      <c r="CE711" s="12">
        <f>HR!BW341</f>
        <v>17.511900000000001</v>
      </c>
      <c r="CF711" s="12">
        <f>HR!BX341</f>
        <v>17.511900000000001</v>
      </c>
      <c r="CG711" s="12">
        <f t="shared" si="900"/>
        <v>52.535700000000006</v>
      </c>
      <c r="CH711" s="12">
        <f t="shared" si="901"/>
        <v>52.535700000000006</v>
      </c>
      <c r="CI711" s="12">
        <f t="shared" si="902"/>
        <v>52.535700000000006</v>
      </c>
      <c r="CJ711" s="12">
        <f t="shared" si="903"/>
        <v>52.535700000000006</v>
      </c>
      <c r="CK711" s="12">
        <f t="shared" si="904"/>
        <v>210.14279999999999</v>
      </c>
      <c r="CL711" s="12">
        <f t="shared" si="905"/>
        <v>52.535700000000006</v>
      </c>
      <c r="CM711" s="12">
        <f t="shared" si="906"/>
        <v>52.535700000000006</v>
      </c>
      <c r="CN711" s="12">
        <f t="shared" si="907"/>
        <v>52.535700000000006</v>
      </c>
      <c r="CO711" s="12">
        <f t="shared" si="908"/>
        <v>52.535700000000006</v>
      </c>
      <c r="CP711" s="12">
        <f t="shared" si="909"/>
        <v>210.14279999999999</v>
      </c>
      <c r="CQ711" s="12">
        <f t="shared" si="910"/>
        <v>52.535700000000006</v>
      </c>
      <c r="CR711" s="12">
        <f t="shared" si="911"/>
        <v>52.535700000000006</v>
      </c>
      <c r="CS711" s="12">
        <f t="shared" si="912"/>
        <v>52.535700000000006</v>
      </c>
      <c r="CT711" s="12">
        <f t="shared" si="913"/>
        <v>52.535700000000006</v>
      </c>
      <c r="CU711" s="12">
        <f t="shared" si="914"/>
        <v>210.14279999999999</v>
      </c>
      <c r="CV711" s="12">
        <f t="shared" si="915"/>
        <v>52.535700000000006</v>
      </c>
      <c r="CW711" s="12">
        <f t="shared" si="916"/>
        <v>52.535700000000006</v>
      </c>
      <c r="CX711" s="12">
        <f t="shared" si="917"/>
        <v>52.535700000000006</v>
      </c>
      <c r="CY711" s="12">
        <f t="shared" si="918"/>
        <v>52.535700000000006</v>
      </c>
      <c r="CZ711" s="12">
        <f t="shared" si="919"/>
        <v>210.14279999999999</v>
      </c>
      <c r="DA711" s="12">
        <f t="shared" si="920"/>
        <v>52.535700000000006</v>
      </c>
      <c r="DB711" s="12">
        <f t="shared" si="921"/>
        <v>52.535700000000006</v>
      </c>
      <c r="DC711" s="12">
        <f t="shared" si="922"/>
        <v>52.535700000000006</v>
      </c>
      <c r="DD711" s="12">
        <f t="shared" si="923"/>
        <v>52.535700000000006</v>
      </c>
      <c r="DE711" s="12">
        <f t="shared" si="924"/>
        <v>210.14279999999999</v>
      </c>
      <c r="DF711" s="12">
        <f t="shared" si="925"/>
        <v>52.535700000000006</v>
      </c>
      <c r="DG711" s="12">
        <f t="shared" si="926"/>
        <v>52.535700000000006</v>
      </c>
      <c r="DH711" s="12">
        <f t="shared" si="927"/>
        <v>52.535700000000006</v>
      </c>
      <c r="DI711" s="12">
        <f t="shared" si="928"/>
        <v>52.535700000000006</v>
      </c>
      <c r="DJ711" s="12">
        <f t="shared" si="929"/>
        <v>210.14279999999999</v>
      </c>
      <c r="DK711" s="12">
        <f>SUM(M711:CHOOSE(YTD,M711,N711,O711,P711,Q711,R711,S711,T711,U711,V711,W711,X711))</f>
        <v>52.535700000000006</v>
      </c>
      <c r="DL711" s="12">
        <f>SUM(Y711:CHOOSE(YTD,Y711,Z711,AA711,AB711,AC711,AD711,AE711,AF711,AG711,AH711,AI711,AJ711))</f>
        <v>52.535700000000006</v>
      </c>
      <c r="DM711" s="12">
        <f>SUM(AK711:CHOOSE(YTD,AK711,AL711,AM711,AN711,AO711,AP711,AQ711,AR711,AS711,AT711,AU711,AV711))</f>
        <v>52.535700000000006</v>
      </c>
      <c r="DN711" s="12">
        <f>SUM(AW711:CHOOSE(YTD,AW711,AX711,AY711,AZ711,BA711,BB711,BC711,BD711,BE711,BF711,BG711,BH711))</f>
        <v>52.535700000000006</v>
      </c>
      <c r="DO711" s="12">
        <f>SUM(BI711:CHOOSE(YTD,BI711,BJ711,BK711,BL711,BM711,BN711,BO711,BP711,BQ711,BR711,BS711,BT711))</f>
        <v>52.535700000000006</v>
      </c>
      <c r="DP711" s="12">
        <f>SUM(BU711:CHOOSE(YTD,BU711,BV711,BW711,BX711,BY711,BZ711,CA711,CB711,CC711,CD711,CE711,CF711))</f>
        <v>52.535700000000006</v>
      </c>
    </row>
    <row r="712" spans="1:120" x14ac:dyDescent="0.15">
      <c r="A712" s="12" t="str">
        <f t="shared" si="899"/>
        <v>FTE Cost - Brand</v>
      </c>
      <c r="D712" s="12" t="str">
        <f>HR!D342</f>
        <v>Brand 11</v>
      </c>
      <c r="E712" s="12" t="str">
        <f t="shared" si="898"/>
        <v>Segment 3</v>
      </c>
      <c r="F712" s="12" t="str">
        <f t="shared" si="898"/>
        <v>Business Unit 2</v>
      </c>
      <c r="G712" s="12">
        <f t="shared" si="898"/>
        <v>0</v>
      </c>
      <c r="H712" s="12">
        <f t="shared" si="898"/>
        <v>0</v>
      </c>
      <c r="I712" s="12">
        <f t="shared" si="898"/>
        <v>0</v>
      </c>
      <c r="J712" s="12">
        <f t="shared" si="898"/>
        <v>0</v>
      </c>
      <c r="K712" s="12">
        <f t="shared" si="898"/>
        <v>0</v>
      </c>
      <c r="L712" s="12" t="str">
        <f>HR!C342</f>
        <v>Product management</v>
      </c>
      <c r="M712" s="12">
        <f>HR!E342</f>
        <v>0</v>
      </c>
      <c r="N712" s="12">
        <f>HR!F342</f>
        <v>0</v>
      </c>
      <c r="O712" s="12">
        <f>HR!G342</f>
        <v>0</v>
      </c>
      <c r="P712" s="12">
        <f>HR!H342</f>
        <v>0</v>
      </c>
      <c r="Q712" s="12">
        <f>HR!I342</f>
        <v>0</v>
      </c>
      <c r="R712" s="12">
        <f>HR!J342</f>
        <v>0</v>
      </c>
      <c r="S712" s="12">
        <f>HR!K342</f>
        <v>0</v>
      </c>
      <c r="T712" s="12">
        <f>HR!L342</f>
        <v>0</v>
      </c>
      <c r="U712" s="12">
        <f>HR!M342</f>
        <v>0</v>
      </c>
      <c r="V712" s="12">
        <f>HR!N342</f>
        <v>0</v>
      </c>
      <c r="W712" s="12">
        <f>HR!O342</f>
        <v>0</v>
      </c>
      <c r="X712" s="12">
        <f>HR!P342</f>
        <v>0</v>
      </c>
      <c r="Y712" s="12">
        <f>HR!Q342</f>
        <v>0</v>
      </c>
      <c r="Z712" s="12">
        <f>HR!R342</f>
        <v>0</v>
      </c>
      <c r="AA712" s="12">
        <f>HR!S342</f>
        <v>0</v>
      </c>
      <c r="AB712" s="12">
        <f>HR!T342</f>
        <v>0</v>
      </c>
      <c r="AC712" s="12">
        <f>HR!U342</f>
        <v>0</v>
      </c>
      <c r="AD712" s="12">
        <f>HR!V342</f>
        <v>0</v>
      </c>
      <c r="AE712" s="12">
        <f>HR!W342</f>
        <v>0</v>
      </c>
      <c r="AF712" s="12">
        <f>HR!X342</f>
        <v>0</v>
      </c>
      <c r="AG712" s="12">
        <f>HR!Y342</f>
        <v>0</v>
      </c>
      <c r="AH712" s="12">
        <f>HR!Z342</f>
        <v>0</v>
      </c>
      <c r="AI712" s="12">
        <f>HR!AA342</f>
        <v>0</v>
      </c>
      <c r="AJ712" s="12">
        <f>HR!AB342</f>
        <v>0</v>
      </c>
      <c r="AK712" s="12">
        <f>HR!AC342</f>
        <v>0</v>
      </c>
      <c r="AL712" s="12">
        <f>HR!AD342</f>
        <v>0</v>
      </c>
      <c r="AM712" s="12">
        <f>HR!AE342</f>
        <v>0</v>
      </c>
      <c r="AN712" s="12">
        <f>HR!AF342</f>
        <v>0</v>
      </c>
      <c r="AO712" s="12">
        <f>HR!AG342</f>
        <v>0</v>
      </c>
      <c r="AP712" s="12">
        <f>HR!AH342</f>
        <v>0</v>
      </c>
      <c r="AQ712" s="12">
        <f>HR!AI342</f>
        <v>0</v>
      </c>
      <c r="AR712" s="12">
        <f>HR!AJ342</f>
        <v>0</v>
      </c>
      <c r="AS712" s="12">
        <f>HR!AK342</f>
        <v>0</v>
      </c>
      <c r="AT712" s="12">
        <f>HR!AL342</f>
        <v>0</v>
      </c>
      <c r="AU712" s="12">
        <f>HR!AM342</f>
        <v>0</v>
      </c>
      <c r="AV712" s="12">
        <f>HR!AN342</f>
        <v>0</v>
      </c>
      <c r="AW712" s="12">
        <f>HR!AO342</f>
        <v>0</v>
      </c>
      <c r="AX712" s="12">
        <f>HR!AP342</f>
        <v>0</v>
      </c>
      <c r="AY712" s="12">
        <f>HR!AQ342</f>
        <v>0</v>
      </c>
      <c r="AZ712" s="12">
        <f>HR!AR342</f>
        <v>0</v>
      </c>
      <c r="BA712" s="12">
        <f>HR!AS342</f>
        <v>0</v>
      </c>
      <c r="BB712" s="12">
        <f>HR!AT342</f>
        <v>0</v>
      </c>
      <c r="BC712" s="12">
        <f>HR!AU342</f>
        <v>0</v>
      </c>
      <c r="BD712" s="12">
        <f>HR!AV342</f>
        <v>0</v>
      </c>
      <c r="BE712" s="12">
        <f>HR!AW342</f>
        <v>0</v>
      </c>
      <c r="BF712" s="12">
        <f>HR!AX342</f>
        <v>0</v>
      </c>
      <c r="BG712" s="12">
        <f>HR!AY342</f>
        <v>0</v>
      </c>
      <c r="BH712" s="12">
        <f>HR!AZ342</f>
        <v>0</v>
      </c>
      <c r="BI712" s="12">
        <f>HR!BA342</f>
        <v>0</v>
      </c>
      <c r="BJ712" s="12">
        <f>HR!BB342</f>
        <v>0</v>
      </c>
      <c r="BK712" s="12">
        <f>HR!BC342</f>
        <v>0</v>
      </c>
      <c r="BL712" s="12">
        <f>HR!BD342</f>
        <v>0</v>
      </c>
      <c r="BM712" s="12">
        <f>HR!BE342</f>
        <v>0</v>
      </c>
      <c r="BN712" s="12">
        <f>HR!BF342</f>
        <v>0</v>
      </c>
      <c r="BO712" s="12">
        <f>HR!BG342</f>
        <v>0</v>
      </c>
      <c r="BP712" s="12">
        <f>HR!BH342</f>
        <v>0</v>
      </c>
      <c r="BQ712" s="12">
        <f>HR!BI342</f>
        <v>0</v>
      </c>
      <c r="BR712" s="12">
        <f>HR!BJ342</f>
        <v>0</v>
      </c>
      <c r="BS712" s="12">
        <f>HR!BK342</f>
        <v>0</v>
      </c>
      <c r="BT712" s="12">
        <f>HR!BL342</f>
        <v>0</v>
      </c>
      <c r="BU712" s="12">
        <f>HR!BM342</f>
        <v>0</v>
      </c>
      <c r="BV712" s="12">
        <f>HR!BN342</f>
        <v>0</v>
      </c>
      <c r="BW712" s="12">
        <f>HR!BO342</f>
        <v>0</v>
      </c>
      <c r="BX712" s="12">
        <f>HR!BP342</f>
        <v>0</v>
      </c>
      <c r="BY712" s="12">
        <f>HR!BQ342</f>
        <v>0</v>
      </c>
      <c r="BZ712" s="12">
        <f>HR!BR342</f>
        <v>0</v>
      </c>
      <c r="CA712" s="12">
        <f>HR!BS342</f>
        <v>0</v>
      </c>
      <c r="CB712" s="12">
        <f>HR!BT342</f>
        <v>0</v>
      </c>
      <c r="CC712" s="12">
        <f>HR!BU342</f>
        <v>0</v>
      </c>
      <c r="CD712" s="12">
        <f>HR!BV342</f>
        <v>0</v>
      </c>
      <c r="CE712" s="12">
        <f>HR!BW342</f>
        <v>0</v>
      </c>
      <c r="CF712" s="12">
        <f>HR!BX342</f>
        <v>0</v>
      </c>
      <c r="CG712" s="12">
        <f t="shared" si="900"/>
        <v>0</v>
      </c>
      <c r="CH712" s="12">
        <f t="shared" si="901"/>
        <v>0</v>
      </c>
      <c r="CI712" s="12">
        <f t="shared" si="902"/>
        <v>0</v>
      </c>
      <c r="CJ712" s="12">
        <f t="shared" si="903"/>
        <v>0</v>
      </c>
      <c r="CK712" s="12">
        <f t="shared" si="904"/>
        <v>0</v>
      </c>
      <c r="CL712" s="12">
        <f t="shared" si="905"/>
        <v>0</v>
      </c>
      <c r="CM712" s="12">
        <f t="shared" si="906"/>
        <v>0</v>
      </c>
      <c r="CN712" s="12">
        <f t="shared" si="907"/>
        <v>0</v>
      </c>
      <c r="CO712" s="12">
        <f t="shared" si="908"/>
        <v>0</v>
      </c>
      <c r="CP712" s="12">
        <f t="shared" si="909"/>
        <v>0</v>
      </c>
      <c r="CQ712" s="12">
        <f t="shared" si="910"/>
        <v>0</v>
      </c>
      <c r="CR712" s="12">
        <f t="shared" si="911"/>
        <v>0</v>
      </c>
      <c r="CS712" s="12">
        <f t="shared" si="912"/>
        <v>0</v>
      </c>
      <c r="CT712" s="12">
        <f t="shared" si="913"/>
        <v>0</v>
      </c>
      <c r="CU712" s="12">
        <f t="shared" si="914"/>
        <v>0</v>
      </c>
      <c r="CV712" s="12">
        <f t="shared" si="915"/>
        <v>0</v>
      </c>
      <c r="CW712" s="12">
        <f t="shared" si="916"/>
        <v>0</v>
      </c>
      <c r="CX712" s="12">
        <f t="shared" si="917"/>
        <v>0</v>
      </c>
      <c r="CY712" s="12">
        <f t="shared" si="918"/>
        <v>0</v>
      </c>
      <c r="CZ712" s="12">
        <f t="shared" si="919"/>
        <v>0</v>
      </c>
      <c r="DA712" s="12">
        <f t="shared" si="920"/>
        <v>0</v>
      </c>
      <c r="DB712" s="12">
        <f t="shared" si="921"/>
        <v>0</v>
      </c>
      <c r="DC712" s="12">
        <f t="shared" si="922"/>
        <v>0</v>
      </c>
      <c r="DD712" s="12">
        <f t="shared" si="923"/>
        <v>0</v>
      </c>
      <c r="DE712" s="12">
        <f t="shared" si="924"/>
        <v>0</v>
      </c>
      <c r="DF712" s="12">
        <f t="shared" si="925"/>
        <v>0</v>
      </c>
      <c r="DG712" s="12">
        <f t="shared" si="926"/>
        <v>0</v>
      </c>
      <c r="DH712" s="12">
        <f t="shared" si="927"/>
        <v>0</v>
      </c>
      <c r="DI712" s="12">
        <f t="shared" si="928"/>
        <v>0</v>
      </c>
      <c r="DJ712" s="12">
        <f t="shared" si="929"/>
        <v>0</v>
      </c>
      <c r="DK712" s="12">
        <f>SUM(M712:CHOOSE(YTD,M712,N712,O712,P712,Q712,R712,S712,T712,U712,V712,W712,X712))</f>
        <v>0</v>
      </c>
      <c r="DL712" s="12">
        <f>SUM(Y712:CHOOSE(YTD,Y712,Z712,AA712,AB712,AC712,AD712,AE712,AF712,AG712,AH712,AI712,AJ712))</f>
        <v>0</v>
      </c>
      <c r="DM712" s="12">
        <f>SUM(AK712:CHOOSE(YTD,AK712,AL712,AM712,AN712,AO712,AP712,AQ712,AR712,AS712,AT712,AU712,AV712))</f>
        <v>0</v>
      </c>
      <c r="DN712" s="12">
        <f>SUM(AW712:CHOOSE(YTD,AW712,AX712,AY712,AZ712,BA712,BB712,BC712,BD712,BE712,BF712,BG712,BH712))</f>
        <v>0</v>
      </c>
      <c r="DO712" s="12">
        <f>SUM(BI712:CHOOSE(YTD,BI712,BJ712,BK712,BL712,BM712,BN712,BO712,BP712,BQ712,BR712,BS712,BT712))</f>
        <v>0</v>
      </c>
      <c r="DP712" s="12">
        <f>SUM(BU712:CHOOSE(YTD,BU712,BV712,BW712,BX712,BY712,BZ712,CA712,CB712,CC712,CD712,CE712,CF712))</f>
        <v>0</v>
      </c>
    </row>
    <row r="713" spans="1:120" x14ac:dyDescent="0.15">
      <c r="A713" s="12" t="str">
        <f t="shared" si="899"/>
        <v>FTE Cost - Brand</v>
      </c>
      <c r="D713" s="12" t="str">
        <f>HR!D343</f>
        <v>Brand 12</v>
      </c>
      <c r="E713" s="12" t="str">
        <f t="shared" si="898"/>
        <v>Segment 3</v>
      </c>
      <c r="F713" s="12" t="str">
        <f t="shared" si="898"/>
        <v>Business Unit 2</v>
      </c>
      <c r="G713" s="12">
        <f t="shared" si="898"/>
        <v>0</v>
      </c>
      <c r="H713" s="12">
        <f t="shared" si="898"/>
        <v>0</v>
      </c>
      <c r="I713" s="12">
        <f t="shared" si="898"/>
        <v>0</v>
      </c>
      <c r="J713" s="12">
        <f t="shared" si="898"/>
        <v>0</v>
      </c>
      <c r="K713" s="12">
        <f t="shared" si="898"/>
        <v>0</v>
      </c>
      <c r="L713" s="12" t="str">
        <f>HR!C343</f>
        <v>Product management</v>
      </c>
      <c r="M713" s="12">
        <f>HR!E343</f>
        <v>0</v>
      </c>
      <c r="N713" s="12">
        <f>HR!F343</f>
        <v>0</v>
      </c>
      <c r="O713" s="12">
        <f>HR!G343</f>
        <v>0</v>
      </c>
      <c r="P713" s="12">
        <f>HR!H343</f>
        <v>0</v>
      </c>
      <c r="Q713" s="12">
        <f>HR!I343</f>
        <v>0</v>
      </c>
      <c r="R713" s="12">
        <f>HR!J343</f>
        <v>0</v>
      </c>
      <c r="S713" s="12">
        <f>HR!K343</f>
        <v>0</v>
      </c>
      <c r="T713" s="12">
        <f>HR!L343</f>
        <v>0</v>
      </c>
      <c r="U713" s="12">
        <f>HR!M343</f>
        <v>0</v>
      </c>
      <c r="V713" s="12">
        <f>HR!N343</f>
        <v>0</v>
      </c>
      <c r="W713" s="12">
        <f>HR!O343</f>
        <v>0</v>
      </c>
      <c r="X713" s="12">
        <f>HR!P343</f>
        <v>0</v>
      </c>
      <c r="Y713" s="12">
        <f>HR!Q343</f>
        <v>0</v>
      </c>
      <c r="Z713" s="12">
        <f>HR!R343</f>
        <v>0</v>
      </c>
      <c r="AA713" s="12">
        <f>HR!S343</f>
        <v>0</v>
      </c>
      <c r="AB713" s="12">
        <f>HR!T343</f>
        <v>0</v>
      </c>
      <c r="AC713" s="12">
        <f>HR!U343</f>
        <v>0</v>
      </c>
      <c r="AD713" s="12">
        <f>HR!V343</f>
        <v>0</v>
      </c>
      <c r="AE713" s="12">
        <f>HR!W343</f>
        <v>0</v>
      </c>
      <c r="AF713" s="12">
        <f>HR!X343</f>
        <v>0</v>
      </c>
      <c r="AG713" s="12">
        <f>HR!Y343</f>
        <v>0</v>
      </c>
      <c r="AH713" s="12">
        <f>HR!Z343</f>
        <v>0</v>
      </c>
      <c r="AI713" s="12">
        <f>HR!AA343</f>
        <v>0</v>
      </c>
      <c r="AJ713" s="12">
        <f>HR!AB343</f>
        <v>0</v>
      </c>
      <c r="AK713" s="12">
        <f>HR!AC343</f>
        <v>0</v>
      </c>
      <c r="AL713" s="12">
        <f>HR!AD343</f>
        <v>0</v>
      </c>
      <c r="AM713" s="12">
        <f>HR!AE343</f>
        <v>0</v>
      </c>
      <c r="AN713" s="12">
        <f>HR!AF343</f>
        <v>0</v>
      </c>
      <c r="AO713" s="12">
        <f>HR!AG343</f>
        <v>0</v>
      </c>
      <c r="AP713" s="12">
        <f>HR!AH343</f>
        <v>0</v>
      </c>
      <c r="AQ713" s="12">
        <f>HR!AI343</f>
        <v>0</v>
      </c>
      <c r="AR713" s="12">
        <f>HR!AJ343</f>
        <v>0</v>
      </c>
      <c r="AS713" s="12">
        <f>HR!AK343</f>
        <v>0</v>
      </c>
      <c r="AT713" s="12">
        <f>HR!AL343</f>
        <v>0</v>
      </c>
      <c r="AU713" s="12">
        <f>HR!AM343</f>
        <v>0</v>
      </c>
      <c r="AV713" s="12">
        <f>HR!AN343</f>
        <v>0</v>
      </c>
      <c r="AW713" s="12">
        <f>HR!AO343</f>
        <v>0</v>
      </c>
      <c r="AX713" s="12">
        <f>HR!AP343</f>
        <v>0</v>
      </c>
      <c r="AY713" s="12">
        <f>HR!AQ343</f>
        <v>0</v>
      </c>
      <c r="AZ713" s="12">
        <f>HR!AR343</f>
        <v>0</v>
      </c>
      <c r="BA713" s="12">
        <f>HR!AS343</f>
        <v>0</v>
      </c>
      <c r="BB713" s="12">
        <f>HR!AT343</f>
        <v>0</v>
      </c>
      <c r="BC713" s="12">
        <f>HR!AU343</f>
        <v>0</v>
      </c>
      <c r="BD713" s="12">
        <f>HR!AV343</f>
        <v>0</v>
      </c>
      <c r="BE713" s="12">
        <f>HR!AW343</f>
        <v>0</v>
      </c>
      <c r="BF713" s="12">
        <f>HR!AX343</f>
        <v>0</v>
      </c>
      <c r="BG713" s="12">
        <f>HR!AY343</f>
        <v>0</v>
      </c>
      <c r="BH713" s="12">
        <f>HR!AZ343</f>
        <v>0</v>
      </c>
      <c r="BI713" s="12">
        <f>HR!BA343</f>
        <v>0</v>
      </c>
      <c r="BJ713" s="12">
        <f>HR!BB343</f>
        <v>0</v>
      </c>
      <c r="BK713" s="12">
        <f>HR!BC343</f>
        <v>0</v>
      </c>
      <c r="BL713" s="12">
        <f>HR!BD343</f>
        <v>0</v>
      </c>
      <c r="BM713" s="12">
        <f>HR!BE343</f>
        <v>0</v>
      </c>
      <c r="BN713" s="12">
        <f>HR!BF343</f>
        <v>0</v>
      </c>
      <c r="BO713" s="12">
        <f>HR!BG343</f>
        <v>0</v>
      </c>
      <c r="BP713" s="12">
        <f>HR!BH343</f>
        <v>0</v>
      </c>
      <c r="BQ713" s="12">
        <f>HR!BI343</f>
        <v>0</v>
      </c>
      <c r="BR713" s="12">
        <f>HR!BJ343</f>
        <v>0</v>
      </c>
      <c r="BS713" s="12">
        <f>HR!BK343</f>
        <v>0</v>
      </c>
      <c r="BT713" s="12">
        <f>HR!BL343</f>
        <v>0</v>
      </c>
      <c r="BU713" s="12">
        <f>HR!BM343</f>
        <v>0</v>
      </c>
      <c r="BV713" s="12">
        <f>HR!BN343</f>
        <v>0</v>
      </c>
      <c r="BW713" s="12">
        <f>HR!BO343</f>
        <v>0</v>
      </c>
      <c r="BX713" s="12">
        <f>HR!BP343</f>
        <v>0</v>
      </c>
      <c r="BY713" s="12">
        <f>HR!BQ343</f>
        <v>0</v>
      </c>
      <c r="BZ713" s="12">
        <f>HR!BR343</f>
        <v>0</v>
      </c>
      <c r="CA713" s="12">
        <f>HR!BS343</f>
        <v>0</v>
      </c>
      <c r="CB713" s="12">
        <f>HR!BT343</f>
        <v>0</v>
      </c>
      <c r="CC713" s="12">
        <f>HR!BU343</f>
        <v>0</v>
      </c>
      <c r="CD713" s="12">
        <f>HR!BV343</f>
        <v>0</v>
      </c>
      <c r="CE713" s="12">
        <f>HR!BW343</f>
        <v>0</v>
      </c>
      <c r="CF713" s="12">
        <f>HR!BX343</f>
        <v>0</v>
      </c>
      <c r="CG713" s="12">
        <f t="shared" si="900"/>
        <v>0</v>
      </c>
      <c r="CH713" s="12">
        <f t="shared" si="901"/>
        <v>0</v>
      </c>
      <c r="CI713" s="12">
        <f t="shared" si="902"/>
        <v>0</v>
      </c>
      <c r="CJ713" s="12">
        <f t="shared" si="903"/>
        <v>0</v>
      </c>
      <c r="CK713" s="12">
        <f t="shared" si="904"/>
        <v>0</v>
      </c>
      <c r="CL713" s="12">
        <f t="shared" si="905"/>
        <v>0</v>
      </c>
      <c r="CM713" s="12">
        <f t="shared" si="906"/>
        <v>0</v>
      </c>
      <c r="CN713" s="12">
        <f t="shared" si="907"/>
        <v>0</v>
      </c>
      <c r="CO713" s="12">
        <f t="shared" si="908"/>
        <v>0</v>
      </c>
      <c r="CP713" s="12">
        <f t="shared" si="909"/>
        <v>0</v>
      </c>
      <c r="CQ713" s="12">
        <f t="shared" si="910"/>
        <v>0</v>
      </c>
      <c r="CR713" s="12">
        <f t="shared" si="911"/>
        <v>0</v>
      </c>
      <c r="CS713" s="12">
        <f t="shared" si="912"/>
        <v>0</v>
      </c>
      <c r="CT713" s="12">
        <f t="shared" si="913"/>
        <v>0</v>
      </c>
      <c r="CU713" s="12">
        <f t="shared" si="914"/>
        <v>0</v>
      </c>
      <c r="CV713" s="12">
        <f t="shared" si="915"/>
        <v>0</v>
      </c>
      <c r="CW713" s="12">
        <f t="shared" si="916"/>
        <v>0</v>
      </c>
      <c r="CX713" s="12">
        <f t="shared" si="917"/>
        <v>0</v>
      </c>
      <c r="CY713" s="12">
        <f t="shared" si="918"/>
        <v>0</v>
      </c>
      <c r="CZ713" s="12">
        <f t="shared" si="919"/>
        <v>0</v>
      </c>
      <c r="DA713" s="12">
        <f t="shared" si="920"/>
        <v>0</v>
      </c>
      <c r="DB713" s="12">
        <f t="shared" si="921"/>
        <v>0</v>
      </c>
      <c r="DC713" s="12">
        <f t="shared" si="922"/>
        <v>0</v>
      </c>
      <c r="DD713" s="12">
        <f t="shared" si="923"/>
        <v>0</v>
      </c>
      <c r="DE713" s="12">
        <f t="shared" si="924"/>
        <v>0</v>
      </c>
      <c r="DF713" s="12">
        <f t="shared" si="925"/>
        <v>0</v>
      </c>
      <c r="DG713" s="12">
        <f t="shared" si="926"/>
        <v>0</v>
      </c>
      <c r="DH713" s="12">
        <f t="shared" si="927"/>
        <v>0</v>
      </c>
      <c r="DI713" s="12">
        <f t="shared" si="928"/>
        <v>0</v>
      </c>
      <c r="DJ713" s="12">
        <f t="shared" si="929"/>
        <v>0</v>
      </c>
      <c r="DK713" s="12">
        <f>SUM(M713:CHOOSE(YTD,M713,N713,O713,P713,Q713,R713,S713,T713,U713,V713,W713,X713))</f>
        <v>0</v>
      </c>
      <c r="DL713" s="12">
        <f>SUM(Y713:CHOOSE(YTD,Y713,Z713,AA713,AB713,AC713,AD713,AE713,AF713,AG713,AH713,AI713,AJ713))</f>
        <v>0</v>
      </c>
      <c r="DM713" s="12">
        <f>SUM(AK713:CHOOSE(YTD,AK713,AL713,AM713,AN713,AO713,AP713,AQ713,AR713,AS713,AT713,AU713,AV713))</f>
        <v>0</v>
      </c>
      <c r="DN713" s="12">
        <f>SUM(AW713:CHOOSE(YTD,AW713,AX713,AY713,AZ713,BA713,BB713,BC713,BD713,BE713,BF713,BG713,BH713))</f>
        <v>0</v>
      </c>
      <c r="DO713" s="12">
        <f>SUM(BI713:CHOOSE(YTD,BI713,BJ713,BK713,BL713,BM713,BN713,BO713,BP713,BQ713,BR713,BS713,BT713))</f>
        <v>0</v>
      </c>
      <c r="DP713" s="12">
        <f>SUM(BU713:CHOOSE(YTD,BU713,BV713,BW713,BX713,BY713,BZ713,CA713,CB713,CC713,CD713,CE713,CF713))</f>
        <v>0</v>
      </c>
    </row>
    <row r="714" spans="1:120" x14ac:dyDescent="0.15">
      <c r="A714" s="12" t="str">
        <f t="shared" si="899"/>
        <v>FTE Cost - Brand</v>
      </c>
      <c r="D714" s="12" t="str">
        <f>HR!D344</f>
        <v>Brand 13</v>
      </c>
      <c r="E714" s="12" t="str">
        <f t="shared" si="898"/>
        <v>Segment 4</v>
      </c>
      <c r="F714" s="12" t="str">
        <f t="shared" si="898"/>
        <v>Business Unit 2</v>
      </c>
      <c r="G714" s="12">
        <f t="shared" si="898"/>
        <v>0</v>
      </c>
      <c r="H714" s="12">
        <f t="shared" si="898"/>
        <v>0</v>
      </c>
      <c r="I714" s="12">
        <f t="shared" si="898"/>
        <v>0</v>
      </c>
      <c r="J714" s="12">
        <f t="shared" si="898"/>
        <v>0</v>
      </c>
      <c r="K714" s="12">
        <f t="shared" si="898"/>
        <v>0</v>
      </c>
      <c r="L714" s="12" t="str">
        <f>HR!C344</f>
        <v>Product management</v>
      </c>
      <c r="M714" s="12">
        <f>HR!E344</f>
        <v>0</v>
      </c>
      <c r="N714" s="12">
        <f>HR!F344</f>
        <v>0</v>
      </c>
      <c r="O714" s="12">
        <f>HR!G344</f>
        <v>0</v>
      </c>
      <c r="P714" s="12">
        <f>HR!H344</f>
        <v>0</v>
      </c>
      <c r="Q714" s="12">
        <f>HR!I344</f>
        <v>0</v>
      </c>
      <c r="R714" s="12">
        <f>HR!J344</f>
        <v>0</v>
      </c>
      <c r="S714" s="12">
        <f>HR!K344</f>
        <v>0</v>
      </c>
      <c r="T714" s="12">
        <f>HR!L344</f>
        <v>0</v>
      </c>
      <c r="U714" s="12">
        <f>HR!M344</f>
        <v>0</v>
      </c>
      <c r="V714" s="12">
        <f>HR!N344</f>
        <v>0</v>
      </c>
      <c r="W714" s="12">
        <f>HR!O344</f>
        <v>0</v>
      </c>
      <c r="X714" s="12">
        <f>HR!P344</f>
        <v>0</v>
      </c>
      <c r="Y714" s="12">
        <f>HR!Q344</f>
        <v>0</v>
      </c>
      <c r="Z714" s="12">
        <f>HR!R344</f>
        <v>0</v>
      </c>
      <c r="AA714" s="12">
        <f>HR!S344</f>
        <v>0</v>
      </c>
      <c r="AB714" s="12">
        <f>HR!T344</f>
        <v>0</v>
      </c>
      <c r="AC714" s="12">
        <f>HR!U344</f>
        <v>0</v>
      </c>
      <c r="AD714" s="12">
        <f>HR!V344</f>
        <v>0</v>
      </c>
      <c r="AE714" s="12">
        <f>HR!W344</f>
        <v>0</v>
      </c>
      <c r="AF714" s="12">
        <f>HR!X344</f>
        <v>0</v>
      </c>
      <c r="AG714" s="12">
        <f>HR!Y344</f>
        <v>0</v>
      </c>
      <c r="AH714" s="12">
        <f>HR!Z344</f>
        <v>0</v>
      </c>
      <c r="AI714" s="12">
        <f>HR!AA344</f>
        <v>0</v>
      </c>
      <c r="AJ714" s="12">
        <f>HR!AB344</f>
        <v>0</v>
      </c>
      <c r="AK714" s="12">
        <f>HR!AC344</f>
        <v>0</v>
      </c>
      <c r="AL714" s="12">
        <f>HR!AD344</f>
        <v>0</v>
      </c>
      <c r="AM714" s="12">
        <f>HR!AE344</f>
        <v>0</v>
      </c>
      <c r="AN714" s="12">
        <f>HR!AF344</f>
        <v>0</v>
      </c>
      <c r="AO714" s="12">
        <f>HR!AG344</f>
        <v>0</v>
      </c>
      <c r="AP714" s="12">
        <f>HR!AH344</f>
        <v>0</v>
      </c>
      <c r="AQ714" s="12">
        <f>HR!AI344</f>
        <v>0</v>
      </c>
      <c r="AR714" s="12">
        <f>HR!AJ344</f>
        <v>0</v>
      </c>
      <c r="AS714" s="12">
        <f>HR!AK344</f>
        <v>0</v>
      </c>
      <c r="AT714" s="12">
        <f>HR!AL344</f>
        <v>0</v>
      </c>
      <c r="AU714" s="12">
        <f>HR!AM344</f>
        <v>0</v>
      </c>
      <c r="AV714" s="12">
        <f>HR!AN344</f>
        <v>0</v>
      </c>
      <c r="AW714" s="12">
        <f>HR!AO344</f>
        <v>0</v>
      </c>
      <c r="AX714" s="12">
        <f>HR!AP344</f>
        <v>0</v>
      </c>
      <c r="AY714" s="12">
        <f>HR!AQ344</f>
        <v>0</v>
      </c>
      <c r="AZ714" s="12">
        <f>HR!AR344</f>
        <v>0</v>
      </c>
      <c r="BA714" s="12">
        <f>HR!AS344</f>
        <v>0</v>
      </c>
      <c r="BB714" s="12">
        <f>HR!AT344</f>
        <v>0</v>
      </c>
      <c r="BC714" s="12">
        <f>HR!AU344</f>
        <v>0</v>
      </c>
      <c r="BD714" s="12">
        <f>HR!AV344</f>
        <v>0</v>
      </c>
      <c r="BE714" s="12">
        <f>HR!AW344</f>
        <v>0</v>
      </c>
      <c r="BF714" s="12">
        <f>HR!AX344</f>
        <v>0</v>
      </c>
      <c r="BG714" s="12">
        <f>HR!AY344</f>
        <v>0</v>
      </c>
      <c r="BH714" s="12">
        <f>HR!AZ344</f>
        <v>0</v>
      </c>
      <c r="BI714" s="12">
        <f>HR!BA344</f>
        <v>0</v>
      </c>
      <c r="BJ714" s="12">
        <f>HR!BB344</f>
        <v>0</v>
      </c>
      <c r="BK714" s="12">
        <f>HR!BC344</f>
        <v>0</v>
      </c>
      <c r="BL714" s="12">
        <f>HR!BD344</f>
        <v>0</v>
      </c>
      <c r="BM714" s="12">
        <f>HR!BE344</f>
        <v>0</v>
      </c>
      <c r="BN714" s="12">
        <f>HR!BF344</f>
        <v>0</v>
      </c>
      <c r="BO714" s="12">
        <f>HR!BG344</f>
        <v>0</v>
      </c>
      <c r="BP714" s="12">
        <f>HR!BH344</f>
        <v>0</v>
      </c>
      <c r="BQ714" s="12">
        <f>HR!BI344</f>
        <v>0</v>
      </c>
      <c r="BR714" s="12">
        <f>HR!BJ344</f>
        <v>0</v>
      </c>
      <c r="BS714" s="12">
        <f>HR!BK344</f>
        <v>0</v>
      </c>
      <c r="BT714" s="12">
        <f>HR!BL344</f>
        <v>0</v>
      </c>
      <c r="BU714" s="12">
        <f>HR!BM344</f>
        <v>0</v>
      </c>
      <c r="BV714" s="12">
        <f>HR!BN344</f>
        <v>0</v>
      </c>
      <c r="BW714" s="12">
        <f>HR!BO344</f>
        <v>0</v>
      </c>
      <c r="BX714" s="12">
        <f>HR!BP344</f>
        <v>0</v>
      </c>
      <c r="BY714" s="12">
        <f>HR!BQ344</f>
        <v>0</v>
      </c>
      <c r="BZ714" s="12">
        <f>HR!BR344</f>
        <v>0</v>
      </c>
      <c r="CA714" s="12">
        <f>HR!BS344</f>
        <v>0</v>
      </c>
      <c r="CB714" s="12">
        <f>HR!BT344</f>
        <v>0</v>
      </c>
      <c r="CC714" s="12">
        <f>HR!BU344</f>
        <v>0</v>
      </c>
      <c r="CD714" s="12">
        <f>HR!BV344</f>
        <v>0</v>
      </c>
      <c r="CE714" s="12">
        <f>HR!BW344</f>
        <v>0</v>
      </c>
      <c r="CF714" s="12">
        <f>HR!BX344</f>
        <v>0</v>
      </c>
      <c r="CG714" s="12">
        <f t="shared" si="900"/>
        <v>0</v>
      </c>
      <c r="CH714" s="12">
        <f t="shared" si="901"/>
        <v>0</v>
      </c>
      <c r="CI714" s="12">
        <f t="shared" si="902"/>
        <v>0</v>
      </c>
      <c r="CJ714" s="12">
        <f t="shared" si="903"/>
        <v>0</v>
      </c>
      <c r="CK714" s="12">
        <f t="shared" si="904"/>
        <v>0</v>
      </c>
      <c r="CL714" s="12">
        <f t="shared" si="905"/>
        <v>0</v>
      </c>
      <c r="CM714" s="12">
        <f t="shared" si="906"/>
        <v>0</v>
      </c>
      <c r="CN714" s="12">
        <f t="shared" si="907"/>
        <v>0</v>
      </c>
      <c r="CO714" s="12">
        <f t="shared" si="908"/>
        <v>0</v>
      </c>
      <c r="CP714" s="12">
        <f t="shared" si="909"/>
        <v>0</v>
      </c>
      <c r="CQ714" s="12">
        <f t="shared" si="910"/>
        <v>0</v>
      </c>
      <c r="CR714" s="12">
        <f t="shared" si="911"/>
        <v>0</v>
      </c>
      <c r="CS714" s="12">
        <f t="shared" si="912"/>
        <v>0</v>
      </c>
      <c r="CT714" s="12">
        <f t="shared" si="913"/>
        <v>0</v>
      </c>
      <c r="CU714" s="12">
        <f t="shared" si="914"/>
        <v>0</v>
      </c>
      <c r="CV714" s="12">
        <f t="shared" si="915"/>
        <v>0</v>
      </c>
      <c r="CW714" s="12">
        <f t="shared" si="916"/>
        <v>0</v>
      </c>
      <c r="CX714" s="12">
        <f t="shared" si="917"/>
        <v>0</v>
      </c>
      <c r="CY714" s="12">
        <f t="shared" si="918"/>
        <v>0</v>
      </c>
      <c r="CZ714" s="12">
        <f t="shared" si="919"/>
        <v>0</v>
      </c>
      <c r="DA714" s="12">
        <f t="shared" si="920"/>
        <v>0</v>
      </c>
      <c r="DB714" s="12">
        <f t="shared" si="921"/>
        <v>0</v>
      </c>
      <c r="DC714" s="12">
        <f t="shared" si="922"/>
        <v>0</v>
      </c>
      <c r="DD714" s="12">
        <f t="shared" si="923"/>
        <v>0</v>
      </c>
      <c r="DE714" s="12">
        <f t="shared" si="924"/>
        <v>0</v>
      </c>
      <c r="DF714" s="12">
        <f t="shared" si="925"/>
        <v>0</v>
      </c>
      <c r="DG714" s="12">
        <f t="shared" si="926"/>
        <v>0</v>
      </c>
      <c r="DH714" s="12">
        <f t="shared" si="927"/>
        <v>0</v>
      </c>
      <c r="DI714" s="12">
        <f t="shared" si="928"/>
        <v>0</v>
      </c>
      <c r="DJ714" s="12">
        <f t="shared" si="929"/>
        <v>0</v>
      </c>
      <c r="DK714" s="12">
        <f>SUM(M714:CHOOSE(YTD,M714,N714,O714,P714,Q714,R714,S714,T714,U714,V714,W714,X714))</f>
        <v>0</v>
      </c>
      <c r="DL714" s="12">
        <f>SUM(Y714:CHOOSE(YTD,Y714,Z714,AA714,AB714,AC714,AD714,AE714,AF714,AG714,AH714,AI714,AJ714))</f>
        <v>0</v>
      </c>
      <c r="DM714" s="12">
        <f>SUM(AK714:CHOOSE(YTD,AK714,AL714,AM714,AN714,AO714,AP714,AQ714,AR714,AS714,AT714,AU714,AV714))</f>
        <v>0</v>
      </c>
      <c r="DN714" s="12">
        <f>SUM(AW714:CHOOSE(YTD,AW714,AX714,AY714,AZ714,BA714,BB714,BC714,BD714,BE714,BF714,BG714,BH714))</f>
        <v>0</v>
      </c>
      <c r="DO714" s="12">
        <f>SUM(BI714:CHOOSE(YTD,BI714,BJ714,BK714,BL714,BM714,BN714,BO714,BP714,BQ714,BR714,BS714,BT714))</f>
        <v>0</v>
      </c>
      <c r="DP714" s="12">
        <f>SUM(BU714:CHOOSE(YTD,BU714,BV714,BW714,BX714,BY714,BZ714,CA714,CB714,CC714,CD714,CE714,CF714))</f>
        <v>0</v>
      </c>
    </row>
    <row r="715" spans="1:120" x14ac:dyDescent="0.15">
      <c r="A715" s="12" t="str">
        <f t="shared" si="899"/>
        <v>FTE Cost - Brand</v>
      </c>
      <c r="D715" s="12" t="str">
        <f>HR!D345</f>
        <v>Brand 14</v>
      </c>
      <c r="E715" s="12" t="str">
        <f t="shared" si="898"/>
        <v>Segment 4</v>
      </c>
      <c r="F715" s="12" t="str">
        <f t="shared" si="898"/>
        <v>Business Unit 2</v>
      </c>
      <c r="G715" s="12">
        <f t="shared" si="898"/>
        <v>0</v>
      </c>
      <c r="H715" s="12">
        <f t="shared" si="898"/>
        <v>0</v>
      </c>
      <c r="I715" s="12">
        <f t="shared" si="898"/>
        <v>0</v>
      </c>
      <c r="J715" s="12">
        <f t="shared" si="898"/>
        <v>0</v>
      </c>
      <c r="K715" s="12">
        <f t="shared" si="898"/>
        <v>0</v>
      </c>
      <c r="L715" s="12" t="str">
        <f>HR!C345</f>
        <v>Product management</v>
      </c>
      <c r="M715" s="12">
        <f>HR!E345</f>
        <v>0</v>
      </c>
      <c r="N715" s="12">
        <f>HR!F345</f>
        <v>0</v>
      </c>
      <c r="O715" s="12">
        <f>HR!G345</f>
        <v>0</v>
      </c>
      <c r="P715" s="12">
        <f>HR!H345</f>
        <v>0</v>
      </c>
      <c r="Q715" s="12">
        <f>HR!I345</f>
        <v>0</v>
      </c>
      <c r="R715" s="12">
        <f>HR!J345</f>
        <v>0</v>
      </c>
      <c r="S715" s="12">
        <f>HR!K345</f>
        <v>0</v>
      </c>
      <c r="T715" s="12">
        <f>HR!L345</f>
        <v>0</v>
      </c>
      <c r="U715" s="12">
        <f>HR!M345</f>
        <v>0</v>
      </c>
      <c r="V715" s="12">
        <f>HR!N345</f>
        <v>0</v>
      </c>
      <c r="W715" s="12">
        <f>HR!O345</f>
        <v>0</v>
      </c>
      <c r="X715" s="12">
        <f>HR!P345</f>
        <v>0</v>
      </c>
      <c r="Y715" s="12">
        <f>HR!Q345</f>
        <v>0</v>
      </c>
      <c r="Z715" s="12">
        <f>HR!R345</f>
        <v>0</v>
      </c>
      <c r="AA715" s="12">
        <f>HR!S345</f>
        <v>0</v>
      </c>
      <c r="AB715" s="12">
        <f>HR!T345</f>
        <v>0</v>
      </c>
      <c r="AC715" s="12">
        <f>HR!U345</f>
        <v>0</v>
      </c>
      <c r="AD715" s="12">
        <f>HR!V345</f>
        <v>0</v>
      </c>
      <c r="AE715" s="12">
        <f>HR!W345</f>
        <v>0</v>
      </c>
      <c r="AF715" s="12">
        <f>HR!X345</f>
        <v>0</v>
      </c>
      <c r="AG715" s="12">
        <f>HR!Y345</f>
        <v>0</v>
      </c>
      <c r="AH715" s="12">
        <f>HR!Z345</f>
        <v>0</v>
      </c>
      <c r="AI715" s="12">
        <f>HR!AA345</f>
        <v>0</v>
      </c>
      <c r="AJ715" s="12">
        <f>HR!AB345</f>
        <v>0</v>
      </c>
      <c r="AK715" s="12">
        <f>HR!AC345</f>
        <v>0</v>
      </c>
      <c r="AL715" s="12">
        <f>HR!AD345</f>
        <v>0</v>
      </c>
      <c r="AM715" s="12">
        <f>HR!AE345</f>
        <v>0</v>
      </c>
      <c r="AN715" s="12">
        <f>HR!AF345</f>
        <v>0</v>
      </c>
      <c r="AO715" s="12">
        <f>HR!AG345</f>
        <v>0</v>
      </c>
      <c r="AP715" s="12">
        <f>HR!AH345</f>
        <v>0</v>
      </c>
      <c r="AQ715" s="12">
        <f>HR!AI345</f>
        <v>0</v>
      </c>
      <c r="AR715" s="12">
        <f>HR!AJ345</f>
        <v>0</v>
      </c>
      <c r="AS715" s="12">
        <f>HR!AK345</f>
        <v>0</v>
      </c>
      <c r="AT715" s="12">
        <f>HR!AL345</f>
        <v>0</v>
      </c>
      <c r="AU715" s="12">
        <f>HR!AM345</f>
        <v>0</v>
      </c>
      <c r="AV715" s="12">
        <f>HR!AN345</f>
        <v>0</v>
      </c>
      <c r="AW715" s="12">
        <f>HR!AO345</f>
        <v>0</v>
      </c>
      <c r="AX715" s="12">
        <f>HR!AP345</f>
        <v>0</v>
      </c>
      <c r="AY715" s="12">
        <f>HR!AQ345</f>
        <v>0</v>
      </c>
      <c r="AZ715" s="12">
        <f>HR!AR345</f>
        <v>0</v>
      </c>
      <c r="BA715" s="12">
        <f>HR!AS345</f>
        <v>0</v>
      </c>
      <c r="BB715" s="12">
        <f>HR!AT345</f>
        <v>0</v>
      </c>
      <c r="BC715" s="12">
        <f>HR!AU345</f>
        <v>0</v>
      </c>
      <c r="BD715" s="12">
        <f>HR!AV345</f>
        <v>0</v>
      </c>
      <c r="BE715" s="12">
        <f>HR!AW345</f>
        <v>0</v>
      </c>
      <c r="BF715" s="12">
        <f>HR!AX345</f>
        <v>0</v>
      </c>
      <c r="BG715" s="12">
        <f>HR!AY345</f>
        <v>0</v>
      </c>
      <c r="BH715" s="12">
        <f>HR!AZ345</f>
        <v>0</v>
      </c>
      <c r="BI715" s="12">
        <f>HR!BA345</f>
        <v>0</v>
      </c>
      <c r="BJ715" s="12">
        <f>HR!BB345</f>
        <v>0</v>
      </c>
      <c r="BK715" s="12">
        <f>HR!BC345</f>
        <v>0</v>
      </c>
      <c r="BL715" s="12">
        <f>HR!BD345</f>
        <v>0</v>
      </c>
      <c r="BM715" s="12">
        <f>HR!BE345</f>
        <v>0</v>
      </c>
      <c r="BN715" s="12">
        <f>HR!BF345</f>
        <v>0</v>
      </c>
      <c r="BO715" s="12">
        <f>HR!BG345</f>
        <v>0</v>
      </c>
      <c r="BP715" s="12">
        <f>HR!BH345</f>
        <v>0</v>
      </c>
      <c r="BQ715" s="12">
        <f>HR!BI345</f>
        <v>0</v>
      </c>
      <c r="BR715" s="12">
        <f>HR!BJ345</f>
        <v>0</v>
      </c>
      <c r="BS715" s="12">
        <f>HR!BK345</f>
        <v>0</v>
      </c>
      <c r="BT715" s="12">
        <f>HR!BL345</f>
        <v>0</v>
      </c>
      <c r="BU715" s="12">
        <f>HR!BM345</f>
        <v>0</v>
      </c>
      <c r="BV715" s="12">
        <f>HR!BN345</f>
        <v>0</v>
      </c>
      <c r="BW715" s="12">
        <f>HR!BO345</f>
        <v>0</v>
      </c>
      <c r="BX715" s="12">
        <f>HR!BP345</f>
        <v>0</v>
      </c>
      <c r="BY715" s="12">
        <f>HR!BQ345</f>
        <v>0</v>
      </c>
      <c r="BZ715" s="12">
        <f>HR!BR345</f>
        <v>0</v>
      </c>
      <c r="CA715" s="12">
        <f>HR!BS345</f>
        <v>0</v>
      </c>
      <c r="CB715" s="12">
        <f>HR!BT345</f>
        <v>0</v>
      </c>
      <c r="CC715" s="12">
        <f>HR!BU345</f>
        <v>0</v>
      </c>
      <c r="CD715" s="12">
        <f>HR!BV345</f>
        <v>0</v>
      </c>
      <c r="CE715" s="12">
        <f>HR!BW345</f>
        <v>0</v>
      </c>
      <c r="CF715" s="12">
        <f>HR!BX345</f>
        <v>0</v>
      </c>
      <c r="CG715" s="12">
        <f t="shared" si="900"/>
        <v>0</v>
      </c>
      <c r="CH715" s="12">
        <f t="shared" si="901"/>
        <v>0</v>
      </c>
      <c r="CI715" s="12">
        <f t="shared" si="902"/>
        <v>0</v>
      </c>
      <c r="CJ715" s="12">
        <f t="shared" si="903"/>
        <v>0</v>
      </c>
      <c r="CK715" s="12">
        <f t="shared" si="904"/>
        <v>0</v>
      </c>
      <c r="CL715" s="12">
        <f t="shared" si="905"/>
        <v>0</v>
      </c>
      <c r="CM715" s="12">
        <f t="shared" si="906"/>
        <v>0</v>
      </c>
      <c r="CN715" s="12">
        <f t="shared" si="907"/>
        <v>0</v>
      </c>
      <c r="CO715" s="12">
        <f t="shared" si="908"/>
        <v>0</v>
      </c>
      <c r="CP715" s="12">
        <f t="shared" si="909"/>
        <v>0</v>
      </c>
      <c r="CQ715" s="12">
        <f t="shared" si="910"/>
        <v>0</v>
      </c>
      <c r="CR715" s="12">
        <f t="shared" si="911"/>
        <v>0</v>
      </c>
      <c r="CS715" s="12">
        <f t="shared" si="912"/>
        <v>0</v>
      </c>
      <c r="CT715" s="12">
        <f t="shared" si="913"/>
        <v>0</v>
      </c>
      <c r="CU715" s="12">
        <f t="shared" si="914"/>
        <v>0</v>
      </c>
      <c r="CV715" s="12">
        <f t="shared" si="915"/>
        <v>0</v>
      </c>
      <c r="CW715" s="12">
        <f t="shared" si="916"/>
        <v>0</v>
      </c>
      <c r="CX715" s="12">
        <f t="shared" si="917"/>
        <v>0</v>
      </c>
      <c r="CY715" s="12">
        <f t="shared" si="918"/>
        <v>0</v>
      </c>
      <c r="CZ715" s="12">
        <f t="shared" si="919"/>
        <v>0</v>
      </c>
      <c r="DA715" s="12">
        <f t="shared" si="920"/>
        <v>0</v>
      </c>
      <c r="DB715" s="12">
        <f t="shared" si="921"/>
        <v>0</v>
      </c>
      <c r="DC715" s="12">
        <f t="shared" si="922"/>
        <v>0</v>
      </c>
      <c r="DD715" s="12">
        <f t="shared" si="923"/>
        <v>0</v>
      </c>
      <c r="DE715" s="12">
        <f t="shared" si="924"/>
        <v>0</v>
      </c>
      <c r="DF715" s="12">
        <f t="shared" si="925"/>
        <v>0</v>
      </c>
      <c r="DG715" s="12">
        <f t="shared" si="926"/>
        <v>0</v>
      </c>
      <c r="DH715" s="12">
        <f t="shared" si="927"/>
        <v>0</v>
      </c>
      <c r="DI715" s="12">
        <f t="shared" si="928"/>
        <v>0</v>
      </c>
      <c r="DJ715" s="12">
        <f t="shared" si="929"/>
        <v>0</v>
      </c>
      <c r="DK715" s="12">
        <f>SUM(M715:CHOOSE(YTD,M715,N715,O715,P715,Q715,R715,S715,T715,U715,V715,W715,X715))</f>
        <v>0</v>
      </c>
      <c r="DL715" s="12">
        <f>SUM(Y715:CHOOSE(YTD,Y715,Z715,AA715,AB715,AC715,AD715,AE715,AF715,AG715,AH715,AI715,AJ715))</f>
        <v>0</v>
      </c>
      <c r="DM715" s="12">
        <f>SUM(AK715:CHOOSE(YTD,AK715,AL715,AM715,AN715,AO715,AP715,AQ715,AR715,AS715,AT715,AU715,AV715))</f>
        <v>0</v>
      </c>
      <c r="DN715" s="12">
        <f>SUM(AW715:CHOOSE(YTD,AW715,AX715,AY715,AZ715,BA715,BB715,BC715,BD715,BE715,BF715,BG715,BH715))</f>
        <v>0</v>
      </c>
      <c r="DO715" s="12">
        <f>SUM(BI715:CHOOSE(YTD,BI715,BJ715,BK715,BL715,BM715,BN715,BO715,BP715,BQ715,BR715,BS715,BT715))</f>
        <v>0</v>
      </c>
      <c r="DP715" s="12">
        <f>SUM(BU715:CHOOSE(YTD,BU715,BV715,BW715,BX715,BY715,BZ715,CA715,CB715,CC715,CD715,CE715,CF715))</f>
        <v>0</v>
      </c>
    </row>
    <row r="716" spans="1:120" x14ac:dyDescent="0.15">
      <c r="A716" s="12" t="str">
        <f t="shared" si="899"/>
        <v>FTE Cost - Brand</v>
      </c>
      <c r="D716" s="12" t="str">
        <f>HR!D346</f>
        <v>Brand 15</v>
      </c>
      <c r="E716" s="12" t="str">
        <f t="shared" si="898"/>
        <v>Segment 4</v>
      </c>
      <c r="F716" s="12" t="str">
        <f t="shared" si="898"/>
        <v>Business Unit 2</v>
      </c>
      <c r="G716" s="12">
        <f t="shared" si="898"/>
        <v>0</v>
      </c>
      <c r="H716" s="12">
        <f t="shared" si="898"/>
        <v>0</v>
      </c>
      <c r="I716" s="12">
        <f t="shared" si="898"/>
        <v>0</v>
      </c>
      <c r="J716" s="12">
        <f t="shared" si="898"/>
        <v>0</v>
      </c>
      <c r="K716" s="12">
        <f t="shared" si="898"/>
        <v>0</v>
      </c>
      <c r="L716" s="12" t="str">
        <f>HR!C346</f>
        <v>Product management</v>
      </c>
      <c r="M716" s="12">
        <f>HR!E346</f>
        <v>0</v>
      </c>
      <c r="N716" s="12">
        <f>HR!F346</f>
        <v>0</v>
      </c>
      <c r="O716" s="12">
        <f>HR!G346</f>
        <v>0</v>
      </c>
      <c r="P716" s="12">
        <f>HR!H346</f>
        <v>0</v>
      </c>
      <c r="Q716" s="12">
        <f>HR!I346</f>
        <v>0</v>
      </c>
      <c r="R716" s="12">
        <f>HR!J346</f>
        <v>0</v>
      </c>
      <c r="S716" s="12">
        <f>HR!K346</f>
        <v>0</v>
      </c>
      <c r="T716" s="12">
        <f>HR!L346</f>
        <v>0</v>
      </c>
      <c r="U716" s="12">
        <f>HR!M346</f>
        <v>0</v>
      </c>
      <c r="V716" s="12">
        <f>HR!N346</f>
        <v>0</v>
      </c>
      <c r="W716" s="12">
        <f>HR!O346</f>
        <v>0</v>
      </c>
      <c r="X716" s="12">
        <f>HR!P346</f>
        <v>0</v>
      </c>
      <c r="Y716" s="12">
        <f>HR!Q346</f>
        <v>0</v>
      </c>
      <c r="Z716" s="12">
        <f>HR!R346</f>
        <v>0</v>
      </c>
      <c r="AA716" s="12">
        <f>HR!S346</f>
        <v>0</v>
      </c>
      <c r="AB716" s="12">
        <f>HR!T346</f>
        <v>0</v>
      </c>
      <c r="AC716" s="12">
        <f>HR!U346</f>
        <v>0</v>
      </c>
      <c r="AD716" s="12">
        <f>HR!V346</f>
        <v>0</v>
      </c>
      <c r="AE716" s="12">
        <f>HR!W346</f>
        <v>0</v>
      </c>
      <c r="AF716" s="12">
        <f>HR!X346</f>
        <v>0</v>
      </c>
      <c r="AG716" s="12">
        <f>HR!Y346</f>
        <v>0</v>
      </c>
      <c r="AH716" s="12">
        <f>HR!Z346</f>
        <v>0</v>
      </c>
      <c r="AI716" s="12">
        <f>HR!AA346</f>
        <v>0</v>
      </c>
      <c r="AJ716" s="12">
        <f>HR!AB346</f>
        <v>0</v>
      </c>
      <c r="AK716" s="12">
        <f>HR!AC346</f>
        <v>0</v>
      </c>
      <c r="AL716" s="12">
        <f>HR!AD346</f>
        <v>0</v>
      </c>
      <c r="AM716" s="12">
        <f>HR!AE346</f>
        <v>0</v>
      </c>
      <c r="AN716" s="12">
        <f>HR!AF346</f>
        <v>0</v>
      </c>
      <c r="AO716" s="12">
        <f>HR!AG346</f>
        <v>0</v>
      </c>
      <c r="AP716" s="12">
        <f>HR!AH346</f>
        <v>0</v>
      </c>
      <c r="AQ716" s="12">
        <f>HR!AI346</f>
        <v>0</v>
      </c>
      <c r="AR716" s="12">
        <f>HR!AJ346</f>
        <v>0</v>
      </c>
      <c r="AS716" s="12">
        <f>HR!AK346</f>
        <v>0</v>
      </c>
      <c r="AT716" s="12">
        <f>HR!AL346</f>
        <v>0</v>
      </c>
      <c r="AU716" s="12">
        <f>HR!AM346</f>
        <v>0</v>
      </c>
      <c r="AV716" s="12">
        <f>HR!AN346</f>
        <v>0</v>
      </c>
      <c r="AW716" s="12">
        <f>HR!AO346</f>
        <v>0</v>
      </c>
      <c r="AX716" s="12">
        <f>HR!AP346</f>
        <v>0</v>
      </c>
      <c r="AY716" s="12">
        <f>HR!AQ346</f>
        <v>0</v>
      </c>
      <c r="AZ716" s="12">
        <f>HR!AR346</f>
        <v>0</v>
      </c>
      <c r="BA716" s="12">
        <f>HR!AS346</f>
        <v>0</v>
      </c>
      <c r="BB716" s="12">
        <f>HR!AT346</f>
        <v>0</v>
      </c>
      <c r="BC716" s="12">
        <f>HR!AU346</f>
        <v>0</v>
      </c>
      <c r="BD716" s="12">
        <f>HR!AV346</f>
        <v>0</v>
      </c>
      <c r="BE716" s="12">
        <f>HR!AW346</f>
        <v>0</v>
      </c>
      <c r="BF716" s="12">
        <f>HR!AX346</f>
        <v>0</v>
      </c>
      <c r="BG716" s="12">
        <f>HR!AY346</f>
        <v>0</v>
      </c>
      <c r="BH716" s="12">
        <f>HR!AZ346</f>
        <v>0</v>
      </c>
      <c r="BI716" s="12">
        <f>HR!BA346</f>
        <v>0</v>
      </c>
      <c r="BJ716" s="12">
        <f>HR!BB346</f>
        <v>0</v>
      </c>
      <c r="BK716" s="12">
        <f>HR!BC346</f>
        <v>0</v>
      </c>
      <c r="BL716" s="12">
        <f>HR!BD346</f>
        <v>0</v>
      </c>
      <c r="BM716" s="12">
        <f>HR!BE346</f>
        <v>0</v>
      </c>
      <c r="BN716" s="12">
        <f>HR!BF346</f>
        <v>0</v>
      </c>
      <c r="BO716" s="12">
        <f>HR!BG346</f>
        <v>0</v>
      </c>
      <c r="BP716" s="12">
        <f>HR!BH346</f>
        <v>0</v>
      </c>
      <c r="BQ716" s="12">
        <f>HR!BI346</f>
        <v>0</v>
      </c>
      <c r="BR716" s="12">
        <f>HR!BJ346</f>
        <v>0</v>
      </c>
      <c r="BS716" s="12">
        <f>HR!BK346</f>
        <v>0</v>
      </c>
      <c r="BT716" s="12">
        <f>HR!BL346</f>
        <v>0</v>
      </c>
      <c r="BU716" s="12">
        <f>HR!BM346</f>
        <v>0</v>
      </c>
      <c r="BV716" s="12">
        <f>HR!BN346</f>
        <v>0</v>
      </c>
      <c r="BW716" s="12">
        <f>HR!BO346</f>
        <v>0</v>
      </c>
      <c r="BX716" s="12">
        <f>HR!BP346</f>
        <v>0</v>
      </c>
      <c r="BY716" s="12">
        <f>HR!BQ346</f>
        <v>0</v>
      </c>
      <c r="BZ716" s="12">
        <f>HR!BR346</f>
        <v>0</v>
      </c>
      <c r="CA716" s="12">
        <f>HR!BS346</f>
        <v>0</v>
      </c>
      <c r="CB716" s="12">
        <f>HR!BT346</f>
        <v>0</v>
      </c>
      <c r="CC716" s="12">
        <f>HR!BU346</f>
        <v>0</v>
      </c>
      <c r="CD716" s="12">
        <f>HR!BV346</f>
        <v>0</v>
      </c>
      <c r="CE716" s="12">
        <f>HR!BW346</f>
        <v>0</v>
      </c>
      <c r="CF716" s="12">
        <f>HR!BX346</f>
        <v>0</v>
      </c>
      <c r="CG716" s="12">
        <f t="shared" si="900"/>
        <v>0</v>
      </c>
      <c r="CH716" s="12">
        <f t="shared" si="901"/>
        <v>0</v>
      </c>
      <c r="CI716" s="12">
        <f t="shared" si="902"/>
        <v>0</v>
      </c>
      <c r="CJ716" s="12">
        <f t="shared" si="903"/>
        <v>0</v>
      </c>
      <c r="CK716" s="12">
        <f t="shared" si="904"/>
        <v>0</v>
      </c>
      <c r="CL716" s="12">
        <f t="shared" si="905"/>
        <v>0</v>
      </c>
      <c r="CM716" s="12">
        <f t="shared" si="906"/>
        <v>0</v>
      </c>
      <c r="CN716" s="12">
        <f t="shared" si="907"/>
        <v>0</v>
      </c>
      <c r="CO716" s="12">
        <f t="shared" si="908"/>
        <v>0</v>
      </c>
      <c r="CP716" s="12">
        <f t="shared" si="909"/>
        <v>0</v>
      </c>
      <c r="CQ716" s="12">
        <f t="shared" si="910"/>
        <v>0</v>
      </c>
      <c r="CR716" s="12">
        <f t="shared" si="911"/>
        <v>0</v>
      </c>
      <c r="CS716" s="12">
        <f t="shared" si="912"/>
        <v>0</v>
      </c>
      <c r="CT716" s="12">
        <f t="shared" si="913"/>
        <v>0</v>
      </c>
      <c r="CU716" s="12">
        <f t="shared" si="914"/>
        <v>0</v>
      </c>
      <c r="CV716" s="12">
        <f t="shared" si="915"/>
        <v>0</v>
      </c>
      <c r="CW716" s="12">
        <f t="shared" si="916"/>
        <v>0</v>
      </c>
      <c r="CX716" s="12">
        <f t="shared" si="917"/>
        <v>0</v>
      </c>
      <c r="CY716" s="12">
        <f t="shared" si="918"/>
        <v>0</v>
      </c>
      <c r="CZ716" s="12">
        <f t="shared" si="919"/>
        <v>0</v>
      </c>
      <c r="DA716" s="12">
        <f t="shared" si="920"/>
        <v>0</v>
      </c>
      <c r="DB716" s="12">
        <f t="shared" si="921"/>
        <v>0</v>
      </c>
      <c r="DC716" s="12">
        <f t="shared" si="922"/>
        <v>0</v>
      </c>
      <c r="DD716" s="12">
        <f t="shared" si="923"/>
        <v>0</v>
      </c>
      <c r="DE716" s="12">
        <f t="shared" si="924"/>
        <v>0</v>
      </c>
      <c r="DF716" s="12">
        <f t="shared" si="925"/>
        <v>0</v>
      </c>
      <c r="DG716" s="12">
        <f t="shared" si="926"/>
        <v>0</v>
      </c>
      <c r="DH716" s="12">
        <f t="shared" si="927"/>
        <v>0</v>
      </c>
      <c r="DI716" s="12">
        <f t="shared" si="928"/>
        <v>0</v>
      </c>
      <c r="DJ716" s="12">
        <f t="shared" si="929"/>
        <v>0</v>
      </c>
      <c r="DK716" s="12">
        <f>SUM(M716:CHOOSE(YTD,M716,N716,O716,P716,Q716,R716,S716,T716,U716,V716,W716,X716))</f>
        <v>0</v>
      </c>
      <c r="DL716" s="12">
        <f>SUM(Y716:CHOOSE(YTD,Y716,Z716,AA716,AB716,AC716,AD716,AE716,AF716,AG716,AH716,AI716,AJ716))</f>
        <v>0</v>
      </c>
      <c r="DM716" s="12">
        <f>SUM(AK716:CHOOSE(YTD,AK716,AL716,AM716,AN716,AO716,AP716,AQ716,AR716,AS716,AT716,AU716,AV716))</f>
        <v>0</v>
      </c>
      <c r="DN716" s="12">
        <f>SUM(AW716:CHOOSE(YTD,AW716,AX716,AY716,AZ716,BA716,BB716,BC716,BD716,BE716,BF716,BG716,BH716))</f>
        <v>0</v>
      </c>
      <c r="DO716" s="12">
        <f>SUM(BI716:CHOOSE(YTD,BI716,BJ716,BK716,BL716,BM716,BN716,BO716,BP716,BQ716,BR716,BS716,BT716))</f>
        <v>0</v>
      </c>
      <c r="DP716" s="12">
        <f>SUM(BU716:CHOOSE(YTD,BU716,BV716,BW716,BX716,BY716,BZ716,CA716,CB716,CC716,CD716,CE716,CF716))</f>
        <v>0</v>
      </c>
    </row>
    <row r="717" spans="1:120" x14ac:dyDescent="0.15">
      <c r="A717" s="12" t="str">
        <f t="shared" si="899"/>
        <v>FTE Cost - Brand</v>
      </c>
      <c r="D717" s="12" t="str">
        <f>HR!D347</f>
        <v>Brand 16</v>
      </c>
      <c r="E717" s="12" t="str">
        <f t="shared" si="898"/>
        <v>Segment 4</v>
      </c>
      <c r="F717" s="12" t="str">
        <f t="shared" si="898"/>
        <v>Business Unit 2</v>
      </c>
      <c r="G717" s="12">
        <f t="shared" si="898"/>
        <v>0</v>
      </c>
      <c r="H717" s="12">
        <f t="shared" si="898"/>
        <v>0</v>
      </c>
      <c r="I717" s="12">
        <f t="shared" si="898"/>
        <v>0</v>
      </c>
      <c r="J717" s="12">
        <f t="shared" si="898"/>
        <v>0</v>
      </c>
      <c r="K717" s="12">
        <f t="shared" si="898"/>
        <v>0</v>
      </c>
      <c r="L717" s="12" t="str">
        <f>HR!C347</f>
        <v>Product management</v>
      </c>
      <c r="M717" s="12">
        <f>HR!E347</f>
        <v>0</v>
      </c>
      <c r="N717" s="12">
        <f>HR!F347</f>
        <v>0</v>
      </c>
      <c r="O717" s="12">
        <f>HR!G347</f>
        <v>0</v>
      </c>
      <c r="P717" s="12">
        <f>HR!H347</f>
        <v>0</v>
      </c>
      <c r="Q717" s="12">
        <f>HR!I347</f>
        <v>0</v>
      </c>
      <c r="R717" s="12">
        <f>HR!J347</f>
        <v>0</v>
      </c>
      <c r="S717" s="12">
        <f>HR!K347</f>
        <v>0</v>
      </c>
      <c r="T717" s="12">
        <f>HR!L347</f>
        <v>0</v>
      </c>
      <c r="U717" s="12">
        <f>HR!M347</f>
        <v>0</v>
      </c>
      <c r="V717" s="12">
        <f>HR!N347</f>
        <v>0</v>
      </c>
      <c r="W717" s="12">
        <f>HR!O347</f>
        <v>0</v>
      </c>
      <c r="X717" s="12">
        <f>HR!P347</f>
        <v>0</v>
      </c>
      <c r="Y717" s="12">
        <f>HR!Q347</f>
        <v>0</v>
      </c>
      <c r="Z717" s="12">
        <f>HR!R347</f>
        <v>0</v>
      </c>
      <c r="AA717" s="12">
        <f>HR!S347</f>
        <v>0</v>
      </c>
      <c r="AB717" s="12">
        <f>HR!T347</f>
        <v>0</v>
      </c>
      <c r="AC717" s="12">
        <f>HR!U347</f>
        <v>0</v>
      </c>
      <c r="AD717" s="12">
        <f>HR!V347</f>
        <v>0</v>
      </c>
      <c r="AE717" s="12">
        <f>HR!W347</f>
        <v>0</v>
      </c>
      <c r="AF717" s="12">
        <f>HR!X347</f>
        <v>0</v>
      </c>
      <c r="AG717" s="12">
        <f>HR!Y347</f>
        <v>0</v>
      </c>
      <c r="AH717" s="12">
        <f>HR!Z347</f>
        <v>0</v>
      </c>
      <c r="AI717" s="12">
        <f>HR!AA347</f>
        <v>0</v>
      </c>
      <c r="AJ717" s="12">
        <f>HR!AB347</f>
        <v>0</v>
      </c>
      <c r="AK717" s="12">
        <f>HR!AC347</f>
        <v>0</v>
      </c>
      <c r="AL717" s="12">
        <f>HR!AD347</f>
        <v>0</v>
      </c>
      <c r="AM717" s="12">
        <f>HR!AE347</f>
        <v>0</v>
      </c>
      <c r="AN717" s="12">
        <f>HR!AF347</f>
        <v>0</v>
      </c>
      <c r="AO717" s="12">
        <f>HR!AG347</f>
        <v>0</v>
      </c>
      <c r="AP717" s="12">
        <f>HR!AH347</f>
        <v>0</v>
      </c>
      <c r="AQ717" s="12">
        <f>HR!AI347</f>
        <v>0</v>
      </c>
      <c r="AR717" s="12">
        <f>HR!AJ347</f>
        <v>0</v>
      </c>
      <c r="AS717" s="12">
        <f>HR!AK347</f>
        <v>0</v>
      </c>
      <c r="AT717" s="12">
        <f>HR!AL347</f>
        <v>0</v>
      </c>
      <c r="AU717" s="12">
        <f>HR!AM347</f>
        <v>0</v>
      </c>
      <c r="AV717" s="12">
        <f>HR!AN347</f>
        <v>0</v>
      </c>
      <c r="AW717" s="12">
        <f>HR!AO347</f>
        <v>0</v>
      </c>
      <c r="AX717" s="12">
        <f>HR!AP347</f>
        <v>0</v>
      </c>
      <c r="AY717" s="12">
        <f>HR!AQ347</f>
        <v>0</v>
      </c>
      <c r="AZ717" s="12">
        <f>HR!AR347</f>
        <v>0</v>
      </c>
      <c r="BA717" s="12">
        <f>HR!AS347</f>
        <v>0</v>
      </c>
      <c r="BB717" s="12">
        <f>HR!AT347</f>
        <v>0</v>
      </c>
      <c r="BC717" s="12">
        <f>HR!AU347</f>
        <v>0</v>
      </c>
      <c r="BD717" s="12">
        <f>HR!AV347</f>
        <v>0</v>
      </c>
      <c r="BE717" s="12">
        <f>HR!AW347</f>
        <v>0</v>
      </c>
      <c r="BF717" s="12">
        <f>HR!AX347</f>
        <v>0</v>
      </c>
      <c r="BG717" s="12">
        <f>HR!AY347</f>
        <v>0</v>
      </c>
      <c r="BH717" s="12">
        <f>HR!AZ347</f>
        <v>0</v>
      </c>
      <c r="BI717" s="12">
        <f>HR!BA347</f>
        <v>0</v>
      </c>
      <c r="BJ717" s="12">
        <f>HR!BB347</f>
        <v>0</v>
      </c>
      <c r="BK717" s="12">
        <f>HR!BC347</f>
        <v>0</v>
      </c>
      <c r="BL717" s="12">
        <f>HR!BD347</f>
        <v>0</v>
      </c>
      <c r="BM717" s="12">
        <f>HR!BE347</f>
        <v>0</v>
      </c>
      <c r="BN717" s="12">
        <f>HR!BF347</f>
        <v>0</v>
      </c>
      <c r="BO717" s="12">
        <f>HR!BG347</f>
        <v>0</v>
      </c>
      <c r="BP717" s="12">
        <f>HR!BH347</f>
        <v>0</v>
      </c>
      <c r="BQ717" s="12">
        <f>HR!BI347</f>
        <v>0</v>
      </c>
      <c r="BR717" s="12">
        <f>HR!BJ347</f>
        <v>0</v>
      </c>
      <c r="BS717" s="12">
        <f>HR!BK347</f>
        <v>0</v>
      </c>
      <c r="BT717" s="12">
        <f>HR!BL347</f>
        <v>0</v>
      </c>
      <c r="BU717" s="12">
        <f>HR!BM347</f>
        <v>0</v>
      </c>
      <c r="BV717" s="12">
        <f>HR!BN347</f>
        <v>0</v>
      </c>
      <c r="BW717" s="12">
        <f>HR!BO347</f>
        <v>0</v>
      </c>
      <c r="BX717" s="12">
        <f>HR!BP347</f>
        <v>0</v>
      </c>
      <c r="BY717" s="12">
        <f>HR!BQ347</f>
        <v>0</v>
      </c>
      <c r="BZ717" s="12">
        <f>HR!BR347</f>
        <v>0</v>
      </c>
      <c r="CA717" s="12">
        <f>HR!BS347</f>
        <v>0</v>
      </c>
      <c r="CB717" s="12">
        <f>HR!BT347</f>
        <v>0</v>
      </c>
      <c r="CC717" s="12">
        <f>HR!BU347</f>
        <v>0</v>
      </c>
      <c r="CD717" s="12">
        <f>HR!BV347</f>
        <v>0</v>
      </c>
      <c r="CE717" s="12">
        <f>HR!BW347</f>
        <v>0</v>
      </c>
      <c r="CF717" s="12">
        <f>HR!BX347</f>
        <v>0</v>
      </c>
      <c r="CG717" s="12">
        <f t="shared" si="900"/>
        <v>0</v>
      </c>
      <c r="CH717" s="12">
        <f t="shared" si="901"/>
        <v>0</v>
      </c>
      <c r="CI717" s="12">
        <f t="shared" si="902"/>
        <v>0</v>
      </c>
      <c r="CJ717" s="12">
        <f t="shared" si="903"/>
        <v>0</v>
      </c>
      <c r="CK717" s="12">
        <f t="shared" si="904"/>
        <v>0</v>
      </c>
      <c r="CL717" s="12">
        <f t="shared" si="905"/>
        <v>0</v>
      </c>
      <c r="CM717" s="12">
        <f t="shared" si="906"/>
        <v>0</v>
      </c>
      <c r="CN717" s="12">
        <f t="shared" si="907"/>
        <v>0</v>
      </c>
      <c r="CO717" s="12">
        <f t="shared" si="908"/>
        <v>0</v>
      </c>
      <c r="CP717" s="12">
        <f t="shared" si="909"/>
        <v>0</v>
      </c>
      <c r="CQ717" s="12">
        <f t="shared" si="910"/>
        <v>0</v>
      </c>
      <c r="CR717" s="12">
        <f t="shared" si="911"/>
        <v>0</v>
      </c>
      <c r="CS717" s="12">
        <f t="shared" si="912"/>
        <v>0</v>
      </c>
      <c r="CT717" s="12">
        <f t="shared" si="913"/>
        <v>0</v>
      </c>
      <c r="CU717" s="12">
        <f t="shared" si="914"/>
        <v>0</v>
      </c>
      <c r="CV717" s="12">
        <f t="shared" si="915"/>
        <v>0</v>
      </c>
      <c r="CW717" s="12">
        <f t="shared" si="916"/>
        <v>0</v>
      </c>
      <c r="CX717" s="12">
        <f t="shared" si="917"/>
        <v>0</v>
      </c>
      <c r="CY717" s="12">
        <f t="shared" si="918"/>
        <v>0</v>
      </c>
      <c r="CZ717" s="12">
        <f t="shared" si="919"/>
        <v>0</v>
      </c>
      <c r="DA717" s="12">
        <f t="shared" si="920"/>
        <v>0</v>
      </c>
      <c r="DB717" s="12">
        <f t="shared" si="921"/>
        <v>0</v>
      </c>
      <c r="DC717" s="12">
        <f t="shared" si="922"/>
        <v>0</v>
      </c>
      <c r="DD717" s="12">
        <f t="shared" si="923"/>
        <v>0</v>
      </c>
      <c r="DE717" s="12">
        <f t="shared" si="924"/>
        <v>0</v>
      </c>
      <c r="DF717" s="12">
        <f t="shared" si="925"/>
        <v>0</v>
      </c>
      <c r="DG717" s="12">
        <f t="shared" si="926"/>
        <v>0</v>
      </c>
      <c r="DH717" s="12">
        <f t="shared" si="927"/>
        <v>0</v>
      </c>
      <c r="DI717" s="12">
        <f t="shared" si="928"/>
        <v>0</v>
      </c>
      <c r="DJ717" s="12">
        <f t="shared" si="929"/>
        <v>0</v>
      </c>
      <c r="DK717" s="12">
        <f>SUM(M717:CHOOSE(YTD,M717,N717,O717,P717,Q717,R717,S717,T717,U717,V717,W717,X717))</f>
        <v>0</v>
      </c>
      <c r="DL717" s="12">
        <f>SUM(Y717:CHOOSE(YTD,Y717,Z717,AA717,AB717,AC717,AD717,AE717,AF717,AG717,AH717,AI717,AJ717))</f>
        <v>0</v>
      </c>
      <c r="DM717" s="12">
        <f>SUM(AK717:CHOOSE(YTD,AK717,AL717,AM717,AN717,AO717,AP717,AQ717,AR717,AS717,AT717,AU717,AV717))</f>
        <v>0</v>
      </c>
      <c r="DN717" s="12">
        <f>SUM(AW717:CHOOSE(YTD,AW717,AX717,AY717,AZ717,BA717,BB717,BC717,BD717,BE717,BF717,BG717,BH717))</f>
        <v>0</v>
      </c>
      <c r="DO717" s="12">
        <f>SUM(BI717:CHOOSE(YTD,BI717,BJ717,BK717,BL717,BM717,BN717,BO717,BP717,BQ717,BR717,BS717,BT717))</f>
        <v>0</v>
      </c>
      <c r="DP717" s="12">
        <f>SUM(BU717:CHOOSE(YTD,BU717,BV717,BW717,BX717,BY717,BZ717,CA717,CB717,CC717,CD717,CE717,CF717))</f>
        <v>0</v>
      </c>
    </row>
    <row r="718" spans="1:120" x14ac:dyDescent="0.15">
      <c r="A718" s="12" t="str">
        <f t="shared" si="899"/>
        <v>FTE Cost - Brand</v>
      </c>
      <c r="D718" s="12">
        <f>HR!D348</f>
        <v>0</v>
      </c>
      <c r="E718" s="12">
        <f t="shared" si="898"/>
        <v>0</v>
      </c>
      <c r="F718" s="12">
        <f t="shared" si="898"/>
        <v>0</v>
      </c>
      <c r="G718" s="12">
        <f t="shared" si="898"/>
        <v>0</v>
      </c>
      <c r="H718" s="12">
        <f t="shared" si="898"/>
        <v>0</v>
      </c>
      <c r="I718" s="12">
        <f t="shared" si="898"/>
        <v>0</v>
      </c>
      <c r="J718" s="12">
        <f t="shared" si="898"/>
        <v>0</v>
      </c>
      <c r="K718" s="12">
        <f t="shared" si="898"/>
        <v>0</v>
      </c>
      <c r="L718" s="12" t="str">
        <f>HR!C348</f>
        <v>Product management</v>
      </c>
      <c r="M718" s="12">
        <f>HR!E348</f>
        <v>0</v>
      </c>
      <c r="N718" s="12">
        <f>HR!F348</f>
        <v>0</v>
      </c>
      <c r="O718" s="12">
        <f>HR!G348</f>
        <v>0</v>
      </c>
      <c r="P718" s="12">
        <f>HR!H348</f>
        <v>0</v>
      </c>
      <c r="Q718" s="12">
        <f>HR!I348</f>
        <v>0</v>
      </c>
      <c r="R718" s="12">
        <f>HR!J348</f>
        <v>0</v>
      </c>
      <c r="S718" s="12">
        <f>HR!K348</f>
        <v>0</v>
      </c>
      <c r="T718" s="12">
        <f>HR!L348</f>
        <v>0</v>
      </c>
      <c r="U718" s="12">
        <f>HR!M348</f>
        <v>0</v>
      </c>
      <c r="V718" s="12">
        <f>HR!N348</f>
        <v>0</v>
      </c>
      <c r="W718" s="12">
        <f>HR!O348</f>
        <v>0</v>
      </c>
      <c r="X718" s="12">
        <f>HR!P348</f>
        <v>0</v>
      </c>
      <c r="Y718" s="12">
        <f>HR!Q348</f>
        <v>0</v>
      </c>
      <c r="Z718" s="12">
        <f>HR!R348</f>
        <v>0</v>
      </c>
      <c r="AA718" s="12">
        <f>HR!S348</f>
        <v>0</v>
      </c>
      <c r="AB718" s="12">
        <f>HR!T348</f>
        <v>0</v>
      </c>
      <c r="AC718" s="12">
        <f>HR!U348</f>
        <v>0</v>
      </c>
      <c r="AD718" s="12">
        <f>HR!V348</f>
        <v>0</v>
      </c>
      <c r="AE718" s="12">
        <f>HR!W348</f>
        <v>0</v>
      </c>
      <c r="AF718" s="12">
        <f>HR!X348</f>
        <v>0</v>
      </c>
      <c r="AG718" s="12">
        <f>HR!Y348</f>
        <v>0</v>
      </c>
      <c r="AH718" s="12">
        <f>HR!Z348</f>
        <v>0</v>
      </c>
      <c r="AI718" s="12">
        <f>HR!AA348</f>
        <v>0</v>
      </c>
      <c r="AJ718" s="12">
        <f>HR!AB348</f>
        <v>0</v>
      </c>
      <c r="AK718" s="12">
        <f>HR!AC348</f>
        <v>0</v>
      </c>
      <c r="AL718" s="12">
        <f>HR!AD348</f>
        <v>0</v>
      </c>
      <c r="AM718" s="12">
        <f>HR!AE348</f>
        <v>0</v>
      </c>
      <c r="AN718" s="12">
        <f>HR!AF348</f>
        <v>0</v>
      </c>
      <c r="AO718" s="12">
        <f>HR!AG348</f>
        <v>0</v>
      </c>
      <c r="AP718" s="12">
        <f>HR!AH348</f>
        <v>0</v>
      </c>
      <c r="AQ718" s="12">
        <f>HR!AI348</f>
        <v>0</v>
      </c>
      <c r="AR718" s="12">
        <f>HR!AJ348</f>
        <v>0</v>
      </c>
      <c r="AS718" s="12">
        <f>HR!AK348</f>
        <v>0</v>
      </c>
      <c r="AT718" s="12">
        <f>HR!AL348</f>
        <v>0</v>
      </c>
      <c r="AU718" s="12">
        <f>HR!AM348</f>
        <v>0</v>
      </c>
      <c r="AV718" s="12">
        <f>HR!AN348</f>
        <v>0</v>
      </c>
      <c r="AW718" s="12">
        <f>HR!AO348</f>
        <v>0</v>
      </c>
      <c r="AX718" s="12">
        <f>HR!AP348</f>
        <v>0</v>
      </c>
      <c r="AY718" s="12">
        <f>HR!AQ348</f>
        <v>0</v>
      </c>
      <c r="AZ718" s="12">
        <f>HR!AR348</f>
        <v>0</v>
      </c>
      <c r="BA718" s="12">
        <f>HR!AS348</f>
        <v>0</v>
      </c>
      <c r="BB718" s="12">
        <f>HR!AT348</f>
        <v>0</v>
      </c>
      <c r="BC718" s="12">
        <f>HR!AU348</f>
        <v>0</v>
      </c>
      <c r="BD718" s="12">
        <f>HR!AV348</f>
        <v>0</v>
      </c>
      <c r="BE718" s="12">
        <f>HR!AW348</f>
        <v>0</v>
      </c>
      <c r="BF718" s="12">
        <f>HR!AX348</f>
        <v>0</v>
      </c>
      <c r="BG718" s="12">
        <f>HR!AY348</f>
        <v>0</v>
      </c>
      <c r="BH718" s="12">
        <f>HR!AZ348</f>
        <v>0</v>
      </c>
      <c r="BI718" s="12">
        <f>HR!BA348</f>
        <v>0</v>
      </c>
      <c r="BJ718" s="12">
        <f>HR!BB348</f>
        <v>0</v>
      </c>
      <c r="BK718" s="12">
        <f>HR!BC348</f>
        <v>0</v>
      </c>
      <c r="BL718" s="12">
        <f>HR!BD348</f>
        <v>0</v>
      </c>
      <c r="BM718" s="12">
        <f>HR!BE348</f>
        <v>0</v>
      </c>
      <c r="BN718" s="12">
        <f>HR!BF348</f>
        <v>0</v>
      </c>
      <c r="BO718" s="12">
        <f>HR!BG348</f>
        <v>0</v>
      </c>
      <c r="BP718" s="12">
        <f>HR!BH348</f>
        <v>0</v>
      </c>
      <c r="BQ718" s="12">
        <f>HR!BI348</f>
        <v>0</v>
      </c>
      <c r="BR718" s="12">
        <f>HR!BJ348</f>
        <v>0</v>
      </c>
      <c r="BS718" s="12">
        <f>HR!BK348</f>
        <v>0</v>
      </c>
      <c r="BT718" s="12">
        <f>HR!BL348</f>
        <v>0</v>
      </c>
      <c r="BU718" s="12">
        <f>HR!BM348</f>
        <v>0</v>
      </c>
      <c r="BV718" s="12">
        <f>HR!BN348</f>
        <v>0</v>
      </c>
      <c r="BW718" s="12">
        <f>HR!BO348</f>
        <v>0</v>
      </c>
      <c r="BX718" s="12">
        <f>HR!BP348</f>
        <v>0</v>
      </c>
      <c r="BY718" s="12">
        <f>HR!BQ348</f>
        <v>0</v>
      </c>
      <c r="BZ718" s="12">
        <f>HR!BR348</f>
        <v>0</v>
      </c>
      <c r="CA718" s="12">
        <f>HR!BS348</f>
        <v>0</v>
      </c>
      <c r="CB718" s="12">
        <f>HR!BT348</f>
        <v>0</v>
      </c>
      <c r="CC718" s="12">
        <f>HR!BU348</f>
        <v>0</v>
      </c>
      <c r="CD718" s="12">
        <f>HR!BV348</f>
        <v>0</v>
      </c>
      <c r="CE718" s="12">
        <f>HR!BW348</f>
        <v>0</v>
      </c>
      <c r="CF718" s="12">
        <f>HR!BX348</f>
        <v>0</v>
      </c>
      <c r="CG718" s="12">
        <f t="shared" si="900"/>
        <v>0</v>
      </c>
      <c r="CH718" s="12">
        <f t="shared" si="901"/>
        <v>0</v>
      </c>
      <c r="CI718" s="12">
        <f t="shared" si="902"/>
        <v>0</v>
      </c>
      <c r="CJ718" s="12">
        <f t="shared" si="903"/>
        <v>0</v>
      </c>
      <c r="CK718" s="12">
        <f t="shared" si="904"/>
        <v>0</v>
      </c>
      <c r="CL718" s="12">
        <f t="shared" si="905"/>
        <v>0</v>
      </c>
      <c r="CM718" s="12">
        <f t="shared" si="906"/>
        <v>0</v>
      </c>
      <c r="CN718" s="12">
        <f t="shared" si="907"/>
        <v>0</v>
      </c>
      <c r="CO718" s="12">
        <f t="shared" si="908"/>
        <v>0</v>
      </c>
      <c r="CP718" s="12">
        <f t="shared" si="909"/>
        <v>0</v>
      </c>
      <c r="CQ718" s="12">
        <f t="shared" si="910"/>
        <v>0</v>
      </c>
      <c r="CR718" s="12">
        <f t="shared" si="911"/>
        <v>0</v>
      </c>
      <c r="CS718" s="12">
        <f t="shared" si="912"/>
        <v>0</v>
      </c>
      <c r="CT718" s="12">
        <f t="shared" si="913"/>
        <v>0</v>
      </c>
      <c r="CU718" s="12">
        <f t="shared" si="914"/>
        <v>0</v>
      </c>
      <c r="CV718" s="12">
        <f t="shared" si="915"/>
        <v>0</v>
      </c>
      <c r="CW718" s="12">
        <f t="shared" si="916"/>
        <v>0</v>
      </c>
      <c r="CX718" s="12">
        <f t="shared" si="917"/>
        <v>0</v>
      </c>
      <c r="CY718" s="12">
        <f t="shared" si="918"/>
        <v>0</v>
      </c>
      <c r="CZ718" s="12">
        <f t="shared" si="919"/>
        <v>0</v>
      </c>
      <c r="DA718" s="12">
        <f t="shared" si="920"/>
        <v>0</v>
      </c>
      <c r="DB718" s="12">
        <f t="shared" si="921"/>
        <v>0</v>
      </c>
      <c r="DC718" s="12">
        <f t="shared" si="922"/>
        <v>0</v>
      </c>
      <c r="DD718" s="12">
        <f t="shared" si="923"/>
        <v>0</v>
      </c>
      <c r="DE718" s="12">
        <f t="shared" si="924"/>
        <v>0</v>
      </c>
      <c r="DF718" s="12">
        <f t="shared" si="925"/>
        <v>0</v>
      </c>
      <c r="DG718" s="12">
        <f t="shared" si="926"/>
        <v>0</v>
      </c>
      <c r="DH718" s="12">
        <f t="shared" si="927"/>
        <v>0</v>
      </c>
      <c r="DI718" s="12">
        <f t="shared" si="928"/>
        <v>0</v>
      </c>
      <c r="DJ718" s="12">
        <f t="shared" si="929"/>
        <v>0</v>
      </c>
      <c r="DK718" s="12">
        <f>SUM(M718:CHOOSE(YTD,M718,N718,O718,P718,Q718,R718,S718,T718,U718,V718,W718,X718))</f>
        <v>0</v>
      </c>
      <c r="DL718" s="12">
        <f>SUM(Y718:CHOOSE(YTD,Y718,Z718,AA718,AB718,AC718,AD718,AE718,AF718,AG718,AH718,AI718,AJ718))</f>
        <v>0</v>
      </c>
      <c r="DM718" s="12">
        <f>SUM(AK718:CHOOSE(YTD,AK718,AL718,AM718,AN718,AO718,AP718,AQ718,AR718,AS718,AT718,AU718,AV718))</f>
        <v>0</v>
      </c>
      <c r="DN718" s="12">
        <f>SUM(AW718:CHOOSE(YTD,AW718,AX718,AY718,AZ718,BA718,BB718,BC718,BD718,BE718,BF718,BG718,BH718))</f>
        <v>0</v>
      </c>
      <c r="DO718" s="12">
        <f>SUM(BI718:CHOOSE(YTD,BI718,BJ718,BK718,BL718,BM718,BN718,BO718,BP718,BQ718,BR718,BS718,BT718))</f>
        <v>0</v>
      </c>
      <c r="DP718" s="12">
        <f>SUM(BU718:CHOOSE(YTD,BU718,BV718,BW718,BX718,BY718,BZ718,CA718,CB718,CC718,CD718,CE718,CF718))</f>
        <v>0</v>
      </c>
    </row>
    <row r="719" spans="1:120" x14ac:dyDescent="0.15">
      <c r="A719" s="12" t="str">
        <f t="shared" si="899"/>
        <v>FTE Cost - Brand</v>
      </c>
      <c r="D719" s="12">
        <f>HR!D349</f>
        <v>0</v>
      </c>
      <c r="E719" s="12">
        <f t="shared" si="898"/>
        <v>0</v>
      </c>
      <c r="F719" s="12">
        <f t="shared" si="898"/>
        <v>0</v>
      </c>
      <c r="G719" s="12">
        <f t="shared" si="898"/>
        <v>0</v>
      </c>
      <c r="H719" s="12">
        <f t="shared" si="898"/>
        <v>0</v>
      </c>
      <c r="I719" s="12">
        <f t="shared" si="898"/>
        <v>0</v>
      </c>
      <c r="J719" s="12">
        <f t="shared" si="898"/>
        <v>0</v>
      </c>
      <c r="K719" s="12">
        <f t="shared" si="898"/>
        <v>0</v>
      </c>
      <c r="L719" s="12" t="str">
        <f>HR!C349</f>
        <v>Product management</v>
      </c>
      <c r="M719" s="12">
        <f>HR!E349</f>
        <v>0</v>
      </c>
      <c r="N719" s="12">
        <f>HR!F349</f>
        <v>0</v>
      </c>
      <c r="O719" s="12">
        <f>HR!G349</f>
        <v>0</v>
      </c>
      <c r="P719" s="12">
        <f>HR!H349</f>
        <v>0</v>
      </c>
      <c r="Q719" s="12">
        <f>HR!I349</f>
        <v>0</v>
      </c>
      <c r="R719" s="12">
        <f>HR!J349</f>
        <v>0</v>
      </c>
      <c r="S719" s="12">
        <f>HR!K349</f>
        <v>0</v>
      </c>
      <c r="T719" s="12">
        <f>HR!L349</f>
        <v>0</v>
      </c>
      <c r="U719" s="12">
        <f>HR!M349</f>
        <v>0</v>
      </c>
      <c r="V719" s="12">
        <f>HR!N349</f>
        <v>0</v>
      </c>
      <c r="W719" s="12">
        <f>HR!O349</f>
        <v>0</v>
      </c>
      <c r="X719" s="12">
        <f>HR!P349</f>
        <v>0</v>
      </c>
      <c r="Y719" s="12">
        <f>HR!Q349</f>
        <v>0</v>
      </c>
      <c r="Z719" s="12">
        <f>HR!R349</f>
        <v>0</v>
      </c>
      <c r="AA719" s="12">
        <f>HR!S349</f>
        <v>0</v>
      </c>
      <c r="AB719" s="12">
        <f>HR!T349</f>
        <v>0</v>
      </c>
      <c r="AC719" s="12">
        <f>HR!U349</f>
        <v>0</v>
      </c>
      <c r="AD719" s="12">
        <f>HR!V349</f>
        <v>0</v>
      </c>
      <c r="AE719" s="12">
        <f>HR!W349</f>
        <v>0</v>
      </c>
      <c r="AF719" s="12">
        <f>HR!X349</f>
        <v>0</v>
      </c>
      <c r="AG719" s="12">
        <f>HR!Y349</f>
        <v>0</v>
      </c>
      <c r="AH719" s="12">
        <f>HR!Z349</f>
        <v>0</v>
      </c>
      <c r="AI719" s="12">
        <f>HR!AA349</f>
        <v>0</v>
      </c>
      <c r="AJ719" s="12">
        <f>HR!AB349</f>
        <v>0</v>
      </c>
      <c r="AK719" s="12">
        <f>HR!AC349</f>
        <v>0</v>
      </c>
      <c r="AL719" s="12">
        <f>HR!AD349</f>
        <v>0</v>
      </c>
      <c r="AM719" s="12">
        <f>HR!AE349</f>
        <v>0</v>
      </c>
      <c r="AN719" s="12">
        <f>HR!AF349</f>
        <v>0</v>
      </c>
      <c r="AO719" s="12">
        <f>HR!AG349</f>
        <v>0</v>
      </c>
      <c r="AP719" s="12">
        <f>HR!AH349</f>
        <v>0</v>
      </c>
      <c r="AQ719" s="12">
        <f>HR!AI349</f>
        <v>0</v>
      </c>
      <c r="AR719" s="12">
        <f>HR!AJ349</f>
        <v>0</v>
      </c>
      <c r="AS719" s="12">
        <f>HR!AK349</f>
        <v>0</v>
      </c>
      <c r="AT719" s="12">
        <f>HR!AL349</f>
        <v>0</v>
      </c>
      <c r="AU719" s="12">
        <f>HR!AM349</f>
        <v>0</v>
      </c>
      <c r="AV719" s="12">
        <f>HR!AN349</f>
        <v>0</v>
      </c>
      <c r="AW719" s="12">
        <f>HR!AO349</f>
        <v>0</v>
      </c>
      <c r="AX719" s="12">
        <f>HR!AP349</f>
        <v>0</v>
      </c>
      <c r="AY719" s="12">
        <f>HR!AQ349</f>
        <v>0</v>
      </c>
      <c r="AZ719" s="12">
        <f>HR!AR349</f>
        <v>0</v>
      </c>
      <c r="BA719" s="12">
        <f>HR!AS349</f>
        <v>0</v>
      </c>
      <c r="BB719" s="12">
        <f>HR!AT349</f>
        <v>0</v>
      </c>
      <c r="BC719" s="12">
        <f>HR!AU349</f>
        <v>0</v>
      </c>
      <c r="BD719" s="12">
        <f>HR!AV349</f>
        <v>0</v>
      </c>
      <c r="BE719" s="12">
        <f>HR!AW349</f>
        <v>0</v>
      </c>
      <c r="BF719" s="12">
        <f>HR!AX349</f>
        <v>0</v>
      </c>
      <c r="BG719" s="12">
        <f>HR!AY349</f>
        <v>0</v>
      </c>
      <c r="BH719" s="12">
        <f>HR!AZ349</f>
        <v>0</v>
      </c>
      <c r="BI719" s="12">
        <f>HR!BA349</f>
        <v>0</v>
      </c>
      <c r="BJ719" s="12">
        <f>HR!BB349</f>
        <v>0</v>
      </c>
      <c r="BK719" s="12">
        <f>HR!BC349</f>
        <v>0</v>
      </c>
      <c r="BL719" s="12">
        <f>HR!BD349</f>
        <v>0</v>
      </c>
      <c r="BM719" s="12">
        <f>HR!BE349</f>
        <v>0</v>
      </c>
      <c r="BN719" s="12">
        <f>HR!BF349</f>
        <v>0</v>
      </c>
      <c r="BO719" s="12">
        <f>HR!BG349</f>
        <v>0</v>
      </c>
      <c r="BP719" s="12">
        <f>HR!BH349</f>
        <v>0</v>
      </c>
      <c r="BQ719" s="12">
        <f>HR!BI349</f>
        <v>0</v>
      </c>
      <c r="BR719" s="12">
        <f>HR!BJ349</f>
        <v>0</v>
      </c>
      <c r="BS719" s="12">
        <f>HR!BK349</f>
        <v>0</v>
      </c>
      <c r="BT719" s="12">
        <f>HR!BL349</f>
        <v>0</v>
      </c>
      <c r="BU719" s="12">
        <f>HR!BM349</f>
        <v>0</v>
      </c>
      <c r="BV719" s="12">
        <f>HR!BN349</f>
        <v>0</v>
      </c>
      <c r="BW719" s="12">
        <f>HR!BO349</f>
        <v>0</v>
      </c>
      <c r="BX719" s="12">
        <f>HR!BP349</f>
        <v>0</v>
      </c>
      <c r="BY719" s="12">
        <f>HR!BQ349</f>
        <v>0</v>
      </c>
      <c r="BZ719" s="12">
        <f>HR!BR349</f>
        <v>0</v>
      </c>
      <c r="CA719" s="12">
        <f>HR!BS349</f>
        <v>0</v>
      </c>
      <c r="CB719" s="12">
        <f>HR!BT349</f>
        <v>0</v>
      </c>
      <c r="CC719" s="12">
        <f>HR!BU349</f>
        <v>0</v>
      </c>
      <c r="CD719" s="12">
        <f>HR!BV349</f>
        <v>0</v>
      </c>
      <c r="CE719" s="12">
        <f>HR!BW349</f>
        <v>0</v>
      </c>
      <c r="CF719" s="12">
        <f>HR!BX349</f>
        <v>0</v>
      </c>
      <c r="CG719" s="12">
        <f t="shared" si="900"/>
        <v>0</v>
      </c>
      <c r="CH719" s="12">
        <f t="shared" si="901"/>
        <v>0</v>
      </c>
      <c r="CI719" s="12">
        <f t="shared" si="902"/>
        <v>0</v>
      </c>
      <c r="CJ719" s="12">
        <f t="shared" si="903"/>
        <v>0</v>
      </c>
      <c r="CK719" s="12">
        <f t="shared" si="904"/>
        <v>0</v>
      </c>
      <c r="CL719" s="12">
        <f t="shared" si="905"/>
        <v>0</v>
      </c>
      <c r="CM719" s="12">
        <f t="shared" si="906"/>
        <v>0</v>
      </c>
      <c r="CN719" s="12">
        <f t="shared" si="907"/>
        <v>0</v>
      </c>
      <c r="CO719" s="12">
        <f t="shared" si="908"/>
        <v>0</v>
      </c>
      <c r="CP719" s="12">
        <f t="shared" si="909"/>
        <v>0</v>
      </c>
      <c r="CQ719" s="12">
        <f t="shared" si="910"/>
        <v>0</v>
      </c>
      <c r="CR719" s="12">
        <f t="shared" si="911"/>
        <v>0</v>
      </c>
      <c r="CS719" s="12">
        <f t="shared" si="912"/>
        <v>0</v>
      </c>
      <c r="CT719" s="12">
        <f t="shared" si="913"/>
        <v>0</v>
      </c>
      <c r="CU719" s="12">
        <f t="shared" si="914"/>
        <v>0</v>
      </c>
      <c r="CV719" s="12">
        <f t="shared" si="915"/>
        <v>0</v>
      </c>
      <c r="CW719" s="12">
        <f t="shared" si="916"/>
        <v>0</v>
      </c>
      <c r="CX719" s="12">
        <f t="shared" si="917"/>
        <v>0</v>
      </c>
      <c r="CY719" s="12">
        <f t="shared" si="918"/>
        <v>0</v>
      </c>
      <c r="CZ719" s="12">
        <f t="shared" si="919"/>
        <v>0</v>
      </c>
      <c r="DA719" s="12">
        <f t="shared" si="920"/>
        <v>0</v>
      </c>
      <c r="DB719" s="12">
        <f t="shared" si="921"/>
        <v>0</v>
      </c>
      <c r="DC719" s="12">
        <f t="shared" si="922"/>
        <v>0</v>
      </c>
      <c r="DD719" s="12">
        <f t="shared" si="923"/>
        <v>0</v>
      </c>
      <c r="DE719" s="12">
        <f t="shared" si="924"/>
        <v>0</v>
      </c>
      <c r="DF719" s="12">
        <f t="shared" si="925"/>
        <v>0</v>
      </c>
      <c r="DG719" s="12">
        <f t="shared" si="926"/>
        <v>0</v>
      </c>
      <c r="DH719" s="12">
        <f t="shared" si="927"/>
        <v>0</v>
      </c>
      <c r="DI719" s="12">
        <f t="shared" si="928"/>
        <v>0</v>
      </c>
      <c r="DJ719" s="12">
        <f t="shared" si="929"/>
        <v>0</v>
      </c>
      <c r="DK719" s="12">
        <f>SUM(M719:CHOOSE(YTD,M719,N719,O719,P719,Q719,R719,S719,T719,U719,V719,W719,X719))</f>
        <v>0</v>
      </c>
      <c r="DL719" s="12">
        <f>SUM(Y719:CHOOSE(YTD,Y719,Z719,AA719,AB719,AC719,AD719,AE719,AF719,AG719,AH719,AI719,AJ719))</f>
        <v>0</v>
      </c>
      <c r="DM719" s="12">
        <f>SUM(AK719:CHOOSE(YTD,AK719,AL719,AM719,AN719,AO719,AP719,AQ719,AR719,AS719,AT719,AU719,AV719))</f>
        <v>0</v>
      </c>
      <c r="DN719" s="12">
        <f>SUM(AW719:CHOOSE(YTD,AW719,AX719,AY719,AZ719,BA719,BB719,BC719,BD719,BE719,BF719,BG719,BH719))</f>
        <v>0</v>
      </c>
      <c r="DO719" s="12">
        <f>SUM(BI719:CHOOSE(YTD,BI719,BJ719,BK719,BL719,BM719,BN719,BO719,BP719,BQ719,BR719,BS719,BT719))</f>
        <v>0</v>
      </c>
      <c r="DP719" s="12">
        <f>SUM(BU719:CHOOSE(YTD,BU719,BV719,BW719,BX719,BY719,BZ719,CA719,CB719,CC719,CD719,CE719,CF719))</f>
        <v>0</v>
      </c>
    </row>
    <row r="720" spans="1:120" x14ac:dyDescent="0.15">
      <c r="A720" s="12" t="str">
        <f t="shared" si="899"/>
        <v>FTE Cost - Brand</v>
      </c>
      <c r="D720" s="12">
        <f>HR!D350</f>
        <v>0</v>
      </c>
      <c r="E720" s="12">
        <f t="shared" si="898"/>
        <v>0</v>
      </c>
      <c r="F720" s="12">
        <f t="shared" si="898"/>
        <v>0</v>
      </c>
      <c r="G720" s="12">
        <f t="shared" si="898"/>
        <v>0</v>
      </c>
      <c r="H720" s="12">
        <f t="shared" si="898"/>
        <v>0</v>
      </c>
      <c r="I720" s="12">
        <f t="shared" si="898"/>
        <v>0</v>
      </c>
      <c r="J720" s="12">
        <f t="shared" si="898"/>
        <v>0</v>
      </c>
      <c r="K720" s="12">
        <f t="shared" si="898"/>
        <v>0</v>
      </c>
      <c r="L720" s="12" t="str">
        <f>HR!C350</f>
        <v>Product management</v>
      </c>
      <c r="M720" s="12">
        <f>HR!E350</f>
        <v>0</v>
      </c>
      <c r="N720" s="12">
        <f>HR!F350</f>
        <v>0</v>
      </c>
      <c r="O720" s="12">
        <f>HR!G350</f>
        <v>0</v>
      </c>
      <c r="P720" s="12">
        <f>HR!H350</f>
        <v>0</v>
      </c>
      <c r="Q720" s="12">
        <f>HR!I350</f>
        <v>0</v>
      </c>
      <c r="R720" s="12">
        <f>HR!J350</f>
        <v>0</v>
      </c>
      <c r="S720" s="12">
        <f>HR!K350</f>
        <v>0</v>
      </c>
      <c r="T720" s="12">
        <f>HR!L350</f>
        <v>0</v>
      </c>
      <c r="U720" s="12">
        <f>HR!M350</f>
        <v>0</v>
      </c>
      <c r="V720" s="12">
        <f>HR!N350</f>
        <v>0</v>
      </c>
      <c r="W720" s="12">
        <f>HR!O350</f>
        <v>0</v>
      </c>
      <c r="X720" s="12">
        <f>HR!P350</f>
        <v>0</v>
      </c>
      <c r="Y720" s="12">
        <f>HR!Q350</f>
        <v>0</v>
      </c>
      <c r="Z720" s="12">
        <f>HR!R350</f>
        <v>0</v>
      </c>
      <c r="AA720" s="12">
        <f>HR!S350</f>
        <v>0</v>
      </c>
      <c r="AB720" s="12">
        <f>HR!T350</f>
        <v>0</v>
      </c>
      <c r="AC720" s="12">
        <f>HR!U350</f>
        <v>0</v>
      </c>
      <c r="AD720" s="12">
        <f>HR!V350</f>
        <v>0</v>
      </c>
      <c r="AE720" s="12">
        <f>HR!W350</f>
        <v>0</v>
      </c>
      <c r="AF720" s="12">
        <f>HR!X350</f>
        <v>0</v>
      </c>
      <c r="AG720" s="12">
        <f>HR!Y350</f>
        <v>0</v>
      </c>
      <c r="AH720" s="12">
        <f>HR!Z350</f>
        <v>0</v>
      </c>
      <c r="AI720" s="12">
        <f>HR!AA350</f>
        <v>0</v>
      </c>
      <c r="AJ720" s="12">
        <f>HR!AB350</f>
        <v>0</v>
      </c>
      <c r="AK720" s="12">
        <f>HR!AC350</f>
        <v>0</v>
      </c>
      <c r="AL720" s="12">
        <f>HR!AD350</f>
        <v>0</v>
      </c>
      <c r="AM720" s="12">
        <f>HR!AE350</f>
        <v>0</v>
      </c>
      <c r="AN720" s="12">
        <f>HR!AF350</f>
        <v>0</v>
      </c>
      <c r="AO720" s="12">
        <f>HR!AG350</f>
        <v>0</v>
      </c>
      <c r="AP720" s="12">
        <f>HR!AH350</f>
        <v>0</v>
      </c>
      <c r="AQ720" s="12">
        <f>HR!AI350</f>
        <v>0</v>
      </c>
      <c r="AR720" s="12">
        <f>HR!AJ350</f>
        <v>0</v>
      </c>
      <c r="AS720" s="12">
        <f>HR!AK350</f>
        <v>0</v>
      </c>
      <c r="AT720" s="12">
        <f>HR!AL350</f>
        <v>0</v>
      </c>
      <c r="AU720" s="12">
        <f>HR!AM350</f>
        <v>0</v>
      </c>
      <c r="AV720" s="12">
        <f>HR!AN350</f>
        <v>0</v>
      </c>
      <c r="AW720" s="12">
        <f>HR!AO350</f>
        <v>0</v>
      </c>
      <c r="AX720" s="12">
        <f>HR!AP350</f>
        <v>0</v>
      </c>
      <c r="AY720" s="12">
        <f>HR!AQ350</f>
        <v>0</v>
      </c>
      <c r="AZ720" s="12">
        <f>HR!AR350</f>
        <v>0</v>
      </c>
      <c r="BA720" s="12">
        <f>HR!AS350</f>
        <v>0</v>
      </c>
      <c r="BB720" s="12">
        <f>HR!AT350</f>
        <v>0</v>
      </c>
      <c r="BC720" s="12">
        <f>HR!AU350</f>
        <v>0</v>
      </c>
      <c r="BD720" s="12">
        <f>HR!AV350</f>
        <v>0</v>
      </c>
      <c r="BE720" s="12">
        <f>HR!AW350</f>
        <v>0</v>
      </c>
      <c r="BF720" s="12">
        <f>HR!AX350</f>
        <v>0</v>
      </c>
      <c r="BG720" s="12">
        <f>HR!AY350</f>
        <v>0</v>
      </c>
      <c r="BH720" s="12">
        <f>HR!AZ350</f>
        <v>0</v>
      </c>
      <c r="BI720" s="12">
        <f>HR!BA350</f>
        <v>0</v>
      </c>
      <c r="BJ720" s="12">
        <f>HR!BB350</f>
        <v>0</v>
      </c>
      <c r="BK720" s="12">
        <f>HR!BC350</f>
        <v>0</v>
      </c>
      <c r="BL720" s="12">
        <f>HR!BD350</f>
        <v>0</v>
      </c>
      <c r="BM720" s="12">
        <f>HR!BE350</f>
        <v>0</v>
      </c>
      <c r="BN720" s="12">
        <f>HR!BF350</f>
        <v>0</v>
      </c>
      <c r="BO720" s="12">
        <f>HR!BG350</f>
        <v>0</v>
      </c>
      <c r="BP720" s="12">
        <f>HR!BH350</f>
        <v>0</v>
      </c>
      <c r="BQ720" s="12">
        <f>HR!BI350</f>
        <v>0</v>
      </c>
      <c r="BR720" s="12">
        <f>HR!BJ350</f>
        <v>0</v>
      </c>
      <c r="BS720" s="12">
        <f>HR!BK350</f>
        <v>0</v>
      </c>
      <c r="BT720" s="12">
        <f>HR!BL350</f>
        <v>0</v>
      </c>
      <c r="BU720" s="12">
        <f>HR!BM350</f>
        <v>0</v>
      </c>
      <c r="BV720" s="12">
        <f>HR!BN350</f>
        <v>0</v>
      </c>
      <c r="BW720" s="12">
        <f>HR!BO350</f>
        <v>0</v>
      </c>
      <c r="BX720" s="12">
        <f>HR!BP350</f>
        <v>0</v>
      </c>
      <c r="BY720" s="12">
        <f>HR!BQ350</f>
        <v>0</v>
      </c>
      <c r="BZ720" s="12">
        <f>HR!BR350</f>
        <v>0</v>
      </c>
      <c r="CA720" s="12">
        <f>HR!BS350</f>
        <v>0</v>
      </c>
      <c r="CB720" s="12">
        <f>HR!BT350</f>
        <v>0</v>
      </c>
      <c r="CC720" s="12">
        <f>HR!BU350</f>
        <v>0</v>
      </c>
      <c r="CD720" s="12">
        <f>HR!BV350</f>
        <v>0</v>
      </c>
      <c r="CE720" s="12">
        <f>HR!BW350</f>
        <v>0</v>
      </c>
      <c r="CF720" s="12">
        <f>HR!BX350</f>
        <v>0</v>
      </c>
      <c r="CG720" s="12">
        <f t="shared" si="900"/>
        <v>0</v>
      </c>
      <c r="CH720" s="12">
        <f t="shared" si="901"/>
        <v>0</v>
      </c>
      <c r="CI720" s="12">
        <f t="shared" si="902"/>
        <v>0</v>
      </c>
      <c r="CJ720" s="12">
        <f t="shared" si="903"/>
        <v>0</v>
      </c>
      <c r="CK720" s="12">
        <f t="shared" si="904"/>
        <v>0</v>
      </c>
      <c r="CL720" s="12">
        <f t="shared" si="905"/>
        <v>0</v>
      </c>
      <c r="CM720" s="12">
        <f t="shared" si="906"/>
        <v>0</v>
      </c>
      <c r="CN720" s="12">
        <f t="shared" si="907"/>
        <v>0</v>
      </c>
      <c r="CO720" s="12">
        <f t="shared" si="908"/>
        <v>0</v>
      </c>
      <c r="CP720" s="12">
        <f t="shared" si="909"/>
        <v>0</v>
      </c>
      <c r="CQ720" s="12">
        <f t="shared" si="910"/>
        <v>0</v>
      </c>
      <c r="CR720" s="12">
        <f t="shared" si="911"/>
        <v>0</v>
      </c>
      <c r="CS720" s="12">
        <f t="shared" si="912"/>
        <v>0</v>
      </c>
      <c r="CT720" s="12">
        <f t="shared" si="913"/>
        <v>0</v>
      </c>
      <c r="CU720" s="12">
        <f t="shared" si="914"/>
        <v>0</v>
      </c>
      <c r="CV720" s="12">
        <f t="shared" si="915"/>
        <v>0</v>
      </c>
      <c r="CW720" s="12">
        <f t="shared" si="916"/>
        <v>0</v>
      </c>
      <c r="CX720" s="12">
        <f t="shared" si="917"/>
        <v>0</v>
      </c>
      <c r="CY720" s="12">
        <f t="shared" si="918"/>
        <v>0</v>
      </c>
      <c r="CZ720" s="12">
        <f t="shared" si="919"/>
        <v>0</v>
      </c>
      <c r="DA720" s="12">
        <f t="shared" si="920"/>
        <v>0</v>
      </c>
      <c r="DB720" s="12">
        <f t="shared" si="921"/>
        <v>0</v>
      </c>
      <c r="DC720" s="12">
        <f t="shared" si="922"/>
        <v>0</v>
      </c>
      <c r="DD720" s="12">
        <f t="shared" si="923"/>
        <v>0</v>
      </c>
      <c r="DE720" s="12">
        <f t="shared" si="924"/>
        <v>0</v>
      </c>
      <c r="DF720" s="12">
        <f t="shared" si="925"/>
        <v>0</v>
      </c>
      <c r="DG720" s="12">
        <f t="shared" si="926"/>
        <v>0</v>
      </c>
      <c r="DH720" s="12">
        <f t="shared" si="927"/>
        <v>0</v>
      </c>
      <c r="DI720" s="12">
        <f t="shared" si="928"/>
        <v>0</v>
      </c>
      <c r="DJ720" s="12">
        <f t="shared" si="929"/>
        <v>0</v>
      </c>
      <c r="DK720" s="12">
        <f>SUM(M720:CHOOSE(YTD,M720,N720,O720,P720,Q720,R720,S720,T720,U720,V720,W720,X720))</f>
        <v>0</v>
      </c>
      <c r="DL720" s="12">
        <f>SUM(Y720:CHOOSE(YTD,Y720,Z720,AA720,AB720,AC720,AD720,AE720,AF720,AG720,AH720,AI720,AJ720))</f>
        <v>0</v>
      </c>
      <c r="DM720" s="12">
        <f>SUM(AK720:CHOOSE(YTD,AK720,AL720,AM720,AN720,AO720,AP720,AQ720,AR720,AS720,AT720,AU720,AV720))</f>
        <v>0</v>
      </c>
      <c r="DN720" s="12">
        <f>SUM(AW720:CHOOSE(YTD,AW720,AX720,AY720,AZ720,BA720,BB720,BC720,BD720,BE720,BF720,BG720,BH720))</f>
        <v>0</v>
      </c>
      <c r="DO720" s="12">
        <f>SUM(BI720:CHOOSE(YTD,BI720,BJ720,BK720,BL720,BM720,BN720,BO720,BP720,BQ720,BR720,BS720,BT720))</f>
        <v>0</v>
      </c>
      <c r="DP720" s="12">
        <f>SUM(BU720:CHOOSE(YTD,BU720,BV720,BW720,BX720,BY720,BZ720,CA720,CB720,CC720,CD720,CE720,CF720))</f>
        <v>0</v>
      </c>
    </row>
    <row r="721" spans="1:120" x14ac:dyDescent="0.15">
      <c r="A721" s="12" t="str">
        <f t="shared" si="899"/>
        <v>FTE Cost - Brand</v>
      </c>
      <c r="D721" s="12">
        <f>HR!D351</f>
        <v>0</v>
      </c>
      <c r="E721" s="12">
        <f t="shared" si="898"/>
        <v>0</v>
      </c>
      <c r="F721" s="12">
        <f t="shared" si="898"/>
        <v>0</v>
      </c>
      <c r="G721" s="12">
        <f t="shared" si="898"/>
        <v>0</v>
      </c>
      <c r="H721" s="12">
        <f t="shared" si="898"/>
        <v>0</v>
      </c>
      <c r="I721" s="12">
        <f t="shared" si="898"/>
        <v>0</v>
      </c>
      <c r="J721" s="12">
        <f t="shared" si="898"/>
        <v>0</v>
      </c>
      <c r="K721" s="12">
        <f t="shared" si="898"/>
        <v>0</v>
      </c>
      <c r="L721" s="12" t="str">
        <f>HR!C351</f>
        <v>Product management</v>
      </c>
      <c r="M721" s="12">
        <f>HR!E351</f>
        <v>0</v>
      </c>
      <c r="N721" s="12">
        <f>HR!F351</f>
        <v>0</v>
      </c>
      <c r="O721" s="12">
        <f>HR!G351</f>
        <v>0</v>
      </c>
      <c r="P721" s="12">
        <f>HR!H351</f>
        <v>0</v>
      </c>
      <c r="Q721" s="12">
        <f>HR!I351</f>
        <v>0</v>
      </c>
      <c r="R721" s="12">
        <f>HR!J351</f>
        <v>0</v>
      </c>
      <c r="S721" s="12">
        <f>HR!K351</f>
        <v>0</v>
      </c>
      <c r="T721" s="12">
        <f>HR!L351</f>
        <v>0</v>
      </c>
      <c r="U721" s="12">
        <f>HR!M351</f>
        <v>0</v>
      </c>
      <c r="V721" s="12">
        <f>HR!N351</f>
        <v>0</v>
      </c>
      <c r="W721" s="12">
        <f>HR!O351</f>
        <v>0</v>
      </c>
      <c r="X721" s="12">
        <f>HR!P351</f>
        <v>0</v>
      </c>
      <c r="Y721" s="12">
        <f>HR!Q351</f>
        <v>0</v>
      </c>
      <c r="Z721" s="12">
        <f>HR!R351</f>
        <v>0</v>
      </c>
      <c r="AA721" s="12">
        <f>HR!S351</f>
        <v>0</v>
      </c>
      <c r="AB721" s="12">
        <f>HR!T351</f>
        <v>0</v>
      </c>
      <c r="AC721" s="12">
        <f>HR!U351</f>
        <v>0</v>
      </c>
      <c r="AD721" s="12">
        <f>HR!V351</f>
        <v>0</v>
      </c>
      <c r="AE721" s="12">
        <f>HR!W351</f>
        <v>0</v>
      </c>
      <c r="AF721" s="12">
        <f>HR!X351</f>
        <v>0</v>
      </c>
      <c r="AG721" s="12">
        <f>HR!Y351</f>
        <v>0</v>
      </c>
      <c r="AH721" s="12">
        <f>HR!Z351</f>
        <v>0</v>
      </c>
      <c r="AI721" s="12">
        <f>HR!AA351</f>
        <v>0</v>
      </c>
      <c r="AJ721" s="12">
        <f>HR!AB351</f>
        <v>0</v>
      </c>
      <c r="AK721" s="12">
        <f>HR!AC351</f>
        <v>0</v>
      </c>
      <c r="AL721" s="12">
        <f>HR!AD351</f>
        <v>0</v>
      </c>
      <c r="AM721" s="12">
        <f>HR!AE351</f>
        <v>0</v>
      </c>
      <c r="AN721" s="12">
        <f>HR!AF351</f>
        <v>0</v>
      </c>
      <c r="AO721" s="12">
        <f>HR!AG351</f>
        <v>0</v>
      </c>
      <c r="AP721" s="12">
        <f>HR!AH351</f>
        <v>0</v>
      </c>
      <c r="AQ721" s="12">
        <f>HR!AI351</f>
        <v>0</v>
      </c>
      <c r="AR721" s="12">
        <f>HR!AJ351</f>
        <v>0</v>
      </c>
      <c r="AS721" s="12">
        <f>HR!AK351</f>
        <v>0</v>
      </c>
      <c r="AT721" s="12">
        <f>HR!AL351</f>
        <v>0</v>
      </c>
      <c r="AU721" s="12">
        <f>HR!AM351</f>
        <v>0</v>
      </c>
      <c r="AV721" s="12">
        <f>HR!AN351</f>
        <v>0</v>
      </c>
      <c r="AW721" s="12">
        <f>HR!AO351</f>
        <v>0</v>
      </c>
      <c r="AX721" s="12">
        <f>HR!AP351</f>
        <v>0</v>
      </c>
      <c r="AY721" s="12">
        <f>HR!AQ351</f>
        <v>0</v>
      </c>
      <c r="AZ721" s="12">
        <f>HR!AR351</f>
        <v>0</v>
      </c>
      <c r="BA721" s="12">
        <f>HR!AS351</f>
        <v>0</v>
      </c>
      <c r="BB721" s="12">
        <f>HR!AT351</f>
        <v>0</v>
      </c>
      <c r="BC721" s="12">
        <f>HR!AU351</f>
        <v>0</v>
      </c>
      <c r="BD721" s="12">
        <f>HR!AV351</f>
        <v>0</v>
      </c>
      <c r="BE721" s="12">
        <f>HR!AW351</f>
        <v>0</v>
      </c>
      <c r="BF721" s="12">
        <f>HR!AX351</f>
        <v>0</v>
      </c>
      <c r="BG721" s="12">
        <f>HR!AY351</f>
        <v>0</v>
      </c>
      <c r="BH721" s="12">
        <f>HR!AZ351</f>
        <v>0</v>
      </c>
      <c r="BI721" s="12">
        <f>HR!BA351</f>
        <v>0</v>
      </c>
      <c r="BJ721" s="12">
        <f>HR!BB351</f>
        <v>0</v>
      </c>
      <c r="BK721" s="12">
        <f>HR!BC351</f>
        <v>0</v>
      </c>
      <c r="BL721" s="12">
        <f>HR!BD351</f>
        <v>0</v>
      </c>
      <c r="BM721" s="12">
        <f>HR!BE351</f>
        <v>0</v>
      </c>
      <c r="BN721" s="12">
        <f>HR!BF351</f>
        <v>0</v>
      </c>
      <c r="BO721" s="12">
        <f>HR!BG351</f>
        <v>0</v>
      </c>
      <c r="BP721" s="12">
        <f>HR!BH351</f>
        <v>0</v>
      </c>
      <c r="BQ721" s="12">
        <f>HR!BI351</f>
        <v>0</v>
      </c>
      <c r="BR721" s="12">
        <f>HR!BJ351</f>
        <v>0</v>
      </c>
      <c r="BS721" s="12">
        <f>HR!BK351</f>
        <v>0</v>
      </c>
      <c r="BT721" s="12">
        <f>HR!BL351</f>
        <v>0</v>
      </c>
      <c r="BU721" s="12">
        <f>HR!BM351</f>
        <v>0</v>
      </c>
      <c r="BV721" s="12">
        <f>HR!BN351</f>
        <v>0</v>
      </c>
      <c r="BW721" s="12">
        <f>HR!BO351</f>
        <v>0</v>
      </c>
      <c r="BX721" s="12">
        <f>HR!BP351</f>
        <v>0</v>
      </c>
      <c r="BY721" s="12">
        <f>HR!BQ351</f>
        <v>0</v>
      </c>
      <c r="BZ721" s="12">
        <f>HR!BR351</f>
        <v>0</v>
      </c>
      <c r="CA721" s="12">
        <f>HR!BS351</f>
        <v>0</v>
      </c>
      <c r="CB721" s="12">
        <f>HR!BT351</f>
        <v>0</v>
      </c>
      <c r="CC721" s="12">
        <f>HR!BU351</f>
        <v>0</v>
      </c>
      <c r="CD721" s="12">
        <f>HR!BV351</f>
        <v>0</v>
      </c>
      <c r="CE721" s="12">
        <f>HR!BW351</f>
        <v>0</v>
      </c>
      <c r="CF721" s="12">
        <f>HR!BX351</f>
        <v>0</v>
      </c>
      <c r="CG721" s="12">
        <f t="shared" si="900"/>
        <v>0</v>
      </c>
      <c r="CH721" s="12">
        <f t="shared" si="901"/>
        <v>0</v>
      </c>
      <c r="CI721" s="12">
        <f t="shared" si="902"/>
        <v>0</v>
      </c>
      <c r="CJ721" s="12">
        <f t="shared" si="903"/>
        <v>0</v>
      </c>
      <c r="CK721" s="12">
        <f t="shared" si="904"/>
        <v>0</v>
      </c>
      <c r="CL721" s="12">
        <f t="shared" si="905"/>
        <v>0</v>
      </c>
      <c r="CM721" s="12">
        <f t="shared" si="906"/>
        <v>0</v>
      </c>
      <c r="CN721" s="12">
        <f t="shared" si="907"/>
        <v>0</v>
      </c>
      <c r="CO721" s="12">
        <f t="shared" si="908"/>
        <v>0</v>
      </c>
      <c r="CP721" s="12">
        <f t="shared" si="909"/>
        <v>0</v>
      </c>
      <c r="CQ721" s="12">
        <f t="shared" si="910"/>
        <v>0</v>
      </c>
      <c r="CR721" s="12">
        <f t="shared" si="911"/>
        <v>0</v>
      </c>
      <c r="CS721" s="12">
        <f t="shared" si="912"/>
        <v>0</v>
      </c>
      <c r="CT721" s="12">
        <f t="shared" si="913"/>
        <v>0</v>
      </c>
      <c r="CU721" s="12">
        <f t="shared" si="914"/>
        <v>0</v>
      </c>
      <c r="CV721" s="12">
        <f t="shared" si="915"/>
        <v>0</v>
      </c>
      <c r="CW721" s="12">
        <f t="shared" si="916"/>
        <v>0</v>
      </c>
      <c r="CX721" s="12">
        <f t="shared" si="917"/>
        <v>0</v>
      </c>
      <c r="CY721" s="12">
        <f t="shared" si="918"/>
        <v>0</v>
      </c>
      <c r="CZ721" s="12">
        <f t="shared" si="919"/>
        <v>0</v>
      </c>
      <c r="DA721" s="12">
        <f t="shared" si="920"/>
        <v>0</v>
      </c>
      <c r="DB721" s="12">
        <f t="shared" si="921"/>
        <v>0</v>
      </c>
      <c r="DC721" s="12">
        <f t="shared" si="922"/>
        <v>0</v>
      </c>
      <c r="DD721" s="12">
        <f t="shared" si="923"/>
        <v>0</v>
      </c>
      <c r="DE721" s="12">
        <f t="shared" si="924"/>
        <v>0</v>
      </c>
      <c r="DF721" s="12">
        <f t="shared" si="925"/>
        <v>0</v>
      </c>
      <c r="DG721" s="12">
        <f t="shared" si="926"/>
        <v>0</v>
      </c>
      <c r="DH721" s="12">
        <f t="shared" si="927"/>
        <v>0</v>
      </c>
      <c r="DI721" s="12">
        <f t="shared" si="928"/>
        <v>0</v>
      </c>
      <c r="DJ721" s="12">
        <f t="shared" si="929"/>
        <v>0</v>
      </c>
      <c r="DK721" s="12">
        <f>SUM(M721:CHOOSE(YTD,M721,N721,O721,P721,Q721,R721,S721,T721,U721,V721,W721,X721))</f>
        <v>0</v>
      </c>
      <c r="DL721" s="12">
        <f>SUM(Y721:CHOOSE(YTD,Y721,Z721,AA721,AB721,AC721,AD721,AE721,AF721,AG721,AH721,AI721,AJ721))</f>
        <v>0</v>
      </c>
      <c r="DM721" s="12">
        <f>SUM(AK721:CHOOSE(YTD,AK721,AL721,AM721,AN721,AO721,AP721,AQ721,AR721,AS721,AT721,AU721,AV721))</f>
        <v>0</v>
      </c>
      <c r="DN721" s="12">
        <f>SUM(AW721:CHOOSE(YTD,AW721,AX721,AY721,AZ721,BA721,BB721,BC721,BD721,BE721,BF721,BG721,BH721))</f>
        <v>0</v>
      </c>
      <c r="DO721" s="12">
        <f>SUM(BI721:CHOOSE(YTD,BI721,BJ721,BK721,BL721,BM721,BN721,BO721,BP721,BQ721,BR721,BS721,BT721))</f>
        <v>0</v>
      </c>
      <c r="DP721" s="12">
        <f>SUM(BU721:CHOOSE(YTD,BU721,BV721,BW721,BX721,BY721,BZ721,CA721,CB721,CC721,CD721,CE721,CF721))</f>
        <v>0</v>
      </c>
    </row>
    <row r="722" spans="1:120" x14ac:dyDescent="0.15">
      <c r="A722" s="12" t="str">
        <f t="shared" si="899"/>
        <v>FTE Cost - Brand</v>
      </c>
      <c r="D722" s="12" t="str">
        <f>HR!D352</f>
        <v>Brand 1</v>
      </c>
      <c r="E722" s="12" t="str">
        <f t="shared" si="898"/>
        <v>Segment 1</v>
      </c>
      <c r="F722" s="12" t="str">
        <f t="shared" si="898"/>
        <v>Business Unit 1</v>
      </c>
      <c r="G722" s="12">
        <f t="shared" si="898"/>
        <v>0</v>
      </c>
      <c r="H722" s="12">
        <f t="shared" si="898"/>
        <v>0</v>
      </c>
      <c r="I722" s="12">
        <f t="shared" si="898"/>
        <v>0</v>
      </c>
      <c r="J722" s="12">
        <f t="shared" si="898"/>
        <v>0</v>
      </c>
      <c r="K722" s="12">
        <f t="shared" si="898"/>
        <v>0</v>
      </c>
      <c r="L722" s="12" t="str">
        <f>HR!C352</f>
        <v>Sales</v>
      </c>
      <c r="M722" s="12">
        <f>HR!E352</f>
        <v>22.2684</v>
      </c>
      <c r="N722" s="12">
        <f>HR!F352</f>
        <v>22.2684</v>
      </c>
      <c r="O722" s="12">
        <f>HR!G352</f>
        <v>22.2684</v>
      </c>
      <c r="P722" s="12">
        <f>HR!H352</f>
        <v>22.2684</v>
      </c>
      <c r="Q722" s="12">
        <f>HR!I352</f>
        <v>22.2684</v>
      </c>
      <c r="R722" s="12">
        <f>HR!J352</f>
        <v>22.2684</v>
      </c>
      <c r="S722" s="12">
        <f>HR!K352</f>
        <v>22.2684</v>
      </c>
      <c r="T722" s="12">
        <f>HR!L352</f>
        <v>22.2684</v>
      </c>
      <c r="U722" s="12">
        <f>HR!M352</f>
        <v>22.2684</v>
      </c>
      <c r="V722" s="12">
        <f>HR!N352</f>
        <v>22.2684</v>
      </c>
      <c r="W722" s="12">
        <f>HR!O352</f>
        <v>22.2684</v>
      </c>
      <c r="X722" s="12">
        <f>HR!P352</f>
        <v>22.2684</v>
      </c>
      <c r="Y722" s="12">
        <f>HR!Q352</f>
        <v>22.2684</v>
      </c>
      <c r="Z722" s="12">
        <f>HR!R352</f>
        <v>22.2684</v>
      </c>
      <c r="AA722" s="12">
        <f>HR!S352</f>
        <v>22.2684</v>
      </c>
      <c r="AB722" s="12">
        <f>HR!T352</f>
        <v>22.2684</v>
      </c>
      <c r="AC722" s="12">
        <f>HR!U352</f>
        <v>22.2684</v>
      </c>
      <c r="AD722" s="12">
        <f>HR!V352</f>
        <v>22.2684</v>
      </c>
      <c r="AE722" s="12">
        <f>HR!W352</f>
        <v>22.2684</v>
      </c>
      <c r="AF722" s="12">
        <f>HR!X352</f>
        <v>22.2684</v>
      </c>
      <c r="AG722" s="12">
        <f>HR!Y352</f>
        <v>22.2684</v>
      </c>
      <c r="AH722" s="12">
        <f>HR!Z352</f>
        <v>22.2684</v>
      </c>
      <c r="AI722" s="12">
        <f>HR!AA352</f>
        <v>22.2684</v>
      </c>
      <c r="AJ722" s="12">
        <f>HR!AB352</f>
        <v>22.2684</v>
      </c>
      <c r="AK722" s="12">
        <f>HR!AC352</f>
        <v>22.2684</v>
      </c>
      <c r="AL722" s="12">
        <f>HR!AD352</f>
        <v>22.2684</v>
      </c>
      <c r="AM722" s="12">
        <f>HR!AE352</f>
        <v>22.2684</v>
      </c>
      <c r="AN722" s="12">
        <f>HR!AF352</f>
        <v>22.2684</v>
      </c>
      <c r="AO722" s="12">
        <f>HR!AG352</f>
        <v>22.2684</v>
      </c>
      <c r="AP722" s="12">
        <f>HR!AH352</f>
        <v>22.2684</v>
      </c>
      <c r="AQ722" s="12">
        <f>HR!AI352</f>
        <v>22.2684</v>
      </c>
      <c r="AR722" s="12">
        <f>HR!AJ352</f>
        <v>22.2684</v>
      </c>
      <c r="AS722" s="12">
        <f>HR!AK352</f>
        <v>22.2684</v>
      </c>
      <c r="AT722" s="12">
        <f>HR!AL352</f>
        <v>22.2684</v>
      </c>
      <c r="AU722" s="12">
        <f>HR!AM352</f>
        <v>22.2684</v>
      </c>
      <c r="AV722" s="12">
        <f>HR!AN352</f>
        <v>22.2684</v>
      </c>
      <c r="AW722" s="12">
        <f>HR!AO352</f>
        <v>22.2684</v>
      </c>
      <c r="AX722" s="12">
        <f>HR!AP352</f>
        <v>22.2684</v>
      </c>
      <c r="AY722" s="12">
        <f>HR!AQ352</f>
        <v>22.2684</v>
      </c>
      <c r="AZ722" s="12">
        <f>HR!AR352</f>
        <v>22.2684</v>
      </c>
      <c r="BA722" s="12">
        <f>HR!AS352</f>
        <v>22.2684</v>
      </c>
      <c r="BB722" s="12">
        <f>HR!AT352</f>
        <v>22.2684</v>
      </c>
      <c r="BC722" s="12">
        <f>HR!AU352</f>
        <v>22.2684</v>
      </c>
      <c r="BD722" s="12">
        <f>HR!AV352</f>
        <v>22.2684</v>
      </c>
      <c r="BE722" s="12">
        <f>HR!AW352</f>
        <v>22.2684</v>
      </c>
      <c r="BF722" s="12">
        <f>HR!AX352</f>
        <v>22.2684</v>
      </c>
      <c r="BG722" s="12">
        <f>HR!AY352</f>
        <v>22.2684</v>
      </c>
      <c r="BH722" s="12">
        <f>HR!AZ352</f>
        <v>22.2684</v>
      </c>
      <c r="BI722" s="12">
        <f>HR!BA352</f>
        <v>22.2684</v>
      </c>
      <c r="BJ722" s="12">
        <f>HR!BB352</f>
        <v>22.2684</v>
      </c>
      <c r="BK722" s="12">
        <f>HR!BC352</f>
        <v>22.2684</v>
      </c>
      <c r="BL722" s="12">
        <f>HR!BD352</f>
        <v>22.2684</v>
      </c>
      <c r="BM722" s="12">
        <f>HR!BE352</f>
        <v>22.2684</v>
      </c>
      <c r="BN722" s="12">
        <f>HR!BF352</f>
        <v>22.2684</v>
      </c>
      <c r="BO722" s="12">
        <f>HR!BG352</f>
        <v>22.2684</v>
      </c>
      <c r="BP722" s="12">
        <f>HR!BH352</f>
        <v>22.2684</v>
      </c>
      <c r="BQ722" s="12">
        <f>HR!BI352</f>
        <v>22.2684</v>
      </c>
      <c r="BR722" s="12">
        <f>HR!BJ352</f>
        <v>22.2684</v>
      </c>
      <c r="BS722" s="12">
        <f>HR!BK352</f>
        <v>22.2684</v>
      </c>
      <c r="BT722" s="12">
        <f>HR!BL352</f>
        <v>22.2684</v>
      </c>
      <c r="BU722" s="12">
        <f>HR!BM352</f>
        <v>22.2684</v>
      </c>
      <c r="BV722" s="12">
        <f>HR!BN352</f>
        <v>22.2684</v>
      </c>
      <c r="BW722" s="12">
        <f>HR!BO352</f>
        <v>22.2684</v>
      </c>
      <c r="BX722" s="12">
        <f>HR!BP352</f>
        <v>22.2684</v>
      </c>
      <c r="BY722" s="12">
        <f>HR!BQ352</f>
        <v>22.2684</v>
      </c>
      <c r="BZ722" s="12">
        <f>HR!BR352</f>
        <v>22.2684</v>
      </c>
      <c r="CA722" s="12">
        <f>HR!BS352</f>
        <v>22.2684</v>
      </c>
      <c r="CB722" s="12">
        <f>HR!BT352</f>
        <v>22.2684</v>
      </c>
      <c r="CC722" s="12">
        <f>HR!BU352</f>
        <v>22.2684</v>
      </c>
      <c r="CD722" s="12">
        <f>HR!BV352</f>
        <v>22.2684</v>
      </c>
      <c r="CE722" s="12">
        <f>HR!BW352</f>
        <v>22.2684</v>
      </c>
      <c r="CF722" s="12">
        <f>HR!BX352</f>
        <v>22.2684</v>
      </c>
      <c r="CG722" s="12">
        <f t="shared" si="900"/>
        <v>66.805199999999999</v>
      </c>
      <c r="CH722" s="12">
        <f t="shared" si="901"/>
        <v>66.805199999999999</v>
      </c>
      <c r="CI722" s="12">
        <f t="shared" si="902"/>
        <v>66.805199999999999</v>
      </c>
      <c r="CJ722" s="12">
        <f t="shared" si="903"/>
        <v>66.805199999999999</v>
      </c>
      <c r="CK722" s="12">
        <f t="shared" si="904"/>
        <v>267.22079999999994</v>
      </c>
      <c r="CL722" s="12">
        <f t="shared" si="905"/>
        <v>66.805199999999999</v>
      </c>
      <c r="CM722" s="12">
        <f t="shared" si="906"/>
        <v>66.805199999999999</v>
      </c>
      <c r="CN722" s="12">
        <f t="shared" si="907"/>
        <v>66.805199999999999</v>
      </c>
      <c r="CO722" s="12">
        <f t="shared" si="908"/>
        <v>66.805199999999999</v>
      </c>
      <c r="CP722" s="12">
        <f t="shared" si="909"/>
        <v>267.22079999999994</v>
      </c>
      <c r="CQ722" s="12">
        <f t="shared" si="910"/>
        <v>66.805199999999999</v>
      </c>
      <c r="CR722" s="12">
        <f t="shared" si="911"/>
        <v>66.805199999999999</v>
      </c>
      <c r="CS722" s="12">
        <f t="shared" si="912"/>
        <v>66.805199999999999</v>
      </c>
      <c r="CT722" s="12">
        <f t="shared" si="913"/>
        <v>66.805199999999999</v>
      </c>
      <c r="CU722" s="12">
        <f t="shared" si="914"/>
        <v>267.22079999999994</v>
      </c>
      <c r="CV722" s="12">
        <f t="shared" si="915"/>
        <v>66.805199999999999</v>
      </c>
      <c r="CW722" s="12">
        <f t="shared" si="916"/>
        <v>66.805199999999999</v>
      </c>
      <c r="CX722" s="12">
        <f t="shared" si="917"/>
        <v>66.805199999999999</v>
      </c>
      <c r="CY722" s="12">
        <f t="shared" si="918"/>
        <v>66.805199999999999</v>
      </c>
      <c r="CZ722" s="12">
        <f t="shared" si="919"/>
        <v>267.22079999999994</v>
      </c>
      <c r="DA722" s="12">
        <f t="shared" si="920"/>
        <v>66.805199999999999</v>
      </c>
      <c r="DB722" s="12">
        <f t="shared" si="921"/>
        <v>66.805199999999999</v>
      </c>
      <c r="DC722" s="12">
        <f t="shared" si="922"/>
        <v>66.805199999999999</v>
      </c>
      <c r="DD722" s="12">
        <f t="shared" si="923"/>
        <v>66.805199999999999</v>
      </c>
      <c r="DE722" s="12">
        <f t="shared" si="924"/>
        <v>267.22079999999994</v>
      </c>
      <c r="DF722" s="12">
        <f t="shared" si="925"/>
        <v>66.805199999999999</v>
      </c>
      <c r="DG722" s="12">
        <f t="shared" si="926"/>
        <v>66.805199999999999</v>
      </c>
      <c r="DH722" s="12">
        <f t="shared" si="927"/>
        <v>66.805199999999999</v>
      </c>
      <c r="DI722" s="12">
        <f t="shared" si="928"/>
        <v>66.805199999999999</v>
      </c>
      <c r="DJ722" s="12">
        <f t="shared" si="929"/>
        <v>267.22079999999994</v>
      </c>
      <c r="DK722" s="12">
        <f>SUM(M722:CHOOSE(YTD,M722,N722,O722,P722,Q722,R722,S722,T722,U722,V722,W722,X722))</f>
        <v>66.805199999999999</v>
      </c>
      <c r="DL722" s="12">
        <f>SUM(Y722:CHOOSE(YTD,Y722,Z722,AA722,AB722,AC722,AD722,AE722,AF722,AG722,AH722,AI722,AJ722))</f>
        <v>66.805199999999999</v>
      </c>
      <c r="DM722" s="12">
        <f>SUM(AK722:CHOOSE(YTD,AK722,AL722,AM722,AN722,AO722,AP722,AQ722,AR722,AS722,AT722,AU722,AV722))</f>
        <v>66.805199999999999</v>
      </c>
      <c r="DN722" s="12">
        <f>SUM(AW722:CHOOSE(YTD,AW722,AX722,AY722,AZ722,BA722,BB722,BC722,BD722,BE722,BF722,BG722,BH722))</f>
        <v>66.805199999999999</v>
      </c>
      <c r="DO722" s="12">
        <f>SUM(BI722:CHOOSE(YTD,BI722,BJ722,BK722,BL722,BM722,BN722,BO722,BP722,BQ722,BR722,BS722,BT722))</f>
        <v>66.805199999999999</v>
      </c>
      <c r="DP722" s="12">
        <f>SUM(BU722:CHOOSE(YTD,BU722,BV722,BW722,BX722,BY722,BZ722,CA722,CB722,CC722,CD722,CE722,CF722))</f>
        <v>66.805199999999999</v>
      </c>
    </row>
    <row r="723" spans="1:120" x14ac:dyDescent="0.15">
      <c r="A723" s="12" t="str">
        <f t="shared" si="899"/>
        <v>FTE Cost - Brand</v>
      </c>
      <c r="D723" s="12" t="str">
        <f>HR!D353</f>
        <v>Brand 2</v>
      </c>
      <c r="E723" s="12" t="str">
        <f t="shared" si="898"/>
        <v>Segment 1</v>
      </c>
      <c r="F723" s="12" t="str">
        <f t="shared" si="898"/>
        <v>Business Unit 1</v>
      </c>
      <c r="G723" s="12">
        <f t="shared" si="898"/>
        <v>0</v>
      </c>
      <c r="H723" s="12">
        <f t="shared" ref="F723:K738" si="930">VLOOKUP($D723,$D$1:$K$621,MATCH(H$1,$D$1:$K$1,0),0)</f>
        <v>0</v>
      </c>
      <c r="I723" s="12">
        <f t="shared" si="930"/>
        <v>0</v>
      </c>
      <c r="J723" s="12">
        <f t="shared" si="930"/>
        <v>0</v>
      </c>
      <c r="K723" s="12">
        <f t="shared" si="930"/>
        <v>0</v>
      </c>
      <c r="L723" s="12" t="str">
        <f>HR!C353</f>
        <v>Sales</v>
      </c>
      <c r="M723" s="12">
        <f>HR!E353</f>
        <v>0</v>
      </c>
      <c r="N723" s="12">
        <f>HR!F353</f>
        <v>0</v>
      </c>
      <c r="O723" s="12">
        <f>HR!G353</f>
        <v>0</v>
      </c>
      <c r="P723" s="12">
        <f>HR!H353</f>
        <v>0</v>
      </c>
      <c r="Q723" s="12">
        <f>HR!I353</f>
        <v>0</v>
      </c>
      <c r="R723" s="12">
        <f>HR!J353</f>
        <v>0</v>
      </c>
      <c r="S723" s="12">
        <f>HR!K353</f>
        <v>0</v>
      </c>
      <c r="T723" s="12">
        <f>HR!L353</f>
        <v>0</v>
      </c>
      <c r="U723" s="12">
        <f>HR!M353</f>
        <v>0</v>
      </c>
      <c r="V723" s="12">
        <f>HR!N353</f>
        <v>0</v>
      </c>
      <c r="W723" s="12">
        <f>HR!O353</f>
        <v>0</v>
      </c>
      <c r="X723" s="12">
        <f>HR!P353</f>
        <v>0</v>
      </c>
      <c r="Y723" s="12">
        <f>HR!Q353</f>
        <v>0</v>
      </c>
      <c r="Z723" s="12">
        <f>HR!R353</f>
        <v>0</v>
      </c>
      <c r="AA723" s="12">
        <f>HR!S353</f>
        <v>0</v>
      </c>
      <c r="AB723" s="12">
        <f>HR!T353</f>
        <v>0</v>
      </c>
      <c r="AC723" s="12">
        <f>HR!U353</f>
        <v>0</v>
      </c>
      <c r="AD723" s="12">
        <f>HR!V353</f>
        <v>0</v>
      </c>
      <c r="AE723" s="12">
        <f>HR!W353</f>
        <v>0</v>
      </c>
      <c r="AF723" s="12">
        <f>HR!X353</f>
        <v>0</v>
      </c>
      <c r="AG723" s="12">
        <f>HR!Y353</f>
        <v>0</v>
      </c>
      <c r="AH723" s="12">
        <f>HR!Z353</f>
        <v>0</v>
      </c>
      <c r="AI723" s="12">
        <f>HR!AA353</f>
        <v>0</v>
      </c>
      <c r="AJ723" s="12">
        <f>HR!AB353</f>
        <v>0</v>
      </c>
      <c r="AK723" s="12">
        <f>HR!AC353</f>
        <v>0</v>
      </c>
      <c r="AL723" s="12">
        <f>HR!AD353</f>
        <v>0</v>
      </c>
      <c r="AM723" s="12">
        <f>HR!AE353</f>
        <v>0</v>
      </c>
      <c r="AN723" s="12">
        <f>HR!AF353</f>
        <v>0</v>
      </c>
      <c r="AO723" s="12">
        <f>HR!AG353</f>
        <v>0</v>
      </c>
      <c r="AP723" s="12">
        <f>HR!AH353</f>
        <v>0</v>
      </c>
      <c r="AQ723" s="12">
        <f>HR!AI353</f>
        <v>0</v>
      </c>
      <c r="AR723" s="12">
        <f>HR!AJ353</f>
        <v>0</v>
      </c>
      <c r="AS723" s="12">
        <f>HR!AK353</f>
        <v>0</v>
      </c>
      <c r="AT723" s="12">
        <f>HR!AL353</f>
        <v>0</v>
      </c>
      <c r="AU723" s="12">
        <f>HR!AM353</f>
        <v>0</v>
      </c>
      <c r="AV723" s="12">
        <f>HR!AN353</f>
        <v>0</v>
      </c>
      <c r="AW723" s="12">
        <f>HR!AO353</f>
        <v>0</v>
      </c>
      <c r="AX723" s="12">
        <f>HR!AP353</f>
        <v>0</v>
      </c>
      <c r="AY723" s="12">
        <f>HR!AQ353</f>
        <v>0</v>
      </c>
      <c r="AZ723" s="12">
        <f>HR!AR353</f>
        <v>0</v>
      </c>
      <c r="BA723" s="12">
        <f>HR!AS353</f>
        <v>0</v>
      </c>
      <c r="BB723" s="12">
        <f>HR!AT353</f>
        <v>0</v>
      </c>
      <c r="BC723" s="12">
        <f>HR!AU353</f>
        <v>0</v>
      </c>
      <c r="BD723" s="12">
        <f>HR!AV353</f>
        <v>0</v>
      </c>
      <c r="BE723" s="12">
        <f>HR!AW353</f>
        <v>0</v>
      </c>
      <c r="BF723" s="12">
        <f>HR!AX353</f>
        <v>0</v>
      </c>
      <c r="BG723" s="12">
        <f>HR!AY353</f>
        <v>0</v>
      </c>
      <c r="BH723" s="12">
        <f>HR!AZ353</f>
        <v>0</v>
      </c>
      <c r="BI723" s="12">
        <f>HR!BA353</f>
        <v>0</v>
      </c>
      <c r="BJ723" s="12">
        <f>HR!BB353</f>
        <v>0</v>
      </c>
      <c r="BK723" s="12">
        <f>HR!BC353</f>
        <v>0</v>
      </c>
      <c r="BL723" s="12">
        <f>HR!BD353</f>
        <v>0</v>
      </c>
      <c r="BM723" s="12">
        <f>HR!BE353</f>
        <v>0</v>
      </c>
      <c r="BN723" s="12">
        <f>HR!BF353</f>
        <v>0</v>
      </c>
      <c r="BO723" s="12">
        <f>HR!BG353</f>
        <v>0</v>
      </c>
      <c r="BP723" s="12">
        <f>HR!BH353</f>
        <v>0</v>
      </c>
      <c r="BQ723" s="12">
        <f>HR!BI353</f>
        <v>0</v>
      </c>
      <c r="BR723" s="12">
        <f>HR!BJ353</f>
        <v>0</v>
      </c>
      <c r="BS723" s="12">
        <f>HR!BK353</f>
        <v>0</v>
      </c>
      <c r="BT723" s="12">
        <f>HR!BL353</f>
        <v>0</v>
      </c>
      <c r="BU723" s="12">
        <f>HR!BM353</f>
        <v>0</v>
      </c>
      <c r="BV723" s="12">
        <f>HR!BN353</f>
        <v>0</v>
      </c>
      <c r="BW723" s="12">
        <f>HR!BO353</f>
        <v>0</v>
      </c>
      <c r="BX723" s="12">
        <f>HR!BP353</f>
        <v>0</v>
      </c>
      <c r="BY723" s="12">
        <f>HR!BQ353</f>
        <v>0</v>
      </c>
      <c r="BZ723" s="12">
        <f>HR!BR353</f>
        <v>0</v>
      </c>
      <c r="CA723" s="12">
        <f>HR!BS353</f>
        <v>0</v>
      </c>
      <c r="CB723" s="12">
        <f>HR!BT353</f>
        <v>0</v>
      </c>
      <c r="CC723" s="12">
        <f>HR!BU353</f>
        <v>0</v>
      </c>
      <c r="CD723" s="12">
        <f>HR!BV353</f>
        <v>0</v>
      </c>
      <c r="CE723" s="12">
        <f>HR!BW353</f>
        <v>0</v>
      </c>
      <c r="CF723" s="12">
        <f>HR!BX353</f>
        <v>0</v>
      </c>
      <c r="CG723" s="12">
        <f t="shared" si="900"/>
        <v>0</v>
      </c>
      <c r="CH723" s="12">
        <f t="shared" si="901"/>
        <v>0</v>
      </c>
      <c r="CI723" s="12">
        <f t="shared" si="902"/>
        <v>0</v>
      </c>
      <c r="CJ723" s="12">
        <f t="shared" si="903"/>
        <v>0</v>
      </c>
      <c r="CK723" s="12">
        <f t="shared" si="904"/>
        <v>0</v>
      </c>
      <c r="CL723" s="12">
        <f t="shared" si="905"/>
        <v>0</v>
      </c>
      <c r="CM723" s="12">
        <f t="shared" si="906"/>
        <v>0</v>
      </c>
      <c r="CN723" s="12">
        <f t="shared" si="907"/>
        <v>0</v>
      </c>
      <c r="CO723" s="12">
        <f t="shared" si="908"/>
        <v>0</v>
      </c>
      <c r="CP723" s="12">
        <f t="shared" si="909"/>
        <v>0</v>
      </c>
      <c r="CQ723" s="12">
        <f t="shared" si="910"/>
        <v>0</v>
      </c>
      <c r="CR723" s="12">
        <f t="shared" si="911"/>
        <v>0</v>
      </c>
      <c r="CS723" s="12">
        <f t="shared" si="912"/>
        <v>0</v>
      </c>
      <c r="CT723" s="12">
        <f t="shared" si="913"/>
        <v>0</v>
      </c>
      <c r="CU723" s="12">
        <f t="shared" si="914"/>
        <v>0</v>
      </c>
      <c r="CV723" s="12">
        <f t="shared" si="915"/>
        <v>0</v>
      </c>
      <c r="CW723" s="12">
        <f t="shared" si="916"/>
        <v>0</v>
      </c>
      <c r="CX723" s="12">
        <f t="shared" si="917"/>
        <v>0</v>
      </c>
      <c r="CY723" s="12">
        <f t="shared" si="918"/>
        <v>0</v>
      </c>
      <c r="CZ723" s="12">
        <f t="shared" si="919"/>
        <v>0</v>
      </c>
      <c r="DA723" s="12">
        <f t="shared" si="920"/>
        <v>0</v>
      </c>
      <c r="DB723" s="12">
        <f t="shared" si="921"/>
        <v>0</v>
      </c>
      <c r="DC723" s="12">
        <f t="shared" si="922"/>
        <v>0</v>
      </c>
      <c r="DD723" s="12">
        <f t="shared" si="923"/>
        <v>0</v>
      </c>
      <c r="DE723" s="12">
        <f t="shared" si="924"/>
        <v>0</v>
      </c>
      <c r="DF723" s="12">
        <f t="shared" si="925"/>
        <v>0</v>
      </c>
      <c r="DG723" s="12">
        <f t="shared" si="926"/>
        <v>0</v>
      </c>
      <c r="DH723" s="12">
        <f t="shared" si="927"/>
        <v>0</v>
      </c>
      <c r="DI723" s="12">
        <f t="shared" si="928"/>
        <v>0</v>
      </c>
      <c r="DJ723" s="12">
        <f t="shared" si="929"/>
        <v>0</v>
      </c>
      <c r="DK723" s="12">
        <f>SUM(M723:CHOOSE(YTD,M723,N723,O723,P723,Q723,R723,S723,T723,U723,V723,W723,X723))</f>
        <v>0</v>
      </c>
      <c r="DL723" s="12">
        <f>SUM(Y723:CHOOSE(YTD,Y723,Z723,AA723,AB723,AC723,AD723,AE723,AF723,AG723,AH723,AI723,AJ723))</f>
        <v>0</v>
      </c>
      <c r="DM723" s="12">
        <f>SUM(AK723:CHOOSE(YTD,AK723,AL723,AM723,AN723,AO723,AP723,AQ723,AR723,AS723,AT723,AU723,AV723))</f>
        <v>0</v>
      </c>
      <c r="DN723" s="12">
        <f>SUM(AW723:CHOOSE(YTD,AW723,AX723,AY723,AZ723,BA723,BB723,BC723,BD723,BE723,BF723,BG723,BH723))</f>
        <v>0</v>
      </c>
      <c r="DO723" s="12">
        <f>SUM(BI723:CHOOSE(YTD,BI723,BJ723,BK723,BL723,BM723,BN723,BO723,BP723,BQ723,BR723,BS723,BT723))</f>
        <v>0</v>
      </c>
      <c r="DP723" s="12">
        <f>SUM(BU723:CHOOSE(YTD,BU723,BV723,BW723,BX723,BY723,BZ723,CA723,CB723,CC723,CD723,CE723,CF723))</f>
        <v>0</v>
      </c>
    </row>
    <row r="724" spans="1:120" x14ac:dyDescent="0.15">
      <c r="A724" s="12" t="str">
        <f t="shared" si="899"/>
        <v>FTE Cost - Brand</v>
      </c>
      <c r="D724" s="12" t="str">
        <f>HR!D354</f>
        <v>Brand 3</v>
      </c>
      <c r="E724" s="12" t="str">
        <f t="shared" ref="E724:E725" si="931">VLOOKUP($D724,$D$1:$K$621,MATCH(E$1,$D$1:$K$1,0),0)</f>
        <v>Segment 1</v>
      </c>
      <c r="F724" s="12" t="str">
        <f t="shared" si="930"/>
        <v>Business Unit 1</v>
      </c>
      <c r="G724" s="12">
        <f t="shared" si="930"/>
        <v>0</v>
      </c>
      <c r="H724" s="12">
        <f t="shared" si="930"/>
        <v>0</v>
      </c>
      <c r="I724" s="12">
        <f t="shared" si="930"/>
        <v>0</v>
      </c>
      <c r="J724" s="12">
        <f t="shared" si="930"/>
        <v>0</v>
      </c>
      <c r="K724" s="12">
        <f t="shared" si="930"/>
        <v>0</v>
      </c>
      <c r="L724" s="12" t="str">
        <f>HR!C354</f>
        <v>Sales</v>
      </c>
      <c r="M724" s="12">
        <f>HR!E354</f>
        <v>16.701299999999996</v>
      </c>
      <c r="N724" s="12">
        <f>HR!F354</f>
        <v>16.701299999999996</v>
      </c>
      <c r="O724" s="12">
        <f>HR!G354</f>
        <v>16.701299999999996</v>
      </c>
      <c r="P724" s="12">
        <f>HR!H354</f>
        <v>16.701299999999996</v>
      </c>
      <c r="Q724" s="12">
        <f>HR!I354</f>
        <v>16.701299999999996</v>
      </c>
      <c r="R724" s="12">
        <f>HR!J354</f>
        <v>16.701299999999996</v>
      </c>
      <c r="S724" s="12">
        <f>HR!K354</f>
        <v>16.701299999999996</v>
      </c>
      <c r="T724" s="12">
        <f>HR!L354</f>
        <v>16.701299999999996</v>
      </c>
      <c r="U724" s="12">
        <f>HR!M354</f>
        <v>16.701299999999996</v>
      </c>
      <c r="V724" s="12">
        <f>HR!N354</f>
        <v>16.701299999999996</v>
      </c>
      <c r="W724" s="12">
        <f>HR!O354</f>
        <v>16.701299999999996</v>
      </c>
      <c r="X724" s="12">
        <f>HR!P354</f>
        <v>16.701299999999996</v>
      </c>
      <c r="Y724" s="12">
        <f>HR!Q354</f>
        <v>16.701299999999996</v>
      </c>
      <c r="Z724" s="12">
        <f>HR!R354</f>
        <v>16.701299999999996</v>
      </c>
      <c r="AA724" s="12">
        <f>HR!S354</f>
        <v>16.701299999999996</v>
      </c>
      <c r="AB724" s="12">
        <f>HR!T354</f>
        <v>16.701299999999996</v>
      </c>
      <c r="AC724" s="12">
        <f>HR!U354</f>
        <v>16.701299999999996</v>
      </c>
      <c r="AD724" s="12">
        <f>HR!V354</f>
        <v>16.701299999999996</v>
      </c>
      <c r="AE724" s="12">
        <f>HR!W354</f>
        <v>16.701299999999996</v>
      </c>
      <c r="AF724" s="12">
        <f>HR!X354</f>
        <v>16.701299999999996</v>
      </c>
      <c r="AG724" s="12">
        <f>HR!Y354</f>
        <v>16.701299999999996</v>
      </c>
      <c r="AH724" s="12">
        <f>HR!Z354</f>
        <v>16.701299999999996</v>
      </c>
      <c r="AI724" s="12">
        <f>HR!AA354</f>
        <v>16.701299999999996</v>
      </c>
      <c r="AJ724" s="12">
        <f>HR!AB354</f>
        <v>16.701299999999996</v>
      </c>
      <c r="AK724" s="12">
        <f>HR!AC354</f>
        <v>16.701299999999996</v>
      </c>
      <c r="AL724" s="12">
        <f>HR!AD354</f>
        <v>16.701299999999996</v>
      </c>
      <c r="AM724" s="12">
        <f>HR!AE354</f>
        <v>16.701299999999996</v>
      </c>
      <c r="AN724" s="12">
        <f>HR!AF354</f>
        <v>16.701299999999996</v>
      </c>
      <c r="AO724" s="12">
        <f>HR!AG354</f>
        <v>16.701299999999996</v>
      </c>
      <c r="AP724" s="12">
        <f>HR!AH354</f>
        <v>16.701299999999996</v>
      </c>
      <c r="AQ724" s="12">
        <f>HR!AI354</f>
        <v>16.701299999999996</v>
      </c>
      <c r="AR724" s="12">
        <f>HR!AJ354</f>
        <v>16.701299999999996</v>
      </c>
      <c r="AS724" s="12">
        <f>HR!AK354</f>
        <v>16.701299999999996</v>
      </c>
      <c r="AT724" s="12">
        <f>HR!AL354</f>
        <v>16.701299999999996</v>
      </c>
      <c r="AU724" s="12">
        <f>HR!AM354</f>
        <v>16.701299999999996</v>
      </c>
      <c r="AV724" s="12">
        <f>HR!AN354</f>
        <v>16.701299999999996</v>
      </c>
      <c r="AW724" s="12">
        <f>HR!AO354</f>
        <v>16.701299999999996</v>
      </c>
      <c r="AX724" s="12">
        <f>HR!AP354</f>
        <v>16.701299999999996</v>
      </c>
      <c r="AY724" s="12">
        <f>HR!AQ354</f>
        <v>16.701299999999996</v>
      </c>
      <c r="AZ724" s="12">
        <f>HR!AR354</f>
        <v>16.701299999999996</v>
      </c>
      <c r="BA724" s="12">
        <f>HR!AS354</f>
        <v>16.701299999999996</v>
      </c>
      <c r="BB724" s="12">
        <f>HR!AT354</f>
        <v>16.701299999999996</v>
      </c>
      <c r="BC724" s="12">
        <f>HR!AU354</f>
        <v>16.701299999999996</v>
      </c>
      <c r="BD724" s="12">
        <f>HR!AV354</f>
        <v>16.701299999999996</v>
      </c>
      <c r="BE724" s="12">
        <f>HR!AW354</f>
        <v>16.701299999999996</v>
      </c>
      <c r="BF724" s="12">
        <f>HR!AX354</f>
        <v>16.701299999999996</v>
      </c>
      <c r="BG724" s="12">
        <f>HR!AY354</f>
        <v>16.701299999999996</v>
      </c>
      <c r="BH724" s="12">
        <f>HR!AZ354</f>
        <v>16.701299999999996</v>
      </c>
      <c r="BI724" s="12">
        <f>HR!BA354</f>
        <v>16.701299999999996</v>
      </c>
      <c r="BJ724" s="12">
        <f>HR!BB354</f>
        <v>16.701299999999996</v>
      </c>
      <c r="BK724" s="12">
        <f>HR!BC354</f>
        <v>16.701299999999996</v>
      </c>
      <c r="BL724" s="12">
        <f>HR!BD354</f>
        <v>16.701299999999996</v>
      </c>
      <c r="BM724" s="12">
        <f>HR!BE354</f>
        <v>16.701299999999996</v>
      </c>
      <c r="BN724" s="12">
        <f>HR!BF354</f>
        <v>16.701299999999996</v>
      </c>
      <c r="BO724" s="12">
        <f>HR!BG354</f>
        <v>16.701299999999996</v>
      </c>
      <c r="BP724" s="12">
        <f>HR!BH354</f>
        <v>16.701299999999996</v>
      </c>
      <c r="BQ724" s="12">
        <f>HR!BI354</f>
        <v>16.701299999999996</v>
      </c>
      <c r="BR724" s="12">
        <f>HR!BJ354</f>
        <v>16.701299999999996</v>
      </c>
      <c r="BS724" s="12">
        <f>HR!BK354</f>
        <v>16.701299999999996</v>
      </c>
      <c r="BT724" s="12">
        <f>HR!BL354</f>
        <v>16.701299999999996</v>
      </c>
      <c r="BU724" s="12">
        <f>HR!BM354</f>
        <v>16.701299999999996</v>
      </c>
      <c r="BV724" s="12">
        <f>HR!BN354</f>
        <v>16.701299999999996</v>
      </c>
      <c r="BW724" s="12">
        <f>HR!BO354</f>
        <v>16.701299999999996</v>
      </c>
      <c r="BX724" s="12">
        <f>HR!BP354</f>
        <v>16.701299999999996</v>
      </c>
      <c r="BY724" s="12">
        <f>HR!BQ354</f>
        <v>16.701299999999996</v>
      </c>
      <c r="BZ724" s="12">
        <f>HR!BR354</f>
        <v>16.701299999999996</v>
      </c>
      <c r="CA724" s="12">
        <f>HR!BS354</f>
        <v>16.701299999999996</v>
      </c>
      <c r="CB724" s="12">
        <f>HR!BT354</f>
        <v>16.701299999999996</v>
      </c>
      <c r="CC724" s="12">
        <f>HR!BU354</f>
        <v>16.701299999999996</v>
      </c>
      <c r="CD724" s="12">
        <f>HR!BV354</f>
        <v>16.701299999999996</v>
      </c>
      <c r="CE724" s="12">
        <f>HR!BW354</f>
        <v>16.701299999999996</v>
      </c>
      <c r="CF724" s="12">
        <f>HR!BX354</f>
        <v>16.701299999999996</v>
      </c>
      <c r="CG724" s="12">
        <f t="shared" si="900"/>
        <v>50.103899999999989</v>
      </c>
      <c r="CH724" s="12">
        <f t="shared" si="901"/>
        <v>50.103899999999989</v>
      </c>
      <c r="CI724" s="12">
        <f t="shared" si="902"/>
        <v>50.103899999999989</v>
      </c>
      <c r="CJ724" s="12">
        <f t="shared" si="903"/>
        <v>50.103899999999989</v>
      </c>
      <c r="CK724" s="12">
        <f t="shared" si="904"/>
        <v>200.41560000000001</v>
      </c>
      <c r="CL724" s="12">
        <f t="shared" si="905"/>
        <v>50.103899999999989</v>
      </c>
      <c r="CM724" s="12">
        <f t="shared" si="906"/>
        <v>50.103899999999989</v>
      </c>
      <c r="CN724" s="12">
        <f t="shared" si="907"/>
        <v>50.103899999999989</v>
      </c>
      <c r="CO724" s="12">
        <f t="shared" si="908"/>
        <v>50.103899999999989</v>
      </c>
      <c r="CP724" s="12">
        <f t="shared" si="909"/>
        <v>200.41560000000001</v>
      </c>
      <c r="CQ724" s="12">
        <f t="shared" si="910"/>
        <v>50.103899999999989</v>
      </c>
      <c r="CR724" s="12">
        <f t="shared" si="911"/>
        <v>50.103899999999989</v>
      </c>
      <c r="CS724" s="12">
        <f t="shared" si="912"/>
        <v>50.103899999999989</v>
      </c>
      <c r="CT724" s="12">
        <f t="shared" si="913"/>
        <v>50.103899999999989</v>
      </c>
      <c r="CU724" s="12">
        <f t="shared" si="914"/>
        <v>200.41560000000001</v>
      </c>
      <c r="CV724" s="12">
        <f t="shared" si="915"/>
        <v>50.103899999999989</v>
      </c>
      <c r="CW724" s="12">
        <f t="shared" si="916"/>
        <v>50.103899999999989</v>
      </c>
      <c r="CX724" s="12">
        <f t="shared" si="917"/>
        <v>50.103899999999989</v>
      </c>
      <c r="CY724" s="12">
        <f t="shared" si="918"/>
        <v>50.103899999999989</v>
      </c>
      <c r="CZ724" s="12">
        <f t="shared" si="919"/>
        <v>200.41560000000001</v>
      </c>
      <c r="DA724" s="12">
        <f t="shared" si="920"/>
        <v>50.103899999999989</v>
      </c>
      <c r="DB724" s="12">
        <f t="shared" si="921"/>
        <v>50.103899999999989</v>
      </c>
      <c r="DC724" s="12">
        <f t="shared" si="922"/>
        <v>50.103899999999989</v>
      </c>
      <c r="DD724" s="12">
        <f t="shared" si="923"/>
        <v>50.103899999999989</v>
      </c>
      <c r="DE724" s="12">
        <f t="shared" si="924"/>
        <v>200.41560000000001</v>
      </c>
      <c r="DF724" s="12">
        <f t="shared" si="925"/>
        <v>50.103899999999989</v>
      </c>
      <c r="DG724" s="12">
        <f t="shared" si="926"/>
        <v>50.103899999999989</v>
      </c>
      <c r="DH724" s="12">
        <f t="shared" si="927"/>
        <v>50.103899999999989</v>
      </c>
      <c r="DI724" s="12">
        <f t="shared" si="928"/>
        <v>50.103899999999989</v>
      </c>
      <c r="DJ724" s="12">
        <f t="shared" si="929"/>
        <v>200.41560000000001</v>
      </c>
      <c r="DK724" s="12">
        <f>SUM(M724:CHOOSE(YTD,M724,N724,O724,P724,Q724,R724,S724,T724,U724,V724,W724,X724))</f>
        <v>50.103899999999989</v>
      </c>
      <c r="DL724" s="12">
        <f>SUM(Y724:CHOOSE(YTD,Y724,Z724,AA724,AB724,AC724,AD724,AE724,AF724,AG724,AH724,AI724,AJ724))</f>
        <v>50.103899999999989</v>
      </c>
      <c r="DM724" s="12">
        <f>SUM(AK724:CHOOSE(YTD,AK724,AL724,AM724,AN724,AO724,AP724,AQ724,AR724,AS724,AT724,AU724,AV724))</f>
        <v>50.103899999999989</v>
      </c>
      <c r="DN724" s="12">
        <f>SUM(AW724:CHOOSE(YTD,AW724,AX724,AY724,AZ724,BA724,BB724,BC724,BD724,BE724,BF724,BG724,BH724))</f>
        <v>50.103899999999989</v>
      </c>
      <c r="DO724" s="12">
        <f>SUM(BI724:CHOOSE(YTD,BI724,BJ724,BK724,BL724,BM724,BN724,BO724,BP724,BQ724,BR724,BS724,BT724))</f>
        <v>50.103899999999989</v>
      </c>
      <c r="DP724" s="12">
        <f>SUM(BU724:CHOOSE(YTD,BU724,BV724,BW724,BX724,BY724,BZ724,CA724,CB724,CC724,CD724,CE724,CF724))</f>
        <v>50.103899999999989</v>
      </c>
    </row>
    <row r="725" spans="1:120" x14ac:dyDescent="0.15">
      <c r="A725" s="12" t="str">
        <f t="shared" si="899"/>
        <v>FTE Cost - Brand</v>
      </c>
      <c r="D725" s="12" t="str">
        <f>HR!D355</f>
        <v>Brand 4</v>
      </c>
      <c r="E725" s="12" t="str">
        <f t="shared" si="931"/>
        <v>Segment 1</v>
      </c>
      <c r="F725" s="12" t="str">
        <f t="shared" si="930"/>
        <v>Business Unit 1</v>
      </c>
      <c r="G725" s="12">
        <f t="shared" si="930"/>
        <v>0</v>
      </c>
      <c r="H725" s="12">
        <f t="shared" si="930"/>
        <v>0</v>
      </c>
      <c r="I725" s="12">
        <f t="shared" si="930"/>
        <v>0</v>
      </c>
      <c r="J725" s="12">
        <f t="shared" si="930"/>
        <v>0</v>
      </c>
      <c r="K725" s="12">
        <f t="shared" si="930"/>
        <v>0</v>
      </c>
      <c r="L725" s="12" t="str">
        <f>HR!C355</f>
        <v>Sales</v>
      </c>
      <c r="M725" s="12">
        <f>HR!E355</f>
        <v>16.701299999999996</v>
      </c>
      <c r="N725" s="12">
        <f>HR!F355</f>
        <v>16.701299999999996</v>
      </c>
      <c r="O725" s="12">
        <f>HR!G355</f>
        <v>16.701299999999996</v>
      </c>
      <c r="P725" s="12">
        <f>HR!H355</f>
        <v>16.701299999999996</v>
      </c>
      <c r="Q725" s="12">
        <f>HR!I355</f>
        <v>16.701299999999996</v>
      </c>
      <c r="R725" s="12">
        <f>HR!J355</f>
        <v>16.701299999999996</v>
      </c>
      <c r="S725" s="12">
        <f>HR!K355</f>
        <v>16.701299999999996</v>
      </c>
      <c r="T725" s="12">
        <f>HR!L355</f>
        <v>16.701299999999996</v>
      </c>
      <c r="U725" s="12">
        <f>HR!M355</f>
        <v>16.701299999999996</v>
      </c>
      <c r="V725" s="12">
        <f>HR!N355</f>
        <v>16.701299999999996</v>
      </c>
      <c r="W725" s="12">
        <f>HR!O355</f>
        <v>16.701299999999996</v>
      </c>
      <c r="X725" s="12">
        <f>HR!P355</f>
        <v>16.701299999999996</v>
      </c>
      <c r="Y725" s="12">
        <f>HR!Q355</f>
        <v>16.701299999999996</v>
      </c>
      <c r="Z725" s="12">
        <f>HR!R355</f>
        <v>16.701299999999996</v>
      </c>
      <c r="AA725" s="12">
        <f>HR!S355</f>
        <v>16.701299999999996</v>
      </c>
      <c r="AB725" s="12">
        <f>HR!T355</f>
        <v>16.701299999999996</v>
      </c>
      <c r="AC725" s="12">
        <f>HR!U355</f>
        <v>16.701299999999996</v>
      </c>
      <c r="AD725" s="12">
        <f>HR!V355</f>
        <v>16.701299999999996</v>
      </c>
      <c r="AE725" s="12">
        <f>HR!W355</f>
        <v>16.701299999999996</v>
      </c>
      <c r="AF725" s="12">
        <f>HR!X355</f>
        <v>16.701299999999996</v>
      </c>
      <c r="AG725" s="12">
        <f>HR!Y355</f>
        <v>16.701299999999996</v>
      </c>
      <c r="AH725" s="12">
        <f>HR!Z355</f>
        <v>16.701299999999996</v>
      </c>
      <c r="AI725" s="12">
        <f>HR!AA355</f>
        <v>16.701299999999996</v>
      </c>
      <c r="AJ725" s="12">
        <f>HR!AB355</f>
        <v>16.701299999999996</v>
      </c>
      <c r="AK725" s="12">
        <f>HR!AC355</f>
        <v>16.701299999999996</v>
      </c>
      <c r="AL725" s="12">
        <f>HR!AD355</f>
        <v>16.701299999999996</v>
      </c>
      <c r="AM725" s="12">
        <f>HR!AE355</f>
        <v>16.701299999999996</v>
      </c>
      <c r="AN725" s="12">
        <f>HR!AF355</f>
        <v>16.701299999999996</v>
      </c>
      <c r="AO725" s="12">
        <f>HR!AG355</f>
        <v>16.701299999999996</v>
      </c>
      <c r="AP725" s="12">
        <f>HR!AH355</f>
        <v>16.701299999999996</v>
      </c>
      <c r="AQ725" s="12">
        <f>HR!AI355</f>
        <v>16.701299999999996</v>
      </c>
      <c r="AR725" s="12">
        <f>HR!AJ355</f>
        <v>16.701299999999996</v>
      </c>
      <c r="AS725" s="12">
        <f>HR!AK355</f>
        <v>16.701299999999996</v>
      </c>
      <c r="AT725" s="12">
        <f>HR!AL355</f>
        <v>16.701299999999996</v>
      </c>
      <c r="AU725" s="12">
        <f>HR!AM355</f>
        <v>16.701299999999996</v>
      </c>
      <c r="AV725" s="12">
        <f>HR!AN355</f>
        <v>16.701299999999996</v>
      </c>
      <c r="AW725" s="12">
        <f>HR!AO355</f>
        <v>16.701299999999996</v>
      </c>
      <c r="AX725" s="12">
        <f>HR!AP355</f>
        <v>16.701299999999996</v>
      </c>
      <c r="AY725" s="12">
        <f>HR!AQ355</f>
        <v>16.701299999999996</v>
      </c>
      <c r="AZ725" s="12">
        <f>HR!AR355</f>
        <v>16.701299999999996</v>
      </c>
      <c r="BA725" s="12">
        <f>HR!AS355</f>
        <v>16.701299999999996</v>
      </c>
      <c r="BB725" s="12">
        <f>HR!AT355</f>
        <v>16.701299999999996</v>
      </c>
      <c r="BC725" s="12">
        <f>HR!AU355</f>
        <v>16.701299999999996</v>
      </c>
      <c r="BD725" s="12">
        <f>HR!AV355</f>
        <v>16.701299999999996</v>
      </c>
      <c r="BE725" s="12">
        <f>HR!AW355</f>
        <v>16.701299999999996</v>
      </c>
      <c r="BF725" s="12">
        <f>HR!AX355</f>
        <v>16.701299999999996</v>
      </c>
      <c r="BG725" s="12">
        <f>HR!AY355</f>
        <v>16.701299999999996</v>
      </c>
      <c r="BH725" s="12">
        <f>HR!AZ355</f>
        <v>16.701299999999996</v>
      </c>
      <c r="BI725" s="12">
        <f>HR!BA355</f>
        <v>16.701299999999996</v>
      </c>
      <c r="BJ725" s="12">
        <f>HR!BB355</f>
        <v>16.701299999999996</v>
      </c>
      <c r="BK725" s="12">
        <f>HR!BC355</f>
        <v>16.701299999999996</v>
      </c>
      <c r="BL725" s="12">
        <f>HR!BD355</f>
        <v>16.701299999999996</v>
      </c>
      <c r="BM725" s="12">
        <f>HR!BE355</f>
        <v>16.701299999999996</v>
      </c>
      <c r="BN725" s="12">
        <f>HR!BF355</f>
        <v>16.701299999999996</v>
      </c>
      <c r="BO725" s="12">
        <f>HR!BG355</f>
        <v>16.701299999999996</v>
      </c>
      <c r="BP725" s="12">
        <f>HR!BH355</f>
        <v>16.701299999999996</v>
      </c>
      <c r="BQ725" s="12">
        <f>HR!BI355</f>
        <v>16.701299999999996</v>
      </c>
      <c r="BR725" s="12">
        <f>HR!BJ355</f>
        <v>16.701299999999996</v>
      </c>
      <c r="BS725" s="12">
        <f>HR!BK355</f>
        <v>16.701299999999996</v>
      </c>
      <c r="BT725" s="12">
        <f>HR!BL355</f>
        <v>16.701299999999996</v>
      </c>
      <c r="BU725" s="12">
        <f>HR!BM355</f>
        <v>16.701299999999996</v>
      </c>
      <c r="BV725" s="12">
        <f>HR!BN355</f>
        <v>16.701299999999996</v>
      </c>
      <c r="BW725" s="12">
        <f>HR!BO355</f>
        <v>16.701299999999996</v>
      </c>
      <c r="BX725" s="12">
        <f>HR!BP355</f>
        <v>16.701299999999996</v>
      </c>
      <c r="BY725" s="12">
        <f>HR!BQ355</f>
        <v>16.701299999999996</v>
      </c>
      <c r="BZ725" s="12">
        <f>HR!BR355</f>
        <v>16.701299999999996</v>
      </c>
      <c r="CA725" s="12">
        <f>HR!BS355</f>
        <v>16.701299999999996</v>
      </c>
      <c r="CB725" s="12">
        <f>HR!BT355</f>
        <v>16.701299999999996</v>
      </c>
      <c r="CC725" s="12">
        <f>HR!BU355</f>
        <v>16.701299999999996</v>
      </c>
      <c r="CD725" s="12">
        <f>HR!BV355</f>
        <v>16.701299999999996</v>
      </c>
      <c r="CE725" s="12">
        <f>HR!BW355</f>
        <v>16.701299999999996</v>
      </c>
      <c r="CF725" s="12">
        <f>HR!BX355</f>
        <v>16.701299999999996</v>
      </c>
      <c r="CG725" s="12">
        <f t="shared" si="900"/>
        <v>50.103899999999989</v>
      </c>
      <c r="CH725" s="12">
        <f t="shared" si="901"/>
        <v>50.103899999999989</v>
      </c>
      <c r="CI725" s="12">
        <f t="shared" si="902"/>
        <v>50.103899999999989</v>
      </c>
      <c r="CJ725" s="12">
        <f t="shared" si="903"/>
        <v>50.103899999999989</v>
      </c>
      <c r="CK725" s="12">
        <f t="shared" si="904"/>
        <v>200.41560000000001</v>
      </c>
      <c r="CL725" s="12">
        <f t="shared" si="905"/>
        <v>50.103899999999989</v>
      </c>
      <c r="CM725" s="12">
        <f t="shared" si="906"/>
        <v>50.103899999999989</v>
      </c>
      <c r="CN725" s="12">
        <f t="shared" si="907"/>
        <v>50.103899999999989</v>
      </c>
      <c r="CO725" s="12">
        <f t="shared" si="908"/>
        <v>50.103899999999989</v>
      </c>
      <c r="CP725" s="12">
        <f t="shared" si="909"/>
        <v>200.41560000000001</v>
      </c>
      <c r="CQ725" s="12">
        <f t="shared" si="910"/>
        <v>50.103899999999989</v>
      </c>
      <c r="CR725" s="12">
        <f t="shared" si="911"/>
        <v>50.103899999999989</v>
      </c>
      <c r="CS725" s="12">
        <f t="shared" si="912"/>
        <v>50.103899999999989</v>
      </c>
      <c r="CT725" s="12">
        <f t="shared" si="913"/>
        <v>50.103899999999989</v>
      </c>
      <c r="CU725" s="12">
        <f t="shared" si="914"/>
        <v>200.41560000000001</v>
      </c>
      <c r="CV725" s="12">
        <f t="shared" si="915"/>
        <v>50.103899999999989</v>
      </c>
      <c r="CW725" s="12">
        <f t="shared" si="916"/>
        <v>50.103899999999989</v>
      </c>
      <c r="CX725" s="12">
        <f t="shared" si="917"/>
        <v>50.103899999999989</v>
      </c>
      <c r="CY725" s="12">
        <f t="shared" si="918"/>
        <v>50.103899999999989</v>
      </c>
      <c r="CZ725" s="12">
        <f t="shared" si="919"/>
        <v>200.41560000000001</v>
      </c>
      <c r="DA725" s="12">
        <f t="shared" si="920"/>
        <v>50.103899999999989</v>
      </c>
      <c r="DB725" s="12">
        <f t="shared" si="921"/>
        <v>50.103899999999989</v>
      </c>
      <c r="DC725" s="12">
        <f t="shared" si="922"/>
        <v>50.103899999999989</v>
      </c>
      <c r="DD725" s="12">
        <f t="shared" si="923"/>
        <v>50.103899999999989</v>
      </c>
      <c r="DE725" s="12">
        <f t="shared" si="924"/>
        <v>200.41560000000001</v>
      </c>
      <c r="DF725" s="12">
        <f t="shared" si="925"/>
        <v>50.103899999999989</v>
      </c>
      <c r="DG725" s="12">
        <f t="shared" si="926"/>
        <v>50.103899999999989</v>
      </c>
      <c r="DH725" s="12">
        <f t="shared" si="927"/>
        <v>50.103899999999989</v>
      </c>
      <c r="DI725" s="12">
        <f t="shared" si="928"/>
        <v>50.103899999999989</v>
      </c>
      <c r="DJ725" s="12">
        <f t="shared" si="929"/>
        <v>200.41560000000001</v>
      </c>
      <c r="DK725" s="12">
        <f>SUM(M725:CHOOSE(YTD,M725,N725,O725,P725,Q725,R725,S725,T725,U725,V725,W725,X725))</f>
        <v>50.103899999999989</v>
      </c>
      <c r="DL725" s="12">
        <f>SUM(Y725:CHOOSE(YTD,Y725,Z725,AA725,AB725,AC725,AD725,AE725,AF725,AG725,AH725,AI725,AJ725))</f>
        <v>50.103899999999989</v>
      </c>
      <c r="DM725" s="12">
        <f>SUM(AK725:CHOOSE(YTD,AK725,AL725,AM725,AN725,AO725,AP725,AQ725,AR725,AS725,AT725,AU725,AV725))</f>
        <v>50.103899999999989</v>
      </c>
      <c r="DN725" s="12">
        <f>SUM(AW725:CHOOSE(YTD,AW725,AX725,AY725,AZ725,BA725,BB725,BC725,BD725,BE725,BF725,BG725,BH725))</f>
        <v>50.103899999999989</v>
      </c>
      <c r="DO725" s="12">
        <f>SUM(BI725:CHOOSE(YTD,BI725,BJ725,BK725,BL725,BM725,BN725,BO725,BP725,BQ725,BR725,BS725,BT725))</f>
        <v>50.103899999999989</v>
      </c>
      <c r="DP725" s="12">
        <f>SUM(BU725:CHOOSE(YTD,BU725,BV725,BW725,BX725,BY725,BZ725,CA725,CB725,CC725,CD725,CE725,CF725))</f>
        <v>50.103899999999989</v>
      </c>
    </row>
    <row r="726" spans="1:120" x14ac:dyDescent="0.15">
      <c r="A726" s="12" t="str">
        <f t="shared" si="899"/>
        <v>FTE Cost - Brand</v>
      </c>
      <c r="D726" s="12" t="str">
        <f>HR!D356</f>
        <v>Brand 5</v>
      </c>
      <c r="E726" s="12" t="str">
        <f>VLOOKUP($D726,$D$1:$K$621,MATCH(E$1,$D$1:$K$1,0),0)</f>
        <v>Segment 1</v>
      </c>
      <c r="F726" s="12" t="str">
        <f t="shared" si="930"/>
        <v>Business Unit 1</v>
      </c>
      <c r="G726" s="12">
        <f t="shared" si="930"/>
        <v>0</v>
      </c>
      <c r="H726" s="12">
        <f t="shared" si="930"/>
        <v>0</v>
      </c>
      <c r="I726" s="12">
        <f t="shared" si="930"/>
        <v>0</v>
      </c>
      <c r="J726" s="12">
        <f t="shared" si="930"/>
        <v>0</v>
      </c>
      <c r="K726" s="12">
        <f t="shared" si="930"/>
        <v>0</v>
      </c>
      <c r="L726" s="12" t="str">
        <f>HR!C356</f>
        <v>Sales</v>
      </c>
      <c r="M726" s="12">
        <f>HR!E356</f>
        <v>0</v>
      </c>
      <c r="N726" s="12">
        <f>HR!F356</f>
        <v>0</v>
      </c>
      <c r="O726" s="12">
        <f>HR!G356</f>
        <v>0</v>
      </c>
      <c r="P726" s="12">
        <f>HR!H356</f>
        <v>0</v>
      </c>
      <c r="Q726" s="12">
        <f>HR!I356</f>
        <v>0</v>
      </c>
      <c r="R726" s="12">
        <f>HR!J356</f>
        <v>0</v>
      </c>
      <c r="S726" s="12">
        <f>HR!K356</f>
        <v>0</v>
      </c>
      <c r="T726" s="12">
        <f>HR!L356</f>
        <v>0</v>
      </c>
      <c r="U726" s="12">
        <f>HR!M356</f>
        <v>0</v>
      </c>
      <c r="V726" s="12">
        <f>HR!N356</f>
        <v>0</v>
      </c>
      <c r="W726" s="12">
        <f>HR!O356</f>
        <v>0</v>
      </c>
      <c r="X726" s="12">
        <f>HR!P356</f>
        <v>0</v>
      </c>
      <c r="Y726" s="12">
        <f>HR!Q356</f>
        <v>0</v>
      </c>
      <c r="Z726" s="12">
        <f>HR!R356</f>
        <v>0</v>
      </c>
      <c r="AA726" s="12">
        <f>HR!S356</f>
        <v>0</v>
      </c>
      <c r="AB726" s="12">
        <f>HR!T356</f>
        <v>0</v>
      </c>
      <c r="AC726" s="12">
        <f>HR!U356</f>
        <v>0</v>
      </c>
      <c r="AD726" s="12">
        <f>HR!V356</f>
        <v>0</v>
      </c>
      <c r="AE726" s="12">
        <f>HR!W356</f>
        <v>0</v>
      </c>
      <c r="AF726" s="12">
        <f>HR!X356</f>
        <v>0</v>
      </c>
      <c r="AG726" s="12">
        <f>HR!Y356</f>
        <v>0</v>
      </c>
      <c r="AH726" s="12">
        <f>HR!Z356</f>
        <v>0</v>
      </c>
      <c r="AI726" s="12">
        <f>HR!AA356</f>
        <v>0</v>
      </c>
      <c r="AJ726" s="12">
        <f>HR!AB356</f>
        <v>0</v>
      </c>
      <c r="AK726" s="12">
        <f>HR!AC356</f>
        <v>0</v>
      </c>
      <c r="AL726" s="12">
        <f>HR!AD356</f>
        <v>0</v>
      </c>
      <c r="AM726" s="12">
        <f>HR!AE356</f>
        <v>0</v>
      </c>
      <c r="AN726" s="12">
        <f>HR!AF356</f>
        <v>0</v>
      </c>
      <c r="AO726" s="12">
        <f>HR!AG356</f>
        <v>0</v>
      </c>
      <c r="AP726" s="12">
        <f>HR!AH356</f>
        <v>0</v>
      </c>
      <c r="AQ726" s="12">
        <f>HR!AI356</f>
        <v>0</v>
      </c>
      <c r="AR726" s="12">
        <f>HR!AJ356</f>
        <v>0</v>
      </c>
      <c r="AS726" s="12">
        <f>HR!AK356</f>
        <v>0</v>
      </c>
      <c r="AT726" s="12">
        <f>HR!AL356</f>
        <v>0</v>
      </c>
      <c r="AU726" s="12">
        <f>HR!AM356</f>
        <v>0</v>
      </c>
      <c r="AV726" s="12">
        <f>HR!AN356</f>
        <v>0</v>
      </c>
      <c r="AW726" s="12">
        <f>HR!AO356</f>
        <v>0</v>
      </c>
      <c r="AX726" s="12">
        <f>HR!AP356</f>
        <v>0</v>
      </c>
      <c r="AY726" s="12">
        <f>HR!AQ356</f>
        <v>0</v>
      </c>
      <c r="AZ726" s="12">
        <f>HR!AR356</f>
        <v>0</v>
      </c>
      <c r="BA726" s="12">
        <f>HR!AS356</f>
        <v>0</v>
      </c>
      <c r="BB726" s="12">
        <f>HR!AT356</f>
        <v>0</v>
      </c>
      <c r="BC726" s="12">
        <f>HR!AU356</f>
        <v>0</v>
      </c>
      <c r="BD726" s="12">
        <f>HR!AV356</f>
        <v>0</v>
      </c>
      <c r="BE726" s="12">
        <f>HR!AW356</f>
        <v>0</v>
      </c>
      <c r="BF726" s="12">
        <f>HR!AX356</f>
        <v>0</v>
      </c>
      <c r="BG726" s="12">
        <f>HR!AY356</f>
        <v>0</v>
      </c>
      <c r="BH726" s="12">
        <f>HR!AZ356</f>
        <v>0</v>
      </c>
      <c r="BI726" s="12">
        <f>HR!BA356</f>
        <v>0</v>
      </c>
      <c r="BJ726" s="12">
        <f>HR!BB356</f>
        <v>0</v>
      </c>
      <c r="BK726" s="12">
        <f>HR!BC356</f>
        <v>0</v>
      </c>
      <c r="BL726" s="12">
        <f>HR!BD356</f>
        <v>0</v>
      </c>
      <c r="BM726" s="12">
        <f>HR!BE356</f>
        <v>0</v>
      </c>
      <c r="BN726" s="12">
        <f>HR!BF356</f>
        <v>0</v>
      </c>
      <c r="BO726" s="12">
        <f>HR!BG356</f>
        <v>0</v>
      </c>
      <c r="BP726" s="12">
        <f>HR!BH356</f>
        <v>0</v>
      </c>
      <c r="BQ726" s="12">
        <f>HR!BI356</f>
        <v>0</v>
      </c>
      <c r="BR726" s="12">
        <f>HR!BJ356</f>
        <v>0</v>
      </c>
      <c r="BS726" s="12">
        <f>HR!BK356</f>
        <v>0</v>
      </c>
      <c r="BT726" s="12">
        <f>HR!BL356</f>
        <v>0</v>
      </c>
      <c r="BU726" s="12">
        <f>HR!BM356</f>
        <v>0</v>
      </c>
      <c r="BV726" s="12">
        <f>HR!BN356</f>
        <v>0</v>
      </c>
      <c r="BW726" s="12">
        <f>HR!BO356</f>
        <v>0</v>
      </c>
      <c r="BX726" s="12">
        <f>HR!BP356</f>
        <v>0</v>
      </c>
      <c r="BY726" s="12">
        <f>HR!BQ356</f>
        <v>0</v>
      </c>
      <c r="BZ726" s="12">
        <f>HR!BR356</f>
        <v>0</v>
      </c>
      <c r="CA726" s="12">
        <f>HR!BS356</f>
        <v>0</v>
      </c>
      <c r="CB726" s="12">
        <f>HR!BT356</f>
        <v>0</v>
      </c>
      <c r="CC726" s="12">
        <f>HR!BU356</f>
        <v>0</v>
      </c>
      <c r="CD726" s="12">
        <f>HR!BV356</f>
        <v>0</v>
      </c>
      <c r="CE726" s="12">
        <f>HR!BW356</f>
        <v>0</v>
      </c>
      <c r="CF726" s="12">
        <f>HR!BX356</f>
        <v>0</v>
      </c>
      <c r="CG726" s="12">
        <f t="shared" si="900"/>
        <v>0</v>
      </c>
      <c r="CH726" s="12">
        <f t="shared" si="901"/>
        <v>0</v>
      </c>
      <c r="CI726" s="12">
        <f t="shared" si="902"/>
        <v>0</v>
      </c>
      <c r="CJ726" s="12">
        <f t="shared" si="903"/>
        <v>0</v>
      </c>
      <c r="CK726" s="12">
        <f t="shared" si="904"/>
        <v>0</v>
      </c>
      <c r="CL726" s="12">
        <f t="shared" si="905"/>
        <v>0</v>
      </c>
      <c r="CM726" s="12">
        <f t="shared" si="906"/>
        <v>0</v>
      </c>
      <c r="CN726" s="12">
        <f t="shared" si="907"/>
        <v>0</v>
      </c>
      <c r="CO726" s="12">
        <f t="shared" si="908"/>
        <v>0</v>
      </c>
      <c r="CP726" s="12">
        <f t="shared" si="909"/>
        <v>0</v>
      </c>
      <c r="CQ726" s="12">
        <f t="shared" si="910"/>
        <v>0</v>
      </c>
      <c r="CR726" s="12">
        <f t="shared" si="911"/>
        <v>0</v>
      </c>
      <c r="CS726" s="12">
        <f t="shared" si="912"/>
        <v>0</v>
      </c>
      <c r="CT726" s="12">
        <f t="shared" si="913"/>
        <v>0</v>
      </c>
      <c r="CU726" s="12">
        <f t="shared" si="914"/>
        <v>0</v>
      </c>
      <c r="CV726" s="12">
        <f t="shared" si="915"/>
        <v>0</v>
      </c>
      <c r="CW726" s="12">
        <f t="shared" si="916"/>
        <v>0</v>
      </c>
      <c r="CX726" s="12">
        <f t="shared" si="917"/>
        <v>0</v>
      </c>
      <c r="CY726" s="12">
        <f t="shared" si="918"/>
        <v>0</v>
      </c>
      <c r="CZ726" s="12">
        <f t="shared" si="919"/>
        <v>0</v>
      </c>
      <c r="DA726" s="12">
        <f t="shared" si="920"/>
        <v>0</v>
      </c>
      <c r="DB726" s="12">
        <f t="shared" si="921"/>
        <v>0</v>
      </c>
      <c r="DC726" s="12">
        <f t="shared" si="922"/>
        <v>0</v>
      </c>
      <c r="DD726" s="12">
        <f t="shared" si="923"/>
        <v>0</v>
      </c>
      <c r="DE726" s="12">
        <f t="shared" si="924"/>
        <v>0</v>
      </c>
      <c r="DF726" s="12">
        <f t="shared" si="925"/>
        <v>0</v>
      </c>
      <c r="DG726" s="12">
        <f t="shared" si="926"/>
        <v>0</v>
      </c>
      <c r="DH726" s="12">
        <f t="shared" si="927"/>
        <v>0</v>
      </c>
      <c r="DI726" s="12">
        <f t="shared" si="928"/>
        <v>0</v>
      </c>
      <c r="DJ726" s="12">
        <f t="shared" si="929"/>
        <v>0</v>
      </c>
      <c r="DK726" s="12">
        <f>SUM(M726:CHOOSE(YTD,M726,N726,O726,P726,Q726,R726,S726,T726,U726,V726,W726,X726))</f>
        <v>0</v>
      </c>
      <c r="DL726" s="12">
        <f>SUM(Y726:CHOOSE(YTD,Y726,Z726,AA726,AB726,AC726,AD726,AE726,AF726,AG726,AH726,AI726,AJ726))</f>
        <v>0</v>
      </c>
      <c r="DM726" s="12">
        <f>SUM(AK726:CHOOSE(YTD,AK726,AL726,AM726,AN726,AO726,AP726,AQ726,AR726,AS726,AT726,AU726,AV726))</f>
        <v>0</v>
      </c>
      <c r="DN726" s="12">
        <f>SUM(AW726:CHOOSE(YTD,AW726,AX726,AY726,AZ726,BA726,BB726,BC726,BD726,BE726,BF726,BG726,BH726))</f>
        <v>0</v>
      </c>
      <c r="DO726" s="12">
        <f>SUM(BI726:CHOOSE(YTD,BI726,BJ726,BK726,BL726,BM726,BN726,BO726,BP726,BQ726,BR726,BS726,BT726))</f>
        <v>0</v>
      </c>
      <c r="DP726" s="12">
        <f>SUM(BU726:CHOOSE(YTD,BU726,BV726,BW726,BX726,BY726,BZ726,CA726,CB726,CC726,CD726,CE726,CF726))</f>
        <v>0</v>
      </c>
    </row>
    <row r="727" spans="1:120" x14ac:dyDescent="0.15">
      <c r="A727" s="12" t="str">
        <f t="shared" si="899"/>
        <v>FTE Cost - Brand</v>
      </c>
      <c r="D727" s="12" t="str">
        <f>HR!D357</f>
        <v>Brand 6</v>
      </c>
      <c r="E727" s="12" t="str">
        <f t="shared" ref="E727:K758" si="932">VLOOKUP($D727,$D$1:$K$621,MATCH(E$1,$D$1:$K$1,0),0)</f>
        <v>Segment 1</v>
      </c>
      <c r="F727" s="12" t="str">
        <f t="shared" si="930"/>
        <v>Business Unit 1</v>
      </c>
      <c r="G727" s="12">
        <f t="shared" si="930"/>
        <v>0</v>
      </c>
      <c r="H727" s="12">
        <f t="shared" si="930"/>
        <v>0</v>
      </c>
      <c r="I727" s="12">
        <f t="shared" si="930"/>
        <v>0</v>
      </c>
      <c r="J727" s="12">
        <f t="shared" si="930"/>
        <v>0</v>
      </c>
      <c r="K727" s="12">
        <f t="shared" si="930"/>
        <v>0</v>
      </c>
      <c r="L727" s="12" t="str">
        <f>HR!C357</f>
        <v>Sales</v>
      </c>
      <c r="M727" s="12">
        <f>HR!E357</f>
        <v>11.1342</v>
      </c>
      <c r="N727" s="12">
        <f>HR!F357</f>
        <v>11.1342</v>
      </c>
      <c r="O727" s="12">
        <f>HR!G357</f>
        <v>11.1342</v>
      </c>
      <c r="P727" s="12">
        <f>HR!H357</f>
        <v>11.1342</v>
      </c>
      <c r="Q727" s="12">
        <f>HR!I357</f>
        <v>11.1342</v>
      </c>
      <c r="R727" s="12">
        <f>HR!J357</f>
        <v>11.1342</v>
      </c>
      <c r="S727" s="12">
        <f>HR!K357</f>
        <v>11.1342</v>
      </c>
      <c r="T727" s="12">
        <f>HR!L357</f>
        <v>11.1342</v>
      </c>
      <c r="U727" s="12">
        <f>HR!M357</f>
        <v>11.1342</v>
      </c>
      <c r="V727" s="12">
        <f>HR!N357</f>
        <v>11.1342</v>
      </c>
      <c r="W727" s="12">
        <f>HR!O357</f>
        <v>11.1342</v>
      </c>
      <c r="X727" s="12">
        <f>HR!P357</f>
        <v>11.1342</v>
      </c>
      <c r="Y727" s="12">
        <f>HR!Q357</f>
        <v>11.1342</v>
      </c>
      <c r="Z727" s="12">
        <f>HR!R357</f>
        <v>11.1342</v>
      </c>
      <c r="AA727" s="12">
        <f>HR!S357</f>
        <v>11.1342</v>
      </c>
      <c r="AB727" s="12">
        <f>HR!T357</f>
        <v>11.1342</v>
      </c>
      <c r="AC727" s="12">
        <f>HR!U357</f>
        <v>11.1342</v>
      </c>
      <c r="AD727" s="12">
        <f>HR!V357</f>
        <v>11.1342</v>
      </c>
      <c r="AE727" s="12">
        <f>HR!W357</f>
        <v>11.1342</v>
      </c>
      <c r="AF727" s="12">
        <f>HR!X357</f>
        <v>11.1342</v>
      </c>
      <c r="AG727" s="12">
        <f>HR!Y357</f>
        <v>11.1342</v>
      </c>
      <c r="AH727" s="12">
        <f>HR!Z357</f>
        <v>11.1342</v>
      </c>
      <c r="AI727" s="12">
        <f>HR!AA357</f>
        <v>11.1342</v>
      </c>
      <c r="AJ727" s="12">
        <f>HR!AB357</f>
        <v>11.1342</v>
      </c>
      <c r="AK727" s="12">
        <f>HR!AC357</f>
        <v>11.1342</v>
      </c>
      <c r="AL727" s="12">
        <f>HR!AD357</f>
        <v>11.1342</v>
      </c>
      <c r="AM727" s="12">
        <f>HR!AE357</f>
        <v>11.1342</v>
      </c>
      <c r="AN727" s="12">
        <f>HR!AF357</f>
        <v>11.1342</v>
      </c>
      <c r="AO727" s="12">
        <f>HR!AG357</f>
        <v>11.1342</v>
      </c>
      <c r="AP727" s="12">
        <f>HR!AH357</f>
        <v>11.1342</v>
      </c>
      <c r="AQ727" s="12">
        <f>HR!AI357</f>
        <v>11.1342</v>
      </c>
      <c r="AR727" s="12">
        <f>HR!AJ357</f>
        <v>11.1342</v>
      </c>
      <c r="AS727" s="12">
        <f>HR!AK357</f>
        <v>11.1342</v>
      </c>
      <c r="AT727" s="12">
        <f>HR!AL357</f>
        <v>11.1342</v>
      </c>
      <c r="AU727" s="12">
        <f>HR!AM357</f>
        <v>11.1342</v>
      </c>
      <c r="AV727" s="12">
        <f>HR!AN357</f>
        <v>11.1342</v>
      </c>
      <c r="AW727" s="12">
        <f>HR!AO357</f>
        <v>11.1342</v>
      </c>
      <c r="AX727" s="12">
        <f>HR!AP357</f>
        <v>11.1342</v>
      </c>
      <c r="AY727" s="12">
        <f>HR!AQ357</f>
        <v>11.1342</v>
      </c>
      <c r="AZ727" s="12">
        <f>HR!AR357</f>
        <v>11.1342</v>
      </c>
      <c r="BA727" s="12">
        <f>HR!AS357</f>
        <v>11.1342</v>
      </c>
      <c r="BB727" s="12">
        <f>HR!AT357</f>
        <v>11.1342</v>
      </c>
      <c r="BC727" s="12">
        <f>HR!AU357</f>
        <v>11.1342</v>
      </c>
      <c r="BD727" s="12">
        <f>HR!AV357</f>
        <v>11.1342</v>
      </c>
      <c r="BE727" s="12">
        <f>HR!AW357</f>
        <v>11.1342</v>
      </c>
      <c r="BF727" s="12">
        <f>HR!AX357</f>
        <v>11.1342</v>
      </c>
      <c r="BG727" s="12">
        <f>HR!AY357</f>
        <v>11.1342</v>
      </c>
      <c r="BH727" s="12">
        <f>HR!AZ357</f>
        <v>11.1342</v>
      </c>
      <c r="BI727" s="12">
        <f>HR!BA357</f>
        <v>11.1342</v>
      </c>
      <c r="BJ727" s="12">
        <f>HR!BB357</f>
        <v>11.1342</v>
      </c>
      <c r="BK727" s="12">
        <f>HR!BC357</f>
        <v>11.1342</v>
      </c>
      <c r="BL727" s="12">
        <f>HR!BD357</f>
        <v>11.1342</v>
      </c>
      <c r="BM727" s="12">
        <f>HR!BE357</f>
        <v>11.1342</v>
      </c>
      <c r="BN727" s="12">
        <f>HR!BF357</f>
        <v>11.1342</v>
      </c>
      <c r="BO727" s="12">
        <f>HR!BG357</f>
        <v>11.1342</v>
      </c>
      <c r="BP727" s="12">
        <f>HR!BH357</f>
        <v>11.1342</v>
      </c>
      <c r="BQ727" s="12">
        <f>HR!BI357</f>
        <v>11.1342</v>
      </c>
      <c r="BR727" s="12">
        <f>HR!BJ357</f>
        <v>11.1342</v>
      </c>
      <c r="BS727" s="12">
        <f>HR!BK357</f>
        <v>11.1342</v>
      </c>
      <c r="BT727" s="12">
        <f>HR!BL357</f>
        <v>11.1342</v>
      </c>
      <c r="BU727" s="12">
        <f>HR!BM357</f>
        <v>11.1342</v>
      </c>
      <c r="BV727" s="12">
        <f>HR!BN357</f>
        <v>11.1342</v>
      </c>
      <c r="BW727" s="12">
        <f>HR!BO357</f>
        <v>11.1342</v>
      </c>
      <c r="BX727" s="12">
        <f>HR!BP357</f>
        <v>11.1342</v>
      </c>
      <c r="BY727" s="12">
        <f>HR!BQ357</f>
        <v>11.1342</v>
      </c>
      <c r="BZ727" s="12">
        <f>HR!BR357</f>
        <v>11.1342</v>
      </c>
      <c r="CA727" s="12">
        <f>HR!BS357</f>
        <v>11.1342</v>
      </c>
      <c r="CB727" s="12">
        <f>HR!BT357</f>
        <v>11.1342</v>
      </c>
      <c r="CC727" s="12">
        <f>HR!BU357</f>
        <v>11.1342</v>
      </c>
      <c r="CD727" s="12">
        <f>HR!BV357</f>
        <v>11.1342</v>
      </c>
      <c r="CE727" s="12">
        <f>HR!BW357</f>
        <v>11.1342</v>
      </c>
      <c r="CF727" s="12">
        <f>HR!BX357</f>
        <v>11.1342</v>
      </c>
      <c r="CG727" s="12">
        <f t="shared" si="900"/>
        <v>33.4026</v>
      </c>
      <c r="CH727" s="12">
        <f t="shared" si="901"/>
        <v>33.4026</v>
      </c>
      <c r="CI727" s="12">
        <f t="shared" si="902"/>
        <v>33.4026</v>
      </c>
      <c r="CJ727" s="12">
        <f t="shared" si="903"/>
        <v>33.4026</v>
      </c>
      <c r="CK727" s="12">
        <f t="shared" si="904"/>
        <v>133.61039999999997</v>
      </c>
      <c r="CL727" s="12">
        <f t="shared" si="905"/>
        <v>33.4026</v>
      </c>
      <c r="CM727" s="12">
        <f t="shared" si="906"/>
        <v>33.4026</v>
      </c>
      <c r="CN727" s="12">
        <f t="shared" si="907"/>
        <v>33.4026</v>
      </c>
      <c r="CO727" s="12">
        <f t="shared" si="908"/>
        <v>33.4026</v>
      </c>
      <c r="CP727" s="12">
        <f t="shared" si="909"/>
        <v>133.61039999999997</v>
      </c>
      <c r="CQ727" s="12">
        <f t="shared" si="910"/>
        <v>33.4026</v>
      </c>
      <c r="CR727" s="12">
        <f t="shared" si="911"/>
        <v>33.4026</v>
      </c>
      <c r="CS727" s="12">
        <f t="shared" si="912"/>
        <v>33.4026</v>
      </c>
      <c r="CT727" s="12">
        <f t="shared" si="913"/>
        <v>33.4026</v>
      </c>
      <c r="CU727" s="12">
        <f t="shared" si="914"/>
        <v>133.61039999999997</v>
      </c>
      <c r="CV727" s="12">
        <f t="shared" si="915"/>
        <v>33.4026</v>
      </c>
      <c r="CW727" s="12">
        <f t="shared" si="916"/>
        <v>33.4026</v>
      </c>
      <c r="CX727" s="12">
        <f t="shared" si="917"/>
        <v>33.4026</v>
      </c>
      <c r="CY727" s="12">
        <f t="shared" si="918"/>
        <v>33.4026</v>
      </c>
      <c r="CZ727" s="12">
        <f t="shared" si="919"/>
        <v>133.61039999999997</v>
      </c>
      <c r="DA727" s="12">
        <f t="shared" si="920"/>
        <v>33.4026</v>
      </c>
      <c r="DB727" s="12">
        <f t="shared" si="921"/>
        <v>33.4026</v>
      </c>
      <c r="DC727" s="12">
        <f t="shared" si="922"/>
        <v>33.4026</v>
      </c>
      <c r="DD727" s="12">
        <f t="shared" si="923"/>
        <v>33.4026</v>
      </c>
      <c r="DE727" s="12">
        <f t="shared" si="924"/>
        <v>133.61039999999997</v>
      </c>
      <c r="DF727" s="12">
        <f t="shared" si="925"/>
        <v>33.4026</v>
      </c>
      <c r="DG727" s="12">
        <f t="shared" si="926"/>
        <v>33.4026</v>
      </c>
      <c r="DH727" s="12">
        <f t="shared" si="927"/>
        <v>33.4026</v>
      </c>
      <c r="DI727" s="12">
        <f t="shared" si="928"/>
        <v>33.4026</v>
      </c>
      <c r="DJ727" s="12">
        <f t="shared" si="929"/>
        <v>133.61039999999997</v>
      </c>
      <c r="DK727" s="12">
        <f>SUM(M727:CHOOSE(YTD,M727,N727,O727,P727,Q727,R727,S727,T727,U727,V727,W727,X727))</f>
        <v>33.4026</v>
      </c>
      <c r="DL727" s="12">
        <f>SUM(Y727:CHOOSE(YTD,Y727,Z727,AA727,AB727,AC727,AD727,AE727,AF727,AG727,AH727,AI727,AJ727))</f>
        <v>33.4026</v>
      </c>
      <c r="DM727" s="12">
        <f>SUM(AK727:CHOOSE(YTD,AK727,AL727,AM727,AN727,AO727,AP727,AQ727,AR727,AS727,AT727,AU727,AV727))</f>
        <v>33.4026</v>
      </c>
      <c r="DN727" s="12">
        <f>SUM(AW727:CHOOSE(YTD,AW727,AX727,AY727,AZ727,BA727,BB727,BC727,BD727,BE727,BF727,BG727,BH727))</f>
        <v>33.4026</v>
      </c>
      <c r="DO727" s="12">
        <f>SUM(BI727:CHOOSE(YTD,BI727,BJ727,BK727,BL727,BM727,BN727,BO727,BP727,BQ727,BR727,BS727,BT727))</f>
        <v>33.4026</v>
      </c>
      <c r="DP727" s="12">
        <f>SUM(BU727:CHOOSE(YTD,BU727,BV727,BW727,BX727,BY727,BZ727,CA727,CB727,CC727,CD727,CE727,CF727))</f>
        <v>33.4026</v>
      </c>
    </row>
    <row r="728" spans="1:120" x14ac:dyDescent="0.15">
      <c r="A728" s="12" t="str">
        <f t="shared" si="899"/>
        <v>FTE Cost - Brand</v>
      </c>
      <c r="D728" s="12" t="str">
        <f>HR!D358</f>
        <v>Brand 7</v>
      </c>
      <c r="E728" s="12" t="str">
        <f t="shared" si="932"/>
        <v>Segment 1</v>
      </c>
      <c r="F728" s="12" t="str">
        <f t="shared" si="930"/>
        <v>Business Unit 1</v>
      </c>
      <c r="G728" s="12">
        <f t="shared" si="930"/>
        <v>0</v>
      </c>
      <c r="H728" s="12">
        <f t="shared" si="930"/>
        <v>0</v>
      </c>
      <c r="I728" s="12">
        <f t="shared" si="930"/>
        <v>0</v>
      </c>
      <c r="J728" s="12">
        <f t="shared" si="930"/>
        <v>0</v>
      </c>
      <c r="K728" s="12">
        <f t="shared" si="930"/>
        <v>0</v>
      </c>
      <c r="L728" s="12" t="str">
        <f>HR!C358</f>
        <v>Sales</v>
      </c>
      <c r="M728" s="12">
        <f>HR!E358</f>
        <v>0</v>
      </c>
      <c r="N728" s="12">
        <f>HR!F358</f>
        <v>0</v>
      </c>
      <c r="O728" s="12">
        <f>HR!G358</f>
        <v>0</v>
      </c>
      <c r="P728" s="12">
        <f>HR!H358</f>
        <v>0</v>
      </c>
      <c r="Q728" s="12">
        <f>HR!I358</f>
        <v>0</v>
      </c>
      <c r="R728" s="12">
        <f>HR!J358</f>
        <v>0</v>
      </c>
      <c r="S728" s="12">
        <f>HR!K358</f>
        <v>0</v>
      </c>
      <c r="T728" s="12">
        <f>HR!L358</f>
        <v>0</v>
      </c>
      <c r="U728" s="12">
        <f>HR!M358</f>
        <v>0</v>
      </c>
      <c r="V728" s="12">
        <f>HR!N358</f>
        <v>0</v>
      </c>
      <c r="W728" s="12">
        <f>HR!O358</f>
        <v>0</v>
      </c>
      <c r="X728" s="12">
        <f>HR!P358</f>
        <v>0</v>
      </c>
      <c r="Y728" s="12">
        <f>HR!Q358</f>
        <v>0</v>
      </c>
      <c r="Z728" s="12">
        <f>HR!R358</f>
        <v>0</v>
      </c>
      <c r="AA728" s="12">
        <f>HR!S358</f>
        <v>0</v>
      </c>
      <c r="AB728" s="12">
        <f>HR!T358</f>
        <v>0</v>
      </c>
      <c r="AC728" s="12">
        <f>HR!U358</f>
        <v>0</v>
      </c>
      <c r="AD728" s="12">
        <f>HR!V358</f>
        <v>0</v>
      </c>
      <c r="AE728" s="12">
        <f>HR!W358</f>
        <v>0</v>
      </c>
      <c r="AF728" s="12">
        <f>HR!X358</f>
        <v>0</v>
      </c>
      <c r="AG728" s="12">
        <f>HR!Y358</f>
        <v>0</v>
      </c>
      <c r="AH728" s="12">
        <f>HR!Z358</f>
        <v>0</v>
      </c>
      <c r="AI728" s="12">
        <f>HR!AA358</f>
        <v>0</v>
      </c>
      <c r="AJ728" s="12">
        <f>HR!AB358</f>
        <v>0</v>
      </c>
      <c r="AK728" s="12">
        <f>HR!AC358</f>
        <v>0</v>
      </c>
      <c r="AL728" s="12">
        <f>HR!AD358</f>
        <v>0</v>
      </c>
      <c r="AM728" s="12">
        <f>HR!AE358</f>
        <v>0</v>
      </c>
      <c r="AN728" s="12">
        <f>HR!AF358</f>
        <v>0</v>
      </c>
      <c r="AO728" s="12">
        <f>HR!AG358</f>
        <v>0</v>
      </c>
      <c r="AP728" s="12">
        <f>HR!AH358</f>
        <v>0</v>
      </c>
      <c r="AQ728" s="12">
        <f>HR!AI358</f>
        <v>0</v>
      </c>
      <c r="AR728" s="12">
        <f>HR!AJ358</f>
        <v>0</v>
      </c>
      <c r="AS728" s="12">
        <f>HR!AK358</f>
        <v>0</v>
      </c>
      <c r="AT728" s="12">
        <f>HR!AL358</f>
        <v>0</v>
      </c>
      <c r="AU728" s="12">
        <f>HR!AM358</f>
        <v>0</v>
      </c>
      <c r="AV728" s="12">
        <f>HR!AN358</f>
        <v>0</v>
      </c>
      <c r="AW728" s="12">
        <f>HR!AO358</f>
        <v>0</v>
      </c>
      <c r="AX728" s="12">
        <f>HR!AP358</f>
        <v>0</v>
      </c>
      <c r="AY728" s="12">
        <f>HR!AQ358</f>
        <v>0</v>
      </c>
      <c r="AZ728" s="12">
        <f>HR!AR358</f>
        <v>0</v>
      </c>
      <c r="BA728" s="12">
        <f>HR!AS358</f>
        <v>0</v>
      </c>
      <c r="BB728" s="12">
        <f>HR!AT358</f>
        <v>0</v>
      </c>
      <c r="BC728" s="12">
        <f>HR!AU358</f>
        <v>0</v>
      </c>
      <c r="BD728" s="12">
        <f>HR!AV358</f>
        <v>0</v>
      </c>
      <c r="BE728" s="12">
        <f>HR!AW358</f>
        <v>0</v>
      </c>
      <c r="BF728" s="12">
        <f>HR!AX358</f>
        <v>0</v>
      </c>
      <c r="BG728" s="12">
        <f>HR!AY358</f>
        <v>0</v>
      </c>
      <c r="BH728" s="12">
        <f>HR!AZ358</f>
        <v>0</v>
      </c>
      <c r="BI728" s="12">
        <f>HR!BA358</f>
        <v>0</v>
      </c>
      <c r="BJ728" s="12">
        <f>HR!BB358</f>
        <v>0</v>
      </c>
      <c r="BK728" s="12">
        <f>HR!BC358</f>
        <v>0</v>
      </c>
      <c r="BL728" s="12">
        <f>HR!BD358</f>
        <v>0</v>
      </c>
      <c r="BM728" s="12">
        <f>HR!BE358</f>
        <v>0</v>
      </c>
      <c r="BN728" s="12">
        <f>HR!BF358</f>
        <v>0</v>
      </c>
      <c r="BO728" s="12">
        <f>HR!BG358</f>
        <v>0</v>
      </c>
      <c r="BP728" s="12">
        <f>HR!BH358</f>
        <v>0</v>
      </c>
      <c r="BQ728" s="12">
        <f>HR!BI358</f>
        <v>0</v>
      </c>
      <c r="BR728" s="12">
        <f>HR!BJ358</f>
        <v>0</v>
      </c>
      <c r="BS728" s="12">
        <f>HR!BK358</f>
        <v>0</v>
      </c>
      <c r="BT728" s="12">
        <f>HR!BL358</f>
        <v>0</v>
      </c>
      <c r="BU728" s="12">
        <f>HR!BM358</f>
        <v>0</v>
      </c>
      <c r="BV728" s="12">
        <f>HR!BN358</f>
        <v>0</v>
      </c>
      <c r="BW728" s="12">
        <f>HR!BO358</f>
        <v>0</v>
      </c>
      <c r="BX728" s="12">
        <f>HR!BP358</f>
        <v>0</v>
      </c>
      <c r="BY728" s="12">
        <f>HR!BQ358</f>
        <v>0</v>
      </c>
      <c r="BZ728" s="12">
        <f>HR!BR358</f>
        <v>0</v>
      </c>
      <c r="CA728" s="12">
        <f>HR!BS358</f>
        <v>0</v>
      </c>
      <c r="CB728" s="12">
        <f>HR!BT358</f>
        <v>0</v>
      </c>
      <c r="CC728" s="12">
        <f>HR!BU358</f>
        <v>0</v>
      </c>
      <c r="CD728" s="12">
        <f>HR!BV358</f>
        <v>0</v>
      </c>
      <c r="CE728" s="12">
        <f>HR!BW358</f>
        <v>0</v>
      </c>
      <c r="CF728" s="12">
        <f>HR!BX358</f>
        <v>0</v>
      </c>
      <c r="CG728" s="12">
        <f t="shared" si="900"/>
        <v>0</v>
      </c>
      <c r="CH728" s="12">
        <f t="shared" si="901"/>
        <v>0</v>
      </c>
      <c r="CI728" s="12">
        <f t="shared" si="902"/>
        <v>0</v>
      </c>
      <c r="CJ728" s="12">
        <f t="shared" si="903"/>
        <v>0</v>
      </c>
      <c r="CK728" s="12">
        <f t="shared" si="904"/>
        <v>0</v>
      </c>
      <c r="CL728" s="12">
        <f t="shared" si="905"/>
        <v>0</v>
      </c>
      <c r="CM728" s="12">
        <f t="shared" si="906"/>
        <v>0</v>
      </c>
      <c r="CN728" s="12">
        <f t="shared" si="907"/>
        <v>0</v>
      </c>
      <c r="CO728" s="12">
        <f t="shared" si="908"/>
        <v>0</v>
      </c>
      <c r="CP728" s="12">
        <f t="shared" si="909"/>
        <v>0</v>
      </c>
      <c r="CQ728" s="12">
        <f t="shared" si="910"/>
        <v>0</v>
      </c>
      <c r="CR728" s="12">
        <f t="shared" si="911"/>
        <v>0</v>
      </c>
      <c r="CS728" s="12">
        <f t="shared" si="912"/>
        <v>0</v>
      </c>
      <c r="CT728" s="12">
        <f t="shared" si="913"/>
        <v>0</v>
      </c>
      <c r="CU728" s="12">
        <f t="shared" si="914"/>
        <v>0</v>
      </c>
      <c r="CV728" s="12">
        <f t="shared" si="915"/>
        <v>0</v>
      </c>
      <c r="CW728" s="12">
        <f t="shared" si="916"/>
        <v>0</v>
      </c>
      <c r="CX728" s="12">
        <f t="shared" si="917"/>
        <v>0</v>
      </c>
      <c r="CY728" s="12">
        <f t="shared" si="918"/>
        <v>0</v>
      </c>
      <c r="CZ728" s="12">
        <f t="shared" si="919"/>
        <v>0</v>
      </c>
      <c r="DA728" s="12">
        <f t="shared" si="920"/>
        <v>0</v>
      </c>
      <c r="DB728" s="12">
        <f t="shared" si="921"/>
        <v>0</v>
      </c>
      <c r="DC728" s="12">
        <f t="shared" si="922"/>
        <v>0</v>
      </c>
      <c r="DD728" s="12">
        <f t="shared" si="923"/>
        <v>0</v>
      </c>
      <c r="DE728" s="12">
        <f t="shared" si="924"/>
        <v>0</v>
      </c>
      <c r="DF728" s="12">
        <f t="shared" si="925"/>
        <v>0</v>
      </c>
      <c r="DG728" s="12">
        <f t="shared" si="926"/>
        <v>0</v>
      </c>
      <c r="DH728" s="12">
        <f t="shared" si="927"/>
        <v>0</v>
      </c>
      <c r="DI728" s="12">
        <f t="shared" si="928"/>
        <v>0</v>
      </c>
      <c r="DJ728" s="12">
        <f t="shared" si="929"/>
        <v>0</v>
      </c>
      <c r="DK728" s="12">
        <f>SUM(M728:CHOOSE(YTD,M728,N728,O728,P728,Q728,R728,S728,T728,U728,V728,W728,X728))</f>
        <v>0</v>
      </c>
      <c r="DL728" s="12">
        <f>SUM(Y728:CHOOSE(YTD,Y728,Z728,AA728,AB728,AC728,AD728,AE728,AF728,AG728,AH728,AI728,AJ728))</f>
        <v>0</v>
      </c>
      <c r="DM728" s="12">
        <f>SUM(AK728:CHOOSE(YTD,AK728,AL728,AM728,AN728,AO728,AP728,AQ728,AR728,AS728,AT728,AU728,AV728))</f>
        <v>0</v>
      </c>
      <c r="DN728" s="12">
        <f>SUM(AW728:CHOOSE(YTD,AW728,AX728,AY728,AZ728,BA728,BB728,BC728,BD728,BE728,BF728,BG728,BH728))</f>
        <v>0</v>
      </c>
      <c r="DO728" s="12">
        <f>SUM(BI728:CHOOSE(YTD,BI728,BJ728,BK728,BL728,BM728,BN728,BO728,BP728,BQ728,BR728,BS728,BT728))</f>
        <v>0</v>
      </c>
      <c r="DP728" s="12">
        <f>SUM(BU728:CHOOSE(YTD,BU728,BV728,BW728,BX728,BY728,BZ728,CA728,CB728,CC728,CD728,CE728,CF728))</f>
        <v>0</v>
      </c>
    </row>
    <row r="729" spans="1:120" x14ac:dyDescent="0.15">
      <c r="A729" s="12" t="str">
        <f t="shared" si="899"/>
        <v>FTE Cost - Brand</v>
      </c>
      <c r="D729" s="12" t="str">
        <f>HR!D359</f>
        <v>Brand 8</v>
      </c>
      <c r="E729" s="12" t="str">
        <f t="shared" si="932"/>
        <v>Segment 2</v>
      </c>
      <c r="F729" s="12" t="str">
        <f t="shared" si="930"/>
        <v>Business Unit 1</v>
      </c>
      <c r="G729" s="12">
        <f t="shared" si="930"/>
        <v>0</v>
      </c>
      <c r="H729" s="12">
        <f t="shared" si="930"/>
        <v>0</v>
      </c>
      <c r="I729" s="12">
        <f t="shared" si="930"/>
        <v>0</v>
      </c>
      <c r="J729" s="12">
        <f t="shared" si="930"/>
        <v>0</v>
      </c>
      <c r="K729" s="12">
        <f t="shared" si="930"/>
        <v>0</v>
      </c>
      <c r="L729" s="12" t="str">
        <f>HR!C359</f>
        <v>Sales</v>
      </c>
      <c r="M729" s="12">
        <f>HR!E359</f>
        <v>0</v>
      </c>
      <c r="N729" s="12">
        <f>HR!F359</f>
        <v>0</v>
      </c>
      <c r="O729" s="12">
        <f>HR!G359</f>
        <v>0</v>
      </c>
      <c r="P729" s="12">
        <f>HR!H359</f>
        <v>0</v>
      </c>
      <c r="Q729" s="12">
        <f>HR!I359</f>
        <v>0</v>
      </c>
      <c r="R729" s="12">
        <f>HR!J359</f>
        <v>0</v>
      </c>
      <c r="S729" s="12">
        <f>HR!K359</f>
        <v>0</v>
      </c>
      <c r="T729" s="12">
        <f>HR!L359</f>
        <v>0</v>
      </c>
      <c r="U729" s="12">
        <f>HR!M359</f>
        <v>0</v>
      </c>
      <c r="V729" s="12">
        <f>HR!N359</f>
        <v>0</v>
      </c>
      <c r="W729" s="12">
        <f>HR!O359</f>
        <v>0</v>
      </c>
      <c r="X729" s="12">
        <f>HR!P359</f>
        <v>0</v>
      </c>
      <c r="Y729" s="12">
        <f>HR!Q359</f>
        <v>0</v>
      </c>
      <c r="Z729" s="12">
        <f>HR!R359</f>
        <v>0</v>
      </c>
      <c r="AA729" s="12">
        <f>HR!S359</f>
        <v>0</v>
      </c>
      <c r="AB729" s="12">
        <f>HR!T359</f>
        <v>0</v>
      </c>
      <c r="AC729" s="12">
        <f>HR!U359</f>
        <v>0</v>
      </c>
      <c r="AD729" s="12">
        <f>HR!V359</f>
        <v>0</v>
      </c>
      <c r="AE729" s="12">
        <f>HR!W359</f>
        <v>0</v>
      </c>
      <c r="AF729" s="12">
        <f>HR!X359</f>
        <v>0</v>
      </c>
      <c r="AG729" s="12">
        <f>HR!Y359</f>
        <v>0</v>
      </c>
      <c r="AH729" s="12">
        <f>HR!Z359</f>
        <v>0</v>
      </c>
      <c r="AI729" s="12">
        <f>HR!AA359</f>
        <v>0</v>
      </c>
      <c r="AJ729" s="12">
        <f>HR!AB359</f>
        <v>0</v>
      </c>
      <c r="AK729" s="12">
        <f>HR!AC359</f>
        <v>0</v>
      </c>
      <c r="AL729" s="12">
        <f>HR!AD359</f>
        <v>0</v>
      </c>
      <c r="AM729" s="12">
        <f>HR!AE359</f>
        <v>0</v>
      </c>
      <c r="AN729" s="12">
        <f>HR!AF359</f>
        <v>0</v>
      </c>
      <c r="AO729" s="12">
        <f>HR!AG359</f>
        <v>0</v>
      </c>
      <c r="AP729" s="12">
        <f>HR!AH359</f>
        <v>0</v>
      </c>
      <c r="AQ729" s="12">
        <f>HR!AI359</f>
        <v>0</v>
      </c>
      <c r="AR729" s="12">
        <f>HR!AJ359</f>
        <v>0</v>
      </c>
      <c r="AS729" s="12">
        <f>HR!AK359</f>
        <v>0</v>
      </c>
      <c r="AT729" s="12">
        <f>HR!AL359</f>
        <v>0</v>
      </c>
      <c r="AU729" s="12">
        <f>HR!AM359</f>
        <v>0</v>
      </c>
      <c r="AV729" s="12">
        <f>HR!AN359</f>
        <v>0</v>
      </c>
      <c r="AW729" s="12">
        <f>HR!AO359</f>
        <v>0</v>
      </c>
      <c r="AX729" s="12">
        <f>HR!AP359</f>
        <v>0</v>
      </c>
      <c r="AY729" s="12">
        <f>HR!AQ359</f>
        <v>0</v>
      </c>
      <c r="AZ729" s="12">
        <f>HR!AR359</f>
        <v>0</v>
      </c>
      <c r="BA729" s="12">
        <f>HR!AS359</f>
        <v>0</v>
      </c>
      <c r="BB729" s="12">
        <f>HR!AT359</f>
        <v>0</v>
      </c>
      <c r="BC729" s="12">
        <f>HR!AU359</f>
        <v>0</v>
      </c>
      <c r="BD729" s="12">
        <f>HR!AV359</f>
        <v>0</v>
      </c>
      <c r="BE729" s="12">
        <f>HR!AW359</f>
        <v>0</v>
      </c>
      <c r="BF729" s="12">
        <f>HR!AX359</f>
        <v>0</v>
      </c>
      <c r="BG729" s="12">
        <f>HR!AY359</f>
        <v>0</v>
      </c>
      <c r="BH729" s="12">
        <f>HR!AZ359</f>
        <v>0</v>
      </c>
      <c r="BI729" s="12">
        <f>HR!BA359</f>
        <v>0</v>
      </c>
      <c r="BJ729" s="12">
        <f>HR!BB359</f>
        <v>0</v>
      </c>
      <c r="BK729" s="12">
        <f>HR!BC359</f>
        <v>0</v>
      </c>
      <c r="BL729" s="12">
        <f>HR!BD359</f>
        <v>0</v>
      </c>
      <c r="BM729" s="12">
        <f>HR!BE359</f>
        <v>0</v>
      </c>
      <c r="BN729" s="12">
        <f>HR!BF359</f>
        <v>0</v>
      </c>
      <c r="BO729" s="12">
        <f>HR!BG359</f>
        <v>0</v>
      </c>
      <c r="BP729" s="12">
        <f>HR!BH359</f>
        <v>0</v>
      </c>
      <c r="BQ729" s="12">
        <f>HR!BI359</f>
        <v>0</v>
      </c>
      <c r="BR729" s="12">
        <f>HR!BJ359</f>
        <v>0</v>
      </c>
      <c r="BS729" s="12">
        <f>HR!BK359</f>
        <v>0</v>
      </c>
      <c r="BT729" s="12">
        <f>HR!BL359</f>
        <v>0</v>
      </c>
      <c r="BU729" s="12">
        <f>HR!BM359</f>
        <v>0</v>
      </c>
      <c r="BV729" s="12">
        <f>HR!BN359</f>
        <v>0</v>
      </c>
      <c r="BW729" s="12">
        <f>HR!BO359</f>
        <v>0</v>
      </c>
      <c r="BX729" s="12">
        <f>HR!BP359</f>
        <v>0</v>
      </c>
      <c r="BY729" s="12">
        <f>HR!BQ359</f>
        <v>0</v>
      </c>
      <c r="BZ729" s="12">
        <f>HR!BR359</f>
        <v>0</v>
      </c>
      <c r="CA729" s="12">
        <f>HR!BS359</f>
        <v>0</v>
      </c>
      <c r="CB729" s="12">
        <f>HR!BT359</f>
        <v>0</v>
      </c>
      <c r="CC729" s="12">
        <f>HR!BU359</f>
        <v>0</v>
      </c>
      <c r="CD729" s="12">
        <f>HR!BV359</f>
        <v>0</v>
      </c>
      <c r="CE729" s="12">
        <f>HR!BW359</f>
        <v>0</v>
      </c>
      <c r="CF729" s="12">
        <f>HR!BX359</f>
        <v>0</v>
      </c>
      <c r="CG729" s="12">
        <f t="shared" si="900"/>
        <v>0</v>
      </c>
      <c r="CH729" s="12">
        <f t="shared" si="901"/>
        <v>0</v>
      </c>
      <c r="CI729" s="12">
        <f t="shared" si="902"/>
        <v>0</v>
      </c>
      <c r="CJ729" s="12">
        <f t="shared" si="903"/>
        <v>0</v>
      </c>
      <c r="CK729" s="12">
        <f t="shared" si="904"/>
        <v>0</v>
      </c>
      <c r="CL729" s="12">
        <f t="shared" si="905"/>
        <v>0</v>
      </c>
      <c r="CM729" s="12">
        <f t="shared" si="906"/>
        <v>0</v>
      </c>
      <c r="CN729" s="12">
        <f t="shared" si="907"/>
        <v>0</v>
      </c>
      <c r="CO729" s="12">
        <f t="shared" si="908"/>
        <v>0</v>
      </c>
      <c r="CP729" s="12">
        <f t="shared" si="909"/>
        <v>0</v>
      </c>
      <c r="CQ729" s="12">
        <f t="shared" si="910"/>
        <v>0</v>
      </c>
      <c r="CR729" s="12">
        <f t="shared" si="911"/>
        <v>0</v>
      </c>
      <c r="CS729" s="12">
        <f t="shared" si="912"/>
        <v>0</v>
      </c>
      <c r="CT729" s="12">
        <f t="shared" si="913"/>
        <v>0</v>
      </c>
      <c r="CU729" s="12">
        <f t="shared" si="914"/>
        <v>0</v>
      </c>
      <c r="CV729" s="12">
        <f t="shared" si="915"/>
        <v>0</v>
      </c>
      <c r="CW729" s="12">
        <f t="shared" si="916"/>
        <v>0</v>
      </c>
      <c r="CX729" s="12">
        <f t="shared" si="917"/>
        <v>0</v>
      </c>
      <c r="CY729" s="12">
        <f t="shared" si="918"/>
        <v>0</v>
      </c>
      <c r="CZ729" s="12">
        <f t="shared" si="919"/>
        <v>0</v>
      </c>
      <c r="DA729" s="12">
        <f t="shared" si="920"/>
        <v>0</v>
      </c>
      <c r="DB729" s="12">
        <f t="shared" si="921"/>
        <v>0</v>
      </c>
      <c r="DC729" s="12">
        <f t="shared" si="922"/>
        <v>0</v>
      </c>
      <c r="DD729" s="12">
        <f t="shared" si="923"/>
        <v>0</v>
      </c>
      <c r="DE729" s="12">
        <f t="shared" si="924"/>
        <v>0</v>
      </c>
      <c r="DF729" s="12">
        <f t="shared" si="925"/>
        <v>0</v>
      </c>
      <c r="DG729" s="12">
        <f t="shared" si="926"/>
        <v>0</v>
      </c>
      <c r="DH729" s="12">
        <f t="shared" si="927"/>
        <v>0</v>
      </c>
      <c r="DI729" s="12">
        <f t="shared" si="928"/>
        <v>0</v>
      </c>
      <c r="DJ729" s="12">
        <f t="shared" si="929"/>
        <v>0</v>
      </c>
      <c r="DK729" s="12">
        <f>SUM(M729:CHOOSE(YTD,M729,N729,O729,P729,Q729,R729,S729,T729,U729,V729,W729,X729))</f>
        <v>0</v>
      </c>
      <c r="DL729" s="12">
        <f>SUM(Y729:CHOOSE(YTD,Y729,Z729,AA729,AB729,AC729,AD729,AE729,AF729,AG729,AH729,AI729,AJ729))</f>
        <v>0</v>
      </c>
      <c r="DM729" s="12">
        <f>SUM(AK729:CHOOSE(YTD,AK729,AL729,AM729,AN729,AO729,AP729,AQ729,AR729,AS729,AT729,AU729,AV729))</f>
        <v>0</v>
      </c>
      <c r="DN729" s="12">
        <f>SUM(AW729:CHOOSE(YTD,AW729,AX729,AY729,AZ729,BA729,BB729,BC729,BD729,BE729,BF729,BG729,BH729))</f>
        <v>0</v>
      </c>
      <c r="DO729" s="12">
        <f>SUM(BI729:CHOOSE(YTD,BI729,BJ729,BK729,BL729,BM729,BN729,BO729,BP729,BQ729,BR729,BS729,BT729))</f>
        <v>0</v>
      </c>
      <c r="DP729" s="12">
        <f>SUM(BU729:CHOOSE(YTD,BU729,BV729,BW729,BX729,BY729,BZ729,CA729,CB729,CC729,CD729,CE729,CF729))</f>
        <v>0</v>
      </c>
    </row>
    <row r="730" spans="1:120" x14ac:dyDescent="0.15">
      <c r="A730" s="12" t="str">
        <f t="shared" si="899"/>
        <v>FTE Cost - Brand</v>
      </c>
      <c r="D730" s="12" t="str">
        <f>HR!D360</f>
        <v>Brand 9</v>
      </c>
      <c r="E730" s="12" t="str">
        <f t="shared" si="932"/>
        <v>Segment 2</v>
      </c>
      <c r="F730" s="12" t="str">
        <f t="shared" si="930"/>
        <v>Business Unit 1</v>
      </c>
      <c r="G730" s="12">
        <f t="shared" si="930"/>
        <v>0</v>
      </c>
      <c r="H730" s="12">
        <f t="shared" si="930"/>
        <v>0</v>
      </c>
      <c r="I730" s="12">
        <f t="shared" si="930"/>
        <v>0</v>
      </c>
      <c r="J730" s="12">
        <f t="shared" si="930"/>
        <v>0</v>
      </c>
      <c r="K730" s="12">
        <f t="shared" si="930"/>
        <v>0</v>
      </c>
      <c r="L730" s="12" t="str">
        <f>HR!C360</f>
        <v>Sales</v>
      </c>
      <c r="M730" s="12">
        <f>HR!E360</f>
        <v>22.2684</v>
      </c>
      <c r="N730" s="12">
        <f>HR!F360</f>
        <v>22.2684</v>
      </c>
      <c r="O730" s="12">
        <f>HR!G360</f>
        <v>22.2684</v>
      </c>
      <c r="P730" s="12">
        <f>HR!H360</f>
        <v>22.2684</v>
      </c>
      <c r="Q730" s="12">
        <f>HR!I360</f>
        <v>22.2684</v>
      </c>
      <c r="R730" s="12">
        <f>HR!J360</f>
        <v>22.2684</v>
      </c>
      <c r="S730" s="12">
        <f>HR!K360</f>
        <v>22.2684</v>
      </c>
      <c r="T730" s="12">
        <f>HR!L360</f>
        <v>22.2684</v>
      </c>
      <c r="U730" s="12">
        <f>HR!M360</f>
        <v>22.2684</v>
      </c>
      <c r="V730" s="12">
        <f>HR!N360</f>
        <v>22.2684</v>
      </c>
      <c r="W730" s="12">
        <f>HR!O360</f>
        <v>22.2684</v>
      </c>
      <c r="X730" s="12">
        <f>HR!P360</f>
        <v>22.2684</v>
      </c>
      <c r="Y730" s="12">
        <f>HR!Q360</f>
        <v>22.2684</v>
      </c>
      <c r="Z730" s="12">
        <f>HR!R360</f>
        <v>22.2684</v>
      </c>
      <c r="AA730" s="12">
        <f>HR!S360</f>
        <v>22.2684</v>
      </c>
      <c r="AB730" s="12">
        <f>HR!T360</f>
        <v>22.2684</v>
      </c>
      <c r="AC730" s="12">
        <f>HR!U360</f>
        <v>22.2684</v>
      </c>
      <c r="AD730" s="12">
        <f>HR!V360</f>
        <v>22.2684</v>
      </c>
      <c r="AE730" s="12">
        <f>HR!W360</f>
        <v>22.2684</v>
      </c>
      <c r="AF730" s="12">
        <f>HR!X360</f>
        <v>22.2684</v>
      </c>
      <c r="AG730" s="12">
        <f>HR!Y360</f>
        <v>22.2684</v>
      </c>
      <c r="AH730" s="12">
        <f>HR!Z360</f>
        <v>22.2684</v>
      </c>
      <c r="AI730" s="12">
        <f>HR!AA360</f>
        <v>22.2684</v>
      </c>
      <c r="AJ730" s="12">
        <f>HR!AB360</f>
        <v>22.2684</v>
      </c>
      <c r="AK730" s="12">
        <f>HR!AC360</f>
        <v>22.2684</v>
      </c>
      <c r="AL730" s="12">
        <f>HR!AD360</f>
        <v>22.2684</v>
      </c>
      <c r="AM730" s="12">
        <f>HR!AE360</f>
        <v>22.2684</v>
      </c>
      <c r="AN730" s="12">
        <f>HR!AF360</f>
        <v>22.2684</v>
      </c>
      <c r="AO730" s="12">
        <f>HR!AG360</f>
        <v>22.2684</v>
      </c>
      <c r="AP730" s="12">
        <f>HR!AH360</f>
        <v>22.2684</v>
      </c>
      <c r="AQ730" s="12">
        <f>HR!AI360</f>
        <v>22.2684</v>
      </c>
      <c r="AR730" s="12">
        <f>HR!AJ360</f>
        <v>22.2684</v>
      </c>
      <c r="AS730" s="12">
        <f>HR!AK360</f>
        <v>22.2684</v>
      </c>
      <c r="AT730" s="12">
        <f>HR!AL360</f>
        <v>22.2684</v>
      </c>
      <c r="AU730" s="12">
        <f>HR!AM360</f>
        <v>22.2684</v>
      </c>
      <c r="AV730" s="12">
        <f>HR!AN360</f>
        <v>22.2684</v>
      </c>
      <c r="AW730" s="12">
        <f>HR!AO360</f>
        <v>22.2684</v>
      </c>
      <c r="AX730" s="12">
        <f>HR!AP360</f>
        <v>22.2684</v>
      </c>
      <c r="AY730" s="12">
        <f>HR!AQ360</f>
        <v>22.2684</v>
      </c>
      <c r="AZ730" s="12">
        <f>HR!AR360</f>
        <v>22.2684</v>
      </c>
      <c r="BA730" s="12">
        <f>HR!AS360</f>
        <v>22.2684</v>
      </c>
      <c r="BB730" s="12">
        <f>HR!AT360</f>
        <v>22.2684</v>
      </c>
      <c r="BC730" s="12">
        <f>HR!AU360</f>
        <v>22.2684</v>
      </c>
      <c r="BD730" s="12">
        <f>HR!AV360</f>
        <v>22.2684</v>
      </c>
      <c r="BE730" s="12">
        <f>HR!AW360</f>
        <v>22.2684</v>
      </c>
      <c r="BF730" s="12">
        <f>HR!AX360</f>
        <v>22.2684</v>
      </c>
      <c r="BG730" s="12">
        <f>HR!AY360</f>
        <v>22.2684</v>
      </c>
      <c r="BH730" s="12">
        <f>HR!AZ360</f>
        <v>22.2684</v>
      </c>
      <c r="BI730" s="12">
        <f>HR!BA360</f>
        <v>22.2684</v>
      </c>
      <c r="BJ730" s="12">
        <f>HR!BB360</f>
        <v>22.2684</v>
      </c>
      <c r="BK730" s="12">
        <f>HR!BC360</f>
        <v>22.2684</v>
      </c>
      <c r="BL730" s="12">
        <f>HR!BD360</f>
        <v>22.2684</v>
      </c>
      <c r="BM730" s="12">
        <f>HR!BE360</f>
        <v>22.2684</v>
      </c>
      <c r="BN730" s="12">
        <f>HR!BF360</f>
        <v>22.2684</v>
      </c>
      <c r="BO730" s="12">
        <f>HR!BG360</f>
        <v>22.2684</v>
      </c>
      <c r="BP730" s="12">
        <f>HR!BH360</f>
        <v>22.2684</v>
      </c>
      <c r="BQ730" s="12">
        <f>HR!BI360</f>
        <v>22.2684</v>
      </c>
      <c r="BR730" s="12">
        <f>HR!BJ360</f>
        <v>22.2684</v>
      </c>
      <c r="BS730" s="12">
        <f>HR!BK360</f>
        <v>22.2684</v>
      </c>
      <c r="BT730" s="12">
        <f>HR!BL360</f>
        <v>22.2684</v>
      </c>
      <c r="BU730" s="12">
        <f>HR!BM360</f>
        <v>22.2684</v>
      </c>
      <c r="BV730" s="12">
        <f>HR!BN360</f>
        <v>22.2684</v>
      </c>
      <c r="BW730" s="12">
        <f>HR!BO360</f>
        <v>22.2684</v>
      </c>
      <c r="BX730" s="12">
        <f>HR!BP360</f>
        <v>22.2684</v>
      </c>
      <c r="BY730" s="12">
        <f>HR!BQ360</f>
        <v>22.2684</v>
      </c>
      <c r="BZ730" s="12">
        <f>HR!BR360</f>
        <v>22.2684</v>
      </c>
      <c r="CA730" s="12">
        <f>HR!BS360</f>
        <v>22.2684</v>
      </c>
      <c r="CB730" s="12">
        <f>HR!BT360</f>
        <v>22.2684</v>
      </c>
      <c r="CC730" s="12">
        <f>HR!BU360</f>
        <v>22.2684</v>
      </c>
      <c r="CD730" s="12">
        <f>HR!BV360</f>
        <v>22.2684</v>
      </c>
      <c r="CE730" s="12">
        <f>HR!BW360</f>
        <v>22.2684</v>
      </c>
      <c r="CF730" s="12">
        <f>HR!BX360</f>
        <v>22.2684</v>
      </c>
      <c r="CG730" s="12">
        <f t="shared" si="900"/>
        <v>66.805199999999999</v>
      </c>
      <c r="CH730" s="12">
        <f t="shared" si="901"/>
        <v>66.805199999999999</v>
      </c>
      <c r="CI730" s="12">
        <f t="shared" si="902"/>
        <v>66.805199999999999</v>
      </c>
      <c r="CJ730" s="12">
        <f t="shared" si="903"/>
        <v>66.805199999999999</v>
      </c>
      <c r="CK730" s="12">
        <f t="shared" si="904"/>
        <v>267.22079999999994</v>
      </c>
      <c r="CL730" s="12">
        <f t="shared" si="905"/>
        <v>66.805199999999999</v>
      </c>
      <c r="CM730" s="12">
        <f t="shared" si="906"/>
        <v>66.805199999999999</v>
      </c>
      <c r="CN730" s="12">
        <f t="shared" si="907"/>
        <v>66.805199999999999</v>
      </c>
      <c r="CO730" s="12">
        <f t="shared" si="908"/>
        <v>66.805199999999999</v>
      </c>
      <c r="CP730" s="12">
        <f t="shared" si="909"/>
        <v>267.22079999999994</v>
      </c>
      <c r="CQ730" s="12">
        <f t="shared" si="910"/>
        <v>66.805199999999999</v>
      </c>
      <c r="CR730" s="12">
        <f t="shared" si="911"/>
        <v>66.805199999999999</v>
      </c>
      <c r="CS730" s="12">
        <f t="shared" si="912"/>
        <v>66.805199999999999</v>
      </c>
      <c r="CT730" s="12">
        <f t="shared" si="913"/>
        <v>66.805199999999999</v>
      </c>
      <c r="CU730" s="12">
        <f t="shared" si="914"/>
        <v>267.22079999999994</v>
      </c>
      <c r="CV730" s="12">
        <f t="shared" si="915"/>
        <v>66.805199999999999</v>
      </c>
      <c r="CW730" s="12">
        <f t="shared" si="916"/>
        <v>66.805199999999999</v>
      </c>
      <c r="CX730" s="12">
        <f t="shared" si="917"/>
        <v>66.805199999999999</v>
      </c>
      <c r="CY730" s="12">
        <f t="shared" si="918"/>
        <v>66.805199999999999</v>
      </c>
      <c r="CZ730" s="12">
        <f t="shared" si="919"/>
        <v>267.22079999999994</v>
      </c>
      <c r="DA730" s="12">
        <f t="shared" si="920"/>
        <v>66.805199999999999</v>
      </c>
      <c r="DB730" s="12">
        <f t="shared" si="921"/>
        <v>66.805199999999999</v>
      </c>
      <c r="DC730" s="12">
        <f t="shared" si="922"/>
        <v>66.805199999999999</v>
      </c>
      <c r="DD730" s="12">
        <f t="shared" si="923"/>
        <v>66.805199999999999</v>
      </c>
      <c r="DE730" s="12">
        <f t="shared" si="924"/>
        <v>267.22079999999994</v>
      </c>
      <c r="DF730" s="12">
        <f t="shared" si="925"/>
        <v>66.805199999999999</v>
      </c>
      <c r="DG730" s="12">
        <f t="shared" si="926"/>
        <v>66.805199999999999</v>
      </c>
      <c r="DH730" s="12">
        <f t="shared" si="927"/>
        <v>66.805199999999999</v>
      </c>
      <c r="DI730" s="12">
        <f t="shared" si="928"/>
        <v>66.805199999999999</v>
      </c>
      <c r="DJ730" s="12">
        <f t="shared" si="929"/>
        <v>267.22079999999994</v>
      </c>
      <c r="DK730" s="12">
        <f>SUM(M730:CHOOSE(YTD,M730,N730,O730,P730,Q730,R730,S730,T730,U730,V730,W730,X730))</f>
        <v>66.805199999999999</v>
      </c>
      <c r="DL730" s="12">
        <f>SUM(Y730:CHOOSE(YTD,Y730,Z730,AA730,AB730,AC730,AD730,AE730,AF730,AG730,AH730,AI730,AJ730))</f>
        <v>66.805199999999999</v>
      </c>
      <c r="DM730" s="12">
        <f>SUM(AK730:CHOOSE(YTD,AK730,AL730,AM730,AN730,AO730,AP730,AQ730,AR730,AS730,AT730,AU730,AV730))</f>
        <v>66.805199999999999</v>
      </c>
      <c r="DN730" s="12">
        <f>SUM(AW730:CHOOSE(YTD,AW730,AX730,AY730,AZ730,BA730,BB730,BC730,BD730,BE730,BF730,BG730,BH730))</f>
        <v>66.805199999999999</v>
      </c>
      <c r="DO730" s="12">
        <f>SUM(BI730:CHOOSE(YTD,BI730,BJ730,BK730,BL730,BM730,BN730,BO730,BP730,BQ730,BR730,BS730,BT730))</f>
        <v>66.805199999999999</v>
      </c>
      <c r="DP730" s="12">
        <f>SUM(BU730:CHOOSE(YTD,BU730,BV730,BW730,BX730,BY730,BZ730,CA730,CB730,CC730,CD730,CE730,CF730))</f>
        <v>66.805199999999999</v>
      </c>
    </row>
    <row r="731" spans="1:120" x14ac:dyDescent="0.15">
      <c r="A731" s="12" t="str">
        <f t="shared" si="899"/>
        <v>FTE Cost - Brand</v>
      </c>
      <c r="D731" s="12" t="str">
        <f>HR!D361</f>
        <v>Brand 10</v>
      </c>
      <c r="E731" s="12" t="str">
        <f t="shared" si="932"/>
        <v>Segment 3</v>
      </c>
      <c r="F731" s="12" t="str">
        <f t="shared" si="930"/>
        <v>Business Unit 2</v>
      </c>
      <c r="G731" s="12">
        <f t="shared" si="930"/>
        <v>0</v>
      </c>
      <c r="H731" s="12">
        <f t="shared" si="930"/>
        <v>0</v>
      </c>
      <c r="I731" s="12">
        <f t="shared" si="930"/>
        <v>0</v>
      </c>
      <c r="J731" s="12">
        <f t="shared" si="930"/>
        <v>0</v>
      </c>
      <c r="K731" s="12">
        <f t="shared" si="930"/>
        <v>0</v>
      </c>
      <c r="L731" s="12" t="str">
        <f>HR!C361</f>
        <v>Sales</v>
      </c>
      <c r="M731" s="12">
        <f>HR!E361</f>
        <v>11.1342</v>
      </c>
      <c r="N731" s="12">
        <f>HR!F361</f>
        <v>11.1342</v>
      </c>
      <c r="O731" s="12">
        <f>HR!G361</f>
        <v>11.1342</v>
      </c>
      <c r="P731" s="12">
        <f>HR!H361</f>
        <v>11.1342</v>
      </c>
      <c r="Q731" s="12">
        <f>HR!I361</f>
        <v>11.1342</v>
      </c>
      <c r="R731" s="12">
        <f>HR!J361</f>
        <v>11.1342</v>
      </c>
      <c r="S731" s="12">
        <f>HR!K361</f>
        <v>11.1342</v>
      </c>
      <c r="T731" s="12">
        <f>HR!L361</f>
        <v>11.1342</v>
      </c>
      <c r="U731" s="12">
        <f>HR!M361</f>
        <v>11.1342</v>
      </c>
      <c r="V731" s="12">
        <f>HR!N361</f>
        <v>11.1342</v>
      </c>
      <c r="W731" s="12">
        <f>HR!O361</f>
        <v>11.1342</v>
      </c>
      <c r="X731" s="12">
        <f>HR!P361</f>
        <v>11.1342</v>
      </c>
      <c r="Y731" s="12">
        <f>HR!Q361</f>
        <v>11.1342</v>
      </c>
      <c r="Z731" s="12">
        <f>HR!R361</f>
        <v>11.1342</v>
      </c>
      <c r="AA731" s="12">
        <f>HR!S361</f>
        <v>11.1342</v>
      </c>
      <c r="AB731" s="12">
        <f>HR!T361</f>
        <v>11.1342</v>
      </c>
      <c r="AC731" s="12">
        <f>HR!U361</f>
        <v>11.1342</v>
      </c>
      <c r="AD731" s="12">
        <f>HR!V361</f>
        <v>11.1342</v>
      </c>
      <c r="AE731" s="12">
        <f>HR!W361</f>
        <v>11.1342</v>
      </c>
      <c r="AF731" s="12">
        <f>HR!X361</f>
        <v>11.1342</v>
      </c>
      <c r="AG731" s="12">
        <f>HR!Y361</f>
        <v>11.1342</v>
      </c>
      <c r="AH731" s="12">
        <f>HR!Z361</f>
        <v>11.1342</v>
      </c>
      <c r="AI731" s="12">
        <f>HR!AA361</f>
        <v>11.1342</v>
      </c>
      <c r="AJ731" s="12">
        <f>HR!AB361</f>
        <v>11.1342</v>
      </c>
      <c r="AK731" s="12">
        <f>HR!AC361</f>
        <v>11.1342</v>
      </c>
      <c r="AL731" s="12">
        <f>HR!AD361</f>
        <v>11.1342</v>
      </c>
      <c r="AM731" s="12">
        <f>HR!AE361</f>
        <v>11.1342</v>
      </c>
      <c r="AN731" s="12">
        <f>HR!AF361</f>
        <v>11.1342</v>
      </c>
      <c r="AO731" s="12">
        <f>HR!AG361</f>
        <v>11.1342</v>
      </c>
      <c r="AP731" s="12">
        <f>HR!AH361</f>
        <v>11.1342</v>
      </c>
      <c r="AQ731" s="12">
        <f>HR!AI361</f>
        <v>11.1342</v>
      </c>
      <c r="AR731" s="12">
        <f>HR!AJ361</f>
        <v>11.1342</v>
      </c>
      <c r="AS731" s="12">
        <f>HR!AK361</f>
        <v>11.1342</v>
      </c>
      <c r="AT731" s="12">
        <f>HR!AL361</f>
        <v>11.1342</v>
      </c>
      <c r="AU731" s="12">
        <f>HR!AM361</f>
        <v>11.1342</v>
      </c>
      <c r="AV731" s="12">
        <f>HR!AN361</f>
        <v>11.1342</v>
      </c>
      <c r="AW731" s="12">
        <f>HR!AO361</f>
        <v>11.1342</v>
      </c>
      <c r="AX731" s="12">
        <f>HR!AP361</f>
        <v>11.1342</v>
      </c>
      <c r="AY731" s="12">
        <f>HR!AQ361</f>
        <v>11.1342</v>
      </c>
      <c r="AZ731" s="12">
        <f>HR!AR361</f>
        <v>11.1342</v>
      </c>
      <c r="BA731" s="12">
        <f>HR!AS361</f>
        <v>11.1342</v>
      </c>
      <c r="BB731" s="12">
        <f>HR!AT361</f>
        <v>11.1342</v>
      </c>
      <c r="BC731" s="12">
        <f>HR!AU361</f>
        <v>11.1342</v>
      </c>
      <c r="BD731" s="12">
        <f>HR!AV361</f>
        <v>11.1342</v>
      </c>
      <c r="BE731" s="12">
        <f>HR!AW361</f>
        <v>11.1342</v>
      </c>
      <c r="BF731" s="12">
        <f>HR!AX361</f>
        <v>11.1342</v>
      </c>
      <c r="BG731" s="12">
        <f>HR!AY361</f>
        <v>11.1342</v>
      </c>
      <c r="BH731" s="12">
        <f>HR!AZ361</f>
        <v>11.1342</v>
      </c>
      <c r="BI731" s="12">
        <f>HR!BA361</f>
        <v>11.1342</v>
      </c>
      <c r="BJ731" s="12">
        <f>HR!BB361</f>
        <v>11.1342</v>
      </c>
      <c r="BK731" s="12">
        <f>HR!BC361</f>
        <v>11.1342</v>
      </c>
      <c r="BL731" s="12">
        <f>HR!BD361</f>
        <v>11.1342</v>
      </c>
      <c r="BM731" s="12">
        <f>HR!BE361</f>
        <v>11.1342</v>
      </c>
      <c r="BN731" s="12">
        <f>HR!BF361</f>
        <v>11.1342</v>
      </c>
      <c r="BO731" s="12">
        <f>HR!BG361</f>
        <v>11.1342</v>
      </c>
      <c r="BP731" s="12">
        <f>HR!BH361</f>
        <v>11.1342</v>
      </c>
      <c r="BQ731" s="12">
        <f>HR!BI361</f>
        <v>11.1342</v>
      </c>
      <c r="BR731" s="12">
        <f>HR!BJ361</f>
        <v>11.1342</v>
      </c>
      <c r="BS731" s="12">
        <f>HR!BK361</f>
        <v>11.1342</v>
      </c>
      <c r="BT731" s="12">
        <f>HR!BL361</f>
        <v>11.1342</v>
      </c>
      <c r="BU731" s="12">
        <f>HR!BM361</f>
        <v>11.1342</v>
      </c>
      <c r="BV731" s="12">
        <f>HR!BN361</f>
        <v>11.1342</v>
      </c>
      <c r="BW731" s="12">
        <f>HR!BO361</f>
        <v>11.1342</v>
      </c>
      <c r="BX731" s="12">
        <f>HR!BP361</f>
        <v>11.1342</v>
      </c>
      <c r="BY731" s="12">
        <f>HR!BQ361</f>
        <v>11.1342</v>
      </c>
      <c r="BZ731" s="12">
        <f>HR!BR361</f>
        <v>11.1342</v>
      </c>
      <c r="CA731" s="12">
        <f>HR!BS361</f>
        <v>11.1342</v>
      </c>
      <c r="CB731" s="12">
        <f>HR!BT361</f>
        <v>11.1342</v>
      </c>
      <c r="CC731" s="12">
        <f>HR!BU361</f>
        <v>11.1342</v>
      </c>
      <c r="CD731" s="12">
        <f>HR!BV361</f>
        <v>11.1342</v>
      </c>
      <c r="CE731" s="12">
        <f>HR!BW361</f>
        <v>11.1342</v>
      </c>
      <c r="CF731" s="12">
        <f>HR!BX361</f>
        <v>11.1342</v>
      </c>
      <c r="CG731" s="12">
        <f t="shared" si="900"/>
        <v>33.4026</v>
      </c>
      <c r="CH731" s="12">
        <f t="shared" si="901"/>
        <v>33.4026</v>
      </c>
      <c r="CI731" s="12">
        <f t="shared" si="902"/>
        <v>33.4026</v>
      </c>
      <c r="CJ731" s="12">
        <f t="shared" si="903"/>
        <v>33.4026</v>
      </c>
      <c r="CK731" s="12">
        <f t="shared" si="904"/>
        <v>133.61039999999997</v>
      </c>
      <c r="CL731" s="12">
        <f t="shared" si="905"/>
        <v>33.4026</v>
      </c>
      <c r="CM731" s="12">
        <f t="shared" si="906"/>
        <v>33.4026</v>
      </c>
      <c r="CN731" s="12">
        <f t="shared" si="907"/>
        <v>33.4026</v>
      </c>
      <c r="CO731" s="12">
        <f t="shared" si="908"/>
        <v>33.4026</v>
      </c>
      <c r="CP731" s="12">
        <f t="shared" si="909"/>
        <v>133.61039999999997</v>
      </c>
      <c r="CQ731" s="12">
        <f t="shared" si="910"/>
        <v>33.4026</v>
      </c>
      <c r="CR731" s="12">
        <f t="shared" si="911"/>
        <v>33.4026</v>
      </c>
      <c r="CS731" s="12">
        <f t="shared" si="912"/>
        <v>33.4026</v>
      </c>
      <c r="CT731" s="12">
        <f t="shared" si="913"/>
        <v>33.4026</v>
      </c>
      <c r="CU731" s="12">
        <f t="shared" si="914"/>
        <v>133.61039999999997</v>
      </c>
      <c r="CV731" s="12">
        <f t="shared" si="915"/>
        <v>33.4026</v>
      </c>
      <c r="CW731" s="12">
        <f t="shared" si="916"/>
        <v>33.4026</v>
      </c>
      <c r="CX731" s="12">
        <f t="shared" si="917"/>
        <v>33.4026</v>
      </c>
      <c r="CY731" s="12">
        <f t="shared" si="918"/>
        <v>33.4026</v>
      </c>
      <c r="CZ731" s="12">
        <f t="shared" si="919"/>
        <v>133.61039999999997</v>
      </c>
      <c r="DA731" s="12">
        <f t="shared" si="920"/>
        <v>33.4026</v>
      </c>
      <c r="DB731" s="12">
        <f t="shared" si="921"/>
        <v>33.4026</v>
      </c>
      <c r="DC731" s="12">
        <f t="shared" si="922"/>
        <v>33.4026</v>
      </c>
      <c r="DD731" s="12">
        <f t="shared" si="923"/>
        <v>33.4026</v>
      </c>
      <c r="DE731" s="12">
        <f t="shared" si="924"/>
        <v>133.61039999999997</v>
      </c>
      <c r="DF731" s="12">
        <f t="shared" si="925"/>
        <v>33.4026</v>
      </c>
      <c r="DG731" s="12">
        <f t="shared" si="926"/>
        <v>33.4026</v>
      </c>
      <c r="DH731" s="12">
        <f t="shared" si="927"/>
        <v>33.4026</v>
      </c>
      <c r="DI731" s="12">
        <f t="shared" si="928"/>
        <v>33.4026</v>
      </c>
      <c r="DJ731" s="12">
        <f t="shared" si="929"/>
        <v>133.61039999999997</v>
      </c>
      <c r="DK731" s="12">
        <f>SUM(M731:CHOOSE(YTD,M731,N731,O731,P731,Q731,R731,S731,T731,U731,V731,W731,X731))</f>
        <v>33.4026</v>
      </c>
      <c r="DL731" s="12">
        <f>SUM(Y731:CHOOSE(YTD,Y731,Z731,AA731,AB731,AC731,AD731,AE731,AF731,AG731,AH731,AI731,AJ731))</f>
        <v>33.4026</v>
      </c>
      <c r="DM731" s="12">
        <f>SUM(AK731:CHOOSE(YTD,AK731,AL731,AM731,AN731,AO731,AP731,AQ731,AR731,AS731,AT731,AU731,AV731))</f>
        <v>33.4026</v>
      </c>
      <c r="DN731" s="12">
        <f>SUM(AW731:CHOOSE(YTD,AW731,AX731,AY731,AZ731,BA731,BB731,BC731,BD731,BE731,BF731,BG731,BH731))</f>
        <v>33.4026</v>
      </c>
      <c r="DO731" s="12">
        <f>SUM(BI731:CHOOSE(YTD,BI731,BJ731,BK731,BL731,BM731,BN731,BO731,BP731,BQ731,BR731,BS731,BT731))</f>
        <v>33.4026</v>
      </c>
      <c r="DP731" s="12">
        <f>SUM(BU731:CHOOSE(YTD,BU731,BV731,BW731,BX731,BY731,BZ731,CA731,CB731,CC731,CD731,CE731,CF731))</f>
        <v>33.4026</v>
      </c>
    </row>
    <row r="732" spans="1:120" x14ac:dyDescent="0.15">
      <c r="A732" s="12" t="str">
        <f t="shared" si="899"/>
        <v>FTE Cost - Brand</v>
      </c>
      <c r="D732" s="12" t="str">
        <f>HR!D362</f>
        <v>Brand 11</v>
      </c>
      <c r="E732" s="12" t="str">
        <f t="shared" si="932"/>
        <v>Segment 3</v>
      </c>
      <c r="F732" s="12" t="str">
        <f t="shared" si="930"/>
        <v>Business Unit 2</v>
      </c>
      <c r="G732" s="12">
        <f t="shared" si="930"/>
        <v>0</v>
      </c>
      <c r="H732" s="12">
        <f t="shared" si="930"/>
        <v>0</v>
      </c>
      <c r="I732" s="12">
        <f t="shared" si="930"/>
        <v>0</v>
      </c>
      <c r="J732" s="12">
        <f t="shared" si="930"/>
        <v>0</v>
      </c>
      <c r="K732" s="12">
        <f t="shared" si="930"/>
        <v>0</v>
      </c>
      <c r="L732" s="12" t="str">
        <f>HR!C362</f>
        <v>Sales</v>
      </c>
      <c r="M732" s="12">
        <f>HR!E362</f>
        <v>0</v>
      </c>
      <c r="N732" s="12">
        <f>HR!F362</f>
        <v>0</v>
      </c>
      <c r="O732" s="12">
        <f>HR!G362</f>
        <v>0</v>
      </c>
      <c r="P732" s="12">
        <f>HR!H362</f>
        <v>0</v>
      </c>
      <c r="Q732" s="12">
        <f>HR!I362</f>
        <v>0</v>
      </c>
      <c r="R732" s="12">
        <f>HR!J362</f>
        <v>0</v>
      </c>
      <c r="S732" s="12">
        <f>HR!K362</f>
        <v>0</v>
      </c>
      <c r="T732" s="12">
        <f>HR!L362</f>
        <v>0</v>
      </c>
      <c r="U732" s="12">
        <f>HR!M362</f>
        <v>0</v>
      </c>
      <c r="V732" s="12">
        <f>HR!N362</f>
        <v>0</v>
      </c>
      <c r="W732" s="12">
        <f>HR!O362</f>
        <v>0</v>
      </c>
      <c r="X732" s="12">
        <f>HR!P362</f>
        <v>0</v>
      </c>
      <c r="Y732" s="12">
        <f>HR!Q362</f>
        <v>0</v>
      </c>
      <c r="Z732" s="12">
        <f>HR!R362</f>
        <v>0</v>
      </c>
      <c r="AA732" s="12">
        <f>HR!S362</f>
        <v>0</v>
      </c>
      <c r="AB732" s="12">
        <f>HR!T362</f>
        <v>0</v>
      </c>
      <c r="AC732" s="12">
        <f>HR!U362</f>
        <v>0</v>
      </c>
      <c r="AD732" s="12">
        <f>HR!V362</f>
        <v>0</v>
      </c>
      <c r="AE732" s="12">
        <f>HR!W362</f>
        <v>0</v>
      </c>
      <c r="AF732" s="12">
        <f>HR!X362</f>
        <v>0</v>
      </c>
      <c r="AG732" s="12">
        <f>HR!Y362</f>
        <v>0</v>
      </c>
      <c r="AH732" s="12">
        <f>HR!Z362</f>
        <v>0</v>
      </c>
      <c r="AI732" s="12">
        <f>HR!AA362</f>
        <v>0</v>
      </c>
      <c r="AJ732" s="12">
        <f>HR!AB362</f>
        <v>0</v>
      </c>
      <c r="AK732" s="12">
        <f>HR!AC362</f>
        <v>0</v>
      </c>
      <c r="AL732" s="12">
        <f>HR!AD362</f>
        <v>0</v>
      </c>
      <c r="AM732" s="12">
        <f>HR!AE362</f>
        <v>0</v>
      </c>
      <c r="AN732" s="12">
        <f>HR!AF362</f>
        <v>0</v>
      </c>
      <c r="AO732" s="12">
        <f>HR!AG362</f>
        <v>0</v>
      </c>
      <c r="AP732" s="12">
        <f>HR!AH362</f>
        <v>0</v>
      </c>
      <c r="AQ732" s="12">
        <f>HR!AI362</f>
        <v>0</v>
      </c>
      <c r="AR732" s="12">
        <f>HR!AJ362</f>
        <v>0</v>
      </c>
      <c r="AS732" s="12">
        <f>HR!AK362</f>
        <v>0</v>
      </c>
      <c r="AT732" s="12">
        <f>HR!AL362</f>
        <v>0</v>
      </c>
      <c r="AU732" s="12">
        <f>HR!AM362</f>
        <v>0</v>
      </c>
      <c r="AV732" s="12">
        <f>HR!AN362</f>
        <v>0</v>
      </c>
      <c r="AW732" s="12">
        <f>HR!AO362</f>
        <v>0</v>
      </c>
      <c r="AX732" s="12">
        <f>HR!AP362</f>
        <v>0</v>
      </c>
      <c r="AY732" s="12">
        <f>HR!AQ362</f>
        <v>0</v>
      </c>
      <c r="AZ732" s="12">
        <f>HR!AR362</f>
        <v>0</v>
      </c>
      <c r="BA732" s="12">
        <f>HR!AS362</f>
        <v>0</v>
      </c>
      <c r="BB732" s="12">
        <f>HR!AT362</f>
        <v>0</v>
      </c>
      <c r="BC732" s="12">
        <f>HR!AU362</f>
        <v>0</v>
      </c>
      <c r="BD732" s="12">
        <f>HR!AV362</f>
        <v>0</v>
      </c>
      <c r="BE732" s="12">
        <f>HR!AW362</f>
        <v>0</v>
      </c>
      <c r="BF732" s="12">
        <f>HR!AX362</f>
        <v>0</v>
      </c>
      <c r="BG732" s="12">
        <f>HR!AY362</f>
        <v>0</v>
      </c>
      <c r="BH732" s="12">
        <f>HR!AZ362</f>
        <v>0</v>
      </c>
      <c r="BI732" s="12">
        <f>HR!BA362</f>
        <v>0</v>
      </c>
      <c r="BJ732" s="12">
        <f>HR!BB362</f>
        <v>0</v>
      </c>
      <c r="BK732" s="12">
        <f>HR!BC362</f>
        <v>0</v>
      </c>
      <c r="BL732" s="12">
        <f>HR!BD362</f>
        <v>0</v>
      </c>
      <c r="BM732" s="12">
        <f>HR!BE362</f>
        <v>0</v>
      </c>
      <c r="BN732" s="12">
        <f>HR!BF362</f>
        <v>0</v>
      </c>
      <c r="BO732" s="12">
        <f>HR!BG362</f>
        <v>0</v>
      </c>
      <c r="BP732" s="12">
        <f>HR!BH362</f>
        <v>0</v>
      </c>
      <c r="BQ732" s="12">
        <f>HR!BI362</f>
        <v>0</v>
      </c>
      <c r="BR732" s="12">
        <f>HR!BJ362</f>
        <v>0</v>
      </c>
      <c r="BS732" s="12">
        <f>HR!BK362</f>
        <v>0</v>
      </c>
      <c r="BT732" s="12">
        <f>HR!BL362</f>
        <v>0</v>
      </c>
      <c r="BU732" s="12">
        <f>HR!BM362</f>
        <v>0</v>
      </c>
      <c r="BV732" s="12">
        <f>HR!BN362</f>
        <v>0</v>
      </c>
      <c r="BW732" s="12">
        <f>HR!BO362</f>
        <v>0</v>
      </c>
      <c r="BX732" s="12">
        <f>HR!BP362</f>
        <v>0</v>
      </c>
      <c r="BY732" s="12">
        <f>HR!BQ362</f>
        <v>0</v>
      </c>
      <c r="BZ732" s="12">
        <f>HR!BR362</f>
        <v>0</v>
      </c>
      <c r="CA732" s="12">
        <f>HR!BS362</f>
        <v>0</v>
      </c>
      <c r="CB732" s="12">
        <f>HR!BT362</f>
        <v>0</v>
      </c>
      <c r="CC732" s="12">
        <f>HR!BU362</f>
        <v>0</v>
      </c>
      <c r="CD732" s="12">
        <f>HR!BV362</f>
        <v>0</v>
      </c>
      <c r="CE732" s="12">
        <f>HR!BW362</f>
        <v>0</v>
      </c>
      <c r="CF732" s="12">
        <f>HR!BX362</f>
        <v>0</v>
      </c>
      <c r="CG732" s="12">
        <f t="shared" si="900"/>
        <v>0</v>
      </c>
      <c r="CH732" s="12">
        <f t="shared" si="901"/>
        <v>0</v>
      </c>
      <c r="CI732" s="12">
        <f t="shared" si="902"/>
        <v>0</v>
      </c>
      <c r="CJ732" s="12">
        <f t="shared" si="903"/>
        <v>0</v>
      </c>
      <c r="CK732" s="12">
        <f t="shared" si="904"/>
        <v>0</v>
      </c>
      <c r="CL732" s="12">
        <f t="shared" si="905"/>
        <v>0</v>
      </c>
      <c r="CM732" s="12">
        <f t="shared" si="906"/>
        <v>0</v>
      </c>
      <c r="CN732" s="12">
        <f t="shared" si="907"/>
        <v>0</v>
      </c>
      <c r="CO732" s="12">
        <f t="shared" si="908"/>
        <v>0</v>
      </c>
      <c r="CP732" s="12">
        <f t="shared" si="909"/>
        <v>0</v>
      </c>
      <c r="CQ732" s="12">
        <f t="shared" si="910"/>
        <v>0</v>
      </c>
      <c r="CR732" s="12">
        <f t="shared" si="911"/>
        <v>0</v>
      </c>
      <c r="CS732" s="12">
        <f t="shared" si="912"/>
        <v>0</v>
      </c>
      <c r="CT732" s="12">
        <f t="shared" si="913"/>
        <v>0</v>
      </c>
      <c r="CU732" s="12">
        <f t="shared" si="914"/>
        <v>0</v>
      </c>
      <c r="CV732" s="12">
        <f t="shared" si="915"/>
        <v>0</v>
      </c>
      <c r="CW732" s="12">
        <f t="shared" si="916"/>
        <v>0</v>
      </c>
      <c r="CX732" s="12">
        <f t="shared" si="917"/>
        <v>0</v>
      </c>
      <c r="CY732" s="12">
        <f t="shared" si="918"/>
        <v>0</v>
      </c>
      <c r="CZ732" s="12">
        <f t="shared" si="919"/>
        <v>0</v>
      </c>
      <c r="DA732" s="12">
        <f t="shared" si="920"/>
        <v>0</v>
      </c>
      <c r="DB732" s="12">
        <f t="shared" si="921"/>
        <v>0</v>
      </c>
      <c r="DC732" s="12">
        <f t="shared" si="922"/>
        <v>0</v>
      </c>
      <c r="DD732" s="12">
        <f t="shared" si="923"/>
        <v>0</v>
      </c>
      <c r="DE732" s="12">
        <f t="shared" si="924"/>
        <v>0</v>
      </c>
      <c r="DF732" s="12">
        <f t="shared" si="925"/>
        <v>0</v>
      </c>
      <c r="DG732" s="12">
        <f t="shared" si="926"/>
        <v>0</v>
      </c>
      <c r="DH732" s="12">
        <f t="shared" si="927"/>
        <v>0</v>
      </c>
      <c r="DI732" s="12">
        <f t="shared" si="928"/>
        <v>0</v>
      </c>
      <c r="DJ732" s="12">
        <f t="shared" si="929"/>
        <v>0</v>
      </c>
      <c r="DK732" s="12">
        <f>SUM(M732:CHOOSE(YTD,M732,N732,O732,P732,Q732,R732,S732,T732,U732,V732,W732,X732))</f>
        <v>0</v>
      </c>
      <c r="DL732" s="12">
        <f>SUM(Y732:CHOOSE(YTD,Y732,Z732,AA732,AB732,AC732,AD732,AE732,AF732,AG732,AH732,AI732,AJ732))</f>
        <v>0</v>
      </c>
      <c r="DM732" s="12">
        <f>SUM(AK732:CHOOSE(YTD,AK732,AL732,AM732,AN732,AO732,AP732,AQ732,AR732,AS732,AT732,AU732,AV732))</f>
        <v>0</v>
      </c>
      <c r="DN732" s="12">
        <f>SUM(AW732:CHOOSE(YTD,AW732,AX732,AY732,AZ732,BA732,BB732,BC732,BD732,BE732,BF732,BG732,BH732))</f>
        <v>0</v>
      </c>
      <c r="DO732" s="12">
        <f>SUM(BI732:CHOOSE(YTD,BI732,BJ732,BK732,BL732,BM732,BN732,BO732,BP732,BQ732,BR732,BS732,BT732))</f>
        <v>0</v>
      </c>
      <c r="DP732" s="12">
        <f>SUM(BU732:CHOOSE(YTD,BU732,BV732,BW732,BX732,BY732,BZ732,CA732,CB732,CC732,CD732,CE732,CF732))</f>
        <v>0</v>
      </c>
    </row>
    <row r="733" spans="1:120" x14ac:dyDescent="0.15">
      <c r="A733" s="12" t="str">
        <f t="shared" si="899"/>
        <v>FTE Cost - Brand</v>
      </c>
      <c r="D733" s="12" t="str">
        <f>HR!D363</f>
        <v>Brand 12</v>
      </c>
      <c r="E733" s="12" t="str">
        <f t="shared" si="932"/>
        <v>Segment 3</v>
      </c>
      <c r="F733" s="12" t="str">
        <f t="shared" si="930"/>
        <v>Business Unit 2</v>
      </c>
      <c r="G733" s="12">
        <f t="shared" si="930"/>
        <v>0</v>
      </c>
      <c r="H733" s="12">
        <f t="shared" si="930"/>
        <v>0</v>
      </c>
      <c r="I733" s="12">
        <f t="shared" si="930"/>
        <v>0</v>
      </c>
      <c r="J733" s="12">
        <f t="shared" si="930"/>
        <v>0</v>
      </c>
      <c r="K733" s="12">
        <f t="shared" si="930"/>
        <v>0</v>
      </c>
      <c r="L733" s="12" t="str">
        <f>HR!C363</f>
        <v>Sales</v>
      </c>
      <c r="M733" s="12">
        <f>HR!E363</f>
        <v>5.5670999999999999</v>
      </c>
      <c r="N733" s="12">
        <f>HR!F363</f>
        <v>5.5670999999999999</v>
      </c>
      <c r="O733" s="12">
        <f>HR!G363</f>
        <v>5.5670999999999999</v>
      </c>
      <c r="P733" s="12">
        <f>HR!H363</f>
        <v>5.5670999999999999</v>
      </c>
      <c r="Q733" s="12">
        <f>HR!I363</f>
        <v>5.5670999999999999</v>
      </c>
      <c r="R733" s="12">
        <f>HR!J363</f>
        <v>5.5670999999999999</v>
      </c>
      <c r="S733" s="12">
        <f>HR!K363</f>
        <v>5.5670999999999999</v>
      </c>
      <c r="T733" s="12">
        <f>HR!L363</f>
        <v>5.5670999999999999</v>
      </c>
      <c r="U733" s="12">
        <f>HR!M363</f>
        <v>5.5670999999999999</v>
      </c>
      <c r="V733" s="12">
        <f>HR!N363</f>
        <v>5.5670999999999999</v>
      </c>
      <c r="W733" s="12">
        <f>HR!O363</f>
        <v>5.5670999999999999</v>
      </c>
      <c r="X733" s="12">
        <f>HR!P363</f>
        <v>5.5670999999999999</v>
      </c>
      <c r="Y733" s="12">
        <f>HR!Q363</f>
        <v>5.5670999999999999</v>
      </c>
      <c r="Z733" s="12">
        <f>HR!R363</f>
        <v>5.5670999999999999</v>
      </c>
      <c r="AA733" s="12">
        <f>HR!S363</f>
        <v>5.5670999999999999</v>
      </c>
      <c r="AB733" s="12">
        <f>HR!T363</f>
        <v>5.5670999999999999</v>
      </c>
      <c r="AC733" s="12">
        <f>HR!U363</f>
        <v>5.5670999999999999</v>
      </c>
      <c r="AD733" s="12">
        <f>HR!V363</f>
        <v>5.5670999999999999</v>
      </c>
      <c r="AE733" s="12">
        <f>HR!W363</f>
        <v>5.5670999999999999</v>
      </c>
      <c r="AF733" s="12">
        <f>HR!X363</f>
        <v>5.5670999999999999</v>
      </c>
      <c r="AG733" s="12">
        <f>HR!Y363</f>
        <v>5.5670999999999999</v>
      </c>
      <c r="AH733" s="12">
        <f>HR!Z363</f>
        <v>5.5670999999999999</v>
      </c>
      <c r="AI733" s="12">
        <f>HR!AA363</f>
        <v>5.5670999999999999</v>
      </c>
      <c r="AJ733" s="12">
        <f>HR!AB363</f>
        <v>5.5670999999999999</v>
      </c>
      <c r="AK733" s="12">
        <f>HR!AC363</f>
        <v>5.5670999999999999</v>
      </c>
      <c r="AL733" s="12">
        <f>HR!AD363</f>
        <v>5.5670999999999999</v>
      </c>
      <c r="AM733" s="12">
        <f>HR!AE363</f>
        <v>5.5670999999999999</v>
      </c>
      <c r="AN733" s="12">
        <f>HR!AF363</f>
        <v>5.5670999999999999</v>
      </c>
      <c r="AO733" s="12">
        <f>HR!AG363</f>
        <v>5.5670999999999999</v>
      </c>
      <c r="AP733" s="12">
        <f>HR!AH363</f>
        <v>5.5670999999999999</v>
      </c>
      <c r="AQ733" s="12">
        <f>HR!AI363</f>
        <v>5.5670999999999999</v>
      </c>
      <c r="AR733" s="12">
        <f>HR!AJ363</f>
        <v>5.5670999999999999</v>
      </c>
      <c r="AS733" s="12">
        <f>HR!AK363</f>
        <v>5.5670999999999999</v>
      </c>
      <c r="AT733" s="12">
        <f>HR!AL363</f>
        <v>5.5670999999999999</v>
      </c>
      <c r="AU733" s="12">
        <f>HR!AM363</f>
        <v>5.5670999999999999</v>
      </c>
      <c r="AV733" s="12">
        <f>HR!AN363</f>
        <v>5.5670999999999999</v>
      </c>
      <c r="AW733" s="12">
        <f>HR!AO363</f>
        <v>5.5670999999999999</v>
      </c>
      <c r="AX733" s="12">
        <f>HR!AP363</f>
        <v>5.5670999999999999</v>
      </c>
      <c r="AY733" s="12">
        <f>HR!AQ363</f>
        <v>5.5670999999999999</v>
      </c>
      <c r="AZ733" s="12">
        <f>HR!AR363</f>
        <v>5.5670999999999999</v>
      </c>
      <c r="BA733" s="12">
        <f>HR!AS363</f>
        <v>5.5670999999999999</v>
      </c>
      <c r="BB733" s="12">
        <f>HR!AT363</f>
        <v>5.5670999999999999</v>
      </c>
      <c r="BC733" s="12">
        <f>HR!AU363</f>
        <v>5.5670999999999999</v>
      </c>
      <c r="BD733" s="12">
        <f>HR!AV363</f>
        <v>5.5670999999999999</v>
      </c>
      <c r="BE733" s="12">
        <f>HR!AW363</f>
        <v>5.5670999999999999</v>
      </c>
      <c r="BF733" s="12">
        <f>HR!AX363</f>
        <v>5.5670999999999999</v>
      </c>
      <c r="BG733" s="12">
        <f>HR!AY363</f>
        <v>5.5670999999999999</v>
      </c>
      <c r="BH733" s="12">
        <f>HR!AZ363</f>
        <v>5.5670999999999999</v>
      </c>
      <c r="BI733" s="12">
        <f>HR!BA363</f>
        <v>5.5670999999999999</v>
      </c>
      <c r="BJ733" s="12">
        <f>HR!BB363</f>
        <v>5.5670999999999999</v>
      </c>
      <c r="BK733" s="12">
        <f>HR!BC363</f>
        <v>5.5670999999999999</v>
      </c>
      <c r="BL733" s="12">
        <f>HR!BD363</f>
        <v>5.5670999999999999</v>
      </c>
      <c r="BM733" s="12">
        <f>HR!BE363</f>
        <v>5.5670999999999999</v>
      </c>
      <c r="BN733" s="12">
        <f>HR!BF363</f>
        <v>5.5670999999999999</v>
      </c>
      <c r="BO733" s="12">
        <f>HR!BG363</f>
        <v>5.5670999999999999</v>
      </c>
      <c r="BP733" s="12">
        <f>HR!BH363</f>
        <v>5.5670999999999999</v>
      </c>
      <c r="BQ733" s="12">
        <f>HR!BI363</f>
        <v>5.5670999999999999</v>
      </c>
      <c r="BR733" s="12">
        <f>HR!BJ363</f>
        <v>5.5670999999999999</v>
      </c>
      <c r="BS733" s="12">
        <f>HR!BK363</f>
        <v>5.5670999999999999</v>
      </c>
      <c r="BT733" s="12">
        <f>HR!BL363</f>
        <v>5.5670999999999999</v>
      </c>
      <c r="BU733" s="12">
        <f>HR!BM363</f>
        <v>5.5670999999999999</v>
      </c>
      <c r="BV733" s="12">
        <f>HR!BN363</f>
        <v>5.5670999999999999</v>
      </c>
      <c r="BW733" s="12">
        <f>HR!BO363</f>
        <v>5.5670999999999999</v>
      </c>
      <c r="BX733" s="12">
        <f>HR!BP363</f>
        <v>5.5670999999999999</v>
      </c>
      <c r="BY733" s="12">
        <f>HR!BQ363</f>
        <v>5.5670999999999999</v>
      </c>
      <c r="BZ733" s="12">
        <f>HR!BR363</f>
        <v>5.5670999999999999</v>
      </c>
      <c r="CA733" s="12">
        <f>HR!BS363</f>
        <v>5.5670999999999999</v>
      </c>
      <c r="CB733" s="12">
        <f>HR!BT363</f>
        <v>5.5670999999999999</v>
      </c>
      <c r="CC733" s="12">
        <f>HR!BU363</f>
        <v>5.5670999999999999</v>
      </c>
      <c r="CD733" s="12">
        <f>HR!BV363</f>
        <v>5.5670999999999999</v>
      </c>
      <c r="CE733" s="12">
        <f>HR!BW363</f>
        <v>5.5670999999999999</v>
      </c>
      <c r="CF733" s="12">
        <f>HR!BX363</f>
        <v>5.5670999999999999</v>
      </c>
      <c r="CG733" s="12">
        <f t="shared" si="900"/>
        <v>16.7013</v>
      </c>
      <c r="CH733" s="12">
        <f t="shared" si="901"/>
        <v>16.7013</v>
      </c>
      <c r="CI733" s="12">
        <f t="shared" si="902"/>
        <v>16.7013</v>
      </c>
      <c r="CJ733" s="12">
        <f t="shared" si="903"/>
        <v>16.7013</v>
      </c>
      <c r="CK733" s="12">
        <f t="shared" si="904"/>
        <v>66.805199999999985</v>
      </c>
      <c r="CL733" s="12">
        <f t="shared" si="905"/>
        <v>16.7013</v>
      </c>
      <c r="CM733" s="12">
        <f t="shared" si="906"/>
        <v>16.7013</v>
      </c>
      <c r="CN733" s="12">
        <f t="shared" si="907"/>
        <v>16.7013</v>
      </c>
      <c r="CO733" s="12">
        <f t="shared" si="908"/>
        <v>16.7013</v>
      </c>
      <c r="CP733" s="12">
        <f t="shared" si="909"/>
        <v>66.805199999999985</v>
      </c>
      <c r="CQ733" s="12">
        <f t="shared" si="910"/>
        <v>16.7013</v>
      </c>
      <c r="CR733" s="12">
        <f t="shared" si="911"/>
        <v>16.7013</v>
      </c>
      <c r="CS733" s="12">
        <f t="shared" si="912"/>
        <v>16.7013</v>
      </c>
      <c r="CT733" s="12">
        <f t="shared" si="913"/>
        <v>16.7013</v>
      </c>
      <c r="CU733" s="12">
        <f t="shared" si="914"/>
        <v>66.805199999999985</v>
      </c>
      <c r="CV733" s="12">
        <f t="shared" si="915"/>
        <v>16.7013</v>
      </c>
      <c r="CW733" s="12">
        <f t="shared" si="916"/>
        <v>16.7013</v>
      </c>
      <c r="CX733" s="12">
        <f t="shared" si="917"/>
        <v>16.7013</v>
      </c>
      <c r="CY733" s="12">
        <f t="shared" si="918"/>
        <v>16.7013</v>
      </c>
      <c r="CZ733" s="12">
        <f t="shared" si="919"/>
        <v>66.805199999999985</v>
      </c>
      <c r="DA733" s="12">
        <f t="shared" si="920"/>
        <v>16.7013</v>
      </c>
      <c r="DB733" s="12">
        <f t="shared" si="921"/>
        <v>16.7013</v>
      </c>
      <c r="DC733" s="12">
        <f t="shared" si="922"/>
        <v>16.7013</v>
      </c>
      <c r="DD733" s="12">
        <f t="shared" si="923"/>
        <v>16.7013</v>
      </c>
      <c r="DE733" s="12">
        <f t="shared" si="924"/>
        <v>66.805199999999985</v>
      </c>
      <c r="DF733" s="12">
        <f t="shared" si="925"/>
        <v>16.7013</v>
      </c>
      <c r="DG733" s="12">
        <f t="shared" si="926"/>
        <v>16.7013</v>
      </c>
      <c r="DH733" s="12">
        <f t="shared" si="927"/>
        <v>16.7013</v>
      </c>
      <c r="DI733" s="12">
        <f t="shared" si="928"/>
        <v>16.7013</v>
      </c>
      <c r="DJ733" s="12">
        <f t="shared" si="929"/>
        <v>66.805199999999985</v>
      </c>
      <c r="DK733" s="12">
        <f>SUM(M733:CHOOSE(YTD,M733,N733,O733,P733,Q733,R733,S733,T733,U733,V733,W733,X733))</f>
        <v>16.7013</v>
      </c>
      <c r="DL733" s="12">
        <f>SUM(Y733:CHOOSE(YTD,Y733,Z733,AA733,AB733,AC733,AD733,AE733,AF733,AG733,AH733,AI733,AJ733))</f>
        <v>16.7013</v>
      </c>
      <c r="DM733" s="12">
        <f>SUM(AK733:CHOOSE(YTD,AK733,AL733,AM733,AN733,AO733,AP733,AQ733,AR733,AS733,AT733,AU733,AV733))</f>
        <v>16.7013</v>
      </c>
      <c r="DN733" s="12">
        <f>SUM(AW733:CHOOSE(YTD,AW733,AX733,AY733,AZ733,BA733,BB733,BC733,BD733,BE733,BF733,BG733,BH733))</f>
        <v>16.7013</v>
      </c>
      <c r="DO733" s="12">
        <f>SUM(BI733:CHOOSE(YTD,BI733,BJ733,BK733,BL733,BM733,BN733,BO733,BP733,BQ733,BR733,BS733,BT733))</f>
        <v>16.7013</v>
      </c>
      <c r="DP733" s="12">
        <f>SUM(BU733:CHOOSE(YTD,BU733,BV733,BW733,BX733,BY733,BZ733,CA733,CB733,CC733,CD733,CE733,CF733))</f>
        <v>16.7013</v>
      </c>
    </row>
    <row r="734" spans="1:120" x14ac:dyDescent="0.15">
      <c r="A734" s="12" t="str">
        <f t="shared" si="899"/>
        <v>FTE Cost - Brand</v>
      </c>
      <c r="D734" s="12" t="str">
        <f>HR!D364</f>
        <v>Brand 13</v>
      </c>
      <c r="E734" s="12" t="str">
        <f t="shared" si="932"/>
        <v>Segment 4</v>
      </c>
      <c r="F734" s="12" t="str">
        <f t="shared" si="930"/>
        <v>Business Unit 2</v>
      </c>
      <c r="G734" s="12">
        <f t="shared" si="930"/>
        <v>0</v>
      </c>
      <c r="H734" s="12">
        <f t="shared" si="930"/>
        <v>0</v>
      </c>
      <c r="I734" s="12">
        <f t="shared" si="930"/>
        <v>0</v>
      </c>
      <c r="J734" s="12">
        <f t="shared" si="930"/>
        <v>0</v>
      </c>
      <c r="K734" s="12">
        <f t="shared" si="930"/>
        <v>0</v>
      </c>
      <c r="L734" s="12" t="str">
        <f>HR!C364</f>
        <v>Sales</v>
      </c>
      <c r="M734" s="12">
        <f>HR!E364</f>
        <v>5.5670999999999999</v>
      </c>
      <c r="N734" s="12">
        <f>HR!F364</f>
        <v>5.5670999999999999</v>
      </c>
      <c r="O734" s="12">
        <f>HR!G364</f>
        <v>5.5670999999999999</v>
      </c>
      <c r="P734" s="12">
        <f>HR!H364</f>
        <v>5.5670999999999999</v>
      </c>
      <c r="Q734" s="12">
        <f>HR!I364</f>
        <v>5.5670999999999999</v>
      </c>
      <c r="R734" s="12">
        <f>HR!J364</f>
        <v>5.5670999999999999</v>
      </c>
      <c r="S734" s="12">
        <f>HR!K364</f>
        <v>5.5670999999999999</v>
      </c>
      <c r="T734" s="12">
        <f>HR!L364</f>
        <v>5.5670999999999999</v>
      </c>
      <c r="U734" s="12">
        <f>HR!M364</f>
        <v>5.5670999999999999</v>
      </c>
      <c r="V734" s="12">
        <f>HR!N364</f>
        <v>5.5670999999999999</v>
      </c>
      <c r="W734" s="12">
        <f>HR!O364</f>
        <v>5.5670999999999999</v>
      </c>
      <c r="X734" s="12">
        <f>HR!P364</f>
        <v>5.5670999999999999</v>
      </c>
      <c r="Y734" s="12">
        <f>HR!Q364</f>
        <v>5.5670999999999999</v>
      </c>
      <c r="Z734" s="12">
        <f>HR!R364</f>
        <v>5.5670999999999999</v>
      </c>
      <c r="AA734" s="12">
        <f>HR!S364</f>
        <v>5.5670999999999999</v>
      </c>
      <c r="AB734" s="12">
        <f>HR!T364</f>
        <v>5.5670999999999999</v>
      </c>
      <c r="AC734" s="12">
        <f>HR!U364</f>
        <v>5.5670999999999999</v>
      </c>
      <c r="AD734" s="12">
        <f>HR!V364</f>
        <v>5.5670999999999999</v>
      </c>
      <c r="AE734" s="12">
        <f>HR!W364</f>
        <v>5.5670999999999999</v>
      </c>
      <c r="AF734" s="12">
        <f>HR!X364</f>
        <v>5.5670999999999999</v>
      </c>
      <c r="AG734" s="12">
        <f>HR!Y364</f>
        <v>5.5670999999999999</v>
      </c>
      <c r="AH734" s="12">
        <f>HR!Z364</f>
        <v>5.5670999999999999</v>
      </c>
      <c r="AI734" s="12">
        <f>HR!AA364</f>
        <v>5.5670999999999999</v>
      </c>
      <c r="AJ734" s="12">
        <f>HR!AB364</f>
        <v>5.5670999999999999</v>
      </c>
      <c r="AK734" s="12">
        <f>HR!AC364</f>
        <v>5.5670999999999999</v>
      </c>
      <c r="AL734" s="12">
        <f>HR!AD364</f>
        <v>5.5670999999999999</v>
      </c>
      <c r="AM734" s="12">
        <f>HR!AE364</f>
        <v>5.5670999999999999</v>
      </c>
      <c r="AN734" s="12">
        <f>HR!AF364</f>
        <v>5.5670999999999999</v>
      </c>
      <c r="AO734" s="12">
        <f>HR!AG364</f>
        <v>5.5670999999999999</v>
      </c>
      <c r="AP734" s="12">
        <f>HR!AH364</f>
        <v>5.5670999999999999</v>
      </c>
      <c r="AQ734" s="12">
        <f>HR!AI364</f>
        <v>5.5670999999999999</v>
      </c>
      <c r="AR734" s="12">
        <f>HR!AJ364</f>
        <v>5.5670999999999999</v>
      </c>
      <c r="AS734" s="12">
        <f>HR!AK364</f>
        <v>5.5670999999999999</v>
      </c>
      <c r="AT734" s="12">
        <f>HR!AL364</f>
        <v>5.5670999999999999</v>
      </c>
      <c r="AU734" s="12">
        <f>HR!AM364</f>
        <v>5.5670999999999999</v>
      </c>
      <c r="AV734" s="12">
        <f>HR!AN364</f>
        <v>5.5670999999999999</v>
      </c>
      <c r="AW734" s="12">
        <f>HR!AO364</f>
        <v>5.5670999999999999</v>
      </c>
      <c r="AX734" s="12">
        <f>HR!AP364</f>
        <v>5.5670999999999999</v>
      </c>
      <c r="AY734" s="12">
        <f>HR!AQ364</f>
        <v>5.5670999999999999</v>
      </c>
      <c r="AZ734" s="12">
        <f>HR!AR364</f>
        <v>5.5670999999999999</v>
      </c>
      <c r="BA734" s="12">
        <f>HR!AS364</f>
        <v>5.5670999999999999</v>
      </c>
      <c r="BB734" s="12">
        <f>HR!AT364</f>
        <v>5.5670999999999999</v>
      </c>
      <c r="BC734" s="12">
        <f>HR!AU364</f>
        <v>5.5670999999999999</v>
      </c>
      <c r="BD734" s="12">
        <f>HR!AV364</f>
        <v>5.5670999999999999</v>
      </c>
      <c r="BE734" s="12">
        <f>HR!AW364</f>
        <v>5.5670999999999999</v>
      </c>
      <c r="BF734" s="12">
        <f>HR!AX364</f>
        <v>5.5670999999999999</v>
      </c>
      <c r="BG734" s="12">
        <f>HR!AY364</f>
        <v>5.5670999999999999</v>
      </c>
      <c r="BH734" s="12">
        <f>HR!AZ364</f>
        <v>5.5670999999999999</v>
      </c>
      <c r="BI734" s="12">
        <f>HR!BA364</f>
        <v>5.5670999999999999</v>
      </c>
      <c r="BJ734" s="12">
        <f>HR!BB364</f>
        <v>5.5670999999999999</v>
      </c>
      <c r="BK734" s="12">
        <f>HR!BC364</f>
        <v>5.5670999999999999</v>
      </c>
      <c r="BL734" s="12">
        <f>HR!BD364</f>
        <v>5.5670999999999999</v>
      </c>
      <c r="BM734" s="12">
        <f>HR!BE364</f>
        <v>5.5670999999999999</v>
      </c>
      <c r="BN734" s="12">
        <f>HR!BF364</f>
        <v>5.5670999999999999</v>
      </c>
      <c r="BO734" s="12">
        <f>HR!BG364</f>
        <v>5.5670999999999999</v>
      </c>
      <c r="BP734" s="12">
        <f>HR!BH364</f>
        <v>5.5670999999999999</v>
      </c>
      <c r="BQ734" s="12">
        <f>HR!BI364</f>
        <v>5.5670999999999999</v>
      </c>
      <c r="BR734" s="12">
        <f>HR!BJ364</f>
        <v>5.5670999999999999</v>
      </c>
      <c r="BS734" s="12">
        <f>HR!BK364</f>
        <v>5.5670999999999999</v>
      </c>
      <c r="BT734" s="12">
        <f>HR!BL364</f>
        <v>5.5670999999999999</v>
      </c>
      <c r="BU734" s="12">
        <f>HR!BM364</f>
        <v>5.5670999999999999</v>
      </c>
      <c r="BV734" s="12">
        <f>HR!BN364</f>
        <v>5.5670999999999999</v>
      </c>
      <c r="BW734" s="12">
        <f>HR!BO364</f>
        <v>5.5670999999999999</v>
      </c>
      <c r="BX734" s="12">
        <f>HR!BP364</f>
        <v>5.5670999999999999</v>
      </c>
      <c r="BY734" s="12">
        <f>HR!BQ364</f>
        <v>5.5670999999999999</v>
      </c>
      <c r="BZ734" s="12">
        <f>HR!BR364</f>
        <v>5.5670999999999999</v>
      </c>
      <c r="CA734" s="12">
        <f>HR!BS364</f>
        <v>5.5670999999999999</v>
      </c>
      <c r="CB734" s="12">
        <f>HR!BT364</f>
        <v>5.5670999999999999</v>
      </c>
      <c r="CC734" s="12">
        <f>HR!BU364</f>
        <v>5.5670999999999999</v>
      </c>
      <c r="CD734" s="12">
        <f>HR!BV364</f>
        <v>5.5670999999999999</v>
      </c>
      <c r="CE734" s="12">
        <f>HR!BW364</f>
        <v>5.5670999999999999</v>
      </c>
      <c r="CF734" s="12">
        <f>HR!BX364</f>
        <v>5.5670999999999999</v>
      </c>
      <c r="CG734" s="12">
        <f t="shared" si="900"/>
        <v>16.7013</v>
      </c>
      <c r="CH734" s="12">
        <f t="shared" si="901"/>
        <v>16.7013</v>
      </c>
      <c r="CI734" s="12">
        <f t="shared" si="902"/>
        <v>16.7013</v>
      </c>
      <c r="CJ734" s="12">
        <f t="shared" si="903"/>
        <v>16.7013</v>
      </c>
      <c r="CK734" s="12">
        <f t="shared" si="904"/>
        <v>66.805199999999985</v>
      </c>
      <c r="CL734" s="12">
        <f t="shared" si="905"/>
        <v>16.7013</v>
      </c>
      <c r="CM734" s="12">
        <f t="shared" si="906"/>
        <v>16.7013</v>
      </c>
      <c r="CN734" s="12">
        <f t="shared" si="907"/>
        <v>16.7013</v>
      </c>
      <c r="CO734" s="12">
        <f t="shared" si="908"/>
        <v>16.7013</v>
      </c>
      <c r="CP734" s="12">
        <f t="shared" si="909"/>
        <v>66.805199999999985</v>
      </c>
      <c r="CQ734" s="12">
        <f t="shared" si="910"/>
        <v>16.7013</v>
      </c>
      <c r="CR734" s="12">
        <f t="shared" si="911"/>
        <v>16.7013</v>
      </c>
      <c r="CS734" s="12">
        <f t="shared" si="912"/>
        <v>16.7013</v>
      </c>
      <c r="CT734" s="12">
        <f t="shared" si="913"/>
        <v>16.7013</v>
      </c>
      <c r="CU734" s="12">
        <f t="shared" si="914"/>
        <v>66.805199999999985</v>
      </c>
      <c r="CV734" s="12">
        <f t="shared" si="915"/>
        <v>16.7013</v>
      </c>
      <c r="CW734" s="12">
        <f t="shared" si="916"/>
        <v>16.7013</v>
      </c>
      <c r="CX734" s="12">
        <f t="shared" si="917"/>
        <v>16.7013</v>
      </c>
      <c r="CY734" s="12">
        <f t="shared" si="918"/>
        <v>16.7013</v>
      </c>
      <c r="CZ734" s="12">
        <f t="shared" si="919"/>
        <v>66.805199999999985</v>
      </c>
      <c r="DA734" s="12">
        <f t="shared" si="920"/>
        <v>16.7013</v>
      </c>
      <c r="DB734" s="12">
        <f t="shared" si="921"/>
        <v>16.7013</v>
      </c>
      <c r="DC734" s="12">
        <f t="shared" si="922"/>
        <v>16.7013</v>
      </c>
      <c r="DD734" s="12">
        <f t="shared" si="923"/>
        <v>16.7013</v>
      </c>
      <c r="DE734" s="12">
        <f t="shared" si="924"/>
        <v>66.805199999999985</v>
      </c>
      <c r="DF734" s="12">
        <f t="shared" si="925"/>
        <v>16.7013</v>
      </c>
      <c r="DG734" s="12">
        <f t="shared" si="926"/>
        <v>16.7013</v>
      </c>
      <c r="DH734" s="12">
        <f t="shared" si="927"/>
        <v>16.7013</v>
      </c>
      <c r="DI734" s="12">
        <f t="shared" si="928"/>
        <v>16.7013</v>
      </c>
      <c r="DJ734" s="12">
        <f t="shared" si="929"/>
        <v>66.805199999999985</v>
      </c>
      <c r="DK734" s="12">
        <f>SUM(M734:CHOOSE(YTD,M734,N734,O734,P734,Q734,R734,S734,T734,U734,V734,W734,X734))</f>
        <v>16.7013</v>
      </c>
      <c r="DL734" s="12">
        <f>SUM(Y734:CHOOSE(YTD,Y734,Z734,AA734,AB734,AC734,AD734,AE734,AF734,AG734,AH734,AI734,AJ734))</f>
        <v>16.7013</v>
      </c>
      <c r="DM734" s="12">
        <f>SUM(AK734:CHOOSE(YTD,AK734,AL734,AM734,AN734,AO734,AP734,AQ734,AR734,AS734,AT734,AU734,AV734))</f>
        <v>16.7013</v>
      </c>
      <c r="DN734" s="12">
        <f>SUM(AW734:CHOOSE(YTD,AW734,AX734,AY734,AZ734,BA734,BB734,BC734,BD734,BE734,BF734,BG734,BH734))</f>
        <v>16.7013</v>
      </c>
      <c r="DO734" s="12">
        <f>SUM(BI734:CHOOSE(YTD,BI734,BJ734,BK734,BL734,BM734,BN734,BO734,BP734,BQ734,BR734,BS734,BT734))</f>
        <v>16.7013</v>
      </c>
      <c r="DP734" s="12">
        <f>SUM(BU734:CHOOSE(YTD,BU734,BV734,BW734,BX734,BY734,BZ734,CA734,CB734,CC734,CD734,CE734,CF734))</f>
        <v>16.7013</v>
      </c>
    </row>
    <row r="735" spans="1:120" x14ac:dyDescent="0.15">
      <c r="A735" s="12" t="str">
        <f t="shared" si="899"/>
        <v>FTE Cost - Brand</v>
      </c>
      <c r="D735" s="12" t="str">
        <f>HR!D365</f>
        <v>Brand 14</v>
      </c>
      <c r="E735" s="12" t="str">
        <f t="shared" si="932"/>
        <v>Segment 4</v>
      </c>
      <c r="F735" s="12" t="str">
        <f t="shared" si="930"/>
        <v>Business Unit 2</v>
      </c>
      <c r="G735" s="12">
        <f t="shared" si="930"/>
        <v>0</v>
      </c>
      <c r="H735" s="12">
        <f t="shared" si="930"/>
        <v>0</v>
      </c>
      <c r="I735" s="12">
        <f t="shared" si="930"/>
        <v>0</v>
      </c>
      <c r="J735" s="12">
        <f t="shared" si="930"/>
        <v>0</v>
      </c>
      <c r="K735" s="12">
        <f t="shared" si="930"/>
        <v>0</v>
      </c>
      <c r="L735" s="12" t="str">
        <f>HR!C365</f>
        <v>Sales</v>
      </c>
      <c r="M735" s="12">
        <f>HR!E365</f>
        <v>0</v>
      </c>
      <c r="N735" s="12">
        <f>HR!F365</f>
        <v>0</v>
      </c>
      <c r="O735" s="12">
        <f>HR!G365</f>
        <v>0</v>
      </c>
      <c r="P735" s="12">
        <f>HR!H365</f>
        <v>0</v>
      </c>
      <c r="Q735" s="12">
        <f>HR!I365</f>
        <v>0</v>
      </c>
      <c r="R735" s="12">
        <f>HR!J365</f>
        <v>0</v>
      </c>
      <c r="S735" s="12">
        <f>HR!K365</f>
        <v>0</v>
      </c>
      <c r="T735" s="12">
        <f>HR!L365</f>
        <v>0</v>
      </c>
      <c r="U735" s="12">
        <f>HR!M365</f>
        <v>0</v>
      </c>
      <c r="V735" s="12">
        <f>HR!N365</f>
        <v>0</v>
      </c>
      <c r="W735" s="12">
        <f>HR!O365</f>
        <v>0</v>
      </c>
      <c r="X735" s="12">
        <f>HR!P365</f>
        <v>0</v>
      </c>
      <c r="Y735" s="12">
        <f>HR!Q365</f>
        <v>0</v>
      </c>
      <c r="Z735" s="12">
        <f>HR!R365</f>
        <v>0</v>
      </c>
      <c r="AA735" s="12">
        <f>HR!S365</f>
        <v>0</v>
      </c>
      <c r="AB735" s="12">
        <f>HR!T365</f>
        <v>0</v>
      </c>
      <c r="AC735" s="12">
        <f>HR!U365</f>
        <v>0</v>
      </c>
      <c r="AD735" s="12">
        <f>HR!V365</f>
        <v>0</v>
      </c>
      <c r="AE735" s="12">
        <f>HR!W365</f>
        <v>0</v>
      </c>
      <c r="AF735" s="12">
        <f>HR!X365</f>
        <v>0</v>
      </c>
      <c r="AG735" s="12">
        <f>HR!Y365</f>
        <v>0</v>
      </c>
      <c r="AH735" s="12">
        <f>HR!Z365</f>
        <v>0</v>
      </c>
      <c r="AI735" s="12">
        <f>HR!AA365</f>
        <v>0</v>
      </c>
      <c r="AJ735" s="12">
        <f>HR!AB365</f>
        <v>0</v>
      </c>
      <c r="AK735" s="12">
        <f>HR!AC365</f>
        <v>0</v>
      </c>
      <c r="AL735" s="12">
        <f>HR!AD365</f>
        <v>0</v>
      </c>
      <c r="AM735" s="12">
        <f>HR!AE365</f>
        <v>0</v>
      </c>
      <c r="AN735" s="12">
        <f>HR!AF365</f>
        <v>0</v>
      </c>
      <c r="AO735" s="12">
        <f>HR!AG365</f>
        <v>0</v>
      </c>
      <c r="AP735" s="12">
        <f>HR!AH365</f>
        <v>0</v>
      </c>
      <c r="AQ735" s="12">
        <f>HR!AI365</f>
        <v>0</v>
      </c>
      <c r="AR735" s="12">
        <f>HR!AJ365</f>
        <v>0</v>
      </c>
      <c r="AS735" s="12">
        <f>HR!AK365</f>
        <v>0</v>
      </c>
      <c r="AT735" s="12">
        <f>HR!AL365</f>
        <v>0</v>
      </c>
      <c r="AU735" s="12">
        <f>HR!AM365</f>
        <v>0</v>
      </c>
      <c r="AV735" s="12">
        <f>HR!AN365</f>
        <v>0</v>
      </c>
      <c r="AW735" s="12">
        <f>HR!AO365</f>
        <v>0</v>
      </c>
      <c r="AX735" s="12">
        <f>HR!AP365</f>
        <v>0</v>
      </c>
      <c r="AY735" s="12">
        <f>HR!AQ365</f>
        <v>0</v>
      </c>
      <c r="AZ735" s="12">
        <f>HR!AR365</f>
        <v>0</v>
      </c>
      <c r="BA735" s="12">
        <f>HR!AS365</f>
        <v>0</v>
      </c>
      <c r="BB735" s="12">
        <f>HR!AT365</f>
        <v>0</v>
      </c>
      <c r="BC735" s="12">
        <f>HR!AU365</f>
        <v>0</v>
      </c>
      <c r="BD735" s="12">
        <f>HR!AV365</f>
        <v>0</v>
      </c>
      <c r="BE735" s="12">
        <f>HR!AW365</f>
        <v>0</v>
      </c>
      <c r="BF735" s="12">
        <f>HR!AX365</f>
        <v>0</v>
      </c>
      <c r="BG735" s="12">
        <f>HR!AY365</f>
        <v>0</v>
      </c>
      <c r="BH735" s="12">
        <f>HR!AZ365</f>
        <v>0</v>
      </c>
      <c r="BI735" s="12">
        <f>HR!BA365</f>
        <v>0</v>
      </c>
      <c r="BJ735" s="12">
        <f>HR!BB365</f>
        <v>0</v>
      </c>
      <c r="BK735" s="12">
        <f>HR!BC365</f>
        <v>0</v>
      </c>
      <c r="BL735" s="12">
        <f>HR!BD365</f>
        <v>0</v>
      </c>
      <c r="BM735" s="12">
        <f>HR!BE365</f>
        <v>0</v>
      </c>
      <c r="BN735" s="12">
        <f>HR!BF365</f>
        <v>0</v>
      </c>
      <c r="BO735" s="12">
        <f>HR!BG365</f>
        <v>0</v>
      </c>
      <c r="BP735" s="12">
        <f>HR!BH365</f>
        <v>0</v>
      </c>
      <c r="BQ735" s="12">
        <f>HR!BI365</f>
        <v>0</v>
      </c>
      <c r="BR735" s="12">
        <f>HR!BJ365</f>
        <v>0</v>
      </c>
      <c r="BS735" s="12">
        <f>HR!BK365</f>
        <v>0</v>
      </c>
      <c r="BT735" s="12">
        <f>HR!BL365</f>
        <v>0</v>
      </c>
      <c r="BU735" s="12">
        <f>HR!BM365</f>
        <v>0</v>
      </c>
      <c r="BV735" s="12">
        <f>HR!BN365</f>
        <v>0</v>
      </c>
      <c r="BW735" s="12">
        <f>HR!BO365</f>
        <v>0</v>
      </c>
      <c r="BX735" s="12">
        <f>HR!BP365</f>
        <v>0</v>
      </c>
      <c r="BY735" s="12">
        <f>HR!BQ365</f>
        <v>0</v>
      </c>
      <c r="BZ735" s="12">
        <f>HR!BR365</f>
        <v>0</v>
      </c>
      <c r="CA735" s="12">
        <f>HR!BS365</f>
        <v>0</v>
      </c>
      <c r="CB735" s="12">
        <f>HR!BT365</f>
        <v>0</v>
      </c>
      <c r="CC735" s="12">
        <f>HR!BU365</f>
        <v>0</v>
      </c>
      <c r="CD735" s="12">
        <f>HR!BV365</f>
        <v>0</v>
      </c>
      <c r="CE735" s="12">
        <f>HR!BW365</f>
        <v>0</v>
      </c>
      <c r="CF735" s="12">
        <f>HR!BX365</f>
        <v>0</v>
      </c>
      <c r="CG735" s="12">
        <f t="shared" si="900"/>
        <v>0</v>
      </c>
      <c r="CH735" s="12">
        <f t="shared" si="901"/>
        <v>0</v>
      </c>
      <c r="CI735" s="12">
        <f t="shared" si="902"/>
        <v>0</v>
      </c>
      <c r="CJ735" s="12">
        <f t="shared" si="903"/>
        <v>0</v>
      </c>
      <c r="CK735" s="12">
        <f t="shared" si="904"/>
        <v>0</v>
      </c>
      <c r="CL735" s="12">
        <f t="shared" si="905"/>
        <v>0</v>
      </c>
      <c r="CM735" s="12">
        <f t="shared" si="906"/>
        <v>0</v>
      </c>
      <c r="CN735" s="12">
        <f t="shared" si="907"/>
        <v>0</v>
      </c>
      <c r="CO735" s="12">
        <f t="shared" si="908"/>
        <v>0</v>
      </c>
      <c r="CP735" s="12">
        <f t="shared" si="909"/>
        <v>0</v>
      </c>
      <c r="CQ735" s="12">
        <f t="shared" si="910"/>
        <v>0</v>
      </c>
      <c r="CR735" s="12">
        <f t="shared" si="911"/>
        <v>0</v>
      </c>
      <c r="CS735" s="12">
        <f t="shared" si="912"/>
        <v>0</v>
      </c>
      <c r="CT735" s="12">
        <f t="shared" si="913"/>
        <v>0</v>
      </c>
      <c r="CU735" s="12">
        <f t="shared" si="914"/>
        <v>0</v>
      </c>
      <c r="CV735" s="12">
        <f t="shared" si="915"/>
        <v>0</v>
      </c>
      <c r="CW735" s="12">
        <f t="shared" si="916"/>
        <v>0</v>
      </c>
      <c r="CX735" s="12">
        <f t="shared" si="917"/>
        <v>0</v>
      </c>
      <c r="CY735" s="12">
        <f t="shared" si="918"/>
        <v>0</v>
      </c>
      <c r="CZ735" s="12">
        <f t="shared" si="919"/>
        <v>0</v>
      </c>
      <c r="DA735" s="12">
        <f t="shared" si="920"/>
        <v>0</v>
      </c>
      <c r="DB735" s="12">
        <f t="shared" si="921"/>
        <v>0</v>
      </c>
      <c r="DC735" s="12">
        <f t="shared" si="922"/>
        <v>0</v>
      </c>
      <c r="DD735" s="12">
        <f t="shared" si="923"/>
        <v>0</v>
      </c>
      <c r="DE735" s="12">
        <f t="shared" si="924"/>
        <v>0</v>
      </c>
      <c r="DF735" s="12">
        <f t="shared" si="925"/>
        <v>0</v>
      </c>
      <c r="DG735" s="12">
        <f t="shared" si="926"/>
        <v>0</v>
      </c>
      <c r="DH735" s="12">
        <f t="shared" si="927"/>
        <v>0</v>
      </c>
      <c r="DI735" s="12">
        <f t="shared" si="928"/>
        <v>0</v>
      </c>
      <c r="DJ735" s="12">
        <f t="shared" si="929"/>
        <v>0</v>
      </c>
      <c r="DK735" s="12">
        <f>SUM(M735:CHOOSE(YTD,M735,N735,O735,P735,Q735,R735,S735,T735,U735,V735,W735,X735))</f>
        <v>0</v>
      </c>
      <c r="DL735" s="12">
        <f>SUM(Y735:CHOOSE(YTD,Y735,Z735,AA735,AB735,AC735,AD735,AE735,AF735,AG735,AH735,AI735,AJ735))</f>
        <v>0</v>
      </c>
      <c r="DM735" s="12">
        <f>SUM(AK735:CHOOSE(YTD,AK735,AL735,AM735,AN735,AO735,AP735,AQ735,AR735,AS735,AT735,AU735,AV735))</f>
        <v>0</v>
      </c>
      <c r="DN735" s="12">
        <f>SUM(AW735:CHOOSE(YTD,AW735,AX735,AY735,AZ735,BA735,BB735,BC735,BD735,BE735,BF735,BG735,BH735))</f>
        <v>0</v>
      </c>
      <c r="DO735" s="12">
        <f>SUM(BI735:CHOOSE(YTD,BI735,BJ735,BK735,BL735,BM735,BN735,BO735,BP735,BQ735,BR735,BS735,BT735))</f>
        <v>0</v>
      </c>
      <c r="DP735" s="12">
        <f>SUM(BU735:CHOOSE(YTD,BU735,BV735,BW735,BX735,BY735,BZ735,CA735,CB735,CC735,CD735,CE735,CF735))</f>
        <v>0</v>
      </c>
    </row>
    <row r="736" spans="1:120" x14ac:dyDescent="0.15">
      <c r="A736" s="12" t="str">
        <f t="shared" si="899"/>
        <v>FTE Cost - Brand</v>
      </c>
      <c r="D736" s="12" t="str">
        <f>HR!D366</f>
        <v>Brand 15</v>
      </c>
      <c r="E736" s="12" t="str">
        <f t="shared" si="932"/>
        <v>Segment 4</v>
      </c>
      <c r="F736" s="12" t="str">
        <f t="shared" si="930"/>
        <v>Business Unit 2</v>
      </c>
      <c r="G736" s="12">
        <f t="shared" si="930"/>
        <v>0</v>
      </c>
      <c r="H736" s="12">
        <f t="shared" si="930"/>
        <v>0</v>
      </c>
      <c r="I736" s="12">
        <f t="shared" si="930"/>
        <v>0</v>
      </c>
      <c r="J736" s="12">
        <f t="shared" si="930"/>
        <v>0</v>
      </c>
      <c r="K736" s="12">
        <f t="shared" si="930"/>
        <v>0</v>
      </c>
      <c r="L736" s="12" t="str">
        <f>HR!C366</f>
        <v>Sales</v>
      </c>
      <c r="M736" s="12">
        <f>HR!E366</f>
        <v>0</v>
      </c>
      <c r="N736" s="12">
        <f>HR!F366</f>
        <v>0</v>
      </c>
      <c r="O736" s="12">
        <f>HR!G366</f>
        <v>0</v>
      </c>
      <c r="P736" s="12">
        <f>HR!H366</f>
        <v>0</v>
      </c>
      <c r="Q736" s="12">
        <f>HR!I366</f>
        <v>0</v>
      </c>
      <c r="R736" s="12">
        <f>HR!J366</f>
        <v>0</v>
      </c>
      <c r="S736" s="12">
        <f>HR!K366</f>
        <v>0</v>
      </c>
      <c r="T736" s="12">
        <f>HR!L366</f>
        <v>0</v>
      </c>
      <c r="U736" s="12">
        <f>HR!M366</f>
        <v>0</v>
      </c>
      <c r="V736" s="12">
        <f>HR!N366</f>
        <v>0</v>
      </c>
      <c r="W736" s="12">
        <f>HR!O366</f>
        <v>0</v>
      </c>
      <c r="X736" s="12">
        <f>HR!P366</f>
        <v>0</v>
      </c>
      <c r="Y736" s="12">
        <f>HR!Q366</f>
        <v>0</v>
      </c>
      <c r="Z736" s="12">
        <f>HR!R366</f>
        <v>0</v>
      </c>
      <c r="AA736" s="12">
        <f>HR!S366</f>
        <v>0</v>
      </c>
      <c r="AB736" s="12">
        <f>HR!T366</f>
        <v>0</v>
      </c>
      <c r="AC736" s="12">
        <f>HR!U366</f>
        <v>0</v>
      </c>
      <c r="AD736" s="12">
        <f>HR!V366</f>
        <v>0</v>
      </c>
      <c r="AE736" s="12">
        <f>HR!W366</f>
        <v>0</v>
      </c>
      <c r="AF736" s="12">
        <f>HR!X366</f>
        <v>0</v>
      </c>
      <c r="AG736" s="12">
        <f>HR!Y366</f>
        <v>0</v>
      </c>
      <c r="AH736" s="12">
        <f>HR!Z366</f>
        <v>0</v>
      </c>
      <c r="AI736" s="12">
        <f>HR!AA366</f>
        <v>0</v>
      </c>
      <c r="AJ736" s="12">
        <f>HR!AB366</f>
        <v>0</v>
      </c>
      <c r="AK736" s="12">
        <f>HR!AC366</f>
        <v>0</v>
      </c>
      <c r="AL736" s="12">
        <f>HR!AD366</f>
        <v>0</v>
      </c>
      <c r="AM736" s="12">
        <f>HR!AE366</f>
        <v>0</v>
      </c>
      <c r="AN736" s="12">
        <f>HR!AF366</f>
        <v>0</v>
      </c>
      <c r="AO736" s="12">
        <f>HR!AG366</f>
        <v>0</v>
      </c>
      <c r="AP736" s="12">
        <f>HR!AH366</f>
        <v>0</v>
      </c>
      <c r="AQ736" s="12">
        <f>HR!AI366</f>
        <v>0</v>
      </c>
      <c r="AR736" s="12">
        <f>HR!AJ366</f>
        <v>0</v>
      </c>
      <c r="AS736" s="12">
        <f>HR!AK366</f>
        <v>0</v>
      </c>
      <c r="AT736" s="12">
        <f>HR!AL366</f>
        <v>0</v>
      </c>
      <c r="AU736" s="12">
        <f>HR!AM366</f>
        <v>0</v>
      </c>
      <c r="AV736" s="12">
        <f>HR!AN366</f>
        <v>0</v>
      </c>
      <c r="AW736" s="12">
        <f>HR!AO366</f>
        <v>0</v>
      </c>
      <c r="AX736" s="12">
        <f>HR!AP366</f>
        <v>0</v>
      </c>
      <c r="AY736" s="12">
        <f>HR!AQ366</f>
        <v>0</v>
      </c>
      <c r="AZ736" s="12">
        <f>HR!AR366</f>
        <v>0</v>
      </c>
      <c r="BA736" s="12">
        <f>HR!AS366</f>
        <v>0</v>
      </c>
      <c r="BB736" s="12">
        <f>HR!AT366</f>
        <v>0</v>
      </c>
      <c r="BC736" s="12">
        <f>HR!AU366</f>
        <v>0</v>
      </c>
      <c r="BD736" s="12">
        <f>HR!AV366</f>
        <v>0</v>
      </c>
      <c r="BE736" s="12">
        <f>HR!AW366</f>
        <v>0</v>
      </c>
      <c r="BF736" s="12">
        <f>HR!AX366</f>
        <v>0</v>
      </c>
      <c r="BG736" s="12">
        <f>HR!AY366</f>
        <v>0</v>
      </c>
      <c r="BH736" s="12">
        <f>HR!AZ366</f>
        <v>0</v>
      </c>
      <c r="BI736" s="12">
        <f>HR!BA366</f>
        <v>0</v>
      </c>
      <c r="BJ736" s="12">
        <f>HR!BB366</f>
        <v>0</v>
      </c>
      <c r="BK736" s="12">
        <f>HR!BC366</f>
        <v>0</v>
      </c>
      <c r="BL736" s="12">
        <f>HR!BD366</f>
        <v>0</v>
      </c>
      <c r="BM736" s="12">
        <f>HR!BE366</f>
        <v>0</v>
      </c>
      <c r="BN736" s="12">
        <f>HR!BF366</f>
        <v>0</v>
      </c>
      <c r="BO736" s="12">
        <f>HR!BG366</f>
        <v>0</v>
      </c>
      <c r="BP736" s="12">
        <f>HR!BH366</f>
        <v>0</v>
      </c>
      <c r="BQ736" s="12">
        <f>HR!BI366</f>
        <v>0</v>
      </c>
      <c r="BR736" s="12">
        <f>HR!BJ366</f>
        <v>0</v>
      </c>
      <c r="BS736" s="12">
        <f>HR!BK366</f>
        <v>0</v>
      </c>
      <c r="BT736" s="12">
        <f>HR!BL366</f>
        <v>0</v>
      </c>
      <c r="BU736" s="12">
        <f>HR!BM366</f>
        <v>0</v>
      </c>
      <c r="BV736" s="12">
        <f>HR!BN366</f>
        <v>0</v>
      </c>
      <c r="BW736" s="12">
        <f>HR!BO366</f>
        <v>0</v>
      </c>
      <c r="BX736" s="12">
        <f>HR!BP366</f>
        <v>0</v>
      </c>
      <c r="BY736" s="12">
        <f>HR!BQ366</f>
        <v>0</v>
      </c>
      <c r="BZ736" s="12">
        <f>HR!BR366</f>
        <v>0</v>
      </c>
      <c r="CA736" s="12">
        <f>HR!BS366</f>
        <v>0</v>
      </c>
      <c r="CB736" s="12">
        <f>HR!BT366</f>
        <v>0</v>
      </c>
      <c r="CC736" s="12">
        <f>HR!BU366</f>
        <v>0</v>
      </c>
      <c r="CD736" s="12">
        <f>HR!BV366</f>
        <v>0</v>
      </c>
      <c r="CE736" s="12">
        <f>HR!BW366</f>
        <v>0</v>
      </c>
      <c r="CF736" s="12">
        <f>HR!BX366</f>
        <v>0</v>
      </c>
      <c r="CG736" s="12">
        <f t="shared" si="900"/>
        <v>0</v>
      </c>
      <c r="CH736" s="12">
        <f t="shared" si="901"/>
        <v>0</v>
      </c>
      <c r="CI736" s="12">
        <f t="shared" si="902"/>
        <v>0</v>
      </c>
      <c r="CJ736" s="12">
        <f t="shared" si="903"/>
        <v>0</v>
      </c>
      <c r="CK736" s="12">
        <f t="shared" si="904"/>
        <v>0</v>
      </c>
      <c r="CL736" s="12">
        <f t="shared" si="905"/>
        <v>0</v>
      </c>
      <c r="CM736" s="12">
        <f t="shared" si="906"/>
        <v>0</v>
      </c>
      <c r="CN736" s="12">
        <f t="shared" si="907"/>
        <v>0</v>
      </c>
      <c r="CO736" s="12">
        <f t="shared" si="908"/>
        <v>0</v>
      </c>
      <c r="CP736" s="12">
        <f t="shared" si="909"/>
        <v>0</v>
      </c>
      <c r="CQ736" s="12">
        <f t="shared" si="910"/>
        <v>0</v>
      </c>
      <c r="CR736" s="12">
        <f t="shared" si="911"/>
        <v>0</v>
      </c>
      <c r="CS736" s="12">
        <f t="shared" si="912"/>
        <v>0</v>
      </c>
      <c r="CT736" s="12">
        <f t="shared" si="913"/>
        <v>0</v>
      </c>
      <c r="CU736" s="12">
        <f t="shared" si="914"/>
        <v>0</v>
      </c>
      <c r="CV736" s="12">
        <f t="shared" si="915"/>
        <v>0</v>
      </c>
      <c r="CW736" s="12">
        <f t="shared" si="916"/>
        <v>0</v>
      </c>
      <c r="CX736" s="12">
        <f t="shared" si="917"/>
        <v>0</v>
      </c>
      <c r="CY736" s="12">
        <f t="shared" si="918"/>
        <v>0</v>
      </c>
      <c r="CZ736" s="12">
        <f t="shared" si="919"/>
        <v>0</v>
      </c>
      <c r="DA736" s="12">
        <f t="shared" si="920"/>
        <v>0</v>
      </c>
      <c r="DB736" s="12">
        <f t="shared" si="921"/>
        <v>0</v>
      </c>
      <c r="DC736" s="12">
        <f t="shared" si="922"/>
        <v>0</v>
      </c>
      <c r="DD736" s="12">
        <f t="shared" si="923"/>
        <v>0</v>
      </c>
      <c r="DE736" s="12">
        <f t="shared" si="924"/>
        <v>0</v>
      </c>
      <c r="DF736" s="12">
        <f t="shared" si="925"/>
        <v>0</v>
      </c>
      <c r="DG736" s="12">
        <f t="shared" si="926"/>
        <v>0</v>
      </c>
      <c r="DH736" s="12">
        <f t="shared" si="927"/>
        <v>0</v>
      </c>
      <c r="DI736" s="12">
        <f t="shared" si="928"/>
        <v>0</v>
      </c>
      <c r="DJ736" s="12">
        <f t="shared" si="929"/>
        <v>0</v>
      </c>
      <c r="DK736" s="12">
        <f>SUM(M736:CHOOSE(YTD,M736,N736,O736,P736,Q736,R736,S736,T736,U736,V736,W736,X736))</f>
        <v>0</v>
      </c>
      <c r="DL736" s="12">
        <f>SUM(Y736:CHOOSE(YTD,Y736,Z736,AA736,AB736,AC736,AD736,AE736,AF736,AG736,AH736,AI736,AJ736))</f>
        <v>0</v>
      </c>
      <c r="DM736" s="12">
        <f>SUM(AK736:CHOOSE(YTD,AK736,AL736,AM736,AN736,AO736,AP736,AQ736,AR736,AS736,AT736,AU736,AV736))</f>
        <v>0</v>
      </c>
      <c r="DN736" s="12">
        <f>SUM(AW736:CHOOSE(YTD,AW736,AX736,AY736,AZ736,BA736,BB736,BC736,BD736,BE736,BF736,BG736,BH736))</f>
        <v>0</v>
      </c>
      <c r="DO736" s="12">
        <f>SUM(BI736:CHOOSE(YTD,BI736,BJ736,BK736,BL736,BM736,BN736,BO736,BP736,BQ736,BR736,BS736,BT736))</f>
        <v>0</v>
      </c>
      <c r="DP736" s="12">
        <f>SUM(BU736:CHOOSE(YTD,BU736,BV736,BW736,BX736,BY736,BZ736,CA736,CB736,CC736,CD736,CE736,CF736))</f>
        <v>0</v>
      </c>
    </row>
    <row r="737" spans="1:120" x14ac:dyDescent="0.15">
      <c r="A737" s="12" t="str">
        <f t="shared" si="899"/>
        <v>FTE Cost - Brand</v>
      </c>
      <c r="D737" s="12" t="str">
        <f>HR!D367</f>
        <v>Brand 16</v>
      </c>
      <c r="E737" s="12" t="str">
        <f t="shared" si="932"/>
        <v>Segment 4</v>
      </c>
      <c r="F737" s="12" t="str">
        <f t="shared" si="930"/>
        <v>Business Unit 2</v>
      </c>
      <c r="G737" s="12">
        <f t="shared" si="930"/>
        <v>0</v>
      </c>
      <c r="H737" s="12">
        <f t="shared" si="930"/>
        <v>0</v>
      </c>
      <c r="I737" s="12">
        <f t="shared" si="930"/>
        <v>0</v>
      </c>
      <c r="J737" s="12">
        <f t="shared" si="930"/>
        <v>0</v>
      </c>
      <c r="K737" s="12">
        <f t="shared" si="930"/>
        <v>0</v>
      </c>
      <c r="L737" s="12" t="str">
        <f>HR!C367</f>
        <v>Sales</v>
      </c>
      <c r="M737" s="12">
        <f>HR!E367</f>
        <v>0</v>
      </c>
      <c r="N737" s="12">
        <f>HR!F367</f>
        <v>0</v>
      </c>
      <c r="O737" s="12">
        <f>HR!G367</f>
        <v>0</v>
      </c>
      <c r="P737" s="12">
        <f>HR!H367</f>
        <v>0</v>
      </c>
      <c r="Q737" s="12">
        <f>HR!I367</f>
        <v>0</v>
      </c>
      <c r="R737" s="12">
        <f>HR!J367</f>
        <v>0</v>
      </c>
      <c r="S737" s="12">
        <f>HR!K367</f>
        <v>0</v>
      </c>
      <c r="T737" s="12">
        <f>HR!L367</f>
        <v>0</v>
      </c>
      <c r="U737" s="12">
        <f>HR!M367</f>
        <v>0</v>
      </c>
      <c r="V737" s="12">
        <f>HR!N367</f>
        <v>0</v>
      </c>
      <c r="W737" s="12">
        <f>HR!O367</f>
        <v>0</v>
      </c>
      <c r="X737" s="12">
        <f>HR!P367</f>
        <v>0</v>
      </c>
      <c r="Y737" s="12">
        <f>HR!Q367</f>
        <v>0</v>
      </c>
      <c r="Z737" s="12">
        <f>HR!R367</f>
        <v>0</v>
      </c>
      <c r="AA737" s="12">
        <f>HR!S367</f>
        <v>0</v>
      </c>
      <c r="AB737" s="12">
        <f>HR!T367</f>
        <v>0</v>
      </c>
      <c r="AC737" s="12">
        <f>HR!U367</f>
        <v>0</v>
      </c>
      <c r="AD737" s="12">
        <f>HR!V367</f>
        <v>0</v>
      </c>
      <c r="AE737" s="12">
        <f>HR!W367</f>
        <v>0</v>
      </c>
      <c r="AF737" s="12">
        <f>HR!X367</f>
        <v>0</v>
      </c>
      <c r="AG737" s="12">
        <f>HR!Y367</f>
        <v>0</v>
      </c>
      <c r="AH737" s="12">
        <f>HR!Z367</f>
        <v>0</v>
      </c>
      <c r="AI737" s="12">
        <f>HR!AA367</f>
        <v>0</v>
      </c>
      <c r="AJ737" s="12">
        <f>HR!AB367</f>
        <v>0</v>
      </c>
      <c r="AK737" s="12">
        <f>HR!AC367</f>
        <v>0</v>
      </c>
      <c r="AL737" s="12">
        <f>HR!AD367</f>
        <v>0</v>
      </c>
      <c r="AM737" s="12">
        <f>HR!AE367</f>
        <v>0</v>
      </c>
      <c r="AN737" s="12">
        <f>HR!AF367</f>
        <v>0</v>
      </c>
      <c r="AO737" s="12">
        <f>HR!AG367</f>
        <v>0</v>
      </c>
      <c r="AP737" s="12">
        <f>HR!AH367</f>
        <v>0</v>
      </c>
      <c r="AQ737" s="12">
        <f>HR!AI367</f>
        <v>0</v>
      </c>
      <c r="AR737" s="12">
        <f>HR!AJ367</f>
        <v>0</v>
      </c>
      <c r="AS737" s="12">
        <f>HR!AK367</f>
        <v>0</v>
      </c>
      <c r="AT737" s="12">
        <f>HR!AL367</f>
        <v>0</v>
      </c>
      <c r="AU737" s="12">
        <f>HR!AM367</f>
        <v>0</v>
      </c>
      <c r="AV737" s="12">
        <f>HR!AN367</f>
        <v>0</v>
      </c>
      <c r="AW737" s="12">
        <f>HR!AO367</f>
        <v>0</v>
      </c>
      <c r="AX737" s="12">
        <f>HR!AP367</f>
        <v>0</v>
      </c>
      <c r="AY737" s="12">
        <f>HR!AQ367</f>
        <v>0</v>
      </c>
      <c r="AZ737" s="12">
        <f>HR!AR367</f>
        <v>0</v>
      </c>
      <c r="BA737" s="12">
        <f>HR!AS367</f>
        <v>0</v>
      </c>
      <c r="BB737" s="12">
        <f>HR!AT367</f>
        <v>0</v>
      </c>
      <c r="BC737" s="12">
        <f>HR!AU367</f>
        <v>0</v>
      </c>
      <c r="BD737" s="12">
        <f>HR!AV367</f>
        <v>0</v>
      </c>
      <c r="BE737" s="12">
        <f>HR!AW367</f>
        <v>0</v>
      </c>
      <c r="BF737" s="12">
        <f>HR!AX367</f>
        <v>0</v>
      </c>
      <c r="BG737" s="12">
        <f>HR!AY367</f>
        <v>0</v>
      </c>
      <c r="BH737" s="12">
        <f>HR!AZ367</f>
        <v>0</v>
      </c>
      <c r="BI737" s="12">
        <f>HR!BA367</f>
        <v>0</v>
      </c>
      <c r="BJ737" s="12">
        <f>HR!BB367</f>
        <v>0</v>
      </c>
      <c r="BK737" s="12">
        <f>HR!BC367</f>
        <v>0</v>
      </c>
      <c r="BL737" s="12">
        <f>HR!BD367</f>
        <v>0</v>
      </c>
      <c r="BM737" s="12">
        <f>HR!BE367</f>
        <v>0</v>
      </c>
      <c r="BN737" s="12">
        <f>HR!BF367</f>
        <v>0</v>
      </c>
      <c r="BO737" s="12">
        <f>HR!BG367</f>
        <v>0</v>
      </c>
      <c r="BP737" s="12">
        <f>HR!BH367</f>
        <v>0</v>
      </c>
      <c r="BQ737" s="12">
        <f>HR!BI367</f>
        <v>0</v>
      </c>
      <c r="BR737" s="12">
        <f>HR!BJ367</f>
        <v>0</v>
      </c>
      <c r="BS737" s="12">
        <f>HR!BK367</f>
        <v>0</v>
      </c>
      <c r="BT737" s="12">
        <f>HR!BL367</f>
        <v>0</v>
      </c>
      <c r="BU737" s="12">
        <f>HR!BM367</f>
        <v>0</v>
      </c>
      <c r="BV737" s="12">
        <f>HR!BN367</f>
        <v>0</v>
      </c>
      <c r="BW737" s="12">
        <f>HR!BO367</f>
        <v>0</v>
      </c>
      <c r="BX737" s="12">
        <f>HR!BP367</f>
        <v>0</v>
      </c>
      <c r="BY737" s="12">
        <f>HR!BQ367</f>
        <v>0</v>
      </c>
      <c r="BZ737" s="12">
        <f>HR!BR367</f>
        <v>0</v>
      </c>
      <c r="CA737" s="12">
        <f>HR!BS367</f>
        <v>0</v>
      </c>
      <c r="CB737" s="12">
        <f>HR!BT367</f>
        <v>0</v>
      </c>
      <c r="CC737" s="12">
        <f>HR!BU367</f>
        <v>0</v>
      </c>
      <c r="CD737" s="12">
        <f>HR!BV367</f>
        <v>0</v>
      </c>
      <c r="CE737" s="12">
        <f>HR!BW367</f>
        <v>0</v>
      </c>
      <c r="CF737" s="12">
        <f>HR!BX367</f>
        <v>0</v>
      </c>
      <c r="CG737" s="12">
        <f t="shared" si="900"/>
        <v>0</v>
      </c>
      <c r="CH737" s="12">
        <f t="shared" si="901"/>
        <v>0</v>
      </c>
      <c r="CI737" s="12">
        <f t="shared" si="902"/>
        <v>0</v>
      </c>
      <c r="CJ737" s="12">
        <f t="shared" si="903"/>
        <v>0</v>
      </c>
      <c r="CK737" s="12">
        <f t="shared" si="904"/>
        <v>0</v>
      </c>
      <c r="CL737" s="12">
        <f t="shared" si="905"/>
        <v>0</v>
      </c>
      <c r="CM737" s="12">
        <f t="shared" si="906"/>
        <v>0</v>
      </c>
      <c r="CN737" s="12">
        <f t="shared" si="907"/>
        <v>0</v>
      </c>
      <c r="CO737" s="12">
        <f t="shared" si="908"/>
        <v>0</v>
      </c>
      <c r="CP737" s="12">
        <f t="shared" si="909"/>
        <v>0</v>
      </c>
      <c r="CQ737" s="12">
        <f t="shared" si="910"/>
        <v>0</v>
      </c>
      <c r="CR737" s="12">
        <f t="shared" si="911"/>
        <v>0</v>
      </c>
      <c r="CS737" s="12">
        <f t="shared" si="912"/>
        <v>0</v>
      </c>
      <c r="CT737" s="12">
        <f t="shared" si="913"/>
        <v>0</v>
      </c>
      <c r="CU737" s="12">
        <f t="shared" si="914"/>
        <v>0</v>
      </c>
      <c r="CV737" s="12">
        <f t="shared" si="915"/>
        <v>0</v>
      </c>
      <c r="CW737" s="12">
        <f t="shared" si="916"/>
        <v>0</v>
      </c>
      <c r="CX737" s="12">
        <f t="shared" si="917"/>
        <v>0</v>
      </c>
      <c r="CY737" s="12">
        <f t="shared" si="918"/>
        <v>0</v>
      </c>
      <c r="CZ737" s="12">
        <f t="shared" si="919"/>
        <v>0</v>
      </c>
      <c r="DA737" s="12">
        <f t="shared" si="920"/>
        <v>0</v>
      </c>
      <c r="DB737" s="12">
        <f t="shared" si="921"/>
        <v>0</v>
      </c>
      <c r="DC737" s="12">
        <f t="shared" si="922"/>
        <v>0</v>
      </c>
      <c r="DD737" s="12">
        <f t="shared" si="923"/>
        <v>0</v>
      </c>
      <c r="DE737" s="12">
        <f t="shared" si="924"/>
        <v>0</v>
      </c>
      <c r="DF737" s="12">
        <f t="shared" si="925"/>
        <v>0</v>
      </c>
      <c r="DG737" s="12">
        <f t="shared" si="926"/>
        <v>0</v>
      </c>
      <c r="DH737" s="12">
        <f t="shared" si="927"/>
        <v>0</v>
      </c>
      <c r="DI737" s="12">
        <f t="shared" si="928"/>
        <v>0</v>
      </c>
      <c r="DJ737" s="12">
        <f t="shared" si="929"/>
        <v>0</v>
      </c>
      <c r="DK737" s="12">
        <f>SUM(M737:CHOOSE(YTD,M737,N737,O737,P737,Q737,R737,S737,T737,U737,V737,W737,X737))</f>
        <v>0</v>
      </c>
      <c r="DL737" s="12">
        <f>SUM(Y737:CHOOSE(YTD,Y737,Z737,AA737,AB737,AC737,AD737,AE737,AF737,AG737,AH737,AI737,AJ737))</f>
        <v>0</v>
      </c>
      <c r="DM737" s="12">
        <f>SUM(AK737:CHOOSE(YTD,AK737,AL737,AM737,AN737,AO737,AP737,AQ737,AR737,AS737,AT737,AU737,AV737))</f>
        <v>0</v>
      </c>
      <c r="DN737" s="12">
        <f>SUM(AW737:CHOOSE(YTD,AW737,AX737,AY737,AZ737,BA737,BB737,BC737,BD737,BE737,BF737,BG737,BH737))</f>
        <v>0</v>
      </c>
      <c r="DO737" s="12">
        <f>SUM(BI737:CHOOSE(YTD,BI737,BJ737,BK737,BL737,BM737,BN737,BO737,BP737,BQ737,BR737,BS737,BT737))</f>
        <v>0</v>
      </c>
      <c r="DP737" s="12">
        <f>SUM(BU737:CHOOSE(YTD,BU737,BV737,BW737,BX737,BY737,BZ737,CA737,CB737,CC737,CD737,CE737,CF737))</f>
        <v>0</v>
      </c>
    </row>
    <row r="738" spans="1:120" x14ac:dyDescent="0.15">
      <c r="A738" s="12" t="str">
        <f t="shared" si="899"/>
        <v>FTE Cost - Brand</v>
      </c>
      <c r="D738" s="12">
        <f>HR!D368</f>
        <v>0</v>
      </c>
      <c r="E738" s="12">
        <f t="shared" si="932"/>
        <v>0</v>
      </c>
      <c r="F738" s="12">
        <f t="shared" si="930"/>
        <v>0</v>
      </c>
      <c r="G738" s="12">
        <f t="shared" si="930"/>
        <v>0</v>
      </c>
      <c r="H738" s="12">
        <f t="shared" si="930"/>
        <v>0</v>
      </c>
      <c r="I738" s="12">
        <f t="shared" si="930"/>
        <v>0</v>
      </c>
      <c r="J738" s="12">
        <f t="shared" si="930"/>
        <v>0</v>
      </c>
      <c r="K738" s="12">
        <f t="shared" si="930"/>
        <v>0</v>
      </c>
      <c r="L738" s="12" t="str">
        <f>HR!C368</f>
        <v>Sales</v>
      </c>
      <c r="M738" s="12">
        <f>HR!E368</f>
        <v>0</v>
      </c>
      <c r="N738" s="12">
        <f>HR!F368</f>
        <v>0</v>
      </c>
      <c r="O738" s="12">
        <f>HR!G368</f>
        <v>0</v>
      </c>
      <c r="P738" s="12">
        <f>HR!H368</f>
        <v>0</v>
      </c>
      <c r="Q738" s="12">
        <f>HR!I368</f>
        <v>0</v>
      </c>
      <c r="R738" s="12">
        <f>HR!J368</f>
        <v>0</v>
      </c>
      <c r="S738" s="12">
        <f>HR!K368</f>
        <v>0</v>
      </c>
      <c r="T738" s="12">
        <f>HR!L368</f>
        <v>0</v>
      </c>
      <c r="U738" s="12">
        <f>HR!M368</f>
        <v>0</v>
      </c>
      <c r="V738" s="12">
        <f>HR!N368</f>
        <v>0</v>
      </c>
      <c r="W738" s="12">
        <f>HR!O368</f>
        <v>0</v>
      </c>
      <c r="X738" s="12">
        <f>HR!P368</f>
        <v>0</v>
      </c>
      <c r="Y738" s="12">
        <f>HR!Q368</f>
        <v>0</v>
      </c>
      <c r="Z738" s="12">
        <f>HR!R368</f>
        <v>0</v>
      </c>
      <c r="AA738" s="12">
        <f>HR!S368</f>
        <v>0</v>
      </c>
      <c r="AB738" s="12">
        <f>HR!T368</f>
        <v>0</v>
      </c>
      <c r="AC738" s="12">
        <f>HR!U368</f>
        <v>0</v>
      </c>
      <c r="AD738" s="12">
        <f>HR!V368</f>
        <v>0</v>
      </c>
      <c r="AE738" s="12">
        <f>HR!W368</f>
        <v>0</v>
      </c>
      <c r="AF738" s="12">
        <f>HR!X368</f>
        <v>0</v>
      </c>
      <c r="AG738" s="12">
        <f>HR!Y368</f>
        <v>0</v>
      </c>
      <c r="AH738" s="12">
        <f>HR!Z368</f>
        <v>0</v>
      </c>
      <c r="AI738" s="12">
        <f>HR!AA368</f>
        <v>0</v>
      </c>
      <c r="AJ738" s="12">
        <f>HR!AB368</f>
        <v>0</v>
      </c>
      <c r="AK738" s="12">
        <f>HR!AC368</f>
        <v>0</v>
      </c>
      <c r="AL738" s="12">
        <f>HR!AD368</f>
        <v>0</v>
      </c>
      <c r="AM738" s="12">
        <f>HR!AE368</f>
        <v>0</v>
      </c>
      <c r="AN738" s="12">
        <f>HR!AF368</f>
        <v>0</v>
      </c>
      <c r="AO738" s="12">
        <f>HR!AG368</f>
        <v>0</v>
      </c>
      <c r="AP738" s="12">
        <f>HR!AH368</f>
        <v>0</v>
      </c>
      <c r="AQ738" s="12">
        <f>HR!AI368</f>
        <v>0</v>
      </c>
      <c r="AR738" s="12">
        <f>HR!AJ368</f>
        <v>0</v>
      </c>
      <c r="AS738" s="12">
        <f>HR!AK368</f>
        <v>0</v>
      </c>
      <c r="AT738" s="12">
        <f>HR!AL368</f>
        <v>0</v>
      </c>
      <c r="AU738" s="12">
        <f>HR!AM368</f>
        <v>0</v>
      </c>
      <c r="AV738" s="12">
        <f>HR!AN368</f>
        <v>0</v>
      </c>
      <c r="AW738" s="12">
        <f>HR!AO368</f>
        <v>0</v>
      </c>
      <c r="AX738" s="12">
        <f>HR!AP368</f>
        <v>0</v>
      </c>
      <c r="AY738" s="12">
        <f>HR!AQ368</f>
        <v>0</v>
      </c>
      <c r="AZ738" s="12">
        <f>HR!AR368</f>
        <v>0</v>
      </c>
      <c r="BA738" s="12">
        <f>HR!AS368</f>
        <v>0</v>
      </c>
      <c r="BB738" s="12">
        <f>HR!AT368</f>
        <v>0</v>
      </c>
      <c r="BC738" s="12">
        <f>HR!AU368</f>
        <v>0</v>
      </c>
      <c r="BD738" s="12">
        <f>HR!AV368</f>
        <v>0</v>
      </c>
      <c r="BE738" s="12">
        <f>HR!AW368</f>
        <v>0</v>
      </c>
      <c r="BF738" s="12">
        <f>HR!AX368</f>
        <v>0</v>
      </c>
      <c r="BG738" s="12">
        <f>HR!AY368</f>
        <v>0</v>
      </c>
      <c r="BH738" s="12">
        <f>HR!AZ368</f>
        <v>0</v>
      </c>
      <c r="BI738" s="12">
        <f>HR!BA368</f>
        <v>0</v>
      </c>
      <c r="BJ738" s="12">
        <f>HR!BB368</f>
        <v>0</v>
      </c>
      <c r="BK738" s="12">
        <f>HR!BC368</f>
        <v>0</v>
      </c>
      <c r="BL738" s="12">
        <f>HR!BD368</f>
        <v>0</v>
      </c>
      <c r="BM738" s="12">
        <f>HR!BE368</f>
        <v>0</v>
      </c>
      <c r="BN738" s="12">
        <f>HR!BF368</f>
        <v>0</v>
      </c>
      <c r="BO738" s="12">
        <f>HR!BG368</f>
        <v>0</v>
      </c>
      <c r="BP738" s="12">
        <f>HR!BH368</f>
        <v>0</v>
      </c>
      <c r="BQ738" s="12">
        <f>HR!BI368</f>
        <v>0</v>
      </c>
      <c r="BR738" s="12">
        <f>HR!BJ368</f>
        <v>0</v>
      </c>
      <c r="BS738" s="12">
        <f>HR!BK368</f>
        <v>0</v>
      </c>
      <c r="BT738" s="12">
        <f>HR!BL368</f>
        <v>0</v>
      </c>
      <c r="BU738" s="12">
        <f>HR!BM368</f>
        <v>0</v>
      </c>
      <c r="BV738" s="12">
        <f>HR!BN368</f>
        <v>0</v>
      </c>
      <c r="BW738" s="12">
        <f>HR!BO368</f>
        <v>0</v>
      </c>
      <c r="BX738" s="12">
        <f>HR!BP368</f>
        <v>0</v>
      </c>
      <c r="BY738" s="12">
        <f>HR!BQ368</f>
        <v>0</v>
      </c>
      <c r="BZ738" s="12">
        <f>HR!BR368</f>
        <v>0</v>
      </c>
      <c r="CA738" s="12">
        <f>HR!BS368</f>
        <v>0</v>
      </c>
      <c r="CB738" s="12">
        <f>HR!BT368</f>
        <v>0</v>
      </c>
      <c r="CC738" s="12">
        <f>HR!BU368</f>
        <v>0</v>
      </c>
      <c r="CD738" s="12">
        <f>HR!BV368</f>
        <v>0</v>
      </c>
      <c r="CE738" s="12">
        <f>HR!BW368</f>
        <v>0</v>
      </c>
      <c r="CF738" s="12">
        <f>HR!BX368</f>
        <v>0</v>
      </c>
      <c r="CG738" s="12">
        <f t="shared" si="900"/>
        <v>0</v>
      </c>
      <c r="CH738" s="12">
        <f t="shared" si="901"/>
        <v>0</v>
      </c>
      <c r="CI738" s="12">
        <f t="shared" si="902"/>
        <v>0</v>
      </c>
      <c r="CJ738" s="12">
        <f t="shared" si="903"/>
        <v>0</v>
      </c>
      <c r="CK738" s="12">
        <f t="shared" si="904"/>
        <v>0</v>
      </c>
      <c r="CL738" s="12">
        <f t="shared" si="905"/>
        <v>0</v>
      </c>
      <c r="CM738" s="12">
        <f t="shared" si="906"/>
        <v>0</v>
      </c>
      <c r="CN738" s="12">
        <f t="shared" si="907"/>
        <v>0</v>
      </c>
      <c r="CO738" s="12">
        <f t="shared" si="908"/>
        <v>0</v>
      </c>
      <c r="CP738" s="12">
        <f t="shared" si="909"/>
        <v>0</v>
      </c>
      <c r="CQ738" s="12">
        <f t="shared" si="910"/>
        <v>0</v>
      </c>
      <c r="CR738" s="12">
        <f t="shared" si="911"/>
        <v>0</v>
      </c>
      <c r="CS738" s="12">
        <f t="shared" si="912"/>
        <v>0</v>
      </c>
      <c r="CT738" s="12">
        <f t="shared" si="913"/>
        <v>0</v>
      </c>
      <c r="CU738" s="12">
        <f t="shared" si="914"/>
        <v>0</v>
      </c>
      <c r="CV738" s="12">
        <f t="shared" si="915"/>
        <v>0</v>
      </c>
      <c r="CW738" s="12">
        <f t="shared" si="916"/>
        <v>0</v>
      </c>
      <c r="CX738" s="12">
        <f t="shared" si="917"/>
        <v>0</v>
      </c>
      <c r="CY738" s="12">
        <f t="shared" si="918"/>
        <v>0</v>
      </c>
      <c r="CZ738" s="12">
        <f t="shared" si="919"/>
        <v>0</v>
      </c>
      <c r="DA738" s="12">
        <f t="shared" si="920"/>
        <v>0</v>
      </c>
      <c r="DB738" s="12">
        <f t="shared" si="921"/>
        <v>0</v>
      </c>
      <c r="DC738" s="12">
        <f t="shared" si="922"/>
        <v>0</v>
      </c>
      <c r="DD738" s="12">
        <f t="shared" si="923"/>
        <v>0</v>
      </c>
      <c r="DE738" s="12">
        <f t="shared" si="924"/>
        <v>0</v>
      </c>
      <c r="DF738" s="12">
        <f t="shared" si="925"/>
        <v>0</v>
      </c>
      <c r="DG738" s="12">
        <f t="shared" si="926"/>
        <v>0</v>
      </c>
      <c r="DH738" s="12">
        <f t="shared" si="927"/>
        <v>0</v>
      </c>
      <c r="DI738" s="12">
        <f t="shared" si="928"/>
        <v>0</v>
      </c>
      <c r="DJ738" s="12">
        <f t="shared" si="929"/>
        <v>0</v>
      </c>
      <c r="DK738" s="12">
        <f>SUM(M738:CHOOSE(YTD,M738,N738,O738,P738,Q738,R738,S738,T738,U738,V738,W738,X738))</f>
        <v>0</v>
      </c>
      <c r="DL738" s="12">
        <f>SUM(Y738:CHOOSE(YTD,Y738,Z738,AA738,AB738,AC738,AD738,AE738,AF738,AG738,AH738,AI738,AJ738))</f>
        <v>0</v>
      </c>
      <c r="DM738" s="12">
        <f>SUM(AK738:CHOOSE(YTD,AK738,AL738,AM738,AN738,AO738,AP738,AQ738,AR738,AS738,AT738,AU738,AV738))</f>
        <v>0</v>
      </c>
      <c r="DN738" s="12">
        <f>SUM(AW738:CHOOSE(YTD,AW738,AX738,AY738,AZ738,BA738,BB738,BC738,BD738,BE738,BF738,BG738,BH738))</f>
        <v>0</v>
      </c>
      <c r="DO738" s="12">
        <f>SUM(BI738:CHOOSE(YTD,BI738,BJ738,BK738,BL738,BM738,BN738,BO738,BP738,BQ738,BR738,BS738,BT738))</f>
        <v>0</v>
      </c>
      <c r="DP738" s="12">
        <f>SUM(BU738:CHOOSE(YTD,BU738,BV738,BW738,BX738,BY738,BZ738,CA738,CB738,CC738,CD738,CE738,CF738))</f>
        <v>0</v>
      </c>
    </row>
    <row r="739" spans="1:120" x14ac:dyDescent="0.15">
      <c r="A739" s="12" t="str">
        <f t="shared" si="899"/>
        <v>FTE Cost - Brand</v>
      </c>
      <c r="D739" s="12">
        <f>HR!D369</f>
        <v>0</v>
      </c>
      <c r="E739" s="12">
        <f t="shared" si="932"/>
        <v>0</v>
      </c>
      <c r="F739" s="12">
        <f t="shared" si="932"/>
        <v>0</v>
      </c>
      <c r="G739" s="12">
        <f t="shared" si="932"/>
        <v>0</v>
      </c>
      <c r="H739" s="12">
        <f t="shared" si="932"/>
        <v>0</v>
      </c>
      <c r="I739" s="12">
        <f t="shared" si="932"/>
        <v>0</v>
      </c>
      <c r="J739" s="12">
        <f t="shared" si="932"/>
        <v>0</v>
      </c>
      <c r="K739" s="12">
        <f t="shared" si="932"/>
        <v>0</v>
      </c>
      <c r="L739" s="12" t="str">
        <f>HR!C369</f>
        <v>Sales</v>
      </c>
      <c r="M739" s="12">
        <f>HR!E369</f>
        <v>0</v>
      </c>
      <c r="N739" s="12">
        <f>HR!F369</f>
        <v>0</v>
      </c>
      <c r="O739" s="12">
        <f>HR!G369</f>
        <v>0</v>
      </c>
      <c r="P739" s="12">
        <f>HR!H369</f>
        <v>0</v>
      </c>
      <c r="Q739" s="12">
        <f>HR!I369</f>
        <v>0</v>
      </c>
      <c r="R739" s="12">
        <f>HR!J369</f>
        <v>0</v>
      </c>
      <c r="S739" s="12">
        <f>HR!K369</f>
        <v>0</v>
      </c>
      <c r="T739" s="12">
        <f>HR!L369</f>
        <v>0</v>
      </c>
      <c r="U739" s="12">
        <f>HR!M369</f>
        <v>0</v>
      </c>
      <c r="V739" s="12">
        <f>HR!N369</f>
        <v>0</v>
      </c>
      <c r="W739" s="12">
        <f>HR!O369</f>
        <v>0</v>
      </c>
      <c r="X739" s="12">
        <f>HR!P369</f>
        <v>0</v>
      </c>
      <c r="Y739" s="12">
        <f>HR!Q369</f>
        <v>0</v>
      </c>
      <c r="Z739" s="12">
        <f>HR!R369</f>
        <v>0</v>
      </c>
      <c r="AA739" s="12">
        <f>HR!S369</f>
        <v>0</v>
      </c>
      <c r="AB739" s="12">
        <f>HR!T369</f>
        <v>0</v>
      </c>
      <c r="AC739" s="12">
        <f>HR!U369</f>
        <v>0</v>
      </c>
      <c r="AD739" s="12">
        <f>HR!V369</f>
        <v>0</v>
      </c>
      <c r="AE739" s="12">
        <f>HR!W369</f>
        <v>0</v>
      </c>
      <c r="AF739" s="12">
        <f>HR!X369</f>
        <v>0</v>
      </c>
      <c r="AG739" s="12">
        <f>HR!Y369</f>
        <v>0</v>
      </c>
      <c r="AH739" s="12">
        <f>HR!Z369</f>
        <v>0</v>
      </c>
      <c r="AI739" s="12">
        <f>HR!AA369</f>
        <v>0</v>
      </c>
      <c r="AJ739" s="12">
        <f>HR!AB369</f>
        <v>0</v>
      </c>
      <c r="AK739" s="12">
        <f>HR!AC369</f>
        <v>0</v>
      </c>
      <c r="AL739" s="12">
        <f>HR!AD369</f>
        <v>0</v>
      </c>
      <c r="AM739" s="12">
        <f>HR!AE369</f>
        <v>0</v>
      </c>
      <c r="AN739" s="12">
        <f>HR!AF369</f>
        <v>0</v>
      </c>
      <c r="AO739" s="12">
        <f>HR!AG369</f>
        <v>0</v>
      </c>
      <c r="AP739" s="12">
        <f>HR!AH369</f>
        <v>0</v>
      </c>
      <c r="AQ739" s="12">
        <f>HR!AI369</f>
        <v>0</v>
      </c>
      <c r="AR739" s="12">
        <f>HR!AJ369</f>
        <v>0</v>
      </c>
      <c r="AS739" s="12">
        <f>HR!AK369</f>
        <v>0</v>
      </c>
      <c r="AT739" s="12">
        <f>HR!AL369</f>
        <v>0</v>
      </c>
      <c r="AU739" s="12">
        <f>HR!AM369</f>
        <v>0</v>
      </c>
      <c r="AV739" s="12">
        <f>HR!AN369</f>
        <v>0</v>
      </c>
      <c r="AW739" s="12">
        <f>HR!AO369</f>
        <v>0</v>
      </c>
      <c r="AX739" s="12">
        <f>HR!AP369</f>
        <v>0</v>
      </c>
      <c r="AY739" s="12">
        <f>HR!AQ369</f>
        <v>0</v>
      </c>
      <c r="AZ739" s="12">
        <f>HR!AR369</f>
        <v>0</v>
      </c>
      <c r="BA739" s="12">
        <f>HR!AS369</f>
        <v>0</v>
      </c>
      <c r="BB739" s="12">
        <f>HR!AT369</f>
        <v>0</v>
      </c>
      <c r="BC739" s="12">
        <f>HR!AU369</f>
        <v>0</v>
      </c>
      <c r="BD739" s="12">
        <f>HR!AV369</f>
        <v>0</v>
      </c>
      <c r="BE739" s="12">
        <f>HR!AW369</f>
        <v>0</v>
      </c>
      <c r="BF739" s="12">
        <f>HR!AX369</f>
        <v>0</v>
      </c>
      <c r="BG739" s="12">
        <f>HR!AY369</f>
        <v>0</v>
      </c>
      <c r="BH739" s="12">
        <f>HR!AZ369</f>
        <v>0</v>
      </c>
      <c r="BI739" s="12">
        <f>HR!BA369</f>
        <v>0</v>
      </c>
      <c r="BJ739" s="12">
        <f>HR!BB369</f>
        <v>0</v>
      </c>
      <c r="BK739" s="12">
        <f>HR!BC369</f>
        <v>0</v>
      </c>
      <c r="BL739" s="12">
        <f>HR!BD369</f>
        <v>0</v>
      </c>
      <c r="BM739" s="12">
        <f>HR!BE369</f>
        <v>0</v>
      </c>
      <c r="BN739" s="12">
        <f>HR!BF369</f>
        <v>0</v>
      </c>
      <c r="BO739" s="12">
        <f>HR!BG369</f>
        <v>0</v>
      </c>
      <c r="BP739" s="12">
        <f>HR!BH369</f>
        <v>0</v>
      </c>
      <c r="BQ739" s="12">
        <f>HR!BI369</f>
        <v>0</v>
      </c>
      <c r="BR739" s="12">
        <f>HR!BJ369</f>
        <v>0</v>
      </c>
      <c r="BS739" s="12">
        <f>HR!BK369</f>
        <v>0</v>
      </c>
      <c r="BT739" s="12">
        <f>HR!BL369</f>
        <v>0</v>
      </c>
      <c r="BU739" s="12">
        <f>HR!BM369</f>
        <v>0</v>
      </c>
      <c r="BV739" s="12">
        <f>HR!BN369</f>
        <v>0</v>
      </c>
      <c r="BW739" s="12">
        <f>HR!BO369</f>
        <v>0</v>
      </c>
      <c r="BX739" s="12">
        <f>HR!BP369</f>
        <v>0</v>
      </c>
      <c r="BY739" s="12">
        <f>HR!BQ369</f>
        <v>0</v>
      </c>
      <c r="BZ739" s="12">
        <f>HR!BR369</f>
        <v>0</v>
      </c>
      <c r="CA739" s="12">
        <f>HR!BS369</f>
        <v>0</v>
      </c>
      <c r="CB739" s="12">
        <f>HR!BT369</f>
        <v>0</v>
      </c>
      <c r="CC739" s="12">
        <f>HR!BU369</f>
        <v>0</v>
      </c>
      <c r="CD739" s="12">
        <f>HR!BV369</f>
        <v>0</v>
      </c>
      <c r="CE739" s="12">
        <f>HR!BW369</f>
        <v>0</v>
      </c>
      <c r="CF739" s="12">
        <f>HR!BX369</f>
        <v>0</v>
      </c>
      <c r="CG739" s="12">
        <f t="shared" si="900"/>
        <v>0</v>
      </c>
      <c r="CH739" s="12">
        <f t="shared" si="901"/>
        <v>0</v>
      </c>
      <c r="CI739" s="12">
        <f t="shared" si="902"/>
        <v>0</v>
      </c>
      <c r="CJ739" s="12">
        <f t="shared" si="903"/>
        <v>0</v>
      </c>
      <c r="CK739" s="12">
        <f t="shared" si="904"/>
        <v>0</v>
      </c>
      <c r="CL739" s="12">
        <f t="shared" si="905"/>
        <v>0</v>
      </c>
      <c r="CM739" s="12">
        <f t="shared" si="906"/>
        <v>0</v>
      </c>
      <c r="CN739" s="12">
        <f t="shared" si="907"/>
        <v>0</v>
      </c>
      <c r="CO739" s="12">
        <f t="shared" si="908"/>
        <v>0</v>
      </c>
      <c r="CP739" s="12">
        <f t="shared" si="909"/>
        <v>0</v>
      </c>
      <c r="CQ739" s="12">
        <f t="shared" si="910"/>
        <v>0</v>
      </c>
      <c r="CR739" s="12">
        <f t="shared" si="911"/>
        <v>0</v>
      </c>
      <c r="CS739" s="12">
        <f t="shared" si="912"/>
        <v>0</v>
      </c>
      <c r="CT739" s="12">
        <f t="shared" si="913"/>
        <v>0</v>
      </c>
      <c r="CU739" s="12">
        <f t="shared" si="914"/>
        <v>0</v>
      </c>
      <c r="CV739" s="12">
        <f t="shared" si="915"/>
        <v>0</v>
      </c>
      <c r="CW739" s="12">
        <f t="shared" si="916"/>
        <v>0</v>
      </c>
      <c r="CX739" s="12">
        <f t="shared" si="917"/>
        <v>0</v>
      </c>
      <c r="CY739" s="12">
        <f t="shared" si="918"/>
        <v>0</v>
      </c>
      <c r="CZ739" s="12">
        <f t="shared" si="919"/>
        <v>0</v>
      </c>
      <c r="DA739" s="12">
        <f t="shared" si="920"/>
        <v>0</v>
      </c>
      <c r="DB739" s="12">
        <f t="shared" si="921"/>
        <v>0</v>
      </c>
      <c r="DC739" s="12">
        <f t="shared" si="922"/>
        <v>0</v>
      </c>
      <c r="DD739" s="12">
        <f t="shared" si="923"/>
        <v>0</v>
      </c>
      <c r="DE739" s="12">
        <f t="shared" si="924"/>
        <v>0</v>
      </c>
      <c r="DF739" s="12">
        <f t="shared" si="925"/>
        <v>0</v>
      </c>
      <c r="DG739" s="12">
        <f t="shared" si="926"/>
        <v>0</v>
      </c>
      <c r="DH739" s="12">
        <f t="shared" si="927"/>
        <v>0</v>
      </c>
      <c r="DI739" s="12">
        <f t="shared" si="928"/>
        <v>0</v>
      </c>
      <c r="DJ739" s="12">
        <f t="shared" si="929"/>
        <v>0</v>
      </c>
      <c r="DK739" s="12">
        <f>SUM(M739:CHOOSE(YTD,M739,N739,O739,P739,Q739,R739,S739,T739,U739,V739,W739,X739))</f>
        <v>0</v>
      </c>
      <c r="DL739" s="12">
        <f>SUM(Y739:CHOOSE(YTD,Y739,Z739,AA739,AB739,AC739,AD739,AE739,AF739,AG739,AH739,AI739,AJ739))</f>
        <v>0</v>
      </c>
      <c r="DM739" s="12">
        <f>SUM(AK739:CHOOSE(YTD,AK739,AL739,AM739,AN739,AO739,AP739,AQ739,AR739,AS739,AT739,AU739,AV739))</f>
        <v>0</v>
      </c>
      <c r="DN739" s="12">
        <f>SUM(AW739:CHOOSE(YTD,AW739,AX739,AY739,AZ739,BA739,BB739,BC739,BD739,BE739,BF739,BG739,BH739))</f>
        <v>0</v>
      </c>
      <c r="DO739" s="12">
        <f>SUM(BI739:CHOOSE(YTD,BI739,BJ739,BK739,BL739,BM739,BN739,BO739,BP739,BQ739,BR739,BS739,BT739))</f>
        <v>0</v>
      </c>
      <c r="DP739" s="12">
        <f>SUM(BU739:CHOOSE(YTD,BU739,BV739,BW739,BX739,BY739,BZ739,CA739,CB739,CC739,CD739,CE739,CF739))</f>
        <v>0</v>
      </c>
    </row>
    <row r="740" spans="1:120" x14ac:dyDescent="0.15">
      <c r="A740" s="12" t="str">
        <f t="shared" si="899"/>
        <v>FTE Cost - Brand</v>
      </c>
      <c r="D740" s="12">
        <f>HR!D370</f>
        <v>0</v>
      </c>
      <c r="E740" s="12">
        <f t="shared" si="932"/>
        <v>0</v>
      </c>
      <c r="F740" s="12">
        <f t="shared" si="932"/>
        <v>0</v>
      </c>
      <c r="G740" s="12">
        <f t="shared" si="932"/>
        <v>0</v>
      </c>
      <c r="H740" s="12">
        <f t="shared" si="932"/>
        <v>0</v>
      </c>
      <c r="I740" s="12">
        <f t="shared" si="932"/>
        <v>0</v>
      </c>
      <c r="J740" s="12">
        <f t="shared" si="932"/>
        <v>0</v>
      </c>
      <c r="K740" s="12">
        <f t="shared" si="932"/>
        <v>0</v>
      </c>
      <c r="L740" s="12" t="str">
        <f>HR!C370</f>
        <v>Sales</v>
      </c>
      <c r="M740" s="12">
        <f>HR!E370</f>
        <v>0</v>
      </c>
      <c r="N740" s="12">
        <f>HR!F370</f>
        <v>0</v>
      </c>
      <c r="O740" s="12">
        <f>HR!G370</f>
        <v>0</v>
      </c>
      <c r="P740" s="12">
        <f>HR!H370</f>
        <v>0</v>
      </c>
      <c r="Q740" s="12">
        <f>HR!I370</f>
        <v>0</v>
      </c>
      <c r="R740" s="12">
        <f>HR!J370</f>
        <v>0</v>
      </c>
      <c r="S740" s="12">
        <f>HR!K370</f>
        <v>0</v>
      </c>
      <c r="T740" s="12">
        <f>HR!L370</f>
        <v>0</v>
      </c>
      <c r="U740" s="12">
        <f>HR!M370</f>
        <v>0</v>
      </c>
      <c r="V740" s="12">
        <f>HR!N370</f>
        <v>0</v>
      </c>
      <c r="W740" s="12">
        <f>HR!O370</f>
        <v>0</v>
      </c>
      <c r="X740" s="12">
        <f>HR!P370</f>
        <v>0</v>
      </c>
      <c r="Y740" s="12">
        <f>HR!Q370</f>
        <v>0</v>
      </c>
      <c r="Z740" s="12">
        <f>HR!R370</f>
        <v>0</v>
      </c>
      <c r="AA740" s="12">
        <f>HR!S370</f>
        <v>0</v>
      </c>
      <c r="AB740" s="12">
        <f>HR!T370</f>
        <v>0</v>
      </c>
      <c r="AC740" s="12">
        <f>HR!U370</f>
        <v>0</v>
      </c>
      <c r="AD740" s="12">
        <f>HR!V370</f>
        <v>0</v>
      </c>
      <c r="AE740" s="12">
        <f>HR!W370</f>
        <v>0</v>
      </c>
      <c r="AF740" s="12">
        <f>HR!X370</f>
        <v>0</v>
      </c>
      <c r="AG740" s="12">
        <f>HR!Y370</f>
        <v>0</v>
      </c>
      <c r="AH740" s="12">
        <f>HR!Z370</f>
        <v>0</v>
      </c>
      <c r="AI740" s="12">
        <f>HR!AA370</f>
        <v>0</v>
      </c>
      <c r="AJ740" s="12">
        <f>HR!AB370</f>
        <v>0</v>
      </c>
      <c r="AK740" s="12">
        <f>HR!AC370</f>
        <v>0</v>
      </c>
      <c r="AL740" s="12">
        <f>HR!AD370</f>
        <v>0</v>
      </c>
      <c r="AM740" s="12">
        <f>HR!AE370</f>
        <v>0</v>
      </c>
      <c r="AN740" s="12">
        <f>HR!AF370</f>
        <v>0</v>
      </c>
      <c r="AO740" s="12">
        <f>HR!AG370</f>
        <v>0</v>
      </c>
      <c r="AP740" s="12">
        <f>HR!AH370</f>
        <v>0</v>
      </c>
      <c r="AQ740" s="12">
        <f>HR!AI370</f>
        <v>0</v>
      </c>
      <c r="AR740" s="12">
        <f>HR!AJ370</f>
        <v>0</v>
      </c>
      <c r="AS740" s="12">
        <f>HR!AK370</f>
        <v>0</v>
      </c>
      <c r="AT740" s="12">
        <f>HR!AL370</f>
        <v>0</v>
      </c>
      <c r="AU740" s="12">
        <f>HR!AM370</f>
        <v>0</v>
      </c>
      <c r="AV740" s="12">
        <f>HR!AN370</f>
        <v>0</v>
      </c>
      <c r="AW740" s="12">
        <f>HR!AO370</f>
        <v>0</v>
      </c>
      <c r="AX740" s="12">
        <f>HR!AP370</f>
        <v>0</v>
      </c>
      <c r="AY740" s="12">
        <f>HR!AQ370</f>
        <v>0</v>
      </c>
      <c r="AZ740" s="12">
        <f>HR!AR370</f>
        <v>0</v>
      </c>
      <c r="BA740" s="12">
        <f>HR!AS370</f>
        <v>0</v>
      </c>
      <c r="BB740" s="12">
        <f>HR!AT370</f>
        <v>0</v>
      </c>
      <c r="BC740" s="12">
        <f>HR!AU370</f>
        <v>0</v>
      </c>
      <c r="BD740" s="12">
        <f>HR!AV370</f>
        <v>0</v>
      </c>
      <c r="BE740" s="12">
        <f>HR!AW370</f>
        <v>0</v>
      </c>
      <c r="BF740" s="12">
        <f>HR!AX370</f>
        <v>0</v>
      </c>
      <c r="BG740" s="12">
        <f>HR!AY370</f>
        <v>0</v>
      </c>
      <c r="BH740" s="12">
        <f>HR!AZ370</f>
        <v>0</v>
      </c>
      <c r="BI740" s="12">
        <f>HR!BA370</f>
        <v>0</v>
      </c>
      <c r="BJ740" s="12">
        <f>HR!BB370</f>
        <v>0</v>
      </c>
      <c r="BK740" s="12">
        <f>HR!BC370</f>
        <v>0</v>
      </c>
      <c r="BL740" s="12">
        <f>HR!BD370</f>
        <v>0</v>
      </c>
      <c r="BM740" s="12">
        <f>HR!BE370</f>
        <v>0</v>
      </c>
      <c r="BN740" s="12">
        <f>HR!BF370</f>
        <v>0</v>
      </c>
      <c r="BO740" s="12">
        <f>HR!BG370</f>
        <v>0</v>
      </c>
      <c r="BP740" s="12">
        <f>HR!BH370</f>
        <v>0</v>
      </c>
      <c r="BQ740" s="12">
        <f>HR!BI370</f>
        <v>0</v>
      </c>
      <c r="BR740" s="12">
        <f>HR!BJ370</f>
        <v>0</v>
      </c>
      <c r="BS740" s="12">
        <f>HR!BK370</f>
        <v>0</v>
      </c>
      <c r="BT740" s="12">
        <f>HR!BL370</f>
        <v>0</v>
      </c>
      <c r="BU740" s="12">
        <f>HR!BM370</f>
        <v>0</v>
      </c>
      <c r="BV740" s="12">
        <f>HR!BN370</f>
        <v>0</v>
      </c>
      <c r="BW740" s="12">
        <f>HR!BO370</f>
        <v>0</v>
      </c>
      <c r="BX740" s="12">
        <f>HR!BP370</f>
        <v>0</v>
      </c>
      <c r="BY740" s="12">
        <f>HR!BQ370</f>
        <v>0</v>
      </c>
      <c r="BZ740" s="12">
        <f>HR!BR370</f>
        <v>0</v>
      </c>
      <c r="CA740" s="12">
        <f>HR!BS370</f>
        <v>0</v>
      </c>
      <c r="CB740" s="12">
        <f>HR!BT370</f>
        <v>0</v>
      </c>
      <c r="CC740" s="12">
        <f>HR!BU370</f>
        <v>0</v>
      </c>
      <c r="CD740" s="12">
        <f>HR!BV370</f>
        <v>0</v>
      </c>
      <c r="CE740" s="12">
        <f>HR!BW370</f>
        <v>0</v>
      </c>
      <c r="CF740" s="12">
        <f>HR!BX370</f>
        <v>0</v>
      </c>
      <c r="CG740" s="12">
        <f t="shared" si="900"/>
        <v>0</v>
      </c>
      <c r="CH740" s="12">
        <f t="shared" si="901"/>
        <v>0</v>
      </c>
      <c r="CI740" s="12">
        <f t="shared" si="902"/>
        <v>0</v>
      </c>
      <c r="CJ740" s="12">
        <f t="shared" si="903"/>
        <v>0</v>
      </c>
      <c r="CK740" s="12">
        <f t="shared" si="904"/>
        <v>0</v>
      </c>
      <c r="CL740" s="12">
        <f t="shared" si="905"/>
        <v>0</v>
      </c>
      <c r="CM740" s="12">
        <f t="shared" si="906"/>
        <v>0</v>
      </c>
      <c r="CN740" s="12">
        <f t="shared" si="907"/>
        <v>0</v>
      </c>
      <c r="CO740" s="12">
        <f t="shared" si="908"/>
        <v>0</v>
      </c>
      <c r="CP740" s="12">
        <f t="shared" si="909"/>
        <v>0</v>
      </c>
      <c r="CQ740" s="12">
        <f t="shared" si="910"/>
        <v>0</v>
      </c>
      <c r="CR740" s="12">
        <f t="shared" si="911"/>
        <v>0</v>
      </c>
      <c r="CS740" s="12">
        <f t="shared" si="912"/>
        <v>0</v>
      </c>
      <c r="CT740" s="12">
        <f t="shared" si="913"/>
        <v>0</v>
      </c>
      <c r="CU740" s="12">
        <f t="shared" si="914"/>
        <v>0</v>
      </c>
      <c r="CV740" s="12">
        <f t="shared" si="915"/>
        <v>0</v>
      </c>
      <c r="CW740" s="12">
        <f t="shared" si="916"/>
        <v>0</v>
      </c>
      <c r="CX740" s="12">
        <f t="shared" si="917"/>
        <v>0</v>
      </c>
      <c r="CY740" s="12">
        <f t="shared" si="918"/>
        <v>0</v>
      </c>
      <c r="CZ740" s="12">
        <f t="shared" si="919"/>
        <v>0</v>
      </c>
      <c r="DA740" s="12">
        <f t="shared" si="920"/>
        <v>0</v>
      </c>
      <c r="DB740" s="12">
        <f t="shared" si="921"/>
        <v>0</v>
      </c>
      <c r="DC740" s="12">
        <f t="shared" si="922"/>
        <v>0</v>
      </c>
      <c r="DD740" s="12">
        <f t="shared" si="923"/>
        <v>0</v>
      </c>
      <c r="DE740" s="12">
        <f t="shared" si="924"/>
        <v>0</v>
      </c>
      <c r="DF740" s="12">
        <f t="shared" si="925"/>
        <v>0</v>
      </c>
      <c r="DG740" s="12">
        <f t="shared" si="926"/>
        <v>0</v>
      </c>
      <c r="DH740" s="12">
        <f t="shared" si="927"/>
        <v>0</v>
      </c>
      <c r="DI740" s="12">
        <f t="shared" si="928"/>
        <v>0</v>
      </c>
      <c r="DJ740" s="12">
        <f t="shared" si="929"/>
        <v>0</v>
      </c>
      <c r="DK740" s="12">
        <f>SUM(M740:CHOOSE(YTD,M740,N740,O740,P740,Q740,R740,S740,T740,U740,V740,W740,X740))</f>
        <v>0</v>
      </c>
      <c r="DL740" s="12">
        <f>SUM(Y740:CHOOSE(YTD,Y740,Z740,AA740,AB740,AC740,AD740,AE740,AF740,AG740,AH740,AI740,AJ740))</f>
        <v>0</v>
      </c>
      <c r="DM740" s="12">
        <f>SUM(AK740:CHOOSE(YTD,AK740,AL740,AM740,AN740,AO740,AP740,AQ740,AR740,AS740,AT740,AU740,AV740))</f>
        <v>0</v>
      </c>
      <c r="DN740" s="12">
        <f>SUM(AW740:CHOOSE(YTD,AW740,AX740,AY740,AZ740,BA740,BB740,BC740,BD740,BE740,BF740,BG740,BH740))</f>
        <v>0</v>
      </c>
      <c r="DO740" s="12">
        <f>SUM(BI740:CHOOSE(YTD,BI740,BJ740,BK740,BL740,BM740,BN740,BO740,BP740,BQ740,BR740,BS740,BT740))</f>
        <v>0</v>
      </c>
      <c r="DP740" s="12">
        <f>SUM(BU740:CHOOSE(YTD,BU740,BV740,BW740,BX740,BY740,BZ740,CA740,CB740,CC740,CD740,CE740,CF740))</f>
        <v>0</v>
      </c>
    </row>
    <row r="741" spans="1:120" x14ac:dyDescent="0.15">
      <c r="A741" s="12" t="str">
        <f t="shared" si="899"/>
        <v>FTE Cost - Brand</v>
      </c>
      <c r="D741" s="12">
        <f>HR!D371</f>
        <v>0</v>
      </c>
      <c r="E741" s="12">
        <f t="shared" si="932"/>
        <v>0</v>
      </c>
      <c r="F741" s="12">
        <f t="shared" si="932"/>
        <v>0</v>
      </c>
      <c r="G741" s="12">
        <f t="shared" si="932"/>
        <v>0</v>
      </c>
      <c r="H741" s="12">
        <f t="shared" si="932"/>
        <v>0</v>
      </c>
      <c r="I741" s="12">
        <f t="shared" si="932"/>
        <v>0</v>
      </c>
      <c r="J741" s="12">
        <f t="shared" si="932"/>
        <v>0</v>
      </c>
      <c r="K741" s="12">
        <f t="shared" si="932"/>
        <v>0</v>
      </c>
      <c r="L741" s="12" t="str">
        <f>HR!C371</f>
        <v>Sales</v>
      </c>
      <c r="M741" s="12">
        <f>HR!E371</f>
        <v>0</v>
      </c>
      <c r="N741" s="12">
        <f>HR!F371</f>
        <v>0</v>
      </c>
      <c r="O741" s="12">
        <f>HR!G371</f>
        <v>0</v>
      </c>
      <c r="P741" s="12">
        <f>HR!H371</f>
        <v>0</v>
      </c>
      <c r="Q741" s="12">
        <f>HR!I371</f>
        <v>0</v>
      </c>
      <c r="R741" s="12">
        <f>HR!J371</f>
        <v>0</v>
      </c>
      <c r="S741" s="12">
        <f>HR!K371</f>
        <v>0</v>
      </c>
      <c r="T741" s="12">
        <f>HR!L371</f>
        <v>0</v>
      </c>
      <c r="U741" s="12">
        <f>HR!M371</f>
        <v>0</v>
      </c>
      <c r="V741" s="12">
        <f>HR!N371</f>
        <v>0</v>
      </c>
      <c r="W741" s="12">
        <f>HR!O371</f>
        <v>0</v>
      </c>
      <c r="X741" s="12">
        <f>HR!P371</f>
        <v>0</v>
      </c>
      <c r="Y741" s="12">
        <f>HR!Q371</f>
        <v>0</v>
      </c>
      <c r="Z741" s="12">
        <f>HR!R371</f>
        <v>0</v>
      </c>
      <c r="AA741" s="12">
        <f>HR!S371</f>
        <v>0</v>
      </c>
      <c r="AB741" s="12">
        <f>HR!T371</f>
        <v>0</v>
      </c>
      <c r="AC741" s="12">
        <f>HR!U371</f>
        <v>0</v>
      </c>
      <c r="AD741" s="12">
        <f>HR!V371</f>
        <v>0</v>
      </c>
      <c r="AE741" s="12">
        <f>HR!W371</f>
        <v>0</v>
      </c>
      <c r="AF741" s="12">
        <f>HR!X371</f>
        <v>0</v>
      </c>
      <c r="AG741" s="12">
        <f>HR!Y371</f>
        <v>0</v>
      </c>
      <c r="AH741" s="12">
        <f>HR!Z371</f>
        <v>0</v>
      </c>
      <c r="AI741" s="12">
        <f>HR!AA371</f>
        <v>0</v>
      </c>
      <c r="AJ741" s="12">
        <f>HR!AB371</f>
        <v>0</v>
      </c>
      <c r="AK741" s="12">
        <f>HR!AC371</f>
        <v>0</v>
      </c>
      <c r="AL741" s="12">
        <f>HR!AD371</f>
        <v>0</v>
      </c>
      <c r="AM741" s="12">
        <f>HR!AE371</f>
        <v>0</v>
      </c>
      <c r="AN741" s="12">
        <f>HR!AF371</f>
        <v>0</v>
      </c>
      <c r="AO741" s="12">
        <f>HR!AG371</f>
        <v>0</v>
      </c>
      <c r="AP741" s="12">
        <f>HR!AH371</f>
        <v>0</v>
      </c>
      <c r="AQ741" s="12">
        <f>HR!AI371</f>
        <v>0</v>
      </c>
      <c r="AR741" s="12">
        <f>HR!AJ371</f>
        <v>0</v>
      </c>
      <c r="AS741" s="12">
        <f>HR!AK371</f>
        <v>0</v>
      </c>
      <c r="AT741" s="12">
        <f>HR!AL371</f>
        <v>0</v>
      </c>
      <c r="AU741" s="12">
        <f>HR!AM371</f>
        <v>0</v>
      </c>
      <c r="AV741" s="12">
        <f>HR!AN371</f>
        <v>0</v>
      </c>
      <c r="AW741" s="12">
        <f>HR!AO371</f>
        <v>0</v>
      </c>
      <c r="AX741" s="12">
        <f>HR!AP371</f>
        <v>0</v>
      </c>
      <c r="AY741" s="12">
        <f>HR!AQ371</f>
        <v>0</v>
      </c>
      <c r="AZ741" s="12">
        <f>HR!AR371</f>
        <v>0</v>
      </c>
      <c r="BA741" s="12">
        <f>HR!AS371</f>
        <v>0</v>
      </c>
      <c r="BB741" s="12">
        <f>HR!AT371</f>
        <v>0</v>
      </c>
      <c r="BC741" s="12">
        <f>HR!AU371</f>
        <v>0</v>
      </c>
      <c r="BD741" s="12">
        <f>HR!AV371</f>
        <v>0</v>
      </c>
      <c r="BE741" s="12">
        <f>HR!AW371</f>
        <v>0</v>
      </c>
      <c r="BF741" s="12">
        <f>HR!AX371</f>
        <v>0</v>
      </c>
      <c r="BG741" s="12">
        <f>HR!AY371</f>
        <v>0</v>
      </c>
      <c r="BH741" s="12">
        <f>HR!AZ371</f>
        <v>0</v>
      </c>
      <c r="BI741" s="12">
        <f>HR!BA371</f>
        <v>0</v>
      </c>
      <c r="BJ741" s="12">
        <f>HR!BB371</f>
        <v>0</v>
      </c>
      <c r="BK741" s="12">
        <f>HR!BC371</f>
        <v>0</v>
      </c>
      <c r="BL741" s="12">
        <f>HR!BD371</f>
        <v>0</v>
      </c>
      <c r="BM741" s="12">
        <f>HR!BE371</f>
        <v>0</v>
      </c>
      <c r="BN741" s="12">
        <f>HR!BF371</f>
        <v>0</v>
      </c>
      <c r="BO741" s="12">
        <f>HR!BG371</f>
        <v>0</v>
      </c>
      <c r="BP741" s="12">
        <f>HR!BH371</f>
        <v>0</v>
      </c>
      <c r="BQ741" s="12">
        <f>HR!BI371</f>
        <v>0</v>
      </c>
      <c r="BR741" s="12">
        <f>HR!BJ371</f>
        <v>0</v>
      </c>
      <c r="BS741" s="12">
        <f>HR!BK371</f>
        <v>0</v>
      </c>
      <c r="BT741" s="12">
        <f>HR!BL371</f>
        <v>0</v>
      </c>
      <c r="BU741" s="12">
        <f>HR!BM371</f>
        <v>0</v>
      </c>
      <c r="BV741" s="12">
        <f>HR!BN371</f>
        <v>0</v>
      </c>
      <c r="BW741" s="12">
        <f>HR!BO371</f>
        <v>0</v>
      </c>
      <c r="BX741" s="12">
        <f>HR!BP371</f>
        <v>0</v>
      </c>
      <c r="BY741" s="12">
        <f>HR!BQ371</f>
        <v>0</v>
      </c>
      <c r="BZ741" s="12">
        <f>HR!BR371</f>
        <v>0</v>
      </c>
      <c r="CA741" s="12">
        <f>HR!BS371</f>
        <v>0</v>
      </c>
      <c r="CB741" s="12">
        <f>HR!BT371</f>
        <v>0</v>
      </c>
      <c r="CC741" s="12">
        <f>HR!BU371</f>
        <v>0</v>
      </c>
      <c r="CD741" s="12">
        <f>HR!BV371</f>
        <v>0</v>
      </c>
      <c r="CE741" s="12">
        <f>HR!BW371</f>
        <v>0</v>
      </c>
      <c r="CF741" s="12">
        <f>HR!BX371</f>
        <v>0</v>
      </c>
      <c r="CG741" s="12">
        <f t="shared" si="900"/>
        <v>0</v>
      </c>
      <c r="CH741" s="12">
        <f t="shared" si="901"/>
        <v>0</v>
      </c>
      <c r="CI741" s="12">
        <f t="shared" si="902"/>
        <v>0</v>
      </c>
      <c r="CJ741" s="12">
        <f t="shared" si="903"/>
        <v>0</v>
      </c>
      <c r="CK741" s="12">
        <f t="shared" si="904"/>
        <v>0</v>
      </c>
      <c r="CL741" s="12">
        <f t="shared" si="905"/>
        <v>0</v>
      </c>
      <c r="CM741" s="12">
        <f t="shared" si="906"/>
        <v>0</v>
      </c>
      <c r="CN741" s="12">
        <f t="shared" si="907"/>
        <v>0</v>
      </c>
      <c r="CO741" s="12">
        <f t="shared" si="908"/>
        <v>0</v>
      </c>
      <c r="CP741" s="12">
        <f t="shared" si="909"/>
        <v>0</v>
      </c>
      <c r="CQ741" s="12">
        <f t="shared" si="910"/>
        <v>0</v>
      </c>
      <c r="CR741" s="12">
        <f t="shared" si="911"/>
        <v>0</v>
      </c>
      <c r="CS741" s="12">
        <f t="shared" si="912"/>
        <v>0</v>
      </c>
      <c r="CT741" s="12">
        <f t="shared" si="913"/>
        <v>0</v>
      </c>
      <c r="CU741" s="12">
        <f t="shared" si="914"/>
        <v>0</v>
      </c>
      <c r="CV741" s="12">
        <f t="shared" si="915"/>
        <v>0</v>
      </c>
      <c r="CW741" s="12">
        <f t="shared" si="916"/>
        <v>0</v>
      </c>
      <c r="CX741" s="12">
        <f t="shared" si="917"/>
        <v>0</v>
      </c>
      <c r="CY741" s="12">
        <f t="shared" si="918"/>
        <v>0</v>
      </c>
      <c r="CZ741" s="12">
        <f t="shared" si="919"/>
        <v>0</v>
      </c>
      <c r="DA741" s="12">
        <f t="shared" si="920"/>
        <v>0</v>
      </c>
      <c r="DB741" s="12">
        <f t="shared" si="921"/>
        <v>0</v>
      </c>
      <c r="DC741" s="12">
        <f t="shared" si="922"/>
        <v>0</v>
      </c>
      <c r="DD741" s="12">
        <f t="shared" si="923"/>
        <v>0</v>
      </c>
      <c r="DE741" s="12">
        <f t="shared" si="924"/>
        <v>0</v>
      </c>
      <c r="DF741" s="12">
        <f t="shared" si="925"/>
        <v>0</v>
      </c>
      <c r="DG741" s="12">
        <f t="shared" si="926"/>
        <v>0</v>
      </c>
      <c r="DH741" s="12">
        <f t="shared" si="927"/>
        <v>0</v>
      </c>
      <c r="DI741" s="12">
        <f t="shared" si="928"/>
        <v>0</v>
      </c>
      <c r="DJ741" s="12">
        <f t="shared" si="929"/>
        <v>0</v>
      </c>
      <c r="DK741" s="12">
        <f>SUM(M741:CHOOSE(YTD,M741,N741,O741,P741,Q741,R741,S741,T741,U741,V741,W741,X741))</f>
        <v>0</v>
      </c>
      <c r="DL741" s="12">
        <f>SUM(Y741:CHOOSE(YTD,Y741,Z741,AA741,AB741,AC741,AD741,AE741,AF741,AG741,AH741,AI741,AJ741))</f>
        <v>0</v>
      </c>
      <c r="DM741" s="12">
        <f>SUM(AK741:CHOOSE(YTD,AK741,AL741,AM741,AN741,AO741,AP741,AQ741,AR741,AS741,AT741,AU741,AV741))</f>
        <v>0</v>
      </c>
      <c r="DN741" s="12">
        <f>SUM(AW741:CHOOSE(YTD,AW741,AX741,AY741,AZ741,BA741,BB741,BC741,BD741,BE741,BF741,BG741,BH741))</f>
        <v>0</v>
      </c>
      <c r="DO741" s="12">
        <f>SUM(BI741:CHOOSE(YTD,BI741,BJ741,BK741,BL741,BM741,BN741,BO741,BP741,BQ741,BR741,BS741,BT741))</f>
        <v>0</v>
      </c>
      <c r="DP741" s="12">
        <f>SUM(BU741:CHOOSE(YTD,BU741,BV741,BW741,BX741,BY741,BZ741,CA741,CB741,CC741,CD741,CE741,CF741))</f>
        <v>0</v>
      </c>
    </row>
    <row r="742" spans="1:120" x14ac:dyDescent="0.15">
      <c r="A742" s="12" t="str">
        <f t="shared" si="899"/>
        <v>FTE Cost - Brand</v>
      </c>
      <c r="D742" s="12" t="str">
        <f>HR!D372</f>
        <v>Brand 1</v>
      </c>
      <c r="E742" s="12" t="str">
        <f t="shared" si="932"/>
        <v>Segment 1</v>
      </c>
      <c r="F742" s="12" t="str">
        <f t="shared" si="932"/>
        <v>Business Unit 1</v>
      </c>
      <c r="G742" s="12">
        <f t="shared" si="932"/>
        <v>0</v>
      </c>
      <c r="H742" s="12">
        <f t="shared" si="932"/>
        <v>0</v>
      </c>
      <c r="I742" s="12">
        <f t="shared" si="932"/>
        <v>0</v>
      </c>
      <c r="J742" s="12">
        <f t="shared" si="932"/>
        <v>0</v>
      </c>
      <c r="K742" s="12">
        <f t="shared" si="932"/>
        <v>0</v>
      </c>
      <c r="L742" s="12">
        <f>HR!C372</f>
        <v>0</v>
      </c>
      <c r="M742" s="12">
        <f>HR!E372</f>
        <v>0</v>
      </c>
      <c r="N742" s="12">
        <f>HR!F372</f>
        <v>0</v>
      </c>
      <c r="O742" s="12">
        <f>HR!G372</f>
        <v>0</v>
      </c>
      <c r="P742" s="12">
        <f>HR!H372</f>
        <v>0</v>
      </c>
      <c r="Q742" s="12">
        <f>HR!I372</f>
        <v>0</v>
      </c>
      <c r="R742" s="12">
        <f>HR!J372</f>
        <v>0</v>
      </c>
      <c r="S742" s="12">
        <f>HR!K372</f>
        <v>0</v>
      </c>
      <c r="T742" s="12">
        <f>HR!L372</f>
        <v>0</v>
      </c>
      <c r="U742" s="12">
        <f>HR!M372</f>
        <v>0</v>
      </c>
      <c r="V742" s="12">
        <f>HR!N372</f>
        <v>0</v>
      </c>
      <c r="W742" s="12">
        <f>HR!O372</f>
        <v>0</v>
      </c>
      <c r="X742" s="12">
        <f>HR!P372</f>
        <v>0</v>
      </c>
      <c r="Y742" s="12">
        <f>HR!Q372</f>
        <v>0</v>
      </c>
      <c r="Z742" s="12">
        <f>HR!R372</f>
        <v>0</v>
      </c>
      <c r="AA742" s="12">
        <f>HR!S372</f>
        <v>0</v>
      </c>
      <c r="AB742" s="12">
        <f>HR!T372</f>
        <v>0</v>
      </c>
      <c r="AC742" s="12">
        <f>HR!U372</f>
        <v>0</v>
      </c>
      <c r="AD742" s="12">
        <f>HR!V372</f>
        <v>0</v>
      </c>
      <c r="AE742" s="12">
        <f>HR!W372</f>
        <v>0</v>
      </c>
      <c r="AF742" s="12">
        <f>HR!X372</f>
        <v>0</v>
      </c>
      <c r="AG742" s="12">
        <f>HR!Y372</f>
        <v>0</v>
      </c>
      <c r="AH742" s="12">
        <f>HR!Z372</f>
        <v>0</v>
      </c>
      <c r="AI742" s="12">
        <f>HR!AA372</f>
        <v>0</v>
      </c>
      <c r="AJ742" s="12">
        <f>HR!AB372</f>
        <v>0</v>
      </c>
      <c r="AK742" s="12">
        <f>HR!AC372</f>
        <v>0</v>
      </c>
      <c r="AL742" s="12">
        <f>HR!AD372</f>
        <v>0</v>
      </c>
      <c r="AM742" s="12">
        <f>HR!AE372</f>
        <v>0</v>
      </c>
      <c r="AN742" s="12">
        <f>HR!AF372</f>
        <v>0</v>
      </c>
      <c r="AO742" s="12">
        <f>HR!AG372</f>
        <v>0</v>
      </c>
      <c r="AP742" s="12">
        <f>HR!AH372</f>
        <v>0</v>
      </c>
      <c r="AQ742" s="12">
        <f>HR!AI372</f>
        <v>0</v>
      </c>
      <c r="AR742" s="12">
        <f>HR!AJ372</f>
        <v>0</v>
      </c>
      <c r="AS742" s="12">
        <f>HR!AK372</f>
        <v>0</v>
      </c>
      <c r="AT742" s="12">
        <f>HR!AL372</f>
        <v>0</v>
      </c>
      <c r="AU742" s="12">
        <f>HR!AM372</f>
        <v>0</v>
      </c>
      <c r="AV742" s="12">
        <f>HR!AN372</f>
        <v>0</v>
      </c>
      <c r="AW742" s="12">
        <f>HR!AO372</f>
        <v>0</v>
      </c>
      <c r="AX742" s="12">
        <f>HR!AP372</f>
        <v>0</v>
      </c>
      <c r="AY742" s="12">
        <f>HR!AQ372</f>
        <v>0</v>
      </c>
      <c r="AZ742" s="12">
        <f>HR!AR372</f>
        <v>0</v>
      </c>
      <c r="BA742" s="12">
        <f>HR!AS372</f>
        <v>0</v>
      </c>
      <c r="BB742" s="12">
        <f>HR!AT372</f>
        <v>0</v>
      </c>
      <c r="BC742" s="12">
        <f>HR!AU372</f>
        <v>0</v>
      </c>
      <c r="BD742" s="12">
        <f>HR!AV372</f>
        <v>0</v>
      </c>
      <c r="BE742" s="12">
        <f>HR!AW372</f>
        <v>0</v>
      </c>
      <c r="BF742" s="12">
        <f>HR!AX372</f>
        <v>0</v>
      </c>
      <c r="BG742" s="12">
        <f>HR!AY372</f>
        <v>0</v>
      </c>
      <c r="BH742" s="12">
        <f>HR!AZ372</f>
        <v>0</v>
      </c>
      <c r="BI742" s="12">
        <f>HR!BA372</f>
        <v>0</v>
      </c>
      <c r="BJ742" s="12">
        <f>HR!BB372</f>
        <v>0</v>
      </c>
      <c r="BK742" s="12">
        <f>HR!BC372</f>
        <v>0</v>
      </c>
      <c r="BL742" s="12">
        <f>HR!BD372</f>
        <v>0</v>
      </c>
      <c r="BM742" s="12">
        <f>HR!BE372</f>
        <v>0</v>
      </c>
      <c r="BN742" s="12">
        <f>HR!BF372</f>
        <v>0</v>
      </c>
      <c r="BO742" s="12">
        <f>HR!BG372</f>
        <v>0</v>
      </c>
      <c r="BP742" s="12">
        <f>HR!BH372</f>
        <v>0</v>
      </c>
      <c r="BQ742" s="12">
        <f>HR!BI372</f>
        <v>0</v>
      </c>
      <c r="BR742" s="12">
        <f>HR!BJ372</f>
        <v>0</v>
      </c>
      <c r="BS742" s="12">
        <f>HR!BK372</f>
        <v>0</v>
      </c>
      <c r="BT742" s="12">
        <f>HR!BL372</f>
        <v>0</v>
      </c>
      <c r="BU742" s="12">
        <f>HR!BM372</f>
        <v>0</v>
      </c>
      <c r="BV742" s="12">
        <f>HR!BN372</f>
        <v>0</v>
      </c>
      <c r="BW742" s="12">
        <f>HR!BO372</f>
        <v>0</v>
      </c>
      <c r="BX742" s="12">
        <f>HR!BP372</f>
        <v>0</v>
      </c>
      <c r="BY742" s="12">
        <f>HR!BQ372</f>
        <v>0</v>
      </c>
      <c r="BZ742" s="12">
        <f>HR!BR372</f>
        <v>0</v>
      </c>
      <c r="CA742" s="12">
        <f>HR!BS372</f>
        <v>0</v>
      </c>
      <c r="CB742" s="12">
        <f>HR!BT372</f>
        <v>0</v>
      </c>
      <c r="CC742" s="12">
        <f>HR!BU372</f>
        <v>0</v>
      </c>
      <c r="CD742" s="12">
        <f>HR!BV372</f>
        <v>0</v>
      </c>
      <c r="CE742" s="12">
        <f>HR!BW372</f>
        <v>0</v>
      </c>
      <c r="CF742" s="12">
        <f>HR!BX372</f>
        <v>0</v>
      </c>
      <c r="CG742" s="12">
        <f t="shared" si="900"/>
        <v>0</v>
      </c>
      <c r="CH742" s="12">
        <f t="shared" si="901"/>
        <v>0</v>
      </c>
      <c r="CI742" s="12">
        <f t="shared" si="902"/>
        <v>0</v>
      </c>
      <c r="CJ742" s="12">
        <f t="shared" si="903"/>
        <v>0</v>
      </c>
      <c r="CK742" s="12">
        <f t="shared" si="904"/>
        <v>0</v>
      </c>
      <c r="CL742" s="12">
        <f t="shared" si="905"/>
        <v>0</v>
      </c>
      <c r="CM742" s="12">
        <f t="shared" si="906"/>
        <v>0</v>
      </c>
      <c r="CN742" s="12">
        <f t="shared" si="907"/>
        <v>0</v>
      </c>
      <c r="CO742" s="12">
        <f t="shared" si="908"/>
        <v>0</v>
      </c>
      <c r="CP742" s="12">
        <f t="shared" si="909"/>
        <v>0</v>
      </c>
      <c r="CQ742" s="12">
        <f t="shared" si="910"/>
        <v>0</v>
      </c>
      <c r="CR742" s="12">
        <f t="shared" si="911"/>
        <v>0</v>
      </c>
      <c r="CS742" s="12">
        <f t="shared" si="912"/>
        <v>0</v>
      </c>
      <c r="CT742" s="12">
        <f t="shared" si="913"/>
        <v>0</v>
      </c>
      <c r="CU742" s="12">
        <f t="shared" si="914"/>
        <v>0</v>
      </c>
      <c r="CV742" s="12">
        <f t="shared" si="915"/>
        <v>0</v>
      </c>
      <c r="CW742" s="12">
        <f t="shared" si="916"/>
        <v>0</v>
      </c>
      <c r="CX742" s="12">
        <f t="shared" si="917"/>
        <v>0</v>
      </c>
      <c r="CY742" s="12">
        <f t="shared" si="918"/>
        <v>0</v>
      </c>
      <c r="CZ742" s="12">
        <f t="shared" si="919"/>
        <v>0</v>
      </c>
      <c r="DA742" s="12">
        <f t="shared" si="920"/>
        <v>0</v>
      </c>
      <c r="DB742" s="12">
        <f t="shared" si="921"/>
        <v>0</v>
      </c>
      <c r="DC742" s="12">
        <f t="shared" si="922"/>
        <v>0</v>
      </c>
      <c r="DD742" s="12">
        <f t="shared" si="923"/>
        <v>0</v>
      </c>
      <c r="DE742" s="12">
        <f t="shared" si="924"/>
        <v>0</v>
      </c>
      <c r="DF742" s="12">
        <f t="shared" si="925"/>
        <v>0</v>
      </c>
      <c r="DG742" s="12">
        <f t="shared" si="926"/>
        <v>0</v>
      </c>
      <c r="DH742" s="12">
        <f t="shared" si="927"/>
        <v>0</v>
      </c>
      <c r="DI742" s="12">
        <f t="shared" si="928"/>
        <v>0</v>
      </c>
      <c r="DJ742" s="12">
        <f t="shared" si="929"/>
        <v>0</v>
      </c>
      <c r="DK742" s="12">
        <f>SUM(M742:CHOOSE(YTD,M742,N742,O742,P742,Q742,R742,S742,T742,U742,V742,W742,X742))</f>
        <v>0</v>
      </c>
      <c r="DL742" s="12">
        <f>SUM(Y742:CHOOSE(YTD,Y742,Z742,AA742,AB742,AC742,AD742,AE742,AF742,AG742,AH742,AI742,AJ742))</f>
        <v>0</v>
      </c>
      <c r="DM742" s="12">
        <f>SUM(AK742:CHOOSE(YTD,AK742,AL742,AM742,AN742,AO742,AP742,AQ742,AR742,AS742,AT742,AU742,AV742))</f>
        <v>0</v>
      </c>
      <c r="DN742" s="12">
        <f>SUM(AW742:CHOOSE(YTD,AW742,AX742,AY742,AZ742,BA742,BB742,BC742,BD742,BE742,BF742,BG742,BH742))</f>
        <v>0</v>
      </c>
      <c r="DO742" s="12">
        <f>SUM(BI742:CHOOSE(YTD,BI742,BJ742,BK742,BL742,BM742,BN742,BO742,BP742,BQ742,BR742,BS742,BT742))</f>
        <v>0</v>
      </c>
      <c r="DP742" s="12">
        <f>SUM(BU742:CHOOSE(YTD,BU742,BV742,BW742,BX742,BY742,BZ742,CA742,CB742,CC742,CD742,CE742,CF742))</f>
        <v>0</v>
      </c>
    </row>
    <row r="743" spans="1:120" x14ac:dyDescent="0.15">
      <c r="A743" s="12" t="str">
        <f t="shared" si="899"/>
        <v>FTE Cost - Brand</v>
      </c>
      <c r="D743" s="12" t="str">
        <f>HR!D373</f>
        <v>Brand 2</v>
      </c>
      <c r="E743" s="12" t="str">
        <f t="shared" si="932"/>
        <v>Segment 1</v>
      </c>
      <c r="F743" s="12" t="str">
        <f t="shared" si="932"/>
        <v>Business Unit 1</v>
      </c>
      <c r="G743" s="12">
        <f t="shared" si="932"/>
        <v>0</v>
      </c>
      <c r="H743" s="12">
        <f t="shared" si="932"/>
        <v>0</v>
      </c>
      <c r="I743" s="12">
        <f t="shared" si="932"/>
        <v>0</v>
      </c>
      <c r="J743" s="12">
        <f t="shared" si="932"/>
        <v>0</v>
      </c>
      <c r="K743" s="12">
        <f t="shared" si="932"/>
        <v>0</v>
      </c>
      <c r="L743" s="12">
        <f>HR!C373</f>
        <v>0</v>
      </c>
      <c r="M743" s="12">
        <f>HR!E373</f>
        <v>0</v>
      </c>
      <c r="N743" s="12">
        <f>HR!F373</f>
        <v>0</v>
      </c>
      <c r="O743" s="12">
        <f>HR!G373</f>
        <v>0</v>
      </c>
      <c r="P743" s="12">
        <f>HR!H373</f>
        <v>0</v>
      </c>
      <c r="Q743" s="12">
        <f>HR!I373</f>
        <v>0</v>
      </c>
      <c r="R743" s="12">
        <f>HR!J373</f>
        <v>0</v>
      </c>
      <c r="S743" s="12">
        <f>HR!K373</f>
        <v>0</v>
      </c>
      <c r="T743" s="12">
        <f>HR!L373</f>
        <v>0</v>
      </c>
      <c r="U743" s="12">
        <f>HR!M373</f>
        <v>0</v>
      </c>
      <c r="V743" s="12">
        <f>HR!N373</f>
        <v>0</v>
      </c>
      <c r="W743" s="12">
        <f>HR!O373</f>
        <v>0</v>
      </c>
      <c r="X743" s="12">
        <f>HR!P373</f>
        <v>0</v>
      </c>
      <c r="Y743" s="12">
        <f>HR!Q373</f>
        <v>0</v>
      </c>
      <c r="Z743" s="12">
        <f>HR!R373</f>
        <v>0</v>
      </c>
      <c r="AA743" s="12">
        <f>HR!S373</f>
        <v>0</v>
      </c>
      <c r="AB743" s="12">
        <f>HR!T373</f>
        <v>0</v>
      </c>
      <c r="AC743" s="12">
        <f>HR!U373</f>
        <v>0</v>
      </c>
      <c r="AD743" s="12">
        <f>HR!V373</f>
        <v>0</v>
      </c>
      <c r="AE743" s="12">
        <f>HR!W373</f>
        <v>0</v>
      </c>
      <c r="AF743" s="12">
        <f>HR!X373</f>
        <v>0</v>
      </c>
      <c r="AG743" s="12">
        <f>HR!Y373</f>
        <v>0</v>
      </c>
      <c r="AH743" s="12">
        <f>HR!Z373</f>
        <v>0</v>
      </c>
      <c r="AI743" s="12">
        <f>HR!AA373</f>
        <v>0</v>
      </c>
      <c r="AJ743" s="12">
        <f>HR!AB373</f>
        <v>0</v>
      </c>
      <c r="AK743" s="12">
        <f>HR!AC373</f>
        <v>0</v>
      </c>
      <c r="AL743" s="12">
        <f>HR!AD373</f>
        <v>0</v>
      </c>
      <c r="AM743" s="12">
        <f>HR!AE373</f>
        <v>0</v>
      </c>
      <c r="AN743" s="12">
        <f>HR!AF373</f>
        <v>0</v>
      </c>
      <c r="AO743" s="12">
        <f>HR!AG373</f>
        <v>0</v>
      </c>
      <c r="AP743" s="12">
        <f>HR!AH373</f>
        <v>0</v>
      </c>
      <c r="AQ743" s="12">
        <f>HR!AI373</f>
        <v>0</v>
      </c>
      <c r="AR743" s="12">
        <f>HR!AJ373</f>
        <v>0</v>
      </c>
      <c r="AS743" s="12">
        <f>HR!AK373</f>
        <v>0</v>
      </c>
      <c r="AT743" s="12">
        <f>HR!AL373</f>
        <v>0</v>
      </c>
      <c r="AU743" s="12">
        <f>HR!AM373</f>
        <v>0</v>
      </c>
      <c r="AV743" s="12">
        <f>HR!AN373</f>
        <v>0</v>
      </c>
      <c r="AW743" s="12">
        <f>HR!AO373</f>
        <v>0</v>
      </c>
      <c r="AX743" s="12">
        <f>HR!AP373</f>
        <v>0</v>
      </c>
      <c r="AY743" s="12">
        <f>HR!AQ373</f>
        <v>0</v>
      </c>
      <c r="AZ743" s="12">
        <f>HR!AR373</f>
        <v>0</v>
      </c>
      <c r="BA743" s="12">
        <f>HR!AS373</f>
        <v>0</v>
      </c>
      <c r="BB743" s="12">
        <f>HR!AT373</f>
        <v>0</v>
      </c>
      <c r="BC743" s="12">
        <f>HR!AU373</f>
        <v>0</v>
      </c>
      <c r="BD743" s="12">
        <f>HR!AV373</f>
        <v>0</v>
      </c>
      <c r="BE743" s="12">
        <f>HR!AW373</f>
        <v>0</v>
      </c>
      <c r="BF743" s="12">
        <f>HR!AX373</f>
        <v>0</v>
      </c>
      <c r="BG743" s="12">
        <f>HR!AY373</f>
        <v>0</v>
      </c>
      <c r="BH743" s="12">
        <f>HR!AZ373</f>
        <v>0</v>
      </c>
      <c r="BI743" s="12">
        <f>HR!BA373</f>
        <v>0</v>
      </c>
      <c r="BJ743" s="12">
        <f>HR!BB373</f>
        <v>0</v>
      </c>
      <c r="BK743" s="12">
        <f>HR!BC373</f>
        <v>0</v>
      </c>
      <c r="BL743" s="12">
        <f>HR!BD373</f>
        <v>0</v>
      </c>
      <c r="BM743" s="12">
        <f>HR!BE373</f>
        <v>0</v>
      </c>
      <c r="BN743" s="12">
        <f>HR!BF373</f>
        <v>0</v>
      </c>
      <c r="BO743" s="12">
        <f>HR!BG373</f>
        <v>0</v>
      </c>
      <c r="BP743" s="12">
        <f>HR!BH373</f>
        <v>0</v>
      </c>
      <c r="BQ743" s="12">
        <f>HR!BI373</f>
        <v>0</v>
      </c>
      <c r="BR743" s="12">
        <f>HR!BJ373</f>
        <v>0</v>
      </c>
      <c r="BS743" s="12">
        <f>HR!BK373</f>
        <v>0</v>
      </c>
      <c r="BT743" s="12">
        <f>HR!BL373</f>
        <v>0</v>
      </c>
      <c r="BU743" s="12">
        <f>HR!BM373</f>
        <v>0</v>
      </c>
      <c r="BV743" s="12">
        <f>HR!BN373</f>
        <v>0</v>
      </c>
      <c r="BW743" s="12">
        <f>HR!BO373</f>
        <v>0</v>
      </c>
      <c r="BX743" s="12">
        <f>HR!BP373</f>
        <v>0</v>
      </c>
      <c r="BY743" s="12">
        <f>HR!BQ373</f>
        <v>0</v>
      </c>
      <c r="BZ743" s="12">
        <f>HR!BR373</f>
        <v>0</v>
      </c>
      <c r="CA743" s="12">
        <f>HR!BS373</f>
        <v>0</v>
      </c>
      <c r="CB743" s="12">
        <f>HR!BT373</f>
        <v>0</v>
      </c>
      <c r="CC743" s="12">
        <f>HR!BU373</f>
        <v>0</v>
      </c>
      <c r="CD743" s="12">
        <f>HR!BV373</f>
        <v>0</v>
      </c>
      <c r="CE743" s="12">
        <f>HR!BW373</f>
        <v>0</v>
      </c>
      <c r="CF743" s="12">
        <f>HR!BX373</f>
        <v>0</v>
      </c>
      <c r="CG743" s="12">
        <f t="shared" si="900"/>
        <v>0</v>
      </c>
      <c r="CH743" s="12">
        <f t="shared" si="901"/>
        <v>0</v>
      </c>
      <c r="CI743" s="12">
        <f t="shared" si="902"/>
        <v>0</v>
      </c>
      <c r="CJ743" s="12">
        <f t="shared" si="903"/>
        <v>0</v>
      </c>
      <c r="CK743" s="12">
        <f t="shared" si="904"/>
        <v>0</v>
      </c>
      <c r="CL743" s="12">
        <f t="shared" si="905"/>
        <v>0</v>
      </c>
      <c r="CM743" s="12">
        <f t="shared" si="906"/>
        <v>0</v>
      </c>
      <c r="CN743" s="12">
        <f t="shared" si="907"/>
        <v>0</v>
      </c>
      <c r="CO743" s="12">
        <f t="shared" si="908"/>
        <v>0</v>
      </c>
      <c r="CP743" s="12">
        <f t="shared" si="909"/>
        <v>0</v>
      </c>
      <c r="CQ743" s="12">
        <f t="shared" si="910"/>
        <v>0</v>
      </c>
      <c r="CR743" s="12">
        <f t="shared" si="911"/>
        <v>0</v>
      </c>
      <c r="CS743" s="12">
        <f t="shared" si="912"/>
        <v>0</v>
      </c>
      <c r="CT743" s="12">
        <f t="shared" si="913"/>
        <v>0</v>
      </c>
      <c r="CU743" s="12">
        <f t="shared" si="914"/>
        <v>0</v>
      </c>
      <c r="CV743" s="12">
        <f t="shared" si="915"/>
        <v>0</v>
      </c>
      <c r="CW743" s="12">
        <f t="shared" si="916"/>
        <v>0</v>
      </c>
      <c r="CX743" s="12">
        <f t="shared" si="917"/>
        <v>0</v>
      </c>
      <c r="CY743" s="12">
        <f t="shared" si="918"/>
        <v>0</v>
      </c>
      <c r="CZ743" s="12">
        <f t="shared" si="919"/>
        <v>0</v>
      </c>
      <c r="DA743" s="12">
        <f t="shared" si="920"/>
        <v>0</v>
      </c>
      <c r="DB743" s="12">
        <f t="shared" si="921"/>
        <v>0</v>
      </c>
      <c r="DC743" s="12">
        <f t="shared" si="922"/>
        <v>0</v>
      </c>
      <c r="DD743" s="12">
        <f t="shared" si="923"/>
        <v>0</v>
      </c>
      <c r="DE743" s="12">
        <f t="shared" si="924"/>
        <v>0</v>
      </c>
      <c r="DF743" s="12">
        <f t="shared" si="925"/>
        <v>0</v>
      </c>
      <c r="DG743" s="12">
        <f t="shared" si="926"/>
        <v>0</v>
      </c>
      <c r="DH743" s="12">
        <f t="shared" si="927"/>
        <v>0</v>
      </c>
      <c r="DI743" s="12">
        <f t="shared" si="928"/>
        <v>0</v>
      </c>
      <c r="DJ743" s="12">
        <f t="shared" si="929"/>
        <v>0</v>
      </c>
      <c r="DK743" s="12">
        <f>SUM(M743:CHOOSE(YTD,M743,N743,O743,P743,Q743,R743,S743,T743,U743,V743,W743,X743))</f>
        <v>0</v>
      </c>
      <c r="DL743" s="12">
        <f>SUM(Y743:CHOOSE(YTD,Y743,Z743,AA743,AB743,AC743,AD743,AE743,AF743,AG743,AH743,AI743,AJ743))</f>
        <v>0</v>
      </c>
      <c r="DM743" s="12">
        <f>SUM(AK743:CHOOSE(YTD,AK743,AL743,AM743,AN743,AO743,AP743,AQ743,AR743,AS743,AT743,AU743,AV743))</f>
        <v>0</v>
      </c>
      <c r="DN743" s="12">
        <f>SUM(AW743:CHOOSE(YTD,AW743,AX743,AY743,AZ743,BA743,BB743,BC743,BD743,BE743,BF743,BG743,BH743))</f>
        <v>0</v>
      </c>
      <c r="DO743" s="12">
        <f>SUM(BI743:CHOOSE(YTD,BI743,BJ743,BK743,BL743,BM743,BN743,BO743,BP743,BQ743,BR743,BS743,BT743))</f>
        <v>0</v>
      </c>
      <c r="DP743" s="12">
        <f>SUM(BU743:CHOOSE(YTD,BU743,BV743,BW743,BX743,BY743,BZ743,CA743,CB743,CC743,CD743,CE743,CF743))</f>
        <v>0</v>
      </c>
    </row>
    <row r="744" spans="1:120" x14ac:dyDescent="0.15">
      <c r="A744" s="12" t="str">
        <f t="shared" si="899"/>
        <v>FTE Cost - Brand</v>
      </c>
      <c r="D744" s="12" t="str">
        <f>HR!D374</f>
        <v>Brand 3</v>
      </c>
      <c r="E744" s="12" t="str">
        <f t="shared" si="932"/>
        <v>Segment 1</v>
      </c>
      <c r="F744" s="12" t="str">
        <f t="shared" si="932"/>
        <v>Business Unit 1</v>
      </c>
      <c r="G744" s="12">
        <f t="shared" si="932"/>
        <v>0</v>
      </c>
      <c r="H744" s="12">
        <f t="shared" si="932"/>
        <v>0</v>
      </c>
      <c r="I744" s="12">
        <f t="shared" si="932"/>
        <v>0</v>
      </c>
      <c r="J744" s="12">
        <f t="shared" si="932"/>
        <v>0</v>
      </c>
      <c r="K744" s="12">
        <f t="shared" si="932"/>
        <v>0</v>
      </c>
      <c r="L744" s="12">
        <f>HR!C374</f>
        <v>0</v>
      </c>
      <c r="M744" s="12">
        <f>HR!E374</f>
        <v>0</v>
      </c>
      <c r="N744" s="12">
        <f>HR!F374</f>
        <v>0</v>
      </c>
      <c r="O744" s="12">
        <f>HR!G374</f>
        <v>0</v>
      </c>
      <c r="P744" s="12">
        <f>HR!H374</f>
        <v>0</v>
      </c>
      <c r="Q744" s="12">
        <f>HR!I374</f>
        <v>0</v>
      </c>
      <c r="R744" s="12">
        <f>HR!J374</f>
        <v>0</v>
      </c>
      <c r="S744" s="12">
        <f>HR!K374</f>
        <v>0</v>
      </c>
      <c r="T744" s="12">
        <f>HR!L374</f>
        <v>0</v>
      </c>
      <c r="U744" s="12">
        <f>HR!M374</f>
        <v>0</v>
      </c>
      <c r="V744" s="12">
        <f>HR!N374</f>
        <v>0</v>
      </c>
      <c r="W744" s="12">
        <f>HR!O374</f>
        <v>0</v>
      </c>
      <c r="X744" s="12">
        <f>HR!P374</f>
        <v>0</v>
      </c>
      <c r="Y744" s="12">
        <f>HR!Q374</f>
        <v>0</v>
      </c>
      <c r="Z744" s="12">
        <f>HR!R374</f>
        <v>0</v>
      </c>
      <c r="AA744" s="12">
        <f>HR!S374</f>
        <v>0</v>
      </c>
      <c r="AB744" s="12">
        <f>HR!T374</f>
        <v>0</v>
      </c>
      <c r="AC744" s="12">
        <f>HR!U374</f>
        <v>0</v>
      </c>
      <c r="AD744" s="12">
        <f>HR!V374</f>
        <v>0</v>
      </c>
      <c r="AE744" s="12">
        <f>HR!W374</f>
        <v>0</v>
      </c>
      <c r="AF744" s="12">
        <f>HR!X374</f>
        <v>0</v>
      </c>
      <c r="AG744" s="12">
        <f>HR!Y374</f>
        <v>0</v>
      </c>
      <c r="AH744" s="12">
        <f>HR!Z374</f>
        <v>0</v>
      </c>
      <c r="AI744" s="12">
        <f>HR!AA374</f>
        <v>0</v>
      </c>
      <c r="AJ744" s="12">
        <f>HR!AB374</f>
        <v>0</v>
      </c>
      <c r="AK744" s="12">
        <f>HR!AC374</f>
        <v>0</v>
      </c>
      <c r="AL744" s="12">
        <f>HR!AD374</f>
        <v>0</v>
      </c>
      <c r="AM744" s="12">
        <f>HR!AE374</f>
        <v>0</v>
      </c>
      <c r="AN744" s="12">
        <f>HR!AF374</f>
        <v>0</v>
      </c>
      <c r="AO744" s="12">
        <f>HR!AG374</f>
        <v>0</v>
      </c>
      <c r="AP744" s="12">
        <f>HR!AH374</f>
        <v>0</v>
      </c>
      <c r="AQ744" s="12">
        <f>HR!AI374</f>
        <v>0</v>
      </c>
      <c r="AR744" s="12">
        <f>HR!AJ374</f>
        <v>0</v>
      </c>
      <c r="AS744" s="12">
        <f>HR!AK374</f>
        <v>0</v>
      </c>
      <c r="AT744" s="12">
        <f>HR!AL374</f>
        <v>0</v>
      </c>
      <c r="AU744" s="12">
        <f>HR!AM374</f>
        <v>0</v>
      </c>
      <c r="AV744" s="12">
        <f>HR!AN374</f>
        <v>0</v>
      </c>
      <c r="AW744" s="12">
        <f>HR!AO374</f>
        <v>0</v>
      </c>
      <c r="AX744" s="12">
        <f>HR!AP374</f>
        <v>0</v>
      </c>
      <c r="AY744" s="12">
        <f>HR!AQ374</f>
        <v>0</v>
      </c>
      <c r="AZ744" s="12">
        <f>HR!AR374</f>
        <v>0</v>
      </c>
      <c r="BA744" s="12">
        <f>HR!AS374</f>
        <v>0</v>
      </c>
      <c r="BB744" s="12">
        <f>HR!AT374</f>
        <v>0</v>
      </c>
      <c r="BC744" s="12">
        <f>HR!AU374</f>
        <v>0</v>
      </c>
      <c r="BD744" s="12">
        <f>HR!AV374</f>
        <v>0</v>
      </c>
      <c r="BE744" s="12">
        <f>HR!AW374</f>
        <v>0</v>
      </c>
      <c r="BF744" s="12">
        <f>HR!AX374</f>
        <v>0</v>
      </c>
      <c r="BG744" s="12">
        <f>HR!AY374</f>
        <v>0</v>
      </c>
      <c r="BH744" s="12">
        <f>HR!AZ374</f>
        <v>0</v>
      </c>
      <c r="BI744" s="12">
        <f>HR!BA374</f>
        <v>0</v>
      </c>
      <c r="BJ744" s="12">
        <f>HR!BB374</f>
        <v>0</v>
      </c>
      <c r="BK744" s="12">
        <f>HR!BC374</f>
        <v>0</v>
      </c>
      <c r="BL744" s="12">
        <f>HR!BD374</f>
        <v>0</v>
      </c>
      <c r="BM744" s="12">
        <f>HR!BE374</f>
        <v>0</v>
      </c>
      <c r="BN744" s="12">
        <f>HR!BF374</f>
        <v>0</v>
      </c>
      <c r="BO744" s="12">
        <f>HR!BG374</f>
        <v>0</v>
      </c>
      <c r="BP744" s="12">
        <f>HR!BH374</f>
        <v>0</v>
      </c>
      <c r="BQ744" s="12">
        <f>HR!BI374</f>
        <v>0</v>
      </c>
      <c r="BR744" s="12">
        <f>HR!BJ374</f>
        <v>0</v>
      </c>
      <c r="BS744" s="12">
        <f>HR!BK374</f>
        <v>0</v>
      </c>
      <c r="BT744" s="12">
        <f>HR!BL374</f>
        <v>0</v>
      </c>
      <c r="BU744" s="12">
        <f>HR!BM374</f>
        <v>0</v>
      </c>
      <c r="BV744" s="12">
        <f>HR!BN374</f>
        <v>0</v>
      </c>
      <c r="BW744" s="12">
        <f>HR!BO374</f>
        <v>0</v>
      </c>
      <c r="BX744" s="12">
        <f>HR!BP374</f>
        <v>0</v>
      </c>
      <c r="BY744" s="12">
        <f>HR!BQ374</f>
        <v>0</v>
      </c>
      <c r="BZ744" s="12">
        <f>HR!BR374</f>
        <v>0</v>
      </c>
      <c r="CA744" s="12">
        <f>HR!BS374</f>
        <v>0</v>
      </c>
      <c r="CB744" s="12">
        <f>HR!BT374</f>
        <v>0</v>
      </c>
      <c r="CC744" s="12">
        <f>HR!BU374</f>
        <v>0</v>
      </c>
      <c r="CD744" s="12">
        <f>HR!BV374</f>
        <v>0</v>
      </c>
      <c r="CE744" s="12">
        <f>HR!BW374</f>
        <v>0</v>
      </c>
      <c r="CF744" s="12">
        <f>HR!BX374</f>
        <v>0</v>
      </c>
      <c r="CG744" s="12">
        <f t="shared" si="900"/>
        <v>0</v>
      </c>
      <c r="CH744" s="12">
        <f t="shared" si="901"/>
        <v>0</v>
      </c>
      <c r="CI744" s="12">
        <f t="shared" si="902"/>
        <v>0</v>
      </c>
      <c r="CJ744" s="12">
        <f t="shared" si="903"/>
        <v>0</v>
      </c>
      <c r="CK744" s="12">
        <f t="shared" si="904"/>
        <v>0</v>
      </c>
      <c r="CL744" s="12">
        <f t="shared" si="905"/>
        <v>0</v>
      </c>
      <c r="CM744" s="12">
        <f t="shared" si="906"/>
        <v>0</v>
      </c>
      <c r="CN744" s="12">
        <f t="shared" si="907"/>
        <v>0</v>
      </c>
      <c r="CO744" s="12">
        <f t="shared" si="908"/>
        <v>0</v>
      </c>
      <c r="CP744" s="12">
        <f t="shared" si="909"/>
        <v>0</v>
      </c>
      <c r="CQ744" s="12">
        <f t="shared" si="910"/>
        <v>0</v>
      </c>
      <c r="CR744" s="12">
        <f t="shared" si="911"/>
        <v>0</v>
      </c>
      <c r="CS744" s="12">
        <f t="shared" si="912"/>
        <v>0</v>
      </c>
      <c r="CT744" s="12">
        <f t="shared" si="913"/>
        <v>0</v>
      </c>
      <c r="CU744" s="12">
        <f t="shared" si="914"/>
        <v>0</v>
      </c>
      <c r="CV744" s="12">
        <f t="shared" si="915"/>
        <v>0</v>
      </c>
      <c r="CW744" s="12">
        <f t="shared" si="916"/>
        <v>0</v>
      </c>
      <c r="CX744" s="12">
        <f t="shared" si="917"/>
        <v>0</v>
      </c>
      <c r="CY744" s="12">
        <f t="shared" si="918"/>
        <v>0</v>
      </c>
      <c r="CZ744" s="12">
        <f t="shared" si="919"/>
        <v>0</v>
      </c>
      <c r="DA744" s="12">
        <f t="shared" si="920"/>
        <v>0</v>
      </c>
      <c r="DB744" s="12">
        <f t="shared" si="921"/>
        <v>0</v>
      </c>
      <c r="DC744" s="12">
        <f t="shared" si="922"/>
        <v>0</v>
      </c>
      <c r="DD744" s="12">
        <f t="shared" si="923"/>
        <v>0</v>
      </c>
      <c r="DE744" s="12">
        <f t="shared" si="924"/>
        <v>0</v>
      </c>
      <c r="DF744" s="12">
        <f t="shared" si="925"/>
        <v>0</v>
      </c>
      <c r="DG744" s="12">
        <f t="shared" si="926"/>
        <v>0</v>
      </c>
      <c r="DH744" s="12">
        <f t="shared" si="927"/>
        <v>0</v>
      </c>
      <c r="DI744" s="12">
        <f t="shared" si="928"/>
        <v>0</v>
      </c>
      <c r="DJ744" s="12">
        <f t="shared" si="929"/>
        <v>0</v>
      </c>
      <c r="DK744" s="12">
        <f>SUM(M744:CHOOSE(YTD,M744,N744,O744,P744,Q744,R744,S744,T744,U744,V744,W744,X744))</f>
        <v>0</v>
      </c>
      <c r="DL744" s="12">
        <f>SUM(Y744:CHOOSE(YTD,Y744,Z744,AA744,AB744,AC744,AD744,AE744,AF744,AG744,AH744,AI744,AJ744))</f>
        <v>0</v>
      </c>
      <c r="DM744" s="12">
        <f>SUM(AK744:CHOOSE(YTD,AK744,AL744,AM744,AN744,AO744,AP744,AQ744,AR744,AS744,AT744,AU744,AV744))</f>
        <v>0</v>
      </c>
      <c r="DN744" s="12">
        <f>SUM(AW744:CHOOSE(YTD,AW744,AX744,AY744,AZ744,BA744,BB744,BC744,BD744,BE744,BF744,BG744,BH744))</f>
        <v>0</v>
      </c>
      <c r="DO744" s="12">
        <f>SUM(BI744:CHOOSE(YTD,BI744,BJ744,BK744,BL744,BM744,BN744,BO744,BP744,BQ744,BR744,BS744,BT744))</f>
        <v>0</v>
      </c>
      <c r="DP744" s="12">
        <f>SUM(BU744:CHOOSE(YTD,BU744,BV744,BW744,BX744,BY744,BZ744,CA744,CB744,CC744,CD744,CE744,CF744))</f>
        <v>0</v>
      </c>
    </row>
    <row r="745" spans="1:120" x14ac:dyDescent="0.15">
      <c r="A745" s="12" t="str">
        <f t="shared" si="899"/>
        <v>FTE Cost - Brand</v>
      </c>
      <c r="D745" s="12" t="str">
        <f>HR!D375</f>
        <v>Brand 4</v>
      </c>
      <c r="E745" s="12" t="str">
        <f t="shared" si="932"/>
        <v>Segment 1</v>
      </c>
      <c r="F745" s="12" t="str">
        <f t="shared" si="932"/>
        <v>Business Unit 1</v>
      </c>
      <c r="G745" s="12">
        <f t="shared" si="932"/>
        <v>0</v>
      </c>
      <c r="H745" s="12">
        <f t="shared" si="932"/>
        <v>0</v>
      </c>
      <c r="I745" s="12">
        <f t="shared" si="932"/>
        <v>0</v>
      </c>
      <c r="J745" s="12">
        <f t="shared" si="932"/>
        <v>0</v>
      </c>
      <c r="K745" s="12">
        <f t="shared" si="932"/>
        <v>0</v>
      </c>
      <c r="L745" s="12">
        <f>HR!C375</f>
        <v>0</v>
      </c>
      <c r="M745" s="12">
        <f>HR!E375</f>
        <v>0</v>
      </c>
      <c r="N745" s="12">
        <f>HR!F375</f>
        <v>0</v>
      </c>
      <c r="O745" s="12">
        <f>HR!G375</f>
        <v>0</v>
      </c>
      <c r="P745" s="12">
        <f>HR!H375</f>
        <v>0</v>
      </c>
      <c r="Q745" s="12">
        <f>HR!I375</f>
        <v>0</v>
      </c>
      <c r="R745" s="12">
        <f>HR!J375</f>
        <v>0</v>
      </c>
      <c r="S745" s="12">
        <f>HR!K375</f>
        <v>0</v>
      </c>
      <c r="T745" s="12">
        <f>HR!L375</f>
        <v>0</v>
      </c>
      <c r="U745" s="12">
        <f>HR!M375</f>
        <v>0</v>
      </c>
      <c r="V745" s="12">
        <f>HR!N375</f>
        <v>0</v>
      </c>
      <c r="W745" s="12">
        <f>HR!O375</f>
        <v>0</v>
      </c>
      <c r="X745" s="12">
        <f>HR!P375</f>
        <v>0</v>
      </c>
      <c r="Y745" s="12">
        <f>HR!Q375</f>
        <v>0</v>
      </c>
      <c r="Z745" s="12">
        <f>HR!R375</f>
        <v>0</v>
      </c>
      <c r="AA745" s="12">
        <f>HR!S375</f>
        <v>0</v>
      </c>
      <c r="AB745" s="12">
        <f>HR!T375</f>
        <v>0</v>
      </c>
      <c r="AC745" s="12">
        <f>HR!U375</f>
        <v>0</v>
      </c>
      <c r="AD745" s="12">
        <f>HR!V375</f>
        <v>0</v>
      </c>
      <c r="AE745" s="12">
        <f>HR!W375</f>
        <v>0</v>
      </c>
      <c r="AF745" s="12">
        <f>HR!X375</f>
        <v>0</v>
      </c>
      <c r="AG745" s="12">
        <f>HR!Y375</f>
        <v>0</v>
      </c>
      <c r="AH745" s="12">
        <f>HR!Z375</f>
        <v>0</v>
      </c>
      <c r="AI745" s="12">
        <f>HR!AA375</f>
        <v>0</v>
      </c>
      <c r="AJ745" s="12">
        <f>HR!AB375</f>
        <v>0</v>
      </c>
      <c r="AK745" s="12">
        <f>HR!AC375</f>
        <v>0</v>
      </c>
      <c r="AL745" s="12">
        <f>HR!AD375</f>
        <v>0</v>
      </c>
      <c r="AM745" s="12">
        <f>HR!AE375</f>
        <v>0</v>
      </c>
      <c r="AN745" s="12">
        <f>HR!AF375</f>
        <v>0</v>
      </c>
      <c r="AO745" s="12">
        <f>HR!AG375</f>
        <v>0</v>
      </c>
      <c r="AP745" s="12">
        <f>HR!AH375</f>
        <v>0</v>
      </c>
      <c r="AQ745" s="12">
        <f>HR!AI375</f>
        <v>0</v>
      </c>
      <c r="AR745" s="12">
        <f>HR!AJ375</f>
        <v>0</v>
      </c>
      <c r="AS745" s="12">
        <f>HR!AK375</f>
        <v>0</v>
      </c>
      <c r="AT745" s="12">
        <f>HR!AL375</f>
        <v>0</v>
      </c>
      <c r="AU745" s="12">
        <f>HR!AM375</f>
        <v>0</v>
      </c>
      <c r="AV745" s="12">
        <f>HR!AN375</f>
        <v>0</v>
      </c>
      <c r="AW745" s="12">
        <f>HR!AO375</f>
        <v>0</v>
      </c>
      <c r="AX745" s="12">
        <f>HR!AP375</f>
        <v>0</v>
      </c>
      <c r="AY745" s="12">
        <f>HR!AQ375</f>
        <v>0</v>
      </c>
      <c r="AZ745" s="12">
        <f>HR!AR375</f>
        <v>0</v>
      </c>
      <c r="BA745" s="12">
        <f>HR!AS375</f>
        <v>0</v>
      </c>
      <c r="BB745" s="12">
        <f>HR!AT375</f>
        <v>0</v>
      </c>
      <c r="BC745" s="12">
        <f>HR!AU375</f>
        <v>0</v>
      </c>
      <c r="BD745" s="12">
        <f>HR!AV375</f>
        <v>0</v>
      </c>
      <c r="BE745" s="12">
        <f>HR!AW375</f>
        <v>0</v>
      </c>
      <c r="BF745" s="12">
        <f>HR!AX375</f>
        <v>0</v>
      </c>
      <c r="BG745" s="12">
        <f>HR!AY375</f>
        <v>0</v>
      </c>
      <c r="BH745" s="12">
        <f>HR!AZ375</f>
        <v>0</v>
      </c>
      <c r="BI745" s="12">
        <f>HR!BA375</f>
        <v>0</v>
      </c>
      <c r="BJ745" s="12">
        <f>HR!BB375</f>
        <v>0</v>
      </c>
      <c r="BK745" s="12">
        <f>HR!BC375</f>
        <v>0</v>
      </c>
      <c r="BL745" s="12">
        <f>HR!BD375</f>
        <v>0</v>
      </c>
      <c r="BM745" s="12">
        <f>HR!BE375</f>
        <v>0</v>
      </c>
      <c r="BN745" s="12">
        <f>HR!BF375</f>
        <v>0</v>
      </c>
      <c r="BO745" s="12">
        <f>HR!BG375</f>
        <v>0</v>
      </c>
      <c r="BP745" s="12">
        <f>HR!BH375</f>
        <v>0</v>
      </c>
      <c r="BQ745" s="12">
        <f>HR!BI375</f>
        <v>0</v>
      </c>
      <c r="BR745" s="12">
        <f>HR!BJ375</f>
        <v>0</v>
      </c>
      <c r="BS745" s="12">
        <f>HR!BK375</f>
        <v>0</v>
      </c>
      <c r="BT745" s="12">
        <f>HR!BL375</f>
        <v>0</v>
      </c>
      <c r="BU745" s="12">
        <f>HR!BM375</f>
        <v>0</v>
      </c>
      <c r="BV745" s="12">
        <f>HR!BN375</f>
        <v>0</v>
      </c>
      <c r="BW745" s="12">
        <f>HR!BO375</f>
        <v>0</v>
      </c>
      <c r="BX745" s="12">
        <f>HR!BP375</f>
        <v>0</v>
      </c>
      <c r="BY745" s="12">
        <f>HR!BQ375</f>
        <v>0</v>
      </c>
      <c r="BZ745" s="12">
        <f>HR!BR375</f>
        <v>0</v>
      </c>
      <c r="CA745" s="12">
        <f>HR!BS375</f>
        <v>0</v>
      </c>
      <c r="CB745" s="12">
        <f>HR!BT375</f>
        <v>0</v>
      </c>
      <c r="CC745" s="12">
        <f>HR!BU375</f>
        <v>0</v>
      </c>
      <c r="CD745" s="12">
        <f>HR!BV375</f>
        <v>0</v>
      </c>
      <c r="CE745" s="12">
        <f>HR!BW375</f>
        <v>0</v>
      </c>
      <c r="CF745" s="12">
        <f>HR!BX375</f>
        <v>0</v>
      </c>
      <c r="CG745" s="12">
        <f t="shared" si="900"/>
        <v>0</v>
      </c>
      <c r="CH745" s="12">
        <f t="shared" si="901"/>
        <v>0</v>
      </c>
      <c r="CI745" s="12">
        <f t="shared" si="902"/>
        <v>0</v>
      </c>
      <c r="CJ745" s="12">
        <f t="shared" si="903"/>
        <v>0</v>
      </c>
      <c r="CK745" s="12">
        <f t="shared" si="904"/>
        <v>0</v>
      </c>
      <c r="CL745" s="12">
        <f t="shared" si="905"/>
        <v>0</v>
      </c>
      <c r="CM745" s="12">
        <f t="shared" si="906"/>
        <v>0</v>
      </c>
      <c r="CN745" s="12">
        <f t="shared" si="907"/>
        <v>0</v>
      </c>
      <c r="CO745" s="12">
        <f t="shared" si="908"/>
        <v>0</v>
      </c>
      <c r="CP745" s="12">
        <f t="shared" si="909"/>
        <v>0</v>
      </c>
      <c r="CQ745" s="12">
        <f t="shared" si="910"/>
        <v>0</v>
      </c>
      <c r="CR745" s="12">
        <f t="shared" si="911"/>
        <v>0</v>
      </c>
      <c r="CS745" s="12">
        <f t="shared" si="912"/>
        <v>0</v>
      </c>
      <c r="CT745" s="12">
        <f t="shared" si="913"/>
        <v>0</v>
      </c>
      <c r="CU745" s="12">
        <f t="shared" si="914"/>
        <v>0</v>
      </c>
      <c r="CV745" s="12">
        <f t="shared" si="915"/>
        <v>0</v>
      </c>
      <c r="CW745" s="12">
        <f t="shared" si="916"/>
        <v>0</v>
      </c>
      <c r="CX745" s="12">
        <f t="shared" si="917"/>
        <v>0</v>
      </c>
      <c r="CY745" s="12">
        <f t="shared" si="918"/>
        <v>0</v>
      </c>
      <c r="CZ745" s="12">
        <f t="shared" si="919"/>
        <v>0</v>
      </c>
      <c r="DA745" s="12">
        <f t="shared" si="920"/>
        <v>0</v>
      </c>
      <c r="DB745" s="12">
        <f t="shared" si="921"/>
        <v>0</v>
      </c>
      <c r="DC745" s="12">
        <f t="shared" si="922"/>
        <v>0</v>
      </c>
      <c r="DD745" s="12">
        <f t="shared" si="923"/>
        <v>0</v>
      </c>
      <c r="DE745" s="12">
        <f t="shared" si="924"/>
        <v>0</v>
      </c>
      <c r="DF745" s="12">
        <f t="shared" si="925"/>
        <v>0</v>
      </c>
      <c r="DG745" s="12">
        <f t="shared" si="926"/>
        <v>0</v>
      </c>
      <c r="DH745" s="12">
        <f t="shared" si="927"/>
        <v>0</v>
      </c>
      <c r="DI745" s="12">
        <f t="shared" si="928"/>
        <v>0</v>
      </c>
      <c r="DJ745" s="12">
        <f t="shared" si="929"/>
        <v>0</v>
      </c>
      <c r="DK745" s="12">
        <f>SUM(M745:CHOOSE(YTD,M745,N745,O745,P745,Q745,R745,S745,T745,U745,V745,W745,X745))</f>
        <v>0</v>
      </c>
      <c r="DL745" s="12">
        <f>SUM(Y745:CHOOSE(YTD,Y745,Z745,AA745,AB745,AC745,AD745,AE745,AF745,AG745,AH745,AI745,AJ745))</f>
        <v>0</v>
      </c>
      <c r="DM745" s="12">
        <f>SUM(AK745:CHOOSE(YTD,AK745,AL745,AM745,AN745,AO745,AP745,AQ745,AR745,AS745,AT745,AU745,AV745))</f>
        <v>0</v>
      </c>
      <c r="DN745" s="12">
        <f>SUM(AW745:CHOOSE(YTD,AW745,AX745,AY745,AZ745,BA745,BB745,BC745,BD745,BE745,BF745,BG745,BH745))</f>
        <v>0</v>
      </c>
      <c r="DO745" s="12">
        <f>SUM(BI745:CHOOSE(YTD,BI745,BJ745,BK745,BL745,BM745,BN745,BO745,BP745,BQ745,BR745,BS745,BT745))</f>
        <v>0</v>
      </c>
      <c r="DP745" s="12">
        <f>SUM(BU745:CHOOSE(YTD,BU745,BV745,BW745,BX745,BY745,BZ745,CA745,CB745,CC745,CD745,CE745,CF745))</f>
        <v>0</v>
      </c>
    </row>
    <row r="746" spans="1:120" x14ac:dyDescent="0.15">
      <c r="A746" s="12" t="str">
        <f t="shared" si="899"/>
        <v>FTE Cost - Brand</v>
      </c>
      <c r="D746" s="12" t="str">
        <f>HR!D376</f>
        <v>Brand 5</v>
      </c>
      <c r="E746" s="12" t="str">
        <f t="shared" si="932"/>
        <v>Segment 1</v>
      </c>
      <c r="F746" s="12" t="str">
        <f t="shared" si="932"/>
        <v>Business Unit 1</v>
      </c>
      <c r="G746" s="12">
        <f t="shared" si="932"/>
        <v>0</v>
      </c>
      <c r="H746" s="12">
        <f t="shared" si="932"/>
        <v>0</v>
      </c>
      <c r="I746" s="12">
        <f t="shared" si="932"/>
        <v>0</v>
      </c>
      <c r="J746" s="12">
        <f t="shared" si="932"/>
        <v>0</v>
      </c>
      <c r="K746" s="12">
        <f t="shared" si="932"/>
        <v>0</v>
      </c>
      <c r="L746" s="12">
        <f>HR!C376</f>
        <v>0</v>
      </c>
      <c r="M746" s="12">
        <f>HR!E376</f>
        <v>0</v>
      </c>
      <c r="N746" s="12">
        <f>HR!F376</f>
        <v>0</v>
      </c>
      <c r="O746" s="12">
        <f>HR!G376</f>
        <v>0</v>
      </c>
      <c r="P746" s="12">
        <f>HR!H376</f>
        <v>0</v>
      </c>
      <c r="Q746" s="12">
        <f>HR!I376</f>
        <v>0</v>
      </c>
      <c r="R746" s="12">
        <f>HR!J376</f>
        <v>0</v>
      </c>
      <c r="S746" s="12">
        <f>HR!K376</f>
        <v>0</v>
      </c>
      <c r="T746" s="12">
        <f>HR!L376</f>
        <v>0</v>
      </c>
      <c r="U746" s="12">
        <f>HR!M376</f>
        <v>0</v>
      </c>
      <c r="V746" s="12">
        <f>HR!N376</f>
        <v>0</v>
      </c>
      <c r="W746" s="12">
        <f>HR!O376</f>
        <v>0</v>
      </c>
      <c r="X746" s="12">
        <f>HR!P376</f>
        <v>0</v>
      </c>
      <c r="Y746" s="12">
        <f>HR!Q376</f>
        <v>0</v>
      </c>
      <c r="Z746" s="12">
        <f>HR!R376</f>
        <v>0</v>
      </c>
      <c r="AA746" s="12">
        <f>HR!S376</f>
        <v>0</v>
      </c>
      <c r="AB746" s="12">
        <f>HR!T376</f>
        <v>0</v>
      </c>
      <c r="AC746" s="12">
        <f>HR!U376</f>
        <v>0</v>
      </c>
      <c r="AD746" s="12">
        <f>HR!V376</f>
        <v>0</v>
      </c>
      <c r="AE746" s="12">
        <f>HR!W376</f>
        <v>0</v>
      </c>
      <c r="AF746" s="12">
        <f>HR!X376</f>
        <v>0</v>
      </c>
      <c r="AG746" s="12">
        <f>HR!Y376</f>
        <v>0</v>
      </c>
      <c r="AH746" s="12">
        <f>HR!Z376</f>
        <v>0</v>
      </c>
      <c r="AI746" s="12">
        <f>HR!AA376</f>
        <v>0</v>
      </c>
      <c r="AJ746" s="12">
        <f>HR!AB376</f>
        <v>0</v>
      </c>
      <c r="AK746" s="12">
        <f>HR!AC376</f>
        <v>0</v>
      </c>
      <c r="AL746" s="12">
        <f>HR!AD376</f>
        <v>0</v>
      </c>
      <c r="AM746" s="12">
        <f>HR!AE376</f>
        <v>0</v>
      </c>
      <c r="AN746" s="12">
        <f>HR!AF376</f>
        <v>0</v>
      </c>
      <c r="AO746" s="12">
        <f>HR!AG376</f>
        <v>0</v>
      </c>
      <c r="AP746" s="12">
        <f>HR!AH376</f>
        <v>0</v>
      </c>
      <c r="AQ746" s="12">
        <f>HR!AI376</f>
        <v>0</v>
      </c>
      <c r="AR746" s="12">
        <f>HR!AJ376</f>
        <v>0</v>
      </c>
      <c r="AS746" s="12">
        <f>HR!AK376</f>
        <v>0</v>
      </c>
      <c r="AT746" s="12">
        <f>HR!AL376</f>
        <v>0</v>
      </c>
      <c r="AU746" s="12">
        <f>HR!AM376</f>
        <v>0</v>
      </c>
      <c r="AV746" s="12">
        <f>HR!AN376</f>
        <v>0</v>
      </c>
      <c r="AW746" s="12">
        <f>HR!AO376</f>
        <v>0</v>
      </c>
      <c r="AX746" s="12">
        <f>HR!AP376</f>
        <v>0</v>
      </c>
      <c r="AY746" s="12">
        <f>HR!AQ376</f>
        <v>0</v>
      </c>
      <c r="AZ746" s="12">
        <f>HR!AR376</f>
        <v>0</v>
      </c>
      <c r="BA746" s="12">
        <f>HR!AS376</f>
        <v>0</v>
      </c>
      <c r="BB746" s="12">
        <f>HR!AT376</f>
        <v>0</v>
      </c>
      <c r="BC746" s="12">
        <f>HR!AU376</f>
        <v>0</v>
      </c>
      <c r="BD746" s="12">
        <f>HR!AV376</f>
        <v>0</v>
      </c>
      <c r="BE746" s="12">
        <f>HR!AW376</f>
        <v>0</v>
      </c>
      <c r="BF746" s="12">
        <f>HR!AX376</f>
        <v>0</v>
      </c>
      <c r="BG746" s="12">
        <f>HR!AY376</f>
        <v>0</v>
      </c>
      <c r="BH746" s="12">
        <f>HR!AZ376</f>
        <v>0</v>
      </c>
      <c r="BI746" s="12">
        <f>HR!BA376</f>
        <v>0</v>
      </c>
      <c r="BJ746" s="12">
        <f>HR!BB376</f>
        <v>0</v>
      </c>
      <c r="BK746" s="12">
        <f>HR!BC376</f>
        <v>0</v>
      </c>
      <c r="BL746" s="12">
        <f>HR!BD376</f>
        <v>0</v>
      </c>
      <c r="BM746" s="12">
        <f>HR!BE376</f>
        <v>0</v>
      </c>
      <c r="BN746" s="12">
        <f>HR!BF376</f>
        <v>0</v>
      </c>
      <c r="BO746" s="12">
        <f>HR!BG376</f>
        <v>0</v>
      </c>
      <c r="BP746" s="12">
        <f>HR!BH376</f>
        <v>0</v>
      </c>
      <c r="BQ746" s="12">
        <f>HR!BI376</f>
        <v>0</v>
      </c>
      <c r="BR746" s="12">
        <f>HR!BJ376</f>
        <v>0</v>
      </c>
      <c r="BS746" s="12">
        <f>HR!BK376</f>
        <v>0</v>
      </c>
      <c r="BT746" s="12">
        <f>HR!BL376</f>
        <v>0</v>
      </c>
      <c r="BU746" s="12">
        <f>HR!BM376</f>
        <v>0</v>
      </c>
      <c r="BV746" s="12">
        <f>HR!BN376</f>
        <v>0</v>
      </c>
      <c r="BW746" s="12">
        <f>HR!BO376</f>
        <v>0</v>
      </c>
      <c r="BX746" s="12">
        <f>HR!BP376</f>
        <v>0</v>
      </c>
      <c r="BY746" s="12">
        <f>HR!BQ376</f>
        <v>0</v>
      </c>
      <c r="BZ746" s="12">
        <f>HR!BR376</f>
        <v>0</v>
      </c>
      <c r="CA746" s="12">
        <f>HR!BS376</f>
        <v>0</v>
      </c>
      <c r="CB746" s="12">
        <f>HR!BT376</f>
        <v>0</v>
      </c>
      <c r="CC746" s="12">
        <f>HR!BU376</f>
        <v>0</v>
      </c>
      <c r="CD746" s="12">
        <f>HR!BV376</f>
        <v>0</v>
      </c>
      <c r="CE746" s="12">
        <f>HR!BW376</f>
        <v>0</v>
      </c>
      <c r="CF746" s="12">
        <f>HR!BX376</f>
        <v>0</v>
      </c>
      <c r="CG746" s="12">
        <f t="shared" si="900"/>
        <v>0</v>
      </c>
      <c r="CH746" s="12">
        <f t="shared" si="901"/>
        <v>0</v>
      </c>
      <c r="CI746" s="12">
        <f t="shared" si="902"/>
        <v>0</v>
      </c>
      <c r="CJ746" s="12">
        <f t="shared" si="903"/>
        <v>0</v>
      </c>
      <c r="CK746" s="12">
        <f t="shared" si="904"/>
        <v>0</v>
      </c>
      <c r="CL746" s="12">
        <f t="shared" si="905"/>
        <v>0</v>
      </c>
      <c r="CM746" s="12">
        <f t="shared" si="906"/>
        <v>0</v>
      </c>
      <c r="CN746" s="12">
        <f t="shared" si="907"/>
        <v>0</v>
      </c>
      <c r="CO746" s="12">
        <f t="shared" si="908"/>
        <v>0</v>
      </c>
      <c r="CP746" s="12">
        <f t="shared" si="909"/>
        <v>0</v>
      </c>
      <c r="CQ746" s="12">
        <f t="shared" si="910"/>
        <v>0</v>
      </c>
      <c r="CR746" s="12">
        <f t="shared" si="911"/>
        <v>0</v>
      </c>
      <c r="CS746" s="12">
        <f t="shared" si="912"/>
        <v>0</v>
      </c>
      <c r="CT746" s="12">
        <f t="shared" si="913"/>
        <v>0</v>
      </c>
      <c r="CU746" s="12">
        <f t="shared" si="914"/>
        <v>0</v>
      </c>
      <c r="CV746" s="12">
        <f t="shared" si="915"/>
        <v>0</v>
      </c>
      <c r="CW746" s="12">
        <f t="shared" si="916"/>
        <v>0</v>
      </c>
      <c r="CX746" s="12">
        <f t="shared" si="917"/>
        <v>0</v>
      </c>
      <c r="CY746" s="12">
        <f t="shared" si="918"/>
        <v>0</v>
      </c>
      <c r="CZ746" s="12">
        <f t="shared" si="919"/>
        <v>0</v>
      </c>
      <c r="DA746" s="12">
        <f t="shared" si="920"/>
        <v>0</v>
      </c>
      <c r="DB746" s="12">
        <f t="shared" si="921"/>
        <v>0</v>
      </c>
      <c r="DC746" s="12">
        <f t="shared" si="922"/>
        <v>0</v>
      </c>
      <c r="DD746" s="12">
        <f t="shared" si="923"/>
        <v>0</v>
      </c>
      <c r="DE746" s="12">
        <f t="shared" si="924"/>
        <v>0</v>
      </c>
      <c r="DF746" s="12">
        <f t="shared" si="925"/>
        <v>0</v>
      </c>
      <c r="DG746" s="12">
        <f t="shared" si="926"/>
        <v>0</v>
      </c>
      <c r="DH746" s="12">
        <f t="shared" si="927"/>
        <v>0</v>
      </c>
      <c r="DI746" s="12">
        <f t="shared" si="928"/>
        <v>0</v>
      </c>
      <c r="DJ746" s="12">
        <f t="shared" si="929"/>
        <v>0</v>
      </c>
      <c r="DK746" s="12">
        <f>SUM(M746:CHOOSE(YTD,M746,N746,O746,P746,Q746,R746,S746,T746,U746,V746,W746,X746))</f>
        <v>0</v>
      </c>
      <c r="DL746" s="12">
        <f>SUM(Y746:CHOOSE(YTD,Y746,Z746,AA746,AB746,AC746,AD746,AE746,AF746,AG746,AH746,AI746,AJ746))</f>
        <v>0</v>
      </c>
      <c r="DM746" s="12">
        <f>SUM(AK746:CHOOSE(YTD,AK746,AL746,AM746,AN746,AO746,AP746,AQ746,AR746,AS746,AT746,AU746,AV746))</f>
        <v>0</v>
      </c>
      <c r="DN746" s="12">
        <f>SUM(AW746:CHOOSE(YTD,AW746,AX746,AY746,AZ746,BA746,BB746,BC746,BD746,BE746,BF746,BG746,BH746))</f>
        <v>0</v>
      </c>
      <c r="DO746" s="12">
        <f>SUM(BI746:CHOOSE(YTD,BI746,BJ746,BK746,BL746,BM746,BN746,BO746,BP746,BQ746,BR746,BS746,BT746))</f>
        <v>0</v>
      </c>
      <c r="DP746" s="12">
        <f>SUM(BU746:CHOOSE(YTD,BU746,BV746,BW746,BX746,BY746,BZ746,CA746,CB746,CC746,CD746,CE746,CF746))</f>
        <v>0</v>
      </c>
    </row>
    <row r="747" spans="1:120" x14ac:dyDescent="0.15">
      <c r="A747" s="12" t="str">
        <f t="shared" si="899"/>
        <v>FTE Cost - Brand</v>
      </c>
      <c r="D747" s="12" t="str">
        <f>HR!D377</f>
        <v>Brand 6</v>
      </c>
      <c r="E747" s="12" t="str">
        <f t="shared" si="932"/>
        <v>Segment 1</v>
      </c>
      <c r="F747" s="12" t="str">
        <f t="shared" si="932"/>
        <v>Business Unit 1</v>
      </c>
      <c r="G747" s="12">
        <f t="shared" si="932"/>
        <v>0</v>
      </c>
      <c r="H747" s="12">
        <f t="shared" si="932"/>
        <v>0</v>
      </c>
      <c r="I747" s="12">
        <f t="shared" si="932"/>
        <v>0</v>
      </c>
      <c r="J747" s="12">
        <f t="shared" si="932"/>
        <v>0</v>
      </c>
      <c r="K747" s="12">
        <f t="shared" si="932"/>
        <v>0</v>
      </c>
      <c r="L747" s="12">
        <f>HR!C377</f>
        <v>0</v>
      </c>
      <c r="M747" s="12">
        <f>HR!E377</f>
        <v>0</v>
      </c>
      <c r="N747" s="12">
        <f>HR!F377</f>
        <v>0</v>
      </c>
      <c r="O747" s="12">
        <f>HR!G377</f>
        <v>0</v>
      </c>
      <c r="P747" s="12">
        <f>HR!H377</f>
        <v>0</v>
      </c>
      <c r="Q747" s="12">
        <f>HR!I377</f>
        <v>0</v>
      </c>
      <c r="R747" s="12">
        <f>HR!J377</f>
        <v>0</v>
      </c>
      <c r="S747" s="12">
        <f>HR!K377</f>
        <v>0</v>
      </c>
      <c r="T747" s="12">
        <f>HR!L377</f>
        <v>0</v>
      </c>
      <c r="U747" s="12">
        <f>HR!M377</f>
        <v>0</v>
      </c>
      <c r="V747" s="12">
        <f>HR!N377</f>
        <v>0</v>
      </c>
      <c r="W747" s="12">
        <f>HR!O377</f>
        <v>0</v>
      </c>
      <c r="X747" s="12">
        <f>HR!P377</f>
        <v>0</v>
      </c>
      <c r="Y747" s="12">
        <f>HR!Q377</f>
        <v>0</v>
      </c>
      <c r="Z747" s="12">
        <f>HR!R377</f>
        <v>0</v>
      </c>
      <c r="AA747" s="12">
        <f>HR!S377</f>
        <v>0</v>
      </c>
      <c r="AB747" s="12">
        <f>HR!T377</f>
        <v>0</v>
      </c>
      <c r="AC747" s="12">
        <f>HR!U377</f>
        <v>0</v>
      </c>
      <c r="AD747" s="12">
        <f>HR!V377</f>
        <v>0</v>
      </c>
      <c r="AE747" s="12">
        <f>HR!W377</f>
        <v>0</v>
      </c>
      <c r="AF747" s="12">
        <f>HR!X377</f>
        <v>0</v>
      </c>
      <c r="AG747" s="12">
        <f>HR!Y377</f>
        <v>0</v>
      </c>
      <c r="AH747" s="12">
        <f>HR!Z377</f>
        <v>0</v>
      </c>
      <c r="AI747" s="12">
        <f>HR!AA377</f>
        <v>0</v>
      </c>
      <c r="AJ747" s="12">
        <f>HR!AB377</f>
        <v>0</v>
      </c>
      <c r="AK747" s="12">
        <f>HR!AC377</f>
        <v>0</v>
      </c>
      <c r="AL747" s="12">
        <f>HR!AD377</f>
        <v>0</v>
      </c>
      <c r="AM747" s="12">
        <f>HR!AE377</f>
        <v>0</v>
      </c>
      <c r="AN747" s="12">
        <f>HR!AF377</f>
        <v>0</v>
      </c>
      <c r="AO747" s="12">
        <f>HR!AG377</f>
        <v>0</v>
      </c>
      <c r="AP747" s="12">
        <f>HR!AH377</f>
        <v>0</v>
      </c>
      <c r="AQ747" s="12">
        <f>HR!AI377</f>
        <v>0</v>
      </c>
      <c r="AR747" s="12">
        <f>HR!AJ377</f>
        <v>0</v>
      </c>
      <c r="AS747" s="12">
        <f>HR!AK377</f>
        <v>0</v>
      </c>
      <c r="AT747" s="12">
        <f>HR!AL377</f>
        <v>0</v>
      </c>
      <c r="AU747" s="12">
        <f>HR!AM377</f>
        <v>0</v>
      </c>
      <c r="AV747" s="12">
        <f>HR!AN377</f>
        <v>0</v>
      </c>
      <c r="AW747" s="12">
        <f>HR!AO377</f>
        <v>0</v>
      </c>
      <c r="AX747" s="12">
        <f>HR!AP377</f>
        <v>0</v>
      </c>
      <c r="AY747" s="12">
        <f>HR!AQ377</f>
        <v>0</v>
      </c>
      <c r="AZ747" s="12">
        <f>HR!AR377</f>
        <v>0</v>
      </c>
      <c r="BA747" s="12">
        <f>HR!AS377</f>
        <v>0</v>
      </c>
      <c r="BB747" s="12">
        <f>HR!AT377</f>
        <v>0</v>
      </c>
      <c r="BC747" s="12">
        <f>HR!AU377</f>
        <v>0</v>
      </c>
      <c r="BD747" s="12">
        <f>HR!AV377</f>
        <v>0</v>
      </c>
      <c r="BE747" s="12">
        <f>HR!AW377</f>
        <v>0</v>
      </c>
      <c r="BF747" s="12">
        <f>HR!AX377</f>
        <v>0</v>
      </c>
      <c r="BG747" s="12">
        <f>HR!AY377</f>
        <v>0</v>
      </c>
      <c r="BH747" s="12">
        <f>HR!AZ377</f>
        <v>0</v>
      </c>
      <c r="BI747" s="12">
        <f>HR!BA377</f>
        <v>0</v>
      </c>
      <c r="BJ747" s="12">
        <f>HR!BB377</f>
        <v>0</v>
      </c>
      <c r="BK747" s="12">
        <f>HR!BC377</f>
        <v>0</v>
      </c>
      <c r="BL747" s="12">
        <f>HR!BD377</f>
        <v>0</v>
      </c>
      <c r="BM747" s="12">
        <f>HR!BE377</f>
        <v>0</v>
      </c>
      <c r="BN747" s="12">
        <f>HR!BF377</f>
        <v>0</v>
      </c>
      <c r="BO747" s="12">
        <f>HR!BG377</f>
        <v>0</v>
      </c>
      <c r="BP747" s="12">
        <f>HR!BH377</f>
        <v>0</v>
      </c>
      <c r="BQ747" s="12">
        <f>HR!BI377</f>
        <v>0</v>
      </c>
      <c r="BR747" s="12">
        <f>HR!BJ377</f>
        <v>0</v>
      </c>
      <c r="BS747" s="12">
        <f>HR!BK377</f>
        <v>0</v>
      </c>
      <c r="BT747" s="12">
        <f>HR!BL377</f>
        <v>0</v>
      </c>
      <c r="BU747" s="12">
        <f>HR!BM377</f>
        <v>0</v>
      </c>
      <c r="BV747" s="12">
        <f>HR!BN377</f>
        <v>0</v>
      </c>
      <c r="BW747" s="12">
        <f>HR!BO377</f>
        <v>0</v>
      </c>
      <c r="BX747" s="12">
        <f>HR!BP377</f>
        <v>0</v>
      </c>
      <c r="BY747" s="12">
        <f>HR!BQ377</f>
        <v>0</v>
      </c>
      <c r="BZ747" s="12">
        <f>HR!BR377</f>
        <v>0</v>
      </c>
      <c r="CA747" s="12">
        <f>HR!BS377</f>
        <v>0</v>
      </c>
      <c r="CB747" s="12">
        <f>HR!BT377</f>
        <v>0</v>
      </c>
      <c r="CC747" s="12">
        <f>HR!BU377</f>
        <v>0</v>
      </c>
      <c r="CD747" s="12">
        <f>HR!BV377</f>
        <v>0</v>
      </c>
      <c r="CE747" s="12">
        <f>HR!BW377</f>
        <v>0</v>
      </c>
      <c r="CF747" s="12">
        <f>HR!BX377</f>
        <v>0</v>
      </c>
      <c r="CG747" s="12">
        <f t="shared" si="900"/>
        <v>0</v>
      </c>
      <c r="CH747" s="12">
        <f t="shared" si="901"/>
        <v>0</v>
      </c>
      <c r="CI747" s="12">
        <f t="shared" si="902"/>
        <v>0</v>
      </c>
      <c r="CJ747" s="12">
        <f t="shared" si="903"/>
        <v>0</v>
      </c>
      <c r="CK747" s="12">
        <f t="shared" si="904"/>
        <v>0</v>
      </c>
      <c r="CL747" s="12">
        <f t="shared" si="905"/>
        <v>0</v>
      </c>
      <c r="CM747" s="12">
        <f t="shared" si="906"/>
        <v>0</v>
      </c>
      <c r="CN747" s="12">
        <f t="shared" si="907"/>
        <v>0</v>
      </c>
      <c r="CO747" s="12">
        <f t="shared" si="908"/>
        <v>0</v>
      </c>
      <c r="CP747" s="12">
        <f t="shared" si="909"/>
        <v>0</v>
      </c>
      <c r="CQ747" s="12">
        <f t="shared" si="910"/>
        <v>0</v>
      </c>
      <c r="CR747" s="12">
        <f t="shared" si="911"/>
        <v>0</v>
      </c>
      <c r="CS747" s="12">
        <f t="shared" si="912"/>
        <v>0</v>
      </c>
      <c r="CT747" s="12">
        <f t="shared" si="913"/>
        <v>0</v>
      </c>
      <c r="CU747" s="12">
        <f t="shared" si="914"/>
        <v>0</v>
      </c>
      <c r="CV747" s="12">
        <f t="shared" si="915"/>
        <v>0</v>
      </c>
      <c r="CW747" s="12">
        <f t="shared" si="916"/>
        <v>0</v>
      </c>
      <c r="CX747" s="12">
        <f t="shared" si="917"/>
        <v>0</v>
      </c>
      <c r="CY747" s="12">
        <f t="shared" si="918"/>
        <v>0</v>
      </c>
      <c r="CZ747" s="12">
        <f t="shared" si="919"/>
        <v>0</v>
      </c>
      <c r="DA747" s="12">
        <f t="shared" si="920"/>
        <v>0</v>
      </c>
      <c r="DB747" s="12">
        <f t="shared" si="921"/>
        <v>0</v>
      </c>
      <c r="DC747" s="12">
        <f t="shared" si="922"/>
        <v>0</v>
      </c>
      <c r="DD747" s="12">
        <f t="shared" si="923"/>
        <v>0</v>
      </c>
      <c r="DE747" s="12">
        <f t="shared" si="924"/>
        <v>0</v>
      </c>
      <c r="DF747" s="12">
        <f t="shared" si="925"/>
        <v>0</v>
      </c>
      <c r="DG747" s="12">
        <f t="shared" si="926"/>
        <v>0</v>
      </c>
      <c r="DH747" s="12">
        <f t="shared" si="927"/>
        <v>0</v>
      </c>
      <c r="DI747" s="12">
        <f t="shared" si="928"/>
        <v>0</v>
      </c>
      <c r="DJ747" s="12">
        <f t="shared" si="929"/>
        <v>0</v>
      </c>
      <c r="DK747" s="12">
        <f>SUM(M747:CHOOSE(YTD,M747,N747,O747,P747,Q747,R747,S747,T747,U747,V747,W747,X747))</f>
        <v>0</v>
      </c>
      <c r="DL747" s="12">
        <f>SUM(Y747:CHOOSE(YTD,Y747,Z747,AA747,AB747,AC747,AD747,AE747,AF747,AG747,AH747,AI747,AJ747))</f>
        <v>0</v>
      </c>
      <c r="DM747" s="12">
        <f>SUM(AK747:CHOOSE(YTD,AK747,AL747,AM747,AN747,AO747,AP747,AQ747,AR747,AS747,AT747,AU747,AV747))</f>
        <v>0</v>
      </c>
      <c r="DN747" s="12">
        <f>SUM(AW747:CHOOSE(YTD,AW747,AX747,AY747,AZ747,BA747,BB747,BC747,BD747,BE747,BF747,BG747,BH747))</f>
        <v>0</v>
      </c>
      <c r="DO747" s="12">
        <f>SUM(BI747:CHOOSE(YTD,BI747,BJ747,BK747,BL747,BM747,BN747,BO747,BP747,BQ747,BR747,BS747,BT747))</f>
        <v>0</v>
      </c>
      <c r="DP747" s="12">
        <f>SUM(BU747:CHOOSE(YTD,BU747,BV747,BW747,BX747,BY747,BZ747,CA747,CB747,CC747,CD747,CE747,CF747))</f>
        <v>0</v>
      </c>
    </row>
    <row r="748" spans="1:120" x14ac:dyDescent="0.15">
      <c r="A748" s="12" t="str">
        <f t="shared" si="899"/>
        <v>FTE Cost - Brand</v>
      </c>
      <c r="D748" s="12" t="str">
        <f>HR!D378</f>
        <v>Brand 7</v>
      </c>
      <c r="E748" s="12" t="str">
        <f t="shared" si="932"/>
        <v>Segment 1</v>
      </c>
      <c r="F748" s="12" t="str">
        <f t="shared" si="932"/>
        <v>Business Unit 1</v>
      </c>
      <c r="G748" s="12">
        <f t="shared" si="932"/>
        <v>0</v>
      </c>
      <c r="H748" s="12">
        <f t="shared" si="932"/>
        <v>0</v>
      </c>
      <c r="I748" s="12">
        <f t="shared" si="932"/>
        <v>0</v>
      </c>
      <c r="J748" s="12">
        <f t="shared" si="932"/>
        <v>0</v>
      </c>
      <c r="K748" s="12">
        <f t="shared" si="932"/>
        <v>0</v>
      </c>
      <c r="L748" s="12">
        <f>HR!C378</f>
        <v>0</v>
      </c>
      <c r="M748" s="12">
        <f>HR!E378</f>
        <v>0</v>
      </c>
      <c r="N748" s="12">
        <f>HR!F378</f>
        <v>0</v>
      </c>
      <c r="O748" s="12">
        <f>HR!G378</f>
        <v>0</v>
      </c>
      <c r="P748" s="12">
        <f>HR!H378</f>
        <v>0</v>
      </c>
      <c r="Q748" s="12">
        <f>HR!I378</f>
        <v>0</v>
      </c>
      <c r="R748" s="12">
        <f>HR!J378</f>
        <v>0</v>
      </c>
      <c r="S748" s="12">
        <f>HR!K378</f>
        <v>0</v>
      </c>
      <c r="T748" s="12">
        <f>HR!L378</f>
        <v>0</v>
      </c>
      <c r="U748" s="12">
        <f>HR!M378</f>
        <v>0</v>
      </c>
      <c r="V748" s="12">
        <f>HR!N378</f>
        <v>0</v>
      </c>
      <c r="W748" s="12">
        <f>HR!O378</f>
        <v>0</v>
      </c>
      <c r="X748" s="12">
        <f>HR!P378</f>
        <v>0</v>
      </c>
      <c r="Y748" s="12">
        <f>HR!Q378</f>
        <v>0</v>
      </c>
      <c r="Z748" s="12">
        <f>HR!R378</f>
        <v>0</v>
      </c>
      <c r="AA748" s="12">
        <f>HR!S378</f>
        <v>0</v>
      </c>
      <c r="AB748" s="12">
        <f>HR!T378</f>
        <v>0</v>
      </c>
      <c r="AC748" s="12">
        <f>HR!U378</f>
        <v>0</v>
      </c>
      <c r="AD748" s="12">
        <f>HR!V378</f>
        <v>0</v>
      </c>
      <c r="AE748" s="12">
        <f>HR!W378</f>
        <v>0</v>
      </c>
      <c r="AF748" s="12">
        <f>HR!X378</f>
        <v>0</v>
      </c>
      <c r="AG748" s="12">
        <f>HR!Y378</f>
        <v>0</v>
      </c>
      <c r="AH748" s="12">
        <f>HR!Z378</f>
        <v>0</v>
      </c>
      <c r="AI748" s="12">
        <f>HR!AA378</f>
        <v>0</v>
      </c>
      <c r="AJ748" s="12">
        <f>HR!AB378</f>
        <v>0</v>
      </c>
      <c r="AK748" s="12">
        <f>HR!AC378</f>
        <v>0</v>
      </c>
      <c r="AL748" s="12">
        <f>HR!AD378</f>
        <v>0</v>
      </c>
      <c r="AM748" s="12">
        <f>HR!AE378</f>
        <v>0</v>
      </c>
      <c r="AN748" s="12">
        <f>HR!AF378</f>
        <v>0</v>
      </c>
      <c r="AO748" s="12">
        <f>HR!AG378</f>
        <v>0</v>
      </c>
      <c r="AP748" s="12">
        <f>HR!AH378</f>
        <v>0</v>
      </c>
      <c r="AQ748" s="12">
        <f>HR!AI378</f>
        <v>0</v>
      </c>
      <c r="AR748" s="12">
        <f>HR!AJ378</f>
        <v>0</v>
      </c>
      <c r="AS748" s="12">
        <f>HR!AK378</f>
        <v>0</v>
      </c>
      <c r="AT748" s="12">
        <f>HR!AL378</f>
        <v>0</v>
      </c>
      <c r="AU748" s="12">
        <f>HR!AM378</f>
        <v>0</v>
      </c>
      <c r="AV748" s="12">
        <f>HR!AN378</f>
        <v>0</v>
      </c>
      <c r="AW748" s="12">
        <f>HR!AO378</f>
        <v>0</v>
      </c>
      <c r="AX748" s="12">
        <f>HR!AP378</f>
        <v>0</v>
      </c>
      <c r="AY748" s="12">
        <f>HR!AQ378</f>
        <v>0</v>
      </c>
      <c r="AZ748" s="12">
        <f>HR!AR378</f>
        <v>0</v>
      </c>
      <c r="BA748" s="12">
        <f>HR!AS378</f>
        <v>0</v>
      </c>
      <c r="BB748" s="12">
        <f>HR!AT378</f>
        <v>0</v>
      </c>
      <c r="BC748" s="12">
        <f>HR!AU378</f>
        <v>0</v>
      </c>
      <c r="BD748" s="12">
        <f>HR!AV378</f>
        <v>0</v>
      </c>
      <c r="BE748" s="12">
        <f>HR!AW378</f>
        <v>0</v>
      </c>
      <c r="BF748" s="12">
        <f>HR!AX378</f>
        <v>0</v>
      </c>
      <c r="BG748" s="12">
        <f>HR!AY378</f>
        <v>0</v>
      </c>
      <c r="BH748" s="12">
        <f>HR!AZ378</f>
        <v>0</v>
      </c>
      <c r="BI748" s="12">
        <f>HR!BA378</f>
        <v>0</v>
      </c>
      <c r="BJ748" s="12">
        <f>HR!BB378</f>
        <v>0</v>
      </c>
      <c r="BK748" s="12">
        <f>HR!BC378</f>
        <v>0</v>
      </c>
      <c r="BL748" s="12">
        <f>HR!BD378</f>
        <v>0</v>
      </c>
      <c r="BM748" s="12">
        <f>HR!BE378</f>
        <v>0</v>
      </c>
      <c r="BN748" s="12">
        <f>HR!BF378</f>
        <v>0</v>
      </c>
      <c r="BO748" s="12">
        <f>HR!BG378</f>
        <v>0</v>
      </c>
      <c r="BP748" s="12">
        <f>HR!BH378</f>
        <v>0</v>
      </c>
      <c r="BQ748" s="12">
        <f>HR!BI378</f>
        <v>0</v>
      </c>
      <c r="BR748" s="12">
        <f>HR!BJ378</f>
        <v>0</v>
      </c>
      <c r="BS748" s="12">
        <f>HR!BK378</f>
        <v>0</v>
      </c>
      <c r="BT748" s="12">
        <f>HR!BL378</f>
        <v>0</v>
      </c>
      <c r="BU748" s="12">
        <f>HR!BM378</f>
        <v>0</v>
      </c>
      <c r="BV748" s="12">
        <f>HR!BN378</f>
        <v>0</v>
      </c>
      <c r="BW748" s="12">
        <f>HR!BO378</f>
        <v>0</v>
      </c>
      <c r="BX748" s="12">
        <f>HR!BP378</f>
        <v>0</v>
      </c>
      <c r="BY748" s="12">
        <f>HR!BQ378</f>
        <v>0</v>
      </c>
      <c r="BZ748" s="12">
        <f>HR!BR378</f>
        <v>0</v>
      </c>
      <c r="CA748" s="12">
        <f>HR!BS378</f>
        <v>0</v>
      </c>
      <c r="CB748" s="12">
        <f>HR!BT378</f>
        <v>0</v>
      </c>
      <c r="CC748" s="12">
        <f>HR!BU378</f>
        <v>0</v>
      </c>
      <c r="CD748" s="12">
        <f>HR!BV378</f>
        <v>0</v>
      </c>
      <c r="CE748" s="12">
        <f>HR!BW378</f>
        <v>0</v>
      </c>
      <c r="CF748" s="12">
        <f>HR!BX378</f>
        <v>0</v>
      </c>
      <c r="CG748" s="12">
        <f t="shared" si="900"/>
        <v>0</v>
      </c>
      <c r="CH748" s="12">
        <f t="shared" si="901"/>
        <v>0</v>
      </c>
      <c r="CI748" s="12">
        <f t="shared" si="902"/>
        <v>0</v>
      </c>
      <c r="CJ748" s="12">
        <f t="shared" si="903"/>
        <v>0</v>
      </c>
      <c r="CK748" s="12">
        <f t="shared" si="904"/>
        <v>0</v>
      </c>
      <c r="CL748" s="12">
        <f t="shared" si="905"/>
        <v>0</v>
      </c>
      <c r="CM748" s="12">
        <f t="shared" si="906"/>
        <v>0</v>
      </c>
      <c r="CN748" s="12">
        <f t="shared" si="907"/>
        <v>0</v>
      </c>
      <c r="CO748" s="12">
        <f t="shared" si="908"/>
        <v>0</v>
      </c>
      <c r="CP748" s="12">
        <f t="shared" si="909"/>
        <v>0</v>
      </c>
      <c r="CQ748" s="12">
        <f t="shared" si="910"/>
        <v>0</v>
      </c>
      <c r="CR748" s="12">
        <f t="shared" si="911"/>
        <v>0</v>
      </c>
      <c r="CS748" s="12">
        <f t="shared" si="912"/>
        <v>0</v>
      </c>
      <c r="CT748" s="12">
        <f t="shared" si="913"/>
        <v>0</v>
      </c>
      <c r="CU748" s="12">
        <f t="shared" si="914"/>
        <v>0</v>
      </c>
      <c r="CV748" s="12">
        <f t="shared" si="915"/>
        <v>0</v>
      </c>
      <c r="CW748" s="12">
        <f t="shared" si="916"/>
        <v>0</v>
      </c>
      <c r="CX748" s="12">
        <f t="shared" si="917"/>
        <v>0</v>
      </c>
      <c r="CY748" s="12">
        <f t="shared" si="918"/>
        <v>0</v>
      </c>
      <c r="CZ748" s="12">
        <f t="shared" si="919"/>
        <v>0</v>
      </c>
      <c r="DA748" s="12">
        <f t="shared" si="920"/>
        <v>0</v>
      </c>
      <c r="DB748" s="12">
        <f t="shared" si="921"/>
        <v>0</v>
      </c>
      <c r="DC748" s="12">
        <f t="shared" si="922"/>
        <v>0</v>
      </c>
      <c r="DD748" s="12">
        <f t="shared" si="923"/>
        <v>0</v>
      </c>
      <c r="DE748" s="12">
        <f t="shared" si="924"/>
        <v>0</v>
      </c>
      <c r="DF748" s="12">
        <f t="shared" si="925"/>
        <v>0</v>
      </c>
      <c r="DG748" s="12">
        <f t="shared" si="926"/>
        <v>0</v>
      </c>
      <c r="DH748" s="12">
        <f t="shared" si="927"/>
        <v>0</v>
      </c>
      <c r="DI748" s="12">
        <f t="shared" si="928"/>
        <v>0</v>
      </c>
      <c r="DJ748" s="12">
        <f t="shared" si="929"/>
        <v>0</v>
      </c>
      <c r="DK748" s="12">
        <f>SUM(M748:CHOOSE(YTD,M748,N748,O748,P748,Q748,R748,S748,T748,U748,V748,W748,X748))</f>
        <v>0</v>
      </c>
      <c r="DL748" s="12">
        <f>SUM(Y748:CHOOSE(YTD,Y748,Z748,AA748,AB748,AC748,AD748,AE748,AF748,AG748,AH748,AI748,AJ748))</f>
        <v>0</v>
      </c>
      <c r="DM748" s="12">
        <f>SUM(AK748:CHOOSE(YTD,AK748,AL748,AM748,AN748,AO748,AP748,AQ748,AR748,AS748,AT748,AU748,AV748))</f>
        <v>0</v>
      </c>
      <c r="DN748" s="12">
        <f>SUM(AW748:CHOOSE(YTD,AW748,AX748,AY748,AZ748,BA748,BB748,BC748,BD748,BE748,BF748,BG748,BH748))</f>
        <v>0</v>
      </c>
      <c r="DO748" s="12">
        <f>SUM(BI748:CHOOSE(YTD,BI748,BJ748,BK748,BL748,BM748,BN748,BO748,BP748,BQ748,BR748,BS748,BT748))</f>
        <v>0</v>
      </c>
      <c r="DP748" s="12">
        <f>SUM(BU748:CHOOSE(YTD,BU748,BV748,BW748,BX748,BY748,BZ748,CA748,CB748,CC748,CD748,CE748,CF748))</f>
        <v>0</v>
      </c>
    </row>
    <row r="749" spans="1:120" x14ac:dyDescent="0.15">
      <c r="A749" s="12" t="str">
        <f t="shared" si="899"/>
        <v>FTE Cost - Brand</v>
      </c>
      <c r="D749" s="12" t="str">
        <f>HR!D379</f>
        <v>Brand 8</v>
      </c>
      <c r="E749" s="12" t="str">
        <f t="shared" si="932"/>
        <v>Segment 2</v>
      </c>
      <c r="F749" s="12" t="str">
        <f t="shared" si="932"/>
        <v>Business Unit 1</v>
      </c>
      <c r="G749" s="12">
        <f t="shared" si="932"/>
        <v>0</v>
      </c>
      <c r="H749" s="12">
        <f t="shared" si="932"/>
        <v>0</v>
      </c>
      <c r="I749" s="12">
        <f t="shared" si="932"/>
        <v>0</v>
      </c>
      <c r="J749" s="12">
        <f t="shared" si="932"/>
        <v>0</v>
      </c>
      <c r="K749" s="12">
        <f t="shared" si="932"/>
        <v>0</v>
      </c>
      <c r="L749" s="12">
        <f>HR!C379</f>
        <v>0</v>
      </c>
      <c r="M749" s="12">
        <f>HR!E379</f>
        <v>0</v>
      </c>
      <c r="N749" s="12">
        <f>HR!F379</f>
        <v>0</v>
      </c>
      <c r="O749" s="12">
        <f>HR!G379</f>
        <v>0</v>
      </c>
      <c r="P749" s="12">
        <f>HR!H379</f>
        <v>0</v>
      </c>
      <c r="Q749" s="12">
        <f>HR!I379</f>
        <v>0</v>
      </c>
      <c r="R749" s="12">
        <f>HR!J379</f>
        <v>0</v>
      </c>
      <c r="S749" s="12">
        <f>HR!K379</f>
        <v>0</v>
      </c>
      <c r="T749" s="12">
        <f>HR!L379</f>
        <v>0</v>
      </c>
      <c r="U749" s="12">
        <f>HR!M379</f>
        <v>0</v>
      </c>
      <c r="V749" s="12">
        <f>HR!N379</f>
        <v>0</v>
      </c>
      <c r="W749" s="12">
        <f>HR!O379</f>
        <v>0</v>
      </c>
      <c r="X749" s="12">
        <f>HR!P379</f>
        <v>0</v>
      </c>
      <c r="Y749" s="12">
        <f>HR!Q379</f>
        <v>0</v>
      </c>
      <c r="Z749" s="12">
        <f>HR!R379</f>
        <v>0</v>
      </c>
      <c r="AA749" s="12">
        <f>HR!S379</f>
        <v>0</v>
      </c>
      <c r="AB749" s="12">
        <f>HR!T379</f>
        <v>0</v>
      </c>
      <c r="AC749" s="12">
        <f>HR!U379</f>
        <v>0</v>
      </c>
      <c r="AD749" s="12">
        <f>HR!V379</f>
        <v>0</v>
      </c>
      <c r="AE749" s="12">
        <f>HR!W379</f>
        <v>0</v>
      </c>
      <c r="AF749" s="12">
        <f>HR!X379</f>
        <v>0</v>
      </c>
      <c r="AG749" s="12">
        <f>HR!Y379</f>
        <v>0</v>
      </c>
      <c r="AH749" s="12">
        <f>HR!Z379</f>
        <v>0</v>
      </c>
      <c r="AI749" s="12">
        <f>HR!AA379</f>
        <v>0</v>
      </c>
      <c r="AJ749" s="12">
        <f>HR!AB379</f>
        <v>0</v>
      </c>
      <c r="AK749" s="12">
        <f>HR!AC379</f>
        <v>0</v>
      </c>
      <c r="AL749" s="12">
        <f>HR!AD379</f>
        <v>0</v>
      </c>
      <c r="AM749" s="12">
        <f>HR!AE379</f>
        <v>0</v>
      </c>
      <c r="AN749" s="12">
        <f>HR!AF379</f>
        <v>0</v>
      </c>
      <c r="AO749" s="12">
        <f>HR!AG379</f>
        <v>0</v>
      </c>
      <c r="AP749" s="12">
        <f>HR!AH379</f>
        <v>0</v>
      </c>
      <c r="AQ749" s="12">
        <f>HR!AI379</f>
        <v>0</v>
      </c>
      <c r="AR749" s="12">
        <f>HR!AJ379</f>
        <v>0</v>
      </c>
      <c r="AS749" s="12">
        <f>HR!AK379</f>
        <v>0</v>
      </c>
      <c r="AT749" s="12">
        <f>HR!AL379</f>
        <v>0</v>
      </c>
      <c r="AU749" s="12">
        <f>HR!AM379</f>
        <v>0</v>
      </c>
      <c r="AV749" s="12">
        <f>HR!AN379</f>
        <v>0</v>
      </c>
      <c r="AW749" s="12">
        <f>HR!AO379</f>
        <v>0</v>
      </c>
      <c r="AX749" s="12">
        <f>HR!AP379</f>
        <v>0</v>
      </c>
      <c r="AY749" s="12">
        <f>HR!AQ379</f>
        <v>0</v>
      </c>
      <c r="AZ749" s="12">
        <f>HR!AR379</f>
        <v>0</v>
      </c>
      <c r="BA749" s="12">
        <f>HR!AS379</f>
        <v>0</v>
      </c>
      <c r="BB749" s="12">
        <f>HR!AT379</f>
        <v>0</v>
      </c>
      <c r="BC749" s="12">
        <f>HR!AU379</f>
        <v>0</v>
      </c>
      <c r="BD749" s="12">
        <f>HR!AV379</f>
        <v>0</v>
      </c>
      <c r="BE749" s="12">
        <f>HR!AW379</f>
        <v>0</v>
      </c>
      <c r="BF749" s="12">
        <f>HR!AX379</f>
        <v>0</v>
      </c>
      <c r="BG749" s="12">
        <f>HR!AY379</f>
        <v>0</v>
      </c>
      <c r="BH749" s="12">
        <f>HR!AZ379</f>
        <v>0</v>
      </c>
      <c r="BI749" s="12">
        <f>HR!BA379</f>
        <v>0</v>
      </c>
      <c r="BJ749" s="12">
        <f>HR!BB379</f>
        <v>0</v>
      </c>
      <c r="BK749" s="12">
        <f>HR!BC379</f>
        <v>0</v>
      </c>
      <c r="BL749" s="12">
        <f>HR!BD379</f>
        <v>0</v>
      </c>
      <c r="BM749" s="12">
        <f>HR!BE379</f>
        <v>0</v>
      </c>
      <c r="BN749" s="12">
        <f>HR!BF379</f>
        <v>0</v>
      </c>
      <c r="BO749" s="12">
        <f>HR!BG379</f>
        <v>0</v>
      </c>
      <c r="BP749" s="12">
        <f>HR!BH379</f>
        <v>0</v>
      </c>
      <c r="BQ749" s="12">
        <f>HR!BI379</f>
        <v>0</v>
      </c>
      <c r="BR749" s="12">
        <f>HR!BJ379</f>
        <v>0</v>
      </c>
      <c r="BS749" s="12">
        <f>HR!BK379</f>
        <v>0</v>
      </c>
      <c r="BT749" s="12">
        <f>HR!BL379</f>
        <v>0</v>
      </c>
      <c r="BU749" s="12">
        <f>HR!BM379</f>
        <v>0</v>
      </c>
      <c r="BV749" s="12">
        <f>HR!BN379</f>
        <v>0</v>
      </c>
      <c r="BW749" s="12">
        <f>HR!BO379</f>
        <v>0</v>
      </c>
      <c r="BX749" s="12">
        <f>HR!BP379</f>
        <v>0</v>
      </c>
      <c r="BY749" s="12">
        <f>HR!BQ379</f>
        <v>0</v>
      </c>
      <c r="BZ749" s="12">
        <f>HR!BR379</f>
        <v>0</v>
      </c>
      <c r="CA749" s="12">
        <f>HR!BS379</f>
        <v>0</v>
      </c>
      <c r="CB749" s="12">
        <f>HR!BT379</f>
        <v>0</v>
      </c>
      <c r="CC749" s="12">
        <f>HR!BU379</f>
        <v>0</v>
      </c>
      <c r="CD749" s="12">
        <f>HR!BV379</f>
        <v>0</v>
      </c>
      <c r="CE749" s="12">
        <f>HR!BW379</f>
        <v>0</v>
      </c>
      <c r="CF749" s="12">
        <f>HR!BX379</f>
        <v>0</v>
      </c>
      <c r="CG749" s="12">
        <f t="shared" si="900"/>
        <v>0</v>
      </c>
      <c r="CH749" s="12">
        <f t="shared" si="901"/>
        <v>0</v>
      </c>
      <c r="CI749" s="12">
        <f t="shared" si="902"/>
        <v>0</v>
      </c>
      <c r="CJ749" s="12">
        <f t="shared" si="903"/>
        <v>0</v>
      </c>
      <c r="CK749" s="12">
        <f t="shared" si="904"/>
        <v>0</v>
      </c>
      <c r="CL749" s="12">
        <f t="shared" si="905"/>
        <v>0</v>
      </c>
      <c r="CM749" s="12">
        <f t="shared" si="906"/>
        <v>0</v>
      </c>
      <c r="CN749" s="12">
        <f t="shared" si="907"/>
        <v>0</v>
      </c>
      <c r="CO749" s="12">
        <f t="shared" si="908"/>
        <v>0</v>
      </c>
      <c r="CP749" s="12">
        <f t="shared" si="909"/>
        <v>0</v>
      </c>
      <c r="CQ749" s="12">
        <f t="shared" si="910"/>
        <v>0</v>
      </c>
      <c r="CR749" s="12">
        <f t="shared" si="911"/>
        <v>0</v>
      </c>
      <c r="CS749" s="12">
        <f t="shared" si="912"/>
        <v>0</v>
      </c>
      <c r="CT749" s="12">
        <f t="shared" si="913"/>
        <v>0</v>
      </c>
      <c r="CU749" s="12">
        <f t="shared" si="914"/>
        <v>0</v>
      </c>
      <c r="CV749" s="12">
        <f t="shared" si="915"/>
        <v>0</v>
      </c>
      <c r="CW749" s="12">
        <f t="shared" si="916"/>
        <v>0</v>
      </c>
      <c r="CX749" s="12">
        <f t="shared" si="917"/>
        <v>0</v>
      </c>
      <c r="CY749" s="12">
        <f t="shared" si="918"/>
        <v>0</v>
      </c>
      <c r="CZ749" s="12">
        <f t="shared" si="919"/>
        <v>0</v>
      </c>
      <c r="DA749" s="12">
        <f t="shared" si="920"/>
        <v>0</v>
      </c>
      <c r="DB749" s="12">
        <f t="shared" si="921"/>
        <v>0</v>
      </c>
      <c r="DC749" s="12">
        <f t="shared" si="922"/>
        <v>0</v>
      </c>
      <c r="DD749" s="12">
        <f t="shared" si="923"/>
        <v>0</v>
      </c>
      <c r="DE749" s="12">
        <f t="shared" si="924"/>
        <v>0</v>
      </c>
      <c r="DF749" s="12">
        <f t="shared" si="925"/>
        <v>0</v>
      </c>
      <c r="DG749" s="12">
        <f t="shared" si="926"/>
        <v>0</v>
      </c>
      <c r="DH749" s="12">
        <f t="shared" si="927"/>
        <v>0</v>
      </c>
      <c r="DI749" s="12">
        <f t="shared" si="928"/>
        <v>0</v>
      </c>
      <c r="DJ749" s="12">
        <f t="shared" si="929"/>
        <v>0</v>
      </c>
      <c r="DK749" s="12">
        <f>SUM(M749:CHOOSE(YTD,M749,N749,O749,P749,Q749,R749,S749,T749,U749,V749,W749,X749))</f>
        <v>0</v>
      </c>
      <c r="DL749" s="12">
        <f>SUM(Y749:CHOOSE(YTD,Y749,Z749,AA749,AB749,AC749,AD749,AE749,AF749,AG749,AH749,AI749,AJ749))</f>
        <v>0</v>
      </c>
      <c r="DM749" s="12">
        <f>SUM(AK749:CHOOSE(YTD,AK749,AL749,AM749,AN749,AO749,AP749,AQ749,AR749,AS749,AT749,AU749,AV749))</f>
        <v>0</v>
      </c>
      <c r="DN749" s="12">
        <f>SUM(AW749:CHOOSE(YTD,AW749,AX749,AY749,AZ749,BA749,BB749,BC749,BD749,BE749,BF749,BG749,BH749))</f>
        <v>0</v>
      </c>
      <c r="DO749" s="12">
        <f>SUM(BI749:CHOOSE(YTD,BI749,BJ749,BK749,BL749,BM749,BN749,BO749,BP749,BQ749,BR749,BS749,BT749))</f>
        <v>0</v>
      </c>
      <c r="DP749" s="12">
        <f>SUM(BU749:CHOOSE(YTD,BU749,BV749,BW749,BX749,BY749,BZ749,CA749,CB749,CC749,CD749,CE749,CF749))</f>
        <v>0</v>
      </c>
    </row>
    <row r="750" spans="1:120" x14ac:dyDescent="0.15">
      <c r="A750" s="12" t="str">
        <f t="shared" si="899"/>
        <v>FTE Cost - Brand</v>
      </c>
      <c r="D750" s="12" t="str">
        <f>HR!D380</f>
        <v>Brand 9</v>
      </c>
      <c r="E750" s="12" t="str">
        <f t="shared" si="932"/>
        <v>Segment 2</v>
      </c>
      <c r="F750" s="12" t="str">
        <f t="shared" si="932"/>
        <v>Business Unit 1</v>
      </c>
      <c r="G750" s="12">
        <f t="shared" si="932"/>
        <v>0</v>
      </c>
      <c r="H750" s="12">
        <f t="shared" si="932"/>
        <v>0</v>
      </c>
      <c r="I750" s="12">
        <f t="shared" si="932"/>
        <v>0</v>
      </c>
      <c r="J750" s="12">
        <f t="shared" si="932"/>
        <v>0</v>
      </c>
      <c r="K750" s="12">
        <f t="shared" si="932"/>
        <v>0</v>
      </c>
      <c r="L750" s="12">
        <f>HR!C380</f>
        <v>0</v>
      </c>
      <c r="M750" s="12">
        <f>HR!E380</f>
        <v>0</v>
      </c>
      <c r="N750" s="12">
        <f>HR!F380</f>
        <v>0</v>
      </c>
      <c r="O750" s="12">
        <f>HR!G380</f>
        <v>0</v>
      </c>
      <c r="P750" s="12">
        <f>HR!H380</f>
        <v>0</v>
      </c>
      <c r="Q750" s="12">
        <f>HR!I380</f>
        <v>0</v>
      </c>
      <c r="R750" s="12">
        <f>HR!J380</f>
        <v>0</v>
      </c>
      <c r="S750" s="12">
        <f>HR!K380</f>
        <v>0</v>
      </c>
      <c r="T750" s="12">
        <f>HR!L380</f>
        <v>0</v>
      </c>
      <c r="U750" s="12">
        <f>HR!M380</f>
        <v>0</v>
      </c>
      <c r="V750" s="12">
        <f>HR!N380</f>
        <v>0</v>
      </c>
      <c r="W750" s="12">
        <f>HR!O380</f>
        <v>0</v>
      </c>
      <c r="X750" s="12">
        <f>HR!P380</f>
        <v>0</v>
      </c>
      <c r="Y750" s="12">
        <f>HR!Q380</f>
        <v>0</v>
      </c>
      <c r="Z750" s="12">
        <f>HR!R380</f>
        <v>0</v>
      </c>
      <c r="AA750" s="12">
        <f>HR!S380</f>
        <v>0</v>
      </c>
      <c r="AB750" s="12">
        <f>HR!T380</f>
        <v>0</v>
      </c>
      <c r="AC750" s="12">
        <f>HR!U380</f>
        <v>0</v>
      </c>
      <c r="AD750" s="12">
        <f>HR!V380</f>
        <v>0</v>
      </c>
      <c r="AE750" s="12">
        <f>HR!W380</f>
        <v>0</v>
      </c>
      <c r="AF750" s="12">
        <f>HR!X380</f>
        <v>0</v>
      </c>
      <c r="AG750" s="12">
        <f>HR!Y380</f>
        <v>0</v>
      </c>
      <c r="AH750" s="12">
        <f>HR!Z380</f>
        <v>0</v>
      </c>
      <c r="AI750" s="12">
        <f>HR!AA380</f>
        <v>0</v>
      </c>
      <c r="AJ750" s="12">
        <f>HR!AB380</f>
        <v>0</v>
      </c>
      <c r="AK750" s="12">
        <f>HR!AC380</f>
        <v>0</v>
      </c>
      <c r="AL750" s="12">
        <f>HR!AD380</f>
        <v>0</v>
      </c>
      <c r="AM750" s="12">
        <f>HR!AE380</f>
        <v>0</v>
      </c>
      <c r="AN750" s="12">
        <f>HR!AF380</f>
        <v>0</v>
      </c>
      <c r="AO750" s="12">
        <f>HR!AG380</f>
        <v>0</v>
      </c>
      <c r="AP750" s="12">
        <f>HR!AH380</f>
        <v>0</v>
      </c>
      <c r="AQ750" s="12">
        <f>HR!AI380</f>
        <v>0</v>
      </c>
      <c r="AR750" s="12">
        <f>HR!AJ380</f>
        <v>0</v>
      </c>
      <c r="AS750" s="12">
        <f>HR!AK380</f>
        <v>0</v>
      </c>
      <c r="AT750" s="12">
        <f>HR!AL380</f>
        <v>0</v>
      </c>
      <c r="AU750" s="12">
        <f>HR!AM380</f>
        <v>0</v>
      </c>
      <c r="AV750" s="12">
        <f>HR!AN380</f>
        <v>0</v>
      </c>
      <c r="AW750" s="12">
        <f>HR!AO380</f>
        <v>0</v>
      </c>
      <c r="AX750" s="12">
        <f>HR!AP380</f>
        <v>0</v>
      </c>
      <c r="AY750" s="12">
        <f>HR!AQ380</f>
        <v>0</v>
      </c>
      <c r="AZ750" s="12">
        <f>HR!AR380</f>
        <v>0</v>
      </c>
      <c r="BA750" s="12">
        <f>HR!AS380</f>
        <v>0</v>
      </c>
      <c r="BB750" s="12">
        <f>HR!AT380</f>
        <v>0</v>
      </c>
      <c r="BC750" s="12">
        <f>HR!AU380</f>
        <v>0</v>
      </c>
      <c r="BD750" s="12">
        <f>HR!AV380</f>
        <v>0</v>
      </c>
      <c r="BE750" s="12">
        <f>HR!AW380</f>
        <v>0</v>
      </c>
      <c r="BF750" s="12">
        <f>HR!AX380</f>
        <v>0</v>
      </c>
      <c r="BG750" s="12">
        <f>HR!AY380</f>
        <v>0</v>
      </c>
      <c r="BH750" s="12">
        <f>HR!AZ380</f>
        <v>0</v>
      </c>
      <c r="BI750" s="12">
        <f>HR!BA380</f>
        <v>0</v>
      </c>
      <c r="BJ750" s="12">
        <f>HR!BB380</f>
        <v>0</v>
      </c>
      <c r="BK750" s="12">
        <f>HR!BC380</f>
        <v>0</v>
      </c>
      <c r="BL750" s="12">
        <f>HR!BD380</f>
        <v>0</v>
      </c>
      <c r="BM750" s="12">
        <f>HR!BE380</f>
        <v>0</v>
      </c>
      <c r="BN750" s="12">
        <f>HR!BF380</f>
        <v>0</v>
      </c>
      <c r="BO750" s="12">
        <f>HR!BG380</f>
        <v>0</v>
      </c>
      <c r="BP750" s="12">
        <f>HR!BH380</f>
        <v>0</v>
      </c>
      <c r="BQ750" s="12">
        <f>HR!BI380</f>
        <v>0</v>
      </c>
      <c r="BR750" s="12">
        <f>HR!BJ380</f>
        <v>0</v>
      </c>
      <c r="BS750" s="12">
        <f>HR!BK380</f>
        <v>0</v>
      </c>
      <c r="BT750" s="12">
        <f>HR!BL380</f>
        <v>0</v>
      </c>
      <c r="BU750" s="12">
        <f>HR!BM380</f>
        <v>0</v>
      </c>
      <c r="BV750" s="12">
        <f>HR!BN380</f>
        <v>0</v>
      </c>
      <c r="BW750" s="12">
        <f>HR!BO380</f>
        <v>0</v>
      </c>
      <c r="BX750" s="12">
        <f>HR!BP380</f>
        <v>0</v>
      </c>
      <c r="BY750" s="12">
        <f>HR!BQ380</f>
        <v>0</v>
      </c>
      <c r="BZ750" s="12">
        <f>HR!BR380</f>
        <v>0</v>
      </c>
      <c r="CA750" s="12">
        <f>HR!BS380</f>
        <v>0</v>
      </c>
      <c r="CB750" s="12">
        <f>HR!BT380</f>
        <v>0</v>
      </c>
      <c r="CC750" s="12">
        <f>HR!BU380</f>
        <v>0</v>
      </c>
      <c r="CD750" s="12">
        <f>HR!BV380</f>
        <v>0</v>
      </c>
      <c r="CE750" s="12">
        <f>HR!BW380</f>
        <v>0</v>
      </c>
      <c r="CF750" s="12">
        <f>HR!BX380</f>
        <v>0</v>
      </c>
      <c r="CG750" s="12">
        <f t="shared" si="900"/>
        <v>0</v>
      </c>
      <c r="CH750" s="12">
        <f t="shared" si="901"/>
        <v>0</v>
      </c>
      <c r="CI750" s="12">
        <f t="shared" si="902"/>
        <v>0</v>
      </c>
      <c r="CJ750" s="12">
        <f t="shared" si="903"/>
        <v>0</v>
      </c>
      <c r="CK750" s="12">
        <f t="shared" si="904"/>
        <v>0</v>
      </c>
      <c r="CL750" s="12">
        <f t="shared" si="905"/>
        <v>0</v>
      </c>
      <c r="CM750" s="12">
        <f t="shared" si="906"/>
        <v>0</v>
      </c>
      <c r="CN750" s="12">
        <f t="shared" si="907"/>
        <v>0</v>
      </c>
      <c r="CO750" s="12">
        <f t="shared" si="908"/>
        <v>0</v>
      </c>
      <c r="CP750" s="12">
        <f t="shared" si="909"/>
        <v>0</v>
      </c>
      <c r="CQ750" s="12">
        <f t="shared" si="910"/>
        <v>0</v>
      </c>
      <c r="CR750" s="12">
        <f t="shared" si="911"/>
        <v>0</v>
      </c>
      <c r="CS750" s="12">
        <f t="shared" si="912"/>
        <v>0</v>
      </c>
      <c r="CT750" s="12">
        <f t="shared" si="913"/>
        <v>0</v>
      </c>
      <c r="CU750" s="12">
        <f t="shared" si="914"/>
        <v>0</v>
      </c>
      <c r="CV750" s="12">
        <f t="shared" si="915"/>
        <v>0</v>
      </c>
      <c r="CW750" s="12">
        <f t="shared" si="916"/>
        <v>0</v>
      </c>
      <c r="CX750" s="12">
        <f t="shared" si="917"/>
        <v>0</v>
      </c>
      <c r="CY750" s="12">
        <f t="shared" si="918"/>
        <v>0</v>
      </c>
      <c r="CZ750" s="12">
        <f t="shared" si="919"/>
        <v>0</v>
      </c>
      <c r="DA750" s="12">
        <f t="shared" si="920"/>
        <v>0</v>
      </c>
      <c r="DB750" s="12">
        <f t="shared" si="921"/>
        <v>0</v>
      </c>
      <c r="DC750" s="12">
        <f t="shared" si="922"/>
        <v>0</v>
      </c>
      <c r="DD750" s="12">
        <f t="shared" si="923"/>
        <v>0</v>
      </c>
      <c r="DE750" s="12">
        <f t="shared" si="924"/>
        <v>0</v>
      </c>
      <c r="DF750" s="12">
        <f t="shared" si="925"/>
        <v>0</v>
      </c>
      <c r="DG750" s="12">
        <f t="shared" si="926"/>
        <v>0</v>
      </c>
      <c r="DH750" s="12">
        <f t="shared" si="927"/>
        <v>0</v>
      </c>
      <c r="DI750" s="12">
        <f t="shared" si="928"/>
        <v>0</v>
      </c>
      <c r="DJ750" s="12">
        <f t="shared" si="929"/>
        <v>0</v>
      </c>
      <c r="DK750" s="12">
        <f>SUM(M750:CHOOSE(YTD,M750,N750,O750,P750,Q750,R750,S750,T750,U750,V750,W750,X750))</f>
        <v>0</v>
      </c>
      <c r="DL750" s="12">
        <f>SUM(Y750:CHOOSE(YTD,Y750,Z750,AA750,AB750,AC750,AD750,AE750,AF750,AG750,AH750,AI750,AJ750))</f>
        <v>0</v>
      </c>
      <c r="DM750" s="12">
        <f>SUM(AK750:CHOOSE(YTD,AK750,AL750,AM750,AN750,AO750,AP750,AQ750,AR750,AS750,AT750,AU750,AV750))</f>
        <v>0</v>
      </c>
      <c r="DN750" s="12">
        <f>SUM(AW750:CHOOSE(YTD,AW750,AX750,AY750,AZ750,BA750,BB750,BC750,BD750,BE750,BF750,BG750,BH750))</f>
        <v>0</v>
      </c>
      <c r="DO750" s="12">
        <f>SUM(BI750:CHOOSE(YTD,BI750,BJ750,BK750,BL750,BM750,BN750,BO750,BP750,BQ750,BR750,BS750,BT750))</f>
        <v>0</v>
      </c>
      <c r="DP750" s="12">
        <f>SUM(BU750:CHOOSE(YTD,BU750,BV750,BW750,BX750,BY750,BZ750,CA750,CB750,CC750,CD750,CE750,CF750))</f>
        <v>0</v>
      </c>
    </row>
    <row r="751" spans="1:120" x14ac:dyDescent="0.15">
      <c r="A751" s="12" t="str">
        <f t="shared" si="899"/>
        <v>FTE Cost - Brand</v>
      </c>
      <c r="D751" s="12" t="str">
        <f>HR!D381</f>
        <v>Brand 10</v>
      </c>
      <c r="E751" s="12" t="str">
        <f t="shared" si="932"/>
        <v>Segment 3</v>
      </c>
      <c r="F751" s="12" t="str">
        <f t="shared" si="932"/>
        <v>Business Unit 2</v>
      </c>
      <c r="G751" s="12">
        <f t="shared" si="932"/>
        <v>0</v>
      </c>
      <c r="H751" s="12">
        <f t="shared" si="932"/>
        <v>0</v>
      </c>
      <c r="I751" s="12">
        <f t="shared" si="932"/>
        <v>0</v>
      </c>
      <c r="J751" s="12">
        <f t="shared" si="932"/>
        <v>0</v>
      </c>
      <c r="K751" s="12">
        <f t="shared" si="932"/>
        <v>0</v>
      </c>
      <c r="L751" s="12">
        <f>HR!C381</f>
        <v>0</v>
      </c>
      <c r="M751" s="12">
        <f>HR!E381</f>
        <v>0</v>
      </c>
      <c r="N751" s="12">
        <f>HR!F381</f>
        <v>0</v>
      </c>
      <c r="O751" s="12">
        <f>HR!G381</f>
        <v>0</v>
      </c>
      <c r="P751" s="12">
        <f>HR!H381</f>
        <v>0</v>
      </c>
      <c r="Q751" s="12">
        <f>HR!I381</f>
        <v>0</v>
      </c>
      <c r="R751" s="12">
        <f>HR!J381</f>
        <v>0</v>
      </c>
      <c r="S751" s="12">
        <f>HR!K381</f>
        <v>0</v>
      </c>
      <c r="T751" s="12">
        <f>HR!L381</f>
        <v>0</v>
      </c>
      <c r="U751" s="12">
        <f>HR!M381</f>
        <v>0</v>
      </c>
      <c r="V751" s="12">
        <f>HR!N381</f>
        <v>0</v>
      </c>
      <c r="W751" s="12">
        <f>HR!O381</f>
        <v>0</v>
      </c>
      <c r="X751" s="12">
        <f>HR!P381</f>
        <v>0</v>
      </c>
      <c r="Y751" s="12">
        <f>HR!Q381</f>
        <v>0</v>
      </c>
      <c r="Z751" s="12">
        <f>HR!R381</f>
        <v>0</v>
      </c>
      <c r="AA751" s="12">
        <f>HR!S381</f>
        <v>0</v>
      </c>
      <c r="AB751" s="12">
        <f>HR!T381</f>
        <v>0</v>
      </c>
      <c r="AC751" s="12">
        <f>HR!U381</f>
        <v>0</v>
      </c>
      <c r="AD751" s="12">
        <f>HR!V381</f>
        <v>0</v>
      </c>
      <c r="AE751" s="12">
        <f>HR!W381</f>
        <v>0</v>
      </c>
      <c r="AF751" s="12">
        <f>HR!X381</f>
        <v>0</v>
      </c>
      <c r="AG751" s="12">
        <f>HR!Y381</f>
        <v>0</v>
      </c>
      <c r="AH751" s="12">
        <f>HR!Z381</f>
        <v>0</v>
      </c>
      <c r="AI751" s="12">
        <f>HR!AA381</f>
        <v>0</v>
      </c>
      <c r="AJ751" s="12">
        <f>HR!AB381</f>
        <v>0</v>
      </c>
      <c r="AK751" s="12">
        <f>HR!AC381</f>
        <v>0</v>
      </c>
      <c r="AL751" s="12">
        <f>HR!AD381</f>
        <v>0</v>
      </c>
      <c r="AM751" s="12">
        <f>HR!AE381</f>
        <v>0</v>
      </c>
      <c r="AN751" s="12">
        <f>HR!AF381</f>
        <v>0</v>
      </c>
      <c r="AO751" s="12">
        <f>HR!AG381</f>
        <v>0</v>
      </c>
      <c r="AP751" s="12">
        <f>HR!AH381</f>
        <v>0</v>
      </c>
      <c r="AQ751" s="12">
        <f>HR!AI381</f>
        <v>0</v>
      </c>
      <c r="AR751" s="12">
        <f>HR!AJ381</f>
        <v>0</v>
      </c>
      <c r="AS751" s="12">
        <f>HR!AK381</f>
        <v>0</v>
      </c>
      <c r="AT751" s="12">
        <f>HR!AL381</f>
        <v>0</v>
      </c>
      <c r="AU751" s="12">
        <f>HR!AM381</f>
        <v>0</v>
      </c>
      <c r="AV751" s="12">
        <f>HR!AN381</f>
        <v>0</v>
      </c>
      <c r="AW751" s="12">
        <f>HR!AO381</f>
        <v>0</v>
      </c>
      <c r="AX751" s="12">
        <f>HR!AP381</f>
        <v>0</v>
      </c>
      <c r="AY751" s="12">
        <f>HR!AQ381</f>
        <v>0</v>
      </c>
      <c r="AZ751" s="12">
        <f>HR!AR381</f>
        <v>0</v>
      </c>
      <c r="BA751" s="12">
        <f>HR!AS381</f>
        <v>0</v>
      </c>
      <c r="BB751" s="12">
        <f>HR!AT381</f>
        <v>0</v>
      </c>
      <c r="BC751" s="12">
        <f>HR!AU381</f>
        <v>0</v>
      </c>
      <c r="BD751" s="12">
        <f>HR!AV381</f>
        <v>0</v>
      </c>
      <c r="BE751" s="12">
        <f>HR!AW381</f>
        <v>0</v>
      </c>
      <c r="BF751" s="12">
        <f>HR!AX381</f>
        <v>0</v>
      </c>
      <c r="BG751" s="12">
        <f>HR!AY381</f>
        <v>0</v>
      </c>
      <c r="BH751" s="12">
        <f>HR!AZ381</f>
        <v>0</v>
      </c>
      <c r="BI751" s="12">
        <f>HR!BA381</f>
        <v>0</v>
      </c>
      <c r="BJ751" s="12">
        <f>HR!BB381</f>
        <v>0</v>
      </c>
      <c r="BK751" s="12">
        <f>HR!BC381</f>
        <v>0</v>
      </c>
      <c r="BL751" s="12">
        <f>HR!BD381</f>
        <v>0</v>
      </c>
      <c r="BM751" s="12">
        <f>HR!BE381</f>
        <v>0</v>
      </c>
      <c r="BN751" s="12">
        <f>HR!BF381</f>
        <v>0</v>
      </c>
      <c r="BO751" s="12">
        <f>HR!BG381</f>
        <v>0</v>
      </c>
      <c r="BP751" s="12">
        <f>HR!BH381</f>
        <v>0</v>
      </c>
      <c r="BQ751" s="12">
        <f>HR!BI381</f>
        <v>0</v>
      </c>
      <c r="BR751" s="12">
        <f>HR!BJ381</f>
        <v>0</v>
      </c>
      <c r="BS751" s="12">
        <f>HR!BK381</f>
        <v>0</v>
      </c>
      <c r="BT751" s="12">
        <f>HR!BL381</f>
        <v>0</v>
      </c>
      <c r="BU751" s="12">
        <f>HR!BM381</f>
        <v>0</v>
      </c>
      <c r="BV751" s="12">
        <f>HR!BN381</f>
        <v>0</v>
      </c>
      <c r="BW751" s="12">
        <f>HR!BO381</f>
        <v>0</v>
      </c>
      <c r="BX751" s="12">
        <f>HR!BP381</f>
        <v>0</v>
      </c>
      <c r="BY751" s="12">
        <f>HR!BQ381</f>
        <v>0</v>
      </c>
      <c r="BZ751" s="12">
        <f>HR!BR381</f>
        <v>0</v>
      </c>
      <c r="CA751" s="12">
        <f>HR!BS381</f>
        <v>0</v>
      </c>
      <c r="CB751" s="12">
        <f>HR!BT381</f>
        <v>0</v>
      </c>
      <c r="CC751" s="12">
        <f>HR!BU381</f>
        <v>0</v>
      </c>
      <c r="CD751" s="12">
        <f>HR!BV381</f>
        <v>0</v>
      </c>
      <c r="CE751" s="12">
        <f>HR!BW381</f>
        <v>0</v>
      </c>
      <c r="CF751" s="12">
        <f>HR!BX381</f>
        <v>0</v>
      </c>
      <c r="CG751" s="12">
        <f t="shared" si="900"/>
        <v>0</v>
      </c>
      <c r="CH751" s="12">
        <f t="shared" si="901"/>
        <v>0</v>
      </c>
      <c r="CI751" s="12">
        <f t="shared" si="902"/>
        <v>0</v>
      </c>
      <c r="CJ751" s="12">
        <f t="shared" si="903"/>
        <v>0</v>
      </c>
      <c r="CK751" s="12">
        <f t="shared" si="904"/>
        <v>0</v>
      </c>
      <c r="CL751" s="12">
        <f t="shared" si="905"/>
        <v>0</v>
      </c>
      <c r="CM751" s="12">
        <f t="shared" si="906"/>
        <v>0</v>
      </c>
      <c r="CN751" s="12">
        <f t="shared" si="907"/>
        <v>0</v>
      </c>
      <c r="CO751" s="12">
        <f t="shared" si="908"/>
        <v>0</v>
      </c>
      <c r="CP751" s="12">
        <f t="shared" si="909"/>
        <v>0</v>
      </c>
      <c r="CQ751" s="12">
        <f t="shared" si="910"/>
        <v>0</v>
      </c>
      <c r="CR751" s="12">
        <f t="shared" si="911"/>
        <v>0</v>
      </c>
      <c r="CS751" s="12">
        <f t="shared" si="912"/>
        <v>0</v>
      </c>
      <c r="CT751" s="12">
        <f t="shared" si="913"/>
        <v>0</v>
      </c>
      <c r="CU751" s="12">
        <f t="shared" si="914"/>
        <v>0</v>
      </c>
      <c r="CV751" s="12">
        <f t="shared" si="915"/>
        <v>0</v>
      </c>
      <c r="CW751" s="12">
        <f t="shared" si="916"/>
        <v>0</v>
      </c>
      <c r="CX751" s="12">
        <f t="shared" si="917"/>
        <v>0</v>
      </c>
      <c r="CY751" s="12">
        <f t="shared" si="918"/>
        <v>0</v>
      </c>
      <c r="CZ751" s="12">
        <f t="shared" si="919"/>
        <v>0</v>
      </c>
      <c r="DA751" s="12">
        <f t="shared" si="920"/>
        <v>0</v>
      </c>
      <c r="DB751" s="12">
        <f t="shared" si="921"/>
        <v>0</v>
      </c>
      <c r="DC751" s="12">
        <f t="shared" si="922"/>
        <v>0</v>
      </c>
      <c r="DD751" s="12">
        <f t="shared" si="923"/>
        <v>0</v>
      </c>
      <c r="DE751" s="12">
        <f t="shared" si="924"/>
        <v>0</v>
      </c>
      <c r="DF751" s="12">
        <f t="shared" si="925"/>
        <v>0</v>
      </c>
      <c r="DG751" s="12">
        <f t="shared" si="926"/>
        <v>0</v>
      </c>
      <c r="DH751" s="12">
        <f t="shared" si="927"/>
        <v>0</v>
      </c>
      <c r="DI751" s="12">
        <f t="shared" si="928"/>
        <v>0</v>
      </c>
      <c r="DJ751" s="12">
        <f t="shared" si="929"/>
        <v>0</v>
      </c>
      <c r="DK751" s="12">
        <f>SUM(M751:CHOOSE(YTD,M751,N751,O751,P751,Q751,R751,S751,T751,U751,V751,W751,X751))</f>
        <v>0</v>
      </c>
      <c r="DL751" s="12">
        <f>SUM(Y751:CHOOSE(YTD,Y751,Z751,AA751,AB751,AC751,AD751,AE751,AF751,AG751,AH751,AI751,AJ751))</f>
        <v>0</v>
      </c>
      <c r="DM751" s="12">
        <f>SUM(AK751:CHOOSE(YTD,AK751,AL751,AM751,AN751,AO751,AP751,AQ751,AR751,AS751,AT751,AU751,AV751))</f>
        <v>0</v>
      </c>
      <c r="DN751" s="12">
        <f>SUM(AW751:CHOOSE(YTD,AW751,AX751,AY751,AZ751,BA751,BB751,BC751,BD751,BE751,BF751,BG751,BH751))</f>
        <v>0</v>
      </c>
      <c r="DO751" s="12">
        <f>SUM(BI751:CHOOSE(YTD,BI751,BJ751,BK751,BL751,BM751,BN751,BO751,BP751,BQ751,BR751,BS751,BT751))</f>
        <v>0</v>
      </c>
      <c r="DP751" s="12">
        <f>SUM(BU751:CHOOSE(YTD,BU751,BV751,BW751,BX751,BY751,BZ751,CA751,CB751,CC751,CD751,CE751,CF751))</f>
        <v>0</v>
      </c>
    </row>
    <row r="752" spans="1:120" x14ac:dyDescent="0.15">
      <c r="A752" s="12" t="str">
        <f t="shared" ref="A752:A815" si="933">A751</f>
        <v>FTE Cost - Brand</v>
      </c>
      <c r="D752" s="12" t="str">
        <f>HR!D382</f>
        <v>Brand 11</v>
      </c>
      <c r="E752" s="12" t="str">
        <f t="shared" si="932"/>
        <v>Segment 3</v>
      </c>
      <c r="F752" s="12" t="str">
        <f t="shared" si="932"/>
        <v>Business Unit 2</v>
      </c>
      <c r="G752" s="12">
        <f t="shared" si="932"/>
        <v>0</v>
      </c>
      <c r="H752" s="12">
        <f t="shared" si="932"/>
        <v>0</v>
      </c>
      <c r="I752" s="12">
        <f t="shared" si="932"/>
        <v>0</v>
      </c>
      <c r="J752" s="12">
        <f t="shared" si="932"/>
        <v>0</v>
      </c>
      <c r="K752" s="12">
        <f t="shared" si="932"/>
        <v>0</v>
      </c>
      <c r="L752" s="12">
        <f>HR!C382</f>
        <v>0</v>
      </c>
      <c r="M752" s="12">
        <f>HR!E382</f>
        <v>0</v>
      </c>
      <c r="N752" s="12">
        <f>HR!F382</f>
        <v>0</v>
      </c>
      <c r="O752" s="12">
        <f>HR!G382</f>
        <v>0</v>
      </c>
      <c r="P752" s="12">
        <f>HR!H382</f>
        <v>0</v>
      </c>
      <c r="Q752" s="12">
        <f>HR!I382</f>
        <v>0</v>
      </c>
      <c r="R752" s="12">
        <f>HR!J382</f>
        <v>0</v>
      </c>
      <c r="S752" s="12">
        <f>HR!K382</f>
        <v>0</v>
      </c>
      <c r="T752" s="12">
        <f>HR!L382</f>
        <v>0</v>
      </c>
      <c r="U752" s="12">
        <f>HR!M382</f>
        <v>0</v>
      </c>
      <c r="V752" s="12">
        <f>HR!N382</f>
        <v>0</v>
      </c>
      <c r="W752" s="12">
        <f>HR!O382</f>
        <v>0</v>
      </c>
      <c r="X752" s="12">
        <f>HR!P382</f>
        <v>0</v>
      </c>
      <c r="Y752" s="12">
        <f>HR!Q382</f>
        <v>0</v>
      </c>
      <c r="Z752" s="12">
        <f>HR!R382</f>
        <v>0</v>
      </c>
      <c r="AA752" s="12">
        <f>HR!S382</f>
        <v>0</v>
      </c>
      <c r="AB752" s="12">
        <f>HR!T382</f>
        <v>0</v>
      </c>
      <c r="AC752" s="12">
        <f>HR!U382</f>
        <v>0</v>
      </c>
      <c r="AD752" s="12">
        <f>HR!V382</f>
        <v>0</v>
      </c>
      <c r="AE752" s="12">
        <f>HR!W382</f>
        <v>0</v>
      </c>
      <c r="AF752" s="12">
        <f>HR!X382</f>
        <v>0</v>
      </c>
      <c r="AG752" s="12">
        <f>HR!Y382</f>
        <v>0</v>
      </c>
      <c r="AH752" s="12">
        <f>HR!Z382</f>
        <v>0</v>
      </c>
      <c r="AI752" s="12">
        <f>HR!AA382</f>
        <v>0</v>
      </c>
      <c r="AJ752" s="12">
        <f>HR!AB382</f>
        <v>0</v>
      </c>
      <c r="AK752" s="12">
        <f>HR!AC382</f>
        <v>0</v>
      </c>
      <c r="AL752" s="12">
        <f>HR!AD382</f>
        <v>0</v>
      </c>
      <c r="AM752" s="12">
        <f>HR!AE382</f>
        <v>0</v>
      </c>
      <c r="AN752" s="12">
        <f>HR!AF382</f>
        <v>0</v>
      </c>
      <c r="AO752" s="12">
        <f>HR!AG382</f>
        <v>0</v>
      </c>
      <c r="AP752" s="12">
        <f>HR!AH382</f>
        <v>0</v>
      </c>
      <c r="AQ752" s="12">
        <f>HR!AI382</f>
        <v>0</v>
      </c>
      <c r="AR752" s="12">
        <f>HR!AJ382</f>
        <v>0</v>
      </c>
      <c r="AS752" s="12">
        <f>HR!AK382</f>
        <v>0</v>
      </c>
      <c r="AT752" s="12">
        <f>HR!AL382</f>
        <v>0</v>
      </c>
      <c r="AU752" s="12">
        <f>HR!AM382</f>
        <v>0</v>
      </c>
      <c r="AV752" s="12">
        <f>HR!AN382</f>
        <v>0</v>
      </c>
      <c r="AW752" s="12">
        <f>HR!AO382</f>
        <v>0</v>
      </c>
      <c r="AX752" s="12">
        <f>HR!AP382</f>
        <v>0</v>
      </c>
      <c r="AY752" s="12">
        <f>HR!AQ382</f>
        <v>0</v>
      </c>
      <c r="AZ752" s="12">
        <f>HR!AR382</f>
        <v>0</v>
      </c>
      <c r="BA752" s="12">
        <f>HR!AS382</f>
        <v>0</v>
      </c>
      <c r="BB752" s="12">
        <f>HR!AT382</f>
        <v>0</v>
      </c>
      <c r="BC752" s="12">
        <f>HR!AU382</f>
        <v>0</v>
      </c>
      <c r="BD752" s="12">
        <f>HR!AV382</f>
        <v>0</v>
      </c>
      <c r="BE752" s="12">
        <f>HR!AW382</f>
        <v>0</v>
      </c>
      <c r="BF752" s="12">
        <f>HR!AX382</f>
        <v>0</v>
      </c>
      <c r="BG752" s="12">
        <f>HR!AY382</f>
        <v>0</v>
      </c>
      <c r="BH752" s="12">
        <f>HR!AZ382</f>
        <v>0</v>
      </c>
      <c r="BI752" s="12">
        <f>HR!BA382</f>
        <v>0</v>
      </c>
      <c r="BJ752" s="12">
        <f>HR!BB382</f>
        <v>0</v>
      </c>
      <c r="BK752" s="12">
        <f>HR!BC382</f>
        <v>0</v>
      </c>
      <c r="BL752" s="12">
        <f>HR!BD382</f>
        <v>0</v>
      </c>
      <c r="BM752" s="12">
        <f>HR!BE382</f>
        <v>0</v>
      </c>
      <c r="BN752" s="12">
        <f>HR!BF382</f>
        <v>0</v>
      </c>
      <c r="BO752" s="12">
        <f>HR!BG382</f>
        <v>0</v>
      </c>
      <c r="BP752" s="12">
        <f>HR!BH382</f>
        <v>0</v>
      </c>
      <c r="BQ752" s="12">
        <f>HR!BI382</f>
        <v>0</v>
      </c>
      <c r="BR752" s="12">
        <f>HR!BJ382</f>
        <v>0</v>
      </c>
      <c r="BS752" s="12">
        <f>HR!BK382</f>
        <v>0</v>
      </c>
      <c r="BT752" s="12">
        <f>HR!BL382</f>
        <v>0</v>
      </c>
      <c r="BU752" s="12">
        <f>HR!BM382</f>
        <v>0</v>
      </c>
      <c r="BV752" s="12">
        <f>HR!BN382</f>
        <v>0</v>
      </c>
      <c r="BW752" s="12">
        <f>HR!BO382</f>
        <v>0</v>
      </c>
      <c r="BX752" s="12">
        <f>HR!BP382</f>
        <v>0</v>
      </c>
      <c r="BY752" s="12">
        <f>HR!BQ382</f>
        <v>0</v>
      </c>
      <c r="BZ752" s="12">
        <f>HR!BR382</f>
        <v>0</v>
      </c>
      <c r="CA752" s="12">
        <f>HR!BS382</f>
        <v>0</v>
      </c>
      <c r="CB752" s="12">
        <f>HR!BT382</f>
        <v>0</v>
      </c>
      <c r="CC752" s="12">
        <f>HR!BU382</f>
        <v>0</v>
      </c>
      <c r="CD752" s="12">
        <f>HR!BV382</f>
        <v>0</v>
      </c>
      <c r="CE752" s="12">
        <f>HR!BW382</f>
        <v>0</v>
      </c>
      <c r="CF752" s="12">
        <f>HR!BX382</f>
        <v>0</v>
      </c>
      <c r="CG752" s="12">
        <f t="shared" si="900"/>
        <v>0</v>
      </c>
      <c r="CH752" s="12">
        <f t="shared" si="901"/>
        <v>0</v>
      </c>
      <c r="CI752" s="12">
        <f t="shared" si="902"/>
        <v>0</v>
      </c>
      <c r="CJ752" s="12">
        <f t="shared" si="903"/>
        <v>0</v>
      </c>
      <c r="CK752" s="12">
        <f t="shared" si="904"/>
        <v>0</v>
      </c>
      <c r="CL752" s="12">
        <f t="shared" si="905"/>
        <v>0</v>
      </c>
      <c r="CM752" s="12">
        <f t="shared" si="906"/>
        <v>0</v>
      </c>
      <c r="CN752" s="12">
        <f t="shared" si="907"/>
        <v>0</v>
      </c>
      <c r="CO752" s="12">
        <f t="shared" si="908"/>
        <v>0</v>
      </c>
      <c r="CP752" s="12">
        <f t="shared" si="909"/>
        <v>0</v>
      </c>
      <c r="CQ752" s="12">
        <f t="shared" si="910"/>
        <v>0</v>
      </c>
      <c r="CR752" s="12">
        <f t="shared" si="911"/>
        <v>0</v>
      </c>
      <c r="CS752" s="12">
        <f t="shared" si="912"/>
        <v>0</v>
      </c>
      <c r="CT752" s="12">
        <f t="shared" si="913"/>
        <v>0</v>
      </c>
      <c r="CU752" s="12">
        <f t="shared" si="914"/>
        <v>0</v>
      </c>
      <c r="CV752" s="12">
        <f t="shared" si="915"/>
        <v>0</v>
      </c>
      <c r="CW752" s="12">
        <f t="shared" si="916"/>
        <v>0</v>
      </c>
      <c r="CX752" s="12">
        <f t="shared" si="917"/>
        <v>0</v>
      </c>
      <c r="CY752" s="12">
        <f t="shared" si="918"/>
        <v>0</v>
      </c>
      <c r="CZ752" s="12">
        <f t="shared" si="919"/>
        <v>0</v>
      </c>
      <c r="DA752" s="12">
        <f t="shared" si="920"/>
        <v>0</v>
      </c>
      <c r="DB752" s="12">
        <f t="shared" si="921"/>
        <v>0</v>
      </c>
      <c r="DC752" s="12">
        <f t="shared" si="922"/>
        <v>0</v>
      </c>
      <c r="DD752" s="12">
        <f t="shared" si="923"/>
        <v>0</v>
      </c>
      <c r="DE752" s="12">
        <f t="shared" si="924"/>
        <v>0</v>
      </c>
      <c r="DF752" s="12">
        <f t="shared" si="925"/>
        <v>0</v>
      </c>
      <c r="DG752" s="12">
        <f t="shared" si="926"/>
        <v>0</v>
      </c>
      <c r="DH752" s="12">
        <f t="shared" si="927"/>
        <v>0</v>
      </c>
      <c r="DI752" s="12">
        <f t="shared" si="928"/>
        <v>0</v>
      </c>
      <c r="DJ752" s="12">
        <f t="shared" si="929"/>
        <v>0</v>
      </c>
      <c r="DK752" s="12">
        <f>SUM(M752:CHOOSE(YTD,M752,N752,O752,P752,Q752,R752,S752,T752,U752,V752,W752,X752))</f>
        <v>0</v>
      </c>
      <c r="DL752" s="12">
        <f>SUM(Y752:CHOOSE(YTD,Y752,Z752,AA752,AB752,AC752,AD752,AE752,AF752,AG752,AH752,AI752,AJ752))</f>
        <v>0</v>
      </c>
      <c r="DM752" s="12">
        <f>SUM(AK752:CHOOSE(YTD,AK752,AL752,AM752,AN752,AO752,AP752,AQ752,AR752,AS752,AT752,AU752,AV752))</f>
        <v>0</v>
      </c>
      <c r="DN752" s="12">
        <f>SUM(AW752:CHOOSE(YTD,AW752,AX752,AY752,AZ752,BA752,BB752,BC752,BD752,BE752,BF752,BG752,BH752))</f>
        <v>0</v>
      </c>
      <c r="DO752" s="12">
        <f>SUM(BI752:CHOOSE(YTD,BI752,BJ752,BK752,BL752,BM752,BN752,BO752,BP752,BQ752,BR752,BS752,BT752))</f>
        <v>0</v>
      </c>
      <c r="DP752" s="12">
        <f>SUM(BU752:CHOOSE(YTD,BU752,BV752,BW752,BX752,BY752,BZ752,CA752,CB752,CC752,CD752,CE752,CF752))</f>
        <v>0</v>
      </c>
    </row>
    <row r="753" spans="1:120" x14ac:dyDescent="0.15">
      <c r="A753" s="12" t="str">
        <f t="shared" si="933"/>
        <v>FTE Cost - Brand</v>
      </c>
      <c r="D753" s="12" t="str">
        <f>HR!D383</f>
        <v>Brand 12</v>
      </c>
      <c r="E753" s="12" t="str">
        <f t="shared" si="932"/>
        <v>Segment 3</v>
      </c>
      <c r="F753" s="12" t="str">
        <f t="shared" si="932"/>
        <v>Business Unit 2</v>
      </c>
      <c r="G753" s="12">
        <f t="shared" si="932"/>
        <v>0</v>
      </c>
      <c r="H753" s="12">
        <f t="shared" si="932"/>
        <v>0</v>
      </c>
      <c r="I753" s="12">
        <f t="shared" si="932"/>
        <v>0</v>
      </c>
      <c r="J753" s="12">
        <f t="shared" si="932"/>
        <v>0</v>
      </c>
      <c r="K753" s="12">
        <f t="shared" si="932"/>
        <v>0</v>
      </c>
      <c r="L753" s="12">
        <f>HR!C383</f>
        <v>0</v>
      </c>
      <c r="M753" s="12">
        <f>HR!E383</f>
        <v>0</v>
      </c>
      <c r="N753" s="12">
        <f>HR!F383</f>
        <v>0</v>
      </c>
      <c r="O753" s="12">
        <f>HR!G383</f>
        <v>0</v>
      </c>
      <c r="P753" s="12">
        <f>HR!H383</f>
        <v>0</v>
      </c>
      <c r="Q753" s="12">
        <f>HR!I383</f>
        <v>0</v>
      </c>
      <c r="R753" s="12">
        <f>HR!J383</f>
        <v>0</v>
      </c>
      <c r="S753" s="12">
        <f>HR!K383</f>
        <v>0</v>
      </c>
      <c r="T753" s="12">
        <f>HR!L383</f>
        <v>0</v>
      </c>
      <c r="U753" s="12">
        <f>HR!M383</f>
        <v>0</v>
      </c>
      <c r="V753" s="12">
        <f>HR!N383</f>
        <v>0</v>
      </c>
      <c r="W753" s="12">
        <f>HR!O383</f>
        <v>0</v>
      </c>
      <c r="X753" s="12">
        <f>HR!P383</f>
        <v>0</v>
      </c>
      <c r="Y753" s="12">
        <f>HR!Q383</f>
        <v>0</v>
      </c>
      <c r="Z753" s="12">
        <f>HR!R383</f>
        <v>0</v>
      </c>
      <c r="AA753" s="12">
        <f>HR!S383</f>
        <v>0</v>
      </c>
      <c r="AB753" s="12">
        <f>HR!T383</f>
        <v>0</v>
      </c>
      <c r="AC753" s="12">
        <f>HR!U383</f>
        <v>0</v>
      </c>
      <c r="AD753" s="12">
        <f>HR!V383</f>
        <v>0</v>
      </c>
      <c r="AE753" s="12">
        <f>HR!W383</f>
        <v>0</v>
      </c>
      <c r="AF753" s="12">
        <f>HR!X383</f>
        <v>0</v>
      </c>
      <c r="AG753" s="12">
        <f>HR!Y383</f>
        <v>0</v>
      </c>
      <c r="AH753" s="12">
        <f>HR!Z383</f>
        <v>0</v>
      </c>
      <c r="AI753" s="12">
        <f>HR!AA383</f>
        <v>0</v>
      </c>
      <c r="AJ753" s="12">
        <f>HR!AB383</f>
        <v>0</v>
      </c>
      <c r="AK753" s="12">
        <f>HR!AC383</f>
        <v>0</v>
      </c>
      <c r="AL753" s="12">
        <f>HR!AD383</f>
        <v>0</v>
      </c>
      <c r="AM753" s="12">
        <f>HR!AE383</f>
        <v>0</v>
      </c>
      <c r="AN753" s="12">
        <f>HR!AF383</f>
        <v>0</v>
      </c>
      <c r="AO753" s="12">
        <f>HR!AG383</f>
        <v>0</v>
      </c>
      <c r="AP753" s="12">
        <f>HR!AH383</f>
        <v>0</v>
      </c>
      <c r="AQ753" s="12">
        <f>HR!AI383</f>
        <v>0</v>
      </c>
      <c r="AR753" s="12">
        <f>HR!AJ383</f>
        <v>0</v>
      </c>
      <c r="AS753" s="12">
        <f>HR!AK383</f>
        <v>0</v>
      </c>
      <c r="AT753" s="12">
        <f>HR!AL383</f>
        <v>0</v>
      </c>
      <c r="AU753" s="12">
        <f>HR!AM383</f>
        <v>0</v>
      </c>
      <c r="AV753" s="12">
        <f>HR!AN383</f>
        <v>0</v>
      </c>
      <c r="AW753" s="12">
        <f>HR!AO383</f>
        <v>0</v>
      </c>
      <c r="AX753" s="12">
        <f>HR!AP383</f>
        <v>0</v>
      </c>
      <c r="AY753" s="12">
        <f>HR!AQ383</f>
        <v>0</v>
      </c>
      <c r="AZ753" s="12">
        <f>HR!AR383</f>
        <v>0</v>
      </c>
      <c r="BA753" s="12">
        <f>HR!AS383</f>
        <v>0</v>
      </c>
      <c r="BB753" s="12">
        <f>HR!AT383</f>
        <v>0</v>
      </c>
      <c r="BC753" s="12">
        <f>HR!AU383</f>
        <v>0</v>
      </c>
      <c r="BD753" s="12">
        <f>HR!AV383</f>
        <v>0</v>
      </c>
      <c r="BE753" s="12">
        <f>HR!AW383</f>
        <v>0</v>
      </c>
      <c r="BF753" s="12">
        <f>HR!AX383</f>
        <v>0</v>
      </c>
      <c r="BG753" s="12">
        <f>HR!AY383</f>
        <v>0</v>
      </c>
      <c r="BH753" s="12">
        <f>HR!AZ383</f>
        <v>0</v>
      </c>
      <c r="BI753" s="12">
        <f>HR!BA383</f>
        <v>0</v>
      </c>
      <c r="BJ753" s="12">
        <f>HR!BB383</f>
        <v>0</v>
      </c>
      <c r="BK753" s="12">
        <f>HR!BC383</f>
        <v>0</v>
      </c>
      <c r="BL753" s="12">
        <f>HR!BD383</f>
        <v>0</v>
      </c>
      <c r="BM753" s="12">
        <f>HR!BE383</f>
        <v>0</v>
      </c>
      <c r="BN753" s="12">
        <f>HR!BF383</f>
        <v>0</v>
      </c>
      <c r="BO753" s="12">
        <f>HR!BG383</f>
        <v>0</v>
      </c>
      <c r="BP753" s="12">
        <f>HR!BH383</f>
        <v>0</v>
      </c>
      <c r="BQ753" s="12">
        <f>HR!BI383</f>
        <v>0</v>
      </c>
      <c r="BR753" s="12">
        <f>HR!BJ383</f>
        <v>0</v>
      </c>
      <c r="BS753" s="12">
        <f>HR!BK383</f>
        <v>0</v>
      </c>
      <c r="BT753" s="12">
        <f>HR!BL383</f>
        <v>0</v>
      </c>
      <c r="BU753" s="12">
        <f>HR!BM383</f>
        <v>0</v>
      </c>
      <c r="BV753" s="12">
        <f>HR!BN383</f>
        <v>0</v>
      </c>
      <c r="BW753" s="12">
        <f>HR!BO383</f>
        <v>0</v>
      </c>
      <c r="BX753" s="12">
        <f>HR!BP383</f>
        <v>0</v>
      </c>
      <c r="BY753" s="12">
        <f>HR!BQ383</f>
        <v>0</v>
      </c>
      <c r="BZ753" s="12">
        <f>HR!BR383</f>
        <v>0</v>
      </c>
      <c r="CA753" s="12">
        <f>HR!BS383</f>
        <v>0</v>
      </c>
      <c r="CB753" s="12">
        <f>HR!BT383</f>
        <v>0</v>
      </c>
      <c r="CC753" s="12">
        <f>HR!BU383</f>
        <v>0</v>
      </c>
      <c r="CD753" s="12">
        <f>HR!BV383</f>
        <v>0</v>
      </c>
      <c r="CE753" s="12">
        <f>HR!BW383</f>
        <v>0</v>
      </c>
      <c r="CF753" s="12">
        <f>HR!BX383</f>
        <v>0</v>
      </c>
      <c r="CG753" s="12">
        <f t="shared" si="900"/>
        <v>0</v>
      </c>
      <c r="CH753" s="12">
        <f t="shared" si="901"/>
        <v>0</v>
      </c>
      <c r="CI753" s="12">
        <f t="shared" si="902"/>
        <v>0</v>
      </c>
      <c r="CJ753" s="12">
        <f t="shared" si="903"/>
        <v>0</v>
      </c>
      <c r="CK753" s="12">
        <f t="shared" si="904"/>
        <v>0</v>
      </c>
      <c r="CL753" s="12">
        <f t="shared" si="905"/>
        <v>0</v>
      </c>
      <c r="CM753" s="12">
        <f t="shared" si="906"/>
        <v>0</v>
      </c>
      <c r="CN753" s="12">
        <f t="shared" si="907"/>
        <v>0</v>
      </c>
      <c r="CO753" s="12">
        <f t="shared" si="908"/>
        <v>0</v>
      </c>
      <c r="CP753" s="12">
        <f t="shared" si="909"/>
        <v>0</v>
      </c>
      <c r="CQ753" s="12">
        <f t="shared" si="910"/>
        <v>0</v>
      </c>
      <c r="CR753" s="12">
        <f t="shared" si="911"/>
        <v>0</v>
      </c>
      <c r="CS753" s="12">
        <f t="shared" si="912"/>
        <v>0</v>
      </c>
      <c r="CT753" s="12">
        <f t="shared" si="913"/>
        <v>0</v>
      </c>
      <c r="CU753" s="12">
        <f t="shared" si="914"/>
        <v>0</v>
      </c>
      <c r="CV753" s="12">
        <f t="shared" si="915"/>
        <v>0</v>
      </c>
      <c r="CW753" s="12">
        <f t="shared" si="916"/>
        <v>0</v>
      </c>
      <c r="CX753" s="12">
        <f t="shared" si="917"/>
        <v>0</v>
      </c>
      <c r="CY753" s="12">
        <f t="shared" si="918"/>
        <v>0</v>
      </c>
      <c r="CZ753" s="12">
        <f t="shared" si="919"/>
        <v>0</v>
      </c>
      <c r="DA753" s="12">
        <f t="shared" si="920"/>
        <v>0</v>
      </c>
      <c r="DB753" s="12">
        <f t="shared" si="921"/>
        <v>0</v>
      </c>
      <c r="DC753" s="12">
        <f t="shared" si="922"/>
        <v>0</v>
      </c>
      <c r="DD753" s="12">
        <f t="shared" si="923"/>
        <v>0</v>
      </c>
      <c r="DE753" s="12">
        <f t="shared" si="924"/>
        <v>0</v>
      </c>
      <c r="DF753" s="12">
        <f t="shared" si="925"/>
        <v>0</v>
      </c>
      <c r="DG753" s="12">
        <f t="shared" si="926"/>
        <v>0</v>
      </c>
      <c r="DH753" s="12">
        <f t="shared" si="927"/>
        <v>0</v>
      </c>
      <c r="DI753" s="12">
        <f t="shared" si="928"/>
        <v>0</v>
      </c>
      <c r="DJ753" s="12">
        <f t="shared" si="929"/>
        <v>0</v>
      </c>
      <c r="DK753" s="12">
        <f>SUM(M753:CHOOSE(YTD,M753,N753,O753,P753,Q753,R753,S753,T753,U753,V753,W753,X753))</f>
        <v>0</v>
      </c>
      <c r="DL753" s="12">
        <f>SUM(Y753:CHOOSE(YTD,Y753,Z753,AA753,AB753,AC753,AD753,AE753,AF753,AG753,AH753,AI753,AJ753))</f>
        <v>0</v>
      </c>
      <c r="DM753" s="12">
        <f>SUM(AK753:CHOOSE(YTD,AK753,AL753,AM753,AN753,AO753,AP753,AQ753,AR753,AS753,AT753,AU753,AV753))</f>
        <v>0</v>
      </c>
      <c r="DN753" s="12">
        <f>SUM(AW753:CHOOSE(YTD,AW753,AX753,AY753,AZ753,BA753,BB753,BC753,BD753,BE753,BF753,BG753,BH753))</f>
        <v>0</v>
      </c>
      <c r="DO753" s="12">
        <f>SUM(BI753:CHOOSE(YTD,BI753,BJ753,BK753,BL753,BM753,BN753,BO753,BP753,BQ753,BR753,BS753,BT753))</f>
        <v>0</v>
      </c>
      <c r="DP753" s="12">
        <f>SUM(BU753:CHOOSE(YTD,BU753,BV753,BW753,BX753,BY753,BZ753,CA753,CB753,CC753,CD753,CE753,CF753))</f>
        <v>0</v>
      </c>
    </row>
    <row r="754" spans="1:120" x14ac:dyDescent="0.15">
      <c r="A754" s="12" t="str">
        <f t="shared" si="933"/>
        <v>FTE Cost - Brand</v>
      </c>
      <c r="D754" s="12" t="str">
        <f>HR!D384</f>
        <v>Brand 13</v>
      </c>
      <c r="E754" s="12" t="str">
        <f t="shared" si="932"/>
        <v>Segment 4</v>
      </c>
      <c r="F754" s="12" t="str">
        <f t="shared" si="932"/>
        <v>Business Unit 2</v>
      </c>
      <c r="G754" s="12">
        <f t="shared" si="932"/>
        <v>0</v>
      </c>
      <c r="H754" s="12">
        <f t="shared" si="932"/>
        <v>0</v>
      </c>
      <c r="I754" s="12">
        <f t="shared" si="932"/>
        <v>0</v>
      </c>
      <c r="J754" s="12">
        <f t="shared" si="932"/>
        <v>0</v>
      </c>
      <c r="K754" s="12">
        <f t="shared" si="932"/>
        <v>0</v>
      </c>
      <c r="L754" s="12">
        <f>HR!C384</f>
        <v>0</v>
      </c>
      <c r="M754" s="12">
        <f>HR!E384</f>
        <v>0</v>
      </c>
      <c r="N754" s="12">
        <f>HR!F384</f>
        <v>0</v>
      </c>
      <c r="O754" s="12">
        <f>HR!G384</f>
        <v>0</v>
      </c>
      <c r="P754" s="12">
        <f>HR!H384</f>
        <v>0</v>
      </c>
      <c r="Q754" s="12">
        <f>HR!I384</f>
        <v>0</v>
      </c>
      <c r="R754" s="12">
        <f>HR!J384</f>
        <v>0</v>
      </c>
      <c r="S754" s="12">
        <f>HR!K384</f>
        <v>0</v>
      </c>
      <c r="T754" s="12">
        <f>HR!L384</f>
        <v>0</v>
      </c>
      <c r="U754" s="12">
        <f>HR!M384</f>
        <v>0</v>
      </c>
      <c r="V754" s="12">
        <f>HR!N384</f>
        <v>0</v>
      </c>
      <c r="W754" s="12">
        <f>HR!O384</f>
        <v>0</v>
      </c>
      <c r="X754" s="12">
        <f>HR!P384</f>
        <v>0</v>
      </c>
      <c r="Y754" s="12">
        <f>HR!Q384</f>
        <v>0</v>
      </c>
      <c r="Z754" s="12">
        <f>HR!R384</f>
        <v>0</v>
      </c>
      <c r="AA754" s="12">
        <f>HR!S384</f>
        <v>0</v>
      </c>
      <c r="AB754" s="12">
        <f>HR!T384</f>
        <v>0</v>
      </c>
      <c r="AC754" s="12">
        <f>HR!U384</f>
        <v>0</v>
      </c>
      <c r="AD754" s="12">
        <f>HR!V384</f>
        <v>0</v>
      </c>
      <c r="AE754" s="12">
        <f>HR!W384</f>
        <v>0</v>
      </c>
      <c r="AF754" s="12">
        <f>HR!X384</f>
        <v>0</v>
      </c>
      <c r="AG754" s="12">
        <f>HR!Y384</f>
        <v>0</v>
      </c>
      <c r="AH754" s="12">
        <f>HR!Z384</f>
        <v>0</v>
      </c>
      <c r="AI754" s="12">
        <f>HR!AA384</f>
        <v>0</v>
      </c>
      <c r="AJ754" s="12">
        <f>HR!AB384</f>
        <v>0</v>
      </c>
      <c r="AK754" s="12">
        <f>HR!AC384</f>
        <v>0</v>
      </c>
      <c r="AL754" s="12">
        <f>HR!AD384</f>
        <v>0</v>
      </c>
      <c r="AM754" s="12">
        <f>HR!AE384</f>
        <v>0</v>
      </c>
      <c r="AN754" s="12">
        <f>HR!AF384</f>
        <v>0</v>
      </c>
      <c r="AO754" s="12">
        <f>HR!AG384</f>
        <v>0</v>
      </c>
      <c r="AP754" s="12">
        <f>HR!AH384</f>
        <v>0</v>
      </c>
      <c r="AQ754" s="12">
        <f>HR!AI384</f>
        <v>0</v>
      </c>
      <c r="AR754" s="12">
        <f>HR!AJ384</f>
        <v>0</v>
      </c>
      <c r="AS754" s="12">
        <f>HR!AK384</f>
        <v>0</v>
      </c>
      <c r="AT754" s="12">
        <f>HR!AL384</f>
        <v>0</v>
      </c>
      <c r="AU754" s="12">
        <f>HR!AM384</f>
        <v>0</v>
      </c>
      <c r="AV754" s="12">
        <f>HR!AN384</f>
        <v>0</v>
      </c>
      <c r="AW754" s="12">
        <f>HR!AO384</f>
        <v>0</v>
      </c>
      <c r="AX754" s="12">
        <f>HR!AP384</f>
        <v>0</v>
      </c>
      <c r="AY754" s="12">
        <f>HR!AQ384</f>
        <v>0</v>
      </c>
      <c r="AZ754" s="12">
        <f>HR!AR384</f>
        <v>0</v>
      </c>
      <c r="BA754" s="12">
        <f>HR!AS384</f>
        <v>0</v>
      </c>
      <c r="BB754" s="12">
        <f>HR!AT384</f>
        <v>0</v>
      </c>
      <c r="BC754" s="12">
        <f>HR!AU384</f>
        <v>0</v>
      </c>
      <c r="BD754" s="12">
        <f>HR!AV384</f>
        <v>0</v>
      </c>
      <c r="BE754" s="12">
        <f>HR!AW384</f>
        <v>0</v>
      </c>
      <c r="BF754" s="12">
        <f>HR!AX384</f>
        <v>0</v>
      </c>
      <c r="BG754" s="12">
        <f>HR!AY384</f>
        <v>0</v>
      </c>
      <c r="BH754" s="12">
        <f>HR!AZ384</f>
        <v>0</v>
      </c>
      <c r="BI754" s="12">
        <f>HR!BA384</f>
        <v>0</v>
      </c>
      <c r="BJ754" s="12">
        <f>HR!BB384</f>
        <v>0</v>
      </c>
      <c r="BK754" s="12">
        <f>HR!BC384</f>
        <v>0</v>
      </c>
      <c r="BL754" s="12">
        <f>HR!BD384</f>
        <v>0</v>
      </c>
      <c r="BM754" s="12">
        <f>HR!BE384</f>
        <v>0</v>
      </c>
      <c r="BN754" s="12">
        <f>HR!BF384</f>
        <v>0</v>
      </c>
      <c r="BO754" s="12">
        <f>HR!BG384</f>
        <v>0</v>
      </c>
      <c r="BP754" s="12">
        <f>HR!BH384</f>
        <v>0</v>
      </c>
      <c r="BQ754" s="12">
        <f>HR!BI384</f>
        <v>0</v>
      </c>
      <c r="BR754" s="12">
        <f>HR!BJ384</f>
        <v>0</v>
      </c>
      <c r="BS754" s="12">
        <f>HR!BK384</f>
        <v>0</v>
      </c>
      <c r="BT754" s="12">
        <f>HR!BL384</f>
        <v>0</v>
      </c>
      <c r="BU754" s="12">
        <f>HR!BM384</f>
        <v>0</v>
      </c>
      <c r="BV754" s="12">
        <f>HR!BN384</f>
        <v>0</v>
      </c>
      <c r="BW754" s="12">
        <f>HR!BO384</f>
        <v>0</v>
      </c>
      <c r="BX754" s="12">
        <f>HR!BP384</f>
        <v>0</v>
      </c>
      <c r="BY754" s="12">
        <f>HR!BQ384</f>
        <v>0</v>
      </c>
      <c r="BZ754" s="12">
        <f>HR!BR384</f>
        <v>0</v>
      </c>
      <c r="CA754" s="12">
        <f>HR!BS384</f>
        <v>0</v>
      </c>
      <c r="CB754" s="12">
        <f>HR!BT384</f>
        <v>0</v>
      </c>
      <c r="CC754" s="12">
        <f>HR!BU384</f>
        <v>0</v>
      </c>
      <c r="CD754" s="12">
        <f>HR!BV384</f>
        <v>0</v>
      </c>
      <c r="CE754" s="12">
        <f>HR!BW384</f>
        <v>0</v>
      </c>
      <c r="CF754" s="12">
        <f>HR!BX384</f>
        <v>0</v>
      </c>
      <c r="CG754" s="12">
        <f t="shared" si="900"/>
        <v>0</v>
      </c>
      <c r="CH754" s="12">
        <f t="shared" si="901"/>
        <v>0</v>
      </c>
      <c r="CI754" s="12">
        <f t="shared" si="902"/>
        <v>0</v>
      </c>
      <c r="CJ754" s="12">
        <f t="shared" si="903"/>
        <v>0</v>
      </c>
      <c r="CK754" s="12">
        <f t="shared" si="904"/>
        <v>0</v>
      </c>
      <c r="CL754" s="12">
        <f t="shared" si="905"/>
        <v>0</v>
      </c>
      <c r="CM754" s="12">
        <f t="shared" si="906"/>
        <v>0</v>
      </c>
      <c r="CN754" s="12">
        <f t="shared" si="907"/>
        <v>0</v>
      </c>
      <c r="CO754" s="12">
        <f t="shared" si="908"/>
        <v>0</v>
      </c>
      <c r="CP754" s="12">
        <f t="shared" si="909"/>
        <v>0</v>
      </c>
      <c r="CQ754" s="12">
        <f t="shared" si="910"/>
        <v>0</v>
      </c>
      <c r="CR754" s="12">
        <f t="shared" si="911"/>
        <v>0</v>
      </c>
      <c r="CS754" s="12">
        <f t="shared" si="912"/>
        <v>0</v>
      </c>
      <c r="CT754" s="12">
        <f t="shared" si="913"/>
        <v>0</v>
      </c>
      <c r="CU754" s="12">
        <f t="shared" si="914"/>
        <v>0</v>
      </c>
      <c r="CV754" s="12">
        <f t="shared" si="915"/>
        <v>0</v>
      </c>
      <c r="CW754" s="12">
        <f t="shared" si="916"/>
        <v>0</v>
      </c>
      <c r="CX754" s="12">
        <f t="shared" si="917"/>
        <v>0</v>
      </c>
      <c r="CY754" s="12">
        <f t="shared" si="918"/>
        <v>0</v>
      </c>
      <c r="CZ754" s="12">
        <f t="shared" si="919"/>
        <v>0</v>
      </c>
      <c r="DA754" s="12">
        <f t="shared" si="920"/>
        <v>0</v>
      </c>
      <c r="DB754" s="12">
        <f t="shared" si="921"/>
        <v>0</v>
      </c>
      <c r="DC754" s="12">
        <f t="shared" si="922"/>
        <v>0</v>
      </c>
      <c r="DD754" s="12">
        <f t="shared" si="923"/>
        <v>0</v>
      </c>
      <c r="DE754" s="12">
        <f t="shared" si="924"/>
        <v>0</v>
      </c>
      <c r="DF754" s="12">
        <f t="shared" si="925"/>
        <v>0</v>
      </c>
      <c r="DG754" s="12">
        <f t="shared" si="926"/>
        <v>0</v>
      </c>
      <c r="DH754" s="12">
        <f t="shared" si="927"/>
        <v>0</v>
      </c>
      <c r="DI754" s="12">
        <f t="shared" si="928"/>
        <v>0</v>
      </c>
      <c r="DJ754" s="12">
        <f t="shared" si="929"/>
        <v>0</v>
      </c>
      <c r="DK754" s="12">
        <f>SUM(M754:CHOOSE(YTD,M754,N754,O754,P754,Q754,R754,S754,T754,U754,V754,W754,X754))</f>
        <v>0</v>
      </c>
      <c r="DL754" s="12">
        <f>SUM(Y754:CHOOSE(YTD,Y754,Z754,AA754,AB754,AC754,AD754,AE754,AF754,AG754,AH754,AI754,AJ754))</f>
        <v>0</v>
      </c>
      <c r="DM754" s="12">
        <f>SUM(AK754:CHOOSE(YTD,AK754,AL754,AM754,AN754,AO754,AP754,AQ754,AR754,AS754,AT754,AU754,AV754))</f>
        <v>0</v>
      </c>
      <c r="DN754" s="12">
        <f>SUM(AW754:CHOOSE(YTD,AW754,AX754,AY754,AZ754,BA754,BB754,BC754,BD754,BE754,BF754,BG754,BH754))</f>
        <v>0</v>
      </c>
      <c r="DO754" s="12">
        <f>SUM(BI754:CHOOSE(YTD,BI754,BJ754,BK754,BL754,BM754,BN754,BO754,BP754,BQ754,BR754,BS754,BT754))</f>
        <v>0</v>
      </c>
      <c r="DP754" s="12">
        <f>SUM(BU754:CHOOSE(YTD,BU754,BV754,BW754,BX754,BY754,BZ754,CA754,CB754,CC754,CD754,CE754,CF754))</f>
        <v>0</v>
      </c>
    </row>
    <row r="755" spans="1:120" x14ac:dyDescent="0.15">
      <c r="A755" s="12" t="str">
        <f t="shared" si="933"/>
        <v>FTE Cost - Brand</v>
      </c>
      <c r="D755" s="12" t="str">
        <f>HR!D385</f>
        <v>Brand 14</v>
      </c>
      <c r="E755" s="12" t="str">
        <f t="shared" si="932"/>
        <v>Segment 4</v>
      </c>
      <c r="F755" s="12" t="str">
        <f t="shared" si="932"/>
        <v>Business Unit 2</v>
      </c>
      <c r="G755" s="12">
        <f t="shared" si="932"/>
        <v>0</v>
      </c>
      <c r="H755" s="12">
        <f t="shared" si="932"/>
        <v>0</v>
      </c>
      <c r="I755" s="12">
        <f t="shared" si="932"/>
        <v>0</v>
      </c>
      <c r="J755" s="12">
        <f t="shared" si="932"/>
        <v>0</v>
      </c>
      <c r="K755" s="12">
        <f t="shared" si="932"/>
        <v>0</v>
      </c>
      <c r="L755" s="12">
        <f>HR!C385</f>
        <v>0</v>
      </c>
      <c r="M755" s="12">
        <f>HR!E385</f>
        <v>0</v>
      </c>
      <c r="N755" s="12">
        <f>HR!F385</f>
        <v>0</v>
      </c>
      <c r="O755" s="12">
        <f>HR!G385</f>
        <v>0</v>
      </c>
      <c r="P755" s="12">
        <f>HR!H385</f>
        <v>0</v>
      </c>
      <c r="Q755" s="12">
        <f>HR!I385</f>
        <v>0</v>
      </c>
      <c r="R755" s="12">
        <f>HR!J385</f>
        <v>0</v>
      </c>
      <c r="S755" s="12">
        <f>HR!K385</f>
        <v>0</v>
      </c>
      <c r="T755" s="12">
        <f>HR!L385</f>
        <v>0</v>
      </c>
      <c r="U755" s="12">
        <f>HR!M385</f>
        <v>0</v>
      </c>
      <c r="V755" s="12">
        <f>HR!N385</f>
        <v>0</v>
      </c>
      <c r="W755" s="12">
        <f>HR!O385</f>
        <v>0</v>
      </c>
      <c r="X755" s="12">
        <f>HR!P385</f>
        <v>0</v>
      </c>
      <c r="Y755" s="12">
        <f>HR!Q385</f>
        <v>0</v>
      </c>
      <c r="Z755" s="12">
        <f>HR!R385</f>
        <v>0</v>
      </c>
      <c r="AA755" s="12">
        <f>HR!S385</f>
        <v>0</v>
      </c>
      <c r="AB755" s="12">
        <f>HR!T385</f>
        <v>0</v>
      </c>
      <c r="AC755" s="12">
        <f>HR!U385</f>
        <v>0</v>
      </c>
      <c r="AD755" s="12">
        <f>HR!V385</f>
        <v>0</v>
      </c>
      <c r="AE755" s="12">
        <f>HR!W385</f>
        <v>0</v>
      </c>
      <c r="AF755" s="12">
        <f>HR!X385</f>
        <v>0</v>
      </c>
      <c r="AG755" s="12">
        <f>HR!Y385</f>
        <v>0</v>
      </c>
      <c r="AH755" s="12">
        <f>HR!Z385</f>
        <v>0</v>
      </c>
      <c r="AI755" s="12">
        <f>HR!AA385</f>
        <v>0</v>
      </c>
      <c r="AJ755" s="12">
        <f>HR!AB385</f>
        <v>0</v>
      </c>
      <c r="AK755" s="12">
        <f>HR!AC385</f>
        <v>0</v>
      </c>
      <c r="AL755" s="12">
        <f>HR!AD385</f>
        <v>0</v>
      </c>
      <c r="AM755" s="12">
        <f>HR!AE385</f>
        <v>0</v>
      </c>
      <c r="AN755" s="12">
        <f>HR!AF385</f>
        <v>0</v>
      </c>
      <c r="AO755" s="12">
        <f>HR!AG385</f>
        <v>0</v>
      </c>
      <c r="AP755" s="12">
        <f>HR!AH385</f>
        <v>0</v>
      </c>
      <c r="AQ755" s="12">
        <f>HR!AI385</f>
        <v>0</v>
      </c>
      <c r="AR755" s="12">
        <f>HR!AJ385</f>
        <v>0</v>
      </c>
      <c r="AS755" s="12">
        <f>HR!AK385</f>
        <v>0</v>
      </c>
      <c r="AT755" s="12">
        <f>HR!AL385</f>
        <v>0</v>
      </c>
      <c r="AU755" s="12">
        <f>HR!AM385</f>
        <v>0</v>
      </c>
      <c r="AV755" s="12">
        <f>HR!AN385</f>
        <v>0</v>
      </c>
      <c r="AW755" s="12">
        <f>HR!AO385</f>
        <v>0</v>
      </c>
      <c r="AX755" s="12">
        <f>HR!AP385</f>
        <v>0</v>
      </c>
      <c r="AY755" s="12">
        <f>HR!AQ385</f>
        <v>0</v>
      </c>
      <c r="AZ755" s="12">
        <f>HR!AR385</f>
        <v>0</v>
      </c>
      <c r="BA755" s="12">
        <f>HR!AS385</f>
        <v>0</v>
      </c>
      <c r="BB755" s="12">
        <f>HR!AT385</f>
        <v>0</v>
      </c>
      <c r="BC755" s="12">
        <f>HR!AU385</f>
        <v>0</v>
      </c>
      <c r="BD755" s="12">
        <f>HR!AV385</f>
        <v>0</v>
      </c>
      <c r="BE755" s="12">
        <f>HR!AW385</f>
        <v>0</v>
      </c>
      <c r="BF755" s="12">
        <f>HR!AX385</f>
        <v>0</v>
      </c>
      <c r="BG755" s="12">
        <f>HR!AY385</f>
        <v>0</v>
      </c>
      <c r="BH755" s="12">
        <f>HR!AZ385</f>
        <v>0</v>
      </c>
      <c r="BI755" s="12">
        <f>HR!BA385</f>
        <v>0</v>
      </c>
      <c r="BJ755" s="12">
        <f>HR!BB385</f>
        <v>0</v>
      </c>
      <c r="BK755" s="12">
        <f>HR!BC385</f>
        <v>0</v>
      </c>
      <c r="BL755" s="12">
        <f>HR!BD385</f>
        <v>0</v>
      </c>
      <c r="BM755" s="12">
        <f>HR!BE385</f>
        <v>0</v>
      </c>
      <c r="BN755" s="12">
        <f>HR!BF385</f>
        <v>0</v>
      </c>
      <c r="BO755" s="12">
        <f>HR!BG385</f>
        <v>0</v>
      </c>
      <c r="BP755" s="12">
        <f>HR!BH385</f>
        <v>0</v>
      </c>
      <c r="BQ755" s="12">
        <f>HR!BI385</f>
        <v>0</v>
      </c>
      <c r="BR755" s="12">
        <f>HR!BJ385</f>
        <v>0</v>
      </c>
      <c r="BS755" s="12">
        <f>HR!BK385</f>
        <v>0</v>
      </c>
      <c r="BT755" s="12">
        <f>HR!BL385</f>
        <v>0</v>
      </c>
      <c r="BU755" s="12">
        <f>HR!BM385</f>
        <v>0</v>
      </c>
      <c r="BV755" s="12">
        <f>HR!BN385</f>
        <v>0</v>
      </c>
      <c r="BW755" s="12">
        <f>HR!BO385</f>
        <v>0</v>
      </c>
      <c r="BX755" s="12">
        <f>HR!BP385</f>
        <v>0</v>
      </c>
      <c r="BY755" s="12">
        <f>HR!BQ385</f>
        <v>0</v>
      </c>
      <c r="BZ755" s="12">
        <f>HR!BR385</f>
        <v>0</v>
      </c>
      <c r="CA755" s="12">
        <f>HR!BS385</f>
        <v>0</v>
      </c>
      <c r="CB755" s="12">
        <f>HR!BT385</f>
        <v>0</v>
      </c>
      <c r="CC755" s="12">
        <f>HR!BU385</f>
        <v>0</v>
      </c>
      <c r="CD755" s="12">
        <f>HR!BV385</f>
        <v>0</v>
      </c>
      <c r="CE755" s="12">
        <f>HR!BW385</f>
        <v>0</v>
      </c>
      <c r="CF755" s="12">
        <f>HR!BX385</f>
        <v>0</v>
      </c>
      <c r="CG755" s="12">
        <f t="shared" si="900"/>
        <v>0</v>
      </c>
      <c r="CH755" s="12">
        <f t="shared" si="901"/>
        <v>0</v>
      </c>
      <c r="CI755" s="12">
        <f t="shared" si="902"/>
        <v>0</v>
      </c>
      <c r="CJ755" s="12">
        <f t="shared" si="903"/>
        <v>0</v>
      </c>
      <c r="CK755" s="12">
        <f t="shared" si="904"/>
        <v>0</v>
      </c>
      <c r="CL755" s="12">
        <f t="shared" si="905"/>
        <v>0</v>
      </c>
      <c r="CM755" s="12">
        <f t="shared" si="906"/>
        <v>0</v>
      </c>
      <c r="CN755" s="12">
        <f t="shared" si="907"/>
        <v>0</v>
      </c>
      <c r="CO755" s="12">
        <f t="shared" si="908"/>
        <v>0</v>
      </c>
      <c r="CP755" s="12">
        <f t="shared" si="909"/>
        <v>0</v>
      </c>
      <c r="CQ755" s="12">
        <f t="shared" si="910"/>
        <v>0</v>
      </c>
      <c r="CR755" s="12">
        <f t="shared" si="911"/>
        <v>0</v>
      </c>
      <c r="CS755" s="12">
        <f t="shared" si="912"/>
        <v>0</v>
      </c>
      <c r="CT755" s="12">
        <f t="shared" si="913"/>
        <v>0</v>
      </c>
      <c r="CU755" s="12">
        <f t="shared" si="914"/>
        <v>0</v>
      </c>
      <c r="CV755" s="12">
        <f t="shared" si="915"/>
        <v>0</v>
      </c>
      <c r="CW755" s="12">
        <f t="shared" si="916"/>
        <v>0</v>
      </c>
      <c r="CX755" s="12">
        <f t="shared" si="917"/>
        <v>0</v>
      </c>
      <c r="CY755" s="12">
        <f t="shared" si="918"/>
        <v>0</v>
      </c>
      <c r="CZ755" s="12">
        <f t="shared" si="919"/>
        <v>0</v>
      </c>
      <c r="DA755" s="12">
        <f t="shared" si="920"/>
        <v>0</v>
      </c>
      <c r="DB755" s="12">
        <f t="shared" si="921"/>
        <v>0</v>
      </c>
      <c r="DC755" s="12">
        <f t="shared" si="922"/>
        <v>0</v>
      </c>
      <c r="DD755" s="12">
        <f t="shared" si="923"/>
        <v>0</v>
      </c>
      <c r="DE755" s="12">
        <f t="shared" si="924"/>
        <v>0</v>
      </c>
      <c r="DF755" s="12">
        <f t="shared" si="925"/>
        <v>0</v>
      </c>
      <c r="DG755" s="12">
        <f t="shared" si="926"/>
        <v>0</v>
      </c>
      <c r="DH755" s="12">
        <f t="shared" si="927"/>
        <v>0</v>
      </c>
      <c r="DI755" s="12">
        <f t="shared" si="928"/>
        <v>0</v>
      </c>
      <c r="DJ755" s="12">
        <f t="shared" si="929"/>
        <v>0</v>
      </c>
      <c r="DK755" s="12">
        <f>SUM(M755:CHOOSE(YTD,M755,N755,O755,P755,Q755,R755,S755,T755,U755,V755,W755,X755))</f>
        <v>0</v>
      </c>
      <c r="DL755" s="12">
        <f>SUM(Y755:CHOOSE(YTD,Y755,Z755,AA755,AB755,AC755,AD755,AE755,AF755,AG755,AH755,AI755,AJ755))</f>
        <v>0</v>
      </c>
      <c r="DM755" s="12">
        <f>SUM(AK755:CHOOSE(YTD,AK755,AL755,AM755,AN755,AO755,AP755,AQ755,AR755,AS755,AT755,AU755,AV755))</f>
        <v>0</v>
      </c>
      <c r="DN755" s="12">
        <f>SUM(AW755:CHOOSE(YTD,AW755,AX755,AY755,AZ755,BA755,BB755,BC755,BD755,BE755,BF755,BG755,BH755))</f>
        <v>0</v>
      </c>
      <c r="DO755" s="12">
        <f>SUM(BI755:CHOOSE(YTD,BI755,BJ755,BK755,BL755,BM755,BN755,BO755,BP755,BQ755,BR755,BS755,BT755))</f>
        <v>0</v>
      </c>
      <c r="DP755" s="12">
        <f>SUM(BU755:CHOOSE(YTD,BU755,BV755,BW755,BX755,BY755,BZ755,CA755,CB755,CC755,CD755,CE755,CF755))</f>
        <v>0</v>
      </c>
    </row>
    <row r="756" spans="1:120" x14ac:dyDescent="0.15">
      <c r="A756" s="12" t="str">
        <f t="shared" si="933"/>
        <v>FTE Cost - Brand</v>
      </c>
      <c r="D756" s="12" t="str">
        <f>HR!D386</f>
        <v>Brand 15</v>
      </c>
      <c r="E756" s="12" t="str">
        <f t="shared" si="932"/>
        <v>Segment 4</v>
      </c>
      <c r="F756" s="12" t="str">
        <f t="shared" si="932"/>
        <v>Business Unit 2</v>
      </c>
      <c r="G756" s="12">
        <f t="shared" si="932"/>
        <v>0</v>
      </c>
      <c r="H756" s="12">
        <f t="shared" si="932"/>
        <v>0</v>
      </c>
      <c r="I756" s="12">
        <f t="shared" si="932"/>
        <v>0</v>
      </c>
      <c r="J756" s="12">
        <f t="shared" si="932"/>
        <v>0</v>
      </c>
      <c r="K756" s="12">
        <f t="shared" si="932"/>
        <v>0</v>
      </c>
      <c r="L756" s="12">
        <f>HR!C386</f>
        <v>0</v>
      </c>
      <c r="M756" s="12">
        <f>HR!E386</f>
        <v>0</v>
      </c>
      <c r="N756" s="12">
        <f>HR!F386</f>
        <v>0</v>
      </c>
      <c r="O756" s="12">
        <f>HR!G386</f>
        <v>0</v>
      </c>
      <c r="P756" s="12">
        <f>HR!H386</f>
        <v>0</v>
      </c>
      <c r="Q756" s="12">
        <f>HR!I386</f>
        <v>0</v>
      </c>
      <c r="R756" s="12">
        <f>HR!J386</f>
        <v>0</v>
      </c>
      <c r="S756" s="12">
        <f>HR!K386</f>
        <v>0</v>
      </c>
      <c r="T756" s="12">
        <f>HR!L386</f>
        <v>0</v>
      </c>
      <c r="U756" s="12">
        <f>HR!M386</f>
        <v>0</v>
      </c>
      <c r="V756" s="12">
        <f>HR!N386</f>
        <v>0</v>
      </c>
      <c r="W756" s="12">
        <f>HR!O386</f>
        <v>0</v>
      </c>
      <c r="X756" s="12">
        <f>HR!P386</f>
        <v>0</v>
      </c>
      <c r="Y756" s="12">
        <f>HR!Q386</f>
        <v>0</v>
      </c>
      <c r="Z756" s="12">
        <f>HR!R386</f>
        <v>0</v>
      </c>
      <c r="AA756" s="12">
        <f>HR!S386</f>
        <v>0</v>
      </c>
      <c r="AB756" s="12">
        <f>HR!T386</f>
        <v>0</v>
      </c>
      <c r="AC756" s="12">
        <f>HR!U386</f>
        <v>0</v>
      </c>
      <c r="AD756" s="12">
        <f>HR!V386</f>
        <v>0</v>
      </c>
      <c r="AE756" s="12">
        <f>HR!W386</f>
        <v>0</v>
      </c>
      <c r="AF756" s="12">
        <f>HR!X386</f>
        <v>0</v>
      </c>
      <c r="AG756" s="12">
        <f>HR!Y386</f>
        <v>0</v>
      </c>
      <c r="AH756" s="12">
        <f>HR!Z386</f>
        <v>0</v>
      </c>
      <c r="AI756" s="12">
        <f>HR!AA386</f>
        <v>0</v>
      </c>
      <c r="AJ756" s="12">
        <f>HR!AB386</f>
        <v>0</v>
      </c>
      <c r="AK756" s="12">
        <f>HR!AC386</f>
        <v>0</v>
      </c>
      <c r="AL756" s="12">
        <f>HR!AD386</f>
        <v>0</v>
      </c>
      <c r="AM756" s="12">
        <f>HR!AE386</f>
        <v>0</v>
      </c>
      <c r="AN756" s="12">
        <f>HR!AF386</f>
        <v>0</v>
      </c>
      <c r="AO756" s="12">
        <f>HR!AG386</f>
        <v>0</v>
      </c>
      <c r="AP756" s="12">
        <f>HR!AH386</f>
        <v>0</v>
      </c>
      <c r="AQ756" s="12">
        <f>HR!AI386</f>
        <v>0</v>
      </c>
      <c r="AR756" s="12">
        <f>HR!AJ386</f>
        <v>0</v>
      </c>
      <c r="AS756" s="12">
        <f>HR!AK386</f>
        <v>0</v>
      </c>
      <c r="AT756" s="12">
        <f>HR!AL386</f>
        <v>0</v>
      </c>
      <c r="AU756" s="12">
        <f>HR!AM386</f>
        <v>0</v>
      </c>
      <c r="AV756" s="12">
        <f>HR!AN386</f>
        <v>0</v>
      </c>
      <c r="AW756" s="12">
        <f>HR!AO386</f>
        <v>0</v>
      </c>
      <c r="AX756" s="12">
        <f>HR!AP386</f>
        <v>0</v>
      </c>
      <c r="AY756" s="12">
        <f>HR!AQ386</f>
        <v>0</v>
      </c>
      <c r="AZ756" s="12">
        <f>HR!AR386</f>
        <v>0</v>
      </c>
      <c r="BA756" s="12">
        <f>HR!AS386</f>
        <v>0</v>
      </c>
      <c r="BB756" s="12">
        <f>HR!AT386</f>
        <v>0</v>
      </c>
      <c r="BC756" s="12">
        <f>HR!AU386</f>
        <v>0</v>
      </c>
      <c r="BD756" s="12">
        <f>HR!AV386</f>
        <v>0</v>
      </c>
      <c r="BE756" s="12">
        <f>HR!AW386</f>
        <v>0</v>
      </c>
      <c r="BF756" s="12">
        <f>HR!AX386</f>
        <v>0</v>
      </c>
      <c r="BG756" s="12">
        <f>HR!AY386</f>
        <v>0</v>
      </c>
      <c r="BH756" s="12">
        <f>HR!AZ386</f>
        <v>0</v>
      </c>
      <c r="BI756" s="12">
        <f>HR!BA386</f>
        <v>0</v>
      </c>
      <c r="BJ756" s="12">
        <f>HR!BB386</f>
        <v>0</v>
      </c>
      <c r="BK756" s="12">
        <f>HR!BC386</f>
        <v>0</v>
      </c>
      <c r="BL756" s="12">
        <f>HR!BD386</f>
        <v>0</v>
      </c>
      <c r="BM756" s="12">
        <f>HR!BE386</f>
        <v>0</v>
      </c>
      <c r="BN756" s="12">
        <f>HR!BF386</f>
        <v>0</v>
      </c>
      <c r="BO756" s="12">
        <f>HR!BG386</f>
        <v>0</v>
      </c>
      <c r="BP756" s="12">
        <f>HR!BH386</f>
        <v>0</v>
      </c>
      <c r="BQ756" s="12">
        <f>HR!BI386</f>
        <v>0</v>
      </c>
      <c r="BR756" s="12">
        <f>HR!BJ386</f>
        <v>0</v>
      </c>
      <c r="BS756" s="12">
        <f>HR!BK386</f>
        <v>0</v>
      </c>
      <c r="BT756" s="12">
        <f>HR!BL386</f>
        <v>0</v>
      </c>
      <c r="BU756" s="12">
        <f>HR!BM386</f>
        <v>0</v>
      </c>
      <c r="BV756" s="12">
        <f>HR!BN386</f>
        <v>0</v>
      </c>
      <c r="BW756" s="12">
        <f>HR!BO386</f>
        <v>0</v>
      </c>
      <c r="BX756" s="12">
        <f>HR!BP386</f>
        <v>0</v>
      </c>
      <c r="BY756" s="12">
        <f>HR!BQ386</f>
        <v>0</v>
      </c>
      <c r="BZ756" s="12">
        <f>HR!BR386</f>
        <v>0</v>
      </c>
      <c r="CA756" s="12">
        <f>HR!BS386</f>
        <v>0</v>
      </c>
      <c r="CB756" s="12">
        <f>HR!BT386</f>
        <v>0</v>
      </c>
      <c r="CC756" s="12">
        <f>HR!BU386</f>
        <v>0</v>
      </c>
      <c r="CD756" s="12">
        <f>HR!BV386</f>
        <v>0</v>
      </c>
      <c r="CE756" s="12">
        <f>HR!BW386</f>
        <v>0</v>
      </c>
      <c r="CF756" s="12">
        <f>HR!BX386</f>
        <v>0</v>
      </c>
      <c r="CG756" s="12">
        <f t="shared" si="900"/>
        <v>0</v>
      </c>
      <c r="CH756" s="12">
        <f t="shared" si="901"/>
        <v>0</v>
      </c>
      <c r="CI756" s="12">
        <f t="shared" si="902"/>
        <v>0</v>
      </c>
      <c r="CJ756" s="12">
        <f t="shared" si="903"/>
        <v>0</v>
      </c>
      <c r="CK756" s="12">
        <f t="shared" si="904"/>
        <v>0</v>
      </c>
      <c r="CL756" s="12">
        <f t="shared" si="905"/>
        <v>0</v>
      </c>
      <c r="CM756" s="12">
        <f t="shared" si="906"/>
        <v>0</v>
      </c>
      <c r="CN756" s="12">
        <f t="shared" si="907"/>
        <v>0</v>
      </c>
      <c r="CO756" s="12">
        <f t="shared" si="908"/>
        <v>0</v>
      </c>
      <c r="CP756" s="12">
        <f t="shared" si="909"/>
        <v>0</v>
      </c>
      <c r="CQ756" s="12">
        <f t="shared" si="910"/>
        <v>0</v>
      </c>
      <c r="CR756" s="12">
        <f t="shared" si="911"/>
        <v>0</v>
      </c>
      <c r="CS756" s="12">
        <f t="shared" si="912"/>
        <v>0</v>
      </c>
      <c r="CT756" s="12">
        <f t="shared" si="913"/>
        <v>0</v>
      </c>
      <c r="CU756" s="12">
        <f t="shared" si="914"/>
        <v>0</v>
      </c>
      <c r="CV756" s="12">
        <f t="shared" si="915"/>
        <v>0</v>
      </c>
      <c r="CW756" s="12">
        <f t="shared" si="916"/>
        <v>0</v>
      </c>
      <c r="CX756" s="12">
        <f t="shared" si="917"/>
        <v>0</v>
      </c>
      <c r="CY756" s="12">
        <f t="shared" si="918"/>
        <v>0</v>
      </c>
      <c r="CZ756" s="12">
        <f t="shared" si="919"/>
        <v>0</v>
      </c>
      <c r="DA756" s="12">
        <f t="shared" si="920"/>
        <v>0</v>
      </c>
      <c r="DB756" s="12">
        <f t="shared" si="921"/>
        <v>0</v>
      </c>
      <c r="DC756" s="12">
        <f t="shared" si="922"/>
        <v>0</v>
      </c>
      <c r="DD756" s="12">
        <f t="shared" si="923"/>
        <v>0</v>
      </c>
      <c r="DE756" s="12">
        <f t="shared" si="924"/>
        <v>0</v>
      </c>
      <c r="DF756" s="12">
        <f t="shared" si="925"/>
        <v>0</v>
      </c>
      <c r="DG756" s="12">
        <f t="shared" si="926"/>
        <v>0</v>
      </c>
      <c r="DH756" s="12">
        <f t="shared" si="927"/>
        <v>0</v>
      </c>
      <c r="DI756" s="12">
        <f t="shared" si="928"/>
        <v>0</v>
      </c>
      <c r="DJ756" s="12">
        <f t="shared" si="929"/>
        <v>0</v>
      </c>
      <c r="DK756" s="12">
        <f>SUM(M756:CHOOSE(YTD,M756,N756,O756,P756,Q756,R756,S756,T756,U756,V756,W756,X756))</f>
        <v>0</v>
      </c>
      <c r="DL756" s="12">
        <f>SUM(Y756:CHOOSE(YTD,Y756,Z756,AA756,AB756,AC756,AD756,AE756,AF756,AG756,AH756,AI756,AJ756))</f>
        <v>0</v>
      </c>
      <c r="DM756" s="12">
        <f>SUM(AK756:CHOOSE(YTD,AK756,AL756,AM756,AN756,AO756,AP756,AQ756,AR756,AS756,AT756,AU756,AV756))</f>
        <v>0</v>
      </c>
      <c r="DN756" s="12">
        <f>SUM(AW756:CHOOSE(YTD,AW756,AX756,AY756,AZ756,BA756,BB756,BC756,BD756,BE756,BF756,BG756,BH756))</f>
        <v>0</v>
      </c>
      <c r="DO756" s="12">
        <f>SUM(BI756:CHOOSE(YTD,BI756,BJ756,BK756,BL756,BM756,BN756,BO756,BP756,BQ756,BR756,BS756,BT756))</f>
        <v>0</v>
      </c>
      <c r="DP756" s="12">
        <f>SUM(BU756:CHOOSE(YTD,BU756,BV756,BW756,BX756,BY756,BZ756,CA756,CB756,CC756,CD756,CE756,CF756))</f>
        <v>0</v>
      </c>
    </row>
    <row r="757" spans="1:120" x14ac:dyDescent="0.15">
      <c r="A757" s="12" t="str">
        <f t="shared" si="933"/>
        <v>FTE Cost - Brand</v>
      </c>
      <c r="D757" s="12" t="str">
        <f>HR!D387</f>
        <v>Brand 16</v>
      </c>
      <c r="E757" s="12" t="str">
        <f t="shared" si="932"/>
        <v>Segment 4</v>
      </c>
      <c r="F757" s="12" t="str">
        <f t="shared" si="932"/>
        <v>Business Unit 2</v>
      </c>
      <c r="G757" s="12">
        <f t="shared" si="932"/>
        <v>0</v>
      </c>
      <c r="H757" s="12">
        <f t="shared" si="932"/>
        <v>0</v>
      </c>
      <c r="I757" s="12">
        <f t="shared" si="932"/>
        <v>0</v>
      </c>
      <c r="J757" s="12">
        <f t="shared" si="932"/>
        <v>0</v>
      </c>
      <c r="K757" s="12">
        <f t="shared" si="932"/>
        <v>0</v>
      </c>
      <c r="L757" s="12">
        <f>HR!C387</f>
        <v>0</v>
      </c>
      <c r="M757" s="12">
        <f>HR!E387</f>
        <v>0</v>
      </c>
      <c r="N757" s="12">
        <f>HR!F387</f>
        <v>0</v>
      </c>
      <c r="O757" s="12">
        <f>HR!G387</f>
        <v>0</v>
      </c>
      <c r="P757" s="12">
        <f>HR!H387</f>
        <v>0</v>
      </c>
      <c r="Q757" s="12">
        <f>HR!I387</f>
        <v>0</v>
      </c>
      <c r="R757" s="12">
        <f>HR!J387</f>
        <v>0</v>
      </c>
      <c r="S757" s="12">
        <f>HR!K387</f>
        <v>0</v>
      </c>
      <c r="T757" s="12">
        <f>HR!L387</f>
        <v>0</v>
      </c>
      <c r="U757" s="12">
        <f>HR!M387</f>
        <v>0</v>
      </c>
      <c r="V757" s="12">
        <f>HR!N387</f>
        <v>0</v>
      </c>
      <c r="W757" s="12">
        <f>HR!O387</f>
        <v>0</v>
      </c>
      <c r="X757" s="12">
        <f>HR!P387</f>
        <v>0</v>
      </c>
      <c r="Y757" s="12">
        <f>HR!Q387</f>
        <v>0</v>
      </c>
      <c r="Z757" s="12">
        <f>HR!R387</f>
        <v>0</v>
      </c>
      <c r="AA757" s="12">
        <f>HR!S387</f>
        <v>0</v>
      </c>
      <c r="AB757" s="12">
        <f>HR!T387</f>
        <v>0</v>
      </c>
      <c r="AC757" s="12">
        <f>HR!U387</f>
        <v>0</v>
      </c>
      <c r="AD757" s="12">
        <f>HR!V387</f>
        <v>0</v>
      </c>
      <c r="AE757" s="12">
        <f>HR!W387</f>
        <v>0</v>
      </c>
      <c r="AF757" s="12">
        <f>HR!X387</f>
        <v>0</v>
      </c>
      <c r="AG757" s="12">
        <f>HR!Y387</f>
        <v>0</v>
      </c>
      <c r="AH757" s="12">
        <f>HR!Z387</f>
        <v>0</v>
      </c>
      <c r="AI757" s="12">
        <f>HR!AA387</f>
        <v>0</v>
      </c>
      <c r="AJ757" s="12">
        <f>HR!AB387</f>
        <v>0</v>
      </c>
      <c r="AK757" s="12">
        <f>HR!AC387</f>
        <v>0</v>
      </c>
      <c r="AL757" s="12">
        <f>HR!AD387</f>
        <v>0</v>
      </c>
      <c r="AM757" s="12">
        <f>HR!AE387</f>
        <v>0</v>
      </c>
      <c r="AN757" s="12">
        <f>HR!AF387</f>
        <v>0</v>
      </c>
      <c r="AO757" s="12">
        <f>HR!AG387</f>
        <v>0</v>
      </c>
      <c r="AP757" s="12">
        <f>HR!AH387</f>
        <v>0</v>
      </c>
      <c r="AQ757" s="12">
        <f>HR!AI387</f>
        <v>0</v>
      </c>
      <c r="AR757" s="12">
        <f>HR!AJ387</f>
        <v>0</v>
      </c>
      <c r="AS757" s="12">
        <f>HR!AK387</f>
        <v>0</v>
      </c>
      <c r="AT757" s="12">
        <f>HR!AL387</f>
        <v>0</v>
      </c>
      <c r="AU757" s="12">
        <f>HR!AM387</f>
        <v>0</v>
      </c>
      <c r="AV757" s="12">
        <f>HR!AN387</f>
        <v>0</v>
      </c>
      <c r="AW757" s="12">
        <f>HR!AO387</f>
        <v>0</v>
      </c>
      <c r="AX757" s="12">
        <f>HR!AP387</f>
        <v>0</v>
      </c>
      <c r="AY757" s="12">
        <f>HR!AQ387</f>
        <v>0</v>
      </c>
      <c r="AZ757" s="12">
        <f>HR!AR387</f>
        <v>0</v>
      </c>
      <c r="BA757" s="12">
        <f>HR!AS387</f>
        <v>0</v>
      </c>
      <c r="BB757" s="12">
        <f>HR!AT387</f>
        <v>0</v>
      </c>
      <c r="BC757" s="12">
        <f>HR!AU387</f>
        <v>0</v>
      </c>
      <c r="BD757" s="12">
        <f>HR!AV387</f>
        <v>0</v>
      </c>
      <c r="BE757" s="12">
        <f>HR!AW387</f>
        <v>0</v>
      </c>
      <c r="BF757" s="12">
        <f>HR!AX387</f>
        <v>0</v>
      </c>
      <c r="BG757" s="12">
        <f>HR!AY387</f>
        <v>0</v>
      </c>
      <c r="BH757" s="12">
        <f>HR!AZ387</f>
        <v>0</v>
      </c>
      <c r="BI757" s="12">
        <f>HR!BA387</f>
        <v>0</v>
      </c>
      <c r="BJ757" s="12">
        <f>HR!BB387</f>
        <v>0</v>
      </c>
      <c r="BK757" s="12">
        <f>HR!BC387</f>
        <v>0</v>
      </c>
      <c r="BL757" s="12">
        <f>HR!BD387</f>
        <v>0</v>
      </c>
      <c r="BM757" s="12">
        <f>HR!BE387</f>
        <v>0</v>
      </c>
      <c r="BN757" s="12">
        <f>HR!BF387</f>
        <v>0</v>
      </c>
      <c r="BO757" s="12">
        <f>HR!BG387</f>
        <v>0</v>
      </c>
      <c r="BP757" s="12">
        <f>HR!BH387</f>
        <v>0</v>
      </c>
      <c r="BQ757" s="12">
        <f>HR!BI387</f>
        <v>0</v>
      </c>
      <c r="BR757" s="12">
        <f>HR!BJ387</f>
        <v>0</v>
      </c>
      <c r="BS757" s="12">
        <f>HR!BK387</f>
        <v>0</v>
      </c>
      <c r="BT757" s="12">
        <f>HR!BL387</f>
        <v>0</v>
      </c>
      <c r="BU757" s="12">
        <f>HR!BM387</f>
        <v>0</v>
      </c>
      <c r="BV757" s="12">
        <f>HR!BN387</f>
        <v>0</v>
      </c>
      <c r="BW757" s="12">
        <f>HR!BO387</f>
        <v>0</v>
      </c>
      <c r="BX757" s="12">
        <f>HR!BP387</f>
        <v>0</v>
      </c>
      <c r="BY757" s="12">
        <f>HR!BQ387</f>
        <v>0</v>
      </c>
      <c r="BZ757" s="12">
        <f>HR!BR387</f>
        <v>0</v>
      </c>
      <c r="CA757" s="12">
        <f>HR!BS387</f>
        <v>0</v>
      </c>
      <c r="CB757" s="12">
        <f>HR!BT387</f>
        <v>0</v>
      </c>
      <c r="CC757" s="12">
        <f>HR!BU387</f>
        <v>0</v>
      </c>
      <c r="CD757" s="12">
        <f>HR!BV387</f>
        <v>0</v>
      </c>
      <c r="CE757" s="12">
        <f>HR!BW387</f>
        <v>0</v>
      </c>
      <c r="CF757" s="12">
        <f>HR!BX387</f>
        <v>0</v>
      </c>
      <c r="CG757" s="12">
        <f t="shared" si="900"/>
        <v>0</v>
      </c>
      <c r="CH757" s="12">
        <f t="shared" si="901"/>
        <v>0</v>
      </c>
      <c r="CI757" s="12">
        <f t="shared" si="902"/>
        <v>0</v>
      </c>
      <c r="CJ757" s="12">
        <f t="shared" si="903"/>
        <v>0</v>
      </c>
      <c r="CK757" s="12">
        <f t="shared" si="904"/>
        <v>0</v>
      </c>
      <c r="CL757" s="12">
        <f t="shared" si="905"/>
        <v>0</v>
      </c>
      <c r="CM757" s="12">
        <f t="shared" si="906"/>
        <v>0</v>
      </c>
      <c r="CN757" s="12">
        <f t="shared" si="907"/>
        <v>0</v>
      </c>
      <c r="CO757" s="12">
        <f t="shared" si="908"/>
        <v>0</v>
      </c>
      <c r="CP757" s="12">
        <f t="shared" si="909"/>
        <v>0</v>
      </c>
      <c r="CQ757" s="12">
        <f t="shared" si="910"/>
        <v>0</v>
      </c>
      <c r="CR757" s="12">
        <f t="shared" si="911"/>
        <v>0</v>
      </c>
      <c r="CS757" s="12">
        <f t="shared" si="912"/>
        <v>0</v>
      </c>
      <c r="CT757" s="12">
        <f t="shared" si="913"/>
        <v>0</v>
      </c>
      <c r="CU757" s="12">
        <f t="shared" si="914"/>
        <v>0</v>
      </c>
      <c r="CV757" s="12">
        <f t="shared" si="915"/>
        <v>0</v>
      </c>
      <c r="CW757" s="12">
        <f t="shared" si="916"/>
        <v>0</v>
      </c>
      <c r="CX757" s="12">
        <f t="shared" si="917"/>
        <v>0</v>
      </c>
      <c r="CY757" s="12">
        <f t="shared" si="918"/>
        <v>0</v>
      </c>
      <c r="CZ757" s="12">
        <f t="shared" si="919"/>
        <v>0</v>
      </c>
      <c r="DA757" s="12">
        <f t="shared" si="920"/>
        <v>0</v>
      </c>
      <c r="DB757" s="12">
        <f t="shared" si="921"/>
        <v>0</v>
      </c>
      <c r="DC757" s="12">
        <f t="shared" si="922"/>
        <v>0</v>
      </c>
      <c r="DD757" s="12">
        <f t="shared" si="923"/>
        <v>0</v>
      </c>
      <c r="DE757" s="12">
        <f t="shared" si="924"/>
        <v>0</v>
      </c>
      <c r="DF757" s="12">
        <f t="shared" si="925"/>
        <v>0</v>
      </c>
      <c r="DG757" s="12">
        <f t="shared" si="926"/>
        <v>0</v>
      </c>
      <c r="DH757" s="12">
        <f t="shared" si="927"/>
        <v>0</v>
      </c>
      <c r="DI757" s="12">
        <f t="shared" si="928"/>
        <v>0</v>
      </c>
      <c r="DJ757" s="12">
        <f t="shared" si="929"/>
        <v>0</v>
      </c>
      <c r="DK757" s="12">
        <f>SUM(M757:CHOOSE(YTD,M757,N757,O757,P757,Q757,R757,S757,T757,U757,V757,W757,X757))</f>
        <v>0</v>
      </c>
      <c r="DL757" s="12">
        <f>SUM(Y757:CHOOSE(YTD,Y757,Z757,AA757,AB757,AC757,AD757,AE757,AF757,AG757,AH757,AI757,AJ757))</f>
        <v>0</v>
      </c>
      <c r="DM757" s="12">
        <f>SUM(AK757:CHOOSE(YTD,AK757,AL757,AM757,AN757,AO757,AP757,AQ757,AR757,AS757,AT757,AU757,AV757))</f>
        <v>0</v>
      </c>
      <c r="DN757" s="12">
        <f>SUM(AW757:CHOOSE(YTD,AW757,AX757,AY757,AZ757,BA757,BB757,BC757,BD757,BE757,BF757,BG757,BH757))</f>
        <v>0</v>
      </c>
      <c r="DO757" s="12">
        <f>SUM(BI757:CHOOSE(YTD,BI757,BJ757,BK757,BL757,BM757,BN757,BO757,BP757,BQ757,BR757,BS757,BT757))</f>
        <v>0</v>
      </c>
      <c r="DP757" s="12">
        <f>SUM(BU757:CHOOSE(YTD,BU757,BV757,BW757,BX757,BY757,BZ757,CA757,CB757,CC757,CD757,CE757,CF757))</f>
        <v>0</v>
      </c>
    </row>
    <row r="758" spans="1:120" x14ac:dyDescent="0.15">
      <c r="A758" s="12" t="str">
        <f t="shared" si="933"/>
        <v>FTE Cost - Brand</v>
      </c>
      <c r="D758" s="12">
        <f>HR!D388</f>
        <v>0</v>
      </c>
      <c r="E758" s="12">
        <f t="shared" si="932"/>
        <v>0</v>
      </c>
      <c r="F758" s="12">
        <f t="shared" si="932"/>
        <v>0</v>
      </c>
      <c r="G758" s="12">
        <f t="shared" si="932"/>
        <v>0</v>
      </c>
      <c r="H758" s="12">
        <f t="shared" si="932"/>
        <v>0</v>
      </c>
      <c r="I758" s="12">
        <f t="shared" si="932"/>
        <v>0</v>
      </c>
      <c r="J758" s="12">
        <f t="shared" si="932"/>
        <v>0</v>
      </c>
      <c r="K758" s="12">
        <f t="shared" si="932"/>
        <v>0</v>
      </c>
      <c r="L758" s="12">
        <f>HR!C388</f>
        <v>0</v>
      </c>
      <c r="M758" s="12">
        <f>HR!E388</f>
        <v>0</v>
      </c>
      <c r="N758" s="12">
        <f>HR!F388</f>
        <v>0</v>
      </c>
      <c r="O758" s="12">
        <f>HR!G388</f>
        <v>0</v>
      </c>
      <c r="P758" s="12">
        <f>HR!H388</f>
        <v>0</v>
      </c>
      <c r="Q758" s="12">
        <f>HR!I388</f>
        <v>0</v>
      </c>
      <c r="R758" s="12">
        <f>HR!J388</f>
        <v>0</v>
      </c>
      <c r="S758" s="12">
        <f>HR!K388</f>
        <v>0</v>
      </c>
      <c r="T758" s="12">
        <f>HR!L388</f>
        <v>0</v>
      </c>
      <c r="U758" s="12">
        <f>HR!M388</f>
        <v>0</v>
      </c>
      <c r="V758" s="12">
        <f>HR!N388</f>
        <v>0</v>
      </c>
      <c r="W758" s="12">
        <f>HR!O388</f>
        <v>0</v>
      </c>
      <c r="X758" s="12">
        <f>HR!P388</f>
        <v>0</v>
      </c>
      <c r="Y758" s="12">
        <f>HR!Q388</f>
        <v>0</v>
      </c>
      <c r="Z758" s="12">
        <f>HR!R388</f>
        <v>0</v>
      </c>
      <c r="AA758" s="12">
        <f>HR!S388</f>
        <v>0</v>
      </c>
      <c r="AB758" s="12">
        <f>HR!T388</f>
        <v>0</v>
      </c>
      <c r="AC758" s="12">
        <f>HR!U388</f>
        <v>0</v>
      </c>
      <c r="AD758" s="12">
        <f>HR!V388</f>
        <v>0</v>
      </c>
      <c r="AE758" s="12">
        <f>HR!W388</f>
        <v>0</v>
      </c>
      <c r="AF758" s="12">
        <f>HR!X388</f>
        <v>0</v>
      </c>
      <c r="AG758" s="12">
        <f>HR!Y388</f>
        <v>0</v>
      </c>
      <c r="AH758" s="12">
        <f>HR!Z388</f>
        <v>0</v>
      </c>
      <c r="AI758" s="12">
        <f>HR!AA388</f>
        <v>0</v>
      </c>
      <c r="AJ758" s="12">
        <f>HR!AB388</f>
        <v>0</v>
      </c>
      <c r="AK758" s="12">
        <f>HR!AC388</f>
        <v>0</v>
      </c>
      <c r="AL758" s="12">
        <f>HR!AD388</f>
        <v>0</v>
      </c>
      <c r="AM758" s="12">
        <f>HR!AE388</f>
        <v>0</v>
      </c>
      <c r="AN758" s="12">
        <f>HR!AF388</f>
        <v>0</v>
      </c>
      <c r="AO758" s="12">
        <f>HR!AG388</f>
        <v>0</v>
      </c>
      <c r="AP758" s="12">
        <f>HR!AH388</f>
        <v>0</v>
      </c>
      <c r="AQ758" s="12">
        <f>HR!AI388</f>
        <v>0</v>
      </c>
      <c r="AR758" s="12">
        <f>HR!AJ388</f>
        <v>0</v>
      </c>
      <c r="AS758" s="12">
        <f>HR!AK388</f>
        <v>0</v>
      </c>
      <c r="AT758" s="12">
        <f>HR!AL388</f>
        <v>0</v>
      </c>
      <c r="AU758" s="12">
        <f>HR!AM388</f>
        <v>0</v>
      </c>
      <c r="AV758" s="12">
        <f>HR!AN388</f>
        <v>0</v>
      </c>
      <c r="AW758" s="12">
        <f>HR!AO388</f>
        <v>0</v>
      </c>
      <c r="AX758" s="12">
        <f>HR!AP388</f>
        <v>0</v>
      </c>
      <c r="AY758" s="12">
        <f>HR!AQ388</f>
        <v>0</v>
      </c>
      <c r="AZ758" s="12">
        <f>HR!AR388</f>
        <v>0</v>
      </c>
      <c r="BA758" s="12">
        <f>HR!AS388</f>
        <v>0</v>
      </c>
      <c r="BB758" s="12">
        <f>HR!AT388</f>
        <v>0</v>
      </c>
      <c r="BC758" s="12">
        <f>HR!AU388</f>
        <v>0</v>
      </c>
      <c r="BD758" s="12">
        <f>HR!AV388</f>
        <v>0</v>
      </c>
      <c r="BE758" s="12">
        <f>HR!AW388</f>
        <v>0</v>
      </c>
      <c r="BF758" s="12">
        <f>HR!AX388</f>
        <v>0</v>
      </c>
      <c r="BG758" s="12">
        <f>HR!AY388</f>
        <v>0</v>
      </c>
      <c r="BH758" s="12">
        <f>HR!AZ388</f>
        <v>0</v>
      </c>
      <c r="BI758" s="12">
        <f>HR!BA388</f>
        <v>0</v>
      </c>
      <c r="BJ758" s="12">
        <f>HR!BB388</f>
        <v>0</v>
      </c>
      <c r="BK758" s="12">
        <f>HR!BC388</f>
        <v>0</v>
      </c>
      <c r="BL758" s="12">
        <f>HR!BD388</f>
        <v>0</v>
      </c>
      <c r="BM758" s="12">
        <f>HR!BE388</f>
        <v>0</v>
      </c>
      <c r="BN758" s="12">
        <f>HR!BF388</f>
        <v>0</v>
      </c>
      <c r="BO758" s="12">
        <f>HR!BG388</f>
        <v>0</v>
      </c>
      <c r="BP758" s="12">
        <f>HR!BH388</f>
        <v>0</v>
      </c>
      <c r="BQ758" s="12">
        <f>HR!BI388</f>
        <v>0</v>
      </c>
      <c r="BR758" s="12">
        <f>HR!BJ388</f>
        <v>0</v>
      </c>
      <c r="BS758" s="12">
        <f>HR!BK388</f>
        <v>0</v>
      </c>
      <c r="BT758" s="12">
        <f>HR!BL388</f>
        <v>0</v>
      </c>
      <c r="BU758" s="12">
        <f>HR!BM388</f>
        <v>0</v>
      </c>
      <c r="BV758" s="12">
        <f>HR!BN388</f>
        <v>0</v>
      </c>
      <c r="BW758" s="12">
        <f>HR!BO388</f>
        <v>0</v>
      </c>
      <c r="BX758" s="12">
        <f>HR!BP388</f>
        <v>0</v>
      </c>
      <c r="BY758" s="12">
        <f>HR!BQ388</f>
        <v>0</v>
      </c>
      <c r="BZ758" s="12">
        <f>HR!BR388</f>
        <v>0</v>
      </c>
      <c r="CA758" s="12">
        <f>HR!BS388</f>
        <v>0</v>
      </c>
      <c r="CB758" s="12">
        <f>HR!BT388</f>
        <v>0</v>
      </c>
      <c r="CC758" s="12">
        <f>HR!BU388</f>
        <v>0</v>
      </c>
      <c r="CD758" s="12">
        <f>HR!BV388</f>
        <v>0</v>
      </c>
      <c r="CE758" s="12">
        <f>HR!BW388</f>
        <v>0</v>
      </c>
      <c r="CF758" s="12">
        <f>HR!BX388</f>
        <v>0</v>
      </c>
      <c r="CG758" s="12">
        <f t="shared" si="900"/>
        <v>0</v>
      </c>
      <c r="CH758" s="12">
        <f t="shared" si="901"/>
        <v>0</v>
      </c>
      <c r="CI758" s="12">
        <f t="shared" si="902"/>
        <v>0</v>
      </c>
      <c r="CJ758" s="12">
        <f t="shared" si="903"/>
        <v>0</v>
      </c>
      <c r="CK758" s="12">
        <f t="shared" si="904"/>
        <v>0</v>
      </c>
      <c r="CL758" s="12">
        <f t="shared" si="905"/>
        <v>0</v>
      </c>
      <c r="CM758" s="12">
        <f t="shared" si="906"/>
        <v>0</v>
      </c>
      <c r="CN758" s="12">
        <f t="shared" si="907"/>
        <v>0</v>
      </c>
      <c r="CO758" s="12">
        <f t="shared" si="908"/>
        <v>0</v>
      </c>
      <c r="CP758" s="12">
        <f t="shared" si="909"/>
        <v>0</v>
      </c>
      <c r="CQ758" s="12">
        <f t="shared" si="910"/>
        <v>0</v>
      </c>
      <c r="CR758" s="12">
        <f t="shared" si="911"/>
        <v>0</v>
      </c>
      <c r="CS758" s="12">
        <f t="shared" si="912"/>
        <v>0</v>
      </c>
      <c r="CT758" s="12">
        <f t="shared" si="913"/>
        <v>0</v>
      </c>
      <c r="CU758" s="12">
        <f t="shared" si="914"/>
        <v>0</v>
      </c>
      <c r="CV758" s="12">
        <f t="shared" si="915"/>
        <v>0</v>
      </c>
      <c r="CW758" s="12">
        <f t="shared" si="916"/>
        <v>0</v>
      </c>
      <c r="CX758" s="12">
        <f t="shared" si="917"/>
        <v>0</v>
      </c>
      <c r="CY758" s="12">
        <f t="shared" si="918"/>
        <v>0</v>
      </c>
      <c r="CZ758" s="12">
        <f t="shared" si="919"/>
        <v>0</v>
      </c>
      <c r="DA758" s="12">
        <f t="shared" si="920"/>
        <v>0</v>
      </c>
      <c r="DB758" s="12">
        <f t="shared" si="921"/>
        <v>0</v>
      </c>
      <c r="DC758" s="12">
        <f t="shared" si="922"/>
        <v>0</v>
      </c>
      <c r="DD758" s="12">
        <f t="shared" si="923"/>
        <v>0</v>
      </c>
      <c r="DE758" s="12">
        <f t="shared" si="924"/>
        <v>0</v>
      </c>
      <c r="DF758" s="12">
        <f t="shared" si="925"/>
        <v>0</v>
      </c>
      <c r="DG758" s="12">
        <f t="shared" si="926"/>
        <v>0</v>
      </c>
      <c r="DH758" s="12">
        <f t="shared" si="927"/>
        <v>0</v>
      </c>
      <c r="DI758" s="12">
        <f t="shared" si="928"/>
        <v>0</v>
      </c>
      <c r="DJ758" s="12">
        <f t="shared" si="929"/>
        <v>0</v>
      </c>
      <c r="DK758" s="12">
        <f>SUM(M758:CHOOSE(YTD,M758,N758,O758,P758,Q758,R758,S758,T758,U758,V758,W758,X758))</f>
        <v>0</v>
      </c>
      <c r="DL758" s="12">
        <f>SUM(Y758:CHOOSE(YTD,Y758,Z758,AA758,AB758,AC758,AD758,AE758,AF758,AG758,AH758,AI758,AJ758))</f>
        <v>0</v>
      </c>
      <c r="DM758" s="12">
        <f>SUM(AK758:CHOOSE(YTD,AK758,AL758,AM758,AN758,AO758,AP758,AQ758,AR758,AS758,AT758,AU758,AV758))</f>
        <v>0</v>
      </c>
      <c r="DN758" s="12">
        <f>SUM(AW758:CHOOSE(YTD,AW758,AX758,AY758,AZ758,BA758,BB758,BC758,BD758,BE758,BF758,BG758,BH758))</f>
        <v>0</v>
      </c>
      <c r="DO758" s="12">
        <f>SUM(BI758:CHOOSE(YTD,BI758,BJ758,BK758,BL758,BM758,BN758,BO758,BP758,BQ758,BR758,BS758,BT758))</f>
        <v>0</v>
      </c>
      <c r="DP758" s="12">
        <f>SUM(BU758:CHOOSE(YTD,BU758,BV758,BW758,BX758,BY758,BZ758,CA758,CB758,CC758,CD758,CE758,CF758))</f>
        <v>0</v>
      </c>
    </row>
    <row r="759" spans="1:120" x14ac:dyDescent="0.15">
      <c r="A759" s="12" t="str">
        <f t="shared" si="933"/>
        <v>FTE Cost - Brand</v>
      </c>
      <c r="D759" s="12">
        <f>HR!D389</f>
        <v>0</v>
      </c>
      <c r="E759" s="12">
        <f t="shared" ref="E759:K774" si="934">VLOOKUP($D759,$D$1:$K$621,MATCH(E$1,$D$1:$K$1,0),0)</f>
        <v>0</v>
      </c>
      <c r="F759" s="12">
        <f t="shared" si="934"/>
        <v>0</v>
      </c>
      <c r="G759" s="12">
        <f t="shared" si="934"/>
        <v>0</v>
      </c>
      <c r="H759" s="12">
        <f t="shared" si="934"/>
        <v>0</v>
      </c>
      <c r="I759" s="12">
        <f t="shared" si="934"/>
        <v>0</v>
      </c>
      <c r="J759" s="12">
        <f t="shared" si="934"/>
        <v>0</v>
      </c>
      <c r="K759" s="12">
        <f t="shared" si="934"/>
        <v>0</v>
      </c>
      <c r="L759" s="12">
        <f>HR!C389</f>
        <v>0</v>
      </c>
      <c r="M759" s="12">
        <f>HR!E389</f>
        <v>0</v>
      </c>
      <c r="N759" s="12">
        <f>HR!F389</f>
        <v>0</v>
      </c>
      <c r="O759" s="12">
        <f>HR!G389</f>
        <v>0</v>
      </c>
      <c r="P759" s="12">
        <f>HR!H389</f>
        <v>0</v>
      </c>
      <c r="Q759" s="12">
        <f>HR!I389</f>
        <v>0</v>
      </c>
      <c r="R759" s="12">
        <f>HR!J389</f>
        <v>0</v>
      </c>
      <c r="S759" s="12">
        <f>HR!K389</f>
        <v>0</v>
      </c>
      <c r="T759" s="12">
        <f>HR!L389</f>
        <v>0</v>
      </c>
      <c r="U759" s="12">
        <f>HR!M389</f>
        <v>0</v>
      </c>
      <c r="V759" s="12">
        <f>HR!N389</f>
        <v>0</v>
      </c>
      <c r="W759" s="12">
        <f>HR!O389</f>
        <v>0</v>
      </c>
      <c r="X759" s="12">
        <f>HR!P389</f>
        <v>0</v>
      </c>
      <c r="Y759" s="12">
        <f>HR!Q389</f>
        <v>0</v>
      </c>
      <c r="Z759" s="12">
        <f>HR!R389</f>
        <v>0</v>
      </c>
      <c r="AA759" s="12">
        <f>HR!S389</f>
        <v>0</v>
      </c>
      <c r="AB759" s="12">
        <f>HR!T389</f>
        <v>0</v>
      </c>
      <c r="AC759" s="12">
        <f>HR!U389</f>
        <v>0</v>
      </c>
      <c r="AD759" s="12">
        <f>HR!V389</f>
        <v>0</v>
      </c>
      <c r="AE759" s="12">
        <f>HR!W389</f>
        <v>0</v>
      </c>
      <c r="AF759" s="12">
        <f>HR!X389</f>
        <v>0</v>
      </c>
      <c r="AG759" s="12">
        <f>HR!Y389</f>
        <v>0</v>
      </c>
      <c r="AH759" s="12">
        <f>HR!Z389</f>
        <v>0</v>
      </c>
      <c r="AI759" s="12">
        <f>HR!AA389</f>
        <v>0</v>
      </c>
      <c r="AJ759" s="12">
        <f>HR!AB389</f>
        <v>0</v>
      </c>
      <c r="AK759" s="12">
        <f>HR!AC389</f>
        <v>0</v>
      </c>
      <c r="AL759" s="12">
        <f>HR!AD389</f>
        <v>0</v>
      </c>
      <c r="AM759" s="12">
        <f>HR!AE389</f>
        <v>0</v>
      </c>
      <c r="AN759" s="12">
        <f>HR!AF389</f>
        <v>0</v>
      </c>
      <c r="AO759" s="12">
        <f>HR!AG389</f>
        <v>0</v>
      </c>
      <c r="AP759" s="12">
        <f>HR!AH389</f>
        <v>0</v>
      </c>
      <c r="AQ759" s="12">
        <f>HR!AI389</f>
        <v>0</v>
      </c>
      <c r="AR759" s="12">
        <f>HR!AJ389</f>
        <v>0</v>
      </c>
      <c r="AS759" s="12">
        <f>HR!AK389</f>
        <v>0</v>
      </c>
      <c r="AT759" s="12">
        <f>HR!AL389</f>
        <v>0</v>
      </c>
      <c r="AU759" s="12">
        <f>HR!AM389</f>
        <v>0</v>
      </c>
      <c r="AV759" s="12">
        <f>HR!AN389</f>
        <v>0</v>
      </c>
      <c r="AW759" s="12">
        <f>HR!AO389</f>
        <v>0</v>
      </c>
      <c r="AX759" s="12">
        <f>HR!AP389</f>
        <v>0</v>
      </c>
      <c r="AY759" s="12">
        <f>HR!AQ389</f>
        <v>0</v>
      </c>
      <c r="AZ759" s="12">
        <f>HR!AR389</f>
        <v>0</v>
      </c>
      <c r="BA759" s="12">
        <f>HR!AS389</f>
        <v>0</v>
      </c>
      <c r="BB759" s="12">
        <f>HR!AT389</f>
        <v>0</v>
      </c>
      <c r="BC759" s="12">
        <f>HR!AU389</f>
        <v>0</v>
      </c>
      <c r="BD759" s="12">
        <f>HR!AV389</f>
        <v>0</v>
      </c>
      <c r="BE759" s="12">
        <f>HR!AW389</f>
        <v>0</v>
      </c>
      <c r="BF759" s="12">
        <f>HR!AX389</f>
        <v>0</v>
      </c>
      <c r="BG759" s="12">
        <f>HR!AY389</f>
        <v>0</v>
      </c>
      <c r="BH759" s="12">
        <f>HR!AZ389</f>
        <v>0</v>
      </c>
      <c r="BI759" s="12">
        <f>HR!BA389</f>
        <v>0</v>
      </c>
      <c r="BJ759" s="12">
        <f>HR!BB389</f>
        <v>0</v>
      </c>
      <c r="BK759" s="12">
        <f>HR!BC389</f>
        <v>0</v>
      </c>
      <c r="BL759" s="12">
        <f>HR!BD389</f>
        <v>0</v>
      </c>
      <c r="BM759" s="12">
        <f>HR!BE389</f>
        <v>0</v>
      </c>
      <c r="BN759" s="12">
        <f>HR!BF389</f>
        <v>0</v>
      </c>
      <c r="BO759" s="12">
        <f>HR!BG389</f>
        <v>0</v>
      </c>
      <c r="BP759" s="12">
        <f>HR!BH389</f>
        <v>0</v>
      </c>
      <c r="BQ759" s="12">
        <f>HR!BI389</f>
        <v>0</v>
      </c>
      <c r="BR759" s="12">
        <f>HR!BJ389</f>
        <v>0</v>
      </c>
      <c r="BS759" s="12">
        <f>HR!BK389</f>
        <v>0</v>
      </c>
      <c r="BT759" s="12">
        <f>HR!BL389</f>
        <v>0</v>
      </c>
      <c r="BU759" s="12">
        <f>HR!BM389</f>
        <v>0</v>
      </c>
      <c r="BV759" s="12">
        <f>HR!BN389</f>
        <v>0</v>
      </c>
      <c r="BW759" s="12">
        <f>HR!BO389</f>
        <v>0</v>
      </c>
      <c r="BX759" s="12">
        <f>HR!BP389</f>
        <v>0</v>
      </c>
      <c r="BY759" s="12">
        <f>HR!BQ389</f>
        <v>0</v>
      </c>
      <c r="BZ759" s="12">
        <f>HR!BR389</f>
        <v>0</v>
      </c>
      <c r="CA759" s="12">
        <f>HR!BS389</f>
        <v>0</v>
      </c>
      <c r="CB759" s="12">
        <f>HR!BT389</f>
        <v>0</v>
      </c>
      <c r="CC759" s="12">
        <f>HR!BU389</f>
        <v>0</v>
      </c>
      <c r="CD759" s="12">
        <f>HR!BV389</f>
        <v>0</v>
      </c>
      <c r="CE759" s="12">
        <f>HR!BW389</f>
        <v>0</v>
      </c>
      <c r="CF759" s="12">
        <f>HR!BX389</f>
        <v>0</v>
      </c>
      <c r="CG759" s="12">
        <f t="shared" si="900"/>
        <v>0</v>
      </c>
      <c r="CH759" s="12">
        <f t="shared" si="901"/>
        <v>0</v>
      </c>
      <c r="CI759" s="12">
        <f t="shared" si="902"/>
        <v>0</v>
      </c>
      <c r="CJ759" s="12">
        <f t="shared" si="903"/>
        <v>0</v>
      </c>
      <c r="CK759" s="12">
        <f t="shared" si="904"/>
        <v>0</v>
      </c>
      <c r="CL759" s="12">
        <f t="shared" si="905"/>
        <v>0</v>
      </c>
      <c r="CM759" s="12">
        <f t="shared" si="906"/>
        <v>0</v>
      </c>
      <c r="CN759" s="12">
        <f t="shared" si="907"/>
        <v>0</v>
      </c>
      <c r="CO759" s="12">
        <f t="shared" si="908"/>
        <v>0</v>
      </c>
      <c r="CP759" s="12">
        <f t="shared" si="909"/>
        <v>0</v>
      </c>
      <c r="CQ759" s="12">
        <f t="shared" si="910"/>
        <v>0</v>
      </c>
      <c r="CR759" s="12">
        <f t="shared" si="911"/>
        <v>0</v>
      </c>
      <c r="CS759" s="12">
        <f t="shared" si="912"/>
        <v>0</v>
      </c>
      <c r="CT759" s="12">
        <f t="shared" si="913"/>
        <v>0</v>
      </c>
      <c r="CU759" s="12">
        <f t="shared" si="914"/>
        <v>0</v>
      </c>
      <c r="CV759" s="12">
        <f t="shared" si="915"/>
        <v>0</v>
      </c>
      <c r="CW759" s="12">
        <f t="shared" si="916"/>
        <v>0</v>
      </c>
      <c r="CX759" s="12">
        <f t="shared" si="917"/>
        <v>0</v>
      </c>
      <c r="CY759" s="12">
        <f t="shared" si="918"/>
        <v>0</v>
      </c>
      <c r="CZ759" s="12">
        <f t="shared" si="919"/>
        <v>0</v>
      </c>
      <c r="DA759" s="12">
        <f t="shared" si="920"/>
        <v>0</v>
      </c>
      <c r="DB759" s="12">
        <f t="shared" si="921"/>
        <v>0</v>
      </c>
      <c r="DC759" s="12">
        <f t="shared" si="922"/>
        <v>0</v>
      </c>
      <c r="DD759" s="12">
        <f t="shared" si="923"/>
        <v>0</v>
      </c>
      <c r="DE759" s="12">
        <f t="shared" si="924"/>
        <v>0</v>
      </c>
      <c r="DF759" s="12">
        <f t="shared" si="925"/>
        <v>0</v>
      </c>
      <c r="DG759" s="12">
        <f t="shared" si="926"/>
        <v>0</v>
      </c>
      <c r="DH759" s="12">
        <f t="shared" si="927"/>
        <v>0</v>
      </c>
      <c r="DI759" s="12">
        <f t="shared" si="928"/>
        <v>0</v>
      </c>
      <c r="DJ759" s="12">
        <f t="shared" si="929"/>
        <v>0</v>
      </c>
      <c r="DK759" s="12">
        <f>SUM(M759:CHOOSE(YTD,M759,N759,O759,P759,Q759,R759,S759,T759,U759,V759,W759,X759))</f>
        <v>0</v>
      </c>
      <c r="DL759" s="12">
        <f>SUM(Y759:CHOOSE(YTD,Y759,Z759,AA759,AB759,AC759,AD759,AE759,AF759,AG759,AH759,AI759,AJ759))</f>
        <v>0</v>
      </c>
      <c r="DM759" s="12">
        <f>SUM(AK759:CHOOSE(YTD,AK759,AL759,AM759,AN759,AO759,AP759,AQ759,AR759,AS759,AT759,AU759,AV759))</f>
        <v>0</v>
      </c>
      <c r="DN759" s="12">
        <f>SUM(AW759:CHOOSE(YTD,AW759,AX759,AY759,AZ759,BA759,BB759,BC759,BD759,BE759,BF759,BG759,BH759))</f>
        <v>0</v>
      </c>
      <c r="DO759" s="12">
        <f>SUM(BI759:CHOOSE(YTD,BI759,BJ759,BK759,BL759,BM759,BN759,BO759,BP759,BQ759,BR759,BS759,BT759))</f>
        <v>0</v>
      </c>
      <c r="DP759" s="12">
        <f>SUM(BU759:CHOOSE(YTD,BU759,BV759,BW759,BX759,BY759,BZ759,CA759,CB759,CC759,CD759,CE759,CF759))</f>
        <v>0</v>
      </c>
    </row>
    <row r="760" spans="1:120" x14ac:dyDescent="0.15">
      <c r="A760" s="12" t="str">
        <f t="shared" si="933"/>
        <v>FTE Cost - Brand</v>
      </c>
      <c r="D760" s="12">
        <f>HR!D390</f>
        <v>0</v>
      </c>
      <c r="E760" s="12">
        <f t="shared" si="934"/>
        <v>0</v>
      </c>
      <c r="F760" s="12">
        <f t="shared" si="934"/>
        <v>0</v>
      </c>
      <c r="G760" s="12">
        <f t="shared" si="934"/>
        <v>0</v>
      </c>
      <c r="H760" s="12">
        <f t="shared" si="934"/>
        <v>0</v>
      </c>
      <c r="I760" s="12">
        <f t="shared" si="934"/>
        <v>0</v>
      </c>
      <c r="J760" s="12">
        <f t="shared" si="934"/>
        <v>0</v>
      </c>
      <c r="K760" s="12">
        <f t="shared" si="934"/>
        <v>0</v>
      </c>
      <c r="L760" s="12">
        <f>HR!C390</f>
        <v>0</v>
      </c>
      <c r="M760" s="12">
        <f>HR!E390</f>
        <v>0</v>
      </c>
      <c r="N760" s="12">
        <f>HR!F390</f>
        <v>0</v>
      </c>
      <c r="O760" s="12">
        <f>HR!G390</f>
        <v>0</v>
      </c>
      <c r="P760" s="12">
        <f>HR!H390</f>
        <v>0</v>
      </c>
      <c r="Q760" s="12">
        <f>HR!I390</f>
        <v>0</v>
      </c>
      <c r="R760" s="12">
        <f>HR!J390</f>
        <v>0</v>
      </c>
      <c r="S760" s="12">
        <f>HR!K390</f>
        <v>0</v>
      </c>
      <c r="T760" s="12">
        <f>HR!L390</f>
        <v>0</v>
      </c>
      <c r="U760" s="12">
        <f>HR!M390</f>
        <v>0</v>
      </c>
      <c r="V760" s="12">
        <f>HR!N390</f>
        <v>0</v>
      </c>
      <c r="W760" s="12">
        <f>HR!O390</f>
        <v>0</v>
      </c>
      <c r="X760" s="12">
        <f>HR!P390</f>
        <v>0</v>
      </c>
      <c r="Y760" s="12">
        <f>HR!Q390</f>
        <v>0</v>
      </c>
      <c r="Z760" s="12">
        <f>HR!R390</f>
        <v>0</v>
      </c>
      <c r="AA760" s="12">
        <f>HR!S390</f>
        <v>0</v>
      </c>
      <c r="AB760" s="12">
        <f>HR!T390</f>
        <v>0</v>
      </c>
      <c r="AC760" s="12">
        <f>HR!U390</f>
        <v>0</v>
      </c>
      <c r="AD760" s="12">
        <f>HR!V390</f>
        <v>0</v>
      </c>
      <c r="AE760" s="12">
        <f>HR!W390</f>
        <v>0</v>
      </c>
      <c r="AF760" s="12">
        <f>HR!X390</f>
        <v>0</v>
      </c>
      <c r="AG760" s="12">
        <f>HR!Y390</f>
        <v>0</v>
      </c>
      <c r="AH760" s="12">
        <f>HR!Z390</f>
        <v>0</v>
      </c>
      <c r="AI760" s="12">
        <f>HR!AA390</f>
        <v>0</v>
      </c>
      <c r="AJ760" s="12">
        <f>HR!AB390</f>
        <v>0</v>
      </c>
      <c r="AK760" s="12">
        <f>HR!AC390</f>
        <v>0</v>
      </c>
      <c r="AL760" s="12">
        <f>HR!AD390</f>
        <v>0</v>
      </c>
      <c r="AM760" s="12">
        <f>HR!AE390</f>
        <v>0</v>
      </c>
      <c r="AN760" s="12">
        <f>HR!AF390</f>
        <v>0</v>
      </c>
      <c r="AO760" s="12">
        <f>HR!AG390</f>
        <v>0</v>
      </c>
      <c r="AP760" s="12">
        <f>HR!AH390</f>
        <v>0</v>
      </c>
      <c r="AQ760" s="12">
        <f>HR!AI390</f>
        <v>0</v>
      </c>
      <c r="AR760" s="12">
        <f>HR!AJ390</f>
        <v>0</v>
      </c>
      <c r="AS760" s="12">
        <f>HR!AK390</f>
        <v>0</v>
      </c>
      <c r="AT760" s="12">
        <f>HR!AL390</f>
        <v>0</v>
      </c>
      <c r="AU760" s="12">
        <f>HR!AM390</f>
        <v>0</v>
      </c>
      <c r="AV760" s="12">
        <f>HR!AN390</f>
        <v>0</v>
      </c>
      <c r="AW760" s="12">
        <f>HR!AO390</f>
        <v>0</v>
      </c>
      <c r="AX760" s="12">
        <f>HR!AP390</f>
        <v>0</v>
      </c>
      <c r="AY760" s="12">
        <f>HR!AQ390</f>
        <v>0</v>
      </c>
      <c r="AZ760" s="12">
        <f>HR!AR390</f>
        <v>0</v>
      </c>
      <c r="BA760" s="12">
        <f>HR!AS390</f>
        <v>0</v>
      </c>
      <c r="BB760" s="12">
        <f>HR!AT390</f>
        <v>0</v>
      </c>
      <c r="BC760" s="12">
        <f>HR!AU390</f>
        <v>0</v>
      </c>
      <c r="BD760" s="12">
        <f>HR!AV390</f>
        <v>0</v>
      </c>
      <c r="BE760" s="12">
        <f>HR!AW390</f>
        <v>0</v>
      </c>
      <c r="BF760" s="12">
        <f>HR!AX390</f>
        <v>0</v>
      </c>
      <c r="BG760" s="12">
        <f>HR!AY390</f>
        <v>0</v>
      </c>
      <c r="BH760" s="12">
        <f>HR!AZ390</f>
        <v>0</v>
      </c>
      <c r="BI760" s="12">
        <f>HR!BA390</f>
        <v>0</v>
      </c>
      <c r="BJ760" s="12">
        <f>HR!BB390</f>
        <v>0</v>
      </c>
      <c r="BK760" s="12">
        <f>HR!BC390</f>
        <v>0</v>
      </c>
      <c r="BL760" s="12">
        <f>HR!BD390</f>
        <v>0</v>
      </c>
      <c r="BM760" s="12">
        <f>HR!BE390</f>
        <v>0</v>
      </c>
      <c r="BN760" s="12">
        <f>HR!BF390</f>
        <v>0</v>
      </c>
      <c r="BO760" s="12">
        <f>HR!BG390</f>
        <v>0</v>
      </c>
      <c r="BP760" s="12">
        <f>HR!BH390</f>
        <v>0</v>
      </c>
      <c r="BQ760" s="12">
        <f>HR!BI390</f>
        <v>0</v>
      </c>
      <c r="BR760" s="12">
        <f>HR!BJ390</f>
        <v>0</v>
      </c>
      <c r="BS760" s="12">
        <f>HR!BK390</f>
        <v>0</v>
      </c>
      <c r="BT760" s="12">
        <f>HR!BL390</f>
        <v>0</v>
      </c>
      <c r="BU760" s="12">
        <f>HR!BM390</f>
        <v>0</v>
      </c>
      <c r="BV760" s="12">
        <f>HR!BN390</f>
        <v>0</v>
      </c>
      <c r="BW760" s="12">
        <f>HR!BO390</f>
        <v>0</v>
      </c>
      <c r="BX760" s="12">
        <f>HR!BP390</f>
        <v>0</v>
      </c>
      <c r="BY760" s="12">
        <f>HR!BQ390</f>
        <v>0</v>
      </c>
      <c r="BZ760" s="12">
        <f>HR!BR390</f>
        <v>0</v>
      </c>
      <c r="CA760" s="12">
        <f>HR!BS390</f>
        <v>0</v>
      </c>
      <c r="CB760" s="12">
        <f>HR!BT390</f>
        <v>0</v>
      </c>
      <c r="CC760" s="12">
        <f>HR!BU390</f>
        <v>0</v>
      </c>
      <c r="CD760" s="12">
        <f>HR!BV390</f>
        <v>0</v>
      </c>
      <c r="CE760" s="12">
        <f>HR!BW390</f>
        <v>0</v>
      </c>
      <c r="CF760" s="12">
        <f>HR!BX390</f>
        <v>0</v>
      </c>
      <c r="CG760" s="12">
        <f t="shared" si="900"/>
        <v>0</v>
      </c>
      <c r="CH760" s="12">
        <f t="shared" si="901"/>
        <v>0</v>
      </c>
      <c r="CI760" s="12">
        <f t="shared" si="902"/>
        <v>0</v>
      </c>
      <c r="CJ760" s="12">
        <f t="shared" si="903"/>
        <v>0</v>
      </c>
      <c r="CK760" s="12">
        <f t="shared" si="904"/>
        <v>0</v>
      </c>
      <c r="CL760" s="12">
        <f t="shared" si="905"/>
        <v>0</v>
      </c>
      <c r="CM760" s="12">
        <f t="shared" si="906"/>
        <v>0</v>
      </c>
      <c r="CN760" s="12">
        <f t="shared" si="907"/>
        <v>0</v>
      </c>
      <c r="CO760" s="12">
        <f t="shared" si="908"/>
        <v>0</v>
      </c>
      <c r="CP760" s="12">
        <f t="shared" si="909"/>
        <v>0</v>
      </c>
      <c r="CQ760" s="12">
        <f t="shared" si="910"/>
        <v>0</v>
      </c>
      <c r="CR760" s="12">
        <f t="shared" si="911"/>
        <v>0</v>
      </c>
      <c r="CS760" s="12">
        <f t="shared" si="912"/>
        <v>0</v>
      </c>
      <c r="CT760" s="12">
        <f t="shared" si="913"/>
        <v>0</v>
      </c>
      <c r="CU760" s="12">
        <f t="shared" si="914"/>
        <v>0</v>
      </c>
      <c r="CV760" s="12">
        <f t="shared" si="915"/>
        <v>0</v>
      </c>
      <c r="CW760" s="12">
        <f t="shared" si="916"/>
        <v>0</v>
      </c>
      <c r="CX760" s="12">
        <f t="shared" si="917"/>
        <v>0</v>
      </c>
      <c r="CY760" s="12">
        <f t="shared" si="918"/>
        <v>0</v>
      </c>
      <c r="CZ760" s="12">
        <f t="shared" si="919"/>
        <v>0</v>
      </c>
      <c r="DA760" s="12">
        <f t="shared" si="920"/>
        <v>0</v>
      </c>
      <c r="DB760" s="12">
        <f t="shared" si="921"/>
        <v>0</v>
      </c>
      <c r="DC760" s="12">
        <f t="shared" si="922"/>
        <v>0</v>
      </c>
      <c r="DD760" s="12">
        <f t="shared" si="923"/>
        <v>0</v>
      </c>
      <c r="DE760" s="12">
        <f t="shared" si="924"/>
        <v>0</v>
      </c>
      <c r="DF760" s="12">
        <f t="shared" si="925"/>
        <v>0</v>
      </c>
      <c r="DG760" s="12">
        <f t="shared" si="926"/>
        <v>0</v>
      </c>
      <c r="DH760" s="12">
        <f t="shared" si="927"/>
        <v>0</v>
      </c>
      <c r="DI760" s="12">
        <f t="shared" si="928"/>
        <v>0</v>
      </c>
      <c r="DJ760" s="12">
        <f t="shared" si="929"/>
        <v>0</v>
      </c>
      <c r="DK760" s="12">
        <f>SUM(M760:CHOOSE(YTD,M760,N760,O760,P760,Q760,R760,S760,T760,U760,V760,W760,X760))</f>
        <v>0</v>
      </c>
      <c r="DL760" s="12">
        <f>SUM(Y760:CHOOSE(YTD,Y760,Z760,AA760,AB760,AC760,AD760,AE760,AF760,AG760,AH760,AI760,AJ760))</f>
        <v>0</v>
      </c>
      <c r="DM760" s="12">
        <f>SUM(AK760:CHOOSE(YTD,AK760,AL760,AM760,AN760,AO760,AP760,AQ760,AR760,AS760,AT760,AU760,AV760))</f>
        <v>0</v>
      </c>
      <c r="DN760" s="12">
        <f>SUM(AW760:CHOOSE(YTD,AW760,AX760,AY760,AZ760,BA760,BB760,BC760,BD760,BE760,BF760,BG760,BH760))</f>
        <v>0</v>
      </c>
      <c r="DO760" s="12">
        <f>SUM(BI760:CHOOSE(YTD,BI760,BJ760,BK760,BL760,BM760,BN760,BO760,BP760,BQ760,BR760,BS760,BT760))</f>
        <v>0</v>
      </c>
      <c r="DP760" s="12">
        <f>SUM(BU760:CHOOSE(YTD,BU760,BV760,BW760,BX760,BY760,BZ760,CA760,CB760,CC760,CD760,CE760,CF760))</f>
        <v>0</v>
      </c>
    </row>
    <row r="761" spans="1:120" x14ac:dyDescent="0.15">
      <c r="A761" s="12" t="str">
        <f t="shared" si="933"/>
        <v>FTE Cost - Brand</v>
      </c>
      <c r="D761" s="12">
        <f>HR!D391</f>
        <v>0</v>
      </c>
      <c r="E761" s="12">
        <f t="shared" si="934"/>
        <v>0</v>
      </c>
      <c r="F761" s="12">
        <f t="shared" si="934"/>
        <v>0</v>
      </c>
      <c r="G761" s="12">
        <f t="shared" si="934"/>
        <v>0</v>
      </c>
      <c r="H761" s="12">
        <f t="shared" si="934"/>
        <v>0</v>
      </c>
      <c r="I761" s="12">
        <f t="shared" si="934"/>
        <v>0</v>
      </c>
      <c r="J761" s="12">
        <f t="shared" si="934"/>
        <v>0</v>
      </c>
      <c r="K761" s="12">
        <f t="shared" si="934"/>
        <v>0</v>
      </c>
      <c r="L761" s="12">
        <f>HR!C391</f>
        <v>0</v>
      </c>
      <c r="M761" s="12">
        <f>HR!E391</f>
        <v>0</v>
      </c>
      <c r="N761" s="12">
        <f>HR!F391</f>
        <v>0</v>
      </c>
      <c r="O761" s="12">
        <f>HR!G391</f>
        <v>0</v>
      </c>
      <c r="P761" s="12">
        <f>HR!H391</f>
        <v>0</v>
      </c>
      <c r="Q761" s="12">
        <f>HR!I391</f>
        <v>0</v>
      </c>
      <c r="R761" s="12">
        <f>HR!J391</f>
        <v>0</v>
      </c>
      <c r="S761" s="12">
        <f>HR!K391</f>
        <v>0</v>
      </c>
      <c r="T761" s="12">
        <f>HR!L391</f>
        <v>0</v>
      </c>
      <c r="U761" s="12">
        <f>HR!M391</f>
        <v>0</v>
      </c>
      <c r="V761" s="12">
        <f>HR!N391</f>
        <v>0</v>
      </c>
      <c r="W761" s="12">
        <f>HR!O391</f>
        <v>0</v>
      </c>
      <c r="X761" s="12">
        <f>HR!P391</f>
        <v>0</v>
      </c>
      <c r="Y761" s="12">
        <f>HR!Q391</f>
        <v>0</v>
      </c>
      <c r="Z761" s="12">
        <f>HR!R391</f>
        <v>0</v>
      </c>
      <c r="AA761" s="12">
        <f>HR!S391</f>
        <v>0</v>
      </c>
      <c r="AB761" s="12">
        <f>HR!T391</f>
        <v>0</v>
      </c>
      <c r="AC761" s="12">
        <f>HR!U391</f>
        <v>0</v>
      </c>
      <c r="AD761" s="12">
        <f>HR!V391</f>
        <v>0</v>
      </c>
      <c r="AE761" s="12">
        <f>HR!W391</f>
        <v>0</v>
      </c>
      <c r="AF761" s="12">
        <f>HR!X391</f>
        <v>0</v>
      </c>
      <c r="AG761" s="12">
        <f>HR!Y391</f>
        <v>0</v>
      </c>
      <c r="AH761" s="12">
        <f>HR!Z391</f>
        <v>0</v>
      </c>
      <c r="AI761" s="12">
        <f>HR!AA391</f>
        <v>0</v>
      </c>
      <c r="AJ761" s="12">
        <f>HR!AB391</f>
        <v>0</v>
      </c>
      <c r="AK761" s="12">
        <f>HR!AC391</f>
        <v>0</v>
      </c>
      <c r="AL761" s="12">
        <f>HR!AD391</f>
        <v>0</v>
      </c>
      <c r="AM761" s="12">
        <f>HR!AE391</f>
        <v>0</v>
      </c>
      <c r="AN761" s="12">
        <f>HR!AF391</f>
        <v>0</v>
      </c>
      <c r="AO761" s="12">
        <f>HR!AG391</f>
        <v>0</v>
      </c>
      <c r="AP761" s="12">
        <f>HR!AH391</f>
        <v>0</v>
      </c>
      <c r="AQ761" s="12">
        <f>HR!AI391</f>
        <v>0</v>
      </c>
      <c r="AR761" s="12">
        <f>HR!AJ391</f>
        <v>0</v>
      </c>
      <c r="AS761" s="12">
        <f>HR!AK391</f>
        <v>0</v>
      </c>
      <c r="AT761" s="12">
        <f>HR!AL391</f>
        <v>0</v>
      </c>
      <c r="AU761" s="12">
        <f>HR!AM391</f>
        <v>0</v>
      </c>
      <c r="AV761" s="12">
        <f>HR!AN391</f>
        <v>0</v>
      </c>
      <c r="AW761" s="12">
        <f>HR!AO391</f>
        <v>0</v>
      </c>
      <c r="AX761" s="12">
        <f>HR!AP391</f>
        <v>0</v>
      </c>
      <c r="AY761" s="12">
        <f>HR!AQ391</f>
        <v>0</v>
      </c>
      <c r="AZ761" s="12">
        <f>HR!AR391</f>
        <v>0</v>
      </c>
      <c r="BA761" s="12">
        <f>HR!AS391</f>
        <v>0</v>
      </c>
      <c r="BB761" s="12">
        <f>HR!AT391</f>
        <v>0</v>
      </c>
      <c r="BC761" s="12">
        <f>HR!AU391</f>
        <v>0</v>
      </c>
      <c r="BD761" s="12">
        <f>HR!AV391</f>
        <v>0</v>
      </c>
      <c r="BE761" s="12">
        <f>HR!AW391</f>
        <v>0</v>
      </c>
      <c r="BF761" s="12">
        <f>HR!AX391</f>
        <v>0</v>
      </c>
      <c r="BG761" s="12">
        <f>HR!AY391</f>
        <v>0</v>
      </c>
      <c r="BH761" s="12">
        <f>HR!AZ391</f>
        <v>0</v>
      </c>
      <c r="BI761" s="12">
        <f>HR!BA391</f>
        <v>0</v>
      </c>
      <c r="BJ761" s="12">
        <f>HR!BB391</f>
        <v>0</v>
      </c>
      <c r="BK761" s="12">
        <f>HR!BC391</f>
        <v>0</v>
      </c>
      <c r="BL761" s="12">
        <f>HR!BD391</f>
        <v>0</v>
      </c>
      <c r="BM761" s="12">
        <f>HR!BE391</f>
        <v>0</v>
      </c>
      <c r="BN761" s="12">
        <f>HR!BF391</f>
        <v>0</v>
      </c>
      <c r="BO761" s="12">
        <f>HR!BG391</f>
        <v>0</v>
      </c>
      <c r="BP761" s="12">
        <f>HR!BH391</f>
        <v>0</v>
      </c>
      <c r="BQ761" s="12">
        <f>HR!BI391</f>
        <v>0</v>
      </c>
      <c r="BR761" s="12">
        <f>HR!BJ391</f>
        <v>0</v>
      </c>
      <c r="BS761" s="12">
        <f>HR!BK391</f>
        <v>0</v>
      </c>
      <c r="BT761" s="12">
        <f>HR!BL391</f>
        <v>0</v>
      </c>
      <c r="BU761" s="12">
        <f>HR!BM391</f>
        <v>0</v>
      </c>
      <c r="BV761" s="12">
        <f>HR!BN391</f>
        <v>0</v>
      </c>
      <c r="BW761" s="12">
        <f>HR!BO391</f>
        <v>0</v>
      </c>
      <c r="BX761" s="12">
        <f>HR!BP391</f>
        <v>0</v>
      </c>
      <c r="BY761" s="12">
        <f>HR!BQ391</f>
        <v>0</v>
      </c>
      <c r="BZ761" s="12">
        <f>HR!BR391</f>
        <v>0</v>
      </c>
      <c r="CA761" s="12">
        <f>HR!BS391</f>
        <v>0</v>
      </c>
      <c r="CB761" s="12">
        <f>HR!BT391</f>
        <v>0</v>
      </c>
      <c r="CC761" s="12">
        <f>HR!BU391</f>
        <v>0</v>
      </c>
      <c r="CD761" s="12">
        <f>HR!BV391</f>
        <v>0</v>
      </c>
      <c r="CE761" s="12">
        <f>HR!BW391</f>
        <v>0</v>
      </c>
      <c r="CF761" s="12">
        <f>HR!BX391</f>
        <v>0</v>
      </c>
      <c r="CG761" s="12">
        <f t="shared" si="900"/>
        <v>0</v>
      </c>
      <c r="CH761" s="12">
        <f t="shared" si="901"/>
        <v>0</v>
      </c>
      <c r="CI761" s="12">
        <f t="shared" si="902"/>
        <v>0</v>
      </c>
      <c r="CJ761" s="12">
        <f t="shared" si="903"/>
        <v>0</v>
      </c>
      <c r="CK761" s="12">
        <f t="shared" si="904"/>
        <v>0</v>
      </c>
      <c r="CL761" s="12">
        <f t="shared" si="905"/>
        <v>0</v>
      </c>
      <c r="CM761" s="12">
        <f t="shared" si="906"/>
        <v>0</v>
      </c>
      <c r="CN761" s="12">
        <f t="shared" si="907"/>
        <v>0</v>
      </c>
      <c r="CO761" s="12">
        <f t="shared" si="908"/>
        <v>0</v>
      </c>
      <c r="CP761" s="12">
        <f t="shared" si="909"/>
        <v>0</v>
      </c>
      <c r="CQ761" s="12">
        <f t="shared" si="910"/>
        <v>0</v>
      </c>
      <c r="CR761" s="12">
        <f t="shared" si="911"/>
        <v>0</v>
      </c>
      <c r="CS761" s="12">
        <f t="shared" si="912"/>
        <v>0</v>
      </c>
      <c r="CT761" s="12">
        <f t="shared" si="913"/>
        <v>0</v>
      </c>
      <c r="CU761" s="12">
        <f t="shared" si="914"/>
        <v>0</v>
      </c>
      <c r="CV761" s="12">
        <f t="shared" si="915"/>
        <v>0</v>
      </c>
      <c r="CW761" s="12">
        <f t="shared" si="916"/>
        <v>0</v>
      </c>
      <c r="CX761" s="12">
        <f t="shared" si="917"/>
        <v>0</v>
      </c>
      <c r="CY761" s="12">
        <f t="shared" si="918"/>
        <v>0</v>
      </c>
      <c r="CZ761" s="12">
        <f t="shared" si="919"/>
        <v>0</v>
      </c>
      <c r="DA761" s="12">
        <f t="shared" si="920"/>
        <v>0</v>
      </c>
      <c r="DB761" s="12">
        <f t="shared" si="921"/>
        <v>0</v>
      </c>
      <c r="DC761" s="12">
        <f t="shared" si="922"/>
        <v>0</v>
      </c>
      <c r="DD761" s="12">
        <f t="shared" si="923"/>
        <v>0</v>
      </c>
      <c r="DE761" s="12">
        <f t="shared" si="924"/>
        <v>0</v>
      </c>
      <c r="DF761" s="12">
        <f t="shared" si="925"/>
        <v>0</v>
      </c>
      <c r="DG761" s="12">
        <f t="shared" si="926"/>
        <v>0</v>
      </c>
      <c r="DH761" s="12">
        <f t="shared" si="927"/>
        <v>0</v>
      </c>
      <c r="DI761" s="12">
        <f t="shared" si="928"/>
        <v>0</v>
      </c>
      <c r="DJ761" s="12">
        <f t="shared" si="929"/>
        <v>0</v>
      </c>
      <c r="DK761" s="12">
        <f>SUM(M761:CHOOSE(YTD,M761,N761,O761,P761,Q761,R761,S761,T761,U761,V761,W761,X761))</f>
        <v>0</v>
      </c>
      <c r="DL761" s="12">
        <f>SUM(Y761:CHOOSE(YTD,Y761,Z761,AA761,AB761,AC761,AD761,AE761,AF761,AG761,AH761,AI761,AJ761))</f>
        <v>0</v>
      </c>
      <c r="DM761" s="12">
        <f>SUM(AK761:CHOOSE(YTD,AK761,AL761,AM761,AN761,AO761,AP761,AQ761,AR761,AS761,AT761,AU761,AV761))</f>
        <v>0</v>
      </c>
      <c r="DN761" s="12">
        <f>SUM(AW761:CHOOSE(YTD,AW761,AX761,AY761,AZ761,BA761,BB761,BC761,BD761,BE761,BF761,BG761,BH761))</f>
        <v>0</v>
      </c>
      <c r="DO761" s="12">
        <f>SUM(BI761:CHOOSE(YTD,BI761,BJ761,BK761,BL761,BM761,BN761,BO761,BP761,BQ761,BR761,BS761,BT761))</f>
        <v>0</v>
      </c>
      <c r="DP761" s="12">
        <f>SUM(BU761:CHOOSE(YTD,BU761,BV761,BW761,BX761,BY761,BZ761,CA761,CB761,CC761,CD761,CE761,CF761))</f>
        <v>0</v>
      </c>
    </row>
    <row r="762" spans="1:120" x14ac:dyDescent="0.15">
      <c r="A762" s="12" t="str">
        <f t="shared" si="933"/>
        <v>FTE Cost - Brand</v>
      </c>
      <c r="D762" s="12" t="str">
        <f>HR!D392</f>
        <v>Brand 1</v>
      </c>
      <c r="E762" s="12" t="str">
        <f t="shared" si="934"/>
        <v>Segment 1</v>
      </c>
      <c r="F762" s="12" t="str">
        <f t="shared" si="934"/>
        <v>Business Unit 1</v>
      </c>
      <c r="G762" s="12">
        <f t="shared" si="934"/>
        <v>0</v>
      </c>
      <c r="H762" s="12">
        <f t="shared" si="934"/>
        <v>0</v>
      </c>
      <c r="I762" s="12">
        <f t="shared" si="934"/>
        <v>0</v>
      </c>
      <c r="J762" s="12">
        <f t="shared" si="934"/>
        <v>0</v>
      </c>
      <c r="K762" s="12">
        <f t="shared" si="934"/>
        <v>0</v>
      </c>
      <c r="L762" s="12">
        <f>HR!C392</f>
        <v>0</v>
      </c>
      <c r="M762" s="12">
        <f>HR!E392</f>
        <v>0</v>
      </c>
      <c r="N762" s="12">
        <f>HR!F392</f>
        <v>0</v>
      </c>
      <c r="O762" s="12">
        <f>HR!G392</f>
        <v>0</v>
      </c>
      <c r="P762" s="12">
        <f>HR!H392</f>
        <v>0</v>
      </c>
      <c r="Q762" s="12">
        <f>HR!I392</f>
        <v>0</v>
      </c>
      <c r="R762" s="12">
        <f>HR!J392</f>
        <v>0</v>
      </c>
      <c r="S762" s="12">
        <f>HR!K392</f>
        <v>0</v>
      </c>
      <c r="T762" s="12">
        <f>HR!L392</f>
        <v>0</v>
      </c>
      <c r="U762" s="12">
        <f>HR!M392</f>
        <v>0</v>
      </c>
      <c r="V762" s="12">
        <f>HR!N392</f>
        <v>0</v>
      </c>
      <c r="W762" s="12">
        <f>HR!O392</f>
        <v>0</v>
      </c>
      <c r="X762" s="12">
        <f>HR!P392</f>
        <v>0</v>
      </c>
      <c r="Y762" s="12">
        <f>HR!Q392</f>
        <v>0</v>
      </c>
      <c r="Z762" s="12">
        <f>HR!R392</f>
        <v>0</v>
      </c>
      <c r="AA762" s="12">
        <f>HR!S392</f>
        <v>0</v>
      </c>
      <c r="AB762" s="12">
        <f>HR!T392</f>
        <v>0</v>
      </c>
      <c r="AC762" s="12">
        <f>HR!U392</f>
        <v>0</v>
      </c>
      <c r="AD762" s="12">
        <f>HR!V392</f>
        <v>0</v>
      </c>
      <c r="AE762" s="12">
        <f>HR!W392</f>
        <v>0</v>
      </c>
      <c r="AF762" s="12">
        <f>HR!X392</f>
        <v>0</v>
      </c>
      <c r="AG762" s="12">
        <f>HR!Y392</f>
        <v>0</v>
      </c>
      <c r="AH762" s="12">
        <f>HR!Z392</f>
        <v>0</v>
      </c>
      <c r="AI762" s="12">
        <f>HR!AA392</f>
        <v>0</v>
      </c>
      <c r="AJ762" s="12">
        <f>HR!AB392</f>
        <v>0</v>
      </c>
      <c r="AK762" s="12">
        <f>HR!AC392</f>
        <v>0</v>
      </c>
      <c r="AL762" s="12">
        <f>HR!AD392</f>
        <v>0</v>
      </c>
      <c r="AM762" s="12">
        <f>HR!AE392</f>
        <v>0</v>
      </c>
      <c r="AN762" s="12">
        <f>HR!AF392</f>
        <v>0</v>
      </c>
      <c r="AO762" s="12">
        <f>HR!AG392</f>
        <v>0</v>
      </c>
      <c r="AP762" s="12">
        <f>HR!AH392</f>
        <v>0</v>
      </c>
      <c r="AQ762" s="12">
        <f>HR!AI392</f>
        <v>0</v>
      </c>
      <c r="AR762" s="12">
        <f>HR!AJ392</f>
        <v>0</v>
      </c>
      <c r="AS762" s="12">
        <f>HR!AK392</f>
        <v>0</v>
      </c>
      <c r="AT762" s="12">
        <f>HR!AL392</f>
        <v>0</v>
      </c>
      <c r="AU762" s="12">
        <f>HR!AM392</f>
        <v>0</v>
      </c>
      <c r="AV762" s="12">
        <f>HR!AN392</f>
        <v>0</v>
      </c>
      <c r="AW762" s="12">
        <f>HR!AO392</f>
        <v>0</v>
      </c>
      <c r="AX762" s="12">
        <f>HR!AP392</f>
        <v>0</v>
      </c>
      <c r="AY762" s="12">
        <f>HR!AQ392</f>
        <v>0</v>
      </c>
      <c r="AZ762" s="12">
        <f>HR!AR392</f>
        <v>0</v>
      </c>
      <c r="BA762" s="12">
        <f>HR!AS392</f>
        <v>0</v>
      </c>
      <c r="BB762" s="12">
        <f>HR!AT392</f>
        <v>0</v>
      </c>
      <c r="BC762" s="12">
        <f>HR!AU392</f>
        <v>0</v>
      </c>
      <c r="BD762" s="12">
        <f>HR!AV392</f>
        <v>0</v>
      </c>
      <c r="BE762" s="12">
        <f>HR!AW392</f>
        <v>0</v>
      </c>
      <c r="BF762" s="12">
        <f>HR!AX392</f>
        <v>0</v>
      </c>
      <c r="BG762" s="12">
        <f>HR!AY392</f>
        <v>0</v>
      </c>
      <c r="BH762" s="12">
        <f>HR!AZ392</f>
        <v>0</v>
      </c>
      <c r="BI762" s="12">
        <f>HR!BA392</f>
        <v>0</v>
      </c>
      <c r="BJ762" s="12">
        <f>HR!BB392</f>
        <v>0</v>
      </c>
      <c r="BK762" s="12">
        <f>HR!BC392</f>
        <v>0</v>
      </c>
      <c r="BL762" s="12">
        <f>HR!BD392</f>
        <v>0</v>
      </c>
      <c r="BM762" s="12">
        <f>HR!BE392</f>
        <v>0</v>
      </c>
      <c r="BN762" s="12">
        <f>HR!BF392</f>
        <v>0</v>
      </c>
      <c r="BO762" s="12">
        <f>HR!BG392</f>
        <v>0</v>
      </c>
      <c r="BP762" s="12">
        <f>HR!BH392</f>
        <v>0</v>
      </c>
      <c r="BQ762" s="12">
        <f>HR!BI392</f>
        <v>0</v>
      </c>
      <c r="BR762" s="12">
        <f>HR!BJ392</f>
        <v>0</v>
      </c>
      <c r="BS762" s="12">
        <f>HR!BK392</f>
        <v>0</v>
      </c>
      <c r="BT762" s="12">
        <f>HR!BL392</f>
        <v>0</v>
      </c>
      <c r="BU762" s="12">
        <f>HR!BM392</f>
        <v>0</v>
      </c>
      <c r="BV762" s="12">
        <f>HR!BN392</f>
        <v>0</v>
      </c>
      <c r="BW762" s="12">
        <f>HR!BO392</f>
        <v>0</v>
      </c>
      <c r="BX762" s="12">
        <f>HR!BP392</f>
        <v>0</v>
      </c>
      <c r="BY762" s="12">
        <f>HR!BQ392</f>
        <v>0</v>
      </c>
      <c r="BZ762" s="12">
        <f>HR!BR392</f>
        <v>0</v>
      </c>
      <c r="CA762" s="12">
        <f>HR!BS392</f>
        <v>0</v>
      </c>
      <c r="CB762" s="12">
        <f>HR!BT392</f>
        <v>0</v>
      </c>
      <c r="CC762" s="12">
        <f>HR!BU392</f>
        <v>0</v>
      </c>
      <c r="CD762" s="12">
        <f>HR!BV392</f>
        <v>0</v>
      </c>
      <c r="CE762" s="12">
        <f>HR!BW392</f>
        <v>0</v>
      </c>
      <c r="CF762" s="12">
        <f>HR!BX392</f>
        <v>0</v>
      </c>
      <c r="CG762" s="12">
        <f t="shared" si="900"/>
        <v>0</v>
      </c>
      <c r="CH762" s="12">
        <f t="shared" si="901"/>
        <v>0</v>
      </c>
      <c r="CI762" s="12">
        <f t="shared" si="902"/>
        <v>0</v>
      </c>
      <c r="CJ762" s="12">
        <f t="shared" si="903"/>
        <v>0</v>
      </c>
      <c r="CK762" s="12">
        <f t="shared" si="904"/>
        <v>0</v>
      </c>
      <c r="CL762" s="12">
        <f t="shared" si="905"/>
        <v>0</v>
      </c>
      <c r="CM762" s="12">
        <f t="shared" si="906"/>
        <v>0</v>
      </c>
      <c r="CN762" s="12">
        <f t="shared" si="907"/>
        <v>0</v>
      </c>
      <c r="CO762" s="12">
        <f t="shared" si="908"/>
        <v>0</v>
      </c>
      <c r="CP762" s="12">
        <f t="shared" si="909"/>
        <v>0</v>
      </c>
      <c r="CQ762" s="12">
        <f t="shared" si="910"/>
        <v>0</v>
      </c>
      <c r="CR762" s="12">
        <f t="shared" si="911"/>
        <v>0</v>
      </c>
      <c r="CS762" s="12">
        <f t="shared" si="912"/>
        <v>0</v>
      </c>
      <c r="CT762" s="12">
        <f t="shared" si="913"/>
        <v>0</v>
      </c>
      <c r="CU762" s="12">
        <f t="shared" si="914"/>
        <v>0</v>
      </c>
      <c r="CV762" s="12">
        <f t="shared" si="915"/>
        <v>0</v>
      </c>
      <c r="CW762" s="12">
        <f t="shared" si="916"/>
        <v>0</v>
      </c>
      <c r="CX762" s="12">
        <f t="shared" si="917"/>
        <v>0</v>
      </c>
      <c r="CY762" s="12">
        <f t="shared" si="918"/>
        <v>0</v>
      </c>
      <c r="CZ762" s="12">
        <f t="shared" si="919"/>
        <v>0</v>
      </c>
      <c r="DA762" s="12">
        <f t="shared" si="920"/>
        <v>0</v>
      </c>
      <c r="DB762" s="12">
        <f t="shared" si="921"/>
        <v>0</v>
      </c>
      <c r="DC762" s="12">
        <f t="shared" si="922"/>
        <v>0</v>
      </c>
      <c r="DD762" s="12">
        <f t="shared" si="923"/>
        <v>0</v>
      </c>
      <c r="DE762" s="12">
        <f t="shared" si="924"/>
        <v>0</v>
      </c>
      <c r="DF762" s="12">
        <f t="shared" si="925"/>
        <v>0</v>
      </c>
      <c r="DG762" s="12">
        <f t="shared" si="926"/>
        <v>0</v>
      </c>
      <c r="DH762" s="12">
        <f t="shared" si="927"/>
        <v>0</v>
      </c>
      <c r="DI762" s="12">
        <f t="shared" si="928"/>
        <v>0</v>
      </c>
      <c r="DJ762" s="12">
        <f t="shared" si="929"/>
        <v>0</v>
      </c>
      <c r="DK762" s="12">
        <f>SUM(M762:CHOOSE(YTD,M762,N762,O762,P762,Q762,R762,S762,T762,U762,V762,W762,X762))</f>
        <v>0</v>
      </c>
      <c r="DL762" s="12">
        <f>SUM(Y762:CHOOSE(YTD,Y762,Z762,AA762,AB762,AC762,AD762,AE762,AF762,AG762,AH762,AI762,AJ762))</f>
        <v>0</v>
      </c>
      <c r="DM762" s="12">
        <f>SUM(AK762:CHOOSE(YTD,AK762,AL762,AM762,AN762,AO762,AP762,AQ762,AR762,AS762,AT762,AU762,AV762))</f>
        <v>0</v>
      </c>
      <c r="DN762" s="12">
        <f>SUM(AW762:CHOOSE(YTD,AW762,AX762,AY762,AZ762,BA762,BB762,BC762,BD762,BE762,BF762,BG762,BH762))</f>
        <v>0</v>
      </c>
      <c r="DO762" s="12">
        <f>SUM(BI762:CHOOSE(YTD,BI762,BJ762,BK762,BL762,BM762,BN762,BO762,BP762,BQ762,BR762,BS762,BT762))</f>
        <v>0</v>
      </c>
      <c r="DP762" s="12">
        <f>SUM(BU762:CHOOSE(YTD,BU762,BV762,BW762,BX762,BY762,BZ762,CA762,CB762,CC762,CD762,CE762,CF762))</f>
        <v>0</v>
      </c>
    </row>
    <row r="763" spans="1:120" x14ac:dyDescent="0.15">
      <c r="A763" s="12" t="str">
        <f t="shared" si="933"/>
        <v>FTE Cost - Brand</v>
      </c>
      <c r="D763" s="12" t="str">
        <f>HR!D393</f>
        <v>Brand 2</v>
      </c>
      <c r="E763" s="12" t="str">
        <f t="shared" si="934"/>
        <v>Segment 1</v>
      </c>
      <c r="F763" s="12" t="str">
        <f t="shared" si="934"/>
        <v>Business Unit 1</v>
      </c>
      <c r="G763" s="12">
        <f t="shared" si="934"/>
        <v>0</v>
      </c>
      <c r="H763" s="12">
        <f t="shared" si="934"/>
        <v>0</v>
      </c>
      <c r="I763" s="12">
        <f t="shared" si="934"/>
        <v>0</v>
      </c>
      <c r="J763" s="12">
        <f t="shared" si="934"/>
        <v>0</v>
      </c>
      <c r="K763" s="12">
        <f t="shared" si="934"/>
        <v>0</v>
      </c>
      <c r="L763" s="12">
        <f>HR!C393</f>
        <v>0</v>
      </c>
      <c r="M763" s="12">
        <f>HR!E393</f>
        <v>0</v>
      </c>
      <c r="N763" s="12">
        <f>HR!F393</f>
        <v>0</v>
      </c>
      <c r="O763" s="12">
        <f>HR!G393</f>
        <v>0</v>
      </c>
      <c r="P763" s="12">
        <f>HR!H393</f>
        <v>0</v>
      </c>
      <c r="Q763" s="12">
        <f>HR!I393</f>
        <v>0</v>
      </c>
      <c r="R763" s="12">
        <f>HR!J393</f>
        <v>0</v>
      </c>
      <c r="S763" s="12">
        <f>HR!K393</f>
        <v>0</v>
      </c>
      <c r="T763" s="12">
        <f>HR!L393</f>
        <v>0</v>
      </c>
      <c r="U763" s="12">
        <f>HR!M393</f>
        <v>0</v>
      </c>
      <c r="V763" s="12">
        <f>HR!N393</f>
        <v>0</v>
      </c>
      <c r="W763" s="12">
        <f>HR!O393</f>
        <v>0</v>
      </c>
      <c r="X763" s="12">
        <f>HR!P393</f>
        <v>0</v>
      </c>
      <c r="Y763" s="12">
        <f>HR!Q393</f>
        <v>0</v>
      </c>
      <c r="Z763" s="12">
        <f>HR!R393</f>
        <v>0</v>
      </c>
      <c r="AA763" s="12">
        <f>HR!S393</f>
        <v>0</v>
      </c>
      <c r="AB763" s="12">
        <f>HR!T393</f>
        <v>0</v>
      </c>
      <c r="AC763" s="12">
        <f>HR!U393</f>
        <v>0</v>
      </c>
      <c r="AD763" s="12">
        <f>HR!V393</f>
        <v>0</v>
      </c>
      <c r="AE763" s="12">
        <f>HR!W393</f>
        <v>0</v>
      </c>
      <c r="AF763" s="12">
        <f>HR!X393</f>
        <v>0</v>
      </c>
      <c r="AG763" s="12">
        <f>HR!Y393</f>
        <v>0</v>
      </c>
      <c r="AH763" s="12">
        <f>HR!Z393</f>
        <v>0</v>
      </c>
      <c r="AI763" s="12">
        <f>HR!AA393</f>
        <v>0</v>
      </c>
      <c r="AJ763" s="12">
        <f>HR!AB393</f>
        <v>0</v>
      </c>
      <c r="AK763" s="12">
        <f>HR!AC393</f>
        <v>0</v>
      </c>
      <c r="AL763" s="12">
        <f>HR!AD393</f>
        <v>0</v>
      </c>
      <c r="AM763" s="12">
        <f>HR!AE393</f>
        <v>0</v>
      </c>
      <c r="AN763" s="12">
        <f>HR!AF393</f>
        <v>0</v>
      </c>
      <c r="AO763" s="12">
        <f>HR!AG393</f>
        <v>0</v>
      </c>
      <c r="AP763" s="12">
        <f>HR!AH393</f>
        <v>0</v>
      </c>
      <c r="AQ763" s="12">
        <f>HR!AI393</f>
        <v>0</v>
      </c>
      <c r="AR763" s="12">
        <f>HR!AJ393</f>
        <v>0</v>
      </c>
      <c r="AS763" s="12">
        <f>HR!AK393</f>
        <v>0</v>
      </c>
      <c r="AT763" s="12">
        <f>HR!AL393</f>
        <v>0</v>
      </c>
      <c r="AU763" s="12">
        <f>HR!AM393</f>
        <v>0</v>
      </c>
      <c r="AV763" s="12">
        <f>HR!AN393</f>
        <v>0</v>
      </c>
      <c r="AW763" s="12">
        <f>HR!AO393</f>
        <v>0</v>
      </c>
      <c r="AX763" s="12">
        <f>HR!AP393</f>
        <v>0</v>
      </c>
      <c r="AY763" s="12">
        <f>HR!AQ393</f>
        <v>0</v>
      </c>
      <c r="AZ763" s="12">
        <f>HR!AR393</f>
        <v>0</v>
      </c>
      <c r="BA763" s="12">
        <f>HR!AS393</f>
        <v>0</v>
      </c>
      <c r="BB763" s="12">
        <f>HR!AT393</f>
        <v>0</v>
      </c>
      <c r="BC763" s="12">
        <f>HR!AU393</f>
        <v>0</v>
      </c>
      <c r="BD763" s="12">
        <f>HR!AV393</f>
        <v>0</v>
      </c>
      <c r="BE763" s="12">
        <f>HR!AW393</f>
        <v>0</v>
      </c>
      <c r="BF763" s="12">
        <f>HR!AX393</f>
        <v>0</v>
      </c>
      <c r="BG763" s="12">
        <f>HR!AY393</f>
        <v>0</v>
      </c>
      <c r="BH763" s="12">
        <f>HR!AZ393</f>
        <v>0</v>
      </c>
      <c r="BI763" s="12">
        <f>HR!BA393</f>
        <v>0</v>
      </c>
      <c r="BJ763" s="12">
        <f>HR!BB393</f>
        <v>0</v>
      </c>
      <c r="BK763" s="12">
        <f>HR!BC393</f>
        <v>0</v>
      </c>
      <c r="BL763" s="12">
        <f>HR!BD393</f>
        <v>0</v>
      </c>
      <c r="BM763" s="12">
        <f>HR!BE393</f>
        <v>0</v>
      </c>
      <c r="BN763" s="12">
        <f>HR!BF393</f>
        <v>0</v>
      </c>
      <c r="BO763" s="12">
        <f>HR!BG393</f>
        <v>0</v>
      </c>
      <c r="BP763" s="12">
        <f>HR!BH393</f>
        <v>0</v>
      </c>
      <c r="BQ763" s="12">
        <f>HR!BI393</f>
        <v>0</v>
      </c>
      <c r="BR763" s="12">
        <f>HR!BJ393</f>
        <v>0</v>
      </c>
      <c r="BS763" s="12">
        <f>HR!BK393</f>
        <v>0</v>
      </c>
      <c r="BT763" s="12">
        <f>HR!BL393</f>
        <v>0</v>
      </c>
      <c r="BU763" s="12">
        <f>HR!BM393</f>
        <v>0</v>
      </c>
      <c r="BV763" s="12">
        <f>HR!BN393</f>
        <v>0</v>
      </c>
      <c r="BW763" s="12">
        <f>HR!BO393</f>
        <v>0</v>
      </c>
      <c r="BX763" s="12">
        <f>HR!BP393</f>
        <v>0</v>
      </c>
      <c r="BY763" s="12">
        <f>HR!BQ393</f>
        <v>0</v>
      </c>
      <c r="BZ763" s="12">
        <f>HR!BR393</f>
        <v>0</v>
      </c>
      <c r="CA763" s="12">
        <f>HR!BS393</f>
        <v>0</v>
      </c>
      <c r="CB763" s="12">
        <f>HR!BT393</f>
        <v>0</v>
      </c>
      <c r="CC763" s="12">
        <f>HR!BU393</f>
        <v>0</v>
      </c>
      <c r="CD763" s="12">
        <f>HR!BV393</f>
        <v>0</v>
      </c>
      <c r="CE763" s="12">
        <f>HR!BW393</f>
        <v>0</v>
      </c>
      <c r="CF763" s="12">
        <f>HR!BX393</f>
        <v>0</v>
      </c>
      <c r="CG763" s="12">
        <f t="shared" si="900"/>
        <v>0</v>
      </c>
      <c r="CH763" s="12">
        <f t="shared" si="901"/>
        <v>0</v>
      </c>
      <c r="CI763" s="12">
        <f t="shared" si="902"/>
        <v>0</v>
      </c>
      <c r="CJ763" s="12">
        <f t="shared" si="903"/>
        <v>0</v>
      </c>
      <c r="CK763" s="12">
        <f t="shared" si="904"/>
        <v>0</v>
      </c>
      <c r="CL763" s="12">
        <f t="shared" si="905"/>
        <v>0</v>
      </c>
      <c r="CM763" s="12">
        <f t="shared" si="906"/>
        <v>0</v>
      </c>
      <c r="CN763" s="12">
        <f t="shared" si="907"/>
        <v>0</v>
      </c>
      <c r="CO763" s="12">
        <f t="shared" si="908"/>
        <v>0</v>
      </c>
      <c r="CP763" s="12">
        <f t="shared" si="909"/>
        <v>0</v>
      </c>
      <c r="CQ763" s="12">
        <f t="shared" si="910"/>
        <v>0</v>
      </c>
      <c r="CR763" s="12">
        <f t="shared" si="911"/>
        <v>0</v>
      </c>
      <c r="CS763" s="12">
        <f t="shared" si="912"/>
        <v>0</v>
      </c>
      <c r="CT763" s="12">
        <f t="shared" si="913"/>
        <v>0</v>
      </c>
      <c r="CU763" s="12">
        <f t="shared" si="914"/>
        <v>0</v>
      </c>
      <c r="CV763" s="12">
        <f t="shared" si="915"/>
        <v>0</v>
      </c>
      <c r="CW763" s="12">
        <f t="shared" si="916"/>
        <v>0</v>
      </c>
      <c r="CX763" s="12">
        <f t="shared" si="917"/>
        <v>0</v>
      </c>
      <c r="CY763" s="12">
        <f t="shared" si="918"/>
        <v>0</v>
      </c>
      <c r="CZ763" s="12">
        <f t="shared" si="919"/>
        <v>0</v>
      </c>
      <c r="DA763" s="12">
        <f t="shared" si="920"/>
        <v>0</v>
      </c>
      <c r="DB763" s="12">
        <f t="shared" si="921"/>
        <v>0</v>
      </c>
      <c r="DC763" s="12">
        <f t="shared" si="922"/>
        <v>0</v>
      </c>
      <c r="DD763" s="12">
        <f t="shared" si="923"/>
        <v>0</v>
      </c>
      <c r="DE763" s="12">
        <f t="shared" si="924"/>
        <v>0</v>
      </c>
      <c r="DF763" s="12">
        <f t="shared" si="925"/>
        <v>0</v>
      </c>
      <c r="DG763" s="12">
        <f t="shared" si="926"/>
        <v>0</v>
      </c>
      <c r="DH763" s="12">
        <f t="shared" si="927"/>
        <v>0</v>
      </c>
      <c r="DI763" s="12">
        <f t="shared" si="928"/>
        <v>0</v>
      </c>
      <c r="DJ763" s="12">
        <f t="shared" si="929"/>
        <v>0</v>
      </c>
      <c r="DK763" s="12">
        <f>SUM(M763:CHOOSE(YTD,M763,N763,O763,P763,Q763,R763,S763,T763,U763,V763,W763,X763))</f>
        <v>0</v>
      </c>
      <c r="DL763" s="12">
        <f>SUM(Y763:CHOOSE(YTD,Y763,Z763,AA763,AB763,AC763,AD763,AE763,AF763,AG763,AH763,AI763,AJ763))</f>
        <v>0</v>
      </c>
      <c r="DM763" s="12">
        <f>SUM(AK763:CHOOSE(YTD,AK763,AL763,AM763,AN763,AO763,AP763,AQ763,AR763,AS763,AT763,AU763,AV763))</f>
        <v>0</v>
      </c>
      <c r="DN763" s="12">
        <f>SUM(AW763:CHOOSE(YTD,AW763,AX763,AY763,AZ763,BA763,BB763,BC763,BD763,BE763,BF763,BG763,BH763))</f>
        <v>0</v>
      </c>
      <c r="DO763" s="12">
        <f>SUM(BI763:CHOOSE(YTD,BI763,BJ763,BK763,BL763,BM763,BN763,BO763,BP763,BQ763,BR763,BS763,BT763))</f>
        <v>0</v>
      </c>
      <c r="DP763" s="12">
        <f>SUM(BU763:CHOOSE(YTD,BU763,BV763,BW763,BX763,BY763,BZ763,CA763,CB763,CC763,CD763,CE763,CF763))</f>
        <v>0</v>
      </c>
    </row>
    <row r="764" spans="1:120" x14ac:dyDescent="0.15">
      <c r="A764" s="12" t="str">
        <f t="shared" si="933"/>
        <v>FTE Cost - Brand</v>
      </c>
      <c r="D764" s="12" t="str">
        <f>HR!D394</f>
        <v>Brand 3</v>
      </c>
      <c r="E764" s="12" t="str">
        <f t="shared" si="934"/>
        <v>Segment 1</v>
      </c>
      <c r="F764" s="12" t="str">
        <f t="shared" si="934"/>
        <v>Business Unit 1</v>
      </c>
      <c r="G764" s="12">
        <f t="shared" si="934"/>
        <v>0</v>
      </c>
      <c r="H764" s="12">
        <f t="shared" si="934"/>
        <v>0</v>
      </c>
      <c r="I764" s="12">
        <f t="shared" si="934"/>
        <v>0</v>
      </c>
      <c r="J764" s="12">
        <f t="shared" si="934"/>
        <v>0</v>
      </c>
      <c r="K764" s="12">
        <f t="shared" si="934"/>
        <v>0</v>
      </c>
      <c r="L764" s="12">
        <f>HR!C394</f>
        <v>0</v>
      </c>
      <c r="M764" s="12">
        <f>HR!E394</f>
        <v>0</v>
      </c>
      <c r="N764" s="12">
        <f>HR!F394</f>
        <v>0</v>
      </c>
      <c r="O764" s="12">
        <f>HR!G394</f>
        <v>0</v>
      </c>
      <c r="P764" s="12">
        <f>HR!H394</f>
        <v>0</v>
      </c>
      <c r="Q764" s="12">
        <f>HR!I394</f>
        <v>0</v>
      </c>
      <c r="R764" s="12">
        <f>HR!J394</f>
        <v>0</v>
      </c>
      <c r="S764" s="12">
        <f>HR!K394</f>
        <v>0</v>
      </c>
      <c r="T764" s="12">
        <f>HR!L394</f>
        <v>0</v>
      </c>
      <c r="U764" s="12">
        <f>HR!M394</f>
        <v>0</v>
      </c>
      <c r="V764" s="12">
        <f>HR!N394</f>
        <v>0</v>
      </c>
      <c r="W764" s="12">
        <f>HR!O394</f>
        <v>0</v>
      </c>
      <c r="X764" s="12">
        <f>HR!P394</f>
        <v>0</v>
      </c>
      <c r="Y764" s="12">
        <f>HR!Q394</f>
        <v>0</v>
      </c>
      <c r="Z764" s="12">
        <f>HR!R394</f>
        <v>0</v>
      </c>
      <c r="AA764" s="12">
        <f>HR!S394</f>
        <v>0</v>
      </c>
      <c r="AB764" s="12">
        <f>HR!T394</f>
        <v>0</v>
      </c>
      <c r="AC764" s="12">
        <f>HR!U394</f>
        <v>0</v>
      </c>
      <c r="AD764" s="12">
        <f>HR!V394</f>
        <v>0</v>
      </c>
      <c r="AE764" s="12">
        <f>HR!W394</f>
        <v>0</v>
      </c>
      <c r="AF764" s="12">
        <f>HR!X394</f>
        <v>0</v>
      </c>
      <c r="AG764" s="12">
        <f>HR!Y394</f>
        <v>0</v>
      </c>
      <c r="AH764" s="12">
        <f>HR!Z394</f>
        <v>0</v>
      </c>
      <c r="AI764" s="12">
        <f>HR!AA394</f>
        <v>0</v>
      </c>
      <c r="AJ764" s="12">
        <f>HR!AB394</f>
        <v>0</v>
      </c>
      <c r="AK764" s="12">
        <f>HR!AC394</f>
        <v>0</v>
      </c>
      <c r="AL764" s="12">
        <f>HR!AD394</f>
        <v>0</v>
      </c>
      <c r="AM764" s="12">
        <f>HR!AE394</f>
        <v>0</v>
      </c>
      <c r="AN764" s="12">
        <f>HR!AF394</f>
        <v>0</v>
      </c>
      <c r="AO764" s="12">
        <f>HR!AG394</f>
        <v>0</v>
      </c>
      <c r="AP764" s="12">
        <f>HR!AH394</f>
        <v>0</v>
      </c>
      <c r="AQ764" s="12">
        <f>HR!AI394</f>
        <v>0</v>
      </c>
      <c r="AR764" s="12">
        <f>HR!AJ394</f>
        <v>0</v>
      </c>
      <c r="AS764" s="12">
        <f>HR!AK394</f>
        <v>0</v>
      </c>
      <c r="AT764" s="12">
        <f>HR!AL394</f>
        <v>0</v>
      </c>
      <c r="AU764" s="12">
        <f>HR!AM394</f>
        <v>0</v>
      </c>
      <c r="AV764" s="12">
        <f>HR!AN394</f>
        <v>0</v>
      </c>
      <c r="AW764" s="12">
        <f>HR!AO394</f>
        <v>0</v>
      </c>
      <c r="AX764" s="12">
        <f>HR!AP394</f>
        <v>0</v>
      </c>
      <c r="AY764" s="12">
        <f>HR!AQ394</f>
        <v>0</v>
      </c>
      <c r="AZ764" s="12">
        <f>HR!AR394</f>
        <v>0</v>
      </c>
      <c r="BA764" s="12">
        <f>HR!AS394</f>
        <v>0</v>
      </c>
      <c r="BB764" s="12">
        <f>HR!AT394</f>
        <v>0</v>
      </c>
      <c r="BC764" s="12">
        <f>HR!AU394</f>
        <v>0</v>
      </c>
      <c r="BD764" s="12">
        <f>HR!AV394</f>
        <v>0</v>
      </c>
      <c r="BE764" s="12">
        <f>HR!AW394</f>
        <v>0</v>
      </c>
      <c r="BF764" s="12">
        <f>HR!AX394</f>
        <v>0</v>
      </c>
      <c r="BG764" s="12">
        <f>HR!AY394</f>
        <v>0</v>
      </c>
      <c r="BH764" s="12">
        <f>HR!AZ394</f>
        <v>0</v>
      </c>
      <c r="BI764" s="12">
        <f>HR!BA394</f>
        <v>0</v>
      </c>
      <c r="BJ764" s="12">
        <f>HR!BB394</f>
        <v>0</v>
      </c>
      <c r="BK764" s="12">
        <f>HR!BC394</f>
        <v>0</v>
      </c>
      <c r="BL764" s="12">
        <f>HR!BD394</f>
        <v>0</v>
      </c>
      <c r="BM764" s="12">
        <f>HR!BE394</f>
        <v>0</v>
      </c>
      <c r="BN764" s="12">
        <f>HR!BF394</f>
        <v>0</v>
      </c>
      <c r="BO764" s="12">
        <f>HR!BG394</f>
        <v>0</v>
      </c>
      <c r="BP764" s="12">
        <f>HR!BH394</f>
        <v>0</v>
      </c>
      <c r="BQ764" s="12">
        <f>HR!BI394</f>
        <v>0</v>
      </c>
      <c r="BR764" s="12">
        <f>HR!BJ394</f>
        <v>0</v>
      </c>
      <c r="BS764" s="12">
        <f>HR!BK394</f>
        <v>0</v>
      </c>
      <c r="BT764" s="12">
        <f>HR!BL394</f>
        <v>0</v>
      </c>
      <c r="BU764" s="12">
        <f>HR!BM394</f>
        <v>0</v>
      </c>
      <c r="BV764" s="12">
        <f>HR!BN394</f>
        <v>0</v>
      </c>
      <c r="BW764" s="12">
        <f>HR!BO394</f>
        <v>0</v>
      </c>
      <c r="BX764" s="12">
        <f>HR!BP394</f>
        <v>0</v>
      </c>
      <c r="BY764" s="12">
        <f>HR!BQ394</f>
        <v>0</v>
      </c>
      <c r="BZ764" s="12">
        <f>HR!BR394</f>
        <v>0</v>
      </c>
      <c r="CA764" s="12">
        <f>HR!BS394</f>
        <v>0</v>
      </c>
      <c r="CB764" s="12">
        <f>HR!BT394</f>
        <v>0</v>
      </c>
      <c r="CC764" s="12">
        <f>HR!BU394</f>
        <v>0</v>
      </c>
      <c r="CD764" s="12">
        <f>HR!BV394</f>
        <v>0</v>
      </c>
      <c r="CE764" s="12">
        <f>HR!BW394</f>
        <v>0</v>
      </c>
      <c r="CF764" s="12">
        <f>HR!BX394</f>
        <v>0</v>
      </c>
      <c r="CG764" s="12">
        <f t="shared" si="900"/>
        <v>0</v>
      </c>
      <c r="CH764" s="12">
        <f t="shared" si="901"/>
        <v>0</v>
      </c>
      <c r="CI764" s="12">
        <f t="shared" si="902"/>
        <v>0</v>
      </c>
      <c r="CJ764" s="12">
        <f t="shared" si="903"/>
        <v>0</v>
      </c>
      <c r="CK764" s="12">
        <f t="shared" si="904"/>
        <v>0</v>
      </c>
      <c r="CL764" s="12">
        <f t="shared" si="905"/>
        <v>0</v>
      </c>
      <c r="CM764" s="12">
        <f t="shared" si="906"/>
        <v>0</v>
      </c>
      <c r="CN764" s="12">
        <f t="shared" si="907"/>
        <v>0</v>
      </c>
      <c r="CO764" s="12">
        <f t="shared" si="908"/>
        <v>0</v>
      </c>
      <c r="CP764" s="12">
        <f t="shared" si="909"/>
        <v>0</v>
      </c>
      <c r="CQ764" s="12">
        <f t="shared" si="910"/>
        <v>0</v>
      </c>
      <c r="CR764" s="12">
        <f t="shared" si="911"/>
        <v>0</v>
      </c>
      <c r="CS764" s="12">
        <f t="shared" si="912"/>
        <v>0</v>
      </c>
      <c r="CT764" s="12">
        <f t="shared" si="913"/>
        <v>0</v>
      </c>
      <c r="CU764" s="12">
        <f t="shared" si="914"/>
        <v>0</v>
      </c>
      <c r="CV764" s="12">
        <f t="shared" si="915"/>
        <v>0</v>
      </c>
      <c r="CW764" s="12">
        <f t="shared" si="916"/>
        <v>0</v>
      </c>
      <c r="CX764" s="12">
        <f t="shared" si="917"/>
        <v>0</v>
      </c>
      <c r="CY764" s="12">
        <f t="shared" si="918"/>
        <v>0</v>
      </c>
      <c r="CZ764" s="12">
        <f t="shared" si="919"/>
        <v>0</v>
      </c>
      <c r="DA764" s="12">
        <f t="shared" si="920"/>
        <v>0</v>
      </c>
      <c r="DB764" s="12">
        <f t="shared" si="921"/>
        <v>0</v>
      </c>
      <c r="DC764" s="12">
        <f t="shared" si="922"/>
        <v>0</v>
      </c>
      <c r="DD764" s="12">
        <f t="shared" si="923"/>
        <v>0</v>
      </c>
      <c r="DE764" s="12">
        <f t="shared" si="924"/>
        <v>0</v>
      </c>
      <c r="DF764" s="12">
        <f t="shared" si="925"/>
        <v>0</v>
      </c>
      <c r="DG764" s="12">
        <f t="shared" si="926"/>
        <v>0</v>
      </c>
      <c r="DH764" s="12">
        <f t="shared" si="927"/>
        <v>0</v>
      </c>
      <c r="DI764" s="12">
        <f t="shared" si="928"/>
        <v>0</v>
      </c>
      <c r="DJ764" s="12">
        <f t="shared" si="929"/>
        <v>0</v>
      </c>
      <c r="DK764" s="12">
        <f>SUM(M764:CHOOSE(YTD,M764,N764,O764,P764,Q764,R764,S764,T764,U764,V764,W764,X764))</f>
        <v>0</v>
      </c>
      <c r="DL764" s="12">
        <f>SUM(Y764:CHOOSE(YTD,Y764,Z764,AA764,AB764,AC764,AD764,AE764,AF764,AG764,AH764,AI764,AJ764))</f>
        <v>0</v>
      </c>
      <c r="DM764" s="12">
        <f>SUM(AK764:CHOOSE(YTD,AK764,AL764,AM764,AN764,AO764,AP764,AQ764,AR764,AS764,AT764,AU764,AV764))</f>
        <v>0</v>
      </c>
      <c r="DN764" s="12">
        <f>SUM(AW764:CHOOSE(YTD,AW764,AX764,AY764,AZ764,BA764,BB764,BC764,BD764,BE764,BF764,BG764,BH764))</f>
        <v>0</v>
      </c>
      <c r="DO764" s="12">
        <f>SUM(BI764:CHOOSE(YTD,BI764,BJ764,BK764,BL764,BM764,BN764,BO764,BP764,BQ764,BR764,BS764,BT764))</f>
        <v>0</v>
      </c>
      <c r="DP764" s="12">
        <f>SUM(BU764:CHOOSE(YTD,BU764,BV764,BW764,BX764,BY764,BZ764,CA764,CB764,CC764,CD764,CE764,CF764))</f>
        <v>0</v>
      </c>
    </row>
    <row r="765" spans="1:120" x14ac:dyDescent="0.15">
      <c r="A765" s="12" t="str">
        <f t="shared" si="933"/>
        <v>FTE Cost - Brand</v>
      </c>
      <c r="D765" s="12" t="str">
        <f>HR!D395</f>
        <v>Brand 4</v>
      </c>
      <c r="E765" s="12" t="str">
        <f t="shared" si="934"/>
        <v>Segment 1</v>
      </c>
      <c r="F765" s="12" t="str">
        <f t="shared" si="934"/>
        <v>Business Unit 1</v>
      </c>
      <c r="G765" s="12">
        <f t="shared" si="934"/>
        <v>0</v>
      </c>
      <c r="H765" s="12">
        <f t="shared" si="934"/>
        <v>0</v>
      </c>
      <c r="I765" s="12">
        <f t="shared" si="934"/>
        <v>0</v>
      </c>
      <c r="J765" s="12">
        <f t="shared" si="934"/>
        <v>0</v>
      </c>
      <c r="K765" s="12">
        <f t="shared" si="934"/>
        <v>0</v>
      </c>
      <c r="L765" s="12">
        <f>HR!C395</f>
        <v>0</v>
      </c>
      <c r="M765" s="12">
        <f>HR!E395</f>
        <v>0</v>
      </c>
      <c r="N765" s="12">
        <f>HR!F395</f>
        <v>0</v>
      </c>
      <c r="O765" s="12">
        <f>HR!G395</f>
        <v>0</v>
      </c>
      <c r="P765" s="12">
        <f>HR!H395</f>
        <v>0</v>
      </c>
      <c r="Q765" s="12">
        <f>HR!I395</f>
        <v>0</v>
      </c>
      <c r="R765" s="12">
        <f>HR!J395</f>
        <v>0</v>
      </c>
      <c r="S765" s="12">
        <f>HR!K395</f>
        <v>0</v>
      </c>
      <c r="T765" s="12">
        <f>HR!L395</f>
        <v>0</v>
      </c>
      <c r="U765" s="12">
        <f>HR!M395</f>
        <v>0</v>
      </c>
      <c r="V765" s="12">
        <f>HR!N395</f>
        <v>0</v>
      </c>
      <c r="W765" s="12">
        <f>HR!O395</f>
        <v>0</v>
      </c>
      <c r="X765" s="12">
        <f>HR!P395</f>
        <v>0</v>
      </c>
      <c r="Y765" s="12">
        <f>HR!Q395</f>
        <v>0</v>
      </c>
      <c r="Z765" s="12">
        <f>HR!R395</f>
        <v>0</v>
      </c>
      <c r="AA765" s="12">
        <f>HR!S395</f>
        <v>0</v>
      </c>
      <c r="AB765" s="12">
        <f>HR!T395</f>
        <v>0</v>
      </c>
      <c r="AC765" s="12">
        <f>HR!U395</f>
        <v>0</v>
      </c>
      <c r="AD765" s="12">
        <f>HR!V395</f>
        <v>0</v>
      </c>
      <c r="AE765" s="12">
        <f>HR!W395</f>
        <v>0</v>
      </c>
      <c r="AF765" s="12">
        <f>HR!X395</f>
        <v>0</v>
      </c>
      <c r="AG765" s="12">
        <f>HR!Y395</f>
        <v>0</v>
      </c>
      <c r="AH765" s="12">
        <f>HR!Z395</f>
        <v>0</v>
      </c>
      <c r="AI765" s="12">
        <f>HR!AA395</f>
        <v>0</v>
      </c>
      <c r="AJ765" s="12">
        <f>HR!AB395</f>
        <v>0</v>
      </c>
      <c r="AK765" s="12">
        <f>HR!AC395</f>
        <v>0</v>
      </c>
      <c r="AL765" s="12">
        <f>HR!AD395</f>
        <v>0</v>
      </c>
      <c r="AM765" s="12">
        <f>HR!AE395</f>
        <v>0</v>
      </c>
      <c r="AN765" s="12">
        <f>HR!AF395</f>
        <v>0</v>
      </c>
      <c r="AO765" s="12">
        <f>HR!AG395</f>
        <v>0</v>
      </c>
      <c r="AP765" s="12">
        <f>HR!AH395</f>
        <v>0</v>
      </c>
      <c r="AQ765" s="12">
        <f>HR!AI395</f>
        <v>0</v>
      </c>
      <c r="AR765" s="12">
        <f>HR!AJ395</f>
        <v>0</v>
      </c>
      <c r="AS765" s="12">
        <f>HR!AK395</f>
        <v>0</v>
      </c>
      <c r="AT765" s="12">
        <f>HR!AL395</f>
        <v>0</v>
      </c>
      <c r="AU765" s="12">
        <f>HR!AM395</f>
        <v>0</v>
      </c>
      <c r="AV765" s="12">
        <f>HR!AN395</f>
        <v>0</v>
      </c>
      <c r="AW765" s="12">
        <f>HR!AO395</f>
        <v>0</v>
      </c>
      <c r="AX765" s="12">
        <f>HR!AP395</f>
        <v>0</v>
      </c>
      <c r="AY765" s="12">
        <f>HR!AQ395</f>
        <v>0</v>
      </c>
      <c r="AZ765" s="12">
        <f>HR!AR395</f>
        <v>0</v>
      </c>
      <c r="BA765" s="12">
        <f>HR!AS395</f>
        <v>0</v>
      </c>
      <c r="BB765" s="12">
        <f>HR!AT395</f>
        <v>0</v>
      </c>
      <c r="BC765" s="12">
        <f>HR!AU395</f>
        <v>0</v>
      </c>
      <c r="BD765" s="12">
        <f>HR!AV395</f>
        <v>0</v>
      </c>
      <c r="BE765" s="12">
        <f>HR!AW395</f>
        <v>0</v>
      </c>
      <c r="BF765" s="12">
        <f>HR!AX395</f>
        <v>0</v>
      </c>
      <c r="BG765" s="12">
        <f>HR!AY395</f>
        <v>0</v>
      </c>
      <c r="BH765" s="12">
        <f>HR!AZ395</f>
        <v>0</v>
      </c>
      <c r="BI765" s="12">
        <f>HR!BA395</f>
        <v>0</v>
      </c>
      <c r="BJ765" s="12">
        <f>HR!BB395</f>
        <v>0</v>
      </c>
      <c r="BK765" s="12">
        <f>HR!BC395</f>
        <v>0</v>
      </c>
      <c r="BL765" s="12">
        <f>HR!BD395</f>
        <v>0</v>
      </c>
      <c r="BM765" s="12">
        <f>HR!BE395</f>
        <v>0</v>
      </c>
      <c r="BN765" s="12">
        <f>HR!BF395</f>
        <v>0</v>
      </c>
      <c r="BO765" s="12">
        <f>HR!BG395</f>
        <v>0</v>
      </c>
      <c r="BP765" s="12">
        <f>HR!BH395</f>
        <v>0</v>
      </c>
      <c r="BQ765" s="12">
        <f>HR!BI395</f>
        <v>0</v>
      </c>
      <c r="BR765" s="12">
        <f>HR!BJ395</f>
        <v>0</v>
      </c>
      <c r="BS765" s="12">
        <f>HR!BK395</f>
        <v>0</v>
      </c>
      <c r="BT765" s="12">
        <f>HR!BL395</f>
        <v>0</v>
      </c>
      <c r="BU765" s="12">
        <f>HR!BM395</f>
        <v>0</v>
      </c>
      <c r="BV765" s="12">
        <f>HR!BN395</f>
        <v>0</v>
      </c>
      <c r="BW765" s="12">
        <f>HR!BO395</f>
        <v>0</v>
      </c>
      <c r="BX765" s="12">
        <f>HR!BP395</f>
        <v>0</v>
      </c>
      <c r="BY765" s="12">
        <f>HR!BQ395</f>
        <v>0</v>
      </c>
      <c r="BZ765" s="12">
        <f>HR!BR395</f>
        <v>0</v>
      </c>
      <c r="CA765" s="12">
        <f>HR!BS395</f>
        <v>0</v>
      </c>
      <c r="CB765" s="12">
        <f>HR!BT395</f>
        <v>0</v>
      </c>
      <c r="CC765" s="12">
        <f>HR!BU395</f>
        <v>0</v>
      </c>
      <c r="CD765" s="12">
        <f>HR!BV395</f>
        <v>0</v>
      </c>
      <c r="CE765" s="12">
        <f>HR!BW395</f>
        <v>0</v>
      </c>
      <c r="CF765" s="12">
        <f>HR!BX395</f>
        <v>0</v>
      </c>
      <c r="CG765" s="12">
        <f t="shared" si="900"/>
        <v>0</v>
      </c>
      <c r="CH765" s="12">
        <f t="shared" si="901"/>
        <v>0</v>
      </c>
      <c r="CI765" s="12">
        <f t="shared" si="902"/>
        <v>0</v>
      </c>
      <c r="CJ765" s="12">
        <f t="shared" si="903"/>
        <v>0</v>
      </c>
      <c r="CK765" s="12">
        <f t="shared" si="904"/>
        <v>0</v>
      </c>
      <c r="CL765" s="12">
        <f t="shared" si="905"/>
        <v>0</v>
      </c>
      <c r="CM765" s="12">
        <f t="shared" si="906"/>
        <v>0</v>
      </c>
      <c r="CN765" s="12">
        <f t="shared" si="907"/>
        <v>0</v>
      </c>
      <c r="CO765" s="12">
        <f t="shared" si="908"/>
        <v>0</v>
      </c>
      <c r="CP765" s="12">
        <f t="shared" si="909"/>
        <v>0</v>
      </c>
      <c r="CQ765" s="12">
        <f t="shared" si="910"/>
        <v>0</v>
      </c>
      <c r="CR765" s="12">
        <f t="shared" si="911"/>
        <v>0</v>
      </c>
      <c r="CS765" s="12">
        <f t="shared" si="912"/>
        <v>0</v>
      </c>
      <c r="CT765" s="12">
        <f t="shared" si="913"/>
        <v>0</v>
      </c>
      <c r="CU765" s="12">
        <f t="shared" si="914"/>
        <v>0</v>
      </c>
      <c r="CV765" s="12">
        <f t="shared" si="915"/>
        <v>0</v>
      </c>
      <c r="CW765" s="12">
        <f t="shared" si="916"/>
        <v>0</v>
      </c>
      <c r="CX765" s="12">
        <f t="shared" si="917"/>
        <v>0</v>
      </c>
      <c r="CY765" s="12">
        <f t="shared" si="918"/>
        <v>0</v>
      </c>
      <c r="CZ765" s="12">
        <f t="shared" si="919"/>
        <v>0</v>
      </c>
      <c r="DA765" s="12">
        <f t="shared" si="920"/>
        <v>0</v>
      </c>
      <c r="DB765" s="12">
        <f t="shared" si="921"/>
        <v>0</v>
      </c>
      <c r="DC765" s="12">
        <f t="shared" si="922"/>
        <v>0</v>
      </c>
      <c r="DD765" s="12">
        <f t="shared" si="923"/>
        <v>0</v>
      </c>
      <c r="DE765" s="12">
        <f t="shared" si="924"/>
        <v>0</v>
      </c>
      <c r="DF765" s="12">
        <f t="shared" si="925"/>
        <v>0</v>
      </c>
      <c r="DG765" s="12">
        <f t="shared" si="926"/>
        <v>0</v>
      </c>
      <c r="DH765" s="12">
        <f t="shared" si="927"/>
        <v>0</v>
      </c>
      <c r="DI765" s="12">
        <f t="shared" si="928"/>
        <v>0</v>
      </c>
      <c r="DJ765" s="12">
        <f t="shared" si="929"/>
        <v>0</v>
      </c>
      <c r="DK765" s="12">
        <f>SUM(M765:CHOOSE(YTD,M765,N765,O765,P765,Q765,R765,S765,T765,U765,V765,W765,X765))</f>
        <v>0</v>
      </c>
      <c r="DL765" s="12">
        <f>SUM(Y765:CHOOSE(YTD,Y765,Z765,AA765,AB765,AC765,AD765,AE765,AF765,AG765,AH765,AI765,AJ765))</f>
        <v>0</v>
      </c>
      <c r="DM765" s="12">
        <f>SUM(AK765:CHOOSE(YTD,AK765,AL765,AM765,AN765,AO765,AP765,AQ765,AR765,AS765,AT765,AU765,AV765))</f>
        <v>0</v>
      </c>
      <c r="DN765" s="12">
        <f>SUM(AW765:CHOOSE(YTD,AW765,AX765,AY765,AZ765,BA765,BB765,BC765,BD765,BE765,BF765,BG765,BH765))</f>
        <v>0</v>
      </c>
      <c r="DO765" s="12">
        <f>SUM(BI765:CHOOSE(YTD,BI765,BJ765,BK765,BL765,BM765,BN765,BO765,BP765,BQ765,BR765,BS765,BT765))</f>
        <v>0</v>
      </c>
      <c r="DP765" s="12">
        <f>SUM(BU765:CHOOSE(YTD,BU765,BV765,BW765,BX765,BY765,BZ765,CA765,CB765,CC765,CD765,CE765,CF765))</f>
        <v>0</v>
      </c>
    </row>
    <row r="766" spans="1:120" x14ac:dyDescent="0.15">
      <c r="A766" s="12" t="str">
        <f t="shared" si="933"/>
        <v>FTE Cost - Brand</v>
      </c>
      <c r="D766" s="12" t="str">
        <f>HR!D396</f>
        <v>Brand 5</v>
      </c>
      <c r="E766" s="12" t="str">
        <f>VLOOKUP($D766,$D$1:$K$621,MATCH(E$1,$D$1:$K$1,0),0)</f>
        <v>Segment 1</v>
      </c>
      <c r="F766" s="12" t="str">
        <f t="shared" si="934"/>
        <v>Business Unit 1</v>
      </c>
      <c r="G766" s="12">
        <f t="shared" si="934"/>
        <v>0</v>
      </c>
      <c r="H766" s="12">
        <f t="shared" si="934"/>
        <v>0</v>
      </c>
      <c r="I766" s="12">
        <f t="shared" si="934"/>
        <v>0</v>
      </c>
      <c r="J766" s="12">
        <f t="shared" si="934"/>
        <v>0</v>
      </c>
      <c r="K766" s="12">
        <f t="shared" si="934"/>
        <v>0</v>
      </c>
      <c r="L766" s="12">
        <f>HR!C396</f>
        <v>0</v>
      </c>
      <c r="M766" s="12">
        <f>HR!E396</f>
        <v>0</v>
      </c>
      <c r="N766" s="12">
        <f>HR!F396</f>
        <v>0</v>
      </c>
      <c r="O766" s="12">
        <f>HR!G396</f>
        <v>0</v>
      </c>
      <c r="P766" s="12">
        <f>HR!H396</f>
        <v>0</v>
      </c>
      <c r="Q766" s="12">
        <f>HR!I396</f>
        <v>0</v>
      </c>
      <c r="R766" s="12">
        <f>HR!J396</f>
        <v>0</v>
      </c>
      <c r="S766" s="12">
        <f>HR!K396</f>
        <v>0</v>
      </c>
      <c r="T766" s="12">
        <f>HR!L396</f>
        <v>0</v>
      </c>
      <c r="U766" s="12">
        <f>HR!M396</f>
        <v>0</v>
      </c>
      <c r="V766" s="12">
        <f>HR!N396</f>
        <v>0</v>
      </c>
      <c r="W766" s="12">
        <f>HR!O396</f>
        <v>0</v>
      </c>
      <c r="X766" s="12">
        <f>HR!P396</f>
        <v>0</v>
      </c>
      <c r="Y766" s="12">
        <f>HR!Q396</f>
        <v>0</v>
      </c>
      <c r="Z766" s="12">
        <f>HR!R396</f>
        <v>0</v>
      </c>
      <c r="AA766" s="12">
        <f>HR!S396</f>
        <v>0</v>
      </c>
      <c r="AB766" s="12">
        <f>HR!T396</f>
        <v>0</v>
      </c>
      <c r="AC766" s="12">
        <f>HR!U396</f>
        <v>0</v>
      </c>
      <c r="AD766" s="12">
        <f>HR!V396</f>
        <v>0</v>
      </c>
      <c r="AE766" s="12">
        <f>HR!W396</f>
        <v>0</v>
      </c>
      <c r="AF766" s="12">
        <f>HR!X396</f>
        <v>0</v>
      </c>
      <c r="AG766" s="12">
        <f>HR!Y396</f>
        <v>0</v>
      </c>
      <c r="AH766" s="12">
        <f>HR!Z396</f>
        <v>0</v>
      </c>
      <c r="AI766" s="12">
        <f>HR!AA396</f>
        <v>0</v>
      </c>
      <c r="AJ766" s="12">
        <f>HR!AB396</f>
        <v>0</v>
      </c>
      <c r="AK766" s="12">
        <f>HR!AC396</f>
        <v>0</v>
      </c>
      <c r="AL766" s="12">
        <f>HR!AD396</f>
        <v>0</v>
      </c>
      <c r="AM766" s="12">
        <f>HR!AE396</f>
        <v>0</v>
      </c>
      <c r="AN766" s="12">
        <f>HR!AF396</f>
        <v>0</v>
      </c>
      <c r="AO766" s="12">
        <f>HR!AG396</f>
        <v>0</v>
      </c>
      <c r="AP766" s="12">
        <f>HR!AH396</f>
        <v>0</v>
      </c>
      <c r="AQ766" s="12">
        <f>HR!AI396</f>
        <v>0</v>
      </c>
      <c r="AR766" s="12">
        <f>HR!AJ396</f>
        <v>0</v>
      </c>
      <c r="AS766" s="12">
        <f>HR!AK396</f>
        <v>0</v>
      </c>
      <c r="AT766" s="12">
        <f>HR!AL396</f>
        <v>0</v>
      </c>
      <c r="AU766" s="12">
        <f>HR!AM396</f>
        <v>0</v>
      </c>
      <c r="AV766" s="12">
        <f>HR!AN396</f>
        <v>0</v>
      </c>
      <c r="AW766" s="12">
        <f>HR!AO396</f>
        <v>0</v>
      </c>
      <c r="AX766" s="12">
        <f>HR!AP396</f>
        <v>0</v>
      </c>
      <c r="AY766" s="12">
        <f>HR!AQ396</f>
        <v>0</v>
      </c>
      <c r="AZ766" s="12">
        <f>HR!AR396</f>
        <v>0</v>
      </c>
      <c r="BA766" s="12">
        <f>HR!AS396</f>
        <v>0</v>
      </c>
      <c r="BB766" s="12">
        <f>HR!AT396</f>
        <v>0</v>
      </c>
      <c r="BC766" s="12">
        <f>HR!AU396</f>
        <v>0</v>
      </c>
      <c r="BD766" s="12">
        <f>HR!AV396</f>
        <v>0</v>
      </c>
      <c r="BE766" s="12">
        <f>HR!AW396</f>
        <v>0</v>
      </c>
      <c r="BF766" s="12">
        <f>HR!AX396</f>
        <v>0</v>
      </c>
      <c r="BG766" s="12">
        <f>HR!AY396</f>
        <v>0</v>
      </c>
      <c r="BH766" s="12">
        <f>HR!AZ396</f>
        <v>0</v>
      </c>
      <c r="BI766" s="12">
        <f>HR!BA396</f>
        <v>0</v>
      </c>
      <c r="BJ766" s="12">
        <f>HR!BB396</f>
        <v>0</v>
      </c>
      <c r="BK766" s="12">
        <f>HR!BC396</f>
        <v>0</v>
      </c>
      <c r="BL766" s="12">
        <f>HR!BD396</f>
        <v>0</v>
      </c>
      <c r="BM766" s="12">
        <f>HR!BE396</f>
        <v>0</v>
      </c>
      <c r="BN766" s="12">
        <f>HR!BF396</f>
        <v>0</v>
      </c>
      <c r="BO766" s="12">
        <f>HR!BG396</f>
        <v>0</v>
      </c>
      <c r="BP766" s="12">
        <f>HR!BH396</f>
        <v>0</v>
      </c>
      <c r="BQ766" s="12">
        <f>HR!BI396</f>
        <v>0</v>
      </c>
      <c r="BR766" s="12">
        <f>HR!BJ396</f>
        <v>0</v>
      </c>
      <c r="BS766" s="12">
        <f>HR!BK396</f>
        <v>0</v>
      </c>
      <c r="BT766" s="12">
        <f>HR!BL396</f>
        <v>0</v>
      </c>
      <c r="BU766" s="12">
        <f>HR!BM396</f>
        <v>0</v>
      </c>
      <c r="BV766" s="12">
        <f>HR!BN396</f>
        <v>0</v>
      </c>
      <c r="BW766" s="12">
        <f>HR!BO396</f>
        <v>0</v>
      </c>
      <c r="BX766" s="12">
        <f>HR!BP396</f>
        <v>0</v>
      </c>
      <c r="BY766" s="12">
        <f>HR!BQ396</f>
        <v>0</v>
      </c>
      <c r="BZ766" s="12">
        <f>HR!BR396</f>
        <v>0</v>
      </c>
      <c r="CA766" s="12">
        <f>HR!BS396</f>
        <v>0</v>
      </c>
      <c r="CB766" s="12">
        <f>HR!BT396</f>
        <v>0</v>
      </c>
      <c r="CC766" s="12">
        <f>HR!BU396</f>
        <v>0</v>
      </c>
      <c r="CD766" s="12">
        <f>HR!BV396</f>
        <v>0</v>
      </c>
      <c r="CE766" s="12">
        <f>HR!BW396</f>
        <v>0</v>
      </c>
      <c r="CF766" s="12">
        <f>HR!BX396</f>
        <v>0</v>
      </c>
      <c r="CG766" s="12">
        <f t="shared" si="900"/>
        <v>0</v>
      </c>
      <c r="CH766" s="12">
        <f t="shared" si="901"/>
        <v>0</v>
      </c>
      <c r="CI766" s="12">
        <f t="shared" si="902"/>
        <v>0</v>
      </c>
      <c r="CJ766" s="12">
        <f t="shared" si="903"/>
        <v>0</v>
      </c>
      <c r="CK766" s="12">
        <f t="shared" si="904"/>
        <v>0</v>
      </c>
      <c r="CL766" s="12">
        <f t="shared" si="905"/>
        <v>0</v>
      </c>
      <c r="CM766" s="12">
        <f t="shared" si="906"/>
        <v>0</v>
      </c>
      <c r="CN766" s="12">
        <f t="shared" si="907"/>
        <v>0</v>
      </c>
      <c r="CO766" s="12">
        <f t="shared" si="908"/>
        <v>0</v>
      </c>
      <c r="CP766" s="12">
        <f t="shared" si="909"/>
        <v>0</v>
      </c>
      <c r="CQ766" s="12">
        <f t="shared" si="910"/>
        <v>0</v>
      </c>
      <c r="CR766" s="12">
        <f t="shared" si="911"/>
        <v>0</v>
      </c>
      <c r="CS766" s="12">
        <f t="shared" si="912"/>
        <v>0</v>
      </c>
      <c r="CT766" s="12">
        <f t="shared" si="913"/>
        <v>0</v>
      </c>
      <c r="CU766" s="12">
        <f t="shared" si="914"/>
        <v>0</v>
      </c>
      <c r="CV766" s="12">
        <f t="shared" si="915"/>
        <v>0</v>
      </c>
      <c r="CW766" s="12">
        <f t="shared" si="916"/>
        <v>0</v>
      </c>
      <c r="CX766" s="12">
        <f t="shared" si="917"/>
        <v>0</v>
      </c>
      <c r="CY766" s="12">
        <f t="shared" si="918"/>
        <v>0</v>
      </c>
      <c r="CZ766" s="12">
        <f t="shared" si="919"/>
        <v>0</v>
      </c>
      <c r="DA766" s="12">
        <f t="shared" si="920"/>
        <v>0</v>
      </c>
      <c r="DB766" s="12">
        <f t="shared" si="921"/>
        <v>0</v>
      </c>
      <c r="DC766" s="12">
        <f t="shared" si="922"/>
        <v>0</v>
      </c>
      <c r="DD766" s="12">
        <f t="shared" si="923"/>
        <v>0</v>
      </c>
      <c r="DE766" s="12">
        <f t="shared" si="924"/>
        <v>0</v>
      </c>
      <c r="DF766" s="12">
        <f t="shared" si="925"/>
        <v>0</v>
      </c>
      <c r="DG766" s="12">
        <f t="shared" si="926"/>
        <v>0</v>
      </c>
      <c r="DH766" s="12">
        <f t="shared" si="927"/>
        <v>0</v>
      </c>
      <c r="DI766" s="12">
        <f t="shared" si="928"/>
        <v>0</v>
      </c>
      <c r="DJ766" s="12">
        <f t="shared" si="929"/>
        <v>0</v>
      </c>
      <c r="DK766" s="12">
        <f>SUM(M766:CHOOSE(YTD,M766,N766,O766,P766,Q766,R766,S766,T766,U766,V766,W766,X766))</f>
        <v>0</v>
      </c>
      <c r="DL766" s="12">
        <f>SUM(Y766:CHOOSE(YTD,Y766,Z766,AA766,AB766,AC766,AD766,AE766,AF766,AG766,AH766,AI766,AJ766))</f>
        <v>0</v>
      </c>
      <c r="DM766" s="12">
        <f>SUM(AK766:CHOOSE(YTD,AK766,AL766,AM766,AN766,AO766,AP766,AQ766,AR766,AS766,AT766,AU766,AV766))</f>
        <v>0</v>
      </c>
      <c r="DN766" s="12">
        <f>SUM(AW766:CHOOSE(YTD,AW766,AX766,AY766,AZ766,BA766,BB766,BC766,BD766,BE766,BF766,BG766,BH766))</f>
        <v>0</v>
      </c>
      <c r="DO766" s="12">
        <f>SUM(BI766:CHOOSE(YTD,BI766,BJ766,BK766,BL766,BM766,BN766,BO766,BP766,BQ766,BR766,BS766,BT766))</f>
        <v>0</v>
      </c>
      <c r="DP766" s="12">
        <f>SUM(BU766:CHOOSE(YTD,BU766,BV766,BW766,BX766,BY766,BZ766,CA766,CB766,CC766,CD766,CE766,CF766))</f>
        <v>0</v>
      </c>
    </row>
    <row r="767" spans="1:120" x14ac:dyDescent="0.15">
      <c r="A767" s="12" t="str">
        <f t="shared" si="933"/>
        <v>FTE Cost - Brand</v>
      </c>
      <c r="D767" s="12" t="str">
        <f>HR!D397</f>
        <v>Brand 6</v>
      </c>
      <c r="E767" s="12" t="str">
        <f t="shared" ref="E767:K787" si="935">VLOOKUP($D767,$D$1:$K$621,MATCH(E$1,$D$1:$K$1,0),0)</f>
        <v>Segment 1</v>
      </c>
      <c r="F767" s="12" t="str">
        <f t="shared" si="934"/>
        <v>Business Unit 1</v>
      </c>
      <c r="G767" s="12">
        <f t="shared" si="934"/>
        <v>0</v>
      </c>
      <c r="H767" s="12">
        <f t="shared" si="934"/>
        <v>0</v>
      </c>
      <c r="I767" s="12">
        <f t="shared" si="934"/>
        <v>0</v>
      </c>
      <c r="J767" s="12">
        <f t="shared" si="934"/>
        <v>0</v>
      </c>
      <c r="K767" s="12">
        <f t="shared" si="934"/>
        <v>0</v>
      </c>
      <c r="L767" s="12">
        <f>HR!C397</f>
        <v>0</v>
      </c>
      <c r="M767" s="12">
        <f>HR!E397</f>
        <v>0</v>
      </c>
      <c r="N767" s="12">
        <f>HR!F397</f>
        <v>0</v>
      </c>
      <c r="O767" s="12">
        <f>HR!G397</f>
        <v>0</v>
      </c>
      <c r="P767" s="12">
        <f>HR!H397</f>
        <v>0</v>
      </c>
      <c r="Q767" s="12">
        <f>HR!I397</f>
        <v>0</v>
      </c>
      <c r="R767" s="12">
        <f>HR!J397</f>
        <v>0</v>
      </c>
      <c r="S767" s="12">
        <f>HR!K397</f>
        <v>0</v>
      </c>
      <c r="T767" s="12">
        <f>HR!L397</f>
        <v>0</v>
      </c>
      <c r="U767" s="12">
        <f>HR!M397</f>
        <v>0</v>
      </c>
      <c r="V767" s="12">
        <f>HR!N397</f>
        <v>0</v>
      </c>
      <c r="W767" s="12">
        <f>HR!O397</f>
        <v>0</v>
      </c>
      <c r="X767" s="12">
        <f>HR!P397</f>
        <v>0</v>
      </c>
      <c r="Y767" s="12">
        <f>HR!Q397</f>
        <v>0</v>
      </c>
      <c r="Z767" s="12">
        <f>HR!R397</f>
        <v>0</v>
      </c>
      <c r="AA767" s="12">
        <f>HR!S397</f>
        <v>0</v>
      </c>
      <c r="AB767" s="12">
        <f>HR!T397</f>
        <v>0</v>
      </c>
      <c r="AC767" s="12">
        <f>HR!U397</f>
        <v>0</v>
      </c>
      <c r="AD767" s="12">
        <f>HR!V397</f>
        <v>0</v>
      </c>
      <c r="AE767" s="12">
        <f>HR!W397</f>
        <v>0</v>
      </c>
      <c r="AF767" s="12">
        <f>HR!X397</f>
        <v>0</v>
      </c>
      <c r="AG767" s="12">
        <f>HR!Y397</f>
        <v>0</v>
      </c>
      <c r="AH767" s="12">
        <f>HR!Z397</f>
        <v>0</v>
      </c>
      <c r="AI767" s="12">
        <f>HR!AA397</f>
        <v>0</v>
      </c>
      <c r="AJ767" s="12">
        <f>HR!AB397</f>
        <v>0</v>
      </c>
      <c r="AK767" s="12">
        <f>HR!AC397</f>
        <v>0</v>
      </c>
      <c r="AL767" s="12">
        <f>HR!AD397</f>
        <v>0</v>
      </c>
      <c r="AM767" s="12">
        <f>HR!AE397</f>
        <v>0</v>
      </c>
      <c r="AN767" s="12">
        <f>HR!AF397</f>
        <v>0</v>
      </c>
      <c r="AO767" s="12">
        <f>HR!AG397</f>
        <v>0</v>
      </c>
      <c r="AP767" s="12">
        <f>HR!AH397</f>
        <v>0</v>
      </c>
      <c r="AQ767" s="12">
        <f>HR!AI397</f>
        <v>0</v>
      </c>
      <c r="AR767" s="12">
        <f>HR!AJ397</f>
        <v>0</v>
      </c>
      <c r="AS767" s="12">
        <f>HR!AK397</f>
        <v>0</v>
      </c>
      <c r="AT767" s="12">
        <f>HR!AL397</f>
        <v>0</v>
      </c>
      <c r="AU767" s="12">
        <f>HR!AM397</f>
        <v>0</v>
      </c>
      <c r="AV767" s="12">
        <f>HR!AN397</f>
        <v>0</v>
      </c>
      <c r="AW767" s="12">
        <f>HR!AO397</f>
        <v>0</v>
      </c>
      <c r="AX767" s="12">
        <f>HR!AP397</f>
        <v>0</v>
      </c>
      <c r="AY767" s="12">
        <f>HR!AQ397</f>
        <v>0</v>
      </c>
      <c r="AZ767" s="12">
        <f>HR!AR397</f>
        <v>0</v>
      </c>
      <c r="BA767" s="12">
        <f>HR!AS397</f>
        <v>0</v>
      </c>
      <c r="BB767" s="12">
        <f>HR!AT397</f>
        <v>0</v>
      </c>
      <c r="BC767" s="12">
        <f>HR!AU397</f>
        <v>0</v>
      </c>
      <c r="BD767" s="12">
        <f>HR!AV397</f>
        <v>0</v>
      </c>
      <c r="BE767" s="12">
        <f>HR!AW397</f>
        <v>0</v>
      </c>
      <c r="BF767" s="12">
        <f>HR!AX397</f>
        <v>0</v>
      </c>
      <c r="BG767" s="12">
        <f>HR!AY397</f>
        <v>0</v>
      </c>
      <c r="BH767" s="12">
        <f>HR!AZ397</f>
        <v>0</v>
      </c>
      <c r="BI767" s="12">
        <f>HR!BA397</f>
        <v>0</v>
      </c>
      <c r="BJ767" s="12">
        <f>HR!BB397</f>
        <v>0</v>
      </c>
      <c r="BK767" s="12">
        <f>HR!BC397</f>
        <v>0</v>
      </c>
      <c r="BL767" s="12">
        <f>HR!BD397</f>
        <v>0</v>
      </c>
      <c r="BM767" s="12">
        <f>HR!BE397</f>
        <v>0</v>
      </c>
      <c r="BN767" s="12">
        <f>HR!BF397</f>
        <v>0</v>
      </c>
      <c r="BO767" s="12">
        <f>HR!BG397</f>
        <v>0</v>
      </c>
      <c r="BP767" s="12">
        <f>HR!BH397</f>
        <v>0</v>
      </c>
      <c r="BQ767" s="12">
        <f>HR!BI397</f>
        <v>0</v>
      </c>
      <c r="BR767" s="12">
        <f>HR!BJ397</f>
        <v>0</v>
      </c>
      <c r="BS767" s="12">
        <f>HR!BK397</f>
        <v>0</v>
      </c>
      <c r="BT767" s="12">
        <f>HR!BL397</f>
        <v>0</v>
      </c>
      <c r="BU767" s="12">
        <f>HR!BM397</f>
        <v>0</v>
      </c>
      <c r="BV767" s="12">
        <f>HR!BN397</f>
        <v>0</v>
      </c>
      <c r="BW767" s="12">
        <f>HR!BO397</f>
        <v>0</v>
      </c>
      <c r="BX767" s="12">
        <f>HR!BP397</f>
        <v>0</v>
      </c>
      <c r="BY767" s="12">
        <f>HR!BQ397</f>
        <v>0</v>
      </c>
      <c r="BZ767" s="12">
        <f>HR!BR397</f>
        <v>0</v>
      </c>
      <c r="CA767" s="12">
        <f>HR!BS397</f>
        <v>0</v>
      </c>
      <c r="CB767" s="12">
        <f>HR!BT397</f>
        <v>0</v>
      </c>
      <c r="CC767" s="12">
        <f>HR!BU397</f>
        <v>0</v>
      </c>
      <c r="CD767" s="12">
        <f>HR!BV397</f>
        <v>0</v>
      </c>
      <c r="CE767" s="12">
        <f>HR!BW397</f>
        <v>0</v>
      </c>
      <c r="CF767" s="12">
        <f>HR!BX397</f>
        <v>0</v>
      </c>
      <c r="CG767" s="12">
        <f t="shared" si="900"/>
        <v>0</v>
      </c>
      <c r="CH767" s="12">
        <f t="shared" si="901"/>
        <v>0</v>
      </c>
      <c r="CI767" s="12">
        <f t="shared" si="902"/>
        <v>0</v>
      </c>
      <c r="CJ767" s="12">
        <f t="shared" si="903"/>
        <v>0</v>
      </c>
      <c r="CK767" s="12">
        <f t="shared" si="904"/>
        <v>0</v>
      </c>
      <c r="CL767" s="12">
        <f t="shared" si="905"/>
        <v>0</v>
      </c>
      <c r="CM767" s="12">
        <f t="shared" si="906"/>
        <v>0</v>
      </c>
      <c r="CN767" s="12">
        <f t="shared" si="907"/>
        <v>0</v>
      </c>
      <c r="CO767" s="12">
        <f t="shared" si="908"/>
        <v>0</v>
      </c>
      <c r="CP767" s="12">
        <f t="shared" si="909"/>
        <v>0</v>
      </c>
      <c r="CQ767" s="12">
        <f t="shared" si="910"/>
        <v>0</v>
      </c>
      <c r="CR767" s="12">
        <f t="shared" si="911"/>
        <v>0</v>
      </c>
      <c r="CS767" s="12">
        <f t="shared" si="912"/>
        <v>0</v>
      </c>
      <c r="CT767" s="12">
        <f t="shared" si="913"/>
        <v>0</v>
      </c>
      <c r="CU767" s="12">
        <f t="shared" si="914"/>
        <v>0</v>
      </c>
      <c r="CV767" s="12">
        <f t="shared" si="915"/>
        <v>0</v>
      </c>
      <c r="CW767" s="12">
        <f t="shared" si="916"/>
        <v>0</v>
      </c>
      <c r="CX767" s="12">
        <f t="shared" si="917"/>
        <v>0</v>
      </c>
      <c r="CY767" s="12">
        <f t="shared" si="918"/>
        <v>0</v>
      </c>
      <c r="CZ767" s="12">
        <f t="shared" si="919"/>
        <v>0</v>
      </c>
      <c r="DA767" s="12">
        <f t="shared" si="920"/>
        <v>0</v>
      </c>
      <c r="DB767" s="12">
        <f t="shared" si="921"/>
        <v>0</v>
      </c>
      <c r="DC767" s="12">
        <f t="shared" si="922"/>
        <v>0</v>
      </c>
      <c r="DD767" s="12">
        <f t="shared" si="923"/>
        <v>0</v>
      </c>
      <c r="DE767" s="12">
        <f t="shared" si="924"/>
        <v>0</v>
      </c>
      <c r="DF767" s="12">
        <f t="shared" si="925"/>
        <v>0</v>
      </c>
      <c r="DG767" s="12">
        <f t="shared" si="926"/>
        <v>0</v>
      </c>
      <c r="DH767" s="12">
        <f t="shared" si="927"/>
        <v>0</v>
      </c>
      <c r="DI767" s="12">
        <f t="shared" si="928"/>
        <v>0</v>
      </c>
      <c r="DJ767" s="12">
        <f t="shared" si="929"/>
        <v>0</v>
      </c>
      <c r="DK767" s="12">
        <f>SUM(M767:CHOOSE(YTD,M767,N767,O767,P767,Q767,R767,S767,T767,U767,V767,W767,X767))</f>
        <v>0</v>
      </c>
      <c r="DL767" s="12">
        <f>SUM(Y767:CHOOSE(YTD,Y767,Z767,AA767,AB767,AC767,AD767,AE767,AF767,AG767,AH767,AI767,AJ767))</f>
        <v>0</v>
      </c>
      <c r="DM767" s="12">
        <f>SUM(AK767:CHOOSE(YTD,AK767,AL767,AM767,AN767,AO767,AP767,AQ767,AR767,AS767,AT767,AU767,AV767))</f>
        <v>0</v>
      </c>
      <c r="DN767" s="12">
        <f>SUM(AW767:CHOOSE(YTD,AW767,AX767,AY767,AZ767,BA767,BB767,BC767,BD767,BE767,BF767,BG767,BH767))</f>
        <v>0</v>
      </c>
      <c r="DO767" s="12">
        <f>SUM(BI767:CHOOSE(YTD,BI767,BJ767,BK767,BL767,BM767,BN767,BO767,BP767,BQ767,BR767,BS767,BT767))</f>
        <v>0</v>
      </c>
      <c r="DP767" s="12">
        <f>SUM(BU767:CHOOSE(YTD,BU767,BV767,BW767,BX767,BY767,BZ767,CA767,CB767,CC767,CD767,CE767,CF767))</f>
        <v>0</v>
      </c>
    </row>
    <row r="768" spans="1:120" x14ac:dyDescent="0.15">
      <c r="A768" s="12" t="str">
        <f t="shared" si="933"/>
        <v>FTE Cost - Brand</v>
      </c>
      <c r="D768" s="12" t="str">
        <f>HR!D398</f>
        <v>Brand 7</v>
      </c>
      <c r="E768" s="12" t="str">
        <f t="shared" si="935"/>
        <v>Segment 1</v>
      </c>
      <c r="F768" s="12" t="str">
        <f t="shared" si="934"/>
        <v>Business Unit 1</v>
      </c>
      <c r="G768" s="12">
        <f t="shared" si="934"/>
        <v>0</v>
      </c>
      <c r="H768" s="12">
        <f t="shared" si="934"/>
        <v>0</v>
      </c>
      <c r="I768" s="12">
        <f t="shared" si="934"/>
        <v>0</v>
      </c>
      <c r="J768" s="12">
        <f t="shared" si="934"/>
        <v>0</v>
      </c>
      <c r="K768" s="12">
        <f t="shared" si="934"/>
        <v>0</v>
      </c>
      <c r="L768" s="12">
        <f>HR!C398</f>
        <v>0</v>
      </c>
      <c r="M768" s="12">
        <f>HR!E398</f>
        <v>0</v>
      </c>
      <c r="N768" s="12">
        <f>HR!F398</f>
        <v>0</v>
      </c>
      <c r="O768" s="12">
        <f>HR!G398</f>
        <v>0</v>
      </c>
      <c r="P768" s="12">
        <f>HR!H398</f>
        <v>0</v>
      </c>
      <c r="Q768" s="12">
        <f>HR!I398</f>
        <v>0</v>
      </c>
      <c r="R768" s="12">
        <f>HR!J398</f>
        <v>0</v>
      </c>
      <c r="S768" s="12">
        <f>HR!K398</f>
        <v>0</v>
      </c>
      <c r="T768" s="12">
        <f>HR!L398</f>
        <v>0</v>
      </c>
      <c r="U768" s="12">
        <f>HR!M398</f>
        <v>0</v>
      </c>
      <c r="V768" s="12">
        <f>HR!N398</f>
        <v>0</v>
      </c>
      <c r="W768" s="12">
        <f>HR!O398</f>
        <v>0</v>
      </c>
      <c r="X768" s="12">
        <f>HR!P398</f>
        <v>0</v>
      </c>
      <c r="Y768" s="12">
        <f>HR!Q398</f>
        <v>0</v>
      </c>
      <c r="Z768" s="12">
        <f>HR!R398</f>
        <v>0</v>
      </c>
      <c r="AA768" s="12">
        <f>HR!S398</f>
        <v>0</v>
      </c>
      <c r="AB768" s="12">
        <f>HR!T398</f>
        <v>0</v>
      </c>
      <c r="AC768" s="12">
        <f>HR!U398</f>
        <v>0</v>
      </c>
      <c r="AD768" s="12">
        <f>HR!V398</f>
        <v>0</v>
      </c>
      <c r="AE768" s="12">
        <f>HR!W398</f>
        <v>0</v>
      </c>
      <c r="AF768" s="12">
        <f>HR!X398</f>
        <v>0</v>
      </c>
      <c r="AG768" s="12">
        <f>HR!Y398</f>
        <v>0</v>
      </c>
      <c r="AH768" s="12">
        <f>HR!Z398</f>
        <v>0</v>
      </c>
      <c r="AI768" s="12">
        <f>HR!AA398</f>
        <v>0</v>
      </c>
      <c r="AJ768" s="12">
        <f>HR!AB398</f>
        <v>0</v>
      </c>
      <c r="AK768" s="12">
        <f>HR!AC398</f>
        <v>0</v>
      </c>
      <c r="AL768" s="12">
        <f>HR!AD398</f>
        <v>0</v>
      </c>
      <c r="AM768" s="12">
        <f>HR!AE398</f>
        <v>0</v>
      </c>
      <c r="AN768" s="12">
        <f>HR!AF398</f>
        <v>0</v>
      </c>
      <c r="AO768" s="12">
        <f>HR!AG398</f>
        <v>0</v>
      </c>
      <c r="AP768" s="12">
        <f>HR!AH398</f>
        <v>0</v>
      </c>
      <c r="AQ768" s="12">
        <f>HR!AI398</f>
        <v>0</v>
      </c>
      <c r="AR768" s="12">
        <f>HR!AJ398</f>
        <v>0</v>
      </c>
      <c r="AS768" s="12">
        <f>HR!AK398</f>
        <v>0</v>
      </c>
      <c r="AT768" s="12">
        <f>HR!AL398</f>
        <v>0</v>
      </c>
      <c r="AU768" s="12">
        <f>HR!AM398</f>
        <v>0</v>
      </c>
      <c r="AV768" s="12">
        <f>HR!AN398</f>
        <v>0</v>
      </c>
      <c r="AW768" s="12">
        <f>HR!AO398</f>
        <v>0</v>
      </c>
      <c r="AX768" s="12">
        <f>HR!AP398</f>
        <v>0</v>
      </c>
      <c r="AY768" s="12">
        <f>HR!AQ398</f>
        <v>0</v>
      </c>
      <c r="AZ768" s="12">
        <f>HR!AR398</f>
        <v>0</v>
      </c>
      <c r="BA768" s="12">
        <f>HR!AS398</f>
        <v>0</v>
      </c>
      <c r="BB768" s="12">
        <f>HR!AT398</f>
        <v>0</v>
      </c>
      <c r="BC768" s="12">
        <f>HR!AU398</f>
        <v>0</v>
      </c>
      <c r="BD768" s="12">
        <f>HR!AV398</f>
        <v>0</v>
      </c>
      <c r="BE768" s="12">
        <f>HR!AW398</f>
        <v>0</v>
      </c>
      <c r="BF768" s="12">
        <f>HR!AX398</f>
        <v>0</v>
      </c>
      <c r="BG768" s="12">
        <f>HR!AY398</f>
        <v>0</v>
      </c>
      <c r="BH768" s="12">
        <f>HR!AZ398</f>
        <v>0</v>
      </c>
      <c r="BI768" s="12">
        <f>HR!BA398</f>
        <v>0</v>
      </c>
      <c r="BJ768" s="12">
        <f>HR!BB398</f>
        <v>0</v>
      </c>
      <c r="BK768" s="12">
        <f>HR!BC398</f>
        <v>0</v>
      </c>
      <c r="BL768" s="12">
        <f>HR!BD398</f>
        <v>0</v>
      </c>
      <c r="BM768" s="12">
        <f>HR!BE398</f>
        <v>0</v>
      </c>
      <c r="BN768" s="12">
        <f>HR!BF398</f>
        <v>0</v>
      </c>
      <c r="BO768" s="12">
        <f>HR!BG398</f>
        <v>0</v>
      </c>
      <c r="BP768" s="12">
        <f>HR!BH398</f>
        <v>0</v>
      </c>
      <c r="BQ768" s="12">
        <f>HR!BI398</f>
        <v>0</v>
      </c>
      <c r="BR768" s="12">
        <f>HR!BJ398</f>
        <v>0</v>
      </c>
      <c r="BS768" s="12">
        <f>HR!BK398</f>
        <v>0</v>
      </c>
      <c r="BT768" s="12">
        <f>HR!BL398</f>
        <v>0</v>
      </c>
      <c r="BU768" s="12">
        <f>HR!BM398</f>
        <v>0</v>
      </c>
      <c r="BV768" s="12">
        <f>HR!BN398</f>
        <v>0</v>
      </c>
      <c r="BW768" s="12">
        <f>HR!BO398</f>
        <v>0</v>
      </c>
      <c r="BX768" s="12">
        <f>HR!BP398</f>
        <v>0</v>
      </c>
      <c r="BY768" s="12">
        <f>HR!BQ398</f>
        <v>0</v>
      </c>
      <c r="BZ768" s="12">
        <f>HR!BR398</f>
        <v>0</v>
      </c>
      <c r="CA768" s="12">
        <f>HR!BS398</f>
        <v>0</v>
      </c>
      <c r="CB768" s="12">
        <f>HR!BT398</f>
        <v>0</v>
      </c>
      <c r="CC768" s="12">
        <f>HR!BU398</f>
        <v>0</v>
      </c>
      <c r="CD768" s="12">
        <f>HR!BV398</f>
        <v>0</v>
      </c>
      <c r="CE768" s="12">
        <f>HR!BW398</f>
        <v>0</v>
      </c>
      <c r="CF768" s="12">
        <f>HR!BX398</f>
        <v>0</v>
      </c>
      <c r="CG768" s="12">
        <f t="shared" si="900"/>
        <v>0</v>
      </c>
      <c r="CH768" s="12">
        <f t="shared" si="901"/>
        <v>0</v>
      </c>
      <c r="CI768" s="12">
        <f t="shared" si="902"/>
        <v>0</v>
      </c>
      <c r="CJ768" s="12">
        <f t="shared" si="903"/>
        <v>0</v>
      </c>
      <c r="CK768" s="12">
        <f t="shared" si="904"/>
        <v>0</v>
      </c>
      <c r="CL768" s="12">
        <f t="shared" si="905"/>
        <v>0</v>
      </c>
      <c r="CM768" s="12">
        <f t="shared" si="906"/>
        <v>0</v>
      </c>
      <c r="CN768" s="12">
        <f t="shared" si="907"/>
        <v>0</v>
      </c>
      <c r="CO768" s="12">
        <f t="shared" si="908"/>
        <v>0</v>
      </c>
      <c r="CP768" s="12">
        <f t="shared" si="909"/>
        <v>0</v>
      </c>
      <c r="CQ768" s="12">
        <f t="shared" si="910"/>
        <v>0</v>
      </c>
      <c r="CR768" s="12">
        <f t="shared" si="911"/>
        <v>0</v>
      </c>
      <c r="CS768" s="12">
        <f t="shared" si="912"/>
        <v>0</v>
      </c>
      <c r="CT768" s="12">
        <f t="shared" si="913"/>
        <v>0</v>
      </c>
      <c r="CU768" s="12">
        <f t="shared" si="914"/>
        <v>0</v>
      </c>
      <c r="CV768" s="12">
        <f t="shared" si="915"/>
        <v>0</v>
      </c>
      <c r="CW768" s="12">
        <f t="shared" si="916"/>
        <v>0</v>
      </c>
      <c r="CX768" s="12">
        <f t="shared" si="917"/>
        <v>0</v>
      </c>
      <c r="CY768" s="12">
        <f t="shared" si="918"/>
        <v>0</v>
      </c>
      <c r="CZ768" s="12">
        <f t="shared" si="919"/>
        <v>0</v>
      </c>
      <c r="DA768" s="12">
        <f t="shared" si="920"/>
        <v>0</v>
      </c>
      <c r="DB768" s="12">
        <f t="shared" si="921"/>
        <v>0</v>
      </c>
      <c r="DC768" s="12">
        <f t="shared" si="922"/>
        <v>0</v>
      </c>
      <c r="DD768" s="12">
        <f t="shared" si="923"/>
        <v>0</v>
      </c>
      <c r="DE768" s="12">
        <f t="shared" si="924"/>
        <v>0</v>
      </c>
      <c r="DF768" s="12">
        <f t="shared" si="925"/>
        <v>0</v>
      </c>
      <c r="DG768" s="12">
        <f t="shared" si="926"/>
        <v>0</v>
      </c>
      <c r="DH768" s="12">
        <f t="shared" si="927"/>
        <v>0</v>
      </c>
      <c r="DI768" s="12">
        <f t="shared" si="928"/>
        <v>0</v>
      </c>
      <c r="DJ768" s="12">
        <f t="shared" si="929"/>
        <v>0</v>
      </c>
      <c r="DK768" s="12">
        <f>SUM(M768:CHOOSE(YTD,M768,N768,O768,P768,Q768,R768,S768,T768,U768,V768,W768,X768))</f>
        <v>0</v>
      </c>
      <c r="DL768" s="12">
        <f>SUM(Y768:CHOOSE(YTD,Y768,Z768,AA768,AB768,AC768,AD768,AE768,AF768,AG768,AH768,AI768,AJ768))</f>
        <v>0</v>
      </c>
      <c r="DM768" s="12">
        <f>SUM(AK768:CHOOSE(YTD,AK768,AL768,AM768,AN768,AO768,AP768,AQ768,AR768,AS768,AT768,AU768,AV768))</f>
        <v>0</v>
      </c>
      <c r="DN768" s="12">
        <f>SUM(AW768:CHOOSE(YTD,AW768,AX768,AY768,AZ768,BA768,BB768,BC768,BD768,BE768,BF768,BG768,BH768))</f>
        <v>0</v>
      </c>
      <c r="DO768" s="12">
        <f>SUM(BI768:CHOOSE(YTD,BI768,BJ768,BK768,BL768,BM768,BN768,BO768,BP768,BQ768,BR768,BS768,BT768))</f>
        <v>0</v>
      </c>
      <c r="DP768" s="12">
        <f>SUM(BU768:CHOOSE(YTD,BU768,BV768,BW768,BX768,BY768,BZ768,CA768,CB768,CC768,CD768,CE768,CF768))</f>
        <v>0</v>
      </c>
    </row>
    <row r="769" spans="1:120" x14ac:dyDescent="0.15">
      <c r="A769" s="12" t="str">
        <f t="shared" si="933"/>
        <v>FTE Cost - Brand</v>
      </c>
      <c r="D769" s="12" t="str">
        <f>HR!D399</f>
        <v>Brand 8</v>
      </c>
      <c r="E769" s="12" t="str">
        <f t="shared" si="935"/>
        <v>Segment 2</v>
      </c>
      <c r="F769" s="12" t="str">
        <f t="shared" si="934"/>
        <v>Business Unit 1</v>
      </c>
      <c r="G769" s="12">
        <f t="shared" si="934"/>
        <v>0</v>
      </c>
      <c r="H769" s="12">
        <f t="shared" si="934"/>
        <v>0</v>
      </c>
      <c r="I769" s="12">
        <f t="shared" si="934"/>
        <v>0</v>
      </c>
      <c r="J769" s="12">
        <f t="shared" si="934"/>
        <v>0</v>
      </c>
      <c r="K769" s="12">
        <f t="shared" si="934"/>
        <v>0</v>
      </c>
      <c r="L769" s="12">
        <f>HR!C399</f>
        <v>0</v>
      </c>
      <c r="M769" s="12">
        <f>HR!E399</f>
        <v>0</v>
      </c>
      <c r="N769" s="12">
        <f>HR!F399</f>
        <v>0</v>
      </c>
      <c r="O769" s="12">
        <f>HR!G399</f>
        <v>0</v>
      </c>
      <c r="P769" s="12">
        <f>HR!H399</f>
        <v>0</v>
      </c>
      <c r="Q769" s="12">
        <f>HR!I399</f>
        <v>0</v>
      </c>
      <c r="R769" s="12">
        <f>HR!J399</f>
        <v>0</v>
      </c>
      <c r="S769" s="12">
        <f>HR!K399</f>
        <v>0</v>
      </c>
      <c r="T769" s="12">
        <f>HR!L399</f>
        <v>0</v>
      </c>
      <c r="U769" s="12">
        <f>HR!M399</f>
        <v>0</v>
      </c>
      <c r="V769" s="12">
        <f>HR!N399</f>
        <v>0</v>
      </c>
      <c r="W769" s="12">
        <f>HR!O399</f>
        <v>0</v>
      </c>
      <c r="X769" s="12">
        <f>HR!P399</f>
        <v>0</v>
      </c>
      <c r="Y769" s="12">
        <f>HR!Q399</f>
        <v>0</v>
      </c>
      <c r="Z769" s="12">
        <f>HR!R399</f>
        <v>0</v>
      </c>
      <c r="AA769" s="12">
        <f>HR!S399</f>
        <v>0</v>
      </c>
      <c r="AB769" s="12">
        <f>HR!T399</f>
        <v>0</v>
      </c>
      <c r="AC769" s="12">
        <f>HR!U399</f>
        <v>0</v>
      </c>
      <c r="AD769" s="12">
        <f>HR!V399</f>
        <v>0</v>
      </c>
      <c r="AE769" s="12">
        <f>HR!W399</f>
        <v>0</v>
      </c>
      <c r="AF769" s="12">
        <f>HR!X399</f>
        <v>0</v>
      </c>
      <c r="AG769" s="12">
        <f>HR!Y399</f>
        <v>0</v>
      </c>
      <c r="AH769" s="12">
        <f>HR!Z399</f>
        <v>0</v>
      </c>
      <c r="AI769" s="12">
        <f>HR!AA399</f>
        <v>0</v>
      </c>
      <c r="AJ769" s="12">
        <f>HR!AB399</f>
        <v>0</v>
      </c>
      <c r="AK769" s="12">
        <f>HR!AC399</f>
        <v>0</v>
      </c>
      <c r="AL769" s="12">
        <f>HR!AD399</f>
        <v>0</v>
      </c>
      <c r="AM769" s="12">
        <f>HR!AE399</f>
        <v>0</v>
      </c>
      <c r="AN769" s="12">
        <f>HR!AF399</f>
        <v>0</v>
      </c>
      <c r="AO769" s="12">
        <f>HR!AG399</f>
        <v>0</v>
      </c>
      <c r="AP769" s="12">
        <f>HR!AH399</f>
        <v>0</v>
      </c>
      <c r="AQ769" s="12">
        <f>HR!AI399</f>
        <v>0</v>
      </c>
      <c r="AR769" s="12">
        <f>HR!AJ399</f>
        <v>0</v>
      </c>
      <c r="AS769" s="12">
        <f>HR!AK399</f>
        <v>0</v>
      </c>
      <c r="AT769" s="12">
        <f>HR!AL399</f>
        <v>0</v>
      </c>
      <c r="AU769" s="12">
        <f>HR!AM399</f>
        <v>0</v>
      </c>
      <c r="AV769" s="12">
        <f>HR!AN399</f>
        <v>0</v>
      </c>
      <c r="AW769" s="12">
        <f>HR!AO399</f>
        <v>0</v>
      </c>
      <c r="AX769" s="12">
        <f>HR!AP399</f>
        <v>0</v>
      </c>
      <c r="AY769" s="12">
        <f>HR!AQ399</f>
        <v>0</v>
      </c>
      <c r="AZ769" s="12">
        <f>HR!AR399</f>
        <v>0</v>
      </c>
      <c r="BA769" s="12">
        <f>HR!AS399</f>
        <v>0</v>
      </c>
      <c r="BB769" s="12">
        <f>HR!AT399</f>
        <v>0</v>
      </c>
      <c r="BC769" s="12">
        <f>HR!AU399</f>
        <v>0</v>
      </c>
      <c r="BD769" s="12">
        <f>HR!AV399</f>
        <v>0</v>
      </c>
      <c r="BE769" s="12">
        <f>HR!AW399</f>
        <v>0</v>
      </c>
      <c r="BF769" s="12">
        <f>HR!AX399</f>
        <v>0</v>
      </c>
      <c r="BG769" s="12">
        <f>HR!AY399</f>
        <v>0</v>
      </c>
      <c r="BH769" s="12">
        <f>HR!AZ399</f>
        <v>0</v>
      </c>
      <c r="BI769" s="12">
        <f>HR!BA399</f>
        <v>0</v>
      </c>
      <c r="BJ769" s="12">
        <f>HR!BB399</f>
        <v>0</v>
      </c>
      <c r="BK769" s="12">
        <f>HR!BC399</f>
        <v>0</v>
      </c>
      <c r="BL769" s="12">
        <f>HR!BD399</f>
        <v>0</v>
      </c>
      <c r="BM769" s="12">
        <f>HR!BE399</f>
        <v>0</v>
      </c>
      <c r="BN769" s="12">
        <f>HR!BF399</f>
        <v>0</v>
      </c>
      <c r="BO769" s="12">
        <f>HR!BG399</f>
        <v>0</v>
      </c>
      <c r="BP769" s="12">
        <f>HR!BH399</f>
        <v>0</v>
      </c>
      <c r="BQ769" s="12">
        <f>HR!BI399</f>
        <v>0</v>
      </c>
      <c r="BR769" s="12">
        <f>HR!BJ399</f>
        <v>0</v>
      </c>
      <c r="BS769" s="12">
        <f>HR!BK399</f>
        <v>0</v>
      </c>
      <c r="BT769" s="12">
        <f>HR!BL399</f>
        <v>0</v>
      </c>
      <c r="BU769" s="12">
        <f>HR!BM399</f>
        <v>0</v>
      </c>
      <c r="BV769" s="12">
        <f>HR!BN399</f>
        <v>0</v>
      </c>
      <c r="BW769" s="12">
        <f>HR!BO399</f>
        <v>0</v>
      </c>
      <c r="BX769" s="12">
        <f>HR!BP399</f>
        <v>0</v>
      </c>
      <c r="BY769" s="12">
        <f>HR!BQ399</f>
        <v>0</v>
      </c>
      <c r="BZ769" s="12">
        <f>HR!BR399</f>
        <v>0</v>
      </c>
      <c r="CA769" s="12">
        <f>HR!BS399</f>
        <v>0</v>
      </c>
      <c r="CB769" s="12">
        <f>HR!BT399</f>
        <v>0</v>
      </c>
      <c r="CC769" s="12">
        <f>HR!BU399</f>
        <v>0</v>
      </c>
      <c r="CD769" s="12">
        <f>HR!BV399</f>
        <v>0</v>
      </c>
      <c r="CE769" s="12">
        <f>HR!BW399</f>
        <v>0</v>
      </c>
      <c r="CF769" s="12">
        <f>HR!BX399</f>
        <v>0</v>
      </c>
      <c r="CG769" s="12">
        <f t="shared" si="900"/>
        <v>0</v>
      </c>
      <c r="CH769" s="12">
        <f t="shared" si="901"/>
        <v>0</v>
      </c>
      <c r="CI769" s="12">
        <f t="shared" si="902"/>
        <v>0</v>
      </c>
      <c r="CJ769" s="12">
        <f t="shared" si="903"/>
        <v>0</v>
      </c>
      <c r="CK769" s="12">
        <f t="shared" si="904"/>
        <v>0</v>
      </c>
      <c r="CL769" s="12">
        <f t="shared" si="905"/>
        <v>0</v>
      </c>
      <c r="CM769" s="12">
        <f t="shared" si="906"/>
        <v>0</v>
      </c>
      <c r="CN769" s="12">
        <f t="shared" si="907"/>
        <v>0</v>
      </c>
      <c r="CO769" s="12">
        <f t="shared" si="908"/>
        <v>0</v>
      </c>
      <c r="CP769" s="12">
        <f t="shared" si="909"/>
        <v>0</v>
      </c>
      <c r="CQ769" s="12">
        <f t="shared" si="910"/>
        <v>0</v>
      </c>
      <c r="CR769" s="12">
        <f t="shared" si="911"/>
        <v>0</v>
      </c>
      <c r="CS769" s="12">
        <f t="shared" si="912"/>
        <v>0</v>
      </c>
      <c r="CT769" s="12">
        <f t="shared" si="913"/>
        <v>0</v>
      </c>
      <c r="CU769" s="12">
        <f t="shared" si="914"/>
        <v>0</v>
      </c>
      <c r="CV769" s="12">
        <f t="shared" si="915"/>
        <v>0</v>
      </c>
      <c r="CW769" s="12">
        <f t="shared" si="916"/>
        <v>0</v>
      </c>
      <c r="CX769" s="12">
        <f t="shared" si="917"/>
        <v>0</v>
      </c>
      <c r="CY769" s="12">
        <f t="shared" si="918"/>
        <v>0</v>
      </c>
      <c r="CZ769" s="12">
        <f t="shared" si="919"/>
        <v>0</v>
      </c>
      <c r="DA769" s="12">
        <f t="shared" si="920"/>
        <v>0</v>
      </c>
      <c r="DB769" s="12">
        <f t="shared" si="921"/>
        <v>0</v>
      </c>
      <c r="DC769" s="12">
        <f t="shared" si="922"/>
        <v>0</v>
      </c>
      <c r="DD769" s="12">
        <f t="shared" si="923"/>
        <v>0</v>
      </c>
      <c r="DE769" s="12">
        <f t="shared" si="924"/>
        <v>0</v>
      </c>
      <c r="DF769" s="12">
        <f t="shared" si="925"/>
        <v>0</v>
      </c>
      <c r="DG769" s="12">
        <f t="shared" si="926"/>
        <v>0</v>
      </c>
      <c r="DH769" s="12">
        <f t="shared" si="927"/>
        <v>0</v>
      </c>
      <c r="DI769" s="12">
        <f t="shared" si="928"/>
        <v>0</v>
      </c>
      <c r="DJ769" s="12">
        <f t="shared" si="929"/>
        <v>0</v>
      </c>
      <c r="DK769" s="12">
        <f>SUM(M769:CHOOSE(YTD,M769,N769,O769,P769,Q769,R769,S769,T769,U769,V769,W769,X769))</f>
        <v>0</v>
      </c>
      <c r="DL769" s="12">
        <f>SUM(Y769:CHOOSE(YTD,Y769,Z769,AA769,AB769,AC769,AD769,AE769,AF769,AG769,AH769,AI769,AJ769))</f>
        <v>0</v>
      </c>
      <c r="DM769" s="12">
        <f>SUM(AK769:CHOOSE(YTD,AK769,AL769,AM769,AN769,AO769,AP769,AQ769,AR769,AS769,AT769,AU769,AV769))</f>
        <v>0</v>
      </c>
      <c r="DN769" s="12">
        <f>SUM(AW769:CHOOSE(YTD,AW769,AX769,AY769,AZ769,BA769,BB769,BC769,BD769,BE769,BF769,BG769,BH769))</f>
        <v>0</v>
      </c>
      <c r="DO769" s="12">
        <f>SUM(BI769:CHOOSE(YTD,BI769,BJ769,BK769,BL769,BM769,BN769,BO769,BP769,BQ769,BR769,BS769,BT769))</f>
        <v>0</v>
      </c>
      <c r="DP769" s="12">
        <f>SUM(BU769:CHOOSE(YTD,BU769,BV769,BW769,BX769,BY769,BZ769,CA769,CB769,CC769,CD769,CE769,CF769))</f>
        <v>0</v>
      </c>
    </row>
    <row r="770" spans="1:120" x14ac:dyDescent="0.15">
      <c r="A770" s="12" t="str">
        <f t="shared" si="933"/>
        <v>FTE Cost - Brand</v>
      </c>
      <c r="D770" s="12" t="str">
        <f>HR!D400</f>
        <v>Brand 9</v>
      </c>
      <c r="E770" s="12" t="str">
        <f t="shared" si="935"/>
        <v>Segment 2</v>
      </c>
      <c r="F770" s="12" t="str">
        <f t="shared" si="934"/>
        <v>Business Unit 1</v>
      </c>
      <c r="G770" s="12">
        <f t="shared" si="934"/>
        <v>0</v>
      </c>
      <c r="H770" s="12">
        <f t="shared" si="934"/>
        <v>0</v>
      </c>
      <c r="I770" s="12">
        <f t="shared" si="934"/>
        <v>0</v>
      </c>
      <c r="J770" s="12">
        <f t="shared" si="934"/>
        <v>0</v>
      </c>
      <c r="K770" s="12">
        <f t="shared" si="934"/>
        <v>0</v>
      </c>
      <c r="L770" s="12">
        <f>HR!C400</f>
        <v>0</v>
      </c>
      <c r="M770" s="12">
        <f>HR!E400</f>
        <v>0</v>
      </c>
      <c r="N770" s="12">
        <f>HR!F400</f>
        <v>0</v>
      </c>
      <c r="O770" s="12">
        <f>HR!G400</f>
        <v>0</v>
      </c>
      <c r="P770" s="12">
        <f>HR!H400</f>
        <v>0</v>
      </c>
      <c r="Q770" s="12">
        <f>HR!I400</f>
        <v>0</v>
      </c>
      <c r="R770" s="12">
        <f>HR!J400</f>
        <v>0</v>
      </c>
      <c r="S770" s="12">
        <f>HR!K400</f>
        <v>0</v>
      </c>
      <c r="T770" s="12">
        <f>HR!L400</f>
        <v>0</v>
      </c>
      <c r="U770" s="12">
        <f>HR!M400</f>
        <v>0</v>
      </c>
      <c r="V770" s="12">
        <f>HR!N400</f>
        <v>0</v>
      </c>
      <c r="W770" s="12">
        <f>HR!O400</f>
        <v>0</v>
      </c>
      <c r="X770" s="12">
        <f>HR!P400</f>
        <v>0</v>
      </c>
      <c r="Y770" s="12">
        <f>HR!Q400</f>
        <v>0</v>
      </c>
      <c r="Z770" s="12">
        <f>HR!R400</f>
        <v>0</v>
      </c>
      <c r="AA770" s="12">
        <f>HR!S400</f>
        <v>0</v>
      </c>
      <c r="AB770" s="12">
        <f>HR!T400</f>
        <v>0</v>
      </c>
      <c r="AC770" s="12">
        <f>HR!U400</f>
        <v>0</v>
      </c>
      <c r="AD770" s="12">
        <f>HR!V400</f>
        <v>0</v>
      </c>
      <c r="AE770" s="12">
        <f>HR!W400</f>
        <v>0</v>
      </c>
      <c r="AF770" s="12">
        <f>HR!X400</f>
        <v>0</v>
      </c>
      <c r="AG770" s="12">
        <f>HR!Y400</f>
        <v>0</v>
      </c>
      <c r="AH770" s="12">
        <f>HR!Z400</f>
        <v>0</v>
      </c>
      <c r="AI770" s="12">
        <f>HR!AA400</f>
        <v>0</v>
      </c>
      <c r="AJ770" s="12">
        <f>HR!AB400</f>
        <v>0</v>
      </c>
      <c r="AK770" s="12">
        <f>HR!AC400</f>
        <v>0</v>
      </c>
      <c r="AL770" s="12">
        <f>HR!AD400</f>
        <v>0</v>
      </c>
      <c r="AM770" s="12">
        <f>HR!AE400</f>
        <v>0</v>
      </c>
      <c r="AN770" s="12">
        <f>HR!AF400</f>
        <v>0</v>
      </c>
      <c r="AO770" s="12">
        <f>HR!AG400</f>
        <v>0</v>
      </c>
      <c r="AP770" s="12">
        <f>HR!AH400</f>
        <v>0</v>
      </c>
      <c r="AQ770" s="12">
        <f>HR!AI400</f>
        <v>0</v>
      </c>
      <c r="AR770" s="12">
        <f>HR!AJ400</f>
        <v>0</v>
      </c>
      <c r="AS770" s="12">
        <f>HR!AK400</f>
        <v>0</v>
      </c>
      <c r="AT770" s="12">
        <f>HR!AL400</f>
        <v>0</v>
      </c>
      <c r="AU770" s="12">
        <f>HR!AM400</f>
        <v>0</v>
      </c>
      <c r="AV770" s="12">
        <f>HR!AN400</f>
        <v>0</v>
      </c>
      <c r="AW770" s="12">
        <f>HR!AO400</f>
        <v>0</v>
      </c>
      <c r="AX770" s="12">
        <f>HR!AP400</f>
        <v>0</v>
      </c>
      <c r="AY770" s="12">
        <f>HR!AQ400</f>
        <v>0</v>
      </c>
      <c r="AZ770" s="12">
        <f>HR!AR400</f>
        <v>0</v>
      </c>
      <c r="BA770" s="12">
        <f>HR!AS400</f>
        <v>0</v>
      </c>
      <c r="BB770" s="12">
        <f>HR!AT400</f>
        <v>0</v>
      </c>
      <c r="BC770" s="12">
        <f>HR!AU400</f>
        <v>0</v>
      </c>
      <c r="BD770" s="12">
        <f>HR!AV400</f>
        <v>0</v>
      </c>
      <c r="BE770" s="12">
        <f>HR!AW400</f>
        <v>0</v>
      </c>
      <c r="BF770" s="12">
        <f>HR!AX400</f>
        <v>0</v>
      </c>
      <c r="BG770" s="12">
        <f>HR!AY400</f>
        <v>0</v>
      </c>
      <c r="BH770" s="12">
        <f>HR!AZ400</f>
        <v>0</v>
      </c>
      <c r="BI770" s="12">
        <f>HR!BA400</f>
        <v>0</v>
      </c>
      <c r="BJ770" s="12">
        <f>HR!BB400</f>
        <v>0</v>
      </c>
      <c r="BK770" s="12">
        <f>HR!BC400</f>
        <v>0</v>
      </c>
      <c r="BL770" s="12">
        <f>HR!BD400</f>
        <v>0</v>
      </c>
      <c r="BM770" s="12">
        <f>HR!BE400</f>
        <v>0</v>
      </c>
      <c r="BN770" s="12">
        <f>HR!BF400</f>
        <v>0</v>
      </c>
      <c r="BO770" s="12">
        <f>HR!BG400</f>
        <v>0</v>
      </c>
      <c r="BP770" s="12">
        <f>HR!BH400</f>
        <v>0</v>
      </c>
      <c r="BQ770" s="12">
        <f>HR!BI400</f>
        <v>0</v>
      </c>
      <c r="BR770" s="12">
        <f>HR!BJ400</f>
        <v>0</v>
      </c>
      <c r="BS770" s="12">
        <f>HR!BK400</f>
        <v>0</v>
      </c>
      <c r="BT770" s="12">
        <f>HR!BL400</f>
        <v>0</v>
      </c>
      <c r="BU770" s="12">
        <f>HR!BM400</f>
        <v>0</v>
      </c>
      <c r="BV770" s="12">
        <f>HR!BN400</f>
        <v>0</v>
      </c>
      <c r="BW770" s="12">
        <f>HR!BO400</f>
        <v>0</v>
      </c>
      <c r="BX770" s="12">
        <f>HR!BP400</f>
        <v>0</v>
      </c>
      <c r="BY770" s="12">
        <f>HR!BQ400</f>
        <v>0</v>
      </c>
      <c r="BZ770" s="12">
        <f>HR!BR400</f>
        <v>0</v>
      </c>
      <c r="CA770" s="12">
        <f>HR!BS400</f>
        <v>0</v>
      </c>
      <c r="CB770" s="12">
        <f>HR!BT400</f>
        <v>0</v>
      </c>
      <c r="CC770" s="12">
        <f>HR!BU400</f>
        <v>0</v>
      </c>
      <c r="CD770" s="12">
        <f>HR!BV400</f>
        <v>0</v>
      </c>
      <c r="CE770" s="12">
        <f>HR!BW400</f>
        <v>0</v>
      </c>
      <c r="CF770" s="12">
        <f>HR!BX400</f>
        <v>0</v>
      </c>
      <c r="CG770" s="12">
        <f t="shared" si="900"/>
        <v>0</v>
      </c>
      <c r="CH770" s="12">
        <f t="shared" si="901"/>
        <v>0</v>
      </c>
      <c r="CI770" s="12">
        <f t="shared" si="902"/>
        <v>0</v>
      </c>
      <c r="CJ770" s="12">
        <f t="shared" si="903"/>
        <v>0</v>
      </c>
      <c r="CK770" s="12">
        <f t="shared" si="904"/>
        <v>0</v>
      </c>
      <c r="CL770" s="12">
        <f t="shared" si="905"/>
        <v>0</v>
      </c>
      <c r="CM770" s="12">
        <f t="shared" si="906"/>
        <v>0</v>
      </c>
      <c r="CN770" s="12">
        <f t="shared" si="907"/>
        <v>0</v>
      </c>
      <c r="CO770" s="12">
        <f t="shared" si="908"/>
        <v>0</v>
      </c>
      <c r="CP770" s="12">
        <f t="shared" si="909"/>
        <v>0</v>
      </c>
      <c r="CQ770" s="12">
        <f t="shared" si="910"/>
        <v>0</v>
      </c>
      <c r="CR770" s="12">
        <f t="shared" si="911"/>
        <v>0</v>
      </c>
      <c r="CS770" s="12">
        <f t="shared" si="912"/>
        <v>0</v>
      </c>
      <c r="CT770" s="12">
        <f t="shared" si="913"/>
        <v>0</v>
      </c>
      <c r="CU770" s="12">
        <f t="shared" si="914"/>
        <v>0</v>
      </c>
      <c r="CV770" s="12">
        <f t="shared" si="915"/>
        <v>0</v>
      </c>
      <c r="CW770" s="12">
        <f t="shared" si="916"/>
        <v>0</v>
      </c>
      <c r="CX770" s="12">
        <f t="shared" si="917"/>
        <v>0</v>
      </c>
      <c r="CY770" s="12">
        <f t="shared" si="918"/>
        <v>0</v>
      </c>
      <c r="CZ770" s="12">
        <f t="shared" si="919"/>
        <v>0</v>
      </c>
      <c r="DA770" s="12">
        <f t="shared" si="920"/>
        <v>0</v>
      </c>
      <c r="DB770" s="12">
        <f t="shared" si="921"/>
        <v>0</v>
      </c>
      <c r="DC770" s="12">
        <f t="shared" si="922"/>
        <v>0</v>
      </c>
      <c r="DD770" s="12">
        <f t="shared" si="923"/>
        <v>0</v>
      </c>
      <c r="DE770" s="12">
        <f t="shared" si="924"/>
        <v>0</v>
      </c>
      <c r="DF770" s="12">
        <f t="shared" si="925"/>
        <v>0</v>
      </c>
      <c r="DG770" s="12">
        <f t="shared" si="926"/>
        <v>0</v>
      </c>
      <c r="DH770" s="12">
        <f t="shared" si="927"/>
        <v>0</v>
      </c>
      <c r="DI770" s="12">
        <f t="shared" si="928"/>
        <v>0</v>
      </c>
      <c r="DJ770" s="12">
        <f t="shared" si="929"/>
        <v>0</v>
      </c>
      <c r="DK770" s="12">
        <f>SUM(M770:CHOOSE(YTD,M770,N770,O770,P770,Q770,R770,S770,T770,U770,V770,W770,X770))</f>
        <v>0</v>
      </c>
      <c r="DL770" s="12">
        <f>SUM(Y770:CHOOSE(YTD,Y770,Z770,AA770,AB770,AC770,AD770,AE770,AF770,AG770,AH770,AI770,AJ770))</f>
        <v>0</v>
      </c>
      <c r="DM770" s="12">
        <f>SUM(AK770:CHOOSE(YTD,AK770,AL770,AM770,AN770,AO770,AP770,AQ770,AR770,AS770,AT770,AU770,AV770))</f>
        <v>0</v>
      </c>
      <c r="DN770" s="12">
        <f>SUM(AW770:CHOOSE(YTD,AW770,AX770,AY770,AZ770,BA770,BB770,BC770,BD770,BE770,BF770,BG770,BH770))</f>
        <v>0</v>
      </c>
      <c r="DO770" s="12">
        <f>SUM(BI770:CHOOSE(YTD,BI770,BJ770,BK770,BL770,BM770,BN770,BO770,BP770,BQ770,BR770,BS770,BT770))</f>
        <v>0</v>
      </c>
      <c r="DP770" s="12">
        <f>SUM(BU770:CHOOSE(YTD,BU770,BV770,BW770,BX770,BY770,BZ770,CA770,CB770,CC770,CD770,CE770,CF770))</f>
        <v>0</v>
      </c>
    </row>
    <row r="771" spans="1:120" x14ac:dyDescent="0.15">
      <c r="A771" s="12" t="str">
        <f t="shared" si="933"/>
        <v>FTE Cost - Brand</v>
      </c>
      <c r="D771" s="12" t="str">
        <f>HR!D401</f>
        <v>Brand 10</v>
      </c>
      <c r="E771" s="12" t="str">
        <f t="shared" si="935"/>
        <v>Segment 3</v>
      </c>
      <c r="F771" s="12" t="str">
        <f t="shared" si="934"/>
        <v>Business Unit 2</v>
      </c>
      <c r="G771" s="12">
        <f t="shared" si="934"/>
        <v>0</v>
      </c>
      <c r="H771" s="12">
        <f t="shared" si="934"/>
        <v>0</v>
      </c>
      <c r="I771" s="12">
        <f t="shared" si="934"/>
        <v>0</v>
      </c>
      <c r="J771" s="12">
        <f t="shared" si="934"/>
        <v>0</v>
      </c>
      <c r="K771" s="12">
        <f t="shared" si="934"/>
        <v>0</v>
      </c>
      <c r="L771" s="12">
        <f>HR!C401</f>
        <v>0</v>
      </c>
      <c r="M771" s="12">
        <f>HR!E401</f>
        <v>0</v>
      </c>
      <c r="N771" s="12">
        <f>HR!F401</f>
        <v>0</v>
      </c>
      <c r="O771" s="12">
        <f>HR!G401</f>
        <v>0</v>
      </c>
      <c r="P771" s="12">
        <f>HR!H401</f>
        <v>0</v>
      </c>
      <c r="Q771" s="12">
        <f>HR!I401</f>
        <v>0</v>
      </c>
      <c r="R771" s="12">
        <f>HR!J401</f>
        <v>0</v>
      </c>
      <c r="S771" s="12">
        <f>HR!K401</f>
        <v>0</v>
      </c>
      <c r="T771" s="12">
        <f>HR!L401</f>
        <v>0</v>
      </c>
      <c r="U771" s="12">
        <f>HR!M401</f>
        <v>0</v>
      </c>
      <c r="V771" s="12">
        <f>HR!N401</f>
        <v>0</v>
      </c>
      <c r="W771" s="12">
        <f>HR!O401</f>
        <v>0</v>
      </c>
      <c r="X771" s="12">
        <f>HR!P401</f>
        <v>0</v>
      </c>
      <c r="Y771" s="12">
        <f>HR!Q401</f>
        <v>0</v>
      </c>
      <c r="Z771" s="12">
        <f>HR!R401</f>
        <v>0</v>
      </c>
      <c r="AA771" s="12">
        <f>HR!S401</f>
        <v>0</v>
      </c>
      <c r="AB771" s="12">
        <f>HR!T401</f>
        <v>0</v>
      </c>
      <c r="AC771" s="12">
        <f>HR!U401</f>
        <v>0</v>
      </c>
      <c r="AD771" s="12">
        <f>HR!V401</f>
        <v>0</v>
      </c>
      <c r="AE771" s="12">
        <f>HR!W401</f>
        <v>0</v>
      </c>
      <c r="AF771" s="12">
        <f>HR!X401</f>
        <v>0</v>
      </c>
      <c r="AG771" s="12">
        <f>HR!Y401</f>
        <v>0</v>
      </c>
      <c r="AH771" s="12">
        <f>HR!Z401</f>
        <v>0</v>
      </c>
      <c r="AI771" s="12">
        <f>HR!AA401</f>
        <v>0</v>
      </c>
      <c r="AJ771" s="12">
        <f>HR!AB401</f>
        <v>0</v>
      </c>
      <c r="AK771" s="12">
        <f>HR!AC401</f>
        <v>0</v>
      </c>
      <c r="AL771" s="12">
        <f>HR!AD401</f>
        <v>0</v>
      </c>
      <c r="AM771" s="12">
        <f>HR!AE401</f>
        <v>0</v>
      </c>
      <c r="AN771" s="12">
        <f>HR!AF401</f>
        <v>0</v>
      </c>
      <c r="AO771" s="12">
        <f>HR!AG401</f>
        <v>0</v>
      </c>
      <c r="AP771" s="12">
        <f>HR!AH401</f>
        <v>0</v>
      </c>
      <c r="AQ771" s="12">
        <f>HR!AI401</f>
        <v>0</v>
      </c>
      <c r="AR771" s="12">
        <f>HR!AJ401</f>
        <v>0</v>
      </c>
      <c r="AS771" s="12">
        <f>HR!AK401</f>
        <v>0</v>
      </c>
      <c r="AT771" s="12">
        <f>HR!AL401</f>
        <v>0</v>
      </c>
      <c r="AU771" s="12">
        <f>HR!AM401</f>
        <v>0</v>
      </c>
      <c r="AV771" s="12">
        <f>HR!AN401</f>
        <v>0</v>
      </c>
      <c r="AW771" s="12">
        <f>HR!AO401</f>
        <v>0</v>
      </c>
      <c r="AX771" s="12">
        <f>HR!AP401</f>
        <v>0</v>
      </c>
      <c r="AY771" s="12">
        <f>HR!AQ401</f>
        <v>0</v>
      </c>
      <c r="AZ771" s="12">
        <f>HR!AR401</f>
        <v>0</v>
      </c>
      <c r="BA771" s="12">
        <f>HR!AS401</f>
        <v>0</v>
      </c>
      <c r="BB771" s="12">
        <f>HR!AT401</f>
        <v>0</v>
      </c>
      <c r="BC771" s="12">
        <f>HR!AU401</f>
        <v>0</v>
      </c>
      <c r="BD771" s="12">
        <f>HR!AV401</f>
        <v>0</v>
      </c>
      <c r="BE771" s="12">
        <f>HR!AW401</f>
        <v>0</v>
      </c>
      <c r="BF771" s="12">
        <f>HR!AX401</f>
        <v>0</v>
      </c>
      <c r="BG771" s="12">
        <f>HR!AY401</f>
        <v>0</v>
      </c>
      <c r="BH771" s="12">
        <f>HR!AZ401</f>
        <v>0</v>
      </c>
      <c r="BI771" s="12">
        <f>HR!BA401</f>
        <v>0</v>
      </c>
      <c r="BJ771" s="12">
        <f>HR!BB401</f>
        <v>0</v>
      </c>
      <c r="BK771" s="12">
        <f>HR!BC401</f>
        <v>0</v>
      </c>
      <c r="BL771" s="12">
        <f>HR!BD401</f>
        <v>0</v>
      </c>
      <c r="BM771" s="12">
        <f>HR!BE401</f>
        <v>0</v>
      </c>
      <c r="BN771" s="12">
        <f>HR!BF401</f>
        <v>0</v>
      </c>
      <c r="BO771" s="12">
        <f>HR!BG401</f>
        <v>0</v>
      </c>
      <c r="BP771" s="12">
        <f>HR!BH401</f>
        <v>0</v>
      </c>
      <c r="BQ771" s="12">
        <f>HR!BI401</f>
        <v>0</v>
      </c>
      <c r="BR771" s="12">
        <f>HR!BJ401</f>
        <v>0</v>
      </c>
      <c r="BS771" s="12">
        <f>HR!BK401</f>
        <v>0</v>
      </c>
      <c r="BT771" s="12">
        <f>HR!BL401</f>
        <v>0</v>
      </c>
      <c r="BU771" s="12">
        <f>HR!BM401</f>
        <v>0</v>
      </c>
      <c r="BV771" s="12">
        <f>HR!BN401</f>
        <v>0</v>
      </c>
      <c r="BW771" s="12">
        <f>HR!BO401</f>
        <v>0</v>
      </c>
      <c r="BX771" s="12">
        <f>HR!BP401</f>
        <v>0</v>
      </c>
      <c r="BY771" s="12">
        <f>HR!BQ401</f>
        <v>0</v>
      </c>
      <c r="BZ771" s="12">
        <f>HR!BR401</f>
        <v>0</v>
      </c>
      <c r="CA771" s="12">
        <f>HR!BS401</f>
        <v>0</v>
      </c>
      <c r="CB771" s="12">
        <f>HR!BT401</f>
        <v>0</v>
      </c>
      <c r="CC771" s="12">
        <f>HR!BU401</f>
        <v>0</v>
      </c>
      <c r="CD771" s="12">
        <f>HR!BV401</f>
        <v>0</v>
      </c>
      <c r="CE771" s="12">
        <f>HR!BW401</f>
        <v>0</v>
      </c>
      <c r="CF771" s="12">
        <f>HR!BX401</f>
        <v>0</v>
      </c>
      <c r="CG771" s="12">
        <f t="shared" ref="CG771:CG834" si="936">SUM(M771:O771)</f>
        <v>0</v>
      </c>
      <c r="CH771" s="12">
        <f t="shared" ref="CH771:CH834" si="937">SUM(P771:R771)</f>
        <v>0</v>
      </c>
      <c r="CI771" s="12">
        <f t="shared" ref="CI771:CI834" si="938">SUM(S771:U771)</f>
        <v>0</v>
      </c>
      <c r="CJ771" s="12">
        <f t="shared" ref="CJ771:CJ834" si="939">SUM(V771:X771)</f>
        <v>0</v>
      </c>
      <c r="CK771" s="12">
        <f t="shared" ref="CK771:CK834" si="940">SUM(M771:X771)</f>
        <v>0</v>
      </c>
      <c r="CL771" s="12">
        <f t="shared" ref="CL771:CL834" si="941">SUM(Y771:AA771)</f>
        <v>0</v>
      </c>
      <c r="CM771" s="12">
        <f t="shared" ref="CM771:CM834" si="942">SUM(AB771:AD771)</f>
        <v>0</v>
      </c>
      <c r="CN771" s="12">
        <f t="shared" ref="CN771:CN834" si="943">SUM(AE771:AG771)</f>
        <v>0</v>
      </c>
      <c r="CO771" s="12">
        <f t="shared" ref="CO771:CO834" si="944">SUM(AH771:AJ771)</f>
        <v>0</v>
      </c>
      <c r="CP771" s="12">
        <f t="shared" ref="CP771:CP834" si="945">SUM(Y771:AJ771)</f>
        <v>0</v>
      </c>
      <c r="CQ771" s="12">
        <f t="shared" ref="CQ771:CQ834" si="946">SUM(AK771:AM771)</f>
        <v>0</v>
      </c>
      <c r="CR771" s="12">
        <f t="shared" ref="CR771:CR834" si="947">SUM(AN771:AP771)</f>
        <v>0</v>
      </c>
      <c r="CS771" s="12">
        <f t="shared" ref="CS771:CS834" si="948">SUM(AQ771:AS771)</f>
        <v>0</v>
      </c>
      <c r="CT771" s="12">
        <f t="shared" ref="CT771:CT834" si="949">SUM(AT771:AV771)</f>
        <v>0</v>
      </c>
      <c r="CU771" s="12">
        <f t="shared" ref="CU771:CU834" si="950">SUM(AK771:AV771)</f>
        <v>0</v>
      </c>
      <c r="CV771" s="12">
        <f t="shared" ref="CV771:CV834" si="951">SUM($AW771:$AY771)</f>
        <v>0</v>
      </c>
      <c r="CW771" s="12">
        <f t="shared" ref="CW771:CW834" si="952">SUM($AZ771:$BB771)</f>
        <v>0</v>
      </c>
      <c r="CX771" s="12">
        <f t="shared" ref="CX771:CX834" si="953">SUM($BC771:$BE771)</f>
        <v>0</v>
      </c>
      <c r="CY771" s="12">
        <f t="shared" ref="CY771:CY834" si="954">SUM($BF771:$BH771)</f>
        <v>0</v>
      </c>
      <c r="CZ771" s="12">
        <f t="shared" ref="CZ771:CZ834" si="955">SUM(AW771:BH771)</f>
        <v>0</v>
      </c>
      <c r="DA771" s="12">
        <f t="shared" ref="DA771:DA834" si="956">SUM($BI771:$BK771)</f>
        <v>0</v>
      </c>
      <c r="DB771" s="12">
        <f t="shared" ref="DB771:DB834" si="957">SUM($BL771:$BN771)</f>
        <v>0</v>
      </c>
      <c r="DC771" s="12">
        <f t="shared" ref="DC771:DC834" si="958">SUM($BO771:$BQ771)</f>
        <v>0</v>
      </c>
      <c r="DD771" s="12">
        <f t="shared" ref="DD771:DD834" si="959">SUM($BR771:$BT771)</f>
        <v>0</v>
      </c>
      <c r="DE771" s="12">
        <f t="shared" ref="DE771:DE834" si="960">SUM(BI771:BT771)</f>
        <v>0</v>
      </c>
      <c r="DF771" s="12">
        <f t="shared" ref="DF771:DF834" si="961">SUM(BU771:BW771)</f>
        <v>0</v>
      </c>
      <c r="DG771" s="12">
        <f t="shared" ref="DG771:DG834" si="962">SUM(BX771:BZ771)</f>
        <v>0</v>
      </c>
      <c r="DH771" s="12">
        <f t="shared" ref="DH771:DH834" si="963">SUM(CA771:CC771)</f>
        <v>0</v>
      </c>
      <c r="DI771" s="12">
        <f t="shared" ref="DI771:DI834" si="964">SUM(CD771:CF771)</f>
        <v>0</v>
      </c>
      <c r="DJ771" s="12">
        <f t="shared" ref="DJ771:DJ834" si="965">SUM(BU771:CF771)</f>
        <v>0</v>
      </c>
      <c r="DK771" s="12">
        <f>SUM(M771:CHOOSE(YTD,M771,N771,O771,P771,Q771,R771,S771,T771,U771,V771,W771,X771))</f>
        <v>0</v>
      </c>
      <c r="DL771" s="12">
        <f>SUM(Y771:CHOOSE(YTD,Y771,Z771,AA771,AB771,AC771,AD771,AE771,AF771,AG771,AH771,AI771,AJ771))</f>
        <v>0</v>
      </c>
      <c r="DM771" s="12">
        <f>SUM(AK771:CHOOSE(YTD,AK771,AL771,AM771,AN771,AO771,AP771,AQ771,AR771,AS771,AT771,AU771,AV771))</f>
        <v>0</v>
      </c>
      <c r="DN771" s="12">
        <f>SUM(AW771:CHOOSE(YTD,AW771,AX771,AY771,AZ771,BA771,BB771,BC771,BD771,BE771,BF771,BG771,BH771))</f>
        <v>0</v>
      </c>
      <c r="DO771" s="12">
        <f>SUM(BI771:CHOOSE(YTD,BI771,BJ771,BK771,BL771,BM771,BN771,BO771,BP771,BQ771,BR771,BS771,BT771))</f>
        <v>0</v>
      </c>
      <c r="DP771" s="12">
        <f>SUM(BU771:CHOOSE(YTD,BU771,BV771,BW771,BX771,BY771,BZ771,CA771,CB771,CC771,CD771,CE771,CF771))</f>
        <v>0</v>
      </c>
    </row>
    <row r="772" spans="1:120" x14ac:dyDescent="0.15">
      <c r="A772" s="12" t="str">
        <f t="shared" si="933"/>
        <v>FTE Cost - Brand</v>
      </c>
      <c r="D772" s="12" t="str">
        <f>HR!D402</f>
        <v>Brand 11</v>
      </c>
      <c r="E772" s="12" t="str">
        <f t="shared" si="935"/>
        <v>Segment 3</v>
      </c>
      <c r="F772" s="12" t="str">
        <f t="shared" si="934"/>
        <v>Business Unit 2</v>
      </c>
      <c r="G772" s="12">
        <f t="shared" si="934"/>
        <v>0</v>
      </c>
      <c r="H772" s="12">
        <f t="shared" si="934"/>
        <v>0</v>
      </c>
      <c r="I772" s="12">
        <f t="shared" si="934"/>
        <v>0</v>
      </c>
      <c r="J772" s="12">
        <f t="shared" si="934"/>
        <v>0</v>
      </c>
      <c r="K772" s="12">
        <f t="shared" si="934"/>
        <v>0</v>
      </c>
      <c r="L772" s="12">
        <f>HR!C402</f>
        <v>0</v>
      </c>
      <c r="M772" s="12">
        <f>HR!E402</f>
        <v>0</v>
      </c>
      <c r="N772" s="12">
        <f>HR!F402</f>
        <v>0</v>
      </c>
      <c r="O772" s="12">
        <f>HR!G402</f>
        <v>0</v>
      </c>
      <c r="P772" s="12">
        <f>HR!H402</f>
        <v>0</v>
      </c>
      <c r="Q772" s="12">
        <f>HR!I402</f>
        <v>0</v>
      </c>
      <c r="R772" s="12">
        <f>HR!J402</f>
        <v>0</v>
      </c>
      <c r="S772" s="12">
        <f>HR!K402</f>
        <v>0</v>
      </c>
      <c r="T772" s="12">
        <f>HR!L402</f>
        <v>0</v>
      </c>
      <c r="U772" s="12">
        <f>HR!M402</f>
        <v>0</v>
      </c>
      <c r="V772" s="12">
        <f>HR!N402</f>
        <v>0</v>
      </c>
      <c r="W772" s="12">
        <f>HR!O402</f>
        <v>0</v>
      </c>
      <c r="X772" s="12">
        <f>HR!P402</f>
        <v>0</v>
      </c>
      <c r="Y772" s="12">
        <f>HR!Q402</f>
        <v>0</v>
      </c>
      <c r="Z772" s="12">
        <f>HR!R402</f>
        <v>0</v>
      </c>
      <c r="AA772" s="12">
        <f>HR!S402</f>
        <v>0</v>
      </c>
      <c r="AB772" s="12">
        <f>HR!T402</f>
        <v>0</v>
      </c>
      <c r="AC772" s="12">
        <f>HR!U402</f>
        <v>0</v>
      </c>
      <c r="AD772" s="12">
        <f>HR!V402</f>
        <v>0</v>
      </c>
      <c r="AE772" s="12">
        <f>HR!W402</f>
        <v>0</v>
      </c>
      <c r="AF772" s="12">
        <f>HR!X402</f>
        <v>0</v>
      </c>
      <c r="AG772" s="12">
        <f>HR!Y402</f>
        <v>0</v>
      </c>
      <c r="AH772" s="12">
        <f>HR!Z402</f>
        <v>0</v>
      </c>
      <c r="AI772" s="12">
        <f>HR!AA402</f>
        <v>0</v>
      </c>
      <c r="AJ772" s="12">
        <f>HR!AB402</f>
        <v>0</v>
      </c>
      <c r="AK772" s="12">
        <f>HR!AC402</f>
        <v>0</v>
      </c>
      <c r="AL772" s="12">
        <f>HR!AD402</f>
        <v>0</v>
      </c>
      <c r="AM772" s="12">
        <f>HR!AE402</f>
        <v>0</v>
      </c>
      <c r="AN772" s="12">
        <f>HR!AF402</f>
        <v>0</v>
      </c>
      <c r="AO772" s="12">
        <f>HR!AG402</f>
        <v>0</v>
      </c>
      <c r="AP772" s="12">
        <f>HR!AH402</f>
        <v>0</v>
      </c>
      <c r="AQ772" s="12">
        <f>HR!AI402</f>
        <v>0</v>
      </c>
      <c r="AR772" s="12">
        <f>HR!AJ402</f>
        <v>0</v>
      </c>
      <c r="AS772" s="12">
        <f>HR!AK402</f>
        <v>0</v>
      </c>
      <c r="AT772" s="12">
        <f>HR!AL402</f>
        <v>0</v>
      </c>
      <c r="AU772" s="12">
        <f>HR!AM402</f>
        <v>0</v>
      </c>
      <c r="AV772" s="12">
        <f>HR!AN402</f>
        <v>0</v>
      </c>
      <c r="AW772" s="12">
        <f>HR!AO402</f>
        <v>0</v>
      </c>
      <c r="AX772" s="12">
        <f>HR!AP402</f>
        <v>0</v>
      </c>
      <c r="AY772" s="12">
        <f>HR!AQ402</f>
        <v>0</v>
      </c>
      <c r="AZ772" s="12">
        <f>HR!AR402</f>
        <v>0</v>
      </c>
      <c r="BA772" s="12">
        <f>HR!AS402</f>
        <v>0</v>
      </c>
      <c r="BB772" s="12">
        <f>HR!AT402</f>
        <v>0</v>
      </c>
      <c r="BC772" s="12">
        <f>HR!AU402</f>
        <v>0</v>
      </c>
      <c r="BD772" s="12">
        <f>HR!AV402</f>
        <v>0</v>
      </c>
      <c r="BE772" s="12">
        <f>HR!AW402</f>
        <v>0</v>
      </c>
      <c r="BF772" s="12">
        <f>HR!AX402</f>
        <v>0</v>
      </c>
      <c r="BG772" s="12">
        <f>HR!AY402</f>
        <v>0</v>
      </c>
      <c r="BH772" s="12">
        <f>HR!AZ402</f>
        <v>0</v>
      </c>
      <c r="BI772" s="12">
        <f>HR!BA402</f>
        <v>0</v>
      </c>
      <c r="BJ772" s="12">
        <f>HR!BB402</f>
        <v>0</v>
      </c>
      <c r="BK772" s="12">
        <f>HR!BC402</f>
        <v>0</v>
      </c>
      <c r="BL772" s="12">
        <f>HR!BD402</f>
        <v>0</v>
      </c>
      <c r="BM772" s="12">
        <f>HR!BE402</f>
        <v>0</v>
      </c>
      <c r="BN772" s="12">
        <f>HR!BF402</f>
        <v>0</v>
      </c>
      <c r="BO772" s="12">
        <f>HR!BG402</f>
        <v>0</v>
      </c>
      <c r="BP772" s="12">
        <f>HR!BH402</f>
        <v>0</v>
      </c>
      <c r="BQ772" s="12">
        <f>HR!BI402</f>
        <v>0</v>
      </c>
      <c r="BR772" s="12">
        <f>HR!BJ402</f>
        <v>0</v>
      </c>
      <c r="BS772" s="12">
        <f>HR!BK402</f>
        <v>0</v>
      </c>
      <c r="BT772" s="12">
        <f>HR!BL402</f>
        <v>0</v>
      </c>
      <c r="BU772" s="12">
        <f>HR!BM402</f>
        <v>0</v>
      </c>
      <c r="BV772" s="12">
        <f>HR!BN402</f>
        <v>0</v>
      </c>
      <c r="BW772" s="12">
        <f>HR!BO402</f>
        <v>0</v>
      </c>
      <c r="BX772" s="12">
        <f>HR!BP402</f>
        <v>0</v>
      </c>
      <c r="BY772" s="12">
        <f>HR!BQ402</f>
        <v>0</v>
      </c>
      <c r="BZ772" s="12">
        <f>HR!BR402</f>
        <v>0</v>
      </c>
      <c r="CA772" s="12">
        <f>HR!BS402</f>
        <v>0</v>
      </c>
      <c r="CB772" s="12">
        <f>HR!BT402</f>
        <v>0</v>
      </c>
      <c r="CC772" s="12">
        <f>HR!BU402</f>
        <v>0</v>
      </c>
      <c r="CD772" s="12">
        <f>HR!BV402</f>
        <v>0</v>
      </c>
      <c r="CE772" s="12">
        <f>HR!BW402</f>
        <v>0</v>
      </c>
      <c r="CF772" s="12">
        <f>HR!BX402</f>
        <v>0</v>
      </c>
      <c r="CG772" s="12">
        <f t="shared" si="936"/>
        <v>0</v>
      </c>
      <c r="CH772" s="12">
        <f t="shared" si="937"/>
        <v>0</v>
      </c>
      <c r="CI772" s="12">
        <f t="shared" si="938"/>
        <v>0</v>
      </c>
      <c r="CJ772" s="12">
        <f t="shared" si="939"/>
        <v>0</v>
      </c>
      <c r="CK772" s="12">
        <f t="shared" si="940"/>
        <v>0</v>
      </c>
      <c r="CL772" s="12">
        <f t="shared" si="941"/>
        <v>0</v>
      </c>
      <c r="CM772" s="12">
        <f t="shared" si="942"/>
        <v>0</v>
      </c>
      <c r="CN772" s="12">
        <f t="shared" si="943"/>
        <v>0</v>
      </c>
      <c r="CO772" s="12">
        <f t="shared" si="944"/>
        <v>0</v>
      </c>
      <c r="CP772" s="12">
        <f t="shared" si="945"/>
        <v>0</v>
      </c>
      <c r="CQ772" s="12">
        <f t="shared" si="946"/>
        <v>0</v>
      </c>
      <c r="CR772" s="12">
        <f t="shared" si="947"/>
        <v>0</v>
      </c>
      <c r="CS772" s="12">
        <f t="shared" si="948"/>
        <v>0</v>
      </c>
      <c r="CT772" s="12">
        <f t="shared" si="949"/>
        <v>0</v>
      </c>
      <c r="CU772" s="12">
        <f t="shared" si="950"/>
        <v>0</v>
      </c>
      <c r="CV772" s="12">
        <f t="shared" si="951"/>
        <v>0</v>
      </c>
      <c r="CW772" s="12">
        <f t="shared" si="952"/>
        <v>0</v>
      </c>
      <c r="CX772" s="12">
        <f t="shared" si="953"/>
        <v>0</v>
      </c>
      <c r="CY772" s="12">
        <f t="shared" si="954"/>
        <v>0</v>
      </c>
      <c r="CZ772" s="12">
        <f t="shared" si="955"/>
        <v>0</v>
      </c>
      <c r="DA772" s="12">
        <f t="shared" si="956"/>
        <v>0</v>
      </c>
      <c r="DB772" s="12">
        <f t="shared" si="957"/>
        <v>0</v>
      </c>
      <c r="DC772" s="12">
        <f t="shared" si="958"/>
        <v>0</v>
      </c>
      <c r="DD772" s="12">
        <f t="shared" si="959"/>
        <v>0</v>
      </c>
      <c r="DE772" s="12">
        <f t="shared" si="960"/>
        <v>0</v>
      </c>
      <c r="DF772" s="12">
        <f t="shared" si="961"/>
        <v>0</v>
      </c>
      <c r="DG772" s="12">
        <f t="shared" si="962"/>
        <v>0</v>
      </c>
      <c r="DH772" s="12">
        <f t="shared" si="963"/>
        <v>0</v>
      </c>
      <c r="DI772" s="12">
        <f t="shared" si="964"/>
        <v>0</v>
      </c>
      <c r="DJ772" s="12">
        <f t="shared" si="965"/>
        <v>0</v>
      </c>
      <c r="DK772" s="12">
        <f>SUM(M772:CHOOSE(YTD,M772,N772,O772,P772,Q772,R772,S772,T772,U772,V772,W772,X772))</f>
        <v>0</v>
      </c>
      <c r="DL772" s="12">
        <f>SUM(Y772:CHOOSE(YTD,Y772,Z772,AA772,AB772,AC772,AD772,AE772,AF772,AG772,AH772,AI772,AJ772))</f>
        <v>0</v>
      </c>
      <c r="DM772" s="12">
        <f>SUM(AK772:CHOOSE(YTD,AK772,AL772,AM772,AN772,AO772,AP772,AQ772,AR772,AS772,AT772,AU772,AV772))</f>
        <v>0</v>
      </c>
      <c r="DN772" s="12">
        <f>SUM(AW772:CHOOSE(YTD,AW772,AX772,AY772,AZ772,BA772,BB772,BC772,BD772,BE772,BF772,BG772,BH772))</f>
        <v>0</v>
      </c>
      <c r="DO772" s="12">
        <f>SUM(BI772:CHOOSE(YTD,BI772,BJ772,BK772,BL772,BM772,BN772,BO772,BP772,BQ772,BR772,BS772,BT772))</f>
        <v>0</v>
      </c>
      <c r="DP772" s="12">
        <f>SUM(BU772:CHOOSE(YTD,BU772,BV772,BW772,BX772,BY772,BZ772,CA772,CB772,CC772,CD772,CE772,CF772))</f>
        <v>0</v>
      </c>
    </row>
    <row r="773" spans="1:120" x14ac:dyDescent="0.15">
      <c r="A773" s="12" t="str">
        <f t="shared" si="933"/>
        <v>FTE Cost - Brand</v>
      </c>
      <c r="D773" s="12" t="str">
        <f>HR!D403</f>
        <v>Brand 12</v>
      </c>
      <c r="E773" s="12" t="str">
        <f t="shared" si="935"/>
        <v>Segment 3</v>
      </c>
      <c r="F773" s="12" t="str">
        <f t="shared" si="934"/>
        <v>Business Unit 2</v>
      </c>
      <c r="G773" s="12">
        <f t="shared" si="934"/>
        <v>0</v>
      </c>
      <c r="H773" s="12">
        <f t="shared" si="934"/>
        <v>0</v>
      </c>
      <c r="I773" s="12">
        <f t="shared" si="934"/>
        <v>0</v>
      </c>
      <c r="J773" s="12">
        <f t="shared" si="934"/>
        <v>0</v>
      </c>
      <c r="K773" s="12">
        <f t="shared" si="934"/>
        <v>0</v>
      </c>
      <c r="L773" s="12">
        <f>HR!C403</f>
        <v>0</v>
      </c>
      <c r="M773" s="12">
        <f>HR!E403</f>
        <v>0</v>
      </c>
      <c r="N773" s="12">
        <f>HR!F403</f>
        <v>0</v>
      </c>
      <c r="O773" s="12">
        <f>HR!G403</f>
        <v>0</v>
      </c>
      <c r="P773" s="12">
        <f>HR!H403</f>
        <v>0</v>
      </c>
      <c r="Q773" s="12">
        <f>HR!I403</f>
        <v>0</v>
      </c>
      <c r="R773" s="12">
        <f>HR!J403</f>
        <v>0</v>
      </c>
      <c r="S773" s="12">
        <f>HR!K403</f>
        <v>0</v>
      </c>
      <c r="T773" s="12">
        <f>HR!L403</f>
        <v>0</v>
      </c>
      <c r="U773" s="12">
        <f>HR!M403</f>
        <v>0</v>
      </c>
      <c r="V773" s="12">
        <f>HR!N403</f>
        <v>0</v>
      </c>
      <c r="W773" s="12">
        <f>HR!O403</f>
        <v>0</v>
      </c>
      <c r="X773" s="12">
        <f>HR!P403</f>
        <v>0</v>
      </c>
      <c r="Y773" s="12">
        <f>HR!Q403</f>
        <v>0</v>
      </c>
      <c r="Z773" s="12">
        <f>HR!R403</f>
        <v>0</v>
      </c>
      <c r="AA773" s="12">
        <f>HR!S403</f>
        <v>0</v>
      </c>
      <c r="AB773" s="12">
        <f>HR!T403</f>
        <v>0</v>
      </c>
      <c r="AC773" s="12">
        <f>HR!U403</f>
        <v>0</v>
      </c>
      <c r="AD773" s="12">
        <f>HR!V403</f>
        <v>0</v>
      </c>
      <c r="AE773" s="12">
        <f>HR!W403</f>
        <v>0</v>
      </c>
      <c r="AF773" s="12">
        <f>HR!X403</f>
        <v>0</v>
      </c>
      <c r="AG773" s="12">
        <f>HR!Y403</f>
        <v>0</v>
      </c>
      <c r="AH773" s="12">
        <f>HR!Z403</f>
        <v>0</v>
      </c>
      <c r="AI773" s="12">
        <f>HR!AA403</f>
        <v>0</v>
      </c>
      <c r="AJ773" s="12">
        <f>HR!AB403</f>
        <v>0</v>
      </c>
      <c r="AK773" s="12">
        <f>HR!AC403</f>
        <v>0</v>
      </c>
      <c r="AL773" s="12">
        <f>HR!AD403</f>
        <v>0</v>
      </c>
      <c r="AM773" s="12">
        <f>HR!AE403</f>
        <v>0</v>
      </c>
      <c r="AN773" s="12">
        <f>HR!AF403</f>
        <v>0</v>
      </c>
      <c r="AO773" s="12">
        <f>HR!AG403</f>
        <v>0</v>
      </c>
      <c r="AP773" s="12">
        <f>HR!AH403</f>
        <v>0</v>
      </c>
      <c r="AQ773" s="12">
        <f>HR!AI403</f>
        <v>0</v>
      </c>
      <c r="AR773" s="12">
        <f>HR!AJ403</f>
        <v>0</v>
      </c>
      <c r="AS773" s="12">
        <f>HR!AK403</f>
        <v>0</v>
      </c>
      <c r="AT773" s="12">
        <f>HR!AL403</f>
        <v>0</v>
      </c>
      <c r="AU773" s="12">
        <f>HR!AM403</f>
        <v>0</v>
      </c>
      <c r="AV773" s="12">
        <f>HR!AN403</f>
        <v>0</v>
      </c>
      <c r="AW773" s="12">
        <f>HR!AO403</f>
        <v>0</v>
      </c>
      <c r="AX773" s="12">
        <f>HR!AP403</f>
        <v>0</v>
      </c>
      <c r="AY773" s="12">
        <f>HR!AQ403</f>
        <v>0</v>
      </c>
      <c r="AZ773" s="12">
        <f>HR!AR403</f>
        <v>0</v>
      </c>
      <c r="BA773" s="12">
        <f>HR!AS403</f>
        <v>0</v>
      </c>
      <c r="BB773" s="12">
        <f>HR!AT403</f>
        <v>0</v>
      </c>
      <c r="BC773" s="12">
        <f>HR!AU403</f>
        <v>0</v>
      </c>
      <c r="BD773" s="12">
        <f>HR!AV403</f>
        <v>0</v>
      </c>
      <c r="BE773" s="12">
        <f>HR!AW403</f>
        <v>0</v>
      </c>
      <c r="BF773" s="12">
        <f>HR!AX403</f>
        <v>0</v>
      </c>
      <c r="BG773" s="12">
        <f>HR!AY403</f>
        <v>0</v>
      </c>
      <c r="BH773" s="12">
        <f>HR!AZ403</f>
        <v>0</v>
      </c>
      <c r="BI773" s="12">
        <f>HR!BA403</f>
        <v>0</v>
      </c>
      <c r="BJ773" s="12">
        <f>HR!BB403</f>
        <v>0</v>
      </c>
      <c r="BK773" s="12">
        <f>HR!BC403</f>
        <v>0</v>
      </c>
      <c r="BL773" s="12">
        <f>HR!BD403</f>
        <v>0</v>
      </c>
      <c r="BM773" s="12">
        <f>HR!BE403</f>
        <v>0</v>
      </c>
      <c r="BN773" s="12">
        <f>HR!BF403</f>
        <v>0</v>
      </c>
      <c r="BO773" s="12">
        <f>HR!BG403</f>
        <v>0</v>
      </c>
      <c r="BP773" s="12">
        <f>HR!BH403</f>
        <v>0</v>
      </c>
      <c r="BQ773" s="12">
        <f>HR!BI403</f>
        <v>0</v>
      </c>
      <c r="BR773" s="12">
        <f>HR!BJ403</f>
        <v>0</v>
      </c>
      <c r="BS773" s="12">
        <f>HR!BK403</f>
        <v>0</v>
      </c>
      <c r="BT773" s="12">
        <f>HR!BL403</f>
        <v>0</v>
      </c>
      <c r="BU773" s="12">
        <f>HR!BM403</f>
        <v>0</v>
      </c>
      <c r="BV773" s="12">
        <f>HR!BN403</f>
        <v>0</v>
      </c>
      <c r="BW773" s="12">
        <f>HR!BO403</f>
        <v>0</v>
      </c>
      <c r="BX773" s="12">
        <f>HR!BP403</f>
        <v>0</v>
      </c>
      <c r="BY773" s="12">
        <f>HR!BQ403</f>
        <v>0</v>
      </c>
      <c r="BZ773" s="12">
        <f>HR!BR403</f>
        <v>0</v>
      </c>
      <c r="CA773" s="12">
        <f>HR!BS403</f>
        <v>0</v>
      </c>
      <c r="CB773" s="12">
        <f>HR!BT403</f>
        <v>0</v>
      </c>
      <c r="CC773" s="12">
        <f>HR!BU403</f>
        <v>0</v>
      </c>
      <c r="CD773" s="12">
        <f>HR!BV403</f>
        <v>0</v>
      </c>
      <c r="CE773" s="12">
        <f>HR!BW403</f>
        <v>0</v>
      </c>
      <c r="CF773" s="12">
        <f>HR!BX403</f>
        <v>0</v>
      </c>
      <c r="CG773" s="12">
        <f t="shared" si="936"/>
        <v>0</v>
      </c>
      <c r="CH773" s="12">
        <f t="shared" si="937"/>
        <v>0</v>
      </c>
      <c r="CI773" s="12">
        <f t="shared" si="938"/>
        <v>0</v>
      </c>
      <c r="CJ773" s="12">
        <f t="shared" si="939"/>
        <v>0</v>
      </c>
      <c r="CK773" s="12">
        <f t="shared" si="940"/>
        <v>0</v>
      </c>
      <c r="CL773" s="12">
        <f t="shared" si="941"/>
        <v>0</v>
      </c>
      <c r="CM773" s="12">
        <f t="shared" si="942"/>
        <v>0</v>
      </c>
      <c r="CN773" s="12">
        <f t="shared" si="943"/>
        <v>0</v>
      </c>
      <c r="CO773" s="12">
        <f t="shared" si="944"/>
        <v>0</v>
      </c>
      <c r="CP773" s="12">
        <f t="shared" si="945"/>
        <v>0</v>
      </c>
      <c r="CQ773" s="12">
        <f t="shared" si="946"/>
        <v>0</v>
      </c>
      <c r="CR773" s="12">
        <f t="shared" si="947"/>
        <v>0</v>
      </c>
      <c r="CS773" s="12">
        <f t="shared" si="948"/>
        <v>0</v>
      </c>
      <c r="CT773" s="12">
        <f t="shared" si="949"/>
        <v>0</v>
      </c>
      <c r="CU773" s="12">
        <f t="shared" si="950"/>
        <v>0</v>
      </c>
      <c r="CV773" s="12">
        <f t="shared" si="951"/>
        <v>0</v>
      </c>
      <c r="CW773" s="12">
        <f t="shared" si="952"/>
        <v>0</v>
      </c>
      <c r="CX773" s="12">
        <f t="shared" si="953"/>
        <v>0</v>
      </c>
      <c r="CY773" s="12">
        <f t="shared" si="954"/>
        <v>0</v>
      </c>
      <c r="CZ773" s="12">
        <f t="shared" si="955"/>
        <v>0</v>
      </c>
      <c r="DA773" s="12">
        <f t="shared" si="956"/>
        <v>0</v>
      </c>
      <c r="DB773" s="12">
        <f t="shared" si="957"/>
        <v>0</v>
      </c>
      <c r="DC773" s="12">
        <f t="shared" si="958"/>
        <v>0</v>
      </c>
      <c r="DD773" s="12">
        <f t="shared" si="959"/>
        <v>0</v>
      </c>
      <c r="DE773" s="12">
        <f t="shared" si="960"/>
        <v>0</v>
      </c>
      <c r="DF773" s="12">
        <f t="shared" si="961"/>
        <v>0</v>
      </c>
      <c r="DG773" s="12">
        <f t="shared" si="962"/>
        <v>0</v>
      </c>
      <c r="DH773" s="12">
        <f t="shared" si="963"/>
        <v>0</v>
      </c>
      <c r="DI773" s="12">
        <f t="shared" si="964"/>
        <v>0</v>
      </c>
      <c r="DJ773" s="12">
        <f t="shared" si="965"/>
        <v>0</v>
      </c>
      <c r="DK773" s="12">
        <f>SUM(M773:CHOOSE(YTD,M773,N773,O773,P773,Q773,R773,S773,T773,U773,V773,W773,X773))</f>
        <v>0</v>
      </c>
      <c r="DL773" s="12">
        <f>SUM(Y773:CHOOSE(YTD,Y773,Z773,AA773,AB773,AC773,AD773,AE773,AF773,AG773,AH773,AI773,AJ773))</f>
        <v>0</v>
      </c>
      <c r="DM773" s="12">
        <f>SUM(AK773:CHOOSE(YTD,AK773,AL773,AM773,AN773,AO773,AP773,AQ773,AR773,AS773,AT773,AU773,AV773))</f>
        <v>0</v>
      </c>
      <c r="DN773" s="12">
        <f>SUM(AW773:CHOOSE(YTD,AW773,AX773,AY773,AZ773,BA773,BB773,BC773,BD773,BE773,BF773,BG773,BH773))</f>
        <v>0</v>
      </c>
      <c r="DO773" s="12">
        <f>SUM(BI773:CHOOSE(YTD,BI773,BJ773,BK773,BL773,BM773,BN773,BO773,BP773,BQ773,BR773,BS773,BT773))</f>
        <v>0</v>
      </c>
      <c r="DP773" s="12">
        <f>SUM(BU773:CHOOSE(YTD,BU773,BV773,BW773,BX773,BY773,BZ773,CA773,CB773,CC773,CD773,CE773,CF773))</f>
        <v>0</v>
      </c>
    </row>
    <row r="774" spans="1:120" x14ac:dyDescent="0.15">
      <c r="A774" s="12" t="str">
        <f t="shared" si="933"/>
        <v>FTE Cost - Brand</v>
      </c>
      <c r="D774" s="12" t="str">
        <f>HR!D404</f>
        <v>Brand 13</v>
      </c>
      <c r="E774" s="12" t="str">
        <f t="shared" si="935"/>
        <v>Segment 4</v>
      </c>
      <c r="F774" s="12" t="str">
        <f t="shared" si="934"/>
        <v>Business Unit 2</v>
      </c>
      <c r="G774" s="12">
        <f t="shared" si="934"/>
        <v>0</v>
      </c>
      <c r="H774" s="12">
        <f t="shared" si="934"/>
        <v>0</v>
      </c>
      <c r="I774" s="12">
        <f t="shared" si="934"/>
        <v>0</v>
      </c>
      <c r="J774" s="12">
        <f t="shared" si="934"/>
        <v>0</v>
      </c>
      <c r="K774" s="12">
        <f t="shared" si="934"/>
        <v>0</v>
      </c>
      <c r="L774" s="12">
        <f>HR!C404</f>
        <v>0</v>
      </c>
      <c r="M774" s="12">
        <f>HR!E404</f>
        <v>0</v>
      </c>
      <c r="N774" s="12">
        <f>HR!F404</f>
        <v>0</v>
      </c>
      <c r="O774" s="12">
        <f>HR!G404</f>
        <v>0</v>
      </c>
      <c r="P774" s="12">
        <f>HR!H404</f>
        <v>0</v>
      </c>
      <c r="Q774" s="12">
        <f>HR!I404</f>
        <v>0</v>
      </c>
      <c r="R774" s="12">
        <f>HR!J404</f>
        <v>0</v>
      </c>
      <c r="S774" s="12">
        <f>HR!K404</f>
        <v>0</v>
      </c>
      <c r="T774" s="12">
        <f>HR!L404</f>
        <v>0</v>
      </c>
      <c r="U774" s="12">
        <f>HR!M404</f>
        <v>0</v>
      </c>
      <c r="V774" s="12">
        <f>HR!N404</f>
        <v>0</v>
      </c>
      <c r="W774" s="12">
        <f>HR!O404</f>
        <v>0</v>
      </c>
      <c r="X774" s="12">
        <f>HR!P404</f>
        <v>0</v>
      </c>
      <c r="Y774" s="12">
        <f>HR!Q404</f>
        <v>0</v>
      </c>
      <c r="Z774" s="12">
        <f>HR!R404</f>
        <v>0</v>
      </c>
      <c r="AA774" s="12">
        <f>HR!S404</f>
        <v>0</v>
      </c>
      <c r="AB774" s="12">
        <f>HR!T404</f>
        <v>0</v>
      </c>
      <c r="AC774" s="12">
        <f>HR!U404</f>
        <v>0</v>
      </c>
      <c r="AD774" s="12">
        <f>HR!V404</f>
        <v>0</v>
      </c>
      <c r="AE774" s="12">
        <f>HR!W404</f>
        <v>0</v>
      </c>
      <c r="AF774" s="12">
        <f>HR!X404</f>
        <v>0</v>
      </c>
      <c r="AG774" s="12">
        <f>HR!Y404</f>
        <v>0</v>
      </c>
      <c r="AH774" s="12">
        <f>HR!Z404</f>
        <v>0</v>
      </c>
      <c r="AI774" s="12">
        <f>HR!AA404</f>
        <v>0</v>
      </c>
      <c r="AJ774" s="12">
        <f>HR!AB404</f>
        <v>0</v>
      </c>
      <c r="AK774" s="12">
        <f>HR!AC404</f>
        <v>0</v>
      </c>
      <c r="AL774" s="12">
        <f>HR!AD404</f>
        <v>0</v>
      </c>
      <c r="AM774" s="12">
        <f>HR!AE404</f>
        <v>0</v>
      </c>
      <c r="AN774" s="12">
        <f>HR!AF404</f>
        <v>0</v>
      </c>
      <c r="AO774" s="12">
        <f>HR!AG404</f>
        <v>0</v>
      </c>
      <c r="AP774" s="12">
        <f>HR!AH404</f>
        <v>0</v>
      </c>
      <c r="AQ774" s="12">
        <f>HR!AI404</f>
        <v>0</v>
      </c>
      <c r="AR774" s="12">
        <f>HR!AJ404</f>
        <v>0</v>
      </c>
      <c r="AS774" s="12">
        <f>HR!AK404</f>
        <v>0</v>
      </c>
      <c r="AT774" s="12">
        <f>HR!AL404</f>
        <v>0</v>
      </c>
      <c r="AU774" s="12">
        <f>HR!AM404</f>
        <v>0</v>
      </c>
      <c r="AV774" s="12">
        <f>HR!AN404</f>
        <v>0</v>
      </c>
      <c r="AW774" s="12">
        <f>HR!AO404</f>
        <v>0</v>
      </c>
      <c r="AX774" s="12">
        <f>HR!AP404</f>
        <v>0</v>
      </c>
      <c r="AY774" s="12">
        <f>HR!AQ404</f>
        <v>0</v>
      </c>
      <c r="AZ774" s="12">
        <f>HR!AR404</f>
        <v>0</v>
      </c>
      <c r="BA774" s="12">
        <f>HR!AS404</f>
        <v>0</v>
      </c>
      <c r="BB774" s="12">
        <f>HR!AT404</f>
        <v>0</v>
      </c>
      <c r="BC774" s="12">
        <f>HR!AU404</f>
        <v>0</v>
      </c>
      <c r="BD774" s="12">
        <f>HR!AV404</f>
        <v>0</v>
      </c>
      <c r="BE774" s="12">
        <f>HR!AW404</f>
        <v>0</v>
      </c>
      <c r="BF774" s="12">
        <f>HR!AX404</f>
        <v>0</v>
      </c>
      <c r="BG774" s="12">
        <f>HR!AY404</f>
        <v>0</v>
      </c>
      <c r="BH774" s="12">
        <f>HR!AZ404</f>
        <v>0</v>
      </c>
      <c r="BI774" s="12">
        <f>HR!BA404</f>
        <v>0</v>
      </c>
      <c r="BJ774" s="12">
        <f>HR!BB404</f>
        <v>0</v>
      </c>
      <c r="BK774" s="12">
        <f>HR!BC404</f>
        <v>0</v>
      </c>
      <c r="BL774" s="12">
        <f>HR!BD404</f>
        <v>0</v>
      </c>
      <c r="BM774" s="12">
        <f>HR!BE404</f>
        <v>0</v>
      </c>
      <c r="BN774" s="12">
        <f>HR!BF404</f>
        <v>0</v>
      </c>
      <c r="BO774" s="12">
        <f>HR!BG404</f>
        <v>0</v>
      </c>
      <c r="BP774" s="12">
        <f>HR!BH404</f>
        <v>0</v>
      </c>
      <c r="BQ774" s="12">
        <f>HR!BI404</f>
        <v>0</v>
      </c>
      <c r="BR774" s="12">
        <f>HR!BJ404</f>
        <v>0</v>
      </c>
      <c r="BS774" s="12">
        <f>HR!BK404</f>
        <v>0</v>
      </c>
      <c r="BT774" s="12">
        <f>HR!BL404</f>
        <v>0</v>
      </c>
      <c r="BU774" s="12">
        <f>HR!BM404</f>
        <v>0</v>
      </c>
      <c r="BV774" s="12">
        <f>HR!BN404</f>
        <v>0</v>
      </c>
      <c r="BW774" s="12">
        <f>HR!BO404</f>
        <v>0</v>
      </c>
      <c r="BX774" s="12">
        <f>HR!BP404</f>
        <v>0</v>
      </c>
      <c r="BY774" s="12">
        <f>HR!BQ404</f>
        <v>0</v>
      </c>
      <c r="BZ774" s="12">
        <f>HR!BR404</f>
        <v>0</v>
      </c>
      <c r="CA774" s="12">
        <f>HR!BS404</f>
        <v>0</v>
      </c>
      <c r="CB774" s="12">
        <f>HR!BT404</f>
        <v>0</v>
      </c>
      <c r="CC774" s="12">
        <f>HR!BU404</f>
        <v>0</v>
      </c>
      <c r="CD774" s="12">
        <f>HR!BV404</f>
        <v>0</v>
      </c>
      <c r="CE774" s="12">
        <f>HR!BW404</f>
        <v>0</v>
      </c>
      <c r="CF774" s="12">
        <f>HR!BX404</f>
        <v>0</v>
      </c>
      <c r="CG774" s="12">
        <f t="shared" si="936"/>
        <v>0</v>
      </c>
      <c r="CH774" s="12">
        <f t="shared" si="937"/>
        <v>0</v>
      </c>
      <c r="CI774" s="12">
        <f t="shared" si="938"/>
        <v>0</v>
      </c>
      <c r="CJ774" s="12">
        <f t="shared" si="939"/>
        <v>0</v>
      </c>
      <c r="CK774" s="12">
        <f t="shared" si="940"/>
        <v>0</v>
      </c>
      <c r="CL774" s="12">
        <f t="shared" si="941"/>
        <v>0</v>
      </c>
      <c r="CM774" s="12">
        <f t="shared" si="942"/>
        <v>0</v>
      </c>
      <c r="CN774" s="12">
        <f t="shared" si="943"/>
        <v>0</v>
      </c>
      <c r="CO774" s="12">
        <f t="shared" si="944"/>
        <v>0</v>
      </c>
      <c r="CP774" s="12">
        <f t="shared" si="945"/>
        <v>0</v>
      </c>
      <c r="CQ774" s="12">
        <f t="shared" si="946"/>
        <v>0</v>
      </c>
      <c r="CR774" s="12">
        <f t="shared" si="947"/>
        <v>0</v>
      </c>
      <c r="CS774" s="12">
        <f t="shared" si="948"/>
        <v>0</v>
      </c>
      <c r="CT774" s="12">
        <f t="shared" si="949"/>
        <v>0</v>
      </c>
      <c r="CU774" s="12">
        <f t="shared" si="950"/>
        <v>0</v>
      </c>
      <c r="CV774" s="12">
        <f t="shared" si="951"/>
        <v>0</v>
      </c>
      <c r="CW774" s="12">
        <f t="shared" si="952"/>
        <v>0</v>
      </c>
      <c r="CX774" s="12">
        <f t="shared" si="953"/>
        <v>0</v>
      </c>
      <c r="CY774" s="12">
        <f t="shared" si="954"/>
        <v>0</v>
      </c>
      <c r="CZ774" s="12">
        <f t="shared" si="955"/>
        <v>0</v>
      </c>
      <c r="DA774" s="12">
        <f t="shared" si="956"/>
        <v>0</v>
      </c>
      <c r="DB774" s="12">
        <f t="shared" si="957"/>
        <v>0</v>
      </c>
      <c r="DC774" s="12">
        <f t="shared" si="958"/>
        <v>0</v>
      </c>
      <c r="DD774" s="12">
        <f t="shared" si="959"/>
        <v>0</v>
      </c>
      <c r="DE774" s="12">
        <f t="shared" si="960"/>
        <v>0</v>
      </c>
      <c r="DF774" s="12">
        <f t="shared" si="961"/>
        <v>0</v>
      </c>
      <c r="DG774" s="12">
        <f t="shared" si="962"/>
        <v>0</v>
      </c>
      <c r="DH774" s="12">
        <f t="shared" si="963"/>
        <v>0</v>
      </c>
      <c r="DI774" s="12">
        <f t="shared" si="964"/>
        <v>0</v>
      </c>
      <c r="DJ774" s="12">
        <f t="shared" si="965"/>
        <v>0</v>
      </c>
      <c r="DK774" s="12">
        <f>SUM(M774:CHOOSE(YTD,M774,N774,O774,P774,Q774,R774,S774,T774,U774,V774,W774,X774))</f>
        <v>0</v>
      </c>
      <c r="DL774" s="12">
        <f>SUM(Y774:CHOOSE(YTD,Y774,Z774,AA774,AB774,AC774,AD774,AE774,AF774,AG774,AH774,AI774,AJ774))</f>
        <v>0</v>
      </c>
      <c r="DM774" s="12">
        <f>SUM(AK774:CHOOSE(YTD,AK774,AL774,AM774,AN774,AO774,AP774,AQ774,AR774,AS774,AT774,AU774,AV774))</f>
        <v>0</v>
      </c>
      <c r="DN774" s="12">
        <f>SUM(AW774:CHOOSE(YTD,AW774,AX774,AY774,AZ774,BA774,BB774,BC774,BD774,BE774,BF774,BG774,BH774))</f>
        <v>0</v>
      </c>
      <c r="DO774" s="12">
        <f>SUM(BI774:CHOOSE(YTD,BI774,BJ774,BK774,BL774,BM774,BN774,BO774,BP774,BQ774,BR774,BS774,BT774))</f>
        <v>0</v>
      </c>
      <c r="DP774" s="12">
        <f>SUM(BU774:CHOOSE(YTD,BU774,BV774,BW774,BX774,BY774,BZ774,CA774,CB774,CC774,CD774,CE774,CF774))</f>
        <v>0</v>
      </c>
    </row>
    <row r="775" spans="1:120" x14ac:dyDescent="0.15">
      <c r="A775" s="12" t="str">
        <f t="shared" si="933"/>
        <v>FTE Cost - Brand</v>
      </c>
      <c r="D775" s="12" t="str">
        <f>HR!D405</f>
        <v>Brand 14</v>
      </c>
      <c r="E775" s="12" t="str">
        <f t="shared" si="935"/>
        <v>Segment 4</v>
      </c>
      <c r="F775" s="12" t="str">
        <f t="shared" si="935"/>
        <v>Business Unit 2</v>
      </c>
      <c r="G775" s="12">
        <f t="shared" si="935"/>
        <v>0</v>
      </c>
      <c r="H775" s="12">
        <f t="shared" si="935"/>
        <v>0</v>
      </c>
      <c r="I775" s="12">
        <f t="shared" si="935"/>
        <v>0</v>
      </c>
      <c r="J775" s="12">
        <f t="shared" si="935"/>
        <v>0</v>
      </c>
      <c r="K775" s="12">
        <f t="shared" si="935"/>
        <v>0</v>
      </c>
      <c r="L775" s="12">
        <f>HR!C405</f>
        <v>0</v>
      </c>
      <c r="M775" s="12">
        <f>HR!E405</f>
        <v>0</v>
      </c>
      <c r="N775" s="12">
        <f>HR!F405</f>
        <v>0</v>
      </c>
      <c r="O775" s="12">
        <f>HR!G405</f>
        <v>0</v>
      </c>
      <c r="P775" s="12">
        <f>HR!H405</f>
        <v>0</v>
      </c>
      <c r="Q775" s="12">
        <f>HR!I405</f>
        <v>0</v>
      </c>
      <c r="R775" s="12">
        <f>HR!J405</f>
        <v>0</v>
      </c>
      <c r="S775" s="12">
        <f>HR!K405</f>
        <v>0</v>
      </c>
      <c r="T775" s="12">
        <f>HR!L405</f>
        <v>0</v>
      </c>
      <c r="U775" s="12">
        <f>HR!M405</f>
        <v>0</v>
      </c>
      <c r="V775" s="12">
        <f>HR!N405</f>
        <v>0</v>
      </c>
      <c r="W775" s="12">
        <f>HR!O405</f>
        <v>0</v>
      </c>
      <c r="X775" s="12">
        <f>HR!P405</f>
        <v>0</v>
      </c>
      <c r="Y775" s="12">
        <f>HR!Q405</f>
        <v>0</v>
      </c>
      <c r="Z775" s="12">
        <f>HR!R405</f>
        <v>0</v>
      </c>
      <c r="AA775" s="12">
        <f>HR!S405</f>
        <v>0</v>
      </c>
      <c r="AB775" s="12">
        <f>HR!T405</f>
        <v>0</v>
      </c>
      <c r="AC775" s="12">
        <f>HR!U405</f>
        <v>0</v>
      </c>
      <c r="AD775" s="12">
        <f>HR!V405</f>
        <v>0</v>
      </c>
      <c r="AE775" s="12">
        <f>HR!W405</f>
        <v>0</v>
      </c>
      <c r="AF775" s="12">
        <f>HR!X405</f>
        <v>0</v>
      </c>
      <c r="AG775" s="12">
        <f>HR!Y405</f>
        <v>0</v>
      </c>
      <c r="AH775" s="12">
        <f>HR!Z405</f>
        <v>0</v>
      </c>
      <c r="AI775" s="12">
        <f>HR!AA405</f>
        <v>0</v>
      </c>
      <c r="AJ775" s="12">
        <f>HR!AB405</f>
        <v>0</v>
      </c>
      <c r="AK775" s="12">
        <f>HR!AC405</f>
        <v>0</v>
      </c>
      <c r="AL775" s="12">
        <f>HR!AD405</f>
        <v>0</v>
      </c>
      <c r="AM775" s="12">
        <f>HR!AE405</f>
        <v>0</v>
      </c>
      <c r="AN775" s="12">
        <f>HR!AF405</f>
        <v>0</v>
      </c>
      <c r="AO775" s="12">
        <f>HR!AG405</f>
        <v>0</v>
      </c>
      <c r="AP775" s="12">
        <f>HR!AH405</f>
        <v>0</v>
      </c>
      <c r="AQ775" s="12">
        <f>HR!AI405</f>
        <v>0</v>
      </c>
      <c r="AR775" s="12">
        <f>HR!AJ405</f>
        <v>0</v>
      </c>
      <c r="AS775" s="12">
        <f>HR!AK405</f>
        <v>0</v>
      </c>
      <c r="AT775" s="12">
        <f>HR!AL405</f>
        <v>0</v>
      </c>
      <c r="AU775" s="12">
        <f>HR!AM405</f>
        <v>0</v>
      </c>
      <c r="AV775" s="12">
        <f>HR!AN405</f>
        <v>0</v>
      </c>
      <c r="AW775" s="12">
        <f>HR!AO405</f>
        <v>0</v>
      </c>
      <c r="AX775" s="12">
        <f>HR!AP405</f>
        <v>0</v>
      </c>
      <c r="AY775" s="12">
        <f>HR!AQ405</f>
        <v>0</v>
      </c>
      <c r="AZ775" s="12">
        <f>HR!AR405</f>
        <v>0</v>
      </c>
      <c r="BA775" s="12">
        <f>HR!AS405</f>
        <v>0</v>
      </c>
      <c r="BB775" s="12">
        <f>HR!AT405</f>
        <v>0</v>
      </c>
      <c r="BC775" s="12">
        <f>HR!AU405</f>
        <v>0</v>
      </c>
      <c r="BD775" s="12">
        <f>HR!AV405</f>
        <v>0</v>
      </c>
      <c r="BE775" s="12">
        <f>HR!AW405</f>
        <v>0</v>
      </c>
      <c r="BF775" s="12">
        <f>HR!AX405</f>
        <v>0</v>
      </c>
      <c r="BG775" s="12">
        <f>HR!AY405</f>
        <v>0</v>
      </c>
      <c r="BH775" s="12">
        <f>HR!AZ405</f>
        <v>0</v>
      </c>
      <c r="BI775" s="12">
        <f>HR!BA405</f>
        <v>0</v>
      </c>
      <c r="BJ775" s="12">
        <f>HR!BB405</f>
        <v>0</v>
      </c>
      <c r="BK775" s="12">
        <f>HR!BC405</f>
        <v>0</v>
      </c>
      <c r="BL775" s="12">
        <f>HR!BD405</f>
        <v>0</v>
      </c>
      <c r="BM775" s="12">
        <f>HR!BE405</f>
        <v>0</v>
      </c>
      <c r="BN775" s="12">
        <f>HR!BF405</f>
        <v>0</v>
      </c>
      <c r="BO775" s="12">
        <f>HR!BG405</f>
        <v>0</v>
      </c>
      <c r="BP775" s="12">
        <f>HR!BH405</f>
        <v>0</v>
      </c>
      <c r="BQ775" s="12">
        <f>HR!BI405</f>
        <v>0</v>
      </c>
      <c r="BR775" s="12">
        <f>HR!BJ405</f>
        <v>0</v>
      </c>
      <c r="BS775" s="12">
        <f>HR!BK405</f>
        <v>0</v>
      </c>
      <c r="BT775" s="12">
        <f>HR!BL405</f>
        <v>0</v>
      </c>
      <c r="BU775" s="12">
        <f>HR!BM405</f>
        <v>0</v>
      </c>
      <c r="BV775" s="12">
        <f>HR!BN405</f>
        <v>0</v>
      </c>
      <c r="BW775" s="12">
        <f>HR!BO405</f>
        <v>0</v>
      </c>
      <c r="BX775" s="12">
        <f>HR!BP405</f>
        <v>0</v>
      </c>
      <c r="BY775" s="12">
        <f>HR!BQ405</f>
        <v>0</v>
      </c>
      <c r="BZ775" s="12">
        <f>HR!BR405</f>
        <v>0</v>
      </c>
      <c r="CA775" s="12">
        <f>HR!BS405</f>
        <v>0</v>
      </c>
      <c r="CB775" s="12">
        <f>HR!BT405</f>
        <v>0</v>
      </c>
      <c r="CC775" s="12">
        <f>HR!BU405</f>
        <v>0</v>
      </c>
      <c r="CD775" s="12">
        <f>HR!BV405</f>
        <v>0</v>
      </c>
      <c r="CE775" s="12">
        <f>HR!BW405</f>
        <v>0</v>
      </c>
      <c r="CF775" s="12">
        <f>HR!BX405</f>
        <v>0</v>
      </c>
      <c r="CG775" s="12">
        <f t="shared" si="936"/>
        <v>0</v>
      </c>
      <c r="CH775" s="12">
        <f t="shared" si="937"/>
        <v>0</v>
      </c>
      <c r="CI775" s="12">
        <f t="shared" si="938"/>
        <v>0</v>
      </c>
      <c r="CJ775" s="12">
        <f t="shared" si="939"/>
        <v>0</v>
      </c>
      <c r="CK775" s="12">
        <f t="shared" si="940"/>
        <v>0</v>
      </c>
      <c r="CL775" s="12">
        <f t="shared" si="941"/>
        <v>0</v>
      </c>
      <c r="CM775" s="12">
        <f t="shared" si="942"/>
        <v>0</v>
      </c>
      <c r="CN775" s="12">
        <f t="shared" si="943"/>
        <v>0</v>
      </c>
      <c r="CO775" s="12">
        <f t="shared" si="944"/>
        <v>0</v>
      </c>
      <c r="CP775" s="12">
        <f t="shared" si="945"/>
        <v>0</v>
      </c>
      <c r="CQ775" s="12">
        <f t="shared" si="946"/>
        <v>0</v>
      </c>
      <c r="CR775" s="12">
        <f t="shared" si="947"/>
        <v>0</v>
      </c>
      <c r="CS775" s="12">
        <f t="shared" si="948"/>
        <v>0</v>
      </c>
      <c r="CT775" s="12">
        <f t="shared" si="949"/>
        <v>0</v>
      </c>
      <c r="CU775" s="12">
        <f t="shared" si="950"/>
        <v>0</v>
      </c>
      <c r="CV775" s="12">
        <f t="shared" si="951"/>
        <v>0</v>
      </c>
      <c r="CW775" s="12">
        <f t="shared" si="952"/>
        <v>0</v>
      </c>
      <c r="CX775" s="12">
        <f t="shared" si="953"/>
        <v>0</v>
      </c>
      <c r="CY775" s="12">
        <f t="shared" si="954"/>
        <v>0</v>
      </c>
      <c r="CZ775" s="12">
        <f t="shared" si="955"/>
        <v>0</v>
      </c>
      <c r="DA775" s="12">
        <f t="shared" si="956"/>
        <v>0</v>
      </c>
      <c r="DB775" s="12">
        <f t="shared" si="957"/>
        <v>0</v>
      </c>
      <c r="DC775" s="12">
        <f t="shared" si="958"/>
        <v>0</v>
      </c>
      <c r="DD775" s="12">
        <f t="shared" si="959"/>
        <v>0</v>
      </c>
      <c r="DE775" s="12">
        <f t="shared" si="960"/>
        <v>0</v>
      </c>
      <c r="DF775" s="12">
        <f t="shared" si="961"/>
        <v>0</v>
      </c>
      <c r="DG775" s="12">
        <f t="shared" si="962"/>
        <v>0</v>
      </c>
      <c r="DH775" s="12">
        <f t="shared" si="963"/>
        <v>0</v>
      </c>
      <c r="DI775" s="12">
        <f t="shared" si="964"/>
        <v>0</v>
      </c>
      <c r="DJ775" s="12">
        <f t="shared" si="965"/>
        <v>0</v>
      </c>
      <c r="DK775" s="12">
        <f>SUM(M775:CHOOSE(YTD,M775,N775,O775,P775,Q775,R775,S775,T775,U775,V775,W775,X775))</f>
        <v>0</v>
      </c>
      <c r="DL775" s="12">
        <f>SUM(Y775:CHOOSE(YTD,Y775,Z775,AA775,AB775,AC775,AD775,AE775,AF775,AG775,AH775,AI775,AJ775))</f>
        <v>0</v>
      </c>
      <c r="DM775" s="12">
        <f>SUM(AK775:CHOOSE(YTD,AK775,AL775,AM775,AN775,AO775,AP775,AQ775,AR775,AS775,AT775,AU775,AV775))</f>
        <v>0</v>
      </c>
      <c r="DN775" s="12">
        <f>SUM(AW775:CHOOSE(YTD,AW775,AX775,AY775,AZ775,BA775,BB775,BC775,BD775,BE775,BF775,BG775,BH775))</f>
        <v>0</v>
      </c>
      <c r="DO775" s="12">
        <f>SUM(BI775:CHOOSE(YTD,BI775,BJ775,BK775,BL775,BM775,BN775,BO775,BP775,BQ775,BR775,BS775,BT775))</f>
        <v>0</v>
      </c>
      <c r="DP775" s="12">
        <f>SUM(BU775:CHOOSE(YTD,BU775,BV775,BW775,BX775,BY775,BZ775,CA775,CB775,CC775,CD775,CE775,CF775))</f>
        <v>0</v>
      </c>
    </row>
    <row r="776" spans="1:120" x14ac:dyDescent="0.15">
      <c r="A776" s="12" t="str">
        <f t="shared" si="933"/>
        <v>FTE Cost - Brand</v>
      </c>
      <c r="D776" s="12" t="str">
        <f>HR!D406</f>
        <v>Brand 15</v>
      </c>
      <c r="E776" s="12" t="str">
        <f t="shared" si="935"/>
        <v>Segment 4</v>
      </c>
      <c r="F776" s="12" t="str">
        <f t="shared" si="935"/>
        <v>Business Unit 2</v>
      </c>
      <c r="G776" s="12">
        <f t="shared" si="935"/>
        <v>0</v>
      </c>
      <c r="H776" s="12">
        <f t="shared" si="935"/>
        <v>0</v>
      </c>
      <c r="I776" s="12">
        <f t="shared" si="935"/>
        <v>0</v>
      </c>
      <c r="J776" s="12">
        <f t="shared" si="935"/>
        <v>0</v>
      </c>
      <c r="K776" s="12">
        <f t="shared" si="935"/>
        <v>0</v>
      </c>
      <c r="L776" s="12">
        <f>HR!C406</f>
        <v>0</v>
      </c>
      <c r="M776" s="12">
        <f>HR!E406</f>
        <v>0</v>
      </c>
      <c r="N776" s="12">
        <f>HR!F406</f>
        <v>0</v>
      </c>
      <c r="O776" s="12">
        <f>HR!G406</f>
        <v>0</v>
      </c>
      <c r="P776" s="12">
        <f>HR!H406</f>
        <v>0</v>
      </c>
      <c r="Q776" s="12">
        <f>HR!I406</f>
        <v>0</v>
      </c>
      <c r="R776" s="12">
        <f>HR!J406</f>
        <v>0</v>
      </c>
      <c r="S776" s="12">
        <f>HR!K406</f>
        <v>0</v>
      </c>
      <c r="T776" s="12">
        <f>HR!L406</f>
        <v>0</v>
      </c>
      <c r="U776" s="12">
        <f>HR!M406</f>
        <v>0</v>
      </c>
      <c r="V776" s="12">
        <f>HR!N406</f>
        <v>0</v>
      </c>
      <c r="W776" s="12">
        <f>HR!O406</f>
        <v>0</v>
      </c>
      <c r="X776" s="12">
        <f>HR!P406</f>
        <v>0</v>
      </c>
      <c r="Y776" s="12">
        <f>HR!Q406</f>
        <v>0</v>
      </c>
      <c r="Z776" s="12">
        <f>HR!R406</f>
        <v>0</v>
      </c>
      <c r="AA776" s="12">
        <f>HR!S406</f>
        <v>0</v>
      </c>
      <c r="AB776" s="12">
        <f>HR!T406</f>
        <v>0</v>
      </c>
      <c r="AC776" s="12">
        <f>HR!U406</f>
        <v>0</v>
      </c>
      <c r="AD776" s="12">
        <f>HR!V406</f>
        <v>0</v>
      </c>
      <c r="AE776" s="12">
        <f>HR!W406</f>
        <v>0</v>
      </c>
      <c r="AF776" s="12">
        <f>HR!X406</f>
        <v>0</v>
      </c>
      <c r="AG776" s="12">
        <f>HR!Y406</f>
        <v>0</v>
      </c>
      <c r="AH776" s="12">
        <f>HR!Z406</f>
        <v>0</v>
      </c>
      <c r="AI776" s="12">
        <f>HR!AA406</f>
        <v>0</v>
      </c>
      <c r="AJ776" s="12">
        <f>HR!AB406</f>
        <v>0</v>
      </c>
      <c r="AK776" s="12">
        <f>HR!AC406</f>
        <v>0</v>
      </c>
      <c r="AL776" s="12">
        <f>HR!AD406</f>
        <v>0</v>
      </c>
      <c r="AM776" s="12">
        <f>HR!AE406</f>
        <v>0</v>
      </c>
      <c r="AN776" s="12">
        <f>HR!AF406</f>
        <v>0</v>
      </c>
      <c r="AO776" s="12">
        <f>HR!AG406</f>
        <v>0</v>
      </c>
      <c r="AP776" s="12">
        <f>HR!AH406</f>
        <v>0</v>
      </c>
      <c r="AQ776" s="12">
        <f>HR!AI406</f>
        <v>0</v>
      </c>
      <c r="AR776" s="12">
        <f>HR!AJ406</f>
        <v>0</v>
      </c>
      <c r="AS776" s="12">
        <f>HR!AK406</f>
        <v>0</v>
      </c>
      <c r="AT776" s="12">
        <f>HR!AL406</f>
        <v>0</v>
      </c>
      <c r="AU776" s="12">
        <f>HR!AM406</f>
        <v>0</v>
      </c>
      <c r="AV776" s="12">
        <f>HR!AN406</f>
        <v>0</v>
      </c>
      <c r="AW776" s="12">
        <f>HR!AO406</f>
        <v>0</v>
      </c>
      <c r="AX776" s="12">
        <f>HR!AP406</f>
        <v>0</v>
      </c>
      <c r="AY776" s="12">
        <f>HR!AQ406</f>
        <v>0</v>
      </c>
      <c r="AZ776" s="12">
        <f>HR!AR406</f>
        <v>0</v>
      </c>
      <c r="BA776" s="12">
        <f>HR!AS406</f>
        <v>0</v>
      </c>
      <c r="BB776" s="12">
        <f>HR!AT406</f>
        <v>0</v>
      </c>
      <c r="BC776" s="12">
        <f>HR!AU406</f>
        <v>0</v>
      </c>
      <c r="BD776" s="12">
        <f>HR!AV406</f>
        <v>0</v>
      </c>
      <c r="BE776" s="12">
        <f>HR!AW406</f>
        <v>0</v>
      </c>
      <c r="BF776" s="12">
        <f>HR!AX406</f>
        <v>0</v>
      </c>
      <c r="BG776" s="12">
        <f>HR!AY406</f>
        <v>0</v>
      </c>
      <c r="BH776" s="12">
        <f>HR!AZ406</f>
        <v>0</v>
      </c>
      <c r="BI776" s="12">
        <f>HR!BA406</f>
        <v>0</v>
      </c>
      <c r="BJ776" s="12">
        <f>HR!BB406</f>
        <v>0</v>
      </c>
      <c r="BK776" s="12">
        <f>HR!BC406</f>
        <v>0</v>
      </c>
      <c r="BL776" s="12">
        <f>HR!BD406</f>
        <v>0</v>
      </c>
      <c r="BM776" s="12">
        <f>HR!BE406</f>
        <v>0</v>
      </c>
      <c r="BN776" s="12">
        <f>HR!BF406</f>
        <v>0</v>
      </c>
      <c r="BO776" s="12">
        <f>HR!BG406</f>
        <v>0</v>
      </c>
      <c r="BP776" s="12">
        <f>HR!BH406</f>
        <v>0</v>
      </c>
      <c r="BQ776" s="12">
        <f>HR!BI406</f>
        <v>0</v>
      </c>
      <c r="BR776" s="12">
        <f>HR!BJ406</f>
        <v>0</v>
      </c>
      <c r="BS776" s="12">
        <f>HR!BK406</f>
        <v>0</v>
      </c>
      <c r="BT776" s="12">
        <f>HR!BL406</f>
        <v>0</v>
      </c>
      <c r="BU776" s="12">
        <f>HR!BM406</f>
        <v>0</v>
      </c>
      <c r="BV776" s="12">
        <f>HR!BN406</f>
        <v>0</v>
      </c>
      <c r="BW776" s="12">
        <f>HR!BO406</f>
        <v>0</v>
      </c>
      <c r="BX776" s="12">
        <f>HR!BP406</f>
        <v>0</v>
      </c>
      <c r="BY776" s="12">
        <f>HR!BQ406</f>
        <v>0</v>
      </c>
      <c r="BZ776" s="12">
        <f>HR!BR406</f>
        <v>0</v>
      </c>
      <c r="CA776" s="12">
        <f>HR!BS406</f>
        <v>0</v>
      </c>
      <c r="CB776" s="12">
        <f>HR!BT406</f>
        <v>0</v>
      </c>
      <c r="CC776" s="12">
        <f>HR!BU406</f>
        <v>0</v>
      </c>
      <c r="CD776" s="12">
        <f>HR!BV406</f>
        <v>0</v>
      </c>
      <c r="CE776" s="12">
        <f>HR!BW406</f>
        <v>0</v>
      </c>
      <c r="CF776" s="12">
        <f>HR!BX406</f>
        <v>0</v>
      </c>
      <c r="CG776" s="12">
        <f t="shared" si="936"/>
        <v>0</v>
      </c>
      <c r="CH776" s="12">
        <f t="shared" si="937"/>
        <v>0</v>
      </c>
      <c r="CI776" s="12">
        <f t="shared" si="938"/>
        <v>0</v>
      </c>
      <c r="CJ776" s="12">
        <f t="shared" si="939"/>
        <v>0</v>
      </c>
      <c r="CK776" s="12">
        <f t="shared" si="940"/>
        <v>0</v>
      </c>
      <c r="CL776" s="12">
        <f t="shared" si="941"/>
        <v>0</v>
      </c>
      <c r="CM776" s="12">
        <f t="shared" si="942"/>
        <v>0</v>
      </c>
      <c r="CN776" s="12">
        <f t="shared" si="943"/>
        <v>0</v>
      </c>
      <c r="CO776" s="12">
        <f t="shared" si="944"/>
        <v>0</v>
      </c>
      <c r="CP776" s="12">
        <f t="shared" si="945"/>
        <v>0</v>
      </c>
      <c r="CQ776" s="12">
        <f t="shared" si="946"/>
        <v>0</v>
      </c>
      <c r="CR776" s="12">
        <f t="shared" si="947"/>
        <v>0</v>
      </c>
      <c r="CS776" s="12">
        <f t="shared" si="948"/>
        <v>0</v>
      </c>
      <c r="CT776" s="12">
        <f t="shared" si="949"/>
        <v>0</v>
      </c>
      <c r="CU776" s="12">
        <f t="shared" si="950"/>
        <v>0</v>
      </c>
      <c r="CV776" s="12">
        <f t="shared" si="951"/>
        <v>0</v>
      </c>
      <c r="CW776" s="12">
        <f t="shared" si="952"/>
        <v>0</v>
      </c>
      <c r="CX776" s="12">
        <f t="shared" si="953"/>
        <v>0</v>
      </c>
      <c r="CY776" s="12">
        <f t="shared" si="954"/>
        <v>0</v>
      </c>
      <c r="CZ776" s="12">
        <f t="shared" si="955"/>
        <v>0</v>
      </c>
      <c r="DA776" s="12">
        <f t="shared" si="956"/>
        <v>0</v>
      </c>
      <c r="DB776" s="12">
        <f t="shared" si="957"/>
        <v>0</v>
      </c>
      <c r="DC776" s="12">
        <f t="shared" si="958"/>
        <v>0</v>
      </c>
      <c r="DD776" s="12">
        <f t="shared" si="959"/>
        <v>0</v>
      </c>
      <c r="DE776" s="12">
        <f t="shared" si="960"/>
        <v>0</v>
      </c>
      <c r="DF776" s="12">
        <f t="shared" si="961"/>
        <v>0</v>
      </c>
      <c r="DG776" s="12">
        <f t="shared" si="962"/>
        <v>0</v>
      </c>
      <c r="DH776" s="12">
        <f t="shared" si="963"/>
        <v>0</v>
      </c>
      <c r="DI776" s="12">
        <f t="shared" si="964"/>
        <v>0</v>
      </c>
      <c r="DJ776" s="12">
        <f t="shared" si="965"/>
        <v>0</v>
      </c>
      <c r="DK776" s="12">
        <f>SUM(M776:CHOOSE(YTD,M776,N776,O776,P776,Q776,R776,S776,T776,U776,V776,W776,X776))</f>
        <v>0</v>
      </c>
      <c r="DL776" s="12">
        <f>SUM(Y776:CHOOSE(YTD,Y776,Z776,AA776,AB776,AC776,AD776,AE776,AF776,AG776,AH776,AI776,AJ776))</f>
        <v>0</v>
      </c>
      <c r="DM776" s="12">
        <f>SUM(AK776:CHOOSE(YTD,AK776,AL776,AM776,AN776,AO776,AP776,AQ776,AR776,AS776,AT776,AU776,AV776))</f>
        <v>0</v>
      </c>
      <c r="DN776" s="12">
        <f>SUM(AW776:CHOOSE(YTD,AW776,AX776,AY776,AZ776,BA776,BB776,BC776,BD776,BE776,BF776,BG776,BH776))</f>
        <v>0</v>
      </c>
      <c r="DO776" s="12">
        <f>SUM(BI776:CHOOSE(YTD,BI776,BJ776,BK776,BL776,BM776,BN776,BO776,BP776,BQ776,BR776,BS776,BT776))</f>
        <v>0</v>
      </c>
      <c r="DP776" s="12">
        <f>SUM(BU776:CHOOSE(YTD,BU776,BV776,BW776,BX776,BY776,BZ776,CA776,CB776,CC776,CD776,CE776,CF776))</f>
        <v>0</v>
      </c>
    </row>
    <row r="777" spans="1:120" x14ac:dyDescent="0.15">
      <c r="A777" s="12" t="str">
        <f t="shared" si="933"/>
        <v>FTE Cost - Brand</v>
      </c>
      <c r="D777" s="12" t="str">
        <f>HR!D407</f>
        <v>Brand 16</v>
      </c>
      <c r="E777" s="12" t="str">
        <f t="shared" si="935"/>
        <v>Segment 4</v>
      </c>
      <c r="F777" s="12" t="str">
        <f t="shared" si="935"/>
        <v>Business Unit 2</v>
      </c>
      <c r="G777" s="12">
        <f t="shared" si="935"/>
        <v>0</v>
      </c>
      <c r="H777" s="12">
        <f t="shared" si="935"/>
        <v>0</v>
      </c>
      <c r="I777" s="12">
        <f t="shared" si="935"/>
        <v>0</v>
      </c>
      <c r="J777" s="12">
        <f t="shared" si="935"/>
        <v>0</v>
      </c>
      <c r="K777" s="12">
        <f t="shared" si="935"/>
        <v>0</v>
      </c>
      <c r="L777" s="12">
        <f>HR!C407</f>
        <v>0</v>
      </c>
      <c r="M777" s="12">
        <f>HR!E407</f>
        <v>0</v>
      </c>
      <c r="N777" s="12">
        <f>HR!F407</f>
        <v>0</v>
      </c>
      <c r="O777" s="12">
        <f>HR!G407</f>
        <v>0</v>
      </c>
      <c r="P777" s="12">
        <f>HR!H407</f>
        <v>0</v>
      </c>
      <c r="Q777" s="12">
        <f>HR!I407</f>
        <v>0</v>
      </c>
      <c r="R777" s="12">
        <f>HR!J407</f>
        <v>0</v>
      </c>
      <c r="S777" s="12">
        <f>HR!K407</f>
        <v>0</v>
      </c>
      <c r="T777" s="12">
        <f>HR!L407</f>
        <v>0</v>
      </c>
      <c r="U777" s="12">
        <f>HR!M407</f>
        <v>0</v>
      </c>
      <c r="V777" s="12">
        <f>HR!N407</f>
        <v>0</v>
      </c>
      <c r="W777" s="12">
        <f>HR!O407</f>
        <v>0</v>
      </c>
      <c r="X777" s="12">
        <f>HR!P407</f>
        <v>0</v>
      </c>
      <c r="Y777" s="12">
        <f>HR!Q407</f>
        <v>0</v>
      </c>
      <c r="Z777" s="12">
        <f>HR!R407</f>
        <v>0</v>
      </c>
      <c r="AA777" s="12">
        <f>HR!S407</f>
        <v>0</v>
      </c>
      <c r="AB777" s="12">
        <f>HR!T407</f>
        <v>0</v>
      </c>
      <c r="AC777" s="12">
        <f>HR!U407</f>
        <v>0</v>
      </c>
      <c r="AD777" s="12">
        <f>HR!V407</f>
        <v>0</v>
      </c>
      <c r="AE777" s="12">
        <f>HR!W407</f>
        <v>0</v>
      </c>
      <c r="AF777" s="12">
        <f>HR!X407</f>
        <v>0</v>
      </c>
      <c r="AG777" s="12">
        <f>HR!Y407</f>
        <v>0</v>
      </c>
      <c r="AH777" s="12">
        <f>HR!Z407</f>
        <v>0</v>
      </c>
      <c r="AI777" s="12">
        <f>HR!AA407</f>
        <v>0</v>
      </c>
      <c r="AJ777" s="12">
        <f>HR!AB407</f>
        <v>0</v>
      </c>
      <c r="AK777" s="12">
        <f>HR!AC407</f>
        <v>0</v>
      </c>
      <c r="AL777" s="12">
        <f>HR!AD407</f>
        <v>0</v>
      </c>
      <c r="AM777" s="12">
        <f>HR!AE407</f>
        <v>0</v>
      </c>
      <c r="AN777" s="12">
        <f>HR!AF407</f>
        <v>0</v>
      </c>
      <c r="AO777" s="12">
        <f>HR!AG407</f>
        <v>0</v>
      </c>
      <c r="AP777" s="12">
        <f>HR!AH407</f>
        <v>0</v>
      </c>
      <c r="AQ777" s="12">
        <f>HR!AI407</f>
        <v>0</v>
      </c>
      <c r="AR777" s="12">
        <f>HR!AJ407</f>
        <v>0</v>
      </c>
      <c r="AS777" s="12">
        <f>HR!AK407</f>
        <v>0</v>
      </c>
      <c r="AT777" s="12">
        <f>HR!AL407</f>
        <v>0</v>
      </c>
      <c r="AU777" s="12">
        <f>HR!AM407</f>
        <v>0</v>
      </c>
      <c r="AV777" s="12">
        <f>HR!AN407</f>
        <v>0</v>
      </c>
      <c r="AW777" s="12">
        <f>HR!AO407</f>
        <v>0</v>
      </c>
      <c r="AX777" s="12">
        <f>HR!AP407</f>
        <v>0</v>
      </c>
      <c r="AY777" s="12">
        <f>HR!AQ407</f>
        <v>0</v>
      </c>
      <c r="AZ777" s="12">
        <f>HR!AR407</f>
        <v>0</v>
      </c>
      <c r="BA777" s="12">
        <f>HR!AS407</f>
        <v>0</v>
      </c>
      <c r="BB777" s="12">
        <f>HR!AT407</f>
        <v>0</v>
      </c>
      <c r="BC777" s="12">
        <f>HR!AU407</f>
        <v>0</v>
      </c>
      <c r="BD777" s="12">
        <f>HR!AV407</f>
        <v>0</v>
      </c>
      <c r="BE777" s="12">
        <f>HR!AW407</f>
        <v>0</v>
      </c>
      <c r="BF777" s="12">
        <f>HR!AX407</f>
        <v>0</v>
      </c>
      <c r="BG777" s="12">
        <f>HR!AY407</f>
        <v>0</v>
      </c>
      <c r="BH777" s="12">
        <f>HR!AZ407</f>
        <v>0</v>
      </c>
      <c r="BI777" s="12">
        <f>HR!BA407</f>
        <v>0</v>
      </c>
      <c r="BJ777" s="12">
        <f>HR!BB407</f>
        <v>0</v>
      </c>
      <c r="BK777" s="12">
        <f>HR!BC407</f>
        <v>0</v>
      </c>
      <c r="BL777" s="12">
        <f>HR!BD407</f>
        <v>0</v>
      </c>
      <c r="BM777" s="12">
        <f>HR!BE407</f>
        <v>0</v>
      </c>
      <c r="BN777" s="12">
        <f>HR!BF407</f>
        <v>0</v>
      </c>
      <c r="BO777" s="12">
        <f>HR!BG407</f>
        <v>0</v>
      </c>
      <c r="BP777" s="12">
        <f>HR!BH407</f>
        <v>0</v>
      </c>
      <c r="BQ777" s="12">
        <f>HR!BI407</f>
        <v>0</v>
      </c>
      <c r="BR777" s="12">
        <f>HR!BJ407</f>
        <v>0</v>
      </c>
      <c r="BS777" s="12">
        <f>HR!BK407</f>
        <v>0</v>
      </c>
      <c r="BT777" s="12">
        <f>HR!BL407</f>
        <v>0</v>
      </c>
      <c r="BU777" s="12">
        <f>HR!BM407</f>
        <v>0</v>
      </c>
      <c r="BV777" s="12">
        <f>HR!BN407</f>
        <v>0</v>
      </c>
      <c r="BW777" s="12">
        <f>HR!BO407</f>
        <v>0</v>
      </c>
      <c r="BX777" s="12">
        <f>HR!BP407</f>
        <v>0</v>
      </c>
      <c r="BY777" s="12">
        <f>HR!BQ407</f>
        <v>0</v>
      </c>
      <c r="BZ777" s="12">
        <f>HR!BR407</f>
        <v>0</v>
      </c>
      <c r="CA777" s="12">
        <f>HR!BS407</f>
        <v>0</v>
      </c>
      <c r="CB777" s="12">
        <f>HR!BT407</f>
        <v>0</v>
      </c>
      <c r="CC777" s="12">
        <f>HR!BU407</f>
        <v>0</v>
      </c>
      <c r="CD777" s="12">
        <f>HR!BV407</f>
        <v>0</v>
      </c>
      <c r="CE777" s="12">
        <f>HR!BW407</f>
        <v>0</v>
      </c>
      <c r="CF777" s="12">
        <f>HR!BX407</f>
        <v>0</v>
      </c>
      <c r="CG777" s="12">
        <f t="shared" si="936"/>
        <v>0</v>
      </c>
      <c r="CH777" s="12">
        <f t="shared" si="937"/>
        <v>0</v>
      </c>
      <c r="CI777" s="12">
        <f t="shared" si="938"/>
        <v>0</v>
      </c>
      <c r="CJ777" s="12">
        <f t="shared" si="939"/>
        <v>0</v>
      </c>
      <c r="CK777" s="12">
        <f t="shared" si="940"/>
        <v>0</v>
      </c>
      <c r="CL777" s="12">
        <f t="shared" si="941"/>
        <v>0</v>
      </c>
      <c r="CM777" s="12">
        <f t="shared" si="942"/>
        <v>0</v>
      </c>
      <c r="CN777" s="12">
        <f t="shared" si="943"/>
        <v>0</v>
      </c>
      <c r="CO777" s="12">
        <f t="shared" si="944"/>
        <v>0</v>
      </c>
      <c r="CP777" s="12">
        <f t="shared" si="945"/>
        <v>0</v>
      </c>
      <c r="CQ777" s="12">
        <f t="shared" si="946"/>
        <v>0</v>
      </c>
      <c r="CR777" s="12">
        <f t="shared" si="947"/>
        <v>0</v>
      </c>
      <c r="CS777" s="12">
        <f t="shared" si="948"/>
        <v>0</v>
      </c>
      <c r="CT777" s="12">
        <f t="shared" si="949"/>
        <v>0</v>
      </c>
      <c r="CU777" s="12">
        <f t="shared" si="950"/>
        <v>0</v>
      </c>
      <c r="CV777" s="12">
        <f t="shared" si="951"/>
        <v>0</v>
      </c>
      <c r="CW777" s="12">
        <f t="shared" si="952"/>
        <v>0</v>
      </c>
      <c r="CX777" s="12">
        <f t="shared" si="953"/>
        <v>0</v>
      </c>
      <c r="CY777" s="12">
        <f t="shared" si="954"/>
        <v>0</v>
      </c>
      <c r="CZ777" s="12">
        <f t="shared" si="955"/>
        <v>0</v>
      </c>
      <c r="DA777" s="12">
        <f t="shared" si="956"/>
        <v>0</v>
      </c>
      <c r="DB777" s="12">
        <f t="shared" si="957"/>
        <v>0</v>
      </c>
      <c r="DC777" s="12">
        <f t="shared" si="958"/>
        <v>0</v>
      </c>
      <c r="DD777" s="12">
        <f t="shared" si="959"/>
        <v>0</v>
      </c>
      <c r="DE777" s="12">
        <f t="shared" si="960"/>
        <v>0</v>
      </c>
      <c r="DF777" s="12">
        <f t="shared" si="961"/>
        <v>0</v>
      </c>
      <c r="DG777" s="12">
        <f t="shared" si="962"/>
        <v>0</v>
      </c>
      <c r="DH777" s="12">
        <f t="shared" si="963"/>
        <v>0</v>
      </c>
      <c r="DI777" s="12">
        <f t="shared" si="964"/>
        <v>0</v>
      </c>
      <c r="DJ777" s="12">
        <f t="shared" si="965"/>
        <v>0</v>
      </c>
      <c r="DK777" s="12">
        <f>SUM(M777:CHOOSE(YTD,M777,N777,O777,P777,Q777,R777,S777,T777,U777,V777,W777,X777))</f>
        <v>0</v>
      </c>
      <c r="DL777" s="12">
        <f>SUM(Y777:CHOOSE(YTD,Y777,Z777,AA777,AB777,AC777,AD777,AE777,AF777,AG777,AH777,AI777,AJ777))</f>
        <v>0</v>
      </c>
      <c r="DM777" s="12">
        <f>SUM(AK777:CHOOSE(YTD,AK777,AL777,AM777,AN777,AO777,AP777,AQ777,AR777,AS777,AT777,AU777,AV777))</f>
        <v>0</v>
      </c>
      <c r="DN777" s="12">
        <f>SUM(AW777:CHOOSE(YTD,AW777,AX777,AY777,AZ777,BA777,BB777,BC777,BD777,BE777,BF777,BG777,BH777))</f>
        <v>0</v>
      </c>
      <c r="DO777" s="12">
        <f>SUM(BI777:CHOOSE(YTD,BI777,BJ777,BK777,BL777,BM777,BN777,BO777,BP777,BQ777,BR777,BS777,BT777))</f>
        <v>0</v>
      </c>
      <c r="DP777" s="12">
        <f>SUM(BU777:CHOOSE(YTD,BU777,BV777,BW777,BX777,BY777,BZ777,CA777,CB777,CC777,CD777,CE777,CF777))</f>
        <v>0</v>
      </c>
    </row>
    <row r="778" spans="1:120" x14ac:dyDescent="0.15">
      <c r="A778" s="12" t="str">
        <f t="shared" si="933"/>
        <v>FTE Cost - Brand</v>
      </c>
      <c r="D778" s="12">
        <f>HR!D408</f>
        <v>0</v>
      </c>
      <c r="E778" s="12">
        <f t="shared" si="935"/>
        <v>0</v>
      </c>
      <c r="F778" s="12">
        <f t="shared" si="935"/>
        <v>0</v>
      </c>
      <c r="G778" s="12">
        <f t="shared" si="935"/>
        <v>0</v>
      </c>
      <c r="H778" s="12">
        <f t="shared" si="935"/>
        <v>0</v>
      </c>
      <c r="I778" s="12">
        <f t="shared" si="935"/>
        <v>0</v>
      </c>
      <c r="J778" s="12">
        <f t="shared" si="935"/>
        <v>0</v>
      </c>
      <c r="K778" s="12">
        <f t="shared" si="935"/>
        <v>0</v>
      </c>
      <c r="L778" s="12">
        <f>HR!C408</f>
        <v>0</v>
      </c>
      <c r="M778" s="12">
        <f>HR!E408</f>
        <v>0</v>
      </c>
      <c r="N778" s="12">
        <f>HR!F408</f>
        <v>0</v>
      </c>
      <c r="O778" s="12">
        <f>HR!G408</f>
        <v>0</v>
      </c>
      <c r="P778" s="12">
        <f>HR!H408</f>
        <v>0</v>
      </c>
      <c r="Q778" s="12">
        <f>HR!I408</f>
        <v>0</v>
      </c>
      <c r="R778" s="12">
        <f>HR!J408</f>
        <v>0</v>
      </c>
      <c r="S778" s="12">
        <f>HR!K408</f>
        <v>0</v>
      </c>
      <c r="T778" s="12">
        <f>HR!L408</f>
        <v>0</v>
      </c>
      <c r="U778" s="12">
        <f>HR!M408</f>
        <v>0</v>
      </c>
      <c r="V778" s="12">
        <f>HR!N408</f>
        <v>0</v>
      </c>
      <c r="W778" s="12">
        <f>HR!O408</f>
        <v>0</v>
      </c>
      <c r="X778" s="12">
        <f>HR!P408</f>
        <v>0</v>
      </c>
      <c r="Y778" s="12">
        <f>HR!Q408</f>
        <v>0</v>
      </c>
      <c r="Z778" s="12">
        <f>HR!R408</f>
        <v>0</v>
      </c>
      <c r="AA778" s="12">
        <f>HR!S408</f>
        <v>0</v>
      </c>
      <c r="AB778" s="12">
        <f>HR!T408</f>
        <v>0</v>
      </c>
      <c r="AC778" s="12">
        <f>HR!U408</f>
        <v>0</v>
      </c>
      <c r="AD778" s="12">
        <f>HR!V408</f>
        <v>0</v>
      </c>
      <c r="AE778" s="12">
        <f>HR!W408</f>
        <v>0</v>
      </c>
      <c r="AF778" s="12">
        <f>HR!X408</f>
        <v>0</v>
      </c>
      <c r="AG778" s="12">
        <f>HR!Y408</f>
        <v>0</v>
      </c>
      <c r="AH778" s="12">
        <f>HR!Z408</f>
        <v>0</v>
      </c>
      <c r="AI778" s="12">
        <f>HR!AA408</f>
        <v>0</v>
      </c>
      <c r="AJ778" s="12">
        <f>HR!AB408</f>
        <v>0</v>
      </c>
      <c r="AK778" s="12">
        <f>HR!AC408</f>
        <v>0</v>
      </c>
      <c r="AL778" s="12">
        <f>HR!AD408</f>
        <v>0</v>
      </c>
      <c r="AM778" s="12">
        <f>HR!AE408</f>
        <v>0</v>
      </c>
      <c r="AN778" s="12">
        <f>HR!AF408</f>
        <v>0</v>
      </c>
      <c r="AO778" s="12">
        <f>HR!AG408</f>
        <v>0</v>
      </c>
      <c r="AP778" s="12">
        <f>HR!AH408</f>
        <v>0</v>
      </c>
      <c r="AQ778" s="12">
        <f>HR!AI408</f>
        <v>0</v>
      </c>
      <c r="AR778" s="12">
        <f>HR!AJ408</f>
        <v>0</v>
      </c>
      <c r="AS778" s="12">
        <f>HR!AK408</f>
        <v>0</v>
      </c>
      <c r="AT778" s="12">
        <f>HR!AL408</f>
        <v>0</v>
      </c>
      <c r="AU778" s="12">
        <f>HR!AM408</f>
        <v>0</v>
      </c>
      <c r="AV778" s="12">
        <f>HR!AN408</f>
        <v>0</v>
      </c>
      <c r="AW778" s="12">
        <f>HR!AO408</f>
        <v>0</v>
      </c>
      <c r="AX778" s="12">
        <f>HR!AP408</f>
        <v>0</v>
      </c>
      <c r="AY778" s="12">
        <f>HR!AQ408</f>
        <v>0</v>
      </c>
      <c r="AZ778" s="12">
        <f>HR!AR408</f>
        <v>0</v>
      </c>
      <c r="BA778" s="12">
        <f>HR!AS408</f>
        <v>0</v>
      </c>
      <c r="BB778" s="12">
        <f>HR!AT408</f>
        <v>0</v>
      </c>
      <c r="BC778" s="12">
        <f>HR!AU408</f>
        <v>0</v>
      </c>
      <c r="BD778" s="12">
        <f>HR!AV408</f>
        <v>0</v>
      </c>
      <c r="BE778" s="12">
        <f>HR!AW408</f>
        <v>0</v>
      </c>
      <c r="BF778" s="12">
        <f>HR!AX408</f>
        <v>0</v>
      </c>
      <c r="BG778" s="12">
        <f>HR!AY408</f>
        <v>0</v>
      </c>
      <c r="BH778" s="12">
        <f>HR!AZ408</f>
        <v>0</v>
      </c>
      <c r="BI778" s="12">
        <f>HR!BA408</f>
        <v>0</v>
      </c>
      <c r="BJ778" s="12">
        <f>HR!BB408</f>
        <v>0</v>
      </c>
      <c r="BK778" s="12">
        <f>HR!BC408</f>
        <v>0</v>
      </c>
      <c r="BL778" s="12">
        <f>HR!BD408</f>
        <v>0</v>
      </c>
      <c r="BM778" s="12">
        <f>HR!BE408</f>
        <v>0</v>
      </c>
      <c r="BN778" s="12">
        <f>HR!BF408</f>
        <v>0</v>
      </c>
      <c r="BO778" s="12">
        <f>HR!BG408</f>
        <v>0</v>
      </c>
      <c r="BP778" s="12">
        <f>HR!BH408</f>
        <v>0</v>
      </c>
      <c r="BQ778" s="12">
        <f>HR!BI408</f>
        <v>0</v>
      </c>
      <c r="BR778" s="12">
        <f>HR!BJ408</f>
        <v>0</v>
      </c>
      <c r="BS778" s="12">
        <f>HR!BK408</f>
        <v>0</v>
      </c>
      <c r="BT778" s="12">
        <f>HR!BL408</f>
        <v>0</v>
      </c>
      <c r="BU778" s="12">
        <f>HR!BM408</f>
        <v>0</v>
      </c>
      <c r="BV778" s="12">
        <f>HR!BN408</f>
        <v>0</v>
      </c>
      <c r="BW778" s="12">
        <f>HR!BO408</f>
        <v>0</v>
      </c>
      <c r="BX778" s="12">
        <f>HR!BP408</f>
        <v>0</v>
      </c>
      <c r="BY778" s="12">
        <f>HR!BQ408</f>
        <v>0</v>
      </c>
      <c r="BZ778" s="12">
        <f>HR!BR408</f>
        <v>0</v>
      </c>
      <c r="CA778" s="12">
        <f>HR!BS408</f>
        <v>0</v>
      </c>
      <c r="CB778" s="12">
        <f>HR!BT408</f>
        <v>0</v>
      </c>
      <c r="CC778" s="12">
        <f>HR!BU408</f>
        <v>0</v>
      </c>
      <c r="CD778" s="12">
        <f>HR!BV408</f>
        <v>0</v>
      </c>
      <c r="CE778" s="12">
        <f>HR!BW408</f>
        <v>0</v>
      </c>
      <c r="CF778" s="12">
        <f>HR!BX408</f>
        <v>0</v>
      </c>
      <c r="CG778" s="12">
        <f t="shared" si="936"/>
        <v>0</v>
      </c>
      <c r="CH778" s="12">
        <f t="shared" si="937"/>
        <v>0</v>
      </c>
      <c r="CI778" s="12">
        <f t="shared" si="938"/>
        <v>0</v>
      </c>
      <c r="CJ778" s="12">
        <f t="shared" si="939"/>
        <v>0</v>
      </c>
      <c r="CK778" s="12">
        <f t="shared" si="940"/>
        <v>0</v>
      </c>
      <c r="CL778" s="12">
        <f t="shared" si="941"/>
        <v>0</v>
      </c>
      <c r="CM778" s="12">
        <f t="shared" si="942"/>
        <v>0</v>
      </c>
      <c r="CN778" s="12">
        <f t="shared" si="943"/>
        <v>0</v>
      </c>
      <c r="CO778" s="12">
        <f t="shared" si="944"/>
        <v>0</v>
      </c>
      <c r="CP778" s="12">
        <f t="shared" si="945"/>
        <v>0</v>
      </c>
      <c r="CQ778" s="12">
        <f t="shared" si="946"/>
        <v>0</v>
      </c>
      <c r="CR778" s="12">
        <f t="shared" si="947"/>
        <v>0</v>
      </c>
      <c r="CS778" s="12">
        <f t="shared" si="948"/>
        <v>0</v>
      </c>
      <c r="CT778" s="12">
        <f t="shared" si="949"/>
        <v>0</v>
      </c>
      <c r="CU778" s="12">
        <f t="shared" si="950"/>
        <v>0</v>
      </c>
      <c r="CV778" s="12">
        <f t="shared" si="951"/>
        <v>0</v>
      </c>
      <c r="CW778" s="12">
        <f t="shared" si="952"/>
        <v>0</v>
      </c>
      <c r="CX778" s="12">
        <f t="shared" si="953"/>
        <v>0</v>
      </c>
      <c r="CY778" s="12">
        <f t="shared" si="954"/>
        <v>0</v>
      </c>
      <c r="CZ778" s="12">
        <f t="shared" si="955"/>
        <v>0</v>
      </c>
      <c r="DA778" s="12">
        <f t="shared" si="956"/>
        <v>0</v>
      </c>
      <c r="DB778" s="12">
        <f t="shared" si="957"/>
        <v>0</v>
      </c>
      <c r="DC778" s="12">
        <f t="shared" si="958"/>
        <v>0</v>
      </c>
      <c r="DD778" s="12">
        <f t="shared" si="959"/>
        <v>0</v>
      </c>
      <c r="DE778" s="12">
        <f t="shared" si="960"/>
        <v>0</v>
      </c>
      <c r="DF778" s="12">
        <f t="shared" si="961"/>
        <v>0</v>
      </c>
      <c r="DG778" s="12">
        <f t="shared" si="962"/>
        <v>0</v>
      </c>
      <c r="DH778" s="12">
        <f t="shared" si="963"/>
        <v>0</v>
      </c>
      <c r="DI778" s="12">
        <f t="shared" si="964"/>
        <v>0</v>
      </c>
      <c r="DJ778" s="12">
        <f t="shared" si="965"/>
        <v>0</v>
      </c>
      <c r="DK778" s="12">
        <f>SUM(M778:CHOOSE(YTD,M778,N778,O778,P778,Q778,R778,S778,T778,U778,V778,W778,X778))</f>
        <v>0</v>
      </c>
      <c r="DL778" s="12">
        <f>SUM(Y778:CHOOSE(YTD,Y778,Z778,AA778,AB778,AC778,AD778,AE778,AF778,AG778,AH778,AI778,AJ778))</f>
        <v>0</v>
      </c>
      <c r="DM778" s="12">
        <f>SUM(AK778:CHOOSE(YTD,AK778,AL778,AM778,AN778,AO778,AP778,AQ778,AR778,AS778,AT778,AU778,AV778))</f>
        <v>0</v>
      </c>
      <c r="DN778" s="12">
        <f>SUM(AW778:CHOOSE(YTD,AW778,AX778,AY778,AZ778,BA778,BB778,BC778,BD778,BE778,BF778,BG778,BH778))</f>
        <v>0</v>
      </c>
      <c r="DO778" s="12">
        <f>SUM(BI778:CHOOSE(YTD,BI778,BJ778,BK778,BL778,BM778,BN778,BO778,BP778,BQ778,BR778,BS778,BT778))</f>
        <v>0</v>
      </c>
      <c r="DP778" s="12">
        <f>SUM(BU778:CHOOSE(YTD,BU778,BV778,BW778,BX778,BY778,BZ778,CA778,CB778,CC778,CD778,CE778,CF778))</f>
        <v>0</v>
      </c>
    </row>
    <row r="779" spans="1:120" x14ac:dyDescent="0.15">
      <c r="A779" s="12" t="str">
        <f t="shared" si="933"/>
        <v>FTE Cost - Brand</v>
      </c>
      <c r="D779" s="12">
        <f>HR!D409</f>
        <v>0</v>
      </c>
      <c r="E779" s="12">
        <f t="shared" si="935"/>
        <v>0</v>
      </c>
      <c r="F779" s="12">
        <f t="shared" si="935"/>
        <v>0</v>
      </c>
      <c r="G779" s="12">
        <f t="shared" si="935"/>
        <v>0</v>
      </c>
      <c r="H779" s="12">
        <f t="shared" si="935"/>
        <v>0</v>
      </c>
      <c r="I779" s="12">
        <f t="shared" si="935"/>
        <v>0</v>
      </c>
      <c r="J779" s="12">
        <f t="shared" si="935"/>
        <v>0</v>
      </c>
      <c r="K779" s="12">
        <f t="shared" si="935"/>
        <v>0</v>
      </c>
      <c r="L779" s="12">
        <f>HR!C409</f>
        <v>0</v>
      </c>
      <c r="M779" s="12">
        <f>HR!E409</f>
        <v>0</v>
      </c>
      <c r="N779" s="12">
        <f>HR!F409</f>
        <v>0</v>
      </c>
      <c r="O779" s="12">
        <f>HR!G409</f>
        <v>0</v>
      </c>
      <c r="P779" s="12">
        <f>HR!H409</f>
        <v>0</v>
      </c>
      <c r="Q779" s="12">
        <f>HR!I409</f>
        <v>0</v>
      </c>
      <c r="R779" s="12">
        <f>HR!J409</f>
        <v>0</v>
      </c>
      <c r="S779" s="12">
        <f>HR!K409</f>
        <v>0</v>
      </c>
      <c r="T779" s="12">
        <f>HR!L409</f>
        <v>0</v>
      </c>
      <c r="U779" s="12">
        <f>HR!M409</f>
        <v>0</v>
      </c>
      <c r="V779" s="12">
        <f>HR!N409</f>
        <v>0</v>
      </c>
      <c r="W779" s="12">
        <f>HR!O409</f>
        <v>0</v>
      </c>
      <c r="X779" s="12">
        <f>HR!P409</f>
        <v>0</v>
      </c>
      <c r="Y779" s="12">
        <f>HR!Q409</f>
        <v>0</v>
      </c>
      <c r="Z779" s="12">
        <f>HR!R409</f>
        <v>0</v>
      </c>
      <c r="AA779" s="12">
        <f>HR!S409</f>
        <v>0</v>
      </c>
      <c r="AB779" s="12">
        <f>HR!T409</f>
        <v>0</v>
      </c>
      <c r="AC779" s="12">
        <f>HR!U409</f>
        <v>0</v>
      </c>
      <c r="AD779" s="12">
        <f>HR!V409</f>
        <v>0</v>
      </c>
      <c r="AE779" s="12">
        <f>HR!W409</f>
        <v>0</v>
      </c>
      <c r="AF779" s="12">
        <f>HR!X409</f>
        <v>0</v>
      </c>
      <c r="AG779" s="12">
        <f>HR!Y409</f>
        <v>0</v>
      </c>
      <c r="AH779" s="12">
        <f>HR!Z409</f>
        <v>0</v>
      </c>
      <c r="AI779" s="12">
        <f>HR!AA409</f>
        <v>0</v>
      </c>
      <c r="AJ779" s="12">
        <f>HR!AB409</f>
        <v>0</v>
      </c>
      <c r="AK779" s="12">
        <f>HR!AC409</f>
        <v>0</v>
      </c>
      <c r="AL779" s="12">
        <f>HR!AD409</f>
        <v>0</v>
      </c>
      <c r="AM779" s="12">
        <f>HR!AE409</f>
        <v>0</v>
      </c>
      <c r="AN779" s="12">
        <f>HR!AF409</f>
        <v>0</v>
      </c>
      <c r="AO779" s="12">
        <f>HR!AG409</f>
        <v>0</v>
      </c>
      <c r="AP779" s="12">
        <f>HR!AH409</f>
        <v>0</v>
      </c>
      <c r="AQ779" s="12">
        <f>HR!AI409</f>
        <v>0</v>
      </c>
      <c r="AR779" s="12">
        <f>HR!AJ409</f>
        <v>0</v>
      </c>
      <c r="AS779" s="12">
        <f>HR!AK409</f>
        <v>0</v>
      </c>
      <c r="AT779" s="12">
        <f>HR!AL409</f>
        <v>0</v>
      </c>
      <c r="AU779" s="12">
        <f>HR!AM409</f>
        <v>0</v>
      </c>
      <c r="AV779" s="12">
        <f>HR!AN409</f>
        <v>0</v>
      </c>
      <c r="AW779" s="12">
        <f>HR!AO409</f>
        <v>0</v>
      </c>
      <c r="AX779" s="12">
        <f>HR!AP409</f>
        <v>0</v>
      </c>
      <c r="AY779" s="12">
        <f>HR!AQ409</f>
        <v>0</v>
      </c>
      <c r="AZ779" s="12">
        <f>HR!AR409</f>
        <v>0</v>
      </c>
      <c r="BA779" s="12">
        <f>HR!AS409</f>
        <v>0</v>
      </c>
      <c r="BB779" s="12">
        <f>HR!AT409</f>
        <v>0</v>
      </c>
      <c r="BC779" s="12">
        <f>HR!AU409</f>
        <v>0</v>
      </c>
      <c r="BD779" s="12">
        <f>HR!AV409</f>
        <v>0</v>
      </c>
      <c r="BE779" s="12">
        <f>HR!AW409</f>
        <v>0</v>
      </c>
      <c r="BF779" s="12">
        <f>HR!AX409</f>
        <v>0</v>
      </c>
      <c r="BG779" s="12">
        <f>HR!AY409</f>
        <v>0</v>
      </c>
      <c r="BH779" s="12">
        <f>HR!AZ409</f>
        <v>0</v>
      </c>
      <c r="BI779" s="12">
        <f>HR!BA409</f>
        <v>0</v>
      </c>
      <c r="BJ779" s="12">
        <f>HR!BB409</f>
        <v>0</v>
      </c>
      <c r="BK779" s="12">
        <f>HR!BC409</f>
        <v>0</v>
      </c>
      <c r="BL779" s="12">
        <f>HR!BD409</f>
        <v>0</v>
      </c>
      <c r="BM779" s="12">
        <f>HR!BE409</f>
        <v>0</v>
      </c>
      <c r="BN779" s="12">
        <f>HR!BF409</f>
        <v>0</v>
      </c>
      <c r="BO779" s="12">
        <f>HR!BG409</f>
        <v>0</v>
      </c>
      <c r="BP779" s="12">
        <f>HR!BH409</f>
        <v>0</v>
      </c>
      <c r="BQ779" s="12">
        <f>HR!BI409</f>
        <v>0</v>
      </c>
      <c r="BR779" s="12">
        <f>HR!BJ409</f>
        <v>0</v>
      </c>
      <c r="BS779" s="12">
        <f>HR!BK409</f>
        <v>0</v>
      </c>
      <c r="BT779" s="12">
        <f>HR!BL409</f>
        <v>0</v>
      </c>
      <c r="BU779" s="12">
        <f>HR!BM409</f>
        <v>0</v>
      </c>
      <c r="BV779" s="12">
        <f>HR!BN409</f>
        <v>0</v>
      </c>
      <c r="BW779" s="12">
        <f>HR!BO409</f>
        <v>0</v>
      </c>
      <c r="BX779" s="12">
        <f>HR!BP409</f>
        <v>0</v>
      </c>
      <c r="BY779" s="12">
        <f>HR!BQ409</f>
        <v>0</v>
      </c>
      <c r="BZ779" s="12">
        <f>HR!BR409</f>
        <v>0</v>
      </c>
      <c r="CA779" s="12">
        <f>HR!BS409</f>
        <v>0</v>
      </c>
      <c r="CB779" s="12">
        <f>HR!BT409</f>
        <v>0</v>
      </c>
      <c r="CC779" s="12">
        <f>HR!BU409</f>
        <v>0</v>
      </c>
      <c r="CD779" s="12">
        <f>HR!BV409</f>
        <v>0</v>
      </c>
      <c r="CE779" s="12">
        <f>HR!BW409</f>
        <v>0</v>
      </c>
      <c r="CF779" s="12">
        <f>HR!BX409</f>
        <v>0</v>
      </c>
      <c r="CG779" s="12">
        <f t="shared" si="936"/>
        <v>0</v>
      </c>
      <c r="CH779" s="12">
        <f t="shared" si="937"/>
        <v>0</v>
      </c>
      <c r="CI779" s="12">
        <f t="shared" si="938"/>
        <v>0</v>
      </c>
      <c r="CJ779" s="12">
        <f t="shared" si="939"/>
        <v>0</v>
      </c>
      <c r="CK779" s="12">
        <f t="shared" si="940"/>
        <v>0</v>
      </c>
      <c r="CL779" s="12">
        <f t="shared" si="941"/>
        <v>0</v>
      </c>
      <c r="CM779" s="12">
        <f t="shared" si="942"/>
        <v>0</v>
      </c>
      <c r="CN779" s="12">
        <f t="shared" si="943"/>
        <v>0</v>
      </c>
      <c r="CO779" s="12">
        <f t="shared" si="944"/>
        <v>0</v>
      </c>
      <c r="CP779" s="12">
        <f t="shared" si="945"/>
        <v>0</v>
      </c>
      <c r="CQ779" s="12">
        <f t="shared" si="946"/>
        <v>0</v>
      </c>
      <c r="CR779" s="12">
        <f t="shared" si="947"/>
        <v>0</v>
      </c>
      <c r="CS779" s="12">
        <f t="shared" si="948"/>
        <v>0</v>
      </c>
      <c r="CT779" s="12">
        <f t="shared" si="949"/>
        <v>0</v>
      </c>
      <c r="CU779" s="12">
        <f t="shared" si="950"/>
        <v>0</v>
      </c>
      <c r="CV779" s="12">
        <f t="shared" si="951"/>
        <v>0</v>
      </c>
      <c r="CW779" s="12">
        <f t="shared" si="952"/>
        <v>0</v>
      </c>
      <c r="CX779" s="12">
        <f t="shared" si="953"/>
        <v>0</v>
      </c>
      <c r="CY779" s="12">
        <f t="shared" si="954"/>
        <v>0</v>
      </c>
      <c r="CZ779" s="12">
        <f t="shared" si="955"/>
        <v>0</v>
      </c>
      <c r="DA779" s="12">
        <f t="shared" si="956"/>
        <v>0</v>
      </c>
      <c r="DB779" s="12">
        <f t="shared" si="957"/>
        <v>0</v>
      </c>
      <c r="DC779" s="12">
        <f t="shared" si="958"/>
        <v>0</v>
      </c>
      <c r="DD779" s="12">
        <f t="shared" si="959"/>
        <v>0</v>
      </c>
      <c r="DE779" s="12">
        <f t="shared" si="960"/>
        <v>0</v>
      </c>
      <c r="DF779" s="12">
        <f t="shared" si="961"/>
        <v>0</v>
      </c>
      <c r="DG779" s="12">
        <f t="shared" si="962"/>
        <v>0</v>
      </c>
      <c r="DH779" s="12">
        <f t="shared" si="963"/>
        <v>0</v>
      </c>
      <c r="DI779" s="12">
        <f t="shared" si="964"/>
        <v>0</v>
      </c>
      <c r="DJ779" s="12">
        <f t="shared" si="965"/>
        <v>0</v>
      </c>
      <c r="DK779" s="12">
        <f>SUM(M779:CHOOSE(YTD,M779,N779,O779,P779,Q779,R779,S779,T779,U779,V779,W779,X779))</f>
        <v>0</v>
      </c>
      <c r="DL779" s="12">
        <f>SUM(Y779:CHOOSE(YTD,Y779,Z779,AA779,AB779,AC779,AD779,AE779,AF779,AG779,AH779,AI779,AJ779))</f>
        <v>0</v>
      </c>
      <c r="DM779" s="12">
        <f>SUM(AK779:CHOOSE(YTD,AK779,AL779,AM779,AN779,AO779,AP779,AQ779,AR779,AS779,AT779,AU779,AV779))</f>
        <v>0</v>
      </c>
      <c r="DN779" s="12">
        <f>SUM(AW779:CHOOSE(YTD,AW779,AX779,AY779,AZ779,BA779,BB779,BC779,BD779,BE779,BF779,BG779,BH779))</f>
        <v>0</v>
      </c>
      <c r="DO779" s="12">
        <f>SUM(BI779:CHOOSE(YTD,BI779,BJ779,BK779,BL779,BM779,BN779,BO779,BP779,BQ779,BR779,BS779,BT779))</f>
        <v>0</v>
      </c>
      <c r="DP779" s="12">
        <f>SUM(BU779:CHOOSE(YTD,BU779,BV779,BW779,BX779,BY779,BZ779,CA779,CB779,CC779,CD779,CE779,CF779))</f>
        <v>0</v>
      </c>
    </row>
    <row r="780" spans="1:120" x14ac:dyDescent="0.15">
      <c r="A780" s="12" t="str">
        <f t="shared" si="933"/>
        <v>FTE Cost - Brand</v>
      </c>
      <c r="D780" s="12">
        <f>HR!D410</f>
        <v>0</v>
      </c>
      <c r="E780" s="12">
        <f t="shared" si="935"/>
        <v>0</v>
      </c>
      <c r="F780" s="12">
        <f t="shared" si="935"/>
        <v>0</v>
      </c>
      <c r="G780" s="12">
        <f t="shared" si="935"/>
        <v>0</v>
      </c>
      <c r="H780" s="12">
        <f t="shared" si="935"/>
        <v>0</v>
      </c>
      <c r="I780" s="12">
        <f t="shared" si="935"/>
        <v>0</v>
      </c>
      <c r="J780" s="12">
        <f t="shared" si="935"/>
        <v>0</v>
      </c>
      <c r="K780" s="12">
        <f t="shared" si="935"/>
        <v>0</v>
      </c>
      <c r="L780" s="12">
        <f>HR!C410</f>
        <v>0</v>
      </c>
      <c r="M780" s="12">
        <f>HR!E410</f>
        <v>0</v>
      </c>
      <c r="N780" s="12">
        <f>HR!F410</f>
        <v>0</v>
      </c>
      <c r="O780" s="12">
        <f>HR!G410</f>
        <v>0</v>
      </c>
      <c r="P780" s="12">
        <f>HR!H410</f>
        <v>0</v>
      </c>
      <c r="Q780" s="12">
        <f>HR!I410</f>
        <v>0</v>
      </c>
      <c r="R780" s="12">
        <f>HR!J410</f>
        <v>0</v>
      </c>
      <c r="S780" s="12">
        <f>HR!K410</f>
        <v>0</v>
      </c>
      <c r="T780" s="12">
        <f>HR!L410</f>
        <v>0</v>
      </c>
      <c r="U780" s="12">
        <f>HR!M410</f>
        <v>0</v>
      </c>
      <c r="V780" s="12">
        <f>HR!N410</f>
        <v>0</v>
      </c>
      <c r="W780" s="12">
        <f>HR!O410</f>
        <v>0</v>
      </c>
      <c r="X780" s="12">
        <f>HR!P410</f>
        <v>0</v>
      </c>
      <c r="Y780" s="12">
        <f>HR!Q410</f>
        <v>0</v>
      </c>
      <c r="Z780" s="12">
        <f>HR!R410</f>
        <v>0</v>
      </c>
      <c r="AA780" s="12">
        <f>HR!S410</f>
        <v>0</v>
      </c>
      <c r="AB780" s="12">
        <f>HR!T410</f>
        <v>0</v>
      </c>
      <c r="AC780" s="12">
        <f>HR!U410</f>
        <v>0</v>
      </c>
      <c r="AD780" s="12">
        <f>HR!V410</f>
        <v>0</v>
      </c>
      <c r="AE780" s="12">
        <f>HR!W410</f>
        <v>0</v>
      </c>
      <c r="AF780" s="12">
        <f>HR!X410</f>
        <v>0</v>
      </c>
      <c r="AG780" s="12">
        <f>HR!Y410</f>
        <v>0</v>
      </c>
      <c r="AH780" s="12">
        <f>HR!Z410</f>
        <v>0</v>
      </c>
      <c r="AI780" s="12">
        <f>HR!AA410</f>
        <v>0</v>
      </c>
      <c r="AJ780" s="12">
        <f>HR!AB410</f>
        <v>0</v>
      </c>
      <c r="AK780" s="12">
        <f>HR!AC410</f>
        <v>0</v>
      </c>
      <c r="AL780" s="12">
        <f>HR!AD410</f>
        <v>0</v>
      </c>
      <c r="AM780" s="12">
        <f>HR!AE410</f>
        <v>0</v>
      </c>
      <c r="AN780" s="12">
        <f>HR!AF410</f>
        <v>0</v>
      </c>
      <c r="AO780" s="12">
        <f>HR!AG410</f>
        <v>0</v>
      </c>
      <c r="AP780" s="12">
        <f>HR!AH410</f>
        <v>0</v>
      </c>
      <c r="AQ780" s="12">
        <f>HR!AI410</f>
        <v>0</v>
      </c>
      <c r="AR780" s="12">
        <f>HR!AJ410</f>
        <v>0</v>
      </c>
      <c r="AS780" s="12">
        <f>HR!AK410</f>
        <v>0</v>
      </c>
      <c r="AT780" s="12">
        <f>HR!AL410</f>
        <v>0</v>
      </c>
      <c r="AU780" s="12">
        <f>HR!AM410</f>
        <v>0</v>
      </c>
      <c r="AV780" s="12">
        <f>HR!AN410</f>
        <v>0</v>
      </c>
      <c r="AW780" s="12">
        <f>HR!AO410</f>
        <v>0</v>
      </c>
      <c r="AX780" s="12">
        <f>HR!AP410</f>
        <v>0</v>
      </c>
      <c r="AY780" s="12">
        <f>HR!AQ410</f>
        <v>0</v>
      </c>
      <c r="AZ780" s="12">
        <f>HR!AR410</f>
        <v>0</v>
      </c>
      <c r="BA780" s="12">
        <f>HR!AS410</f>
        <v>0</v>
      </c>
      <c r="BB780" s="12">
        <f>HR!AT410</f>
        <v>0</v>
      </c>
      <c r="BC780" s="12">
        <f>HR!AU410</f>
        <v>0</v>
      </c>
      <c r="BD780" s="12">
        <f>HR!AV410</f>
        <v>0</v>
      </c>
      <c r="BE780" s="12">
        <f>HR!AW410</f>
        <v>0</v>
      </c>
      <c r="BF780" s="12">
        <f>HR!AX410</f>
        <v>0</v>
      </c>
      <c r="BG780" s="12">
        <f>HR!AY410</f>
        <v>0</v>
      </c>
      <c r="BH780" s="12">
        <f>HR!AZ410</f>
        <v>0</v>
      </c>
      <c r="BI780" s="12">
        <f>HR!BA410</f>
        <v>0</v>
      </c>
      <c r="BJ780" s="12">
        <f>HR!BB410</f>
        <v>0</v>
      </c>
      <c r="BK780" s="12">
        <f>HR!BC410</f>
        <v>0</v>
      </c>
      <c r="BL780" s="12">
        <f>HR!BD410</f>
        <v>0</v>
      </c>
      <c r="BM780" s="12">
        <f>HR!BE410</f>
        <v>0</v>
      </c>
      <c r="BN780" s="12">
        <f>HR!BF410</f>
        <v>0</v>
      </c>
      <c r="BO780" s="12">
        <f>HR!BG410</f>
        <v>0</v>
      </c>
      <c r="BP780" s="12">
        <f>HR!BH410</f>
        <v>0</v>
      </c>
      <c r="BQ780" s="12">
        <f>HR!BI410</f>
        <v>0</v>
      </c>
      <c r="BR780" s="12">
        <f>HR!BJ410</f>
        <v>0</v>
      </c>
      <c r="BS780" s="12">
        <f>HR!BK410</f>
        <v>0</v>
      </c>
      <c r="BT780" s="12">
        <f>HR!BL410</f>
        <v>0</v>
      </c>
      <c r="BU780" s="12">
        <f>HR!BM410</f>
        <v>0</v>
      </c>
      <c r="BV780" s="12">
        <f>HR!BN410</f>
        <v>0</v>
      </c>
      <c r="BW780" s="12">
        <f>HR!BO410</f>
        <v>0</v>
      </c>
      <c r="BX780" s="12">
        <f>HR!BP410</f>
        <v>0</v>
      </c>
      <c r="BY780" s="12">
        <f>HR!BQ410</f>
        <v>0</v>
      </c>
      <c r="BZ780" s="12">
        <f>HR!BR410</f>
        <v>0</v>
      </c>
      <c r="CA780" s="12">
        <f>HR!BS410</f>
        <v>0</v>
      </c>
      <c r="CB780" s="12">
        <f>HR!BT410</f>
        <v>0</v>
      </c>
      <c r="CC780" s="12">
        <f>HR!BU410</f>
        <v>0</v>
      </c>
      <c r="CD780" s="12">
        <f>HR!BV410</f>
        <v>0</v>
      </c>
      <c r="CE780" s="12">
        <f>HR!BW410</f>
        <v>0</v>
      </c>
      <c r="CF780" s="12">
        <f>HR!BX410</f>
        <v>0</v>
      </c>
      <c r="CG780" s="12">
        <f t="shared" si="936"/>
        <v>0</v>
      </c>
      <c r="CH780" s="12">
        <f t="shared" si="937"/>
        <v>0</v>
      </c>
      <c r="CI780" s="12">
        <f t="shared" si="938"/>
        <v>0</v>
      </c>
      <c r="CJ780" s="12">
        <f t="shared" si="939"/>
        <v>0</v>
      </c>
      <c r="CK780" s="12">
        <f t="shared" si="940"/>
        <v>0</v>
      </c>
      <c r="CL780" s="12">
        <f t="shared" si="941"/>
        <v>0</v>
      </c>
      <c r="CM780" s="12">
        <f t="shared" si="942"/>
        <v>0</v>
      </c>
      <c r="CN780" s="12">
        <f t="shared" si="943"/>
        <v>0</v>
      </c>
      <c r="CO780" s="12">
        <f t="shared" si="944"/>
        <v>0</v>
      </c>
      <c r="CP780" s="12">
        <f t="shared" si="945"/>
        <v>0</v>
      </c>
      <c r="CQ780" s="12">
        <f t="shared" si="946"/>
        <v>0</v>
      </c>
      <c r="CR780" s="12">
        <f t="shared" si="947"/>
        <v>0</v>
      </c>
      <c r="CS780" s="12">
        <f t="shared" si="948"/>
        <v>0</v>
      </c>
      <c r="CT780" s="12">
        <f t="shared" si="949"/>
        <v>0</v>
      </c>
      <c r="CU780" s="12">
        <f t="shared" si="950"/>
        <v>0</v>
      </c>
      <c r="CV780" s="12">
        <f t="shared" si="951"/>
        <v>0</v>
      </c>
      <c r="CW780" s="12">
        <f t="shared" si="952"/>
        <v>0</v>
      </c>
      <c r="CX780" s="12">
        <f t="shared" si="953"/>
        <v>0</v>
      </c>
      <c r="CY780" s="12">
        <f t="shared" si="954"/>
        <v>0</v>
      </c>
      <c r="CZ780" s="12">
        <f t="shared" si="955"/>
        <v>0</v>
      </c>
      <c r="DA780" s="12">
        <f t="shared" si="956"/>
        <v>0</v>
      </c>
      <c r="DB780" s="12">
        <f t="shared" si="957"/>
        <v>0</v>
      </c>
      <c r="DC780" s="12">
        <f t="shared" si="958"/>
        <v>0</v>
      </c>
      <c r="DD780" s="12">
        <f t="shared" si="959"/>
        <v>0</v>
      </c>
      <c r="DE780" s="12">
        <f t="shared" si="960"/>
        <v>0</v>
      </c>
      <c r="DF780" s="12">
        <f t="shared" si="961"/>
        <v>0</v>
      </c>
      <c r="DG780" s="12">
        <f t="shared" si="962"/>
        <v>0</v>
      </c>
      <c r="DH780" s="12">
        <f t="shared" si="963"/>
        <v>0</v>
      </c>
      <c r="DI780" s="12">
        <f t="shared" si="964"/>
        <v>0</v>
      </c>
      <c r="DJ780" s="12">
        <f t="shared" si="965"/>
        <v>0</v>
      </c>
      <c r="DK780" s="12">
        <f>SUM(M780:CHOOSE(YTD,M780,N780,O780,P780,Q780,R780,S780,T780,U780,V780,W780,X780))</f>
        <v>0</v>
      </c>
      <c r="DL780" s="12">
        <f>SUM(Y780:CHOOSE(YTD,Y780,Z780,AA780,AB780,AC780,AD780,AE780,AF780,AG780,AH780,AI780,AJ780))</f>
        <v>0</v>
      </c>
      <c r="DM780" s="12">
        <f>SUM(AK780:CHOOSE(YTD,AK780,AL780,AM780,AN780,AO780,AP780,AQ780,AR780,AS780,AT780,AU780,AV780))</f>
        <v>0</v>
      </c>
      <c r="DN780" s="12">
        <f>SUM(AW780:CHOOSE(YTD,AW780,AX780,AY780,AZ780,BA780,BB780,BC780,BD780,BE780,BF780,BG780,BH780))</f>
        <v>0</v>
      </c>
      <c r="DO780" s="12">
        <f>SUM(BI780:CHOOSE(YTD,BI780,BJ780,BK780,BL780,BM780,BN780,BO780,BP780,BQ780,BR780,BS780,BT780))</f>
        <v>0</v>
      </c>
      <c r="DP780" s="12">
        <f>SUM(BU780:CHOOSE(YTD,BU780,BV780,BW780,BX780,BY780,BZ780,CA780,CB780,CC780,CD780,CE780,CF780))</f>
        <v>0</v>
      </c>
    </row>
    <row r="781" spans="1:120" x14ac:dyDescent="0.15">
      <c r="A781" s="12" t="str">
        <f t="shared" si="933"/>
        <v>FTE Cost - Brand</v>
      </c>
      <c r="D781" s="12">
        <f>HR!D411</f>
        <v>0</v>
      </c>
      <c r="E781" s="12">
        <f t="shared" si="935"/>
        <v>0</v>
      </c>
      <c r="F781" s="12">
        <f t="shared" si="935"/>
        <v>0</v>
      </c>
      <c r="G781" s="12">
        <f t="shared" si="935"/>
        <v>0</v>
      </c>
      <c r="H781" s="12">
        <f t="shared" si="935"/>
        <v>0</v>
      </c>
      <c r="I781" s="12">
        <f t="shared" si="935"/>
        <v>0</v>
      </c>
      <c r="J781" s="12">
        <f t="shared" si="935"/>
        <v>0</v>
      </c>
      <c r="K781" s="12">
        <f t="shared" si="935"/>
        <v>0</v>
      </c>
      <c r="L781" s="12">
        <f>HR!C411</f>
        <v>0</v>
      </c>
      <c r="M781" s="12">
        <f>HR!E411</f>
        <v>0</v>
      </c>
      <c r="N781" s="12">
        <f>HR!F411</f>
        <v>0</v>
      </c>
      <c r="O781" s="12">
        <f>HR!G411</f>
        <v>0</v>
      </c>
      <c r="P781" s="12">
        <f>HR!H411</f>
        <v>0</v>
      </c>
      <c r="Q781" s="12">
        <f>HR!I411</f>
        <v>0</v>
      </c>
      <c r="R781" s="12">
        <f>HR!J411</f>
        <v>0</v>
      </c>
      <c r="S781" s="12">
        <f>HR!K411</f>
        <v>0</v>
      </c>
      <c r="T781" s="12">
        <f>HR!L411</f>
        <v>0</v>
      </c>
      <c r="U781" s="12">
        <f>HR!M411</f>
        <v>0</v>
      </c>
      <c r="V781" s="12">
        <f>HR!N411</f>
        <v>0</v>
      </c>
      <c r="W781" s="12">
        <f>HR!O411</f>
        <v>0</v>
      </c>
      <c r="X781" s="12">
        <f>HR!P411</f>
        <v>0</v>
      </c>
      <c r="Y781" s="12">
        <f>HR!Q411</f>
        <v>0</v>
      </c>
      <c r="Z781" s="12">
        <f>HR!R411</f>
        <v>0</v>
      </c>
      <c r="AA781" s="12">
        <f>HR!S411</f>
        <v>0</v>
      </c>
      <c r="AB781" s="12">
        <f>HR!T411</f>
        <v>0</v>
      </c>
      <c r="AC781" s="12">
        <f>HR!U411</f>
        <v>0</v>
      </c>
      <c r="AD781" s="12">
        <f>HR!V411</f>
        <v>0</v>
      </c>
      <c r="AE781" s="12">
        <f>HR!W411</f>
        <v>0</v>
      </c>
      <c r="AF781" s="12">
        <f>HR!X411</f>
        <v>0</v>
      </c>
      <c r="AG781" s="12">
        <f>HR!Y411</f>
        <v>0</v>
      </c>
      <c r="AH781" s="12">
        <f>HR!Z411</f>
        <v>0</v>
      </c>
      <c r="AI781" s="12">
        <f>HR!AA411</f>
        <v>0</v>
      </c>
      <c r="AJ781" s="12">
        <f>HR!AB411</f>
        <v>0</v>
      </c>
      <c r="AK781" s="12">
        <f>HR!AC411</f>
        <v>0</v>
      </c>
      <c r="AL781" s="12">
        <f>HR!AD411</f>
        <v>0</v>
      </c>
      <c r="AM781" s="12">
        <f>HR!AE411</f>
        <v>0</v>
      </c>
      <c r="AN781" s="12">
        <f>HR!AF411</f>
        <v>0</v>
      </c>
      <c r="AO781" s="12">
        <f>HR!AG411</f>
        <v>0</v>
      </c>
      <c r="AP781" s="12">
        <f>HR!AH411</f>
        <v>0</v>
      </c>
      <c r="AQ781" s="12">
        <f>HR!AI411</f>
        <v>0</v>
      </c>
      <c r="AR781" s="12">
        <f>HR!AJ411</f>
        <v>0</v>
      </c>
      <c r="AS781" s="12">
        <f>HR!AK411</f>
        <v>0</v>
      </c>
      <c r="AT781" s="12">
        <f>HR!AL411</f>
        <v>0</v>
      </c>
      <c r="AU781" s="12">
        <f>HR!AM411</f>
        <v>0</v>
      </c>
      <c r="AV781" s="12">
        <f>HR!AN411</f>
        <v>0</v>
      </c>
      <c r="AW781" s="12">
        <f>HR!AO411</f>
        <v>0</v>
      </c>
      <c r="AX781" s="12">
        <f>HR!AP411</f>
        <v>0</v>
      </c>
      <c r="AY781" s="12">
        <f>HR!AQ411</f>
        <v>0</v>
      </c>
      <c r="AZ781" s="12">
        <f>HR!AR411</f>
        <v>0</v>
      </c>
      <c r="BA781" s="12">
        <f>HR!AS411</f>
        <v>0</v>
      </c>
      <c r="BB781" s="12">
        <f>HR!AT411</f>
        <v>0</v>
      </c>
      <c r="BC781" s="12">
        <f>HR!AU411</f>
        <v>0</v>
      </c>
      <c r="BD781" s="12">
        <f>HR!AV411</f>
        <v>0</v>
      </c>
      <c r="BE781" s="12">
        <f>HR!AW411</f>
        <v>0</v>
      </c>
      <c r="BF781" s="12">
        <f>HR!AX411</f>
        <v>0</v>
      </c>
      <c r="BG781" s="12">
        <f>HR!AY411</f>
        <v>0</v>
      </c>
      <c r="BH781" s="12">
        <f>HR!AZ411</f>
        <v>0</v>
      </c>
      <c r="BI781" s="12">
        <f>HR!BA411</f>
        <v>0</v>
      </c>
      <c r="BJ781" s="12">
        <f>HR!BB411</f>
        <v>0</v>
      </c>
      <c r="BK781" s="12">
        <f>HR!BC411</f>
        <v>0</v>
      </c>
      <c r="BL781" s="12">
        <f>HR!BD411</f>
        <v>0</v>
      </c>
      <c r="BM781" s="12">
        <f>HR!BE411</f>
        <v>0</v>
      </c>
      <c r="BN781" s="12">
        <f>HR!BF411</f>
        <v>0</v>
      </c>
      <c r="BO781" s="12">
        <f>HR!BG411</f>
        <v>0</v>
      </c>
      <c r="BP781" s="12">
        <f>HR!BH411</f>
        <v>0</v>
      </c>
      <c r="BQ781" s="12">
        <f>HR!BI411</f>
        <v>0</v>
      </c>
      <c r="BR781" s="12">
        <f>HR!BJ411</f>
        <v>0</v>
      </c>
      <c r="BS781" s="12">
        <f>HR!BK411</f>
        <v>0</v>
      </c>
      <c r="BT781" s="12">
        <f>HR!BL411</f>
        <v>0</v>
      </c>
      <c r="BU781" s="12">
        <f>HR!BM411</f>
        <v>0</v>
      </c>
      <c r="BV781" s="12">
        <f>HR!BN411</f>
        <v>0</v>
      </c>
      <c r="BW781" s="12">
        <f>HR!BO411</f>
        <v>0</v>
      </c>
      <c r="BX781" s="12">
        <f>HR!BP411</f>
        <v>0</v>
      </c>
      <c r="BY781" s="12">
        <f>HR!BQ411</f>
        <v>0</v>
      </c>
      <c r="BZ781" s="12">
        <f>HR!BR411</f>
        <v>0</v>
      </c>
      <c r="CA781" s="12">
        <f>HR!BS411</f>
        <v>0</v>
      </c>
      <c r="CB781" s="12">
        <f>HR!BT411</f>
        <v>0</v>
      </c>
      <c r="CC781" s="12">
        <f>HR!BU411</f>
        <v>0</v>
      </c>
      <c r="CD781" s="12">
        <f>HR!BV411</f>
        <v>0</v>
      </c>
      <c r="CE781" s="12">
        <f>HR!BW411</f>
        <v>0</v>
      </c>
      <c r="CF781" s="12">
        <f>HR!BX411</f>
        <v>0</v>
      </c>
      <c r="CG781" s="12">
        <f t="shared" si="936"/>
        <v>0</v>
      </c>
      <c r="CH781" s="12">
        <f t="shared" si="937"/>
        <v>0</v>
      </c>
      <c r="CI781" s="12">
        <f t="shared" si="938"/>
        <v>0</v>
      </c>
      <c r="CJ781" s="12">
        <f t="shared" si="939"/>
        <v>0</v>
      </c>
      <c r="CK781" s="12">
        <f t="shared" si="940"/>
        <v>0</v>
      </c>
      <c r="CL781" s="12">
        <f t="shared" si="941"/>
        <v>0</v>
      </c>
      <c r="CM781" s="12">
        <f t="shared" si="942"/>
        <v>0</v>
      </c>
      <c r="CN781" s="12">
        <f t="shared" si="943"/>
        <v>0</v>
      </c>
      <c r="CO781" s="12">
        <f t="shared" si="944"/>
        <v>0</v>
      </c>
      <c r="CP781" s="12">
        <f t="shared" si="945"/>
        <v>0</v>
      </c>
      <c r="CQ781" s="12">
        <f t="shared" si="946"/>
        <v>0</v>
      </c>
      <c r="CR781" s="12">
        <f t="shared" si="947"/>
        <v>0</v>
      </c>
      <c r="CS781" s="12">
        <f t="shared" si="948"/>
        <v>0</v>
      </c>
      <c r="CT781" s="12">
        <f t="shared" si="949"/>
        <v>0</v>
      </c>
      <c r="CU781" s="12">
        <f t="shared" si="950"/>
        <v>0</v>
      </c>
      <c r="CV781" s="12">
        <f t="shared" si="951"/>
        <v>0</v>
      </c>
      <c r="CW781" s="12">
        <f t="shared" si="952"/>
        <v>0</v>
      </c>
      <c r="CX781" s="12">
        <f t="shared" si="953"/>
        <v>0</v>
      </c>
      <c r="CY781" s="12">
        <f t="shared" si="954"/>
        <v>0</v>
      </c>
      <c r="CZ781" s="12">
        <f t="shared" si="955"/>
        <v>0</v>
      </c>
      <c r="DA781" s="12">
        <f t="shared" si="956"/>
        <v>0</v>
      </c>
      <c r="DB781" s="12">
        <f t="shared" si="957"/>
        <v>0</v>
      </c>
      <c r="DC781" s="12">
        <f t="shared" si="958"/>
        <v>0</v>
      </c>
      <c r="DD781" s="12">
        <f t="shared" si="959"/>
        <v>0</v>
      </c>
      <c r="DE781" s="12">
        <f t="shared" si="960"/>
        <v>0</v>
      </c>
      <c r="DF781" s="12">
        <f t="shared" si="961"/>
        <v>0</v>
      </c>
      <c r="DG781" s="12">
        <f t="shared" si="962"/>
        <v>0</v>
      </c>
      <c r="DH781" s="12">
        <f t="shared" si="963"/>
        <v>0</v>
      </c>
      <c r="DI781" s="12">
        <f t="shared" si="964"/>
        <v>0</v>
      </c>
      <c r="DJ781" s="12">
        <f t="shared" si="965"/>
        <v>0</v>
      </c>
      <c r="DK781" s="12">
        <f>SUM(M781:CHOOSE(YTD,M781,N781,O781,P781,Q781,R781,S781,T781,U781,V781,W781,X781))</f>
        <v>0</v>
      </c>
      <c r="DL781" s="12">
        <f>SUM(Y781:CHOOSE(YTD,Y781,Z781,AA781,AB781,AC781,AD781,AE781,AF781,AG781,AH781,AI781,AJ781))</f>
        <v>0</v>
      </c>
      <c r="DM781" s="12">
        <f>SUM(AK781:CHOOSE(YTD,AK781,AL781,AM781,AN781,AO781,AP781,AQ781,AR781,AS781,AT781,AU781,AV781))</f>
        <v>0</v>
      </c>
      <c r="DN781" s="12">
        <f>SUM(AW781:CHOOSE(YTD,AW781,AX781,AY781,AZ781,BA781,BB781,BC781,BD781,BE781,BF781,BG781,BH781))</f>
        <v>0</v>
      </c>
      <c r="DO781" s="12">
        <f>SUM(BI781:CHOOSE(YTD,BI781,BJ781,BK781,BL781,BM781,BN781,BO781,BP781,BQ781,BR781,BS781,BT781))</f>
        <v>0</v>
      </c>
      <c r="DP781" s="12">
        <f>SUM(BU781:CHOOSE(YTD,BU781,BV781,BW781,BX781,BY781,BZ781,CA781,CB781,CC781,CD781,CE781,CF781))</f>
        <v>0</v>
      </c>
    </row>
    <row r="782" spans="1:120" x14ac:dyDescent="0.15">
      <c r="A782" s="12" t="str">
        <f t="shared" si="933"/>
        <v>FTE Cost - Brand</v>
      </c>
      <c r="D782" s="12" t="str">
        <f>HR!D412</f>
        <v>Brand 1</v>
      </c>
      <c r="E782" s="12" t="str">
        <f t="shared" si="935"/>
        <v>Segment 1</v>
      </c>
      <c r="F782" s="12" t="str">
        <f t="shared" si="935"/>
        <v>Business Unit 1</v>
      </c>
      <c r="G782" s="12">
        <f t="shared" si="935"/>
        <v>0</v>
      </c>
      <c r="H782" s="12">
        <f t="shared" si="935"/>
        <v>0</v>
      </c>
      <c r="I782" s="12">
        <f t="shared" si="935"/>
        <v>0</v>
      </c>
      <c r="J782" s="12">
        <f t="shared" si="935"/>
        <v>0</v>
      </c>
      <c r="K782" s="12">
        <f t="shared" si="935"/>
        <v>0</v>
      </c>
      <c r="L782" s="12">
        <f>HR!C412</f>
        <v>0</v>
      </c>
      <c r="M782" s="12">
        <f>HR!E412</f>
        <v>0</v>
      </c>
      <c r="N782" s="12">
        <f>HR!F412</f>
        <v>0</v>
      </c>
      <c r="O782" s="12">
        <f>HR!G412</f>
        <v>0</v>
      </c>
      <c r="P782" s="12">
        <f>HR!H412</f>
        <v>0</v>
      </c>
      <c r="Q782" s="12">
        <f>HR!I412</f>
        <v>0</v>
      </c>
      <c r="R782" s="12">
        <f>HR!J412</f>
        <v>0</v>
      </c>
      <c r="S782" s="12">
        <f>HR!K412</f>
        <v>0</v>
      </c>
      <c r="T782" s="12">
        <f>HR!L412</f>
        <v>0</v>
      </c>
      <c r="U782" s="12">
        <f>HR!M412</f>
        <v>0</v>
      </c>
      <c r="V782" s="12">
        <f>HR!N412</f>
        <v>0</v>
      </c>
      <c r="W782" s="12">
        <f>HR!O412</f>
        <v>0</v>
      </c>
      <c r="X782" s="12">
        <f>HR!P412</f>
        <v>0</v>
      </c>
      <c r="Y782" s="12">
        <f>HR!Q412</f>
        <v>0</v>
      </c>
      <c r="Z782" s="12">
        <f>HR!R412</f>
        <v>0</v>
      </c>
      <c r="AA782" s="12">
        <f>HR!S412</f>
        <v>0</v>
      </c>
      <c r="AB782" s="12">
        <f>HR!T412</f>
        <v>0</v>
      </c>
      <c r="AC782" s="12">
        <f>HR!U412</f>
        <v>0</v>
      </c>
      <c r="AD782" s="12">
        <f>HR!V412</f>
        <v>0</v>
      </c>
      <c r="AE782" s="12">
        <f>HR!W412</f>
        <v>0</v>
      </c>
      <c r="AF782" s="12">
        <f>HR!X412</f>
        <v>0</v>
      </c>
      <c r="AG782" s="12">
        <f>HR!Y412</f>
        <v>0</v>
      </c>
      <c r="AH782" s="12">
        <f>HR!Z412</f>
        <v>0</v>
      </c>
      <c r="AI782" s="12">
        <f>HR!AA412</f>
        <v>0</v>
      </c>
      <c r="AJ782" s="12">
        <f>HR!AB412</f>
        <v>0</v>
      </c>
      <c r="AK782" s="12">
        <f>HR!AC412</f>
        <v>0</v>
      </c>
      <c r="AL782" s="12">
        <f>HR!AD412</f>
        <v>0</v>
      </c>
      <c r="AM782" s="12">
        <f>HR!AE412</f>
        <v>0</v>
      </c>
      <c r="AN782" s="12">
        <f>HR!AF412</f>
        <v>0</v>
      </c>
      <c r="AO782" s="12">
        <f>HR!AG412</f>
        <v>0</v>
      </c>
      <c r="AP782" s="12">
        <f>HR!AH412</f>
        <v>0</v>
      </c>
      <c r="AQ782" s="12">
        <f>HR!AI412</f>
        <v>0</v>
      </c>
      <c r="AR782" s="12">
        <f>HR!AJ412</f>
        <v>0</v>
      </c>
      <c r="AS782" s="12">
        <f>HR!AK412</f>
        <v>0</v>
      </c>
      <c r="AT782" s="12">
        <f>HR!AL412</f>
        <v>0</v>
      </c>
      <c r="AU782" s="12">
        <f>HR!AM412</f>
        <v>0</v>
      </c>
      <c r="AV782" s="12">
        <f>HR!AN412</f>
        <v>0</v>
      </c>
      <c r="AW782" s="12">
        <f>HR!AO412</f>
        <v>0</v>
      </c>
      <c r="AX782" s="12">
        <f>HR!AP412</f>
        <v>0</v>
      </c>
      <c r="AY782" s="12">
        <f>HR!AQ412</f>
        <v>0</v>
      </c>
      <c r="AZ782" s="12">
        <f>HR!AR412</f>
        <v>0</v>
      </c>
      <c r="BA782" s="12">
        <f>HR!AS412</f>
        <v>0</v>
      </c>
      <c r="BB782" s="12">
        <f>HR!AT412</f>
        <v>0</v>
      </c>
      <c r="BC782" s="12">
        <f>HR!AU412</f>
        <v>0</v>
      </c>
      <c r="BD782" s="12">
        <f>HR!AV412</f>
        <v>0</v>
      </c>
      <c r="BE782" s="12">
        <f>HR!AW412</f>
        <v>0</v>
      </c>
      <c r="BF782" s="12">
        <f>HR!AX412</f>
        <v>0</v>
      </c>
      <c r="BG782" s="12">
        <f>HR!AY412</f>
        <v>0</v>
      </c>
      <c r="BH782" s="12">
        <f>HR!AZ412</f>
        <v>0</v>
      </c>
      <c r="BI782" s="12">
        <f>HR!BA412</f>
        <v>0</v>
      </c>
      <c r="BJ782" s="12">
        <f>HR!BB412</f>
        <v>0</v>
      </c>
      <c r="BK782" s="12">
        <f>HR!BC412</f>
        <v>0</v>
      </c>
      <c r="BL782" s="12">
        <f>HR!BD412</f>
        <v>0</v>
      </c>
      <c r="BM782" s="12">
        <f>HR!BE412</f>
        <v>0</v>
      </c>
      <c r="BN782" s="12">
        <f>HR!BF412</f>
        <v>0</v>
      </c>
      <c r="BO782" s="12">
        <f>HR!BG412</f>
        <v>0</v>
      </c>
      <c r="BP782" s="12">
        <f>HR!BH412</f>
        <v>0</v>
      </c>
      <c r="BQ782" s="12">
        <f>HR!BI412</f>
        <v>0</v>
      </c>
      <c r="BR782" s="12">
        <f>HR!BJ412</f>
        <v>0</v>
      </c>
      <c r="BS782" s="12">
        <f>HR!BK412</f>
        <v>0</v>
      </c>
      <c r="BT782" s="12">
        <f>HR!BL412</f>
        <v>0</v>
      </c>
      <c r="BU782" s="12">
        <f>HR!BM412</f>
        <v>0</v>
      </c>
      <c r="BV782" s="12">
        <f>HR!BN412</f>
        <v>0</v>
      </c>
      <c r="BW782" s="12">
        <f>HR!BO412</f>
        <v>0</v>
      </c>
      <c r="BX782" s="12">
        <f>HR!BP412</f>
        <v>0</v>
      </c>
      <c r="BY782" s="12">
        <f>HR!BQ412</f>
        <v>0</v>
      </c>
      <c r="BZ782" s="12">
        <f>HR!BR412</f>
        <v>0</v>
      </c>
      <c r="CA782" s="12">
        <f>HR!BS412</f>
        <v>0</v>
      </c>
      <c r="CB782" s="12">
        <f>HR!BT412</f>
        <v>0</v>
      </c>
      <c r="CC782" s="12">
        <f>HR!BU412</f>
        <v>0</v>
      </c>
      <c r="CD782" s="12">
        <f>HR!BV412</f>
        <v>0</v>
      </c>
      <c r="CE782" s="12">
        <f>HR!BW412</f>
        <v>0</v>
      </c>
      <c r="CF782" s="12">
        <f>HR!BX412</f>
        <v>0</v>
      </c>
      <c r="CG782" s="12">
        <f t="shared" si="936"/>
        <v>0</v>
      </c>
      <c r="CH782" s="12">
        <f t="shared" si="937"/>
        <v>0</v>
      </c>
      <c r="CI782" s="12">
        <f t="shared" si="938"/>
        <v>0</v>
      </c>
      <c r="CJ782" s="12">
        <f t="shared" si="939"/>
        <v>0</v>
      </c>
      <c r="CK782" s="12">
        <f t="shared" si="940"/>
        <v>0</v>
      </c>
      <c r="CL782" s="12">
        <f t="shared" si="941"/>
        <v>0</v>
      </c>
      <c r="CM782" s="12">
        <f t="shared" si="942"/>
        <v>0</v>
      </c>
      <c r="CN782" s="12">
        <f t="shared" si="943"/>
        <v>0</v>
      </c>
      <c r="CO782" s="12">
        <f t="shared" si="944"/>
        <v>0</v>
      </c>
      <c r="CP782" s="12">
        <f t="shared" si="945"/>
        <v>0</v>
      </c>
      <c r="CQ782" s="12">
        <f t="shared" si="946"/>
        <v>0</v>
      </c>
      <c r="CR782" s="12">
        <f t="shared" si="947"/>
        <v>0</v>
      </c>
      <c r="CS782" s="12">
        <f t="shared" si="948"/>
        <v>0</v>
      </c>
      <c r="CT782" s="12">
        <f t="shared" si="949"/>
        <v>0</v>
      </c>
      <c r="CU782" s="12">
        <f t="shared" si="950"/>
        <v>0</v>
      </c>
      <c r="CV782" s="12">
        <f t="shared" si="951"/>
        <v>0</v>
      </c>
      <c r="CW782" s="12">
        <f t="shared" si="952"/>
        <v>0</v>
      </c>
      <c r="CX782" s="12">
        <f t="shared" si="953"/>
        <v>0</v>
      </c>
      <c r="CY782" s="12">
        <f t="shared" si="954"/>
        <v>0</v>
      </c>
      <c r="CZ782" s="12">
        <f t="shared" si="955"/>
        <v>0</v>
      </c>
      <c r="DA782" s="12">
        <f t="shared" si="956"/>
        <v>0</v>
      </c>
      <c r="DB782" s="12">
        <f t="shared" si="957"/>
        <v>0</v>
      </c>
      <c r="DC782" s="12">
        <f t="shared" si="958"/>
        <v>0</v>
      </c>
      <c r="DD782" s="12">
        <f t="shared" si="959"/>
        <v>0</v>
      </c>
      <c r="DE782" s="12">
        <f t="shared" si="960"/>
        <v>0</v>
      </c>
      <c r="DF782" s="12">
        <f t="shared" si="961"/>
        <v>0</v>
      </c>
      <c r="DG782" s="12">
        <f t="shared" si="962"/>
        <v>0</v>
      </c>
      <c r="DH782" s="12">
        <f t="shared" si="963"/>
        <v>0</v>
      </c>
      <c r="DI782" s="12">
        <f t="shared" si="964"/>
        <v>0</v>
      </c>
      <c r="DJ782" s="12">
        <f t="shared" si="965"/>
        <v>0</v>
      </c>
      <c r="DK782" s="12">
        <f>SUM(M782:CHOOSE(YTD,M782,N782,O782,P782,Q782,R782,S782,T782,U782,V782,W782,X782))</f>
        <v>0</v>
      </c>
      <c r="DL782" s="12">
        <f>SUM(Y782:CHOOSE(YTD,Y782,Z782,AA782,AB782,AC782,AD782,AE782,AF782,AG782,AH782,AI782,AJ782))</f>
        <v>0</v>
      </c>
      <c r="DM782" s="12">
        <f>SUM(AK782:CHOOSE(YTD,AK782,AL782,AM782,AN782,AO782,AP782,AQ782,AR782,AS782,AT782,AU782,AV782))</f>
        <v>0</v>
      </c>
      <c r="DN782" s="12">
        <f>SUM(AW782:CHOOSE(YTD,AW782,AX782,AY782,AZ782,BA782,BB782,BC782,BD782,BE782,BF782,BG782,BH782))</f>
        <v>0</v>
      </c>
      <c r="DO782" s="12">
        <f>SUM(BI782:CHOOSE(YTD,BI782,BJ782,BK782,BL782,BM782,BN782,BO782,BP782,BQ782,BR782,BS782,BT782))</f>
        <v>0</v>
      </c>
      <c r="DP782" s="12">
        <f>SUM(BU782:CHOOSE(YTD,BU782,BV782,BW782,BX782,BY782,BZ782,CA782,CB782,CC782,CD782,CE782,CF782))</f>
        <v>0</v>
      </c>
    </row>
    <row r="783" spans="1:120" x14ac:dyDescent="0.15">
      <c r="A783" s="12" t="str">
        <f t="shared" si="933"/>
        <v>FTE Cost - Brand</v>
      </c>
      <c r="D783" s="12" t="str">
        <f>HR!D413</f>
        <v>Brand 2</v>
      </c>
      <c r="E783" s="12" t="str">
        <f t="shared" si="935"/>
        <v>Segment 1</v>
      </c>
      <c r="F783" s="12" t="str">
        <f t="shared" si="935"/>
        <v>Business Unit 1</v>
      </c>
      <c r="G783" s="12">
        <f t="shared" si="935"/>
        <v>0</v>
      </c>
      <c r="H783" s="12">
        <f t="shared" si="935"/>
        <v>0</v>
      </c>
      <c r="I783" s="12">
        <f t="shared" si="935"/>
        <v>0</v>
      </c>
      <c r="J783" s="12">
        <f t="shared" si="935"/>
        <v>0</v>
      </c>
      <c r="K783" s="12">
        <f t="shared" si="935"/>
        <v>0</v>
      </c>
      <c r="L783" s="12">
        <f>HR!C413</f>
        <v>0</v>
      </c>
      <c r="M783" s="12">
        <f>HR!E413</f>
        <v>0</v>
      </c>
      <c r="N783" s="12">
        <f>HR!F413</f>
        <v>0</v>
      </c>
      <c r="O783" s="12">
        <f>HR!G413</f>
        <v>0</v>
      </c>
      <c r="P783" s="12">
        <f>HR!H413</f>
        <v>0</v>
      </c>
      <c r="Q783" s="12">
        <f>HR!I413</f>
        <v>0</v>
      </c>
      <c r="R783" s="12">
        <f>HR!J413</f>
        <v>0</v>
      </c>
      <c r="S783" s="12">
        <f>HR!K413</f>
        <v>0</v>
      </c>
      <c r="T783" s="12">
        <f>HR!L413</f>
        <v>0</v>
      </c>
      <c r="U783" s="12">
        <f>HR!M413</f>
        <v>0</v>
      </c>
      <c r="V783" s="12">
        <f>HR!N413</f>
        <v>0</v>
      </c>
      <c r="W783" s="12">
        <f>HR!O413</f>
        <v>0</v>
      </c>
      <c r="X783" s="12">
        <f>HR!P413</f>
        <v>0</v>
      </c>
      <c r="Y783" s="12">
        <f>HR!Q413</f>
        <v>0</v>
      </c>
      <c r="Z783" s="12">
        <f>HR!R413</f>
        <v>0</v>
      </c>
      <c r="AA783" s="12">
        <f>HR!S413</f>
        <v>0</v>
      </c>
      <c r="AB783" s="12">
        <f>HR!T413</f>
        <v>0</v>
      </c>
      <c r="AC783" s="12">
        <f>HR!U413</f>
        <v>0</v>
      </c>
      <c r="AD783" s="12">
        <f>HR!V413</f>
        <v>0</v>
      </c>
      <c r="AE783" s="12">
        <f>HR!W413</f>
        <v>0</v>
      </c>
      <c r="AF783" s="12">
        <f>HR!X413</f>
        <v>0</v>
      </c>
      <c r="AG783" s="12">
        <f>HR!Y413</f>
        <v>0</v>
      </c>
      <c r="AH783" s="12">
        <f>HR!Z413</f>
        <v>0</v>
      </c>
      <c r="AI783" s="12">
        <f>HR!AA413</f>
        <v>0</v>
      </c>
      <c r="AJ783" s="12">
        <f>HR!AB413</f>
        <v>0</v>
      </c>
      <c r="AK783" s="12">
        <f>HR!AC413</f>
        <v>0</v>
      </c>
      <c r="AL783" s="12">
        <f>HR!AD413</f>
        <v>0</v>
      </c>
      <c r="AM783" s="12">
        <f>HR!AE413</f>
        <v>0</v>
      </c>
      <c r="AN783" s="12">
        <f>HR!AF413</f>
        <v>0</v>
      </c>
      <c r="AO783" s="12">
        <f>HR!AG413</f>
        <v>0</v>
      </c>
      <c r="AP783" s="12">
        <f>HR!AH413</f>
        <v>0</v>
      </c>
      <c r="AQ783" s="12">
        <f>HR!AI413</f>
        <v>0</v>
      </c>
      <c r="AR783" s="12">
        <f>HR!AJ413</f>
        <v>0</v>
      </c>
      <c r="AS783" s="12">
        <f>HR!AK413</f>
        <v>0</v>
      </c>
      <c r="AT783" s="12">
        <f>HR!AL413</f>
        <v>0</v>
      </c>
      <c r="AU783" s="12">
        <f>HR!AM413</f>
        <v>0</v>
      </c>
      <c r="AV783" s="12">
        <f>HR!AN413</f>
        <v>0</v>
      </c>
      <c r="AW783" s="12">
        <f>HR!AO413</f>
        <v>0</v>
      </c>
      <c r="AX783" s="12">
        <f>HR!AP413</f>
        <v>0</v>
      </c>
      <c r="AY783" s="12">
        <f>HR!AQ413</f>
        <v>0</v>
      </c>
      <c r="AZ783" s="12">
        <f>HR!AR413</f>
        <v>0</v>
      </c>
      <c r="BA783" s="12">
        <f>HR!AS413</f>
        <v>0</v>
      </c>
      <c r="BB783" s="12">
        <f>HR!AT413</f>
        <v>0</v>
      </c>
      <c r="BC783" s="12">
        <f>HR!AU413</f>
        <v>0</v>
      </c>
      <c r="BD783" s="12">
        <f>HR!AV413</f>
        <v>0</v>
      </c>
      <c r="BE783" s="12">
        <f>HR!AW413</f>
        <v>0</v>
      </c>
      <c r="BF783" s="12">
        <f>HR!AX413</f>
        <v>0</v>
      </c>
      <c r="BG783" s="12">
        <f>HR!AY413</f>
        <v>0</v>
      </c>
      <c r="BH783" s="12">
        <f>HR!AZ413</f>
        <v>0</v>
      </c>
      <c r="BI783" s="12">
        <f>HR!BA413</f>
        <v>0</v>
      </c>
      <c r="BJ783" s="12">
        <f>HR!BB413</f>
        <v>0</v>
      </c>
      <c r="BK783" s="12">
        <f>HR!BC413</f>
        <v>0</v>
      </c>
      <c r="BL783" s="12">
        <f>HR!BD413</f>
        <v>0</v>
      </c>
      <c r="BM783" s="12">
        <f>HR!BE413</f>
        <v>0</v>
      </c>
      <c r="BN783" s="12">
        <f>HR!BF413</f>
        <v>0</v>
      </c>
      <c r="BO783" s="12">
        <f>HR!BG413</f>
        <v>0</v>
      </c>
      <c r="BP783" s="12">
        <f>HR!BH413</f>
        <v>0</v>
      </c>
      <c r="BQ783" s="12">
        <f>HR!BI413</f>
        <v>0</v>
      </c>
      <c r="BR783" s="12">
        <f>HR!BJ413</f>
        <v>0</v>
      </c>
      <c r="BS783" s="12">
        <f>HR!BK413</f>
        <v>0</v>
      </c>
      <c r="BT783" s="12">
        <f>HR!BL413</f>
        <v>0</v>
      </c>
      <c r="BU783" s="12">
        <f>HR!BM413</f>
        <v>0</v>
      </c>
      <c r="BV783" s="12">
        <f>HR!BN413</f>
        <v>0</v>
      </c>
      <c r="BW783" s="12">
        <f>HR!BO413</f>
        <v>0</v>
      </c>
      <c r="BX783" s="12">
        <f>HR!BP413</f>
        <v>0</v>
      </c>
      <c r="BY783" s="12">
        <f>HR!BQ413</f>
        <v>0</v>
      </c>
      <c r="BZ783" s="12">
        <f>HR!BR413</f>
        <v>0</v>
      </c>
      <c r="CA783" s="12">
        <f>HR!BS413</f>
        <v>0</v>
      </c>
      <c r="CB783" s="12">
        <f>HR!BT413</f>
        <v>0</v>
      </c>
      <c r="CC783" s="12">
        <f>HR!BU413</f>
        <v>0</v>
      </c>
      <c r="CD783" s="12">
        <f>HR!BV413</f>
        <v>0</v>
      </c>
      <c r="CE783" s="12">
        <f>HR!BW413</f>
        <v>0</v>
      </c>
      <c r="CF783" s="12">
        <f>HR!BX413</f>
        <v>0</v>
      </c>
      <c r="CG783" s="12">
        <f t="shared" si="936"/>
        <v>0</v>
      </c>
      <c r="CH783" s="12">
        <f t="shared" si="937"/>
        <v>0</v>
      </c>
      <c r="CI783" s="12">
        <f t="shared" si="938"/>
        <v>0</v>
      </c>
      <c r="CJ783" s="12">
        <f t="shared" si="939"/>
        <v>0</v>
      </c>
      <c r="CK783" s="12">
        <f t="shared" si="940"/>
        <v>0</v>
      </c>
      <c r="CL783" s="12">
        <f t="shared" si="941"/>
        <v>0</v>
      </c>
      <c r="CM783" s="12">
        <f t="shared" si="942"/>
        <v>0</v>
      </c>
      <c r="CN783" s="12">
        <f t="shared" si="943"/>
        <v>0</v>
      </c>
      <c r="CO783" s="12">
        <f t="shared" si="944"/>
        <v>0</v>
      </c>
      <c r="CP783" s="12">
        <f t="shared" si="945"/>
        <v>0</v>
      </c>
      <c r="CQ783" s="12">
        <f t="shared" si="946"/>
        <v>0</v>
      </c>
      <c r="CR783" s="12">
        <f t="shared" si="947"/>
        <v>0</v>
      </c>
      <c r="CS783" s="12">
        <f t="shared" si="948"/>
        <v>0</v>
      </c>
      <c r="CT783" s="12">
        <f t="shared" si="949"/>
        <v>0</v>
      </c>
      <c r="CU783" s="12">
        <f t="shared" si="950"/>
        <v>0</v>
      </c>
      <c r="CV783" s="12">
        <f t="shared" si="951"/>
        <v>0</v>
      </c>
      <c r="CW783" s="12">
        <f t="shared" si="952"/>
        <v>0</v>
      </c>
      <c r="CX783" s="12">
        <f t="shared" si="953"/>
        <v>0</v>
      </c>
      <c r="CY783" s="12">
        <f t="shared" si="954"/>
        <v>0</v>
      </c>
      <c r="CZ783" s="12">
        <f t="shared" si="955"/>
        <v>0</v>
      </c>
      <c r="DA783" s="12">
        <f t="shared" si="956"/>
        <v>0</v>
      </c>
      <c r="DB783" s="12">
        <f t="shared" si="957"/>
        <v>0</v>
      </c>
      <c r="DC783" s="12">
        <f t="shared" si="958"/>
        <v>0</v>
      </c>
      <c r="DD783" s="12">
        <f t="shared" si="959"/>
        <v>0</v>
      </c>
      <c r="DE783" s="12">
        <f t="shared" si="960"/>
        <v>0</v>
      </c>
      <c r="DF783" s="12">
        <f t="shared" si="961"/>
        <v>0</v>
      </c>
      <c r="DG783" s="12">
        <f t="shared" si="962"/>
        <v>0</v>
      </c>
      <c r="DH783" s="12">
        <f t="shared" si="963"/>
        <v>0</v>
      </c>
      <c r="DI783" s="12">
        <f t="shared" si="964"/>
        <v>0</v>
      </c>
      <c r="DJ783" s="12">
        <f t="shared" si="965"/>
        <v>0</v>
      </c>
      <c r="DK783" s="12">
        <f>SUM(M783:CHOOSE(YTD,M783,N783,O783,P783,Q783,R783,S783,T783,U783,V783,W783,X783))</f>
        <v>0</v>
      </c>
      <c r="DL783" s="12">
        <f>SUM(Y783:CHOOSE(YTD,Y783,Z783,AA783,AB783,AC783,AD783,AE783,AF783,AG783,AH783,AI783,AJ783))</f>
        <v>0</v>
      </c>
      <c r="DM783" s="12">
        <f>SUM(AK783:CHOOSE(YTD,AK783,AL783,AM783,AN783,AO783,AP783,AQ783,AR783,AS783,AT783,AU783,AV783))</f>
        <v>0</v>
      </c>
      <c r="DN783" s="12">
        <f>SUM(AW783:CHOOSE(YTD,AW783,AX783,AY783,AZ783,BA783,BB783,BC783,BD783,BE783,BF783,BG783,BH783))</f>
        <v>0</v>
      </c>
      <c r="DO783" s="12">
        <f>SUM(BI783:CHOOSE(YTD,BI783,BJ783,BK783,BL783,BM783,BN783,BO783,BP783,BQ783,BR783,BS783,BT783))</f>
        <v>0</v>
      </c>
      <c r="DP783" s="12">
        <f>SUM(BU783:CHOOSE(YTD,BU783,BV783,BW783,BX783,BY783,BZ783,CA783,CB783,CC783,CD783,CE783,CF783))</f>
        <v>0</v>
      </c>
    </row>
    <row r="784" spans="1:120" x14ac:dyDescent="0.15">
      <c r="A784" s="12" t="str">
        <f t="shared" si="933"/>
        <v>FTE Cost - Brand</v>
      </c>
      <c r="D784" s="12" t="str">
        <f>HR!D414</f>
        <v>Brand 3</v>
      </c>
      <c r="E784" s="12" t="str">
        <f t="shared" si="935"/>
        <v>Segment 1</v>
      </c>
      <c r="F784" s="12" t="str">
        <f t="shared" si="935"/>
        <v>Business Unit 1</v>
      </c>
      <c r="G784" s="12">
        <f t="shared" si="935"/>
        <v>0</v>
      </c>
      <c r="H784" s="12">
        <f t="shared" si="935"/>
        <v>0</v>
      </c>
      <c r="I784" s="12">
        <f t="shared" si="935"/>
        <v>0</v>
      </c>
      <c r="J784" s="12">
        <f t="shared" si="935"/>
        <v>0</v>
      </c>
      <c r="K784" s="12">
        <f t="shared" si="935"/>
        <v>0</v>
      </c>
      <c r="L784" s="12">
        <f>HR!C414</f>
        <v>0</v>
      </c>
      <c r="M784" s="12">
        <f>HR!E414</f>
        <v>0</v>
      </c>
      <c r="N784" s="12">
        <f>HR!F414</f>
        <v>0</v>
      </c>
      <c r="O784" s="12">
        <f>HR!G414</f>
        <v>0</v>
      </c>
      <c r="P784" s="12">
        <f>HR!H414</f>
        <v>0</v>
      </c>
      <c r="Q784" s="12">
        <f>HR!I414</f>
        <v>0</v>
      </c>
      <c r="R784" s="12">
        <f>HR!J414</f>
        <v>0</v>
      </c>
      <c r="S784" s="12">
        <f>HR!K414</f>
        <v>0</v>
      </c>
      <c r="T784" s="12">
        <f>HR!L414</f>
        <v>0</v>
      </c>
      <c r="U784" s="12">
        <f>HR!M414</f>
        <v>0</v>
      </c>
      <c r="V784" s="12">
        <f>HR!N414</f>
        <v>0</v>
      </c>
      <c r="W784" s="12">
        <f>HR!O414</f>
        <v>0</v>
      </c>
      <c r="X784" s="12">
        <f>HR!P414</f>
        <v>0</v>
      </c>
      <c r="Y784" s="12">
        <f>HR!Q414</f>
        <v>0</v>
      </c>
      <c r="Z784" s="12">
        <f>HR!R414</f>
        <v>0</v>
      </c>
      <c r="AA784" s="12">
        <f>HR!S414</f>
        <v>0</v>
      </c>
      <c r="AB784" s="12">
        <f>HR!T414</f>
        <v>0</v>
      </c>
      <c r="AC784" s="12">
        <f>HR!U414</f>
        <v>0</v>
      </c>
      <c r="AD784" s="12">
        <f>HR!V414</f>
        <v>0</v>
      </c>
      <c r="AE784" s="12">
        <f>HR!W414</f>
        <v>0</v>
      </c>
      <c r="AF784" s="12">
        <f>HR!X414</f>
        <v>0</v>
      </c>
      <c r="AG784" s="12">
        <f>HR!Y414</f>
        <v>0</v>
      </c>
      <c r="AH784" s="12">
        <f>HR!Z414</f>
        <v>0</v>
      </c>
      <c r="AI784" s="12">
        <f>HR!AA414</f>
        <v>0</v>
      </c>
      <c r="AJ784" s="12">
        <f>HR!AB414</f>
        <v>0</v>
      </c>
      <c r="AK784" s="12">
        <f>HR!AC414</f>
        <v>0</v>
      </c>
      <c r="AL784" s="12">
        <f>HR!AD414</f>
        <v>0</v>
      </c>
      <c r="AM784" s="12">
        <f>HR!AE414</f>
        <v>0</v>
      </c>
      <c r="AN784" s="12">
        <f>HR!AF414</f>
        <v>0</v>
      </c>
      <c r="AO784" s="12">
        <f>HR!AG414</f>
        <v>0</v>
      </c>
      <c r="AP784" s="12">
        <f>HR!AH414</f>
        <v>0</v>
      </c>
      <c r="AQ784" s="12">
        <f>HR!AI414</f>
        <v>0</v>
      </c>
      <c r="AR784" s="12">
        <f>HR!AJ414</f>
        <v>0</v>
      </c>
      <c r="AS784" s="12">
        <f>HR!AK414</f>
        <v>0</v>
      </c>
      <c r="AT784" s="12">
        <f>HR!AL414</f>
        <v>0</v>
      </c>
      <c r="AU784" s="12">
        <f>HR!AM414</f>
        <v>0</v>
      </c>
      <c r="AV784" s="12">
        <f>HR!AN414</f>
        <v>0</v>
      </c>
      <c r="AW784" s="12">
        <f>HR!AO414</f>
        <v>0</v>
      </c>
      <c r="AX784" s="12">
        <f>HR!AP414</f>
        <v>0</v>
      </c>
      <c r="AY784" s="12">
        <f>HR!AQ414</f>
        <v>0</v>
      </c>
      <c r="AZ784" s="12">
        <f>HR!AR414</f>
        <v>0</v>
      </c>
      <c r="BA784" s="12">
        <f>HR!AS414</f>
        <v>0</v>
      </c>
      <c r="BB784" s="12">
        <f>HR!AT414</f>
        <v>0</v>
      </c>
      <c r="BC784" s="12">
        <f>HR!AU414</f>
        <v>0</v>
      </c>
      <c r="BD784" s="12">
        <f>HR!AV414</f>
        <v>0</v>
      </c>
      <c r="BE784" s="12">
        <f>HR!AW414</f>
        <v>0</v>
      </c>
      <c r="BF784" s="12">
        <f>HR!AX414</f>
        <v>0</v>
      </c>
      <c r="BG784" s="12">
        <f>HR!AY414</f>
        <v>0</v>
      </c>
      <c r="BH784" s="12">
        <f>HR!AZ414</f>
        <v>0</v>
      </c>
      <c r="BI784" s="12">
        <f>HR!BA414</f>
        <v>0</v>
      </c>
      <c r="BJ784" s="12">
        <f>HR!BB414</f>
        <v>0</v>
      </c>
      <c r="BK784" s="12">
        <f>HR!BC414</f>
        <v>0</v>
      </c>
      <c r="BL784" s="12">
        <f>HR!BD414</f>
        <v>0</v>
      </c>
      <c r="BM784" s="12">
        <f>HR!BE414</f>
        <v>0</v>
      </c>
      <c r="BN784" s="12">
        <f>HR!BF414</f>
        <v>0</v>
      </c>
      <c r="BO784" s="12">
        <f>HR!BG414</f>
        <v>0</v>
      </c>
      <c r="BP784" s="12">
        <f>HR!BH414</f>
        <v>0</v>
      </c>
      <c r="BQ784" s="12">
        <f>HR!BI414</f>
        <v>0</v>
      </c>
      <c r="BR784" s="12">
        <f>HR!BJ414</f>
        <v>0</v>
      </c>
      <c r="BS784" s="12">
        <f>HR!BK414</f>
        <v>0</v>
      </c>
      <c r="BT784" s="12">
        <f>HR!BL414</f>
        <v>0</v>
      </c>
      <c r="BU784" s="12">
        <f>HR!BM414</f>
        <v>0</v>
      </c>
      <c r="BV784" s="12">
        <f>HR!BN414</f>
        <v>0</v>
      </c>
      <c r="BW784" s="12">
        <f>HR!BO414</f>
        <v>0</v>
      </c>
      <c r="BX784" s="12">
        <f>HR!BP414</f>
        <v>0</v>
      </c>
      <c r="BY784" s="12">
        <f>HR!BQ414</f>
        <v>0</v>
      </c>
      <c r="BZ784" s="12">
        <f>HR!BR414</f>
        <v>0</v>
      </c>
      <c r="CA784" s="12">
        <f>HR!BS414</f>
        <v>0</v>
      </c>
      <c r="CB784" s="12">
        <f>HR!BT414</f>
        <v>0</v>
      </c>
      <c r="CC784" s="12">
        <f>HR!BU414</f>
        <v>0</v>
      </c>
      <c r="CD784" s="12">
        <f>HR!BV414</f>
        <v>0</v>
      </c>
      <c r="CE784" s="12">
        <f>HR!BW414</f>
        <v>0</v>
      </c>
      <c r="CF784" s="12">
        <f>HR!BX414</f>
        <v>0</v>
      </c>
      <c r="CG784" s="12">
        <f t="shared" si="936"/>
        <v>0</v>
      </c>
      <c r="CH784" s="12">
        <f t="shared" si="937"/>
        <v>0</v>
      </c>
      <c r="CI784" s="12">
        <f t="shared" si="938"/>
        <v>0</v>
      </c>
      <c r="CJ784" s="12">
        <f t="shared" si="939"/>
        <v>0</v>
      </c>
      <c r="CK784" s="12">
        <f t="shared" si="940"/>
        <v>0</v>
      </c>
      <c r="CL784" s="12">
        <f t="shared" si="941"/>
        <v>0</v>
      </c>
      <c r="CM784" s="12">
        <f t="shared" si="942"/>
        <v>0</v>
      </c>
      <c r="CN784" s="12">
        <f t="shared" si="943"/>
        <v>0</v>
      </c>
      <c r="CO784" s="12">
        <f t="shared" si="944"/>
        <v>0</v>
      </c>
      <c r="CP784" s="12">
        <f t="shared" si="945"/>
        <v>0</v>
      </c>
      <c r="CQ784" s="12">
        <f t="shared" si="946"/>
        <v>0</v>
      </c>
      <c r="CR784" s="12">
        <f t="shared" si="947"/>
        <v>0</v>
      </c>
      <c r="CS784" s="12">
        <f t="shared" si="948"/>
        <v>0</v>
      </c>
      <c r="CT784" s="12">
        <f t="shared" si="949"/>
        <v>0</v>
      </c>
      <c r="CU784" s="12">
        <f t="shared" si="950"/>
        <v>0</v>
      </c>
      <c r="CV784" s="12">
        <f t="shared" si="951"/>
        <v>0</v>
      </c>
      <c r="CW784" s="12">
        <f t="shared" si="952"/>
        <v>0</v>
      </c>
      <c r="CX784" s="12">
        <f t="shared" si="953"/>
        <v>0</v>
      </c>
      <c r="CY784" s="12">
        <f t="shared" si="954"/>
        <v>0</v>
      </c>
      <c r="CZ784" s="12">
        <f t="shared" si="955"/>
        <v>0</v>
      </c>
      <c r="DA784" s="12">
        <f t="shared" si="956"/>
        <v>0</v>
      </c>
      <c r="DB784" s="12">
        <f t="shared" si="957"/>
        <v>0</v>
      </c>
      <c r="DC784" s="12">
        <f t="shared" si="958"/>
        <v>0</v>
      </c>
      <c r="DD784" s="12">
        <f t="shared" si="959"/>
        <v>0</v>
      </c>
      <c r="DE784" s="12">
        <f t="shared" si="960"/>
        <v>0</v>
      </c>
      <c r="DF784" s="12">
        <f t="shared" si="961"/>
        <v>0</v>
      </c>
      <c r="DG784" s="12">
        <f t="shared" si="962"/>
        <v>0</v>
      </c>
      <c r="DH784" s="12">
        <f t="shared" si="963"/>
        <v>0</v>
      </c>
      <c r="DI784" s="12">
        <f t="shared" si="964"/>
        <v>0</v>
      </c>
      <c r="DJ784" s="12">
        <f t="shared" si="965"/>
        <v>0</v>
      </c>
      <c r="DK784" s="12">
        <f>SUM(M784:CHOOSE(YTD,M784,N784,O784,P784,Q784,R784,S784,T784,U784,V784,W784,X784))</f>
        <v>0</v>
      </c>
      <c r="DL784" s="12">
        <f>SUM(Y784:CHOOSE(YTD,Y784,Z784,AA784,AB784,AC784,AD784,AE784,AF784,AG784,AH784,AI784,AJ784))</f>
        <v>0</v>
      </c>
      <c r="DM784" s="12">
        <f>SUM(AK784:CHOOSE(YTD,AK784,AL784,AM784,AN784,AO784,AP784,AQ784,AR784,AS784,AT784,AU784,AV784))</f>
        <v>0</v>
      </c>
      <c r="DN784" s="12">
        <f>SUM(AW784:CHOOSE(YTD,AW784,AX784,AY784,AZ784,BA784,BB784,BC784,BD784,BE784,BF784,BG784,BH784))</f>
        <v>0</v>
      </c>
      <c r="DO784" s="12">
        <f>SUM(BI784:CHOOSE(YTD,BI784,BJ784,BK784,BL784,BM784,BN784,BO784,BP784,BQ784,BR784,BS784,BT784))</f>
        <v>0</v>
      </c>
      <c r="DP784" s="12">
        <f>SUM(BU784:CHOOSE(YTD,BU784,BV784,BW784,BX784,BY784,BZ784,CA784,CB784,CC784,CD784,CE784,CF784))</f>
        <v>0</v>
      </c>
    </row>
    <row r="785" spans="1:120" x14ac:dyDescent="0.15">
      <c r="A785" s="12" t="str">
        <f t="shared" si="933"/>
        <v>FTE Cost - Brand</v>
      </c>
      <c r="D785" s="12" t="str">
        <f>HR!D415</f>
        <v>Brand 4</v>
      </c>
      <c r="E785" s="12" t="str">
        <f t="shared" si="935"/>
        <v>Segment 1</v>
      </c>
      <c r="F785" s="12" t="str">
        <f t="shared" si="935"/>
        <v>Business Unit 1</v>
      </c>
      <c r="G785" s="12">
        <f t="shared" si="935"/>
        <v>0</v>
      </c>
      <c r="H785" s="12">
        <f t="shared" si="935"/>
        <v>0</v>
      </c>
      <c r="I785" s="12">
        <f t="shared" si="935"/>
        <v>0</v>
      </c>
      <c r="J785" s="12">
        <f t="shared" si="935"/>
        <v>0</v>
      </c>
      <c r="K785" s="12">
        <f t="shared" si="935"/>
        <v>0</v>
      </c>
      <c r="L785" s="12">
        <f>HR!C415</f>
        <v>0</v>
      </c>
      <c r="M785" s="12">
        <f>HR!E415</f>
        <v>0</v>
      </c>
      <c r="N785" s="12">
        <f>HR!F415</f>
        <v>0</v>
      </c>
      <c r="O785" s="12">
        <f>HR!G415</f>
        <v>0</v>
      </c>
      <c r="P785" s="12">
        <f>HR!H415</f>
        <v>0</v>
      </c>
      <c r="Q785" s="12">
        <f>HR!I415</f>
        <v>0</v>
      </c>
      <c r="R785" s="12">
        <f>HR!J415</f>
        <v>0</v>
      </c>
      <c r="S785" s="12">
        <f>HR!K415</f>
        <v>0</v>
      </c>
      <c r="T785" s="12">
        <f>HR!L415</f>
        <v>0</v>
      </c>
      <c r="U785" s="12">
        <f>HR!M415</f>
        <v>0</v>
      </c>
      <c r="V785" s="12">
        <f>HR!N415</f>
        <v>0</v>
      </c>
      <c r="W785" s="12">
        <f>HR!O415</f>
        <v>0</v>
      </c>
      <c r="X785" s="12">
        <f>HR!P415</f>
        <v>0</v>
      </c>
      <c r="Y785" s="12">
        <f>HR!Q415</f>
        <v>0</v>
      </c>
      <c r="Z785" s="12">
        <f>HR!R415</f>
        <v>0</v>
      </c>
      <c r="AA785" s="12">
        <f>HR!S415</f>
        <v>0</v>
      </c>
      <c r="AB785" s="12">
        <f>HR!T415</f>
        <v>0</v>
      </c>
      <c r="AC785" s="12">
        <f>HR!U415</f>
        <v>0</v>
      </c>
      <c r="AD785" s="12">
        <f>HR!V415</f>
        <v>0</v>
      </c>
      <c r="AE785" s="12">
        <f>HR!W415</f>
        <v>0</v>
      </c>
      <c r="AF785" s="12">
        <f>HR!X415</f>
        <v>0</v>
      </c>
      <c r="AG785" s="12">
        <f>HR!Y415</f>
        <v>0</v>
      </c>
      <c r="AH785" s="12">
        <f>HR!Z415</f>
        <v>0</v>
      </c>
      <c r="AI785" s="12">
        <f>HR!AA415</f>
        <v>0</v>
      </c>
      <c r="AJ785" s="12">
        <f>HR!AB415</f>
        <v>0</v>
      </c>
      <c r="AK785" s="12">
        <f>HR!AC415</f>
        <v>0</v>
      </c>
      <c r="AL785" s="12">
        <f>HR!AD415</f>
        <v>0</v>
      </c>
      <c r="AM785" s="12">
        <f>HR!AE415</f>
        <v>0</v>
      </c>
      <c r="AN785" s="12">
        <f>HR!AF415</f>
        <v>0</v>
      </c>
      <c r="AO785" s="12">
        <f>HR!AG415</f>
        <v>0</v>
      </c>
      <c r="AP785" s="12">
        <f>HR!AH415</f>
        <v>0</v>
      </c>
      <c r="AQ785" s="12">
        <f>HR!AI415</f>
        <v>0</v>
      </c>
      <c r="AR785" s="12">
        <f>HR!AJ415</f>
        <v>0</v>
      </c>
      <c r="AS785" s="12">
        <f>HR!AK415</f>
        <v>0</v>
      </c>
      <c r="AT785" s="12">
        <f>HR!AL415</f>
        <v>0</v>
      </c>
      <c r="AU785" s="12">
        <f>HR!AM415</f>
        <v>0</v>
      </c>
      <c r="AV785" s="12">
        <f>HR!AN415</f>
        <v>0</v>
      </c>
      <c r="AW785" s="12">
        <f>HR!AO415</f>
        <v>0</v>
      </c>
      <c r="AX785" s="12">
        <f>HR!AP415</f>
        <v>0</v>
      </c>
      <c r="AY785" s="12">
        <f>HR!AQ415</f>
        <v>0</v>
      </c>
      <c r="AZ785" s="12">
        <f>HR!AR415</f>
        <v>0</v>
      </c>
      <c r="BA785" s="12">
        <f>HR!AS415</f>
        <v>0</v>
      </c>
      <c r="BB785" s="12">
        <f>HR!AT415</f>
        <v>0</v>
      </c>
      <c r="BC785" s="12">
        <f>HR!AU415</f>
        <v>0</v>
      </c>
      <c r="BD785" s="12">
        <f>HR!AV415</f>
        <v>0</v>
      </c>
      <c r="BE785" s="12">
        <f>HR!AW415</f>
        <v>0</v>
      </c>
      <c r="BF785" s="12">
        <f>HR!AX415</f>
        <v>0</v>
      </c>
      <c r="BG785" s="12">
        <f>HR!AY415</f>
        <v>0</v>
      </c>
      <c r="BH785" s="12">
        <f>HR!AZ415</f>
        <v>0</v>
      </c>
      <c r="BI785" s="12">
        <f>HR!BA415</f>
        <v>0</v>
      </c>
      <c r="BJ785" s="12">
        <f>HR!BB415</f>
        <v>0</v>
      </c>
      <c r="BK785" s="12">
        <f>HR!BC415</f>
        <v>0</v>
      </c>
      <c r="BL785" s="12">
        <f>HR!BD415</f>
        <v>0</v>
      </c>
      <c r="BM785" s="12">
        <f>HR!BE415</f>
        <v>0</v>
      </c>
      <c r="BN785" s="12">
        <f>HR!BF415</f>
        <v>0</v>
      </c>
      <c r="BO785" s="12">
        <f>HR!BG415</f>
        <v>0</v>
      </c>
      <c r="BP785" s="12">
        <f>HR!BH415</f>
        <v>0</v>
      </c>
      <c r="BQ785" s="12">
        <f>HR!BI415</f>
        <v>0</v>
      </c>
      <c r="BR785" s="12">
        <f>HR!BJ415</f>
        <v>0</v>
      </c>
      <c r="BS785" s="12">
        <f>HR!BK415</f>
        <v>0</v>
      </c>
      <c r="BT785" s="12">
        <f>HR!BL415</f>
        <v>0</v>
      </c>
      <c r="BU785" s="12">
        <f>HR!BM415</f>
        <v>0</v>
      </c>
      <c r="BV785" s="12">
        <f>HR!BN415</f>
        <v>0</v>
      </c>
      <c r="BW785" s="12">
        <f>HR!BO415</f>
        <v>0</v>
      </c>
      <c r="BX785" s="12">
        <f>HR!BP415</f>
        <v>0</v>
      </c>
      <c r="BY785" s="12">
        <f>HR!BQ415</f>
        <v>0</v>
      </c>
      <c r="BZ785" s="12">
        <f>HR!BR415</f>
        <v>0</v>
      </c>
      <c r="CA785" s="12">
        <f>HR!BS415</f>
        <v>0</v>
      </c>
      <c r="CB785" s="12">
        <f>HR!BT415</f>
        <v>0</v>
      </c>
      <c r="CC785" s="12">
        <f>HR!BU415</f>
        <v>0</v>
      </c>
      <c r="CD785" s="12">
        <f>HR!BV415</f>
        <v>0</v>
      </c>
      <c r="CE785" s="12">
        <f>HR!BW415</f>
        <v>0</v>
      </c>
      <c r="CF785" s="12">
        <f>HR!BX415</f>
        <v>0</v>
      </c>
      <c r="CG785" s="12">
        <f t="shared" si="936"/>
        <v>0</v>
      </c>
      <c r="CH785" s="12">
        <f t="shared" si="937"/>
        <v>0</v>
      </c>
      <c r="CI785" s="12">
        <f t="shared" si="938"/>
        <v>0</v>
      </c>
      <c r="CJ785" s="12">
        <f t="shared" si="939"/>
        <v>0</v>
      </c>
      <c r="CK785" s="12">
        <f t="shared" si="940"/>
        <v>0</v>
      </c>
      <c r="CL785" s="12">
        <f t="shared" si="941"/>
        <v>0</v>
      </c>
      <c r="CM785" s="12">
        <f t="shared" si="942"/>
        <v>0</v>
      </c>
      <c r="CN785" s="12">
        <f t="shared" si="943"/>
        <v>0</v>
      </c>
      <c r="CO785" s="12">
        <f t="shared" si="944"/>
        <v>0</v>
      </c>
      <c r="CP785" s="12">
        <f t="shared" si="945"/>
        <v>0</v>
      </c>
      <c r="CQ785" s="12">
        <f t="shared" si="946"/>
        <v>0</v>
      </c>
      <c r="CR785" s="12">
        <f t="shared" si="947"/>
        <v>0</v>
      </c>
      <c r="CS785" s="12">
        <f t="shared" si="948"/>
        <v>0</v>
      </c>
      <c r="CT785" s="12">
        <f t="shared" si="949"/>
        <v>0</v>
      </c>
      <c r="CU785" s="12">
        <f t="shared" si="950"/>
        <v>0</v>
      </c>
      <c r="CV785" s="12">
        <f t="shared" si="951"/>
        <v>0</v>
      </c>
      <c r="CW785" s="12">
        <f t="shared" si="952"/>
        <v>0</v>
      </c>
      <c r="CX785" s="12">
        <f t="shared" si="953"/>
        <v>0</v>
      </c>
      <c r="CY785" s="12">
        <f t="shared" si="954"/>
        <v>0</v>
      </c>
      <c r="CZ785" s="12">
        <f t="shared" si="955"/>
        <v>0</v>
      </c>
      <c r="DA785" s="12">
        <f t="shared" si="956"/>
        <v>0</v>
      </c>
      <c r="DB785" s="12">
        <f t="shared" si="957"/>
        <v>0</v>
      </c>
      <c r="DC785" s="12">
        <f t="shared" si="958"/>
        <v>0</v>
      </c>
      <c r="DD785" s="12">
        <f t="shared" si="959"/>
        <v>0</v>
      </c>
      <c r="DE785" s="12">
        <f t="shared" si="960"/>
        <v>0</v>
      </c>
      <c r="DF785" s="12">
        <f t="shared" si="961"/>
        <v>0</v>
      </c>
      <c r="DG785" s="12">
        <f t="shared" si="962"/>
        <v>0</v>
      </c>
      <c r="DH785" s="12">
        <f t="shared" si="963"/>
        <v>0</v>
      </c>
      <c r="DI785" s="12">
        <f t="shared" si="964"/>
        <v>0</v>
      </c>
      <c r="DJ785" s="12">
        <f t="shared" si="965"/>
        <v>0</v>
      </c>
      <c r="DK785" s="12">
        <f>SUM(M785:CHOOSE(YTD,M785,N785,O785,P785,Q785,R785,S785,T785,U785,V785,W785,X785))</f>
        <v>0</v>
      </c>
      <c r="DL785" s="12">
        <f>SUM(Y785:CHOOSE(YTD,Y785,Z785,AA785,AB785,AC785,AD785,AE785,AF785,AG785,AH785,AI785,AJ785))</f>
        <v>0</v>
      </c>
      <c r="DM785" s="12">
        <f>SUM(AK785:CHOOSE(YTD,AK785,AL785,AM785,AN785,AO785,AP785,AQ785,AR785,AS785,AT785,AU785,AV785))</f>
        <v>0</v>
      </c>
      <c r="DN785" s="12">
        <f>SUM(AW785:CHOOSE(YTD,AW785,AX785,AY785,AZ785,BA785,BB785,BC785,BD785,BE785,BF785,BG785,BH785))</f>
        <v>0</v>
      </c>
      <c r="DO785" s="12">
        <f>SUM(BI785:CHOOSE(YTD,BI785,BJ785,BK785,BL785,BM785,BN785,BO785,BP785,BQ785,BR785,BS785,BT785))</f>
        <v>0</v>
      </c>
      <c r="DP785" s="12">
        <f>SUM(BU785:CHOOSE(YTD,BU785,BV785,BW785,BX785,BY785,BZ785,CA785,CB785,CC785,CD785,CE785,CF785))</f>
        <v>0</v>
      </c>
    </row>
    <row r="786" spans="1:120" x14ac:dyDescent="0.15">
      <c r="A786" s="12" t="str">
        <f t="shared" si="933"/>
        <v>FTE Cost - Brand</v>
      </c>
      <c r="D786" s="12" t="str">
        <f>HR!D416</f>
        <v>Brand 5</v>
      </c>
      <c r="E786" s="12" t="str">
        <f t="shared" si="935"/>
        <v>Segment 1</v>
      </c>
      <c r="F786" s="12" t="str">
        <f t="shared" si="935"/>
        <v>Business Unit 1</v>
      </c>
      <c r="G786" s="12">
        <f t="shared" si="935"/>
        <v>0</v>
      </c>
      <c r="H786" s="12">
        <f t="shared" si="935"/>
        <v>0</v>
      </c>
      <c r="I786" s="12">
        <f t="shared" si="935"/>
        <v>0</v>
      </c>
      <c r="J786" s="12">
        <f t="shared" si="935"/>
        <v>0</v>
      </c>
      <c r="K786" s="12">
        <f t="shared" si="935"/>
        <v>0</v>
      </c>
      <c r="L786" s="12">
        <f>HR!C416</f>
        <v>0</v>
      </c>
      <c r="M786" s="12">
        <f>HR!E416</f>
        <v>0</v>
      </c>
      <c r="N786" s="12">
        <f>HR!F416</f>
        <v>0</v>
      </c>
      <c r="O786" s="12">
        <f>HR!G416</f>
        <v>0</v>
      </c>
      <c r="P786" s="12">
        <f>HR!H416</f>
        <v>0</v>
      </c>
      <c r="Q786" s="12">
        <f>HR!I416</f>
        <v>0</v>
      </c>
      <c r="R786" s="12">
        <f>HR!J416</f>
        <v>0</v>
      </c>
      <c r="S786" s="12">
        <f>HR!K416</f>
        <v>0</v>
      </c>
      <c r="T786" s="12">
        <f>HR!L416</f>
        <v>0</v>
      </c>
      <c r="U786" s="12">
        <f>HR!M416</f>
        <v>0</v>
      </c>
      <c r="V786" s="12">
        <f>HR!N416</f>
        <v>0</v>
      </c>
      <c r="W786" s="12">
        <f>HR!O416</f>
        <v>0</v>
      </c>
      <c r="X786" s="12">
        <f>HR!P416</f>
        <v>0</v>
      </c>
      <c r="Y786" s="12">
        <f>HR!Q416</f>
        <v>0</v>
      </c>
      <c r="Z786" s="12">
        <f>HR!R416</f>
        <v>0</v>
      </c>
      <c r="AA786" s="12">
        <f>HR!S416</f>
        <v>0</v>
      </c>
      <c r="AB786" s="12">
        <f>HR!T416</f>
        <v>0</v>
      </c>
      <c r="AC786" s="12">
        <f>HR!U416</f>
        <v>0</v>
      </c>
      <c r="AD786" s="12">
        <f>HR!V416</f>
        <v>0</v>
      </c>
      <c r="AE786" s="12">
        <f>HR!W416</f>
        <v>0</v>
      </c>
      <c r="AF786" s="12">
        <f>HR!X416</f>
        <v>0</v>
      </c>
      <c r="AG786" s="12">
        <f>HR!Y416</f>
        <v>0</v>
      </c>
      <c r="AH786" s="12">
        <f>HR!Z416</f>
        <v>0</v>
      </c>
      <c r="AI786" s="12">
        <f>HR!AA416</f>
        <v>0</v>
      </c>
      <c r="AJ786" s="12">
        <f>HR!AB416</f>
        <v>0</v>
      </c>
      <c r="AK786" s="12">
        <f>HR!AC416</f>
        <v>0</v>
      </c>
      <c r="AL786" s="12">
        <f>HR!AD416</f>
        <v>0</v>
      </c>
      <c r="AM786" s="12">
        <f>HR!AE416</f>
        <v>0</v>
      </c>
      <c r="AN786" s="12">
        <f>HR!AF416</f>
        <v>0</v>
      </c>
      <c r="AO786" s="12">
        <f>HR!AG416</f>
        <v>0</v>
      </c>
      <c r="AP786" s="12">
        <f>HR!AH416</f>
        <v>0</v>
      </c>
      <c r="AQ786" s="12">
        <f>HR!AI416</f>
        <v>0</v>
      </c>
      <c r="AR786" s="12">
        <f>HR!AJ416</f>
        <v>0</v>
      </c>
      <c r="AS786" s="12">
        <f>HR!AK416</f>
        <v>0</v>
      </c>
      <c r="AT786" s="12">
        <f>HR!AL416</f>
        <v>0</v>
      </c>
      <c r="AU786" s="12">
        <f>HR!AM416</f>
        <v>0</v>
      </c>
      <c r="AV786" s="12">
        <f>HR!AN416</f>
        <v>0</v>
      </c>
      <c r="AW786" s="12">
        <f>HR!AO416</f>
        <v>0</v>
      </c>
      <c r="AX786" s="12">
        <f>HR!AP416</f>
        <v>0</v>
      </c>
      <c r="AY786" s="12">
        <f>HR!AQ416</f>
        <v>0</v>
      </c>
      <c r="AZ786" s="12">
        <f>HR!AR416</f>
        <v>0</v>
      </c>
      <c r="BA786" s="12">
        <f>HR!AS416</f>
        <v>0</v>
      </c>
      <c r="BB786" s="12">
        <f>HR!AT416</f>
        <v>0</v>
      </c>
      <c r="BC786" s="12">
        <f>HR!AU416</f>
        <v>0</v>
      </c>
      <c r="BD786" s="12">
        <f>HR!AV416</f>
        <v>0</v>
      </c>
      <c r="BE786" s="12">
        <f>HR!AW416</f>
        <v>0</v>
      </c>
      <c r="BF786" s="12">
        <f>HR!AX416</f>
        <v>0</v>
      </c>
      <c r="BG786" s="12">
        <f>HR!AY416</f>
        <v>0</v>
      </c>
      <c r="BH786" s="12">
        <f>HR!AZ416</f>
        <v>0</v>
      </c>
      <c r="BI786" s="12">
        <f>HR!BA416</f>
        <v>0</v>
      </c>
      <c r="BJ786" s="12">
        <f>HR!BB416</f>
        <v>0</v>
      </c>
      <c r="BK786" s="12">
        <f>HR!BC416</f>
        <v>0</v>
      </c>
      <c r="BL786" s="12">
        <f>HR!BD416</f>
        <v>0</v>
      </c>
      <c r="BM786" s="12">
        <f>HR!BE416</f>
        <v>0</v>
      </c>
      <c r="BN786" s="12">
        <f>HR!BF416</f>
        <v>0</v>
      </c>
      <c r="BO786" s="12">
        <f>HR!BG416</f>
        <v>0</v>
      </c>
      <c r="BP786" s="12">
        <f>HR!BH416</f>
        <v>0</v>
      </c>
      <c r="BQ786" s="12">
        <f>HR!BI416</f>
        <v>0</v>
      </c>
      <c r="BR786" s="12">
        <f>HR!BJ416</f>
        <v>0</v>
      </c>
      <c r="BS786" s="12">
        <f>HR!BK416</f>
        <v>0</v>
      </c>
      <c r="BT786" s="12">
        <f>HR!BL416</f>
        <v>0</v>
      </c>
      <c r="BU786" s="12">
        <f>HR!BM416</f>
        <v>0</v>
      </c>
      <c r="BV786" s="12">
        <f>HR!BN416</f>
        <v>0</v>
      </c>
      <c r="BW786" s="12">
        <f>HR!BO416</f>
        <v>0</v>
      </c>
      <c r="BX786" s="12">
        <f>HR!BP416</f>
        <v>0</v>
      </c>
      <c r="BY786" s="12">
        <f>HR!BQ416</f>
        <v>0</v>
      </c>
      <c r="BZ786" s="12">
        <f>HR!BR416</f>
        <v>0</v>
      </c>
      <c r="CA786" s="12">
        <f>HR!BS416</f>
        <v>0</v>
      </c>
      <c r="CB786" s="12">
        <f>HR!BT416</f>
        <v>0</v>
      </c>
      <c r="CC786" s="12">
        <f>HR!BU416</f>
        <v>0</v>
      </c>
      <c r="CD786" s="12">
        <f>HR!BV416</f>
        <v>0</v>
      </c>
      <c r="CE786" s="12">
        <f>HR!BW416</f>
        <v>0</v>
      </c>
      <c r="CF786" s="12">
        <f>HR!BX416</f>
        <v>0</v>
      </c>
      <c r="CG786" s="12">
        <f t="shared" si="936"/>
        <v>0</v>
      </c>
      <c r="CH786" s="12">
        <f t="shared" si="937"/>
        <v>0</v>
      </c>
      <c r="CI786" s="12">
        <f t="shared" si="938"/>
        <v>0</v>
      </c>
      <c r="CJ786" s="12">
        <f t="shared" si="939"/>
        <v>0</v>
      </c>
      <c r="CK786" s="12">
        <f t="shared" si="940"/>
        <v>0</v>
      </c>
      <c r="CL786" s="12">
        <f t="shared" si="941"/>
        <v>0</v>
      </c>
      <c r="CM786" s="12">
        <f t="shared" si="942"/>
        <v>0</v>
      </c>
      <c r="CN786" s="12">
        <f t="shared" si="943"/>
        <v>0</v>
      </c>
      <c r="CO786" s="12">
        <f t="shared" si="944"/>
        <v>0</v>
      </c>
      <c r="CP786" s="12">
        <f t="shared" si="945"/>
        <v>0</v>
      </c>
      <c r="CQ786" s="12">
        <f t="shared" si="946"/>
        <v>0</v>
      </c>
      <c r="CR786" s="12">
        <f t="shared" si="947"/>
        <v>0</v>
      </c>
      <c r="CS786" s="12">
        <f t="shared" si="948"/>
        <v>0</v>
      </c>
      <c r="CT786" s="12">
        <f t="shared" si="949"/>
        <v>0</v>
      </c>
      <c r="CU786" s="12">
        <f t="shared" si="950"/>
        <v>0</v>
      </c>
      <c r="CV786" s="12">
        <f t="shared" si="951"/>
        <v>0</v>
      </c>
      <c r="CW786" s="12">
        <f t="shared" si="952"/>
        <v>0</v>
      </c>
      <c r="CX786" s="12">
        <f t="shared" si="953"/>
        <v>0</v>
      </c>
      <c r="CY786" s="12">
        <f t="shared" si="954"/>
        <v>0</v>
      </c>
      <c r="CZ786" s="12">
        <f t="shared" si="955"/>
        <v>0</v>
      </c>
      <c r="DA786" s="12">
        <f t="shared" si="956"/>
        <v>0</v>
      </c>
      <c r="DB786" s="12">
        <f t="shared" si="957"/>
        <v>0</v>
      </c>
      <c r="DC786" s="12">
        <f t="shared" si="958"/>
        <v>0</v>
      </c>
      <c r="DD786" s="12">
        <f t="shared" si="959"/>
        <v>0</v>
      </c>
      <c r="DE786" s="12">
        <f t="shared" si="960"/>
        <v>0</v>
      </c>
      <c r="DF786" s="12">
        <f t="shared" si="961"/>
        <v>0</v>
      </c>
      <c r="DG786" s="12">
        <f t="shared" si="962"/>
        <v>0</v>
      </c>
      <c r="DH786" s="12">
        <f t="shared" si="963"/>
        <v>0</v>
      </c>
      <c r="DI786" s="12">
        <f t="shared" si="964"/>
        <v>0</v>
      </c>
      <c r="DJ786" s="12">
        <f t="shared" si="965"/>
        <v>0</v>
      </c>
      <c r="DK786" s="12">
        <f>SUM(M786:CHOOSE(YTD,M786,N786,O786,P786,Q786,R786,S786,T786,U786,V786,W786,X786))</f>
        <v>0</v>
      </c>
      <c r="DL786" s="12">
        <f>SUM(Y786:CHOOSE(YTD,Y786,Z786,AA786,AB786,AC786,AD786,AE786,AF786,AG786,AH786,AI786,AJ786))</f>
        <v>0</v>
      </c>
      <c r="DM786" s="12">
        <f>SUM(AK786:CHOOSE(YTD,AK786,AL786,AM786,AN786,AO786,AP786,AQ786,AR786,AS786,AT786,AU786,AV786))</f>
        <v>0</v>
      </c>
      <c r="DN786" s="12">
        <f>SUM(AW786:CHOOSE(YTD,AW786,AX786,AY786,AZ786,BA786,BB786,BC786,BD786,BE786,BF786,BG786,BH786))</f>
        <v>0</v>
      </c>
      <c r="DO786" s="12">
        <f>SUM(BI786:CHOOSE(YTD,BI786,BJ786,BK786,BL786,BM786,BN786,BO786,BP786,BQ786,BR786,BS786,BT786))</f>
        <v>0</v>
      </c>
      <c r="DP786" s="12">
        <f>SUM(BU786:CHOOSE(YTD,BU786,BV786,BW786,BX786,BY786,BZ786,CA786,CB786,CC786,CD786,CE786,CF786))</f>
        <v>0</v>
      </c>
    </row>
    <row r="787" spans="1:120" x14ac:dyDescent="0.15">
      <c r="A787" s="12" t="str">
        <f t="shared" si="933"/>
        <v>FTE Cost - Brand</v>
      </c>
      <c r="D787" s="12" t="str">
        <f>HR!D417</f>
        <v>Brand 6</v>
      </c>
      <c r="E787" s="12" t="str">
        <f t="shared" si="935"/>
        <v>Segment 1</v>
      </c>
      <c r="F787" s="12" t="str">
        <f t="shared" si="935"/>
        <v>Business Unit 1</v>
      </c>
      <c r="G787" s="12">
        <f t="shared" si="935"/>
        <v>0</v>
      </c>
      <c r="H787" s="12">
        <f t="shared" si="935"/>
        <v>0</v>
      </c>
      <c r="I787" s="12">
        <f t="shared" si="935"/>
        <v>0</v>
      </c>
      <c r="J787" s="12">
        <f t="shared" si="935"/>
        <v>0</v>
      </c>
      <c r="K787" s="12">
        <f t="shared" si="935"/>
        <v>0</v>
      </c>
      <c r="L787" s="12">
        <f>HR!C417</f>
        <v>0</v>
      </c>
      <c r="M787" s="12">
        <f>HR!E417</f>
        <v>0</v>
      </c>
      <c r="N787" s="12">
        <f>HR!F417</f>
        <v>0</v>
      </c>
      <c r="O787" s="12">
        <f>HR!G417</f>
        <v>0</v>
      </c>
      <c r="P787" s="12">
        <f>HR!H417</f>
        <v>0</v>
      </c>
      <c r="Q787" s="12">
        <f>HR!I417</f>
        <v>0</v>
      </c>
      <c r="R787" s="12">
        <f>HR!J417</f>
        <v>0</v>
      </c>
      <c r="S787" s="12">
        <f>HR!K417</f>
        <v>0</v>
      </c>
      <c r="T787" s="12">
        <f>HR!L417</f>
        <v>0</v>
      </c>
      <c r="U787" s="12">
        <f>HR!M417</f>
        <v>0</v>
      </c>
      <c r="V787" s="12">
        <f>HR!N417</f>
        <v>0</v>
      </c>
      <c r="W787" s="12">
        <f>HR!O417</f>
        <v>0</v>
      </c>
      <c r="X787" s="12">
        <f>HR!P417</f>
        <v>0</v>
      </c>
      <c r="Y787" s="12">
        <f>HR!Q417</f>
        <v>0</v>
      </c>
      <c r="Z787" s="12">
        <f>HR!R417</f>
        <v>0</v>
      </c>
      <c r="AA787" s="12">
        <f>HR!S417</f>
        <v>0</v>
      </c>
      <c r="AB787" s="12">
        <f>HR!T417</f>
        <v>0</v>
      </c>
      <c r="AC787" s="12">
        <f>HR!U417</f>
        <v>0</v>
      </c>
      <c r="AD787" s="12">
        <f>HR!V417</f>
        <v>0</v>
      </c>
      <c r="AE787" s="12">
        <f>HR!W417</f>
        <v>0</v>
      </c>
      <c r="AF787" s="12">
        <f>HR!X417</f>
        <v>0</v>
      </c>
      <c r="AG787" s="12">
        <f>HR!Y417</f>
        <v>0</v>
      </c>
      <c r="AH787" s="12">
        <f>HR!Z417</f>
        <v>0</v>
      </c>
      <c r="AI787" s="12">
        <f>HR!AA417</f>
        <v>0</v>
      </c>
      <c r="AJ787" s="12">
        <f>HR!AB417</f>
        <v>0</v>
      </c>
      <c r="AK787" s="12">
        <f>HR!AC417</f>
        <v>0</v>
      </c>
      <c r="AL787" s="12">
        <f>HR!AD417</f>
        <v>0</v>
      </c>
      <c r="AM787" s="12">
        <f>HR!AE417</f>
        <v>0</v>
      </c>
      <c r="AN787" s="12">
        <f>HR!AF417</f>
        <v>0</v>
      </c>
      <c r="AO787" s="12">
        <f>HR!AG417</f>
        <v>0</v>
      </c>
      <c r="AP787" s="12">
        <f>HR!AH417</f>
        <v>0</v>
      </c>
      <c r="AQ787" s="12">
        <f>HR!AI417</f>
        <v>0</v>
      </c>
      <c r="AR787" s="12">
        <f>HR!AJ417</f>
        <v>0</v>
      </c>
      <c r="AS787" s="12">
        <f>HR!AK417</f>
        <v>0</v>
      </c>
      <c r="AT787" s="12">
        <f>HR!AL417</f>
        <v>0</v>
      </c>
      <c r="AU787" s="12">
        <f>HR!AM417</f>
        <v>0</v>
      </c>
      <c r="AV787" s="12">
        <f>HR!AN417</f>
        <v>0</v>
      </c>
      <c r="AW787" s="12">
        <f>HR!AO417</f>
        <v>0</v>
      </c>
      <c r="AX787" s="12">
        <f>HR!AP417</f>
        <v>0</v>
      </c>
      <c r="AY787" s="12">
        <f>HR!AQ417</f>
        <v>0</v>
      </c>
      <c r="AZ787" s="12">
        <f>HR!AR417</f>
        <v>0</v>
      </c>
      <c r="BA787" s="12">
        <f>HR!AS417</f>
        <v>0</v>
      </c>
      <c r="BB787" s="12">
        <f>HR!AT417</f>
        <v>0</v>
      </c>
      <c r="BC787" s="12">
        <f>HR!AU417</f>
        <v>0</v>
      </c>
      <c r="BD787" s="12">
        <f>HR!AV417</f>
        <v>0</v>
      </c>
      <c r="BE787" s="12">
        <f>HR!AW417</f>
        <v>0</v>
      </c>
      <c r="BF787" s="12">
        <f>HR!AX417</f>
        <v>0</v>
      </c>
      <c r="BG787" s="12">
        <f>HR!AY417</f>
        <v>0</v>
      </c>
      <c r="BH787" s="12">
        <f>HR!AZ417</f>
        <v>0</v>
      </c>
      <c r="BI787" s="12">
        <f>HR!BA417</f>
        <v>0</v>
      </c>
      <c r="BJ787" s="12">
        <f>HR!BB417</f>
        <v>0</v>
      </c>
      <c r="BK787" s="12">
        <f>HR!BC417</f>
        <v>0</v>
      </c>
      <c r="BL787" s="12">
        <f>HR!BD417</f>
        <v>0</v>
      </c>
      <c r="BM787" s="12">
        <f>HR!BE417</f>
        <v>0</v>
      </c>
      <c r="BN787" s="12">
        <f>HR!BF417</f>
        <v>0</v>
      </c>
      <c r="BO787" s="12">
        <f>HR!BG417</f>
        <v>0</v>
      </c>
      <c r="BP787" s="12">
        <f>HR!BH417</f>
        <v>0</v>
      </c>
      <c r="BQ787" s="12">
        <f>HR!BI417</f>
        <v>0</v>
      </c>
      <c r="BR787" s="12">
        <f>HR!BJ417</f>
        <v>0</v>
      </c>
      <c r="BS787" s="12">
        <f>HR!BK417</f>
        <v>0</v>
      </c>
      <c r="BT787" s="12">
        <f>HR!BL417</f>
        <v>0</v>
      </c>
      <c r="BU787" s="12">
        <f>HR!BM417</f>
        <v>0</v>
      </c>
      <c r="BV787" s="12">
        <f>HR!BN417</f>
        <v>0</v>
      </c>
      <c r="BW787" s="12">
        <f>HR!BO417</f>
        <v>0</v>
      </c>
      <c r="BX787" s="12">
        <f>HR!BP417</f>
        <v>0</v>
      </c>
      <c r="BY787" s="12">
        <f>HR!BQ417</f>
        <v>0</v>
      </c>
      <c r="BZ787" s="12">
        <f>HR!BR417</f>
        <v>0</v>
      </c>
      <c r="CA787" s="12">
        <f>HR!BS417</f>
        <v>0</v>
      </c>
      <c r="CB787" s="12">
        <f>HR!BT417</f>
        <v>0</v>
      </c>
      <c r="CC787" s="12">
        <f>HR!BU417</f>
        <v>0</v>
      </c>
      <c r="CD787" s="12">
        <f>HR!BV417</f>
        <v>0</v>
      </c>
      <c r="CE787" s="12">
        <f>HR!BW417</f>
        <v>0</v>
      </c>
      <c r="CF787" s="12">
        <f>HR!BX417</f>
        <v>0</v>
      </c>
      <c r="CG787" s="12">
        <f t="shared" si="936"/>
        <v>0</v>
      </c>
      <c r="CH787" s="12">
        <f t="shared" si="937"/>
        <v>0</v>
      </c>
      <c r="CI787" s="12">
        <f t="shared" si="938"/>
        <v>0</v>
      </c>
      <c r="CJ787" s="12">
        <f t="shared" si="939"/>
        <v>0</v>
      </c>
      <c r="CK787" s="12">
        <f t="shared" si="940"/>
        <v>0</v>
      </c>
      <c r="CL787" s="12">
        <f t="shared" si="941"/>
        <v>0</v>
      </c>
      <c r="CM787" s="12">
        <f t="shared" si="942"/>
        <v>0</v>
      </c>
      <c r="CN787" s="12">
        <f t="shared" si="943"/>
        <v>0</v>
      </c>
      <c r="CO787" s="12">
        <f t="shared" si="944"/>
        <v>0</v>
      </c>
      <c r="CP787" s="12">
        <f t="shared" si="945"/>
        <v>0</v>
      </c>
      <c r="CQ787" s="12">
        <f t="shared" si="946"/>
        <v>0</v>
      </c>
      <c r="CR787" s="12">
        <f t="shared" si="947"/>
        <v>0</v>
      </c>
      <c r="CS787" s="12">
        <f t="shared" si="948"/>
        <v>0</v>
      </c>
      <c r="CT787" s="12">
        <f t="shared" si="949"/>
        <v>0</v>
      </c>
      <c r="CU787" s="12">
        <f t="shared" si="950"/>
        <v>0</v>
      </c>
      <c r="CV787" s="12">
        <f t="shared" si="951"/>
        <v>0</v>
      </c>
      <c r="CW787" s="12">
        <f t="shared" si="952"/>
        <v>0</v>
      </c>
      <c r="CX787" s="12">
        <f t="shared" si="953"/>
        <v>0</v>
      </c>
      <c r="CY787" s="12">
        <f t="shared" si="954"/>
        <v>0</v>
      </c>
      <c r="CZ787" s="12">
        <f t="shared" si="955"/>
        <v>0</v>
      </c>
      <c r="DA787" s="12">
        <f t="shared" si="956"/>
        <v>0</v>
      </c>
      <c r="DB787" s="12">
        <f t="shared" si="957"/>
        <v>0</v>
      </c>
      <c r="DC787" s="12">
        <f t="shared" si="958"/>
        <v>0</v>
      </c>
      <c r="DD787" s="12">
        <f t="shared" si="959"/>
        <v>0</v>
      </c>
      <c r="DE787" s="12">
        <f t="shared" si="960"/>
        <v>0</v>
      </c>
      <c r="DF787" s="12">
        <f t="shared" si="961"/>
        <v>0</v>
      </c>
      <c r="DG787" s="12">
        <f t="shared" si="962"/>
        <v>0</v>
      </c>
      <c r="DH787" s="12">
        <f t="shared" si="963"/>
        <v>0</v>
      </c>
      <c r="DI787" s="12">
        <f t="shared" si="964"/>
        <v>0</v>
      </c>
      <c r="DJ787" s="12">
        <f t="shared" si="965"/>
        <v>0</v>
      </c>
      <c r="DK787" s="12">
        <f>SUM(M787:CHOOSE(YTD,M787,N787,O787,P787,Q787,R787,S787,T787,U787,V787,W787,X787))</f>
        <v>0</v>
      </c>
      <c r="DL787" s="12">
        <f>SUM(Y787:CHOOSE(YTD,Y787,Z787,AA787,AB787,AC787,AD787,AE787,AF787,AG787,AH787,AI787,AJ787))</f>
        <v>0</v>
      </c>
      <c r="DM787" s="12">
        <f>SUM(AK787:CHOOSE(YTD,AK787,AL787,AM787,AN787,AO787,AP787,AQ787,AR787,AS787,AT787,AU787,AV787))</f>
        <v>0</v>
      </c>
      <c r="DN787" s="12">
        <f>SUM(AW787:CHOOSE(YTD,AW787,AX787,AY787,AZ787,BA787,BB787,BC787,BD787,BE787,BF787,BG787,BH787))</f>
        <v>0</v>
      </c>
      <c r="DO787" s="12">
        <f>SUM(BI787:CHOOSE(YTD,BI787,BJ787,BK787,BL787,BM787,BN787,BO787,BP787,BQ787,BR787,BS787,BT787))</f>
        <v>0</v>
      </c>
      <c r="DP787" s="12">
        <f>SUM(BU787:CHOOSE(YTD,BU787,BV787,BW787,BX787,BY787,BZ787,CA787,CB787,CC787,CD787,CE787,CF787))</f>
        <v>0</v>
      </c>
    </row>
    <row r="788" spans="1:120" x14ac:dyDescent="0.15">
      <c r="A788" s="12" t="str">
        <f t="shared" si="933"/>
        <v>FTE Cost - Brand</v>
      </c>
      <c r="D788" s="12" t="str">
        <f>HR!D418</f>
        <v>Brand 7</v>
      </c>
      <c r="E788" s="12" t="str">
        <f>VLOOKUP($D788,$D$1:$K$621,MATCH(E$1,$D$1:$K$1,0),0)</f>
        <v>Segment 1</v>
      </c>
      <c r="F788" s="12" t="str">
        <f t="shared" ref="F788:K803" si="966">VLOOKUP($D788,$D$1:$K$621,MATCH(F$1,$D$1:$K$1,0),0)</f>
        <v>Business Unit 1</v>
      </c>
      <c r="G788" s="12">
        <f t="shared" si="966"/>
        <v>0</v>
      </c>
      <c r="H788" s="12">
        <f t="shared" si="966"/>
        <v>0</v>
      </c>
      <c r="I788" s="12">
        <f t="shared" si="966"/>
        <v>0</v>
      </c>
      <c r="J788" s="12">
        <f t="shared" si="966"/>
        <v>0</v>
      </c>
      <c r="K788" s="12">
        <f t="shared" si="966"/>
        <v>0</v>
      </c>
      <c r="L788" s="12">
        <f>HR!C418</f>
        <v>0</v>
      </c>
      <c r="M788" s="12">
        <f>HR!E418</f>
        <v>0</v>
      </c>
      <c r="N788" s="12">
        <f>HR!F418</f>
        <v>0</v>
      </c>
      <c r="O788" s="12">
        <f>HR!G418</f>
        <v>0</v>
      </c>
      <c r="P788" s="12">
        <f>HR!H418</f>
        <v>0</v>
      </c>
      <c r="Q788" s="12">
        <f>HR!I418</f>
        <v>0</v>
      </c>
      <c r="R788" s="12">
        <f>HR!J418</f>
        <v>0</v>
      </c>
      <c r="S788" s="12">
        <f>HR!K418</f>
        <v>0</v>
      </c>
      <c r="T788" s="12">
        <f>HR!L418</f>
        <v>0</v>
      </c>
      <c r="U788" s="12">
        <f>HR!M418</f>
        <v>0</v>
      </c>
      <c r="V788" s="12">
        <f>HR!N418</f>
        <v>0</v>
      </c>
      <c r="W788" s="12">
        <f>HR!O418</f>
        <v>0</v>
      </c>
      <c r="X788" s="12">
        <f>HR!P418</f>
        <v>0</v>
      </c>
      <c r="Y788" s="12">
        <f>HR!Q418</f>
        <v>0</v>
      </c>
      <c r="Z788" s="12">
        <f>HR!R418</f>
        <v>0</v>
      </c>
      <c r="AA788" s="12">
        <f>HR!S418</f>
        <v>0</v>
      </c>
      <c r="AB788" s="12">
        <f>HR!T418</f>
        <v>0</v>
      </c>
      <c r="AC788" s="12">
        <f>HR!U418</f>
        <v>0</v>
      </c>
      <c r="AD788" s="12">
        <f>HR!V418</f>
        <v>0</v>
      </c>
      <c r="AE788" s="12">
        <f>HR!W418</f>
        <v>0</v>
      </c>
      <c r="AF788" s="12">
        <f>HR!X418</f>
        <v>0</v>
      </c>
      <c r="AG788" s="12">
        <f>HR!Y418</f>
        <v>0</v>
      </c>
      <c r="AH788" s="12">
        <f>HR!Z418</f>
        <v>0</v>
      </c>
      <c r="AI788" s="12">
        <f>HR!AA418</f>
        <v>0</v>
      </c>
      <c r="AJ788" s="12">
        <f>HR!AB418</f>
        <v>0</v>
      </c>
      <c r="AK788" s="12">
        <f>HR!AC418</f>
        <v>0</v>
      </c>
      <c r="AL788" s="12">
        <f>HR!AD418</f>
        <v>0</v>
      </c>
      <c r="AM788" s="12">
        <f>HR!AE418</f>
        <v>0</v>
      </c>
      <c r="AN788" s="12">
        <f>HR!AF418</f>
        <v>0</v>
      </c>
      <c r="AO788" s="12">
        <f>HR!AG418</f>
        <v>0</v>
      </c>
      <c r="AP788" s="12">
        <f>HR!AH418</f>
        <v>0</v>
      </c>
      <c r="AQ788" s="12">
        <f>HR!AI418</f>
        <v>0</v>
      </c>
      <c r="AR788" s="12">
        <f>HR!AJ418</f>
        <v>0</v>
      </c>
      <c r="AS788" s="12">
        <f>HR!AK418</f>
        <v>0</v>
      </c>
      <c r="AT788" s="12">
        <f>HR!AL418</f>
        <v>0</v>
      </c>
      <c r="AU788" s="12">
        <f>HR!AM418</f>
        <v>0</v>
      </c>
      <c r="AV788" s="12">
        <f>HR!AN418</f>
        <v>0</v>
      </c>
      <c r="AW788" s="12">
        <f>HR!AO418</f>
        <v>0</v>
      </c>
      <c r="AX788" s="12">
        <f>HR!AP418</f>
        <v>0</v>
      </c>
      <c r="AY788" s="12">
        <f>HR!AQ418</f>
        <v>0</v>
      </c>
      <c r="AZ788" s="12">
        <f>HR!AR418</f>
        <v>0</v>
      </c>
      <c r="BA788" s="12">
        <f>HR!AS418</f>
        <v>0</v>
      </c>
      <c r="BB788" s="12">
        <f>HR!AT418</f>
        <v>0</v>
      </c>
      <c r="BC788" s="12">
        <f>HR!AU418</f>
        <v>0</v>
      </c>
      <c r="BD788" s="12">
        <f>HR!AV418</f>
        <v>0</v>
      </c>
      <c r="BE788" s="12">
        <f>HR!AW418</f>
        <v>0</v>
      </c>
      <c r="BF788" s="12">
        <f>HR!AX418</f>
        <v>0</v>
      </c>
      <c r="BG788" s="12">
        <f>HR!AY418</f>
        <v>0</v>
      </c>
      <c r="BH788" s="12">
        <f>HR!AZ418</f>
        <v>0</v>
      </c>
      <c r="BI788" s="12">
        <f>HR!BA418</f>
        <v>0</v>
      </c>
      <c r="BJ788" s="12">
        <f>HR!BB418</f>
        <v>0</v>
      </c>
      <c r="BK788" s="12">
        <f>HR!BC418</f>
        <v>0</v>
      </c>
      <c r="BL788" s="12">
        <f>HR!BD418</f>
        <v>0</v>
      </c>
      <c r="BM788" s="12">
        <f>HR!BE418</f>
        <v>0</v>
      </c>
      <c r="BN788" s="12">
        <f>HR!BF418</f>
        <v>0</v>
      </c>
      <c r="BO788" s="12">
        <f>HR!BG418</f>
        <v>0</v>
      </c>
      <c r="BP788" s="12">
        <f>HR!BH418</f>
        <v>0</v>
      </c>
      <c r="BQ788" s="12">
        <f>HR!BI418</f>
        <v>0</v>
      </c>
      <c r="BR788" s="12">
        <f>HR!BJ418</f>
        <v>0</v>
      </c>
      <c r="BS788" s="12">
        <f>HR!BK418</f>
        <v>0</v>
      </c>
      <c r="BT788" s="12">
        <f>HR!BL418</f>
        <v>0</v>
      </c>
      <c r="BU788" s="12">
        <f>HR!BM418</f>
        <v>0</v>
      </c>
      <c r="BV788" s="12">
        <f>HR!BN418</f>
        <v>0</v>
      </c>
      <c r="BW788" s="12">
        <f>HR!BO418</f>
        <v>0</v>
      </c>
      <c r="BX788" s="12">
        <f>HR!BP418</f>
        <v>0</v>
      </c>
      <c r="BY788" s="12">
        <f>HR!BQ418</f>
        <v>0</v>
      </c>
      <c r="BZ788" s="12">
        <f>HR!BR418</f>
        <v>0</v>
      </c>
      <c r="CA788" s="12">
        <f>HR!BS418</f>
        <v>0</v>
      </c>
      <c r="CB788" s="12">
        <f>HR!BT418</f>
        <v>0</v>
      </c>
      <c r="CC788" s="12">
        <f>HR!BU418</f>
        <v>0</v>
      </c>
      <c r="CD788" s="12">
        <f>HR!BV418</f>
        <v>0</v>
      </c>
      <c r="CE788" s="12">
        <f>HR!BW418</f>
        <v>0</v>
      </c>
      <c r="CF788" s="12">
        <f>HR!BX418</f>
        <v>0</v>
      </c>
      <c r="CG788" s="12">
        <f t="shared" si="936"/>
        <v>0</v>
      </c>
      <c r="CH788" s="12">
        <f t="shared" si="937"/>
        <v>0</v>
      </c>
      <c r="CI788" s="12">
        <f t="shared" si="938"/>
        <v>0</v>
      </c>
      <c r="CJ788" s="12">
        <f t="shared" si="939"/>
        <v>0</v>
      </c>
      <c r="CK788" s="12">
        <f t="shared" si="940"/>
        <v>0</v>
      </c>
      <c r="CL788" s="12">
        <f t="shared" si="941"/>
        <v>0</v>
      </c>
      <c r="CM788" s="12">
        <f t="shared" si="942"/>
        <v>0</v>
      </c>
      <c r="CN788" s="12">
        <f t="shared" si="943"/>
        <v>0</v>
      </c>
      <c r="CO788" s="12">
        <f t="shared" si="944"/>
        <v>0</v>
      </c>
      <c r="CP788" s="12">
        <f t="shared" si="945"/>
        <v>0</v>
      </c>
      <c r="CQ788" s="12">
        <f t="shared" si="946"/>
        <v>0</v>
      </c>
      <c r="CR788" s="12">
        <f t="shared" si="947"/>
        <v>0</v>
      </c>
      <c r="CS788" s="12">
        <f t="shared" si="948"/>
        <v>0</v>
      </c>
      <c r="CT788" s="12">
        <f t="shared" si="949"/>
        <v>0</v>
      </c>
      <c r="CU788" s="12">
        <f t="shared" si="950"/>
        <v>0</v>
      </c>
      <c r="CV788" s="12">
        <f t="shared" si="951"/>
        <v>0</v>
      </c>
      <c r="CW788" s="12">
        <f t="shared" si="952"/>
        <v>0</v>
      </c>
      <c r="CX788" s="12">
        <f t="shared" si="953"/>
        <v>0</v>
      </c>
      <c r="CY788" s="12">
        <f t="shared" si="954"/>
        <v>0</v>
      </c>
      <c r="CZ788" s="12">
        <f t="shared" si="955"/>
        <v>0</v>
      </c>
      <c r="DA788" s="12">
        <f t="shared" si="956"/>
        <v>0</v>
      </c>
      <c r="DB788" s="12">
        <f t="shared" si="957"/>
        <v>0</v>
      </c>
      <c r="DC788" s="12">
        <f t="shared" si="958"/>
        <v>0</v>
      </c>
      <c r="DD788" s="12">
        <f t="shared" si="959"/>
        <v>0</v>
      </c>
      <c r="DE788" s="12">
        <f t="shared" si="960"/>
        <v>0</v>
      </c>
      <c r="DF788" s="12">
        <f t="shared" si="961"/>
        <v>0</v>
      </c>
      <c r="DG788" s="12">
        <f t="shared" si="962"/>
        <v>0</v>
      </c>
      <c r="DH788" s="12">
        <f t="shared" si="963"/>
        <v>0</v>
      </c>
      <c r="DI788" s="12">
        <f t="shared" si="964"/>
        <v>0</v>
      </c>
      <c r="DJ788" s="12">
        <f t="shared" si="965"/>
        <v>0</v>
      </c>
      <c r="DK788" s="12">
        <f>SUM(M788:CHOOSE(YTD,M788,N788,O788,P788,Q788,R788,S788,T788,U788,V788,W788,X788))</f>
        <v>0</v>
      </c>
      <c r="DL788" s="12">
        <f>SUM(Y788:CHOOSE(YTD,Y788,Z788,AA788,AB788,AC788,AD788,AE788,AF788,AG788,AH788,AI788,AJ788))</f>
        <v>0</v>
      </c>
      <c r="DM788" s="12">
        <f>SUM(AK788:CHOOSE(YTD,AK788,AL788,AM788,AN788,AO788,AP788,AQ788,AR788,AS788,AT788,AU788,AV788))</f>
        <v>0</v>
      </c>
      <c r="DN788" s="12">
        <f>SUM(AW788:CHOOSE(YTD,AW788,AX788,AY788,AZ788,BA788,BB788,BC788,BD788,BE788,BF788,BG788,BH788))</f>
        <v>0</v>
      </c>
      <c r="DO788" s="12">
        <f>SUM(BI788:CHOOSE(YTD,BI788,BJ788,BK788,BL788,BM788,BN788,BO788,BP788,BQ788,BR788,BS788,BT788))</f>
        <v>0</v>
      </c>
      <c r="DP788" s="12">
        <f>SUM(BU788:CHOOSE(YTD,BU788,BV788,BW788,BX788,BY788,BZ788,CA788,CB788,CC788,CD788,CE788,CF788))</f>
        <v>0</v>
      </c>
    </row>
    <row r="789" spans="1:120" x14ac:dyDescent="0.15">
      <c r="A789" s="12" t="str">
        <f t="shared" si="933"/>
        <v>FTE Cost - Brand</v>
      </c>
      <c r="D789" s="12" t="str">
        <f>HR!D419</f>
        <v>Brand 8</v>
      </c>
      <c r="E789" s="12" t="str">
        <f t="shared" ref="E789:E798" si="967">VLOOKUP($D789,$D$1:$K$621,MATCH(E$1,$D$1:$K$1,0),0)</f>
        <v>Segment 2</v>
      </c>
      <c r="F789" s="12" t="str">
        <f t="shared" si="966"/>
        <v>Business Unit 1</v>
      </c>
      <c r="G789" s="12">
        <f t="shared" si="966"/>
        <v>0</v>
      </c>
      <c r="H789" s="12">
        <f t="shared" si="966"/>
        <v>0</v>
      </c>
      <c r="I789" s="12">
        <f t="shared" si="966"/>
        <v>0</v>
      </c>
      <c r="J789" s="12">
        <f t="shared" si="966"/>
        <v>0</v>
      </c>
      <c r="K789" s="12">
        <f t="shared" si="966"/>
        <v>0</v>
      </c>
      <c r="L789" s="12">
        <f>HR!C419</f>
        <v>0</v>
      </c>
      <c r="M789" s="12">
        <f>HR!E419</f>
        <v>0</v>
      </c>
      <c r="N789" s="12">
        <f>HR!F419</f>
        <v>0</v>
      </c>
      <c r="O789" s="12">
        <f>HR!G419</f>
        <v>0</v>
      </c>
      <c r="P789" s="12">
        <f>HR!H419</f>
        <v>0</v>
      </c>
      <c r="Q789" s="12">
        <f>HR!I419</f>
        <v>0</v>
      </c>
      <c r="R789" s="12">
        <f>HR!J419</f>
        <v>0</v>
      </c>
      <c r="S789" s="12">
        <f>HR!K419</f>
        <v>0</v>
      </c>
      <c r="T789" s="12">
        <f>HR!L419</f>
        <v>0</v>
      </c>
      <c r="U789" s="12">
        <f>HR!M419</f>
        <v>0</v>
      </c>
      <c r="V789" s="12">
        <f>HR!N419</f>
        <v>0</v>
      </c>
      <c r="W789" s="12">
        <f>HR!O419</f>
        <v>0</v>
      </c>
      <c r="X789" s="12">
        <f>HR!P419</f>
        <v>0</v>
      </c>
      <c r="Y789" s="12">
        <f>HR!Q419</f>
        <v>0</v>
      </c>
      <c r="Z789" s="12">
        <f>HR!R419</f>
        <v>0</v>
      </c>
      <c r="AA789" s="12">
        <f>HR!S419</f>
        <v>0</v>
      </c>
      <c r="AB789" s="12">
        <f>HR!T419</f>
        <v>0</v>
      </c>
      <c r="AC789" s="12">
        <f>HR!U419</f>
        <v>0</v>
      </c>
      <c r="AD789" s="12">
        <f>HR!V419</f>
        <v>0</v>
      </c>
      <c r="AE789" s="12">
        <f>HR!W419</f>
        <v>0</v>
      </c>
      <c r="AF789" s="12">
        <f>HR!X419</f>
        <v>0</v>
      </c>
      <c r="AG789" s="12">
        <f>HR!Y419</f>
        <v>0</v>
      </c>
      <c r="AH789" s="12">
        <f>HR!Z419</f>
        <v>0</v>
      </c>
      <c r="AI789" s="12">
        <f>HR!AA419</f>
        <v>0</v>
      </c>
      <c r="AJ789" s="12">
        <f>HR!AB419</f>
        <v>0</v>
      </c>
      <c r="AK789" s="12">
        <f>HR!AC419</f>
        <v>0</v>
      </c>
      <c r="AL789" s="12">
        <f>HR!AD419</f>
        <v>0</v>
      </c>
      <c r="AM789" s="12">
        <f>HR!AE419</f>
        <v>0</v>
      </c>
      <c r="AN789" s="12">
        <f>HR!AF419</f>
        <v>0</v>
      </c>
      <c r="AO789" s="12">
        <f>HR!AG419</f>
        <v>0</v>
      </c>
      <c r="AP789" s="12">
        <f>HR!AH419</f>
        <v>0</v>
      </c>
      <c r="AQ789" s="12">
        <f>HR!AI419</f>
        <v>0</v>
      </c>
      <c r="AR789" s="12">
        <f>HR!AJ419</f>
        <v>0</v>
      </c>
      <c r="AS789" s="12">
        <f>HR!AK419</f>
        <v>0</v>
      </c>
      <c r="AT789" s="12">
        <f>HR!AL419</f>
        <v>0</v>
      </c>
      <c r="AU789" s="12">
        <f>HR!AM419</f>
        <v>0</v>
      </c>
      <c r="AV789" s="12">
        <f>HR!AN419</f>
        <v>0</v>
      </c>
      <c r="AW789" s="12">
        <f>HR!AO419</f>
        <v>0</v>
      </c>
      <c r="AX789" s="12">
        <f>HR!AP419</f>
        <v>0</v>
      </c>
      <c r="AY789" s="12">
        <f>HR!AQ419</f>
        <v>0</v>
      </c>
      <c r="AZ789" s="12">
        <f>HR!AR419</f>
        <v>0</v>
      </c>
      <c r="BA789" s="12">
        <f>HR!AS419</f>
        <v>0</v>
      </c>
      <c r="BB789" s="12">
        <f>HR!AT419</f>
        <v>0</v>
      </c>
      <c r="BC789" s="12">
        <f>HR!AU419</f>
        <v>0</v>
      </c>
      <c r="BD789" s="12">
        <f>HR!AV419</f>
        <v>0</v>
      </c>
      <c r="BE789" s="12">
        <f>HR!AW419</f>
        <v>0</v>
      </c>
      <c r="BF789" s="12">
        <f>HR!AX419</f>
        <v>0</v>
      </c>
      <c r="BG789" s="12">
        <f>HR!AY419</f>
        <v>0</v>
      </c>
      <c r="BH789" s="12">
        <f>HR!AZ419</f>
        <v>0</v>
      </c>
      <c r="BI789" s="12">
        <f>HR!BA419</f>
        <v>0</v>
      </c>
      <c r="BJ789" s="12">
        <f>HR!BB419</f>
        <v>0</v>
      </c>
      <c r="BK789" s="12">
        <f>HR!BC419</f>
        <v>0</v>
      </c>
      <c r="BL789" s="12">
        <f>HR!BD419</f>
        <v>0</v>
      </c>
      <c r="BM789" s="12">
        <f>HR!BE419</f>
        <v>0</v>
      </c>
      <c r="BN789" s="12">
        <f>HR!BF419</f>
        <v>0</v>
      </c>
      <c r="BO789" s="12">
        <f>HR!BG419</f>
        <v>0</v>
      </c>
      <c r="BP789" s="12">
        <f>HR!BH419</f>
        <v>0</v>
      </c>
      <c r="BQ789" s="12">
        <f>HR!BI419</f>
        <v>0</v>
      </c>
      <c r="BR789" s="12">
        <f>HR!BJ419</f>
        <v>0</v>
      </c>
      <c r="BS789" s="12">
        <f>HR!BK419</f>
        <v>0</v>
      </c>
      <c r="BT789" s="12">
        <f>HR!BL419</f>
        <v>0</v>
      </c>
      <c r="BU789" s="12">
        <f>HR!BM419</f>
        <v>0</v>
      </c>
      <c r="BV789" s="12">
        <f>HR!BN419</f>
        <v>0</v>
      </c>
      <c r="BW789" s="12">
        <f>HR!BO419</f>
        <v>0</v>
      </c>
      <c r="BX789" s="12">
        <f>HR!BP419</f>
        <v>0</v>
      </c>
      <c r="BY789" s="12">
        <f>HR!BQ419</f>
        <v>0</v>
      </c>
      <c r="BZ789" s="12">
        <f>HR!BR419</f>
        <v>0</v>
      </c>
      <c r="CA789" s="12">
        <f>HR!BS419</f>
        <v>0</v>
      </c>
      <c r="CB789" s="12">
        <f>HR!BT419</f>
        <v>0</v>
      </c>
      <c r="CC789" s="12">
        <f>HR!BU419</f>
        <v>0</v>
      </c>
      <c r="CD789" s="12">
        <f>HR!BV419</f>
        <v>0</v>
      </c>
      <c r="CE789" s="12">
        <f>HR!BW419</f>
        <v>0</v>
      </c>
      <c r="CF789" s="12">
        <f>HR!BX419</f>
        <v>0</v>
      </c>
      <c r="CG789" s="12">
        <f t="shared" si="936"/>
        <v>0</v>
      </c>
      <c r="CH789" s="12">
        <f t="shared" si="937"/>
        <v>0</v>
      </c>
      <c r="CI789" s="12">
        <f t="shared" si="938"/>
        <v>0</v>
      </c>
      <c r="CJ789" s="12">
        <f t="shared" si="939"/>
        <v>0</v>
      </c>
      <c r="CK789" s="12">
        <f t="shared" si="940"/>
        <v>0</v>
      </c>
      <c r="CL789" s="12">
        <f t="shared" si="941"/>
        <v>0</v>
      </c>
      <c r="CM789" s="12">
        <f t="shared" si="942"/>
        <v>0</v>
      </c>
      <c r="CN789" s="12">
        <f t="shared" si="943"/>
        <v>0</v>
      </c>
      <c r="CO789" s="12">
        <f t="shared" si="944"/>
        <v>0</v>
      </c>
      <c r="CP789" s="12">
        <f t="shared" si="945"/>
        <v>0</v>
      </c>
      <c r="CQ789" s="12">
        <f t="shared" si="946"/>
        <v>0</v>
      </c>
      <c r="CR789" s="12">
        <f t="shared" si="947"/>
        <v>0</v>
      </c>
      <c r="CS789" s="12">
        <f t="shared" si="948"/>
        <v>0</v>
      </c>
      <c r="CT789" s="12">
        <f t="shared" si="949"/>
        <v>0</v>
      </c>
      <c r="CU789" s="12">
        <f t="shared" si="950"/>
        <v>0</v>
      </c>
      <c r="CV789" s="12">
        <f t="shared" si="951"/>
        <v>0</v>
      </c>
      <c r="CW789" s="12">
        <f t="shared" si="952"/>
        <v>0</v>
      </c>
      <c r="CX789" s="12">
        <f t="shared" si="953"/>
        <v>0</v>
      </c>
      <c r="CY789" s="12">
        <f t="shared" si="954"/>
        <v>0</v>
      </c>
      <c r="CZ789" s="12">
        <f t="shared" si="955"/>
        <v>0</v>
      </c>
      <c r="DA789" s="12">
        <f t="shared" si="956"/>
        <v>0</v>
      </c>
      <c r="DB789" s="12">
        <f t="shared" si="957"/>
        <v>0</v>
      </c>
      <c r="DC789" s="12">
        <f t="shared" si="958"/>
        <v>0</v>
      </c>
      <c r="DD789" s="12">
        <f t="shared" si="959"/>
        <v>0</v>
      </c>
      <c r="DE789" s="12">
        <f t="shared" si="960"/>
        <v>0</v>
      </c>
      <c r="DF789" s="12">
        <f t="shared" si="961"/>
        <v>0</v>
      </c>
      <c r="DG789" s="12">
        <f t="shared" si="962"/>
        <v>0</v>
      </c>
      <c r="DH789" s="12">
        <f t="shared" si="963"/>
        <v>0</v>
      </c>
      <c r="DI789" s="12">
        <f t="shared" si="964"/>
        <v>0</v>
      </c>
      <c r="DJ789" s="12">
        <f t="shared" si="965"/>
        <v>0</v>
      </c>
      <c r="DK789" s="12">
        <f>SUM(M789:CHOOSE(YTD,M789,N789,O789,P789,Q789,R789,S789,T789,U789,V789,W789,X789))</f>
        <v>0</v>
      </c>
      <c r="DL789" s="12">
        <f>SUM(Y789:CHOOSE(YTD,Y789,Z789,AA789,AB789,AC789,AD789,AE789,AF789,AG789,AH789,AI789,AJ789))</f>
        <v>0</v>
      </c>
      <c r="DM789" s="12">
        <f>SUM(AK789:CHOOSE(YTD,AK789,AL789,AM789,AN789,AO789,AP789,AQ789,AR789,AS789,AT789,AU789,AV789))</f>
        <v>0</v>
      </c>
      <c r="DN789" s="12">
        <f>SUM(AW789:CHOOSE(YTD,AW789,AX789,AY789,AZ789,BA789,BB789,BC789,BD789,BE789,BF789,BG789,BH789))</f>
        <v>0</v>
      </c>
      <c r="DO789" s="12">
        <f>SUM(BI789:CHOOSE(YTD,BI789,BJ789,BK789,BL789,BM789,BN789,BO789,BP789,BQ789,BR789,BS789,BT789))</f>
        <v>0</v>
      </c>
      <c r="DP789" s="12">
        <f>SUM(BU789:CHOOSE(YTD,BU789,BV789,BW789,BX789,BY789,BZ789,CA789,CB789,CC789,CD789,CE789,CF789))</f>
        <v>0</v>
      </c>
    </row>
    <row r="790" spans="1:120" x14ac:dyDescent="0.15">
      <c r="A790" s="12" t="str">
        <f t="shared" si="933"/>
        <v>FTE Cost - Brand</v>
      </c>
      <c r="D790" s="12" t="str">
        <f>HR!D420</f>
        <v>Brand 9</v>
      </c>
      <c r="E790" s="12" t="str">
        <f t="shared" si="967"/>
        <v>Segment 2</v>
      </c>
      <c r="F790" s="12" t="str">
        <f t="shared" si="966"/>
        <v>Business Unit 1</v>
      </c>
      <c r="G790" s="12">
        <f t="shared" si="966"/>
        <v>0</v>
      </c>
      <c r="H790" s="12">
        <f t="shared" si="966"/>
        <v>0</v>
      </c>
      <c r="I790" s="12">
        <f t="shared" si="966"/>
        <v>0</v>
      </c>
      <c r="J790" s="12">
        <f t="shared" si="966"/>
        <v>0</v>
      </c>
      <c r="K790" s="12">
        <f t="shared" si="966"/>
        <v>0</v>
      </c>
      <c r="L790" s="12">
        <f>HR!C420</f>
        <v>0</v>
      </c>
      <c r="M790" s="12">
        <f>HR!E420</f>
        <v>0</v>
      </c>
      <c r="N790" s="12">
        <f>HR!F420</f>
        <v>0</v>
      </c>
      <c r="O790" s="12">
        <f>HR!G420</f>
        <v>0</v>
      </c>
      <c r="P790" s="12">
        <f>HR!H420</f>
        <v>0</v>
      </c>
      <c r="Q790" s="12">
        <f>HR!I420</f>
        <v>0</v>
      </c>
      <c r="R790" s="12">
        <f>HR!J420</f>
        <v>0</v>
      </c>
      <c r="S790" s="12">
        <f>HR!K420</f>
        <v>0</v>
      </c>
      <c r="T790" s="12">
        <f>HR!L420</f>
        <v>0</v>
      </c>
      <c r="U790" s="12">
        <f>HR!M420</f>
        <v>0</v>
      </c>
      <c r="V790" s="12">
        <f>HR!N420</f>
        <v>0</v>
      </c>
      <c r="W790" s="12">
        <f>HR!O420</f>
        <v>0</v>
      </c>
      <c r="X790" s="12">
        <f>HR!P420</f>
        <v>0</v>
      </c>
      <c r="Y790" s="12">
        <f>HR!Q420</f>
        <v>0</v>
      </c>
      <c r="Z790" s="12">
        <f>HR!R420</f>
        <v>0</v>
      </c>
      <c r="AA790" s="12">
        <f>HR!S420</f>
        <v>0</v>
      </c>
      <c r="AB790" s="12">
        <f>HR!T420</f>
        <v>0</v>
      </c>
      <c r="AC790" s="12">
        <f>HR!U420</f>
        <v>0</v>
      </c>
      <c r="AD790" s="12">
        <f>HR!V420</f>
        <v>0</v>
      </c>
      <c r="AE790" s="12">
        <f>HR!W420</f>
        <v>0</v>
      </c>
      <c r="AF790" s="12">
        <f>HR!X420</f>
        <v>0</v>
      </c>
      <c r="AG790" s="12">
        <f>HR!Y420</f>
        <v>0</v>
      </c>
      <c r="AH790" s="12">
        <f>HR!Z420</f>
        <v>0</v>
      </c>
      <c r="AI790" s="12">
        <f>HR!AA420</f>
        <v>0</v>
      </c>
      <c r="AJ790" s="12">
        <f>HR!AB420</f>
        <v>0</v>
      </c>
      <c r="AK790" s="12">
        <f>HR!AC420</f>
        <v>0</v>
      </c>
      <c r="AL790" s="12">
        <f>HR!AD420</f>
        <v>0</v>
      </c>
      <c r="AM790" s="12">
        <f>HR!AE420</f>
        <v>0</v>
      </c>
      <c r="AN790" s="12">
        <f>HR!AF420</f>
        <v>0</v>
      </c>
      <c r="AO790" s="12">
        <f>HR!AG420</f>
        <v>0</v>
      </c>
      <c r="AP790" s="12">
        <f>HR!AH420</f>
        <v>0</v>
      </c>
      <c r="AQ790" s="12">
        <f>HR!AI420</f>
        <v>0</v>
      </c>
      <c r="AR790" s="12">
        <f>HR!AJ420</f>
        <v>0</v>
      </c>
      <c r="AS790" s="12">
        <f>HR!AK420</f>
        <v>0</v>
      </c>
      <c r="AT790" s="12">
        <f>HR!AL420</f>
        <v>0</v>
      </c>
      <c r="AU790" s="12">
        <f>HR!AM420</f>
        <v>0</v>
      </c>
      <c r="AV790" s="12">
        <f>HR!AN420</f>
        <v>0</v>
      </c>
      <c r="AW790" s="12">
        <f>HR!AO420</f>
        <v>0</v>
      </c>
      <c r="AX790" s="12">
        <f>HR!AP420</f>
        <v>0</v>
      </c>
      <c r="AY790" s="12">
        <f>HR!AQ420</f>
        <v>0</v>
      </c>
      <c r="AZ790" s="12">
        <f>HR!AR420</f>
        <v>0</v>
      </c>
      <c r="BA790" s="12">
        <f>HR!AS420</f>
        <v>0</v>
      </c>
      <c r="BB790" s="12">
        <f>HR!AT420</f>
        <v>0</v>
      </c>
      <c r="BC790" s="12">
        <f>HR!AU420</f>
        <v>0</v>
      </c>
      <c r="BD790" s="12">
        <f>HR!AV420</f>
        <v>0</v>
      </c>
      <c r="BE790" s="12">
        <f>HR!AW420</f>
        <v>0</v>
      </c>
      <c r="BF790" s="12">
        <f>HR!AX420</f>
        <v>0</v>
      </c>
      <c r="BG790" s="12">
        <f>HR!AY420</f>
        <v>0</v>
      </c>
      <c r="BH790" s="12">
        <f>HR!AZ420</f>
        <v>0</v>
      </c>
      <c r="BI790" s="12">
        <f>HR!BA420</f>
        <v>0</v>
      </c>
      <c r="BJ790" s="12">
        <f>HR!BB420</f>
        <v>0</v>
      </c>
      <c r="BK790" s="12">
        <f>HR!BC420</f>
        <v>0</v>
      </c>
      <c r="BL790" s="12">
        <f>HR!BD420</f>
        <v>0</v>
      </c>
      <c r="BM790" s="12">
        <f>HR!BE420</f>
        <v>0</v>
      </c>
      <c r="BN790" s="12">
        <f>HR!BF420</f>
        <v>0</v>
      </c>
      <c r="BO790" s="12">
        <f>HR!BG420</f>
        <v>0</v>
      </c>
      <c r="BP790" s="12">
        <f>HR!BH420</f>
        <v>0</v>
      </c>
      <c r="BQ790" s="12">
        <f>HR!BI420</f>
        <v>0</v>
      </c>
      <c r="BR790" s="12">
        <f>HR!BJ420</f>
        <v>0</v>
      </c>
      <c r="BS790" s="12">
        <f>HR!BK420</f>
        <v>0</v>
      </c>
      <c r="BT790" s="12">
        <f>HR!BL420</f>
        <v>0</v>
      </c>
      <c r="BU790" s="12">
        <f>HR!BM420</f>
        <v>0</v>
      </c>
      <c r="BV790" s="12">
        <f>HR!BN420</f>
        <v>0</v>
      </c>
      <c r="BW790" s="12">
        <f>HR!BO420</f>
        <v>0</v>
      </c>
      <c r="BX790" s="12">
        <f>HR!BP420</f>
        <v>0</v>
      </c>
      <c r="BY790" s="12">
        <f>HR!BQ420</f>
        <v>0</v>
      </c>
      <c r="BZ790" s="12">
        <f>HR!BR420</f>
        <v>0</v>
      </c>
      <c r="CA790" s="12">
        <f>HR!BS420</f>
        <v>0</v>
      </c>
      <c r="CB790" s="12">
        <f>HR!BT420</f>
        <v>0</v>
      </c>
      <c r="CC790" s="12">
        <f>HR!BU420</f>
        <v>0</v>
      </c>
      <c r="CD790" s="12">
        <f>HR!BV420</f>
        <v>0</v>
      </c>
      <c r="CE790" s="12">
        <f>HR!BW420</f>
        <v>0</v>
      </c>
      <c r="CF790" s="12">
        <f>HR!BX420</f>
        <v>0</v>
      </c>
      <c r="CG790" s="12">
        <f t="shared" si="936"/>
        <v>0</v>
      </c>
      <c r="CH790" s="12">
        <f t="shared" si="937"/>
        <v>0</v>
      </c>
      <c r="CI790" s="12">
        <f t="shared" si="938"/>
        <v>0</v>
      </c>
      <c r="CJ790" s="12">
        <f t="shared" si="939"/>
        <v>0</v>
      </c>
      <c r="CK790" s="12">
        <f t="shared" si="940"/>
        <v>0</v>
      </c>
      <c r="CL790" s="12">
        <f t="shared" si="941"/>
        <v>0</v>
      </c>
      <c r="CM790" s="12">
        <f t="shared" si="942"/>
        <v>0</v>
      </c>
      <c r="CN790" s="12">
        <f t="shared" si="943"/>
        <v>0</v>
      </c>
      <c r="CO790" s="12">
        <f t="shared" si="944"/>
        <v>0</v>
      </c>
      <c r="CP790" s="12">
        <f t="shared" si="945"/>
        <v>0</v>
      </c>
      <c r="CQ790" s="12">
        <f t="shared" si="946"/>
        <v>0</v>
      </c>
      <c r="CR790" s="12">
        <f t="shared" si="947"/>
        <v>0</v>
      </c>
      <c r="CS790" s="12">
        <f t="shared" si="948"/>
        <v>0</v>
      </c>
      <c r="CT790" s="12">
        <f t="shared" si="949"/>
        <v>0</v>
      </c>
      <c r="CU790" s="12">
        <f t="shared" si="950"/>
        <v>0</v>
      </c>
      <c r="CV790" s="12">
        <f t="shared" si="951"/>
        <v>0</v>
      </c>
      <c r="CW790" s="12">
        <f t="shared" si="952"/>
        <v>0</v>
      </c>
      <c r="CX790" s="12">
        <f t="shared" si="953"/>
        <v>0</v>
      </c>
      <c r="CY790" s="12">
        <f t="shared" si="954"/>
        <v>0</v>
      </c>
      <c r="CZ790" s="12">
        <f t="shared" si="955"/>
        <v>0</v>
      </c>
      <c r="DA790" s="12">
        <f t="shared" si="956"/>
        <v>0</v>
      </c>
      <c r="DB790" s="12">
        <f t="shared" si="957"/>
        <v>0</v>
      </c>
      <c r="DC790" s="12">
        <f t="shared" si="958"/>
        <v>0</v>
      </c>
      <c r="DD790" s="12">
        <f t="shared" si="959"/>
        <v>0</v>
      </c>
      <c r="DE790" s="12">
        <f t="shared" si="960"/>
        <v>0</v>
      </c>
      <c r="DF790" s="12">
        <f t="shared" si="961"/>
        <v>0</v>
      </c>
      <c r="DG790" s="12">
        <f t="shared" si="962"/>
        <v>0</v>
      </c>
      <c r="DH790" s="12">
        <f t="shared" si="963"/>
        <v>0</v>
      </c>
      <c r="DI790" s="12">
        <f t="shared" si="964"/>
        <v>0</v>
      </c>
      <c r="DJ790" s="12">
        <f t="shared" si="965"/>
        <v>0</v>
      </c>
      <c r="DK790" s="12">
        <f>SUM(M790:CHOOSE(YTD,M790,N790,O790,P790,Q790,R790,S790,T790,U790,V790,W790,X790))</f>
        <v>0</v>
      </c>
      <c r="DL790" s="12">
        <f>SUM(Y790:CHOOSE(YTD,Y790,Z790,AA790,AB790,AC790,AD790,AE790,AF790,AG790,AH790,AI790,AJ790))</f>
        <v>0</v>
      </c>
      <c r="DM790" s="12">
        <f>SUM(AK790:CHOOSE(YTD,AK790,AL790,AM790,AN790,AO790,AP790,AQ790,AR790,AS790,AT790,AU790,AV790))</f>
        <v>0</v>
      </c>
      <c r="DN790" s="12">
        <f>SUM(AW790:CHOOSE(YTD,AW790,AX790,AY790,AZ790,BA790,BB790,BC790,BD790,BE790,BF790,BG790,BH790))</f>
        <v>0</v>
      </c>
      <c r="DO790" s="12">
        <f>SUM(BI790:CHOOSE(YTD,BI790,BJ790,BK790,BL790,BM790,BN790,BO790,BP790,BQ790,BR790,BS790,BT790))</f>
        <v>0</v>
      </c>
      <c r="DP790" s="12">
        <f>SUM(BU790:CHOOSE(YTD,BU790,BV790,BW790,BX790,BY790,BZ790,CA790,CB790,CC790,CD790,CE790,CF790))</f>
        <v>0</v>
      </c>
    </row>
    <row r="791" spans="1:120" x14ac:dyDescent="0.15">
      <c r="A791" s="12" t="str">
        <f t="shared" si="933"/>
        <v>FTE Cost - Brand</v>
      </c>
      <c r="D791" s="12" t="str">
        <f>HR!D421</f>
        <v>Brand 10</v>
      </c>
      <c r="E791" s="12" t="str">
        <f t="shared" si="967"/>
        <v>Segment 3</v>
      </c>
      <c r="F791" s="12" t="str">
        <f t="shared" si="966"/>
        <v>Business Unit 2</v>
      </c>
      <c r="G791" s="12">
        <f t="shared" si="966"/>
        <v>0</v>
      </c>
      <c r="H791" s="12">
        <f t="shared" si="966"/>
        <v>0</v>
      </c>
      <c r="I791" s="12">
        <f t="shared" si="966"/>
        <v>0</v>
      </c>
      <c r="J791" s="12">
        <f t="shared" si="966"/>
        <v>0</v>
      </c>
      <c r="K791" s="12">
        <f t="shared" si="966"/>
        <v>0</v>
      </c>
      <c r="L791" s="12">
        <f>HR!C421</f>
        <v>0</v>
      </c>
      <c r="M791" s="12">
        <f>HR!E421</f>
        <v>0</v>
      </c>
      <c r="N791" s="12">
        <f>HR!F421</f>
        <v>0</v>
      </c>
      <c r="O791" s="12">
        <f>HR!G421</f>
        <v>0</v>
      </c>
      <c r="P791" s="12">
        <f>HR!H421</f>
        <v>0</v>
      </c>
      <c r="Q791" s="12">
        <f>HR!I421</f>
        <v>0</v>
      </c>
      <c r="R791" s="12">
        <f>HR!J421</f>
        <v>0</v>
      </c>
      <c r="S791" s="12">
        <f>HR!K421</f>
        <v>0</v>
      </c>
      <c r="T791" s="12">
        <f>HR!L421</f>
        <v>0</v>
      </c>
      <c r="U791" s="12">
        <f>HR!M421</f>
        <v>0</v>
      </c>
      <c r="V791" s="12">
        <f>HR!N421</f>
        <v>0</v>
      </c>
      <c r="W791" s="12">
        <f>HR!O421</f>
        <v>0</v>
      </c>
      <c r="X791" s="12">
        <f>HR!P421</f>
        <v>0</v>
      </c>
      <c r="Y791" s="12">
        <f>HR!Q421</f>
        <v>0</v>
      </c>
      <c r="Z791" s="12">
        <f>HR!R421</f>
        <v>0</v>
      </c>
      <c r="AA791" s="12">
        <f>HR!S421</f>
        <v>0</v>
      </c>
      <c r="AB791" s="12">
        <f>HR!T421</f>
        <v>0</v>
      </c>
      <c r="AC791" s="12">
        <f>HR!U421</f>
        <v>0</v>
      </c>
      <c r="AD791" s="12">
        <f>HR!V421</f>
        <v>0</v>
      </c>
      <c r="AE791" s="12">
        <f>HR!W421</f>
        <v>0</v>
      </c>
      <c r="AF791" s="12">
        <f>HR!X421</f>
        <v>0</v>
      </c>
      <c r="AG791" s="12">
        <f>HR!Y421</f>
        <v>0</v>
      </c>
      <c r="AH791" s="12">
        <f>HR!Z421</f>
        <v>0</v>
      </c>
      <c r="AI791" s="12">
        <f>HR!AA421</f>
        <v>0</v>
      </c>
      <c r="AJ791" s="12">
        <f>HR!AB421</f>
        <v>0</v>
      </c>
      <c r="AK791" s="12">
        <f>HR!AC421</f>
        <v>0</v>
      </c>
      <c r="AL791" s="12">
        <f>HR!AD421</f>
        <v>0</v>
      </c>
      <c r="AM791" s="12">
        <f>HR!AE421</f>
        <v>0</v>
      </c>
      <c r="AN791" s="12">
        <f>HR!AF421</f>
        <v>0</v>
      </c>
      <c r="AO791" s="12">
        <f>HR!AG421</f>
        <v>0</v>
      </c>
      <c r="AP791" s="12">
        <f>HR!AH421</f>
        <v>0</v>
      </c>
      <c r="AQ791" s="12">
        <f>HR!AI421</f>
        <v>0</v>
      </c>
      <c r="AR791" s="12">
        <f>HR!AJ421</f>
        <v>0</v>
      </c>
      <c r="AS791" s="12">
        <f>HR!AK421</f>
        <v>0</v>
      </c>
      <c r="AT791" s="12">
        <f>HR!AL421</f>
        <v>0</v>
      </c>
      <c r="AU791" s="12">
        <f>HR!AM421</f>
        <v>0</v>
      </c>
      <c r="AV791" s="12">
        <f>HR!AN421</f>
        <v>0</v>
      </c>
      <c r="AW791" s="12">
        <f>HR!AO421</f>
        <v>0</v>
      </c>
      <c r="AX791" s="12">
        <f>HR!AP421</f>
        <v>0</v>
      </c>
      <c r="AY791" s="12">
        <f>HR!AQ421</f>
        <v>0</v>
      </c>
      <c r="AZ791" s="12">
        <f>HR!AR421</f>
        <v>0</v>
      </c>
      <c r="BA791" s="12">
        <f>HR!AS421</f>
        <v>0</v>
      </c>
      <c r="BB791" s="12">
        <f>HR!AT421</f>
        <v>0</v>
      </c>
      <c r="BC791" s="12">
        <f>HR!AU421</f>
        <v>0</v>
      </c>
      <c r="BD791" s="12">
        <f>HR!AV421</f>
        <v>0</v>
      </c>
      <c r="BE791" s="12">
        <f>HR!AW421</f>
        <v>0</v>
      </c>
      <c r="BF791" s="12">
        <f>HR!AX421</f>
        <v>0</v>
      </c>
      <c r="BG791" s="12">
        <f>HR!AY421</f>
        <v>0</v>
      </c>
      <c r="BH791" s="12">
        <f>HR!AZ421</f>
        <v>0</v>
      </c>
      <c r="BI791" s="12">
        <f>HR!BA421</f>
        <v>0</v>
      </c>
      <c r="BJ791" s="12">
        <f>HR!BB421</f>
        <v>0</v>
      </c>
      <c r="BK791" s="12">
        <f>HR!BC421</f>
        <v>0</v>
      </c>
      <c r="BL791" s="12">
        <f>HR!BD421</f>
        <v>0</v>
      </c>
      <c r="BM791" s="12">
        <f>HR!BE421</f>
        <v>0</v>
      </c>
      <c r="BN791" s="12">
        <f>HR!BF421</f>
        <v>0</v>
      </c>
      <c r="BO791" s="12">
        <f>HR!BG421</f>
        <v>0</v>
      </c>
      <c r="BP791" s="12">
        <f>HR!BH421</f>
        <v>0</v>
      </c>
      <c r="BQ791" s="12">
        <f>HR!BI421</f>
        <v>0</v>
      </c>
      <c r="BR791" s="12">
        <f>HR!BJ421</f>
        <v>0</v>
      </c>
      <c r="BS791" s="12">
        <f>HR!BK421</f>
        <v>0</v>
      </c>
      <c r="BT791" s="12">
        <f>HR!BL421</f>
        <v>0</v>
      </c>
      <c r="BU791" s="12">
        <f>HR!BM421</f>
        <v>0</v>
      </c>
      <c r="BV791" s="12">
        <f>HR!BN421</f>
        <v>0</v>
      </c>
      <c r="BW791" s="12">
        <f>HR!BO421</f>
        <v>0</v>
      </c>
      <c r="BX791" s="12">
        <f>HR!BP421</f>
        <v>0</v>
      </c>
      <c r="BY791" s="12">
        <f>HR!BQ421</f>
        <v>0</v>
      </c>
      <c r="BZ791" s="12">
        <f>HR!BR421</f>
        <v>0</v>
      </c>
      <c r="CA791" s="12">
        <f>HR!BS421</f>
        <v>0</v>
      </c>
      <c r="CB791" s="12">
        <f>HR!BT421</f>
        <v>0</v>
      </c>
      <c r="CC791" s="12">
        <f>HR!BU421</f>
        <v>0</v>
      </c>
      <c r="CD791" s="12">
        <f>HR!BV421</f>
        <v>0</v>
      </c>
      <c r="CE791" s="12">
        <f>HR!BW421</f>
        <v>0</v>
      </c>
      <c r="CF791" s="12">
        <f>HR!BX421</f>
        <v>0</v>
      </c>
      <c r="CG791" s="12">
        <f t="shared" si="936"/>
        <v>0</v>
      </c>
      <c r="CH791" s="12">
        <f t="shared" si="937"/>
        <v>0</v>
      </c>
      <c r="CI791" s="12">
        <f t="shared" si="938"/>
        <v>0</v>
      </c>
      <c r="CJ791" s="12">
        <f t="shared" si="939"/>
        <v>0</v>
      </c>
      <c r="CK791" s="12">
        <f t="shared" si="940"/>
        <v>0</v>
      </c>
      <c r="CL791" s="12">
        <f t="shared" si="941"/>
        <v>0</v>
      </c>
      <c r="CM791" s="12">
        <f t="shared" si="942"/>
        <v>0</v>
      </c>
      <c r="CN791" s="12">
        <f t="shared" si="943"/>
        <v>0</v>
      </c>
      <c r="CO791" s="12">
        <f t="shared" si="944"/>
        <v>0</v>
      </c>
      <c r="CP791" s="12">
        <f t="shared" si="945"/>
        <v>0</v>
      </c>
      <c r="CQ791" s="12">
        <f t="shared" si="946"/>
        <v>0</v>
      </c>
      <c r="CR791" s="12">
        <f t="shared" si="947"/>
        <v>0</v>
      </c>
      <c r="CS791" s="12">
        <f t="shared" si="948"/>
        <v>0</v>
      </c>
      <c r="CT791" s="12">
        <f t="shared" si="949"/>
        <v>0</v>
      </c>
      <c r="CU791" s="12">
        <f t="shared" si="950"/>
        <v>0</v>
      </c>
      <c r="CV791" s="12">
        <f t="shared" si="951"/>
        <v>0</v>
      </c>
      <c r="CW791" s="12">
        <f t="shared" si="952"/>
        <v>0</v>
      </c>
      <c r="CX791" s="12">
        <f t="shared" si="953"/>
        <v>0</v>
      </c>
      <c r="CY791" s="12">
        <f t="shared" si="954"/>
        <v>0</v>
      </c>
      <c r="CZ791" s="12">
        <f t="shared" si="955"/>
        <v>0</v>
      </c>
      <c r="DA791" s="12">
        <f t="shared" si="956"/>
        <v>0</v>
      </c>
      <c r="DB791" s="12">
        <f t="shared" si="957"/>
        <v>0</v>
      </c>
      <c r="DC791" s="12">
        <f t="shared" si="958"/>
        <v>0</v>
      </c>
      <c r="DD791" s="12">
        <f t="shared" si="959"/>
        <v>0</v>
      </c>
      <c r="DE791" s="12">
        <f t="shared" si="960"/>
        <v>0</v>
      </c>
      <c r="DF791" s="12">
        <f t="shared" si="961"/>
        <v>0</v>
      </c>
      <c r="DG791" s="12">
        <f t="shared" si="962"/>
        <v>0</v>
      </c>
      <c r="DH791" s="12">
        <f t="shared" si="963"/>
        <v>0</v>
      </c>
      <c r="DI791" s="12">
        <f t="shared" si="964"/>
        <v>0</v>
      </c>
      <c r="DJ791" s="12">
        <f t="shared" si="965"/>
        <v>0</v>
      </c>
      <c r="DK791" s="12">
        <f>SUM(M791:CHOOSE(YTD,M791,N791,O791,P791,Q791,R791,S791,T791,U791,V791,W791,X791))</f>
        <v>0</v>
      </c>
      <c r="DL791" s="12">
        <f>SUM(Y791:CHOOSE(YTD,Y791,Z791,AA791,AB791,AC791,AD791,AE791,AF791,AG791,AH791,AI791,AJ791))</f>
        <v>0</v>
      </c>
      <c r="DM791" s="12">
        <f>SUM(AK791:CHOOSE(YTD,AK791,AL791,AM791,AN791,AO791,AP791,AQ791,AR791,AS791,AT791,AU791,AV791))</f>
        <v>0</v>
      </c>
      <c r="DN791" s="12">
        <f>SUM(AW791:CHOOSE(YTD,AW791,AX791,AY791,AZ791,BA791,BB791,BC791,BD791,BE791,BF791,BG791,BH791))</f>
        <v>0</v>
      </c>
      <c r="DO791" s="12">
        <f>SUM(BI791:CHOOSE(YTD,BI791,BJ791,BK791,BL791,BM791,BN791,BO791,BP791,BQ791,BR791,BS791,BT791))</f>
        <v>0</v>
      </c>
      <c r="DP791" s="12">
        <f>SUM(BU791:CHOOSE(YTD,BU791,BV791,BW791,BX791,BY791,BZ791,CA791,CB791,CC791,CD791,CE791,CF791))</f>
        <v>0</v>
      </c>
    </row>
    <row r="792" spans="1:120" x14ac:dyDescent="0.15">
      <c r="A792" s="12" t="str">
        <f t="shared" si="933"/>
        <v>FTE Cost - Brand</v>
      </c>
      <c r="D792" s="12" t="str">
        <f>HR!D422</f>
        <v>Brand 11</v>
      </c>
      <c r="E792" s="12" t="str">
        <f t="shared" si="967"/>
        <v>Segment 3</v>
      </c>
      <c r="F792" s="12" t="str">
        <f t="shared" si="966"/>
        <v>Business Unit 2</v>
      </c>
      <c r="G792" s="12">
        <f t="shared" si="966"/>
        <v>0</v>
      </c>
      <c r="H792" s="12">
        <f t="shared" si="966"/>
        <v>0</v>
      </c>
      <c r="I792" s="12">
        <f t="shared" si="966"/>
        <v>0</v>
      </c>
      <c r="J792" s="12">
        <f t="shared" si="966"/>
        <v>0</v>
      </c>
      <c r="K792" s="12">
        <f t="shared" si="966"/>
        <v>0</v>
      </c>
      <c r="L792" s="12">
        <f>HR!C422</f>
        <v>0</v>
      </c>
      <c r="M792" s="12">
        <f>HR!E422</f>
        <v>0</v>
      </c>
      <c r="N792" s="12">
        <f>HR!F422</f>
        <v>0</v>
      </c>
      <c r="O792" s="12">
        <f>HR!G422</f>
        <v>0</v>
      </c>
      <c r="P792" s="12">
        <f>HR!H422</f>
        <v>0</v>
      </c>
      <c r="Q792" s="12">
        <f>HR!I422</f>
        <v>0</v>
      </c>
      <c r="R792" s="12">
        <f>HR!J422</f>
        <v>0</v>
      </c>
      <c r="S792" s="12">
        <f>HR!K422</f>
        <v>0</v>
      </c>
      <c r="T792" s="12">
        <f>HR!L422</f>
        <v>0</v>
      </c>
      <c r="U792" s="12">
        <f>HR!M422</f>
        <v>0</v>
      </c>
      <c r="V792" s="12">
        <f>HR!N422</f>
        <v>0</v>
      </c>
      <c r="W792" s="12">
        <f>HR!O422</f>
        <v>0</v>
      </c>
      <c r="X792" s="12">
        <f>HR!P422</f>
        <v>0</v>
      </c>
      <c r="Y792" s="12">
        <f>HR!Q422</f>
        <v>0</v>
      </c>
      <c r="Z792" s="12">
        <f>HR!R422</f>
        <v>0</v>
      </c>
      <c r="AA792" s="12">
        <f>HR!S422</f>
        <v>0</v>
      </c>
      <c r="AB792" s="12">
        <f>HR!T422</f>
        <v>0</v>
      </c>
      <c r="AC792" s="12">
        <f>HR!U422</f>
        <v>0</v>
      </c>
      <c r="AD792" s="12">
        <f>HR!V422</f>
        <v>0</v>
      </c>
      <c r="AE792" s="12">
        <f>HR!W422</f>
        <v>0</v>
      </c>
      <c r="AF792" s="12">
        <f>HR!X422</f>
        <v>0</v>
      </c>
      <c r="AG792" s="12">
        <f>HR!Y422</f>
        <v>0</v>
      </c>
      <c r="AH792" s="12">
        <f>HR!Z422</f>
        <v>0</v>
      </c>
      <c r="AI792" s="12">
        <f>HR!AA422</f>
        <v>0</v>
      </c>
      <c r="AJ792" s="12">
        <f>HR!AB422</f>
        <v>0</v>
      </c>
      <c r="AK792" s="12">
        <f>HR!AC422</f>
        <v>0</v>
      </c>
      <c r="AL792" s="12">
        <f>HR!AD422</f>
        <v>0</v>
      </c>
      <c r="AM792" s="12">
        <f>HR!AE422</f>
        <v>0</v>
      </c>
      <c r="AN792" s="12">
        <f>HR!AF422</f>
        <v>0</v>
      </c>
      <c r="AO792" s="12">
        <f>HR!AG422</f>
        <v>0</v>
      </c>
      <c r="AP792" s="12">
        <f>HR!AH422</f>
        <v>0</v>
      </c>
      <c r="AQ792" s="12">
        <f>HR!AI422</f>
        <v>0</v>
      </c>
      <c r="AR792" s="12">
        <f>HR!AJ422</f>
        <v>0</v>
      </c>
      <c r="AS792" s="12">
        <f>HR!AK422</f>
        <v>0</v>
      </c>
      <c r="AT792" s="12">
        <f>HR!AL422</f>
        <v>0</v>
      </c>
      <c r="AU792" s="12">
        <f>HR!AM422</f>
        <v>0</v>
      </c>
      <c r="AV792" s="12">
        <f>HR!AN422</f>
        <v>0</v>
      </c>
      <c r="AW792" s="12">
        <f>HR!AO422</f>
        <v>0</v>
      </c>
      <c r="AX792" s="12">
        <f>HR!AP422</f>
        <v>0</v>
      </c>
      <c r="AY792" s="12">
        <f>HR!AQ422</f>
        <v>0</v>
      </c>
      <c r="AZ792" s="12">
        <f>HR!AR422</f>
        <v>0</v>
      </c>
      <c r="BA792" s="12">
        <f>HR!AS422</f>
        <v>0</v>
      </c>
      <c r="BB792" s="12">
        <f>HR!AT422</f>
        <v>0</v>
      </c>
      <c r="BC792" s="12">
        <f>HR!AU422</f>
        <v>0</v>
      </c>
      <c r="BD792" s="12">
        <f>HR!AV422</f>
        <v>0</v>
      </c>
      <c r="BE792" s="12">
        <f>HR!AW422</f>
        <v>0</v>
      </c>
      <c r="BF792" s="12">
        <f>HR!AX422</f>
        <v>0</v>
      </c>
      <c r="BG792" s="12">
        <f>HR!AY422</f>
        <v>0</v>
      </c>
      <c r="BH792" s="12">
        <f>HR!AZ422</f>
        <v>0</v>
      </c>
      <c r="BI792" s="12">
        <f>HR!BA422</f>
        <v>0</v>
      </c>
      <c r="BJ792" s="12">
        <f>HR!BB422</f>
        <v>0</v>
      </c>
      <c r="BK792" s="12">
        <f>HR!BC422</f>
        <v>0</v>
      </c>
      <c r="BL792" s="12">
        <f>HR!BD422</f>
        <v>0</v>
      </c>
      <c r="BM792" s="12">
        <f>HR!BE422</f>
        <v>0</v>
      </c>
      <c r="BN792" s="12">
        <f>HR!BF422</f>
        <v>0</v>
      </c>
      <c r="BO792" s="12">
        <f>HR!BG422</f>
        <v>0</v>
      </c>
      <c r="BP792" s="12">
        <f>HR!BH422</f>
        <v>0</v>
      </c>
      <c r="BQ792" s="12">
        <f>HR!BI422</f>
        <v>0</v>
      </c>
      <c r="BR792" s="12">
        <f>HR!BJ422</f>
        <v>0</v>
      </c>
      <c r="BS792" s="12">
        <f>HR!BK422</f>
        <v>0</v>
      </c>
      <c r="BT792" s="12">
        <f>HR!BL422</f>
        <v>0</v>
      </c>
      <c r="BU792" s="12">
        <f>HR!BM422</f>
        <v>0</v>
      </c>
      <c r="BV792" s="12">
        <f>HR!BN422</f>
        <v>0</v>
      </c>
      <c r="BW792" s="12">
        <f>HR!BO422</f>
        <v>0</v>
      </c>
      <c r="BX792" s="12">
        <f>HR!BP422</f>
        <v>0</v>
      </c>
      <c r="BY792" s="12">
        <f>HR!BQ422</f>
        <v>0</v>
      </c>
      <c r="BZ792" s="12">
        <f>HR!BR422</f>
        <v>0</v>
      </c>
      <c r="CA792" s="12">
        <f>HR!BS422</f>
        <v>0</v>
      </c>
      <c r="CB792" s="12">
        <f>HR!BT422</f>
        <v>0</v>
      </c>
      <c r="CC792" s="12">
        <f>HR!BU422</f>
        <v>0</v>
      </c>
      <c r="CD792" s="12">
        <f>HR!BV422</f>
        <v>0</v>
      </c>
      <c r="CE792" s="12">
        <f>HR!BW422</f>
        <v>0</v>
      </c>
      <c r="CF792" s="12">
        <f>HR!BX422</f>
        <v>0</v>
      </c>
      <c r="CG792" s="12">
        <f t="shared" si="936"/>
        <v>0</v>
      </c>
      <c r="CH792" s="12">
        <f t="shared" si="937"/>
        <v>0</v>
      </c>
      <c r="CI792" s="12">
        <f t="shared" si="938"/>
        <v>0</v>
      </c>
      <c r="CJ792" s="12">
        <f t="shared" si="939"/>
        <v>0</v>
      </c>
      <c r="CK792" s="12">
        <f t="shared" si="940"/>
        <v>0</v>
      </c>
      <c r="CL792" s="12">
        <f t="shared" si="941"/>
        <v>0</v>
      </c>
      <c r="CM792" s="12">
        <f t="shared" si="942"/>
        <v>0</v>
      </c>
      <c r="CN792" s="12">
        <f t="shared" si="943"/>
        <v>0</v>
      </c>
      <c r="CO792" s="12">
        <f t="shared" si="944"/>
        <v>0</v>
      </c>
      <c r="CP792" s="12">
        <f t="shared" si="945"/>
        <v>0</v>
      </c>
      <c r="CQ792" s="12">
        <f t="shared" si="946"/>
        <v>0</v>
      </c>
      <c r="CR792" s="12">
        <f t="shared" si="947"/>
        <v>0</v>
      </c>
      <c r="CS792" s="12">
        <f t="shared" si="948"/>
        <v>0</v>
      </c>
      <c r="CT792" s="12">
        <f t="shared" si="949"/>
        <v>0</v>
      </c>
      <c r="CU792" s="12">
        <f t="shared" si="950"/>
        <v>0</v>
      </c>
      <c r="CV792" s="12">
        <f t="shared" si="951"/>
        <v>0</v>
      </c>
      <c r="CW792" s="12">
        <f t="shared" si="952"/>
        <v>0</v>
      </c>
      <c r="CX792" s="12">
        <f t="shared" si="953"/>
        <v>0</v>
      </c>
      <c r="CY792" s="12">
        <f t="shared" si="954"/>
        <v>0</v>
      </c>
      <c r="CZ792" s="12">
        <f t="shared" si="955"/>
        <v>0</v>
      </c>
      <c r="DA792" s="12">
        <f t="shared" si="956"/>
        <v>0</v>
      </c>
      <c r="DB792" s="12">
        <f t="shared" si="957"/>
        <v>0</v>
      </c>
      <c r="DC792" s="12">
        <f t="shared" si="958"/>
        <v>0</v>
      </c>
      <c r="DD792" s="12">
        <f t="shared" si="959"/>
        <v>0</v>
      </c>
      <c r="DE792" s="12">
        <f t="shared" si="960"/>
        <v>0</v>
      </c>
      <c r="DF792" s="12">
        <f t="shared" si="961"/>
        <v>0</v>
      </c>
      <c r="DG792" s="12">
        <f t="shared" si="962"/>
        <v>0</v>
      </c>
      <c r="DH792" s="12">
        <f t="shared" si="963"/>
        <v>0</v>
      </c>
      <c r="DI792" s="12">
        <f t="shared" si="964"/>
        <v>0</v>
      </c>
      <c r="DJ792" s="12">
        <f t="shared" si="965"/>
        <v>0</v>
      </c>
      <c r="DK792" s="12">
        <f>SUM(M792:CHOOSE(YTD,M792,N792,O792,P792,Q792,R792,S792,T792,U792,V792,W792,X792))</f>
        <v>0</v>
      </c>
      <c r="DL792" s="12">
        <f>SUM(Y792:CHOOSE(YTD,Y792,Z792,AA792,AB792,AC792,AD792,AE792,AF792,AG792,AH792,AI792,AJ792))</f>
        <v>0</v>
      </c>
      <c r="DM792" s="12">
        <f>SUM(AK792:CHOOSE(YTD,AK792,AL792,AM792,AN792,AO792,AP792,AQ792,AR792,AS792,AT792,AU792,AV792))</f>
        <v>0</v>
      </c>
      <c r="DN792" s="12">
        <f>SUM(AW792:CHOOSE(YTD,AW792,AX792,AY792,AZ792,BA792,BB792,BC792,BD792,BE792,BF792,BG792,BH792))</f>
        <v>0</v>
      </c>
      <c r="DO792" s="12">
        <f>SUM(BI792:CHOOSE(YTD,BI792,BJ792,BK792,BL792,BM792,BN792,BO792,BP792,BQ792,BR792,BS792,BT792))</f>
        <v>0</v>
      </c>
      <c r="DP792" s="12">
        <f>SUM(BU792:CHOOSE(YTD,BU792,BV792,BW792,BX792,BY792,BZ792,CA792,CB792,CC792,CD792,CE792,CF792))</f>
        <v>0</v>
      </c>
    </row>
    <row r="793" spans="1:120" x14ac:dyDescent="0.15">
      <c r="A793" s="12" t="str">
        <f t="shared" si="933"/>
        <v>FTE Cost - Brand</v>
      </c>
      <c r="D793" s="12" t="str">
        <f>HR!D423</f>
        <v>Brand 12</v>
      </c>
      <c r="E793" s="12" t="str">
        <f t="shared" si="967"/>
        <v>Segment 3</v>
      </c>
      <c r="F793" s="12" t="str">
        <f t="shared" si="966"/>
        <v>Business Unit 2</v>
      </c>
      <c r="G793" s="12">
        <f t="shared" si="966"/>
        <v>0</v>
      </c>
      <c r="H793" s="12">
        <f t="shared" si="966"/>
        <v>0</v>
      </c>
      <c r="I793" s="12">
        <f t="shared" si="966"/>
        <v>0</v>
      </c>
      <c r="J793" s="12">
        <f t="shared" si="966"/>
        <v>0</v>
      </c>
      <c r="K793" s="12">
        <f t="shared" si="966"/>
        <v>0</v>
      </c>
      <c r="L793" s="12">
        <f>HR!C423</f>
        <v>0</v>
      </c>
      <c r="M793" s="12">
        <f>HR!E423</f>
        <v>0</v>
      </c>
      <c r="N793" s="12">
        <f>HR!F423</f>
        <v>0</v>
      </c>
      <c r="O793" s="12">
        <f>HR!G423</f>
        <v>0</v>
      </c>
      <c r="P793" s="12">
        <f>HR!H423</f>
        <v>0</v>
      </c>
      <c r="Q793" s="12">
        <f>HR!I423</f>
        <v>0</v>
      </c>
      <c r="R793" s="12">
        <f>HR!J423</f>
        <v>0</v>
      </c>
      <c r="S793" s="12">
        <f>HR!K423</f>
        <v>0</v>
      </c>
      <c r="T793" s="12">
        <f>HR!L423</f>
        <v>0</v>
      </c>
      <c r="U793" s="12">
        <f>HR!M423</f>
        <v>0</v>
      </c>
      <c r="V793" s="12">
        <f>HR!N423</f>
        <v>0</v>
      </c>
      <c r="W793" s="12">
        <f>HR!O423</f>
        <v>0</v>
      </c>
      <c r="X793" s="12">
        <f>HR!P423</f>
        <v>0</v>
      </c>
      <c r="Y793" s="12">
        <f>HR!Q423</f>
        <v>0</v>
      </c>
      <c r="Z793" s="12">
        <f>HR!R423</f>
        <v>0</v>
      </c>
      <c r="AA793" s="12">
        <f>HR!S423</f>
        <v>0</v>
      </c>
      <c r="AB793" s="12">
        <f>HR!T423</f>
        <v>0</v>
      </c>
      <c r="AC793" s="12">
        <f>HR!U423</f>
        <v>0</v>
      </c>
      <c r="AD793" s="12">
        <f>HR!V423</f>
        <v>0</v>
      </c>
      <c r="AE793" s="12">
        <f>HR!W423</f>
        <v>0</v>
      </c>
      <c r="AF793" s="12">
        <f>HR!X423</f>
        <v>0</v>
      </c>
      <c r="AG793" s="12">
        <f>HR!Y423</f>
        <v>0</v>
      </c>
      <c r="AH793" s="12">
        <f>HR!Z423</f>
        <v>0</v>
      </c>
      <c r="AI793" s="12">
        <f>HR!AA423</f>
        <v>0</v>
      </c>
      <c r="AJ793" s="12">
        <f>HR!AB423</f>
        <v>0</v>
      </c>
      <c r="AK793" s="12">
        <f>HR!AC423</f>
        <v>0</v>
      </c>
      <c r="AL793" s="12">
        <f>HR!AD423</f>
        <v>0</v>
      </c>
      <c r="AM793" s="12">
        <f>HR!AE423</f>
        <v>0</v>
      </c>
      <c r="AN793" s="12">
        <f>HR!AF423</f>
        <v>0</v>
      </c>
      <c r="AO793" s="12">
        <f>HR!AG423</f>
        <v>0</v>
      </c>
      <c r="AP793" s="12">
        <f>HR!AH423</f>
        <v>0</v>
      </c>
      <c r="AQ793" s="12">
        <f>HR!AI423</f>
        <v>0</v>
      </c>
      <c r="AR793" s="12">
        <f>HR!AJ423</f>
        <v>0</v>
      </c>
      <c r="AS793" s="12">
        <f>HR!AK423</f>
        <v>0</v>
      </c>
      <c r="AT793" s="12">
        <f>HR!AL423</f>
        <v>0</v>
      </c>
      <c r="AU793" s="12">
        <f>HR!AM423</f>
        <v>0</v>
      </c>
      <c r="AV793" s="12">
        <f>HR!AN423</f>
        <v>0</v>
      </c>
      <c r="AW793" s="12">
        <f>HR!AO423</f>
        <v>0</v>
      </c>
      <c r="AX793" s="12">
        <f>HR!AP423</f>
        <v>0</v>
      </c>
      <c r="AY793" s="12">
        <f>HR!AQ423</f>
        <v>0</v>
      </c>
      <c r="AZ793" s="12">
        <f>HR!AR423</f>
        <v>0</v>
      </c>
      <c r="BA793" s="12">
        <f>HR!AS423</f>
        <v>0</v>
      </c>
      <c r="BB793" s="12">
        <f>HR!AT423</f>
        <v>0</v>
      </c>
      <c r="BC793" s="12">
        <f>HR!AU423</f>
        <v>0</v>
      </c>
      <c r="BD793" s="12">
        <f>HR!AV423</f>
        <v>0</v>
      </c>
      <c r="BE793" s="12">
        <f>HR!AW423</f>
        <v>0</v>
      </c>
      <c r="BF793" s="12">
        <f>HR!AX423</f>
        <v>0</v>
      </c>
      <c r="BG793" s="12">
        <f>HR!AY423</f>
        <v>0</v>
      </c>
      <c r="BH793" s="12">
        <f>HR!AZ423</f>
        <v>0</v>
      </c>
      <c r="BI793" s="12">
        <f>HR!BA423</f>
        <v>0</v>
      </c>
      <c r="BJ793" s="12">
        <f>HR!BB423</f>
        <v>0</v>
      </c>
      <c r="BK793" s="12">
        <f>HR!BC423</f>
        <v>0</v>
      </c>
      <c r="BL793" s="12">
        <f>HR!BD423</f>
        <v>0</v>
      </c>
      <c r="BM793" s="12">
        <f>HR!BE423</f>
        <v>0</v>
      </c>
      <c r="BN793" s="12">
        <f>HR!BF423</f>
        <v>0</v>
      </c>
      <c r="BO793" s="12">
        <f>HR!BG423</f>
        <v>0</v>
      </c>
      <c r="BP793" s="12">
        <f>HR!BH423</f>
        <v>0</v>
      </c>
      <c r="BQ793" s="12">
        <f>HR!BI423</f>
        <v>0</v>
      </c>
      <c r="BR793" s="12">
        <f>HR!BJ423</f>
        <v>0</v>
      </c>
      <c r="BS793" s="12">
        <f>HR!BK423</f>
        <v>0</v>
      </c>
      <c r="BT793" s="12">
        <f>HR!BL423</f>
        <v>0</v>
      </c>
      <c r="BU793" s="12">
        <f>HR!BM423</f>
        <v>0</v>
      </c>
      <c r="BV793" s="12">
        <f>HR!BN423</f>
        <v>0</v>
      </c>
      <c r="BW793" s="12">
        <f>HR!BO423</f>
        <v>0</v>
      </c>
      <c r="BX793" s="12">
        <f>HR!BP423</f>
        <v>0</v>
      </c>
      <c r="BY793" s="12">
        <f>HR!BQ423</f>
        <v>0</v>
      </c>
      <c r="BZ793" s="12">
        <f>HR!BR423</f>
        <v>0</v>
      </c>
      <c r="CA793" s="12">
        <f>HR!BS423</f>
        <v>0</v>
      </c>
      <c r="CB793" s="12">
        <f>HR!BT423</f>
        <v>0</v>
      </c>
      <c r="CC793" s="12">
        <f>HR!BU423</f>
        <v>0</v>
      </c>
      <c r="CD793" s="12">
        <f>HR!BV423</f>
        <v>0</v>
      </c>
      <c r="CE793" s="12">
        <f>HR!BW423</f>
        <v>0</v>
      </c>
      <c r="CF793" s="12">
        <f>HR!BX423</f>
        <v>0</v>
      </c>
      <c r="CG793" s="12">
        <f t="shared" si="936"/>
        <v>0</v>
      </c>
      <c r="CH793" s="12">
        <f t="shared" si="937"/>
        <v>0</v>
      </c>
      <c r="CI793" s="12">
        <f t="shared" si="938"/>
        <v>0</v>
      </c>
      <c r="CJ793" s="12">
        <f t="shared" si="939"/>
        <v>0</v>
      </c>
      <c r="CK793" s="12">
        <f t="shared" si="940"/>
        <v>0</v>
      </c>
      <c r="CL793" s="12">
        <f t="shared" si="941"/>
        <v>0</v>
      </c>
      <c r="CM793" s="12">
        <f t="shared" si="942"/>
        <v>0</v>
      </c>
      <c r="CN793" s="12">
        <f t="shared" si="943"/>
        <v>0</v>
      </c>
      <c r="CO793" s="12">
        <f t="shared" si="944"/>
        <v>0</v>
      </c>
      <c r="CP793" s="12">
        <f t="shared" si="945"/>
        <v>0</v>
      </c>
      <c r="CQ793" s="12">
        <f t="shared" si="946"/>
        <v>0</v>
      </c>
      <c r="CR793" s="12">
        <f t="shared" si="947"/>
        <v>0</v>
      </c>
      <c r="CS793" s="12">
        <f t="shared" si="948"/>
        <v>0</v>
      </c>
      <c r="CT793" s="12">
        <f t="shared" si="949"/>
        <v>0</v>
      </c>
      <c r="CU793" s="12">
        <f t="shared" si="950"/>
        <v>0</v>
      </c>
      <c r="CV793" s="12">
        <f t="shared" si="951"/>
        <v>0</v>
      </c>
      <c r="CW793" s="12">
        <f t="shared" si="952"/>
        <v>0</v>
      </c>
      <c r="CX793" s="12">
        <f t="shared" si="953"/>
        <v>0</v>
      </c>
      <c r="CY793" s="12">
        <f t="shared" si="954"/>
        <v>0</v>
      </c>
      <c r="CZ793" s="12">
        <f t="shared" si="955"/>
        <v>0</v>
      </c>
      <c r="DA793" s="12">
        <f t="shared" si="956"/>
        <v>0</v>
      </c>
      <c r="DB793" s="12">
        <f t="shared" si="957"/>
        <v>0</v>
      </c>
      <c r="DC793" s="12">
        <f t="shared" si="958"/>
        <v>0</v>
      </c>
      <c r="DD793" s="12">
        <f t="shared" si="959"/>
        <v>0</v>
      </c>
      <c r="DE793" s="12">
        <f t="shared" si="960"/>
        <v>0</v>
      </c>
      <c r="DF793" s="12">
        <f t="shared" si="961"/>
        <v>0</v>
      </c>
      <c r="DG793" s="12">
        <f t="shared" si="962"/>
        <v>0</v>
      </c>
      <c r="DH793" s="12">
        <f t="shared" si="963"/>
        <v>0</v>
      </c>
      <c r="DI793" s="12">
        <f t="shared" si="964"/>
        <v>0</v>
      </c>
      <c r="DJ793" s="12">
        <f t="shared" si="965"/>
        <v>0</v>
      </c>
      <c r="DK793" s="12">
        <f>SUM(M793:CHOOSE(YTD,M793,N793,O793,P793,Q793,R793,S793,T793,U793,V793,W793,X793))</f>
        <v>0</v>
      </c>
      <c r="DL793" s="12">
        <f>SUM(Y793:CHOOSE(YTD,Y793,Z793,AA793,AB793,AC793,AD793,AE793,AF793,AG793,AH793,AI793,AJ793))</f>
        <v>0</v>
      </c>
      <c r="DM793" s="12">
        <f>SUM(AK793:CHOOSE(YTD,AK793,AL793,AM793,AN793,AO793,AP793,AQ793,AR793,AS793,AT793,AU793,AV793))</f>
        <v>0</v>
      </c>
      <c r="DN793" s="12">
        <f>SUM(AW793:CHOOSE(YTD,AW793,AX793,AY793,AZ793,BA793,BB793,BC793,BD793,BE793,BF793,BG793,BH793))</f>
        <v>0</v>
      </c>
      <c r="DO793" s="12">
        <f>SUM(BI793:CHOOSE(YTD,BI793,BJ793,BK793,BL793,BM793,BN793,BO793,BP793,BQ793,BR793,BS793,BT793))</f>
        <v>0</v>
      </c>
      <c r="DP793" s="12">
        <f>SUM(BU793:CHOOSE(YTD,BU793,BV793,BW793,BX793,BY793,BZ793,CA793,CB793,CC793,CD793,CE793,CF793))</f>
        <v>0</v>
      </c>
    </row>
    <row r="794" spans="1:120" x14ac:dyDescent="0.15">
      <c r="A794" s="12" t="str">
        <f t="shared" si="933"/>
        <v>FTE Cost - Brand</v>
      </c>
      <c r="D794" s="12" t="str">
        <f>HR!D424</f>
        <v>Brand 13</v>
      </c>
      <c r="E794" s="12" t="str">
        <f t="shared" si="967"/>
        <v>Segment 4</v>
      </c>
      <c r="F794" s="12" t="str">
        <f t="shared" si="966"/>
        <v>Business Unit 2</v>
      </c>
      <c r="G794" s="12">
        <f t="shared" si="966"/>
        <v>0</v>
      </c>
      <c r="H794" s="12">
        <f t="shared" si="966"/>
        <v>0</v>
      </c>
      <c r="I794" s="12">
        <f t="shared" si="966"/>
        <v>0</v>
      </c>
      <c r="J794" s="12">
        <f t="shared" si="966"/>
        <v>0</v>
      </c>
      <c r="K794" s="12">
        <f t="shared" si="966"/>
        <v>0</v>
      </c>
      <c r="L794" s="12">
        <f>HR!C424</f>
        <v>0</v>
      </c>
      <c r="M794" s="12">
        <f>HR!E424</f>
        <v>0</v>
      </c>
      <c r="N794" s="12">
        <f>HR!F424</f>
        <v>0</v>
      </c>
      <c r="O794" s="12">
        <f>HR!G424</f>
        <v>0</v>
      </c>
      <c r="P794" s="12">
        <f>HR!H424</f>
        <v>0</v>
      </c>
      <c r="Q794" s="12">
        <f>HR!I424</f>
        <v>0</v>
      </c>
      <c r="R794" s="12">
        <f>HR!J424</f>
        <v>0</v>
      </c>
      <c r="S794" s="12">
        <f>HR!K424</f>
        <v>0</v>
      </c>
      <c r="T794" s="12">
        <f>HR!L424</f>
        <v>0</v>
      </c>
      <c r="U794" s="12">
        <f>HR!M424</f>
        <v>0</v>
      </c>
      <c r="V794" s="12">
        <f>HR!N424</f>
        <v>0</v>
      </c>
      <c r="W794" s="12">
        <f>HR!O424</f>
        <v>0</v>
      </c>
      <c r="X794" s="12">
        <f>HR!P424</f>
        <v>0</v>
      </c>
      <c r="Y794" s="12">
        <f>HR!Q424</f>
        <v>0</v>
      </c>
      <c r="Z794" s="12">
        <f>HR!R424</f>
        <v>0</v>
      </c>
      <c r="AA794" s="12">
        <f>HR!S424</f>
        <v>0</v>
      </c>
      <c r="AB794" s="12">
        <f>HR!T424</f>
        <v>0</v>
      </c>
      <c r="AC794" s="12">
        <f>HR!U424</f>
        <v>0</v>
      </c>
      <c r="AD794" s="12">
        <f>HR!V424</f>
        <v>0</v>
      </c>
      <c r="AE794" s="12">
        <f>HR!W424</f>
        <v>0</v>
      </c>
      <c r="AF794" s="12">
        <f>HR!X424</f>
        <v>0</v>
      </c>
      <c r="AG794" s="12">
        <f>HR!Y424</f>
        <v>0</v>
      </c>
      <c r="AH794" s="12">
        <f>HR!Z424</f>
        <v>0</v>
      </c>
      <c r="AI794" s="12">
        <f>HR!AA424</f>
        <v>0</v>
      </c>
      <c r="AJ794" s="12">
        <f>HR!AB424</f>
        <v>0</v>
      </c>
      <c r="AK794" s="12">
        <f>HR!AC424</f>
        <v>0</v>
      </c>
      <c r="AL794" s="12">
        <f>HR!AD424</f>
        <v>0</v>
      </c>
      <c r="AM794" s="12">
        <f>HR!AE424</f>
        <v>0</v>
      </c>
      <c r="AN794" s="12">
        <f>HR!AF424</f>
        <v>0</v>
      </c>
      <c r="AO794" s="12">
        <f>HR!AG424</f>
        <v>0</v>
      </c>
      <c r="AP794" s="12">
        <f>HR!AH424</f>
        <v>0</v>
      </c>
      <c r="AQ794" s="12">
        <f>HR!AI424</f>
        <v>0</v>
      </c>
      <c r="AR794" s="12">
        <f>HR!AJ424</f>
        <v>0</v>
      </c>
      <c r="AS794" s="12">
        <f>HR!AK424</f>
        <v>0</v>
      </c>
      <c r="AT794" s="12">
        <f>HR!AL424</f>
        <v>0</v>
      </c>
      <c r="AU794" s="12">
        <f>HR!AM424</f>
        <v>0</v>
      </c>
      <c r="AV794" s="12">
        <f>HR!AN424</f>
        <v>0</v>
      </c>
      <c r="AW794" s="12">
        <f>HR!AO424</f>
        <v>0</v>
      </c>
      <c r="AX794" s="12">
        <f>HR!AP424</f>
        <v>0</v>
      </c>
      <c r="AY794" s="12">
        <f>HR!AQ424</f>
        <v>0</v>
      </c>
      <c r="AZ794" s="12">
        <f>HR!AR424</f>
        <v>0</v>
      </c>
      <c r="BA794" s="12">
        <f>HR!AS424</f>
        <v>0</v>
      </c>
      <c r="BB794" s="12">
        <f>HR!AT424</f>
        <v>0</v>
      </c>
      <c r="BC794" s="12">
        <f>HR!AU424</f>
        <v>0</v>
      </c>
      <c r="BD794" s="12">
        <f>HR!AV424</f>
        <v>0</v>
      </c>
      <c r="BE794" s="12">
        <f>HR!AW424</f>
        <v>0</v>
      </c>
      <c r="BF794" s="12">
        <f>HR!AX424</f>
        <v>0</v>
      </c>
      <c r="BG794" s="12">
        <f>HR!AY424</f>
        <v>0</v>
      </c>
      <c r="BH794" s="12">
        <f>HR!AZ424</f>
        <v>0</v>
      </c>
      <c r="BI794" s="12">
        <f>HR!BA424</f>
        <v>0</v>
      </c>
      <c r="BJ794" s="12">
        <f>HR!BB424</f>
        <v>0</v>
      </c>
      <c r="BK794" s="12">
        <f>HR!BC424</f>
        <v>0</v>
      </c>
      <c r="BL794" s="12">
        <f>HR!BD424</f>
        <v>0</v>
      </c>
      <c r="BM794" s="12">
        <f>HR!BE424</f>
        <v>0</v>
      </c>
      <c r="BN794" s="12">
        <f>HR!BF424</f>
        <v>0</v>
      </c>
      <c r="BO794" s="12">
        <f>HR!BG424</f>
        <v>0</v>
      </c>
      <c r="BP794" s="12">
        <f>HR!BH424</f>
        <v>0</v>
      </c>
      <c r="BQ794" s="12">
        <f>HR!BI424</f>
        <v>0</v>
      </c>
      <c r="BR794" s="12">
        <f>HR!BJ424</f>
        <v>0</v>
      </c>
      <c r="BS794" s="12">
        <f>HR!BK424</f>
        <v>0</v>
      </c>
      <c r="BT794" s="12">
        <f>HR!BL424</f>
        <v>0</v>
      </c>
      <c r="BU794" s="12">
        <f>HR!BM424</f>
        <v>0</v>
      </c>
      <c r="BV794" s="12">
        <f>HR!BN424</f>
        <v>0</v>
      </c>
      <c r="BW794" s="12">
        <f>HR!BO424</f>
        <v>0</v>
      </c>
      <c r="BX794" s="12">
        <f>HR!BP424</f>
        <v>0</v>
      </c>
      <c r="BY794" s="12">
        <f>HR!BQ424</f>
        <v>0</v>
      </c>
      <c r="BZ794" s="12">
        <f>HR!BR424</f>
        <v>0</v>
      </c>
      <c r="CA794" s="12">
        <f>HR!BS424</f>
        <v>0</v>
      </c>
      <c r="CB794" s="12">
        <f>HR!BT424</f>
        <v>0</v>
      </c>
      <c r="CC794" s="12">
        <f>HR!BU424</f>
        <v>0</v>
      </c>
      <c r="CD794" s="12">
        <f>HR!BV424</f>
        <v>0</v>
      </c>
      <c r="CE794" s="12">
        <f>HR!BW424</f>
        <v>0</v>
      </c>
      <c r="CF794" s="12">
        <f>HR!BX424</f>
        <v>0</v>
      </c>
      <c r="CG794" s="12">
        <f t="shared" si="936"/>
        <v>0</v>
      </c>
      <c r="CH794" s="12">
        <f t="shared" si="937"/>
        <v>0</v>
      </c>
      <c r="CI794" s="12">
        <f t="shared" si="938"/>
        <v>0</v>
      </c>
      <c r="CJ794" s="12">
        <f t="shared" si="939"/>
        <v>0</v>
      </c>
      <c r="CK794" s="12">
        <f t="shared" si="940"/>
        <v>0</v>
      </c>
      <c r="CL794" s="12">
        <f t="shared" si="941"/>
        <v>0</v>
      </c>
      <c r="CM794" s="12">
        <f t="shared" si="942"/>
        <v>0</v>
      </c>
      <c r="CN794" s="12">
        <f t="shared" si="943"/>
        <v>0</v>
      </c>
      <c r="CO794" s="12">
        <f t="shared" si="944"/>
        <v>0</v>
      </c>
      <c r="CP794" s="12">
        <f t="shared" si="945"/>
        <v>0</v>
      </c>
      <c r="CQ794" s="12">
        <f t="shared" si="946"/>
        <v>0</v>
      </c>
      <c r="CR794" s="12">
        <f t="shared" si="947"/>
        <v>0</v>
      </c>
      <c r="CS794" s="12">
        <f t="shared" si="948"/>
        <v>0</v>
      </c>
      <c r="CT794" s="12">
        <f t="shared" si="949"/>
        <v>0</v>
      </c>
      <c r="CU794" s="12">
        <f t="shared" si="950"/>
        <v>0</v>
      </c>
      <c r="CV794" s="12">
        <f t="shared" si="951"/>
        <v>0</v>
      </c>
      <c r="CW794" s="12">
        <f t="shared" si="952"/>
        <v>0</v>
      </c>
      <c r="CX794" s="12">
        <f t="shared" si="953"/>
        <v>0</v>
      </c>
      <c r="CY794" s="12">
        <f t="shared" si="954"/>
        <v>0</v>
      </c>
      <c r="CZ794" s="12">
        <f t="shared" si="955"/>
        <v>0</v>
      </c>
      <c r="DA794" s="12">
        <f t="shared" si="956"/>
        <v>0</v>
      </c>
      <c r="DB794" s="12">
        <f t="shared" si="957"/>
        <v>0</v>
      </c>
      <c r="DC794" s="12">
        <f t="shared" si="958"/>
        <v>0</v>
      </c>
      <c r="DD794" s="12">
        <f t="shared" si="959"/>
        <v>0</v>
      </c>
      <c r="DE794" s="12">
        <f t="shared" si="960"/>
        <v>0</v>
      </c>
      <c r="DF794" s="12">
        <f t="shared" si="961"/>
        <v>0</v>
      </c>
      <c r="DG794" s="12">
        <f t="shared" si="962"/>
        <v>0</v>
      </c>
      <c r="DH794" s="12">
        <f t="shared" si="963"/>
        <v>0</v>
      </c>
      <c r="DI794" s="12">
        <f t="shared" si="964"/>
        <v>0</v>
      </c>
      <c r="DJ794" s="12">
        <f t="shared" si="965"/>
        <v>0</v>
      </c>
      <c r="DK794" s="12">
        <f>SUM(M794:CHOOSE(YTD,M794,N794,O794,P794,Q794,R794,S794,T794,U794,V794,W794,X794))</f>
        <v>0</v>
      </c>
      <c r="DL794" s="12">
        <f>SUM(Y794:CHOOSE(YTD,Y794,Z794,AA794,AB794,AC794,AD794,AE794,AF794,AG794,AH794,AI794,AJ794))</f>
        <v>0</v>
      </c>
      <c r="DM794" s="12">
        <f>SUM(AK794:CHOOSE(YTD,AK794,AL794,AM794,AN794,AO794,AP794,AQ794,AR794,AS794,AT794,AU794,AV794))</f>
        <v>0</v>
      </c>
      <c r="DN794" s="12">
        <f>SUM(AW794:CHOOSE(YTD,AW794,AX794,AY794,AZ794,BA794,BB794,BC794,BD794,BE794,BF794,BG794,BH794))</f>
        <v>0</v>
      </c>
      <c r="DO794" s="12">
        <f>SUM(BI794:CHOOSE(YTD,BI794,BJ794,BK794,BL794,BM794,BN794,BO794,BP794,BQ794,BR794,BS794,BT794))</f>
        <v>0</v>
      </c>
      <c r="DP794" s="12">
        <f>SUM(BU794:CHOOSE(YTD,BU794,BV794,BW794,BX794,BY794,BZ794,CA794,CB794,CC794,CD794,CE794,CF794))</f>
        <v>0</v>
      </c>
    </row>
    <row r="795" spans="1:120" x14ac:dyDescent="0.15">
      <c r="A795" s="12" t="str">
        <f t="shared" si="933"/>
        <v>FTE Cost - Brand</v>
      </c>
      <c r="D795" s="12" t="str">
        <f>HR!D425</f>
        <v>Brand 14</v>
      </c>
      <c r="E795" s="12" t="str">
        <f t="shared" si="967"/>
        <v>Segment 4</v>
      </c>
      <c r="F795" s="12" t="str">
        <f t="shared" si="966"/>
        <v>Business Unit 2</v>
      </c>
      <c r="G795" s="12">
        <f t="shared" si="966"/>
        <v>0</v>
      </c>
      <c r="H795" s="12">
        <f t="shared" si="966"/>
        <v>0</v>
      </c>
      <c r="I795" s="12">
        <f t="shared" si="966"/>
        <v>0</v>
      </c>
      <c r="J795" s="12">
        <f t="shared" si="966"/>
        <v>0</v>
      </c>
      <c r="K795" s="12">
        <f t="shared" si="966"/>
        <v>0</v>
      </c>
      <c r="L795" s="12">
        <f>HR!C425</f>
        <v>0</v>
      </c>
      <c r="M795" s="12">
        <f>HR!E425</f>
        <v>0</v>
      </c>
      <c r="N795" s="12">
        <f>HR!F425</f>
        <v>0</v>
      </c>
      <c r="O795" s="12">
        <f>HR!G425</f>
        <v>0</v>
      </c>
      <c r="P795" s="12">
        <f>HR!H425</f>
        <v>0</v>
      </c>
      <c r="Q795" s="12">
        <f>HR!I425</f>
        <v>0</v>
      </c>
      <c r="R795" s="12">
        <f>HR!J425</f>
        <v>0</v>
      </c>
      <c r="S795" s="12">
        <f>HR!K425</f>
        <v>0</v>
      </c>
      <c r="T795" s="12">
        <f>HR!L425</f>
        <v>0</v>
      </c>
      <c r="U795" s="12">
        <f>HR!M425</f>
        <v>0</v>
      </c>
      <c r="V795" s="12">
        <f>HR!N425</f>
        <v>0</v>
      </c>
      <c r="W795" s="12">
        <f>HR!O425</f>
        <v>0</v>
      </c>
      <c r="X795" s="12">
        <f>HR!P425</f>
        <v>0</v>
      </c>
      <c r="Y795" s="12">
        <f>HR!Q425</f>
        <v>0</v>
      </c>
      <c r="Z795" s="12">
        <f>HR!R425</f>
        <v>0</v>
      </c>
      <c r="AA795" s="12">
        <f>HR!S425</f>
        <v>0</v>
      </c>
      <c r="AB795" s="12">
        <f>HR!T425</f>
        <v>0</v>
      </c>
      <c r="AC795" s="12">
        <f>HR!U425</f>
        <v>0</v>
      </c>
      <c r="AD795" s="12">
        <f>HR!V425</f>
        <v>0</v>
      </c>
      <c r="AE795" s="12">
        <f>HR!W425</f>
        <v>0</v>
      </c>
      <c r="AF795" s="12">
        <f>HR!X425</f>
        <v>0</v>
      </c>
      <c r="AG795" s="12">
        <f>HR!Y425</f>
        <v>0</v>
      </c>
      <c r="AH795" s="12">
        <f>HR!Z425</f>
        <v>0</v>
      </c>
      <c r="AI795" s="12">
        <f>HR!AA425</f>
        <v>0</v>
      </c>
      <c r="AJ795" s="12">
        <f>HR!AB425</f>
        <v>0</v>
      </c>
      <c r="AK795" s="12">
        <f>HR!AC425</f>
        <v>0</v>
      </c>
      <c r="AL795" s="12">
        <f>HR!AD425</f>
        <v>0</v>
      </c>
      <c r="AM795" s="12">
        <f>HR!AE425</f>
        <v>0</v>
      </c>
      <c r="AN795" s="12">
        <f>HR!AF425</f>
        <v>0</v>
      </c>
      <c r="AO795" s="12">
        <f>HR!AG425</f>
        <v>0</v>
      </c>
      <c r="AP795" s="12">
        <f>HR!AH425</f>
        <v>0</v>
      </c>
      <c r="AQ795" s="12">
        <f>HR!AI425</f>
        <v>0</v>
      </c>
      <c r="AR795" s="12">
        <f>HR!AJ425</f>
        <v>0</v>
      </c>
      <c r="AS795" s="12">
        <f>HR!AK425</f>
        <v>0</v>
      </c>
      <c r="AT795" s="12">
        <f>HR!AL425</f>
        <v>0</v>
      </c>
      <c r="AU795" s="12">
        <f>HR!AM425</f>
        <v>0</v>
      </c>
      <c r="AV795" s="12">
        <f>HR!AN425</f>
        <v>0</v>
      </c>
      <c r="AW795" s="12">
        <f>HR!AO425</f>
        <v>0</v>
      </c>
      <c r="AX795" s="12">
        <f>HR!AP425</f>
        <v>0</v>
      </c>
      <c r="AY795" s="12">
        <f>HR!AQ425</f>
        <v>0</v>
      </c>
      <c r="AZ795" s="12">
        <f>HR!AR425</f>
        <v>0</v>
      </c>
      <c r="BA795" s="12">
        <f>HR!AS425</f>
        <v>0</v>
      </c>
      <c r="BB795" s="12">
        <f>HR!AT425</f>
        <v>0</v>
      </c>
      <c r="BC795" s="12">
        <f>HR!AU425</f>
        <v>0</v>
      </c>
      <c r="BD795" s="12">
        <f>HR!AV425</f>
        <v>0</v>
      </c>
      <c r="BE795" s="12">
        <f>HR!AW425</f>
        <v>0</v>
      </c>
      <c r="BF795" s="12">
        <f>HR!AX425</f>
        <v>0</v>
      </c>
      <c r="BG795" s="12">
        <f>HR!AY425</f>
        <v>0</v>
      </c>
      <c r="BH795" s="12">
        <f>HR!AZ425</f>
        <v>0</v>
      </c>
      <c r="BI795" s="12">
        <f>HR!BA425</f>
        <v>0</v>
      </c>
      <c r="BJ795" s="12">
        <f>HR!BB425</f>
        <v>0</v>
      </c>
      <c r="BK795" s="12">
        <f>HR!BC425</f>
        <v>0</v>
      </c>
      <c r="BL795" s="12">
        <f>HR!BD425</f>
        <v>0</v>
      </c>
      <c r="BM795" s="12">
        <f>HR!BE425</f>
        <v>0</v>
      </c>
      <c r="BN795" s="12">
        <f>HR!BF425</f>
        <v>0</v>
      </c>
      <c r="BO795" s="12">
        <f>HR!BG425</f>
        <v>0</v>
      </c>
      <c r="BP795" s="12">
        <f>HR!BH425</f>
        <v>0</v>
      </c>
      <c r="BQ795" s="12">
        <f>HR!BI425</f>
        <v>0</v>
      </c>
      <c r="BR795" s="12">
        <f>HR!BJ425</f>
        <v>0</v>
      </c>
      <c r="BS795" s="12">
        <f>HR!BK425</f>
        <v>0</v>
      </c>
      <c r="BT795" s="12">
        <f>HR!BL425</f>
        <v>0</v>
      </c>
      <c r="BU795" s="12">
        <f>HR!BM425</f>
        <v>0</v>
      </c>
      <c r="BV795" s="12">
        <f>HR!BN425</f>
        <v>0</v>
      </c>
      <c r="BW795" s="12">
        <f>HR!BO425</f>
        <v>0</v>
      </c>
      <c r="BX795" s="12">
        <f>HR!BP425</f>
        <v>0</v>
      </c>
      <c r="BY795" s="12">
        <f>HR!BQ425</f>
        <v>0</v>
      </c>
      <c r="BZ795" s="12">
        <f>HR!BR425</f>
        <v>0</v>
      </c>
      <c r="CA795" s="12">
        <f>HR!BS425</f>
        <v>0</v>
      </c>
      <c r="CB795" s="12">
        <f>HR!BT425</f>
        <v>0</v>
      </c>
      <c r="CC795" s="12">
        <f>HR!BU425</f>
        <v>0</v>
      </c>
      <c r="CD795" s="12">
        <f>HR!BV425</f>
        <v>0</v>
      </c>
      <c r="CE795" s="12">
        <f>HR!BW425</f>
        <v>0</v>
      </c>
      <c r="CF795" s="12">
        <f>HR!BX425</f>
        <v>0</v>
      </c>
      <c r="CG795" s="12">
        <f t="shared" si="936"/>
        <v>0</v>
      </c>
      <c r="CH795" s="12">
        <f t="shared" si="937"/>
        <v>0</v>
      </c>
      <c r="CI795" s="12">
        <f t="shared" si="938"/>
        <v>0</v>
      </c>
      <c r="CJ795" s="12">
        <f t="shared" si="939"/>
        <v>0</v>
      </c>
      <c r="CK795" s="12">
        <f t="shared" si="940"/>
        <v>0</v>
      </c>
      <c r="CL795" s="12">
        <f t="shared" si="941"/>
        <v>0</v>
      </c>
      <c r="CM795" s="12">
        <f t="shared" si="942"/>
        <v>0</v>
      </c>
      <c r="CN795" s="12">
        <f t="shared" si="943"/>
        <v>0</v>
      </c>
      <c r="CO795" s="12">
        <f t="shared" si="944"/>
        <v>0</v>
      </c>
      <c r="CP795" s="12">
        <f t="shared" si="945"/>
        <v>0</v>
      </c>
      <c r="CQ795" s="12">
        <f t="shared" si="946"/>
        <v>0</v>
      </c>
      <c r="CR795" s="12">
        <f t="shared" si="947"/>
        <v>0</v>
      </c>
      <c r="CS795" s="12">
        <f t="shared" si="948"/>
        <v>0</v>
      </c>
      <c r="CT795" s="12">
        <f t="shared" si="949"/>
        <v>0</v>
      </c>
      <c r="CU795" s="12">
        <f t="shared" si="950"/>
        <v>0</v>
      </c>
      <c r="CV795" s="12">
        <f t="shared" si="951"/>
        <v>0</v>
      </c>
      <c r="CW795" s="12">
        <f t="shared" si="952"/>
        <v>0</v>
      </c>
      <c r="CX795" s="12">
        <f t="shared" si="953"/>
        <v>0</v>
      </c>
      <c r="CY795" s="12">
        <f t="shared" si="954"/>
        <v>0</v>
      </c>
      <c r="CZ795" s="12">
        <f t="shared" si="955"/>
        <v>0</v>
      </c>
      <c r="DA795" s="12">
        <f t="shared" si="956"/>
        <v>0</v>
      </c>
      <c r="DB795" s="12">
        <f t="shared" si="957"/>
        <v>0</v>
      </c>
      <c r="DC795" s="12">
        <f t="shared" si="958"/>
        <v>0</v>
      </c>
      <c r="DD795" s="12">
        <f t="shared" si="959"/>
        <v>0</v>
      </c>
      <c r="DE795" s="12">
        <f t="shared" si="960"/>
        <v>0</v>
      </c>
      <c r="DF795" s="12">
        <f t="shared" si="961"/>
        <v>0</v>
      </c>
      <c r="DG795" s="12">
        <f t="shared" si="962"/>
        <v>0</v>
      </c>
      <c r="DH795" s="12">
        <f t="shared" si="963"/>
        <v>0</v>
      </c>
      <c r="DI795" s="12">
        <f t="shared" si="964"/>
        <v>0</v>
      </c>
      <c r="DJ795" s="12">
        <f t="shared" si="965"/>
        <v>0</v>
      </c>
      <c r="DK795" s="12">
        <f>SUM(M795:CHOOSE(YTD,M795,N795,O795,P795,Q795,R795,S795,T795,U795,V795,W795,X795))</f>
        <v>0</v>
      </c>
      <c r="DL795" s="12">
        <f>SUM(Y795:CHOOSE(YTD,Y795,Z795,AA795,AB795,AC795,AD795,AE795,AF795,AG795,AH795,AI795,AJ795))</f>
        <v>0</v>
      </c>
      <c r="DM795" s="12">
        <f>SUM(AK795:CHOOSE(YTD,AK795,AL795,AM795,AN795,AO795,AP795,AQ795,AR795,AS795,AT795,AU795,AV795))</f>
        <v>0</v>
      </c>
      <c r="DN795" s="12">
        <f>SUM(AW795:CHOOSE(YTD,AW795,AX795,AY795,AZ795,BA795,BB795,BC795,BD795,BE795,BF795,BG795,BH795))</f>
        <v>0</v>
      </c>
      <c r="DO795" s="12">
        <f>SUM(BI795:CHOOSE(YTD,BI795,BJ795,BK795,BL795,BM795,BN795,BO795,BP795,BQ795,BR795,BS795,BT795))</f>
        <v>0</v>
      </c>
      <c r="DP795" s="12">
        <f>SUM(BU795:CHOOSE(YTD,BU795,BV795,BW795,BX795,BY795,BZ795,CA795,CB795,CC795,CD795,CE795,CF795))</f>
        <v>0</v>
      </c>
    </row>
    <row r="796" spans="1:120" x14ac:dyDescent="0.15">
      <c r="A796" s="12" t="str">
        <f t="shared" si="933"/>
        <v>FTE Cost - Brand</v>
      </c>
      <c r="D796" s="12" t="str">
        <f>HR!D426</f>
        <v>Brand 15</v>
      </c>
      <c r="E796" s="12" t="str">
        <f t="shared" si="967"/>
        <v>Segment 4</v>
      </c>
      <c r="F796" s="12" t="str">
        <f t="shared" si="966"/>
        <v>Business Unit 2</v>
      </c>
      <c r="G796" s="12">
        <f t="shared" si="966"/>
        <v>0</v>
      </c>
      <c r="H796" s="12">
        <f t="shared" si="966"/>
        <v>0</v>
      </c>
      <c r="I796" s="12">
        <f t="shared" si="966"/>
        <v>0</v>
      </c>
      <c r="J796" s="12">
        <f t="shared" si="966"/>
        <v>0</v>
      </c>
      <c r="K796" s="12">
        <f t="shared" si="966"/>
        <v>0</v>
      </c>
      <c r="L796" s="12">
        <f>HR!C426</f>
        <v>0</v>
      </c>
      <c r="M796" s="12">
        <f>HR!E426</f>
        <v>0</v>
      </c>
      <c r="N796" s="12">
        <f>HR!F426</f>
        <v>0</v>
      </c>
      <c r="O796" s="12">
        <f>HR!G426</f>
        <v>0</v>
      </c>
      <c r="P796" s="12">
        <f>HR!H426</f>
        <v>0</v>
      </c>
      <c r="Q796" s="12">
        <f>HR!I426</f>
        <v>0</v>
      </c>
      <c r="R796" s="12">
        <f>HR!J426</f>
        <v>0</v>
      </c>
      <c r="S796" s="12">
        <f>HR!K426</f>
        <v>0</v>
      </c>
      <c r="T796" s="12">
        <f>HR!L426</f>
        <v>0</v>
      </c>
      <c r="U796" s="12">
        <f>HR!M426</f>
        <v>0</v>
      </c>
      <c r="V796" s="12">
        <f>HR!N426</f>
        <v>0</v>
      </c>
      <c r="W796" s="12">
        <f>HR!O426</f>
        <v>0</v>
      </c>
      <c r="X796" s="12">
        <f>HR!P426</f>
        <v>0</v>
      </c>
      <c r="Y796" s="12">
        <f>HR!Q426</f>
        <v>0</v>
      </c>
      <c r="Z796" s="12">
        <f>HR!R426</f>
        <v>0</v>
      </c>
      <c r="AA796" s="12">
        <f>HR!S426</f>
        <v>0</v>
      </c>
      <c r="AB796" s="12">
        <f>HR!T426</f>
        <v>0</v>
      </c>
      <c r="AC796" s="12">
        <f>HR!U426</f>
        <v>0</v>
      </c>
      <c r="AD796" s="12">
        <f>HR!V426</f>
        <v>0</v>
      </c>
      <c r="AE796" s="12">
        <f>HR!W426</f>
        <v>0</v>
      </c>
      <c r="AF796" s="12">
        <f>HR!X426</f>
        <v>0</v>
      </c>
      <c r="AG796" s="12">
        <f>HR!Y426</f>
        <v>0</v>
      </c>
      <c r="AH796" s="12">
        <f>HR!Z426</f>
        <v>0</v>
      </c>
      <c r="AI796" s="12">
        <f>HR!AA426</f>
        <v>0</v>
      </c>
      <c r="AJ796" s="12">
        <f>HR!AB426</f>
        <v>0</v>
      </c>
      <c r="AK796" s="12">
        <f>HR!AC426</f>
        <v>0</v>
      </c>
      <c r="AL796" s="12">
        <f>HR!AD426</f>
        <v>0</v>
      </c>
      <c r="AM796" s="12">
        <f>HR!AE426</f>
        <v>0</v>
      </c>
      <c r="AN796" s="12">
        <f>HR!AF426</f>
        <v>0</v>
      </c>
      <c r="AO796" s="12">
        <f>HR!AG426</f>
        <v>0</v>
      </c>
      <c r="AP796" s="12">
        <f>HR!AH426</f>
        <v>0</v>
      </c>
      <c r="AQ796" s="12">
        <f>HR!AI426</f>
        <v>0</v>
      </c>
      <c r="AR796" s="12">
        <f>HR!AJ426</f>
        <v>0</v>
      </c>
      <c r="AS796" s="12">
        <f>HR!AK426</f>
        <v>0</v>
      </c>
      <c r="AT796" s="12">
        <f>HR!AL426</f>
        <v>0</v>
      </c>
      <c r="AU796" s="12">
        <f>HR!AM426</f>
        <v>0</v>
      </c>
      <c r="AV796" s="12">
        <f>HR!AN426</f>
        <v>0</v>
      </c>
      <c r="AW796" s="12">
        <f>HR!AO426</f>
        <v>0</v>
      </c>
      <c r="AX796" s="12">
        <f>HR!AP426</f>
        <v>0</v>
      </c>
      <c r="AY796" s="12">
        <f>HR!AQ426</f>
        <v>0</v>
      </c>
      <c r="AZ796" s="12">
        <f>HR!AR426</f>
        <v>0</v>
      </c>
      <c r="BA796" s="12">
        <f>HR!AS426</f>
        <v>0</v>
      </c>
      <c r="BB796" s="12">
        <f>HR!AT426</f>
        <v>0</v>
      </c>
      <c r="BC796" s="12">
        <f>HR!AU426</f>
        <v>0</v>
      </c>
      <c r="BD796" s="12">
        <f>HR!AV426</f>
        <v>0</v>
      </c>
      <c r="BE796" s="12">
        <f>HR!AW426</f>
        <v>0</v>
      </c>
      <c r="BF796" s="12">
        <f>HR!AX426</f>
        <v>0</v>
      </c>
      <c r="BG796" s="12">
        <f>HR!AY426</f>
        <v>0</v>
      </c>
      <c r="BH796" s="12">
        <f>HR!AZ426</f>
        <v>0</v>
      </c>
      <c r="BI796" s="12">
        <f>HR!BA426</f>
        <v>0</v>
      </c>
      <c r="BJ796" s="12">
        <f>HR!BB426</f>
        <v>0</v>
      </c>
      <c r="BK796" s="12">
        <f>HR!BC426</f>
        <v>0</v>
      </c>
      <c r="BL796" s="12">
        <f>HR!BD426</f>
        <v>0</v>
      </c>
      <c r="BM796" s="12">
        <f>HR!BE426</f>
        <v>0</v>
      </c>
      <c r="BN796" s="12">
        <f>HR!BF426</f>
        <v>0</v>
      </c>
      <c r="BO796" s="12">
        <f>HR!BG426</f>
        <v>0</v>
      </c>
      <c r="BP796" s="12">
        <f>HR!BH426</f>
        <v>0</v>
      </c>
      <c r="BQ796" s="12">
        <f>HR!BI426</f>
        <v>0</v>
      </c>
      <c r="BR796" s="12">
        <f>HR!BJ426</f>
        <v>0</v>
      </c>
      <c r="BS796" s="12">
        <f>HR!BK426</f>
        <v>0</v>
      </c>
      <c r="BT796" s="12">
        <f>HR!BL426</f>
        <v>0</v>
      </c>
      <c r="BU796" s="12">
        <f>HR!BM426</f>
        <v>0</v>
      </c>
      <c r="BV796" s="12">
        <f>HR!BN426</f>
        <v>0</v>
      </c>
      <c r="BW796" s="12">
        <f>HR!BO426</f>
        <v>0</v>
      </c>
      <c r="BX796" s="12">
        <f>HR!BP426</f>
        <v>0</v>
      </c>
      <c r="BY796" s="12">
        <f>HR!BQ426</f>
        <v>0</v>
      </c>
      <c r="BZ796" s="12">
        <f>HR!BR426</f>
        <v>0</v>
      </c>
      <c r="CA796" s="12">
        <f>HR!BS426</f>
        <v>0</v>
      </c>
      <c r="CB796" s="12">
        <f>HR!BT426</f>
        <v>0</v>
      </c>
      <c r="CC796" s="12">
        <f>HR!BU426</f>
        <v>0</v>
      </c>
      <c r="CD796" s="12">
        <f>HR!BV426</f>
        <v>0</v>
      </c>
      <c r="CE796" s="12">
        <f>HR!BW426</f>
        <v>0</v>
      </c>
      <c r="CF796" s="12">
        <f>HR!BX426</f>
        <v>0</v>
      </c>
      <c r="CG796" s="12">
        <f t="shared" si="936"/>
        <v>0</v>
      </c>
      <c r="CH796" s="12">
        <f t="shared" si="937"/>
        <v>0</v>
      </c>
      <c r="CI796" s="12">
        <f t="shared" si="938"/>
        <v>0</v>
      </c>
      <c r="CJ796" s="12">
        <f t="shared" si="939"/>
        <v>0</v>
      </c>
      <c r="CK796" s="12">
        <f t="shared" si="940"/>
        <v>0</v>
      </c>
      <c r="CL796" s="12">
        <f t="shared" si="941"/>
        <v>0</v>
      </c>
      <c r="CM796" s="12">
        <f t="shared" si="942"/>
        <v>0</v>
      </c>
      <c r="CN796" s="12">
        <f t="shared" si="943"/>
        <v>0</v>
      </c>
      <c r="CO796" s="12">
        <f t="shared" si="944"/>
        <v>0</v>
      </c>
      <c r="CP796" s="12">
        <f t="shared" si="945"/>
        <v>0</v>
      </c>
      <c r="CQ796" s="12">
        <f t="shared" si="946"/>
        <v>0</v>
      </c>
      <c r="CR796" s="12">
        <f t="shared" si="947"/>
        <v>0</v>
      </c>
      <c r="CS796" s="12">
        <f t="shared" si="948"/>
        <v>0</v>
      </c>
      <c r="CT796" s="12">
        <f t="shared" si="949"/>
        <v>0</v>
      </c>
      <c r="CU796" s="12">
        <f t="shared" si="950"/>
        <v>0</v>
      </c>
      <c r="CV796" s="12">
        <f t="shared" si="951"/>
        <v>0</v>
      </c>
      <c r="CW796" s="12">
        <f t="shared" si="952"/>
        <v>0</v>
      </c>
      <c r="CX796" s="12">
        <f t="shared" si="953"/>
        <v>0</v>
      </c>
      <c r="CY796" s="12">
        <f t="shared" si="954"/>
        <v>0</v>
      </c>
      <c r="CZ796" s="12">
        <f t="shared" si="955"/>
        <v>0</v>
      </c>
      <c r="DA796" s="12">
        <f t="shared" si="956"/>
        <v>0</v>
      </c>
      <c r="DB796" s="12">
        <f t="shared" si="957"/>
        <v>0</v>
      </c>
      <c r="DC796" s="12">
        <f t="shared" si="958"/>
        <v>0</v>
      </c>
      <c r="DD796" s="12">
        <f t="shared" si="959"/>
        <v>0</v>
      </c>
      <c r="DE796" s="12">
        <f t="shared" si="960"/>
        <v>0</v>
      </c>
      <c r="DF796" s="12">
        <f t="shared" si="961"/>
        <v>0</v>
      </c>
      <c r="DG796" s="12">
        <f t="shared" si="962"/>
        <v>0</v>
      </c>
      <c r="DH796" s="12">
        <f t="shared" si="963"/>
        <v>0</v>
      </c>
      <c r="DI796" s="12">
        <f t="shared" si="964"/>
        <v>0</v>
      </c>
      <c r="DJ796" s="12">
        <f t="shared" si="965"/>
        <v>0</v>
      </c>
      <c r="DK796" s="12">
        <f>SUM(M796:CHOOSE(YTD,M796,N796,O796,P796,Q796,R796,S796,T796,U796,V796,W796,X796))</f>
        <v>0</v>
      </c>
      <c r="DL796" s="12">
        <f>SUM(Y796:CHOOSE(YTD,Y796,Z796,AA796,AB796,AC796,AD796,AE796,AF796,AG796,AH796,AI796,AJ796))</f>
        <v>0</v>
      </c>
      <c r="DM796" s="12">
        <f>SUM(AK796:CHOOSE(YTD,AK796,AL796,AM796,AN796,AO796,AP796,AQ796,AR796,AS796,AT796,AU796,AV796))</f>
        <v>0</v>
      </c>
      <c r="DN796" s="12">
        <f>SUM(AW796:CHOOSE(YTD,AW796,AX796,AY796,AZ796,BA796,BB796,BC796,BD796,BE796,BF796,BG796,BH796))</f>
        <v>0</v>
      </c>
      <c r="DO796" s="12">
        <f>SUM(BI796:CHOOSE(YTD,BI796,BJ796,BK796,BL796,BM796,BN796,BO796,BP796,BQ796,BR796,BS796,BT796))</f>
        <v>0</v>
      </c>
      <c r="DP796" s="12">
        <f>SUM(BU796:CHOOSE(YTD,BU796,BV796,BW796,BX796,BY796,BZ796,CA796,CB796,CC796,CD796,CE796,CF796))</f>
        <v>0</v>
      </c>
    </row>
    <row r="797" spans="1:120" x14ac:dyDescent="0.15">
      <c r="A797" s="12" t="str">
        <f t="shared" si="933"/>
        <v>FTE Cost - Brand</v>
      </c>
      <c r="D797" s="12" t="str">
        <f>HR!D427</f>
        <v>Brand 16</v>
      </c>
      <c r="E797" s="12" t="str">
        <f t="shared" si="967"/>
        <v>Segment 4</v>
      </c>
      <c r="F797" s="12" t="str">
        <f t="shared" si="966"/>
        <v>Business Unit 2</v>
      </c>
      <c r="G797" s="12">
        <f t="shared" si="966"/>
        <v>0</v>
      </c>
      <c r="H797" s="12">
        <f t="shared" si="966"/>
        <v>0</v>
      </c>
      <c r="I797" s="12">
        <f t="shared" si="966"/>
        <v>0</v>
      </c>
      <c r="J797" s="12">
        <f t="shared" si="966"/>
        <v>0</v>
      </c>
      <c r="K797" s="12">
        <f t="shared" si="966"/>
        <v>0</v>
      </c>
      <c r="L797" s="12">
        <f>HR!C427</f>
        <v>0</v>
      </c>
      <c r="M797" s="12">
        <f>HR!E427</f>
        <v>0</v>
      </c>
      <c r="N797" s="12">
        <f>HR!F427</f>
        <v>0</v>
      </c>
      <c r="O797" s="12">
        <f>HR!G427</f>
        <v>0</v>
      </c>
      <c r="P797" s="12">
        <f>HR!H427</f>
        <v>0</v>
      </c>
      <c r="Q797" s="12">
        <f>HR!I427</f>
        <v>0</v>
      </c>
      <c r="R797" s="12">
        <f>HR!J427</f>
        <v>0</v>
      </c>
      <c r="S797" s="12">
        <f>HR!K427</f>
        <v>0</v>
      </c>
      <c r="T797" s="12">
        <f>HR!L427</f>
        <v>0</v>
      </c>
      <c r="U797" s="12">
        <f>HR!M427</f>
        <v>0</v>
      </c>
      <c r="V797" s="12">
        <f>HR!N427</f>
        <v>0</v>
      </c>
      <c r="W797" s="12">
        <f>HR!O427</f>
        <v>0</v>
      </c>
      <c r="X797" s="12">
        <f>HR!P427</f>
        <v>0</v>
      </c>
      <c r="Y797" s="12">
        <f>HR!Q427</f>
        <v>0</v>
      </c>
      <c r="Z797" s="12">
        <f>HR!R427</f>
        <v>0</v>
      </c>
      <c r="AA797" s="12">
        <f>HR!S427</f>
        <v>0</v>
      </c>
      <c r="AB797" s="12">
        <f>HR!T427</f>
        <v>0</v>
      </c>
      <c r="AC797" s="12">
        <f>HR!U427</f>
        <v>0</v>
      </c>
      <c r="AD797" s="12">
        <f>HR!V427</f>
        <v>0</v>
      </c>
      <c r="AE797" s="12">
        <f>HR!W427</f>
        <v>0</v>
      </c>
      <c r="AF797" s="12">
        <f>HR!X427</f>
        <v>0</v>
      </c>
      <c r="AG797" s="12">
        <f>HR!Y427</f>
        <v>0</v>
      </c>
      <c r="AH797" s="12">
        <f>HR!Z427</f>
        <v>0</v>
      </c>
      <c r="AI797" s="12">
        <f>HR!AA427</f>
        <v>0</v>
      </c>
      <c r="AJ797" s="12">
        <f>HR!AB427</f>
        <v>0</v>
      </c>
      <c r="AK797" s="12">
        <f>HR!AC427</f>
        <v>0</v>
      </c>
      <c r="AL797" s="12">
        <f>HR!AD427</f>
        <v>0</v>
      </c>
      <c r="AM797" s="12">
        <f>HR!AE427</f>
        <v>0</v>
      </c>
      <c r="AN797" s="12">
        <f>HR!AF427</f>
        <v>0</v>
      </c>
      <c r="AO797" s="12">
        <f>HR!AG427</f>
        <v>0</v>
      </c>
      <c r="AP797" s="12">
        <f>HR!AH427</f>
        <v>0</v>
      </c>
      <c r="AQ797" s="12">
        <f>HR!AI427</f>
        <v>0</v>
      </c>
      <c r="AR797" s="12">
        <f>HR!AJ427</f>
        <v>0</v>
      </c>
      <c r="AS797" s="12">
        <f>HR!AK427</f>
        <v>0</v>
      </c>
      <c r="AT797" s="12">
        <f>HR!AL427</f>
        <v>0</v>
      </c>
      <c r="AU797" s="12">
        <f>HR!AM427</f>
        <v>0</v>
      </c>
      <c r="AV797" s="12">
        <f>HR!AN427</f>
        <v>0</v>
      </c>
      <c r="AW797" s="12">
        <f>HR!AO427</f>
        <v>0</v>
      </c>
      <c r="AX797" s="12">
        <f>HR!AP427</f>
        <v>0</v>
      </c>
      <c r="AY797" s="12">
        <f>HR!AQ427</f>
        <v>0</v>
      </c>
      <c r="AZ797" s="12">
        <f>HR!AR427</f>
        <v>0</v>
      </c>
      <c r="BA797" s="12">
        <f>HR!AS427</f>
        <v>0</v>
      </c>
      <c r="BB797" s="12">
        <f>HR!AT427</f>
        <v>0</v>
      </c>
      <c r="BC797" s="12">
        <f>HR!AU427</f>
        <v>0</v>
      </c>
      <c r="BD797" s="12">
        <f>HR!AV427</f>
        <v>0</v>
      </c>
      <c r="BE797" s="12">
        <f>HR!AW427</f>
        <v>0</v>
      </c>
      <c r="BF797" s="12">
        <f>HR!AX427</f>
        <v>0</v>
      </c>
      <c r="BG797" s="12">
        <f>HR!AY427</f>
        <v>0</v>
      </c>
      <c r="BH797" s="12">
        <f>HR!AZ427</f>
        <v>0</v>
      </c>
      <c r="BI797" s="12">
        <f>HR!BA427</f>
        <v>0</v>
      </c>
      <c r="BJ797" s="12">
        <f>HR!BB427</f>
        <v>0</v>
      </c>
      <c r="BK797" s="12">
        <f>HR!BC427</f>
        <v>0</v>
      </c>
      <c r="BL797" s="12">
        <f>HR!BD427</f>
        <v>0</v>
      </c>
      <c r="BM797" s="12">
        <f>HR!BE427</f>
        <v>0</v>
      </c>
      <c r="BN797" s="12">
        <f>HR!BF427</f>
        <v>0</v>
      </c>
      <c r="BO797" s="12">
        <f>HR!BG427</f>
        <v>0</v>
      </c>
      <c r="BP797" s="12">
        <f>HR!BH427</f>
        <v>0</v>
      </c>
      <c r="BQ797" s="12">
        <f>HR!BI427</f>
        <v>0</v>
      </c>
      <c r="BR797" s="12">
        <f>HR!BJ427</f>
        <v>0</v>
      </c>
      <c r="BS797" s="12">
        <f>HR!BK427</f>
        <v>0</v>
      </c>
      <c r="BT797" s="12">
        <f>HR!BL427</f>
        <v>0</v>
      </c>
      <c r="BU797" s="12">
        <f>HR!BM427</f>
        <v>0</v>
      </c>
      <c r="BV797" s="12">
        <f>HR!BN427</f>
        <v>0</v>
      </c>
      <c r="BW797" s="12">
        <f>HR!BO427</f>
        <v>0</v>
      </c>
      <c r="BX797" s="12">
        <f>HR!BP427</f>
        <v>0</v>
      </c>
      <c r="BY797" s="12">
        <f>HR!BQ427</f>
        <v>0</v>
      </c>
      <c r="BZ797" s="12">
        <f>HR!BR427</f>
        <v>0</v>
      </c>
      <c r="CA797" s="12">
        <f>HR!BS427</f>
        <v>0</v>
      </c>
      <c r="CB797" s="12">
        <f>HR!BT427</f>
        <v>0</v>
      </c>
      <c r="CC797" s="12">
        <f>HR!BU427</f>
        <v>0</v>
      </c>
      <c r="CD797" s="12">
        <f>HR!BV427</f>
        <v>0</v>
      </c>
      <c r="CE797" s="12">
        <f>HR!BW427</f>
        <v>0</v>
      </c>
      <c r="CF797" s="12">
        <f>HR!BX427</f>
        <v>0</v>
      </c>
      <c r="CG797" s="12">
        <f t="shared" si="936"/>
        <v>0</v>
      </c>
      <c r="CH797" s="12">
        <f t="shared" si="937"/>
        <v>0</v>
      </c>
      <c r="CI797" s="12">
        <f t="shared" si="938"/>
        <v>0</v>
      </c>
      <c r="CJ797" s="12">
        <f t="shared" si="939"/>
        <v>0</v>
      </c>
      <c r="CK797" s="12">
        <f t="shared" si="940"/>
        <v>0</v>
      </c>
      <c r="CL797" s="12">
        <f t="shared" si="941"/>
        <v>0</v>
      </c>
      <c r="CM797" s="12">
        <f t="shared" si="942"/>
        <v>0</v>
      </c>
      <c r="CN797" s="12">
        <f t="shared" si="943"/>
        <v>0</v>
      </c>
      <c r="CO797" s="12">
        <f t="shared" si="944"/>
        <v>0</v>
      </c>
      <c r="CP797" s="12">
        <f t="shared" si="945"/>
        <v>0</v>
      </c>
      <c r="CQ797" s="12">
        <f t="shared" si="946"/>
        <v>0</v>
      </c>
      <c r="CR797" s="12">
        <f t="shared" si="947"/>
        <v>0</v>
      </c>
      <c r="CS797" s="12">
        <f t="shared" si="948"/>
        <v>0</v>
      </c>
      <c r="CT797" s="12">
        <f t="shared" si="949"/>
        <v>0</v>
      </c>
      <c r="CU797" s="12">
        <f t="shared" si="950"/>
        <v>0</v>
      </c>
      <c r="CV797" s="12">
        <f t="shared" si="951"/>
        <v>0</v>
      </c>
      <c r="CW797" s="12">
        <f t="shared" si="952"/>
        <v>0</v>
      </c>
      <c r="CX797" s="12">
        <f t="shared" si="953"/>
        <v>0</v>
      </c>
      <c r="CY797" s="12">
        <f t="shared" si="954"/>
        <v>0</v>
      </c>
      <c r="CZ797" s="12">
        <f t="shared" si="955"/>
        <v>0</v>
      </c>
      <c r="DA797" s="12">
        <f t="shared" si="956"/>
        <v>0</v>
      </c>
      <c r="DB797" s="12">
        <f t="shared" si="957"/>
        <v>0</v>
      </c>
      <c r="DC797" s="12">
        <f t="shared" si="958"/>
        <v>0</v>
      </c>
      <c r="DD797" s="12">
        <f t="shared" si="959"/>
        <v>0</v>
      </c>
      <c r="DE797" s="12">
        <f t="shared" si="960"/>
        <v>0</v>
      </c>
      <c r="DF797" s="12">
        <f t="shared" si="961"/>
        <v>0</v>
      </c>
      <c r="DG797" s="12">
        <f t="shared" si="962"/>
        <v>0</v>
      </c>
      <c r="DH797" s="12">
        <f t="shared" si="963"/>
        <v>0</v>
      </c>
      <c r="DI797" s="12">
        <f t="shared" si="964"/>
        <v>0</v>
      </c>
      <c r="DJ797" s="12">
        <f t="shared" si="965"/>
        <v>0</v>
      </c>
      <c r="DK797" s="12">
        <f>SUM(M797:CHOOSE(YTD,M797,N797,O797,P797,Q797,R797,S797,T797,U797,V797,W797,X797))</f>
        <v>0</v>
      </c>
      <c r="DL797" s="12">
        <f>SUM(Y797:CHOOSE(YTD,Y797,Z797,AA797,AB797,AC797,AD797,AE797,AF797,AG797,AH797,AI797,AJ797))</f>
        <v>0</v>
      </c>
      <c r="DM797" s="12">
        <f>SUM(AK797:CHOOSE(YTD,AK797,AL797,AM797,AN797,AO797,AP797,AQ797,AR797,AS797,AT797,AU797,AV797))</f>
        <v>0</v>
      </c>
      <c r="DN797" s="12">
        <f>SUM(AW797:CHOOSE(YTD,AW797,AX797,AY797,AZ797,BA797,BB797,BC797,BD797,BE797,BF797,BG797,BH797))</f>
        <v>0</v>
      </c>
      <c r="DO797" s="12">
        <f>SUM(BI797:CHOOSE(YTD,BI797,BJ797,BK797,BL797,BM797,BN797,BO797,BP797,BQ797,BR797,BS797,BT797))</f>
        <v>0</v>
      </c>
      <c r="DP797" s="12">
        <f>SUM(BU797:CHOOSE(YTD,BU797,BV797,BW797,BX797,BY797,BZ797,CA797,CB797,CC797,CD797,CE797,CF797))</f>
        <v>0</v>
      </c>
    </row>
    <row r="798" spans="1:120" x14ac:dyDescent="0.15">
      <c r="A798" s="12" t="str">
        <f t="shared" si="933"/>
        <v>FTE Cost - Brand</v>
      </c>
      <c r="D798" s="12">
        <f>HR!D428</f>
        <v>0</v>
      </c>
      <c r="E798" s="12">
        <f t="shared" si="967"/>
        <v>0</v>
      </c>
      <c r="F798" s="12">
        <f t="shared" si="966"/>
        <v>0</v>
      </c>
      <c r="G798" s="12">
        <f t="shared" si="966"/>
        <v>0</v>
      </c>
      <c r="H798" s="12">
        <f t="shared" si="966"/>
        <v>0</v>
      </c>
      <c r="I798" s="12">
        <f t="shared" si="966"/>
        <v>0</v>
      </c>
      <c r="J798" s="12">
        <f t="shared" si="966"/>
        <v>0</v>
      </c>
      <c r="K798" s="12">
        <f t="shared" si="966"/>
        <v>0</v>
      </c>
      <c r="L798" s="12">
        <f>HR!C428</f>
        <v>0</v>
      </c>
      <c r="M798" s="12">
        <f>HR!E428</f>
        <v>0</v>
      </c>
      <c r="N798" s="12">
        <f>HR!F428</f>
        <v>0</v>
      </c>
      <c r="O798" s="12">
        <f>HR!G428</f>
        <v>0</v>
      </c>
      <c r="P798" s="12">
        <f>HR!H428</f>
        <v>0</v>
      </c>
      <c r="Q798" s="12">
        <f>HR!I428</f>
        <v>0</v>
      </c>
      <c r="R798" s="12">
        <f>HR!J428</f>
        <v>0</v>
      </c>
      <c r="S798" s="12">
        <f>HR!K428</f>
        <v>0</v>
      </c>
      <c r="T798" s="12">
        <f>HR!L428</f>
        <v>0</v>
      </c>
      <c r="U798" s="12">
        <f>HR!M428</f>
        <v>0</v>
      </c>
      <c r="V798" s="12">
        <f>HR!N428</f>
        <v>0</v>
      </c>
      <c r="W798" s="12">
        <f>HR!O428</f>
        <v>0</v>
      </c>
      <c r="X798" s="12">
        <f>HR!P428</f>
        <v>0</v>
      </c>
      <c r="Y798" s="12">
        <f>HR!Q428</f>
        <v>0</v>
      </c>
      <c r="Z798" s="12">
        <f>HR!R428</f>
        <v>0</v>
      </c>
      <c r="AA798" s="12">
        <f>HR!S428</f>
        <v>0</v>
      </c>
      <c r="AB798" s="12">
        <f>HR!T428</f>
        <v>0</v>
      </c>
      <c r="AC798" s="12">
        <f>HR!U428</f>
        <v>0</v>
      </c>
      <c r="AD798" s="12">
        <f>HR!V428</f>
        <v>0</v>
      </c>
      <c r="AE798" s="12">
        <f>HR!W428</f>
        <v>0</v>
      </c>
      <c r="AF798" s="12">
        <f>HR!X428</f>
        <v>0</v>
      </c>
      <c r="AG798" s="12">
        <f>HR!Y428</f>
        <v>0</v>
      </c>
      <c r="AH798" s="12">
        <f>HR!Z428</f>
        <v>0</v>
      </c>
      <c r="AI798" s="12">
        <f>HR!AA428</f>
        <v>0</v>
      </c>
      <c r="AJ798" s="12">
        <f>HR!AB428</f>
        <v>0</v>
      </c>
      <c r="AK798" s="12">
        <f>HR!AC428</f>
        <v>0</v>
      </c>
      <c r="AL798" s="12">
        <f>HR!AD428</f>
        <v>0</v>
      </c>
      <c r="AM798" s="12">
        <f>HR!AE428</f>
        <v>0</v>
      </c>
      <c r="AN798" s="12">
        <f>HR!AF428</f>
        <v>0</v>
      </c>
      <c r="AO798" s="12">
        <f>HR!AG428</f>
        <v>0</v>
      </c>
      <c r="AP798" s="12">
        <f>HR!AH428</f>
        <v>0</v>
      </c>
      <c r="AQ798" s="12">
        <f>HR!AI428</f>
        <v>0</v>
      </c>
      <c r="AR798" s="12">
        <f>HR!AJ428</f>
        <v>0</v>
      </c>
      <c r="AS798" s="12">
        <f>HR!AK428</f>
        <v>0</v>
      </c>
      <c r="AT798" s="12">
        <f>HR!AL428</f>
        <v>0</v>
      </c>
      <c r="AU798" s="12">
        <f>HR!AM428</f>
        <v>0</v>
      </c>
      <c r="AV798" s="12">
        <f>HR!AN428</f>
        <v>0</v>
      </c>
      <c r="AW798" s="12">
        <f>HR!AO428</f>
        <v>0</v>
      </c>
      <c r="AX798" s="12">
        <f>HR!AP428</f>
        <v>0</v>
      </c>
      <c r="AY798" s="12">
        <f>HR!AQ428</f>
        <v>0</v>
      </c>
      <c r="AZ798" s="12">
        <f>HR!AR428</f>
        <v>0</v>
      </c>
      <c r="BA798" s="12">
        <f>HR!AS428</f>
        <v>0</v>
      </c>
      <c r="BB798" s="12">
        <f>HR!AT428</f>
        <v>0</v>
      </c>
      <c r="BC798" s="12">
        <f>HR!AU428</f>
        <v>0</v>
      </c>
      <c r="BD798" s="12">
        <f>HR!AV428</f>
        <v>0</v>
      </c>
      <c r="BE798" s="12">
        <f>HR!AW428</f>
        <v>0</v>
      </c>
      <c r="BF798" s="12">
        <f>HR!AX428</f>
        <v>0</v>
      </c>
      <c r="BG798" s="12">
        <f>HR!AY428</f>
        <v>0</v>
      </c>
      <c r="BH798" s="12">
        <f>HR!AZ428</f>
        <v>0</v>
      </c>
      <c r="BI798" s="12">
        <f>HR!BA428</f>
        <v>0</v>
      </c>
      <c r="BJ798" s="12">
        <f>HR!BB428</f>
        <v>0</v>
      </c>
      <c r="BK798" s="12">
        <f>HR!BC428</f>
        <v>0</v>
      </c>
      <c r="BL798" s="12">
        <f>HR!BD428</f>
        <v>0</v>
      </c>
      <c r="BM798" s="12">
        <f>HR!BE428</f>
        <v>0</v>
      </c>
      <c r="BN798" s="12">
        <f>HR!BF428</f>
        <v>0</v>
      </c>
      <c r="BO798" s="12">
        <f>HR!BG428</f>
        <v>0</v>
      </c>
      <c r="BP798" s="12">
        <f>HR!BH428</f>
        <v>0</v>
      </c>
      <c r="BQ798" s="12">
        <f>HR!BI428</f>
        <v>0</v>
      </c>
      <c r="BR798" s="12">
        <f>HR!BJ428</f>
        <v>0</v>
      </c>
      <c r="BS798" s="12">
        <f>HR!BK428</f>
        <v>0</v>
      </c>
      <c r="BT798" s="12">
        <f>HR!BL428</f>
        <v>0</v>
      </c>
      <c r="BU798" s="12">
        <f>HR!BM428</f>
        <v>0</v>
      </c>
      <c r="BV798" s="12">
        <f>HR!BN428</f>
        <v>0</v>
      </c>
      <c r="BW798" s="12">
        <f>HR!BO428</f>
        <v>0</v>
      </c>
      <c r="BX798" s="12">
        <f>HR!BP428</f>
        <v>0</v>
      </c>
      <c r="BY798" s="12">
        <f>HR!BQ428</f>
        <v>0</v>
      </c>
      <c r="BZ798" s="12">
        <f>HR!BR428</f>
        <v>0</v>
      </c>
      <c r="CA798" s="12">
        <f>HR!BS428</f>
        <v>0</v>
      </c>
      <c r="CB798" s="12">
        <f>HR!BT428</f>
        <v>0</v>
      </c>
      <c r="CC798" s="12">
        <f>HR!BU428</f>
        <v>0</v>
      </c>
      <c r="CD798" s="12">
        <f>HR!BV428</f>
        <v>0</v>
      </c>
      <c r="CE798" s="12">
        <f>HR!BW428</f>
        <v>0</v>
      </c>
      <c r="CF798" s="12">
        <f>HR!BX428</f>
        <v>0</v>
      </c>
      <c r="CG798" s="12">
        <f t="shared" si="936"/>
        <v>0</v>
      </c>
      <c r="CH798" s="12">
        <f t="shared" si="937"/>
        <v>0</v>
      </c>
      <c r="CI798" s="12">
        <f t="shared" si="938"/>
        <v>0</v>
      </c>
      <c r="CJ798" s="12">
        <f t="shared" si="939"/>
        <v>0</v>
      </c>
      <c r="CK798" s="12">
        <f t="shared" si="940"/>
        <v>0</v>
      </c>
      <c r="CL798" s="12">
        <f t="shared" si="941"/>
        <v>0</v>
      </c>
      <c r="CM798" s="12">
        <f t="shared" si="942"/>
        <v>0</v>
      </c>
      <c r="CN798" s="12">
        <f t="shared" si="943"/>
        <v>0</v>
      </c>
      <c r="CO798" s="12">
        <f t="shared" si="944"/>
        <v>0</v>
      </c>
      <c r="CP798" s="12">
        <f t="shared" si="945"/>
        <v>0</v>
      </c>
      <c r="CQ798" s="12">
        <f t="shared" si="946"/>
        <v>0</v>
      </c>
      <c r="CR798" s="12">
        <f t="shared" si="947"/>
        <v>0</v>
      </c>
      <c r="CS798" s="12">
        <f t="shared" si="948"/>
        <v>0</v>
      </c>
      <c r="CT798" s="12">
        <f t="shared" si="949"/>
        <v>0</v>
      </c>
      <c r="CU798" s="12">
        <f t="shared" si="950"/>
        <v>0</v>
      </c>
      <c r="CV798" s="12">
        <f t="shared" si="951"/>
        <v>0</v>
      </c>
      <c r="CW798" s="12">
        <f t="shared" si="952"/>
        <v>0</v>
      </c>
      <c r="CX798" s="12">
        <f t="shared" si="953"/>
        <v>0</v>
      </c>
      <c r="CY798" s="12">
        <f t="shared" si="954"/>
        <v>0</v>
      </c>
      <c r="CZ798" s="12">
        <f t="shared" si="955"/>
        <v>0</v>
      </c>
      <c r="DA798" s="12">
        <f t="shared" si="956"/>
        <v>0</v>
      </c>
      <c r="DB798" s="12">
        <f t="shared" si="957"/>
        <v>0</v>
      </c>
      <c r="DC798" s="12">
        <f t="shared" si="958"/>
        <v>0</v>
      </c>
      <c r="DD798" s="12">
        <f t="shared" si="959"/>
        <v>0</v>
      </c>
      <c r="DE798" s="12">
        <f t="shared" si="960"/>
        <v>0</v>
      </c>
      <c r="DF798" s="12">
        <f t="shared" si="961"/>
        <v>0</v>
      </c>
      <c r="DG798" s="12">
        <f t="shared" si="962"/>
        <v>0</v>
      </c>
      <c r="DH798" s="12">
        <f t="shared" si="963"/>
        <v>0</v>
      </c>
      <c r="DI798" s="12">
        <f t="shared" si="964"/>
        <v>0</v>
      </c>
      <c r="DJ798" s="12">
        <f t="shared" si="965"/>
        <v>0</v>
      </c>
      <c r="DK798" s="12">
        <f>SUM(M798:CHOOSE(YTD,M798,N798,O798,P798,Q798,R798,S798,T798,U798,V798,W798,X798))</f>
        <v>0</v>
      </c>
      <c r="DL798" s="12">
        <f>SUM(Y798:CHOOSE(YTD,Y798,Z798,AA798,AB798,AC798,AD798,AE798,AF798,AG798,AH798,AI798,AJ798))</f>
        <v>0</v>
      </c>
      <c r="DM798" s="12">
        <f>SUM(AK798:CHOOSE(YTD,AK798,AL798,AM798,AN798,AO798,AP798,AQ798,AR798,AS798,AT798,AU798,AV798))</f>
        <v>0</v>
      </c>
      <c r="DN798" s="12">
        <f>SUM(AW798:CHOOSE(YTD,AW798,AX798,AY798,AZ798,BA798,BB798,BC798,BD798,BE798,BF798,BG798,BH798))</f>
        <v>0</v>
      </c>
      <c r="DO798" s="12">
        <f>SUM(BI798:CHOOSE(YTD,BI798,BJ798,BK798,BL798,BM798,BN798,BO798,BP798,BQ798,BR798,BS798,BT798))</f>
        <v>0</v>
      </c>
      <c r="DP798" s="12">
        <f>SUM(BU798:CHOOSE(YTD,BU798,BV798,BW798,BX798,BY798,BZ798,CA798,CB798,CC798,CD798,CE798,CF798))</f>
        <v>0</v>
      </c>
    </row>
    <row r="799" spans="1:120" x14ac:dyDescent="0.15">
      <c r="A799" s="12" t="str">
        <f t="shared" si="933"/>
        <v>FTE Cost - Brand</v>
      </c>
      <c r="D799" s="12">
        <f>HR!D429</f>
        <v>0</v>
      </c>
      <c r="E799" s="12">
        <f>VLOOKUP($D799,$D$1:$K$621,MATCH(E$1,$D$1:$K$1,0),0)</f>
        <v>0</v>
      </c>
      <c r="F799" s="12">
        <f t="shared" si="966"/>
        <v>0</v>
      </c>
      <c r="G799" s="12">
        <f t="shared" si="966"/>
        <v>0</v>
      </c>
      <c r="H799" s="12">
        <f t="shared" si="966"/>
        <v>0</v>
      </c>
      <c r="I799" s="12">
        <f t="shared" si="966"/>
        <v>0</v>
      </c>
      <c r="J799" s="12">
        <f t="shared" si="966"/>
        <v>0</v>
      </c>
      <c r="K799" s="12">
        <f t="shared" si="966"/>
        <v>0</v>
      </c>
      <c r="L799" s="12">
        <f>HR!C429</f>
        <v>0</v>
      </c>
      <c r="M799" s="12">
        <f>HR!E429</f>
        <v>0</v>
      </c>
      <c r="N799" s="12">
        <f>HR!F429</f>
        <v>0</v>
      </c>
      <c r="O799" s="12">
        <f>HR!G429</f>
        <v>0</v>
      </c>
      <c r="P799" s="12">
        <f>HR!H429</f>
        <v>0</v>
      </c>
      <c r="Q799" s="12">
        <f>HR!I429</f>
        <v>0</v>
      </c>
      <c r="R799" s="12">
        <f>HR!J429</f>
        <v>0</v>
      </c>
      <c r="S799" s="12">
        <f>HR!K429</f>
        <v>0</v>
      </c>
      <c r="T799" s="12">
        <f>HR!L429</f>
        <v>0</v>
      </c>
      <c r="U799" s="12">
        <f>HR!M429</f>
        <v>0</v>
      </c>
      <c r="V799" s="12">
        <f>HR!N429</f>
        <v>0</v>
      </c>
      <c r="W799" s="12">
        <f>HR!O429</f>
        <v>0</v>
      </c>
      <c r="X799" s="12">
        <f>HR!P429</f>
        <v>0</v>
      </c>
      <c r="Y799" s="12">
        <f>HR!Q429</f>
        <v>0</v>
      </c>
      <c r="Z799" s="12">
        <f>HR!R429</f>
        <v>0</v>
      </c>
      <c r="AA799" s="12">
        <f>HR!S429</f>
        <v>0</v>
      </c>
      <c r="AB799" s="12">
        <f>HR!T429</f>
        <v>0</v>
      </c>
      <c r="AC799" s="12">
        <f>HR!U429</f>
        <v>0</v>
      </c>
      <c r="AD799" s="12">
        <f>HR!V429</f>
        <v>0</v>
      </c>
      <c r="AE799" s="12">
        <f>HR!W429</f>
        <v>0</v>
      </c>
      <c r="AF799" s="12">
        <f>HR!X429</f>
        <v>0</v>
      </c>
      <c r="AG799" s="12">
        <f>HR!Y429</f>
        <v>0</v>
      </c>
      <c r="AH799" s="12">
        <f>HR!Z429</f>
        <v>0</v>
      </c>
      <c r="AI799" s="12">
        <f>HR!AA429</f>
        <v>0</v>
      </c>
      <c r="AJ799" s="12">
        <f>HR!AB429</f>
        <v>0</v>
      </c>
      <c r="AK799" s="12">
        <f>HR!AC429</f>
        <v>0</v>
      </c>
      <c r="AL799" s="12">
        <f>HR!AD429</f>
        <v>0</v>
      </c>
      <c r="AM799" s="12">
        <f>HR!AE429</f>
        <v>0</v>
      </c>
      <c r="AN799" s="12">
        <f>HR!AF429</f>
        <v>0</v>
      </c>
      <c r="AO799" s="12">
        <f>HR!AG429</f>
        <v>0</v>
      </c>
      <c r="AP799" s="12">
        <f>HR!AH429</f>
        <v>0</v>
      </c>
      <c r="AQ799" s="12">
        <f>HR!AI429</f>
        <v>0</v>
      </c>
      <c r="AR799" s="12">
        <f>HR!AJ429</f>
        <v>0</v>
      </c>
      <c r="AS799" s="12">
        <f>HR!AK429</f>
        <v>0</v>
      </c>
      <c r="AT799" s="12">
        <f>HR!AL429</f>
        <v>0</v>
      </c>
      <c r="AU799" s="12">
        <f>HR!AM429</f>
        <v>0</v>
      </c>
      <c r="AV799" s="12">
        <f>HR!AN429</f>
        <v>0</v>
      </c>
      <c r="AW799" s="12">
        <f>HR!AO429</f>
        <v>0</v>
      </c>
      <c r="AX799" s="12">
        <f>HR!AP429</f>
        <v>0</v>
      </c>
      <c r="AY799" s="12">
        <f>HR!AQ429</f>
        <v>0</v>
      </c>
      <c r="AZ799" s="12">
        <f>HR!AR429</f>
        <v>0</v>
      </c>
      <c r="BA799" s="12">
        <f>HR!AS429</f>
        <v>0</v>
      </c>
      <c r="BB799" s="12">
        <f>HR!AT429</f>
        <v>0</v>
      </c>
      <c r="BC799" s="12">
        <f>HR!AU429</f>
        <v>0</v>
      </c>
      <c r="BD799" s="12">
        <f>HR!AV429</f>
        <v>0</v>
      </c>
      <c r="BE799" s="12">
        <f>HR!AW429</f>
        <v>0</v>
      </c>
      <c r="BF799" s="12">
        <f>HR!AX429</f>
        <v>0</v>
      </c>
      <c r="BG799" s="12">
        <f>HR!AY429</f>
        <v>0</v>
      </c>
      <c r="BH799" s="12">
        <f>HR!AZ429</f>
        <v>0</v>
      </c>
      <c r="BI799" s="12">
        <f>HR!BA429</f>
        <v>0</v>
      </c>
      <c r="BJ799" s="12">
        <f>HR!BB429</f>
        <v>0</v>
      </c>
      <c r="BK799" s="12">
        <f>HR!BC429</f>
        <v>0</v>
      </c>
      <c r="BL799" s="12">
        <f>HR!BD429</f>
        <v>0</v>
      </c>
      <c r="BM799" s="12">
        <f>HR!BE429</f>
        <v>0</v>
      </c>
      <c r="BN799" s="12">
        <f>HR!BF429</f>
        <v>0</v>
      </c>
      <c r="BO799" s="12">
        <f>HR!BG429</f>
        <v>0</v>
      </c>
      <c r="BP799" s="12">
        <f>HR!BH429</f>
        <v>0</v>
      </c>
      <c r="BQ799" s="12">
        <f>HR!BI429</f>
        <v>0</v>
      </c>
      <c r="BR799" s="12">
        <f>HR!BJ429</f>
        <v>0</v>
      </c>
      <c r="BS799" s="12">
        <f>HR!BK429</f>
        <v>0</v>
      </c>
      <c r="BT799" s="12">
        <f>HR!BL429</f>
        <v>0</v>
      </c>
      <c r="BU799" s="12">
        <f>HR!BM429</f>
        <v>0</v>
      </c>
      <c r="BV799" s="12">
        <f>HR!BN429</f>
        <v>0</v>
      </c>
      <c r="BW799" s="12">
        <f>HR!BO429</f>
        <v>0</v>
      </c>
      <c r="BX799" s="12">
        <f>HR!BP429</f>
        <v>0</v>
      </c>
      <c r="BY799" s="12">
        <f>HR!BQ429</f>
        <v>0</v>
      </c>
      <c r="BZ799" s="12">
        <f>HR!BR429</f>
        <v>0</v>
      </c>
      <c r="CA799" s="12">
        <f>HR!BS429</f>
        <v>0</v>
      </c>
      <c r="CB799" s="12">
        <f>HR!BT429</f>
        <v>0</v>
      </c>
      <c r="CC799" s="12">
        <f>HR!BU429</f>
        <v>0</v>
      </c>
      <c r="CD799" s="12">
        <f>HR!BV429</f>
        <v>0</v>
      </c>
      <c r="CE799" s="12">
        <f>HR!BW429</f>
        <v>0</v>
      </c>
      <c r="CF799" s="12">
        <f>HR!BX429</f>
        <v>0</v>
      </c>
      <c r="CG799" s="12">
        <f t="shared" si="936"/>
        <v>0</v>
      </c>
      <c r="CH799" s="12">
        <f t="shared" si="937"/>
        <v>0</v>
      </c>
      <c r="CI799" s="12">
        <f t="shared" si="938"/>
        <v>0</v>
      </c>
      <c r="CJ799" s="12">
        <f t="shared" si="939"/>
        <v>0</v>
      </c>
      <c r="CK799" s="12">
        <f t="shared" si="940"/>
        <v>0</v>
      </c>
      <c r="CL799" s="12">
        <f t="shared" si="941"/>
        <v>0</v>
      </c>
      <c r="CM799" s="12">
        <f t="shared" si="942"/>
        <v>0</v>
      </c>
      <c r="CN799" s="12">
        <f t="shared" si="943"/>
        <v>0</v>
      </c>
      <c r="CO799" s="12">
        <f t="shared" si="944"/>
        <v>0</v>
      </c>
      <c r="CP799" s="12">
        <f t="shared" si="945"/>
        <v>0</v>
      </c>
      <c r="CQ799" s="12">
        <f t="shared" si="946"/>
        <v>0</v>
      </c>
      <c r="CR799" s="12">
        <f t="shared" si="947"/>
        <v>0</v>
      </c>
      <c r="CS799" s="12">
        <f t="shared" si="948"/>
        <v>0</v>
      </c>
      <c r="CT799" s="12">
        <f t="shared" si="949"/>
        <v>0</v>
      </c>
      <c r="CU799" s="12">
        <f t="shared" si="950"/>
        <v>0</v>
      </c>
      <c r="CV799" s="12">
        <f t="shared" si="951"/>
        <v>0</v>
      </c>
      <c r="CW799" s="12">
        <f t="shared" si="952"/>
        <v>0</v>
      </c>
      <c r="CX799" s="12">
        <f t="shared" si="953"/>
        <v>0</v>
      </c>
      <c r="CY799" s="12">
        <f t="shared" si="954"/>
        <v>0</v>
      </c>
      <c r="CZ799" s="12">
        <f t="shared" si="955"/>
        <v>0</v>
      </c>
      <c r="DA799" s="12">
        <f t="shared" si="956"/>
        <v>0</v>
      </c>
      <c r="DB799" s="12">
        <f t="shared" si="957"/>
        <v>0</v>
      </c>
      <c r="DC799" s="12">
        <f t="shared" si="958"/>
        <v>0</v>
      </c>
      <c r="DD799" s="12">
        <f t="shared" si="959"/>
        <v>0</v>
      </c>
      <c r="DE799" s="12">
        <f t="shared" si="960"/>
        <v>0</v>
      </c>
      <c r="DF799" s="12">
        <f t="shared" si="961"/>
        <v>0</v>
      </c>
      <c r="DG799" s="12">
        <f t="shared" si="962"/>
        <v>0</v>
      </c>
      <c r="DH799" s="12">
        <f t="shared" si="963"/>
        <v>0</v>
      </c>
      <c r="DI799" s="12">
        <f t="shared" si="964"/>
        <v>0</v>
      </c>
      <c r="DJ799" s="12">
        <f t="shared" si="965"/>
        <v>0</v>
      </c>
      <c r="DK799" s="12">
        <f>SUM(M799:CHOOSE(YTD,M799,N799,O799,P799,Q799,R799,S799,T799,U799,V799,W799,X799))</f>
        <v>0</v>
      </c>
      <c r="DL799" s="12">
        <f>SUM(Y799:CHOOSE(YTD,Y799,Z799,AA799,AB799,AC799,AD799,AE799,AF799,AG799,AH799,AI799,AJ799))</f>
        <v>0</v>
      </c>
      <c r="DM799" s="12">
        <f>SUM(AK799:CHOOSE(YTD,AK799,AL799,AM799,AN799,AO799,AP799,AQ799,AR799,AS799,AT799,AU799,AV799))</f>
        <v>0</v>
      </c>
      <c r="DN799" s="12">
        <f>SUM(AW799:CHOOSE(YTD,AW799,AX799,AY799,AZ799,BA799,BB799,BC799,BD799,BE799,BF799,BG799,BH799))</f>
        <v>0</v>
      </c>
      <c r="DO799" s="12">
        <f>SUM(BI799:CHOOSE(YTD,BI799,BJ799,BK799,BL799,BM799,BN799,BO799,BP799,BQ799,BR799,BS799,BT799))</f>
        <v>0</v>
      </c>
      <c r="DP799" s="12">
        <f>SUM(BU799:CHOOSE(YTD,BU799,BV799,BW799,BX799,BY799,BZ799,CA799,CB799,CC799,CD799,CE799,CF799))</f>
        <v>0</v>
      </c>
    </row>
    <row r="800" spans="1:120" x14ac:dyDescent="0.15">
      <c r="A800" s="12" t="str">
        <f t="shared" si="933"/>
        <v>FTE Cost - Brand</v>
      </c>
      <c r="D800" s="12">
        <f>HR!D430</f>
        <v>0</v>
      </c>
      <c r="E800" s="12">
        <f t="shared" ref="E800:K815" si="968">VLOOKUP($D800,$D$1:$K$621,MATCH(E$1,$D$1:$K$1,0),0)</f>
        <v>0</v>
      </c>
      <c r="F800" s="12">
        <f t="shared" si="966"/>
        <v>0</v>
      </c>
      <c r="G800" s="12">
        <f t="shared" si="966"/>
        <v>0</v>
      </c>
      <c r="H800" s="12">
        <f t="shared" si="966"/>
        <v>0</v>
      </c>
      <c r="I800" s="12">
        <f t="shared" si="966"/>
        <v>0</v>
      </c>
      <c r="J800" s="12">
        <f t="shared" si="966"/>
        <v>0</v>
      </c>
      <c r="K800" s="12">
        <f t="shared" si="966"/>
        <v>0</v>
      </c>
      <c r="L800" s="12">
        <f>HR!C430</f>
        <v>0</v>
      </c>
      <c r="M800" s="12">
        <f>HR!E430</f>
        <v>0</v>
      </c>
      <c r="N800" s="12">
        <f>HR!F430</f>
        <v>0</v>
      </c>
      <c r="O800" s="12">
        <f>HR!G430</f>
        <v>0</v>
      </c>
      <c r="P800" s="12">
        <f>HR!H430</f>
        <v>0</v>
      </c>
      <c r="Q800" s="12">
        <f>HR!I430</f>
        <v>0</v>
      </c>
      <c r="R800" s="12">
        <f>HR!J430</f>
        <v>0</v>
      </c>
      <c r="S800" s="12">
        <f>HR!K430</f>
        <v>0</v>
      </c>
      <c r="T800" s="12">
        <f>HR!L430</f>
        <v>0</v>
      </c>
      <c r="U800" s="12">
        <f>HR!M430</f>
        <v>0</v>
      </c>
      <c r="V800" s="12">
        <f>HR!N430</f>
        <v>0</v>
      </c>
      <c r="W800" s="12">
        <f>HR!O430</f>
        <v>0</v>
      </c>
      <c r="X800" s="12">
        <f>HR!P430</f>
        <v>0</v>
      </c>
      <c r="Y800" s="12">
        <f>HR!Q430</f>
        <v>0</v>
      </c>
      <c r="Z800" s="12">
        <f>HR!R430</f>
        <v>0</v>
      </c>
      <c r="AA800" s="12">
        <f>HR!S430</f>
        <v>0</v>
      </c>
      <c r="AB800" s="12">
        <f>HR!T430</f>
        <v>0</v>
      </c>
      <c r="AC800" s="12">
        <f>HR!U430</f>
        <v>0</v>
      </c>
      <c r="AD800" s="12">
        <f>HR!V430</f>
        <v>0</v>
      </c>
      <c r="AE800" s="12">
        <f>HR!W430</f>
        <v>0</v>
      </c>
      <c r="AF800" s="12">
        <f>HR!X430</f>
        <v>0</v>
      </c>
      <c r="AG800" s="12">
        <f>HR!Y430</f>
        <v>0</v>
      </c>
      <c r="AH800" s="12">
        <f>HR!Z430</f>
        <v>0</v>
      </c>
      <c r="AI800" s="12">
        <f>HR!AA430</f>
        <v>0</v>
      </c>
      <c r="AJ800" s="12">
        <f>HR!AB430</f>
        <v>0</v>
      </c>
      <c r="AK800" s="12">
        <f>HR!AC430</f>
        <v>0</v>
      </c>
      <c r="AL800" s="12">
        <f>HR!AD430</f>
        <v>0</v>
      </c>
      <c r="AM800" s="12">
        <f>HR!AE430</f>
        <v>0</v>
      </c>
      <c r="AN800" s="12">
        <f>HR!AF430</f>
        <v>0</v>
      </c>
      <c r="AO800" s="12">
        <f>HR!AG430</f>
        <v>0</v>
      </c>
      <c r="AP800" s="12">
        <f>HR!AH430</f>
        <v>0</v>
      </c>
      <c r="AQ800" s="12">
        <f>HR!AI430</f>
        <v>0</v>
      </c>
      <c r="AR800" s="12">
        <f>HR!AJ430</f>
        <v>0</v>
      </c>
      <c r="AS800" s="12">
        <f>HR!AK430</f>
        <v>0</v>
      </c>
      <c r="AT800" s="12">
        <f>HR!AL430</f>
        <v>0</v>
      </c>
      <c r="AU800" s="12">
        <f>HR!AM430</f>
        <v>0</v>
      </c>
      <c r="AV800" s="12">
        <f>HR!AN430</f>
        <v>0</v>
      </c>
      <c r="AW800" s="12">
        <f>HR!AO430</f>
        <v>0</v>
      </c>
      <c r="AX800" s="12">
        <f>HR!AP430</f>
        <v>0</v>
      </c>
      <c r="AY800" s="12">
        <f>HR!AQ430</f>
        <v>0</v>
      </c>
      <c r="AZ800" s="12">
        <f>HR!AR430</f>
        <v>0</v>
      </c>
      <c r="BA800" s="12">
        <f>HR!AS430</f>
        <v>0</v>
      </c>
      <c r="BB800" s="12">
        <f>HR!AT430</f>
        <v>0</v>
      </c>
      <c r="BC800" s="12">
        <f>HR!AU430</f>
        <v>0</v>
      </c>
      <c r="BD800" s="12">
        <f>HR!AV430</f>
        <v>0</v>
      </c>
      <c r="BE800" s="12">
        <f>HR!AW430</f>
        <v>0</v>
      </c>
      <c r="BF800" s="12">
        <f>HR!AX430</f>
        <v>0</v>
      </c>
      <c r="BG800" s="12">
        <f>HR!AY430</f>
        <v>0</v>
      </c>
      <c r="BH800" s="12">
        <f>HR!AZ430</f>
        <v>0</v>
      </c>
      <c r="BI800" s="12">
        <f>HR!BA430</f>
        <v>0</v>
      </c>
      <c r="BJ800" s="12">
        <f>HR!BB430</f>
        <v>0</v>
      </c>
      <c r="BK800" s="12">
        <f>HR!BC430</f>
        <v>0</v>
      </c>
      <c r="BL800" s="12">
        <f>HR!BD430</f>
        <v>0</v>
      </c>
      <c r="BM800" s="12">
        <f>HR!BE430</f>
        <v>0</v>
      </c>
      <c r="BN800" s="12">
        <f>HR!BF430</f>
        <v>0</v>
      </c>
      <c r="BO800" s="12">
        <f>HR!BG430</f>
        <v>0</v>
      </c>
      <c r="BP800" s="12">
        <f>HR!BH430</f>
        <v>0</v>
      </c>
      <c r="BQ800" s="12">
        <f>HR!BI430</f>
        <v>0</v>
      </c>
      <c r="BR800" s="12">
        <f>HR!BJ430</f>
        <v>0</v>
      </c>
      <c r="BS800" s="12">
        <f>HR!BK430</f>
        <v>0</v>
      </c>
      <c r="BT800" s="12">
        <f>HR!BL430</f>
        <v>0</v>
      </c>
      <c r="BU800" s="12">
        <f>HR!BM430</f>
        <v>0</v>
      </c>
      <c r="BV800" s="12">
        <f>HR!BN430</f>
        <v>0</v>
      </c>
      <c r="BW800" s="12">
        <f>HR!BO430</f>
        <v>0</v>
      </c>
      <c r="BX800" s="12">
        <f>HR!BP430</f>
        <v>0</v>
      </c>
      <c r="BY800" s="12">
        <f>HR!BQ430</f>
        <v>0</v>
      </c>
      <c r="BZ800" s="12">
        <f>HR!BR430</f>
        <v>0</v>
      </c>
      <c r="CA800" s="12">
        <f>HR!BS430</f>
        <v>0</v>
      </c>
      <c r="CB800" s="12">
        <f>HR!BT430</f>
        <v>0</v>
      </c>
      <c r="CC800" s="12">
        <f>HR!BU430</f>
        <v>0</v>
      </c>
      <c r="CD800" s="12">
        <f>HR!BV430</f>
        <v>0</v>
      </c>
      <c r="CE800" s="12">
        <f>HR!BW430</f>
        <v>0</v>
      </c>
      <c r="CF800" s="12">
        <f>HR!BX430</f>
        <v>0</v>
      </c>
      <c r="CG800" s="12">
        <f t="shared" si="936"/>
        <v>0</v>
      </c>
      <c r="CH800" s="12">
        <f t="shared" si="937"/>
        <v>0</v>
      </c>
      <c r="CI800" s="12">
        <f t="shared" si="938"/>
        <v>0</v>
      </c>
      <c r="CJ800" s="12">
        <f t="shared" si="939"/>
        <v>0</v>
      </c>
      <c r="CK800" s="12">
        <f t="shared" si="940"/>
        <v>0</v>
      </c>
      <c r="CL800" s="12">
        <f t="shared" si="941"/>
        <v>0</v>
      </c>
      <c r="CM800" s="12">
        <f t="shared" si="942"/>
        <v>0</v>
      </c>
      <c r="CN800" s="12">
        <f t="shared" si="943"/>
        <v>0</v>
      </c>
      <c r="CO800" s="12">
        <f t="shared" si="944"/>
        <v>0</v>
      </c>
      <c r="CP800" s="12">
        <f t="shared" si="945"/>
        <v>0</v>
      </c>
      <c r="CQ800" s="12">
        <f t="shared" si="946"/>
        <v>0</v>
      </c>
      <c r="CR800" s="12">
        <f t="shared" si="947"/>
        <v>0</v>
      </c>
      <c r="CS800" s="12">
        <f t="shared" si="948"/>
        <v>0</v>
      </c>
      <c r="CT800" s="12">
        <f t="shared" si="949"/>
        <v>0</v>
      </c>
      <c r="CU800" s="12">
        <f t="shared" si="950"/>
        <v>0</v>
      </c>
      <c r="CV800" s="12">
        <f t="shared" si="951"/>
        <v>0</v>
      </c>
      <c r="CW800" s="12">
        <f t="shared" si="952"/>
        <v>0</v>
      </c>
      <c r="CX800" s="12">
        <f t="shared" si="953"/>
        <v>0</v>
      </c>
      <c r="CY800" s="12">
        <f t="shared" si="954"/>
        <v>0</v>
      </c>
      <c r="CZ800" s="12">
        <f t="shared" si="955"/>
        <v>0</v>
      </c>
      <c r="DA800" s="12">
        <f t="shared" si="956"/>
        <v>0</v>
      </c>
      <c r="DB800" s="12">
        <f t="shared" si="957"/>
        <v>0</v>
      </c>
      <c r="DC800" s="12">
        <f t="shared" si="958"/>
        <v>0</v>
      </c>
      <c r="DD800" s="12">
        <f t="shared" si="959"/>
        <v>0</v>
      </c>
      <c r="DE800" s="12">
        <f t="shared" si="960"/>
        <v>0</v>
      </c>
      <c r="DF800" s="12">
        <f t="shared" si="961"/>
        <v>0</v>
      </c>
      <c r="DG800" s="12">
        <f t="shared" si="962"/>
        <v>0</v>
      </c>
      <c r="DH800" s="12">
        <f t="shared" si="963"/>
        <v>0</v>
      </c>
      <c r="DI800" s="12">
        <f t="shared" si="964"/>
        <v>0</v>
      </c>
      <c r="DJ800" s="12">
        <f t="shared" si="965"/>
        <v>0</v>
      </c>
      <c r="DK800" s="12">
        <f>SUM(M800:CHOOSE(YTD,M800,N800,O800,P800,Q800,R800,S800,T800,U800,V800,W800,X800))</f>
        <v>0</v>
      </c>
      <c r="DL800" s="12">
        <f>SUM(Y800:CHOOSE(YTD,Y800,Z800,AA800,AB800,AC800,AD800,AE800,AF800,AG800,AH800,AI800,AJ800))</f>
        <v>0</v>
      </c>
      <c r="DM800" s="12">
        <f>SUM(AK800:CHOOSE(YTD,AK800,AL800,AM800,AN800,AO800,AP800,AQ800,AR800,AS800,AT800,AU800,AV800))</f>
        <v>0</v>
      </c>
      <c r="DN800" s="12">
        <f>SUM(AW800:CHOOSE(YTD,AW800,AX800,AY800,AZ800,BA800,BB800,BC800,BD800,BE800,BF800,BG800,BH800))</f>
        <v>0</v>
      </c>
      <c r="DO800" s="12">
        <f>SUM(BI800:CHOOSE(YTD,BI800,BJ800,BK800,BL800,BM800,BN800,BO800,BP800,BQ800,BR800,BS800,BT800))</f>
        <v>0</v>
      </c>
      <c r="DP800" s="12">
        <f>SUM(BU800:CHOOSE(YTD,BU800,BV800,BW800,BX800,BY800,BZ800,CA800,CB800,CC800,CD800,CE800,CF800))</f>
        <v>0</v>
      </c>
    </row>
    <row r="801" spans="1:120" x14ac:dyDescent="0.15">
      <c r="A801" s="12" t="str">
        <f t="shared" si="933"/>
        <v>FTE Cost - Brand</v>
      </c>
      <c r="D801" s="12">
        <f>HR!D431</f>
        <v>0</v>
      </c>
      <c r="E801" s="12">
        <f t="shared" si="968"/>
        <v>0</v>
      </c>
      <c r="F801" s="12">
        <f t="shared" si="966"/>
        <v>0</v>
      </c>
      <c r="G801" s="12">
        <f t="shared" si="966"/>
        <v>0</v>
      </c>
      <c r="H801" s="12">
        <f t="shared" si="966"/>
        <v>0</v>
      </c>
      <c r="I801" s="12">
        <f t="shared" si="966"/>
        <v>0</v>
      </c>
      <c r="J801" s="12">
        <f t="shared" si="966"/>
        <v>0</v>
      </c>
      <c r="K801" s="12">
        <f t="shared" si="966"/>
        <v>0</v>
      </c>
      <c r="L801" s="12">
        <f>HR!C431</f>
        <v>0</v>
      </c>
      <c r="M801" s="12">
        <f>HR!E431</f>
        <v>0</v>
      </c>
      <c r="N801" s="12">
        <f>HR!F431</f>
        <v>0</v>
      </c>
      <c r="O801" s="12">
        <f>HR!G431</f>
        <v>0</v>
      </c>
      <c r="P801" s="12">
        <f>HR!H431</f>
        <v>0</v>
      </c>
      <c r="Q801" s="12">
        <f>HR!I431</f>
        <v>0</v>
      </c>
      <c r="R801" s="12">
        <f>HR!J431</f>
        <v>0</v>
      </c>
      <c r="S801" s="12">
        <f>HR!K431</f>
        <v>0</v>
      </c>
      <c r="T801" s="12">
        <f>HR!L431</f>
        <v>0</v>
      </c>
      <c r="U801" s="12">
        <f>HR!M431</f>
        <v>0</v>
      </c>
      <c r="V801" s="12">
        <f>HR!N431</f>
        <v>0</v>
      </c>
      <c r="W801" s="12">
        <f>HR!O431</f>
        <v>0</v>
      </c>
      <c r="X801" s="12">
        <f>HR!P431</f>
        <v>0</v>
      </c>
      <c r="Y801" s="12">
        <f>HR!Q431</f>
        <v>0</v>
      </c>
      <c r="Z801" s="12">
        <f>HR!R431</f>
        <v>0</v>
      </c>
      <c r="AA801" s="12">
        <f>HR!S431</f>
        <v>0</v>
      </c>
      <c r="AB801" s="12">
        <f>HR!T431</f>
        <v>0</v>
      </c>
      <c r="AC801" s="12">
        <f>HR!U431</f>
        <v>0</v>
      </c>
      <c r="AD801" s="12">
        <f>HR!V431</f>
        <v>0</v>
      </c>
      <c r="AE801" s="12">
        <f>HR!W431</f>
        <v>0</v>
      </c>
      <c r="AF801" s="12">
        <f>HR!X431</f>
        <v>0</v>
      </c>
      <c r="AG801" s="12">
        <f>HR!Y431</f>
        <v>0</v>
      </c>
      <c r="AH801" s="12">
        <f>HR!Z431</f>
        <v>0</v>
      </c>
      <c r="AI801" s="12">
        <f>HR!AA431</f>
        <v>0</v>
      </c>
      <c r="AJ801" s="12">
        <f>HR!AB431</f>
        <v>0</v>
      </c>
      <c r="AK801" s="12">
        <f>HR!AC431</f>
        <v>0</v>
      </c>
      <c r="AL801" s="12">
        <f>HR!AD431</f>
        <v>0</v>
      </c>
      <c r="AM801" s="12">
        <f>HR!AE431</f>
        <v>0</v>
      </c>
      <c r="AN801" s="12">
        <f>HR!AF431</f>
        <v>0</v>
      </c>
      <c r="AO801" s="12">
        <f>HR!AG431</f>
        <v>0</v>
      </c>
      <c r="AP801" s="12">
        <f>HR!AH431</f>
        <v>0</v>
      </c>
      <c r="AQ801" s="12">
        <f>HR!AI431</f>
        <v>0</v>
      </c>
      <c r="AR801" s="12">
        <f>HR!AJ431</f>
        <v>0</v>
      </c>
      <c r="AS801" s="12">
        <f>HR!AK431</f>
        <v>0</v>
      </c>
      <c r="AT801" s="12">
        <f>HR!AL431</f>
        <v>0</v>
      </c>
      <c r="AU801" s="12">
        <f>HR!AM431</f>
        <v>0</v>
      </c>
      <c r="AV801" s="12">
        <f>HR!AN431</f>
        <v>0</v>
      </c>
      <c r="AW801" s="12">
        <f>HR!AO431</f>
        <v>0</v>
      </c>
      <c r="AX801" s="12">
        <f>HR!AP431</f>
        <v>0</v>
      </c>
      <c r="AY801" s="12">
        <f>HR!AQ431</f>
        <v>0</v>
      </c>
      <c r="AZ801" s="12">
        <f>HR!AR431</f>
        <v>0</v>
      </c>
      <c r="BA801" s="12">
        <f>HR!AS431</f>
        <v>0</v>
      </c>
      <c r="BB801" s="12">
        <f>HR!AT431</f>
        <v>0</v>
      </c>
      <c r="BC801" s="12">
        <f>HR!AU431</f>
        <v>0</v>
      </c>
      <c r="BD801" s="12">
        <f>HR!AV431</f>
        <v>0</v>
      </c>
      <c r="BE801" s="12">
        <f>HR!AW431</f>
        <v>0</v>
      </c>
      <c r="BF801" s="12">
        <f>HR!AX431</f>
        <v>0</v>
      </c>
      <c r="BG801" s="12">
        <f>HR!AY431</f>
        <v>0</v>
      </c>
      <c r="BH801" s="12">
        <f>HR!AZ431</f>
        <v>0</v>
      </c>
      <c r="BI801" s="12">
        <f>HR!BA431</f>
        <v>0</v>
      </c>
      <c r="BJ801" s="12">
        <f>HR!BB431</f>
        <v>0</v>
      </c>
      <c r="BK801" s="12">
        <f>HR!BC431</f>
        <v>0</v>
      </c>
      <c r="BL801" s="12">
        <f>HR!BD431</f>
        <v>0</v>
      </c>
      <c r="BM801" s="12">
        <f>HR!BE431</f>
        <v>0</v>
      </c>
      <c r="BN801" s="12">
        <f>HR!BF431</f>
        <v>0</v>
      </c>
      <c r="BO801" s="12">
        <f>HR!BG431</f>
        <v>0</v>
      </c>
      <c r="BP801" s="12">
        <f>HR!BH431</f>
        <v>0</v>
      </c>
      <c r="BQ801" s="12">
        <f>HR!BI431</f>
        <v>0</v>
      </c>
      <c r="BR801" s="12">
        <f>HR!BJ431</f>
        <v>0</v>
      </c>
      <c r="BS801" s="12">
        <f>HR!BK431</f>
        <v>0</v>
      </c>
      <c r="BT801" s="12">
        <f>HR!BL431</f>
        <v>0</v>
      </c>
      <c r="BU801" s="12">
        <f>HR!BM431</f>
        <v>0</v>
      </c>
      <c r="BV801" s="12">
        <f>HR!BN431</f>
        <v>0</v>
      </c>
      <c r="BW801" s="12">
        <f>HR!BO431</f>
        <v>0</v>
      </c>
      <c r="BX801" s="12">
        <f>HR!BP431</f>
        <v>0</v>
      </c>
      <c r="BY801" s="12">
        <f>HR!BQ431</f>
        <v>0</v>
      </c>
      <c r="BZ801" s="12">
        <f>HR!BR431</f>
        <v>0</v>
      </c>
      <c r="CA801" s="12">
        <f>HR!BS431</f>
        <v>0</v>
      </c>
      <c r="CB801" s="12">
        <f>HR!BT431</f>
        <v>0</v>
      </c>
      <c r="CC801" s="12">
        <f>HR!BU431</f>
        <v>0</v>
      </c>
      <c r="CD801" s="12">
        <f>HR!BV431</f>
        <v>0</v>
      </c>
      <c r="CE801" s="12">
        <f>HR!BW431</f>
        <v>0</v>
      </c>
      <c r="CF801" s="12">
        <f>HR!BX431</f>
        <v>0</v>
      </c>
      <c r="CG801" s="12">
        <f t="shared" si="936"/>
        <v>0</v>
      </c>
      <c r="CH801" s="12">
        <f t="shared" si="937"/>
        <v>0</v>
      </c>
      <c r="CI801" s="12">
        <f t="shared" si="938"/>
        <v>0</v>
      </c>
      <c r="CJ801" s="12">
        <f t="shared" si="939"/>
        <v>0</v>
      </c>
      <c r="CK801" s="12">
        <f t="shared" si="940"/>
        <v>0</v>
      </c>
      <c r="CL801" s="12">
        <f t="shared" si="941"/>
        <v>0</v>
      </c>
      <c r="CM801" s="12">
        <f t="shared" si="942"/>
        <v>0</v>
      </c>
      <c r="CN801" s="12">
        <f t="shared" si="943"/>
        <v>0</v>
      </c>
      <c r="CO801" s="12">
        <f t="shared" si="944"/>
        <v>0</v>
      </c>
      <c r="CP801" s="12">
        <f t="shared" si="945"/>
        <v>0</v>
      </c>
      <c r="CQ801" s="12">
        <f t="shared" si="946"/>
        <v>0</v>
      </c>
      <c r="CR801" s="12">
        <f t="shared" si="947"/>
        <v>0</v>
      </c>
      <c r="CS801" s="12">
        <f t="shared" si="948"/>
        <v>0</v>
      </c>
      <c r="CT801" s="12">
        <f t="shared" si="949"/>
        <v>0</v>
      </c>
      <c r="CU801" s="12">
        <f t="shared" si="950"/>
        <v>0</v>
      </c>
      <c r="CV801" s="12">
        <f t="shared" si="951"/>
        <v>0</v>
      </c>
      <c r="CW801" s="12">
        <f t="shared" si="952"/>
        <v>0</v>
      </c>
      <c r="CX801" s="12">
        <f t="shared" si="953"/>
        <v>0</v>
      </c>
      <c r="CY801" s="12">
        <f t="shared" si="954"/>
        <v>0</v>
      </c>
      <c r="CZ801" s="12">
        <f t="shared" si="955"/>
        <v>0</v>
      </c>
      <c r="DA801" s="12">
        <f t="shared" si="956"/>
        <v>0</v>
      </c>
      <c r="DB801" s="12">
        <f t="shared" si="957"/>
        <v>0</v>
      </c>
      <c r="DC801" s="12">
        <f t="shared" si="958"/>
        <v>0</v>
      </c>
      <c r="DD801" s="12">
        <f t="shared" si="959"/>
        <v>0</v>
      </c>
      <c r="DE801" s="12">
        <f t="shared" si="960"/>
        <v>0</v>
      </c>
      <c r="DF801" s="12">
        <f t="shared" si="961"/>
        <v>0</v>
      </c>
      <c r="DG801" s="12">
        <f t="shared" si="962"/>
        <v>0</v>
      </c>
      <c r="DH801" s="12">
        <f t="shared" si="963"/>
        <v>0</v>
      </c>
      <c r="DI801" s="12">
        <f t="shared" si="964"/>
        <v>0</v>
      </c>
      <c r="DJ801" s="12">
        <f t="shared" si="965"/>
        <v>0</v>
      </c>
      <c r="DK801" s="12">
        <f>SUM(M801:CHOOSE(YTD,M801,N801,O801,P801,Q801,R801,S801,T801,U801,V801,W801,X801))</f>
        <v>0</v>
      </c>
      <c r="DL801" s="12">
        <f>SUM(Y801:CHOOSE(YTD,Y801,Z801,AA801,AB801,AC801,AD801,AE801,AF801,AG801,AH801,AI801,AJ801))</f>
        <v>0</v>
      </c>
      <c r="DM801" s="12">
        <f>SUM(AK801:CHOOSE(YTD,AK801,AL801,AM801,AN801,AO801,AP801,AQ801,AR801,AS801,AT801,AU801,AV801))</f>
        <v>0</v>
      </c>
      <c r="DN801" s="12">
        <f>SUM(AW801:CHOOSE(YTD,AW801,AX801,AY801,AZ801,BA801,BB801,BC801,BD801,BE801,BF801,BG801,BH801))</f>
        <v>0</v>
      </c>
      <c r="DO801" s="12">
        <f>SUM(BI801:CHOOSE(YTD,BI801,BJ801,BK801,BL801,BM801,BN801,BO801,BP801,BQ801,BR801,BS801,BT801))</f>
        <v>0</v>
      </c>
      <c r="DP801" s="12">
        <f>SUM(BU801:CHOOSE(YTD,BU801,BV801,BW801,BX801,BY801,BZ801,CA801,CB801,CC801,CD801,CE801,CF801))</f>
        <v>0</v>
      </c>
    </row>
    <row r="802" spans="1:120" x14ac:dyDescent="0.15">
      <c r="A802" s="12" t="str">
        <f t="shared" si="933"/>
        <v>FTE Cost - Brand</v>
      </c>
      <c r="D802" s="12" t="str">
        <f>HR!D432</f>
        <v>Brand 1</v>
      </c>
      <c r="E802" s="12" t="str">
        <f t="shared" si="968"/>
        <v>Segment 1</v>
      </c>
      <c r="F802" s="12" t="str">
        <f t="shared" si="966"/>
        <v>Business Unit 1</v>
      </c>
      <c r="G802" s="12">
        <f t="shared" si="966"/>
        <v>0</v>
      </c>
      <c r="H802" s="12">
        <f t="shared" si="966"/>
        <v>0</v>
      </c>
      <c r="I802" s="12">
        <f t="shared" si="966"/>
        <v>0</v>
      </c>
      <c r="J802" s="12">
        <f t="shared" si="966"/>
        <v>0</v>
      </c>
      <c r="K802" s="12">
        <f t="shared" si="966"/>
        <v>0</v>
      </c>
      <c r="L802" s="12">
        <f>HR!C432</f>
        <v>0</v>
      </c>
      <c r="M802" s="12">
        <f>HR!E432</f>
        <v>0</v>
      </c>
      <c r="N802" s="12">
        <f>HR!F432</f>
        <v>0</v>
      </c>
      <c r="O802" s="12">
        <f>HR!G432</f>
        <v>0</v>
      </c>
      <c r="P802" s="12">
        <f>HR!H432</f>
        <v>0</v>
      </c>
      <c r="Q802" s="12">
        <f>HR!I432</f>
        <v>0</v>
      </c>
      <c r="R802" s="12">
        <f>HR!J432</f>
        <v>0</v>
      </c>
      <c r="S802" s="12">
        <f>HR!K432</f>
        <v>0</v>
      </c>
      <c r="T802" s="12">
        <f>HR!L432</f>
        <v>0</v>
      </c>
      <c r="U802" s="12">
        <f>HR!M432</f>
        <v>0</v>
      </c>
      <c r="V802" s="12">
        <f>HR!N432</f>
        <v>0</v>
      </c>
      <c r="W802" s="12">
        <f>HR!O432</f>
        <v>0</v>
      </c>
      <c r="X802" s="12">
        <f>HR!P432</f>
        <v>0</v>
      </c>
      <c r="Y802" s="12">
        <f>HR!Q432</f>
        <v>0</v>
      </c>
      <c r="Z802" s="12">
        <f>HR!R432</f>
        <v>0</v>
      </c>
      <c r="AA802" s="12">
        <f>HR!S432</f>
        <v>0</v>
      </c>
      <c r="AB802" s="12">
        <f>HR!T432</f>
        <v>0</v>
      </c>
      <c r="AC802" s="12">
        <f>HR!U432</f>
        <v>0</v>
      </c>
      <c r="AD802" s="12">
        <f>HR!V432</f>
        <v>0</v>
      </c>
      <c r="AE802" s="12">
        <f>HR!W432</f>
        <v>0</v>
      </c>
      <c r="AF802" s="12">
        <f>HR!X432</f>
        <v>0</v>
      </c>
      <c r="AG802" s="12">
        <f>HR!Y432</f>
        <v>0</v>
      </c>
      <c r="AH802" s="12">
        <f>HR!Z432</f>
        <v>0</v>
      </c>
      <c r="AI802" s="12">
        <f>HR!AA432</f>
        <v>0</v>
      </c>
      <c r="AJ802" s="12">
        <f>HR!AB432</f>
        <v>0</v>
      </c>
      <c r="AK802" s="12">
        <f>HR!AC432</f>
        <v>0</v>
      </c>
      <c r="AL802" s="12">
        <f>HR!AD432</f>
        <v>0</v>
      </c>
      <c r="AM802" s="12">
        <f>HR!AE432</f>
        <v>0</v>
      </c>
      <c r="AN802" s="12">
        <f>HR!AF432</f>
        <v>0</v>
      </c>
      <c r="AO802" s="12">
        <f>HR!AG432</f>
        <v>0</v>
      </c>
      <c r="AP802" s="12">
        <f>HR!AH432</f>
        <v>0</v>
      </c>
      <c r="AQ802" s="12">
        <f>HR!AI432</f>
        <v>0</v>
      </c>
      <c r="AR802" s="12">
        <f>HR!AJ432</f>
        <v>0</v>
      </c>
      <c r="AS802" s="12">
        <f>HR!AK432</f>
        <v>0</v>
      </c>
      <c r="AT802" s="12">
        <f>HR!AL432</f>
        <v>0</v>
      </c>
      <c r="AU802" s="12">
        <f>HR!AM432</f>
        <v>0</v>
      </c>
      <c r="AV802" s="12">
        <f>HR!AN432</f>
        <v>0</v>
      </c>
      <c r="AW802" s="12">
        <f>HR!AO432</f>
        <v>0</v>
      </c>
      <c r="AX802" s="12">
        <f>HR!AP432</f>
        <v>0</v>
      </c>
      <c r="AY802" s="12">
        <f>HR!AQ432</f>
        <v>0</v>
      </c>
      <c r="AZ802" s="12">
        <f>HR!AR432</f>
        <v>0</v>
      </c>
      <c r="BA802" s="12">
        <f>HR!AS432</f>
        <v>0</v>
      </c>
      <c r="BB802" s="12">
        <f>HR!AT432</f>
        <v>0</v>
      </c>
      <c r="BC802" s="12">
        <f>HR!AU432</f>
        <v>0</v>
      </c>
      <c r="BD802" s="12">
        <f>HR!AV432</f>
        <v>0</v>
      </c>
      <c r="BE802" s="12">
        <f>HR!AW432</f>
        <v>0</v>
      </c>
      <c r="BF802" s="12">
        <f>HR!AX432</f>
        <v>0</v>
      </c>
      <c r="BG802" s="12">
        <f>HR!AY432</f>
        <v>0</v>
      </c>
      <c r="BH802" s="12">
        <f>HR!AZ432</f>
        <v>0</v>
      </c>
      <c r="BI802" s="12">
        <f>HR!BA432</f>
        <v>0</v>
      </c>
      <c r="BJ802" s="12">
        <f>HR!BB432</f>
        <v>0</v>
      </c>
      <c r="BK802" s="12">
        <f>HR!BC432</f>
        <v>0</v>
      </c>
      <c r="BL802" s="12">
        <f>HR!BD432</f>
        <v>0</v>
      </c>
      <c r="BM802" s="12">
        <f>HR!BE432</f>
        <v>0</v>
      </c>
      <c r="BN802" s="12">
        <f>HR!BF432</f>
        <v>0</v>
      </c>
      <c r="BO802" s="12">
        <f>HR!BG432</f>
        <v>0</v>
      </c>
      <c r="BP802" s="12">
        <f>HR!BH432</f>
        <v>0</v>
      </c>
      <c r="BQ802" s="12">
        <f>HR!BI432</f>
        <v>0</v>
      </c>
      <c r="BR802" s="12">
        <f>HR!BJ432</f>
        <v>0</v>
      </c>
      <c r="BS802" s="12">
        <f>HR!BK432</f>
        <v>0</v>
      </c>
      <c r="BT802" s="12">
        <f>HR!BL432</f>
        <v>0</v>
      </c>
      <c r="BU802" s="12">
        <f>HR!BM432</f>
        <v>0</v>
      </c>
      <c r="BV802" s="12">
        <f>HR!BN432</f>
        <v>0</v>
      </c>
      <c r="BW802" s="12">
        <f>HR!BO432</f>
        <v>0</v>
      </c>
      <c r="BX802" s="12">
        <f>HR!BP432</f>
        <v>0</v>
      </c>
      <c r="BY802" s="12">
        <f>HR!BQ432</f>
        <v>0</v>
      </c>
      <c r="BZ802" s="12">
        <f>HR!BR432</f>
        <v>0</v>
      </c>
      <c r="CA802" s="12">
        <f>HR!BS432</f>
        <v>0</v>
      </c>
      <c r="CB802" s="12">
        <f>HR!BT432</f>
        <v>0</v>
      </c>
      <c r="CC802" s="12">
        <f>HR!BU432</f>
        <v>0</v>
      </c>
      <c r="CD802" s="12">
        <f>HR!BV432</f>
        <v>0</v>
      </c>
      <c r="CE802" s="12">
        <f>HR!BW432</f>
        <v>0</v>
      </c>
      <c r="CF802" s="12">
        <f>HR!BX432</f>
        <v>0</v>
      </c>
      <c r="CG802" s="12">
        <f t="shared" si="936"/>
        <v>0</v>
      </c>
      <c r="CH802" s="12">
        <f t="shared" si="937"/>
        <v>0</v>
      </c>
      <c r="CI802" s="12">
        <f t="shared" si="938"/>
        <v>0</v>
      </c>
      <c r="CJ802" s="12">
        <f t="shared" si="939"/>
        <v>0</v>
      </c>
      <c r="CK802" s="12">
        <f t="shared" si="940"/>
        <v>0</v>
      </c>
      <c r="CL802" s="12">
        <f t="shared" si="941"/>
        <v>0</v>
      </c>
      <c r="CM802" s="12">
        <f t="shared" si="942"/>
        <v>0</v>
      </c>
      <c r="CN802" s="12">
        <f t="shared" si="943"/>
        <v>0</v>
      </c>
      <c r="CO802" s="12">
        <f t="shared" si="944"/>
        <v>0</v>
      </c>
      <c r="CP802" s="12">
        <f t="shared" si="945"/>
        <v>0</v>
      </c>
      <c r="CQ802" s="12">
        <f t="shared" si="946"/>
        <v>0</v>
      </c>
      <c r="CR802" s="12">
        <f t="shared" si="947"/>
        <v>0</v>
      </c>
      <c r="CS802" s="12">
        <f t="shared" si="948"/>
        <v>0</v>
      </c>
      <c r="CT802" s="12">
        <f t="shared" si="949"/>
        <v>0</v>
      </c>
      <c r="CU802" s="12">
        <f t="shared" si="950"/>
        <v>0</v>
      </c>
      <c r="CV802" s="12">
        <f t="shared" si="951"/>
        <v>0</v>
      </c>
      <c r="CW802" s="12">
        <f t="shared" si="952"/>
        <v>0</v>
      </c>
      <c r="CX802" s="12">
        <f t="shared" si="953"/>
        <v>0</v>
      </c>
      <c r="CY802" s="12">
        <f t="shared" si="954"/>
        <v>0</v>
      </c>
      <c r="CZ802" s="12">
        <f t="shared" si="955"/>
        <v>0</v>
      </c>
      <c r="DA802" s="12">
        <f t="shared" si="956"/>
        <v>0</v>
      </c>
      <c r="DB802" s="12">
        <f t="shared" si="957"/>
        <v>0</v>
      </c>
      <c r="DC802" s="12">
        <f t="shared" si="958"/>
        <v>0</v>
      </c>
      <c r="DD802" s="12">
        <f t="shared" si="959"/>
        <v>0</v>
      </c>
      <c r="DE802" s="12">
        <f t="shared" si="960"/>
        <v>0</v>
      </c>
      <c r="DF802" s="12">
        <f t="shared" si="961"/>
        <v>0</v>
      </c>
      <c r="DG802" s="12">
        <f t="shared" si="962"/>
        <v>0</v>
      </c>
      <c r="DH802" s="12">
        <f t="shared" si="963"/>
        <v>0</v>
      </c>
      <c r="DI802" s="12">
        <f t="shared" si="964"/>
        <v>0</v>
      </c>
      <c r="DJ802" s="12">
        <f t="shared" si="965"/>
        <v>0</v>
      </c>
      <c r="DK802" s="12">
        <f>SUM(M802:CHOOSE(YTD,M802,N802,O802,P802,Q802,R802,S802,T802,U802,V802,W802,X802))</f>
        <v>0</v>
      </c>
      <c r="DL802" s="12">
        <f>SUM(Y802:CHOOSE(YTD,Y802,Z802,AA802,AB802,AC802,AD802,AE802,AF802,AG802,AH802,AI802,AJ802))</f>
        <v>0</v>
      </c>
      <c r="DM802" s="12">
        <f>SUM(AK802:CHOOSE(YTD,AK802,AL802,AM802,AN802,AO802,AP802,AQ802,AR802,AS802,AT802,AU802,AV802))</f>
        <v>0</v>
      </c>
      <c r="DN802" s="12">
        <f>SUM(AW802:CHOOSE(YTD,AW802,AX802,AY802,AZ802,BA802,BB802,BC802,BD802,BE802,BF802,BG802,BH802))</f>
        <v>0</v>
      </c>
      <c r="DO802" s="12">
        <f>SUM(BI802:CHOOSE(YTD,BI802,BJ802,BK802,BL802,BM802,BN802,BO802,BP802,BQ802,BR802,BS802,BT802))</f>
        <v>0</v>
      </c>
      <c r="DP802" s="12">
        <f>SUM(BU802:CHOOSE(YTD,BU802,BV802,BW802,BX802,BY802,BZ802,CA802,CB802,CC802,CD802,CE802,CF802))</f>
        <v>0</v>
      </c>
    </row>
    <row r="803" spans="1:120" x14ac:dyDescent="0.15">
      <c r="A803" s="12" t="str">
        <f t="shared" si="933"/>
        <v>FTE Cost - Brand</v>
      </c>
      <c r="D803" s="12" t="str">
        <f>HR!D433</f>
        <v>Brand 2</v>
      </c>
      <c r="E803" s="12" t="str">
        <f t="shared" si="968"/>
        <v>Segment 1</v>
      </c>
      <c r="F803" s="12" t="str">
        <f t="shared" si="966"/>
        <v>Business Unit 1</v>
      </c>
      <c r="G803" s="12">
        <f t="shared" si="966"/>
        <v>0</v>
      </c>
      <c r="H803" s="12">
        <f t="shared" si="966"/>
        <v>0</v>
      </c>
      <c r="I803" s="12">
        <f t="shared" si="966"/>
        <v>0</v>
      </c>
      <c r="J803" s="12">
        <f t="shared" si="966"/>
        <v>0</v>
      </c>
      <c r="K803" s="12">
        <f t="shared" si="966"/>
        <v>0</v>
      </c>
      <c r="L803" s="12">
        <f>HR!C433</f>
        <v>0</v>
      </c>
      <c r="M803" s="12">
        <f>HR!E433</f>
        <v>0</v>
      </c>
      <c r="N803" s="12">
        <f>HR!F433</f>
        <v>0</v>
      </c>
      <c r="O803" s="12">
        <f>HR!G433</f>
        <v>0</v>
      </c>
      <c r="P803" s="12">
        <f>HR!H433</f>
        <v>0</v>
      </c>
      <c r="Q803" s="12">
        <f>HR!I433</f>
        <v>0</v>
      </c>
      <c r="R803" s="12">
        <f>HR!J433</f>
        <v>0</v>
      </c>
      <c r="S803" s="12">
        <f>HR!K433</f>
        <v>0</v>
      </c>
      <c r="T803" s="12">
        <f>HR!L433</f>
        <v>0</v>
      </c>
      <c r="U803" s="12">
        <f>HR!M433</f>
        <v>0</v>
      </c>
      <c r="V803" s="12">
        <f>HR!N433</f>
        <v>0</v>
      </c>
      <c r="W803" s="12">
        <f>HR!O433</f>
        <v>0</v>
      </c>
      <c r="X803" s="12">
        <f>HR!P433</f>
        <v>0</v>
      </c>
      <c r="Y803" s="12">
        <f>HR!Q433</f>
        <v>0</v>
      </c>
      <c r="Z803" s="12">
        <f>HR!R433</f>
        <v>0</v>
      </c>
      <c r="AA803" s="12">
        <f>HR!S433</f>
        <v>0</v>
      </c>
      <c r="AB803" s="12">
        <f>HR!T433</f>
        <v>0</v>
      </c>
      <c r="AC803" s="12">
        <f>HR!U433</f>
        <v>0</v>
      </c>
      <c r="AD803" s="12">
        <f>HR!V433</f>
        <v>0</v>
      </c>
      <c r="AE803" s="12">
        <f>HR!W433</f>
        <v>0</v>
      </c>
      <c r="AF803" s="12">
        <f>HR!X433</f>
        <v>0</v>
      </c>
      <c r="AG803" s="12">
        <f>HR!Y433</f>
        <v>0</v>
      </c>
      <c r="AH803" s="12">
        <f>HR!Z433</f>
        <v>0</v>
      </c>
      <c r="AI803" s="12">
        <f>HR!AA433</f>
        <v>0</v>
      </c>
      <c r="AJ803" s="12">
        <f>HR!AB433</f>
        <v>0</v>
      </c>
      <c r="AK803" s="12">
        <f>HR!AC433</f>
        <v>0</v>
      </c>
      <c r="AL803" s="12">
        <f>HR!AD433</f>
        <v>0</v>
      </c>
      <c r="AM803" s="12">
        <f>HR!AE433</f>
        <v>0</v>
      </c>
      <c r="AN803" s="12">
        <f>HR!AF433</f>
        <v>0</v>
      </c>
      <c r="AO803" s="12">
        <f>HR!AG433</f>
        <v>0</v>
      </c>
      <c r="AP803" s="12">
        <f>HR!AH433</f>
        <v>0</v>
      </c>
      <c r="AQ803" s="12">
        <f>HR!AI433</f>
        <v>0</v>
      </c>
      <c r="AR803" s="12">
        <f>HR!AJ433</f>
        <v>0</v>
      </c>
      <c r="AS803" s="12">
        <f>HR!AK433</f>
        <v>0</v>
      </c>
      <c r="AT803" s="12">
        <f>HR!AL433</f>
        <v>0</v>
      </c>
      <c r="AU803" s="12">
        <f>HR!AM433</f>
        <v>0</v>
      </c>
      <c r="AV803" s="12">
        <f>HR!AN433</f>
        <v>0</v>
      </c>
      <c r="AW803" s="12">
        <f>HR!AO433</f>
        <v>0</v>
      </c>
      <c r="AX803" s="12">
        <f>HR!AP433</f>
        <v>0</v>
      </c>
      <c r="AY803" s="12">
        <f>HR!AQ433</f>
        <v>0</v>
      </c>
      <c r="AZ803" s="12">
        <f>HR!AR433</f>
        <v>0</v>
      </c>
      <c r="BA803" s="12">
        <f>HR!AS433</f>
        <v>0</v>
      </c>
      <c r="BB803" s="12">
        <f>HR!AT433</f>
        <v>0</v>
      </c>
      <c r="BC803" s="12">
        <f>HR!AU433</f>
        <v>0</v>
      </c>
      <c r="BD803" s="12">
        <f>HR!AV433</f>
        <v>0</v>
      </c>
      <c r="BE803" s="12">
        <f>HR!AW433</f>
        <v>0</v>
      </c>
      <c r="BF803" s="12">
        <f>HR!AX433</f>
        <v>0</v>
      </c>
      <c r="BG803" s="12">
        <f>HR!AY433</f>
        <v>0</v>
      </c>
      <c r="BH803" s="12">
        <f>HR!AZ433</f>
        <v>0</v>
      </c>
      <c r="BI803" s="12">
        <f>HR!BA433</f>
        <v>0</v>
      </c>
      <c r="BJ803" s="12">
        <f>HR!BB433</f>
        <v>0</v>
      </c>
      <c r="BK803" s="12">
        <f>HR!BC433</f>
        <v>0</v>
      </c>
      <c r="BL803" s="12">
        <f>HR!BD433</f>
        <v>0</v>
      </c>
      <c r="BM803" s="12">
        <f>HR!BE433</f>
        <v>0</v>
      </c>
      <c r="BN803" s="12">
        <f>HR!BF433</f>
        <v>0</v>
      </c>
      <c r="BO803" s="12">
        <f>HR!BG433</f>
        <v>0</v>
      </c>
      <c r="BP803" s="12">
        <f>HR!BH433</f>
        <v>0</v>
      </c>
      <c r="BQ803" s="12">
        <f>HR!BI433</f>
        <v>0</v>
      </c>
      <c r="BR803" s="12">
        <f>HR!BJ433</f>
        <v>0</v>
      </c>
      <c r="BS803" s="12">
        <f>HR!BK433</f>
        <v>0</v>
      </c>
      <c r="BT803" s="12">
        <f>HR!BL433</f>
        <v>0</v>
      </c>
      <c r="BU803" s="12">
        <f>HR!BM433</f>
        <v>0</v>
      </c>
      <c r="BV803" s="12">
        <f>HR!BN433</f>
        <v>0</v>
      </c>
      <c r="BW803" s="12">
        <f>HR!BO433</f>
        <v>0</v>
      </c>
      <c r="BX803" s="12">
        <f>HR!BP433</f>
        <v>0</v>
      </c>
      <c r="BY803" s="12">
        <f>HR!BQ433</f>
        <v>0</v>
      </c>
      <c r="BZ803" s="12">
        <f>HR!BR433</f>
        <v>0</v>
      </c>
      <c r="CA803" s="12">
        <f>HR!BS433</f>
        <v>0</v>
      </c>
      <c r="CB803" s="12">
        <f>HR!BT433</f>
        <v>0</v>
      </c>
      <c r="CC803" s="12">
        <f>HR!BU433</f>
        <v>0</v>
      </c>
      <c r="CD803" s="12">
        <f>HR!BV433</f>
        <v>0</v>
      </c>
      <c r="CE803" s="12">
        <f>HR!BW433</f>
        <v>0</v>
      </c>
      <c r="CF803" s="12">
        <f>HR!BX433</f>
        <v>0</v>
      </c>
      <c r="CG803" s="12">
        <f t="shared" si="936"/>
        <v>0</v>
      </c>
      <c r="CH803" s="12">
        <f t="shared" si="937"/>
        <v>0</v>
      </c>
      <c r="CI803" s="12">
        <f t="shared" si="938"/>
        <v>0</v>
      </c>
      <c r="CJ803" s="12">
        <f t="shared" si="939"/>
        <v>0</v>
      </c>
      <c r="CK803" s="12">
        <f t="shared" si="940"/>
        <v>0</v>
      </c>
      <c r="CL803" s="12">
        <f t="shared" si="941"/>
        <v>0</v>
      </c>
      <c r="CM803" s="12">
        <f t="shared" si="942"/>
        <v>0</v>
      </c>
      <c r="CN803" s="12">
        <f t="shared" si="943"/>
        <v>0</v>
      </c>
      <c r="CO803" s="12">
        <f t="shared" si="944"/>
        <v>0</v>
      </c>
      <c r="CP803" s="12">
        <f t="shared" si="945"/>
        <v>0</v>
      </c>
      <c r="CQ803" s="12">
        <f t="shared" si="946"/>
        <v>0</v>
      </c>
      <c r="CR803" s="12">
        <f t="shared" si="947"/>
        <v>0</v>
      </c>
      <c r="CS803" s="12">
        <f t="shared" si="948"/>
        <v>0</v>
      </c>
      <c r="CT803" s="12">
        <f t="shared" si="949"/>
        <v>0</v>
      </c>
      <c r="CU803" s="12">
        <f t="shared" si="950"/>
        <v>0</v>
      </c>
      <c r="CV803" s="12">
        <f t="shared" si="951"/>
        <v>0</v>
      </c>
      <c r="CW803" s="12">
        <f t="shared" si="952"/>
        <v>0</v>
      </c>
      <c r="CX803" s="12">
        <f t="shared" si="953"/>
        <v>0</v>
      </c>
      <c r="CY803" s="12">
        <f t="shared" si="954"/>
        <v>0</v>
      </c>
      <c r="CZ803" s="12">
        <f t="shared" si="955"/>
        <v>0</v>
      </c>
      <c r="DA803" s="12">
        <f t="shared" si="956"/>
        <v>0</v>
      </c>
      <c r="DB803" s="12">
        <f t="shared" si="957"/>
        <v>0</v>
      </c>
      <c r="DC803" s="12">
        <f t="shared" si="958"/>
        <v>0</v>
      </c>
      <c r="DD803" s="12">
        <f t="shared" si="959"/>
        <v>0</v>
      </c>
      <c r="DE803" s="12">
        <f t="shared" si="960"/>
        <v>0</v>
      </c>
      <c r="DF803" s="12">
        <f t="shared" si="961"/>
        <v>0</v>
      </c>
      <c r="DG803" s="12">
        <f t="shared" si="962"/>
        <v>0</v>
      </c>
      <c r="DH803" s="12">
        <f t="shared" si="963"/>
        <v>0</v>
      </c>
      <c r="DI803" s="12">
        <f t="shared" si="964"/>
        <v>0</v>
      </c>
      <c r="DJ803" s="12">
        <f t="shared" si="965"/>
        <v>0</v>
      </c>
      <c r="DK803" s="12">
        <f>SUM(M803:CHOOSE(YTD,M803,N803,O803,P803,Q803,R803,S803,T803,U803,V803,W803,X803))</f>
        <v>0</v>
      </c>
      <c r="DL803" s="12">
        <f>SUM(Y803:CHOOSE(YTD,Y803,Z803,AA803,AB803,AC803,AD803,AE803,AF803,AG803,AH803,AI803,AJ803))</f>
        <v>0</v>
      </c>
      <c r="DM803" s="12">
        <f>SUM(AK803:CHOOSE(YTD,AK803,AL803,AM803,AN803,AO803,AP803,AQ803,AR803,AS803,AT803,AU803,AV803))</f>
        <v>0</v>
      </c>
      <c r="DN803" s="12">
        <f>SUM(AW803:CHOOSE(YTD,AW803,AX803,AY803,AZ803,BA803,BB803,BC803,BD803,BE803,BF803,BG803,BH803))</f>
        <v>0</v>
      </c>
      <c r="DO803" s="12">
        <f>SUM(BI803:CHOOSE(YTD,BI803,BJ803,BK803,BL803,BM803,BN803,BO803,BP803,BQ803,BR803,BS803,BT803))</f>
        <v>0</v>
      </c>
      <c r="DP803" s="12">
        <f>SUM(BU803:CHOOSE(YTD,BU803,BV803,BW803,BX803,BY803,BZ803,CA803,CB803,CC803,CD803,CE803,CF803))</f>
        <v>0</v>
      </c>
    </row>
    <row r="804" spans="1:120" x14ac:dyDescent="0.15">
      <c r="A804" s="12" t="str">
        <f t="shared" si="933"/>
        <v>FTE Cost - Brand</v>
      </c>
      <c r="D804" s="12" t="str">
        <f>HR!D434</f>
        <v>Brand 3</v>
      </c>
      <c r="E804" s="12" t="str">
        <f t="shared" si="968"/>
        <v>Segment 1</v>
      </c>
      <c r="F804" s="12" t="str">
        <f t="shared" si="968"/>
        <v>Business Unit 1</v>
      </c>
      <c r="G804" s="12">
        <f t="shared" si="968"/>
        <v>0</v>
      </c>
      <c r="H804" s="12">
        <f t="shared" si="968"/>
        <v>0</v>
      </c>
      <c r="I804" s="12">
        <f t="shared" si="968"/>
        <v>0</v>
      </c>
      <c r="J804" s="12">
        <f t="shared" si="968"/>
        <v>0</v>
      </c>
      <c r="K804" s="12">
        <f t="shared" si="968"/>
        <v>0</v>
      </c>
      <c r="L804" s="12">
        <f>HR!C434</f>
        <v>0</v>
      </c>
      <c r="M804" s="12">
        <f>HR!E434</f>
        <v>0</v>
      </c>
      <c r="N804" s="12">
        <f>HR!F434</f>
        <v>0</v>
      </c>
      <c r="O804" s="12">
        <f>HR!G434</f>
        <v>0</v>
      </c>
      <c r="P804" s="12">
        <f>HR!H434</f>
        <v>0</v>
      </c>
      <c r="Q804" s="12">
        <f>HR!I434</f>
        <v>0</v>
      </c>
      <c r="R804" s="12">
        <f>HR!J434</f>
        <v>0</v>
      </c>
      <c r="S804" s="12">
        <f>HR!K434</f>
        <v>0</v>
      </c>
      <c r="T804" s="12">
        <f>HR!L434</f>
        <v>0</v>
      </c>
      <c r="U804" s="12">
        <f>HR!M434</f>
        <v>0</v>
      </c>
      <c r="V804" s="12">
        <f>HR!N434</f>
        <v>0</v>
      </c>
      <c r="W804" s="12">
        <f>HR!O434</f>
        <v>0</v>
      </c>
      <c r="X804" s="12">
        <f>HR!P434</f>
        <v>0</v>
      </c>
      <c r="Y804" s="12">
        <f>HR!Q434</f>
        <v>0</v>
      </c>
      <c r="Z804" s="12">
        <f>HR!R434</f>
        <v>0</v>
      </c>
      <c r="AA804" s="12">
        <f>HR!S434</f>
        <v>0</v>
      </c>
      <c r="AB804" s="12">
        <f>HR!T434</f>
        <v>0</v>
      </c>
      <c r="AC804" s="12">
        <f>HR!U434</f>
        <v>0</v>
      </c>
      <c r="AD804" s="12">
        <f>HR!V434</f>
        <v>0</v>
      </c>
      <c r="AE804" s="12">
        <f>HR!W434</f>
        <v>0</v>
      </c>
      <c r="AF804" s="12">
        <f>HR!X434</f>
        <v>0</v>
      </c>
      <c r="AG804" s="12">
        <f>HR!Y434</f>
        <v>0</v>
      </c>
      <c r="AH804" s="12">
        <f>HR!Z434</f>
        <v>0</v>
      </c>
      <c r="AI804" s="12">
        <f>HR!AA434</f>
        <v>0</v>
      </c>
      <c r="AJ804" s="12">
        <f>HR!AB434</f>
        <v>0</v>
      </c>
      <c r="AK804" s="12">
        <f>HR!AC434</f>
        <v>0</v>
      </c>
      <c r="AL804" s="12">
        <f>HR!AD434</f>
        <v>0</v>
      </c>
      <c r="AM804" s="12">
        <f>HR!AE434</f>
        <v>0</v>
      </c>
      <c r="AN804" s="12">
        <f>HR!AF434</f>
        <v>0</v>
      </c>
      <c r="AO804" s="12">
        <f>HR!AG434</f>
        <v>0</v>
      </c>
      <c r="AP804" s="12">
        <f>HR!AH434</f>
        <v>0</v>
      </c>
      <c r="AQ804" s="12">
        <f>HR!AI434</f>
        <v>0</v>
      </c>
      <c r="AR804" s="12">
        <f>HR!AJ434</f>
        <v>0</v>
      </c>
      <c r="AS804" s="12">
        <f>HR!AK434</f>
        <v>0</v>
      </c>
      <c r="AT804" s="12">
        <f>HR!AL434</f>
        <v>0</v>
      </c>
      <c r="AU804" s="12">
        <f>HR!AM434</f>
        <v>0</v>
      </c>
      <c r="AV804" s="12">
        <f>HR!AN434</f>
        <v>0</v>
      </c>
      <c r="AW804" s="12">
        <f>HR!AO434</f>
        <v>0</v>
      </c>
      <c r="AX804" s="12">
        <f>HR!AP434</f>
        <v>0</v>
      </c>
      <c r="AY804" s="12">
        <f>HR!AQ434</f>
        <v>0</v>
      </c>
      <c r="AZ804" s="12">
        <f>HR!AR434</f>
        <v>0</v>
      </c>
      <c r="BA804" s="12">
        <f>HR!AS434</f>
        <v>0</v>
      </c>
      <c r="BB804" s="12">
        <f>HR!AT434</f>
        <v>0</v>
      </c>
      <c r="BC804" s="12">
        <f>HR!AU434</f>
        <v>0</v>
      </c>
      <c r="BD804" s="12">
        <f>HR!AV434</f>
        <v>0</v>
      </c>
      <c r="BE804" s="12">
        <f>HR!AW434</f>
        <v>0</v>
      </c>
      <c r="BF804" s="12">
        <f>HR!AX434</f>
        <v>0</v>
      </c>
      <c r="BG804" s="12">
        <f>HR!AY434</f>
        <v>0</v>
      </c>
      <c r="BH804" s="12">
        <f>HR!AZ434</f>
        <v>0</v>
      </c>
      <c r="BI804" s="12">
        <f>HR!BA434</f>
        <v>0</v>
      </c>
      <c r="BJ804" s="12">
        <f>HR!BB434</f>
        <v>0</v>
      </c>
      <c r="BK804" s="12">
        <f>HR!BC434</f>
        <v>0</v>
      </c>
      <c r="BL804" s="12">
        <f>HR!BD434</f>
        <v>0</v>
      </c>
      <c r="BM804" s="12">
        <f>HR!BE434</f>
        <v>0</v>
      </c>
      <c r="BN804" s="12">
        <f>HR!BF434</f>
        <v>0</v>
      </c>
      <c r="BO804" s="12">
        <f>HR!BG434</f>
        <v>0</v>
      </c>
      <c r="BP804" s="12">
        <f>HR!BH434</f>
        <v>0</v>
      </c>
      <c r="BQ804" s="12">
        <f>HR!BI434</f>
        <v>0</v>
      </c>
      <c r="BR804" s="12">
        <f>HR!BJ434</f>
        <v>0</v>
      </c>
      <c r="BS804" s="12">
        <f>HR!BK434</f>
        <v>0</v>
      </c>
      <c r="BT804" s="12">
        <f>HR!BL434</f>
        <v>0</v>
      </c>
      <c r="BU804" s="12">
        <f>HR!BM434</f>
        <v>0</v>
      </c>
      <c r="BV804" s="12">
        <f>HR!BN434</f>
        <v>0</v>
      </c>
      <c r="BW804" s="12">
        <f>HR!BO434</f>
        <v>0</v>
      </c>
      <c r="BX804" s="12">
        <f>HR!BP434</f>
        <v>0</v>
      </c>
      <c r="BY804" s="12">
        <f>HR!BQ434</f>
        <v>0</v>
      </c>
      <c r="BZ804" s="12">
        <f>HR!BR434</f>
        <v>0</v>
      </c>
      <c r="CA804" s="12">
        <f>HR!BS434</f>
        <v>0</v>
      </c>
      <c r="CB804" s="12">
        <f>HR!BT434</f>
        <v>0</v>
      </c>
      <c r="CC804" s="12">
        <f>HR!BU434</f>
        <v>0</v>
      </c>
      <c r="CD804" s="12">
        <f>HR!BV434</f>
        <v>0</v>
      </c>
      <c r="CE804" s="12">
        <f>HR!BW434</f>
        <v>0</v>
      </c>
      <c r="CF804" s="12">
        <f>HR!BX434</f>
        <v>0</v>
      </c>
      <c r="CG804" s="12">
        <f t="shared" si="936"/>
        <v>0</v>
      </c>
      <c r="CH804" s="12">
        <f t="shared" si="937"/>
        <v>0</v>
      </c>
      <c r="CI804" s="12">
        <f t="shared" si="938"/>
        <v>0</v>
      </c>
      <c r="CJ804" s="12">
        <f t="shared" si="939"/>
        <v>0</v>
      </c>
      <c r="CK804" s="12">
        <f t="shared" si="940"/>
        <v>0</v>
      </c>
      <c r="CL804" s="12">
        <f t="shared" si="941"/>
        <v>0</v>
      </c>
      <c r="CM804" s="12">
        <f t="shared" si="942"/>
        <v>0</v>
      </c>
      <c r="CN804" s="12">
        <f t="shared" si="943"/>
        <v>0</v>
      </c>
      <c r="CO804" s="12">
        <f t="shared" si="944"/>
        <v>0</v>
      </c>
      <c r="CP804" s="12">
        <f t="shared" si="945"/>
        <v>0</v>
      </c>
      <c r="CQ804" s="12">
        <f t="shared" si="946"/>
        <v>0</v>
      </c>
      <c r="CR804" s="12">
        <f t="shared" si="947"/>
        <v>0</v>
      </c>
      <c r="CS804" s="12">
        <f t="shared" si="948"/>
        <v>0</v>
      </c>
      <c r="CT804" s="12">
        <f t="shared" si="949"/>
        <v>0</v>
      </c>
      <c r="CU804" s="12">
        <f t="shared" si="950"/>
        <v>0</v>
      </c>
      <c r="CV804" s="12">
        <f t="shared" si="951"/>
        <v>0</v>
      </c>
      <c r="CW804" s="12">
        <f t="shared" si="952"/>
        <v>0</v>
      </c>
      <c r="CX804" s="12">
        <f t="shared" si="953"/>
        <v>0</v>
      </c>
      <c r="CY804" s="12">
        <f t="shared" si="954"/>
        <v>0</v>
      </c>
      <c r="CZ804" s="12">
        <f t="shared" si="955"/>
        <v>0</v>
      </c>
      <c r="DA804" s="12">
        <f t="shared" si="956"/>
        <v>0</v>
      </c>
      <c r="DB804" s="12">
        <f t="shared" si="957"/>
        <v>0</v>
      </c>
      <c r="DC804" s="12">
        <f t="shared" si="958"/>
        <v>0</v>
      </c>
      <c r="DD804" s="12">
        <f t="shared" si="959"/>
        <v>0</v>
      </c>
      <c r="DE804" s="12">
        <f t="shared" si="960"/>
        <v>0</v>
      </c>
      <c r="DF804" s="12">
        <f t="shared" si="961"/>
        <v>0</v>
      </c>
      <c r="DG804" s="12">
        <f t="shared" si="962"/>
        <v>0</v>
      </c>
      <c r="DH804" s="12">
        <f t="shared" si="963"/>
        <v>0</v>
      </c>
      <c r="DI804" s="12">
        <f t="shared" si="964"/>
        <v>0</v>
      </c>
      <c r="DJ804" s="12">
        <f t="shared" si="965"/>
        <v>0</v>
      </c>
      <c r="DK804" s="12">
        <f>SUM(M804:CHOOSE(YTD,M804,N804,O804,P804,Q804,R804,S804,T804,U804,V804,W804,X804))</f>
        <v>0</v>
      </c>
      <c r="DL804" s="12">
        <f>SUM(Y804:CHOOSE(YTD,Y804,Z804,AA804,AB804,AC804,AD804,AE804,AF804,AG804,AH804,AI804,AJ804))</f>
        <v>0</v>
      </c>
      <c r="DM804" s="12">
        <f>SUM(AK804:CHOOSE(YTD,AK804,AL804,AM804,AN804,AO804,AP804,AQ804,AR804,AS804,AT804,AU804,AV804))</f>
        <v>0</v>
      </c>
      <c r="DN804" s="12">
        <f>SUM(AW804:CHOOSE(YTD,AW804,AX804,AY804,AZ804,BA804,BB804,BC804,BD804,BE804,BF804,BG804,BH804))</f>
        <v>0</v>
      </c>
      <c r="DO804" s="12">
        <f>SUM(BI804:CHOOSE(YTD,BI804,BJ804,BK804,BL804,BM804,BN804,BO804,BP804,BQ804,BR804,BS804,BT804))</f>
        <v>0</v>
      </c>
      <c r="DP804" s="12">
        <f>SUM(BU804:CHOOSE(YTD,BU804,BV804,BW804,BX804,BY804,BZ804,CA804,CB804,CC804,CD804,CE804,CF804))</f>
        <v>0</v>
      </c>
    </row>
    <row r="805" spans="1:120" x14ac:dyDescent="0.15">
      <c r="A805" s="12" t="str">
        <f t="shared" si="933"/>
        <v>FTE Cost - Brand</v>
      </c>
      <c r="D805" s="12" t="str">
        <f>HR!D435</f>
        <v>Brand 4</v>
      </c>
      <c r="E805" s="12" t="str">
        <f t="shared" si="968"/>
        <v>Segment 1</v>
      </c>
      <c r="F805" s="12" t="str">
        <f t="shared" si="968"/>
        <v>Business Unit 1</v>
      </c>
      <c r="G805" s="12">
        <f t="shared" si="968"/>
        <v>0</v>
      </c>
      <c r="H805" s="12">
        <f t="shared" si="968"/>
        <v>0</v>
      </c>
      <c r="I805" s="12">
        <f t="shared" si="968"/>
        <v>0</v>
      </c>
      <c r="J805" s="12">
        <f t="shared" si="968"/>
        <v>0</v>
      </c>
      <c r="K805" s="12">
        <f t="shared" si="968"/>
        <v>0</v>
      </c>
      <c r="L805" s="12">
        <f>HR!C435</f>
        <v>0</v>
      </c>
      <c r="M805" s="12">
        <f>HR!E435</f>
        <v>0</v>
      </c>
      <c r="N805" s="12">
        <f>HR!F435</f>
        <v>0</v>
      </c>
      <c r="O805" s="12">
        <f>HR!G435</f>
        <v>0</v>
      </c>
      <c r="P805" s="12">
        <f>HR!H435</f>
        <v>0</v>
      </c>
      <c r="Q805" s="12">
        <f>HR!I435</f>
        <v>0</v>
      </c>
      <c r="R805" s="12">
        <f>HR!J435</f>
        <v>0</v>
      </c>
      <c r="S805" s="12">
        <f>HR!K435</f>
        <v>0</v>
      </c>
      <c r="T805" s="12">
        <f>HR!L435</f>
        <v>0</v>
      </c>
      <c r="U805" s="12">
        <f>HR!M435</f>
        <v>0</v>
      </c>
      <c r="V805" s="12">
        <f>HR!N435</f>
        <v>0</v>
      </c>
      <c r="W805" s="12">
        <f>HR!O435</f>
        <v>0</v>
      </c>
      <c r="X805" s="12">
        <f>HR!P435</f>
        <v>0</v>
      </c>
      <c r="Y805" s="12">
        <f>HR!Q435</f>
        <v>0</v>
      </c>
      <c r="Z805" s="12">
        <f>HR!R435</f>
        <v>0</v>
      </c>
      <c r="AA805" s="12">
        <f>HR!S435</f>
        <v>0</v>
      </c>
      <c r="AB805" s="12">
        <f>HR!T435</f>
        <v>0</v>
      </c>
      <c r="AC805" s="12">
        <f>HR!U435</f>
        <v>0</v>
      </c>
      <c r="AD805" s="12">
        <f>HR!V435</f>
        <v>0</v>
      </c>
      <c r="AE805" s="12">
        <f>HR!W435</f>
        <v>0</v>
      </c>
      <c r="AF805" s="12">
        <f>HR!X435</f>
        <v>0</v>
      </c>
      <c r="AG805" s="12">
        <f>HR!Y435</f>
        <v>0</v>
      </c>
      <c r="AH805" s="12">
        <f>HR!Z435</f>
        <v>0</v>
      </c>
      <c r="AI805" s="12">
        <f>HR!AA435</f>
        <v>0</v>
      </c>
      <c r="AJ805" s="12">
        <f>HR!AB435</f>
        <v>0</v>
      </c>
      <c r="AK805" s="12">
        <f>HR!AC435</f>
        <v>0</v>
      </c>
      <c r="AL805" s="12">
        <f>HR!AD435</f>
        <v>0</v>
      </c>
      <c r="AM805" s="12">
        <f>HR!AE435</f>
        <v>0</v>
      </c>
      <c r="AN805" s="12">
        <f>HR!AF435</f>
        <v>0</v>
      </c>
      <c r="AO805" s="12">
        <f>HR!AG435</f>
        <v>0</v>
      </c>
      <c r="AP805" s="12">
        <f>HR!AH435</f>
        <v>0</v>
      </c>
      <c r="AQ805" s="12">
        <f>HR!AI435</f>
        <v>0</v>
      </c>
      <c r="AR805" s="12">
        <f>HR!AJ435</f>
        <v>0</v>
      </c>
      <c r="AS805" s="12">
        <f>HR!AK435</f>
        <v>0</v>
      </c>
      <c r="AT805" s="12">
        <f>HR!AL435</f>
        <v>0</v>
      </c>
      <c r="AU805" s="12">
        <f>HR!AM435</f>
        <v>0</v>
      </c>
      <c r="AV805" s="12">
        <f>HR!AN435</f>
        <v>0</v>
      </c>
      <c r="AW805" s="12">
        <f>HR!AO435</f>
        <v>0</v>
      </c>
      <c r="AX805" s="12">
        <f>HR!AP435</f>
        <v>0</v>
      </c>
      <c r="AY805" s="12">
        <f>HR!AQ435</f>
        <v>0</v>
      </c>
      <c r="AZ805" s="12">
        <f>HR!AR435</f>
        <v>0</v>
      </c>
      <c r="BA805" s="12">
        <f>HR!AS435</f>
        <v>0</v>
      </c>
      <c r="BB805" s="12">
        <f>HR!AT435</f>
        <v>0</v>
      </c>
      <c r="BC805" s="12">
        <f>HR!AU435</f>
        <v>0</v>
      </c>
      <c r="BD805" s="12">
        <f>HR!AV435</f>
        <v>0</v>
      </c>
      <c r="BE805" s="12">
        <f>HR!AW435</f>
        <v>0</v>
      </c>
      <c r="BF805" s="12">
        <f>HR!AX435</f>
        <v>0</v>
      </c>
      <c r="BG805" s="12">
        <f>HR!AY435</f>
        <v>0</v>
      </c>
      <c r="BH805" s="12">
        <f>HR!AZ435</f>
        <v>0</v>
      </c>
      <c r="BI805" s="12">
        <f>HR!BA435</f>
        <v>0</v>
      </c>
      <c r="BJ805" s="12">
        <f>HR!BB435</f>
        <v>0</v>
      </c>
      <c r="BK805" s="12">
        <f>HR!BC435</f>
        <v>0</v>
      </c>
      <c r="BL805" s="12">
        <f>HR!BD435</f>
        <v>0</v>
      </c>
      <c r="BM805" s="12">
        <f>HR!BE435</f>
        <v>0</v>
      </c>
      <c r="BN805" s="12">
        <f>HR!BF435</f>
        <v>0</v>
      </c>
      <c r="BO805" s="12">
        <f>HR!BG435</f>
        <v>0</v>
      </c>
      <c r="BP805" s="12">
        <f>HR!BH435</f>
        <v>0</v>
      </c>
      <c r="BQ805" s="12">
        <f>HR!BI435</f>
        <v>0</v>
      </c>
      <c r="BR805" s="12">
        <f>HR!BJ435</f>
        <v>0</v>
      </c>
      <c r="BS805" s="12">
        <f>HR!BK435</f>
        <v>0</v>
      </c>
      <c r="BT805" s="12">
        <f>HR!BL435</f>
        <v>0</v>
      </c>
      <c r="BU805" s="12">
        <f>HR!BM435</f>
        <v>0</v>
      </c>
      <c r="BV805" s="12">
        <f>HR!BN435</f>
        <v>0</v>
      </c>
      <c r="BW805" s="12">
        <f>HR!BO435</f>
        <v>0</v>
      </c>
      <c r="BX805" s="12">
        <f>HR!BP435</f>
        <v>0</v>
      </c>
      <c r="BY805" s="12">
        <f>HR!BQ435</f>
        <v>0</v>
      </c>
      <c r="BZ805" s="12">
        <f>HR!BR435</f>
        <v>0</v>
      </c>
      <c r="CA805" s="12">
        <f>HR!BS435</f>
        <v>0</v>
      </c>
      <c r="CB805" s="12">
        <f>HR!BT435</f>
        <v>0</v>
      </c>
      <c r="CC805" s="12">
        <f>HR!BU435</f>
        <v>0</v>
      </c>
      <c r="CD805" s="12">
        <f>HR!BV435</f>
        <v>0</v>
      </c>
      <c r="CE805" s="12">
        <f>HR!BW435</f>
        <v>0</v>
      </c>
      <c r="CF805" s="12">
        <f>HR!BX435</f>
        <v>0</v>
      </c>
      <c r="CG805" s="12">
        <f t="shared" si="936"/>
        <v>0</v>
      </c>
      <c r="CH805" s="12">
        <f t="shared" si="937"/>
        <v>0</v>
      </c>
      <c r="CI805" s="12">
        <f t="shared" si="938"/>
        <v>0</v>
      </c>
      <c r="CJ805" s="12">
        <f t="shared" si="939"/>
        <v>0</v>
      </c>
      <c r="CK805" s="12">
        <f t="shared" si="940"/>
        <v>0</v>
      </c>
      <c r="CL805" s="12">
        <f t="shared" si="941"/>
        <v>0</v>
      </c>
      <c r="CM805" s="12">
        <f t="shared" si="942"/>
        <v>0</v>
      </c>
      <c r="CN805" s="12">
        <f t="shared" si="943"/>
        <v>0</v>
      </c>
      <c r="CO805" s="12">
        <f t="shared" si="944"/>
        <v>0</v>
      </c>
      <c r="CP805" s="12">
        <f t="shared" si="945"/>
        <v>0</v>
      </c>
      <c r="CQ805" s="12">
        <f t="shared" si="946"/>
        <v>0</v>
      </c>
      <c r="CR805" s="12">
        <f t="shared" si="947"/>
        <v>0</v>
      </c>
      <c r="CS805" s="12">
        <f t="shared" si="948"/>
        <v>0</v>
      </c>
      <c r="CT805" s="12">
        <f t="shared" si="949"/>
        <v>0</v>
      </c>
      <c r="CU805" s="12">
        <f t="shared" si="950"/>
        <v>0</v>
      </c>
      <c r="CV805" s="12">
        <f t="shared" si="951"/>
        <v>0</v>
      </c>
      <c r="CW805" s="12">
        <f t="shared" si="952"/>
        <v>0</v>
      </c>
      <c r="CX805" s="12">
        <f t="shared" si="953"/>
        <v>0</v>
      </c>
      <c r="CY805" s="12">
        <f t="shared" si="954"/>
        <v>0</v>
      </c>
      <c r="CZ805" s="12">
        <f t="shared" si="955"/>
        <v>0</v>
      </c>
      <c r="DA805" s="12">
        <f t="shared" si="956"/>
        <v>0</v>
      </c>
      <c r="DB805" s="12">
        <f t="shared" si="957"/>
        <v>0</v>
      </c>
      <c r="DC805" s="12">
        <f t="shared" si="958"/>
        <v>0</v>
      </c>
      <c r="DD805" s="12">
        <f t="shared" si="959"/>
        <v>0</v>
      </c>
      <c r="DE805" s="12">
        <f t="shared" si="960"/>
        <v>0</v>
      </c>
      <c r="DF805" s="12">
        <f t="shared" si="961"/>
        <v>0</v>
      </c>
      <c r="DG805" s="12">
        <f t="shared" si="962"/>
        <v>0</v>
      </c>
      <c r="DH805" s="12">
        <f t="shared" si="963"/>
        <v>0</v>
      </c>
      <c r="DI805" s="12">
        <f t="shared" si="964"/>
        <v>0</v>
      </c>
      <c r="DJ805" s="12">
        <f t="shared" si="965"/>
        <v>0</v>
      </c>
      <c r="DK805" s="12">
        <f>SUM(M805:CHOOSE(YTD,M805,N805,O805,P805,Q805,R805,S805,T805,U805,V805,W805,X805))</f>
        <v>0</v>
      </c>
      <c r="DL805" s="12">
        <f>SUM(Y805:CHOOSE(YTD,Y805,Z805,AA805,AB805,AC805,AD805,AE805,AF805,AG805,AH805,AI805,AJ805))</f>
        <v>0</v>
      </c>
      <c r="DM805" s="12">
        <f>SUM(AK805:CHOOSE(YTD,AK805,AL805,AM805,AN805,AO805,AP805,AQ805,AR805,AS805,AT805,AU805,AV805))</f>
        <v>0</v>
      </c>
      <c r="DN805" s="12">
        <f>SUM(AW805:CHOOSE(YTD,AW805,AX805,AY805,AZ805,BA805,BB805,BC805,BD805,BE805,BF805,BG805,BH805))</f>
        <v>0</v>
      </c>
      <c r="DO805" s="12">
        <f>SUM(BI805:CHOOSE(YTD,BI805,BJ805,BK805,BL805,BM805,BN805,BO805,BP805,BQ805,BR805,BS805,BT805))</f>
        <v>0</v>
      </c>
      <c r="DP805" s="12">
        <f>SUM(BU805:CHOOSE(YTD,BU805,BV805,BW805,BX805,BY805,BZ805,CA805,CB805,CC805,CD805,CE805,CF805))</f>
        <v>0</v>
      </c>
    </row>
    <row r="806" spans="1:120" x14ac:dyDescent="0.15">
      <c r="A806" s="12" t="str">
        <f t="shared" si="933"/>
        <v>FTE Cost - Brand</v>
      </c>
      <c r="D806" s="12" t="str">
        <f>HR!D436</f>
        <v>Brand 5</v>
      </c>
      <c r="E806" s="12" t="str">
        <f t="shared" si="968"/>
        <v>Segment 1</v>
      </c>
      <c r="F806" s="12" t="str">
        <f t="shared" si="968"/>
        <v>Business Unit 1</v>
      </c>
      <c r="G806" s="12">
        <f t="shared" si="968"/>
        <v>0</v>
      </c>
      <c r="H806" s="12">
        <f t="shared" si="968"/>
        <v>0</v>
      </c>
      <c r="I806" s="12">
        <f t="shared" si="968"/>
        <v>0</v>
      </c>
      <c r="J806" s="12">
        <f t="shared" si="968"/>
        <v>0</v>
      </c>
      <c r="K806" s="12">
        <f t="shared" si="968"/>
        <v>0</v>
      </c>
      <c r="L806" s="12">
        <f>HR!C436</f>
        <v>0</v>
      </c>
      <c r="M806" s="12">
        <f>HR!E436</f>
        <v>0</v>
      </c>
      <c r="N806" s="12">
        <f>HR!F436</f>
        <v>0</v>
      </c>
      <c r="O806" s="12">
        <f>HR!G436</f>
        <v>0</v>
      </c>
      <c r="P806" s="12">
        <f>HR!H436</f>
        <v>0</v>
      </c>
      <c r="Q806" s="12">
        <f>HR!I436</f>
        <v>0</v>
      </c>
      <c r="R806" s="12">
        <f>HR!J436</f>
        <v>0</v>
      </c>
      <c r="S806" s="12">
        <f>HR!K436</f>
        <v>0</v>
      </c>
      <c r="T806" s="12">
        <f>HR!L436</f>
        <v>0</v>
      </c>
      <c r="U806" s="12">
        <f>HR!M436</f>
        <v>0</v>
      </c>
      <c r="V806" s="12">
        <f>HR!N436</f>
        <v>0</v>
      </c>
      <c r="W806" s="12">
        <f>HR!O436</f>
        <v>0</v>
      </c>
      <c r="X806" s="12">
        <f>HR!P436</f>
        <v>0</v>
      </c>
      <c r="Y806" s="12">
        <f>HR!Q436</f>
        <v>0</v>
      </c>
      <c r="Z806" s="12">
        <f>HR!R436</f>
        <v>0</v>
      </c>
      <c r="AA806" s="12">
        <f>HR!S436</f>
        <v>0</v>
      </c>
      <c r="AB806" s="12">
        <f>HR!T436</f>
        <v>0</v>
      </c>
      <c r="AC806" s="12">
        <f>HR!U436</f>
        <v>0</v>
      </c>
      <c r="AD806" s="12">
        <f>HR!V436</f>
        <v>0</v>
      </c>
      <c r="AE806" s="12">
        <f>HR!W436</f>
        <v>0</v>
      </c>
      <c r="AF806" s="12">
        <f>HR!X436</f>
        <v>0</v>
      </c>
      <c r="AG806" s="12">
        <f>HR!Y436</f>
        <v>0</v>
      </c>
      <c r="AH806" s="12">
        <f>HR!Z436</f>
        <v>0</v>
      </c>
      <c r="AI806" s="12">
        <f>HR!AA436</f>
        <v>0</v>
      </c>
      <c r="AJ806" s="12">
        <f>HR!AB436</f>
        <v>0</v>
      </c>
      <c r="AK806" s="12">
        <f>HR!AC436</f>
        <v>0</v>
      </c>
      <c r="AL806" s="12">
        <f>HR!AD436</f>
        <v>0</v>
      </c>
      <c r="AM806" s="12">
        <f>HR!AE436</f>
        <v>0</v>
      </c>
      <c r="AN806" s="12">
        <f>HR!AF436</f>
        <v>0</v>
      </c>
      <c r="AO806" s="12">
        <f>HR!AG436</f>
        <v>0</v>
      </c>
      <c r="AP806" s="12">
        <f>HR!AH436</f>
        <v>0</v>
      </c>
      <c r="AQ806" s="12">
        <f>HR!AI436</f>
        <v>0</v>
      </c>
      <c r="AR806" s="12">
        <f>HR!AJ436</f>
        <v>0</v>
      </c>
      <c r="AS806" s="12">
        <f>HR!AK436</f>
        <v>0</v>
      </c>
      <c r="AT806" s="12">
        <f>HR!AL436</f>
        <v>0</v>
      </c>
      <c r="AU806" s="12">
        <f>HR!AM436</f>
        <v>0</v>
      </c>
      <c r="AV806" s="12">
        <f>HR!AN436</f>
        <v>0</v>
      </c>
      <c r="AW806" s="12">
        <f>HR!AO436</f>
        <v>0</v>
      </c>
      <c r="AX806" s="12">
        <f>HR!AP436</f>
        <v>0</v>
      </c>
      <c r="AY806" s="12">
        <f>HR!AQ436</f>
        <v>0</v>
      </c>
      <c r="AZ806" s="12">
        <f>HR!AR436</f>
        <v>0</v>
      </c>
      <c r="BA806" s="12">
        <f>HR!AS436</f>
        <v>0</v>
      </c>
      <c r="BB806" s="12">
        <f>HR!AT436</f>
        <v>0</v>
      </c>
      <c r="BC806" s="12">
        <f>HR!AU436</f>
        <v>0</v>
      </c>
      <c r="BD806" s="12">
        <f>HR!AV436</f>
        <v>0</v>
      </c>
      <c r="BE806" s="12">
        <f>HR!AW436</f>
        <v>0</v>
      </c>
      <c r="BF806" s="12">
        <f>HR!AX436</f>
        <v>0</v>
      </c>
      <c r="BG806" s="12">
        <f>HR!AY436</f>
        <v>0</v>
      </c>
      <c r="BH806" s="12">
        <f>HR!AZ436</f>
        <v>0</v>
      </c>
      <c r="BI806" s="12">
        <f>HR!BA436</f>
        <v>0</v>
      </c>
      <c r="BJ806" s="12">
        <f>HR!BB436</f>
        <v>0</v>
      </c>
      <c r="BK806" s="12">
        <f>HR!BC436</f>
        <v>0</v>
      </c>
      <c r="BL806" s="12">
        <f>HR!BD436</f>
        <v>0</v>
      </c>
      <c r="BM806" s="12">
        <f>HR!BE436</f>
        <v>0</v>
      </c>
      <c r="BN806" s="12">
        <f>HR!BF436</f>
        <v>0</v>
      </c>
      <c r="BO806" s="12">
        <f>HR!BG436</f>
        <v>0</v>
      </c>
      <c r="BP806" s="12">
        <f>HR!BH436</f>
        <v>0</v>
      </c>
      <c r="BQ806" s="12">
        <f>HR!BI436</f>
        <v>0</v>
      </c>
      <c r="BR806" s="12">
        <f>HR!BJ436</f>
        <v>0</v>
      </c>
      <c r="BS806" s="12">
        <f>HR!BK436</f>
        <v>0</v>
      </c>
      <c r="BT806" s="12">
        <f>HR!BL436</f>
        <v>0</v>
      </c>
      <c r="BU806" s="12">
        <f>HR!BM436</f>
        <v>0</v>
      </c>
      <c r="BV806" s="12">
        <f>HR!BN436</f>
        <v>0</v>
      </c>
      <c r="BW806" s="12">
        <f>HR!BO436</f>
        <v>0</v>
      </c>
      <c r="BX806" s="12">
        <f>HR!BP436</f>
        <v>0</v>
      </c>
      <c r="BY806" s="12">
        <f>HR!BQ436</f>
        <v>0</v>
      </c>
      <c r="BZ806" s="12">
        <f>HR!BR436</f>
        <v>0</v>
      </c>
      <c r="CA806" s="12">
        <f>HR!BS436</f>
        <v>0</v>
      </c>
      <c r="CB806" s="12">
        <f>HR!BT436</f>
        <v>0</v>
      </c>
      <c r="CC806" s="12">
        <f>HR!BU436</f>
        <v>0</v>
      </c>
      <c r="CD806" s="12">
        <f>HR!BV436</f>
        <v>0</v>
      </c>
      <c r="CE806" s="12">
        <f>HR!BW436</f>
        <v>0</v>
      </c>
      <c r="CF806" s="12">
        <f>HR!BX436</f>
        <v>0</v>
      </c>
      <c r="CG806" s="12">
        <f t="shared" si="936"/>
        <v>0</v>
      </c>
      <c r="CH806" s="12">
        <f t="shared" si="937"/>
        <v>0</v>
      </c>
      <c r="CI806" s="12">
        <f t="shared" si="938"/>
        <v>0</v>
      </c>
      <c r="CJ806" s="12">
        <f t="shared" si="939"/>
        <v>0</v>
      </c>
      <c r="CK806" s="12">
        <f t="shared" si="940"/>
        <v>0</v>
      </c>
      <c r="CL806" s="12">
        <f t="shared" si="941"/>
        <v>0</v>
      </c>
      <c r="CM806" s="12">
        <f t="shared" si="942"/>
        <v>0</v>
      </c>
      <c r="CN806" s="12">
        <f t="shared" si="943"/>
        <v>0</v>
      </c>
      <c r="CO806" s="12">
        <f t="shared" si="944"/>
        <v>0</v>
      </c>
      <c r="CP806" s="12">
        <f t="shared" si="945"/>
        <v>0</v>
      </c>
      <c r="CQ806" s="12">
        <f t="shared" si="946"/>
        <v>0</v>
      </c>
      <c r="CR806" s="12">
        <f t="shared" si="947"/>
        <v>0</v>
      </c>
      <c r="CS806" s="12">
        <f t="shared" si="948"/>
        <v>0</v>
      </c>
      <c r="CT806" s="12">
        <f t="shared" si="949"/>
        <v>0</v>
      </c>
      <c r="CU806" s="12">
        <f t="shared" si="950"/>
        <v>0</v>
      </c>
      <c r="CV806" s="12">
        <f t="shared" si="951"/>
        <v>0</v>
      </c>
      <c r="CW806" s="12">
        <f t="shared" si="952"/>
        <v>0</v>
      </c>
      <c r="CX806" s="12">
        <f t="shared" si="953"/>
        <v>0</v>
      </c>
      <c r="CY806" s="12">
        <f t="shared" si="954"/>
        <v>0</v>
      </c>
      <c r="CZ806" s="12">
        <f t="shared" si="955"/>
        <v>0</v>
      </c>
      <c r="DA806" s="12">
        <f t="shared" si="956"/>
        <v>0</v>
      </c>
      <c r="DB806" s="12">
        <f t="shared" si="957"/>
        <v>0</v>
      </c>
      <c r="DC806" s="12">
        <f t="shared" si="958"/>
        <v>0</v>
      </c>
      <c r="DD806" s="12">
        <f t="shared" si="959"/>
        <v>0</v>
      </c>
      <c r="DE806" s="12">
        <f t="shared" si="960"/>
        <v>0</v>
      </c>
      <c r="DF806" s="12">
        <f t="shared" si="961"/>
        <v>0</v>
      </c>
      <c r="DG806" s="12">
        <f t="shared" si="962"/>
        <v>0</v>
      </c>
      <c r="DH806" s="12">
        <f t="shared" si="963"/>
        <v>0</v>
      </c>
      <c r="DI806" s="12">
        <f t="shared" si="964"/>
        <v>0</v>
      </c>
      <c r="DJ806" s="12">
        <f t="shared" si="965"/>
        <v>0</v>
      </c>
      <c r="DK806" s="12">
        <f>SUM(M806:CHOOSE(YTD,M806,N806,O806,P806,Q806,R806,S806,T806,U806,V806,W806,X806))</f>
        <v>0</v>
      </c>
      <c r="DL806" s="12">
        <f>SUM(Y806:CHOOSE(YTD,Y806,Z806,AA806,AB806,AC806,AD806,AE806,AF806,AG806,AH806,AI806,AJ806))</f>
        <v>0</v>
      </c>
      <c r="DM806" s="12">
        <f>SUM(AK806:CHOOSE(YTD,AK806,AL806,AM806,AN806,AO806,AP806,AQ806,AR806,AS806,AT806,AU806,AV806))</f>
        <v>0</v>
      </c>
      <c r="DN806" s="12">
        <f>SUM(AW806:CHOOSE(YTD,AW806,AX806,AY806,AZ806,BA806,BB806,BC806,BD806,BE806,BF806,BG806,BH806))</f>
        <v>0</v>
      </c>
      <c r="DO806" s="12">
        <f>SUM(BI806:CHOOSE(YTD,BI806,BJ806,BK806,BL806,BM806,BN806,BO806,BP806,BQ806,BR806,BS806,BT806))</f>
        <v>0</v>
      </c>
      <c r="DP806" s="12">
        <f>SUM(BU806:CHOOSE(YTD,BU806,BV806,BW806,BX806,BY806,BZ806,CA806,CB806,CC806,CD806,CE806,CF806))</f>
        <v>0</v>
      </c>
    </row>
    <row r="807" spans="1:120" x14ac:dyDescent="0.15">
      <c r="A807" s="12" t="str">
        <f t="shared" si="933"/>
        <v>FTE Cost - Brand</v>
      </c>
      <c r="D807" s="12" t="str">
        <f>HR!D437</f>
        <v>Brand 6</v>
      </c>
      <c r="E807" s="12" t="str">
        <f t="shared" si="968"/>
        <v>Segment 1</v>
      </c>
      <c r="F807" s="12" t="str">
        <f t="shared" si="968"/>
        <v>Business Unit 1</v>
      </c>
      <c r="G807" s="12">
        <f t="shared" si="968"/>
        <v>0</v>
      </c>
      <c r="H807" s="12">
        <f t="shared" si="968"/>
        <v>0</v>
      </c>
      <c r="I807" s="12">
        <f t="shared" si="968"/>
        <v>0</v>
      </c>
      <c r="J807" s="12">
        <f t="shared" si="968"/>
        <v>0</v>
      </c>
      <c r="K807" s="12">
        <f t="shared" si="968"/>
        <v>0</v>
      </c>
      <c r="L807" s="12">
        <f>HR!C437</f>
        <v>0</v>
      </c>
      <c r="M807" s="12">
        <f>HR!E437</f>
        <v>0</v>
      </c>
      <c r="N807" s="12">
        <f>HR!F437</f>
        <v>0</v>
      </c>
      <c r="O807" s="12">
        <f>HR!G437</f>
        <v>0</v>
      </c>
      <c r="P807" s="12">
        <f>HR!H437</f>
        <v>0</v>
      </c>
      <c r="Q807" s="12">
        <f>HR!I437</f>
        <v>0</v>
      </c>
      <c r="R807" s="12">
        <f>HR!J437</f>
        <v>0</v>
      </c>
      <c r="S807" s="12">
        <f>HR!K437</f>
        <v>0</v>
      </c>
      <c r="T807" s="12">
        <f>HR!L437</f>
        <v>0</v>
      </c>
      <c r="U807" s="12">
        <f>HR!M437</f>
        <v>0</v>
      </c>
      <c r="V807" s="12">
        <f>HR!N437</f>
        <v>0</v>
      </c>
      <c r="W807" s="12">
        <f>HR!O437</f>
        <v>0</v>
      </c>
      <c r="X807" s="12">
        <f>HR!P437</f>
        <v>0</v>
      </c>
      <c r="Y807" s="12">
        <f>HR!Q437</f>
        <v>0</v>
      </c>
      <c r="Z807" s="12">
        <f>HR!R437</f>
        <v>0</v>
      </c>
      <c r="AA807" s="12">
        <f>HR!S437</f>
        <v>0</v>
      </c>
      <c r="AB807" s="12">
        <f>HR!T437</f>
        <v>0</v>
      </c>
      <c r="AC807" s="12">
        <f>HR!U437</f>
        <v>0</v>
      </c>
      <c r="AD807" s="12">
        <f>HR!V437</f>
        <v>0</v>
      </c>
      <c r="AE807" s="12">
        <f>HR!W437</f>
        <v>0</v>
      </c>
      <c r="AF807" s="12">
        <f>HR!X437</f>
        <v>0</v>
      </c>
      <c r="AG807" s="12">
        <f>HR!Y437</f>
        <v>0</v>
      </c>
      <c r="AH807" s="12">
        <f>HR!Z437</f>
        <v>0</v>
      </c>
      <c r="AI807" s="12">
        <f>HR!AA437</f>
        <v>0</v>
      </c>
      <c r="AJ807" s="12">
        <f>HR!AB437</f>
        <v>0</v>
      </c>
      <c r="AK807" s="12">
        <f>HR!AC437</f>
        <v>0</v>
      </c>
      <c r="AL807" s="12">
        <f>HR!AD437</f>
        <v>0</v>
      </c>
      <c r="AM807" s="12">
        <f>HR!AE437</f>
        <v>0</v>
      </c>
      <c r="AN807" s="12">
        <f>HR!AF437</f>
        <v>0</v>
      </c>
      <c r="AO807" s="12">
        <f>HR!AG437</f>
        <v>0</v>
      </c>
      <c r="AP807" s="12">
        <f>HR!AH437</f>
        <v>0</v>
      </c>
      <c r="AQ807" s="12">
        <f>HR!AI437</f>
        <v>0</v>
      </c>
      <c r="AR807" s="12">
        <f>HR!AJ437</f>
        <v>0</v>
      </c>
      <c r="AS807" s="12">
        <f>HR!AK437</f>
        <v>0</v>
      </c>
      <c r="AT807" s="12">
        <f>HR!AL437</f>
        <v>0</v>
      </c>
      <c r="AU807" s="12">
        <f>HR!AM437</f>
        <v>0</v>
      </c>
      <c r="AV807" s="12">
        <f>HR!AN437</f>
        <v>0</v>
      </c>
      <c r="AW807" s="12">
        <f>HR!AO437</f>
        <v>0</v>
      </c>
      <c r="AX807" s="12">
        <f>HR!AP437</f>
        <v>0</v>
      </c>
      <c r="AY807" s="12">
        <f>HR!AQ437</f>
        <v>0</v>
      </c>
      <c r="AZ807" s="12">
        <f>HR!AR437</f>
        <v>0</v>
      </c>
      <c r="BA807" s="12">
        <f>HR!AS437</f>
        <v>0</v>
      </c>
      <c r="BB807" s="12">
        <f>HR!AT437</f>
        <v>0</v>
      </c>
      <c r="BC807" s="12">
        <f>HR!AU437</f>
        <v>0</v>
      </c>
      <c r="BD807" s="12">
        <f>HR!AV437</f>
        <v>0</v>
      </c>
      <c r="BE807" s="12">
        <f>HR!AW437</f>
        <v>0</v>
      </c>
      <c r="BF807" s="12">
        <f>HR!AX437</f>
        <v>0</v>
      </c>
      <c r="BG807" s="12">
        <f>HR!AY437</f>
        <v>0</v>
      </c>
      <c r="BH807" s="12">
        <f>HR!AZ437</f>
        <v>0</v>
      </c>
      <c r="BI807" s="12">
        <f>HR!BA437</f>
        <v>0</v>
      </c>
      <c r="BJ807" s="12">
        <f>HR!BB437</f>
        <v>0</v>
      </c>
      <c r="BK807" s="12">
        <f>HR!BC437</f>
        <v>0</v>
      </c>
      <c r="BL807" s="12">
        <f>HR!BD437</f>
        <v>0</v>
      </c>
      <c r="BM807" s="12">
        <f>HR!BE437</f>
        <v>0</v>
      </c>
      <c r="BN807" s="12">
        <f>HR!BF437</f>
        <v>0</v>
      </c>
      <c r="BO807" s="12">
        <f>HR!BG437</f>
        <v>0</v>
      </c>
      <c r="BP807" s="12">
        <f>HR!BH437</f>
        <v>0</v>
      </c>
      <c r="BQ807" s="12">
        <f>HR!BI437</f>
        <v>0</v>
      </c>
      <c r="BR807" s="12">
        <f>HR!BJ437</f>
        <v>0</v>
      </c>
      <c r="BS807" s="12">
        <f>HR!BK437</f>
        <v>0</v>
      </c>
      <c r="BT807" s="12">
        <f>HR!BL437</f>
        <v>0</v>
      </c>
      <c r="BU807" s="12">
        <f>HR!BM437</f>
        <v>0</v>
      </c>
      <c r="BV807" s="12">
        <f>HR!BN437</f>
        <v>0</v>
      </c>
      <c r="BW807" s="12">
        <f>HR!BO437</f>
        <v>0</v>
      </c>
      <c r="BX807" s="12">
        <f>HR!BP437</f>
        <v>0</v>
      </c>
      <c r="BY807" s="12">
        <f>HR!BQ437</f>
        <v>0</v>
      </c>
      <c r="BZ807" s="12">
        <f>HR!BR437</f>
        <v>0</v>
      </c>
      <c r="CA807" s="12">
        <f>HR!BS437</f>
        <v>0</v>
      </c>
      <c r="CB807" s="12">
        <f>HR!BT437</f>
        <v>0</v>
      </c>
      <c r="CC807" s="12">
        <f>HR!BU437</f>
        <v>0</v>
      </c>
      <c r="CD807" s="12">
        <f>HR!BV437</f>
        <v>0</v>
      </c>
      <c r="CE807" s="12">
        <f>HR!BW437</f>
        <v>0</v>
      </c>
      <c r="CF807" s="12">
        <f>HR!BX437</f>
        <v>0</v>
      </c>
      <c r="CG807" s="12">
        <f t="shared" si="936"/>
        <v>0</v>
      </c>
      <c r="CH807" s="12">
        <f t="shared" si="937"/>
        <v>0</v>
      </c>
      <c r="CI807" s="12">
        <f t="shared" si="938"/>
        <v>0</v>
      </c>
      <c r="CJ807" s="12">
        <f t="shared" si="939"/>
        <v>0</v>
      </c>
      <c r="CK807" s="12">
        <f t="shared" si="940"/>
        <v>0</v>
      </c>
      <c r="CL807" s="12">
        <f t="shared" si="941"/>
        <v>0</v>
      </c>
      <c r="CM807" s="12">
        <f t="shared" si="942"/>
        <v>0</v>
      </c>
      <c r="CN807" s="12">
        <f t="shared" si="943"/>
        <v>0</v>
      </c>
      <c r="CO807" s="12">
        <f t="shared" si="944"/>
        <v>0</v>
      </c>
      <c r="CP807" s="12">
        <f t="shared" si="945"/>
        <v>0</v>
      </c>
      <c r="CQ807" s="12">
        <f t="shared" si="946"/>
        <v>0</v>
      </c>
      <c r="CR807" s="12">
        <f t="shared" si="947"/>
        <v>0</v>
      </c>
      <c r="CS807" s="12">
        <f t="shared" si="948"/>
        <v>0</v>
      </c>
      <c r="CT807" s="12">
        <f t="shared" si="949"/>
        <v>0</v>
      </c>
      <c r="CU807" s="12">
        <f t="shared" si="950"/>
        <v>0</v>
      </c>
      <c r="CV807" s="12">
        <f t="shared" si="951"/>
        <v>0</v>
      </c>
      <c r="CW807" s="12">
        <f t="shared" si="952"/>
        <v>0</v>
      </c>
      <c r="CX807" s="12">
        <f t="shared" si="953"/>
        <v>0</v>
      </c>
      <c r="CY807" s="12">
        <f t="shared" si="954"/>
        <v>0</v>
      </c>
      <c r="CZ807" s="12">
        <f t="shared" si="955"/>
        <v>0</v>
      </c>
      <c r="DA807" s="12">
        <f t="shared" si="956"/>
        <v>0</v>
      </c>
      <c r="DB807" s="12">
        <f t="shared" si="957"/>
        <v>0</v>
      </c>
      <c r="DC807" s="12">
        <f t="shared" si="958"/>
        <v>0</v>
      </c>
      <c r="DD807" s="12">
        <f t="shared" si="959"/>
        <v>0</v>
      </c>
      <c r="DE807" s="12">
        <f t="shared" si="960"/>
        <v>0</v>
      </c>
      <c r="DF807" s="12">
        <f t="shared" si="961"/>
        <v>0</v>
      </c>
      <c r="DG807" s="12">
        <f t="shared" si="962"/>
        <v>0</v>
      </c>
      <c r="DH807" s="12">
        <f t="shared" si="963"/>
        <v>0</v>
      </c>
      <c r="DI807" s="12">
        <f t="shared" si="964"/>
        <v>0</v>
      </c>
      <c r="DJ807" s="12">
        <f t="shared" si="965"/>
        <v>0</v>
      </c>
      <c r="DK807" s="12">
        <f>SUM(M807:CHOOSE(YTD,M807,N807,O807,P807,Q807,R807,S807,T807,U807,V807,W807,X807))</f>
        <v>0</v>
      </c>
      <c r="DL807" s="12">
        <f>SUM(Y807:CHOOSE(YTD,Y807,Z807,AA807,AB807,AC807,AD807,AE807,AF807,AG807,AH807,AI807,AJ807))</f>
        <v>0</v>
      </c>
      <c r="DM807" s="12">
        <f>SUM(AK807:CHOOSE(YTD,AK807,AL807,AM807,AN807,AO807,AP807,AQ807,AR807,AS807,AT807,AU807,AV807))</f>
        <v>0</v>
      </c>
      <c r="DN807" s="12">
        <f>SUM(AW807:CHOOSE(YTD,AW807,AX807,AY807,AZ807,BA807,BB807,BC807,BD807,BE807,BF807,BG807,BH807))</f>
        <v>0</v>
      </c>
      <c r="DO807" s="12">
        <f>SUM(BI807:CHOOSE(YTD,BI807,BJ807,BK807,BL807,BM807,BN807,BO807,BP807,BQ807,BR807,BS807,BT807))</f>
        <v>0</v>
      </c>
      <c r="DP807" s="12">
        <f>SUM(BU807:CHOOSE(YTD,BU807,BV807,BW807,BX807,BY807,BZ807,CA807,CB807,CC807,CD807,CE807,CF807))</f>
        <v>0</v>
      </c>
    </row>
    <row r="808" spans="1:120" x14ac:dyDescent="0.15">
      <c r="A808" s="12" t="str">
        <f t="shared" si="933"/>
        <v>FTE Cost - Brand</v>
      </c>
      <c r="D808" s="12" t="str">
        <f>HR!D438</f>
        <v>Brand 7</v>
      </c>
      <c r="E808" s="12" t="str">
        <f t="shared" si="968"/>
        <v>Segment 1</v>
      </c>
      <c r="F808" s="12" t="str">
        <f t="shared" si="968"/>
        <v>Business Unit 1</v>
      </c>
      <c r="G808" s="12">
        <f t="shared" si="968"/>
        <v>0</v>
      </c>
      <c r="H808" s="12">
        <f t="shared" si="968"/>
        <v>0</v>
      </c>
      <c r="I808" s="12">
        <f t="shared" si="968"/>
        <v>0</v>
      </c>
      <c r="J808" s="12">
        <f t="shared" si="968"/>
        <v>0</v>
      </c>
      <c r="K808" s="12">
        <f t="shared" si="968"/>
        <v>0</v>
      </c>
      <c r="L808" s="12">
        <f>HR!C438</f>
        <v>0</v>
      </c>
      <c r="M808" s="12">
        <f>HR!E438</f>
        <v>0</v>
      </c>
      <c r="N808" s="12">
        <f>HR!F438</f>
        <v>0</v>
      </c>
      <c r="O808" s="12">
        <f>HR!G438</f>
        <v>0</v>
      </c>
      <c r="P808" s="12">
        <f>HR!H438</f>
        <v>0</v>
      </c>
      <c r="Q808" s="12">
        <f>HR!I438</f>
        <v>0</v>
      </c>
      <c r="R808" s="12">
        <f>HR!J438</f>
        <v>0</v>
      </c>
      <c r="S808" s="12">
        <f>HR!K438</f>
        <v>0</v>
      </c>
      <c r="T808" s="12">
        <f>HR!L438</f>
        <v>0</v>
      </c>
      <c r="U808" s="12">
        <f>HR!M438</f>
        <v>0</v>
      </c>
      <c r="V808" s="12">
        <f>HR!N438</f>
        <v>0</v>
      </c>
      <c r="W808" s="12">
        <f>HR!O438</f>
        <v>0</v>
      </c>
      <c r="X808" s="12">
        <f>HR!P438</f>
        <v>0</v>
      </c>
      <c r="Y808" s="12">
        <f>HR!Q438</f>
        <v>0</v>
      </c>
      <c r="Z808" s="12">
        <f>HR!R438</f>
        <v>0</v>
      </c>
      <c r="AA808" s="12">
        <f>HR!S438</f>
        <v>0</v>
      </c>
      <c r="AB808" s="12">
        <f>HR!T438</f>
        <v>0</v>
      </c>
      <c r="AC808" s="12">
        <f>HR!U438</f>
        <v>0</v>
      </c>
      <c r="AD808" s="12">
        <f>HR!V438</f>
        <v>0</v>
      </c>
      <c r="AE808" s="12">
        <f>HR!W438</f>
        <v>0</v>
      </c>
      <c r="AF808" s="12">
        <f>HR!X438</f>
        <v>0</v>
      </c>
      <c r="AG808" s="12">
        <f>HR!Y438</f>
        <v>0</v>
      </c>
      <c r="AH808" s="12">
        <f>HR!Z438</f>
        <v>0</v>
      </c>
      <c r="AI808" s="12">
        <f>HR!AA438</f>
        <v>0</v>
      </c>
      <c r="AJ808" s="12">
        <f>HR!AB438</f>
        <v>0</v>
      </c>
      <c r="AK808" s="12">
        <f>HR!AC438</f>
        <v>0</v>
      </c>
      <c r="AL808" s="12">
        <f>HR!AD438</f>
        <v>0</v>
      </c>
      <c r="AM808" s="12">
        <f>HR!AE438</f>
        <v>0</v>
      </c>
      <c r="AN808" s="12">
        <f>HR!AF438</f>
        <v>0</v>
      </c>
      <c r="AO808" s="12">
        <f>HR!AG438</f>
        <v>0</v>
      </c>
      <c r="AP808" s="12">
        <f>HR!AH438</f>
        <v>0</v>
      </c>
      <c r="AQ808" s="12">
        <f>HR!AI438</f>
        <v>0</v>
      </c>
      <c r="AR808" s="12">
        <f>HR!AJ438</f>
        <v>0</v>
      </c>
      <c r="AS808" s="12">
        <f>HR!AK438</f>
        <v>0</v>
      </c>
      <c r="AT808" s="12">
        <f>HR!AL438</f>
        <v>0</v>
      </c>
      <c r="AU808" s="12">
        <f>HR!AM438</f>
        <v>0</v>
      </c>
      <c r="AV808" s="12">
        <f>HR!AN438</f>
        <v>0</v>
      </c>
      <c r="AW808" s="12">
        <f>HR!AO438</f>
        <v>0</v>
      </c>
      <c r="AX808" s="12">
        <f>HR!AP438</f>
        <v>0</v>
      </c>
      <c r="AY808" s="12">
        <f>HR!AQ438</f>
        <v>0</v>
      </c>
      <c r="AZ808" s="12">
        <f>HR!AR438</f>
        <v>0</v>
      </c>
      <c r="BA808" s="12">
        <f>HR!AS438</f>
        <v>0</v>
      </c>
      <c r="BB808" s="12">
        <f>HR!AT438</f>
        <v>0</v>
      </c>
      <c r="BC808" s="12">
        <f>HR!AU438</f>
        <v>0</v>
      </c>
      <c r="BD808" s="12">
        <f>HR!AV438</f>
        <v>0</v>
      </c>
      <c r="BE808" s="12">
        <f>HR!AW438</f>
        <v>0</v>
      </c>
      <c r="BF808" s="12">
        <f>HR!AX438</f>
        <v>0</v>
      </c>
      <c r="BG808" s="12">
        <f>HR!AY438</f>
        <v>0</v>
      </c>
      <c r="BH808" s="12">
        <f>HR!AZ438</f>
        <v>0</v>
      </c>
      <c r="BI808" s="12">
        <f>HR!BA438</f>
        <v>0</v>
      </c>
      <c r="BJ808" s="12">
        <f>HR!BB438</f>
        <v>0</v>
      </c>
      <c r="BK808" s="12">
        <f>HR!BC438</f>
        <v>0</v>
      </c>
      <c r="BL808" s="12">
        <f>HR!BD438</f>
        <v>0</v>
      </c>
      <c r="BM808" s="12">
        <f>HR!BE438</f>
        <v>0</v>
      </c>
      <c r="BN808" s="12">
        <f>HR!BF438</f>
        <v>0</v>
      </c>
      <c r="BO808" s="12">
        <f>HR!BG438</f>
        <v>0</v>
      </c>
      <c r="BP808" s="12">
        <f>HR!BH438</f>
        <v>0</v>
      </c>
      <c r="BQ808" s="12">
        <f>HR!BI438</f>
        <v>0</v>
      </c>
      <c r="BR808" s="12">
        <f>HR!BJ438</f>
        <v>0</v>
      </c>
      <c r="BS808" s="12">
        <f>HR!BK438</f>
        <v>0</v>
      </c>
      <c r="BT808" s="12">
        <f>HR!BL438</f>
        <v>0</v>
      </c>
      <c r="BU808" s="12">
        <f>HR!BM438</f>
        <v>0</v>
      </c>
      <c r="BV808" s="12">
        <f>HR!BN438</f>
        <v>0</v>
      </c>
      <c r="BW808" s="12">
        <f>HR!BO438</f>
        <v>0</v>
      </c>
      <c r="BX808" s="12">
        <f>HR!BP438</f>
        <v>0</v>
      </c>
      <c r="BY808" s="12">
        <f>HR!BQ438</f>
        <v>0</v>
      </c>
      <c r="BZ808" s="12">
        <f>HR!BR438</f>
        <v>0</v>
      </c>
      <c r="CA808" s="12">
        <f>HR!BS438</f>
        <v>0</v>
      </c>
      <c r="CB808" s="12">
        <f>HR!BT438</f>
        <v>0</v>
      </c>
      <c r="CC808" s="12">
        <f>HR!BU438</f>
        <v>0</v>
      </c>
      <c r="CD808" s="12">
        <f>HR!BV438</f>
        <v>0</v>
      </c>
      <c r="CE808" s="12">
        <f>HR!BW438</f>
        <v>0</v>
      </c>
      <c r="CF808" s="12">
        <f>HR!BX438</f>
        <v>0</v>
      </c>
      <c r="CG808" s="12">
        <f t="shared" si="936"/>
        <v>0</v>
      </c>
      <c r="CH808" s="12">
        <f t="shared" si="937"/>
        <v>0</v>
      </c>
      <c r="CI808" s="12">
        <f t="shared" si="938"/>
        <v>0</v>
      </c>
      <c r="CJ808" s="12">
        <f t="shared" si="939"/>
        <v>0</v>
      </c>
      <c r="CK808" s="12">
        <f t="shared" si="940"/>
        <v>0</v>
      </c>
      <c r="CL808" s="12">
        <f t="shared" si="941"/>
        <v>0</v>
      </c>
      <c r="CM808" s="12">
        <f t="shared" si="942"/>
        <v>0</v>
      </c>
      <c r="CN808" s="12">
        <f t="shared" si="943"/>
        <v>0</v>
      </c>
      <c r="CO808" s="12">
        <f t="shared" si="944"/>
        <v>0</v>
      </c>
      <c r="CP808" s="12">
        <f t="shared" si="945"/>
        <v>0</v>
      </c>
      <c r="CQ808" s="12">
        <f t="shared" si="946"/>
        <v>0</v>
      </c>
      <c r="CR808" s="12">
        <f t="shared" si="947"/>
        <v>0</v>
      </c>
      <c r="CS808" s="12">
        <f t="shared" si="948"/>
        <v>0</v>
      </c>
      <c r="CT808" s="12">
        <f t="shared" si="949"/>
        <v>0</v>
      </c>
      <c r="CU808" s="12">
        <f t="shared" si="950"/>
        <v>0</v>
      </c>
      <c r="CV808" s="12">
        <f t="shared" si="951"/>
        <v>0</v>
      </c>
      <c r="CW808" s="12">
        <f t="shared" si="952"/>
        <v>0</v>
      </c>
      <c r="CX808" s="12">
        <f t="shared" si="953"/>
        <v>0</v>
      </c>
      <c r="CY808" s="12">
        <f t="shared" si="954"/>
        <v>0</v>
      </c>
      <c r="CZ808" s="12">
        <f t="shared" si="955"/>
        <v>0</v>
      </c>
      <c r="DA808" s="12">
        <f t="shared" si="956"/>
        <v>0</v>
      </c>
      <c r="DB808" s="12">
        <f t="shared" si="957"/>
        <v>0</v>
      </c>
      <c r="DC808" s="12">
        <f t="shared" si="958"/>
        <v>0</v>
      </c>
      <c r="DD808" s="12">
        <f t="shared" si="959"/>
        <v>0</v>
      </c>
      <c r="DE808" s="12">
        <f t="shared" si="960"/>
        <v>0</v>
      </c>
      <c r="DF808" s="12">
        <f t="shared" si="961"/>
        <v>0</v>
      </c>
      <c r="DG808" s="12">
        <f t="shared" si="962"/>
        <v>0</v>
      </c>
      <c r="DH808" s="12">
        <f t="shared" si="963"/>
        <v>0</v>
      </c>
      <c r="DI808" s="12">
        <f t="shared" si="964"/>
        <v>0</v>
      </c>
      <c r="DJ808" s="12">
        <f t="shared" si="965"/>
        <v>0</v>
      </c>
      <c r="DK808" s="12">
        <f>SUM(M808:CHOOSE(YTD,M808,N808,O808,P808,Q808,R808,S808,T808,U808,V808,W808,X808))</f>
        <v>0</v>
      </c>
      <c r="DL808" s="12">
        <f>SUM(Y808:CHOOSE(YTD,Y808,Z808,AA808,AB808,AC808,AD808,AE808,AF808,AG808,AH808,AI808,AJ808))</f>
        <v>0</v>
      </c>
      <c r="DM808" s="12">
        <f>SUM(AK808:CHOOSE(YTD,AK808,AL808,AM808,AN808,AO808,AP808,AQ808,AR808,AS808,AT808,AU808,AV808))</f>
        <v>0</v>
      </c>
      <c r="DN808" s="12">
        <f>SUM(AW808:CHOOSE(YTD,AW808,AX808,AY808,AZ808,BA808,BB808,BC808,BD808,BE808,BF808,BG808,BH808))</f>
        <v>0</v>
      </c>
      <c r="DO808" s="12">
        <f>SUM(BI808:CHOOSE(YTD,BI808,BJ808,BK808,BL808,BM808,BN808,BO808,BP808,BQ808,BR808,BS808,BT808))</f>
        <v>0</v>
      </c>
      <c r="DP808" s="12">
        <f>SUM(BU808:CHOOSE(YTD,BU808,BV808,BW808,BX808,BY808,BZ808,CA808,CB808,CC808,CD808,CE808,CF808))</f>
        <v>0</v>
      </c>
    </row>
    <row r="809" spans="1:120" x14ac:dyDescent="0.15">
      <c r="A809" s="12" t="str">
        <f t="shared" si="933"/>
        <v>FTE Cost - Brand</v>
      </c>
      <c r="D809" s="12" t="str">
        <f>HR!D439</f>
        <v>Brand 8</v>
      </c>
      <c r="E809" s="12" t="str">
        <f t="shared" si="968"/>
        <v>Segment 2</v>
      </c>
      <c r="F809" s="12" t="str">
        <f t="shared" si="968"/>
        <v>Business Unit 1</v>
      </c>
      <c r="G809" s="12">
        <f t="shared" si="968"/>
        <v>0</v>
      </c>
      <c r="H809" s="12">
        <f t="shared" si="968"/>
        <v>0</v>
      </c>
      <c r="I809" s="12">
        <f t="shared" si="968"/>
        <v>0</v>
      </c>
      <c r="J809" s="12">
        <f t="shared" si="968"/>
        <v>0</v>
      </c>
      <c r="K809" s="12">
        <f t="shared" si="968"/>
        <v>0</v>
      </c>
      <c r="L809" s="12">
        <f>HR!C439</f>
        <v>0</v>
      </c>
      <c r="M809" s="12">
        <f>HR!E439</f>
        <v>0</v>
      </c>
      <c r="N809" s="12">
        <f>HR!F439</f>
        <v>0</v>
      </c>
      <c r="O809" s="12">
        <f>HR!G439</f>
        <v>0</v>
      </c>
      <c r="P809" s="12">
        <f>HR!H439</f>
        <v>0</v>
      </c>
      <c r="Q809" s="12">
        <f>HR!I439</f>
        <v>0</v>
      </c>
      <c r="R809" s="12">
        <f>HR!J439</f>
        <v>0</v>
      </c>
      <c r="S809" s="12">
        <f>HR!K439</f>
        <v>0</v>
      </c>
      <c r="T809" s="12">
        <f>HR!L439</f>
        <v>0</v>
      </c>
      <c r="U809" s="12">
        <f>HR!M439</f>
        <v>0</v>
      </c>
      <c r="V809" s="12">
        <f>HR!N439</f>
        <v>0</v>
      </c>
      <c r="W809" s="12">
        <f>HR!O439</f>
        <v>0</v>
      </c>
      <c r="X809" s="12">
        <f>HR!P439</f>
        <v>0</v>
      </c>
      <c r="Y809" s="12">
        <f>HR!Q439</f>
        <v>0</v>
      </c>
      <c r="Z809" s="12">
        <f>HR!R439</f>
        <v>0</v>
      </c>
      <c r="AA809" s="12">
        <f>HR!S439</f>
        <v>0</v>
      </c>
      <c r="AB809" s="12">
        <f>HR!T439</f>
        <v>0</v>
      </c>
      <c r="AC809" s="12">
        <f>HR!U439</f>
        <v>0</v>
      </c>
      <c r="AD809" s="12">
        <f>HR!V439</f>
        <v>0</v>
      </c>
      <c r="AE809" s="12">
        <f>HR!W439</f>
        <v>0</v>
      </c>
      <c r="AF809" s="12">
        <f>HR!X439</f>
        <v>0</v>
      </c>
      <c r="AG809" s="12">
        <f>HR!Y439</f>
        <v>0</v>
      </c>
      <c r="AH809" s="12">
        <f>HR!Z439</f>
        <v>0</v>
      </c>
      <c r="AI809" s="12">
        <f>HR!AA439</f>
        <v>0</v>
      </c>
      <c r="AJ809" s="12">
        <f>HR!AB439</f>
        <v>0</v>
      </c>
      <c r="AK809" s="12">
        <f>HR!AC439</f>
        <v>0</v>
      </c>
      <c r="AL809" s="12">
        <f>HR!AD439</f>
        <v>0</v>
      </c>
      <c r="AM809" s="12">
        <f>HR!AE439</f>
        <v>0</v>
      </c>
      <c r="AN809" s="12">
        <f>HR!AF439</f>
        <v>0</v>
      </c>
      <c r="AO809" s="12">
        <f>HR!AG439</f>
        <v>0</v>
      </c>
      <c r="AP809" s="12">
        <f>HR!AH439</f>
        <v>0</v>
      </c>
      <c r="AQ809" s="12">
        <f>HR!AI439</f>
        <v>0</v>
      </c>
      <c r="AR809" s="12">
        <f>HR!AJ439</f>
        <v>0</v>
      </c>
      <c r="AS809" s="12">
        <f>HR!AK439</f>
        <v>0</v>
      </c>
      <c r="AT809" s="12">
        <f>HR!AL439</f>
        <v>0</v>
      </c>
      <c r="AU809" s="12">
        <f>HR!AM439</f>
        <v>0</v>
      </c>
      <c r="AV809" s="12">
        <f>HR!AN439</f>
        <v>0</v>
      </c>
      <c r="AW809" s="12">
        <f>HR!AO439</f>
        <v>0</v>
      </c>
      <c r="AX809" s="12">
        <f>HR!AP439</f>
        <v>0</v>
      </c>
      <c r="AY809" s="12">
        <f>HR!AQ439</f>
        <v>0</v>
      </c>
      <c r="AZ809" s="12">
        <f>HR!AR439</f>
        <v>0</v>
      </c>
      <c r="BA809" s="12">
        <f>HR!AS439</f>
        <v>0</v>
      </c>
      <c r="BB809" s="12">
        <f>HR!AT439</f>
        <v>0</v>
      </c>
      <c r="BC809" s="12">
        <f>HR!AU439</f>
        <v>0</v>
      </c>
      <c r="BD809" s="12">
        <f>HR!AV439</f>
        <v>0</v>
      </c>
      <c r="BE809" s="12">
        <f>HR!AW439</f>
        <v>0</v>
      </c>
      <c r="BF809" s="12">
        <f>HR!AX439</f>
        <v>0</v>
      </c>
      <c r="BG809" s="12">
        <f>HR!AY439</f>
        <v>0</v>
      </c>
      <c r="BH809" s="12">
        <f>HR!AZ439</f>
        <v>0</v>
      </c>
      <c r="BI809" s="12">
        <f>HR!BA439</f>
        <v>0</v>
      </c>
      <c r="BJ809" s="12">
        <f>HR!BB439</f>
        <v>0</v>
      </c>
      <c r="BK809" s="12">
        <f>HR!BC439</f>
        <v>0</v>
      </c>
      <c r="BL809" s="12">
        <f>HR!BD439</f>
        <v>0</v>
      </c>
      <c r="BM809" s="12">
        <f>HR!BE439</f>
        <v>0</v>
      </c>
      <c r="BN809" s="12">
        <f>HR!BF439</f>
        <v>0</v>
      </c>
      <c r="BO809" s="12">
        <f>HR!BG439</f>
        <v>0</v>
      </c>
      <c r="BP809" s="12">
        <f>HR!BH439</f>
        <v>0</v>
      </c>
      <c r="BQ809" s="12">
        <f>HR!BI439</f>
        <v>0</v>
      </c>
      <c r="BR809" s="12">
        <f>HR!BJ439</f>
        <v>0</v>
      </c>
      <c r="BS809" s="12">
        <f>HR!BK439</f>
        <v>0</v>
      </c>
      <c r="BT809" s="12">
        <f>HR!BL439</f>
        <v>0</v>
      </c>
      <c r="BU809" s="12">
        <f>HR!BM439</f>
        <v>0</v>
      </c>
      <c r="BV809" s="12">
        <f>HR!BN439</f>
        <v>0</v>
      </c>
      <c r="BW809" s="12">
        <f>HR!BO439</f>
        <v>0</v>
      </c>
      <c r="BX809" s="12">
        <f>HR!BP439</f>
        <v>0</v>
      </c>
      <c r="BY809" s="12">
        <f>HR!BQ439</f>
        <v>0</v>
      </c>
      <c r="BZ809" s="12">
        <f>HR!BR439</f>
        <v>0</v>
      </c>
      <c r="CA809" s="12">
        <f>HR!BS439</f>
        <v>0</v>
      </c>
      <c r="CB809" s="12">
        <f>HR!BT439</f>
        <v>0</v>
      </c>
      <c r="CC809" s="12">
        <f>HR!BU439</f>
        <v>0</v>
      </c>
      <c r="CD809" s="12">
        <f>HR!BV439</f>
        <v>0</v>
      </c>
      <c r="CE809" s="12">
        <f>HR!BW439</f>
        <v>0</v>
      </c>
      <c r="CF809" s="12">
        <f>HR!BX439</f>
        <v>0</v>
      </c>
      <c r="CG809" s="12">
        <f t="shared" si="936"/>
        <v>0</v>
      </c>
      <c r="CH809" s="12">
        <f t="shared" si="937"/>
        <v>0</v>
      </c>
      <c r="CI809" s="12">
        <f t="shared" si="938"/>
        <v>0</v>
      </c>
      <c r="CJ809" s="12">
        <f t="shared" si="939"/>
        <v>0</v>
      </c>
      <c r="CK809" s="12">
        <f t="shared" si="940"/>
        <v>0</v>
      </c>
      <c r="CL809" s="12">
        <f t="shared" si="941"/>
        <v>0</v>
      </c>
      <c r="CM809" s="12">
        <f t="shared" si="942"/>
        <v>0</v>
      </c>
      <c r="CN809" s="12">
        <f t="shared" si="943"/>
        <v>0</v>
      </c>
      <c r="CO809" s="12">
        <f t="shared" si="944"/>
        <v>0</v>
      </c>
      <c r="CP809" s="12">
        <f t="shared" si="945"/>
        <v>0</v>
      </c>
      <c r="CQ809" s="12">
        <f t="shared" si="946"/>
        <v>0</v>
      </c>
      <c r="CR809" s="12">
        <f t="shared" si="947"/>
        <v>0</v>
      </c>
      <c r="CS809" s="12">
        <f t="shared" si="948"/>
        <v>0</v>
      </c>
      <c r="CT809" s="12">
        <f t="shared" si="949"/>
        <v>0</v>
      </c>
      <c r="CU809" s="12">
        <f t="shared" si="950"/>
        <v>0</v>
      </c>
      <c r="CV809" s="12">
        <f t="shared" si="951"/>
        <v>0</v>
      </c>
      <c r="CW809" s="12">
        <f t="shared" si="952"/>
        <v>0</v>
      </c>
      <c r="CX809" s="12">
        <f t="shared" si="953"/>
        <v>0</v>
      </c>
      <c r="CY809" s="12">
        <f t="shared" si="954"/>
        <v>0</v>
      </c>
      <c r="CZ809" s="12">
        <f t="shared" si="955"/>
        <v>0</v>
      </c>
      <c r="DA809" s="12">
        <f t="shared" si="956"/>
        <v>0</v>
      </c>
      <c r="DB809" s="12">
        <f t="shared" si="957"/>
        <v>0</v>
      </c>
      <c r="DC809" s="12">
        <f t="shared" si="958"/>
        <v>0</v>
      </c>
      <c r="DD809" s="12">
        <f t="shared" si="959"/>
        <v>0</v>
      </c>
      <c r="DE809" s="12">
        <f t="shared" si="960"/>
        <v>0</v>
      </c>
      <c r="DF809" s="12">
        <f t="shared" si="961"/>
        <v>0</v>
      </c>
      <c r="DG809" s="12">
        <f t="shared" si="962"/>
        <v>0</v>
      </c>
      <c r="DH809" s="12">
        <f t="shared" si="963"/>
        <v>0</v>
      </c>
      <c r="DI809" s="12">
        <f t="shared" si="964"/>
        <v>0</v>
      </c>
      <c r="DJ809" s="12">
        <f t="shared" si="965"/>
        <v>0</v>
      </c>
      <c r="DK809" s="12">
        <f>SUM(M809:CHOOSE(YTD,M809,N809,O809,P809,Q809,R809,S809,T809,U809,V809,W809,X809))</f>
        <v>0</v>
      </c>
      <c r="DL809" s="12">
        <f>SUM(Y809:CHOOSE(YTD,Y809,Z809,AA809,AB809,AC809,AD809,AE809,AF809,AG809,AH809,AI809,AJ809))</f>
        <v>0</v>
      </c>
      <c r="DM809" s="12">
        <f>SUM(AK809:CHOOSE(YTD,AK809,AL809,AM809,AN809,AO809,AP809,AQ809,AR809,AS809,AT809,AU809,AV809))</f>
        <v>0</v>
      </c>
      <c r="DN809" s="12">
        <f>SUM(AW809:CHOOSE(YTD,AW809,AX809,AY809,AZ809,BA809,BB809,BC809,BD809,BE809,BF809,BG809,BH809))</f>
        <v>0</v>
      </c>
      <c r="DO809" s="12">
        <f>SUM(BI809:CHOOSE(YTD,BI809,BJ809,BK809,BL809,BM809,BN809,BO809,BP809,BQ809,BR809,BS809,BT809))</f>
        <v>0</v>
      </c>
      <c r="DP809" s="12">
        <f>SUM(BU809:CHOOSE(YTD,BU809,BV809,BW809,BX809,BY809,BZ809,CA809,CB809,CC809,CD809,CE809,CF809))</f>
        <v>0</v>
      </c>
    </row>
    <row r="810" spans="1:120" x14ac:dyDescent="0.15">
      <c r="A810" s="12" t="str">
        <f t="shared" si="933"/>
        <v>FTE Cost - Brand</v>
      </c>
      <c r="D810" s="12" t="str">
        <f>HR!D440</f>
        <v>Brand 9</v>
      </c>
      <c r="E810" s="12" t="str">
        <f>VLOOKUP($D810,$D$1:$K$621,MATCH(E$1,$D$1:$K$1,0),0)</f>
        <v>Segment 2</v>
      </c>
      <c r="F810" s="12" t="str">
        <f t="shared" si="968"/>
        <v>Business Unit 1</v>
      </c>
      <c r="G810" s="12">
        <f t="shared" si="968"/>
        <v>0</v>
      </c>
      <c r="H810" s="12">
        <f t="shared" si="968"/>
        <v>0</v>
      </c>
      <c r="I810" s="12">
        <f t="shared" si="968"/>
        <v>0</v>
      </c>
      <c r="J810" s="12">
        <f t="shared" si="968"/>
        <v>0</v>
      </c>
      <c r="K810" s="12">
        <f t="shared" si="968"/>
        <v>0</v>
      </c>
      <c r="L810" s="12">
        <f>HR!C440</f>
        <v>0</v>
      </c>
      <c r="M810" s="12">
        <f>HR!E440</f>
        <v>0</v>
      </c>
      <c r="N810" s="12">
        <f>HR!F440</f>
        <v>0</v>
      </c>
      <c r="O810" s="12">
        <f>HR!G440</f>
        <v>0</v>
      </c>
      <c r="P810" s="12">
        <f>HR!H440</f>
        <v>0</v>
      </c>
      <c r="Q810" s="12">
        <f>HR!I440</f>
        <v>0</v>
      </c>
      <c r="R810" s="12">
        <f>HR!J440</f>
        <v>0</v>
      </c>
      <c r="S810" s="12">
        <f>HR!K440</f>
        <v>0</v>
      </c>
      <c r="T810" s="12">
        <f>HR!L440</f>
        <v>0</v>
      </c>
      <c r="U810" s="12">
        <f>HR!M440</f>
        <v>0</v>
      </c>
      <c r="V810" s="12">
        <f>HR!N440</f>
        <v>0</v>
      </c>
      <c r="W810" s="12">
        <f>HR!O440</f>
        <v>0</v>
      </c>
      <c r="X810" s="12">
        <f>HR!P440</f>
        <v>0</v>
      </c>
      <c r="Y810" s="12">
        <f>HR!Q440</f>
        <v>0</v>
      </c>
      <c r="Z810" s="12">
        <f>HR!R440</f>
        <v>0</v>
      </c>
      <c r="AA810" s="12">
        <f>HR!S440</f>
        <v>0</v>
      </c>
      <c r="AB810" s="12">
        <f>HR!T440</f>
        <v>0</v>
      </c>
      <c r="AC810" s="12">
        <f>HR!U440</f>
        <v>0</v>
      </c>
      <c r="AD810" s="12">
        <f>HR!V440</f>
        <v>0</v>
      </c>
      <c r="AE810" s="12">
        <f>HR!W440</f>
        <v>0</v>
      </c>
      <c r="AF810" s="12">
        <f>HR!X440</f>
        <v>0</v>
      </c>
      <c r="AG810" s="12">
        <f>HR!Y440</f>
        <v>0</v>
      </c>
      <c r="AH810" s="12">
        <f>HR!Z440</f>
        <v>0</v>
      </c>
      <c r="AI810" s="12">
        <f>HR!AA440</f>
        <v>0</v>
      </c>
      <c r="AJ810" s="12">
        <f>HR!AB440</f>
        <v>0</v>
      </c>
      <c r="AK810" s="12">
        <f>HR!AC440</f>
        <v>0</v>
      </c>
      <c r="AL810" s="12">
        <f>HR!AD440</f>
        <v>0</v>
      </c>
      <c r="AM810" s="12">
        <f>HR!AE440</f>
        <v>0</v>
      </c>
      <c r="AN810" s="12">
        <f>HR!AF440</f>
        <v>0</v>
      </c>
      <c r="AO810" s="12">
        <f>HR!AG440</f>
        <v>0</v>
      </c>
      <c r="AP810" s="12">
        <f>HR!AH440</f>
        <v>0</v>
      </c>
      <c r="AQ810" s="12">
        <f>HR!AI440</f>
        <v>0</v>
      </c>
      <c r="AR810" s="12">
        <f>HR!AJ440</f>
        <v>0</v>
      </c>
      <c r="AS810" s="12">
        <f>HR!AK440</f>
        <v>0</v>
      </c>
      <c r="AT810" s="12">
        <f>HR!AL440</f>
        <v>0</v>
      </c>
      <c r="AU810" s="12">
        <f>HR!AM440</f>
        <v>0</v>
      </c>
      <c r="AV810" s="12">
        <f>HR!AN440</f>
        <v>0</v>
      </c>
      <c r="AW810" s="12">
        <f>HR!AO440</f>
        <v>0</v>
      </c>
      <c r="AX810" s="12">
        <f>HR!AP440</f>
        <v>0</v>
      </c>
      <c r="AY810" s="12">
        <f>HR!AQ440</f>
        <v>0</v>
      </c>
      <c r="AZ810" s="12">
        <f>HR!AR440</f>
        <v>0</v>
      </c>
      <c r="BA810" s="12">
        <f>HR!AS440</f>
        <v>0</v>
      </c>
      <c r="BB810" s="12">
        <f>HR!AT440</f>
        <v>0</v>
      </c>
      <c r="BC810" s="12">
        <f>HR!AU440</f>
        <v>0</v>
      </c>
      <c r="BD810" s="12">
        <f>HR!AV440</f>
        <v>0</v>
      </c>
      <c r="BE810" s="12">
        <f>HR!AW440</f>
        <v>0</v>
      </c>
      <c r="BF810" s="12">
        <f>HR!AX440</f>
        <v>0</v>
      </c>
      <c r="BG810" s="12">
        <f>HR!AY440</f>
        <v>0</v>
      </c>
      <c r="BH810" s="12">
        <f>HR!AZ440</f>
        <v>0</v>
      </c>
      <c r="BI810" s="12">
        <f>HR!BA440</f>
        <v>0</v>
      </c>
      <c r="BJ810" s="12">
        <f>HR!BB440</f>
        <v>0</v>
      </c>
      <c r="BK810" s="12">
        <f>HR!BC440</f>
        <v>0</v>
      </c>
      <c r="BL810" s="12">
        <f>HR!BD440</f>
        <v>0</v>
      </c>
      <c r="BM810" s="12">
        <f>HR!BE440</f>
        <v>0</v>
      </c>
      <c r="BN810" s="12">
        <f>HR!BF440</f>
        <v>0</v>
      </c>
      <c r="BO810" s="12">
        <f>HR!BG440</f>
        <v>0</v>
      </c>
      <c r="BP810" s="12">
        <f>HR!BH440</f>
        <v>0</v>
      </c>
      <c r="BQ810" s="12">
        <f>HR!BI440</f>
        <v>0</v>
      </c>
      <c r="BR810" s="12">
        <f>HR!BJ440</f>
        <v>0</v>
      </c>
      <c r="BS810" s="12">
        <f>HR!BK440</f>
        <v>0</v>
      </c>
      <c r="BT810" s="12">
        <f>HR!BL440</f>
        <v>0</v>
      </c>
      <c r="BU810" s="12">
        <f>HR!BM440</f>
        <v>0</v>
      </c>
      <c r="BV810" s="12">
        <f>HR!BN440</f>
        <v>0</v>
      </c>
      <c r="BW810" s="12">
        <f>HR!BO440</f>
        <v>0</v>
      </c>
      <c r="BX810" s="12">
        <f>HR!BP440</f>
        <v>0</v>
      </c>
      <c r="BY810" s="12">
        <f>HR!BQ440</f>
        <v>0</v>
      </c>
      <c r="BZ810" s="12">
        <f>HR!BR440</f>
        <v>0</v>
      </c>
      <c r="CA810" s="12">
        <f>HR!BS440</f>
        <v>0</v>
      </c>
      <c r="CB810" s="12">
        <f>HR!BT440</f>
        <v>0</v>
      </c>
      <c r="CC810" s="12">
        <f>HR!BU440</f>
        <v>0</v>
      </c>
      <c r="CD810" s="12">
        <f>HR!BV440</f>
        <v>0</v>
      </c>
      <c r="CE810" s="12">
        <f>HR!BW440</f>
        <v>0</v>
      </c>
      <c r="CF810" s="12">
        <f>HR!BX440</f>
        <v>0</v>
      </c>
      <c r="CG810" s="12">
        <f t="shared" si="936"/>
        <v>0</v>
      </c>
      <c r="CH810" s="12">
        <f t="shared" si="937"/>
        <v>0</v>
      </c>
      <c r="CI810" s="12">
        <f t="shared" si="938"/>
        <v>0</v>
      </c>
      <c r="CJ810" s="12">
        <f t="shared" si="939"/>
        <v>0</v>
      </c>
      <c r="CK810" s="12">
        <f t="shared" si="940"/>
        <v>0</v>
      </c>
      <c r="CL810" s="12">
        <f t="shared" si="941"/>
        <v>0</v>
      </c>
      <c r="CM810" s="12">
        <f t="shared" si="942"/>
        <v>0</v>
      </c>
      <c r="CN810" s="12">
        <f t="shared" si="943"/>
        <v>0</v>
      </c>
      <c r="CO810" s="12">
        <f t="shared" si="944"/>
        <v>0</v>
      </c>
      <c r="CP810" s="12">
        <f t="shared" si="945"/>
        <v>0</v>
      </c>
      <c r="CQ810" s="12">
        <f t="shared" si="946"/>
        <v>0</v>
      </c>
      <c r="CR810" s="12">
        <f t="shared" si="947"/>
        <v>0</v>
      </c>
      <c r="CS810" s="12">
        <f t="shared" si="948"/>
        <v>0</v>
      </c>
      <c r="CT810" s="12">
        <f t="shared" si="949"/>
        <v>0</v>
      </c>
      <c r="CU810" s="12">
        <f t="shared" si="950"/>
        <v>0</v>
      </c>
      <c r="CV810" s="12">
        <f t="shared" si="951"/>
        <v>0</v>
      </c>
      <c r="CW810" s="12">
        <f t="shared" si="952"/>
        <v>0</v>
      </c>
      <c r="CX810" s="12">
        <f t="shared" si="953"/>
        <v>0</v>
      </c>
      <c r="CY810" s="12">
        <f t="shared" si="954"/>
        <v>0</v>
      </c>
      <c r="CZ810" s="12">
        <f t="shared" si="955"/>
        <v>0</v>
      </c>
      <c r="DA810" s="12">
        <f t="shared" si="956"/>
        <v>0</v>
      </c>
      <c r="DB810" s="12">
        <f t="shared" si="957"/>
        <v>0</v>
      </c>
      <c r="DC810" s="12">
        <f t="shared" si="958"/>
        <v>0</v>
      </c>
      <c r="DD810" s="12">
        <f t="shared" si="959"/>
        <v>0</v>
      </c>
      <c r="DE810" s="12">
        <f t="shared" si="960"/>
        <v>0</v>
      </c>
      <c r="DF810" s="12">
        <f t="shared" si="961"/>
        <v>0</v>
      </c>
      <c r="DG810" s="12">
        <f t="shared" si="962"/>
        <v>0</v>
      </c>
      <c r="DH810" s="12">
        <f t="shared" si="963"/>
        <v>0</v>
      </c>
      <c r="DI810" s="12">
        <f t="shared" si="964"/>
        <v>0</v>
      </c>
      <c r="DJ810" s="12">
        <f t="shared" si="965"/>
        <v>0</v>
      </c>
      <c r="DK810" s="12">
        <f>SUM(M810:CHOOSE(YTD,M810,N810,O810,P810,Q810,R810,S810,T810,U810,V810,W810,X810))</f>
        <v>0</v>
      </c>
      <c r="DL810" s="12">
        <f>SUM(Y810:CHOOSE(YTD,Y810,Z810,AA810,AB810,AC810,AD810,AE810,AF810,AG810,AH810,AI810,AJ810))</f>
        <v>0</v>
      </c>
      <c r="DM810" s="12">
        <f>SUM(AK810:CHOOSE(YTD,AK810,AL810,AM810,AN810,AO810,AP810,AQ810,AR810,AS810,AT810,AU810,AV810))</f>
        <v>0</v>
      </c>
      <c r="DN810" s="12">
        <f>SUM(AW810:CHOOSE(YTD,AW810,AX810,AY810,AZ810,BA810,BB810,BC810,BD810,BE810,BF810,BG810,BH810))</f>
        <v>0</v>
      </c>
      <c r="DO810" s="12">
        <f>SUM(BI810:CHOOSE(YTD,BI810,BJ810,BK810,BL810,BM810,BN810,BO810,BP810,BQ810,BR810,BS810,BT810))</f>
        <v>0</v>
      </c>
      <c r="DP810" s="12">
        <f>SUM(BU810:CHOOSE(YTD,BU810,BV810,BW810,BX810,BY810,BZ810,CA810,CB810,CC810,CD810,CE810,CF810))</f>
        <v>0</v>
      </c>
    </row>
    <row r="811" spans="1:120" x14ac:dyDescent="0.15">
      <c r="A811" s="12" t="str">
        <f t="shared" si="933"/>
        <v>FTE Cost - Brand</v>
      </c>
      <c r="D811" s="12" t="str">
        <f>HR!D441</f>
        <v>Brand 10</v>
      </c>
      <c r="E811" s="12" t="str">
        <f t="shared" ref="E811:K821" si="969">VLOOKUP($D811,$D$1:$K$621,MATCH(E$1,$D$1:$K$1,0),0)</f>
        <v>Segment 3</v>
      </c>
      <c r="F811" s="12" t="str">
        <f t="shared" si="968"/>
        <v>Business Unit 2</v>
      </c>
      <c r="G811" s="12">
        <f t="shared" si="968"/>
        <v>0</v>
      </c>
      <c r="H811" s="12">
        <f t="shared" si="968"/>
        <v>0</v>
      </c>
      <c r="I811" s="12">
        <f t="shared" si="968"/>
        <v>0</v>
      </c>
      <c r="J811" s="12">
        <f t="shared" si="968"/>
        <v>0</v>
      </c>
      <c r="K811" s="12">
        <f t="shared" si="968"/>
        <v>0</v>
      </c>
      <c r="L811" s="12">
        <f>HR!C441</f>
        <v>0</v>
      </c>
      <c r="M811" s="12">
        <f>HR!E441</f>
        <v>0</v>
      </c>
      <c r="N811" s="12">
        <f>HR!F441</f>
        <v>0</v>
      </c>
      <c r="O811" s="12">
        <f>HR!G441</f>
        <v>0</v>
      </c>
      <c r="P811" s="12">
        <f>HR!H441</f>
        <v>0</v>
      </c>
      <c r="Q811" s="12">
        <f>HR!I441</f>
        <v>0</v>
      </c>
      <c r="R811" s="12">
        <f>HR!J441</f>
        <v>0</v>
      </c>
      <c r="S811" s="12">
        <f>HR!K441</f>
        <v>0</v>
      </c>
      <c r="T811" s="12">
        <f>HR!L441</f>
        <v>0</v>
      </c>
      <c r="U811" s="12">
        <f>HR!M441</f>
        <v>0</v>
      </c>
      <c r="V811" s="12">
        <f>HR!N441</f>
        <v>0</v>
      </c>
      <c r="W811" s="12">
        <f>HR!O441</f>
        <v>0</v>
      </c>
      <c r="X811" s="12">
        <f>HR!P441</f>
        <v>0</v>
      </c>
      <c r="Y811" s="12">
        <f>HR!Q441</f>
        <v>0</v>
      </c>
      <c r="Z811" s="12">
        <f>HR!R441</f>
        <v>0</v>
      </c>
      <c r="AA811" s="12">
        <f>HR!S441</f>
        <v>0</v>
      </c>
      <c r="AB811" s="12">
        <f>HR!T441</f>
        <v>0</v>
      </c>
      <c r="AC811" s="12">
        <f>HR!U441</f>
        <v>0</v>
      </c>
      <c r="AD811" s="12">
        <f>HR!V441</f>
        <v>0</v>
      </c>
      <c r="AE811" s="12">
        <f>HR!W441</f>
        <v>0</v>
      </c>
      <c r="AF811" s="12">
        <f>HR!X441</f>
        <v>0</v>
      </c>
      <c r="AG811" s="12">
        <f>HR!Y441</f>
        <v>0</v>
      </c>
      <c r="AH811" s="12">
        <f>HR!Z441</f>
        <v>0</v>
      </c>
      <c r="AI811" s="12">
        <f>HR!AA441</f>
        <v>0</v>
      </c>
      <c r="AJ811" s="12">
        <f>HR!AB441</f>
        <v>0</v>
      </c>
      <c r="AK811" s="12">
        <f>HR!AC441</f>
        <v>0</v>
      </c>
      <c r="AL811" s="12">
        <f>HR!AD441</f>
        <v>0</v>
      </c>
      <c r="AM811" s="12">
        <f>HR!AE441</f>
        <v>0</v>
      </c>
      <c r="AN811" s="12">
        <f>HR!AF441</f>
        <v>0</v>
      </c>
      <c r="AO811" s="12">
        <f>HR!AG441</f>
        <v>0</v>
      </c>
      <c r="AP811" s="12">
        <f>HR!AH441</f>
        <v>0</v>
      </c>
      <c r="AQ811" s="12">
        <f>HR!AI441</f>
        <v>0</v>
      </c>
      <c r="AR811" s="12">
        <f>HR!AJ441</f>
        <v>0</v>
      </c>
      <c r="AS811" s="12">
        <f>HR!AK441</f>
        <v>0</v>
      </c>
      <c r="AT811" s="12">
        <f>HR!AL441</f>
        <v>0</v>
      </c>
      <c r="AU811" s="12">
        <f>HR!AM441</f>
        <v>0</v>
      </c>
      <c r="AV811" s="12">
        <f>HR!AN441</f>
        <v>0</v>
      </c>
      <c r="AW811" s="12">
        <f>HR!AO441</f>
        <v>0</v>
      </c>
      <c r="AX811" s="12">
        <f>HR!AP441</f>
        <v>0</v>
      </c>
      <c r="AY811" s="12">
        <f>HR!AQ441</f>
        <v>0</v>
      </c>
      <c r="AZ811" s="12">
        <f>HR!AR441</f>
        <v>0</v>
      </c>
      <c r="BA811" s="12">
        <f>HR!AS441</f>
        <v>0</v>
      </c>
      <c r="BB811" s="12">
        <f>HR!AT441</f>
        <v>0</v>
      </c>
      <c r="BC811" s="12">
        <f>HR!AU441</f>
        <v>0</v>
      </c>
      <c r="BD811" s="12">
        <f>HR!AV441</f>
        <v>0</v>
      </c>
      <c r="BE811" s="12">
        <f>HR!AW441</f>
        <v>0</v>
      </c>
      <c r="BF811" s="12">
        <f>HR!AX441</f>
        <v>0</v>
      </c>
      <c r="BG811" s="12">
        <f>HR!AY441</f>
        <v>0</v>
      </c>
      <c r="BH811" s="12">
        <f>HR!AZ441</f>
        <v>0</v>
      </c>
      <c r="BI811" s="12">
        <f>HR!BA441</f>
        <v>0</v>
      </c>
      <c r="BJ811" s="12">
        <f>HR!BB441</f>
        <v>0</v>
      </c>
      <c r="BK811" s="12">
        <f>HR!BC441</f>
        <v>0</v>
      </c>
      <c r="BL811" s="12">
        <f>HR!BD441</f>
        <v>0</v>
      </c>
      <c r="BM811" s="12">
        <f>HR!BE441</f>
        <v>0</v>
      </c>
      <c r="BN811" s="12">
        <f>HR!BF441</f>
        <v>0</v>
      </c>
      <c r="BO811" s="12">
        <f>HR!BG441</f>
        <v>0</v>
      </c>
      <c r="BP811" s="12">
        <f>HR!BH441</f>
        <v>0</v>
      </c>
      <c r="BQ811" s="12">
        <f>HR!BI441</f>
        <v>0</v>
      </c>
      <c r="BR811" s="12">
        <f>HR!BJ441</f>
        <v>0</v>
      </c>
      <c r="BS811" s="12">
        <f>HR!BK441</f>
        <v>0</v>
      </c>
      <c r="BT811" s="12">
        <f>HR!BL441</f>
        <v>0</v>
      </c>
      <c r="BU811" s="12">
        <f>HR!BM441</f>
        <v>0</v>
      </c>
      <c r="BV811" s="12">
        <f>HR!BN441</f>
        <v>0</v>
      </c>
      <c r="BW811" s="12">
        <f>HR!BO441</f>
        <v>0</v>
      </c>
      <c r="BX811" s="12">
        <f>HR!BP441</f>
        <v>0</v>
      </c>
      <c r="BY811" s="12">
        <f>HR!BQ441</f>
        <v>0</v>
      </c>
      <c r="BZ811" s="12">
        <f>HR!BR441</f>
        <v>0</v>
      </c>
      <c r="CA811" s="12">
        <f>HR!BS441</f>
        <v>0</v>
      </c>
      <c r="CB811" s="12">
        <f>HR!BT441</f>
        <v>0</v>
      </c>
      <c r="CC811" s="12">
        <f>HR!BU441</f>
        <v>0</v>
      </c>
      <c r="CD811" s="12">
        <f>HR!BV441</f>
        <v>0</v>
      </c>
      <c r="CE811" s="12">
        <f>HR!BW441</f>
        <v>0</v>
      </c>
      <c r="CF811" s="12">
        <f>HR!BX441</f>
        <v>0</v>
      </c>
      <c r="CG811" s="12">
        <f t="shared" si="936"/>
        <v>0</v>
      </c>
      <c r="CH811" s="12">
        <f t="shared" si="937"/>
        <v>0</v>
      </c>
      <c r="CI811" s="12">
        <f t="shared" si="938"/>
        <v>0</v>
      </c>
      <c r="CJ811" s="12">
        <f t="shared" si="939"/>
        <v>0</v>
      </c>
      <c r="CK811" s="12">
        <f t="shared" si="940"/>
        <v>0</v>
      </c>
      <c r="CL811" s="12">
        <f t="shared" si="941"/>
        <v>0</v>
      </c>
      <c r="CM811" s="12">
        <f t="shared" si="942"/>
        <v>0</v>
      </c>
      <c r="CN811" s="12">
        <f t="shared" si="943"/>
        <v>0</v>
      </c>
      <c r="CO811" s="12">
        <f t="shared" si="944"/>
        <v>0</v>
      </c>
      <c r="CP811" s="12">
        <f t="shared" si="945"/>
        <v>0</v>
      </c>
      <c r="CQ811" s="12">
        <f t="shared" si="946"/>
        <v>0</v>
      </c>
      <c r="CR811" s="12">
        <f t="shared" si="947"/>
        <v>0</v>
      </c>
      <c r="CS811" s="12">
        <f t="shared" si="948"/>
        <v>0</v>
      </c>
      <c r="CT811" s="12">
        <f t="shared" si="949"/>
        <v>0</v>
      </c>
      <c r="CU811" s="12">
        <f t="shared" si="950"/>
        <v>0</v>
      </c>
      <c r="CV811" s="12">
        <f t="shared" si="951"/>
        <v>0</v>
      </c>
      <c r="CW811" s="12">
        <f t="shared" si="952"/>
        <v>0</v>
      </c>
      <c r="CX811" s="12">
        <f t="shared" si="953"/>
        <v>0</v>
      </c>
      <c r="CY811" s="12">
        <f t="shared" si="954"/>
        <v>0</v>
      </c>
      <c r="CZ811" s="12">
        <f t="shared" si="955"/>
        <v>0</v>
      </c>
      <c r="DA811" s="12">
        <f t="shared" si="956"/>
        <v>0</v>
      </c>
      <c r="DB811" s="12">
        <f t="shared" si="957"/>
        <v>0</v>
      </c>
      <c r="DC811" s="12">
        <f t="shared" si="958"/>
        <v>0</v>
      </c>
      <c r="DD811" s="12">
        <f t="shared" si="959"/>
        <v>0</v>
      </c>
      <c r="DE811" s="12">
        <f t="shared" si="960"/>
        <v>0</v>
      </c>
      <c r="DF811" s="12">
        <f t="shared" si="961"/>
        <v>0</v>
      </c>
      <c r="DG811" s="12">
        <f t="shared" si="962"/>
        <v>0</v>
      </c>
      <c r="DH811" s="12">
        <f t="shared" si="963"/>
        <v>0</v>
      </c>
      <c r="DI811" s="12">
        <f t="shared" si="964"/>
        <v>0</v>
      </c>
      <c r="DJ811" s="12">
        <f t="shared" si="965"/>
        <v>0</v>
      </c>
      <c r="DK811" s="12">
        <f>SUM(M811:CHOOSE(YTD,M811,N811,O811,P811,Q811,R811,S811,T811,U811,V811,W811,X811))</f>
        <v>0</v>
      </c>
      <c r="DL811" s="12">
        <f>SUM(Y811:CHOOSE(YTD,Y811,Z811,AA811,AB811,AC811,AD811,AE811,AF811,AG811,AH811,AI811,AJ811))</f>
        <v>0</v>
      </c>
      <c r="DM811" s="12">
        <f>SUM(AK811:CHOOSE(YTD,AK811,AL811,AM811,AN811,AO811,AP811,AQ811,AR811,AS811,AT811,AU811,AV811))</f>
        <v>0</v>
      </c>
      <c r="DN811" s="12">
        <f>SUM(AW811:CHOOSE(YTD,AW811,AX811,AY811,AZ811,BA811,BB811,BC811,BD811,BE811,BF811,BG811,BH811))</f>
        <v>0</v>
      </c>
      <c r="DO811" s="12">
        <f>SUM(BI811:CHOOSE(YTD,BI811,BJ811,BK811,BL811,BM811,BN811,BO811,BP811,BQ811,BR811,BS811,BT811))</f>
        <v>0</v>
      </c>
      <c r="DP811" s="12">
        <f>SUM(BU811:CHOOSE(YTD,BU811,BV811,BW811,BX811,BY811,BZ811,CA811,CB811,CC811,CD811,CE811,CF811))</f>
        <v>0</v>
      </c>
    </row>
    <row r="812" spans="1:120" x14ac:dyDescent="0.15">
      <c r="A812" s="12" t="str">
        <f t="shared" si="933"/>
        <v>FTE Cost - Brand</v>
      </c>
      <c r="D812" s="12" t="str">
        <f>HR!D442</f>
        <v>Brand 11</v>
      </c>
      <c r="E812" s="12" t="str">
        <f t="shared" si="969"/>
        <v>Segment 3</v>
      </c>
      <c r="F812" s="12" t="str">
        <f t="shared" si="968"/>
        <v>Business Unit 2</v>
      </c>
      <c r="G812" s="12">
        <f t="shared" si="968"/>
        <v>0</v>
      </c>
      <c r="H812" s="12">
        <f t="shared" si="968"/>
        <v>0</v>
      </c>
      <c r="I812" s="12">
        <f t="shared" si="968"/>
        <v>0</v>
      </c>
      <c r="J812" s="12">
        <f t="shared" si="968"/>
        <v>0</v>
      </c>
      <c r="K812" s="12">
        <f t="shared" si="968"/>
        <v>0</v>
      </c>
      <c r="L812" s="12">
        <f>HR!C442</f>
        <v>0</v>
      </c>
      <c r="M812" s="12">
        <f>HR!E442</f>
        <v>0</v>
      </c>
      <c r="N812" s="12">
        <f>HR!F442</f>
        <v>0</v>
      </c>
      <c r="O812" s="12">
        <f>HR!G442</f>
        <v>0</v>
      </c>
      <c r="P812" s="12">
        <f>HR!H442</f>
        <v>0</v>
      </c>
      <c r="Q812" s="12">
        <f>HR!I442</f>
        <v>0</v>
      </c>
      <c r="R812" s="12">
        <f>HR!J442</f>
        <v>0</v>
      </c>
      <c r="S812" s="12">
        <f>HR!K442</f>
        <v>0</v>
      </c>
      <c r="T812" s="12">
        <f>HR!L442</f>
        <v>0</v>
      </c>
      <c r="U812" s="12">
        <f>HR!M442</f>
        <v>0</v>
      </c>
      <c r="V812" s="12">
        <f>HR!N442</f>
        <v>0</v>
      </c>
      <c r="W812" s="12">
        <f>HR!O442</f>
        <v>0</v>
      </c>
      <c r="X812" s="12">
        <f>HR!P442</f>
        <v>0</v>
      </c>
      <c r="Y812" s="12">
        <f>HR!Q442</f>
        <v>0</v>
      </c>
      <c r="Z812" s="12">
        <f>HR!R442</f>
        <v>0</v>
      </c>
      <c r="AA812" s="12">
        <f>HR!S442</f>
        <v>0</v>
      </c>
      <c r="AB812" s="12">
        <f>HR!T442</f>
        <v>0</v>
      </c>
      <c r="AC812" s="12">
        <f>HR!U442</f>
        <v>0</v>
      </c>
      <c r="AD812" s="12">
        <f>HR!V442</f>
        <v>0</v>
      </c>
      <c r="AE812" s="12">
        <f>HR!W442</f>
        <v>0</v>
      </c>
      <c r="AF812" s="12">
        <f>HR!X442</f>
        <v>0</v>
      </c>
      <c r="AG812" s="12">
        <f>HR!Y442</f>
        <v>0</v>
      </c>
      <c r="AH812" s="12">
        <f>HR!Z442</f>
        <v>0</v>
      </c>
      <c r="AI812" s="12">
        <f>HR!AA442</f>
        <v>0</v>
      </c>
      <c r="AJ812" s="12">
        <f>HR!AB442</f>
        <v>0</v>
      </c>
      <c r="AK812" s="12">
        <f>HR!AC442</f>
        <v>0</v>
      </c>
      <c r="AL812" s="12">
        <f>HR!AD442</f>
        <v>0</v>
      </c>
      <c r="AM812" s="12">
        <f>HR!AE442</f>
        <v>0</v>
      </c>
      <c r="AN812" s="12">
        <f>HR!AF442</f>
        <v>0</v>
      </c>
      <c r="AO812" s="12">
        <f>HR!AG442</f>
        <v>0</v>
      </c>
      <c r="AP812" s="12">
        <f>HR!AH442</f>
        <v>0</v>
      </c>
      <c r="AQ812" s="12">
        <f>HR!AI442</f>
        <v>0</v>
      </c>
      <c r="AR812" s="12">
        <f>HR!AJ442</f>
        <v>0</v>
      </c>
      <c r="AS812" s="12">
        <f>HR!AK442</f>
        <v>0</v>
      </c>
      <c r="AT812" s="12">
        <f>HR!AL442</f>
        <v>0</v>
      </c>
      <c r="AU812" s="12">
        <f>HR!AM442</f>
        <v>0</v>
      </c>
      <c r="AV812" s="12">
        <f>HR!AN442</f>
        <v>0</v>
      </c>
      <c r="AW812" s="12">
        <f>HR!AO442</f>
        <v>0</v>
      </c>
      <c r="AX812" s="12">
        <f>HR!AP442</f>
        <v>0</v>
      </c>
      <c r="AY812" s="12">
        <f>HR!AQ442</f>
        <v>0</v>
      </c>
      <c r="AZ812" s="12">
        <f>HR!AR442</f>
        <v>0</v>
      </c>
      <c r="BA812" s="12">
        <f>HR!AS442</f>
        <v>0</v>
      </c>
      <c r="BB812" s="12">
        <f>HR!AT442</f>
        <v>0</v>
      </c>
      <c r="BC812" s="12">
        <f>HR!AU442</f>
        <v>0</v>
      </c>
      <c r="BD812" s="12">
        <f>HR!AV442</f>
        <v>0</v>
      </c>
      <c r="BE812" s="12">
        <f>HR!AW442</f>
        <v>0</v>
      </c>
      <c r="BF812" s="12">
        <f>HR!AX442</f>
        <v>0</v>
      </c>
      <c r="BG812" s="12">
        <f>HR!AY442</f>
        <v>0</v>
      </c>
      <c r="BH812" s="12">
        <f>HR!AZ442</f>
        <v>0</v>
      </c>
      <c r="BI812" s="12">
        <f>HR!BA442</f>
        <v>0</v>
      </c>
      <c r="BJ812" s="12">
        <f>HR!BB442</f>
        <v>0</v>
      </c>
      <c r="BK812" s="12">
        <f>HR!BC442</f>
        <v>0</v>
      </c>
      <c r="BL812" s="12">
        <f>HR!BD442</f>
        <v>0</v>
      </c>
      <c r="BM812" s="12">
        <f>HR!BE442</f>
        <v>0</v>
      </c>
      <c r="BN812" s="12">
        <f>HR!BF442</f>
        <v>0</v>
      </c>
      <c r="BO812" s="12">
        <f>HR!BG442</f>
        <v>0</v>
      </c>
      <c r="BP812" s="12">
        <f>HR!BH442</f>
        <v>0</v>
      </c>
      <c r="BQ812" s="12">
        <f>HR!BI442</f>
        <v>0</v>
      </c>
      <c r="BR812" s="12">
        <f>HR!BJ442</f>
        <v>0</v>
      </c>
      <c r="BS812" s="12">
        <f>HR!BK442</f>
        <v>0</v>
      </c>
      <c r="BT812" s="12">
        <f>HR!BL442</f>
        <v>0</v>
      </c>
      <c r="BU812" s="12">
        <f>HR!BM442</f>
        <v>0</v>
      </c>
      <c r="BV812" s="12">
        <f>HR!BN442</f>
        <v>0</v>
      </c>
      <c r="BW812" s="12">
        <f>HR!BO442</f>
        <v>0</v>
      </c>
      <c r="BX812" s="12">
        <f>HR!BP442</f>
        <v>0</v>
      </c>
      <c r="BY812" s="12">
        <f>HR!BQ442</f>
        <v>0</v>
      </c>
      <c r="BZ812" s="12">
        <f>HR!BR442</f>
        <v>0</v>
      </c>
      <c r="CA812" s="12">
        <f>HR!BS442</f>
        <v>0</v>
      </c>
      <c r="CB812" s="12">
        <f>HR!BT442</f>
        <v>0</v>
      </c>
      <c r="CC812" s="12">
        <f>HR!BU442</f>
        <v>0</v>
      </c>
      <c r="CD812" s="12">
        <f>HR!BV442</f>
        <v>0</v>
      </c>
      <c r="CE812" s="12">
        <f>HR!BW442</f>
        <v>0</v>
      </c>
      <c r="CF812" s="12">
        <f>HR!BX442</f>
        <v>0</v>
      </c>
      <c r="CG812" s="12">
        <f t="shared" si="936"/>
        <v>0</v>
      </c>
      <c r="CH812" s="12">
        <f t="shared" si="937"/>
        <v>0</v>
      </c>
      <c r="CI812" s="12">
        <f t="shared" si="938"/>
        <v>0</v>
      </c>
      <c r="CJ812" s="12">
        <f t="shared" si="939"/>
        <v>0</v>
      </c>
      <c r="CK812" s="12">
        <f t="shared" si="940"/>
        <v>0</v>
      </c>
      <c r="CL812" s="12">
        <f t="shared" si="941"/>
        <v>0</v>
      </c>
      <c r="CM812" s="12">
        <f t="shared" si="942"/>
        <v>0</v>
      </c>
      <c r="CN812" s="12">
        <f t="shared" si="943"/>
        <v>0</v>
      </c>
      <c r="CO812" s="12">
        <f t="shared" si="944"/>
        <v>0</v>
      </c>
      <c r="CP812" s="12">
        <f t="shared" si="945"/>
        <v>0</v>
      </c>
      <c r="CQ812" s="12">
        <f t="shared" si="946"/>
        <v>0</v>
      </c>
      <c r="CR812" s="12">
        <f t="shared" si="947"/>
        <v>0</v>
      </c>
      <c r="CS812" s="12">
        <f t="shared" si="948"/>
        <v>0</v>
      </c>
      <c r="CT812" s="12">
        <f t="shared" si="949"/>
        <v>0</v>
      </c>
      <c r="CU812" s="12">
        <f t="shared" si="950"/>
        <v>0</v>
      </c>
      <c r="CV812" s="12">
        <f t="shared" si="951"/>
        <v>0</v>
      </c>
      <c r="CW812" s="12">
        <f t="shared" si="952"/>
        <v>0</v>
      </c>
      <c r="CX812" s="12">
        <f t="shared" si="953"/>
        <v>0</v>
      </c>
      <c r="CY812" s="12">
        <f t="shared" si="954"/>
        <v>0</v>
      </c>
      <c r="CZ812" s="12">
        <f t="shared" si="955"/>
        <v>0</v>
      </c>
      <c r="DA812" s="12">
        <f t="shared" si="956"/>
        <v>0</v>
      </c>
      <c r="DB812" s="12">
        <f t="shared" si="957"/>
        <v>0</v>
      </c>
      <c r="DC812" s="12">
        <f t="shared" si="958"/>
        <v>0</v>
      </c>
      <c r="DD812" s="12">
        <f t="shared" si="959"/>
        <v>0</v>
      </c>
      <c r="DE812" s="12">
        <f t="shared" si="960"/>
        <v>0</v>
      </c>
      <c r="DF812" s="12">
        <f t="shared" si="961"/>
        <v>0</v>
      </c>
      <c r="DG812" s="12">
        <f t="shared" si="962"/>
        <v>0</v>
      </c>
      <c r="DH812" s="12">
        <f t="shared" si="963"/>
        <v>0</v>
      </c>
      <c r="DI812" s="12">
        <f t="shared" si="964"/>
        <v>0</v>
      </c>
      <c r="DJ812" s="12">
        <f t="shared" si="965"/>
        <v>0</v>
      </c>
      <c r="DK812" s="12">
        <f>SUM(M812:CHOOSE(YTD,M812,N812,O812,P812,Q812,R812,S812,T812,U812,V812,W812,X812))</f>
        <v>0</v>
      </c>
      <c r="DL812" s="12">
        <f>SUM(Y812:CHOOSE(YTD,Y812,Z812,AA812,AB812,AC812,AD812,AE812,AF812,AG812,AH812,AI812,AJ812))</f>
        <v>0</v>
      </c>
      <c r="DM812" s="12">
        <f>SUM(AK812:CHOOSE(YTD,AK812,AL812,AM812,AN812,AO812,AP812,AQ812,AR812,AS812,AT812,AU812,AV812))</f>
        <v>0</v>
      </c>
      <c r="DN812" s="12">
        <f>SUM(AW812:CHOOSE(YTD,AW812,AX812,AY812,AZ812,BA812,BB812,BC812,BD812,BE812,BF812,BG812,BH812))</f>
        <v>0</v>
      </c>
      <c r="DO812" s="12">
        <f>SUM(BI812:CHOOSE(YTD,BI812,BJ812,BK812,BL812,BM812,BN812,BO812,BP812,BQ812,BR812,BS812,BT812))</f>
        <v>0</v>
      </c>
      <c r="DP812" s="12">
        <f>SUM(BU812:CHOOSE(YTD,BU812,BV812,BW812,BX812,BY812,BZ812,CA812,CB812,CC812,CD812,CE812,CF812))</f>
        <v>0</v>
      </c>
    </row>
    <row r="813" spans="1:120" x14ac:dyDescent="0.15">
      <c r="A813" s="12" t="str">
        <f t="shared" si="933"/>
        <v>FTE Cost - Brand</v>
      </c>
      <c r="D813" s="12" t="str">
        <f>HR!D443</f>
        <v>Brand 12</v>
      </c>
      <c r="E813" s="12" t="str">
        <f t="shared" si="969"/>
        <v>Segment 3</v>
      </c>
      <c r="F813" s="12" t="str">
        <f t="shared" si="968"/>
        <v>Business Unit 2</v>
      </c>
      <c r="G813" s="12">
        <f t="shared" si="968"/>
        <v>0</v>
      </c>
      <c r="H813" s="12">
        <f t="shared" si="968"/>
        <v>0</v>
      </c>
      <c r="I813" s="12">
        <f t="shared" si="968"/>
        <v>0</v>
      </c>
      <c r="J813" s="12">
        <f t="shared" si="968"/>
        <v>0</v>
      </c>
      <c r="K813" s="12">
        <f t="shared" si="968"/>
        <v>0</v>
      </c>
      <c r="L813" s="12">
        <f>HR!C443</f>
        <v>0</v>
      </c>
      <c r="M813" s="12">
        <f>HR!E443</f>
        <v>0</v>
      </c>
      <c r="N813" s="12">
        <f>HR!F443</f>
        <v>0</v>
      </c>
      <c r="O813" s="12">
        <f>HR!G443</f>
        <v>0</v>
      </c>
      <c r="P813" s="12">
        <f>HR!H443</f>
        <v>0</v>
      </c>
      <c r="Q813" s="12">
        <f>HR!I443</f>
        <v>0</v>
      </c>
      <c r="R813" s="12">
        <f>HR!J443</f>
        <v>0</v>
      </c>
      <c r="S813" s="12">
        <f>HR!K443</f>
        <v>0</v>
      </c>
      <c r="T813" s="12">
        <f>HR!L443</f>
        <v>0</v>
      </c>
      <c r="U813" s="12">
        <f>HR!M443</f>
        <v>0</v>
      </c>
      <c r="V813" s="12">
        <f>HR!N443</f>
        <v>0</v>
      </c>
      <c r="W813" s="12">
        <f>HR!O443</f>
        <v>0</v>
      </c>
      <c r="X813" s="12">
        <f>HR!P443</f>
        <v>0</v>
      </c>
      <c r="Y813" s="12">
        <f>HR!Q443</f>
        <v>0</v>
      </c>
      <c r="Z813" s="12">
        <f>HR!R443</f>
        <v>0</v>
      </c>
      <c r="AA813" s="12">
        <f>HR!S443</f>
        <v>0</v>
      </c>
      <c r="AB813" s="12">
        <f>HR!T443</f>
        <v>0</v>
      </c>
      <c r="AC813" s="12">
        <f>HR!U443</f>
        <v>0</v>
      </c>
      <c r="AD813" s="12">
        <f>HR!V443</f>
        <v>0</v>
      </c>
      <c r="AE813" s="12">
        <f>HR!W443</f>
        <v>0</v>
      </c>
      <c r="AF813" s="12">
        <f>HR!X443</f>
        <v>0</v>
      </c>
      <c r="AG813" s="12">
        <f>HR!Y443</f>
        <v>0</v>
      </c>
      <c r="AH813" s="12">
        <f>HR!Z443</f>
        <v>0</v>
      </c>
      <c r="AI813" s="12">
        <f>HR!AA443</f>
        <v>0</v>
      </c>
      <c r="AJ813" s="12">
        <f>HR!AB443</f>
        <v>0</v>
      </c>
      <c r="AK813" s="12">
        <f>HR!AC443</f>
        <v>0</v>
      </c>
      <c r="AL813" s="12">
        <f>HR!AD443</f>
        <v>0</v>
      </c>
      <c r="AM813" s="12">
        <f>HR!AE443</f>
        <v>0</v>
      </c>
      <c r="AN813" s="12">
        <f>HR!AF443</f>
        <v>0</v>
      </c>
      <c r="AO813" s="12">
        <f>HR!AG443</f>
        <v>0</v>
      </c>
      <c r="AP813" s="12">
        <f>HR!AH443</f>
        <v>0</v>
      </c>
      <c r="AQ813" s="12">
        <f>HR!AI443</f>
        <v>0</v>
      </c>
      <c r="AR813" s="12">
        <f>HR!AJ443</f>
        <v>0</v>
      </c>
      <c r="AS813" s="12">
        <f>HR!AK443</f>
        <v>0</v>
      </c>
      <c r="AT813" s="12">
        <f>HR!AL443</f>
        <v>0</v>
      </c>
      <c r="AU813" s="12">
        <f>HR!AM443</f>
        <v>0</v>
      </c>
      <c r="AV813" s="12">
        <f>HR!AN443</f>
        <v>0</v>
      </c>
      <c r="AW813" s="12">
        <f>HR!AO443</f>
        <v>0</v>
      </c>
      <c r="AX813" s="12">
        <f>HR!AP443</f>
        <v>0</v>
      </c>
      <c r="AY813" s="12">
        <f>HR!AQ443</f>
        <v>0</v>
      </c>
      <c r="AZ813" s="12">
        <f>HR!AR443</f>
        <v>0</v>
      </c>
      <c r="BA813" s="12">
        <f>HR!AS443</f>
        <v>0</v>
      </c>
      <c r="BB813" s="12">
        <f>HR!AT443</f>
        <v>0</v>
      </c>
      <c r="BC813" s="12">
        <f>HR!AU443</f>
        <v>0</v>
      </c>
      <c r="BD813" s="12">
        <f>HR!AV443</f>
        <v>0</v>
      </c>
      <c r="BE813" s="12">
        <f>HR!AW443</f>
        <v>0</v>
      </c>
      <c r="BF813" s="12">
        <f>HR!AX443</f>
        <v>0</v>
      </c>
      <c r="BG813" s="12">
        <f>HR!AY443</f>
        <v>0</v>
      </c>
      <c r="BH813" s="12">
        <f>HR!AZ443</f>
        <v>0</v>
      </c>
      <c r="BI813" s="12">
        <f>HR!BA443</f>
        <v>0</v>
      </c>
      <c r="BJ813" s="12">
        <f>HR!BB443</f>
        <v>0</v>
      </c>
      <c r="BK813" s="12">
        <f>HR!BC443</f>
        <v>0</v>
      </c>
      <c r="BL813" s="12">
        <f>HR!BD443</f>
        <v>0</v>
      </c>
      <c r="BM813" s="12">
        <f>HR!BE443</f>
        <v>0</v>
      </c>
      <c r="BN813" s="12">
        <f>HR!BF443</f>
        <v>0</v>
      </c>
      <c r="BO813" s="12">
        <f>HR!BG443</f>
        <v>0</v>
      </c>
      <c r="BP813" s="12">
        <f>HR!BH443</f>
        <v>0</v>
      </c>
      <c r="BQ813" s="12">
        <f>HR!BI443</f>
        <v>0</v>
      </c>
      <c r="BR813" s="12">
        <f>HR!BJ443</f>
        <v>0</v>
      </c>
      <c r="BS813" s="12">
        <f>HR!BK443</f>
        <v>0</v>
      </c>
      <c r="BT813" s="12">
        <f>HR!BL443</f>
        <v>0</v>
      </c>
      <c r="BU813" s="12">
        <f>HR!BM443</f>
        <v>0</v>
      </c>
      <c r="BV813" s="12">
        <f>HR!BN443</f>
        <v>0</v>
      </c>
      <c r="BW813" s="12">
        <f>HR!BO443</f>
        <v>0</v>
      </c>
      <c r="BX813" s="12">
        <f>HR!BP443</f>
        <v>0</v>
      </c>
      <c r="BY813" s="12">
        <f>HR!BQ443</f>
        <v>0</v>
      </c>
      <c r="BZ813" s="12">
        <f>HR!BR443</f>
        <v>0</v>
      </c>
      <c r="CA813" s="12">
        <f>HR!BS443</f>
        <v>0</v>
      </c>
      <c r="CB813" s="12">
        <f>HR!BT443</f>
        <v>0</v>
      </c>
      <c r="CC813" s="12">
        <f>HR!BU443</f>
        <v>0</v>
      </c>
      <c r="CD813" s="12">
        <f>HR!BV443</f>
        <v>0</v>
      </c>
      <c r="CE813" s="12">
        <f>HR!BW443</f>
        <v>0</v>
      </c>
      <c r="CF813" s="12">
        <f>HR!BX443</f>
        <v>0</v>
      </c>
      <c r="CG813" s="12">
        <f t="shared" si="936"/>
        <v>0</v>
      </c>
      <c r="CH813" s="12">
        <f t="shared" si="937"/>
        <v>0</v>
      </c>
      <c r="CI813" s="12">
        <f t="shared" si="938"/>
        <v>0</v>
      </c>
      <c r="CJ813" s="12">
        <f t="shared" si="939"/>
        <v>0</v>
      </c>
      <c r="CK813" s="12">
        <f t="shared" si="940"/>
        <v>0</v>
      </c>
      <c r="CL813" s="12">
        <f t="shared" si="941"/>
        <v>0</v>
      </c>
      <c r="CM813" s="12">
        <f t="shared" si="942"/>
        <v>0</v>
      </c>
      <c r="CN813" s="12">
        <f t="shared" si="943"/>
        <v>0</v>
      </c>
      <c r="CO813" s="12">
        <f t="shared" si="944"/>
        <v>0</v>
      </c>
      <c r="CP813" s="12">
        <f t="shared" si="945"/>
        <v>0</v>
      </c>
      <c r="CQ813" s="12">
        <f t="shared" si="946"/>
        <v>0</v>
      </c>
      <c r="CR813" s="12">
        <f t="shared" si="947"/>
        <v>0</v>
      </c>
      <c r="CS813" s="12">
        <f t="shared" si="948"/>
        <v>0</v>
      </c>
      <c r="CT813" s="12">
        <f t="shared" si="949"/>
        <v>0</v>
      </c>
      <c r="CU813" s="12">
        <f t="shared" si="950"/>
        <v>0</v>
      </c>
      <c r="CV813" s="12">
        <f t="shared" si="951"/>
        <v>0</v>
      </c>
      <c r="CW813" s="12">
        <f t="shared" si="952"/>
        <v>0</v>
      </c>
      <c r="CX813" s="12">
        <f t="shared" si="953"/>
        <v>0</v>
      </c>
      <c r="CY813" s="12">
        <f t="shared" si="954"/>
        <v>0</v>
      </c>
      <c r="CZ813" s="12">
        <f t="shared" si="955"/>
        <v>0</v>
      </c>
      <c r="DA813" s="12">
        <f t="shared" si="956"/>
        <v>0</v>
      </c>
      <c r="DB813" s="12">
        <f t="shared" si="957"/>
        <v>0</v>
      </c>
      <c r="DC813" s="12">
        <f t="shared" si="958"/>
        <v>0</v>
      </c>
      <c r="DD813" s="12">
        <f t="shared" si="959"/>
        <v>0</v>
      </c>
      <c r="DE813" s="12">
        <f t="shared" si="960"/>
        <v>0</v>
      </c>
      <c r="DF813" s="12">
        <f t="shared" si="961"/>
        <v>0</v>
      </c>
      <c r="DG813" s="12">
        <f t="shared" si="962"/>
        <v>0</v>
      </c>
      <c r="DH813" s="12">
        <f t="shared" si="963"/>
        <v>0</v>
      </c>
      <c r="DI813" s="12">
        <f t="shared" si="964"/>
        <v>0</v>
      </c>
      <c r="DJ813" s="12">
        <f t="shared" si="965"/>
        <v>0</v>
      </c>
      <c r="DK813" s="12">
        <f>SUM(M813:CHOOSE(YTD,M813,N813,O813,P813,Q813,R813,S813,T813,U813,V813,W813,X813))</f>
        <v>0</v>
      </c>
      <c r="DL813" s="12">
        <f>SUM(Y813:CHOOSE(YTD,Y813,Z813,AA813,AB813,AC813,AD813,AE813,AF813,AG813,AH813,AI813,AJ813))</f>
        <v>0</v>
      </c>
      <c r="DM813" s="12">
        <f>SUM(AK813:CHOOSE(YTD,AK813,AL813,AM813,AN813,AO813,AP813,AQ813,AR813,AS813,AT813,AU813,AV813))</f>
        <v>0</v>
      </c>
      <c r="DN813" s="12">
        <f>SUM(AW813:CHOOSE(YTD,AW813,AX813,AY813,AZ813,BA813,BB813,BC813,BD813,BE813,BF813,BG813,BH813))</f>
        <v>0</v>
      </c>
      <c r="DO813" s="12">
        <f>SUM(BI813:CHOOSE(YTD,BI813,BJ813,BK813,BL813,BM813,BN813,BO813,BP813,BQ813,BR813,BS813,BT813))</f>
        <v>0</v>
      </c>
      <c r="DP813" s="12">
        <f>SUM(BU813:CHOOSE(YTD,BU813,BV813,BW813,BX813,BY813,BZ813,CA813,CB813,CC813,CD813,CE813,CF813))</f>
        <v>0</v>
      </c>
    </row>
    <row r="814" spans="1:120" x14ac:dyDescent="0.15">
      <c r="A814" s="12" t="str">
        <f t="shared" si="933"/>
        <v>FTE Cost - Brand</v>
      </c>
      <c r="D814" s="12" t="str">
        <f>HR!D444</f>
        <v>Brand 13</v>
      </c>
      <c r="E814" s="12" t="str">
        <f t="shared" si="969"/>
        <v>Segment 4</v>
      </c>
      <c r="F814" s="12" t="str">
        <f t="shared" si="968"/>
        <v>Business Unit 2</v>
      </c>
      <c r="G814" s="12">
        <f t="shared" si="968"/>
        <v>0</v>
      </c>
      <c r="H814" s="12">
        <f t="shared" si="968"/>
        <v>0</v>
      </c>
      <c r="I814" s="12">
        <f t="shared" si="968"/>
        <v>0</v>
      </c>
      <c r="J814" s="12">
        <f t="shared" si="968"/>
        <v>0</v>
      </c>
      <c r="K814" s="12">
        <f t="shared" si="968"/>
        <v>0</v>
      </c>
      <c r="L814" s="12">
        <f>HR!C444</f>
        <v>0</v>
      </c>
      <c r="M814" s="12">
        <f>HR!E444</f>
        <v>0</v>
      </c>
      <c r="N814" s="12">
        <f>HR!F444</f>
        <v>0</v>
      </c>
      <c r="O814" s="12">
        <f>HR!G444</f>
        <v>0</v>
      </c>
      <c r="P814" s="12">
        <f>HR!H444</f>
        <v>0</v>
      </c>
      <c r="Q814" s="12">
        <f>HR!I444</f>
        <v>0</v>
      </c>
      <c r="R814" s="12">
        <f>HR!J444</f>
        <v>0</v>
      </c>
      <c r="S814" s="12">
        <f>HR!K444</f>
        <v>0</v>
      </c>
      <c r="T814" s="12">
        <f>HR!L444</f>
        <v>0</v>
      </c>
      <c r="U814" s="12">
        <f>HR!M444</f>
        <v>0</v>
      </c>
      <c r="V814" s="12">
        <f>HR!N444</f>
        <v>0</v>
      </c>
      <c r="W814" s="12">
        <f>HR!O444</f>
        <v>0</v>
      </c>
      <c r="X814" s="12">
        <f>HR!P444</f>
        <v>0</v>
      </c>
      <c r="Y814" s="12">
        <f>HR!Q444</f>
        <v>0</v>
      </c>
      <c r="Z814" s="12">
        <f>HR!R444</f>
        <v>0</v>
      </c>
      <c r="AA814" s="12">
        <f>HR!S444</f>
        <v>0</v>
      </c>
      <c r="AB814" s="12">
        <f>HR!T444</f>
        <v>0</v>
      </c>
      <c r="AC814" s="12">
        <f>HR!U444</f>
        <v>0</v>
      </c>
      <c r="AD814" s="12">
        <f>HR!V444</f>
        <v>0</v>
      </c>
      <c r="AE814" s="12">
        <f>HR!W444</f>
        <v>0</v>
      </c>
      <c r="AF814" s="12">
        <f>HR!X444</f>
        <v>0</v>
      </c>
      <c r="AG814" s="12">
        <f>HR!Y444</f>
        <v>0</v>
      </c>
      <c r="AH814" s="12">
        <f>HR!Z444</f>
        <v>0</v>
      </c>
      <c r="AI814" s="12">
        <f>HR!AA444</f>
        <v>0</v>
      </c>
      <c r="AJ814" s="12">
        <f>HR!AB444</f>
        <v>0</v>
      </c>
      <c r="AK814" s="12">
        <f>HR!AC444</f>
        <v>0</v>
      </c>
      <c r="AL814" s="12">
        <f>HR!AD444</f>
        <v>0</v>
      </c>
      <c r="AM814" s="12">
        <f>HR!AE444</f>
        <v>0</v>
      </c>
      <c r="AN814" s="12">
        <f>HR!AF444</f>
        <v>0</v>
      </c>
      <c r="AO814" s="12">
        <f>HR!AG444</f>
        <v>0</v>
      </c>
      <c r="AP814" s="12">
        <f>HR!AH444</f>
        <v>0</v>
      </c>
      <c r="AQ814" s="12">
        <f>HR!AI444</f>
        <v>0</v>
      </c>
      <c r="AR814" s="12">
        <f>HR!AJ444</f>
        <v>0</v>
      </c>
      <c r="AS814" s="12">
        <f>HR!AK444</f>
        <v>0</v>
      </c>
      <c r="AT814" s="12">
        <f>HR!AL444</f>
        <v>0</v>
      </c>
      <c r="AU814" s="12">
        <f>HR!AM444</f>
        <v>0</v>
      </c>
      <c r="AV814" s="12">
        <f>HR!AN444</f>
        <v>0</v>
      </c>
      <c r="AW814" s="12">
        <f>HR!AO444</f>
        <v>0</v>
      </c>
      <c r="AX814" s="12">
        <f>HR!AP444</f>
        <v>0</v>
      </c>
      <c r="AY814" s="12">
        <f>HR!AQ444</f>
        <v>0</v>
      </c>
      <c r="AZ814" s="12">
        <f>HR!AR444</f>
        <v>0</v>
      </c>
      <c r="BA814" s="12">
        <f>HR!AS444</f>
        <v>0</v>
      </c>
      <c r="BB814" s="12">
        <f>HR!AT444</f>
        <v>0</v>
      </c>
      <c r="BC814" s="12">
        <f>HR!AU444</f>
        <v>0</v>
      </c>
      <c r="BD814" s="12">
        <f>HR!AV444</f>
        <v>0</v>
      </c>
      <c r="BE814" s="12">
        <f>HR!AW444</f>
        <v>0</v>
      </c>
      <c r="BF814" s="12">
        <f>HR!AX444</f>
        <v>0</v>
      </c>
      <c r="BG814" s="12">
        <f>HR!AY444</f>
        <v>0</v>
      </c>
      <c r="BH814" s="12">
        <f>HR!AZ444</f>
        <v>0</v>
      </c>
      <c r="BI814" s="12">
        <f>HR!BA444</f>
        <v>0</v>
      </c>
      <c r="BJ814" s="12">
        <f>HR!BB444</f>
        <v>0</v>
      </c>
      <c r="BK814" s="12">
        <f>HR!BC444</f>
        <v>0</v>
      </c>
      <c r="BL814" s="12">
        <f>HR!BD444</f>
        <v>0</v>
      </c>
      <c r="BM814" s="12">
        <f>HR!BE444</f>
        <v>0</v>
      </c>
      <c r="BN814" s="12">
        <f>HR!BF444</f>
        <v>0</v>
      </c>
      <c r="BO814" s="12">
        <f>HR!BG444</f>
        <v>0</v>
      </c>
      <c r="BP814" s="12">
        <f>HR!BH444</f>
        <v>0</v>
      </c>
      <c r="BQ814" s="12">
        <f>HR!BI444</f>
        <v>0</v>
      </c>
      <c r="BR814" s="12">
        <f>HR!BJ444</f>
        <v>0</v>
      </c>
      <c r="BS814" s="12">
        <f>HR!BK444</f>
        <v>0</v>
      </c>
      <c r="BT814" s="12">
        <f>HR!BL444</f>
        <v>0</v>
      </c>
      <c r="BU814" s="12">
        <f>HR!BM444</f>
        <v>0</v>
      </c>
      <c r="BV814" s="12">
        <f>HR!BN444</f>
        <v>0</v>
      </c>
      <c r="BW814" s="12">
        <f>HR!BO444</f>
        <v>0</v>
      </c>
      <c r="BX814" s="12">
        <f>HR!BP444</f>
        <v>0</v>
      </c>
      <c r="BY814" s="12">
        <f>HR!BQ444</f>
        <v>0</v>
      </c>
      <c r="BZ814" s="12">
        <f>HR!BR444</f>
        <v>0</v>
      </c>
      <c r="CA814" s="12">
        <f>HR!BS444</f>
        <v>0</v>
      </c>
      <c r="CB814" s="12">
        <f>HR!BT444</f>
        <v>0</v>
      </c>
      <c r="CC814" s="12">
        <f>HR!BU444</f>
        <v>0</v>
      </c>
      <c r="CD814" s="12">
        <f>HR!BV444</f>
        <v>0</v>
      </c>
      <c r="CE814" s="12">
        <f>HR!BW444</f>
        <v>0</v>
      </c>
      <c r="CF814" s="12">
        <f>HR!BX444</f>
        <v>0</v>
      </c>
      <c r="CG814" s="12">
        <f t="shared" si="936"/>
        <v>0</v>
      </c>
      <c r="CH814" s="12">
        <f t="shared" si="937"/>
        <v>0</v>
      </c>
      <c r="CI814" s="12">
        <f t="shared" si="938"/>
        <v>0</v>
      </c>
      <c r="CJ814" s="12">
        <f t="shared" si="939"/>
        <v>0</v>
      </c>
      <c r="CK814" s="12">
        <f t="shared" si="940"/>
        <v>0</v>
      </c>
      <c r="CL814" s="12">
        <f t="shared" si="941"/>
        <v>0</v>
      </c>
      <c r="CM814" s="12">
        <f t="shared" si="942"/>
        <v>0</v>
      </c>
      <c r="CN814" s="12">
        <f t="shared" si="943"/>
        <v>0</v>
      </c>
      <c r="CO814" s="12">
        <f t="shared" si="944"/>
        <v>0</v>
      </c>
      <c r="CP814" s="12">
        <f t="shared" si="945"/>
        <v>0</v>
      </c>
      <c r="CQ814" s="12">
        <f t="shared" si="946"/>
        <v>0</v>
      </c>
      <c r="CR814" s="12">
        <f t="shared" si="947"/>
        <v>0</v>
      </c>
      <c r="CS814" s="12">
        <f t="shared" si="948"/>
        <v>0</v>
      </c>
      <c r="CT814" s="12">
        <f t="shared" si="949"/>
        <v>0</v>
      </c>
      <c r="CU814" s="12">
        <f t="shared" si="950"/>
        <v>0</v>
      </c>
      <c r="CV814" s="12">
        <f t="shared" si="951"/>
        <v>0</v>
      </c>
      <c r="CW814" s="12">
        <f t="shared" si="952"/>
        <v>0</v>
      </c>
      <c r="CX814" s="12">
        <f t="shared" si="953"/>
        <v>0</v>
      </c>
      <c r="CY814" s="12">
        <f t="shared" si="954"/>
        <v>0</v>
      </c>
      <c r="CZ814" s="12">
        <f t="shared" si="955"/>
        <v>0</v>
      </c>
      <c r="DA814" s="12">
        <f t="shared" si="956"/>
        <v>0</v>
      </c>
      <c r="DB814" s="12">
        <f t="shared" si="957"/>
        <v>0</v>
      </c>
      <c r="DC814" s="12">
        <f t="shared" si="958"/>
        <v>0</v>
      </c>
      <c r="DD814" s="12">
        <f t="shared" si="959"/>
        <v>0</v>
      </c>
      <c r="DE814" s="12">
        <f t="shared" si="960"/>
        <v>0</v>
      </c>
      <c r="DF814" s="12">
        <f t="shared" si="961"/>
        <v>0</v>
      </c>
      <c r="DG814" s="12">
        <f t="shared" si="962"/>
        <v>0</v>
      </c>
      <c r="DH814" s="12">
        <f t="shared" si="963"/>
        <v>0</v>
      </c>
      <c r="DI814" s="12">
        <f t="shared" si="964"/>
        <v>0</v>
      </c>
      <c r="DJ814" s="12">
        <f t="shared" si="965"/>
        <v>0</v>
      </c>
      <c r="DK814" s="12">
        <f>SUM(M814:CHOOSE(YTD,M814,N814,O814,P814,Q814,R814,S814,T814,U814,V814,W814,X814))</f>
        <v>0</v>
      </c>
      <c r="DL814" s="12">
        <f>SUM(Y814:CHOOSE(YTD,Y814,Z814,AA814,AB814,AC814,AD814,AE814,AF814,AG814,AH814,AI814,AJ814))</f>
        <v>0</v>
      </c>
      <c r="DM814" s="12">
        <f>SUM(AK814:CHOOSE(YTD,AK814,AL814,AM814,AN814,AO814,AP814,AQ814,AR814,AS814,AT814,AU814,AV814))</f>
        <v>0</v>
      </c>
      <c r="DN814" s="12">
        <f>SUM(AW814:CHOOSE(YTD,AW814,AX814,AY814,AZ814,BA814,BB814,BC814,BD814,BE814,BF814,BG814,BH814))</f>
        <v>0</v>
      </c>
      <c r="DO814" s="12">
        <f>SUM(BI814:CHOOSE(YTD,BI814,BJ814,BK814,BL814,BM814,BN814,BO814,BP814,BQ814,BR814,BS814,BT814))</f>
        <v>0</v>
      </c>
      <c r="DP814" s="12">
        <f>SUM(BU814:CHOOSE(YTD,BU814,BV814,BW814,BX814,BY814,BZ814,CA814,CB814,CC814,CD814,CE814,CF814))</f>
        <v>0</v>
      </c>
    </row>
    <row r="815" spans="1:120" x14ac:dyDescent="0.15">
      <c r="A815" s="12" t="str">
        <f t="shared" si="933"/>
        <v>FTE Cost - Brand</v>
      </c>
      <c r="D815" s="12" t="str">
        <f>HR!D445</f>
        <v>Brand 14</v>
      </c>
      <c r="E815" s="12" t="str">
        <f t="shared" si="969"/>
        <v>Segment 4</v>
      </c>
      <c r="F815" s="12" t="str">
        <f t="shared" si="968"/>
        <v>Business Unit 2</v>
      </c>
      <c r="G815" s="12">
        <f t="shared" si="968"/>
        <v>0</v>
      </c>
      <c r="H815" s="12">
        <f t="shared" si="968"/>
        <v>0</v>
      </c>
      <c r="I815" s="12">
        <f t="shared" si="968"/>
        <v>0</v>
      </c>
      <c r="J815" s="12">
        <f t="shared" si="968"/>
        <v>0</v>
      </c>
      <c r="K815" s="12">
        <f t="shared" si="968"/>
        <v>0</v>
      </c>
      <c r="L815" s="12">
        <f>HR!C445</f>
        <v>0</v>
      </c>
      <c r="M815" s="12">
        <f>HR!E445</f>
        <v>0</v>
      </c>
      <c r="N815" s="12">
        <f>HR!F445</f>
        <v>0</v>
      </c>
      <c r="O815" s="12">
        <f>HR!G445</f>
        <v>0</v>
      </c>
      <c r="P815" s="12">
        <f>HR!H445</f>
        <v>0</v>
      </c>
      <c r="Q815" s="12">
        <f>HR!I445</f>
        <v>0</v>
      </c>
      <c r="R815" s="12">
        <f>HR!J445</f>
        <v>0</v>
      </c>
      <c r="S815" s="12">
        <f>HR!K445</f>
        <v>0</v>
      </c>
      <c r="T815" s="12">
        <f>HR!L445</f>
        <v>0</v>
      </c>
      <c r="U815" s="12">
        <f>HR!M445</f>
        <v>0</v>
      </c>
      <c r="V815" s="12">
        <f>HR!N445</f>
        <v>0</v>
      </c>
      <c r="W815" s="12">
        <f>HR!O445</f>
        <v>0</v>
      </c>
      <c r="X815" s="12">
        <f>HR!P445</f>
        <v>0</v>
      </c>
      <c r="Y815" s="12">
        <f>HR!Q445</f>
        <v>0</v>
      </c>
      <c r="Z815" s="12">
        <f>HR!R445</f>
        <v>0</v>
      </c>
      <c r="AA815" s="12">
        <f>HR!S445</f>
        <v>0</v>
      </c>
      <c r="AB815" s="12">
        <f>HR!T445</f>
        <v>0</v>
      </c>
      <c r="AC815" s="12">
        <f>HR!U445</f>
        <v>0</v>
      </c>
      <c r="AD815" s="12">
        <f>HR!V445</f>
        <v>0</v>
      </c>
      <c r="AE815" s="12">
        <f>HR!W445</f>
        <v>0</v>
      </c>
      <c r="AF815" s="12">
        <f>HR!X445</f>
        <v>0</v>
      </c>
      <c r="AG815" s="12">
        <f>HR!Y445</f>
        <v>0</v>
      </c>
      <c r="AH815" s="12">
        <f>HR!Z445</f>
        <v>0</v>
      </c>
      <c r="AI815" s="12">
        <f>HR!AA445</f>
        <v>0</v>
      </c>
      <c r="AJ815" s="12">
        <f>HR!AB445</f>
        <v>0</v>
      </c>
      <c r="AK815" s="12">
        <f>HR!AC445</f>
        <v>0</v>
      </c>
      <c r="AL815" s="12">
        <f>HR!AD445</f>
        <v>0</v>
      </c>
      <c r="AM815" s="12">
        <f>HR!AE445</f>
        <v>0</v>
      </c>
      <c r="AN815" s="12">
        <f>HR!AF445</f>
        <v>0</v>
      </c>
      <c r="AO815" s="12">
        <f>HR!AG445</f>
        <v>0</v>
      </c>
      <c r="AP815" s="12">
        <f>HR!AH445</f>
        <v>0</v>
      </c>
      <c r="AQ815" s="12">
        <f>HR!AI445</f>
        <v>0</v>
      </c>
      <c r="AR815" s="12">
        <f>HR!AJ445</f>
        <v>0</v>
      </c>
      <c r="AS815" s="12">
        <f>HR!AK445</f>
        <v>0</v>
      </c>
      <c r="AT815" s="12">
        <f>HR!AL445</f>
        <v>0</v>
      </c>
      <c r="AU815" s="12">
        <f>HR!AM445</f>
        <v>0</v>
      </c>
      <c r="AV815" s="12">
        <f>HR!AN445</f>
        <v>0</v>
      </c>
      <c r="AW815" s="12">
        <f>HR!AO445</f>
        <v>0</v>
      </c>
      <c r="AX815" s="12">
        <f>HR!AP445</f>
        <v>0</v>
      </c>
      <c r="AY815" s="12">
        <f>HR!AQ445</f>
        <v>0</v>
      </c>
      <c r="AZ815" s="12">
        <f>HR!AR445</f>
        <v>0</v>
      </c>
      <c r="BA815" s="12">
        <f>HR!AS445</f>
        <v>0</v>
      </c>
      <c r="BB815" s="12">
        <f>HR!AT445</f>
        <v>0</v>
      </c>
      <c r="BC815" s="12">
        <f>HR!AU445</f>
        <v>0</v>
      </c>
      <c r="BD815" s="12">
        <f>HR!AV445</f>
        <v>0</v>
      </c>
      <c r="BE815" s="12">
        <f>HR!AW445</f>
        <v>0</v>
      </c>
      <c r="BF815" s="12">
        <f>HR!AX445</f>
        <v>0</v>
      </c>
      <c r="BG815" s="12">
        <f>HR!AY445</f>
        <v>0</v>
      </c>
      <c r="BH815" s="12">
        <f>HR!AZ445</f>
        <v>0</v>
      </c>
      <c r="BI815" s="12">
        <f>HR!BA445</f>
        <v>0</v>
      </c>
      <c r="BJ815" s="12">
        <f>HR!BB445</f>
        <v>0</v>
      </c>
      <c r="BK815" s="12">
        <f>HR!BC445</f>
        <v>0</v>
      </c>
      <c r="BL815" s="12">
        <f>HR!BD445</f>
        <v>0</v>
      </c>
      <c r="BM815" s="12">
        <f>HR!BE445</f>
        <v>0</v>
      </c>
      <c r="BN815" s="12">
        <f>HR!BF445</f>
        <v>0</v>
      </c>
      <c r="BO815" s="12">
        <f>HR!BG445</f>
        <v>0</v>
      </c>
      <c r="BP815" s="12">
        <f>HR!BH445</f>
        <v>0</v>
      </c>
      <c r="BQ815" s="12">
        <f>HR!BI445</f>
        <v>0</v>
      </c>
      <c r="BR815" s="12">
        <f>HR!BJ445</f>
        <v>0</v>
      </c>
      <c r="BS815" s="12">
        <f>HR!BK445</f>
        <v>0</v>
      </c>
      <c r="BT815" s="12">
        <f>HR!BL445</f>
        <v>0</v>
      </c>
      <c r="BU815" s="12">
        <f>HR!BM445</f>
        <v>0</v>
      </c>
      <c r="BV815" s="12">
        <f>HR!BN445</f>
        <v>0</v>
      </c>
      <c r="BW815" s="12">
        <f>HR!BO445</f>
        <v>0</v>
      </c>
      <c r="BX815" s="12">
        <f>HR!BP445</f>
        <v>0</v>
      </c>
      <c r="BY815" s="12">
        <f>HR!BQ445</f>
        <v>0</v>
      </c>
      <c r="BZ815" s="12">
        <f>HR!BR445</f>
        <v>0</v>
      </c>
      <c r="CA815" s="12">
        <f>HR!BS445</f>
        <v>0</v>
      </c>
      <c r="CB815" s="12">
        <f>HR!BT445</f>
        <v>0</v>
      </c>
      <c r="CC815" s="12">
        <f>HR!BU445</f>
        <v>0</v>
      </c>
      <c r="CD815" s="12">
        <f>HR!BV445</f>
        <v>0</v>
      </c>
      <c r="CE815" s="12">
        <f>HR!BW445</f>
        <v>0</v>
      </c>
      <c r="CF815" s="12">
        <f>HR!BX445</f>
        <v>0</v>
      </c>
      <c r="CG815" s="12">
        <f t="shared" si="936"/>
        <v>0</v>
      </c>
      <c r="CH815" s="12">
        <f t="shared" si="937"/>
        <v>0</v>
      </c>
      <c r="CI815" s="12">
        <f t="shared" si="938"/>
        <v>0</v>
      </c>
      <c r="CJ815" s="12">
        <f t="shared" si="939"/>
        <v>0</v>
      </c>
      <c r="CK815" s="12">
        <f t="shared" si="940"/>
        <v>0</v>
      </c>
      <c r="CL815" s="12">
        <f t="shared" si="941"/>
        <v>0</v>
      </c>
      <c r="CM815" s="12">
        <f t="shared" si="942"/>
        <v>0</v>
      </c>
      <c r="CN815" s="12">
        <f t="shared" si="943"/>
        <v>0</v>
      </c>
      <c r="CO815" s="12">
        <f t="shared" si="944"/>
        <v>0</v>
      </c>
      <c r="CP815" s="12">
        <f t="shared" si="945"/>
        <v>0</v>
      </c>
      <c r="CQ815" s="12">
        <f t="shared" si="946"/>
        <v>0</v>
      </c>
      <c r="CR815" s="12">
        <f t="shared" si="947"/>
        <v>0</v>
      </c>
      <c r="CS815" s="12">
        <f t="shared" si="948"/>
        <v>0</v>
      </c>
      <c r="CT815" s="12">
        <f t="shared" si="949"/>
        <v>0</v>
      </c>
      <c r="CU815" s="12">
        <f t="shared" si="950"/>
        <v>0</v>
      </c>
      <c r="CV815" s="12">
        <f t="shared" si="951"/>
        <v>0</v>
      </c>
      <c r="CW815" s="12">
        <f t="shared" si="952"/>
        <v>0</v>
      </c>
      <c r="CX815" s="12">
        <f t="shared" si="953"/>
        <v>0</v>
      </c>
      <c r="CY815" s="12">
        <f t="shared" si="954"/>
        <v>0</v>
      </c>
      <c r="CZ815" s="12">
        <f t="shared" si="955"/>
        <v>0</v>
      </c>
      <c r="DA815" s="12">
        <f t="shared" si="956"/>
        <v>0</v>
      </c>
      <c r="DB815" s="12">
        <f t="shared" si="957"/>
        <v>0</v>
      </c>
      <c r="DC815" s="12">
        <f t="shared" si="958"/>
        <v>0</v>
      </c>
      <c r="DD815" s="12">
        <f t="shared" si="959"/>
        <v>0</v>
      </c>
      <c r="DE815" s="12">
        <f t="shared" si="960"/>
        <v>0</v>
      </c>
      <c r="DF815" s="12">
        <f t="shared" si="961"/>
        <v>0</v>
      </c>
      <c r="DG815" s="12">
        <f t="shared" si="962"/>
        <v>0</v>
      </c>
      <c r="DH815" s="12">
        <f t="shared" si="963"/>
        <v>0</v>
      </c>
      <c r="DI815" s="12">
        <f t="shared" si="964"/>
        <v>0</v>
      </c>
      <c r="DJ815" s="12">
        <f t="shared" si="965"/>
        <v>0</v>
      </c>
      <c r="DK815" s="12">
        <f>SUM(M815:CHOOSE(YTD,M815,N815,O815,P815,Q815,R815,S815,T815,U815,V815,W815,X815))</f>
        <v>0</v>
      </c>
      <c r="DL815" s="12">
        <f>SUM(Y815:CHOOSE(YTD,Y815,Z815,AA815,AB815,AC815,AD815,AE815,AF815,AG815,AH815,AI815,AJ815))</f>
        <v>0</v>
      </c>
      <c r="DM815" s="12">
        <f>SUM(AK815:CHOOSE(YTD,AK815,AL815,AM815,AN815,AO815,AP815,AQ815,AR815,AS815,AT815,AU815,AV815))</f>
        <v>0</v>
      </c>
      <c r="DN815" s="12">
        <f>SUM(AW815:CHOOSE(YTD,AW815,AX815,AY815,AZ815,BA815,BB815,BC815,BD815,BE815,BF815,BG815,BH815))</f>
        <v>0</v>
      </c>
      <c r="DO815" s="12">
        <f>SUM(BI815:CHOOSE(YTD,BI815,BJ815,BK815,BL815,BM815,BN815,BO815,BP815,BQ815,BR815,BS815,BT815))</f>
        <v>0</v>
      </c>
      <c r="DP815" s="12">
        <f>SUM(BU815:CHOOSE(YTD,BU815,BV815,BW815,BX815,BY815,BZ815,CA815,CB815,CC815,CD815,CE815,CF815))</f>
        <v>0</v>
      </c>
    </row>
    <row r="816" spans="1:120" x14ac:dyDescent="0.15">
      <c r="A816" s="12" t="str">
        <f t="shared" ref="A816:A821" si="970">A815</f>
        <v>FTE Cost - Brand</v>
      </c>
      <c r="D816" s="12" t="str">
        <f>HR!D446</f>
        <v>Brand 15</v>
      </c>
      <c r="E816" s="12" t="str">
        <f t="shared" si="969"/>
        <v>Segment 4</v>
      </c>
      <c r="F816" s="12" t="str">
        <f t="shared" si="969"/>
        <v>Business Unit 2</v>
      </c>
      <c r="G816" s="12">
        <f t="shared" si="969"/>
        <v>0</v>
      </c>
      <c r="H816" s="12">
        <f t="shared" si="969"/>
        <v>0</v>
      </c>
      <c r="I816" s="12">
        <f t="shared" si="969"/>
        <v>0</v>
      </c>
      <c r="J816" s="12">
        <f t="shared" si="969"/>
        <v>0</v>
      </c>
      <c r="K816" s="12">
        <f t="shared" si="969"/>
        <v>0</v>
      </c>
      <c r="L816" s="12">
        <f>HR!C446</f>
        <v>0</v>
      </c>
      <c r="M816" s="12">
        <f>HR!E446</f>
        <v>0</v>
      </c>
      <c r="N816" s="12">
        <f>HR!F446</f>
        <v>0</v>
      </c>
      <c r="O816" s="12">
        <f>HR!G446</f>
        <v>0</v>
      </c>
      <c r="P816" s="12">
        <f>HR!H446</f>
        <v>0</v>
      </c>
      <c r="Q816" s="12">
        <f>HR!I446</f>
        <v>0</v>
      </c>
      <c r="R816" s="12">
        <f>HR!J446</f>
        <v>0</v>
      </c>
      <c r="S816" s="12">
        <f>HR!K446</f>
        <v>0</v>
      </c>
      <c r="T816" s="12">
        <f>HR!L446</f>
        <v>0</v>
      </c>
      <c r="U816" s="12">
        <f>HR!M446</f>
        <v>0</v>
      </c>
      <c r="V816" s="12">
        <f>HR!N446</f>
        <v>0</v>
      </c>
      <c r="W816" s="12">
        <f>HR!O446</f>
        <v>0</v>
      </c>
      <c r="X816" s="12">
        <f>HR!P446</f>
        <v>0</v>
      </c>
      <c r="Y816" s="12">
        <f>HR!Q446</f>
        <v>0</v>
      </c>
      <c r="Z816" s="12">
        <f>HR!R446</f>
        <v>0</v>
      </c>
      <c r="AA816" s="12">
        <f>HR!S446</f>
        <v>0</v>
      </c>
      <c r="AB816" s="12">
        <f>HR!T446</f>
        <v>0</v>
      </c>
      <c r="AC816" s="12">
        <f>HR!U446</f>
        <v>0</v>
      </c>
      <c r="AD816" s="12">
        <f>HR!V446</f>
        <v>0</v>
      </c>
      <c r="AE816" s="12">
        <f>HR!W446</f>
        <v>0</v>
      </c>
      <c r="AF816" s="12">
        <f>HR!X446</f>
        <v>0</v>
      </c>
      <c r="AG816" s="12">
        <f>HR!Y446</f>
        <v>0</v>
      </c>
      <c r="AH816" s="12">
        <f>HR!Z446</f>
        <v>0</v>
      </c>
      <c r="AI816" s="12">
        <f>HR!AA446</f>
        <v>0</v>
      </c>
      <c r="AJ816" s="12">
        <f>HR!AB446</f>
        <v>0</v>
      </c>
      <c r="AK816" s="12">
        <f>HR!AC446</f>
        <v>0</v>
      </c>
      <c r="AL816" s="12">
        <f>HR!AD446</f>
        <v>0</v>
      </c>
      <c r="AM816" s="12">
        <f>HR!AE446</f>
        <v>0</v>
      </c>
      <c r="AN816" s="12">
        <f>HR!AF446</f>
        <v>0</v>
      </c>
      <c r="AO816" s="12">
        <f>HR!AG446</f>
        <v>0</v>
      </c>
      <c r="AP816" s="12">
        <f>HR!AH446</f>
        <v>0</v>
      </c>
      <c r="AQ816" s="12">
        <f>HR!AI446</f>
        <v>0</v>
      </c>
      <c r="AR816" s="12">
        <f>HR!AJ446</f>
        <v>0</v>
      </c>
      <c r="AS816" s="12">
        <f>HR!AK446</f>
        <v>0</v>
      </c>
      <c r="AT816" s="12">
        <f>HR!AL446</f>
        <v>0</v>
      </c>
      <c r="AU816" s="12">
        <f>HR!AM446</f>
        <v>0</v>
      </c>
      <c r="AV816" s="12">
        <f>HR!AN446</f>
        <v>0</v>
      </c>
      <c r="AW816" s="12">
        <f>HR!AO446</f>
        <v>0</v>
      </c>
      <c r="AX816" s="12">
        <f>HR!AP446</f>
        <v>0</v>
      </c>
      <c r="AY816" s="12">
        <f>HR!AQ446</f>
        <v>0</v>
      </c>
      <c r="AZ816" s="12">
        <f>HR!AR446</f>
        <v>0</v>
      </c>
      <c r="BA816" s="12">
        <f>HR!AS446</f>
        <v>0</v>
      </c>
      <c r="BB816" s="12">
        <f>HR!AT446</f>
        <v>0</v>
      </c>
      <c r="BC816" s="12">
        <f>HR!AU446</f>
        <v>0</v>
      </c>
      <c r="BD816" s="12">
        <f>HR!AV446</f>
        <v>0</v>
      </c>
      <c r="BE816" s="12">
        <f>HR!AW446</f>
        <v>0</v>
      </c>
      <c r="BF816" s="12">
        <f>HR!AX446</f>
        <v>0</v>
      </c>
      <c r="BG816" s="12">
        <f>HR!AY446</f>
        <v>0</v>
      </c>
      <c r="BH816" s="12">
        <f>HR!AZ446</f>
        <v>0</v>
      </c>
      <c r="BI816" s="12">
        <f>HR!BA446</f>
        <v>0</v>
      </c>
      <c r="BJ816" s="12">
        <f>HR!BB446</f>
        <v>0</v>
      </c>
      <c r="BK816" s="12">
        <f>HR!BC446</f>
        <v>0</v>
      </c>
      <c r="BL816" s="12">
        <f>HR!BD446</f>
        <v>0</v>
      </c>
      <c r="BM816" s="12">
        <f>HR!BE446</f>
        <v>0</v>
      </c>
      <c r="BN816" s="12">
        <f>HR!BF446</f>
        <v>0</v>
      </c>
      <c r="BO816" s="12">
        <f>HR!BG446</f>
        <v>0</v>
      </c>
      <c r="BP816" s="12">
        <f>HR!BH446</f>
        <v>0</v>
      </c>
      <c r="BQ816" s="12">
        <f>HR!BI446</f>
        <v>0</v>
      </c>
      <c r="BR816" s="12">
        <f>HR!BJ446</f>
        <v>0</v>
      </c>
      <c r="BS816" s="12">
        <f>HR!BK446</f>
        <v>0</v>
      </c>
      <c r="BT816" s="12">
        <f>HR!BL446</f>
        <v>0</v>
      </c>
      <c r="BU816" s="12">
        <f>HR!BM446</f>
        <v>0</v>
      </c>
      <c r="BV816" s="12">
        <f>HR!BN446</f>
        <v>0</v>
      </c>
      <c r="BW816" s="12">
        <f>HR!BO446</f>
        <v>0</v>
      </c>
      <c r="BX816" s="12">
        <f>HR!BP446</f>
        <v>0</v>
      </c>
      <c r="BY816" s="12">
        <f>HR!BQ446</f>
        <v>0</v>
      </c>
      <c r="BZ816" s="12">
        <f>HR!BR446</f>
        <v>0</v>
      </c>
      <c r="CA816" s="12">
        <f>HR!BS446</f>
        <v>0</v>
      </c>
      <c r="CB816" s="12">
        <f>HR!BT446</f>
        <v>0</v>
      </c>
      <c r="CC816" s="12">
        <f>HR!BU446</f>
        <v>0</v>
      </c>
      <c r="CD816" s="12">
        <f>HR!BV446</f>
        <v>0</v>
      </c>
      <c r="CE816" s="12">
        <f>HR!BW446</f>
        <v>0</v>
      </c>
      <c r="CF816" s="12">
        <f>HR!BX446</f>
        <v>0</v>
      </c>
      <c r="CG816" s="12">
        <f t="shared" si="936"/>
        <v>0</v>
      </c>
      <c r="CH816" s="12">
        <f t="shared" si="937"/>
        <v>0</v>
      </c>
      <c r="CI816" s="12">
        <f t="shared" si="938"/>
        <v>0</v>
      </c>
      <c r="CJ816" s="12">
        <f t="shared" si="939"/>
        <v>0</v>
      </c>
      <c r="CK816" s="12">
        <f t="shared" si="940"/>
        <v>0</v>
      </c>
      <c r="CL816" s="12">
        <f t="shared" si="941"/>
        <v>0</v>
      </c>
      <c r="CM816" s="12">
        <f t="shared" si="942"/>
        <v>0</v>
      </c>
      <c r="CN816" s="12">
        <f t="shared" si="943"/>
        <v>0</v>
      </c>
      <c r="CO816" s="12">
        <f t="shared" si="944"/>
        <v>0</v>
      </c>
      <c r="CP816" s="12">
        <f t="shared" si="945"/>
        <v>0</v>
      </c>
      <c r="CQ816" s="12">
        <f t="shared" si="946"/>
        <v>0</v>
      </c>
      <c r="CR816" s="12">
        <f t="shared" si="947"/>
        <v>0</v>
      </c>
      <c r="CS816" s="12">
        <f t="shared" si="948"/>
        <v>0</v>
      </c>
      <c r="CT816" s="12">
        <f t="shared" si="949"/>
        <v>0</v>
      </c>
      <c r="CU816" s="12">
        <f t="shared" si="950"/>
        <v>0</v>
      </c>
      <c r="CV816" s="12">
        <f t="shared" si="951"/>
        <v>0</v>
      </c>
      <c r="CW816" s="12">
        <f t="shared" si="952"/>
        <v>0</v>
      </c>
      <c r="CX816" s="12">
        <f t="shared" si="953"/>
        <v>0</v>
      </c>
      <c r="CY816" s="12">
        <f t="shared" si="954"/>
        <v>0</v>
      </c>
      <c r="CZ816" s="12">
        <f t="shared" si="955"/>
        <v>0</v>
      </c>
      <c r="DA816" s="12">
        <f t="shared" si="956"/>
        <v>0</v>
      </c>
      <c r="DB816" s="12">
        <f t="shared" si="957"/>
        <v>0</v>
      </c>
      <c r="DC816" s="12">
        <f t="shared" si="958"/>
        <v>0</v>
      </c>
      <c r="DD816" s="12">
        <f t="shared" si="959"/>
        <v>0</v>
      </c>
      <c r="DE816" s="12">
        <f t="shared" si="960"/>
        <v>0</v>
      </c>
      <c r="DF816" s="12">
        <f t="shared" si="961"/>
        <v>0</v>
      </c>
      <c r="DG816" s="12">
        <f t="shared" si="962"/>
        <v>0</v>
      </c>
      <c r="DH816" s="12">
        <f t="shared" si="963"/>
        <v>0</v>
      </c>
      <c r="DI816" s="12">
        <f t="shared" si="964"/>
        <v>0</v>
      </c>
      <c r="DJ816" s="12">
        <f t="shared" si="965"/>
        <v>0</v>
      </c>
      <c r="DK816" s="12">
        <f>SUM(M816:CHOOSE(YTD,M816,N816,O816,P816,Q816,R816,S816,T816,U816,V816,W816,X816))</f>
        <v>0</v>
      </c>
      <c r="DL816" s="12">
        <f>SUM(Y816:CHOOSE(YTD,Y816,Z816,AA816,AB816,AC816,AD816,AE816,AF816,AG816,AH816,AI816,AJ816))</f>
        <v>0</v>
      </c>
      <c r="DM816" s="12">
        <f>SUM(AK816:CHOOSE(YTD,AK816,AL816,AM816,AN816,AO816,AP816,AQ816,AR816,AS816,AT816,AU816,AV816))</f>
        <v>0</v>
      </c>
      <c r="DN816" s="12">
        <f>SUM(AW816:CHOOSE(YTD,AW816,AX816,AY816,AZ816,BA816,BB816,BC816,BD816,BE816,BF816,BG816,BH816))</f>
        <v>0</v>
      </c>
      <c r="DO816" s="12">
        <f>SUM(BI816:CHOOSE(YTD,BI816,BJ816,BK816,BL816,BM816,BN816,BO816,BP816,BQ816,BR816,BS816,BT816))</f>
        <v>0</v>
      </c>
      <c r="DP816" s="12">
        <f>SUM(BU816:CHOOSE(YTD,BU816,BV816,BW816,BX816,BY816,BZ816,CA816,CB816,CC816,CD816,CE816,CF816))</f>
        <v>0</v>
      </c>
    </row>
    <row r="817" spans="1:120" x14ac:dyDescent="0.15">
      <c r="A817" s="12" t="str">
        <f t="shared" si="970"/>
        <v>FTE Cost - Brand</v>
      </c>
      <c r="D817" s="12" t="str">
        <f>HR!D447</f>
        <v>Brand 16</v>
      </c>
      <c r="E817" s="12" t="str">
        <f t="shared" si="969"/>
        <v>Segment 4</v>
      </c>
      <c r="F817" s="12" t="str">
        <f t="shared" si="969"/>
        <v>Business Unit 2</v>
      </c>
      <c r="G817" s="12">
        <f t="shared" si="969"/>
        <v>0</v>
      </c>
      <c r="H817" s="12">
        <f t="shared" si="969"/>
        <v>0</v>
      </c>
      <c r="I817" s="12">
        <f t="shared" si="969"/>
        <v>0</v>
      </c>
      <c r="J817" s="12">
        <f t="shared" si="969"/>
        <v>0</v>
      </c>
      <c r="K817" s="12">
        <f t="shared" si="969"/>
        <v>0</v>
      </c>
      <c r="L817" s="12">
        <f>HR!C447</f>
        <v>0</v>
      </c>
      <c r="M817" s="12">
        <f>HR!E447</f>
        <v>0</v>
      </c>
      <c r="N817" s="12">
        <f>HR!F447</f>
        <v>0</v>
      </c>
      <c r="O817" s="12">
        <f>HR!G447</f>
        <v>0</v>
      </c>
      <c r="P817" s="12">
        <f>HR!H447</f>
        <v>0</v>
      </c>
      <c r="Q817" s="12">
        <f>HR!I447</f>
        <v>0</v>
      </c>
      <c r="R817" s="12">
        <f>HR!J447</f>
        <v>0</v>
      </c>
      <c r="S817" s="12">
        <f>HR!K447</f>
        <v>0</v>
      </c>
      <c r="T817" s="12">
        <f>HR!L447</f>
        <v>0</v>
      </c>
      <c r="U817" s="12">
        <f>HR!M447</f>
        <v>0</v>
      </c>
      <c r="V817" s="12">
        <f>HR!N447</f>
        <v>0</v>
      </c>
      <c r="W817" s="12">
        <f>HR!O447</f>
        <v>0</v>
      </c>
      <c r="X817" s="12">
        <f>HR!P447</f>
        <v>0</v>
      </c>
      <c r="Y817" s="12">
        <f>HR!Q447</f>
        <v>0</v>
      </c>
      <c r="Z817" s="12">
        <f>HR!R447</f>
        <v>0</v>
      </c>
      <c r="AA817" s="12">
        <f>HR!S447</f>
        <v>0</v>
      </c>
      <c r="AB817" s="12">
        <f>HR!T447</f>
        <v>0</v>
      </c>
      <c r="AC817" s="12">
        <f>HR!U447</f>
        <v>0</v>
      </c>
      <c r="AD817" s="12">
        <f>HR!V447</f>
        <v>0</v>
      </c>
      <c r="AE817" s="12">
        <f>HR!W447</f>
        <v>0</v>
      </c>
      <c r="AF817" s="12">
        <f>HR!X447</f>
        <v>0</v>
      </c>
      <c r="AG817" s="12">
        <f>HR!Y447</f>
        <v>0</v>
      </c>
      <c r="AH817" s="12">
        <f>HR!Z447</f>
        <v>0</v>
      </c>
      <c r="AI817" s="12">
        <f>HR!AA447</f>
        <v>0</v>
      </c>
      <c r="AJ817" s="12">
        <f>HR!AB447</f>
        <v>0</v>
      </c>
      <c r="AK817" s="12">
        <f>HR!AC447</f>
        <v>0</v>
      </c>
      <c r="AL817" s="12">
        <f>HR!AD447</f>
        <v>0</v>
      </c>
      <c r="AM817" s="12">
        <f>HR!AE447</f>
        <v>0</v>
      </c>
      <c r="AN817" s="12">
        <f>HR!AF447</f>
        <v>0</v>
      </c>
      <c r="AO817" s="12">
        <f>HR!AG447</f>
        <v>0</v>
      </c>
      <c r="AP817" s="12">
        <f>HR!AH447</f>
        <v>0</v>
      </c>
      <c r="AQ817" s="12">
        <f>HR!AI447</f>
        <v>0</v>
      </c>
      <c r="AR817" s="12">
        <f>HR!AJ447</f>
        <v>0</v>
      </c>
      <c r="AS817" s="12">
        <f>HR!AK447</f>
        <v>0</v>
      </c>
      <c r="AT817" s="12">
        <f>HR!AL447</f>
        <v>0</v>
      </c>
      <c r="AU817" s="12">
        <f>HR!AM447</f>
        <v>0</v>
      </c>
      <c r="AV817" s="12">
        <f>HR!AN447</f>
        <v>0</v>
      </c>
      <c r="AW817" s="12">
        <f>HR!AO447</f>
        <v>0</v>
      </c>
      <c r="AX817" s="12">
        <f>HR!AP447</f>
        <v>0</v>
      </c>
      <c r="AY817" s="12">
        <f>HR!AQ447</f>
        <v>0</v>
      </c>
      <c r="AZ817" s="12">
        <f>HR!AR447</f>
        <v>0</v>
      </c>
      <c r="BA817" s="12">
        <f>HR!AS447</f>
        <v>0</v>
      </c>
      <c r="BB817" s="12">
        <f>HR!AT447</f>
        <v>0</v>
      </c>
      <c r="BC817" s="12">
        <f>HR!AU447</f>
        <v>0</v>
      </c>
      <c r="BD817" s="12">
        <f>HR!AV447</f>
        <v>0</v>
      </c>
      <c r="BE817" s="12">
        <f>HR!AW447</f>
        <v>0</v>
      </c>
      <c r="BF817" s="12">
        <f>HR!AX447</f>
        <v>0</v>
      </c>
      <c r="BG817" s="12">
        <f>HR!AY447</f>
        <v>0</v>
      </c>
      <c r="BH817" s="12">
        <f>HR!AZ447</f>
        <v>0</v>
      </c>
      <c r="BI817" s="12">
        <f>HR!BA447</f>
        <v>0</v>
      </c>
      <c r="BJ817" s="12">
        <f>HR!BB447</f>
        <v>0</v>
      </c>
      <c r="BK817" s="12">
        <f>HR!BC447</f>
        <v>0</v>
      </c>
      <c r="BL817" s="12">
        <f>HR!BD447</f>
        <v>0</v>
      </c>
      <c r="BM817" s="12">
        <f>HR!BE447</f>
        <v>0</v>
      </c>
      <c r="BN817" s="12">
        <f>HR!BF447</f>
        <v>0</v>
      </c>
      <c r="BO817" s="12">
        <f>HR!BG447</f>
        <v>0</v>
      </c>
      <c r="BP817" s="12">
        <f>HR!BH447</f>
        <v>0</v>
      </c>
      <c r="BQ817" s="12">
        <f>HR!BI447</f>
        <v>0</v>
      </c>
      <c r="BR817" s="12">
        <f>HR!BJ447</f>
        <v>0</v>
      </c>
      <c r="BS817" s="12">
        <f>HR!BK447</f>
        <v>0</v>
      </c>
      <c r="BT817" s="12">
        <f>HR!BL447</f>
        <v>0</v>
      </c>
      <c r="BU817" s="12">
        <f>HR!BM447</f>
        <v>0</v>
      </c>
      <c r="BV817" s="12">
        <f>HR!BN447</f>
        <v>0</v>
      </c>
      <c r="BW817" s="12">
        <f>HR!BO447</f>
        <v>0</v>
      </c>
      <c r="BX817" s="12">
        <f>HR!BP447</f>
        <v>0</v>
      </c>
      <c r="BY817" s="12">
        <f>HR!BQ447</f>
        <v>0</v>
      </c>
      <c r="BZ817" s="12">
        <f>HR!BR447</f>
        <v>0</v>
      </c>
      <c r="CA817" s="12">
        <f>HR!BS447</f>
        <v>0</v>
      </c>
      <c r="CB817" s="12">
        <f>HR!BT447</f>
        <v>0</v>
      </c>
      <c r="CC817" s="12">
        <f>HR!BU447</f>
        <v>0</v>
      </c>
      <c r="CD817" s="12">
        <f>HR!BV447</f>
        <v>0</v>
      </c>
      <c r="CE817" s="12">
        <f>HR!BW447</f>
        <v>0</v>
      </c>
      <c r="CF817" s="12">
        <f>HR!BX447</f>
        <v>0</v>
      </c>
      <c r="CG817" s="12">
        <f t="shared" si="936"/>
        <v>0</v>
      </c>
      <c r="CH817" s="12">
        <f t="shared" si="937"/>
        <v>0</v>
      </c>
      <c r="CI817" s="12">
        <f t="shared" si="938"/>
        <v>0</v>
      </c>
      <c r="CJ817" s="12">
        <f t="shared" si="939"/>
        <v>0</v>
      </c>
      <c r="CK817" s="12">
        <f t="shared" si="940"/>
        <v>0</v>
      </c>
      <c r="CL817" s="12">
        <f t="shared" si="941"/>
        <v>0</v>
      </c>
      <c r="CM817" s="12">
        <f t="shared" si="942"/>
        <v>0</v>
      </c>
      <c r="CN817" s="12">
        <f t="shared" si="943"/>
        <v>0</v>
      </c>
      <c r="CO817" s="12">
        <f t="shared" si="944"/>
        <v>0</v>
      </c>
      <c r="CP817" s="12">
        <f t="shared" si="945"/>
        <v>0</v>
      </c>
      <c r="CQ817" s="12">
        <f t="shared" si="946"/>
        <v>0</v>
      </c>
      <c r="CR817" s="12">
        <f t="shared" si="947"/>
        <v>0</v>
      </c>
      <c r="CS817" s="12">
        <f t="shared" si="948"/>
        <v>0</v>
      </c>
      <c r="CT817" s="12">
        <f t="shared" si="949"/>
        <v>0</v>
      </c>
      <c r="CU817" s="12">
        <f t="shared" si="950"/>
        <v>0</v>
      </c>
      <c r="CV817" s="12">
        <f t="shared" si="951"/>
        <v>0</v>
      </c>
      <c r="CW817" s="12">
        <f t="shared" si="952"/>
        <v>0</v>
      </c>
      <c r="CX817" s="12">
        <f t="shared" si="953"/>
        <v>0</v>
      </c>
      <c r="CY817" s="12">
        <f t="shared" si="954"/>
        <v>0</v>
      </c>
      <c r="CZ817" s="12">
        <f t="shared" si="955"/>
        <v>0</v>
      </c>
      <c r="DA817" s="12">
        <f t="shared" si="956"/>
        <v>0</v>
      </c>
      <c r="DB817" s="12">
        <f t="shared" si="957"/>
        <v>0</v>
      </c>
      <c r="DC817" s="12">
        <f t="shared" si="958"/>
        <v>0</v>
      </c>
      <c r="DD817" s="12">
        <f t="shared" si="959"/>
        <v>0</v>
      </c>
      <c r="DE817" s="12">
        <f t="shared" si="960"/>
        <v>0</v>
      </c>
      <c r="DF817" s="12">
        <f t="shared" si="961"/>
        <v>0</v>
      </c>
      <c r="DG817" s="12">
        <f t="shared" si="962"/>
        <v>0</v>
      </c>
      <c r="DH817" s="12">
        <f t="shared" si="963"/>
        <v>0</v>
      </c>
      <c r="DI817" s="12">
        <f t="shared" si="964"/>
        <v>0</v>
      </c>
      <c r="DJ817" s="12">
        <f t="shared" si="965"/>
        <v>0</v>
      </c>
      <c r="DK817" s="12">
        <f>SUM(M817:CHOOSE(YTD,M817,N817,O817,P817,Q817,R817,S817,T817,U817,V817,W817,X817))</f>
        <v>0</v>
      </c>
      <c r="DL817" s="12">
        <f>SUM(Y817:CHOOSE(YTD,Y817,Z817,AA817,AB817,AC817,AD817,AE817,AF817,AG817,AH817,AI817,AJ817))</f>
        <v>0</v>
      </c>
      <c r="DM817" s="12">
        <f>SUM(AK817:CHOOSE(YTD,AK817,AL817,AM817,AN817,AO817,AP817,AQ817,AR817,AS817,AT817,AU817,AV817))</f>
        <v>0</v>
      </c>
      <c r="DN817" s="12">
        <f>SUM(AW817:CHOOSE(YTD,AW817,AX817,AY817,AZ817,BA817,BB817,BC817,BD817,BE817,BF817,BG817,BH817))</f>
        <v>0</v>
      </c>
      <c r="DO817" s="12">
        <f>SUM(BI817:CHOOSE(YTD,BI817,BJ817,BK817,BL817,BM817,BN817,BO817,BP817,BQ817,BR817,BS817,BT817))</f>
        <v>0</v>
      </c>
      <c r="DP817" s="12">
        <f>SUM(BU817:CHOOSE(YTD,BU817,BV817,BW817,BX817,BY817,BZ817,CA817,CB817,CC817,CD817,CE817,CF817))</f>
        <v>0</v>
      </c>
    </row>
    <row r="818" spans="1:120" x14ac:dyDescent="0.15">
      <c r="A818" s="12" t="str">
        <f t="shared" si="970"/>
        <v>FTE Cost - Brand</v>
      </c>
      <c r="D818" s="12">
        <f>HR!D448</f>
        <v>0</v>
      </c>
      <c r="E818" s="12">
        <f t="shared" si="969"/>
        <v>0</v>
      </c>
      <c r="F818" s="12">
        <f t="shared" si="969"/>
        <v>0</v>
      </c>
      <c r="G818" s="12">
        <f t="shared" si="969"/>
        <v>0</v>
      </c>
      <c r="H818" s="12">
        <f t="shared" si="969"/>
        <v>0</v>
      </c>
      <c r="I818" s="12">
        <f t="shared" si="969"/>
        <v>0</v>
      </c>
      <c r="J818" s="12">
        <f t="shared" si="969"/>
        <v>0</v>
      </c>
      <c r="K818" s="12">
        <f t="shared" si="969"/>
        <v>0</v>
      </c>
      <c r="L818" s="12">
        <f>HR!C448</f>
        <v>0</v>
      </c>
      <c r="M818" s="12">
        <f>HR!E448</f>
        <v>0</v>
      </c>
      <c r="N818" s="12">
        <f>HR!F448</f>
        <v>0</v>
      </c>
      <c r="O818" s="12">
        <f>HR!G448</f>
        <v>0</v>
      </c>
      <c r="P818" s="12">
        <f>HR!H448</f>
        <v>0</v>
      </c>
      <c r="Q818" s="12">
        <f>HR!I448</f>
        <v>0</v>
      </c>
      <c r="R818" s="12">
        <f>HR!J448</f>
        <v>0</v>
      </c>
      <c r="S818" s="12">
        <f>HR!K448</f>
        <v>0</v>
      </c>
      <c r="T818" s="12">
        <f>HR!L448</f>
        <v>0</v>
      </c>
      <c r="U818" s="12">
        <f>HR!M448</f>
        <v>0</v>
      </c>
      <c r="V818" s="12">
        <f>HR!N448</f>
        <v>0</v>
      </c>
      <c r="W818" s="12">
        <f>HR!O448</f>
        <v>0</v>
      </c>
      <c r="X818" s="12">
        <f>HR!P448</f>
        <v>0</v>
      </c>
      <c r="Y818" s="12">
        <f>HR!Q448</f>
        <v>0</v>
      </c>
      <c r="Z818" s="12">
        <f>HR!R448</f>
        <v>0</v>
      </c>
      <c r="AA818" s="12">
        <f>HR!S448</f>
        <v>0</v>
      </c>
      <c r="AB818" s="12">
        <f>HR!T448</f>
        <v>0</v>
      </c>
      <c r="AC818" s="12">
        <f>HR!U448</f>
        <v>0</v>
      </c>
      <c r="AD818" s="12">
        <f>HR!V448</f>
        <v>0</v>
      </c>
      <c r="AE818" s="12">
        <f>HR!W448</f>
        <v>0</v>
      </c>
      <c r="AF818" s="12">
        <f>HR!X448</f>
        <v>0</v>
      </c>
      <c r="AG818" s="12">
        <f>HR!Y448</f>
        <v>0</v>
      </c>
      <c r="AH818" s="12">
        <f>HR!Z448</f>
        <v>0</v>
      </c>
      <c r="AI818" s="12">
        <f>HR!AA448</f>
        <v>0</v>
      </c>
      <c r="AJ818" s="12">
        <f>HR!AB448</f>
        <v>0</v>
      </c>
      <c r="AK818" s="12">
        <f>HR!AC448</f>
        <v>0</v>
      </c>
      <c r="AL818" s="12">
        <f>HR!AD448</f>
        <v>0</v>
      </c>
      <c r="AM818" s="12">
        <f>HR!AE448</f>
        <v>0</v>
      </c>
      <c r="AN818" s="12">
        <f>HR!AF448</f>
        <v>0</v>
      </c>
      <c r="AO818" s="12">
        <f>HR!AG448</f>
        <v>0</v>
      </c>
      <c r="AP818" s="12">
        <f>HR!AH448</f>
        <v>0</v>
      </c>
      <c r="AQ818" s="12">
        <f>HR!AI448</f>
        <v>0</v>
      </c>
      <c r="AR818" s="12">
        <f>HR!AJ448</f>
        <v>0</v>
      </c>
      <c r="AS818" s="12">
        <f>HR!AK448</f>
        <v>0</v>
      </c>
      <c r="AT818" s="12">
        <f>HR!AL448</f>
        <v>0</v>
      </c>
      <c r="AU818" s="12">
        <f>HR!AM448</f>
        <v>0</v>
      </c>
      <c r="AV818" s="12">
        <f>HR!AN448</f>
        <v>0</v>
      </c>
      <c r="AW818" s="12">
        <f>HR!AO448</f>
        <v>0</v>
      </c>
      <c r="AX818" s="12">
        <f>HR!AP448</f>
        <v>0</v>
      </c>
      <c r="AY818" s="12">
        <f>HR!AQ448</f>
        <v>0</v>
      </c>
      <c r="AZ818" s="12">
        <f>HR!AR448</f>
        <v>0</v>
      </c>
      <c r="BA818" s="12">
        <f>HR!AS448</f>
        <v>0</v>
      </c>
      <c r="BB818" s="12">
        <f>HR!AT448</f>
        <v>0</v>
      </c>
      <c r="BC818" s="12">
        <f>HR!AU448</f>
        <v>0</v>
      </c>
      <c r="BD818" s="12">
        <f>HR!AV448</f>
        <v>0</v>
      </c>
      <c r="BE818" s="12">
        <f>HR!AW448</f>
        <v>0</v>
      </c>
      <c r="BF818" s="12">
        <f>HR!AX448</f>
        <v>0</v>
      </c>
      <c r="BG818" s="12">
        <f>HR!AY448</f>
        <v>0</v>
      </c>
      <c r="BH818" s="12">
        <f>HR!AZ448</f>
        <v>0</v>
      </c>
      <c r="BI818" s="12">
        <f>HR!BA448</f>
        <v>0</v>
      </c>
      <c r="BJ818" s="12">
        <f>HR!BB448</f>
        <v>0</v>
      </c>
      <c r="BK818" s="12">
        <f>HR!BC448</f>
        <v>0</v>
      </c>
      <c r="BL818" s="12">
        <f>HR!BD448</f>
        <v>0</v>
      </c>
      <c r="BM818" s="12">
        <f>HR!BE448</f>
        <v>0</v>
      </c>
      <c r="BN818" s="12">
        <f>HR!BF448</f>
        <v>0</v>
      </c>
      <c r="BO818" s="12">
        <f>HR!BG448</f>
        <v>0</v>
      </c>
      <c r="BP818" s="12">
        <f>HR!BH448</f>
        <v>0</v>
      </c>
      <c r="BQ818" s="12">
        <f>HR!BI448</f>
        <v>0</v>
      </c>
      <c r="BR818" s="12">
        <f>HR!BJ448</f>
        <v>0</v>
      </c>
      <c r="BS818" s="12">
        <f>HR!BK448</f>
        <v>0</v>
      </c>
      <c r="BT818" s="12">
        <f>HR!BL448</f>
        <v>0</v>
      </c>
      <c r="BU818" s="12">
        <f>HR!BM448</f>
        <v>0</v>
      </c>
      <c r="BV818" s="12">
        <f>HR!BN448</f>
        <v>0</v>
      </c>
      <c r="BW818" s="12">
        <f>HR!BO448</f>
        <v>0</v>
      </c>
      <c r="BX818" s="12">
        <f>HR!BP448</f>
        <v>0</v>
      </c>
      <c r="BY818" s="12">
        <f>HR!BQ448</f>
        <v>0</v>
      </c>
      <c r="BZ818" s="12">
        <f>HR!BR448</f>
        <v>0</v>
      </c>
      <c r="CA818" s="12">
        <f>HR!BS448</f>
        <v>0</v>
      </c>
      <c r="CB818" s="12">
        <f>HR!BT448</f>
        <v>0</v>
      </c>
      <c r="CC818" s="12">
        <f>HR!BU448</f>
        <v>0</v>
      </c>
      <c r="CD818" s="12">
        <f>HR!BV448</f>
        <v>0</v>
      </c>
      <c r="CE818" s="12">
        <f>HR!BW448</f>
        <v>0</v>
      </c>
      <c r="CF818" s="12">
        <f>HR!BX448</f>
        <v>0</v>
      </c>
      <c r="CG818" s="12">
        <f t="shared" si="936"/>
        <v>0</v>
      </c>
      <c r="CH818" s="12">
        <f t="shared" si="937"/>
        <v>0</v>
      </c>
      <c r="CI818" s="12">
        <f t="shared" si="938"/>
        <v>0</v>
      </c>
      <c r="CJ818" s="12">
        <f t="shared" si="939"/>
        <v>0</v>
      </c>
      <c r="CK818" s="12">
        <f t="shared" si="940"/>
        <v>0</v>
      </c>
      <c r="CL818" s="12">
        <f t="shared" si="941"/>
        <v>0</v>
      </c>
      <c r="CM818" s="12">
        <f t="shared" si="942"/>
        <v>0</v>
      </c>
      <c r="CN818" s="12">
        <f t="shared" si="943"/>
        <v>0</v>
      </c>
      <c r="CO818" s="12">
        <f t="shared" si="944"/>
        <v>0</v>
      </c>
      <c r="CP818" s="12">
        <f t="shared" si="945"/>
        <v>0</v>
      </c>
      <c r="CQ818" s="12">
        <f t="shared" si="946"/>
        <v>0</v>
      </c>
      <c r="CR818" s="12">
        <f t="shared" si="947"/>
        <v>0</v>
      </c>
      <c r="CS818" s="12">
        <f t="shared" si="948"/>
        <v>0</v>
      </c>
      <c r="CT818" s="12">
        <f t="shared" si="949"/>
        <v>0</v>
      </c>
      <c r="CU818" s="12">
        <f t="shared" si="950"/>
        <v>0</v>
      </c>
      <c r="CV818" s="12">
        <f t="shared" si="951"/>
        <v>0</v>
      </c>
      <c r="CW818" s="12">
        <f t="shared" si="952"/>
        <v>0</v>
      </c>
      <c r="CX818" s="12">
        <f t="shared" si="953"/>
        <v>0</v>
      </c>
      <c r="CY818" s="12">
        <f t="shared" si="954"/>
        <v>0</v>
      </c>
      <c r="CZ818" s="12">
        <f t="shared" si="955"/>
        <v>0</v>
      </c>
      <c r="DA818" s="12">
        <f t="shared" si="956"/>
        <v>0</v>
      </c>
      <c r="DB818" s="12">
        <f t="shared" si="957"/>
        <v>0</v>
      </c>
      <c r="DC818" s="12">
        <f t="shared" si="958"/>
        <v>0</v>
      </c>
      <c r="DD818" s="12">
        <f t="shared" si="959"/>
        <v>0</v>
      </c>
      <c r="DE818" s="12">
        <f t="shared" si="960"/>
        <v>0</v>
      </c>
      <c r="DF818" s="12">
        <f t="shared" si="961"/>
        <v>0</v>
      </c>
      <c r="DG818" s="12">
        <f t="shared" si="962"/>
        <v>0</v>
      </c>
      <c r="DH818" s="12">
        <f t="shared" si="963"/>
        <v>0</v>
      </c>
      <c r="DI818" s="12">
        <f t="shared" si="964"/>
        <v>0</v>
      </c>
      <c r="DJ818" s="12">
        <f t="shared" si="965"/>
        <v>0</v>
      </c>
      <c r="DK818" s="12">
        <f>SUM(M818:CHOOSE(YTD,M818,N818,O818,P818,Q818,R818,S818,T818,U818,V818,W818,X818))</f>
        <v>0</v>
      </c>
      <c r="DL818" s="12">
        <f>SUM(Y818:CHOOSE(YTD,Y818,Z818,AA818,AB818,AC818,AD818,AE818,AF818,AG818,AH818,AI818,AJ818))</f>
        <v>0</v>
      </c>
      <c r="DM818" s="12">
        <f>SUM(AK818:CHOOSE(YTD,AK818,AL818,AM818,AN818,AO818,AP818,AQ818,AR818,AS818,AT818,AU818,AV818))</f>
        <v>0</v>
      </c>
      <c r="DN818" s="12">
        <f>SUM(AW818:CHOOSE(YTD,AW818,AX818,AY818,AZ818,BA818,BB818,BC818,BD818,BE818,BF818,BG818,BH818))</f>
        <v>0</v>
      </c>
      <c r="DO818" s="12">
        <f>SUM(BI818:CHOOSE(YTD,BI818,BJ818,BK818,BL818,BM818,BN818,BO818,BP818,BQ818,BR818,BS818,BT818))</f>
        <v>0</v>
      </c>
      <c r="DP818" s="12">
        <f>SUM(BU818:CHOOSE(YTD,BU818,BV818,BW818,BX818,BY818,BZ818,CA818,CB818,CC818,CD818,CE818,CF818))</f>
        <v>0</v>
      </c>
    </row>
    <row r="819" spans="1:120" x14ac:dyDescent="0.15">
      <c r="A819" s="12" t="str">
        <f t="shared" si="970"/>
        <v>FTE Cost - Brand</v>
      </c>
      <c r="D819" s="12">
        <f>HR!D449</f>
        <v>0</v>
      </c>
      <c r="E819" s="12">
        <f t="shared" si="969"/>
        <v>0</v>
      </c>
      <c r="F819" s="12">
        <f t="shared" si="969"/>
        <v>0</v>
      </c>
      <c r="G819" s="12">
        <f t="shared" si="969"/>
        <v>0</v>
      </c>
      <c r="H819" s="12">
        <f t="shared" si="969"/>
        <v>0</v>
      </c>
      <c r="I819" s="12">
        <f t="shared" si="969"/>
        <v>0</v>
      </c>
      <c r="J819" s="12">
        <f t="shared" si="969"/>
        <v>0</v>
      </c>
      <c r="K819" s="12">
        <f t="shared" si="969"/>
        <v>0</v>
      </c>
      <c r="L819" s="12">
        <f>HR!C449</f>
        <v>0</v>
      </c>
      <c r="M819" s="12">
        <f>HR!E449</f>
        <v>0</v>
      </c>
      <c r="N819" s="12">
        <f>HR!F449</f>
        <v>0</v>
      </c>
      <c r="O819" s="12">
        <f>HR!G449</f>
        <v>0</v>
      </c>
      <c r="P819" s="12">
        <f>HR!H449</f>
        <v>0</v>
      </c>
      <c r="Q819" s="12">
        <f>HR!I449</f>
        <v>0</v>
      </c>
      <c r="R819" s="12">
        <f>HR!J449</f>
        <v>0</v>
      </c>
      <c r="S819" s="12">
        <f>HR!K449</f>
        <v>0</v>
      </c>
      <c r="T819" s="12">
        <f>HR!L449</f>
        <v>0</v>
      </c>
      <c r="U819" s="12">
        <f>HR!M449</f>
        <v>0</v>
      </c>
      <c r="V819" s="12">
        <f>HR!N449</f>
        <v>0</v>
      </c>
      <c r="W819" s="12">
        <f>HR!O449</f>
        <v>0</v>
      </c>
      <c r="X819" s="12">
        <f>HR!P449</f>
        <v>0</v>
      </c>
      <c r="Y819" s="12">
        <f>HR!Q449</f>
        <v>0</v>
      </c>
      <c r="Z819" s="12">
        <f>HR!R449</f>
        <v>0</v>
      </c>
      <c r="AA819" s="12">
        <f>HR!S449</f>
        <v>0</v>
      </c>
      <c r="AB819" s="12">
        <f>HR!T449</f>
        <v>0</v>
      </c>
      <c r="AC819" s="12">
        <f>HR!U449</f>
        <v>0</v>
      </c>
      <c r="AD819" s="12">
        <f>HR!V449</f>
        <v>0</v>
      </c>
      <c r="AE819" s="12">
        <f>HR!W449</f>
        <v>0</v>
      </c>
      <c r="AF819" s="12">
        <f>HR!X449</f>
        <v>0</v>
      </c>
      <c r="AG819" s="12">
        <f>HR!Y449</f>
        <v>0</v>
      </c>
      <c r="AH819" s="12">
        <f>HR!Z449</f>
        <v>0</v>
      </c>
      <c r="AI819" s="12">
        <f>HR!AA449</f>
        <v>0</v>
      </c>
      <c r="AJ819" s="12">
        <f>HR!AB449</f>
        <v>0</v>
      </c>
      <c r="AK819" s="12">
        <f>HR!AC449</f>
        <v>0</v>
      </c>
      <c r="AL819" s="12">
        <f>HR!AD449</f>
        <v>0</v>
      </c>
      <c r="AM819" s="12">
        <f>HR!AE449</f>
        <v>0</v>
      </c>
      <c r="AN819" s="12">
        <f>HR!AF449</f>
        <v>0</v>
      </c>
      <c r="AO819" s="12">
        <f>HR!AG449</f>
        <v>0</v>
      </c>
      <c r="AP819" s="12">
        <f>HR!AH449</f>
        <v>0</v>
      </c>
      <c r="AQ819" s="12">
        <f>HR!AI449</f>
        <v>0</v>
      </c>
      <c r="AR819" s="12">
        <f>HR!AJ449</f>
        <v>0</v>
      </c>
      <c r="AS819" s="12">
        <f>HR!AK449</f>
        <v>0</v>
      </c>
      <c r="AT819" s="12">
        <f>HR!AL449</f>
        <v>0</v>
      </c>
      <c r="AU819" s="12">
        <f>HR!AM449</f>
        <v>0</v>
      </c>
      <c r="AV819" s="12">
        <f>HR!AN449</f>
        <v>0</v>
      </c>
      <c r="AW819" s="12">
        <f>HR!AO449</f>
        <v>0</v>
      </c>
      <c r="AX819" s="12">
        <f>HR!AP449</f>
        <v>0</v>
      </c>
      <c r="AY819" s="12">
        <f>HR!AQ449</f>
        <v>0</v>
      </c>
      <c r="AZ819" s="12">
        <f>HR!AR449</f>
        <v>0</v>
      </c>
      <c r="BA819" s="12">
        <f>HR!AS449</f>
        <v>0</v>
      </c>
      <c r="BB819" s="12">
        <f>HR!AT449</f>
        <v>0</v>
      </c>
      <c r="BC819" s="12">
        <f>HR!AU449</f>
        <v>0</v>
      </c>
      <c r="BD819" s="12">
        <f>HR!AV449</f>
        <v>0</v>
      </c>
      <c r="BE819" s="12">
        <f>HR!AW449</f>
        <v>0</v>
      </c>
      <c r="BF819" s="12">
        <f>HR!AX449</f>
        <v>0</v>
      </c>
      <c r="BG819" s="12">
        <f>HR!AY449</f>
        <v>0</v>
      </c>
      <c r="BH819" s="12">
        <f>HR!AZ449</f>
        <v>0</v>
      </c>
      <c r="BI819" s="12">
        <f>HR!BA449</f>
        <v>0</v>
      </c>
      <c r="BJ819" s="12">
        <f>HR!BB449</f>
        <v>0</v>
      </c>
      <c r="BK819" s="12">
        <f>HR!BC449</f>
        <v>0</v>
      </c>
      <c r="BL819" s="12">
        <f>HR!BD449</f>
        <v>0</v>
      </c>
      <c r="BM819" s="12">
        <f>HR!BE449</f>
        <v>0</v>
      </c>
      <c r="BN819" s="12">
        <f>HR!BF449</f>
        <v>0</v>
      </c>
      <c r="BO819" s="12">
        <f>HR!BG449</f>
        <v>0</v>
      </c>
      <c r="BP819" s="12">
        <f>HR!BH449</f>
        <v>0</v>
      </c>
      <c r="BQ819" s="12">
        <f>HR!BI449</f>
        <v>0</v>
      </c>
      <c r="BR819" s="12">
        <f>HR!BJ449</f>
        <v>0</v>
      </c>
      <c r="BS819" s="12">
        <f>HR!BK449</f>
        <v>0</v>
      </c>
      <c r="BT819" s="12">
        <f>HR!BL449</f>
        <v>0</v>
      </c>
      <c r="BU819" s="12">
        <f>HR!BM449</f>
        <v>0</v>
      </c>
      <c r="BV819" s="12">
        <f>HR!BN449</f>
        <v>0</v>
      </c>
      <c r="BW819" s="12">
        <f>HR!BO449</f>
        <v>0</v>
      </c>
      <c r="BX819" s="12">
        <f>HR!BP449</f>
        <v>0</v>
      </c>
      <c r="BY819" s="12">
        <f>HR!BQ449</f>
        <v>0</v>
      </c>
      <c r="BZ819" s="12">
        <f>HR!BR449</f>
        <v>0</v>
      </c>
      <c r="CA819" s="12">
        <f>HR!BS449</f>
        <v>0</v>
      </c>
      <c r="CB819" s="12">
        <f>HR!BT449</f>
        <v>0</v>
      </c>
      <c r="CC819" s="12">
        <f>HR!BU449</f>
        <v>0</v>
      </c>
      <c r="CD819" s="12">
        <f>HR!BV449</f>
        <v>0</v>
      </c>
      <c r="CE819" s="12">
        <f>HR!BW449</f>
        <v>0</v>
      </c>
      <c r="CF819" s="12">
        <f>HR!BX449</f>
        <v>0</v>
      </c>
      <c r="CG819" s="12">
        <f t="shared" si="936"/>
        <v>0</v>
      </c>
      <c r="CH819" s="12">
        <f t="shared" si="937"/>
        <v>0</v>
      </c>
      <c r="CI819" s="12">
        <f t="shared" si="938"/>
        <v>0</v>
      </c>
      <c r="CJ819" s="12">
        <f t="shared" si="939"/>
        <v>0</v>
      </c>
      <c r="CK819" s="12">
        <f t="shared" si="940"/>
        <v>0</v>
      </c>
      <c r="CL819" s="12">
        <f t="shared" si="941"/>
        <v>0</v>
      </c>
      <c r="CM819" s="12">
        <f t="shared" si="942"/>
        <v>0</v>
      </c>
      <c r="CN819" s="12">
        <f t="shared" si="943"/>
        <v>0</v>
      </c>
      <c r="CO819" s="12">
        <f t="shared" si="944"/>
        <v>0</v>
      </c>
      <c r="CP819" s="12">
        <f t="shared" si="945"/>
        <v>0</v>
      </c>
      <c r="CQ819" s="12">
        <f t="shared" si="946"/>
        <v>0</v>
      </c>
      <c r="CR819" s="12">
        <f t="shared" si="947"/>
        <v>0</v>
      </c>
      <c r="CS819" s="12">
        <f t="shared" si="948"/>
        <v>0</v>
      </c>
      <c r="CT819" s="12">
        <f t="shared" si="949"/>
        <v>0</v>
      </c>
      <c r="CU819" s="12">
        <f t="shared" si="950"/>
        <v>0</v>
      </c>
      <c r="CV819" s="12">
        <f t="shared" si="951"/>
        <v>0</v>
      </c>
      <c r="CW819" s="12">
        <f t="shared" si="952"/>
        <v>0</v>
      </c>
      <c r="CX819" s="12">
        <f t="shared" si="953"/>
        <v>0</v>
      </c>
      <c r="CY819" s="12">
        <f t="shared" si="954"/>
        <v>0</v>
      </c>
      <c r="CZ819" s="12">
        <f t="shared" si="955"/>
        <v>0</v>
      </c>
      <c r="DA819" s="12">
        <f t="shared" si="956"/>
        <v>0</v>
      </c>
      <c r="DB819" s="12">
        <f t="shared" si="957"/>
        <v>0</v>
      </c>
      <c r="DC819" s="12">
        <f t="shared" si="958"/>
        <v>0</v>
      </c>
      <c r="DD819" s="12">
        <f t="shared" si="959"/>
        <v>0</v>
      </c>
      <c r="DE819" s="12">
        <f t="shared" si="960"/>
        <v>0</v>
      </c>
      <c r="DF819" s="12">
        <f t="shared" si="961"/>
        <v>0</v>
      </c>
      <c r="DG819" s="12">
        <f t="shared" si="962"/>
        <v>0</v>
      </c>
      <c r="DH819" s="12">
        <f t="shared" si="963"/>
        <v>0</v>
      </c>
      <c r="DI819" s="12">
        <f t="shared" si="964"/>
        <v>0</v>
      </c>
      <c r="DJ819" s="12">
        <f t="shared" si="965"/>
        <v>0</v>
      </c>
      <c r="DK819" s="12">
        <f>SUM(M819:CHOOSE(YTD,M819,N819,O819,P819,Q819,R819,S819,T819,U819,V819,W819,X819))</f>
        <v>0</v>
      </c>
      <c r="DL819" s="12">
        <f>SUM(Y819:CHOOSE(YTD,Y819,Z819,AA819,AB819,AC819,AD819,AE819,AF819,AG819,AH819,AI819,AJ819))</f>
        <v>0</v>
      </c>
      <c r="DM819" s="12">
        <f>SUM(AK819:CHOOSE(YTD,AK819,AL819,AM819,AN819,AO819,AP819,AQ819,AR819,AS819,AT819,AU819,AV819))</f>
        <v>0</v>
      </c>
      <c r="DN819" s="12">
        <f>SUM(AW819:CHOOSE(YTD,AW819,AX819,AY819,AZ819,BA819,BB819,BC819,BD819,BE819,BF819,BG819,BH819))</f>
        <v>0</v>
      </c>
      <c r="DO819" s="12">
        <f>SUM(BI819:CHOOSE(YTD,BI819,BJ819,BK819,BL819,BM819,BN819,BO819,BP819,BQ819,BR819,BS819,BT819))</f>
        <v>0</v>
      </c>
      <c r="DP819" s="12">
        <f>SUM(BU819:CHOOSE(YTD,BU819,BV819,BW819,BX819,BY819,BZ819,CA819,CB819,CC819,CD819,CE819,CF819))</f>
        <v>0</v>
      </c>
    </row>
    <row r="820" spans="1:120" x14ac:dyDescent="0.15">
      <c r="A820" s="12" t="str">
        <f t="shared" si="970"/>
        <v>FTE Cost - Brand</v>
      </c>
      <c r="D820" s="12">
        <f>HR!D450</f>
        <v>0</v>
      </c>
      <c r="E820" s="12">
        <f t="shared" si="969"/>
        <v>0</v>
      </c>
      <c r="F820" s="12">
        <f t="shared" si="969"/>
        <v>0</v>
      </c>
      <c r="G820" s="12">
        <f t="shared" si="969"/>
        <v>0</v>
      </c>
      <c r="H820" s="12">
        <f t="shared" si="969"/>
        <v>0</v>
      </c>
      <c r="I820" s="12">
        <f t="shared" si="969"/>
        <v>0</v>
      </c>
      <c r="J820" s="12">
        <f t="shared" si="969"/>
        <v>0</v>
      </c>
      <c r="K820" s="12">
        <f t="shared" si="969"/>
        <v>0</v>
      </c>
      <c r="L820" s="12">
        <f>HR!C450</f>
        <v>0</v>
      </c>
      <c r="M820" s="12">
        <f>HR!E450</f>
        <v>0</v>
      </c>
      <c r="N820" s="12">
        <f>HR!F450</f>
        <v>0</v>
      </c>
      <c r="O820" s="12">
        <f>HR!G450</f>
        <v>0</v>
      </c>
      <c r="P820" s="12">
        <f>HR!H450</f>
        <v>0</v>
      </c>
      <c r="Q820" s="12">
        <f>HR!I450</f>
        <v>0</v>
      </c>
      <c r="R820" s="12">
        <f>HR!J450</f>
        <v>0</v>
      </c>
      <c r="S820" s="12">
        <f>HR!K450</f>
        <v>0</v>
      </c>
      <c r="T820" s="12">
        <f>HR!L450</f>
        <v>0</v>
      </c>
      <c r="U820" s="12">
        <f>HR!M450</f>
        <v>0</v>
      </c>
      <c r="V820" s="12">
        <f>HR!N450</f>
        <v>0</v>
      </c>
      <c r="W820" s="12">
        <f>HR!O450</f>
        <v>0</v>
      </c>
      <c r="X820" s="12">
        <f>HR!P450</f>
        <v>0</v>
      </c>
      <c r="Y820" s="12">
        <f>HR!Q450</f>
        <v>0</v>
      </c>
      <c r="Z820" s="12">
        <f>HR!R450</f>
        <v>0</v>
      </c>
      <c r="AA820" s="12">
        <f>HR!S450</f>
        <v>0</v>
      </c>
      <c r="AB820" s="12">
        <f>HR!T450</f>
        <v>0</v>
      </c>
      <c r="AC820" s="12">
        <f>HR!U450</f>
        <v>0</v>
      </c>
      <c r="AD820" s="12">
        <f>HR!V450</f>
        <v>0</v>
      </c>
      <c r="AE820" s="12">
        <f>HR!W450</f>
        <v>0</v>
      </c>
      <c r="AF820" s="12">
        <f>HR!X450</f>
        <v>0</v>
      </c>
      <c r="AG820" s="12">
        <f>HR!Y450</f>
        <v>0</v>
      </c>
      <c r="AH820" s="12">
        <f>HR!Z450</f>
        <v>0</v>
      </c>
      <c r="AI820" s="12">
        <f>HR!AA450</f>
        <v>0</v>
      </c>
      <c r="AJ820" s="12">
        <f>HR!AB450</f>
        <v>0</v>
      </c>
      <c r="AK820" s="12">
        <f>HR!AC450</f>
        <v>0</v>
      </c>
      <c r="AL820" s="12">
        <f>HR!AD450</f>
        <v>0</v>
      </c>
      <c r="AM820" s="12">
        <f>HR!AE450</f>
        <v>0</v>
      </c>
      <c r="AN820" s="12">
        <f>HR!AF450</f>
        <v>0</v>
      </c>
      <c r="AO820" s="12">
        <f>HR!AG450</f>
        <v>0</v>
      </c>
      <c r="AP820" s="12">
        <f>HR!AH450</f>
        <v>0</v>
      </c>
      <c r="AQ820" s="12">
        <f>HR!AI450</f>
        <v>0</v>
      </c>
      <c r="AR820" s="12">
        <f>HR!AJ450</f>
        <v>0</v>
      </c>
      <c r="AS820" s="12">
        <f>HR!AK450</f>
        <v>0</v>
      </c>
      <c r="AT820" s="12">
        <f>HR!AL450</f>
        <v>0</v>
      </c>
      <c r="AU820" s="12">
        <f>HR!AM450</f>
        <v>0</v>
      </c>
      <c r="AV820" s="12">
        <f>HR!AN450</f>
        <v>0</v>
      </c>
      <c r="AW820" s="12">
        <f>HR!AO450</f>
        <v>0</v>
      </c>
      <c r="AX820" s="12">
        <f>HR!AP450</f>
        <v>0</v>
      </c>
      <c r="AY820" s="12">
        <f>HR!AQ450</f>
        <v>0</v>
      </c>
      <c r="AZ820" s="12">
        <f>HR!AR450</f>
        <v>0</v>
      </c>
      <c r="BA820" s="12">
        <f>HR!AS450</f>
        <v>0</v>
      </c>
      <c r="BB820" s="12">
        <f>HR!AT450</f>
        <v>0</v>
      </c>
      <c r="BC820" s="12">
        <f>HR!AU450</f>
        <v>0</v>
      </c>
      <c r="BD820" s="12">
        <f>HR!AV450</f>
        <v>0</v>
      </c>
      <c r="BE820" s="12">
        <f>HR!AW450</f>
        <v>0</v>
      </c>
      <c r="BF820" s="12">
        <f>HR!AX450</f>
        <v>0</v>
      </c>
      <c r="BG820" s="12">
        <f>HR!AY450</f>
        <v>0</v>
      </c>
      <c r="BH820" s="12">
        <f>HR!AZ450</f>
        <v>0</v>
      </c>
      <c r="BI820" s="12">
        <f>HR!BA450</f>
        <v>0</v>
      </c>
      <c r="BJ820" s="12">
        <f>HR!BB450</f>
        <v>0</v>
      </c>
      <c r="BK820" s="12">
        <f>HR!BC450</f>
        <v>0</v>
      </c>
      <c r="BL820" s="12">
        <f>HR!BD450</f>
        <v>0</v>
      </c>
      <c r="BM820" s="12">
        <f>HR!BE450</f>
        <v>0</v>
      </c>
      <c r="BN820" s="12">
        <f>HR!BF450</f>
        <v>0</v>
      </c>
      <c r="BO820" s="12">
        <f>HR!BG450</f>
        <v>0</v>
      </c>
      <c r="BP820" s="12">
        <f>HR!BH450</f>
        <v>0</v>
      </c>
      <c r="BQ820" s="12">
        <f>HR!BI450</f>
        <v>0</v>
      </c>
      <c r="BR820" s="12">
        <f>HR!BJ450</f>
        <v>0</v>
      </c>
      <c r="BS820" s="12">
        <f>HR!BK450</f>
        <v>0</v>
      </c>
      <c r="BT820" s="12">
        <f>HR!BL450</f>
        <v>0</v>
      </c>
      <c r="BU820" s="12">
        <f>HR!BM450</f>
        <v>0</v>
      </c>
      <c r="BV820" s="12">
        <f>HR!BN450</f>
        <v>0</v>
      </c>
      <c r="BW820" s="12">
        <f>HR!BO450</f>
        <v>0</v>
      </c>
      <c r="BX820" s="12">
        <f>HR!BP450</f>
        <v>0</v>
      </c>
      <c r="BY820" s="12">
        <f>HR!BQ450</f>
        <v>0</v>
      </c>
      <c r="BZ820" s="12">
        <f>HR!BR450</f>
        <v>0</v>
      </c>
      <c r="CA820" s="12">
        <f>HR!BS450</f>
        <v>0</v>
      </c>
      <c r="CB820" s="12">
        <f>HR!BT450</f>
        <v>0</v>
      </c>
      <c r="CC820" s="12">
        <f>HR!BU450</f>
        <v>0</v>
      </c>
      <c r="CD820" s="12">
        <f>HR!BV450</f>
        <v>0</v>
      </c>
      <c r="CE820" s="12">
        <f>HR!BW450</f>
        <v>0</v>
      </c>
      <c r="CF820" s="12">
        <f>HR!BX450</f>
        <v>0</v>
      </c>
      <c r="CG820" s="12">
        <f t="shared" si="936"/>
        <v>0</v>
      </c>
      <c r="CH820" s="12">
        <f t="shared" si="937"/>
        <v>0</v>
      </c>
      <c r="CI820" s="12">
        <f t="shared" si="938"/>
        <v>0</v>
      </c>
      <c r="CJ820" s="12">
        <f t="shared" si="939"/>
        <v>0</v>
      </c>
      <c r="CK820" s="12">
        <f t="shared" si="940"/>
        <v>0</v>
      </c>
      <c r="CL820" s="12">
        <f t="shared" si="941"/>
        <v>0</v>
      </c>
      <c r="CM820" s="12">
        <f t="shared" si="942"/>
        <v>0</v>
      </c>
      <c r="CN820" s="12">
        <f t="shared" si="943"/>
        <v>0</v>
      </c>
      <c r="CO820" s="12">
        <f t="shared" si="944"/>
        <v>0</v>
      </c>
      <c r="CP820" s="12">
        <f t="shared" si="945"/>
        <v>0</v>
      </c>
      <c r="CQ820" s="12">
        <f t="shared" si="946"/>
        <v>0</v>
      </c>
      <c r="CR820" s="12">
        <f t="shared" si="947"/>
        <v>0</v>
      </c>
      <c r="CS820" s="12">
        <f t="shared" si="948"/>
        <v>0</v>
      </c>
      <c r="CT820" s="12">
        <f t="shared" si="949"/>
        <v>0</v>
      </c>
      <c r="CU820" s="12">
        <f t="shared" si="950"/>
        <v>0</v>
      </c>
      <c r="CV820" s="12">
        <f t="shared" si="951"/>
        <v>0</v>
      </c>
      <c r="CW820" s="12">
        <f t="shared" si="952"/>
        <v>0</v>
      </c>
      <c r="CX820" s="12">
        <f t="shared" si="953"/>
        <v>0</v>
      </c>
      <c r="CY820" s="12">
        <f t="shared" si="954"/>
        <v>0</v>
      </c>
      <c r="CZ820" s="12">
        <f t="shared" si="955"/>
        <v>0</v>
      </c>
      <c r="DA820" s="12">
        <f t="shared" si="956"/>
        <v>0</v>
      </c>
      <c r="DB820" s="12">
        <f t="shared" si="957"/>
        <v>0</v>
      </c>
      <c r="DC820" s="12">
        <f t="shared" si="958"/>
        <v>0</v>
      </c>
      <c r="DD820" s="12">
        <f t="shared" si="959"/>
        <v>0</v>
      </c>
      <c r="DE820" s="12">
        <f t="shared" si="960"/>
        <v>0</v>
      </c>
      <c r="DF820" s="12">
        <f t="shared" si="961"/>
        <v>0</v>
      </c>
      <c r="DG820" s="12">
        <f t="shared" si="962"/>
        <v>0</v>
      </c>
      <c r="DH820" s="12">
        <f t="shared" si="963"/>
        <v>0</v>
      </c>
      <c r="DI820" s="12">
        <f t="shared" si="964"/>
        <v>0</v>
      </c>
      <c r="DJ820" s="12">
        <f t="shared" si="965"/>
        <v>0</v>
      </c>
      <c r="DK820" s="12">
        <f>SUM(M820:CHOOSE(YTD,M820,N820,O820,P820,Q820,R820,S820,T820,U820,V820,W820,X820))</f>
        <v>0</v>
      </c>
      <c r="DL820" s="12">
        <f>SUM(Y820:CHOOSE(YTD,Y820,Z820,AA820,AB820,AC820,AD820,AE820,AF820,AG820,AH820,AI820,AJ820))</f>
        <v>0</v>
      </c>
      <c r="DM820" s="12">
        <f>SUM(AK820:CHOOSE(YTD,AK820,AL820,AM820,AN820,AO820,AP820,AQ820,AR820,AS820,AT820,AU820,AV820))</f>
        <v>0</v>
      </c>
      <c r="DN820" s="12">
        <f>SUM(AW820:CHOOSE(YTD,AW820,AX820,AY820,AZ820,BA820,BB820,BC820,BD820,BE820,BF820,BG820,BH820))</f>
        <v>0</v>
      </c>
      <c r="DO820" s="12">
        <f>SUM(BI820:CHOOSE(YTD,BI820,BJ820,BK820,BL820,BM820,BN820,BO820,BP820,BQ820,BR820,BS820,BT820))</f>
        <v>0</v>
      </c>
      <c r="DP820" s="12">
        <f>SUM(BU820:CHOOSE(YTD,BU820,BV820,BW820,BX820,BY820,BZ820,CA820,CB820,CC820,CD820,CE820,CF820))</f>
        <v>0</v>
      </c>
    </row>
    <row r="821" spans="1:120" x14ac:dyDescent="0.15">
      <c r="A821" s="12" t="str">
        <f t="shared" si="970"/>
        <v>FTE Cost - Brand</v>
      </c>
      <c r="D821" s="12">
        <f>HR!D451</f>
        <v>0</v>
      </c>
      <c r="E821" s="12">
        <f t="shared" si="969"/>
        <v>0</v>
      </c>
      <c r="F821" s="12">
        <f t="shared" si="969"/>
        <v>0</v>
      </c>
      <c r="G821" s="12">
        <f t="shared" si="969"/>
        <v>0</v>
      </c>
      <c r="H821" s="12">
        <f t="shared" si="969"/>
        <v>0</v>
      </c>
      <c r="I821" s="12">
        <f t="shared" si="969"/>
        <v>0</v>
      </c>
      <c r="J821" s="12">
        <f t="shared" si="969"/>
        <v>0</v>
      </c>
      <c r="K821" s="12">
        <f t="shared" si="969"/>
        <v>0</v>
      </c>
      <c r="L821" s="12">
        <f>HR!C451</f>
        <v>0</v>
      </c>
      <c r="M821" s="12">
        <f>HR!E451</f>
        <v>0</v>
      </c>
      <c r="N821" s="12">
        <f>HR!F451</f>
        <v>0</v>
      </c>
      <c r="O821" s="12">
        <f>HR!G451</f>
        <v>0</v>
      </c>
      <c r="P821" s="12">
        <f>HR!H451</f>
        <v>0</v>
      </c>
      <c r="Q821" s="12">
        <f>HR!I451</f>
        <v>0</v>
      </c>
      <c r="R821" s="12">
        <f>HR!J451</f>
        <v>0</v>
      </c>
      <c r="S821" s="12">
        <f>HR!K451</f>
        <v>0</v>
      </c>
      <c r="T821" s="12">
        <f>HR!L451</f>
        <v>0</v>
      </c>
      <c r="U821" s="12">
        <f>HR!M451</f>
        <v>0</v>
      </c>
      <c r="V821" s="12">
        <f>HR!N451</f>
        <v>0</v>
      </c>
      <c r="W821" s="12">
        <f>HR!O451</f>
        <v>0</v>
      </c>
      <c r="X821" s="12">
        <f>HR!P451</f>
        <v>0</v>
      </c>
      <c r="Y821" s="12">
        <f>HR!Q451</f>
        <v>0</v>
      </c>
      <c r="Z821" s="12">
        <f>HR!R451</f>
        <v>0</v>
      </c>
      <c r="AA821" s="12">
        <f>HR!S451</f>
        <v>0</v>
      </c>
      <c r="AB821" s="12">
        <f>HR!T451</f>
        <v>0</v>
      </c>
      <c r="AC821" s="12">
        <f>HR!U451</f>
        <v>0</v>
      </c>
      <c r="AD821" s="12">
        <f>HR!V451</f>
        <v>0</v>
      </c>
      <c r="AE821" s="12">
        <f>HR!W451</f>
        <v>0</v>
      </c>
      <c r="AF821" s="12">
        <f>HR!X451</f>
        <v>0</v>
      </c>
      <c r="AG821" s="12">
        <f>HR!Y451</f>
        <v>0</v>
      </c>
      <c r="AH821" s="12">
        <f>HR!Z451</f>
        <v>0</v>
      </c>
      <c r="AI821" s="12">
        <f>HR!AA451</f>
        <v>0</v>
      </c>
      <c r="AJ821" s="12">
        <f>HR!AB451</f>
        <v>0</v>
      </c>
      <c r="AK821" s="12">
        <f>HR!AC451</f>
        <v>0</v>
      </c>
      <c r="AL821" s="12">
        <f>HR!AD451</f>
        <v>0</v>
      </c>
      <c r="AM821" s="12">
        <f>HR!AE451</f>
        <v>0</v>
      </c>
      <c r="AN821" s="12">
        <f>HR!AF451</f>
        <v>0</v>
      </c>
      <c r="AO821" s="12">
        <f>HR!AG451</f>
        <v>0</v>
      </c>
      <c r="AP821" s="12">
        <f>HR!AH451</f>
        <v>0</v>
      </c>
      <c r="AQ821" s="12">
        <f>HR!AI451</f>
        <v>0</v>
      </c>
      <c r="AR821" s="12">
        <f>HR!AJ451</f>
        <v>0</v>
      </c>
      <c r="AS821" s="12">
        <f>HR!AK451</f>
        <v>0</v>
      </c>
      <c r="AT821" s="12">
        <f>HR!AL451</f>
        <v>0</v>
      </c>
      <c r="AU821" s="12">
        <f>HR!AM451</f>
        <v>0</v>
      </c>
      <c r="AV821" s="12">
        <f>HR!AN451</f>
        <v>0</v>
      </c>
      <c r="AW821" s="12">
        <f>HR!AO451</f>
        <v>0</v>
      </c>
      <c r="AX821" s="12">
        <f>HR!AP451</f>
        <v>0</v>
      </c>
      <c r="AY821" s="12">
        <f>HR!AQ451</f>
        <v>0</v>
      </c>
      <c r="AZ821" s="12">
        <f>HR!AR451</f>
        <v>0</v>
      </c>
      <c r="BA821" s="12">
        <f>HR!AS451</f>
        <v>0</v>
      </c>
      <c r="BB821" s="12">
        <f>HR!AT451</f>
        <v>0</v>
      </c>
      <c r="BC821" s="12">
        <f>HR!AU451</f>
        <v>0</v>
      </c>
      <c r="BD821" s="12">
        <f>HR!AV451</f>
        <v>0</v>
      </c>
      <c r="BE821" s="12">
        <f>HR!AW451</f>
        <v>0</v>
      </c>
      <c r="BF821" s="12">
        <f>HR!AX451</f>
        <v>0</v>
      </c>
      <c r="BG821" s="12">
        <f>HR!AY451</f>
        <v>0</v>
      </c>
      <c r="BH821" s="12">
        <f>HR!AZ451</f>
        <v>0</v>
      </c>
      <c r="BI821" s="12">
        <f>HR!BA451</f>
        <v>0</v>
      </c>
      <c r="BJ821" s="12">
        <f>HR!BB451</f>
        <v>0</v>
      </c>
      <c r="BK821" s="12">
        <f>HR!BC451</f>
        <v>0</v>
      </c>
      <c r="BL821" s="12">
        <f>HR!BD451</f>
        <v>0</v>
      </c>
      <c r="BM821" s="12">
        <f>HR!BE451</f>
        <v>0</v>
      </c>
      <c r="BN821" s="12">
        <f>HR!BF451</f>
        <v>0</v>
      </c>
      <c r="BO821" s="12">
        <f>HR!BG451</f>
        <v>0</v>
      </c>
      <c r="BP821" s="12">
        <f>HR!BH451</f>
        <v>0</v>
      </c>
      <c r="BQ821" s="12">
        <f>HR!BI451</f>
        <v>0</v>
      </c>
      <c r="BR821" s="12">
        <f>HR!BJ451</f>
        <v>0</v>
      </c>
      <c r="BS821" s="12">
        <f>HR!BK451</f>
        <v>0</v>
      </c>
      <c r="BT821" s="12">
        <f>HR!BL451</f>
        <v>0</v>
      </c>
      <c r="BU821" s="12">
        <f>HR!BM451</f>
        <v>0</v>
      </c>
      <c r="BV821" s="12">
        <f>HR!BN451</f>
        <v>0</v>
      </c>
      <c r="BW821" s="12">
        <f>HR!BO451</f>
        <v>0</v>
      </c>
      <c r="BX821" s="12">
        <f>HR!BP451</f>
        <v>0</v>
      </c>
      <c r="BY821" s="12">
        <f>HR!BQ451</f>
        <v>0</v>
      </c>
      <c r="BZ821" s="12">
        <f>HR!BR451</f>
        <v>0</v>
      </c>
      <c r="CA821" s="12">
        <f>HR!BS451</f>
        <v>0</v>
      </c>
      <c r="CB821" s="12">
        <f>HR!BT451</f>
        <v>0</v>
      </c>
      <c r="CC821" s="12">
        <f>HR!BU451</f>
        <v>0</v>
      </c>
      <c r="CD821" s="12">
        <f>HR!BV451</f>
        <v>0</v>
      </c>
      <c r="CE821" s="12">
        <f>HR!BW451</f>
        <v>0</v>
      </c>
      <c r="CF821" s="12">
        <f>HR!BX451</f>
        <v>0</v>
      </c>
      <c r="CG821" s="12">
        <f t="shared" si="936"/>
        <v>0</v>
      </c>
      <c r="CH821" s="12">
        <f t="shared" si="937"/>
        <v>0</v>
      </c>
      <c r="CI821" s="12">
        <f t="shared" si="938"/>
        <v>0</v>
      </c>
      <c r="CJ821" s="12">
        <f t="shared" si="939"/>
        <v>0</v>
      </c>
      <c r="CK821" s="12">
        <f t="shared" si="940"/>
        <v>0</v>
      </c>
      <c r="CL821" s="12">
        <f t="shared" si="941"/>
        <v>0</v>
      </c>
      <c r="CM821" s="12">
        <f t="shared" si="942"/>
        <v>0</v>
      </c>
      <c r="CN821" s="12">
        <f t="shared" si="943"/>
        <v>0</v>
      </c>
      <c r="CO821" s="12">
        <f t="shared" si="944"/>
        <v>0</v>
      </c>
      <c r="CP821" s="12">
        <f t="shared" si="945"/>
        <v>0</v>
      </c>
      <c r="CQ821" s="12">
        <f t="shared" si="946"/>
        <v>0</v>
      </c>
      <c r="CR821" s="12">
        <f t="shared" si="947"/>
        <v>0</v>
      </c>
      <c r="CS821" s="12">
        <f t="shared" si="948"/>
        <v>0</v>
      </c>
      <c r="CT821" s="12">
        <f t="shared" si="949"/>
        <v>0</v>
      </c>
      <c r="CU821" s="12">
        <f t="shared" si="950"/>
        <v>0</v>
      </c>
      <c r="CV821" s="12">
        <f t="shared" si="951"/>
        <v>0</v>
      </c>
      <c r="CW821" s="12">
        <f t="shared" si="952"/>
        <v>0</v>
      </c>
      <c r="CX821" s="12">
        <f t="shared" si="953"/>
        <v>0</v>
      </c>
      <c r="CY821" s="12">
        <f t="shared" si="954"/>
        <v>0</v>
      </c>
      <c r="CZ821" s="12">
        <f t="shared" si="955"/>
        <v>0</v>
      </c>
      <c r="DA821" s="12">
        <f t="shared" si="956"/>
        <v>0</v>
      </c>
      <c r="DB821" s="12">
        <f t="shared" si="957"/>
        <v>0</v>
      </c>
      <c r="DC821" s="12">
        <f t="shared" si="958"/>
        <v>0</v>
      </c>
      <c r="DD821" s="12">
        <f t="shared" si="959"/>
        <v>0</v>
      </c>
      <c r="DE821" s="12">
        <f t="shared" si="960"/>
        <v>0</v>
      </c>
      <c r="DF821" s="12">
        <f t="shared" si="961"/>
        <v>0</v>
      </c>
      <c r="DG821" s="12">
        <f t="shared" si="962"/>
        <v>0</v>
      </c>
      <c r="DH821" s="12">
        <f t="shared" si="963"/>
        <v>0</v>
      </c>
      <c r="DI821" s="12">
        <f t="shared" si="964"/>
        <v>0</v>
      </c>
      <c r="DJ821" s="12">
        <f t="shared" si="965"/>
        <v>0</v>
      </c>
      <c r="DK821" s="12">
        <f>SUM(M821:CHOOSE(YTD,M821,N821,O821,P821,Q821,R821,S821,T821,U821,V821,W821,X821))</f>
        <v>0</v>
      </c>
      <c r="DL821" s="12">
        <f>SUM(Y821:CHOOSE(YTD,Y821,Z821,AA821,AB821,AC821,AD821,AE821,AF821,AG821,AH821,AI821,AJ821))</f>
        <v>0</v>
      </c>
      <c r="DM821" s="12">
        <f>SUM(AK821:CHOOSE(YTD,AK821,AL821,AM821,AN821,AO821,AP821,AQ821,AR821,AS821,AT821,AU821,AV821))</f>
        <v>0</v>
      </c>
      <c r="DN821" s="12">
        <f>SUM(AW821:CHOOSE(YTD,AW821,AX821,AY821,AZ821,BA821,BB821,BC821,BD821,BE821,BF821,BG821,BH821))</f>
        <v>0</v>
      </c>
      <c r="DO821" s="12">
        <f>SUM(BI821:CHOOSE(YTD,BI821,BJ821,BK821,BL821,BM821,BN821,BO821,BP821,BQ821,BR821,BS821,BT821))</f>
        <v>0</v>
      </c>
      <c r="DP821" s="12">
        <f>SUM(BU821:CHOOSE(YTD,BU821,BV821,BW821,BX821,BY821,BZ821,CA821,CB821,CC821,CD821,CE821,CF821))</f>
        <v>0</v>
      </c>
    </row>
    <row r="822" spans="1:120" x14ac:dyDescent="0.15">
      <c r="A822" s="12" t="str">
        <f>Lists!B$51</f>
        <v>Costs - HR</v>
      </c>
      <c r="L822" s="12" t="str">
        <f>Lists!B15</f>
        <v>Commercial</v>
      </c>
      <c r="M822" s="12">
        <f>SUMIFS(HR!E$242:E$451,HR!$C$242:$C$451,$L822)</f>
        <v>183.97800000000001</v>
      </c>
      <c r="N822" s="12">
        <f>SUMIFS(HR!F$242:F$451,HR!$C$242:$C$451,$L822)</f>
        <v>183.97800000000001</v>
      </c>
      <c r="O822" s="12">
        <f>SUMIFS(HR!G$242:G$451,HR!$C$242:$C$451,$L822)</f>
        <v>183.97800000000001</v>
      </c>
      <c r="P822" s="12">
        <f>SUMIFS(HR!H$242:H$451,HR!$C$242:$C$451,$L822)</f>
        <v>183.97800000000001</v>
      </c>
      <c r="Q822" s="12">
        <f>SUMIFS(HR!I$242:I$451,HR!$C$242:$C$451,$L822)</f>
        <v>183.97800000000001</v>
      </c>
      <c r="R822" s="12">
        <f>SUMIFS(HR!J$242:J$451,HR!$C$242:$C$451,$L822)</f>
        <v>183.97800000000001</v>
      </c>
      <c r="S822" s="12">
        <f>SUMIFS(HR!K$242:K$451,HR!$C$242:$C$451,$L822)</f>
        <v>183.97800000000001</v>
      </c>
      <c r="T822" s="12">
        <f>SUMIFS(HR!L$242:L$451,HR!$C$242:$C$451,$L822)</f>
        <v>183.97800000000001</v>
      </c>
      <c r="U822" s="12">
        <f>SUMIFS(HR!M$242:M$451,HR!$C$242:$C$451,$L822)</f>
        <v>183.97800000000001</v>
      </c>
      <c r="V822" s="12">
        <f>SUMIFS(HR!N$242:N$451,HR!$C$242:$C$451,$L822)</f>
        <v>183.97800000000001</v>
      </c>
      <c r="W822" s="12">
        <f>SUMIFS(HR!O$242:O$451,HR!$C$242:$C$451,$L822)</f>
        <v>183.97800000000001</v>
      </c>
      <c r="X822" s="12">
        <f>SUMIFS(HR!P$242:P$451,HR!$C$242:$C$451,$L822)</f>
        <v>183.97800000000001</v>
      </c>
      <c r="Y822" s="12">
        <f>SUMIFS(HR!Q$242:Q$451,HR!$C$242:$C$451,$L822)</f>
        <v>183.97800000000001</v>
      </c>
      <c r="Z822" s="12">
        <f>SUMIFS(HR!R$242:R$451,HR!$C$242:$C$451,$L822)</f>
        <v>183.97800000000001</v>
      </c>
      <c r="AA822" s="12">
        <f>SUMIFS(HR!S$242:S$451,HR!$C$242:$C$451,$L822)</f>
        <v>183.97800000000001</v>
      </c>
      <c r="AB822" s="12">
        <f>SUMIFS(HR!T$242:T$451,HR!$C$242:$C$451,$L822)</f>
        <v>183.97800000000001</v>
      </c>
      <c r="AC822" s="12">
        <f>SUMIFS(HR!U$242:U$451,HR!$C$242:$C$451,$L822)</f>
        <v>183.97800000000001</v>
      </c>
      <c r="AD822" s="12">
        <f>SUMIFS(HR!V$242:V$451,HR!$C$242:$C$451,$L822)</f>
        <v>183.97800000000001</v>
      </c>
      <c r="AE822" s="12">
        <f>SUMIFS(HR!W$242:W$451,HR!$C$242:$C$451,$L822)</f>
        <v>183.97800000000001</v>
      </c>
      <c r="AF822" s="12">
        <f>SUMIFS(HR!X$242:X$451,HR!$C$242:$C$451,$L822)</f>
        <v>183.97800000000001</v>
      </c>
      <c r="AG822" s="12">
        <f>SUMIFS(HR!Y$242:Y$451,HR!$C$242:$C$451,$L822)</f>
        <v>183.97800000000001</v>
      </c>
      <c r="AH822" s="12">
        <f>SUMIFS(HR!Z$242:Z$451,HR!$C$242:$C$451,$L822)</f>
        <v>183.97800000000001</v>
      </c>
      <c r="AI822" s="12">
        <f>SUMIFS(HR!AA$242:AA$451,HR!$C$242:$C$451,$L822)</f>
        <v>183.97800000000001</v>
      </c>
      <c r="AJ822" s="12">
        <f>SUMIFS(HR!AB$242:AB$451,HR!$C$242:$C$451,$L822)</f>
        <v>183.97800000000001</v>
      </c>
      <c r="AK822" s="12">
        <f>SUMIFS(HR!AC$242:AC$451,HR!$C$242:$C$451,$L822)</f>
        <v>183.97800000000001</v>
      </c>
      <c r="AL822" s="12">
        <f>SUMIFS(HR!AD$242:AD$451,HR!$C$242:$C$451,$L822)</f>
        <v>183.97800000000001</v>
      </c>
      <c r="AM822" s="12">
        <f>SUMIFS(HR!AE$242:AE$451,HR!$C$242:$C$451,$L822)</f>
        <v>183.97800000000001</v>
      </c>
      <c r="AN822" s="12">
        <f>SUMIFS(HR!AF$242:AF$451,HR!$C$242:$C$451,$L822)</f>
        <v>183.97800000000001</v>
      </c>
      <c r="AO822" s="12">
        <f>SUMIFS(HR!AG$242:AG$451,HR!$C$242:$C$451,$L822)</f>
        <v>183.97800000000001</v>
      </c>
      <c r="AP822" s="12">
        <f>SUMIFS(HR!AH$242:AH$451,HR!$C$242:$C$451,$L822)</f>
        <v>183.97800000000001</v>
      </c>
      <c r="AQ822" s="12">
        <f>SUMIFS(HR!AI$242:AI$451,HR!$C$242:$C$451,$L822)</f>
        <v>183.97800000000001</v>
      </c>
      <c r="AR822" s="12">
        <f>SUMIFS(HR!AJ$242:AJ$451,HR!$C$242:$C$451,$L822)</f>
        <v>183.97800000000001</v>
      </c>
      <c r="AS822" s="12">
        <f>SUMIFS(HR!AK$242:AK$451,HR!$C$242:$C$451,$L822)</f>
        <v>183.97800000000001</v>
      </c>
      <c r="AT822" s="12">
        <f>SUMIFS(HR!AL$242:AL$451,HR!$C$242:$C$451,$L822)</f>
        <v>183.97800000000001</v>
      </c>
      <c r="AU822" s="12">
        <f>SUMIFS(HR!AM$242:AM$451,HR!$C$242:$C$451,$L822)</f>
        <v>183.97800000000001</v>
      </c>
      <c r="AV822" s="12">
        <f>SUMIFS(HR!AN$242:AN$451,HR!$C$242:$C$451,$L822)</f>
        <v>183.97800000000001</v>
      </c>
      <c r="AW822" s="12">
        <f>SUMIFS(HR!AO$242:AO$451,HR!$C$242:$C$451,$L822)</f>
        <v>183.97800000000001</v>
      </c>
      <c r="AX822" s="12">
        <f>SUMIFS(HR!AP$242:AP$451,HR!$C$242:$C$451,$L822)</f>
        <v>183.97800000000001</v>
      </c>
      <c r="AY822" s="12">
        <f>SUMIFS(HR!AQ$242:AQ$451,HR!$C$242:$C$451,$L822)</f>
        <v>183.97800000000001</v>
      </c>
      <c r="AZ822" s="12">
        <f>SUMIFS(HR!AR$242:AR$451,HR!$C$242:$C$451,$L822)</f>
        <v>183.97800000000001</v>
      </c>
      <c r="BA822" s="12">
        <f>SUMIFS(HR!AS$242:AS$451,HR!$C$242:$C$451,$L822)</f>
        <v>183.97800000000001</v>
      </c>
      <c r="BB822" s="12">
        <f>SUMIFS(HR!AT$242:AT$451,HR!$C$242:$C$451,$L822)</f>
        <v>183.97800000000001</v>
      </c>
      <c r="BC822" s="12">
        <f>SUMIFS(HR!AU$242:AU$451,HR!$C$242:$C$451,$L822)</f>
        <v>183.97800000000001</v>
      </c>
      <c r="BD822" s="12">
        <f>SUMIFS(HR!AV$242:AV$451,HR!$C$242:$C$451,$L822)</f>
        <v>183.97800000000001</v>
      </c>
      <c r="BE822" s="12">
        <f>SUMIFS(HR!AW$242:AW$451,HR!$C$242:$C$451,$L822)</f>
        <v>183.97800000000001</v>
      </c>
      <c r="BF822" s="12">
        <f>SUMIFS(HR!AX$242:AX$451,HR!$C$242:$C$451,$L822)</f>
        <v>183.97800000000001</v>
      </c>
      <c r="BG822" s="12">
        <f>SUMIFS(HR!AY$242:AY$451,HR!$C$242:$C$451,$L822)</f>
        <v>183.97800000000001</v>
      </c>
      <c r="BH822" s="12">
        <f>SUMIFS(HR!AZ$242:AZ$451,HR!$C$242:$C$451,$L822)</f>
        <v>183.97800000000001</v>
      </c>
      <c r="BI822" s="12">
        <f>SUMIFS(HR!BA$242:BA$451,HR!$C$242:$C$451,$L822)</f>
        <v>183.97800000000001</v>
      </c>
      <c r="BJ822" s="12">
        <f>SUMIFS(HR!BB$242:BB$451,HR!$C$242:$C$451,$L822)</f>
        <v>183.97800000000001</v>
      </c>
      <c r="BK822" s="12">
        <f>SUMIFS(HR!BC$242:BC$451,HR!$C$242:$C$451,$L822)</f>
        <v>183.97800000000001</v>
      </c>
      <c r="BL822" s="12">
        <f>SUMIFS(HR!BD$242:BD$451,HR!$C$242:$C$451,$L822)</f>
        <v>183.97800000000001</v>
      </c>
      <c r="BM822" s="12">
        <f>SUMIFS(HR!BE$242:BE$451,HR!$C$242:$C$451,$L822)</f>
        <v>183.97800000000001</v>
      </c>
      <c r="BN822" s="12">
        <f>SUMIFS(HR!BF$242:BF$451,HR!$C$242:$C$451,$L822)</f>
        <v>183.97800000000001</v>
      </c>
      <c r="BO822" s="12">
        <f>SUMIFS(HR!BG$242:BG$451,HR!$C$242:$C$451,$L822)</f>
        <v>183.97800000000001</v>
      </c>
      <c r="BP822" s="12">
        <f>SUMIFS(HR!BH$242:BH$451,HR!$C$242:$C$451,$L822)</f>
        <v>183.97800000000001</v>
      </c>
      <c r="BQ822" s="12">
        <f>SUMIFS(HR!BI$242:BI$451,HR!$C$242:$C$451,$L822)</f>
        <v>183.97800000000001</v>
      </c>
      <c r="BR822" s="12">
        <f>SUMIFS(HR!BJ$242:BJ$451,HR!$C$242:$C$451,$L822)</f>
        <v>183.97800000000001</v>
      </c>
      <c r="BS822" s="12">
        <f>SUMIFS(HR!BK$242:BK$451,HR!$C$242:$C$451,$L822)</f>
        <v>183.97800000000001</v>
      </c>
      <c r="BT822" s="12">
        <f>SUMIFS(HR!BL$242:BL$451,HR!$C$242:$C$451,$L822)</f>
        <v>183.97800000000001</v>
      </c>
      <c r="BU822" s="12">
        <f>SUMIFS(HR!BM$242:BM$451,HR!$C$242:$C$451,$L822)</f>
        <v>183.97800000000001</v>
      </c>
      <c r="BV822" s="12">
        <f>SUMIFS(HR!BN$242:BN$451,HR!$C$242:$C$451,$L822)</f>
        <v>183.97800000000001</v>
      </c>
      <c r="BW822" s="12">
        <f>SUMIFS(HR!BO$242:BO$451,HR!$C$242:$C$451,$L822)</f>
        <v>183.97800000000001</v>
      </c>
      <c r="BX822" s="12">
        <f>SUMIFS(HR!BP$242:BP$451,HR!$C$242:$C$451,$L822)</f>
        <v>183.97800000000001</v>
      </c>
      <c r="BY822" s="12">
        <f>SUMIFS(HR!BQ$242:BQ$451,HR!$C$242:$C$451,$L822)</f>
        <v>183.97800000000001</v>
      </c>
      <c r="BZ822" s="12">
        <f>SUMIFS(HR!BR$242:BR$451,HR!$C$242:$C$451,$L822)</f>
        <v>183.97800000000001</v>
      </c>
      <c r="CA822" s="12">
        <f>SUMIFS(HR!BS$242:BS$451,HR!$C$242:$C$451,$L822)</f>
        <v>183.97800000000001</v>
      </c>
      <c r="CB822" s="12">
        <f>SUMIFS(HR!BT$242:BT$451,HR!$C$242:$C$451,$L822)</f>
        <v>183.97800000000001</v>
      </c>
      <c r="CC822" s="12">
        <f>SUMIFS(HR!BU$242:BU$451,HR!$C$242:$C$451,$L822)</f>
        <v>183.97800000000001</v>
      </c>
      <c r="CD822" s="12">
        <f>SUMIFS(HR!BV$242:BV$451,HR!$C$242:$C$451,$L822)</f>
        <v>183.97800000000001</v>
      </c>
      <c r="CE822" s="12">
        <f>SUMIFS(HR!BW$242:BW$451,HR!$C$242:$C$451,$L822)</f>
        <v>183.97800000000001</v>
      </c>
      <c r="CF822" s="12">
        <f>SUMIFS(HR!BX$242:BX$451,HR!$C$242:$C$451,$L822)</f>
        <v>183.97800000000001</v>
      </c>
      <c r="CG822" s="12">
        <f t="shared" si="936"/>
        <v>551.93399999999997</v>
      </c>
      <c r="CH822" s="12">
        <f t="shared" si="937"/>
        <v>551.93399999999997</v>
      </c>
      <c r="CI822" s="12">
        <f t="shared" si="938"/>
        <v>551.93399999999997</v>
      </c>
      <c r="CJ822" s="12">
        <f t="shared" si="939"/>
        <v>551.93399999999997</v>
      </c>
      <c r="CK822" s="12">
        <f t="shared" si="940"/>
        <v>2207.7360000000003</v>
      </c>
      <c r="CL822" s="12">
        <f t="shared" si="941"/>
        <v>551.93399999999997</v>
      </c>
      <c r="CM822" s="12">
        <f t="shared" si="942"/>
        <v>551.93399999999997</v>
      </c>
      <c r="CN822" s="12">
        <f t="shared" si="943"/>
        <v>551.93399999999997</v>
      </c>
      <c r="CO822" s="12">
        <f t="shared" si="944"/>
        <v>551.93399999999997</v>
      </c>
      <c r="CP822" s="12">
        <f t="shared" si="945"/>
        <v>2207.7360000000003</v>
      </c>
      <c r="CQ822" s="12">
        <f t="shared" si="946"/>
        <v>551.93399999999997</v>
      </c>
      <c r="CR822" s="12">
        <f t="shared" si="947"/>
        <v>551.93399999999997</v>
      </c>
      <c r="CS822" s="12">
        <f t="shared" si="948"/>
        <v>551.93399999999997</v>
      </c>
      <c r="CT822" s="12">
        <f t="shared" si="949"/>
        <v>551.93399999999997</v>
      </c>
      <c r="CU822" s="12">
        <f t="shared" si="950"/>
        <v>2207.7360000000003</v>
      </c>
      <c r="CV822" s="12">
        <f t="shared" si="951"/>
        <v>551.93399999999997</v>
      </c>
      <c r="CW822" s="12">
        <f t="shared" si="952"/>
        <v>551.93399999999997</v>
      </c>
      <c r="CX822" s="12">
        <f t="shared" si="953"/>
        <v>551.93399999999997</v>
      </c>
      <c r="CY822" s="12">
        <f t="shared" si="954"/>
        <v>551.93399999999997</v>
      </c>
      <c r="CZ822" s="12">
        <f t="shared" si="955"/>
        <v>2207.7360000000003</v>
      </c>
      <c r="DA822" s="12">
        <f t="shared" si="956"/>
        <v>551.93399999999997</v>
      </c>
      <c r="DB822" s="12">
        <f t="shared" si="957"/>
        <v>551.93399999999997</v>
      </c>
      <c r="DC822" s="12">
        <f t="shared" si="958"/>
        <v>551.93399999999997</v>
      </c>
      <c r="DD822" s="12">
        <f t="shared" si="959"/>
        <v>551.93399999999997</v>
      </c>
      <c r="DE822" s="12">
        <f t="shared" si="960"/>
        <v>2207.7360000000003</v>
      </c>
      <c r="DF822" s="12">
        <f t="shared" si="961"/>
        <v>551.93399999999997</v>
      </c>
      <c r="DG822" s="12">
        <f t="shared" si="962"/>
        <v>551.93399999999997</v>
      </c>
      <c r="DH822" s="12">
        <f t="shared" si="963"/>
        <v>551.93399999999997</v>
      </c>
      <c r="DI822" s="12">
        <f t="shared" si="964"/>
        <v>551.93399999999997</v>
      </c>
      <c r="DJ822" s="12">
        <f t="shared" si="965"/>
        <v>2207.7360000000003</v>
      </c>
      <c r="DK822" s="12">
        <f>SUM(M822:CHOOSE(YTD,M822,N822,O822,P822,Q822,R822,S822,T822,U822,V822,W822,X822))</f>
        <v>551.93399999999997</v>
      </c>
      <c r="DL822" s="12">
        <f>SUM(Y822:CHOOSE(YTD,Y822,Z822,AA822,AB822,AC822,AD822,AE822,AF822,AG822,AH822,AI822,AJ822))</f>
        <v>551.93399999999997</v>
      </c>
      <c r="DM822" s="12">
        <f>SUM(AK822:CHOOSE(YTD,AK822,AL822,AM822,AN822,AO822,AP822,AQ822,AR822,AS822,AT822,AU822,AV822))</f>
        <v>551.93399999999997</v>
      </c>
      <c r="DN822" s="12">
        <f>SUM(AW822:CHOOSE(YTD,AW822,AX822,AY822,AZ822,BA822,BB822,BC822,BD822,BE822,BF822,BG822,BH822))</f>
        <v>551.93399999999997</v>
      </c>
      <c r="DO822" s="12">
        <f>SUM(BI822:CHOOSE(YTD,BI822,BJ822,BK822,BL822,BM822,BN822,BO822,BP822,BQ822,BR822,BS822,BT822))</f>
        <v>551.93399999999997</v>
      </c>
      <c r="DP822" s="12">
        <f>SUM(BU822:CHOOSE(YTD,BU822,BV822,BW822,BX822,BY822,BZ822,CA822,CB822,CC822,CD822,CE822,CF822))</f>
        <v>551.93399999999997</v>
      </c>
    </row>
    <row r="823" spans="1:120" x14ac:dyDescent="0.15">
      <c r="A823" s="12" t="str">
        <f>A822</f>
        <v>Costs - HR</v>
      </c>
      <c r="L823" s="12" t="str">
        <f>Lists!B16</f>
        <v>Logistics</v>
      </c>
      <c r="M823" s="12">
        <f>SUMIFS(HR!E$242:E$451,HR!$C$242:$C$451,$L823)</f>
        <v>16.591999999999995</v>
      </c>
      <c r="N823" s="12">
        <f>SUMIFS(HR!F$242:F$451,HR!$C$242:$C$451,$L823)</f>
        <v>16.591999999999995</v>
      </c>
      <c r="O823" s="12">
        <f>SUMIFS(HR!G$242:G$451,HR!$C$242:$C$451,$L823)</f>
        <v>16.591999999999995</v>
      </c>
      <c r="P823" s="12">
        <f>SUMIFS(HR!H$242:H$451,HR!$C$242:$C$451,$L823)</f>
        <v>16.591999999999995</v>
      </c>
      <c r="Q823" s="12">
        <f>SUMIFS(HR!I$242:I$451,HR!$C$242:$C$451,$L823)</f>
        <v>16.591999999999995</v>
      </c>
      <c r="R823" s="12">
        <f>SUMIFS(HR!J$242:J$451,HR!$C$242:$C$451,$L823)</f>
        <v>16.591999999999995</v>
      </c>
      <c r="S823" s="12">
        <f>SUMIFS(HR!K$242:K$451,HR!$C$242:$C$451,$L823)</f>
        <v>16.591999999999995</v>
      </c>
      <c r="T823" s="12">
        <f>SUMIFS(HR!L$242:L$451,HR!$C$242:$C$451,$L823)</f>
        <v>16.591999999999995</v>
      </c>
      <c r="U823" s="12">
        <f>SUMIFS(HR!M$242:M$451,HR!$C$242:$C$451,$L823)</f>
        <v>16.591999999999995</v>
      </c>
      <c r="V823" s="12">
        <f>SUMIFS(HR!N$242:N$451,HR!$C$242:$C$451,$L823)</f>
        <v>16.591999999999995</v>
      </c>
      <c r="W823" s="12">
        <f>SUMIFS(HR!O$242:O$451,HR!$C$242:$C$451,$L823)</f>
        <v>16.591999999999995</v>
      </c>
      <c r="X823" s="12">
        <f>SUMIFS(HR!P$242:P$451,HR!$C$242:$C$451,$L823)</f>
        <v>16.591999999999995</v>
      </c>
      <c r="Y823" s="12">
        <f>SUMIFS(HR!Q$242:Q$451,HR!$C$242:$C$451,$L823)</f>
        <v>16.591999999999995</v>
      </c>
      <c r="Z823" s="12">
        <f>SUMIFS(HR!R$242:R$451,HR!$C$242:$C$451,$L823)</f>
        <v>16.591999999999995</v>
      </c>
      <c r="AA823" s="12">
        <f>SUMIFS(HR!S$242:S$451,HR!$C$242:$C$451,$L823)</f>
        <v>16.591999999999995</v>
      </c>
      <c r="AB823" s="12">
        <f>SUMIFS(HR!T$242:T$451,HR!$C$242:$C$451,$L823)</f>
        <v>16.591999999999995</v>
      </c>
      <c r="AC823" s="12">
        <f>SUMIFS(HR!U$242:U$451,HR!$C$242:$C$451,$L823)</f>
        <v>16.591999999999995</v>
      </c>
      <c r="AD823" s="12">
        <f>SUMIFS(HR!V$242:V$451,HR!$C$242:$C$451,$L823)</f>
        <v>16.591999999999995</v>
      </c>
      <c r="AE823" s="12">
        <f>SUMIFS(HR!W$242:W$451,HR!$C$242:$C$451,$L823)</f>
        <v>16.591999999999995</v>
      </c>
      <c r="AF823" s="12">
        <f>SUMIFS(HR!X$242:X$451,HR!$C$242:$C$451,$L823)</f>
        <v>16.591999999999995</v>
      </c>
      <c r="AG823" s="12">
        <f>SUMIFS(HR!Y$242:Y$451,HR!$C$242:$C$451,$L823)</f>
        <v>16.591999999999995</v>
      </c>
      <c r="AH823" s="12">
        <f>SUMIFS(HR!Z$242:Z$451,HR!$C$242:$C$451,$L823)</f>
        <v>16.591999999999995</v>
      </c>
      <c r="AI823" s="12">
        <f>SUMIFS(HR!AA$242:AA$451,HR!$C$242:$C$451,$L823)</f>
        <v>16.591999999999995</v>
      </c>
      <c r="AJ823" s="12">
        <f>SUMIFS(HR!AB$242:AB$451,HR!$C$242:$C$451,$L823)</f>
        <v>16.591999999999995</v>
      </c>
      <c r="AK823" s="12">
        <f>SUMIFS(HR!AC$242:AC$451,HR!$C$242:$C$451,$L823)</f>
        <v>16.591999999999995</v>
      </c>
      <c r="AL823" s="12">
        <f>SUMIFS(HR!AD$242:AD$451,HR!$C$242:$C$451,$L823)</f>
        <v>16.591999999999995</v>
      </c>
      <c r="AM823" s="12">
        <f>SUMIFS(HR!AE$242:AE$451,HR!$C$242:$C$451,$L823)</f>
        <v>16.591999999999995</v>
      </c>
      <c r="AN823" s="12">
        <f>SUMIFS(HR!AF$242:AF$451,HR!$C$242:$C$451,$L823)</f>
        <v>16.591999999999995</v>
      </c>
      <c r="AO823" s="12">
        <f>SUMIFS(HR!AG$242:AG$451,HR!$C$242:$C$451,$L823)</f>
        <v>16.591999999999995</v>
      </c>
      <c r="AP823" s="12">
        <f>SUMIFS(HR!AH$242:AH$451,HR!$C$242:$C$451,$L823)</f>
        <v>16.591999999999995</v>
      </c>
      <c r="AQ823" s="12">
        <f>SUMIFS(HR!AI$242:AI$451,HR!$C$242:$C$451,$L823)</f>
        <v>16.591999999999995</v>
      </c>
      <c r="AR823" s="12">
        <f>SUMIFS(HR!AJ$242:AJ$451,HR!$C$242:$C$451,$L823)</f>
        <v>16.591999999999995</v>
      </c>
      <c r="AS823" s="12">
        <f>SUMIFS(HR!AK$242:AK$451,HR!$C$242:$C$451,$L823)</f>
        <v>16.591999999999995</v>
      </c>
      <c r="AT823" s="12">
        <f>SUMIFS(HR!AL$242:AL$451,HR!$C$242:$C$451,$L823)</f>
        <v>16.591999999999995</v>
      </c>
      <c r="AU823" s="12">
        <f>SUMIFS(HR!AM$242:AM$451,HR!$C$242:$C$451,$L823)</f>
        <v>16.591999999999995</v>
      </c>
      <c r="AV823" s="12">
        <f>SUMIFS(HR!AN$242:AN$451,HR!$C$242:$C$451,$L823)</f>
        <v>16.591999999999995</v>
      </c>
      <c r="AW823" s="12">
        <f>SUMIFS(HR!AO$242:AO$451,HR!$C$242:$C$451,$L823)</f>
        <v>16.591999999999995</v>
      </c>
      <c r="AX823" s="12">
        <f>SUMIFS(HR!AP$242:AP$451,HR!$C$242:$C$451,$L823)</f>
        <v>16.591999999999995</v>
      </c>
      <c r="AY823" s="12">
        <f>SUMIFS(HR!AQ$242:AQ$451,HR!$C$242:$C$451,$L823)</f>
        <v>16.591999999999995</v>
      </c>
      <c r="AZ823" s="12">
        <f>SUMIFS(HR!AR$242:AR$451,HR!$C$242:$C$451,$L823)</f>
        <v>16.591999999999995</v>
      </c>
      <c r="BA823" s="12">
        <f>SUMIFS(HR!AS$242:AS$451,HR!$C$242:$C$451,$L823)</f>
        <v>16.591999999999995</v>
      </c>
      <c r="BB823" s="12">
        <f>SUMIFS(HR!AT$242:AT$451,HR!$C$242:$C$451,$L823)</f>
        <v>16.591999999999995</v>
      </c>
      <c r="BC823" s="12">
        <f>SUMIFS(HR!AU$242:AU$451,HR!$C$242:$C$451,$L823)</f>
        <v>16.591999999999995</v>
      </c>
      <c r="BD823" s="12">
        <f>SUMIFS(HR!AV$242:AV$451,HR!$C$242:$C$451,$L823)</f>
        <v>16.591999999999995</v>
      </c>
      <c r="BE823" s="12">
        <f>SUMIFS(HR!AW$242:AW$451,HR!$C$242:$C$451,$L823)</f>
        <v>16.591999999999995</v>
      </c>
      <c r="BF823" s="12">
        <f>SUMIFS(HR!AX$242:AX$451,HR!$C$242:$C$451,$L823)</f>
        <v>16.591999999999995</v>
      </c>
      <c r="BG823" s="12">
        <f>SUMIFS(HR!AY$242:AY$451,HR!$C$242:$C$451,$L823)</f>
        <v>16.591999999999995</v>
      </c>
      <c r="BH823" s="12">
        <f>SUMIFS(HR!AZ$242:AZ$451,HR!$C$242:$C$451,$L823)</f>
        <v>16.591999999999995</v>
      </c>
      <c r="BI823" s="12">
        <f>SUMIFS(HR!BA$242:BA$451,HR!$C$242:$C$451,$L823)</f>
        <v>16.591999999999995</v>
      </c>
      <c r="BJ823" s="12">
        <f>SUMIFS(HR!BB$242:BB$451,HR!$C$242:$C$451,$L823)</f>
        <v>16.591999999999995</v>
      </c>
      <c r="BK823" s="12">
        <f>SUMIFS(HR!BC$242:BC$451,HR!$C$242:$C$451,$L823)</f>
        <v>16.591999999999995</v>
      </c>
      <c r="BL823" s="12">
        <f>SUMIFS(HR!BD$242:BD$451,HR!$C$242:$C$451,$L823)</f>
        <v>16.591999999999995</v>
      </c>
      <c r="BM823" s="12">
        <f>SUMIFS(HR!BE$242:BE$451,HR!$C$242:$C$451,$L823)</f>
        <v>16.591999999999995</v>
      </c>
      <c r="BN823" s="12">
        <f>SUMIFS(HR!BF$242:BF$451,HR!$C$242:$C$451,$L823)</f>
        <v>16.591999999999995</v>
      </c>
      <c r="BO823" s="12">
        <f>SUMIFS(HR!BG$242:BG$451,HR!$C$242:$C$451,$L823)</f>
        <v>16.591999999999995</v>
      </c>
      <c r="BP823" s="12">
        <f>SUMIFS(HR!BH$242:BH$451,HR!$C$242:$C$451,$L823)</f>
        <v>16.591999999999995</v>
      </c>
      <c r="BQ823" s="12">
        <f>SUMIFS(HR!BI$242:BI$451,HR!$C$242:$C$451,$L823)</f>
        <v>16.591999999999995</v>
      </c>
      <c r="BR823" s="12">
        <f>SUMIFS(HR!BJ$242:BJ$451,HR!$C$242:$C$451,$L823)</f>
        <v>16.591999999999995</v>
      </c>
      <c r="BS823" s="12">
        <f>SUMIFS(HR!BK$242:BK$451,HR!$C$242:$C$451,$L823)</f>
        <v>16.591999999999995</v>
      </c>
      <c r="BT823" s="12">
        <f>SUMIFS(HR!BL$242:BL$451,HR!$C$242:$C$451,$L823)</f>
        <v>16.591999999999995</v>
      </c>
      <c r="BU823" s="12">
        <f>SUMIFS(HR!BM$242:BM$451,HR!$C$242:$C$451,$L823)</f>
        <v>16.591999999999995</v>
      </c>
      <c r="BV823" s="12">
        <f>SUMIFS(HR!BN$242:BN$451,HR!$C$242:$C$451,$L823)</f>
        <v>16.591999999999995</v>
      </c>
      <c r="BW823" s="12">
        <f>SUMIFS(HR!BO$242:BO$451,HR!$C$242:$C$451,$L823)</f>
        <v>16.591999999999995</v>
      </c>
      <c r="BX823" s="12">
        <f>SUMIFS(HR!BP$242:BP$451,HR!$C$242:$C$451,$L823)</f>
        <v>16.591999999999995</v>
      </c>
      <c r="BY823" s="12">
        <f>SUMIFS(HR!BQ$242:BQ$451,HR!$C$242:$C$451,$L823)</f>
        <v>16.591999999999995</v>
      </c>
      <c r="BZ823" s="12">
        <f>SUMIFS(HR!BR$242:BR$451,HR!$C$242:$C$451,$L823)</f>
        <v>16.591999999999995</v>
      </c>
      <c r="CA823" s="12">
        <f>SUMIFS(HR!BS$242:BS$451,HR!$C$242:$C$451,$L823)</f>
        <v>16.591999999999995</v>
      </c>
      <c r="CB823" s="12">
        <f>SUMIFS(HR!BT$242:BT$451,HR!$C$242:$C$451,$L823)</f>
        <v>16.591999999999995</v>
      </c>
      <c r="CC823" s="12">
        <f>SUMIFS(HR!BU$242:BU$451,HR!$C$242:$C$451,$L823)</f>
        <v>16.591999999999995</v>
      </c>
      <c r="CD823" s="12">
        <f>SUMIFS(HR!BV$242:BV$451,HR!$C$242:$C$451,$L823)</f>
        <v>16.591999999999995</v>
      </c>
      <c r="CE823" s="12">
        <f>SUMIFS(HR!BW$242:BW$451,HR!$C$242:$C$451,$L823)</f>
        <v>16.591999999999995</v>
      </c>
      <c r="CF823" s="12">
        <f>SUMIFS(HR!BX$242:BX$451,HR!$C$242:$C$451,$L823)</f>
        <v>16.591999999999995</v>
      </c>
      <c r="CG823" s="12">
        <f t="shared" si="936"/>
        <v>49.775999999999982</v>
      </c>
      <c r="CH823" s="12">
        <f t="shared" si="937"/>
        <v>49.775999999999982</v>
      </c>
      <c r="CI823" s="12">
        <f t="shared" si="938"/>
        <v>49.775999999999982</v>
      </c>
      <c r="CJ823" s="12">
        <f t="shared" si="939"/>
        <v>49.775999999999982</v>
      </c>
      <c r="CK823" s="12">
        <f t="shared" si="940"/>
        <v>199.1039999999999</v>
      </c>
      <c r="CL823" s="12">
        <f t="shared" si="941"/>
        <v>49.775999999999982</v>
      </c>
      <c r="CM823" s="12">
        <f t="shared" si="942"/>
        <v>49.775999999999982</v>
      </c>
      <c r="CN823" s="12">
        <f t="shared" si="943"/>
        <v>49.775999999999982</v>
      </c>
      <c r="CO823" s="12">
        <f t="shared" si="944"/>
        <v>49.775999999999982</v>
      </c>
      <c r="CP823" s="12">
        <f t="shared" si="945"/>
        <v>199.1039999999999</v>
      </c>
      <c r="CQ823" s="12">
        <f t="shared" si="946"/>
        <v>49.775999999999982</v>
      </c>
      <c r="CR823" s="12">
        <f t="shared" si="947"/>
        <v>49.775999999999982</v>
      </c>
      <c r="CS823" s="12">
        <f t="shared" si="948"/>
        <v>49.775999999999982</v>
      </c>
      <c r="CT823" s="12">
        <f t="shared" si="949"/>
        <v>49.775999999999982</v>
      </c>
      <c r="CU823" s="12">
        <f t="shared" si="950"/>
        <v>199.1039999999999</v>
      </c>
      <c r="CV823" s="12">
        <f t="shared" si="951"/>
        <v>49.775999999999982</v>
      </c>
      <c r="CW823" s="12">
        <f t="shared" si="952"/>
        <v>49.775999999999982</v>
      </c>
      <c r="CX823" s="12">
        <f t="shared" si="953"/>
        <v>49.775999999999982</v>
      </c>
      <c r="CY823" s="12">
        <f t="shared" si="954"/>
        <v>49.775999999999982</v>
      </c>
      <c r="CZ823" s="12">
        <f t="shared" si="955"/>
        <v>199.1039999999999</v>
      </c>
      <c r="DA823" s="12">
        <f t="shared" si="956"/>
        <v>49.775999999999982</v>
      </c>
      <c r="DB823" s="12">
        <f t="shared" si="957"/>
        <v>49.775999999999982</v>
      </c>
      <c r="DC823" s="12">
        <f t="shared" si="958"/>
        <v>49.775999999999982</v>
      </c>
      <c r="DD823" s="12">
        <f t="shared" si="959"/>
        <v>49.775999999999982</v>
      </c>
      <c r="DE823" s="12">
        <f t="shared" si="960"/>
        <v>199.1039999999999</v>
      </c>
      <c r="DF823" s="12">
        <f t="shared" si="961"/>
        <v>49.775999999999982</v>
      </c>
      <c r="DG823" s="12">
        <f t="shared" si="962"/>
        <v>49.775999999999982</v>
      </c>
      <c r="DH823" s="12">
        <f t="shared" si="963"/>
        <v>49.775999999999982</v>
      </c>
      <c r="DI823" s="12">
        <f t="shared" si="964"/>
        <v>49.775999999999982</v>
      </c>
      <c r="DJ823" s="12">
        <f t="shared" si="965"/>
        <v>199.1039999999999</v>
      </c>
      <c r="DK823" s="12">
        <f>SUM(M823:CHOOSE(YTD,M823,N823,O823,P823,Q823,R823,S823,T823,U823,V823,W823,X823))</f>
        <v>49.775999999999982</v>
      </c>
      <c r="DL823" s="12">
        <f>SUM(Y823:CHOOSE(YTD,Y823,Z823,AA823,AB823,AC823,AD823,AE823,AF823,AG823,AH823,AI823,AJ823))</f>
        <v>49.775999999999982</v>
      </c>
      <c r="DM823" s="12">
        <f>SUM(AK823:CHOOSE(YTD,AK823,AL823,AM823,AN823,AO823,AP823,AQ823,AR823,AS823,AT823,AU823,AV823))</f>
        <v>49.775999999999982</v>
      </c>
      <c r="DN823" s="12">
        <f>SUM(AW823:CHOOSE(YTD,AW823,AX823,AY823,AZ823,BA823,BB823,BC823,BD823,BE823,BF823,BG823,BH823))</f>
        <v>49.775999999999982</v>
      </c>
      <c r="DO823" s="12">
        <f>SUM(BI823:CHOOSE(YTD,BI823,BJ823,BK823,BL823,BM823,BN823,BO823,BP823,BQ823,BR823,BS823,BT823))</f>
        <v>49.775999999999982</v>
      </c>
      <c r="DP823" s="12">
        <f>SUM(BU823:CHOOSE(YTD,BU823,BV823,BW823,BX823,BY823,BZ823,CA823,CB823,CC823,CD823,CE823,CF823))</f>
        <v>49.775999999999982</v>
      </c>
    </row>
    <row r="824" spans="1:120" x14ac:dyDescent="0.15">
      <c r="A824" s="12" t="str">
        <f t="shared" ref="A824:A841" si="971">A823</f>
        <v>Costs - HR</v>
      </c>
      <c r="L824" s="12" t="str">
        <f>Lists!B17</f>
        <v>Marketing</v>
      </c>
      <c r="M824" s="12">
        <f>SUMIFS(HR!E$242:E$451,HR!$C$242:$C$451,$L824)</f>
        <v>128.994</v>
      </c>
      <c r="N824" s="12">
        <f>SUMIFS(HR!F$242:F$451,HR!$C$242:$C$451,$L824)</f>
        <v>128.994</v>
      </c>
      <c r="O824" s="12">
        <f>SUMIFS(HR!G$242:G$451,HR!$C$242:$C$451,$L824)</f>
        <v>128.994</v>
      </c>
      <c r="P824" s="12">
        <f>SUMIFS(HR!H$242:H$451,HR!$C$242:$C$451,$L824)</f>
        <v>128.994</v>
      </c>
      <c r="Q824" s="12">
        <f>SUMIFS(HR!I$242:I$451,HR!$C$242:$C$451,$L824)</f>
        <v>128.994</v>
      </c>
      <c r="R824" s="12">
        <f>SUMIFS(HR!J$242:J$451,HR!$C$242:$C$451,$L824)</f>
        <v>128.994</v>
      </c>
      <c r="S824" s="12">
        <f>SUMIFS(HR!K$242:K$451,HR!$C$242:$C$451,$L824)</f>
        <v>128.994</v>
      </c>
      <c r="T824" s="12">
        <f>SUMIFS(HR!L$242:L$451,HR!$C$242:$C$451,$L824)</f>
        <v>128.994</v>
      </c>
      <c r="U824" s="12">
        <f>SUMIFS(HR!M$242:M$451,HR!$C$242:$C$451,$L824)</f>
        <v>128.994</v>
      </c>
      <c r="V824" s="12">
        <f>SUMIFS(HR!N$242:N$451,HR!$C$242:$C$451,$L824)</f>
        <v>128.994</v>
      </c>
      <c r="W824" s="12">
        <f>SUMIFS(HR!O$242:O$451,HR!$C$242:$C$451,$L824)</f>
        <v>128.994</v>
      </c>
      <c r="X824" s="12">
        <f>SUMIFS(HR!P$242:P$451,HR!$C$242:$C$451,$L824)</f>
        <v>128.994</v>
      </c>
      <c r="Y824" s="12">
        <f>SUMIFS(HR!Q$242:Q$451,HR!$C$242:$C$451,$L824)</f>
        <v>128.994</v>
      </c>
      <c r="Z824" s="12">
        <f>SUMIFS(HR!R$242:R$451,HR!$C$242:$C$451,$L824)</f>
        <v>128.994</v>
      </c>
      <c r="AA824" s="12">
        <f>SUMIFS(HR!S$242:S$451,HR!$C$242:$C$451,$L824)</f>
        <v>128.994</v>
      </c>
      <c r="AB824" s="12">
        <f>SUMIFS(HR!T$242:T$451,HR!$C$242:$C$451,$L824)</f>
        <v>128.994</v>
      </c>
      <c r="AC824" s="12">
        <f>SUMIFS(HR!U$242:U$451,HR!$C$242:$C$451,$L824)</f>
        <v>128.994</v>
      </c>
      <c r="AD824" s="12">
        <f>SUMIFS(HR!V$242:V$451,HR!$C$242:$C$451,$L824)</f>
        <v>128.994</v>
      </c>
      <c r="AE824" s="12">
        <f>SUMIFS(HR!W$242:W$451,HR!$C$242:$C$451,$L824)</f>
        <v>128.994</v>
      </c>
      <c r="AF824" s="12">
        <f>SUMIFS(HR!X$242:X$451,HR!$C$242:$C$451,$L824)</f>
        <v>128.994</v>
      </c>
      <c r="AG824" s="12">
        <f>SUMIFS(HR!Y$242:Y$451,HR!$C$242:$C$451,$L824)</f>
        <v>128.994</v>
      </c>
      <c r="AH824" s="12">
        <f>SUMIFS(HR!Z$242:Z$451,HR!$C$242:$C$451,$L824)</f>
        <v>128.994</v>
      </c>
      <c r="AI824" s="12">
        <f>SUMIFS(HR!AA$242:AA$451,HR!$C$242:$C$451,$L824)</f>
        <v>128.994</v>
      </c>
      <c r="AJ824" s="12">
        <f>SUMIFS(HR!AB$242:AB$451,HR!$C$242:$C$451,$L824)</f>
        <v>128.994</v>
      </c>
      <c r="AK824" s="12">
        <f>SUMIFS(HR!AC$242:AC$451,HR!$C$242:$C$451,$L824)</f>
        <v>128.994</v>
      </c>
      <c r="AL824" s="12">
        <f>SUMIFS(HR!AD$242:AD$451,HR!$C$242:$C$451,$L824)</f>
        <v>128.994</v>
      </c>
      <c r="AM824" s="12">
        <f>SUMIFS(HR!AE$242:AE$451,HR!$C$242:$C$451,$L824)</f>
        <v>128.994</v>
      </c>
      <c r="AN824" s="12">
        <f>SUMIFS(HR!AF$242:AF$451,HR!$C$242:$C$451,$L824)</f>
        <v>128.994</v>
      </c>
      <c r="AO824" s="12">
        <f>SUMIFS(HR!AG$242:AG$451,HR!$C$242:$C$451,$L824)</f>
        <v>128.994</v>
      </c>
      <c r="AP824" s="12">
        <f>SUMIFS(HR!AH$242:AH$451,HR!$C$242:$C$451,$L824)</f>
        <v>128.994</v>
      </c>
      <c r="AQ824" s="12">
        <f>SUMIFS(HR!AI$242:AI$451,HR!$C$242:$C$451,$L824)</f>
        <v>128.994</v>
      </c>
      <c r="AR824" s="12">
        <f>SUMIFS(HR!AJ$242:AJ$451,HR!$C$242:$C$451,$L824)</f>
        <v>128.994</v>
      </c>
      <c r="AS824" s="12">
        <f>SUMIFS(HR!AK$242:AK$451,HR!$C$242:$C$451,$L824)</f>
        <v>128.994</v>
      </c>
      <c r="AT824" s="12">
        <f>SUMIFS(HR!AL$242:AL$451,HR!$C$242:$C$451,$L824)</f>
        <v>128.994</v>
      </c>
      <c r="AU824" s="12">
        <f>SUMIFS(HR!AM$242:AM$451,HR!$C$242:$C$451,$L824)</f>
        <v>128.994</v>
      </c>
      <c r="AV824" s="12">
        <f>SUMIFS(HR!AN$242:AN$451,HR!$C$242:$C$451,$L824)</f>
        <v>128.994</v>
      </c>
      <c r="AW824" s="12">
        <f>SUMIFS(HR!AO$242:AO$451,HR!$C$242:$C$451,$L824)</f>
        <v>128.994</v>
      </c>
      <c r="AX824" s="12">
        <f>SUMIFS(HR!AP$242:AP$451,HR!$C$242:$C$451,$L824)</f>
        <v>128.994</v>
      </c>
      <c r="AY824" s="12">
        <f>SUMIFS(HR!AQ$242:AQ$451,HR!$C$242:$C$451,$L824)</f>
        <v>128.994</v>
      </c>
      <c r="AZ824" s="12">
        <f>SUMIFS(HR!AR$242:AR$451,HR!$C$242:$C$451,$L824)</f>
        <v>128.994</v>
      </c>
      <c r="BA824" s="12">
        <f>SUMIFS(HR!AS$242:AS$451,HR!$C$242:$C$451,$L824)</f>
        <v>128.994</v>
      </c>
      <c r="BB824" s="12">
        <f>SUMIFS(HR!AT$242:AT$451,HR!$C$242:$C$451,$L824)</f>
        <v>128.994</v>
      </c>
      <c r="BC824" s="12">
        <f>SUMIFS(HR!AU$242:AU$451,HR!$C$242:$C$451,$L824)</f>
        <v>128.994</v>
      </c>
      <c r="BD824" s="12">
        <f>SUMIFS(HR!AV$242:AV$451,HR!$C$242:$C$451,$L824)</f>
        <v>128.994</v>
      </c>
      <c r="BE824" s="12">
        <f>SUMIFS(HR!AW$242:AW$451,HR!$C$242:$C$451,$L824)</f>
        <v>128.994</v>
      </c>
      <c r="BF824" s="12">
        <f>SUMIFS(HR!AX$242:AX$451,HR!$C$242:$C$451,$L824)</f>
        <v>128.994</v>
      </c>
      <c r="BG824" s="12">
        <f>SUMIFS(HR!AY$242:AY$451,HR!$C$242:$C$451,$L824)</f>
        <v>128.994</v>
      </c>
      <c r="BH824" s="12">
        <f>SUMIFS(HR!AZ$242:AZ$451,HR!$C$242:$C$451,$L824)</f>
        <v>128.994</v>
      </c>
      <c r="BI824" s="12">
        <f>SUMIFS(HR!BA$242:BA$451,HR!$C$242:$C$451,$L824)</f>
        <v>128.994</v>
      </c>
      <c r="BJ824" s="12">
        <f>SUMIFS(HR!BB$242:BB$451,HR!$C$242:$C$451,$L824)</f>
        <v>128.994</v>
      </c>
      <c r="BK824" s="12">
        <f>SUMIFS(HR!BC$242:BC$451,HR!$C$242:$C$451,$L824)</f>
        <v>128.994</v>
      </c>
      <c r="BL824" s="12">
        <f>SUMIFS(HR!BD$242:BD$451,HR!$C$242:$C$451,$L824)</f>
        <v>128.994</v>
      </c>
      <c r="BM824" s="12">
        <f>SUMIFS(HR!BE$242:BE$451,HR!$C$242:$C$451,$L824)</f>
        <v>128.994</v>
      </c>
      <c r="BN824" s="12">
        <f>SUMIFS(HR!BF$242:BF$451,HR!$C$242:$C$451,$L824)</f>
        <v>128.994</v>
      </c>
      <c r="BO824" s="12">
        <f>SUMIFS(HR!BG$242:BG$451,HR!$C$242:$C$451,$L824)</f>
        <v>128.994</v>
      </c>
      <c r="BP824" s="12">
        <f>SUMIFS(HR!BH$242:BH$451,HR!$C$242:$C$451,$L824)</f>
        <v>128.994</v>
      </c>
      <c r="BQ824" s="12">
        <f>SUMIFS(HR!BI$242:BI$451,HR!$C$242:$C$451,$L824)</f>
        <v>128.994</v>
      </c>
      <c r="BR824" s="12">
        <f>SUMIFS(HR!BJ$242:BJ$451,HR!$C$242:$C$451,$L824)</f>
        <v>128.994</v>
      </c>
      <c r="BS824" s="12">
        <f>SUMIFS(HR!BK$242:BK$451,HR!$C$242:$C$451,$L824)</f>
        <v>128.994</v>
      </c>
      <c r="BT824" s="12">
        <f>SUMIFS(HR!BL$242:BL$451,HR!$C$242:$C$451,$L824)</f>
        <v>128.994</v>
      </c>
      <c r="BU824" s="12">
        <f>SUMIFS(HR!BM$242:BM$451,HR!$C$242:$C$451,$L824)</f>
        <v>128.994</v>
      </c>
      <c r="BV824" s="12">
        <f>SUMIFS(HR!BN$242:BN$451,HR!$C$242:$C$451,$L824)</f>
        <v>128.994</v>
      </c>
      <c r="BW824" s="12">
        <f>SUMIFS(HR!BO$242:BO$451,HR!$C$242:$C$451,$L824)</f>
        <v>128.994</v>
      </c>
      <c r="BX824" s="12">
        <f>SUMIFS(HR!BP$242:BP$451,HR!$C$242:$C$451,$L824)</f>
        <v>128.994</v>
      </c>
      <c r="BY824" s="12">
        <f>SUMIFS(HR!BQ$242:BQ$451,HR!$C$242:$C$451,$L824)</f>
        <v>128.994</v>
      </c>
      <c r="BZ824" s="12">
        <f>SUMIFS(HR!BR$242:BR$451,HR!$C$242:$C$451,$L824)</f>
        <v>128.994</v>
      </c>
      <c r="CA824" s="12">
        <f>SUMIFS(HR!BS$242:BS$451,HR!$C$242:$C$451,$L824)</f>
        <v>128.994</v>
      </c>
      <c r="CB824" s="12">
        <f>SUMIFS(HR!BT$242:BT$451,HR!$C$242:$C$451,$L824)</f>
        <v>128.994</v>
      </c>
      <c r="CC824" s="12">
        <f>SUMIFS(HR!BU$242:BU$451,HR!$C$242:$C$451,$L824)</f>
        <v>128.994</v>
      </c>
      <c r="CD824" s="12">
        <f>SUMIFS(HR!BV$242:BV$451,HR!$C$242:$C$451,$L824)</f>
        <v>128.994</v>
      </c>
      <c r="CE824" s="12">
        <f>SUMIFS(HR!BW$242:BW$451,HR!$C$242:$C$451,$L824)</f>
        <v>128.994</v>
      </c>
      <c r="CF824" s="12">
        <f>SUMIFS(HR!BX$242:BX$451,HR!$C$242:$C$451,$L824)</f>
        <v>128.994</v>
      </c>
      <c r="CG824" s="12">
        <f t="shared" si="936"/>
        <v>386.98199999999997</v>
      </c>
      <c r="CH824" s="12">
        <f t="shared" si="937"/>
        <v>386.98199999999997</v>
      </c>
      <c r="CI824" s="12">
        <f t="shared" si="938"/>
        <v>386.98199999999997</v>
      </c>
      <c r="CJ824" s="12">
        <f t="shared" si="939"/>
        <v>386.98199999999997</v>
      </c>
      <c r="CK824" s="12">
        <f t="shared" si="940"/>
        <v>1547.9279999999997</v>
      </c>
      <c r="CL824" s="12">
        <f t="shared" si="941"/>
        <v>386.98199999999997</v>
      </c>
      <c r="CM824" s="12">
        <f t="shared" si="942"/>
        <v>386.98199999999997</v>
      </c>
      <c r="CN824" s="12">
        <f t="shared" si="943"/>
        <v>386.98199999999997</v>
      </c>
      <c r="CO824" s="12">
        <f t="shared" si="944"/>
        <v>386.98199999999997</v>
      </c>
      <c r="CP824" s="12">
        <f t="shared" si="945"/>
        <v>1547.9279999999997</v>
      </c>
      <c r="CQ824" s="12">
        <f t="shared" si="946"/>
        <v>386.98199999999997</v>
      </c>
      <c r="CR824" s="12">
        <f t="shared" si="947"/>
        <v>386.98199999999997</v>
      </c>
      <c r="CS824" s="12">
        <f t="shared" si="948"/>
        <v>386.98199999999997</v>
      </c>
      <c r="CT824" s="12">
        <f t="shared" si="949"/>
        <v>386.98199999999997</v>
      </c>
      <c r="CU824" s="12">
        <f t="shared" si="950"/>
        <v>1547.9279999999997</v>
      </c>
      <c r="CV824" s="12">
        <f t="shared" si="951"/>
        <v>386.98199999999997</v>
      </c>
      <c r="CW824" s="12">
        <f t="shared" si="952"/>
        <v>386.98199999999997</v>
      </c>
      <c r="CX824" s="12">
        <f t="shared" si="953"/>
        <v>386.98199999999997</v>
      </c>
      <c r="CY824" s="12">
        <f t="shared" si="954"/>
        <v>386.98199999999997</v>
      </c>
      <c r="CZ824" s="12">
        <f t="shared" si="955"/>
        <v>1547.9279999999997</v>
      </c>
      <c r="DA824" s="12">
        <f t="shared" si="956"/>
        <v>386.98199999999997</v>
      </c>
      <c r="DB824" s="12">
        <f t="shared" si="957"/>
        <v>386.98199999999997</v>
      </c>
      <c r="DC824" s="12">
        <f t="shared" si="958"/>
        <v>386.98199999999997</v>
      </c>
      <c r="DD824" s="12">
        <f t="shared" si="959"/>
        <v>386.98199999999997</v>
      </c>
      <c r="DE824" s="12">
        <f t="shared" si="960"/>
        <v>1547.9279999999997</v>
      </c>
      <c r="DF824" s="12">
        <f t="shared" si="961"/>
        <v>386.98199999999997</v>
      </c>
      <c r="DG824" s="12">
        <f t="shared" si="962"/>
        <v>386.98199999999997</v>
      </c>
      <c r="DH824" s="12">
        <f t="shared" si="963"/>
        <v>386.98199999999997</v>
      </c>
      <c r="DI824" s="12">
        <f t="shared" si="964"/>
        <v>386.98199999999997</v>
      </c>
      <c r="DJ824" s="12">
        <f t="shared" si="965"/>
        <v>1547.9279999999997</v>
      </c>
      <c r="DK824" s="12">
        <f>SUM(M824:CHOOSE(YTD,M824,N824,O824,P824,Q824,R824,S824,T824,U824,V824,W824,X824))</f>
        <v>386.98199999999997</v>
      </c>
      <c r="DL824" s="12">
        <f>SUM(Y824:CHOOSE(YTD,Y824,Z824,AA824,AB824,AC824,AD824,AE824,AF824,AG824,AH824,AI824,AJ824))</f>
        <v>386.98199999999997</v>
      </c>
      <c r="DM824" s="12">
        <f>SUM(AK824:CHOOSE(YTD,AK824,AL824,AM824,AN824,AO824,AP824,AQ824,AR824,AS824,AT824,AU824,AV824))</f>
        <v>386.98199999999997</v>
      </c>
      <c r="DN824" s="12">
        <f>SUM(AW824:CHOOSE(YTD,AW824,AX824,AY824,AZ824,BA824,BB824,BC824,BD824,BE824,BF824,BG824,BH824))</f>
        <v>386.98199999999997</v>
      </c>
      <c r="DO824" s="12">
        <f>SUM(BI824:CHOOSE(YTD,BI824,BJ824,BK824,BL824,BM824,BN824,BO824,BP824,BQ824,BR824,BS824,BT824))</f>
        <v>386.98199999999997</v>
      </c>
      <c r="DP824" s="12">
        <f>SUM(BU824:CHOOSE(YTD,BU824,BV824,BW824,BX824,BY824,BZ824,CA824,CB824,CC824,CD824,CE824,CF824))</f>
        <v>386.98199999999997</v>
      </c>
    </row>
    <row r="825" spans="1:120" x14ac:dyDescent="0.15">
      <c r="A825" s="12" t="str">
        <f t="shared" si="971"/>
        <v>Costs - HR</v>
      </c>
      <c r="L825" s="12" t="str">
        <f>Lists!B18</f>
        <v>Pre-marketing</v>
      </c>
      <c r="M825" s="12">
        <f>SUMIFS(HR!E$242:E$451,HR!$C$242:$C$451,$L825)</f>
        <v>174.31</v>
      </c>
      <c r="N825" s="12">
        <f>SUMIFS(HR!F$242:F$451,HR!$C$242:$C$451,$L825)</f>
        <v>174.31</v>
      </c>
      <c r="O825" s="12">
        <f>SUMIFS(HR!G$242:G$451,HR!$C$242:$C$451,$L825)</f>
        <v>174.31</v>
      </c>
      <c r="P825" s="12">
        <f>SUMIFS(HR!H$242:H$451,HR!$C$242:$C$451,$L825)</f>
        <v>174.31</v>
      </c>
      <c r="Q825" s="12">
        <f>SUMIFS(HR!I$242:I$451,HR!$C$242:$C$451,$L825)</f>
        <v>174.31</v>
      </c>
      <c r="R825" s="12">
        <f>SUMIFS(HR!J$242:J$451,HR!$C$242:$C$451,$L825)</f>
        <v>174.31</v>
      </c>
      <c r="S825" s="12">
        <f>SUMIFS(HR!K$242:K$451,HR!$C$242:$C$451,$L825)</f>
        <v>174.31</v>
      </c>
      <c r="T825" s="12">
        <f>SUMIFS(HR!L$242:L$451,HR!$C$242:$C$451,$L825)</f>
        <v>174.31</v>
      </c>
      <c r="U825" s="12">
        <f>SUMIFS(HR!M$242:M$451,HR!$C$242:$C$451,$L825)</f>
        <v>174.31</v>
      </c>
      <c r="V825" s="12">
        <f>SUMIFS(HR!N$242:N$451,HR!$C$242:$C$451,$L825)</f>
        <v>174.31</v>
      </c>
      <c r="W825" s="12">
        <f>SUMIFS(HR!O$242:O$451,HR!$C$242:$C$451,$L825)</f>
        <v>174.31</v>
      </c>
      <c r="X825" s="12">
        <f>SUMIFS(HR!P$242:P$451,HR!$C$242:$C$451,$L825)</f>
        <v>174.31</v>
      </c>
      <c r="Y825" s="12">
        <f>SUMIFS(HR!Q$242:Q$451,HR!$C$242:$C$451,$L825)</f>
        <v>174.31</v>
      </c>
      <c r="Z825" s="12">
        <f>SUMIFS(HR!R$242:R$451,HR!$C$242:$C$451,$L825)</f>
        <v>174.31</v>
      </c>
      <c r="AA825" s="12">
        <f>SUMIFS(HR!S$242:S$451,HR!$C$242:$C$451,$L825)</f>
        <v>174.31</v>
      </c>
      <c r="AB825" s="12">
        <f>SUMIFS(HR!T$242:T$451,HR!$C$242:$C$451,$L825)</f>
        <v>174.31</v>
      </c>
      <c r="AC825" s="12">
        <f>SUMIFS(HR!U$242:U$451,HR!$C$242:$C$451,$L825)</f>
        <v>174.31</v>
      </c>
      <c r="AD825" s="12">
        <f>SUMIFS(HR!V$242:V$451,HR!$C$242:$C$451,$L825)</f>
        <v>174.31</v>
      </c>
      <c r="AE825" s="12">
        <f>SUMIFS(HR!W$242:W$451,HR!$C$242:$C$451,$L825)</f>
        <v>174.31</v>
      </c>
      <c r="AF825" s="12">
        <f>SUMIFS(HR!X$242:X$451,HR!$C$242:$C$451,$L825)</f>
        <v>174.31</v>
      </c>
      <c r="AG825" s="12">
        <f>SUMIFS(HR!Y$242:Y$451,HR!$C$242:$C$451,$L825)</f>
        <v>174.31</v>
      </c>
      <c r="AH825" s="12">
        <f>SUMIFS(HR!Z$242:Z$451,HR!$C$242:$C$451,$L825)</f>
        <v>174.31</v>
      </c>
      <c r="AI825" s="12">
        <f>SUMIFS(HR!AA$242:AA$451,HR!$C$242:$C$451,$L825)</f>
        <v>174.31</v>
      </c>
      <c r="AJ825" s="12">
        <f>SUMIFS(HR!AB$242:AB$451,HR!$C$242:$C$451,$L825)</f>
        <v>174.31</v>
      </c>
      <c r="AK825" s="12">
        <f>SUMIFS(HR!AC$242:AC$451,HR!$C$242:$C$451,$L825)</f>
        <v>174.31</v>
      </c>
      <c r="AL825" s="12">
        <f>SUMIFS(HR!AD$242:AD$451,HR!$C$242:$C$451,$L825)</f>
        <v>174.31</v>
      </c>
      <c r="AM825" s="12">
        <f>SUMIFS(HR!AE$242:AE$451,HR!$C$242:$C$451,$L825)</f>
        <v>174.31</v>
      </c>
      <c r="AN825" s="12">
        <f>SUMIFS(HR!AF$242:AF$451,HR!$C$242:$C$451,$L825)</f>
        <v>174.31</v>
      </c>
      <c r="AO825" s="12">
        <f>SUMIFS(HR!AG$242:AG$451,HR!$C$242:$C$451,$L825)</f>
        <v>174.31</v>
      </c>
      <c r="AP825" s="12">
        <f>SUMIFS(HR!AH$242:AH$451,HR!$C$242:$C$451,$L825)</f>
        <v>174.31</v>
      </c>
      <c r="AQ825" s="12">
        <f>SUMIFS(HR!AI$242:AI$451,HR!$C$242:$C$451,$L825)</f>
        <v>174.31</v>
      </c>
      <c r="AR825" s="12">
        <f>SUMIFS(HR!AJ$242:AJ$451,HR!$C$242:$C$451,$L825)</f>
        <v>174.31</v>
      </c>
      <c r="AS825" s="12">
        <f>SUMIFS(HR!AK$242:AK$451,HR!$C$242:$C$451,$L825)</f>
        <v>174.31</v>
      </c>
      <c r="AT825" s="12">
        <f>SUMIFS(HR!AL$242:AL$451,HR!$C$242:$C$451,$L825)</f>
        <v>174.31</v>
      </c>
      <c r="AU825" s="12">
        <f>SUMIFS(HR!AM$242:AM$451,HR!$C$242:$C$451,$L825)</f>
        <v>174.31</v>
      </c>
      <c r="AV825" s="12">
        <f>SUMIFS(HR!AN$242:AN$451,HR!$C$242:$C$451,$L825)</f>
        <v>174.31</v>
      </c>
      <c r="AW825" s="12">
        <f>SUMIFS(HR!AO$242:AO$451,HR!$C$242:$C$451,$L825)</f>
        <v>174.31</v>
      </c>
      <c r="AX825" s="12">
        <f>SUMIFS(HR!AP$242:AP$451,HR!$C$242:$C$451,$L825)</f>
        <v>174.31</v>
      </c>
      <c r="AY825" s="12">
        <f>SUMIFS(HR!AQ$242:AQ$451,HR!$C$242:$C$451,$L825)</f>
        <v>174.31</v>
      </c>
      <c r="AZ825" s="12">
        <f>SUMIFS(HR!AR$242:AR$451,HR!$C$242:$C$451,$L825)</f>
        <v>174.31</v>
      </c>
      <c r="BA825" s="12">
        <f>SUMIFS(HR!AS$242:AS$451,HR!$C$242:$C$451,$L825)</f>
        <v>174.31</v>
      </c>
      <c r="BB825" s="12">
        <f>SUMIFS(HR!AT$242:AT$451,HR!$C$242:$C$451,$L825)</f>
        <v>174.31</v>
      </c>
      <c r="BC825" s="12">
        <f>SUMIFS(HR!AU$242:AU$451,HR!$C$242:$C$451,$L825)</f>
        <v>174.31</v>
      </c>
      <c r="BD825" s="12">
        <f>SUMIFS(HR!AV$242:AV$451,HR!$C$242:$C$451,$L825)</f>
        <v>174.31</v>
      </c>
      <c r="BE825" s="12">
        <f>SUMIFS(HR!AW$242:AW$451,HR!$C$242:$C$451,$L825)</f>
        <v>174.31</v>
      </c>
      <c r="BF825" s="12">
        <f>SUMIFS(HR!AX$242:AX$451,HR!$C$242:$C$451,$L825)</f>
        <v>174.31</v>
      </c>
      <c r="BG825" s="12">
        <f>SUMIFS(HR!AY$242:AY$451,HR!$C$242:$C$451,$L825)</f>
        <v>174.31</v>
      </c>
      <c r="BH825" s="12">
        <f>SUMIFS(HR!AZ$242:AZ$451,HR!$C$242:$C$451,$L825)</f>
        <v>174.31</v>
      </c>
      <c r="BI825" s="12">
        <f>SUMIFS(HR!BA$242:BA$451,HR!$C$242:$C$451,$L825)</f>
        <v>174.31</v>
      </c>
      <c r="BJ825" s="12">
        <f>SUMIFS(HR!BB$242:BB$451,HR!$C$242:$C$451,$L825)</f>
        <v>174.31</v>
      </c>
      <c r="BK825" s="12">
        <f>SUMIFS(HR!BC$242:BC$451,HR!$C$242:$C$451,$L825)</f>
        <v>174.31</v>
      </c>
      <c r="BL825" s="12">
        <f>SUMIFS(HR!BD$242:BD$451,HR!$C$242:$C$451,$L825)</f>
        <v>174.31</v>
      </c>
      <c r="BM825" s="12">
        <f>SUMIFS(HR!BE$242:BE$451,HR!$C$242:$C$451,$L825)</f>
        <v>174.31</v>
      </c>
      <c r="BN825" s="12">
        <f>SUMIFS(HR!BF$242:BF$451,HR!$C$242:$C$451,$L825)</f>
        <v>174.31</v>
      </c>
      <c r="BO825" s="12">
        <f>SUMIFS(HR!BG$242:BG$451,HR!$C$242:$C$451,$L825)</f>
        <v>174.31</v>
      </c>
      <c r="BP825" s="12">
        <f>SUMIFS(HR!BH$242:BH$451,HR!$C$242:$C$451,$L825)</f>
        <v>174.31</v>
      </c>
      <c r="BQ825" s="12">
        <f>SUMIFS(HR!BI$242:BI$451,HR!$C$242:$C$451,$L825)</f>
        <v>174.31</v>
      </c>
      <c r="BR825" s="12">
        <f>SUMIFS(HR!BJ$242:BJ$451,HR!$C$242:$C$451,$L825)</f>
        <v>174.31</v>
      </c>
      <c r="BS825" s="12">
        <f>SUMIFS(HR!BK$242:BK$451,HR!$C$242:$C$451,$L825)</f>
        <v>174.31</v>
      </c>
      <c r="BT825" s="12">
        <f>SUMIFS(HR!BL$242:BL$451,HR!$C$242:$C$451,$L825)</f>
        <v>174.31</v>
      </c>
      <c r="BU825" s="12">
        <f>SUMIFS(HR!BM$242:BM$451,HR!$C$242:$C$451,$L825)</f>
        <v>174.31</v>
      </c>
      <c r="BV825" s="12">
        <f>SUMIFS(HR!BN$242:BN$451,HR!$C$242:$C$451,$L825)</f>
        <v>174.31</v>
      </c>
      <c r="BW825" s="12">
        <f>SUMIFS(HR!BO$242:BO$451,HR!$C$242:$C$451,$L825)</f>
        <v>174.31</v>
      </c>
      <c r="BX825" s="12">
        <f>SUMIFS(HR!BP$242:BP$451,HR!$C$242:$C$451,$L825)</f>
        <v>174.31</v>
      </c>
      <c r="BY825" s="12">
        <f>SUMIFS(HR!BQ$242:BQ$451,HR!$C$242:$C$451,$L825)</f>
        <v>174.31</v>
      </c>
      <c r="BZ825" s="12">
        <f>SUMIFS(HR!BR$242:BR$451,HR!$C$242:$C$451,$L825)</f>
        <v>174.31</v>
      </c>
      <c r="CA825" s="12">
        <f>SUMIFS(HR!BS$242:BS$451,HR!$C$242:$C$451,$L825)</f>
        <v>174.31</v>
      </c>
      <c r="CB825" s="12">
        <f>SUMIFS(HR!BT$242:BT$451,HR!$C$242:$C$451,$L825)</f>
        <v>174.31</v>
      </c>
      <c r="CC825" s="12">
        <f>SUMIFS(HR!BU$242:BU$451,HR!$C$242:$C$451,$L825)</f>
        <v>174.31</v>
      </c>
      <c r="CD825" s="12">
        <f>SUMIFS(HR!BV$242:BV$451,HR!$C$242:$C$451,$L825)</f>
        <v>174.31</v>
      </c>
      <c r="CE825" s="12">
        <f>SUMIFS(HR!BW$242:BW$451,HR!$C$242:$C$451,$L825)</f>
        <v>174.31</v>
      </c>
      <c r="CF825" s="12">
        <f>SUMIFS(HR!BX$242:BX$451,HR!$C$242:$C$451,$L825)</f>
        <v>174.31</v>
      </c>
      <c r="CG825" s="12">
        <f t="shared" si="936"/>
        <v>522.93000000000006</v>
      </c>
      <c r="CH825" s="12">
        <f t="shared" si="937"/>
        <v>522.93000000000006</v>
      </c>
      <c r="CI825" s="12">
        <f t="shared" si="938"/>
        <v>522.93000000000006</v>
      </c>
      <c r="CJ825" s="12">
        <f t="shared" si="939"/>
        <v>522.93000000000006</v>
      </c>
      <c r="CK825" s="12">
        <f t="shared" si="940"/>
        <v>2091.7199999999998</v>
      </c>
      <c r="CL825" s="12">
        <f t="shared" si="941"/>
        <v>522.93000000000006</v>
      </c>
      <c r="CM825" s="12">
        <f t="shared" si="942"/>
        <v>522.93000000000006</v>
      </c>
      <c r="CN825" s="12">
        <f t="shared" si="943"/>
        <v>522.93000000000006</v>
      </c>
      <c r="CO825" s="12">
        <f t="shared" si="944"/>
        <v>522.93000000000006</v>
      </c>
      <c r="CP825" s="12">
        <f t="shared" si="945"/>
        <v>2091.7199999999998</v>
      </c>
      <c r="CQ825" s="12">
        <f t="shared" si="946"/>
        <v>522.93000000000006</v>
      </c>
      <c r="CR825" s="12">
        <f t="shared" si="947"/>
        <v>522.93000000000006</v>
      </c>
      <c r="CS825" s="12">
        <f t="shared" si="948"/>
        <v>522.93000000000006</v>
      </c>
      <c r="CT825" s="12">
        <f t="shared" si="949"/>
        <v>522.93000000000006</v>
      </c>
      <c r="CU825" s="12">
        <f t="shared" si="950"/>
        <v>2091.7199999999998</v>
      </c>
      <c r="CV825" s="12">
        <f t="shared" si="951"/>
        <v>522.93000000000006</v>
      </c>
      <c r="CW825" s="12">
        <f t="shared" si="952"/>
        <v>522.93000000000006</v>
      </c>
      <c r="CX825" s="12">
        <f t="shared" si="953"/>
        <v>522.93000000000006</v>
      </c>
      <c r="CY825" s="12">
        <f t="shared" si="954"/>
        <v>522.93000000000006</v>
      </c>
      <c r="CZ825" s="12">
        <f t="shared" si="955"/>
        <v>2091.7199999999998</v>
      </c>
      <c r="DA825" s="12">
        <f t="shared" si="956"/>
        <v>522.93000000000006</v>
      </c>
      <c r="DB825" s="12">
        <f t="shared" si="957"/>
        <v>522.93000000000006</v>
      </c>
      <c r="DC825" s="12">
        <f t="shared" si="958"/>
        <v>522.93000000000006</v>
      </c>
      <c r="DD825" s="12">
        <f t="shared" si="959"/>
        <v>522.93000000000006</v>
      </c>
      <c r="DE825" s="12">
        <f t="shared" si="960"/>
        <v>2091.7199999999998</v>
      </c>
      <c r="DF825" s="12">
        <f t="shared" si="961"/>
        <v>522.93000000000006</v>
      </c>
      <c r="DG825" s="12">
        <f t="shared" si="962"/>
        <v>522.93000000000006</v>
      </c>
      <c r="DH825" s="12">
        <f t="shared" si="963"/>
        <v>522.93000000000006</v>
      </c>
      <c r="DI825" s="12">
        <f t="shared" si="964"/>
        <v>522.93000000000006</v>
      </c>
      <c r="DJ825" s="12">
        <f t="shared" si="965"/>
        <v>2091.7199999999998</v>
      </c>
      <c r="DK825" s="12">
        <f>SUM(M825:CHOOSE(YTD,M825,N825,O825,P825,Q825,R825,S825,T825,U825,V825,W825,X825))</f>
        <v>522.93000000000006</v>
      </c>
      <c r="DL825" s="12">
        <f>SUM(Y825:CHOOSE(YTD,Y825,Z825,AA825,AB825,AC825,AD825,AE825,AF825,AG825,AH825,AI825,AJ825))</f>
        <v>522.93000000000006</v>
      </c>
      <c r="DM825" s="12">
        <f>SUM(AK825:CHOOSE(YTD,AK825,AL825,AM825,AN825,AO825,AP825,AQ825,AR825,AS825,AT825,AU825,AV825))</f>
        <v>522.93000000000006</v>
      </c>
      <c r="DN825" s="12">
        <f>SUM(AW825:CHOOSE(YTD,AW825,AX825,AY825,AZ825,BA825,BB825,BC825,BD825,BE825,BF825,BG825,BH825))</f>
        <v>522.93000000000006</v>
      </c>
      <c r="DO825" s="12">
        <f>SUM(BI825:CHOOSE(YTD,BI825,BJ825,BK825,BL825,BM825,BN825,BO825,BP825,BQ825,BR825,BS825,BT825))</f>
        <v>522.93000000000006</v>
      </c>
      <c r="DP825" s="12">
        <f>SUM(BU825:CHOOSE(YTD,BU825,BV825,BW825,BX825,BY825,BZ825,CA825,CB825,CC825,CD825,CE825,CF825))</f>
        <v>522.93000000000006</v>
      </c>
    </row>
    <row r="826" spans="1:120" x14ac:dyDescent="0.15">
      <c r="A826" s="12" t="str">
        <f t="shared" si="971"/>
        <v>Costs - HR</v>
      </c>
      <c r="L826" s="12" t="str">
        <f>Lists!B19</f>
        <v>Product management</v>
      </c>
      <c r="M826" s="12">
        <f>SUMIFS(HR!E$242:E$451,HR!$C$242:$C$451,$L826)</f>
        <v>175.119</v>
      </c>
      <c r="N826" s="12">
        <f>SUMIFS(HR!F$242:F$451,HR!$C$242:$C$451,$L826)</f>
        <v>175.119</v>
      </c>
      <c r="O826" s="12">
        <f>SUMIFS(HR!G$242:G$451,HR!$C$242:$C$451,$L826)</f>
        <v>175.119</v>
      </c>
      <c r="P826" s="12">
        <f>SUMIFS(HR!H$242:H$451,HR!$C$242:$C$451,$L826)</f>
        <v>175.119</v>
      </c>
      <c r="Q826" s="12">
        <f>SUMIFS(HR!I$242:I$451,HR!$C$242:$C$451,$L826)</f>
        <v>175.119</v>
      </c>
      <c r="R826" s="12">
        <f>SUMIFS(HR!J$242:J$451,HR!$C$242:$C$451,$L826)</f>
        <v>175.119</v>
      </c>
      <c r="S826" s="12">
        <f>SUMIFS(HR!K$242:K$451,HR!$C$242:$C$451,$L826)</f>
        <v>175.119</v>
      </c>
      <c r="T826" s="12">
        <f>SUMIFS(HR!L$242:L$451,HR!$C$242:$C$451,$L826)</f>
        <v>175.119</v>
      </c>
      <c r="U826" s="12">
        <f>SUMIFS(HR!M$242:M$451,HR!$C$242:$C$451,$L826)</f>
        <v>175.119</v>
      </c>
      <c r="V826" s="12">
        <f>SUMIFS(HR!N$242:N$451,HR!$C$242:$C$451,$L826)</f>
        <v>175.119</v>
      </c>
      <c r="W826" s="12">
        <f>SUMIFS(HR!O$242:O$451,HR!$C$242:$C$451,$L826)</f>
        <v>175.119</v>
      </c>
      <c r="X826" s="12">
        <f>SUMIFS(HR!P$242:P$451,HR!$C$242:$C$451,$L826)</f>
        <v>175.119</v>
      </c>
      <c r="Y826" s="12">
        <f>SUMIFS(HR!Q$242:Q$451,HR!$C$242:$C$451,$L826)</f>
        <v>175.119</v>
      </c>
      <c r="Z826" s="12">
        <f>SUMIFS(HR!R$242:R$451,HR!$C$242:$C$451,$L826)</f>
        <v>175.119</v>
      </c>
      <c r="AA826" s="12">
        <f>SUMIFS(HR!S$242:S$451,HR!$C$242:$C$451,$L826)</f>
        <v>175.119</v>
      </c>
      <c r="AB826" s="12">
        <f>SUMIFS(HR!T$242:T$451,HR!$C$242:$C$451,$L826)</f>
        <v>175.119</v>
      </c>
      <c r="AC826" s="12">
        <f>SUMIFS(HR!U$242:U$451,HR!$C$242:$C$451,$L826)</f>
        <v>175.119</v>
      </c>
      <c r="AD826" s="12">
        <f>SUMIFS(HR!V$242:V$451,HR!$C$242:$C$451,$L826)</f>
        <v>175.119</v>
      </c>
      <c r="AE826" s="12">
        <f>SUMIFS(HR!W$242:W$451,HR!$C$242:$C$451,$L826)</f>
        <v>175.119</v>
      </c>
      <c r="AF826" s="12">
        <f>SUMIFS(HR!X$242:X$451,HR!$C$242:$C$451,$L826)</f>
        <v>175.119</v>
      </c>
      <c r="AG826" s="12">
        <f>SUMIFS(HR!Y$242:Y$451,HR!$C$242:$C$451,$L826)</f>
        <v>175.119</v>
      </c>
      <c r="AH826" s="12">
        <f>SUMIFS(HR!Z$242:Z$451,HR!$C$242:$C$451,$L826)</f>
        <v>175.119</v>
      </c>
      <c r="AI826" s="12">
        <f>SUMIFS(HR!AA$242:AA$451,HR!$C$242:$C$451,$L826)</f>
        <v>175.119</v>
      </c>
      <c r="AJ826" s="12">
        <f>SUMIFS(HR!AB$242:AB$451,HR!$C$242:$C$451,$L826)</f>
        <v>175.119</v>
      </c>
      <c r="AK826" s="12">
        <f>SUMIFS(HR!AC$242:AC$451,HR!$C$242:$C$451,$L826)</f>
        <v>175.119</v>
      </c>
      <c r="AL826" s="12">
        <f>SUMIFS(HR!AD$242:AD$451,HR!$C$242:$C$451,$L826)</f>
        <v>175.119</v>
      </c>
      <c r="AM826" s="12">
        <f>SUMIFS(HR!AE$242:AE$451,HR!$C$242:$C$451,$L826)</f>
        <v>175.119</v>
      </c>
      <c r="AN826" s="12">
        <f>SUMIFS(HR!AF$242:AF$451,HR!$C$242:$C$451,$L826)</f>
        <v>175.119</v>
      </c>
      <c r="AO826" s="12">
        <f>SUMIFS(HR!AG$242:AG$451,HR!$C$242:$C$451,$L826)</f>
        <v>175.119</v>
      </c>
      <c r="AP826" s="12">
        <f>SUMIFS(HR!AH$242:AH$451,HR!$C$242:$C$451,$L826)</f>
        <v>175.119</v>
      </c>
      <c r="AQ826" s="12">
        <f>SUMIFS(HR!AI$242:AI$451,HR!$C$242:$C$451,$L826)</f>
        <v>175.119</v>
      </c>
      <c r="AR826" s="12">
        <f>SUMIFS(HR!AJ$242:AJ$451,HR!$C$242:$C$451,$L826)</f>
        <v>175.119</v>
      </c>
      <c r="AS826" s="12">
        <f>SUMIFS(HR!AK$242:AK$451,HR!$C$242:$C$451,$L826)</f>
        <v>175.119</v>
      </c>
      <c r="AT826" s="12">
        <f>SUMIFS(HR!AL$242:AL$451,HR!$C$242:$C$451,$L826)</f>
        <v>175.119</v>
      </c>
      <c r="AU826" s="12">
        <f>SUMIFS(HR!AM$242:AM$451,HR!$C$242:$C$451,$L826)</f>
        <v>175.119</v>
      </c>
      <c r="AV826" s="12">
        <f>SUMIFS(HR!AN$242:AN$451,HR!$C$242:$C$451,$L826)</f>
        <v>175.119</v>
      </c>
      <c r="AW826" s="12">
        <f>SUMIFS(HR!AO$242:AO$451,HR!$C$242:$C$451,$L826)</f>
        <v>175.119</v>
      </c>
      <c r="AX826" s="12">
        <f>SUMIFS(HR!AP$242:AP$451,HR!$C$242:$C$451,$L826)</f>
        <v>175.119</v>
      </c>
      <c r="AY826" s="12">
        <f>SUMIFS(HR!AQ$242:AQ$451,HR!$C$242:$C$451,$L826)</f>
        <v>175.119</v>
      </c>
      <c r="AZ826" s="12">
        <f>SUMIFS(HR!AR$242:AR$451,HR!$C$242:$C$451,$L826)</f>
        <v>175.119</v>
      </c>
      <c r="BA826" s="12">
        <f>SUMIFS(HR!AS$242:AS$451,HR!$C$242:$C$451,$L826)</f>
        <v>175.119</v>
      </c>
      <c r="BB826" s="12">
        <f>SUMIFS(HR!AT$242:AT$451,HR!$C$242:$C$451,$L826)</f>
        <v>175.119</v>
      </c>
      <c r="BC826" s="12">
        <f>SUMIFS(HR!AU$242:AU$451,HR!$C$242:$C$451,$L826)</f>
        <v>175.119</v>
      </c>
      <c r="BD826" s="12">
        <f>SUMIFS(HR!AV$242:AV$451,HR!$C$242:$C$451,$L826)</f>
        <v>175.119</v>
      </c>
      <c r="BE826" s="12">
        <f>SUMIFS(HR!AW$242:AW$451,HR!$C$242:$C$451,$L826)</f>
        <v>175.119</v>
      </c>
      <c r="BF826" s="12">
        <f>SUMIFS(HR!AX$242:AX$451,HR!$C$242:$C$451,$L826)</f>
        <v>175.119</v>
      </c>
      <c r="BG826" s="12">
        <f>SUMIFS(HR!AY$242:AY$451,HR!$C$242:$C$451,$L826)</f>
        <v>175.119</v>
      </c>
      <c r="BH826" s="12">
        <f>SUMIFS(HR!AZ$242:AZ$451,HR!$C$242:$C$451,$L826)</f>
        <v>175.119</v>
      </c>
      <c r="BI826" s="12">
        <f>SUMIFS(HR!BA$242:BA$451,HR!$C$242:$C$451,$L826)</f>
        <v>175.119</v>
      </c>
      <c r="BJ826" s="12">
        <f>SUMIFS(HR!BB$242:BB$451,HR!$C$242:$C$451,$L826)</f>
        <v>175.119</v>
      </c>
      <c r="BK826" s="12">
        <f>SUMIFS(HR!BC$242:BC$451,HR!$C$242:$C$451,$L826)</f>
        <v>175.119</v>
      </c>
      <c r="BL826" s="12">
        <f>SUMIFS(HR!BD$242:BD$451,HR!$C$242:$C$451,$L826)</f>
        <v>175.119</v>
      </c>
      <c r="BM826" s="12">
        <f>SUMIFS(HR!BE$242:BE$451,HR!$C$242:$C$451,$L826)</f>
        <v>175.119</v>
      </c>
      <c r="BN826" s="12">
        <f>SUMIFS(HR!BF$242:BF$451,HR!$C$242:$C$451,$L826)</f>
        <v>175.119</v>
      </c>
      <c r="BO826" s="12">
        <f>SUMIFS(HR!BG$242:BG$451,HR!$C$242:$C$451,$L826)</f>
        <v>175.119</v>
      </c>
      <c r="BP826" s="12">
        <f>SUMIFS(HR!BH$242:BH$451,HR!$C$242:$C$451,$L826)</f>
        <v>175.119</v>
      </c>
      <c r="BQ826" s="12">
        <f>SUMIFS(HR!BI$242:BI$451,HR!$C$242:$C$451,$L826)</f>
        <v>175.119</v>
      </c>
      <c r="BR826" s="12">
        <f>SUMIFS(HR!BJ$242:BJ$451,HR!$C$242:$C$451,$L826)</f>
        <v>175.119</v>
      </c>
      <c r="BS826" s="12">
        <f>SUMIFS(HR!BK$242:BK$451,HR!$C$242:$C$451,$L826)</f>
        <v>175.119</v>
      </c>
      <c r="BT826" s="12">
        <f>SUMIFS(HR!BL$242:BL$451,HR!$C$242:$C$451,$L826)</f>
        <v>175.119</v>
      </c>
      <c r="BU826" s="12">
        <f>SUMIFS(HR!BM$242:BM$451,HR!$C$242:$C$451,$L826)</f>
        <v>175.119</v>
      </c>
      <c r="BV826" s="12">
        <f>SUMIFS(HR!BN$242:BN$451,HR!$C$242:$C$451,$L826)</f>
        <v>175.119</v>
      </c>
      <c r="BW826" s="12">
        <f>SUMIFS(HR!BO$242:BO$451,HR!$C$242:$C$451,$L826)</f>
        <v>175.119</v>
      </c>
      <c r="BX826" s="12">
        <f>SUMIFS(HR!BP$242:BP$451,HR!$C$242:$C$451,$L826)</f>
        <v>175.119</v>
      </c>
      <c r="BY826" s="12">
        <f>SUMIFS(HR!BQ$242:BQ$451,HR!$C$242:$C$451,$L826)</f>
        <v>175.119</v>
      </c>
      <c r="BZ826" s="12">
        <f>SUMIFS(HR!BR$242:BR$451,HR!$C$242:$C$451,$L826)</f>
        <v>175.119</v>
      </c>
      <c r="CA826" s="12">
        <f>SUMIFS(HR!BS$242:BS$451,HR!$C$242:$C$451,$L826)</f>
        <v>175.119</v>
      </c>
      <c r="CB826" s="12">
        <f>SUMIFS(HR!BT$242:BT$451,HR!$C$242:$C$451,$L826)</f>
        <v>175.119</v>
      </c>
      <c r="CC826" s="12">
        <f>SUMIFS(HR!BU$242:BU$451,HR!$C$242:$C$451,$L826)</f>
        <v>175.119</v>
      </c>
      <c r="CD826" s="12">
        <f>SUMIFS(HR!BV$242:BV$451,HR!$C$242:$C$451,$L826)</f>
        <v>175.119</v>
      </c>
      <c r="CE826" s="12">
        <f>SUMIFS(HR!BW$242:BW$451,HR!$C$242:$C$451,$L826)</f>
        <v>175.119</v>
      </c>
      <c r="CF826" s="12">
        <f>SUMIFS(HR!BX$242:BX$451,HR!$C$242:$C$451,$L826)</f>
        <v>175.119</v>
      </c>
      <c r="CG826" s="12">
        <f t="shared" si="936"/>
        <v>525.35699999999997</v>
      </c>
      <c r="CH826" s="12">
        <f t="shared" si="937"/>
        <v>525.35699999999997</v>
      </c>
      <c r="CI826" s="12">
        <f t="shared" si="938"/>
        <v>525.35699999999997</v>
      </c>
      <c r="CJ826" s="12">
        <f t="shared" si="939"/>
        <v>525.35699999999997</v>
      </c>
      <c r="CK826" s="12">
        <f t="shared" si="940"/>
        <v>2101.4279999999994</v>
      </c>
      <c r="CL826" s="12">
        <f t="shared" si="941"/>
        <v>525.35699999999997</v>
      </c>
      <c r="CM826" s="12">
        <f t="shared" si="942"/>
        <v>525.35699999999997</v>
      </c>
      <c r="CN826" s="12">
        <f t="shared" si="943"/>
        <v>525.35699999999997</v>
      </c>
      <c r="CO826" s="12">
        <f t="shared" si="944"/>
        <v>525.35699999999997</v>
      </c>
      <c r="CP826" s="12">
        <f t="shared" si="945"/>
        <v>2101.4279999999994</v>
      </c>
      <c r="CQ826" s="12">
        <f t="shared" si="946"/>
        <v>525.35699999999997</v>
      </c>
      <c r="CR826" s="12">
        <f t="shared" si="947"/>
        <v>525.35699999999997</v>
      </c>
      <c r="CS826" s="12">
        <f t="shared" si="948"/>
        <v>525.35699999999997</v>
      </c>
      <c r="CT826" s="12">
        <f t="shared" si="949"/>
        <v>525.35699999999997</v>
      </c>
      <c r="CU826" s="12">
        <f t="shared" si="950"/>
        <v>2101.4279999999994</v>
      </c>
      <c r="CV826" s="12">
        <f t="shared" si="951"/>
        <v>525.35699999999997</v>
      </c>
      <c r="CW826" s="12">
        <f t="shared" si="952"/>
        <v>525.35699999999997</v>
      </c>
      <c r="CX826" s="12">
        <f t="shared" si="953"/>
        <v>525.35699999999997</v>
      </c>
      <c r="CY826" s="12">
        <f t="shared" si="954"/>
        <v>525.35699999999997</v>
      </c>
      <c r="CZ826" s="12">
        <f t="shared" si="955"/>
        <v>2101.4279999999994</v>
      </c>
      <c r="DA826" s="12">
        <f t="shared" si="956"/>
        <v>525.35699999999997</v>
      </c>
      <c r="DB826" s="12">
        <f t="shared" si="957"/>
        <v>525.35699999999997</v>
      </c>
      <c r="DC826" s="12">
        <f t="shared" si="958"/>
        <v>525.35699999999997</v>
      </c>
      <c r="DD826" s="12">
        <f t="shared" si="959"/>
        <v>525.35699999999997</v>
      </c>
      <c r="DE826" s="12">
        <f t="shared" si="960"/>
        <v>2101.4279999999994</v>
      </c>
      <c r="DF826" s="12">
        <f t="shared" si="961"/>
        <v>525.35699999999997</v>
      </c>
      <c r="DG826" s="12">
        <f t="shared" si="962"/>
        <v>525.35699999999997</v>
      </c>
      <c r="DH826" s="12">
        <f t="shared" si="963"/>
        <v>525.35699999999997</v>
      </c>
      <c r="DI826" s="12">
        <f t="shared" si="964"/>
        <v>525.35699999999997</v>
      </c>
      <c r="DJ826" s="12">
        <f t="shared" si="965"/>
        <v>2101.4279999999994</v>
      </c>
      <c r="DK826" s="12">
        <f>SUM(M826:CHOOSE(YTD,M826,N826,O826,P826,Q826,R826,S826,T826,U826,V826,W826,X826))</f>
        <v>525.35699999999997</v>
      </c>
      <c r="DL826" s="12">
        <f>SUM(Y826:CHOOSE(YTD,Y826,Z826,AA826,AB826,AC826,AD826,AE826,AF826,AG826,AH826,AI826,AJ826))</f>
        <v>525.35699999999997</v>
      </c>
      <c r="DM826" s="12">
        <f>SUM(AK826:CHOOSE(YTD,AK826,AL826,AM826,AN826,AO826,AP826,AQ826,AR826,AS826,AT826,AU826,AV826))</f>
        <v>525.35699999999997</v>
      </c>
      <c r="DN826" s="12">
        <f>SUM(AW826:CHOOSE(YTD,AW826,AX826,AY826,AZ826,BA826,BB826,BC826,BD826,BE826,BF826,BG826,BH826))</f>
        <v>525.35699999999997</v>
      </c>
      <c r="DO826" s="12">
        <f>SUM(BI826:CHOOSE(YTD,BI826,BJ826,BK826,BL826,BM826,BN826,BO826,BP826,BQ826,BR826,BS826,BT826))</f>
        <v>525.35699999999997</v>
      </c>
      <c r="DP826" s="12">
        <f>SUM(BU826:CHOOSE(YTD,BU826,BV826,BW826,BX826,BY826,BZ826,CA826,CB826,CC826,CD826,CE826,CF826))</f>
        <v>525.35699999999997</v>
      </c>
    </row>
    <row r="827" spans="1:120" x14ac:dyDescent="0.15">
      <c r="A827" s="12" t="str">
        <f t="shared" si="971"/>
        <v>Costs - HR</v>
      </c>
      <c r="L827" s="12" t="str">
        <f>Lists!B20</f>
        <v>Sales</v>
      </c>
      <c r="M827" s="12">
        <f>SUMIFS(HR!E$242:E$451,HR!$C$242:$C$451,$L827)</f>
        <v>111.34199999999998</v>
      </c>
      <c r="N827" s="12">
        <f>SUMIFS(HR!F$242:F$451,HR!$C$242:$C$451,$L827)</f>
        <v>111.34199999999998</v>
      </c>
      <c r="O827" s="12">
        <f>SUMIFS(HR!G$242:G$451,HR!$C$242:$C$451,$L827)</f>
        <v>111.34199999999998</v>
      </c>
      <c r="P827" s="12">
        <f>SUMIFS(HR!H$242:H$451,HR!$C$242:$C$451,$L827)</f>
        <v>111.34199999999998</v>
      </c>
      <c r="Q827" s="12">
        <f>SUMIFS(HR!I$242:I$451,HR!$C$242:$C$451,$L827)</f>
        <v>111.34199999999998</v>
      </c>
      <c r="R827" s="12">
        <f>SUMIFS(HR!J$242:J$451,HR!$C$242:$C$451,$L827)</f>
        <v>111.34199999999998</v>
      </c>
      <c r="S827" s="12">
        <f>SUMIFS(HR!K$242:K$451,HR!$C$242:$C$451,$L827)</f>
        <v>111.34199999999998</v>
      </c>
      <c r="T827" s="12">
        <f>SUMIFS(HR!L$242:L$451,HR!$C$242:$C$451,$L827)</f>
        <v>111.34199999999998</v>
      </c>
      <c r="U827" s="12">
        <f>SUMIFS(HR!M$242:M$451,HR!$C$242:$C$451,$L827)</f>
        <v>111.34199999999998</v>
      </c>
      <c r="V827" s="12">
        <f>SUMIFS(HR!N$242:N$451,HR!$C$242:$C$451,$L827)</f>
        <v>111.34199999999998</v>
      </c>
      <c r="W827" s="12">
        <f>SUMIFS(HR!O$242:O$451,HR!$C$242:$C$451,$L827)</f>
        <v>111.34199999999998</v>
      </c>
      <c r="X827" s="12">
        <f>SUMIFS(HR!P$242:P$451,HR!$C$242:$C$451,$L827)</f>
        <v>111.34199999999998</v>
      </c>
      <c r="Y827" s="12">
        <f>SUMIFS(HR!Q$242:Q$451,HR!$C$242:$C$451,$L827)</f>
        <v>111.34199999999998</v>
      </c>
      <c r="Z827" s="12">
        <f>SUMIFS(HR!R$242:R$451,HR!$C$242:$C$451,$L827)</f>
        <v>111.34199999999998</v>
      </c>
      <c r="AA827" s="12">
        <f>SUMIFS(HR!S$242:S$451,HR!$C$242:$C$451,$L827)</f>
        <v>111.34199999999998</v>
      </c>
      <c r="AB827" s="12">
        <f>SUMIFS(HR!T$242:T$451,HR!$C$242:$C$451,$L827)</f>
        <v>111.34199999999998</v>
      </c>
      <c r="AC827" s="12">
        <f>SUMIFS(HR!U$242:U$451,HR!$C$242:$C$451,$L827)</f>
        <v>111.34199999999998</v>
      </c>
      <c r="AD827" s="12">
        <f>SUMIFS(HR!V$242:V$451,HR!$C$242:$C$451,$L827)</f>
        <v>111.34199999999998</v>
      </c>
      <c r="AE827" s="12">
        <f>SUMIFS(HR!W$242:W$451,HR!$C$242:$C$451,$L827)</f>
        <v>111.34199999999998</v>
      </c>
      <c r="AF827" s="12">
        <f>SUMIFS(HR!X$242:X$451,HR!$C$242:$C$451,$L827)</f>
        <v>111.34199999999998</v>
      </c>
      <c r="AG827" s="12">
        <f>SUMIFS(HR!Y$242:Y$451,HR!$C$242:$C$451,$L827)</f>
        <v>111.34199999999998</v>
      </c>
      <c r="AH827" s="12">
        <f>SUMIFS(HR!Z$242:Z$451,HR!$C$242:$C$451,$L827)</f>
        <v>111.34199999999998</v>
      </c>
      <c r="AI827" s="12">
        <f>SUMIFS(HR!AA$242:AA$451,HR!$C$242:$C$451,$L827)</f>
        <v>111.34199999999998</v>
      </c>
      <c r="AJ827" s="12">
        <f>SUMIFS(HR!AB$242:AB$451,HR!$C$242:$C$451,$L827)</f>
        <v>111.34199999999998</v>
      </c>
      <c r="AK827" s="12">
        <f>SUMIFS(HR!AC$242:AC$451,HR!$C$242:$C$451,$L827)</f>
        <v>111.34199999999998</v>
      </c>
      <c r="AL827" s="12">
        <f>SUMIFS(HR!AD$242:AD$451,HR!$C$242:$C$451,$L827)</f>
        <v>111.34199999999998</v>
      </c>
      <c r="AM827" s="12">
        <f>SUMIFS(HR!AE$242:AE$451,HR!$C$242:$C$451,$L827)</f>
        <v>111.34199999999998</v>
      </c>
      <c r="AN827" s="12">
        <f>SUMIFS(HR!AF$242:AF$451,HR!$C$242:$C$451,$L827)</f>
        <v>111.34199999999998</v>
      </c>
      <c r="AO827" s="12">
        <f>SUMIFS(HR!AG$242:AG$451,HR!$C$242:$C$451,$L827)</f>
        <v>111.34199999999998</v>
      </c>
      <c r="AP827" s="12">
        <f>SUMIFS(HR!AH$242:AH$451,HR!$C$242:$C$451,$L827)</f>
        <v>111.34199999999998</v>
      </c>
      <c r="AQ827" s="12">
        <f>SUMIFS(HR!AI$242:AI$451,HR!$C$242:$C$451,$L827)</f>
        <v>111.34199999999998</v>
      </c>
      <c r="AR827" s="12">
        <f>SUMIFS(HR!AJ$242:AJ$451,HR!$C$242:$C$451,$L827)</f>
        <v>111.34199999999998</v>
      </c>
      <c r="AS827" s="12">
        <f>SUMIFS(HR!AK$242:AK$451,HR!$C$242:$C$451,$L827)</f>
        <v>111.34199999999998</v>
      </c>
      <c r="AT827" s="12">
        <f>SUMIFS(HR!AL$242:AL$451,HR!$C$242:$C$451,$L827)</f>
        <v>111.34199999999998</v>
      </c>
      <c r="AU827" s="12">
        <f>SUMIFS(HR!AM$242:AM$451,HR!$C$242:$C$451,$L827)</f>
        <v>111.34199999999998</v>
      </c>
      <c r="AV827" s="12">
        <f>SUMIFS(HR!AN$242:AN$451,HR!$C$242:$C$451,$L827)</f>
        <v>111.34199999999998</v>
      </c>
      <c r="AW827" s="12">
        <f>SUMIFS(HR!AO$242:AO$451,HR!$C$242:$C$451,$L827)</f>
        <v>111.34199999999998</v>
      </c>
      <c r="AX827" s="12">
        <f>SUMIFS(HR!AP$242:AP$451,HR!$C$242:$C$451,$L827)</f>
        <v>111.34199999999998</v>
      </c>
      <c r="AY827" s="12">
        <f>SUMIFS(HR!AQ$242:AQ$451,HR!$C$242:$C$451,$L827)</f>
        <v>111.34199999999998</v>
      </c>
      <c r="AZ827" s="12">
        <f>SUMIFS(HR!AR$242:AR$451,HR!$C$242:$C$451,$L827)</f>
        <v>111.34199999999998</v>
      </c>
      <c r="BA827" s="12">
        <f>SUMIFS(HR!AS$242:AS$451,HR!$C$242:$C$451,$L827)</f>
        <v>111.34199999999998</v>
      </c>
      <c r="BB827" s="12">
        <f>SUMIFS(HR!AT$242:AT$451,HR!$C$242:$C$451,$L827)</f>
        <v>111.34199999999998</v>
      </c>
      <c r="BC827" s="12">
        <f>SUMIFS(HR!AU$242:AU$451,HR!$C$242:$C$451,$L827)</f>
        <v>111.34199999999998</v>
      </c>
      <c r="BD827" s="12">
        <f>SUMIFS(HR!AV$242:AV$451,HR!$C$242:$C$451,$L827)</f>
        <v>111.34199999999998</v>
      </c>
      <c r="BE827" s="12">
        <f>SUMIFS(HR!AW$242:AW$451,HR!$C$242:$C$451,$L827)</f>
        <v>111.34199999999998</v>
      </c>
      <c r="BF827" s="12">
        <f>SUMIFS(HR!AX$242:AX$451,HR!$C$242:$C$451,$L827)</f>
        <v>111.34199999999998</v>
      </c>
      <c r="BG827" s="12">
        <f>SUMIFS(HR!AY$242:AY$451,HR!$C$242:$C$451,$L827)</f>
        <v>111.34199999999998</v>
      </c>
      <c r="BH827" s="12">
        <f>SUMIFS(HR!AZ$242:AZ$451,HR!$C$242:$C$451,$L827)</f>
        <v>111.34199999999998</v>
      </c>
      <c r="BI827" s="12">
        <f>SUMIFS(HR!BA$242:BA$451,HR!$C$242:$C$451,$L827)</f>
        <v>111.34199999999998</v>
      </c>
      <c r="BJ827" s="12">
        <f>SUMIFS(HR!BB$242:BB$451,HR!$C$242:$C$451,$L827)</f>
        <v>111.34199999999998</v>
      </c>
      <c r="BK827" s="12">
        <f>SUMIFS(HR!BC$242:BC$451,HR!$C$242:$C$451,$L827)</f>
        <v>111.34199999999998</v>
      </c>
      <c r="BL827" s="12">
        <f>SUMIFS(HR!BD$242:BD$451,HR!$C$242:$C$451,$L827)</f>
        <v>111.34199999999998</v>
      </c>
      <c r="BM827" s="12">
        <f>SUMIFS(HR!BE$242:BE$451,HR!$C$242:$C$451,$L827)</f>
        <v>111.34199999999998</v>
      </c>
      <c r="BN827" s="12">
        <f>SUMIFS(HR!BF$242:BF$451,HR!$C$242:$C$451,$L827)</f>
        <v>111.34199999999998</v>
      </c>
      <c r="BO827" s="12">
        <f>SUMIFS(HR!BG$242:BG$451,HR!$C$242:$C$451,$L827)</f>
        <v>111.34199999999998</v>
      </c>
      <c r="BP827" s="12">
        <f>SUMIFS(HR!BH$242:BH$451,HR!$C$242:$C$451,$L827)</f>
        <v>111.34199999999998</v>
      </c>
      <c r="BQ827" s="12">
        <f>SUMIFS(HR!BI$242:BI$451,HR!$C$242:$C$451,$L827)</f>
        <v>111.34199999999998</v>
      </c>
      <c r="BR827" s="12">
        <f>SUMIFS(HR!BJ$242:BJ$451,HR!$C$242:$C$451,$L827)</f>
        <v>111.34199999999998</v>
      </c>
      <c r="BS827" s="12">
        <f>SUMIFS(HR!BK$242:BK$451,HR!$C$242:$C$451,$L827)</f>
        <v>111.34199999999998</v>
      </c>
      <c r="BT827" s="12">
        <f>SUMIFS(HR!BL$242:BL$451,HR!$C$242:$C$451,$L827)</f>
        <v>111.34199999999998</v>
      </c>
      <c r="BU827" s="12">
        <f>SUMIFS(HR!BM$242:BM$451,HR!$C$242:$C$451,$L827)</f>
        <v>111.34199999999998</v>
      </c>
      <c r="BV827" s="12">
        <f>SUMIFS(HR!BN$242:BN$451,HR!$C$242:$C$451,$L827)</f>
        <v>111.34199999999998</v>
      </c>
      <c r="BW827" s="12">
        <f>SUMIFS(HR!BO$242:BO$451,HR!$C$242:$C$451,$L827)</f>
        <v>111.34199999999998</v>
      </c>
      <c r="BX827" s="12">
        <f>SUMIFS(HR!BP$242:BP$451,HR!$C$242:$C$451,$L827)</f>
        <v>111.34199999999998</v>
      </c>
      <c r="BY827" s="12">
        <f>SUMIFS(HR!BQ$242:BQ$451,HR!$C$242:$C$451,$L827)</f>
        <v>111.34199999999998</v>
      </c>
      <c r="BZ827" s="12">
        <f>SUMIFS(HR!BR$242:BR$451,HR!$C$242:$C$451,$L827)</f>
        <v>111.34199999999998</v>
      </c>
      <c r="CA827" s="12">
        <f>SUMIFS(HR!BS$242:BS$451,HR!$C$242:$C$451,$L827)</f>
        <v>111.34199999999998</v>
      </c>
      <c r="CB827" s="12">
        <f>SUMIFS(HR!BT$242:BT$451,HR!$C$242:$C$451,$L827)</f>
        <v>111.34199999999998</v>
      </c>
      <c r="CC827" s="12">
        <f>SUMIFS(HR!BU$242:BU$451,HR!$C$242:$C$451,$L827)</f>
        <v>111.34199999999998</v>
      </c>
      <c r="CD827" s="12">
        <f>SUMIFS(HR!BV$242:BV$451,HR!$C$242:$C$451,$L827)</f>
        <v>111.34199999999998</v>
      </c>
      <c r="CE827" s="12">
        <f>SUMIFS(HR!BW$242:BW$451,HR!$C$242:$C$451,$L827)</f>
        <v>111.34199999999998</v>
      </c>
      <c r="CF827" s="12">
        <f>SUMIFS(HR!BX$242:BX$451,HR!$C$242:$C$451,$L827)</f>
        <v>111.34199999999998</v>
      </c>
      <c r="CG827" s="12">
        <f t="shared" si="936"/>
        <v>334.02599999999995</v>
      </c>
      <c r="CH827" s="12">
        <f t="shared" si="937"/>
        <v>334.02599999999995</v>
      </c>
      <c r="CI827" s="12">
        <f t="shared" si="938"/>
        <v>334.02599999999995</v>
      </c>
      <c r="CJ827" s="12">
        <f t="shared" si="939"/>
        <v>334.02599999999995</v>
      </c>
      <c r="CK827" s="12">
        <f t="shared" si="940"/>
        <v>1336.1039999999998</v>
      </c>
      <c r="CL827" s="12">
        <f t="shared" si="941"/>
        <v>334.02599999999995</v>
      </c>
      <c r="CM827" s="12">
        <f t="shared" si="942"/>
        <v>334.02599999999995</v>
      </c>
      <c r="CN827" s="12">
        <f t="shared" si="943"/>
        <v>334.02599999999995</v>
      </c>
      <c r="CO827" s="12">
        <f t="shared" si="944"/>
        <v>334.02599999999995</v>
      </c>
      <c r="CP827" s="12">
        <f t="shared" si="945"/>
        <v>1336.1039999999998</v>
      </c>
      <c r="CQ827" s="12">
        <f t="shared" si="946"/>
        <v>334.02599999999995</v>
      </c>
      <c r="CR827" s="12">
        <f t="shared" si="947"/>
        <v>334.02599999999995</v>
      </c>
      <c r="CS827" s="12">
        <f t="shared" si="948"/>
        <v>334.02599999999995</v>
      </c>
      <c r="CT827" s="12">
        <f t="shared" si="949"/>
        <v>334.02599999999995</v>
      </c>
      <c r="CU827" s="12">
        <f t="shared" si="950"/>
        <v>1336.1039999999998</v>
      </c>
      <c r="CV827" s="12">
        <f t="shared" si="951"/>
        <v>334.02599999999995</v>
      </c>
      <c r="CW827" s="12">
        <f t="shared" si="952"/>
        <v>334.02599999999995</v>
      </c>
      <c r="CX827" s="12">
        <f t="shared" si="953"/>
        <v>334.02599999999995</v>
      </c>
      <c r="CY827" s="12">
        <f t="shared" si="954"/>
        <v>334.02599999999995</v>
      </c>
      <c r="CZ827" s="12">
        <f t="shared" si="955"/>
        <v>1336.1039999999998</v>
      </c>
      <c r="DA827" s="12">
        <f t="shared" si="956"/>
        <v>334.02599999999995</v>
      </c>
      <c r="DB827" s="12">
        <f t="shared" si="957"/>
        <v>334.02599999999995</v>
      </c>
      <c r="DC827" s="12">
        <f t="shared" si="958"/>
        <v>334.02599999999995</v>
      </c>
      <c r="DD827" s="12">
        <f t="shared" si="959"/>
        <v>334.02599999999995</v>
      </c>
      <c r="DE827" s="12">
        <f t="shared" si="960"/>
        <v>1336.1039999999998</v>
      </c>
      <c r="DF827" s="12">
        <f t="shared" si="961"/>
        <v>334.02599999999995</v>
      </c>
      <c r="DG827" s="12">
        <f t="shared" si="962"/>
        <v>334.02599999999995</v>
      </c>
      <c r="DH827" s="12">
        <f t="shared" si="963"/>
        <v>334.02599999999995</v>
      </c>
      <c r="DI827" s="12">
        <f t="shared" si="964"/>
        <v>334.02599999999995</v>
      </c>
      <c r="DJ827" s="12">
        <f t="shared" si="965"/>
        <v>1336.1039999999998</v>
      </c>
      <c r="DK827" s="12">
        <f>SUM(M827:CHOOSE(YTD,M827,N827,O827,P827,Q827,R827,S827,T827,U827,V827,W827,X827))</f>
        <v>334.02599999999995</v>
      </c>
      <c r="DL827" s="12">
        <f>SUM(Y827:CHOOSE(YTD,Y827,Z827,AA827,AB827,AC827,AD827,AE827,AF827,AG827,AH827,AI827,AJ827))</f>
        <v>334.02599999999995</v>
      </c>
      <c r="DM827" s="12">
        <f>SUM(AK827:CHOOSE(YTD,AK827,AL827,AM827,AN827,AO827,AP827,AQ827,AR827,AS827,AT827,AU827,AV827))</f>
        <v>334.02599999999995</v>
      </c>
      <c r="DN827" s="12">
        <f>SUM(AW827:CHOOSE(YTD,AW827,AX827,AY827,AZ827,BA827,BB827,BC827,BD827,BE827,BF827,BG827,BH827))</f>
        <v>334.02599999999995</v>
      </c>
      <c r="DO827" s="12">
        <f>SUM(BI827:CHOOSE(YTD,BI827,BJ827,BK827,BL827,BM827,BN827,BO827,BP827,BQ827,BR827,BS827,BT827))</f>
        <v>334.02599999999995</v>
      </c>
      <c r="DP827" s="12">
        <f>SUM(BU827:CHOOSE(YTD,BU827,BV827,BW827,BX827,BY827,BZ827,CA827,CB827,CC827,CD827,CE827,CF827))</f>
        <v>334.02599999999995</v>
      </c>
    </row>
    <row r="828" spans="1:120" x14ac:dyDescent="0.15">
      <c r="A828" s="12" t="str">
        <f t="shared" si="971"/>
        <v>Costs - HR</v>
      </c>
      <c r="L828" s="12">
        <f>Lists!B21</f>
        <v>0</v>
      </c>
      <c r="M828" s="12">
        <f>SUMIFS(HR!E$242:E$451,HR!$C$242:$C$451,$L828)</f>
        <v>0</v>
      </c>
      <c r="N828" s="12">
        <f>SUMIFS(HR!F$242:F$451,HR!$C$242:$C$451,$L828)</f>
        <v>0</v>
      </c>
      <c r="O828" s="12">
        <f>SUMIFS(HR!G$242:G$451,HR!$C$242:$C$451,$L828)</f>
        <v>0</v>
      </c>
      <c r="P828" s="12">
        <f>SUMIFS(HR!H$242:H$451,HR!$C$242:$C$451,$L828)</f>
        <v>0</v>
      </c>
      <c r="Q828" s="12">
        <f>SUMIFS(HR!I$242:I$451,HR!$C$242:$C$451,$L828)</f>
        <v>0</v>
      </c>
      <c r="R828" s="12">
        <f>SUMIFS(HR!J$242:J$451,HR!$C$242:$C$451,$L828)</f>
        <v>0</v>
      </c>
      <c r="S828" s="12">
        <f>SUMIFS(HR!K$242:K$451,HR!$C$242:$C$451,$L828)</f>
        <v>0</v>
      </c>
      <c r="T828" s="12">
        <f>SUMIFS(HR!L$242:L$451,HR!$C$242:$C$451,$L828)</f>
        <v>0</v>
      </c>
      <c r="U828" s="12">
        <f>SUMIFS(HR!M$242:M$451,HR!$C$242:$C$451,$L828)</f>
        <v>0</v>
      </c>
      <c r="V828" s="12">
        <f>SUMIFS(HR!N$242:N$451,HR!$C$242:$C$451,$L828)</f>
        <v>0</v>
      </c>
      <c r="W828" s="12">
        <f>SUMIFS(HR!O$242:O$451,HR!$C$242:$C$451,$L828)</f>
        <v>0</v>
      </c>
      <c r="X828" s="12">
        <f>SUMIFS(HR!P$242:P$451,HR!$C$242:$C$451,$L828)</f>
        <v>0</v>
      </c>
      <c r="Y828" s="12">
        <f>SUMIFS(HR!Q$242:Q$451,HR!$C$242:$C$451,$L828)</f>
        <v>0</v>
      </c>
      <c r="Z828" s="12">
        <f>SUMIFS(HR!R$242:R$451,HR!$C$242:$C$451,$L828)</f>
        <v>0</v>
      </c>
      <c r="AA828" s="12">
        <f>SUMIFS(HR!S$242:S$451,HR!$C$242:$C$451,$L828)</f>
        <v>0</v>
      </c>
      <c r="AB828" s="12">
        <f>SUMIFS(HR!T$242:T$451,HR!$C$242:$C$451,$L828)</f>
        <v>0</v>
      </c>
      <c r="AC828" s="12">
        <f>SUMIFS(HR!U$242:U$451,HR!$C$242:$C$451,$L828)</f>
        <v>0</v>
      </c>
      <c r="AD828" s="12">
        <f>SUMIFS(HR!V$242:V$451,HR!$C$242:$C$451,$L828)</f>
        <v>0</v>
      </c>
      <c r="AE828" s="12">
        <f>SUMIFS(HR!W$242:W$451,HR!$C$242:$C$451,$L828)</f>
        <v>0</v>
      </c>
      <c r="AF828" s="12">
        <f>SUMIFS(HR!X$242:X$451,HR!$C$242:$C$451,$L828)</f>
        <v>0</v>
      </c>
      <c r="AG828" s="12">
        <f>SUMIFS(HR!Y$242:Y$451,HR!$C$242:$C$451,$L828)</f>
        <v>0</v>
      </c>
      <c r="AH828" s="12">
        <f>SUMIFS(HR!Z$242:Z$451,HR!$C$242:$C$451,$L828)</f>
        <v>0</v>
      </c>
      <c r="AI828" s="12">
        <f>SUMIFS(HR!AA$242:AA$451,HR!$C$242:$C$451,$L828)</f>
        <v>0</v>
      </c>
      <c r="AJ828" s="12">
        <f>SUMIFS(HR!AB$242:AB$451,HR!$C$242:$C$451,$L828)</f>
        <v>0</v>
      </c>
      <c r="AK828" s="12">
        <f>SUMIFS(HR!AC$242:AC$451,HR!$C$242:$C$451,$L828)</f>
        <v>0</v>
      </c>
      <c r="AL828" s="12">
        <f>SUMIFS(HR!AD$242:AD$451,HR!$C$242:$C$451,$L828)</f>
        <v>0</v>
      </c>
      <c r="AM828" s="12">
        <f>SUMIFS(HR!AE$242:AE$451,HR!$C$242:$C$451,$L828)</f>
        <v>0</v>
      </c>
      <c r="AN828" s="12">
        <f>SUMIFS(HR!AF$242:AF$451,HR!$C$242:$C$451,$L828)</f>
        <v>0</v>
      </c>
      <c r="AO828" s="12">
        <f>SUMIFS(HR!AG$242:AG$451,HR!$C$242:$C$451,$L828)</f>
        <v>0</v>
      </c>
      <c r="AP828" s="12">
        <f>SUMIFS(HR!AH$242:AH$451,HR!$C$242:$C$451,$L828)</f>
        <v>0</v>
      </c>
      <c r="AQ828" s="12">
        <f>SUMIFS(HR!AI$242:AI$451,HR!$C$242:$C$451,$L828)</f>
        <v>0</v>
      </c>
      <c r="AR828" s="12">
        <f>SUMIFS(HR!AJ$242:AJ$451,HR!$C$242:$C$451,$L828)</f>
        <v>0</v>
      </c>
      <c r="AS828" s="12">
        <f>SUMIFS(HR!AK$242:AK$451,HR!$C$242:$C$451,$L828)</f>
        <v>0</v>
      </c>
      <c r="AT828" s="12">
        <f>SUMIFS(HR!AL$242:AL$451,HR!$C$242:$C$451,$L828)</f>
        <v>0</v>
      </c>
      <c r="AU828" s="12">
        <f>SUMIFS(HR!AM$242:AM$451,HR!$C$242:$C$451,$L828)</f>
        <v>0</v>
      </c>
      <c r="AV828" s="12">
        <f>SUMIFS(HR!AN$242:AN$451,HR!$C$242:$C$451,$L828)</f>
        <v>0</v>
      </c>
      <c r="AW828" s="12">
        <f>SUMIFS(HR!AO$242:AO$451,HR!$C$242:$C$451,$L828)</f>
        <v>0</v>
      </c>
      <c r="AX828" s="12">
        <f>SUMIFS(HR!AP$242:AP$451,HR!$C$242:$C$451,$L828)</f>
        <v>0</v>
      </c>
      <c r="AY828" s="12">
        <f>SUMIFS(HR!AQ$242:AQ$451,HR!$C$242:$C$451,$L828)</f>
        <v>0</v>
      </c>
      <c r="AZ828" s="12">
        <f>SUMIFS(HR!AR$242:AR$451,HR!$C$242:$C$451,$L828)</f>
        <v>0</v>
      </c>
      <c r="BA828" s="12">
        <f>SUMIFS(HR!AS$242:AS$451,HR!$C$242:$C$451,$L828)</f>
        <v>0</v>
      </c>
      <c r="BB828" s="12">
        <f>SUMIFS(HR!AT$242:AT$451,HR!$C$242:$C$451,$L828)</f>
        <v>0</v>
      </c>
      <c r="BC828" s="12">
        <f>SUMIFS(HR!AU$242:AU$451,HR!$C$242:$C$451,$L828)</f>
        <v>0</v>
      </c>
      <c r="BD828" s="12">
        <f>SUMIFS(HR!AV$242:AV$451,HR!$C$242:$C$451,$L828)</f>
        <v>0</v>
      </c>
      <c r="BE828" s="12">
        <f>SUMIFS(HR!AW$242:AW$451,HR!$C$242:$C$451,$L828)</f>
        <v>0</v>
      </c>
      <c r="BF828" s="12">
        <f>SUMIFS(HR!AX$242:AX$451,HR!$C$242:$C$451,$L828)</f>
        <v>0</v>
      </c>
      <c r="BG828" s="12">
        <f>SUMIFS(HR!AY$242:AY$451,HR!$C$242:$C$451,$L828)</f>
        <v>0</v>
      </c>
      <c r="BH828" s="12">
        <f>SUMIFS(HR!AZ$242:AZ$451,HR!$C$242:$C$451,$L828)</f>
        <v>0</v>
      </c>
      <c r="BI828" s="12">
        <f>SUMIFS(HR!BA$242:BA$451,HR!$C$242:$C$451,$L828)</f>
        <v>0</v>
      </c>
      <c r="BJ828" s="12">
        <f>SUMIFS(HR!BB$242:BB$451,HR!$C$242:$C$451,$L828)</f>
        <v>0</v>
      </c>
      <c r="BK828" s="12">
        <f>SUMIFS(HR!BC$242:BC$451,HR!$C$242:$C$451,$L828)</f>
        <v>0</v>
      </c>
      <c r="BL828" s="12">
        <f>SUMIFS(HR!BD$242:BD$451,HR!$C$242:$C$451,$L828)</f>
        <v>0</v>
      </c>
      <c r="BM828" s="12">
        <f>SUMIFS(HR!BE$242:BE$451,HR!$C$242:$C$451,$L828)</f>
        <v>0</v>
      </c>
      <c r="BN828" s="12">
        <f>SUMIFS(HR!BF$242:BF$451,HR!$C$242:$C$451,$L828)</f>
        <v>0</v>
      </c>
      <c r="BO828" s="12">
        <f>SUMIFS(HR!BG$242:BG$451,HR!$C$242:$C$451,$L828)</f>
        <v>0</v>
      </c>
      <c r="BP828" s="12">
        <f>SUMIFS(HR!BH$242:BH$451,HR!$C$242:$C$451,$L828)</f>
        <v>0</v>
      </c>
      <c r="BQ828" s="12">
        <f>SUMIFS(HR!BI$242:BI$451,HR!$C$242:$C$451,$L828)</f>
        <v>0</v>
      </c>
      <c r="BR828" s="12">
        <f>SUMIFS(HR!BJ$242:BJ$451,HR!$C$242:$C$451,$L828)</f>
        <v>0</v>
      </c>
      <c r="BS828" s="12">
        <f>SUMIFS(HR!BK$242:BK$451,HR!$C$242:$C$451,$L828)</f>
        <v>0</v>
      </c>
      <c r="BT828" s="12">
        <f>SUMIFS(HR!BL$242:BL$451,HR!$C$242:$C$451,$L828)</f>
        <v>0</v>
      </c>
      <c r="BU828" s="12">
        <f>SUMIFS(HR!BM$242:BM$451,HR!$C$242:$C$451,$L828)</f>
        <v>0</v>
      </c>
      <c r="BV828" s="12">
        <f>SUMIFS(HR!BN$242:BN$451,HR!$C$242:$C$451,$L828)</f>
        <v>0</v>
      </c>
      <c r="BW828" s="12">
        <f>SUMIFS(HR!BO$242:BO$451,HR!$C$242:$C$451,$L828)</f>
        <v>0</v>
      </c>
      <c r="BX828" s="12">
        <f>SUMIFS(HR!BP$242:BP$451,HR!$C$242:$C$451,$L828)</f>
        <v>0</v>
      </c>
      <c r="BY828" s="12">
        <f>SUMIFS(HR!BQ$242:BQ$451,HR!$C$242:$C$451,$L828)</f>
        <v>0</v>
      </c>
      <c r="BZ828" s="12">
        <f>SUMIFS(HR!BR$242:BR$451,HR!$C$242:$C$451,$L828)</f>
        <v>0</v>
      </c>
      <c r="CA828" s="12">
        <f>SUMIFS(HR!BS$242:BS$451,HR!$C$242:$C$451,$L828)</f>
        <v>0</v>
      </c>
      <c r="CB828" s="12">
        <f>SUMIFS(HR!BT$242:BT$451,HR!$C$242:$C$451,$L828)</f>
        <v>0</v>
      </c>
      <c r="CC828" s="12">
        <f>SUMIFS(HR!BU$242:BU$451,HR!$C$242:$C$451,$L828)</f>
        <v>0</v>
      </c>
      <c r="CD828" s="12">
        <f>SUMIFS(HR!BV$242:BV$451,HR!$C$242:$C$451,$L828)</f>
        <v>0</v>
      </c>
      <c r="CE828" s="12">
        <f>SUMIFS(HR!BW$242:BW$451,HR!$C$242:$C$451,$L828)</f>
        <v>0</v>
      </c>
      <c r="CF828" s="12">
        <f>SUMIFS(HR!BX$242:BX$451,HR!$C$242:$C$451,$L828)</f>
        <v>0</v>
      </c>
      <c r="CG828" s="12">
        <f t="shared" si="936"/>
        <v>0</v>
      </c>
      <c r="CH828" s="12">
        <f t="shared" si="937"/>
        <v>0</v>
      </c>
      <c r="CI828" s="12">
        <f t="shared" si="938"/>
        <v>0</v>
      </c>
      <c r="CJ828" s="12">
        <f t="shared" si="939"/>
        <v>0</v>
      </c>
      <c r="CK828" s="12">
        <f t="shared" si="940"/>
        <v>0</v>
      </c>
      <c r="CL828" s="12">
        <f t="shared" si="941"/>
        <v>0</v>
      </c>
      <c r="CM828" s="12">
        <f t="shared" si="942"/>
        <v>0</v>
      </c>
      <c r="CN828" s="12">
        <f t="shared" si="943"/>
        <v>0</v>
      </c>
      <c r="CO828" s="12">
        <f t="shared" si="944"/>
        <v>0</v>
      </c>
      <c r="CP828" s="12">
        <f t="shared" si="945"/>
        <v>0</v>
      </c>
      <c r="CQ828" s="12">
        <f t="shared" si="946"/>
        <v>0</v>
      </c>
      <c r="CR828" s="12">
        <f t="shared" si="947"/>
        <v>0</v>
      </c>
      <c r="CS828" s="12">
        <f t="shared" si="948"/>
        <v>0</v>
      </c>
      <c r="CT828" s="12">
        <f t="shared" si="949"/>
        <v>0</v>
      </c>
      <c r="CU828" s="12">
        <f t="shared" si="950"/>
        <v>0</v>
      </c>
      <c r="CV828" s="12">
        <f t="shared" si="951"/>
        <v>0</v>
      </c>
      <c r="CW828" s="12">
        <f t="shared" si="952"/>
        <v>0</v>
      </c>
      <c r="CX828" s="12">
        <f t="shared" si="953"/>
        <v>0</v>
      </c>
      <c r="CY828" s="12">
        <f t="shared" si="954"/>
        <v>0</v>
      </c>
      <c r="CZ828" s="12">
        <f t="shared" si="955"/>
        <v>0</v>
      </c>
      <c r="DA828" s="12">
        <f t="shared" si="956"/>
        <v>0</v>
      </c>
      <c r="DB828" s="12">
        <f t="shared" si="957"/>
        <v>0</v>
      </c>
      <c r="DC828" s="12">
        <f t="shared" si="958"/>
        <v>0</v>
      </c>
      <c r="DD828" s="12">
        <f t="shared" si="959"/>
        <v>0</v>
      </c>
      <c r="DE828" s="12">
        <f t="shared" si="960"/>
        <v>0</v>
      </c>
      <c r="DF828" s="12">
        <f t="shared" si="961"/>
        <v>0</v>
      </c>
      <c r="DG828" s="12">
        <f t="shared" si="962"/>
        <v>0</v>
      </c>
      <c r="DH828" s="12">
        <f t="shared" si="963"/>
        <v>0</v>
      </c>
      <c r="DI828" s="12">
        <f t="shared" si="964"/>
        <v>0</v>
      </c>
      <c r="DJ828" s="12">
        <f t="shared" si="965"/>
        <v>0</v>
      </c>
      <c r="DK828" s="12">
        <f>SUM(M828:CHOOSE(YTD,M828,N828,O828,P828,Q828,R828,S828,T828,U828,V828,W828,X828))</f>
        <v>0</v>
      </c>
      <c r="DL828" s="12">
        <f>SUM(Y828:CHOOSE(YTD,Y828,Z828,AA828,AB828,AC828,AD828,AE828,AF828,AG828,AH828,AI828,AJ828))</f>
        <v>0</v>
      </c>
      <c r="DM828" s="12">
        <f>SUM(AK828:CHOOSE(YTD,AK828,AL828,AM828,AN828,AO828,AP828,AQ828,AR828,AS828,AT828,AU828,AV828))</f>
        <v>0</v>
      </c>
      <c r="DN828" s="12">
        <f>SUM(AW828:CHOOSE(YTD,AW828,AX828,AY828,AZ828,BA828,BB828,BC828,BD828,BE828,BF828,BG828,BH828))</f>
        <v>0</v>
      </c>
      <c r="DO828" s="12">
        <f>SUM(BI828:CHOOSE(YTD,BI828,BJ828,BK828,BL828,BM828,BN828,BO828,BP828,BQ828,BR828,BS828,BT828))</f>
        <v>0</v>
      </c>
      <c r="DP828" s="12">
        <f>SUM(BU828:CHOOSE(YTD,BU828,BV828,BW828,BX828,BY828,BZ828,CA828,CB828,CC828,CD828,CE828,CF828))</f>
        <v>0</v>
      </c>
    </row>
    <row r="829" spans="1:120" x14ac:dyDescent="0.15">
      <c r="A829" s="12" t="str">
        <f t="shared" si="971"/>
        <v>Costs - HR</v>
      </c>
      <c r="L829" s="12">
        <f>Lists!B22</f>
        <v>0</v>
      </c>
      <c r="M829" s="12">
        <f>SUMIFS(HR!E$242:E$451,HR!$C$242:$C$451,$L829)</f>
        <v>0</v>
      </c>
      <c r="N829" s="12">
        <f>SUMIFS(HR!F$242:F$451,HR!$C$242:$C$451,$L829)</f>
        <v>0</v>
      </c>
      <c r="O829" s="12">
        <f>SUMIFS(HR!G$242:G$451,HR!$C$242:$C$451,$L829)</f>
        <v>0</v>
      </c>
      <c r="P829" s="12">
        <f>SUMIFS(HR!H$242:H$451,HR!$C$242:$C$451,$L829)</f>
        <v>0</v>
      </c>
      <c r="Q829" s="12">
        <f>SUMIFS(HR!I$242:I$451,HR!$C$242:$C$451,$L829)</f>
        <v>0</v>
      </c>
      <c r="R829" s="12">
        <f>SUMIFS(HR!J$242:J$451,HR!$C$242:$C$451,$L829)</f>
        <v>0</v>
      </c>
      <c r="S829" s="12">
        <f>SUMIFS(HR!K$242:K$451,HR!$C$242:$C$451,$L829)</f>
        <v>0</v>
      </c>
      <c r="T829" s="12">
        <f>SUMIFS(HR!L$242:L$451,HR!$C$242:$C$451,$L829)</f>
        <v>0</v>
      </c>
      <c r="U829" s="12">
        <f>SUMIFS(HR!M$242:M$451,HR!$C$242:$C$451,$L829)</f>
        <v>0</v>
      </c>
      <c r="V829" s="12">
        <f>SUMIFS(HR!N$242:N$451,HR!$C$242:$C$451,$L829)</f>
        <v>0</v>
      </c>
      <c r="W829" s="12">
        <f>SUMIFS(HR!O$242:O$451,HR!$C$242:$C$451,$L829)</f>
        <v>0</v>
      </c>
      <c r="X829" s="12">
        <f>SUMIFS(HR!P$242:P$451,HR!$C$242:$C$451,$L829)</f>
        <v>0</v>
      </c>
      <c r="Y829" s="12">
        <f>SUMIFS(HR!Q$242:Q$451,HR!$C$242:$C$451,$L829)</f>
        <v>0</v>
      </c>
      <c r="Z829" s="12">
        <f>SUMIFS(HR!R$242:R$451,HR!$C$242:$C$451,$L829)</f>
        <v>0</v>
      </c>
      <c r="AA829" s="12">
        <f>SUMIFS(HR!S$242:S$451,HR!$C$242:$C$451,$L829)</f>
        <v>0</v>
      </c>
      <c r="AB829" s="12">
        <f>SUMIFS(HR!T$242:T$451,HR!$C$242:$C$451,$L829)</f>
        <v>0</v>
      </c>
      <c r="AC829" s="12">
        <f>SUMIFS(HR!U$242:U$451,HR!$C$242:$C$451,$L829)</f>
        <v>0</v>
      </c>
      <c r="AD829" s="12">
        <f>SUMIFS(HR!V$242:V$451,HR!$C$242:$C$451,$L829)</f>
        <v>0</v>
      </c>
      <c r="AE829" s="12">
        <f>SUMIFS(HR!W$242:W$451,HR!$C$242:$C$451,$L829)</f>
        <v>0</v>
      </c>
      <c r="AF829" s="12">
        <f>SUMIFS(HR!X$242:X$451,HR!$C$242:$C$451,$L829)</f>
        <v>0</v>
      </c>
      <c r="AG829" s="12">
        <f>SUMIFS(HR!Y$242:Y$451,HR!$C$242:$C$451,$L829)</f>
        <v>0</v>
      </c>
      <c r="AH829" s="12">
        <f>SUMIFS(HR!Z$242:Z$451,HR!$C$242:$C$451,$L829)</f>
        <v>0</v>
      </c>
      <c r="AI829" s="12">
        <f>SUMIFS(HR!AA$242:AA$451,HR!$C$242:$C$451,$L829)</f>
        <v>0</v>
      </c>
      <c r="AJ829" s="12">
        <f>SUMIFS(HR!AB$242:AB$451,HR!$C$242:$C$451,$L829)</f>
        <v>0</v>
      </c>
      <c r="AK829" s="12">
        <f>SUMIFS(HR!AC$242:AC$451,HR!$C$242:$C$451,$L829)</f>
        <v>0</v>
      </c>
      <c r="AL829" s="12">
        <f>SUMIFS(HR!AD$242:AD$451,HR!$C$242:$C$451,$L829)</f>
        <v>0</v>
      </c>
      <c r="AM829" s="12">
        <f>SUMIFS(HR!AE$242:AE$451,HR!$C$242:$C$451,$L829)</f>
        <v>0</v>
      </c>
      <c r="AN829" s="12">
        <f>SUMIFS(HR!AF$242:AF$451,HR!$C$242:$C$451,$L829)</f>
        <v>0</v>
      </c>
      <c r="AO829" s="12">
        <f>SUMIFS(HR!AG$242:AG$451,HR!$C$242:$C$451,$L829)</f>
        <v>0</v>
      </c>
      <c r="AP829" s="12">
        <f>SUMIFS(HR!AH$242:AH$451,HR!$C$242:$C$451,$L829)</f>
        <v>0</v>
      </c>
      <c r="AQ829" s="12">
        <f>SUMIFS(HR!AI$242:AI$451,HR!$C$242:$C$451,$L829)</f>
        <v>0</v>
      </c>
      <c r="AR829" s="12">
        <f>SUMIFS(HR!AJ$242:AJ$451,HR!$C$242:$C$451,$L829)</f>
        <v>0</v>
      </c>
      <c r="AS829" s="12">
        <f>SUMIFS(HR!AK$242:AK$451,HR!$C$242:$C$451,$L829)</f>
        <v>0</v>
      </c>
      <c r="AT829" s="12">
        <f>SUMIFS(HR!AL$242:AL$451,HR!$C$242:$C$451,$L829)</f>
        <v>0</v>
      </c>
      <c r="AU829" s="12">
        <f>SUMIFS(HR!AM$242:AM$451,HR!$C$242:$C$451,$L829)</f>
        <v>0</v>
      </c>
      <c r="AV829" s="12">
        <f>SUMIFS(HR!AN$242:AN$451,HR!$C$242:$C$451,$L829)</f>
        <v>0</v>
      </c>
      <c r="AW829" s="12">
        <f>SUMIFS(HR!AO$242:AO$451,HR!$C$242:$C$451,$L829)</f>
        <v>0</v>
      </c>
      <c r="AX829" s="12">
        <f>SUMIFS(HR!AP$242:AP$451,HR!$C$242:$C$451,$L829)</f>
        <v>0</v>
      </c>
      <c r="AY829" s="12">
        <f>SUMIFS(HR!AQ$242:AQ$451,HR!$C$242:$C$451,$L829)</f>
        <v>0</v>
      </c>
      <c r="AZ829" s="12">
        <f>SUMIFS(HR!AR$242:AR$451,HR!$C$242:$C$451,$L829)</f>
        <v>0</v>
      </c>
      <c r="BA829" s="12">
        <f>SUMIFS(HR!AS$242:AS$451,HR!$C$242:$C$451,$L829)</f>
        <v>0</v>
      </c>
      <c r="BB829" s="12">
        <f>SUMIFS(HR!AT$242:AT$451,HR!$C$242:$C$451,$L829)</f>
        <v>0</v>
      </c>
      <c r="BC829" s="12">
        <f>SUMIFS(HR!AU$242:AU$451,HR!$C$242:$C$451,$L829)</f>
        <v>0</v>
      </c>
      <c r="BD829" s="12">
        <f>SUMIFS(HR!AV$242:AV$451,HR!$C$242:$C$451,$L829)</f>
        <v>0</v>
      </c>
      <c r="BE829" s="12">
        <f>SUMIFS(HR!AW$242:AW$451,HR!$C$242:$C$451,$L829)</f>
        <v>0</v>
      </c>
      <c r="BF829" s="12">
        <f>SUMIFS(HR!AX$242:AX$451,HR!$C$242:$C$451,$L829)</f>
        <v>0</v>
      </c>
      <c r="BG829" s="12">
        <f>SUMIFS(HR!AY$242:AY$451,HR!$C$242:$C$451,$L829)</f>
        <v>0</v>
      </c>
      <c r="BH829" s="12">
        <f>SUMIFS(HR!AZ$242:AZ$451,HR!$C$242:$C$451,$L829)</f>
        <v>0</v>
      </c>
      <c r="BI829" s="12">
        <f>SUMIFS(HR!BA$242:BA$451,HR!$C$242:$C$451,$L829)</f>
        <v>0</v>
      </c>
      <c r="BJ829" s="12">
        <f>SUMIFS(HR!BB$242:BB$451,HR!$C$242:$C$451,$L829)</f>
        <v>0</v>
      </c>
      <c r="BK829" s="12">
        <f>SUMIFS(HR!BC$242:BC$451,HR!$C$242:$C$451,$L829)</f>
        <v>0</v>
      </c>
      <c r="BL829" s="12">
        <f>SUMIFS(HR!BD$242:BD$451,HR!$C$242:$C$451,$L829)</f>
        <v>0</v>
      </c>
      <c r="BM829" s="12">
        <f>SUMIFS(HR!BE$242:BE$451,HR!$C$242:$C$451,$L829)</f>
        <v>0</v>
      </c>
      <c r="BN829" s="12">
        <f>SUMIFS(HR!BF$242:BF$451,HR!$C$242:$C$451,$L829)</f>
        <v>0</v>
      </c>
      <c r="BO829" s="12">
        <f>SUMIFS(HR!BG$242:BG$451,HR!$C$242:$C$451,$L829)</f>
        <v>0</v>
      </c>
      <c r="BP829" s="12">
        <f>SUMIFS(HR!BH$242:BH$451,HR!$C$242:$C$451,$L829)</f>
        <v>0</v>
      </c>
      <c r="BQ829" s="12">
        <f>SUMIFS(HR!BI$242:BI$451,HR!$C$242:$C$451,$L829)</f>
        <v>0</v>
      </c>
      <c r="BR829" s="12">
        <f>SUMIFS(HR!BJ$242:BJ$451,HR!$C$242:$C$451,$L829)</f>
        <v>0</v>
      </c>
      <c r="BS829" s="12">
        <f>SUMIFS(HR!BK$242:BK$451,HR!$C$242:$C$451,$L829)</f>
        <v>0</v>
      </c>
      <c r="BT829" s="12">
        <f>SUMIFS(HR!BL$242:BL$451,HR!$C$242:$C$451,$L829)</f>
        <v>0</v>
      </c>
      <c r="BU829" s="12">
        <f>SUMIFS(HR!BM$242:BM$451,HR!$C$242:$C$451,$L829)</f>
        <v>0</v>
      </c>
      <c r="BV829" s="12">
        <f>SUMIFS(HR!BN$242:BN$451,HR!$C$242:$C$451,$L829)</f>
        <v>0</v>
      </c>
      <c r="BW829" s="12">
        <f>SUMIFS(HR!BO$242:BO$451,HR!$C$242:$C$451,$L829)</f>
        <v>0</v>
      </c>
      <c r="BX829" s="12">
        <f>SUMIFS(HR!BP$242:BP$451,HR!$C$242:$C$451,$L829)</f>
        <v>0</v>
      </c>
      <c r="BY829" s="12">
        <f>SUMIFS(HR!BQ$242:BQ$451,HR!$C$242:$C$451,$L829)</f>
        <v>0</v>
      </c>
      <c r="BZ829" s="12">
        <f>SUMIFS(HR!BR$242:BR$451,HR!$C$242:$C$451,$L829)</f>
        <v>0</v>
      </c>
      <c r="CA829" s="12">
        <f>SUMIFS(HR!BS$242:BS$451,HR!$C$242:$C$451,$L829)</f>
        <v>0</v>
      </c>
      <c r="CB829" s="12">
        <f>SUMIFS(HR!BT$242:BT$451,HR!$C$242:$C$451,$L829)</f>
        <v>0</v>
      </c>
      <c r="CC829" s="12">
        <f>SUMIFS(HR!BU$242:BU$451,HR!$C$242:$C$451,$L829)</f>
        <v>0</v>
      </c>
      <c r="CD829" s="12">
        <f>SUMIFS(HR!BV$242:BV$451,HR!$C$242:$C$451,$L829)</f>
        <v>0</v>
      </c>
      <c r="CE829" s="12">
        <f>SUMIFS(HR!BW$242:BW$451,HR!$C$242:$C$451,$L829)</f>
        <v>0</v>
      </c>
      <c r="CF829" s="12">
        <f>SUMIFS(HR!BX$242:BX$451,HR!$C$242:$C$451,$L829)</f>
        <v>0</v>
      </c>
      <c r="CG829" s="12">
        <f t="shared" si="936"/>
        <v>0</v>
      </c>
      <c r="CH829" s="12">
        <f t="shared" si="937"/>
        <v>0</v>
      </c>
      <c r="CI829" s="12">
        <f t="shared" si="938"/>
        <v>0</v>
      </c>
      <c r="CJ829" s="12">
        <f t="shared" si="939"/>
        <v>0</v>
      </c>
      <c r="CK829" s="12">
        <f t="shared" si="940"/>
        <v>0</v>
      </c>
      <c r="CL829" s="12">
        <f t="shared" si="941"/>
        <v>0</v>
      </c>
      <c r="CM829" s="12">
        <f t="shared" si="942"/>
        <v>0</v>
      </c>
      <c r="CN829" s="12">
        <f t="shared" si="943"/>
        <v>0</v>
      </c>
      <c r="CO829" s="12">
        <f t="shared" si="944"/>
        <v>0</v>
      </c>
      <c r="CP829" s="12">
        <f t="shared" si="945"/>
        <v>0</v>
      </c>
      <c r="CQ829" s="12">
        <f t="shared" si="946"/>
        <v>0</v>
      </c>
      <c r="CR829" s="12">
        <f t="shared" si="947"/>
        <v>0</v>
      </c>
      <c r="CS829" s="12">
        <f t="shared" si="948"/>
        <v>0</v>
      </c>
      <c r="CT829" s="12">
        <f t="shared" si="949"/>
        <v>0</v>
      </c>
      <c r="CU829" s="12">
        <f t="shared" si="950"/>
        <v>0</v>
      </c>
      <c r="CV829" s="12">
        <f t="shared" si="951"/>
        <v>0</v>
      </c>
      <c r="CW829" s="12">
        <f t="shared" si="952"/>
        <v>0</v>
      </c>
      <c r="CX829" s="12">
        <f t="shared" si="953"/>
        <v>0</v>
      </c>
      <c r="CY829" s="12">
        <f t="shared" si="954"/>
        <v>0</v>
      </c>
      <c r="CZ829" s="12">
        <f t="shared" si="955"/>
        <v>0</v>
      </c>
      <c r="DA829" s="12">
        <f t="shared" si="956"/>
        <v>0</v>
      </c>
      <c r="DB829" s="12">
        <f t="shared" si="957"/>
        <v>0</v>
      </c>
      <c r="DC829" s="12">
        <f t="shared" si="958"/>
        <v>0</v>
      </c>
      <c r="DD829" s="12">
        <f t="shared" si="959"/>
        <v>0</v>
      </c>
      <c r="DE829" s="12">
        <f t="shared" si="960"/>
        <v>0</v>
      </c>
      <c r="DF829" s="12">
        <f t="shared" si="961"/>
        <v>0</v>
      </c>
      <c r="DG829" s="12">
        <f t="shared" si="962"/>
        <v>0</v>
      </c>
      <c r="DH829" s="12">
        <f t="shared" si="963"/>
        <v>0</v>
      </c>
      <c r="DI829" s="12">
        <f t="shared" si="964"/>
        <v>0</v>
      </c>
      <c r="DJ829" s="12">
        <f t="shared" si="965"/>
        <v>0</v>
      </c>
      <c r="DK829" s="12">
        <f>SUM(M829:CHOOSE(YTD,M829,N829,O829,P829,Q829,R829,S829,T829,U829,V829,W829,X829))</f>
        <v>0</v>
      </c>
      <c r="DL829" s="12">
        <f>SUM(Y829:CHOOSE(YTD,Y829,Z829,AA829,AB829,AC829,AD829,AE829,AF829,AG829,AH829,AI829,AJ829))</f>
        <v>0</v>
      </c>
      <c r="DM829" s="12">
        <f>SUM(AK829:CHOOSE(YTD,AK829,AL829,AM829,AN829,AO829,AP829,AQ829,AR829,AS829,AT829,AU829,AV829))</f>
        <v>0</v>
      </c>
      <c r="DN829" s="12">
        <f>SUM(AW829:CHOOSE(YTD,AW829,AX829,AY829,AZ829,BA829,BB829,BC829,BD829,BE829,BF829,BG829,BH829))</f>
        <v>0</v>
      </c>
      <c r="DO829" s="12">
        <f>SUM(BI829:CHOOSE(YTD,BI829,BJ829,BK829,BL829,BM829,BN829,BO829,BP829,BQ829,BR829,BS829,BT829))</f>
        <v>0</v>
      </c>
      <c r="DP829" s="12">
        <f>SUM(BU829:CHOOSE(YTD,BU829,BV829,BW829,BX829,BY829,BZ829,CA829,CB829,CC829,CD829,CE829,CF829))</f>
        <v>0</v>
      </c>
    </row>
    <row r="830" spans="1:120" x14ac:dyDescent="0.15">
      <c r="A830" s="12" t="str">
        <f t="shared" si="971"/>
        <v>Costs - HR</v>
      </c>
      <c r="L830" s="12">
        <f>Lists!B23</f>
        <v>0</v>
      </c>
      <c r="M830" s="12">
        <f>SUMIFS(HR!E$242:E$451,HR!$C$242:$C$451,$L830)</f>
        <v>0</v>
      </c>
      <c r="N830" s="12">
        <f>SUMIFS(HR!F$242:F$451,HR!$C$242:$C$451,$L830)</f>
        <v>0</v>
      </c>
      <c r="O830" s="12">
        <f>SUMIFS(HR!G$242:G$451,HR!$C$242:$C$451,$L830)</f>
        <v>0</v>
      </c>
      <c r="P830" s="12">
        <f>SUMIFS(HR!H$242:H$451,HR!$C$242:$C$451,$L830)</f>
        <v>0</v>
      </c>
      <c r="Q830" s="12">
        <f>SUMIFS(HR!I$242:I$451,HR!$C$242:$C$451,$L830)</f>
        <v>0</v>
      </c>
      <c r="R830" s="12">
        <f>SUMIFS(HR!J$242:J$451,HR!$C$242:$C$451,$L830)</f>
        <v>0</v>
      </c>
      <c r="S830" s="12">
        <f>SUMIFS(HR!K$242:K$451,HR!$C$242:$C$451,$L830)</f>
        <v>0</v>
      </c>
      <c r="T830" s="12">
        <f>SUMIFS(HR!L$242:L$451,HR!$C$242:$C$451,$L830)</f>
        <v>0</v>
      </c>
      <c r="U830" s="12">
        <f>SUMIFS(HR!M$242:M$451,HR!$C$242:$C$451,$L830)</f>
        <v>0</v>
      </c>
      <c r="V830" s="12">
        <f>SUMIFS(HR!N$242:N$451,HR!$C$242:$C$451,$L830)</f>
        <v>0</v>
      </c>
      <c r="W830" s="12">
        <f>SUMIFS(HR!O$242:O$451,HR!$C$242:$C$451,$L830)</f>
        <v>0</v>
      </c>
      <c r="X830" s="12">
        <f>SUMIFS(HR!P$242:P$451,HR!$C$242:$C$451,$L830)</f>
        <v>0</v>
      </c>
      <c r="Y830" s="12">
        <f>SUMIFS(HR!Q$242:Q$451,HR!$C$242:$C$451,$L830)</f>
        <v>0</v>
      </c>
      <c r="Z830" s="12">
        <f>SUMIFS(HR!R$242:R$451,HR!$C$242:$C$451,$L830)</f>
        <v>0</v>
      </c>
      <c r="AA830" s="12">
        <f>SUMIFS(HR!S$242:S$451,HR!$C$242:$C$451,$L830)</f>
        <v>0</v>
      </c>
      <c r="AB830" s="12">
        <f>SUMIFS(HR!T$242:T$451,HR!$C$242:$C$451,$L830)</f>
        <v>0</v>
      </c>
      <c r="AC830" s="12">
        <f>SUMIFS(HR!U$242:U$451,HR!$C$242:$C$451,$L830)</f>
        <v>0</v>
      </c>
      <c r="AD830" s="12">
        <f>SUMIFS(HR!V$242:V$451,HR!$C$242:$C$451,$L830)</f>
        <v>0</v>
      </c>
      <c r="AE830" s="12">
        <f>SUMIFS(HR!W$242:W$451,HR!$C$242:$C$451,$L830)</f>
        <v>0</v>
      </c>
      <c r="AF830" s="12">
        <f>SUMIFS(HR!X$242:X$451,HR!$C$242:$C$451,$L830)</f>
        <v>0</v>
      </c>
      <c r="AG830" s="12">
        <f>SUMIFS(HR!Y$242:Y$451,HR!$C$242:$C$451,$L830)</f>
        <v>0</v>
      </c>
      <c r="AH830" s="12">
        <f>SUMIFS(HR!Z$242:Z$451,HR!$C$242:$C$451,$L830)</f>
        <v>0</v>
      </c>
      <c r="AI830" s="12">
        <f>SUMIFS(HR!AA$242:AA$451,HR!$C$242:$C$451,$L830)</f>
        <v>0</v>
      </c>
      <c r="AJ830" s="12">
        <f>SUMIFS(HR!AB$242:AB$451,HR!$C$242:$C$451,$L830)</f>
        <v>0</v>
      </c>
      <c r="AK830" s="12">
        <f>SUMIFS(HR!AC$242:AC$451,HR!$C$242:$C$451,$L830)</f>
        <v>0</v>
      </c>
      <c r="AL830" s="12">
        <f>SUMIFS(HR!AD$242:AD$451,HR!$C$242:$C$451,$L830)</f>
        <v>0</v>
      </c>
      <c r="AM830" s="12">
        <f>SUMIFS(HR!AE$242:AE$451,HR!$C$242:$C$451,$L830)</f>
        <v>0</v>
      </c>
      <c r="AN830" s="12">
        <f>SUMIFS(HR!AF$242:AF$451,HR!$C$242:$C$451,$L830)</f>
        <v>0</v>
      </c>
      <c r="AO830" s="12">
        <f>SUMIFS(HR!AG$242:AG$451,HR!$C$242:$C$451,$L830)</f>
        <v>0</v>
      </c>
      <c r="AP830" s="12">
        <f>SUMIFS(HR!AH$242:AH$451,HR!$C$242:$C$451,$L830)</f>
        <v>0</v>
      </c>
      <c r="AQ830" s="12">
        <f>SUMIFS(HR!AI$242:AI$451,HR!$C$242:$C$451,$L830)</f>
        <v>0</v>
      </c>
      <c r="AR830" s="12">
        <f>SUMIFS(HR!AJ$242:AJ$451,HR!$C$242:$C$451,$L830)</f>
        <v>0</v>
      </c>
      <c r="AS830" s="12">
        <f>SUMIFS(HR!AK$242:AK$451,HR!$C$242:$C$451,$L830)</f>
        <v>0</v>
      </c>
      <c r="AT830" s="12">
        <f>SUMIFS(HR!AL$242:AL$451,HR!$C$242:$C$451,$L830)</f>
        <v>0</v>
      </c>
      <c r="AU830" s="12">
        <f>SUMIFS(HR!AM$242:AM$451,HR!$C$242:$C$451,$L830)</f>
        <v>0</v>
      </c>
      <c r="AV830" s="12">
        <f>SUMIFS(HR!AN$242:AN$451,HR!$C$242:$C$451,$L830)</f>
        <v>0</v>
      </c>
      <c r="AW830" s="12">
        <f>SUMIFS(HR!AO$242:AO$451,HR!$C$242:$C$451,$L830)</f>
        <v>0</v>
      </c>
      <c r="AX830" s="12">
        <f>SUMIFS(HR!AP$242:AP$451,HR!$C$242:$C$451,$L830)</f>
        <v>0</v>
      </c>
      <c r="AY830" s="12">
        <f>SUMIFS(HR!AQ$242:AQ$451,HR!$C$242:$C$451,$L830)</f>
        <v>0</v>
      </c>
      <c r="AZ830" s="12">
        <f>SUMIFS(HR!AR$242:AR$451,HR!$C$242:$C$451,$L830)</f>
        <v>0</v>
      </c>
      <c r="BA830" s="12">
        <f>SUMIFS(HR!AS$242:AS$451,HR!$C$242:$C$451,$L830)</f>
        <v>0</v>
      </c>
      <c r="BB830" s="12">
        <f>SUMIFS(HR!AT$242:AT$451,HR!$C$242:$C$451,$L830)</f>
        <v>0</v>
      </c>
      <c r="BC830" s="12">
        <f>SUMIFS(HR!AU$242:AU$451,HR!$C$242:$C$451,$L830)</f>
        <v>0</v>
      </c>
      <c r="BD830" s="12">
        <f>SUMIFS(HR!AV$242:AV$451,HR!$C$242:$C$451,$L830)</f>
        <v>0</v>
      </c>
      <c r="BE830" s="12">
        <f>SUMIFS(HR!AW$242:AW$451,HR!$C$242:$C$451,$L830)</f>
        <v>0</v>
      </c>
      <c r="BF830" s="12">
        <f>SUMIFS(HR!AX$242:AX$451,HR!$C$242:$C$451,$L830)</f>
        <v>0</v>
      </c>
      <c r="BG830" s="12">
        <f>SUMIFS(HR!AY$242:AY$451,HR!$C$242:$C$451,$L830)</f>
        <v>0</v>
      </c>
      <c r="BH830" s="12">
        <f>SUMIFS(HR!AZ$242:AZ$451,HR!$C$242:$C$451,$L830)</f>
        <v>0</v>
      </c>
      <c r="BI830" s="12">
        <f>SUMIFS(HR!BA$242:BA$451,HR!$C$242:$C$451,$L830)</f>
        <v>0</v>
      </c>
      <c r="BJ830" s="12">
        <f>SUMIFS(HR!BB$242:BB$451,HR!$C$242:$C$451,$L830)</f>
        <v>0</v>
      </c>
      <c r="BK830" s="12">
        <f>SUMIFS(HR!BC$242:BC$451,HR!$C$242:$C$451,$L830)</f>
        <v>0</v>
      </c>
      <c r="BL830" s="12">
        <f>SUMIFS(HR!BD$242:BD$451,HR!$C$242:$C$451,$L830)</f>
        <v>0</v>
      </c>
      <c r="BM830" s="12">
        <f>SUMIFS(HR!BE$242:BE$451,HR!$C$242:$C$451,$L830)</f>
        <v>0</v>
      </c>
      <c r="BN830" s="12">
        <f>SUMIFS(HR!BF$242:BF$451,HR!$C$242:$C$451,$L830)</f>
        <v>0</v>
      </c>
      <c r="BO830" s="12">
        <f>SUMIFS(HR!BG$242:BG$451,HR!$C$242:$C$451,$L830)</f>
        <v>0</v>
      </c>
      <c r="BP830" s="12">
        <f>SUMIFS(HR!BH$242:BH$451,HR!$C$242:$C$451,$L830)</f>
        <v>0</v>
      </c>
      <c r="BQ830" s="12">
        <f>SUMIFS(HR!BI$242:BI$451,HR!$C$242:$C$451,$L830)</f>
        <v>0</v>
      </c>
      <c r="BR830" s="12">
        <f>SUMIFS(HR!BJ$242:BJ$451,HR!$C$242:$C$451,$L830)</f>
        <v>0</v>
      </c>
      <c r="BS830" s="12">
        <f>SUMIFS(HR!BK$242:BK$451,HR!$C$242:$C$451,$L830)</f>
        <v>0</v>
      </c>
      <c r="BT830" s="12">
        <f>SUMIFS(HR!BL$242:BL$451,HR!$C$242:$C$451,$L830)</f>
        <v>0</v>
      </c>
      <c r="BU830" s="12">
        <f>SUMIFS(HR!BM$242:BM$451,HR!$C$242:$C$451,$L830)</f>
        <v>0</v>
      </c>
      <c r="BV830" s="12">
        <f>SUMIFS(HR!BN$242:BN$451,HR!$C$242:$C$451,$L830)</f>
        <v>0</v>
      </c>
      <c r="BW830" s="12">
        <f>SUMIFS(HR!BO$242:BO$451,HR!$C$242:$C$451,$L830)</f>
        <v>0</v>
      </c>
      <c r="BX830" s="12">
        <f>SUMIFS(HR!BP$242:BP$451,HR!$C$242:$C$451,$L830)</f>
        <v>0</v>
      </c>
      <c r="BY830" s="12">
        <f>SUMIFS(HR!BQ$242:BQ$451,HR!$C$242:$C$451,$L830)</f>
        <v>0</v>
      </c>
      <c r="BZ830" s="12">
        <f>SUMIFS(HR!BR$242:BR$451,HR!$C$242:$C$451,$L830)</f>
        <v>0</v>
      </c>
      <c r="CA830" s="12">
        <f>SUMIFS(HR!BS$242:BS$451,HR!$C$242:$C$451,$L830)</f>
        <v>0</v>
      </c>
      <c r="CB830" s="12">
        <f>SUMIFS(HR!BT$242:BT$451,HR!$C$242:$C$451,$L830)</f>
        <v>0</v>
      </c>
      <c r="CC830" s="12">
        <f>SUMIFS(HR!BU$242:BU$451,HR!$C$242:$C$451,$L830)</f>
        <v>0</v>
      </c>
      <c r="CD830" s="12">
        <f>SUMIFS(HR!BV$242:BV$451,HR!$C$242:$C$451,$L830)</f>
        <v>0</v>
      </c>
      <c r="CE830" s="12">
        <f>SUMIFS(HR!BW$242:BW$451,HR!$C$242:$C$451,$L830)</f>
        <v>0</v>
      </c>
      <c r="CF830" s="12">
        <f>SUMIFS(HR!BX$242:BX$451,HR!$C$242:$C$451,$L830)</f>
        <v>0</v>
      </c>
      <c r="CG830" s="12">
        <f t="shared" si="936"/>
        <v>0</v>
      </c>
      <c r="CH830" s="12">
        <f t="shared" si="937"/>
        <v>0</v>
      </c>
      <c r="CI830" s="12">
        <f t="shared" si="938"/>
        <v>0</v>
      </c>
      <c r="CJ830" s="12">
        <f t="shared" si="939"/>
        <v>0</v>
      </c>
      <c r="CK830" s="12">
        <f t="shared" si="940"/>
        <v>0</v>
      </c>
      <c r="CL830" s="12">
        <f t="shared" si="941"/>
        <v>0</v>
      </c>
      <c r="CM830" s="12">
        <f t="shared" si="942"/>
        <v>0</v>
      </c>
      <c r="CN830" s="12">
        <f t="shared" si="943"/>
        <v>0</v>
      </c>
      <c r="CO830" s="12">
        <f t="shared" si="944"/>
        <v>0</v>
      </c>
      <c r="CP830" s="12">
        <f t="shared" si="945"/>
        <v>0</v>
      </c>
      <c r="CQ830" s="12">
        <f t="shared" si="946"/>
        <v>0</v>
      </c>
      <c r="CR830" s="12">
        <f t="shared" si="947"/>
        <v>0</v>
      </c>
      <c r="CS830" s="12">
        <f t="shared" si="948"/>
        <v>0</v>
      </c>
      <c r="CT830" s="12">
        <f t="shared" si="949"/>
        <v>0</v>
      </c>
      <c r="CU830" s="12">
        <f t="shared" si="950"/>
        <v>0</v>
      </c>
      <c r="CV830" s="12">
        <f t="shared" si="951"/>
        <v>0</v>
      </c>
      <c r="CW830" s="12">
        <f t="shared" si="952"/>
        <v>0</v>
      </c>
      <c r="CX830" s="12">
        <f t="shared" si="953"/>
        <v>0</v>
      </c>
      <c r="CY830" s="12">
        <f t="shared" si="954"/>
        <v>0</v>
      </c>
      <c r="CZ830" s="12">
        <f t="shared" si="955"/>
        <v>0</v>
      </c>
      <c r="DA830" s="12">
        <f t="shared" si="956"/>
        <v>0</v>
      </c>
      <c r="DB830" s="12">
        <f t="shared" si="957"/>
        <v>0</v>
      </c>
      <c r="DC830" s="12">
        <f t="shared" si="958"/>
        <v>0</v>
      </c>
      <c r="DD830" s="12">
        <f t="shared" si="959"/>
        <v>0</v>
      </c>
      <c r="DE830" s="12">
        <f t="shared" si="960"/>
        <v>0</v>
      </c>
      <c r="DF830" s="12">
        <f t="shared" si="961"/>
        <v>0</v>
      </c>
      <c r="DG830" s="12">
        <f t="shared" si="962"/>
        <v>0</v>
      </c>
      <c r="DH830" s="12">
        <f t="shared" si="963"/>
        <v>0</v>
      </c>
      <c r="DI830" s="12">
        <f t="shared" si="964"/>
        <v>0</v>
      </c>
      <c r="DJ830" s="12">
        <f t="shared" si="965"/>
        <v>0</v>
      </c>
      <c r="DK830" s="12">
        <f>SUM(M830:CHOOSE(YTD,M830,N830,O830,P830,Q830,R830,S830,T830,U830,V830,W830,X830))</f>
        <v>0</v>
      </c>
      <c r="DL830" s="12">
        <f>SUM(Y830:CHOOSE(YTD,Y830,Z830,AA830,AB830,AC830,AD830,AE830,AF830,AG830,AH830,AI830,AJ830))</f>
        <v>0</v>
      </c>
      <c r="DM830" s="12">
        <f>SUM(AK830:CHOOSE(YTD,AK830,AL830,AM830,AN830,AO830,AP830,AQ830,AR830,AS830,AT830,AU830,AV830))</f>
        <v>0</v>
      </c>
      <c r="DN830" s="12">
        <f>SUM(AW830:CHOOSE(YTD,AW830,AX830,AY830,AZ830,BA830,BB830,BC830,BD830,BE830,BF830,BG830,BH830))</f>
        <v>0</v>
      </c>
      <c r="DO830" s="12">
        <f>SUM(BI830:CHOOSE(YTD,BI830,BJ830,BK830,BL830,BM830,BN830,BO830,BP830,BQ830,BR830,BS830,BT830))</f>
        <v>0</v>
      </c>
      <c r="DP830" s="12">
        <f>SUM(BU830:CHOOSE(YTD,BU830,BV830,BW830,BX830,BY830,BZ830,CA830,CB830,CC830,CD830,CE830,CF830))</f>
        <v>0</v>
      </c>
    </row>
    <row r="831" spans="1:120" x14ac:dyDescent="0.15">
      <c r="A831" s="12" t="str">
        <f t="shared" si="971"/>
        <v>Costs - HR</v>
      </c>
      <c r="L831" s="12">
        <f>Lists!B24</f>
        <v>0</v>
      </c>
      <c r="M831" s="12">
        <f>SUMIFS(HR!E$242:E$451,HR!$C$242:$C$451,$L831)</f>
        <v>0</v>
      </c>
      <c r="N831" s="12">
        <f>SUMIFS(HR!F$242:F$451,HR!$C$242:$C$451,$L831)</f>
        <v>0</v>
      </c>
      <c r="O831" s="12">
        <f>SUMIFS(HR!G$242:G$451,HR!$C$242:$C$451,$L831)</f>
        <v>0</v>
      </c>
      <c r="P831" s="12">
        <f>SUMIFS(HR!H$242:H$451,HR!$C$242:$C$451,$L831)</f>
        <v>0</v>
      </c>
      <c r="Q831" s="12">
        <f>SUMIFS(HR!I$242:I$451,HR!$C$242:$C$451,$L831)</f>
        <v>0</v>
      </c>
      <c r="R831" s="12">
        <f>SUMIFS(HR!J$242:J$451,HR!$C$242:$C$451,$L831)</f>
        <v>0</v>
      </c>
      <c r="S831" s="12">
        <f>SUMIFS(HR!K$242:K$451,HR!$C$242:$C$451,$L831)</f>
        <v>0</v>
      </c>
      <c r="T831" s="12">
        <f>SUMIFS(HR!L$242:L$451,HR!$C$242:$C$451,$L831)</f>
        <v>0</v>
      </c>
      <c r="U831" s="12">
        <f>SUMIFS(HR!M$242:M$451,HR!$C$242:$C$451,$L831)</f>
        <v>0</v>
      </c>
      <c r="V831" s="12">
        <f>SUMIFS(HR!N$242:N$451,HR!$C$242:$C$451,$L831)</f>
        <v>0</v>
      </c>
      <c r="W831" s="12">
        <f>SUMIFS(HR!O$242:O$451,HR!$C$242:$C$451,$L831)</f>
        <v>0</v>
      </c>
      <c r="X831" s="12">
        <f>SUMIFS(HR!P$242:P$451,HR!$C$242:$C$451,$L831)</f>
        <v>0</v>
      </c>
      <c r="Y831" s="12">
        <f>SUMIFS(HR!Q$242:Q$451,HR!$C$242:$C$451,$L831)</f>
        <v>0</v>
      </c>
      <c r="Z831" s="12">
        <f>SUMIFS(HR!R$242:R$451,HR!$C$242:$C$451,$L831)</f>
        <v>0</v>
      </c>
      <c r="AA831" s="12">
        <f>SUMIFS(HR!S$242:S$451,HR!$C$242:$C$451,$L831)</f>
        <v>0</v>
      </c>
      <c r="AB831" s="12">
        <f>SUMIFS(HR!T$242:T$451,HR!$C$242:$C$451,$L831)</f>
        <v>0</v>
      </c>
      <c r="AC831" s="12">
        <f>SUMIFS(HR!U$242:U$451,HR!$C$242:$C$451,$L831)</f>
        <v>0</v>
      </c>
      <c r="AD831" s="12">
        <f>SUMIFS(HR!V$242:V$451,HR!$C$242:$C$451,$L831)</f>
        <v>0</v>
      </c>
      <c r="AE831" s="12">
        <f>SUMIFS(HR!W$242:W$451,HR!$C$242:$C$451,$L831)</f>
        <v>0</v>
      </c>
      <c r="AF831" s="12">
        <f>SUMIFS(HR!X$242:X$451,HR!$C$242:$C$451,$L831)</f>
        <v>0</v>
      </c>
      <c r="AG831" s="12">
        <f>SUMIFS(HR!Y$242:Y$451,HR!$C$242:$C$451,$L831)</f>
        <v>0</v>
      </c>
      <c r="AH831" s="12">
        <f>SUMIFS(HR!Z$242:Z$451,HR!$C$242:$C$451,$L831)</f>
        <v>0</v>
      </c>
      <c r="AI831" s="12">
        <f>SUMIFS(HR!AA$242:AA$451,HR!$C$242:$C$451,$L831)</f>
        <v>0</v>
      </c>
      <c r="AJ831" s="12">
        <f>SUMIFS(HR!AB$242:AB$451,HR!$C$242:$C$451,$L831)</f>
        <v>0</v>
      </c>
      <c r="AK831" s="12">
        <f>SUMIFS(HR!AC$242:AC$451,HR!$C$242:$C$451,$L831)</f>
        <v>0</v>
      </c>
      <c r="AL831" s="12">
        <f>SUMIFS(HR!AD$242:AD$451,HR!$C$242:$C$451,$L831)</f>
        <v>0</v>
      </c>
      <c r="AM831" s="12">
        <f>SUMIFS(HR!AE$242:AE$451,HR!$C$242:$C$451,$L831)</f>
        <v>0</v>
      </c>
      <c r="AN831" s="12">
        <f>SUMIFS(HR!AF$242:AF$451,HR!$C$242:$C$451,$L831)</f>
        <v>0</v>
      </c>
      <c r="AO831" s="12">
        <f>SUMIFS(HR!AG$242:AG$451,HR!$C$242:$C$451,$L831)</f>
        <v>0</v>
      </c>
      <c r="AP831" s="12">
        <f>SUMIFS(HR!AH$242:AH$451,HR!$C$242:$C$451,$L831)</f>
        <v>0</v>
      </c>
      <c r="AQ831" s="12">
        <f>SUMIFS(HR!AI$242:AI$451,HR!$C$242:$C$451,$L831)</f>
        <v>0</v>
      </c>
      <c r="AR831" s="12">
        <f>SUMIFS(HR!AJ$242:AJ$451,HR!$C$242:$C$451,$L831)</f>
        <v>0</v>
      </c>
      <c r="AS831" s="12">
        <f>SUMIFS(HR!AK$242:AK$451,HR!$C$242:$C$451,$L831)</f>
        <v>0</v>
      </c>
      <c r="AT831" s="12">
        <f>SUMIFS(HR!AL$242:AL$451,HR!$C$242:$C$451,$L831)</f>
        <v>0</v>
      </c>
      <c r="AU831" s="12">
        <f>SUMIFS(HR!AM$242:AM$451,HR!$C$242:$C$451,$L831)</f>
        <v>0</v>
      </c>
      <c r="AV831" s="12">
        <f>SUMIFS(HR!AN$242:AN$451,HR!$C$242:$C$451,$L831)</f>
        <v>0</v>
      </c>
      <c r="AW831" s="12">
        <f>SUMIFS(HR!AO$242:AO$451,HR!$C$242:$C$451,$L831)</f>
        <v>0</v>
      </c>
      <c r="AX831" s="12">
        <f>SUMIFS(HR!AP$242:AP$451,HR!$C$242:$C$451,$L831)</f>
        <v>0</v>
      </c>
      <c r="AY831" s="12">
        <f>SUMIFS(HR!AQ$242:AQ$451,HR!$C$242:$C$451,$L831)</f>
        <v>0</v>
      </c>
      <c r="AZ831" s="12">
        <f>SUMIFS(HR!AR$242:AR$451,HR!$C$242:$C$451,$L831)</f>
        <v>0</v>
      </c>
      <c r="BA831" s="12">
        <f>SUMIFS(HR!AS$242:AS$451,HR!$C$242:$C$451,$L831)</f>
        <v>0</v>
      </c>
      <c r="BB831" s="12">
        <f>SUMIFS(HR!AT$242:AT$451,HR!$C$242:$C$451,$L831)</f>
        <v>0</v>
      </c>
      <c r="BC831" s="12">
        <f>SUMIFS(HR!AU$242:AU$451,HR!$C$242:$C$451,$L831)</f>
        <v>0</v>
      </c>
      <c r="BD831" s="12">
        <f>SUMIFS(HR!AV$242:AV$451,HR!$C$242:$C$451,$L831)</f>
        <v>0</v>
      </c>
      <c r="BE831" s="12">
        <f>SUMIFS(HR!AW$242:AW$451,HR!$C$242:$C$451,$L831)</f>
        <v>0</v>
      </c>
      <c r="BF831" s="12">
        <f>SUMIFS(HR!AX$242:AX$451,HR!$C$242:$C$451,$L831)</f>
        <v>0</v>
      </c>
      <c r="BG831" s="12">
        <f>SUMIFS(HR!AY$242:AY$451,HR!$C$242:$C$451,$L831)</f>
        <v>0</v>
      </c>
      <c r="BH831" s="12">
        <f>SUMIFS(HR!AZ$242:AZ$451,HR!$C$242:$C$451,$L831)</f>
        <v>0</v>
      </c>
      <c r="BI831" s="12">
        <f>SUMIFS(HR!BA$242:BA$451,HR!$C$242:$C$451,$L831)</f>
        <v>0</v>
      </c>
      <c r="BJ831" s="12">
        <f>SUMIFS(HR!BB$242:BB$451,HR!$C$242:$C$451,$L831)</f>
        <v>0</v>
      </c>
      <c r="BK831" s="12">
        <f>SUMIFS(HR!BC$242:BC$451,HR!$C$242:$C$451,$L831)</f>
        <v>0</v>
      </c>
      <c r="BL831" s="12">
        <f>SUMIFS(HR!BD$242:BD$451,HR!$C$242:$C$451,$L831)</f>
        <v>0</v>
      </c>
      <c r="BM831" s="12">
        <f>SUMIFS(HR!BE$242:BE$451,HR!$C$242:$C$451,$L831)</f>
        <v>0</v>
      </c>
      <c r="BN831" s="12">
        <f>SUMIFS(HR!BF$242:BF$451,HR!$C$242:$C$451,$L831)</f>
        <v>0</v>
      </c>
      <c r="BO831" s="12">
        <f>SUMIFS(HR!BG$242:BG$451,HR!$C$242:$C$451,$L831)</f>
        <v>0</v>
      </c>
      <c r="BP831" s="12">
        <f>SUMIFS(HR!BH$242:BH$451,HR!$C$242:$C$451,$L831)</f>
        <v>0</v>
      </c>
      <c r="BQ831" s="12">
        <f>SUMIFS(HR!BI$242:BI$451,HR!$C$242:$C$451,$L831)</f>
        <v>0</v>
      </c>
      <c r="BR831" s="12">
        <f>SUMIFS(HR!BJ$242:BJ$451,HR!$C$242:$C$451,$L831)</f>
        <v>0</v>
      </c>
      <c r="BS831" s="12">
        <f>SUMIFS(HR!BK$242:BK$451,HR!$C$242:$C$451,$L831)</f>
        <v>0</v>
      </c>
      <c r="BT831" s="12">
        <f>SUMIFS(HR!BL$242:BL$451,HR!$C$242:$C$451,$L831)</f>
        <v>0</v>
      </c>
      <c r="BU831" s="12">
        <f>SUMIFS(HR!BM$242:BM$451,HR!$C$242:$C$451,$L831)</f>
        <v>0</v>
      </c>
      <c r="BV831" s="12">
        <f>SUMIFS(HR!BN$242:BN$451,HR!$C$242:$C$451,$L831)</f>
        <v>0</v>
      </c>
      <c r="BW831" s="12">
        <f>SUMIFS(HR!BO$242:BO$451,HR!$C$242:$C$451,$L831)</f>
        <v>0</v>
      </c>
      <c r="BX831" s="12">
        <f>SUMIFS(HR!BP$242:BP$451,HR!$C$242:$C$451,$L831)</f>
        <v>0</v>
      </c>
      <c r="BY831" s="12">
        <f>SUMIFS(HR!BQ$242:BQ$451,HR!$C$242:$C$451,$L831)</f>
        <v>0</v>
      </c>
      <c r="BZ831" s="12">
        <f>SUMIFS(HR!BR$242:BR$451,HR!$C$242:$C$451,$L831)</f>
        <v>0</v>
      </c>
      <c r="CA831" s="12">
        <f>SUMIFS(HR!BS$242:BS$451,HR!$C$242:$C$451,$L831)</f>
        <v>0</v>
      </c>
      <c r="CB831" s="12">
        <f>SUMIFS(HR!BT$242:BT$451,HR!$C$242:$C$451,$L831)</f>
        <v>0</v>
      </c>
      <c r="CC831" s="12">
        <f>SUMIFS(HR!BU$242:BU$451,HR!$C$242:$C$451,$L831)</f>
        <v>0</v>
      </c>
      <c r="CD831" s="12">
        <f>SUMIFS(HR!BV$242:BV$451,HR!$C$242:$C$451,$L831)</f>
        <v>0</v>
      </c>
      <c r="CE831" s="12">
        <f>SUMIFS(HR!BW$242:BW$451,HR!$C$242:$C$451,$L831)</f>
        <v>0</v>
      </c>
      <c r="CF831" s="12">
        <f>SUMIFS(HR!BX$242:BX$451,HR!$C$242:$C$451,$L831)</f>
        <v>0</v>
      </c>
      <c r="CG831" s="12">
        <f t="shared" si="936"/>
        <v>0</v>
      </c>
      <c r="CH831" s="12">
        <f t="shared" si="937"/>
        <v>0</v>
      </c>
      <c r="CI831" s="12">
        <f t="shared" si="938"/>
        <v>0</v>
      </c>
      <c r="CJ831" s="12">
        <f t="shared" si="939"/>
        <v>0</v>
      </c>
      <c r="CK831" s="12">
        <f t="shared" si="940"/>
        <v>0</v>
      </c>
      <c r="CL831" s="12">
        <f t="shared" si="941"/>
        <v>0</v>
      </c>
      <c r="CM831" s="12">
        <f t="shared" si="942"/>
        <v>0</v>
      </c>
      <c r="CN831" s="12">
        <f t="shared" si="943"/>
        <v>0</v>
      </c>
      <c r="CO831" s="12">
        <f t="shared" si="944"/>
        <v>0</v>
      </c>
      <c r="CP831" s="12">
        <f t="shared" si="945"/>
        <v>0</v>
      </c>
      <c r="CQ831" s="12">
        <f t="shared" si="946"/>
        <v>0</v>
      </c>
      <c r="CR831" s="12">
        <f t="shared" si="947"/>
        <v>0</v>
      </c>
      <c r="CS831" s="12">
        <f t="shared" si="948"/>
        <v>0</v>
      </c>
      <c r="CT831" s="12">
        <f t="shared" si="949"/>
        <v>0</v>
      </c>
      <c r="CU831" s="12">
        <f t="shared" si="950"/>
        <v>0</v>
      </c>
      <c r="CV831" s="12">
        <f t="shared" si="951"/>
        <v>0</v>
      </c>
      <c r="CW831" s="12">
        <f t="shared" si="952"/>
        <v>0</v>
      </c>
      <c r="CX831" s="12">
        <f t="shared" si="953"/>
        <v>0</v>
      </c>
      <c r="CY831" s="12">
        <f t="shared" si="954"/>
        <v>0</v>
      </c>
      <c r="CZ831" s="12">
        <f t="shared" si="955"/>
        <v>0</v>
      </c>
      <c r="DA831" s="12">
        <f t="shared" si="956"/>
        <v>0</v>
      </c>
      <c r="DB831" s="12">
        <f t="shared" si="957"/>
        <v>0</v>
      </c>
      <c r="DC831" s="12">
        <f t="shared" si="958"/>
        <v>0</v>
      </c>
      <c r="DD831" s="12">
        <f t="shared" si="959"/>
        <v>0</v>
      </c>
      <c r="DE831" s="12">
        <f t="shared" si="960"/>
        <v>0</v>
      </c>
      <c r="DF831" s="12">
        <f t="shared" si="961"/>
        <v>0</v>
      </c>
      <c r="DG831" s="12">
        <f t="shared" si="962"/>
        <v>0</v>
      </c>
      <c r="DH831" s="12">
        <f t="shared" si="963"/>
        <v>0</v>
      </c>
      <c r="DI831" s="12">
        <f t="shared" si="964"/>
        <v>0</v>
      </c>
      <c r="DJ831" s="12">
        <f t="shared" si="965"/>
        <v>0</v>
      </c>
      <c r="DK831" s="12">
        <f>SUM(M831:CHOOSE(YTD,M831,N831,O831,P831,Q831,R831,S831,T831,U831,V831,W831,X831))</f>
        <v>0</v>
      </c>
      <c r="DL831" s="12">
        <f>SUM(Y831:CHOOSE(YTD,Y831,Z831,AA831,AB831,AC831,AD831,AE831,AF831,AG831,AH831,AI831,AJ831))</f>
        <v>0</v>
      </c>
      <c r="DM831" s="12">
        <f>SUM(AK831:CHOOSE(YTD,AK831,AL831,AM831,AN831,AO831,AP831,AQ831,AR831,AS831,AT831,AU831,AV831))</f>
        <v>0</v>
      </c>
      <c r="DN831" s="12">
        <f>SUM(AW831:CHOOSE(YTD,AW831,AX831,AY831,AZ831,BA831,BB831,BC831,BD831,BE831,BF831,BG831,BH831))</f>
        <v>0</v>
      </c>
      <c r="DO831" s="12">
        <f>SUM(BI831:CHOOSE(YTD,BI831,BJ831,BK831,BL831,BM831,BN831,BO831,BP831,BQ831,BR831,BS831,BT831))</f>
        <v>0</v>
      </c>
      <c r="DP831" s="12">
        <f>SUM(BU831:CHOOSE(YTD,BU831,BV831,BW831,BX831,BY831,BZ831,CA831,CB831,CC831,CD831,CE831,CF831))</f>
        <v>0</v>
      </c>
    </row>
    <row r="832" spans="1:120" x14ac:dyDescent="0.15">
      <c r="A832" s="12" t="str">
        <f t="shared" si="971"/>
        <v>Costs - HR</v>
      </c>
      <c r="D832" s="12">
        <f>HR!D462</f>
        <v>0</v>
      </c>
      <c r="E832" s="12">
        <f>VLOOKUP($D832,$D$1:$K$621,MATCH(E$1,$D$1:$K$1,0),0)</f>
        <v>0</v>
      </c>
      <c r="F832" s="12">
        <f t="shared" ref="F832:K841" si="972">VLOOKUP($D832,$D$1:$K$621,MATCH(F$1,$D$1:$K$1,0),0)</f>
        <v>0</v>
      </c>
      <c r="G832" s="12">
        <f t="shared" si="972"/>
        <v>0</v>
      </c>
      <c r="H832" s="12">
        <f t="shared" si="972"/>
        <v>0</v>
      </c>
      <c r="I832" s="12">
        <f t="shared" si="972"/>
        <v>0</v>
      </c>
      <c r="J832" s="12">
        <f t="shared" si="972"/>
        <v>0</v>
      </c>
      <c r="K832" s="12">
        <f t="shared" si="972"/>
        <v>0</v>
      </c>
      <c r="L832" s="12" t="str">
        <f>Lists!B27</f>
        <v>IT</v>
      </c>
      <c r="M832" s="12">
        <f>SUMIFS(HR!E$242:E$451,HR!$C$242:$C$451,$L832)</f>
        <v>80.58</v>
      </c>
      <c r="N832" s="12">
        <f>SUMIFS(HR!F$242:F$451,HR!$C$242:$C$451,$L832)</f>
        <v>80.58</v>
      </c>
      <c r="O832" s="12">
        <f>SUMIFS(HR!G$242:G$451,HR!$C$242:$C$451,$L832)</f>
        <v>80.58</v>
      </c>
      <c r="P832" s="12">
        <f>SUMIFS(HR!H$242:H$451,HR!$C$242:$C$451,$L832)</f>
        <v>80.58</v>
      </c>
      <c r="Q832" s="12">
        <f>SUMIFS(HR!I$242:I$451,HR!$C$242:$C$451,$L832)</f>
        <v>80.58</v>
      </c>
      <c r="R832" s="12">
        <f>SUMIFS(HR!J$242:J$451,HR!$C$242:$C$451,$L832)</f>
        <v>80.58</v>
      </c>
      <c r="S832" s="12">
        <f>SUMIFS(HR!K$242:K$451,HR!$C$242:$C$451,$L832)</f>
        <v>80.58</v>
      </c>
      <c r="T832" s="12">
        <f>SUMIFS(HR!L$242:L$451,HR!$C$242:$C$451,$L832)</f>
        <v>80.58</v>
      </c>
      <c r="U832" s="12">
        <f>SUMIFS(HR!M$242:M$451,HR!$C$242:$C$451,$L832)</f>
        <v>80.58</v>
      </c>
      <c r="V832" s="12">
        <f>SUMIFS(HR!N$242:N$451,HR!$C$242:$C$451,$L832)</f>
        <v>80.58</v>
      </c>
      <c r="W832" s="12">
        <f>SUMIFS(HR!O$242:O$451,HR!$C$242:$C$451,$L832)</f>
        <v>80.58</v>
      </c>
      <c r="X832" s="12">
        <f>SUMIFS(HR!P$242:P$451,HR!$C$242:$C$451,$L832)</f>
        <v>80.58</v>
      </c>
      <c r="Y832" s="12">
        <f>SUMIFS(HR!Q$242:Q$451,HR!$C$242:$C$451,$L832)</f>
        <v>80.58</v>
      </c>
      <c r="Z832" s="12">
        <f>SUMIFS(HR!R$242:R$451,HR!$C$242:$C$451,$L832)</f>
        <v>80.58</v>
      </c>
      <c r="AA832" s="12">
        <f>SUMIFS(HR!S$242:S$451,HR!$C$242:$C$451,$L832)</f>
        <v>80.58</v>
      </c>
      <c r="AB832" s="12">
        <f>SUMIFS(HR!T$242:T$451,HR!$C$242:$C$451,$L832)</f>
        <v>80.58</v>
      </c>
      <c r="AC832" s="12">
        <f>SUMIFS(HR!U$242:U$451,HR!$C$242:$C$451,$L832)</f>
        <v>80.58</v>
      </c>
      <c r="AD832" s="12">
        <f>SUMIFS(HR!V$242:V$451,HR!$C$242:$C$451,$L832)</f>
        <v>80.58</v>
      </c>
      <c r="AE832" s="12">
        <f>SUMIFS(HR!W$242:W$451,HR!$C$242:$C$451,$L832)</f>
        <v>80.58</v>
      </c>
      <c r="AF832" s="12">
        <f>SUMIFS(HR!X$242:X$451,HR!$C$242:$C$451,$L832)</f>
        <v>80.58</v>
      </c>
      <c r="AG832" s="12">
        <f>SUMIFS(HR!Y$242:Y$451,HR!$C$242:$C$451,$L832)</f>
        <v>80.58</v>
      </c>
      <c r="AH832" s="12">
        <f>SUMIFS(HR!Z$242:Z$451,HR!$C$242:$C$451,$L832)</f>
        <v>80.58</v>
      </c>
      <c r="AI832" s="12">
        <f>SUMIFS(HR!AA$242:AA$451,HR!$C$242:$C$451,$L832)</f>
        <v>80.58</v>
      </c>
      <c r="AJ832" s="12">
        <f>SUMIFS(HR!AB$242:AB$451,HR!$C$242:$C$451,$L832)</f>
        <v>80.58</v>
      </c>
      <c r="AK832" s="12">
        <f>SUMIFS(HR!AC$242:AC$451,HR!$C$242:$C$451,$L832)</f>
        <v>80.58</v>
      </c>
      <c r="AL832" s="12">
        <f>SUMIFS(HR!AD$242:AD$451,HR!$C$242:$C$451,$L832)</f>
        <v>80.58</v>
      </c>
      <c r="AM832" s="12">
        <f>SUMIFS(HR!AE$242:AE$451,HR!$C$242:$C$451,$L832)</f>
        <v>80.58</v>
      </c>
      <c r="AN832" s="12">
        <f>SUMIFS(HR!AF$242:AF$451,HR!$C$242:$C$451,$L832)</f>
        <v>80.58</v>
      </c>
      <c r="AO832" s="12">
        <f>SUMIFS(HR!AG$242:AG$451,HR!$C$242:$C$451,$L832)</f>
        <v>80.58</v>
      </c>
      <c r="AP832" s="12">
        <f>SUMIFS(HR!AH$242:AH$451,HR!$C$242:$C$451,$L832)</f>
        <v>80.58</v>
      </c>
      <c r="AQ832" s="12">
        <f>SUMIFS(HR!AI$242:AI$451,HR!$C$242:$C$451,$L832)</f>
        <v>80.58</v>
      </c>
      <c r="AR832" s="12">
        <f>SUMIFS(HR!AJ$242:AJ$451,HR!$C$242:$C$451,$L832)</f>
        <v>80.58</v>
      </c>
      <c r="AS832" s="12">
        <f>SUMIFS(HR!AK$242:AK$451,HR!$C$242:$C$451,$L832)</f>
        <v>80.58</v>
      </c>
      <c r="AT832" s="12">
        <f>SUMIFS(HR!AL$242:AL$451,HR!$C$242:$C$451,$L832)</f>
        <v>80.58</v>
      </c>
      <c r="AU832" s="12">
        <f>SUMIFS(HR!AM$242:AM$451,HR!$C$242:$C$451,$L832)</f>
        <v>80.58</v>
      </c>
      <c r="AV832" s="12">
        <f>SUMIFS(HR!AN$242:AN$451,HR!$C$242:$C$451,$L832)</f>
        <v>80.58</v>
      </c>
      <c r="AW832" s="12">
        <f>SUMIFS(HR!AO$242:AO$451,HR!$C$242:$C$451,$L832)</f>
        <v>80.58</v>
      </c>
      <c r="AX832" s="12">
        <f>SUMIFS(HR!AP$242:AP$451,HR!$C$242:$C$451,$L832)</f>
        <v>80.58</v>
      </c>
      <c r="AY832" s="12">
        <f>SUMIFS(HR!AQ$242:AQ$451,HR!$C$242:$C$451,$L832)</f>
        <v>80.58</v>
      </c>
      <c r="AZ832" s="12">
        <f>SUMIFS(HR!AR$242:AR$451,HR!$C$242:$C$451,$L832)</f>
        <v>80.58</v>
      </c>
      <c r="BA832" s="12">
        <f>SUMIFS(HR!AS$242:AS$451,HR!$C$242:$C$451,$L832)</f>
        <v>80.58</v>
      </c>
      <c r="BB832" s="12">
        <f>SUMIFS(HR!AT$242:AT$451,HR!$C$242:$C$451,$L832)</f>
        <v>80.58</v>
      </c>
      <c r="BC832" s="12">
        <f>SUMIFS(HR!AU$242:AU$451,HR!$C$242:$C$451,$L832)</f>
        <v>80.58</v>
      </c>
      <c r="BD832" s="12">
        <f>SUMIFS(HR!AV$242:AV$451,HR!$C$242:$C$451,$L832)</f>
        <v>80.58</v>
      </c>
      <c r="BE832" s="12">
        <f>SUMIFS(HR!AW$242:AW$451,HR!$C$242:$C$451,$L832)</f>
        <v>80.58</v>
      </c>
      <c r="BF832" s="12">
        <f>SUMIFS(HR!AX$242:AX$451,HR!$C$242:$C$451,$L832)</f>
        <v>80.58</v>
      </c>
      <c r="BG832" s="12">
        <f>SUMIFS(HR!AY$242:AY$451,HR!$C$242:$C$451,$L832)</f>
        <v>80.58</v>
      </c>
      <c r="BH832" s="12">
        <f>SUMIFS(HR!AZ$242:AZ$451,HR!$C$242:$C$451,$L832)</f>
        <v>80.58</v>
      </c>
      <c r="BI832" s="12">
        <f>SUMIFS(HR!BA$242:BA$451,HR!$C$242:$C$451,$L832)</f>
        <v>80.58</v>
      </c>
      <c r="BJ832" s="12">
        <f>SUMIFS(HR!BB$242:BB$451,HR!$C$242:$C$451,$L832)</f>
        <v>80.58</v>
      </c>
      <c r="BK832" s="12">
        <f>SUMIFS(HR!BC$242:BC$451,HR!$C$242:$C$451,$L832)</f>
        <v>80.58</v>
      </c>
      <c r="BL832" s="12">
        <f>SUMIFS(HR!BD$242:BD$451,HR!$C$242:$C$451,$L832)</f>
        <v>80.58</v>
      </c>
      <c r="BM832" s="12">
        <f>SUMIFS(HR!BE$242:BE$451,HR!$C$242:$C$451,$L832)</f>
        <v>80.58</v>
      </c>
      <c r="BN832" s="12">
        <f>SUMIFS(HR!BF$242:BF$451,HR!$C$242:$C$451,$L832)</f>
        <v>80.58</v>
      </c>
      <c r="BO832" s="12">
        <f>SUMIFS(HR!BG$242:BG$451,HR!$C$242:$C$451,$L832)</f>
        <v>80.58</v>
      </c>
      <c r="BP832" s="12">
        <f>SUMIFS(HR!BH$242:BH$451,HR!$C$242:$C$451,$L832)</f>
        <v>80.58</v>
      </c>
      <c r="BQ832" s="12">
        <f>SUMIFS(HR!BI$242:BI$451,HR!$C$242:$C$451,$L832)</f>
        <v>80.58</v>
      </c>
      <c r="BR832" s="12">
        <f>SUMIFS(HR!BJ$242:BJ$451,HR!$C$242:$C$451,$L832)</f>
        <v>80.58</v>
      </c>
      <c r="BS832" s="12">
        <f>SUMIFS(HR!BK$242:BK$451,HR!$C$242:$C$451,$L832)</f>
        <v>80.58</v>
      </c>
      <c r="BT832" s="12">
        <f>SUMIFS(HR!BL$242:BL$451,HR!$C$242:$C$451,$L832)</f>
        <v>80.58</v>
      </c>
      <c r="BU832" s="12">
        <f>SUMIFS(HR!BM$242:BM$451,HR!$C$242:$C$451,$L832)</f>
        <v>80.58</v>
      </c>
      <c r="BV832" s="12">
        <f>SUMIFS(HR!BN$242:BN$451,HR!$C$242:$C$451,$L832)</f>
        <v>80.58</v>
      </c>
      <c r="BW832" s="12">
        <f>SUMIFS(HR!BO$242:BO$451,HR!$C$242:$C$451,$L832)</f>
        <v>80.58</v>
      </c>
      <c r="BX832" s="12">
        <f>SUMIFS(HR!BP$242:BP$451,HR!$C$242:$C$451,$L832)</f>
        <v>80.58</v>
      </c>
      <c r="BY832" s="12">
        <f>SUMIFS(HR!BQ$242:BQ$451,HR!$C$242:$C$451,$L832)</f>
        <v>80.58</v>
      </c>
      <c r="BZ832" s="12">
        <f>SUMIFS(HR!BR$242:BR$451,HR!$C$242:$C$451,$L832)</f>
        <v>80.58</v>
      </c>
      <c r="CA832" s="12">
        <f>SUMIFS(HR!BS$242:BS$451,HR!$C$242:$C$451,$L832)</f>
        <v>80.58</v>
      </c>
      <c r="CB832" s="12">
        <f>SUMIFS(HR!BT$242:BT$451,HR!$C$242:$C$451,$L832)</f>
        <v>80.58</v>
      </c>
      <c r="CC832" s="12">
        <f>SUMIFS(HR!BU$242:BU$451,HR!$C$242:$C$451,$L832)</f>
        <v>80.58</v>
      </c>
      <c r="CD832" s="12">
        <f>SUMIFS(HR!BV$242:BV$451,HR!$C$242:$C$451,$L832)</f>
        <v>80.58</v>
      </c>
      <c r="CE832" s="12">
        <f>SUMIFS(HR!BW$242:BW$451,HR!$C$242:$C$451,$L832)</f>
        <v>80.58</v>
      </c>
      <c r="CF832" s="12">
        <f>SUMIFS(HR!BX$242:BX$451,HR!$C$242:$C$451,$L832)</f>
        <v>80.58</v>
      </c>
      <c r="CG832" s="12">
        <f t="shared" si="936"/>
        <v>241.74</v>
      </c>
      <c r="CH832" s="12">
        <f t="shared" si="937"/>
        <v>241.74</v>
      </c>
      <c r="CI832" s="12">
        <f t="shared" si="938"/>
        <v>241.74</v>
      </c>
      <c r="CJ832" s="12">
        <f t="shared" si="939"/>
        <v>241.74</v>
      </c>
      <c r="CK832" s="12">
        <f t="shared" si="940"/>
        <v>966.96000000000015</v>
      </c>
      <c r="CL832" s="12">
        <f t="shared" si="941"/>
        <v>241.74</v>
      </c>
      <c r="CM832" s="12">
        <f t="shared" si="942"/>
        <v>241.74</v>
      </c>
      <c r="CN832" s="12">
        <f t="shared" si="943"/>
        <v>241.74</v>
      </c>
      <c r="CO832" s="12">
        <f t="shared" si="944"/>
        <v>241.74</v>
      </c>
      <c r="CP832" s="12">
        <f t="shared" si="945"/>
        <v>966.96000000000015</v>
      </c>
      <c r="CQ832" s="12">
        <f t="shared" si="946"/>
        <v>241.74</v>
      </c>
      <c r="CR832" s="12">
        <f t="shared" si="947"/>
        <v>241.74</v>
      </c>
      <c r="CS832" s="12">
        <f t="shared" si="948"/>
        <v>241.74</v>
      </c>
      <c r="CT832" s="12">
        <f t="shared" si="949"/>
        <v>241.74</v>
      </c>
      <c r="CU832" s="12">
        <f t="shared" si="950"/>
        <v>966.96000000000015</v>
      </c>
      <c r="CV832" s="12">
        <f t="shared" si="951"/>
        <v>241.74</v>
      </c>
      <c r="CW832" s="12">
        <f t="shared" si="952"/>
        <v>241.74</v>
      </c>
      <c r="CX832" s="12">
        <f t="shared" si="953"/>
        <v>241.74</v>
      </c>
      <c r="CY832" s="12">
        <f t="shared" si="954"/>
        <v>241.74</v>
      </c>
      <c r="CZ832" s="12">
        <f t="shared" si="955"/>
        <v>966.96000000000015</v>
      </c>
      <c r="DA832" s="12">
        <f t="shared" si="956"/>
        <v>241.74</v>
      </c>
      <c r="DB832" s="12">
        <f t="shared" si="957"/>
        <v>241.74</v>
      </c>
      <c r="DC832" s="12">
        <f t="shared" si="958"/>
        <v>241.74</v>
      </c>
      <c r="DD832" s="12">
        <f t="shared" si="959"/>
        <v>241.74</v>
      </c>
      <c r="DE832" s="12">
        <f t="shared" si="960"/>
        <v>966.96000000000015</v>
      </c>
      <c r="DF832" s="12">
        <f t="shared" si="961"/>
        <v>241.74</v>
      </c>
      <c r="DG832" s="12">
        <f t="shared" si="962"/>
        <v>241.74</v>
      </c>
      <c r="DH832" s="12">
        <f t="shared" si="963"/>
        <v>241.74</v>
      </c>
      <c r="DI832" s="12">
        <f t="shared" si="964"/>
        <v>241.74</v>
      </c>
      <c r="DJ832" s="12">
        <f t="shared" si="965"/>
        <v>966.96000000000015</v>
      </c>
      <c r="DK832" s="12">
        <f>SUM(M832:CHOOSE(YTD,M832,N832,O832,P832,Q832,R832,S832,T832,U832,V832,W832,X832))</f>
        <v>241.74</v>
      </c>
      <c r="DL832" s="12">
        <f>SUM(Y832:CHOOSE(YTD,Y832,Z832,AA832,AB832,AC832,AD832,AE832,AF832,AG832,AH832,AI832,AJ832))</f>
        <v>241.74</v>
      </c>
      <c r="DM832" s="12">
        <f>SUM(AK832:CHOOSE(YTD,AK832,AL832,AM832,AN832,AO832,AP832,AQ832,AR832,AS832,AT832,AU832,AV832))</f>
        <v>241.74</v>
      </c>
      <c r="DN832" s="12">
        <f>SUM(AW832:CHOOSE(YTD,AW832,AX832,AY832,AZ832,BA832,BB832,BC832,BD832,BE832,BF832,BG832,BH832))</f>
        <v>241.74</v>
      </c>
      <c r="DO832" s="12">
        <f>SUM(BI832:CHOOSE(YTD,BI832,BJ832,BK832,BL832,BM832,BN832,BO832,BP832,BQ832,BR832,BS832,BT832))</f>
        <v>241.74</v>
      </c>
      <c r="DP832" s="12">
        <f>SUM(BU832:CHOOSE(YTD,BU832,BV832,BW832,BX832,BY832,BZ832,CA832,CB832,CC832,CD832,CE832,CF832))</f>
        <v>241.74</v>
      </c>
    </row>
    <row r="833" spans="1:120" x14ac:dyDescent="0.15">
      <c r="A833" s="12" t="str">
        <f t="shared" si="971"/>
        <v>Costs - HR</v>
      </c>
      <c r="D833" s="12">
        <f>HR!D463</f>
        <v>0</v>
      </c>
      <c r="E833" s="12">
        <f t="shared" ref="E833:E841" si="973">VLOOKUP($D833,$D$1:$K$621,MATCH(E$1,$D$1:$K$1,0),0)</f>
        <v>0</v>
      </c>
      <c r="F833" s="12">
        <f t="shared" si="972"/>
        <v>0</v>
      </c>
      <c r="G833" s="12">
        <f t="shared" si="972"/>
        <v>0</v>
      </c>
      <c r="H833" s="12">
        <f t="shared" si="972"/>
        <v>0</v>
      </c>
      <c r="I833" s="12">
        <f t="shared" si="972"/>
        <v>0</v>
      </c>
      <c r="J833" s="12">
        <f t="shared" si="972"/>
        <v>0</v>
      </c>
      <c r="K833" s="12">
        <f t="shared" si="972"/>
        <v>0</v>
      </c>
      <c r="L833" s="12" t="str">
        <f>Lists!B28</f>
        <v>Administration</v>
      </c>
      <c r="M833" s="12">
        <f>SUMIFS(HR!E$242:E$451,HR!$C$242:$C$451,$L833)</f>
        <v>130.12299999999999</v>
      </c>
      <c r="N833" s="12">
        <f>SUMIFS(HR!F$242:F$451,HR!$C$242:$C$451,$L833)</f>
        <v>130.12299999999999</v>
      </c>
      <c r="O833" s="12">
        <f>SUMIFS(HR!G$242:G$451,HR!$C$242:$C$451,$L833)</f>
        <v>130.12299999999999</v>
      </c>
      <c r="P833" s="12">
        <f>SUMIFS(HR!H$242:H$451,HR!$C$242:$C$451,$L833)</f>
        <v>130.12299999999999</v>
      </c>
      <c r="Q833" s="12">
        <f>SUMIFS(HR!I$242:I$451,HR!$C$242:$C$451,$L833)</f>
        <v>130.12299999999999</v>
      </c>
      <c r="R833" s="12">
        <f>SUMIFS(HR!J$242:J$451,HR!$C$242:$C$451,$L833)</f>
        <v>130.12299999999999</v>
      </c>
      <c r="S833" s="12">
        <f>SUMIFS(HR!K$242:K$451,HR!$C$242:$C$451,$L833)</f>
        <v>130.12299999999999</v>
      </c>
      <c r="T833" s="12">
        <f>SUMIFS(HR!L$242:L$451,HR!$C$242:$C$451,$L833)</f>
        <v>130.12299999999999</v>
      </c>
      <c r="U833" s="12">
        <f>SUMIFS(HR!M$242:M$451,HR!$C$242:$C$451,$L833)</f>
        <v>130.12299999999999</v>
      </c>
      <c r="V833" s="12">
        <f>SUMIFS(HR!N$242:N$451,HR!$C$242:$C$451,$L833)</f>
        <v>130.12299999999999</v>
      </c>
      <c r="W833" s="12">
        <f>SUMIFS(HR!O$242:O$451,HR!$C$242:$C$451,$L833)</f>
        <v>130.12299999999999</v>
      </c>
      <c r="X833" s="12">
        <f>SUMIFS(HR!P$242:P$451,HR!$C$242:$C$451,$L833)</f>
        <v>130.12299999999999</v>
      </c>
      <c r="Y833" s="12">
        <f>SUMIFS(HR!Q$242:Q$451,HR!$C$242:$C$451,$L833)</f>
        <v>130.12299999999999</v>
      </c>
      <c r="Z833" s="12">
        <f>SUMIFS(HR!R$242:R$451,HR!$C$242:$C$451,$L833)</f>
        <v>130.12299999999999</v>
      </c>
      <c r="AA833" s="12">
        <f>SUMIFS(HR!S$242:S$451,HR!$C$242:$C$451,$L833)</f>
        <v>130.12299999999999</v>
      </c>
      <c r="AB833" s="12">
        <f>SUMIFS(HR!T$242:T$451,HR!$C$242:$C$451,$L833)</f>
        <v>130.12299999999999</v>
      </c>
      <c r="AC833" s="12">
        <f>SUMIFS(HR!U$242:U$451,HR!$C$242:$C$451,$L833)</f>
        <v>130.12299999999999</v>
      </c>
      <c r="AD833" s="12">
        <f>SUMIFS(HR!V$242:V$451,HR!$C$242:$C$451,$L833)</f>
        <v>130.12299999999999</v>
      </c>
      <c r="AE833" s="12">
        <f>SUMIFS(HR!W$242:W$451,HR!$C$242:$C$451,$L833)</f>
        <v>130.12299999999999</v>
      </c>
      <c r="AF833" s="12">
        <f>SUMIFS(HR!X$242:X$451,HR!$C$242:$C$451,$L833)</f>
        <v>130.12299999999999</v>
      </c>
      <c r="AG833" s="12">
        <f>SUMIFS(HR!Y$242:Y$451,HR!$C$242:$C$451,$L833)</f>
        <v>130.12299999999999</v>
      </c>
      <c r="AH833" s="12">
        <f>SUMIFS(HR!Z$242:Z$451,HR!$C$242:$C$451,$L833)</f>
        <v>130.12299999999999</v>
      </c>
      <c r="AI833" s="12">
        <f>SUMIFS(HR!AA$242:AA$451,HR!$C$242:$C$451,$L833)</f>
        <v>130.12299999999999</v>
      </c>
      <c r="AJ833" s="12">
        <f>SUMIFS(HR!AB$242:AB$451,HR!$C$242:$C$451,$L833)</f>
        <v>130.12299999999999</v>
      </c>
      <c r="AK833" s="12">
        <f>SUMIFS(HR!AC$242:AC$451,HR!$C$242:$C$451,$L833)</f>
        <v>130.12299999999999</v>
      </c>
      <c r="AL833" s="12">
        <f>SUMIFS(HR!AD$242:AD$451,HR!$C$242:$C$451,$L833)</f>
        <v>130.12299999999999</v>
      </c>
      <c r="AM833" s="12">
        <f>SUMIFS(HR!AE$242:AE$451,HR!$C$242:$C$451,$L833)</f>
        <v>130.12299999999999</v>
      </c>
      <c r="AN833" s="12">
        <f>SUMIFS(HR!AF$242:AF$451,HR!$C$242:$C$451,$L833)</f>
        <v>130.12299999999999</v>
      </c>
      <c r="AO833" s="12">
        <f>SUMIFS(HR!AG$242:AG$451,HR!$C$242:$C$451,$L833)</f>
        <v>130.12299999999999</v>
      </c>
      <c r="AP833" s="12">
        <f>SUMIFS(HR!AH$242:AH$451,HR!$C$242:$C$451,$L833)</f>
        <v>130.12299999999999</v>
      </c>
      <c r="AQ833" s="12">
        <f>SUMIFS(HR!AI$242:AI$451,HR!$C$242:$C$451,$L833)</f>
        <v>130.12299999999999</v>
      </c>
      <c r="AR833" s="12">
        <f>SUMIFS(HR!AJ$242:AJ$451,HR!$C$242:$C$451,$L833)</f>
        <v>130.12299999999999</v>
      </c>
      <c r="AS833" s="12">
        <f>SUMIFS(HR!AK$242:AK$451,HR!$C$242:$C$451,$L833)</f>
        <v>130.12299999999999</v>
      </c>
      <c r="AT833" s="12">
        <f>SUMIFS(HR!AL$242:AL$451,HR!$C$242:$C$451,$L833)</f>
        <v>130.12299999999999</v>
      </c>
      <c r="AU833" s="12">
        <f>SUMIFS(HR!AM$242:AM$451,HR!$C$242:$C$451,$L833)</f>
        <v>130.12299999999999</v>
      </c>
      <c r="AV833" s="12">
        <f>SUMIFS(HR!AN$242:AN$451,HR!$C$242:$C$451,$L833)</f>
        <v>130.12299999999999</v>
      </c>
      <c r="AW833" s="12">
        <f>SUMIFS(HR!AO$242:AO$451,HR!$C$242:$C$451,$L833)</f>
        <v>130.12299999999999</v>
      </c>
      <c r="AX833" s="12">
        <f>SUMIFS(HR!AP$242:AP$451,HR!$C$242:$C$451,$L833)</f>
        <v>130.12299999999999</v>
      </c>
      <c r="AY833" s="12">
        <f>SUMIFS(HR!AQ$242:AQ$451,HR!$C$242:$C$451,$L833)</f>
        <v>130.12299999999999</v>
      </c>
      <c r="AZ833" s="12">
        <f>SUMIFS(HR!AR$242:AR$451,HR!$C$242:$C$451,$L833)</f>
        <v>130.12299999999999</v>
      </c>
      <c r="BA833" s="12">
        <f>SUMIFS(HR!AS$242:AS$451,HR!$C$242:$C$451,$L833)</f>
        <v>130.12299999999999</v>
      </c>
      <c r="BB833" s="12">
        <f>SUMIFS(HR!AT$242:AT$451,HR!$C$242:$C$451,$L833)</f>
        <v>130.12299999999999</v>
      </c>
      <c r="BC833" s="12">
        <f>SUMIFS(HR!AU$242:AU$451,HR!$C$242:$C$451,$L833)</f>
        <v>130.12299999999999</v>
      </c>
      <c r="BD833" s="12">
        <f>SUMIFS(HR!AV$242:AV$451,HR!$C$242:$C$451,$L833)</f>
        <v>130.12299999999999</v>
      </c>
      <c r="BE833" s="12">
        <f>SUMIFS(HR!AW$242:AW$451,HR!$C$242:$C$451,$L833)</f>
        <v>130.12299999999999</v>
      </c>
      <c r="BF833" s="12">
        <f>SUMIFS(HR!AX$242:AX$451,HR!$C$242:$C$451,$L833)</f>
        <v>130.12299999999999</v>
      </c>
      <c r="BG833" s="12">
        <f>SUMIFS(HR!AY$242:AY$451,HR!$C$242:$C$451,$L833)</f>
        <v>130.12299999999999</v>
      </c>
      <c r="BH833" s="12">
        <f>SUMIFS(HR!AZ$242:AZ$451,HR!$C$242:$C$451,$L833)</f>
        <v>130.12299999999999</v>
      </c>
      <c r="BI833" s="12">
        <f>SUMIFS(HR!BA$242:BA$451,HR!$C$242:$C$451,$L833)</f>
        <v>130.12299999999999</v>
      </c>
      <c r="BJ833" s="12">
        <f>SUMIFS(HR!BB$242:BB$451,HR!$C$242:$C$451,$L833)</f>
        <v>130.12299999999999</v>
      </c>
      <c r="BK833" s="12">
        <f>SUMIFS(HR!BC$242:BC$451,HR!$C$242:$C$451,$L833)</f>
        <v>130.12299999999999</v>
      </c>
      <c r="BL833" s="12">
        <f>SUMIFS(HR!BD$242:BD$451,HR!$C$242:$C$451,$L833)</f>
        <v>130.12299999999999</v>
      </c>
      <c r="BM833" s="12">
        <f>SUMIFS(HR!BE$242:BE$451,HR!$C$242:$C$451,$L833)</f>
        <v>130.12299999999999</v>
      </c>
      <c r="BN833" s="12">
        <f>SUMIFS(HR!BF$242:BF$451,HR!$C$242:$C$451,$L833)</f>
        <v>130.12299999999999</v>
      </c>
      <c r="BO833" s="12">
        <f>SUMIFS(HR!BG$242:BG$451,HR!$C$242:$C$451,$L833)</f>
        <v>130.12299999999999</v>
      </c>
      <c r="BP833" s="12">
        <f>SUMIFS(HR!BH$242:BH$451,HR!$C$242:$C$451,$L833)</f>
        <v>130.12299999999999</v>
      </c>
      <c r="BQ833" s="12">
        <f>SUMIFS(HR!BI$242:BI$451,HR!$C$242:$C$451,$L833)</f>
        <v>130.12299999999999</v>
      </c>
      <c r="BR833" s="12">
        <f>SUMIFS(HR!BJ$242:BJ$451,HR!$C$242:$C$451,$L833)</f>
        <v>130.12299999999999</v>
      </c>
      <c r="BS833" s="12">
        <f>SUMIFS(HR!BK$242:BK$451,HR!$C$242:$C$451,$L833)</f>
        <v>130.12299999999999</v>
      </c>
      <c r="BT833" s="12">
        <f>SUMIFS(HR!BL$242:BL$451,HR!$C$242:$C$451,$L833)</f>
        <v>130.12299999999999</v>
      </c>
      <c r="BU833" s="12">
        <f>SUMIFS(HR!BM$242:BM$451,HR!$C$242:$C$451,$L833)</f>
        <v>130.12299999999999</v>
      </c>
      <c r="BV833" s="12">
        <f>SUMIFS(HR!BN$242:BN$451,HR!$C$242:$C$451,$L833)</f>
        <v>130.12299999999999</v>
      </c>
      <c r="BW833" s="12">
        <f>SUMIFS(HR!BO$242:BO$451,HR!$C$242:$C$451,$L833)</f>
        <v>130.12299999999999</v>
      </c>
      <c r="BX833" s="12">
        <f>SUMIFS(HR!BP$242:BP$451,HR!$C$242:$C$451,$L833)</f>
        <v>130.12299999999999</v>
      </c>
      <c r="BY833" s="12">
        <f>SUMIFS(HR!BQ$242:BQ$451,HR!$C$242:$C$451,$L833)</f>
        <v>130.12299999999999</v>
      </c>
      <c r="BZ833" s="12">
        <f>SUMIFS(HR!BR$242:BR$451,HR!$C$242:$C$451,$L833)</f>
        <v>130.12299999999999</v>
      </c>
      <c r="CA833" s="12">
        <f>SUMIFS(HR!BS$242:BS$451,HR!$C$242:$C$451,$L833)</f>
        <v>130.12299999999999</v>
      </c>
      <c r="CB833" s="12">
        <f>SUMIFS(HR!BT$242:BT$451,HR!$C$242:$C$451,$L833)</f>
        <v>130.12299999999999</v>
      </c>
      <c r="CC833" s="12">
        <f>SUMIFS(HR!BU$242:BU$451,HR!$C$242:$C$451,$L833)</f>
        <v>130.12299999999999</v>
      </c>
      <c r="CD833" s="12">
        <f>SUMIFS(HR!BV$242:BV$451,HR!$C$242:$C$451,$L833)</f>
        <v>130.12299999999999</v>
      </c>
      <c r="CE833" s="12">
        <f>SUMIFS(HR!BW$242:BW$451,HR!$C$242:$C$451,$L833)</f>
        <v>130.12299999999999</v>
      </c>
      <c r="CF833" s="12">
        <f>SUMIFS(HR!BX$242:BX$451,HR!$C$242:$C$451,$L833)</f>
        <v>130.12299999999999</v>
      </c>
      <c r="CG833" s="12">
        <f t="shared" si="936"/>
        <v>390.36899999999997</v>
      </c>
      <c r="CH833" s="12">
        <f t="shared" si="937"/>
        <v>390.36899999999997</v>
      </c>
      <c r="CI833" s="12">
        <f t="shared" si="938"/>
        <v>390.36899999999997</v>
      </c>
      <c r="CJ833" s="12">
        <f t="shared" si="939"/>
        <v>390.36899999999997</v>
      </c>
      <c r="CK833" s="12">
        <f t="shared" si="940"/>
        <v>1561.4760000000003</v>
      </c>
      <c r="CL833" s="12">
        <f t="shared" si="941"/>
        <v>390.36899999999997</v>
      </c>
      <c r="CM833" s="12">
        <f t="shared" si="942"/>
        <v>390.36899999999997</v>
      </c>
      <c r="CN833" s="12">
        <f t="shared" si="943"/>
        <v>390.36899999999997</v>
      </c>
      <c r="CO833" s="12">
        <f t="shared" si="944"/>
        <v>390.36899999999997</v>
      </c>
      <c r="CP833" s="12">
        <f t="shared" si="945"/>
        <v>1561.4760000000003</v>
      </c>
      <c r="CQ833" s="12">
        <f t="shared" si="946"/>
        <v>390.36899999999997</v>
      </c>
      <c r="CR833" s="12">
        <f t="shared" si="947"/>
        <v>390.36899999999997</v>
      </c>
      <c r="CS833" s="12">
        <f t="shared" si="948"/>
        <v>390.36899999999997</v>
      </c>
      <c r="CT833" s="12">
        <f t="shared" si="949"/>
        <v>390.36899999999997</v>
      </c>
      <c r="CU833" s="12">
        <f t="shared" si="950"/>
        <v>1561.4760000000003</v>
      </c>
      <c r="CV833" s="12">
        <f t="shared" si="951"/>
        <v>390.36899999999997</v>
      </c>
      <c r="CW833" s="12">
        <f t="shared" si="952"/>
        <v>390.36899999999997</v>
      </c>
      <c r="CX833" s="12">
        <f t="shared" si="953"/>
        <v>390.36899999999997</v>
      </c>
      <c r="CY833" s="12">
        <f t="shared" si="954"/>
        <v>390.36899999999997</v>
      </c>
      <c r="CZ833" s="12">
        <f t="shared" si="955"/>
        <v>1561.4760000000003</v>
      </c>
      <c r="DA833" s="12">
        <f t="shared" si="956"/>
        <v>390.36899999999997</v>
      </c>
      <c r="DB833" s="12">
        <f t="shared" si="957"/>
        <v>390.36899999999997</v>
      </c>
      <c r="DC833" s="12">
        <f t="shared" si="958"/>
        <v>390.36899999999997</v>
      </c>
      <c r="DD833" s="12">
        <f t="shared" si="959"/>
        <v>390.36899999999997</v>
      </c>
      <c r="DE833" s="12">
        <f t="shared" si="960"/>
        <v>1561.4760000000003</v>
      </c>
      <c r="DF833" s="12">
        <f t="shared" si="961"/>
        <v>390.36899999999997</v>
      </c>
      <c r="DG833" s="12">
        <f t="shared" si="962"/>
        <v>390.36899999999997</v>
      </c>
      <c r="DH833" s="12">
        <f t="shared" si="963"/>
        <v>390.36899999999997</v>
      </c>
      <c r="DI833" s="12">
        <f t="shared" si="964"/>
        <v>390.36899999999997</v>
      </c>
      <c r="DJ833" s="12">
        <f t="shared" si="965"/>
        <v>1561.4760000000003</v>
      </c>
      <c r="DK833" s="12">
        <f>SUM(M833:CHOOSE(YTD,M833,N833,O833,P833,Q833,R833,S833,T833,U833,V833,W833,X833))</f>
        <v>390.36899999999997</v>
      </c>
      <c r="DL833" s="12">
        <f>SUM(Y833:CHOOSE(YTD,Y833,Z833,AA833,AB833,AC833,AD833,AE833,AF833,AG833,AH833,AI833,AJ833))</f>
        <v>390.36899999999997</v>
      </c>
      <c r="DM833" s="12">
        <f>SUM(AK833:CHOOSE(YTD,AK833,AL833,AM833,AN833,AO833,AP833,AQ833,AR833,AS833,AT833,AU833,AV833))</f>
        <v>390.36899999999997</v>
      </c>
      <c r="DN833" s="12">
        <f>SUM(AW833:CHOOSE(YTD,AW833,AX833,AY833,AZ833,BA833,BB833,BC833,BD833,BE833,BF833,BG833,BH833))</f>
        <v>390.36899999999997</v>
      </c>
      <c r="DO833" s="12">
        <f>SUM(BI833:CHOOSE(YTD,BI833,BJ833,BK833,BL833,BM833,BN833,BO833,BP833,BQ833,BR833,BS833,BT833))</f>
        <v>390.36899999999997</v>
      </c>
      <c r="DP833" s="12">
        <f>SUM(BU833:CHOOSE(YTD,BU833,BV833,BW833,BX833,BY833,BZ833,CA833,CB833,CC833,CD833,CE833,CF833))</f>
        <v>390.36899999999997</v>
      </c>
    </row>
    <row r="834" spans="1:120" x14ac:dyDescent="0.15">
      <c r="A834" s="12" t="str">
        <f t="shared" si="971"/>
        <v>Costs - HR</v>
      </c>
      <c r="D834" s="12">
        <f>HR!D464</f>
        <v>0</v>
      </c>
      <c r="E834" s="12">
        <f t="shared" si="973"/>
        <v>0</v>
      </c>
      <c r="F834" s="12">
        <f t="shared" si="972"/>
        <v>0</v>
      </c>
      <c r="G834" s="12">
        <f t="shared" si="972"/>
        <v>0</v>
      </c>
      <c r="H834" s="12">
        <f t="shared" si="972"/>
        <v>0</v>
      </c>
      <c r="I834" s="12">
        <f t="shared" si="972"/>
        <v>0</v>
      </c>
      <c r="J834" s="12">
        <f t="shared" si="972"/>
        <v>0</v>
      </c>
      <c r="K834" s="12">
        <f t="shared" si="972"/>
        <v>0</v>
      </c>
      <c r="L834" s="12" t="str">
        <f>Lists!B29</f>
        <v>Finance</v>
      </c>
      <c r="M834" s="12">
        <f>SUMIFS(HR!E$242:E$451,HR!$C$242:$C$451,$L834)</f>
        <v>173.11499999999998</v>
      </c>
      <c r="N834" s="12">
        <f>SUMIFS(HR!F$242:F$451,HR!$C$242:$C$451,$L834)</f>
        <v>173.11499999999998</v>
      </c>
      <c r="O834" s="12">
        <f>SUMIFS(HR!G$242:G$451,HR!$C$242:$C$451,$L834)</f>
        <v>173.11499999999998</v>
      </c>
      <c r="P834" s="12">
        <f>SUMIFS(HR!H$242:H$451,HR!$C$242:$C$451,$L834)</f>
        <v>173.11499999999998</v>
      </c>
      <c r="Q834" s="12">
        <f>SUMIFS(HR!I$242:I$451,HR!$C$242:$C$451,$L834)</f>
        <v>173.11499999999998</v>
      </c>
      <c r="R834" s="12">
        <f>SUMIFS(HR!J$242:J$451,HR!$C$242:$C$451,$L834)</f>
        <v>173.11499999999998</v>
      </c>
      <c r="S834" s="12">
        <f>SUMIFS(HR!K$242:K$451,HR!$C$242:$C$451,$L834)</f>
        <v>173.11499999999998</v>
      </c>
      <c r="T834" s="12">
        <f>SUMIFS(HR!L$242:L$451,HR!$C$242:$C$451,$L834)</f>
        <v>173.11499999999998</v>
      </c>
      <c r="U834" s="12">
        <f>SUMIFS(HR!M$242:M$451,HR!$C$242:$C$451,$L834)</f>
        <v>173.11499999999998</v>
      </c>
      <c r="V834" s="12">
        <f>SUMIFS(HR!N$242:N$451,HR!$C$242:$C$451,$L834)</f>
        <v>173.11499999999998</v>
      </c>
      <c r="W834" s="12">
        <f>SUMIFS(HR!O$242:O$451,HR!$C$242:$C$451,$L834)</f>
        <v>173.11499999999998</v>
      </c>
      <c r="X834" s="12">
        <f>SUMIFS(HR!P$242:P$451,HR!$C$242:$C$451,$L834)</f>
        <v>173.11499999999998</v>
      </c>
      <c r="Y834" s="12">
        <f>SUMIFS(HR!Q$242:Q$451,HR!$C$242:$C$451,$L834)</f>
        <v>173.11499999999998</v>
      </c>
      <c r="Z834" s="12">
        <f>SUMIFS(HR!R$242:R$451,HR!$C$242:$C$451,$L834)</f>
        <v>173.11499999999998</v>
      </c>
      <c r="AA834" s="12">
        <f>SUMIFS(HR!S$242:S$451,HR!$C$242:$C$451,$L834)</f>
        <v>173.11499999999998</v>
      </c>
      <c r="AB834" s="12">
        <f>SUMIFS(HR!T$242:T$451,HR!$C$242:$C$451,$L834)</f>
        <v>173.11499999999998</v>
      </c>
      <c r="AC834" s="12">
        <f>SUMIFS(HR!U$242:U$451,HR!$C$242:$C$451,$L834)</f>
        <v>173.11499999999998</v>
      </c>
      <c r="AD834" s="12">
        <f>SUMIFS(HR!V$242:V$451,HR!$C$242:$C$451,$L834)</f>
        <v>173.11499999999998</v>
      </c>
      <c r="AE834" s="12">
        <f>SUMIFS(HR!W$242:W$451,HR!$C$242:$C$451,$L834)</f>
        <v>173.11499999999998</v>
      </c>
      <c r="AF834" s="12">
        <f>SUMIFS(HR!X$242:X$451,HR!$C$242:$C$451,$L834)</f>
        <v>173.11499999999998</v>
      </c>
      <c r="AG834" s="12">
        <f>SUMIFS(HR!Y$242:Y$451,HR!$C$242:$C$451,$L834)</f>
        <v>173.11499999999998</v>
      </c>
      <c r="AH834" s="12">
        <f>SUMIFS(HR!Z$242:Z$451,HR!$C$242:$C$451,$L834)</f>
        <v>173.11499999999998</v>
      </c>
      <c r="AI834" s="12">
        <f>SUMIFS(HR!AA$242:AA$451,HR!$C$242:$C$451,$L834)</f>
        <v>173.11499999999998</v>
      </c>
      <c r="AJ834" s="12">
        <f>SUMIFS(HR!AB$242:AB$451,HR!$C$242:$C$451,$L834)</f>
        <v>173.11499999999998</v>
      </c>
      <c r="AK834" s="12">
        <f>SUMIFS(HR!AC$242:AC$451,HR!$C$242:$C$451,$L834)</f>
        <v>173.11499999999998</v>
      </c>
      <c r="AL834" s="12">
        <f>SUMIFS(HR!AD$242:AD$451,HR!$C$242:$C$451,$L834)</f>
        <v>173.11499999999998</v>
      </c>
      <c r="AM834" s="12">
        <f>SUMIFS(HR!AE$242:AE$451,HR!$C$242:$C$451,$L834)</f>
        <v>173.11499999999998</v>
      </c>
      <c r="AN834" s="12">
        <f>SUMIFS(HR!AF$242:AF$451,HR!$C$242:$C$451,$L834)</f>
        <v>173.11499999999998</v>
      </c>
      <c r="AO834" s="12">
        <f>SUMIFS(HR!AG$242:AG$451,HR!$C$242:$C$451,$L834)</f>
        <v>173.11499999999998</v>
      </c>
      <c r="AP834" s="12">
        <f>SUMIFS(HR!AH$242:AH$451,HR!$C$242:$C$451,$L834)</f>
        <v>173.11499999999998</v>
      </c>
      <c r="AQ834" s="12">
        <f>SUMIFS(HR!AI$242:AI$451,HR!$C$242:$C$451,$L834)</f>
        <v>173.11499999999998</v>
      </c>
      <c r="AR834" s="12">
        <f>SUMIFS(HR!AJ$242:AJ$451,HR!$C$242:$C$451,$L834)</f>
        <v>173.11499999999998</v>
      </c>
      <c r="AS834" s="12">
        <f>SUMIFS(HR!AK$242:AK$451,HR!$C$242:$C$451,$L834)</f>
        <v>173.11499999999998</v>
      </c>
      <c r="AT834" s="12">
        <f>SUMIFS(HR!AL$242:AL$451,HR!$C$242:$C$451,$L834)</f>
        <v>173.11499999999998</v>
      </c>
      <c r="AU834" s="12">
        <f>SUMIFS(HR!AM$242:AM$451,HR!$C$242:$C$451,$L834)</f>
        <v>173.11499999999998</v>
      </c>
      <c r="AV834" s="12">
        <f>SUMIFS(HR!AN$242:AN$451,HR!$C$242:$C$451,$L834)</f>
        <v>173.11499999999998</v>
      </c>
      <c r="AW834" s="12">
        <f>SUMIFS(HR!AO$242:AO$451,HR!$C$242:$C$451,$L834)</f>
        <v>173.11499999999998</v>
      </c>
      <c r="AX834" s="12">
        <f>SUMIFS(HR!AP$242:AP$451,HR!$C$242:$C$451,$L834)</f>
        <v>173.11499999999998</v>
      </c>
      <c r="AY834" s="12">
        <f>SUMIFS(HR!AQ$242:AQ$451,HR!$C$242:$C$451,$L834)</f>
        <v>173.11499999999998</v>
      </c>
      <c r="AZ834" s="12">
        <f>SUMIFS(HR!AR$242:AR$451,HR!$C$242:$C$451,$L834)</f>
        <v>173.11499999999998</v>
      </c>
      <c r="BA834" s="12">
        <f>SUMIFS(HR!AS$242:AS$451,HR!$C$242:$C$451,$L834)</f>
        <v>173.11499999999998</v>
      </c>
      <c r="BB834" s="12">
        <f>SUMIFS(HR!AT$242:AT$451,HR!$C$242:$C$451,$L834)</f>
        <v>173.11499999999998</v>
      </c>
      <c r="BC834" s="12">
        <f>SUMIFS(HR!AU$242:AU$451,HR!$C$242:$C$451,$L834)</f>
        <v>173.11499999999998</v>
      </c>
      <c r="BD834" s="12">
        <f>SUMIFS(HR!AV$242:AV$451,HR!$C$242:$C$451,$L834)</f>
        <v>173.11499999999998</v>
      </c>
      <c r="BE834" s="12">
        <f>SUMIFS(HR!AW$242:AW$451,HR!$C$242:$C$451,$L834)</f>
        <v>173.11499999999998</v>
      </c>
      <c r="BF834" s="12">
        <f>SUMIFS(HR!AX$242:AX$451,HR!$C$242:$C$451,$L834)</f>
        <v>173.11499999999998</v>
      </c>
      <c r="BG834" s="12">
        <f>SUMIFS(HR!AY$242:AY$451,HR!$C$242:$C$451,$L834)</f>
        <v>173.11499999999998</v>
      </c>
      <c r="BH834" s="12">
        <f>SUMIFS(HR!AZ$242:AZ$451,HR!$C$242:$C$451,$L834)</f>
        <v>173.11499999999998</v>
      </c>
      <c r="BI834" s="12">
        <f>SUMIFS(HR!BA$242:BA$451,HR!$C$242:$C$451,$L834)</f>
        <v>173.11499999999998</v>
      </c>
      <c r="BJ834" s="12">
        <f>SUMIFS(HR!BB$242:BB$451,HR!$C$242:$C$451,$L834)</f>
        <v>173.11499999999998</v>
      </c>
      <c r="BK834" s="12">
        <f>SUMIFS(HR!BC$242:BC$451,HR!$C$242:$C$451,$L834)</f>
        <v>173.11499999999998</v>
      </c>
      <c r="BL834" s="12">
        <f>SUMIFS(HR!BD$242:BD$451,HR!$C$242:$C$451,$L834)</f>
        <v>173.11499999999998</v>
      </c>
      <c r="BM834" s="12">
        <f>SUMIFS(HR!BE$242:BE$451,HR!$C$242:$C$451,$L834)</f>
        <v>173.11499999999998</v>
      </c>
      <c r="BN834" s="12">
        <f>SUMIFS(HR!BF$242:BF$451,HR!$C$242:$C$451,$L834)</f>
        <v>173.11499999999998</v>
      </c>
      <c r="BO834" s="12">
        <f>SUMIFS(HR!BG$242:BG$451,HR!$C$242:$C$451,$L834)</f>
        <v>173.11499999999998</v>
      </c>
      <c r="BP834" s="12">
        <f>SUMIFS(HR!BH$242:BH$451,HR!$C$242:$C$451,$L834)</f>
        <v>173.11499999999998</v>
      </c>
      <c r="BQ834" s="12">
        <f>SUMIFS(HR!BI$242:BI$451,HR!$C$242:$C$451,$L834)</f>
        <v>173.11499999999998</v>
      </c>
      <c r="BR834" s="12">
        <f>SUMIFS(HR!BJ$242:BJ$451,HR!$C$242:$C$451,$L834)</f>
        <v>173.11499999999998</v>
      </c>
      <c r="BS834" s="12">
        <f>SUMIFS(HR!BK$242:BK$451,HR!$C$242:$C$451,$L834)</f>
        <v>173.11499999999998</v>
      </c>
      <c r="BT834" s="12">
        <f>SUMIFS(HR!BL$242:BL$451,HR!$C$242:$C$451,$L834)</f>
        <v>173.11499999999998</v>
      </c>
      <c r="BU834" s="12">
        <f>SUMIFS(HR!BM$242:BM$451,HR!$C$242:$C$451,$L834)</f>
        <v>173.11499999999998</v>
      </c>
      <c r="BV834" s="12">
        <f>SUMIFS(HR!BN$242:BN$451,HR!$C$242:$C$451,$L834)</f>
        <v>173.11499999999998</v>
      </c>
      <c r="BW834" s="12">
        <f>SUMIFS(HR!BO$242:BO$451,HR!$C$242:$C$451,$L834)</f>
        <v>173.11499999999998</v>
      </c>
      <c r="BX834" s="12">
        <f>SUMIFS(HR!BP$242:BP$451,HR!$C$242:$C$451,$L834)</f>
        <v>173.11499999999998</v>
      </c>
      <c r="BY834" s="12">
        <f>SUMIFS(HR!BQ$242:BQ$451,HR!$C$242:$C$451,$L834)</f>
        <v>173.11499999999998</v>
      </c>
      <c r="BZ834" s="12">
        <f>SUMIFS(HR!BR$242:BR$451,HR!$C$242:$C$451,$L834)</f>
        <v>173.11499999999998</v>
      </c>
      <c r="CA834" s="12">
        <f>SUMIFS(HR!BS$242:BS$451,HR!$C$242:$C$451,$L834)</f>
        <v>173.11499999999998</v>
      </c>
      <c r="CB834" s="12">
        <f>SUMIFS(HR!BT$242:BT$451,HR!$C$242:$C$451,$L834)</f>
        <v>173.11499999999998</v>
      </c>
      <c r="CC834" s="12">
        <f>SUMIFS(HR!BU$242:BU$451,HR!$C$242:$C$451,$L834)</f>
        <v>173.11499999999998</v>
      </c>
      <c r="CD834" s="12">
        <f>SUMIFS(HR!BV$242:BV$451,HR!$C$242:$C$451,$L834)</f>
        <v>173.11499999999998</v>
      </c>
      <c r="CE834" s="12">
        <f>SUMIFS(HR!BW$242:BW$451,HR!$C$242:$C$451,$L834)</f>
        <v>173.11499999999998</v>
      </c>
      <c r="CF834" s="12">
        <f>SUMIFS(HR!BX$242:BX$451,HR!$C$242:$C$451,$L834)</f>
        <v>173.11499999999998</v>
      </c>
      <c r="CG834" s="12">
        <f t="shared" si="936"/>
        <v>519.34499999999991</v>
      </c>
      <c r="CH834" s="12">
        <f t="shared" si="937"/>
        <v>519.34499999999991</v>
      </c>
      <c r="CI834" s="12">
        <f t="shared" si="938"/>
        <v>519.34499999999991</v>
      </c>
      <c r="CJ834" s="12">
        <f t="shared" si="939"/>
        <v>519.34499999999991</v>
      </c>
      <c r="CK834" s="12">
        <f t="shared" si="940"/>
        <v>2077.3799999999997</v>
      </c>
      <c r="CL834" s="12">
        <f t="shared" si="941"/>
        <v>519.34499999999991</v>
      </c>
      <c r="CM834" s="12">
        <f t="shared" si="942"/>
        <v>519.34499999999991</v>
      </c>
      <c r="CN834" s="12">
        <f t="shared" si="943"/>
        <v>519.34499999999991</v>
      </c>
      <c r="CO834" s="12">
        <f t="shared" si="944"/>
        <v>519.34499999999991</v>
      </c>
      <c r="CP834" s="12">
        <f t="shared" si="945"/>
        <v>2077.3799999999997</v>
      </c>
      <c r="CQ834" s="12">
        <f t="shared" si="946"/>
        <v>519.34499999999991</v>
      </c>
      <c r="CR834" s="12">
        <f t="shared" si="947"/>
        <v>519.34499999999991</v>
      </c>
      <c r="CS834" s="12">
        <f t="shared" si="948"/>
        <v>519.34499999999991</v>
      </c>
      <c r="CT834" s="12">
        <f t="shared" si="949"/>
        <v>519.34499999999991</v>
      </c>
      <c r="CU834" s="12">
        <f t="shared" si="950"/>
        <v>2077.3799999999997</v>
      </c>
      <c r="CV834" s="12">
        <f t="shared" si="951"/>
        <v>519.34499999999991</v>
      </c>
      <c r="CW834" s="12">
        <f t="shared" si="952"/>
        <v>519.34499999999991</v>
      </c>
      <c r="CX834" s="12">
        <f t="shared" si="953"/>
        <v>519.34499999999991</v>
      </c>
      <c r="CY834" s="12">
        <f t="shared" si="954"/>
        <v>519.34499999999991</v>
      </c>
      <c r="CZ834" s="12">
        <f t="shared" si="955"/>
        <v>2077.3799999999997</v>
      </c>
      <c r="DA834" s="12">
        <f t="shared" si="956"/>
        <v>519.34499999999991</v>
      </c>
      <c r="DB834" s="12">
        <f t="shared" si="957"/>
        <v>519.34499999999991</v>
      </c>
      <c r="DC834" s="12">
        <f t="shared" si="958"/>
        <v>519.34499999999991</v>
      </c>
      <c r="DD834" s="12">
        <f t="shared" si="959"/>
        <v>519.34499999999991</v>
      </c>
      <c r="DE834" s="12">
        <f t="shared" si="960"/>
        <v>2077.3799999999997</v>
      </c>
      <c r="DF834" s="12">
        <f t="shared" si="961"/>
        <v>519.34499999999991</v>
      </c>
      <c r="DG834" s="12">
        <f t="shared" si="962"/>
        <v>519.34499999999991</v>
      </c>
      <c r="DH834" s="12">
        <f t="shared" si="963"/>
        <v>519.34499999999991</v>
      </c>
      <c r="DI834" s="12">
        <f t="shared" si="964"/>
        <v>519.34499999999991</v>
      </c>
      <c r="DJ834" s="12">
        <f t="shared" si="965"/>
        <v>2077.3799999999997</v>
      </c>
      <c r="DK834" s="12">
        <f>SUM(M834:CHOOSE(YTD,M834,N834,O834,P834,Q834,R834,S834,T834,U834,V834,W834,X834))</f>
        <v>519.34499999999991</v>
      </c>
      <c r="DL834" s="12">
        <f>SUM(Y834:CHOOSE(YTD,Y834,Z834,AA834,AB834,AC834,AD834,AE834,AF834,AG834,AH834,AI834,AJ834))</f>
        <v>519.34499999999991</v>
      </c>
      <c r="DM834" s="12">
        <f>SUM(AK834:CHOOSE(YTD,AK834,AL834,AM834,AN834,AO834,AP834,AQ834,AR834,AS834,AT834,AU834,AV834))</f>
        <v>519.34499999999991</v>
      </c>
      <c r="DN834" s="12">
        <f>SUM(AW834:CHOOSE(YTD,AW834,AX834,AY834,AZ834,BA834,BB834,BC834,BD834,BE834,BF834,BG834,BH834))</f>
        <v>519.34499999999991</v>
      </c>
      <c r="DO834" s="12">
        <f>SUM(BI834:CHOOSE(YTD,BI834,BJ834,BK834,BL834,BM834,BN834,BO834,BP834,BQ834,BR834,BS834,BT834))</f>
        <v>519.34499999999991</v>
      </c>
      <c r="DP834" s="12">
        <f>SUM(BU834:CHOOSE(YTD,BU834,BV834,BW834,BX834,BY834,BZ834,CA834,CB834,CC834,CD834,CE834,CF834))</f>
        <v>519.34499999999991</v>
      </c>
    </row>
    <row r="835" spans="1:120" x14ac:dyDescent="0.15">
      <c r="A835" s="12" t="str">
        <f t="shared" si="971"/>
        <v>Costs - HR</v>
      </c>
      <c r="D835" s="12">
        <f>HR!D465</f>
        <v>0</v>
      </c>
      <c r="E835" s="12">
        <f t="shared" si="973"/>
        <v>0</v>
      </c>
      <c r="F835" s="12">
        <f t="shared" si="972"/>
        <v>0</v>
      </c>
      <c r="G835" s="12">
        <f t="shared" si="972"/>
        <v>0</v>
      </c>
      <c r="H835" s="12">
        <f t="shared" si="972"/>
        <v>0</v>
      </c>
      <c r="I835" s="12">
        <f t="shared" si="972"/>
        <v>0</v>
      </c>
      <c r="J835" s="12">
        <f t="shared" si="972"/>
        <v>0</v>
      </c>
      <c r="K835" s="12">
        <f t="shared" si="972"/>
        <v>0</v>
      </c>
      <c r="L835" s="12" t="str">
        <f>Lists!B30</f>
        <v>HR</v>
      </c>
      <c r="M835" s="12">
        <f>SUMIFS(HR!E$242:E$451,HR!$C$242:$C$451,$L835)</f>
        <v>246.23200000000003</v>
      </c>
      <c r="N835" s="12">
        <f>SUMIFS(HR!F$242:F$451,HR!$C$242:$C$451,$L835)</f>
        <v>246.23200000000003</v>
      </c>
      <c r="O835" s="12">
        <f>SUMIFS(HR!G$242:G$451,HR!$C$242:$C$451,$L835)</f>
        <v>246.23200000000003</v>
      </c>
      <c r="P835" s="12">
        <f>SUMIFS(HR!H$242:H$451,HR!$C$242:$C$451,$L835)</f>
        <v>246.23200000000003</v>
      </c>
      <c r="Q835" s="12">
        <f>SUMIFS(HR!I$242:I$451,HR!$C$242:$C$451,$L835)</f>
        <v>246.23200000000003</v>
      </c>
      <c r="R835" s="12">
        <f>SUMIFS(HR!J$242:J$451,HR!$C$242:$C$451,$L835)</f>
        <v>246.23200000000003</v>
      </c>
      <c r="S835" s="12">
        <f>SUMIFS(HR!K$242:K$451,HR!$C$242:$C$451,$L835)</f>
        <v>246.23200000000003</v>
      </c>
      <c r="T835" s="12">
        <f>SUMIFS(HR!L$242:L$451,HR!$C$242:$C$451,$L835)</f>
        <v>246.23200000000003</v>
      </c>
      <c r="U835" s="12">
        <f>SUMIFS(HR!M$242:M$451,HR!$C$242:$C$451,$L835)</f>
        <v>246.23200000000003</v>
      </c>
      <c r="V835" s="12">
        <f>SUMIFS(HR!N$242:N$451,HR!$C$242:$C$451,$L835)</f>
        <v>246.23200000000003</v>
      </c>
      <c r="W835" s="12">
        <f>SUMIFS(HR!O$242:O$451,HR!$C$242:$C$451,$L835)</f>
        <v>246.23200000000003</v>
      </c>
      <c r="X835" s="12">
        <f>SUMIFS(HR!P$242:P$451,HR!$C$242:$C$451,$L835)</f>
        <v>246.23200000000003</v>
      </c>
      <c r="Y835" s="12">
        <f>SUMIFS(HR!Q$242:Q$451,HR!$C$242:$C$451,$L835)</f>
        <v>246.23200000000003</v>
      </c>
      <c r="Z835" s="12">
        <f>SUMIFS(HR!R$242:R$451,HR!$C$242:$C$451,$L835)</f>
        <v>246.23200000000003</v>
      </c>
      <c r="AA835" s="12">
        <f>SUMIFS(HR!S$242:S$451,HR!$C$242:$C$451,$L835)</f>
        <v>246.23200000000003</v>
      </c>
      <c r="AB835" s="12">
        <f>SUMIFS(HR!T$242:T$451,HR!$C$242:$C$451,$L835)</f>
        <v>246.23200000000003</v>
      </c>
      <c r="AC835" s="12">
        <f>SUMIFS(HR!U$242:U$451,HR!$C$242:$C$451,$L835)</f>
        <v>246.23200000000003</v>
      </c>
      <c r="AD835" s="12">
        <f>SUMIFS(HR!V$242:V$451,HR!$C$242:$C$451,$L835)</f>
        <v>246.23200000000003</v>
      </c>
      <c r="AE835" s="12">
        <f>SUMIFS(HR!W$242:W$451,HR!$C$242:$C$451,$L835)</f>
        <v>246.23200000000003</v>
      </c>
      <c r="AF835" s="12">
        <f>SUMIFS(HR!X$242:X$451,HR!$C$242:$C$451,$L835)</f>
        <v>246.23200000000003</v>
      </c>
      <c r="AG835" s="12">
        <f>SUMIFS(HR!Y$242:Y$451,HR!$C$242:$C$451,$L835)</f>
        <v>246.23200000000003</v>
      </c>
      <c r="AH835" s="12">
        <f>SUMIFS(HR!Z$242:Z$451,HR!$C$242:$C$451,$L835)</f>
        <v>246.23200000000003</v>
      </c>
      <c r="AI835" s="12">
        <f>SUMIFS(HR!AA$242:AA$451,HR!$C$242:$C$451,$L835)</f>
        <v>246.23200000000003</v>
      </c>
      <c r="AJ835" s="12">
        <f>SUMIFS(HR!AB$242:AB$451,HR!$C$242:$C$451,$L835)</f>
        <v>246.23200000000003</v>
      </c>
      <c r="AK835" s="12">
        <f>SUMIFS(HR!AC$242:AC$451,HR!$C$242:$C$451,$L835)</f>
        <v>246.23200000000003</v>
      </c>
      <c r="AL835" s="12">
        <f>SUMIFS(HR!AD$242:AD$451,HR!$C$242:$C$451,$L835)</f>
        <v>246.23200000000003</v>
      </c>
      <c r="AM835" s="12">
        <f>SUMIFS(HR!AE$242:AE$451,HR!$C$242:$C$451,$L835)</f>
        <v>246.23200000000003</v>
      </c>
      <c r="AN835" s="12">
        <f>SUMIFS(HR!AF$242:AF$451,HR!$C$242:$C$451,$L835)</f>
        <v>246.23200000000003</v>
      </c>
      <c r="AO835" s="12">
        <f>SUMIFS(HR!AG$242:AG$451,HR!$C$242:$C$451,$L835)</f>
        <v>246.23200000000003</v>
      </c>
      <c r="AP835" s="12">
        <f>SUMIFS(HR!AH$242:AH$451,HR!$C$242:$C$451,$L835)</f>
        <v>246.23200000000003</v>
      </c>
      <c r="AQ835" s="12">
        <f>SUMIFS(HR!AI$242:AI$451,HR!$C$242:$C$451,$L835)</f>
        <v>246.23200000000003</v>
      </c>
      <c r="AR835" s="12">
        <f>SUMIFS(HR!AJ$242:AJ$451,HR!$C$242:$C$451,$L835)</f>
        <v>246.23200000000003</v>
      </c>
      <c r="AS835" s="12">
        <f>SUMIFS(HR!AK$242:AK$451,HR!$C$242:$C$451,$L835)</f>
        <v>246.23200000000003</v>
      </c>
      <c r="AT835" s="12">
        <f>SUMIFS(HR!AL$242:AL$451,HR!$C$242:$C$451,$L835)</f>
        <v>246.23200000000003</v>
      </c>
      <c r="AU835" s="12">
        <f>SUMIFS(HR!AM$242:AM$451,HR!$C$242:$C$451,$L835)</f>
        <v>246.23200000000003</v>
      </c>
      <c r="AV835" s="12">
        <f>SUMIFS(HR!AN$242:AN$451,HR!$C$242:$C$451,$L835)</f>
        <v>246.23200000000003</v>
      </c>
      <c r="AW835" s="12">
        <f>SUMIFS(HR!AO$242:AO$451,HR!$C$242:$C$451,$L835)</f>
        <v>246.23200000000003</v>
      </c>
      <c r="AX835" s="12">
        <f>SUMIFS(HR!AP$242:AP$451,HR!$C$242:$C$451,$L835)</f>
        <v>246.23200000000003</v>
      </c>
      <c r="AY835" s="12">
        <f>SUMIFS(HR!AQ$242:AQ$451,HR!$C$242:$C$451,$L835)</f>
        <v>246.23200000000003</v>
      </c>
      <c r="AZ835" s="12">
        <f>SUMIFS(HR!AR$242:AR$451,HR!$C$242:$C$451,$L835)</f>
        <v>246.23200000000003</v>
      </c>
      <c r="BA835" s="12">
        <f>SUMIFS(HR!AS$242:AS$451,HR!$C$242:$C$451,$L835)</f>
        <v>246.23200000000003</v>
      </c>
      <c r="BB835" s="12">
        <f>SUMIFS(HR!AT$242:AT$451,HR!$C$242:$C$451,$L835)</f>
        <v>246.23200000000003</v>
      </c>
      <c r="BC835" s="12">
        <f>SUMIFS(HR!AU$242:AU$451,HR!$C$242:$C$451,$L835)</f>
        <v>246.23200000000003</v>
      </c>
      <c r="BD835" s="12">
        <f>SUMIFS(HR!AV$242:AV$451,HR!$C$242:$C$451,$L835)</f>
        <v>246.23200000000003</v>
      </c>
      <c r="BE835" s="12">
        <f>SUMIFS(HR!AW$242:AW$451,HR!$C$242:$C$451,$L835)</f>
        <v>246.23200000000003</v>
      </c>
      <c r="BF835" s="12">
        <f>SUMIFS(HR!AX$242:AX$451,HR!$C$242:$C$451,$L835)</f>
        <v>246.23200000000003</v>
      </c>
      <c r="BG835" s="12">
        <f>SUMIFS(HR!AY$242:AY$451,HR!$C$242:$C$451,$L835)</f>
        <v>246.23200000000003</v>
      </c>
      <c r="BH835" s="12">
        <f>SUMIFS(HR!AZ$242:AZ$451,HR!$C$242:$C$451,$L835)</f>
        <v>246.23200000000003</v>
      </c>
      <c r="BI835" s="12">
        <f>SUMIFS(HR!BA$242:BA$451,HR!$C$242:$C$451,$L835)</f>
        <v>246.23200000000003</v>
      </c>
      <c r="BJ835" s="12">
        <f>SUMIFS(HR!BB$242:BB$451,HR!$C$242:$C$451,$L835)</f>
        <v>246.23200000000003</v>
      </c>
      <c r="BK835" s="12">
        <f>SUMIFS(HR!BC$242:BC$451,HR!$C$242:$C$451,$L835)</f>
        <v>246.23200000000003</v>
      </c>
      <c r="BL835" s="12">
        <f>SUMIFS(HR!BD$242:BD$451,HR!$C$242:$C$451,$L835)</f>
        <v>246.23200000000003</v>
      </c>
      <c r="BM835" s="12">
        <f>SUMIFS(HR!BE$242:BE$451,HR!$C$242:$C$451,$L835)</f>
        <v>246.23200000000003</v>
      </c>
      <c r="BN835" s="12">
        <f>SUMIFS(HR!BF$242:BF$451,HR!$C$242:$C$451,$L835)</f>
        <v>246.23200000000003</v>
      </c>
      <c r="BO835" s="12">
        <f>SUMIFS(HR!BG$242:BG$451,HR!$C$242:$C$451,$L835)</f>
        <v>246.23200000000003</v>
      </c>
      <c r="BP835" s="12">
        <f>SUMIFS(HR!BH$242:BH$451,HR!$C$242:$C$451,$L835)</f>
        <v>246.23200000000003</v>
      </c>
      <c r="BQ835" s="12">
        <f>SUMIFS(HR!BI$242:BI$451,HR!$C$242:$C$451,$L835)</f>
        <v>246.23200000000003</v>
      </c>
      <c r="BR835" s="12">
        <f>SUMIFS(HR!BJ$242:BJ$451,HR!$C$242:$C$451,$L835)</f>
        <v>246.23200000000003</v>
      </c>
      <c r="BS835" s="12">
        <f>SUMIFS(HR!BK$242:BK$451,HR!$C$242:$C$451,$L835)</f>
        <v>246.23200000000003</v>
      </c>
      <c r="BT835" s="12">
        <f>SUMIFS(HR!BL$242:BL$451,HR!$C$242:$C$451,$L835)</f>
        <v>246.23200000000003</v>
      </c>
      <c r="BU835" s="12">
        <f>SUMIFS(HR!BM$242:BM$451,HR!$C$242:$C$451,$L835)</f>
        <v>246.23200000000003</v>
      </c>
      <c r="BV835" s="12">
        <f>SUMIFS(HR!BN$242:BN$451,HR!$C$242:$C$451,$L835)</f>
        <v>246.23200000000003</v>
      </c>
      <c r="BW835" s="12">
        <f>SUMIFS(HR!BO$242:BO$451,HR!$C$242:$C$451,$L835)</f>
        <v>246.23200000000003</v>
      </c>
      <c r="BX835" s="12">
        <f>SUMIFS(HR!BP$242:BP$451,HR!$C$242:$C$451,$L835)</f>
        <v>246.23200000000003</v>
      </c>
      <c r="BY835" s="12">
        <f>SUMIFS(HR!BQ$242:BQ$451,HR!$C$242:$C$451,$L835)</f>
        <v>246.23200000000003</v>
      </c>
      <c r="BZ835" s="12">
        <f>SUMIFS(HR!BR$242:BR$451,HR!$C$242:$C$451,$L835)</f>
        <v>246.23200000000003</v>
      </c>
      <c r="CA835" s="12">
        <f>SUMIFS(HR!BS$242:BS$451,HR!$C$242:$C$451,$L835)</f>
        <v>246.23200000000003</v>
      </c>
      <c r="CB835" s="12">
        <f>SUMIFS(HR!BT$242:BT$451,HR!$C$242:$C$451,$L835)</f>
        <v>246.23200000000003</v>
      </c>
      <c r="CC835" s="12">
        <f>SUMIFS(HR!BU$242:BU$451,HR!$C$242:$C$451,$L835)</f>
        <v>246.23200000000003</v>
      </c>
      <c r="CD835" s="12">
        <f>SUMIFS(HR!BV$242:BV$451,HR!$C$242:$C$451,$L835)</f>
        <v>246.23200000000003</v>
      </c>
      <c r="CE835" s="12">
        <f>SUMIFS(HR!BW$242:BW$451,HR!$C$242:$C$451,$L835)</f>
        <v>246.23200000000003</v>
      </c>
      <c r="CF835" s="12">
        <f>SUMIFS(HR!BX$242:BX$451,HR!$C$242:$C$451,$L835)</f>
        <v>246.23200000000003</v>
      </c>
      <c r="CG835" s="12">
        <f t="shared" ref="CG835:CG881" si="974">SUM(M835:O835)</f>
        <v>738.69600000000014</v>
      </c>
      <c r="CH835" s="12">
        <f t="shared" ref="CH835:CH881" si="975">SUM(P835:R835)</f>
        <v>738.69600000000014</v>
      </c>
      <c r="CI835" s="12">
        <f t="shared" ref="CI835:CI881" si="976">SUM(S835:U835)</f>
        <v>738.69600000000014</v>
      </c>
      <c r="CJ835" s="12">
        <f t="shared" ref="CJ835:CJ881" si="977">SUM(V835:X835)</f>
        <v>738.69600000000014</v>
      </c>
      <c r="CK835" s="12">
        <f t="shared" ref="CK835:CK881" si="978">SUM(M835:X835)</f>
        <v>2954.7840000000001</v>
      </c>
      <c r="CL835" s="12">
        <f t="shared" ref="CL835:CL861" si="979">SUM(Y835:AA835)</f>
        <v>738.69600000000014</v>
      </c>
      <c r="CM835" s="12">
        <f t="shared" ref="CM835:CM861" si="980">SUM(AB835:AD835)</f>
        <v>738.69600000000014</v>
      </c>
      <c r="CN835" s="12">
        <f t="shared" ref="CN835:CN861" si="981">SUM(AE835:AG835)</f>
        <v>738.69600000000014</v>
      </c>
      <c r="CO835" s="12">
        <f t="shared" ref="CO835:CO861" si="982">SUM(AH835:AJ835)</f>
        <v>738.69600000000014</v>
      </c>
      <c r="CP835" s="12">
        <f t="shared" ref="CP835:CP861" si="983">SUM(Y835:AJ835)</f>
        <v>2954.7840000000001</v>
      </c>
      <c r="CQ835" s="12">
        <f t="shared" ref="CQ835:CQ861" si="984">SUM(AK835:AM835)</f>
        <v>738.69600000000014</v>
      </c>
      <c r="CR835" s="12">
        <f t="shared" ref="CR835:CR861" si="985">SUM(AN835:AP835)</f>
        <v>738.69600000000014</v>
      </c>
      <c r="CS835" s="12">
        <f t="shared" ref="CS835:CS861" si="986">SUM(AQ835:AS835)</f>
        <v>738.69600000000014</v>
      </c>
      <c r="CT835" s="12">
        <f t="shared" ref="CT835:CT861" si="987">SUM(AT835:AV835)</f>
        <v>738.69600000000014</v>
      </c>
      <c r="CU835" s="12">
        <f t="shared" ref="CU835:CU861" si="988">SUM(AK835:AV835)</f>
        <v>2954.7840000000001</v>
      </c>
      <c r="CV835" s="12">
        <f t="shared" ref="CV835:CV861" si="989">SUM($AW835:$AY835)</f>
        <v>738.69600000000014</v>
      </c>
      <c r="CW835" s="12">
        <f t="shared" ref="CW835:CW861" si="990">SUM($AZ835:$BB835)</f>
        <v>738.69600000000014</v>
      </c>
      <c r="CX835" s="12">
        <f t="shared" ref="CX835:CX861" si="991">SUM($BC835:$BE835)</f>
        <v>738.69600000000014</v>
      </c>
      <c r="CY835" s="12">
        <f t="shared" ref="CY835:CY861" si="992">SUM($BF835:$BH835)</f>
        <v>738.69600000000014</v>
      </c>
      <c r="CZ835" s="12">
        <f t="shared" ref="CZ835:CZ861" si="993">SUM(AW835:BH835)</f>
        <v>2954.7840000000001</v>
      </c>
      <c r="DA835" s="12">
        <f t="shared" ref="DA835:DA861" si="994">SUM($BI835:$BK835)</f>
        <v>738.69600000000014</v>
      </c>
      <c r="DB835" s="12">
        <f t="shared" ref="DB835:DB861" si="995">SUM($BL835:$BN835)</f>
        <v>738.69600000000014</v>
      </c>
      <c r="DC835" s="12">
        <f t="shared" ref="DC835:DC861" si="996">SUM($BO835:$BQ835)</f>
        <v>738.69600000000014</v>
      </c>
      <c r="DD835" s="12">
        <f t="shared" ref="DD835:DD861" si="997">SUM($BR835:$BT835)</f>
        <v>738.69600000000014</v>
      </c>
      <c r="DE835" s="12">
        <f t="shared" ref="DE835:DE861" si="998">SUM(BI835:BT835)</f>
        <v>2954.7840000000001</v>
      </c>
      <c r="DF835" s="12">
        <f t="shared" ref="DF835:DF861" si="999">SUM(BU835:BW835)</f>
        <v>738.69600000000014</v>
      </c>
      <c r="DG835" s="12">
        <f t="shared" ref="DG835:DG861" si="1000">SUM(BX835:BZ835)</f>
        <v>738.69600000000014</v>
      </c>
      <c r="DH835" s="12">
        <f t="shared" ref="DH835:DH861" si="1001">SUM(CA835:CC835)</f>
        <v>738.69600000000014</v>
      </c>
      <c r="DI835" s="12">
        <f t="shared" ref="DI835:DI861" si="1002">SUM(CD835:CF835)</f>
        <v>738.69600000000014</v>
      </c>
      <c r="DJ835" s="12">
        <f t="shared" ref="DJ835:DJ861" si="1003">SUM(BU835:CF835)</f>
        <v>2954.7840000000001</v>
      </c>
      <c r="DK835" s="12">
        <f>SUM(M835:CHOOSE(YTD,M835,N835,O835,P835,Q835,R835,S835,T835,U835,V835,W835,X835))</f>
        <v>738.69600000000014</v>
      </c>
      <c r="DL835" s="12">
        <f>SUM(Y835:CHOOSE(YTD,Y835,Z835,AA835,AB835,AC835,AD835,AE835,AF835,AG835,AH835,AI835,AJ835))</f>
        <v>738.69600000000014</v>
      </c>
      <c r="DM835" s="12">
        <f>SUM(AK835:CHOOSE(YTD,AK835,AL835,AM835,AN835,AO835,AP835,AQ835,AR835,AS835,AT835,AU835,AV835))</f>
        <v>738.69600000000014</v>
      </c>
      <c r="DN835" s="12">
        <f>SUM(AW835:CHOOSE(YTD,AW835,AX835,AY835,AZ835,BA835,BB835,BC835,BD835,BE835,BF835,BG835,BH835))</f>
        <v>738.69600000000014</v>
      </c>
      <c r="DO835" s="12">
        <f>SUM(BI835:CHOOSE(YTD,BI835,BJ835,BK835,BL835,BM835,BN835,BO835,BP835,BQ835,BR835,BS835,BT835))</f>
        <v>738.69600000000014</v>
      </c>
      <c r="DP835" s="12">
        <f>SUM(BU835:CHOOSE(YTD,BU835,BV835,BW835,BX835,BY835,BZ835,CA835,CB835,CC835,CD835,CE835,CF835))</f>
        <v>738.69600000000014</v>
      </c>
    </row>
    <row r="836" spans="1:120" x14ac:dyDescent="0.15">
      <c r="A836" s="12" t="str">
        <f t="shared" si="971"/>
        <v>Costs - HR</v>
      </c>
      <c r="D836" s="12">
        <f>HR!D466</f>
        <v>0</v>
      </c>
      <c r="E836" s="12">
        <f t="shared" si="973"/>
        <v>0</v>
      </c>
      <c r="F836" s="12">
        <f t="shared" si="972"/>
        <v>0</v>
      </c>
      <c r="G836" s="12">
        <f t="shared" si="972"/>
        <v>0</v>
      </c>
      <c r="H836" s="12">
        <f t="shared" si="972"/>
        <v>0</v>
      </c>
      <c r="I836" s="12">
        <f t="shared" si="972"/>
        <v>0</v>
      </c>
      <c r="J836" s="12">
        <f t="shared" si="972"/>
        <v>0</v>
      </c>
      <c r="K836" s="12">
        <f t="shared" si="972"/>
        <v>0</v>
      </c>
      <c r="L836" s="12" t="str">
        <f>Lists!B31</f>
        <v>Market access</v>
      </c>
      <c r="M836" s="12">
        <f>SUMIFS(HR!E$242:E$451,HR!$C$242:$C$451,$L836)</f>
        <v>88.587999999999994</v>
      </c>
      <c r="N836" s="12">
        <f>SUMIFS(HR!F$242:F$451,HR!$C$242:$C$451,$L836)</f>
        <v>88.587999999999994</v>
      </c>
      <c r="O836" s="12">
        <f>SUMIFS(HR!G$242:G$451,HR!$C$242:$C$451,$L836)</f>
        <v>88.587999999999994</v>
      </c>
      <c r="P836" s="12">
        <f>SUMIFS(HR!H$242:H$451,HR!$C$242:$C$451,$L836)</f>
        <v>88.587999999999994</v>
      </c>
      <c r="Q836" s="12">
        <f>SUMIFS(HR!I$242:I$451,HR!$C$242:$C$451,$L836)</f>
        <v>88.587999999999994</v>
      </c>
      <c r="R836" s="12">
        <f>SUMIFS(HR!J$242:J$451,HR!$C$242:$C$451,$L836)</f>
        <v>88.587999999999994</v>
      </c>
      <c r="S836" s="12">
        <f>SUMIFS(HR!K$242:K$451,HR!$C$242:$C$451,$L836)</f>
        <v>88.587999999999994</v>
      </c>
      <c r="T836" s="12">
        <f>SUMIFS(HR!L$242:L$451,HR!$C$242:$C$451,$L836)</f>
        <v>88.587999999999994</v>
      </c>
      <c r="U836" s="12">
        <f>SUMIFS(HR!M$242:M$451,HR!$C$242:$C$451,$L836)</f>
        <v>88.587999999999994</v>
      </c>
      <c r="V836" s="12">
        <f>SUMIFS(HR!N$242:N$451,HR!$C$242:$C$451,$L836)</f>
        <v>88.587999999999994</v>
      </c>
      <c r="W836" s="12">
        <f>SUMIFS(HR!O$242:O$451,HR!$C$242:$C$451,$L836)</f>
        <v>88.587999999999994</v>
      </c>
      <c r="X836" s="12">
        <f>SUMIFS(HR!P$242:P$451,HR!$C$242:$C$451,$L836)</f>
        <v>88.587999999999994</v>
      </c>
      <c r="Y836" s="12">
        <f>SUMIFS(HR!Q$242:Q$451,HR!$C$242:$C$451,$L836)</f>
        <v>88.587999999999994</v>
      </c>
      <c r="Z836" s="12">
        <f>SUMIFS(HR!R$242:R$451,HR!$C$242:$C$451,$L836)</f>
        <v>88.587999999999994</v>
      </c>
      <c r="AA836" s="12">
        <f>SUMIFS(HR!S$242:S$451,HR!$C$242:$C$451,$L836)</f>
        <v>88.587999999999994</v>
      </c>
      <c r="AB836" s="12">
        <f>SUMIFS(HR!T$242:T$451,HR!$C$242:$C$451,$L836)</f>
        <v>88.587999999999994</v>
      </c>
      <c r="AC836" s="12">
        <f>SUMIFS(HR!U$242:U$451,HR!$C$242:$C$451,$L836)</f>
        <v>88.587999999999994</v>
      </c>
      <c r="AD836" s="12">
        <f>SUMIFS(HR!V$242:V$451,HR!$C$242:$C$451,$L836)</f>
        <v>88.587999999999994</v>
      </c>
      <c r="AE836" s="12">
        <f>SUMIFS(HR!W$242:W$451,HR!$C$242:$C$451,$L836)</f>
        <v>88.587999999999994</v>
      </c>
      <c r="AF836" s="12">
        <f>SUMIFS(HR!X$242:X$451,HR!$C$242:$C$451,$L836)</f>
        <v>88.587999999999994</v>
      </c>
      <c r="AG836" s="12">
        <f>SUMIFS(HR!Y$242:Y$451,HR!$C$242:$C$451,$L836)</f>
        <v>88.587999999999994</v>
      </c>
      <c r="AH836" s="12">
        <f>SUMIFS(HR!Z$242:Z$451,HR!$C$242:$C$451,$L836)</f>
        <v>88.587999999999994</v>
      </c>
      <c r="AI836" s="12">
        <f>SUMIFS(HR!AA$242:AA$451,HR!$C$242:$C$451,$L836)</f>
        <v>88.587999999999994</v>
      </c>
      <c r="AJ836" s="12">
        <f>SUMIFS(HR!AB$242:AB$451,HR!$C$242:$C$451,$L836)</f>
        <v>88.587999999999994</v>
      </c>
      <c r="AK836" s="12">
        <f>SUMIFS(HR!AC$242:AC$451,HR!$C$242:$C$451,$L836)</f>
        <v>88.587999999999994</v>
      </c>
      <c r="AL836" s="12">
        <f>SUMIFS(HR!AD$242:AD$451,HR!$C$242:$C$451,$L836)</f>
        <v>88.587999999999994</v>
      </c>
      <c r="AM836" s="12">
        <f>SUMIFS(HR!AE$242:AE$451,HR!$C$242:$C$451,$L836)</f>
        <v>88.587999999999994</v>
      </c>
      <c r="AN836" s="12">
        <f>SUMIFS(HR!AF$242:AF$451,HR!$C$242:$C$451,$L836)</f>
        <v>88.587999999999994</v>
      </c>
      <c r="AO836" s="12">
        <f>SUMIFS(HR!AG$242:AG$451,HR!$C$242:$C$451,$L836)</f>
        <v>88.587999999999994</v>
      </c>
      <c r="AP836" s="12">
        <f>SUMIFS(HR!AH$242:AH$451,HR!$C$242:$C$451,$L836)</f>
        <v>88.587999999999994</v>
      </c>
      <c r="AQ836" s="12">
        <f>SUMIFS(HR!AI$242:AI$451,HR!$C$242:$C$451,$L836)</f>
        <v>88.587999999999994</v>
      </c>
      <c r="AR836" s="12">
        <f>SUMIFS(HR!AJ$242:AJ$451,HR!$C$242:$C$451,$L836)</f>
        <v>88.587999999999994</v>
      </c>
      <c r="AS836" s="12">
        <f>SUMIFS(HR!AK$242:AK$451,HR!$C$242:$C$451,$L836)</f>
        <v>88.587999999999994</v>
      </c>
      <c r="AT836" s="12">
        <f>SUMIFS(HR!AL$242:AL$451,HR!$C$242:$C$451,$L836)</f>
        <v>88.587999999999994</v>
      </c>
      <c r="AU836" s="12">
        <f>SUMIFS(HR!AM$242:AM$451,HR!$C$242:$C$451,$L836)</f>
        <v>88.587999999999994</v>
      </c>
      <c r="AV836" s="12">
        <f>SUMIFS(HR!AN$242:AN$451,HR!$C$242:$C$451,$L836)</f>
        <v>88.587999999999994</v>
      </c>
      <c r="AW836" s="12">
        <f>SUMIFS(HR!AO$242:AO$451,HR!$C$242:$C$451,$L836)</f>
        <v>88.587999999999994</v>
      </c>
      <c r="AX836" s="12">
        <f>SUMIFS(HR!AP$242:AP$451,HR!$C$242:$C$451,$L836)</f>
        <v>88.587999999999994</v>
      </c>
      <c r="AY836" s="12">
        <f>SUMIFS(HR!AQ$242:AQ$451,HR!$C$242:$C$451,$L836)</f>
        <v>88.587999999999994</v>
      </c>
      <c r="AZ836" s="12">
        <f>SUMIFS(HR!AR$242:AR$451,HR!$C$242:$C$451,$L836)</f>
        <v>88.587999999999994</v>
      </c>
      <c r="BA836" s="12">
        <f>SUMIFS(HR!AS$242:AS$451,HR!$C$242:$C$451,$L836)</f>
        <v>88.587999999999994</v>
      </c>
      <c r="BB836" s="12">
        <f>SUMIFS(HR!AT$242:AT$451,HR!$C$242:$C$451,$L836)</f>
        <v>88.587999999999994</v>
      </c>
      <c r="BC836" s="12">
        <f>SUMIFS(HR!AU$242:AU$451,HR!$C$242:$C$451,$L836)</f>
        <v>88.587999999999994</v>
      </c>
      <c r="BD836" s="12">
        <f>SUMIFS(HR!AV$242:AV$451,HR!$C$242:$C$451,$L836)</f>
        <v>88.587999999999994</v>
      </c>
      <c r="BE836" s="12">
        <f>SUMIFS(HR!AW$242:AW$451,HR!$C$242:$C$451,$L836)</f>
        <v>88.587999999999994</v>
      </c>
      <c r="BF836" s="12">
        <f>SUMIFS(HR!AX$242:AX$451,HR!$C$242:$C$451,$L836)</f>
        <v>88.587999999999994</v>
      </c>
      <c r="BG836" s="12">
        <f>SUMIFS(HR!AY$242:AY$451,HR!$C$242:$C$451,$L836)</f>
        <v>88.587999999999994</v>
      </c>
      <c r="BH836" s="12">
        <f>SUMIFS(HR!AZ$242:AZ$451,HR!$C$242:$C$451,$L836)</f>
        <v>88.587999999999994</v>
      </c>
      <c r="BI836" s="12">
        <f>SUMIFS(HR!BA$242:BA$451,HR!$C$242:$C$451,$L836)</f>
        <v>88.587999999999994</v>
      </c>
      <c r="BJ836" s="12">
        <f>SUMIFS(HR!BB$242:BB$451,HR!$C$242:$C$451,$L836)</f>
        <v>88.587999999999994</v>
      </c>
      <c r="BK836" s="12">
        <f>SUMIFS(HR!BC$242:BC$451,HR!$C$242:$C$451,$L836)</f>
        <v>88.587999999999994</v>
      </c>
      <c r="BL836" s="12">
        <f>SUMIFS(HR!BD$242:BD$451,HR!$C$242:$C$451,$L836)</f>
        <v>88.587999999999994</v>
      </c>
      <c r="BM836" s="12">
        <f>SUMIFS(HR!BE$242:BE$451,HR!$C$242:$C$451,$L836)</f>
        <v>88.587999999999994</v>
      </c>
      <c r="BN836" s="12">
        <f>SUMIFS(HR!BF$242:BF$451,HR!$C$242:$C$451,$L836)</f>
        <v>88.587999999999994</v>
      </c>
      <c r="BO836" s="12">
        <f>SUMIFS(HR!BG$242:BG$451,HR!$C$242:$C$451,$L836)</f>
        <v>88.587999999999994</v>
      </c>
      <c r="BP836" s="12">
        <f>SUMIFS(HR!BH$242:BH$451,HR!$C$242:$C$451,$L836)</f>
        <v>88.587999999999994</v>
      </c>
      <c r="BQ836" s="12">
        <f>SUMIFS(HR!BI$242:BI$451,HR!$C$242:$C$451,$L836)</f>
        <v>88.587999999999994</v>
      </c>
      <c r="BR836" s="12">
        <f>SUMIFS(HR!BJ$242:BJ$451,HR!$C$242:$C$451,$L836)</f>
        <v>88.587999999999994</v>
      </c>
      <c r="BS836" s="12">
        <f>SUMIFS(HR!BK$242:BK$451,HR!$C$242:$C$451,$L836)</f>
        <v>88.587999999999994</v>
      </c>
      <c r="BT836" s="12">
        <f>SUMIFS(HR!BL$242:BL$451,HR!$C$242:$C$451,$L836)</f>
        <v>88.587999999999994</v>
      </c>
      <c r="BU836" s="12">
        <f>SUMIFS(HR!BM$242:BM$451,HR!$C$242:$C$451,$L836)</f>
        <v>88.587999999999994</v>
      </c>
      <c r="BV836" s="12">
        <f>SUMIFS(HR!BN$242:BN$451,HR!$C$242:$C$451,$L836)</f>
        <v>88.587999999999994</v>
      </c>
      <c r="BW836" s="12">
        <f>SUMIFS(HR!BO$242:BO$451,HR!$C$242:$C$451,$L836)</f>
        <v>88.587999999999994</v>
      </c>
      <c r="BX836" s="12">
        <f>SUMIFS(HR!BP$242:BP$451,HR!$C$242:$C$451,$L836)</f>
        <v>88.587999999999994</v>
      </c>
      <c r="BY836" s="12">
        <f>SUMIFS(HR!BQ$242:BQ$451,HR!$C$242:$C$451,$L836)</f>
        <v>88.587999999999994</v>
      </c>
      <c r="BZ836" s="12">
        <f>SUMIFS(HR!BR$242:BR$451,HR!$C$242:$C$451,$L836)</f>
        <v>88.587999999999994</v>
      </c>
      <c r="CA836" s="12">
        <f>SUMIFS(HR!BS$242:BS$451,HR!$C$242:$C$451,$L836)</f>
        <v>88.587999999999994</v>
      </c>
      <c r="CB836" s="12">
        <f>SUMIFS(HR!BT$242:BT$451,HR!$C$242:$C$451,$L836)</f>
        <v>88.587999999999994</v>
      </c>
      <c r="CC836" s="12">
        <f>SUMIFS(HR!BU$242:BU$451,HR!$C$242:$C$451,$L836)</f>
        <v>88.587999999999994</v>
      </c>
      <c r="CD836" s="12">
        <f>SUMIFS(HR!BV$242:BV$451,HR!$C$242:$C$451,$L836)</f>
        <v>88.587999999999994</v>
      </c>
      <c r="CE836" s="12">
        <f>SUMIFS(HR!BW$242:BW$451,HR!$C$242:$C$451,$L836)</f>
        <v>88.587999999999994</v>
      </c>
      <c r="CF836" s="12">
        <f>SUMIFS(HR!BX$242:BX$451,HR!$C$242:$C$451,$L836)</f>
        <v>88.587999999999994</v>
      </c>
      <c r="CG836" s="12">
        <f t="shared" si="974"/>
        <v>265.76400000000001</v>
      </c>
      <c r="CH836" s="12">
        <f t="shared" si="975"/>
        <v>265.76400000000001</v>
      </c>
      <c r="CI836" s="12">
        <f t="shared" si="976"/>
        <v>265.76400000000001</v>
      </c>
      <c r="CJ836" s="12">
        <f t="shared" si="977"/>
        <v>265.76400000000001</v>
      </c>
      <c r="CK836" s="12">
        <f t="shared" si="978"/>
        <v>1063.0559999999998</v>
      </c>
      <c r="CL836" s="12">
        <f t="shared" si="979"/>
        <v>265.76400000000001</v>
      </c>
      <c r="CM836" s="12">
        <f t="shared" si="980"/>
        <v>265.76400000000001</v>
      </c>
      <c r="CN836" s="12">
        <f t="shared" si="981"/>
        <v>265.76400000000001</v>
      </c>
      <c r="CO836" s="12">
        <f t="shared" si="982"/>
        <v>265.76400000000001</v>
      </c>
      <c r="CP836" s="12">
        <f t="shared" si="983"/>
        <v>1063.0559999999998</v>
      </c>
      <c r="CQ836" s="12">
        <f t="shared" si="984"/>
        <v>265.76400000000001</v>
      </c>
      <c r="CR836" s="12">
        <f t="shared" si="985"/>
        <v>265.76400000000001</v>
      </c>
      <c r="CS836" s="12">
        <f t="shared" si="986"/>
        <v>265.76400000000001</v>
      </c>
      <c r="CT836" s="12">
        <f t="shared" si="987"/>
        <v>265.76400000000001</v>
      </c>
      <c r="CU836" s="12">
        <f t="shared" si="988"/>
        <v>1063.0559999999998</v>
      </c>
      <c r="CV836" s="12">
        <f t="shared" si="989"/>
        <v>265.76400000000001</v>
      </c>
      <c r="CW836" s="12">
        <f t="shared" si="990"/>
        <v>265.76400000000001</v>
      </c>
      <c r="CX836" s="12">
        <f t="shared" si="991"/>
        <v>265.76400000000001</v>
      </c>
      <c r="CY836" s="12">
        <f t="shared" si="992"/>
        <v>265.76400000000001</v>
      </c>
      <c r="CZ836" s="12">
        <f t="shared" si="993"/>
        <v>1063.0559999999998</v>
      </c>
      <c r="DA836" s="12">
        <f t="shared" si="994"/>
        <v>265.76400000000001</v>
      </c>
      <c r="DB836" s="12">
        <f t="shared" si="995"/>
        <v>265.76400000000001</v>
      </c>
      <c r="DC836" s="12">
        <f t="shared" si="996"/>
        <v>265.76400000000001</v>
      </c>
      <c r="DD836" s="12">
        <f t="shared" si="997"/>
        <v>265.76400000000001</v>
      </c>
      <c r="DE836" s="12">
        <f t="shared" si="998"/>
        <v>1063.0559999999998</v>
      </c>
      <c r="DF836" s="12">
        <f t="shared" si="999"/>
        <v>265.76400000000001</v>
      </c>
      <c r="DG836" s="12">
        <f t="shared" si="1000"/>
        <v>265.76400000000001</v>
      </c>
      <c r="DH836" s="12">
        <f t="shared" si="1001"/>
        <v>265.76400000000001</v>
      </c>
      <c r="DI836" s="12">
        <f t="shared" si="1002"/>
        <v>265.76400000000001</v>
      </c>
      <c r="DJ836" s="12">
        <f t="shared" si="1003"/>
        <v>1063.0559999999998</v>
      </c>
      <c r="DK836" s="12">
        <f>SUM(M836:CHOOSE(YTD,M836,N836,O836,P836,Q836,R836,S836,T836,U836,V836,W836,X836))</f>
        <v>265.76400000000001</v>
      </c>
      <c r="DL836" s="12">
        <f>SUM(Y836:CHOOSE(YTD,Y836,Z836,AA836,AB836,AC836,AD836,AE836,AF836,AG836,AH836,AI836,AJ836))</f>
        <v>265.76400000000001</v>
      </c>
      <c r="DM836" s="12">
        <f>SUM(AK836:CHOOSE(YTD,AK836,AL836,AM836,AN836,AO836,AP836,AQ836,AR836,AS836,AT836,AU836,AV836))</f>
        <v>265.76400000000001</v>
      </c>
      <c r="DN836" s="12">
        <f>SUM(AW836:CHOOSE(YTD,AW836,AX836,AY836,AZ836,BA836,BB836,BC836,BD836,BE836,BF836,BG836,BH836))</f>
        <v>265.76400000000001</v>
      </c>
      <c r="DO836" s="12">
        <f>SUM(BI836:CHOOSE(YTD,BI836,BJ836,BK836,BL836,BM836,BN836,BO836,BP836,BQ836,BR836,BS836,BT836))</f>
        <v>265.76400000000001</v>
      </c>
      <c r="DP836" s="12">
        <f>SUM(BU836:CHOOSE(YTD,BU836,BV836,BW836,BX836,BY836,BZ836,CA836,CB836,CC836,CD836,CE836,CF836))</f>
        <v>265.76400000000001</v>
      </c>
    </row>
    <row r="837" spans="1:120" x14ac:dyDescent="0.15">
      <c r="A837" s="12" t="str">
        <f t="shared" si="971"/>
        <v>Costs - HR</v>
      </c>
      <c r="D837" s="12">
        <f>HR!D467</f>
        <v>0</v>
      </c>
      <c r="E837" s="12">
        <f t="shared" si="973"/>
        <v>0</v>
      </c>
      <c r="F837" s="12">
        <f t="shared" si="972"/>
        <v>0</v>
      </c>
      <c r="G837" s="12">
        <f t="shared" si="972"/>
        <v>0</v>
      </c>
      <c r="H837" s="12">
        <f t="shared" si="972"/>
        <v>0</v>
      </c>
      <c r="I837" s="12">
        <f t="shared" si="972"/>
        <v>0</v>
      </c>
      <c r="J837" s="12">
        <f t="shared" si="972"/>
        <v>0</v>
      </c>
      <c r="K837" s="12">
        <f t="shared" si="972"/>
        <v>0</v>
      </c>
      <c r="L837" s="12" t="str">
        <f>Lists!B32</f>
        <v>PR</v>
      </c>
      <c r="M837" s="12">
        <f>SUMIFS(HR!E$242:E$451,HR!$C$242:$C$451,$L837)</f>
        <v>86.765000000000015</v>
      </c>
      <c r="N837" s="12">
        <f>SUMIFS(HR!F$242:F$451,HR!$C$242:$C$451,$L837)</f>
        <v>86.765000000000015</v>
      </c>
      <c r="O837" s="12">
        <f>SUMIFS(HR!G$242:G$451,HR!$C$242:$C$451,$L837)</f>
        <v>86.765000000000015</v>
      </c>
      <c r="P837" s="12">
        <f>SUMIFS(HR!H$242:H$451,HR!$C$242:$C$451,$L837)</f>
        <v>86.765000000000015</v>
      </c>
      <c r="Q837" s="12">
        <f>SUMIFS(HR!I$242:I$451,HR!$C$242:$C$451,$L837)</f>
        <v>86.765000000000015</v>
      </c>
      <c r="R837" s="12">
        <f>SUMIFS(HR!J$242:J$451,HR!$C$242:$C$451,$L837)</f>
        <v>86.765000000000015</v>
      </c>
      <c r="S837" s="12">
        <f>SUMIFS(HR!K$242:K$451,HR!$C$242:$C$451,$L837)</f>
        <v>86.765000000000015</v>
      </c>
      <c r="T837" s="12">
        <f>SUMIFS(HR!L$242:L$451,HR!$C$242:$C$451,$L837)</f>
        <v>86.765000000000015</v>
      </c>
      <c r="U837" s="12">
        <f>SUMIFS(HR!M$242:M$451,HR!$C$242:$C$451,$L837)</f>
        <v>86.765000000000015</v>
      </c>
      <c r="V837" s="12">
        <f>SUMIFS(HR!N$242:N$451,HR!$C$242:$C$451,$L837)</f>
        <v>86.765000000000015</v>
      </c>
      <c r="W837" s="12">
        <f>SUMIFS(HR!O$242:O$451,HR!$C$242:$C$451,$L837)</f>
        <v>86.765000000000015</v>
      </c>
      <c r="X837" s="12">
        <f>SUMIFS(HR!P$242:P$451,HR!$C$242:$C$451,$L837)</f>
        <v>86.765000000000015</v>
      </c>
      <c r="Y837" s="12">
        <f>SUMIFS(HR!Q$242:Q$451,HR!$C$242:$C$451,$L837)</f>
        <v>86.765000000000015</v>
      </c>
      <c r="Z837" s="12">
        <f>SUMIFS(HR!R$242:R$451,HR!$C$242:$C$451,$L837)</f>
        <v>86.765000000000015</v>
      </c>
      <c r="AA837" s="12">
        <f>SUMIFS(HR!S$242:S$451,HR!$C$242:$C$451,$L837)</f>
        <v>86.765000000000015</v>
      </c>
      <c r="AB837" s="12">
        <f>SUMIFS(HR!T$242:T$451,HR!$C$242:$C$451,$L837)</f>
        <v>86.765000000000015</v>
      </c>
      <c r="AC837" s="12">
        <f>SUMIFS(HR!U$242:U$451,HR!$C$242:$C$451,$L837)</f>
        <v>86.765000000000015</v>
      </c>
      <c r="AD837" s="12">
        <f>SUMIFS(HR!V$242:V$451,HR!$C$242:$C$451,$L837)</f>
        <v>86.765000000000015</v>
      </c>
      <c r="AE837" s="12">
        <f>SUMIFS(HR!W$242:W$451,HR!$C$242:$C$451,$L837)</f>
        <v>86.765000000000015</v>
      </c>
      <c r="AF837" s="12">
        <f>SUMIFS(HR!X$242:X$451,HR!$C$242:$C$451,$L837)</f>
        <v>86.765000000000015</v>
      </c>
      <c r="AG837" s="12">
        <f>SUMIFS(HR!Y$242:Y$451,HR!$C$242:$C$451,$L837)</f>
        <v>86.765000000000015</v>
      </c>
      <c r="AH837" s="12">
        <f>SUMIFS(HR!Z$242:Z$451,HR!$C$242:$C$451,$L837)</f>
        <v>86.765000000000015</v>
      </c>
      <c r="AI837" s="12">
        <f>SUMIFS(HR!AA$242:AA$451,HR!$C$242:$C$451,$L837)</f>
        <v>86.765000000000015</v>
      </c>
      <c r="AJ837" s="12">
        <f>SUMIFS(HR!AB$242:AB$451,HR!$C$242:$C$451,$L837)</f>
        <v>86.765000000000015</v>
      </c>
      <c r="AK837" s="12">
        <f>SUMIFS(HR!AC$242:AC$451,HR!$C$242:$C$451,$L837)</f>
        <v>86.765000000000015</v>
      </c>
      <c r="AL837" s="12">
        <f>SUMIFS(HR!AD$242:AD$451,HR!$C$242:$C$451,$L837)</f>
        <v>86.765000000000015</v>
      </c>
      <c r="AM837" s="12">
        <f>SUMIFS(HR!AE$242:AE$451,HR!$C$242:$C$451,$L837)</f>
        <v>86.765000000000015</v>
      </c>
      <c r="AN837" s="12">
        <f>SUMIFS(HR!AF$242:AF$451,HR!$C$242:$C$451,$L837)</f>
        <v>86.765000000000015</v>
      </c>
      <c r="AO837" s="12">
        <f>SUMIFS(HR!AG$242:AG$451,HR!$C$242:$C$451,$L837)</f>
        <v>86.765000000000015</v>
      </c>
      <c r="AP837" s="12">
        <f>SUMIFS(HR!AH$242:AH$451,HR!$C$242:$C$451,$L837)</f>
        <v>86.765000000000015</v>
      </c>
      <c r="AQ837" s="12">
        <f>SUMIFS(HR!AI$242:AI$451,HR!$C$242:$C$451,$L837)</f>
        <v>86.765000000000015</v>
      </c>
      <c r="AR837" s="12">
        <f>SUMIFS(HR!AJ$242:AJ$451,HR!$C$242:$C$451,$L837)</f>
        <v>86.765000000000015</v>
      </c>
      <c r="AS837" s="12">
        <f>SUMIFS(HR!AK$242:AK$451,HR!$C$242:$C$451,$L837)</f>
        <v>86.765000000000015</v>
      </c>
      <c r="AT837" s="12">
        <f>SUMIFS(HR!AL$242:AL$451,HR!$C$242:$C$451,$L837)</f>
        <v>86.765000000000015</v>
      </c>
      <c r="AU837" s="12">
        <f>SUMIFS(HR!AM$242:AM$451,HR!$C$242:$C$451,$L837)</f>
        <v>86.765000000000015</v>
      </c>
      <c r="AV837" s="12">
        <f>SUMIFS(HR!AN$242:AN$451,HR!$C$242:$C$451,$L837)</f>
        <v>86.765000000000015</v>
      </c>
      <c r="AW837" s="12">
        <f>SUMIFS(HR!AO$242:AO$451,HR!$C$242:$C$451,$L837)</f>
        <v>86.765000000000015</v>
      </c>
      <c r="AX837" s="12">
        <f>SUMIFS(HR!AP$242:AP$451,HR!$C$242:$C$451,$L837)</f>
        <v>86.765000000000015</v>
      </c>
      <c r="AY837" s="12">
        <f>SUMIFS(HR!AQ$242:AQ$451,HR!$C$242:$C$451,$L837)</f>
        <v>86.765000000000015</v>
      </c>
      <c r="AZ837" s="12">
        <f>SUMIFS(HR!AR$242:AR$451,HR!$C$242:$C$451,$L837)</f>
        <v>86.765000000000015</v>
      </c>
      <c r="BA837" s="12">
        <f>SUMIFS(HR!AS$242:AS$451,HR!$C$242:$C$451,$L837)</f>
        <v>86.765000000000015</v>
      </c>
      <c r="BB837" s="12">
        <f>SUMIFS(HR!AT$242:AT$451,HR!$C$242:$C$451,$L837)</f>
        <v>86.765000000000015</v>
      </c>
      <c r="BC837" s="12">
        <f>SUMIFS(HR!AU$242:AU$451,HR!$C$242:$C$451,$L837)</f>
        <v>86.765000000000015</v>
      </c>
      <c r="BD837" s="12">
        <f>SUMIFS(HR!AV$242:AV$451,HR!$C$242:$C$451,$L837)</f>
        <v>86.765000000000015</v>
      </c>
      <c r="BE837" s="12">
        <f>SUMIFS(HR!AW$242:AW$451,HR!$C$242:$C$451,$L837)</f>
        <v>86.765000000000015</v>
      </c>
      <c r="BF837" s="12">
        <f>SUMIFS(HR!AX$242:AX$451,HR!$C$242:$C$451,$L837)</f>
        <v>86.765000000000015</v>
      </c>
      <c r="BG837" s="12">
        <f>SUMIFS(HR!AY$242:AY$451,HR!$C$242:$C$451,$L837)</f>
        <v>86.765000000000015</v>
      </c>
      <c r="BH837" s="12">
        <f>SUMIFS(HR!AZ$242:AZ$451,HR!$C$242:$C$451,$L837)</f>
        <v>86.765000000000015</v>
      </c>
      <c r="BI837" s="12">
        <f>SUMIFS(HR!BA$242:BA$451,HR!$C$242:$C$451,$L837)</f>
        <v>86.765000000000015</v>
      </c>
      <c r="BJ837" s="12">
        <f>SUMIFS(HR!BB$242:BB$451,HR!$C$242:$C$451,$L837)</f>
        <v>86.765000000000015</v>
      </c>
      <c r="BK837" s="12">
        <f>SUMIFS(HR!BC$242:BC$451,HR!$C$242:$C$451,$L837)</f>
        <v>86.765000000000015</v>
      </c>
      <c r="BL837" s="12">
        <f>SUMIFS(HR!BD$242:BD$451,HR!$C$242:$C$451,$L837)</f>
        <v>86.765000000000015</v>
      </c>
      <c r="BM837" s="12">
        <f>SUMIFS(HR!BE$242:BE$451,HR!$C$242:$C$451,$L837)</f>
        <v>86.765000000000015</v>
      </c>
      <c r="BN837" s="12">
        <f>SUMIFS(HR!BF$242:BF$451,HR!$C$242:$C$451,$L837)</f>
        <v>86.765000000000015</v>
      </c>
      <c r="BO837" s="12">
        <f>SUMIFS(HR!BG$242:BG$451,HR!$C$242:$C$451,$L837)</f>
        <v>86.765000000000015</v>
      </c>
      <c r="BP837" s="12">
        <f>SUMIFS(HR!BH$242:BH$451,HR!$C$242:$C$451,$L837)</f>
        <v>86.765000000000015</v>
      </c>
      <c r="BQ837" s="12">
        <f>SUMIFS(HR!BI$242:BI$451,HR!$C$242:$C$451,$L837)</f>
        <v>86.765000000000015</v>
      </c>
      <c r="BR837" s="12">
        <f>SUMIFS(HR!BJ$242:BJ$451,HR!$C$242:$C$451,$L837)</f>
        <v>86.765000000000015</v>
      </c>
      <c r="BS837" s="12">
        <f>SUMIFS(HR!BK$242:BK$451,HR!$C$242:$C$451,$L837)</f>
        <v>86.765000000000015</v>
      </c>
      <c r="BT837" s="12">
        <f>SUMIFS(HR!BL$242:BL$451,HR!$C$242:$C$451,$L837)</f>
        <v>86.765000000000015</v>
      </c>
      <c r="BU837" s="12">
        <f>SUMIFS(HR!BM$242:BM$451,HR!$C$242:$C$451,$L837)</f>
        <v>86.765000000000015</v>
      </c>
      <c r="BV837" s="12">
        <f>SUMIFS(HR!BN$242:BN$451,HR!$C$242:$C$451,$L837)</f>
        <v>86.765000000000015</v>
      </c>
      <c r="BW837" s="12">
        <f>SUMIFS(HR!BO$242:BO$451,HR!$C$242:$C$451,$L837)</f>
        <v>86.765000000000015</v>
      </c>
      <c r="BX837" s="12">
        <f>SUMIFS(HR!BP$242:BP$451,HR!$C$242:$C$451,$L837)</f>
        <v>86.765000000000015</v>
      </c>
      <c r="BY837" s="12">
        <f>SUMIFS(HR!BQ$242:BQ$451,HR!$C$242:$C$451,$L837)</f>
        <v>86.765000000000015</v>
      </c>
      <c r="BZ837" s="12">
        <f>SUMIFS(HR!BR$242:BR$451,HR!$C$242:$C$451,$L837)</f>
        <v>86.765000000000015</v>
      </c>
      <c r="CA837" s="12">
        <f>SUMIFS(HR!BS$242:BS$451,HR!$C$242:$C$451,$L837)</f>
        <v>86.765000000000015</v>
      </c>
      <c r="CB837" s="12">
        <f>SUMIFS(HR!BT$242:BT$451,HR!$C$242:$C$451,$L837)</f>
        <v>86.765000000000015</v>
      </c>
      <c r="CC837" s="12">
        <f>SUMIFS(HR!BU$242:BU$451,HR!$C$242:$C$451,$L837)</f>
        <v>86.765000000000015</v>
      </c>
      <c r="CD837" s="12">
        <f>SUMIFS(HR!BV$242:BV$451,HR!$C$242:$C$451,$L837)</f>
        <v>86.765000000000015</v>
      </c>
      <c r="CE837" s="12">
        <f>SUMIFS(HR!BW$242:BW$451,HR!$C$242:$C$451,$L837)</f>
        <v>86.765000000000015</v>
      </c>
      <c r="CF837" s="12">
        <f>SUMIFS(HR!BX$242:BX$451,HR!$C$242:$C$451,$L837)</f>
        <v>86.765000000000015</v>
      </c>
      <c r="CG837" s="12">
        <f t="shared" si="974"/>
        <v>260.29500000000007</v>
      </c>
      <c r="CH837" s="12">
        <f t="shared" si="975"/>
        <v>260.29500000000007</v>
      </c>
      <c r="CI837" s="12">
        <f t="shared" si="976"/>
        <v>260.29500000000007</v>
      </c>
      <c r="CJ837" s="12">
        <f t="shared" si="977"/>
        <v>260.29500000000007</v>
      </c>
      <c r="CK837" s="12">
        <f t="shared" si="978"/>
        <v>1041.18</v>
      </c>
      <c r="CL837" s="12">
        <f t="shared" si="979"/>
        <v>260.29500000000007</v>
      </c>
      <c r="CM837" s="12">
        <f t="shared" si="980"/>
        <v>260.29500000000007</v>
      </c>
      <c r="CN837" s="12">
        <f t="shared" si="981"/>
        <v>260.29500000000007</v>
      </c>
      <c r="CO837" s="12">
        <f t="shared" si="982"/>
        <v>260.29500000000007</v>
      </c>
      <c r="CP837" s="12">
        <f t="shared" si="983"/>
        <v>1041.18</v>
      </c>
      <c r="CQ837" s="12">
        <f t="shared" si="984"/>
        <v>260.29500000000007</v>
      </c>
      <c r="CR837" s="12">
        <f t="shared" si="985"/>
        <v>260.29500000000007</v>
      </c>
      <c r="CS837" s="12">
        <f t="shared" si="986"/>
        <v>260.29500000000007</v>
      </c>
      <c r="CT837" s="12">
        <f t="shared" si="987"/>
        <v>260.29500000000007</v>
      </c>
      <c r="CU837" s="12">
        <f t="shared" si="988"/>
        <v>1041.18</v>
      </c>
      <c r="CV837" s="12">
        <f t="shared" si="989"/>
        <v>260.29500000000007</v>
      </c>
      <c r="CW837" s="12">
        <f t="shared" si="990"/>
        <v>260.29500000000007</v>
      </c>
      <c r="CX837" s="12">
        <f t="shared" si="991"/>
        <v>260.29500000000007</v>
      </c>
      <c r="CY837" s="12">
        <f t="shared" si="992"/>
        <v>260.29500000000007</v>
      </c>
      <c r="CZ837" s="12">
        <f t="shared" si="993"/>
        <v>1041.18</v>
      </c>
      <c r="DA837" s="12">
        <f t="shared" si="994"/>
        <v>260.29500000000007</v>
      </c>
      <c r="DB837" s="12">
        <f t="shared" si="995"/>
        <v>260.29500000000007</v>
      </c>
      <c r="DC837" s="12">
        <f t="shared" si="996"/>
        <v>260.29500000000007</v>
      </c>
      <c r="DD837" s="12">
        <f t="shared" si="997"/>
        <v>260.29500000000007</v>
      </c>
      <c r="DE837" s="12">
        <f t="shared" si="998"/>
        <v>1041.18</v>
      </c>
      <c r="DF837" s="12">
        <f t="shared" si="999"/>
        <v>260.29500000000007</v>
      </c>
      <c r="DG837" s="12">
        <f t="shared" si="1000"/>
        <v>260.29500000000007</v>
      </c>
      <c r="DH837" s="12">
        <f t="shared" si="1001"/>
        <v>260.29500000000007</v>
      </c>
      <c r="DI837" s="12">
        <f t="shared" si="1002"/>
        <v>260.29500000000007</v>
      </c>
      <c r="DJ837" s="12">
        <f t="shared" si="1003"/>
        <v>1041.18</v>
      </c>
      <c r="DK837" s="12">
        <f>SUM(M837:CHOOSE(YTD,M837,N837,O837,P837,Q837,R837,S837,T837,U837,V837,W837,X837))</f>
        <v>260.29500000000007</v>
      </c>
      <c r="DL837" s="12">
        <f>SUM(Y837:CHOOSE(YTD,Y837,Z837,AA837,AB837,AC837,AD837,AE837,AF837,AG837,AH837,AI837,AJ837))</f>
        <v>260.29500000000007</v>
      </c>
      <c r="DM837" s="12">
        <f>SUM(AK837:CHOOSE(YTD,AK837,AL837,AM837,AN837,AO837,AP837,AQ837,AR837,AS837,AT837,AU837,AV837))</f>
        <v>260.29500000000007</v>
      </c>
      <c r="DN837" s="12">
        <f>SUM(AW837:CHOOSE(YTD,AW837,AX837,AY837,AZ837,BA837,BB837,BC837,BD837,BE837,BF837,BG837,BH837))</f>
        <v>260.29500000000007</v>
      </c>
      <c r="DO837" s="12">
        <f>SUM(BI837:CHOOSE(YTD,BI837,BJ837,BK837,BL837,BM837,BN837,BO837,BP837,BQ837,BR837,BS837,BT837))</f>
        <v>260.29500000000007</v>
      </c>
      <c r="DP837" s="12">
        <f>SUM(BU837:CHOOSE(YTD,BU837,BV837,BW837,BX837,BY837,BZ837,CA837,CB837,CC837,CD837,CE837,CF837))</f>
        <v>260.29500000000007</v>
      </c>
    </row>
    <row r="838" spans="1:120" x14ac:dyDescent="0.15">
      <c r="A838" s="12" t="str">
        <f t="shared" si="971"/>
        <v>Costs - HR</v>
      </c>
      <c r="D838" s="12">
        <f>HR!D468</f>
        <v>0</v>
      </c>
      <c r="E838" s="12">
        <f t="shared" si="973"/>
        <v>0</v>
      </c>
      <c r="F838" s="12">
        <f t="shared" si="972"/>
        <v>0</v>
      </c>
      <c r="G838" s="12">
        <f t="shared" si="972"/>
        <v>0</v>
      </c>
      <c r="H838" s="12">
        <f t="shared" si="972"/>
        <v>0</v>
      </c>
      <c r="I838" s="12">
        <f t="shared" si="972"/>
        <v>0</v>
      </c>
      <c r="J838" s="12">
        <f t="shared" si="972"/>
        <v>0</v>
      </c>
      <c r="K838" s="12">
        <f t="shared" si="972"/>
        <v>0</v>
      </c>
      <c r="L838" s="12">
        <f>Lists!B33</f>
        <v>0</v>
      </c>
      <c r="M838" s="12">
        <f>SUMIFS(HR!E$242:E$451,HR!$C$242:$C$451,$L838)</f>
        <v>0</v>
      </c>
      <c r="N838" s="12">
        <f>SUMIFS(HR!F$242:F$451,HR!$C$242:$C$451,$L838)</f>
        <v>0</v>
      </c>
      <c r="O838" s="12">
        <f>SUMIFS(HR!G$242:G$451,HR!$C$242:$C$451,$L838)</f>
        <v>0</v>
      </c>
      <c r="P838" s="12">
        <f>SUMIFS(HR!H$242:H$451,HR!$C$242:$C$451,$L838)</f>
        <v>0</v>
      </c>
      <c r="Q838" s="12">
        <f>SUMIFS(HR!I$242:I$451,HR!$C$242:$C$451,$L838)</f>
        <v>0</v>
      </c>
      <c r="R838" s="12">
        <f>SUMIFS(HR!J$242:J$451,HR!$C$242:$C$451,$L838)</f>
        <v>0</v>
      </c>
      <c r="S838" s="12">
        <f>SUMIFS(HR!K$242:K$451,HR!$C$242:$C$451,$L838)</f>
        <v>0</v>
      </c>
      <c r="T838" s="12">
        <f>SUMIFS(HR!L$242:L$451,HR!$C$242:$C$451,$L838)</f>
        <v>0</v>
      </c>
      <c r="U838" s="12">
        <f>SUMIFS(HR!M$242:M$451,HR!$C$242:$C$451,$L838)</f>
        <v>0</v>
      </c>
      <c r="V838" s="12">
        <f>SUMIFS(HR!N$242:N$451,HR!$C$242:$C$451,$L838)</f>
        <v>0</v>
      </c>
      <c r="W838" s="12">
        <f>SUMIFS(HR!O$242:O$451,HR!$C$242:$C$451,$L838)</f>
        <v>0</v>
      </c>
      <c r="X838" s="12">
        <f>SUMIFS(HR!P$242:P$451,HR!$C$242:$C$451,$L838)</f>
        <v>0</v>
      </c>
      <c r="Y838" s="12">
        <f>SUMIFS(HR!Q$242:Q$451,HR!$C$242:$C$451,$L838)</f>
        <v>0</v>
      </c>
      <c r="Z838" s="12">
        <f>SUMIFS(HR!R$242:R$451,HR!$C$242:$C$451,$L838)</f>
        <v>0</v>
      </c>
      <c r="AA838" s="12">
        <f>SUMIFS(HR!S$242:S$451,HR!$C$242:$C$451,$L838)</f>
        <v>0</v>
      </c>
      <c r="AB838" s="12">
        <f>SUMIFS(HR!T$242:T$451,HR!$C$242:$C$451,$L838)</f>
        <v>0</v>
      </c>
      <c r="AC838" s="12">
        <f>SUMIFS(HR!U$242:U$451,HR!$C$242:$C$451,$L838)</f>
        <v>0</v>
      </c>
      <c r="AD838" s="12">
        <f>SUMIFS(HR!V$242:V$451,HR!$C$242:$C$451,$L838)</f>
        <v>0</v>
      </c>
      <c r="AE838" s="12">
        <f>SUMIFS(HR!W$242:W$451,HR!$C$242:$C$451,$L838)</f>
        <v>0</v>
      </c>
      <c r="AF838" s="12">
        <f>SUMIFS(HR!X$242:X$451,HR!$C$242:$C$451,$L838)</f>
        <v>0</v>
      </c>
      <c r="AG838" s="12">
        <f>SUMIFS(HR!Y$242:Y$451,HR!$C$242:$C$451,$L838)</f>
        <v>0</v>
      </c>
      <c r="AH838" s="12">
        <f>SUMIFS(HR!Z$242:Z$451,HR!$C$242:$C$451,$L838)</f>
        <v>0</v>
      </c>
      <c r="AI838" s="12">
        <f>SUMIFS(HR!AA$242:AA$451,HR!$C$242:$C$451,$L838)</f>
        <v>0</v>
      </c>
      <c r="AJ838" s="12">
        <f>SUMIFS(HR!AB$242:AB$451,HR!$C$242:$C$451,$L838)</f>
        <v>0</v>
      </c>
      <c r="AK838" s="12">
        <f>SUMIFS(HR!AC$242:AC$451,HR!$C$242:$C$451,$L838)</f>
        <v>0</v>
      </c>
      <c r="AL838" s="12">
        <f>SUMIFS(HR!AD$242:AD$451,HR!$C$242:$C$451,$L838)</f>
        <v>0</v>
      </c>
      <c r="AM838" s="12">
        <f>SUMIFS(HR!AE$242:AE$451,HR!$C$242:$C$451,$L838)</f>
        <v>0</v>
      </c>
      <c r="AN838" s="12">
        <f>SUMIFS(HR!AF$242:AF$451,HR!$C$242:$C$451,$L838)</f>
        <v>0</v>
      </c>
      <c r="AO838" s="12">
        <f>SUMIFS(HR!AG$242:AG$451,HR!$C$242:$C$451,$L838)</f>
        <v>0</v>
      </c>
      <c r="AP838" s="12">
        <f>SUMIFS(HR!AH$242:AH$451,HR!$C$242:$C$451,$L838)</f>
        <v>0</v>
      </c>
      <c r="AQ838" s="12">
        <f>SUMIFS(HR!AI$242:AI$451,HR!$C$242:$C$451,$L838)</f>
        <v>0</v>
      </c>
      <c r="AR838" s="12">
        <f>SUMIFS(HR!AJ$242:AJ$451,HR!$C$242:$C$451,$L838)</f>
        <v>0</v>
      </c>
      <c r="AS838" s="12">
        <f>SUMIFS(HR!AK$242:AK$451,HR!$C$242:$C$451,$L838)</f>
        <v>0</v>
      </c>
      <c r="AT838" s="12">
        <f>SUMIFS(HR!AL$242:AL$451,HR!$C$242:$C$451,$L838)</f>
        <v>0</v>
      </c>
      <c r="AU838" s="12">
        <f>SUMIFS(HR!AM$242:AM$451,HR!$C$242:$C$451,$L838)</f>
        <v>0</v>
      </c>
      <c r="AV838" s="12">
        <f>SUMIFS(HR!AN$242:AN$451,HR!$C$242:$C$451,$L838)</f>
        <v>0</v>
      </c>
      <c r="AW838" s="12">
        <f>SUMIFS(HR!AO$242:AO$451,HR!$C$242:$C$451,$L838)</f>
        <v>0</v>
      </c>
      <c r="AX838" s="12">
        <f>SUMIFS(HR!AP$242:AP$451,HR!$C$242:$C$451,$L838)</f>
        <v>0</v>
      </c>
      <c r="AY838" s="12">
        <f>SUMIFS(HR!AQ$242:AQ$451,HR!$C$242:$C$451,$L838)</f>
        <v>0</v>
      </c>
      <c r="AZ838" s="12">
        <f>SUMIFS(HR!AR$242:AR$451,HR!$C$242:$C$451,$L838)</f>
        <v>0</v>
      </c>
      <c r="BA838" s="12">
        <f>SUMIFS(HR!AS$242:AS$451,HR!$C$242:$C$451,$L838)</f>
        <v>0</v>
      </c>
      <c r="BB838" s="12">
        <f>SUMIFS(HR!AT$242:AT$451,HR!$C$242:$C$451,$L838)</f>
        <v>0</v>
      </c>
      <c r="BC838" s="12">
        <f>SUMIFS(HR!AU$242:AU$451,HR!$C$242:$C$451,$L838)</f>
        <v>0</v>
      </c>
      <c r="BD838" s="12">
        <f>SUMIFS(HR!AV$242:AV$451,HR!$C$242:$C$451,$L838)</f>
        <v>0</v>
      </c>
      <c r="BE838" s="12">
        <f>SUMIFS(HR!AW$242:AW$451,HR!$C$242:$C$451,$L838)</f>
        <v>0</v>
      </c>
      <c r="BF838" s="12">
        <f>SUMIFS(HR!AX$242:AX$451,HR!$C$242:$C$451,$L838)</f>
        <v>0</v>
      </c>
      <c r="BG838" s="12">
        <f>SUMIFS(HR!AY$242:AY$451,HR!$C$242:$C$451,$L838)</f>
        <v>0</v>
      </c>
      <c r="BH838" s="12">
        <f>SUMIFS(HR!AZ$242:AZ$451,HR!$C$242:$C$451,$L838)</f>
        <v>0</v>
      </c>
      <c r="BI838" s="12">
        <f>SUMIFS(HR!BA$242:BA$451,HR!$C$242:$C$451,$L838)</f>
        <v>0</v>
      </c>
      <c r="BJ838" s="12">
        <f>SUMIFS(HR!BB$242:BB$451,HR!$C$242:$C$451,$L838)</f>
        <v>0</v>
      </c>
      <c r="BK838" s="12">
        <f>SUMIFS(HR!BC$242:BC$451,HR!$C$242:$C$451,$L838)</f>
        <v>0</v>
      </c>
      <c r="BL838" s="12">
        <f>SUMIFS(HR!BD$242:BD$451,HR!$C$242:$C$451,$L838)</f>
        <v>0</v>
      </c>
      <c r="BM838" s="12">
        <f>SUMIFS(HR!BE$242:BE$451,HR!$C$242:$C$451,$L838)</f>
        <v>0</v>
      </c>
      <c r="BN838" s="12">
        <f>SUMIFS(HR!BF$242:BF$451,HR!$C$242:$C$451,$L838)</f>
        <v>0</v>
      </c>
      <c r="BO838" s="12">
        <f>SUMIFS(HR!BG$242:BG$451,HR!$C$242:$C$451,$L838)</f>
        <v>0</v>
      </c>
      <c r="BP838" s="12">
        <f>SUMIFS(HR!BH$242:BH$451,HR!$C$242:$C$451,$L838)</f>
        <v>0</v>
      </c>
      <c r="BQ838" s="12">
        <f>SUMIFS(HR!BI$242:BI$451,HR!$C$242:$C$451,$L838)</f>
        <v>0</v>
      </c>
      <c r="BR838" s="12">
        <f>SUMIFS(HR!BJ$242:BJ$451,HR!$C$242:$C$451,$L838)</f>
        <v>0</v>
      </c>
      <c r="BS838" s="12">
        <f>SUMIFS(HR!BK$242:BK$451,HR!$C$242:$C$451,$L838)</f>
        <v>0</v>
      </c>
      <c r="BT838" s="12">
        <f>SUMIFS(HR!BL$242:BL$451,HR!$C$242:$C$451,$L838)</f>
        <v>0</v>
      </c>
      <c r="BU838" s="12">
        <f>SUMIFS(HR!BM$242:BM$451,HR!$C$242:$C$451,$L838)</f>
        <v>0</v>
      </c>
      <c r="BV838" s="12">
        <f>SUMIFS(HR!BN$242:BN$451,HR!$C$242:$C$451,$L838)</f>
        <v>0</v>
      </c>
      <c r="BW838" s="12">
        <f>SUMIFS(HR!BO$242:BO$451,HR!$C$242:$C$451,$L838)</f>
        <v>0</v>
      </c>
      <c r="BX838" s="12">
        <f>SUMIFS(HR!BP$242:BP$451,HR!$C$242:$C$451,$L838)</f>
        <v>0</v>
      </c>
      <c r="BY838" s="12">
        <f>SUMIFS(HR!BQ$242:BQ$451,HR!$C$242:$C$451,$L838)</f>
        <v>0</v>
      </c>
      <c r="BZ838" s="12">
        <f>SUMIFS(HR!BR$242:BR$451,HR!$C$242:$C$451,$L838)</f>
        <v>0</v>
      </c>
      <c r="CA838" s="12">
        <f>SUMIFS(HR!BS$242:BS$451,HR!$C$242:$C$451,$L838)</f>
        <v>0</v>
      </c>
      <c r="CB838" s="12">
        <f>SUMIFS(HR!BT$242:BT$451,HR!$C$242:$C$451,$L838)</f>
        <v>0</v>
      </c>
      <c r="CC838" s="12">
        <f>SUMIFS(HR!BU$242:BU$451,HR!$C$242:$C$451,$L838)</f>
        <v>0</v>
      </c>
      <c r="CD838" s="12">
        <f>SUMIFS(HR!BV$242:BV$451,HR!$C$242:$C$451,$L838)</f>
        <v>0</v>
      </c>
      <c r="CE838" s="12">
        <f>SUMIFS(HR!BW$242:BW$451,HR!$C$242:$C$451,$L838)</f>
        <v>0</v>
      </c>
      <c r="CF838" s="12">
        <f>SUMIFS(HR!BX$242:BX$451,HR!$C$242:$C$451,$L838)</f>
        <v>0</v>
      </c>
      <c r="CG838" s="12">
        <f t="shared" si="974"/>
        <v>0</v>
      </c>
      <c r="CH838" s="12">
        <f t="shared" si="975"/>
        <v>0</v>
      </c>
      <c r="CI838" s="12">
        <f t="shared" si="976"/>
        <v>0</v>
      </c>
      <c r="CJ838" s="12">
        <f t="shared" si="977"/>
        <v>0</v>
      </c>
      <c r="CK838" s="12">
        <f t="shared" si="978"/>
        <v>0</v>
      </c>
      <c r="CL838" s="12">
        <f t="shared" si="979"/>
        <v>0</v>
      </c>
      <c r="CM838" s="12">
        <f t="shared" si="980"/>
        <v>0</v>
      </c>
      <c r="CN838" s="12">
        <f t="shared" si="981"/>
        <v>0</v>
      </c>
      <c r="CO838" s="12">
        <f t="shared" si="982"/>
        <v>0</v>
      </c>
      <c r="CP838" s="12">
        <f t="shared" si="983"/>
        <v>0</v>
      </c>
      <c r="CQ838" s="12">
        <f t="shared" si="984"/>
        <v>0</v>
      </c>
      <c r="CR838" s="12">
        <f t="shared" si="985"/>
        <v>0</v>
      </c>
      <c r="CS838" s="12">
        <f t="shared" si="986"/>
        <v>0</v>
      </c>
      <c r="CT838" s="12">
        <f t="shared" si="987"/>
        <v>0</v>
      </c>
      <c r="CU838" s="12">
        <f t="shared" si="988"/>
        <v>0</v>
      </c>
      <c r="CV838" s="12">
        <f t="shared" si="989"/>
        <v>0</v>
      </c>
      <c r="CW838" s="12">
        <f t="shared" si="990"/>
        <v>0</v>
      </c>
      <c r="CX838" s="12">
        <f t="shared" si="991"/>
        <v>0</v>
      </c>
      <c r="CY838" s="12">
        <f t="shared" si="992"/>
        <v>0</v>
      </c>
      <c r="CZ838" s="12">
        <f t="shared" si="993"/>
        <v>0</v>
      </c>
      <c r="DA838" s="12">
        <f t="shared" si="994"/>
        <v>0</v>
      </c>
      <c r="DB838" s="12">
        <f t="shared" si="995"/>
        <v>0</v>
      </c>
      <c r="DC838" s="12">
        <f t="shared" si="996"/>
        <v>0</v>
      </c>
      <c r="DD838" s="12">
        <f t="shared" si="997"/>
        <v>0</v>
      </c>
      <c r="DE838" s="12">
        <f t="shared" si="998"/>
        <v>0</v>
      </c>
      <c r="DF838" s="12">
        <f t="shared" si="999"/>
        <v>0</v>
      </c>
      <c r="DG838" s="12">
        <f t="shared" si="1000"/>
        <v>0</v>
      </c>
      <c r="DH838" s="12">
        <f t="shared" si="1001"/>
        <v>0</v>
      </c>
      <c r="DI838" s="12">
        <f t="shared" si="1002"/>
        <v>0</v>
      </c>
      <c r="DJ838" s="12">
        <f t="shared" si="1003"/>
        <v>0</v>
      </c>
      <c r="DK838" s="12">
        <f>SUM(M838:CHOOSE(YTD,M838,N838,O838,P838,Q838,R838,S838,T838,U838,V838,W838,X838))</f>
        <v>0</v>
      </c>
      <c r="DL838" s="12">
        <f>SUM(Y838:CHOOSE(YTD,Y838,Z838,AA838,AB838,AC838,AD838,AE838,AF838,AG838,AH838,AI838,AJ838))</f>
        <v>0</v>
      </c>
      <c r="DM838" s="12">
        <f>SUM(AK838:CHOOSE(YTD,AK838,AL838,AM838,AN838,AO838,AP838,AQ838,AR838,AS838,AT838,AU838,AV838))</f>
        <v>0</v>
      </c>
      <c r="DN838" s="12">
        <f>SUM(AW838:CHOOSE(YTD,AW838,AX838,AY838,AZ838,BA838,BB838,BC838,BD838,BE838,BF838,BG838,BH838))</f>
        <v>0</v>
      </c>
      <c r="DO838" s="12">
        <f>SUM(BI838:CHOOSE(YTD,BI838,BJ838,BK838,BL838,BM838,BN838,BO838,BP838,BQ838,BR838,BS838,BT838))</f>
        <v>0</v>
      </c>
      <c r="DP838" s="12">
        <f>SUM(BU838:CHOOSE(YTD,BU838,BV838,BW838,BX838,BY838,BZ838,CA838,CB838,CC838,CD838,CE838,CF838))</f>
        <v>0</v>
      </c>
    </row>
    <row r="839" spans="1:120" x14ac:dyDescent="0.15">
      <c r="A839" s="12" t="str">
        <f t="shared" si="971"/>
        <v>Costs - HR</v>
      </c>
      <c r="D839" s="12">
        <f>HR!D469</f>
        <v>0</v>
      </c>
      <c r="E839" s="12">
        <f t="shared" si="973"/>
        <v>0</v>
      </c>
      <c r="F839" s="12">
        <f t="shared" si="972"/>
        <v>0</v>
      </c>
      <c r="G839" s="12">
        <f t="shared" si="972"/>
        <v>0</v>
      </c>
      <c r="H839" s="12">
        <f t="shared" si="972"/>
        <v>0</v>
      </c>
      <c r="I839" s="12">
        <f t="shared" si="972"/>
        <v>0</v>
      </c>
      <c r="J839" s="12">
        <f t="shared" si="972"/>
        <v>0</v>
      </c>
      <c r="K839" s="12">
        <f t="shared" si="972"/>
        <v>0</v>
      </c>
      <c r="L839" s="12">
        <f>Lists!B34</f>
        <v>0</v>
      </c>
      <c r="M839" s="12">
        <f>SUMIFS(HR!E$242:E$451,HR!$C$242:$C$451,$L839)</f>
        <v>0</v>
      </c>
      <c r="N839" s="12">
        <f>SUMIFS(HR!F$242:F$451,HR!$C$242:$C$451,$L839)</f>
        <v>0</v>
      </c>
      <c r="O839" s="12">
        <f>SUMIFS(HR!G$242:G$451,HR!$C$242:$C$451,$L839)</f>
        <v>0</v>
      </c>
      <c r="P839" s="12">
        <f>SUMIFS(HR!H$242:H$451,HR!$C$242:$C$451,$L839)</f>
        <v>0</v>
      </c>
      <c r="Q839" s="12">
        <f>SUMIFS(HR!I$242:I$451,HR!$C$242:$C$451,$L839)</f>
        <v>0</v>
      </c>
      <c r="R839" s="12">
        <f>SUMIFS(HR!J$242:J$451,HR!$C$242:$C$451,$L839)</f>
        <v>0</v>
      </c>
      <c r="S839" s="12">
        <f>SUMIFS(HR!K$242:K$451,HR!$C$242:$C$451,$L839)</f>
        <v>0</v>
      </c>
      <c r="T839" s="12">
        <f>SUMIFS(HR!L$242:L$451,HR!$C$242:$C$451,$L839)</f>
        <v>0</v>
      </c>
      <c r="U839" s="12">
        <f>SUMIFS(HR!M$242:M$451,HR!$C$242:$C$451,$L839)</f>
        <v>0</v>
      </c>
      <c r="V839" s="12">
        <f>SUMIFS(HR!N$242:N$451,HR!$C$242:$C$451,$L839)</f>
        <v>0</v>
      </c>
      <c r="W839" s="12">
        <f>SUMIFS(HR!O$242:O$451,HR!$C$242:$C$451,$L839)</f>
        <v>0</v>
      </c>
      <c r="X839" s="12">
        <f>SUMIFS(HR!P$242:P$451,HR!$C$242:$C$451,$L839)</f>
        <v>0</v>
      </c>
      <c r="Y839" s="12">
        <f>SUMIFS(HR!Q$242:Q$451,HR!$C$242:$C$451,$L839)</f>
        <v>0</v>
      </c>
      <c r="Z839" s="12">
        <f>SUMIFS(HR!R$242:R$451,HR!$C$242:$C$451,$L839)</f>
        <v>0</v>
      </c>
      <c r="AA839" s="12">
        <f>SUMIFS(HR!S$242:S$451,HR!$C$242:$C$451,$L839)</f>
        <v>0</v>
      </c>
      <c r="AB839" s="12">
        <f>SUMIFS(HR!T$242:T$451,HR!$C$242:$C$451,$L839)</f>
        <v>0</v>
      </c>
      <c r="AC839" s="12">
        <f>SUMIFS(HR!U$242:U$451,HR!$C$242:$C$451,$L839)</f>
        <v>0</v>
      </c>
      <c r="AD839" s="12">
        <f>SUMIFS(HR!V$242:V$451,HR!$C$242:$C$451,$L839)</f>
        <v>0</v>
      </c>
      <c r="AE839" s="12">
        <f>SUMIFS(HR!W$242:W$451,HR!$C$242:$C$451,$L839)</f>
        <v>0</v>
      </c>
      <c r="AF839" s="12">
        <f>SUMIFS(HR!X$242:X$451,HR!$C$242:$C$451,$L839)</f>
        <v>0</v>
      </c>
      <c r="AG839" s="12">
        <f>SUMIFS(HR!Y$242:Y$451,HR!$C$242:$C$451,$L839)</f>
        <v>0</v>
      </c>
      <c r="AH839" s="12">
        <f>SUMIFS(HR!Z$242:Z$451,HR!$C$242:$C$451,$L839)</f>
        <v>0</v>
      </c>
      <c r="AI839" s="12">
        <f>SUMIFS(HR!AA$242:AA$451,HR!$C$242:$C$451,$L839)</f>
        <v>0</v>
      </c>
      <c r="AJ839" s="12">
        <f>SUMIFS(HR!AB$242:AB$451,HR!$C$242:$C$451,$L839)</f>
        <v>0</v>
      </c>
      <c r="AK839" s="12">
        <f>SUMIFS(HR!AC$242:AC$451,HR!$C$242:$C$451,$L839)</f>
        <v>0</v>
      </c>
      <c r="AL839" s="12">
        <f>SUMIFS(HR!AD$242:AD$451,HR!$C$242:$C$451,$L839)</f>
        <v>0</v>
      </c>
      <c r="AM839" s="12">
        <f>SUMIFS(HR!AE$242:AE$451,HR!$C$242:$C$451,$L839)</f>
        <v>0</v>
      </c>
      <c r="AN839" s="12">
        <f>SUMIFS(HR!AF$242:AF$451,HR!$C$242:$C$451,$L839)</f>
        <v>0</v>
      </c>
      <c r="AO839" s="12">
        <f>SUMIFS(HR!AG$242:AG$451,HR!$C$242:$C$451,$L839)</f>
        <v>0</v>
      </c>
      <c r="AP839" s="12">
        <f>SUMIFS(HR!AH$242:AH$451,HR!$C$242:$C$451,$L839)</f>
        <v>0</v>
      </c>
      <c r="AQ839" s="12">
        <f>SUMIFS(HR!AI$242:AI$451,HR!$C$242:$C$451,$L839)</f>
        <v>0</v>
      </c>
      <c r="AR839" s="12">
        <f>SUMIFS(HR!AJ$242:AJ$451,HR!$C$242:$C$451,$L839)</f>
        <v>0</v>
      </c>
      <c r="AS839" s="12">
        <f>SUMIFS(HR!AK$242:AK$451,HR!$C$242:$C$451,$L839)</f>
        <v>0</v>
      </c>
      <c r="AT839" s="12">
        <f>SUMIFS(HR!AL$242:AL$451,HR!$C$242:$C$451,$L839)</f>
        <v>0</v>
      </c>
      <c r="AU839" s="12">
        <f>SUMIFS(HR!AM$242:AM$451,HR!$C$242:$C$451,$L839)</f>
        <v>0</v>
      </c>
      <c r="AV839" s="12">
        <f>SUMIFS(HR!AN$242:AN$451,HR!$C$242:$C$451,$L839)</f>
        <v>0</v>
      </c>
      <c r="AW839" s="12">
        <f>SUMIFS(HR!AO$242:AO$451,HR!$C$242:$C$451,$L839)</f>
        <v>0</v>
      </c>
      <c r="AX839" s="12">
        <f>SUMIFS(HR!AP$242:AP$451,HR!$C$242:$C$451,$L839)</f>
        <v>0</v>
      </c>
      <c r="AY839" s="12">
        <f>SUMIFS(HR!AQ$242:AQ$451,HR!$C$242:$C$451,$L839)</f>
        <v>0</v>
      </c>
      <c r="AZ839" s="12">
        <f>SUMIFS(HR!AR$242:AR$451,HR!$C$242:$C$451,$L839)</f>
        <v>0</v>
      </c>
      <c r="BA839" s="12">
        <f>SUMIFS(HR!AS$242:AS$451,HR!$C$242:$C$451,$L839)</f>
        <v>0</v>
      </c>
      <c r="BB839" s="12">
        <f>SUMIFS(HR!AT$242:AT$451,HR!$C$242:$C$451,$L839)</f>
        <v>0</v>
      </c>
      <c r="BC839" s="12">
        <f>SUMIFS(HR!AU$242:AU$451,HR!$C$242:$C$451,$L839)</f>
        <v>0</v>
      </c>
      <c r="BD839" s="12">
        <f>SUMIFS(HR!AV$242:AV$451,HR!$C$242:$C$451,$L839)</f>
        <v>0</v>
      </c>
      <c r="BE839" s="12">
        <f>SUMIFS(HR!AW$242:AW$451,HR!$C$242:$C$451,$L839)</f>
        <v>0</v>
      </c>
      <c r="BF839" s="12">
        <f>SUMIFS(HR!AX$242:AX$451,HR!$C$242:$C$451,$L839)</f>
        <v>0</v>
      </c>
      <c r="BG839" s="12">
        <f>SUMIFS(HR!AY$242:AY$451,HR!$C$242:$C$451,$L839)</f>
        <v>0</v>
      </c>
      <c r="BH839" s="12">
        <f>SUMIFS(HR!AZ$242:AZ$451,HR!$C$242:$C$451,$L839)</f>
        <v>0</v>
      </c>
      <c r="BI839" s="12">
        <f>SUMIFS(HR!BA$242:BA$451,HR!$C$242:$C$451,$L839)</f>
        <v>0</v>
      </c>
      <c r="BJ839" s="12">
        <f>SUMIFS(HR!BB$242:BB$451,HR!$C$242:$C$451,$L839)</f>
        <v>0</v>
      </c>
      <c r="BK839" s="12">
        <f>SUMIFS(HR!BC$242:BC$451,HR!$C$242:$C$451,$L839)</f>
        <v>0</v>
      </c>
      <c r="BL839" s="12">
        <f>SUMIFS(HR!BD$242:BD$451,HR!$C$242:$C$451,$L839)</f>
        <v>0</v>
      </c>
      <c r="BM839" s="12">
        <f>SUMIFS(HR!BE$242:BE$451,HR!$C$242:$C$451,$L839)</f>
        <v>0</v>
      </c>
      <c r="BN839" s="12">
        <f>SUMIFS(HR!BF$242:BF$451,HR!$C$242:$C$451,$L839)</f>
        <v>0</v>
      </c>
      <c r="BO839" s="12">
        <f>SUMIFS(HR!BG$242:BG$451,HR!$C$242:$C$451,$L839)</f>
        <v>0</v>
      </c>
      <c r="BP839" s="12">
        <f>SUMIFS(HR!BH$242:BH$451,HR!$C$242:$C$451,$L839)</f>
        <v>0</v>
      </c>
      <c r="BQ839" s="12">
        <f>SUMIFS(HR!BI$242:BI$451,HR!$C$242:$C$451,$L839)</f>
        <v>0</v>
      </c>
      <c r="BR839" s="12">
        <f>SUMIFS(HR!BJ$242:BJ$451,HR!$C$242:$C$451,$L839)</f>
        <v>0</v>
      </c>
      <c r="BS839" s="12">
        <f>SUMIFS(HR!BK$242:BK$451,HR!$C$242:$C$451,$L839)</f>
        <v>0</v>
      </c>
      <c r="BT839" s="12">
        <f>SUMIFS(HR!BL$242:BL$451,HR!$C$242:$C$451,$L839)</f>
        <v>0</v>
      </c>
      <c r="BU839" s="12">
        <f>SUMIFS(HR!BM$242:BM$451,HR!$C$242:$C$451,$L839)</f>
        <v>0</v>
      </c>
      <c r="BV839" s="12">
        <f>SUMIFS(HR!BN$242:BN$451,HR!$C$242:$C$451,$L839)</f>
        <v>0</v>
      </c>
      <c r="BW839" s="12">
        <f>SUMIFS(HR!BO$242:BO$451,HR!$C$242:$C$451,$L839)</f>
        <v>0</v>
      </c>
      <c r="BX839" s="12">
        <f>SUMIFS(HR!BP$242:BP$451,HR!$C$242:$C$451,$L839)</f>
        <v>0</v>
      </c>
      <c r="BY839" s="12">
        <f>SUMIFS(HR!BQ$242:BQ$451,HR!$C$242:$C$451,$L839)</f>
        <v>0</v>
      </c>
      <c r="BZ839" s="12">
        <f>SUMIFS(HR!BR$242:BR$451,HR!$C$242:$C$451,$L839)</f>
        <v>0</v>
      </c>
      <c r="CA839" s="12">
        <f>SUMIFS(HR!BS$242:BS$451,HR!$C$242:$C$451,$L839)</f>
        <v>0</v>
      </c>
      <c r="CB839" s="12">
        <f>SUMIFS(HR!BT$242:BT$451,HR!$C$242:$C$451,$L839)</f>
        <v>0</v>
      </c>
      <c r="CC839" s="12">
        <f>SUMIFS(HR!BU$242:BU$451,HR!$C$242:$C$451,$L839)</f>
        <v>0</v>
      </c>
      <c r="CD839" s="12">
        <f>SUMIFS(HR!BV$242:BV$451,HR!$C$242:$C$451,$L839)</f>
        <v>0</v>
      </c>
      <c r="CE839" s="12">
        <f>SUMIFS(HR!BW$242:BW$451,HR!$C$242:$C$451,$L839)</f>
        <v>0</v>
      </c>
      <c r="CF839" s="12">
        <f>SUMIFS(HR!BX$242:BX$451,HR!$C$242:$C$451,$L839)</f>
        <v>0</v>
      </c>
      <c r="CG839" s="12">
        <f t="shared" si="974"/>
        <v>0</v>
      </c>
      <c r="CH839" s="12">
        <f t="shared" si="975"/>
        <v>0</v>
      </c>
      <c r="CI839" s="12">
        <f t="shared" si="976"/>
        <v>0</v>
      </c>
      <c r="CJ839" s="12">
        <f t="shared" si="977"/>
        <v>0</v>
      </c>
      <c r="CK839" s="12">
        <f t="shared" si="978"/>
        <v>0</v>
      </c>
      <c r="CL839" s="12">
        <f t="shared" si="979"/>
        <v>0</v>
      </c>
      <c r="CM839" s="12">
        <f t="shared" si="980"/>
        <v>0</v>
      </c>
      <c r="CN839" s="12">
        <f t="shared" si="981"/>
        <v>0</v>
      </c>
      <c r="CO839" s="12">
        <f t="shared" si="982"/>
        <v>0</v>
      </c>
      <c r="CP839" s="12">
        <f t="shared" si="983"/>
        <v>0</v>
      </c>
      <c r="CQ839" s="12">
        <f t="shared" si="984"/>
        <v>0</v>
      </c>
      <c r="CR839" s="12">
        <f t="shared" si="985"/>
        <v>0</v>
      </c>
      <c r="CS839" s="12">
        <f t="shared" si="986"/>
        <v>0</v>
      </c>
      <c r="CT839" s="12">
        <f t="shared" si="987"/>
        <v>0</v>
      </c>
      <c r="CU839" s="12">
        <f t="shared" si="988"/>
        <v>0</v>
      </c>
      <c r="CV839" s="12">
        <f t="shared" si="989"/>
        <v>0</v>
      </c>
      <c r="CW839" s="12">
        <f t="shared" si="990"/>
        <v>0</v>
      </c>
      <c r="CX839" s="12">
        <f t="shared" si="991"/>
        <v>0</v>
      </c>
      <c r="CY839" s="12">
        <f t="shared" si="992"/>
        <v>0</v>
      </c>
      <c r="CZ839" s="12">
        <f t="shared" si="993"/>
        <v>0</v>
      </c>
      <c r="DA839" s="12">
        <f t="shared" si="994"/>
        <v>0</v>
      </c>
      <c r="DB839" s="12">
        <f t="shared" si="995"/>
        <v>0</v>
      </c>
      <c r="DC839" s="12">
        <f t="shared" si="996"/>
        <v>0</v>
      </c>
      <c r="DD839" s="12">
        <f t="shared" si="997"/>
        <v>0</v>
      </c>
      <c r="DE839" s="12">
        <f t="shared" si="998"/>
        <v>0</v>
      </c>
      <c r="DF839" s="12">
        <f t="shared" si="999"/>
        <v>0</v>
      </c>
      <c r="DG839" s="12">
        <f t="shared" si="1000"/>
        <v>0</v>
      </c>
      <c r="DH839" s="12">
        <f t="shared" si="1001"/>
        <v>0</v>
      </c>
      <c r="DI839" s="12">
        <f t="shared" si="1002"/>
        <v>0</v>
      </c>
      <c r="DJ839" s="12">
        <f t="shared" si="1003"/>
        <v>0</v>
      </c>
      <c r="DK839" s="12">
        <f>SUM(M839:CHOOSE(YTD,M839,N839,O839,P839,Q839,R839,S839,T839,U839,V839,W839,X839))</f>
        <v>0</v>
      </c>
      <c r="DL839" s="12">
        <f>SUM(Y839:CHOOSE(YTD,Y839,Z839,AA839,AB839,AC839,AD839,AE839,AF839,AG839,AH839,AI839,AJ839))</f>
        <v>0</v>
      </c>
      <c r="DM839" s="12">
        <f>SUM(AK839:CHOOSE(YTD,AK839,AL839,AM839,AN839,AO839,AP839,AQ839,AR839,AS839,AT839,AU839,AV839))</f>
        <v>0</v>
      </c>
      <c r="DN839" s="12">
        <f>SUM(AW839:CHOOSE(YTD,AW839,AX839,AY839,AZ839,BA839,BB839,BC839,BD839,BE839,BF839,BG839,BH839))</f>
        <v>0</v>
      </c>
      <c r="DO839" s="12">
        <f>SUM(BI839:CHOOSE(YTD,BI839,BJ839,BK839,BL839,BM839,BN839,BO839,BP839,BQ839,BR839,BS839,BT839))</f>
        <v>0</v>
      </c>
      <c r="DP839" s="12">
        <f>SUM(BU839:CHOOSE(YTD,BU839,BV839,BW839,BX839,BY839,BZ839,CA839,CB839,CC839,CD839,CE839,CF839))</f>
        <v>0</v>
      </c>
    </row>
    <row r="840" spans="1:120" x14ac:dyDescent="0.15">
      <c r="A840" s="12" t="str">
        <f t="shared" si="971"/>
        <v>Costs - HR</v>
      </c>
      <c r="D840" s="12">
        <f>HR!D470</f>
        <v>0</v>
      </c>
      <c r="E840" s="12">
        <f t="shared" si="973"/>
        <v>0</v>
      </c>
      <c r="F840" s="12">
        <f t="shared" si="972"/>
        <v>0</v>
      </c>
      <c r="G840" s="12">
        <f t="shared" si="972"/>
        <v>0</v>
      </c>
      <c r="H840" s="12">
        <f t="shared" si="972"/>
        <v>0</v>
      </c>
      <c r="I840" s="12">
        <f t="shared" si="972"/>
        <v>0</v>
      </c>
      <c r="J840" s="12">
        <f t="shared" si="972"/>
        <v>0</v>
      </c>
      <c r="K840" s="12">
        <f t="shared" si="972"/>
        <v>0</v>
      </c>
      <c r="L840" s="12">
        <f>Lists!B35</f>
        <v>0</v>
      </c>
      <c r="M840" s="12">
        <f>SUMIFS(HR!E$242:E$451,HR!$C$242:$C$451,$L840)</f>
        <v>0</v>
      </c>
      <c r="N840" s="12">
        <f>SUMIFS(HR!F$242:F$451,HR!$C$242:$C$451,$L840)</f>
        <v>0</v>
      </c>
      <c r="O840" s="12">
        <f>SUMIFS(HR!G$242:G$451,HR!$C$242:$C$451,$L840)</f>
        <v>0</v>
      </c>
      <c r="P840" s="12">
        <f>SUMIFS(HR!H$242:H$451,HR!$C$242:$C$451,$L840)</f>
        <v>0</v>
      </c>
      <c r="Q840" s="12">
        <f>SUMIFS(HR!I$242:I$451,HR!$C$242:$C$451,$L840)</f>
        <v>0</v>
      </c>
      <c r="R840" s="12">
        <f>SUMIFS(HR!J$242:J$451,HR!$C$242:$C$451,$L840)</f>
        <v>0</v>
      </c>
      <c r="S840" s="12">
        <f>SUMIFS(HR!K$242:K$451,HR!$C$242:$C$451,$L840)</f>
        <v>0</v>
      </c>
      <c r="T840" s="12">
        <f>SUMIFS(HR!L$242:L$451,HR!$C$242:$C$451,$L840)</f>
        <v>0</v>
      </c>
      <c r="U840" s="12">
        <f>SUMIFS(HR!M$242:M$451,HR!$C$242:$C$451,$L840)</f>
        <v>0</v>
      </c>
      <c r="V840" s="12">
        <f>SUMIFS(HR!N$242:N$451,HR!$C$242:$C$451,$L840)</f>
        <v>0</v>
      </c>
      <c r="W840" s="12">
        <f>SUMIFS(HR!O$242:O$451,HR!$C$242:$C$451,$L840)</f>
        <v>0</v>
      </c>
      <c r="X840" s="12">
        <f>SUMIFS(HR!P$242:P$451,HR!$C$242:$C$451,$L840)</f>
        <v>0</v>
      </c>
      <c r="Y840" s="12">
        <f>SUMIFS(HR!Q$242:Q$451,HR!$C$242:$C$451,$L840)</f>
        <v>0</v>
      </c>
      <c r="Z840" s="12">
        <f>SUMIFS(HR!R$242:R$451,HR!$C$242:$C$451,$L840)</f>
        <v>0</v>
      </c>
      <c r="AA840" s="12">
        <f>SUMIFS(HR!S$242:S$451,HR!$C$242:$C$451,$L840)</f>
        <v>0</v>
      </c>
      <c r="AB840" s="12">
        <f>SUMIFS(HR!T$242:T$451,HR!$C$242:$C$451,$L840)</f>
        <v>0</v>
      </c>
      <c r="AC840" s="12">
        <f>SUMIFS(HR!U$242:U$451,HR!$C$242:$C$451,$L840)</f>
        <v>0</v>
      </c>
      <c r="AD840" s="12">
        <f>SUMIFS(HR!V$242:V$451,HR!$C$242:$C$451,$L840)</f>
        <v>0</v>
      </c>
      <c r="AE840" s="12">
        <f>SUMIFS(HR!W$242:W$451,HR!$C$242:$C$451,$L840)</f>
        <v>0</v>
      </c>
      <c r="AF840" s="12">
        <f>SUMIFS(HR!X$242:X$451,HR!$C$242:$C$451,$L840)</f>
        <v>0</v>
      </c>
      <c r="AG840" s="12">
        <f>SUMIFS(HR!Y$242:Y$451,HR!$C$242:$C$451,$L840)</f>
        <v>0</v>
      </c>
      <c r="AH840" s="12">
        <f>SUMIFS(HR!Z$242:Z$451,HR!$C$242:$C$451,$L840)</f>
        <v>0</v>
      </c>
      <c r="AI840" s="12">
        <f>SUMIFS(HR!AA$242:AA$451,HR!$C$242:$C$451,$L840)</f>
        <v>0</v>
      </c>
      <c r="AJ840" s="12">
        <f>SUMIFS(HR!AB$242:AB$451,HR!$C$242:$C$451,$L840)</f>
        <v>0</v>
      </c>
      <c r="AK840" s="12">
        <f>SUMIFS(HR!AC$242:AC$451,HR!$C$242:$C$451,$L840)</f>
        <v>0</v>
      </c>
      <c r="AL840" s="12">
        <f>SUMIFS(HR!AD$242:AD$451,HR!$C$242:$C$451,$L840)</f>
        <v>0</v>
      </c>
      <c r="AM840" s="12">
        <f>SUMIFS(HR!AE$242:AE$451,HR!$C$242:$C$451,$L840)</f>
        <v>0</v>
      </c>
      <c r="AN840" s="12">
        <f>SUMIFS(HR!AF$242:AF$451,HR!$C$242:$C$451,$L840)</f>
        <v>0</v>
      </c>
      <c r="AO840" s="12">
        <f>SUMIFS(HR!AG$242:AG$451,HR!$C$242:$C$451,$L840)</f>
        <v>0</v>
      </c>
      <c r="AP840" s="12">
        <f>SUMIFS(HR!AH$242:AH$451,HR!$C$242:$C$451,$L840)</f>
        <v>0</v>
      </c>
      <c r="AQ840" s="12">
        <f>SUMIFS(HR!AI$242:AI$451,HR!$C$242:$C$451,$L840)</f>
        <v>0</v>
      </c>
      <c r="AR840" s="12">
        <f>SUMIFS(HR!AJ$242:AJ$451,HR!$C$242:$C$451,$L840)</f>
        <v>0</v>
      </c>
      <c r="AS840" s="12">
        <f>SUMIFS(HR!AK$242:AK$451,HR!$C$242:$C$451,$L840)</f>
        <v>0</v>
      </c>
      <c r="AT840" s="12">
        <f>SUMIFS(HR!AL$242:AL$451,HR!$C$242:$C$451,$L840)</f>
        <v>0</v>
      </c>
      <c r="AU840" s="12">
        <f>SUMIFS(HR!AM$242:AM$451,HR!$C$242:$C$451,$L840)</f>
        <v>0</v>
      </c>
      <c r="AV840" s="12">
        <f>SUMIFS(HR!AN$242:AN$451,HR!$C$242:$C$451,$L840)</f>
        <v>0</v>
      </c>
      <c r="AW840" s="12">
        <f>SUMIFS(HR!AO$242:AO$451,HR!$C$242:$C$451,$L840)</f>
        <v>0</v>
      </c>
      <c r="AX840" s="12">
        <f>SUMIFS(HR!AP$242:AP$451,HR!$C$242:$C$451,$L840)</f>
        <v>0</v>
      </c>
      <c r="AY840" s="12">
        <f>SUMIFS(HR!AQ$242:AQ$451,HR!$C$242:$C$451,$L840)</f>
        <v>0</v>
      </c>
      <c r="AZ840" s="12">
        <f>SUMIFS(HR!AR$242:AR$451,HR!$C$242:$C$451,$L840)</f>
        <v>0</v>
      </c>
      <c r="BA840" s="12">
        <f>SUMIFS(HR!AS$242:AS$451,HR!$C$242:$C$451,$L840)</f>
        <v>0</v>
      </c>
      <c r="BB840" s="12">
        <f>SUMIFS(HR!AT$242:AT$451,HR!$C$242:$C$451,$L840)</f>
        <v>0</v>
      </c>
      <c r="BC840" s="12">
        <f>SUMIFS(HR!AU$242:AU$451,HR!$C$242:$C$451,$L840)</f>
        <v>0</v>
      </c>
      <c r="BD840" s="12">
        <f>SUMIFS(HR!AV$242:AV$451,HR!$C$242:$C$451,$L840)</f>
        <v>0</v>
      </c>
      <c r="BE840" s="12">
        <f>SUMIFS(HR!AW$242:AW$451,HR!$C$242:$C$451,$L840)</f>
        <v>0</v>
      </c>
      <c r="BF840" s="12">
        <f>SUMIFS(HR!AX$242:AX$451,HR!$C$242:$C$451,$L840)</f>
        <v>0</v>
      </c>
      <c r="BG840" s="12">
        <f>SUMIFS(HR!AY$242:AY$451,HR!$C$242:$C$451,$L840)</f>
        <v>0</v>
      </c>
      <c r="BH840" s="12">
        <f>SUMIFS(HR!AZ$242:AZ$451,HR!$C$242:$C$451,$L840)</f>
        <v>0</v>
      </c>
      <c r="BI840" s="12">
        <f>SUMIFS(HR!BA$242:BA$451,HR!$C$242:$C$451,$L840)</f>
        <v>0</v>
      </c>
      <c r="BJ840" s="12">
        <f>SUMIFS(HR!BB$242:BB$451,HR!$C$242:$C$451,$L840)</f>
        <v>0</v>
      </c>
      <c r="BK840" s="12">
        <f>SUMIFS(HR!BC$242:BC$451,HR!$C$242:$C$451,$L840)</f>
        <v>0</v>
      </c>
      <c r="BL840" s="12">
        <f>SUMIFS(HR!BD$242:BD$451,HR!$C$242:$C$451,$L840)</f>
        <v>0</v>
      </c>
      <c r="BM840" s="12">
        <f>SUMIFS(HR!BE$242:BE$451,HR!$C$242:$C$451,$L840)</f>
        <v>0</v>
      </c>
      <c r="BN840" s="12">
        <f>SUMIFS(HR!BF$242:BF$451,HR!$C$242:$C$451,$L840)</f>
        <v>0</v>
      </c>
      <c r="BO840" s="12">
        <f>SUMIFS(HR!BG$242:BG$451,HR!$C$242:$C$451,$L840)</f>
        <v>0</v>
      </c>
      <c r="BP840" s="12">
        <f>SUMIFS(HR!BH$242:BH$451,HR!$C$242:$C$451,$L840)</f>
        <v>0</v>
      </c>
      <c r="BQ840" s="12">
        <f>SUMIFS(HR!BI$242:BI$451,HR!$C$242:$C$451,$L840)</f>
        <v>0</v>
      </c>
      <c r="BR840" s="12">
        <f>SUMIFS(HR!BJ$242:BJ$451,HR!$C$242:$C$451,$L840)</f>
        <v>0</v>
      </c>
      <c r="BS840" s="12">
        <f>SUMIFS(HR!BK$242:BK$451,HR!$C$242:$C$451,$L840)</f>
        <v>0</v>
      </c>
      <c r="BT840" s="12">
        <f>SUMIFS(HR!BL$242:BL$451,HR!$C$242:$C$451,$L840)</f>
        <v>0</v>
      </c>
      <c r="BU840" s="12">
        <f>SUMIFS(HR!BM$242:BM$451,HR!$C$242:$C$451,$L840)</f>
        <v>0</v>
      </c>
      <c r="BV840" s="12">
        <f>SUMIFS(HR!BN$242:BN$451,HR!$C$242:$C$451,$L840)</f>
        <v>0</v>
      </c>
      <c r="BW840" s="12">
        <f>SUMIFS(HR!BO$242:BO$451,HR!$C$242:$C$451,$L840)</f>
        <v>0</v>
      </c>
      <c r="BX840" s="12">
        <f>SUMIFS(HR!BP$242:BP$451,HR!$C$242:$C$451,$L840)</f>
        <v>0</v>
      </c>
      <c r="BY840" s="12">
        <f>SUMIFS(HR!BQ$242:BQ$451,HR!$C$242:$C$451,$L840)</f>
        <v>0</v>
      </c>
      <c r="BZ840" s="12">
        <f>SUMIFS(HR!BR$242:BR$451,HR!$C$242:$C$451,$L840)</f>
        <v>0</v>
      </c>
      <c r="CA840" s="12">
        <f>SUMIFS(HR!BS$242:BS$451,HR!$C$242:$C$451,$L840)</f>
        <v>0</v>
      </c>
      <c r="CB840" s="12">
        <f>SUMIFS(HR!BT$242:BT$451,HR!$C$242:$C$451,$L840)</f>
        <v>0</v>
      </c>
      <c r="CC840" s="12">
        <f>SUMIFS(HR!BU$242:BU$451,HR!$C$242:$C$451,$L840)</f>
        <v>0</v>
      </c>
      <c r="CD840" s="12">
        <f>SUMIFS(HR!BV$242:BV$451,HR!$C$242:$C$451,$L840)</f>
        <v>0</v>
      </c>
      <c r="CE840" s="12">
        <f>SUMIFS(HR!BW$242:BW$451,HR!$C$242:$C$451,$L840)</f>
        <v>0</v>
      </c>
      <c r="CF840" s="12">
        <f>SUMIFS(HR!BX$242:BX$451,HR!$C$242:$C$451,$L840)</f>
        <v>0</v>
      </c>
      <c r="CG840" s="12">
        <f t="shared" si="974"/>
        <v>0</v>
      </c>
      <c r="CH840" s="12">
        <f t="shared" si="975"/>
        <v>0</v>
      </c>
      <c r="CI840" s="12">
        <f t="shared" si="976"/>
        <v>0</v>
      </c>
      <c r="CJ840" s="12">
        <f t="shared" si="977"/>
        <v>0</v>
      </c>
      <c r="CK840" s="12">
        <f t="shared" si="978"/>
        <v>0</v>
      </c>
      <c r="CL840" s="12">
        <f t="shared" si="979"/>
        <v>0</v>
      </c>
      <c r="CM840" s="12">
        <f t="shared" si="980"/>
        <v>0</v>
      </c>
      <c r="CN840" s="12">
        <f t="shared" si="981"/>
        <v>0</v>
      </c>
      <c r="CO840" s="12">
        <f t="shared" si="982"/>
        <v>0</v>
      </c>
      <c r="CP840" s="12">
        <f t="shared" si="983"/>
        <v>0</v>
      </c>
      <c r="CQ840" s="12">
        <f t="shared" si="984"/>
        <v>0</v>
      </c>
      <c r="CR840" s="12">
        <f t="shared" si="985"/>
        <v>0</v>
      </c>
      <c r="CS840" s="12">
        <f t="shared" si="986"/>
        <v>0</v>
      </c>
      <c r="CT840" s="12">
        <f t="shared" si="987"/>
        <v>0</v>
      </c>
      <c r="CU840" s="12">
        <f t="shared" si="988"/>
        <v>0</v>
      </c>
      <c r="CV840" s="12">
        <f t="shared" si="989"/>
        <v>0</v>
      </c>
      <c r="CW840" s="12">
        <f t="shared" si="990"/>
        <v>0</v>
      </c>
      <c r="CX840" s="12">
        <f t="shared" si="991"/>
        <v>0</v>
      </c>
      <c r="CY840" s="12">
        <f t="shared" si="992"/>
        <v>0</v>
      </c>
      <c r="CZ840" s="12">
        <f t="shared" si="993"/>
        <v>0</v>
      </c>
      <c r="DA840" s="12">
        <f t="shared" si="994"/>
        <v>0</v>
      </c>
      <c r="DB840" s="12">
        <f t="shared" si="995"/>
        <v>0</v>
      </c>
      <c r="DC840" s="12">
        <f t="shared" si="996"/>
        <v>0</v>
      </c>
      <c r="DD840" s="12">
        <f t="shared" si="997"/>
        <v>0</v>
      </c>
      <c r="DE840" s="12">
        <f t="shared" si="998"/>
        <v>0</v>
      </c>
      <c r="DF840" s="12">
        <f t="shared" si="999"/>
        <v>0</v>
      </c>
      <c r="DG840" s="12">
        <f t="shared" si="1000"/>
        <v>0</v>
      </c>
      <c r="DH840" s="12">
        <f t="shared" si="1001"/>
        <v>0</v>
      </c>
      <c r="DI840" s="12">
        <f t="shared" si="1002"/>
        <v>0</v>
      </c>
      <c r="DJ840" s="12">
        <f t="shared" si="1003"/>
        <v>0</v>
      </c>
      <c r="DK840" s="12">
        <f>SUM(M840:CHOOSE(YTD,M840,N840,O840,P840,Q840,R840,S840,T840,U840,V840,W840,X840))</f>
        <v>0</v>
      </c>
      <c r="DL840" s="12">
        <f>SUM(Y840:CHOOSE(YTD,Y840,Z840,AA840,AB840,AC840,AD840,AE840,AF840,AG840,AH840,AI840,AJ840))</f>
        <v>0</v>
      </c>
      <c r="DM840" s="12">
        <f>SUM(AK840:CHOOSE(YTD,AK840,AL840,AM840,AN840,AO840,AP840,AQ840,AR840,AS840,AT840,AU840,AV840))</f>
        <v>0</v>
      </c>
      <c r="DN840" s="12">
        <f>SUM(AW840:CHOOSE(YTD,AW840,AX840,AY840,AZ840,BA840,BB840,BC840,BD840,BE840,BF840,BG840,BH840))</f>
        <v>0</v>
      </c>
      <c r="DO840" s="12">
        <f>SUM(BI840:CHOOSE(YTD,BI840,BJ840,BK840,BL840,BM840,BN840,BO840,BP840,BQ840,BR840,BS840,BT840))</f>
        <v>0</v>
      </c>
      <c r="DP840" s="12">
        <f>SUM(BU840:CHOOSE(YTD,BU840,BV840,BW840,BX840,BY840,BZ840,CA840,CB840,CC840,CD840,CE840,CF840))</f>
        <v>0</v>
      </c>
    </row>
    <row r="841" spans="1:120" x14ac:dyDescent="0.15">
      <c r="A841" s="12" t="str">
        <f t="shared" si="971"/>
        <v>Costs - HR</v>
      </c>
      <c r="D841" s="12">
        <f>HR!D471</f>
        <v>0</v>
      </c>
      <c r="E841" s="12">
        <f t="shared" si="973"/>
        <v>0</v>
      </c>
      <c r="F841" s="12">
        <f t="shared" si="972"/>
        <v>0</v>
      </c>
      <c r="G841" s="12">
        <f t="shared" si="972"/>
        <v>0</v>
      </c>
      <c r="H841" s="12">
        <f t="shared" si="972"/>
        <v>0</v>
      </c>
      <c r="I841" s="12">
        <f t="shared" si="972"/>
        <v>0</v>
      </c>
      <c r="J841" s="12">
        <f t="shared" si="972"/>
        <v>0</v>
      </c>
      <c r="K841" s="12">
        <f t="shared" si="972"/>
        <v>0</v>
      </c>
      <c r="L841" s="12">
        <f>Lists!B36</f>
        <v>0</v>
      </c>
      <c r="M841" s="12">
        <f>SUMIFS(HR!E$242:E$451,HR!$C$242:$C$451,$L841)</f>
        <v>0</v>
      </c>
      <c r="N841" s="12">
        <f>SUMIFS(HR!F$242:F$451,HR!$C$242:$C$451,$L841)</f>
        <v>0</v>
      </c>
      <c r="O841" s="12">
        <f>SUMIFS(HR!G$242:G$451,HR!$C$242:$C$451,$L841)</f>
        <v>0</v>
      </c>
      <c r="P841" s="12">
        <f>SUMIFS(HR!H$242:H$451,HR!$C$242:$C$451,$L841)</f>
        <v>0</v>
      </c>
      <c r="Q841" s="12">
        <f>SUMIFS(HR!I$242:I$451,HR!$C$242:$C$451,$L841)</f>
        <v>0</v>
      </c>
      <c r="R841" s="12">
        <f>SUMIFS(HR!J$242:J$451,HR!$C$242:$C$451,$L841)</f>
        <v>0</v>
      </c>
      <c r="S841" s="12">
        <f>SUMIFS(HR!K$242:K$451,HR!$C$242:$C$451,$L841)</f>
        <v>0</v>
      </c>
      <c r="T841" s="12">
        <f>SUMIFS(HR!L$242:L$451,HR!$C$242:$C$451,$L841)</f>
        <v>0</v>
      </c>
      <c r="U841" s="12">
        <f>SUMIFS(HR!M$242:M$451,HR!$C$242:$C$451,$L841)</f>
        <v>0</v>
      </c>
      <c r="V841" s="12">
        <f>SUMIFS(HR!N$242:N$451,HR!$C$242:$C$451,$L841)</f>
        <v>0</v>
      </c>
      <c r="W841" s="12">
        <f>SUMIFS(HR!O$242:O$451,HR!$C$242:$C$451,$L841)</f>
        <v>0</v>
      </c>
      <c r="X841" s="12">
        <f>SUMIFS(HR!P$242:P$451,HR!$C$242:$C$451,$L841)</f>
        <v>0</v>
      </c>
      <c r="Y841" s="12">
        <f>SUMIFS(HR!Q$242:Q$451,HR!$C$242:$C$451,$L841)</f>
        <v>0</v>
      </c>
      <c r="Z841" s="12">
        <f>SUMIFS(HR!R$242:R$451,HR!$C$242:$C$451,$L841)</f>
        <v>0</v>
      </c>
      <c r="AA841" s="12">
        <f>SUMIFS(HR!S$242:S$451,HR!$C$242:$C$451,$L841)</f>
        <v>0</v>
      </c>
      <c r="AB841" s="12">
        <f>SUMIFS(HR!T$242:T$451,HR!$C$242:$C$451,$L841)</f>
        <v>0</v>
      </c>
      <c r="AC841" s="12">
        <f>SUMIFS(HR!U$242:U$451,HR!$C$242:$C$451,$L841)</f>
        <v>0</v>
      </c>
      <c r="AD841" s="12">
        <f>SUMIFS(HR!V$242:V$451,HR!$C$242:$C$451,$L841)</f>
        <v>0</v>
      </c>
      <c r="AE841" s="12">
        <f>SUMIFS(HR!W$242:W$451,HR!$C$242:$C$451,$L841)</f>
        <v>0</v>
      </c>
      <c r="AF841" s="12">
        <f>SUMIFS(HR!X$242:X$451,HR!$C$242:$C$451,$L841)</f>
        <v>0</v>
      </c>
      <c r="AG841" s="12">
        <f>SUMIFS(HR!Y$242:Y$451,HR!$C$242:$C$451,$L841)</f>
        <v>0</v>
      </c>
      <c r="AH841" s="12">
        <f>SUMIFS(HR!Z$242:Z$451,HR!$C$242:$C$451,$L841)</f>
        <v>0</v>
      </c>
      <c r="AI841" s="12">
        <f>SUMIFS(HR!AA$242:AA$451,HR!$C$242:$C$451,$L841)</f>
        <v>0</v>
      </c>
      <c r="AJ841" s="12">
        <f>SUMIFS(HR!AB$242:AB$451,HR!$C$242:$C$451,$L841)</f>
        <v>0</v>
      </c>
      <c r="AK841" s="12">
        <f>SUMIFS(HR!AC$242:AC$451,HR!$C$242:$C$451,$L841)</f>
        <v>0</v>
      </c>
      <c r="AL841" s="12">
        <f>SUMIFS(HR!AD$242:AD$451,HR!$C$242:$C$451,$L841)</f>
        <v>0</v>
      </c>
      <c r="AM841" s="12">
        <f>SUMIFS(HR!AE$242:AE$451,HR!$C$242:$C$451,$L841)</f>
        <v>0</v>
      </c>
      <c r="AN841" s="12">
        <f>SUMIFS(HR!AF$242:AF$451,HR!$C$242:$C$451,$L841)</f>
        <v>0</v>
      </c>
      <c r="AO841" s="12">
        <f>SUMIFS(HR!AG$242:AG$451,HR!$C$242:$C$451,$L841)</f>
        <v>0</v>
      </c>
      <c r="AP841" s="12">
        <f>SUMIFS(HR!AH$242:AH$451,HR!$C$242:$C$451,$L841)</f>
        <v>0</v>
      </c>
      <c r="AQ841" s="12">
        <f>SUMIFS(HR!AI$242:AI$451,HR!$C$242:$C$451,$L841)</f>
        <v>0</v>
      </c>
      <c r="AR841" s="12">
        <f>SUMIFS(HR!AJ$242:AJ$451,HR!$C$242:$C$451,$L841)</f>
        <v>0</v>
      </c>
      <c r="AS841" s="12">
        <f>SUMIFS(HR!AK$242:AK$451,HR!$C$242:$C$451,$L841)</f>
        <v>0</v>
      </c>
      <c r="AT841" s="12">
        <f>SUMIFS(HR!AL$242:AL$451,HR!$C$242:$C$451,$L841)</f>
        <v>0</v>
      </c>
      <c r="AU841" s="12">
        <f>SUMIFS(HR!AM$242:AM$451,HR!$C$242:$C$451,$L841)</f>
        <v>0</v>
      </c>
      <c r="AV841" s="12">
        <f>SUMIFS(HR!AN$242:AN$451,HR!$C$242:$C$451,$L841)</f>
        <v>0</v>
      </c>
      <c r="AW841" s="12">
        <f>SUMIFS(HR!AO$242:AO$451,HR!$C$242:$C$451,$L841)</f>
        <v>0</v>
      </c>
      <c r="AX841" s="12">
        <f>SUMIFS(HR!AP$242:AP$451,HR!$C$242:$C$451,$L841)</f>
        <v>0</v>
      </c>
      <c r="AY841" s="12">
        <f>SUMIFS(HR!AQ$242:AQ$451,HR!$C$242:$C$451,$L841)</f>
        <v>0</v>
      </c>
      <c r="AZ841" s="12">
        <f>SUMIFS(HR!AR$242:AR$451,HR!$C$242:$C$451,$L841)</f>
        <v>0</v>
      </c>
      <c r="BA841" s="12">
        <f>SUMIFS(HR!AS$242:AS$451,HR!$C$242:$C$451,$L841)</f>
        <v>0</v>
      </c>
      <c r="BB841" s="12">
        <f>SUMIFS(HR!AT$242:AT$451,HR!$C$242:$C$451,$L841)</f>
        <v>0</v>
      </c>
      <c r="BC841" s="12">
        <f>SUMIFS(HR!AU$242:AU$451,HR!$C$242:$C$451,$L841)</f>
        <v>0</v>
      </c>
      <c r="BD841" s="12">
        <f>SUMIFS(HR!AV$242:AV$451,HR!$C$242:$C$451,$L841)</f>
        <v>0</v>
      </c>
      <c r="BE841" s="12">
        <f>SUMIFS(HR!AW$242:AW$451,HR!$C$242:$C$451,$L841)</f>
        <v>0</v>
      </c>
      <c r="BF841" s="12">
        <f>SUMIFS(HR!AX$242:AX$451,HR!$C$242:$C$451,$L841)</f>
        <v>0</v>
      </c>
      <c r="BG841" s="12">
        <f>SUMIFS(HR!AY$242:AY$451,HR!$C$242:$C$451,$L841)</f>
        <v>0</v>
      </c>
      <c r="BH841" s="12">
        <f>SUMIFS(HR!AZ$242:AZ$451,HR!$C$242:$C$451,$L841)</f>
        <v>0</v>
      </c>
      <c r="BI841" s="12">
        <f>SUMIFS(HR!BA$242:BA$451,HR!$C$242:$C$451,$L841)</f>
        <v>0</v>
      </c>
      <c r="BJ841" s="12">
        <f>SUMIFS(HR!BB$242:BB$451,HR!$C$242:$C$451,$L841)</f>
        <v>0</v>
      </c>
      <c r="BK841" s="12">
        <f>SUMIFS(HR!BC$242:BC$451,HR!$C$242:$C$451,$L841)</f>
        <v>0</v>
      </c>
      <c r="BL841" s="12">
        <f>SUMIFS(HR!BD$242:BD$451,HR!$C$242:$C$451,$L841)</f>
        <v>0</v>
      </c>
      <c r="BM841" s="12">
        <f>SUMIFS(HR!BE$242:BE$451,HR!$C$242:$C$451,$L841)</f>
        <v>0</v>
      </c>
      <c r="BN841" s="12">
        <f>SUMIFS(HR!BF$242:BF$451,HR!$C$242:$C$451,$L841)</f>
        <v>0</v>
      </c>
      <c r="BO841" s="12">
        <f>SUMIFS(HR!BG$242:BG$451,HR!$C$242:$C$451,$L841)</f>
        <v>0</v>
      </c>
      <c r="BP841" s="12">
        <f>SUMIFS(HR!BH$242:BH$451,HR!$C$242:$C$451,$L841)</f>
        <v>0</v>
      </c>
      <c r="BQ841" s="12">
        <f>SUMIFS(HR!BI$242:BI$451,HR!$C$242:$C$451,$L841)</f>
        <v>0</v>
      </c>
      <c r="BR841" s="12">
        <f>SUMIFS(HR!BJ$242:BJ$451,HR!$C$242:$C$451,$L841)</f>
        <v>0</v>
      </c>
      <c r="BS841" s="12">
        <f>SUMIFS(HR!BK$242:BK$451,HR!$C$242:$C$451,$L841)</f>
        <v>0</v>
      </c>
      <c r="BT841" s="12">
        <f>SUMIFS(HR!BL$242:BL$451,HR!$C$242:$C$451,$L841)</f>
        <v>0</v>
      </c>
      <c r="BU841" s="12">
        <f>SUMIFS(HR!BM$242:BM$451,HR!$C$242:$C$451,$L841)</f>
        <v>0</v>
      </c>
      <c r="BV841" s="12">
        <f>SUMIFS(HR!BN$242:BN$451,HR!$C$242:$C$451,$L841)</f>
        <v>0</v>
      </c>
      <c r="BW841" s="12">
        <f>SUMIFS(HR!BO$242:BO$451,HR!$C$242:$C$451,$L841)</f>
        <v>0</v>
      </c>
      <c r="BX841" s="12">
        <f>SUMIFS(HR!BP$242:BP$451,HR!$C$242:$C$451,$L841)</f>
        <v>0</v>
      </c>
      <c r="BY841" s="12">
        <f>SUMIFS(HR!BQ$242:BQ$451,HR!$C$242:$C$451,$L841)</f>
        <v>0</v>
      </c>
      <c r="BZ841" s="12">
        <f>SUMIFS(HR!BR$242:BR$451,HR!$C$242:$C$451,$L841)</f>
        <v>0</v>
      </c>
      <c r="CA841" s="12">
        <f>SUMIFS(HR!BS$242:BS$451,HR!$C$242:$C$451,$L841)</f>
        <v>0</v>
      </c>
      <c r="CB841" s="12">
        <f>SUMIFS(HR!BT$242:BT$451,HR!$C$242:$C$451,$L841)</f>
        <v>0</v>
      </c>
      <c r="CC841" s="12">
        <f>SUMIFS(HR!BU$242:BU$451,HR!$C$242:$C$451,$L841)</f>
        <v>0</v>
      </c>
      <c r="CD841" s="12">
        <f>SUMIFS(HR!BV$242:BV$451,HR!$C$242:$C$451,$L841)</f>
        <v>0</v>
      </c>
      <c r="CE841" s="12">
        <f>SUMIFS(HR!BW$242:BW$451,HR!$C$242:$C$451,$L841)</f>
        <v>0</v>
      </c>
      <c r="CF841" s="12">
        <f>SUMIFS(HR!BX$242:BX$451,HR!$C$242:$C$451,$L841)</f>
        <v>0</v>
      </c>
      <c r="CG841" s="12">
        <f t="shared" si="974"/>
        <v>0</v>
      </c>
      <c r="CH841" s="12">
        <f t="shared" si="975"/>
        <v>0</v>
      </c>
      <c r="CI841" s="12">
        <f t="shared" si="976"/>
        <v>0</v>
      </c>
      <c r="CJ841" s="12">
        <f t="shared" si="977"/>
        <v>0</v>
      </c>
      <c r="CK841" s="12">
        <f t="shared" si="978"/>
        <v>0</v>
      </c>
      <c r="CL841" s="12">
        <f t="shared" si="979"/>
        <v>0</v>
      </c>
      <c r="CM841" s="12">
        <f t="shared" si="980"/>
        <v>0</v>
      </c>
      <c r="CN841" s="12">
        <f t="shared" si="981"/>
        <v>0</v>
      </c>
      <c r="CO841" s="12">
        <f t="shared" si="982"/>
        <v>0</v>
      </c>
      <c r="CP841" s="12">
        <f t="shared" si="983"/>
        <v>0</v>
      </c>
      <c r="CQ841" s="12">
        <f t="shared" si="984"/>
        <v>0</v>
      </c>
      <c r="CR841" s="12">
        <f t="shared" si="985"/>
        <v>0</v>
      </c>
      <c r="CS841" s="12">
        <f t="shared" si="986"/>
        <v>0</v>
      </c>
      <c r="CT841" s="12">
        <f t="shared" si="987"/>
        <v>0</v>
      </c>
      <c r="CU841" s="12">
        <f t="shared" si="988"/>
        <v>0</v>
      </c>
      <c r="CV841" s="12">
        <f t="shared" si="989"/>
        <v>0</v>
      </c>
      <c r="CW841" s="12">
        <f t="shared" si="990"/>
        <v>0</v>
      </c>
      <c r="CX841" s="12">
        <f t="shared" si="991"/>
        <v>0</v>
      </c>
      <c r="CY841" s="12">
        <f t="shared" si="992"/>
        <v>0</v>
      </c>
      <c r="CZ841" s="12">
        <f t="shared" si="993"/>
        <v>0</v>
      </c>
      <c r="DA841" s="12">
        <f t="shared" si="994"/>
        <v>0</v>
      </c>
      <c r="DB841" s="12">
        <f t="shared" si="995"/>
        <v>0</v>
      </c>
      <c r="DC841" s="12">
        <f t="shared" si="996"/>
        <v>0</v>
      </c>
      <c r="DD841" s="12">
        <f t="shared" si="997"/>
        <v>0</v>
      </c>
      <c r="DE841" s="12">
        <f t="shared" si="998"/>
        <v>0</v>
      </c>
      <c r="DF841" s="12">
        <f t="shared" si="999"/>
        <v>0</v>
      </c>
      <c r="DG841" s="12">
        <f t="shared" si="1000"/>
        <v>0</v>
      </c>
      <c r="DH841" s="12">
        <f t="shared" si="1001"/>
        <v>0</v>
      </c>
      <c r="DI841" s="12">
        <f t="shared" si="1002"/>
        <v>0</v>
      </c>
      <c r="DJ841" s="12">
        <f t="shared" si="1003"/>
        <v>0</v>
      </c>
      <c r="DK841" s="12">
        <f>SUM(M841:CHOOSE(YTD,M841,N841,O841,P841,Q841,R841,S841,T841,U841,V841,W841,X841))</f>
        <v>0</v>
      </c>
      <c r="DL841" s="12">
        <f>SUM(Y841:CHOOSE(YTD,Y841,Z841,AA841,AB841,AC841,AD841,AE841,AF841,AG841,AH841,AI841,AJ841))</f>
        <v>0</v>
      </c>
      <c r="DM841" s="12">
        <f>SUM(AK841:CHOOSE(YTD,AK841,AL841,AM841,AN841,AO841,AP841,AQ841,AR841,AS841,AT841,AU841,AV841))</f>
        <v>0</v>
      </c>
      <c r="DN841" s="12">
        <f>SUM(AW841:CHOOSE(YTD,AW841,AX841,AY841,AZ841,BA841,BB841,BC841,BD841,BE841,BF841,BG841,BH841))</f>
        <v>0</v>
      </c>
      <c r="DO841" s="12">
        <f>SUM(BI841:CHOOSE(YTD,BI841,BJ841,BK841,BL841,BM841,BN841,BO841,BP841,BQ841,BR841,BS841,BT841))</f>
        <v>0</v>
      </c>
      <c r="DP841" s="12">
        <f>SUM(BU841:CHOOSE(YTD,BU841,BV841,BW841,BX841,BY841,BZ841,CA841,CB841,CC841,CD841,CE841,CF841))</f>
        <v>0</v>
      </c>
    </row>
    <row r="842" spans="1:120" x14ac:dyDescent="0.15">
      <c r="A842" s="12" t="str">
        <f>Lists!B$52</f>
        <v>Total Costs</v>
      </c>
      <c r="L842" s="12" t="str">
        <f>L822</f>
        <v>Commercial</v>
      </c>
      <c r="M842" s="12">
        <f>SUMIFS(M$402:M$821,$L$402:$L$821,$L842)</f>
        <v>2346.9780000000001</v>
      </c>
      <c r="N842" s="12">
        <f t="shared" ref="N842:BY843" si="1004">SUMIFS(N$402:N$821,$L$402:$L$821,$L842)</f>
        <v>2346.9780000000001</v>
      </c>
      <c r="O842" s="12">
        <f t="shared" si="1004"/>
        <v>2346.9780000000001</v>
      </c>
      <c r="P842" s="12">
        <f t="shared" si="1004"/>
        <v>2346.9780000000001</v>
      </c>
      <c r="Q842" s="12">
        <f t="shared" si="1004"/>
        <v>2346.9780000000001</v>
      </c>
      <c r="R842" s="12">
        <f t="shared" si="1004"/>
        <v>2346.9780000000001</v>
      </c>
      <c r="S842" s="12">
        <f t="shared" si="1004"/>
        <v>2346.9780000000001</v>
      </c>
      <c r="T842" s="12">
        <f t="shared" si="1004"/>
        <v>2346.9780000000001</v>
      </c>
      <c r="U842" s="12">
        <f t="shared" si="1004"/>
        <v>2346.9780000000001</v>
      </c>
      <c r="V842" s="12">
        <f t="shared" si="1004"/>
        <v>2346.9780000000001</v>
      </c>
      <c r="W842" s="12">
        <f t="shared" si="1004"/>
        <v>2346.9780000000001</v>
      </c>
      <c r="X842" s="12">
        <f t="shared" si="1004"/>
        <v>2346.9780000000001</v>
      </c>
      <c r="Y842" s="12">
        <f t="shared" si="1004"/>
        <v>2346.9780000000001</v>
      </c>
      <c r="Z842" s="12">
        <f t="shared" si="1004"/>
        <v>2346.9780000000001</v>
      </c>
      <c r="AA842" s="12">
        <f t="shared" si="1004"/>
        <v>2346.9780000000001</v>
      </c>
      <c r="AB842" s="12">
        <f t="shared" si="1004"/>
        <v>2346.9780000000001</v>
      </c>
      <c r="AC842" s="12">
        <f t="shared" si="1004"/>
        <v>2346.9780000000001</v>
      </c>
      <c r="AD842" s="12">
        <f t="shared" si="1004"/>
        <v>2346.9780000000001</v>
      </c>
      <c r="AE842" s="12">
        <f t="shared" si="1004"/>
        <v>2346.9780000000001</v>
      </c>
      <c r="AF842" s="12">
        <f t="shared" si="1004"/>
        <v>2346.9780000000001</v>
      </c>
      <c r="AG842" s="12">
        <f t="shared" si="1004"/>
        <v>2346.9780000000001</v>
      </c>
      <c r="AH842" s="12">
        <f t="shared" si="1004"/>
        <v>2346.9780000000001</v>
      </c>
      <c r="AI842" s="12">
        <f t="shared" si="1004"/>
        <v>2346.9780000000001</v>
      </c>
      <c r="AJ842" s="12">
        <f t="shared" si="1004"/>
        <v>2346.9780000000001</v>
      </c>
      <c r="AK842" s="12">
        <f t="shared" si="1004"/>
        <v>2346.9780000000001</v>
      </c>
      <c r="AL842" s="12">
        <f t="shared" si="1004"/>
        <v>2346.9780000000001</v>
      </c>
      <c r="AM842" s="12">
        <f t="shared" si="1004"/>
        <v>2346.9780000000001</v>
      </c>
      <c r="AN842" s="12">
        <f t="shared" si="1004"/>
        <v>2346.9780000000001</v>
      </c>
      <c r="AO842" s="12">
        <f t="shared" si="1004"/>
        <v>2346.9780000000001</v>
      </c>
      <c r="AP842" s="12">
        <f t="shared" si="1004"/>
        <v>2346.9780000000001</v>
      </c>
      <c r="AQ842" s="12">
        <f t="shared" si="1004"/>
        <v>2346.9780000000001</v>
      </c>
      <c r="AR842" s="12">
        <f t="shared" si="1004"/>
        <v>2346.9780000000001</v>
      </c>
      <c r="AS842" s="12">
        <f t="shared" si="1004"/>
        <v>2346.9780000000001</v>
      </c>
      <c r="AT842" s="12">
        <f t="shared" si="1004"/>
        <v>2346.9780000000001</v>
      </c>
      <c r="AU842" s="12">
        <f t="shared" si="1004"/>
        <v>2346.9780000000001</v>
      </c>
      <c r="AV842" s="12">
        <f t="shared" si="1004"/>
        <v>2346.9780000000001</v>
      </c>
      <c r="AW842" s="12">
        <f t="shared" si="1004"/>
        <v>2346.9780000000001</v>
      </c>
      <c r="AX842" s="12">
        <f t="shared" si="1004"/>
        <v>2346.9780000000001</v>
      </c>
      <c r="AY842" s="12">
        <f t="shared" si="1004"/>
        <v>2346.9780000000001</v>
      </c>
      <c r="AZ842" s="12">
        <f t="shared" si="1004"/>
        <v>2346.9780000000001</v>
      </c>
      <c r="BA842" s="12">
        <f t="shared" si="1004"/>
        <v>2346.9780000000001</v>
      </c>
      <c r="BB842" s="12">
        <f t="shared" si="1004"/>
        <v>2346.9780000000001</v>
      </c>
      <c r="BC842" s="12">
        <f t="shared" si="1004"/>
        <v>2346.9780000000001</v>
      </c>
      <c r="BD842" s="12">
        <f t="shared" si="1004"/>
        <v>2346.9780000000001</v>
      </c>
      <c r="BE842" s="12">
        <f t="shared" si="1004"/>
        <v>2346.9780000000001</v>
      </c>
      <c r="BF842" s="12">
        <f t="shared" si="1004"/>
        <v>2346.9780000000001</v>
      </c>
      <c r="BG842" s="12">
        <f t="shared" si="1004"/>
        <v>2346.9780000000001</v>
      </c>
      <c r="BH842" s="12">
        <f t="shared" si="1004"/>
        <v>2346.9780000000001</v>
      </c>
      <c r="BI842" s="12">
        <f t="shared" si="1004"/>
        <v>2346.9780000000001</v>
      </c>
      <c r="BJ842" s="12">
        <f t="shared" si="1004"/>
        <v>2346.9780000000001</v>
      </c>
      <c r="BK842" s="12">
        <f t="shared" si="1004"/>
        <v>2346.9780000000001</v>
      </c>
      <c r="BL842" s="12">
        <f t="shared" si="1004"/>
        <v>2346.9780000000001</v>
      </c>
      <c r="BM842" s="12">
        <f t="shared" si="1004"/>
        <v>2346.9780000000001</v>
      </c>
      <c r="BN842" s="12">
        <f t="shared" si="1004"/>
        <v>2346.9780000000001</v>
      </c>
      <c r="BO842" s="12">
        <f t="shared" si="1004"/>
        <v>2346.9780000000001</v>
      </c>
      <c r="BP842" s="12">
        <f t="shared" si="1004"/>
        <v>2346.9780000000001</v>
      </c>
      <c r="BQ842" s="12">
        <f t="shared" si="1004"/>
        <v>2346.9780000000001</v>
      </c>
      <c r="BR842" s="12">
        <f t="shared" si="1004"/>
        <v>2346.9780000000001</v>
      </c>
      <c r="BS842" s="12">
        <f t="shared" si="1004"/>
        <v>2346.9780000000001</v>
      </c>
      <c r="BT842" s="12">
        <f t="shared" si="1004"/>
        <v>2346.9780000000001</v>
      </c>
      <c r="BU842" s="12">
        <f t="shared" si="1004"/>
        <v>2346.9780000000001</v>
      </c>
      <c r="BV842" s="12">
        <f t="shared" si="1004"/>
        <v>2346.9780000000001</v>
      </c>
      <c r="BW842" s="12">
        <f t="shared" si="1004"/>
        <v>2346.9780000000001</v>
      </c>
      <c r="BX842" s="12">
        <f t="shared" si="1004"/>
        <v>2346.9780000000001</v>
      </c>
      <c r="BY842" s="12">
        <f t="shared" si="1004"/>
        <v>2346.9780000000001</v>
      </c>
      <c r="BZ842" s="12">
        <f t="shared" ref="BZ842:CF846" si="1005">SUMIFS(BZ$402:BZ$821,$L$402:$L$821,$L842)</f>
        <v>2346.9780000000001</v>
      </c>
      <c r="CA842" s="12">
        <f t="shared" si="1005"/>
        <v>2346.9780000000001</v>
      </c>
      <c r="CB842" s="12">
        <f t="shared" si="1005"/>
        <v>2346.9780000000001</v>
      </c>
      <c r="CC842" s="12">
        <f t="shared" si="1005"/>
        <v>2346.9780000000001</v>
      </c>
      <c r="CD842" s="12">
        <f t="shared" si="1005"/>
        <v>2346.9780000000001</v>
      </c>
      <c r="CE842" s="12">
        <f t="shared" si="1005"/>
        <v>2346.9780000000001</v>
      </c>
      <c r="CF842" s="12">
        <f t="shared" si="1005"/>
        <v>2346.9780000000001</v>
      </c>
      <c r="CG842" s="12">
        <f t="shared" si="974"/>
        <v>7040.9340000000002</v>
      </c>
      <c r="CH842" s="12">
        <f t="shared" si="975"/>
        <v>7040.9340000000002</v>
      </c>
      <c r="CI842" s="12">
        <f t="shared" si="976"/>
        <v>7040.9340000000002</v>
      </c>
      <c r="CJ842" s="12">
        <f t="shared" si="977"/>
        <v>7040.9340000000002</v>
      </c>
      <c r="CK842" s="12">
        <f t="shared" si="978"/>
        <v>28163.735999999994</v>
      </c>
      <c r="CL842" s="12">
        <f t="shared" si="979"/>
        <v>7040.9340000000002</v>
      </c>
      <c r="CM842" s="12">
        <f t="shared" si="980"/>
        <v>7040.9340000000002</v>
      </c>
      <c r="CN842" s="12">
        <f t="shared" si="981"/>
        <v>7040.9340000000002</v>
      </c>
      <c r="CO842" s="12">
        <f t="shared" si="982"/>
        <v>7040.9340000000002</v>
      </c>
      <c r="CP842" s="12">
        <f t="shared" si="983"/>
        <v>28163.735999999994</v>
      </c>
      <c r="CQ842" s="12">
        <f t="shared" si="984"/>
        <v>7040.9340000000002</v>
      </c>
      <c r="CR842" s="12">
        <f t="shared" si="985"/>
        <v>7040.9340000000002</v>
      </c>
      <c r="CS842" s="12">
        <f t="shared" si="986"/>
        <v>7040.9340000000002</v>
      </c>
      <c r="CT842" s="12">
        <f t="shared" si="987"/>
        <v>7040.9340000000002</v>
      </c>
      <c r="CU842" s="12">
        <f t="shared" si="988"/>
        <v>28163.735999999994</v>
      </c>
      <c r="CV842" s="12">
        <f t="shared" si="989"/>
        <v>7040.9340000000002</v>
      </c>
      <c r="CW842" s="12">
        <f t="shared" si="990"/>
        <v>7040.9340000000002</v>
      </c>
      <c r="CX842" s="12">
        <f t="shared" si="991"/>
        <v>7040.9340000000002</v>
      </c>
      <c r="CY842" s="12">
        <f t="shared" si="992"/>
        <v>7040.9340000000002</v>
      </c>
      <c r="CZ842" s="12">
        <f t="shared" si="993"/>
        <v>28163.735999999994</v>
      </c>
      <c r="DA842" s="12">
        <f t="shared" si="994"/>
        <v>7040.9340000000002</v>
      </c>
      <c r="DB842" s="12">
        <f t="shared" si="995"/>
        <v>7040.9340000000002</v>
      </c>
      <c r="DC842" s="12">
        <f t="shared" si="996"/>
        <v>7040.9340000000002</v>
      </c>
      <c r="DD842" s="12">
        <f t="shared" si="997"/>
        <v>7040.9340000000002</v>
      </c>
      <c r="DE842" s="12">
        <f t="shared" si="998"/>
        <v>28163.735999999994</v>
      </c>
      <c r="DF842" s="12">
        <f t="shared" si="999"/>
        <v>7040.9340000000002</v>
      </c>
      <c r="DG842" s="12">
        <f t="shared" si="1000"/>
        <v>7040.9340000000002</v>
      </c>
      <c r="DH842" s="12">
        <f t="shared" si="1001"/>
        <v>7040.9340000000002</v>
      </c>
      <c r="DI842" s="12">
        <f t="shared" si="1002"/>
        <v>7040.9340000000002</v>
      </c>
      <c r="DJ842" s="12">
        <f t="shared" si="1003"/>
        <v>28163.735999999994</v>
      </c>
      <c r="DK842" s="12">
        <f>SUM(M842:CHOOSE(YTD,M842,N842,O842,P842,Q842,R842,S842,T842,U842,V842,W842,X842))</f>
        <v>7040.9340000000002</v>
      </c>
      <c r="DL842" s="12">
        <f>SUM(Y842:CHOOSE(YTD,Y842,Z842,AA842,AB842,AC842,AD842,AE842,AF842,AG842,AH842,AI842,AJ842))</f>
        <v>7040.9340000000002</v>
      </c>
      <c r="DM842" s="12">
        <f>SUM(AK842:CHOOSE(YTD,AK842,AL842,AM842,AN842,AO842,AP842,AQ842,AR842,AS842,AT842,AU842,AV842))</f>
        <v>7040.9340000000002</v>
      </c>
      <c r="DN842" s="12">
        <f>SUM(AW842:CHOOSE(YTD,AW842,AX842,AY842,AZ842,BA842,BB842,BC842,BD842,BE842,BF842,BG842,BH842))</f>
        <v>7040.9340000000002</v>
      </c>
      <c r="DO842" s="12">
        <f>SUM(BI842:CHOOSE(YTD,BI842,BJ842,BK842,BL842,BM842,BN842,BO842,BP842,BQ842,BR842,BS842,BT842))</f>
        <v>7040.9340000000002</v>
      </c>
      <c r="DP842" s="12">
        <f>SUM(BU842:CHOOSE(YTD,BU842,BV842,BW842,BX842,BY842,BZ842,CA842,CB842,CC842,CD842,CE842,CF842))</f>
        <v>7040.9340000000002</v>
      </c>
    </row>
    <row r="843" spans="1:120" x14ac:dyDescent="0.15">
      <c r="A843" s="12" t="str">
        <f>A842</f>
        <v>Total Costs</v>
      </c>
      <c r="L843" s="12" t="str">
        <f t="shared" ref="L843:L861" si="1006">L823</f>
        <v>Logistics</v>
      </c>
      <c r="M843" s="12">
        <f t="shared" ref="M843:AB860" si="1007">SUMIFS(M$402:M$821,$L$402:$L$821,$L843)</f>
        <v>1037.5920000000001</v>
      </c>
      <c r="N843" s="12">
        <f t="shared" si="1007"/>
        <v>1037.5920000000001</v>
      </c>
      <c r="O843" s="12">
        <f t="shared" si="1007"/>
        <v>1037.5920000000001</v>
      </c>
      <c r="P843" s="12">
        <f t="shared" si="1007"/>
        <v>1037.5920000000001</v>
      </c>
      <c r="Q843" s="12">
        <f t="shared" si="1007"/>
        <v>1037.5920000000001</v>
      </c>
      <c r="R843" s="12">
        <f t="shared" si="1007"/>
        <v>1037.5920000000001</v>
      </c>
      <c r="S843" s="12">
        <f t="shared" si="1007"/>
        <v>1037.5920000000001</v>
      </c>
      <c r="T843" s="12">
        <f t="shared" si="1007"/>
        <v>1037.5920000000001</v>
      </c>
      <c r="U843" s="12">
        <f t="shared" si="1007"/>
        <v>1037.5920000000001</v>
      </c>
      <c r="V843" s="12">
        <f t="shared" si="1007"/>
        <v>1037.5920000000001</v>
      </c>
      <c r="W843" s="12">
        <f t="shared" si="1007"/>
        <v>1037.5920000000001</v>
      </c>
      <c r="X843" s="12">
        <f t="shared" si="1007"/>
        <v>1037.5920000000001</v>
      </c>
      <c r="Y843" s="12">
        <f t="shared" si="1007"/>
        <v>1037.5920000000001</v>
      </c>
      <c r="Z843" s="12">
        <f t="shared" si="1007"/>
        <v>1037.5920000000001</v>
      </c>
      <c r="AA843" s="12">
        <f t="shared" si="1007"/>
        <v>1037.5920000000001</v>
      </c>
      <c r="AB843" s="12">
        <f t="shared" si="1007"/>
        <v>1037.5920000000001</v>
      </c>
      <c r="AC843" s="12">
        <f t="shared" si="1004"/>
        <v>1037.5920000000001</v>
      </c>
      <c r="AD843" s="12">
        <f t="shared" si="1004"/>
        <v>1037.5920000000001</v>
      </c>
      <c r="AE843" s="12">
        <f t="shared" si="1004"/>
        <v>1037.5920000000001</v>
      </c>
      <c r="AF843" s="12">
        <f t="shared" si="1004"/>
        <v>1037.5920000000001</v>
      </c>
      <c r="AG843" s="12">
        <f t="shared" si="1004"/>
        <v>1037.5920000000001</v>
      </c>
      <c r="AH843" s="12">
        <f t="shared" si="1004"/>
        <v>1037.5920000000001</v>
      </c>
      <c r="AI843" s="12">
        <f t="shared" si="1004"/>
        <v>1037.5920000000001</v>
      </c>
      <c r="AJ843" s="12">
        <f t="shared" si="1004"/>
        <v>1037.5920000000001</v>
      </c>
      <c r="AK843" s="12">
        <f t="shared" si="1004"/>
        <v>1037.5920000000001</v>
      </c>
      <c r="AL843" s="12">
        <f t="shared" si="1004"/>
        <v>1037.5920000000001</v>
      </c>
      <c r="AM843" s="12">
        <f t="shared" si="1004"/>
        <v>1037.5920000000001</v>
      </c>
      <c r="AN843" s="12">
        <f t="shared" si="1004"/>
        <v>1037.5920000000001</v>
      </c>
      <c r="AO843" s="12">
        <f t="shared" si="1004"/>
        <v>1037.5920000000001</v>
      </c>
      <c r="AP843" s="12">
        <f t="shared" si="1004"/>
        <v>1037.5920000000001</v>
      </c>
      <c r="AQ843" s="12">
        <f t="shared" si="1004"/>
        <v>1037.5920000000001</v>
      </c>
      <c r="AR843" s="12">
        <f t="shared" si="1004"/>
        <v>1037.5920000000001</v>
      </c>
      <c r="AS843" s="12">
        <f t="shared" si="1004"/>
        <v>1037.5920000000001</v>
      </c>
      <c r="AT843" s="12">
        <f t="shared" si="1004"/>
        <v>1037.5920000000001</v>
      </c>
      <c r="AU843" s="12">
        <f t="shared" si="1004"/>
        <v>1037.5920000000001</v>
      </c>
      <c r="AV843" s="12">
        <f t="shared" si="1004"/>
        <v>1037.5920000000001</v>
      </c>
      <c r="AW843" s="12">
        <f t="shared" si="1004"/>
        <v>1037.5920000000001</v>
      </c>
      <c r="AX843" s="12">
        <f t="shared" si="1004"/>
        <v>1037.5920000000001</v>
      </c>
      <c r="AY843" s="12">
        <f t="shared" si="1004"/>
        <v>1037.5920000000001</v>
      </c>
      <c r="AZ843" s="12">
        <f t="shared" si="1004"/>
        <v>1037.5920000000001</v>
      </c>
      <c r="BA843" s="12">
        <f t="shared" si="1004"/>
        <v>1037.5920000000001</v>
      </c>
      <c r="BB843" s="12">
        <f t="shared" si="1004"/>
        <v>1037.5920000000001</v>
      </c>
      <c r="BC843" s="12">
        <f t="shared" si="1004"/>
        <v>1037.5920000000001</v>
      </c>
      <c r="BD843" s="12">
        <f t="shared" si="1004"/>
        <v>1037.5920000000001</v>
      </c>
      <c r="BE843" s="12">
        <f t="shared" si="1004"/>
        <v>1037.5920000000001</v>
      </c>
      <c r="BF843" s="12">
        <f t="shared" si="1004"/>
        <v>1037.5920000000001</v>
      </c>
      <c r="BG843" s="12">
        <f t="shared" si="1004"/>
        <v>1037.5920000000001</v>
      </c>
      <c r="BH843" s="12">
        <f t="shared" si="1004"/>
        <v>1037.5920000000001</v>
      </c>
      <c r="BI843" s="12">
        <f t="shared" si="1004"/>
        <v>1037.5920000000001</v>
      </c>
      <c r="BJ843" s="12">
        <f t="shared" si="1004"/>
        <v>1037.5920000000001</v>
      </c>
      <c r="BK843" s="12">
        <f t="shared" si="1004"/>
        <v>1037.5920000000001</v>
      </c>
      <c r="BL843" s="12">
        <f t="shared" si="1004"/>
        <v>1037.5920000000001</v>
      </c>
      <c r="BM843" s="12">
        <f t="shared" si="1004"/>
        <v>1037.5920000000001</v>
      </c>
      <c r="BN843" s="12">
        <f t="shared" si="1004"/>
        <v>1037.5920000000001</v>
      </c>
      <c r="BO843" s="12">
        <f t="shared" si="1004"/>
        <v>1037.5920000000001</v>
      </c>
      <c r="BP843" s="12">
        <f t="shared" si="1004"/>
        <v>1037.5920000000001</v>
      </c>
      <c r="BQ843" s="12">
        <f t="shared" si="1004"/>
        <v>1037.5920000000001</v>
      </c>
      <c r="BR843" s="12">
        <f t="shared" si="1004"/>
        <v>1037.5920000000001</v>
      </c>
      <c r="BS843" s="12">
        <f t="shared" si="1004"/>
        <v>1037.5920000000001</v>
      </c>
      <c r="BT843" s="12">
        <f t="shared" si="1004"/>
        <v>1037.5920000000001</v>
      </c>
      <c r="BU843" s="12">
        <f t="shared" si="1004"/>
        <v>1037.5920000000001</v>
      </c>
      <c r="BV843" s="12">
        <f t="shared" si="1004"/>
        <v>1037.5920000000001</v>
      </c>
      <c r="BW843" s="12">
        <f t="shared" si="1004"/>
        <v>1037.5920000000001</v>
      </c>
      <c r="BX843" s="12">
        <f t="shared" si="1004"/>
        <v>1037.5920000000001</v>
      </c>
      <c r="BY843" s="12">
        <f t="shared" si="1004"/>
        <v>1037.5920000000001</v>
      </c>
      <c r="BZ843" s="12">
        <f t="shared" si="1005"/>
        <v>1037.5920000000001</v>
      </c>
      <c r="CA843" s="12">
        <f t="shared" si="1005"/>
        <v>1037.5920000000001</v>
      </c>
      <c r="CB843" s="12">
        <f t="shared" si="1005"/>
        <v>1037.5920000000001</v>
      </c>
      <c r="CC843" s="12">
        <f t="shared" si="1005"/>
        <v>1037.5920000000001</v>
      </c>
      <c r="CD843" s="12">
        <f t="shared" si="1005"/>
        <v>1037.5920000000001</v>
      </c>
      <c r="CE843" s="12">
        <f t="shared" si="1005"/>
        <v>1037.5920000000001</v>
      </c>
      <c r="CF843" s="12">
        <f t="shared" si="1005"/>
        <v>1037.5920000000001</v>
      </c>
      <c r="CG843" s="12">
        <f t="shared" si="974"/>
        <v>3112.7760000000003</v>
      </c>
      <c r="CH843" s="12">
        <f t="shared" si="975"/>
        <v>3112.7760000000003</v>
      </c>
      <c r="CI843" s="12">
        <f t="shared" si="976"/>
        <v>3112.7760000000003</v>
      </c>
      <c r="CJ843" s="12">
        <f t="shared" si="977"/>
        <v>3112.7760000000003</v>
      </c>
      <c r="CK843" s="12">
        <f t="shared" si="978"/>
        <v>12451.104000000005</v>
      </c>
      <c r="CL843" s="12">
        <f t="shared" si="979"/>
        <v>3112.7760000000003</v>
      </c>
      <c r="CM843" s="12">
        <f t="shared" si="980"/>
        <v>3112.7760000000003</v>
      </c>
      <c r="CN843" s="12">
        <f t="shared" si="981"/>
        <v>3112.7760000000003</v>
      </c>
      <c r="CO843" s="12">
        <f t="shared" si="982"/>
        <v>3112.7760000000003</v>
      </c>
      <c r="CP843" s="12">
        <f t="shared" si="983"/>
        <v>12451.104000000005</v>
      </c>
      <c r="CQ843" s="12">
        <f t="shared" si="984"/>
        <v>3112.7760000000003</v>
      </c>
      <c r="CR843" s="12">
        <f t="shared" si="985"/>
        <v>3112.7760000000003</v>
      </c>
      <c r="CS843" s="12">
        <f t="shared" si="986"/>
        <v>3112.7760000000003</v>
      </c>
      <c r="CT843" s="12">
        <f t="shared" si="987"/>
        <v>3112.7760000000003</v>
      </c>
      <c r="CU843" s="12">
        <f t="shared" si="988"/>
        <v>12451.104000000005</v>
      </c>
      <c r="CV843" s="12">
        <f t="shared" si="989"/>
        <v>3112.7760000000003</v>
      </c>
      <c r="CW843" s="12">
        <f t="shared" si="990"/>
        <v>3112.7760000000003</v>
      </c>
      <c r="CX843" s="12">
        <f t="shared" si="991"/>
        <v>3112.7760000000003</v>
      </c>
      <c r="CY843" s="12">
        <f t="shared" si="992"/>
        <v>3112.7760000000003</v>
      </c>
      <c r="CZ843" s="12">
        <f t="shared" si="993"/>
        <v>12451.104000000005</v>
      </c>
      <c r="DA843" s="12">
        <f t="shared" si="994"/>
        <v>3112.7760000000003</v>
      </c>
      <c r="DB843" s="12">
        <f t="shared" si="995"/>
        <v>3112.7760000000003</v>
      </c>
      <c r="DC843" s="12">
        <f t="shared" si="996"/>
        <v>3112.7760000000003</v>
      </c>
      <c r="DD843" s="12">
        <f t="shared" si="997"/>
        <v>3112.7760000000003</v>
      </c>
      <c r="DE843" s="12">
        <f t="shared" si="998"/>
        <v>12451.104000000005</v>
      </c>
      <c r="DF843" s="12">
        <f t="shared" si="999"/>
        <v>3112.7760000000003</v>
      </c>
      <c r="DG843" s="12">
        <f t="shared" si="1000"/>
        <v>3112.7760000000003</v>
      </c>
      <c r="DH843" s="12">
        <f t="shared" si="1001"/>
        <v>3112.7760000000003</v>
      </c>
      <c r="DI843" s="12">
        <f t="shared" si="1002"/>
        <v>3112.7760000000003</v>
      </c>
      <c r="DJ843" s="12">
        <f t="shared" si="1003"/>
        <v>12451.104000000005</v>
      </c>
      <c r="DK843" s="12">
        <f>SUM(M843:CHOOSE(YTD,M843,N843,O843,P843,Q843,R843,S843,T843,U843,V843,W843,X843))</f>
        <v>3112.7760000000003</v>
      </c>
      <c r="DL843" s="12">
        <f>SUM(Y843:CHOOSE(YTD,Y843,Z843,AA843,AB843,AC843,AD843,AE843,AF843,AG843,AH843,AI843,AJ843))</f>
        <v>3112.7760000000003</v>
      </c>
      <c r="DM843" s="12">
        <f>SUM(AK843:CHOOSE(YTD,AK843,AL843,AM843,AN843,AO843,AP843,AQ843,AR843,AS843,AT843,AU843,AV843))</f>
        <v>3112.7760000000003</v>
      </c>
      <c r="DN843" s="12">
        <f>SUM(AW843:CHOOSE(YTD,AW843,AX843,AY843,AZ843,BA843,BB843,BC843,BD843,BE843,BF843,BG843,BH843))</f>
        <v>3112.7760000000003</v>
      </c>
      <c r="DO843" s="12">
        <f>SUM(BI843:CHOOSE(YTD,BI843,BJ843,BK843,BL843,BM843,BN843,BO843,BP843,BQ843,BR843,BS843,BT843))</f>
        <v>3112.7760000000003</v>
      </c>
      <c r="DP843" s="12">
        <f>SUM(BU843:CHOOSE(YTD,BU843,BV843,BW843,BX843,BY843,BZ843,CA843,CB843,CC843,CD843,CE843,CF843))</f>
        <v>3112.7760000000003</v>
      </c>
    </row>
    <row r="844" spans="1:120" x14ac:dyDescent="0.15">
      <c r="A844" s="12" t="str">
        <f t="shared" ref="A844:A861" si="1008">A843</f>
        <v>Total Costs</v>
      </c>
      <c r="L844" s="12" t="str">
        <f t="shared" si="1006"/>
        <v>Marketing</v>
      </c>
      <c r="M844" s="12">
        <f t="shared" si="1007"/>
        <v>128.994</v>
      </c>
      <c r="N844" s="12">
        <f t="shared" ref="N844:BY847" si="1009">SUMIFS(N$402:N$821,$L$402:$L$821,$L844)</f>
        <v>128.994</v>
      </c>
      <c r="O844" s="12">
        <f t="shared" si="1009"/>
        <v>128.994</v>
      </c>
      <c r="P844" s="12">
        <f t="shared" si="1009"/>
        <v>128.994</v>
      </c>
      <c r="Q844" s="12">
        <f t="shared" si="1009"/>
        <v>128.994</v>
      </c>
      <c r="R844" s="12">
        <f t="shared" si="1009"/>
        <v>128.994</v>
      </c>
      <c r="S844" s="12">
        <f t="shared" si="1009"/>
        <v>128.994</v>
      </c>
      <c r="T844" s="12">
        <f t="shared" si="1009"/>
        <v>128.994</v>
      </c>
      <c r="U844" s="12">
        <f t="shared" si="1009"/>
        <v>128.994</v>
      </c>
      <c r="V844" s="12">
        <f t="shared" si="1009"/>
        <v>128.994</v>
      </c>
      <c r="W844" s="12">
        <f t="shared" si="1009"/>
        <v>128.994</v>
      </c>
      <c r="X844" s="12">
        <f t="shared" si="1009"/>
        <v>128.994</v>
      </c>
      <c r="Y844" s="12">
        <f t="shared" si="1009"/>
        <v>128.994</v>
      </c>
      <c r="Z844" s="12">
        <f t="shared" si="1009"/>
        <v>128.994</v>
      </c>
      <c r="AA844" s="12">
        <f t="shared" si="1009"/>
        <v>128.994</v>
      </c>
      <c r="AB844" s="12">
        <f t="shared" si="1009"/>
        <v>128.994</v>
      </c>
      <c r="AC844" s="12">
        <f t="shared" si="1009"/>
        <v>128.994</v>
      </c>
      <c r="AD844" s="12">
        <f t="shared" si="1009"/>
        <v>128.994</v>
      </c>
      <c r="AE844" s="12">
        <f t="shared" si="1009"/>
        <v>128.994</v>
      </c>
      <c r="AF844" s="12">
        <f t="shared" si="1009"/>
        <v>128.994</v>
      </c>
      <c r="AG844" s="12">
        <f t="shared" si="1009"/>
        <v>128.994</v>
      </c>
      <c r="AH844" s="12">
        <f t="shared" si="1009"/>
        <v>128.994</v>
      </c>
      <c r="AI844" s="12">
        <f t="shared" si="1009"/>
        <v>128.994</v>
      </c>
      <c r="AJ844" s="12">
        <f t="shared" si="1009"/>
        <v>128.994</v>
      </c>
      <c r="AK844" s="12">
        <f t="shared" si="1009"/>
        <v>128.994</v>
      </c>
      <c r="AL844" s="12">
        <f t="shared" si="1009"/>
        <v>128.994</v>
      </c>
      <c r="AM844" s="12">
        <f t="shared" si="1009"/>
        <v>128.994</v>
      </c>
      <c r="AN844" s="12">
        <f t="shared" si="1009"/>
        <v>128.994</v>
      </c>
      <c r="AO844" s="12">
        <f t="shared" si="1009"/>
        <v>128.994</v>
      </c>
      <c r="AP844" s="12">
        <f t="shared" si="1009"/>
        <v>128.994</v>
      </c>
      <c r="AQ844" s="12">
        <f t="shared" si="1009"/>
        <v>128.994</v>
      </c>
      <c r="AR844" s="12">
        <f t="shared" si="1009"/>
        <v>128.994</v>
      </c>
      <c r="AS844" s="12">
        <f t="shared" si="1009"/>
        <v>128.994</v>
      </c>
      <c r="AT844" s="12">
        <f t="shared" si="1009"/>
        <v>128.994</v>
      </c>
      <c r="AU844" s="12">
        <f t="shared" si="1009"/>
        <v>128.994</v>
      </c>
      <c r="AV844" s="12">
        <f t="shared" si="1009"/>
        <v>128.994</v>
      </c>
      <c r="AW844" s="12">
        <f t="shared" si="1009"/>
        <v>128.994</v>
      </c>
      <c r="AX844" s="12">
        <f t="shared" si="1009"/>
        <v>128.994</v>
      </c>
      <c r="AY844" s="12">
        <f t="shared" si="1009"/>
        <v>128.994</v>
      </c>
      <c r="AZ844" s="12">
        <f t="shared" si="1009"/>
        <v>128.994</v>
      </c>
      <c r="BA844" s="12">
        <f t="shared" si="1009"/>
        <v>128.994</v>
      </c>
      <c r="BB844" s="12">
        <f t="shared" si="1009"/>
        <v>128.994</v>
      </c>
      <c r="BC844" s="12">
        <f t="shared" si="1009"/>
        <v>128.994</v>
      </c>
      <c r="BD844" s="12">
        <f t="shared" si="1009"/>
        <v>128.994</v>
      </c>
      <c r="BE844" s="12">
        <f t="shared" si="1009"/>
        <v>128.994</v>
      </c>
      <c r="BF844" s="12">
        <f t="shared" si="1009"/>
        <v>128.994</v>
      </c>
      <c r="BG844" s="12">
        <f t="shared" si="1009"/>
        <v>128.994</v>
      </c>
      <c r="BH844" s="12">
        <f t="shared" si="1009"/>
        <v>128.994</v>
      </c>
      <c r="BI844" s="12">
        <f t="shared" si="1009"/>
        <v>128.994</v>
      </c>
      <c r="BJ844" s="12">
        <f t="shared" si="1009"/>
        <v>128.994</v>
      </c>
      <c r="BK844" s="12">
        <f t="shared" si="1009"/>
        <v>128.994</v>
      </c>
      <c r="BL844" s="12">
        <f t="shared" si="1009"/>
        <v>128.994</v>
      </c>
      <c r="BM844" s="12">
        <f t="shared" si="1009"/>
        <v>128.994</v>
      </c>
      <c r="BN844" s="12">
        <f t="shared" si="1009"/>
        <v>128.994</v>
      </c>
      <c r="BO844" s="12">
        <f t="shared" si="1009"/>
        <v>128.994</v>
      </c>
      <c r="BP844" s="12">
        <f t="shared" si="1009"/>
        <v>128.994</v>
      </c>
      <c r="BQ844" s="12">
        <f t="shared" si="1009"/>
        <v>128.994</v>
      </c>
      <c r="BR844" s="12">
        <f t="shared" si="1009"/>
        <v>128.994</v>
      </c>
      <c r="BS844" s="12">
        <f t="shared" si="1009"/>
        <v>128.994</v>
      </c>
      <c r="BT844" s="12">
        <f t="shared" si="1009"/>
        <v>128.994</v>
      </c>
      <c r="BU844" s="12">
        <f t="shared" si="1009"/>
        <v>128.994</v>
      </c>
      <c r="BV844" s="12">
        <f t="shared" si="1009"/>
        <v>128.994</v>
      </c>
      <c r="BW844" s="12">
        <f t="shared" si="1009"/>
        <v>128.994</v>
      </c>
      <c r="BX844" s="12">
        <f t="shared" si="1009"/>
        <v>128.994</v>
      </c>
      <c r="BY844" s="12">
        <f t="shared" si="1009"/>
        <v>128.994</v>
      </c>
      <c r="BZ844" s="12">
        <f t="shared" si="1005"/>
        <v>128.994</v>
      </c>
      <c r="CA844" s="12">
        <f t="shared" si="1005"/>
        <v>128.994</v>
      </c>
      <c r="CB844" s="12">
        <f t="shared" si="1005"/>
        <v>128.994</v>
      </c>
      <c r="CC844" s="12">
        <f t="shared" si="1005"/>
        <v>128.994</v>
      </c>
      <c r="CD844" s="12">
        <f t="shared" si="1005"/>
        <v>128.994</v>
      </c>
      <c r="CE844" s="12">
        <f t="shared" si="1005"/>
        <v>128.994</v>
      </c>
      <c r="CF844" s="12">
        <f t="shared" si="1005"/>
        <v>128.994</v>
      </c>
      <c r="CG844" s="12">
        <f t="shared" si="974"/>
        <v>386.98199999999997</v>
      </c>
      <c r="CH844" s="12">
        <f t="shared" si="975"/>
        <v>386.98199999999997</v>
      </c>
      <c r="CI844" s="12">
        <f t="shared" si="976"/>
        <v>386.98199999999997</v>
      </c>
      <c r="CJ844" s="12">
        <f t="shared" si="977"/>
        <v>386.98199999999997</v>
      </c>
      <c r="CK844" s="12">
        <f t="shared" si="978"/>
        <v>1547.9279999999997</v>
      </c>
      <c r="CL844" s="12">
        <f t="shared" si="979"/>
        <v>386.98199999999997</v>
      </c>
      <c r="CM844" s="12">
        <f t="shared" si="980"/>
        <v>386.98199999999997</v>
      </c>
      <c r="CN844" s="12">
        <f t="shared" si="981"/>
        <v>386.98199999999997</v>
      </c>
      <c r="CO844" s="12">
        <f t="shared" si="982"/>
        <v>386.98199999999997</v>
      </c>
      <c r="CP844" s="12">
        <f t="shared" si="983"/>
        <v>1547.9279999999997</v>
      </c>
      <c r="CQ844" s="12">
        <f t="shared" si="984"/>
        <v>386.98199999999997</v>
      </c>
      <c r="CR844" s="12">
        <f t="shared" si="985"/>
        <v>386.98199999999997</v>
      </c>
      <c r="CS844" s="12">
        <f t="shared" si="986"/>
        <v>386.98199999999997</v>
      </c>
      <c r="CT844" s="12">
        <f t="shared" si="987"/>
        <v>386.98199999999997</v>
      </c>
      <c r="CU844" s="12">
        <f t="shared" si="988"/>
        <v>1547.9279999999997</v>
      </c>
      <c r="CV844" s="12">
        <f t="shared" si="989"/>
        <v>386.98199999999997</v>
      </c>
      <c r="CW844" s="12">
        <f t="shared" si="990"/>
        <v>386.98199999999997</v>
      </c>
      <c r="CX844" s="12">
        <f t="shared" si="991"/>
        <v>386.98199999999997</v>
      </c>
      <c r="CY844" s="12">
        <f t="shared" si="992"/>
        <v>386.98199999999997</v>
      </c>
      <c r="CZ844" s="12">
        <f t="shared" si="993"/>
        <v>1547.9279999999997</v>
      </c>
      <c r="DA844" s="12">
        <f t="shared" si="994"/>
        <v>386.98199999999997</v>
      </c>
      <c r="DB844" s="12">
        <f t="shared" si="995"/>
        <v>386.98199999999997</v>
      </c>
      <c r="DC844" s="12">
        <f t="shared" si="996"/>
        <v>386.98199999999997</v>
      </c>
      <c r="DD844" s="12">
        <f t="shared" si="997"/>
        <v>386.98199999999997</v>
      </c>
      <c r="DE844" s="12">
        <f t="shared" si="998"/>
        <v>1547.9279999999997</v>
      </c>
      <c r="DF844" s="12">
        <f t="shared" si="999"/>
        <v>386.98199999999997</v>
      </c>
      <c r="DG844" s="12">
        <f t="shared" si="1000"/>
        <v>386.98199999999997</v>
      </c>
      <c r="DH844" s="12">
        <f t="shared" si="1001"/>
        <v>386.98199999999997</v>
      </c>
      <c r="DI844" s="12">
        <f t="shared" si="1002"/>
        <v>386.98199999999997</v>
      </c>
      <c r="DJ844" s="12">
        <f t="shared" si="1003"/>
        <v>1547.9279999999997</v>
      </c>
      <c r="DK844" s="12">
        <f>SUM(M844:CHOOSE(YTD,M844,N844,O844,P844,Q844,R844,S844,T844,U844,V844,W844,X844))</f>
        <v>386.98199999999997</v>
      </c>
      <c r="DL844" s="12">
        <f>SUM(Y844:CHOOSE(YTD,Y844,Z844,AA844,AB844,AC844,AD844,AE844,AF844,AG844,AH844,AI844,AJ844))</f>
        <v>386.98199999999997</v>
      </c>
      <c r="DM844" s="12">
        <f>SUM(AK844:CHOOSE(YTD,AK844,AL844,AM844,AN844,AO844,AP844,AQ844,AR844,AS844,AT844,AU844,AV844))</f>
        <v>386.98199999999997</v>
      </c>
      <c r="DN844" s="12">
        <f>SUM(AW844:CHOOSE(YTD,AW844,AX844,AY844,AZ844,BA844,BB844,BC844,BD844,BE844,BF844,BG844,BH844))</f>
        <v>386.98199999999997</v>
      </c>
      <c r="DO844" s="12">
        <f>SUM(BI844:CHOOSE(YTD,BI844,BJ844,BK844,BL844,BM844,BN844,BO844,BP844,BQ844,BR844,BS844,BT844))</f>
        <v>386.98199999999997</v>
      </c>
      <c r="DP844" s="12">
        <f>SUM(BU844:CHOOSE(YTD,BU844,BV844,BW844,BX844,BY844,BZ844,CA844,CB844,CC844,CD844,CE844,CF844))</f>
        <v>386.98199999999997</v>
      </c>
    </row>
    <row r="845" spans="1:120" x14ac:dyDescent="0.15">
      <c r="A845" s="12" t="str">
        <f t="shared" si="1008"/>
        <v>Total Costs</v>
      </c>
      <c r="L845" s="12" t="str">
        <f t="shared" si="1006"/>
        <v>Pre-marketing</v>
      </c>
      <c r="M845" s="12">
        <f t="shared" si="1007"/>
        <v>174.31</v>
      </c>
      <c r="N845" s="12">
        <f t="shared" si="1009"/>
        <v>174.31</v>
      </c>
      <c r="O845" s="12">
        <f t="shared" si="1009"/>
        <v>174.31</v>
      </c>
      <c r="P845" s="12">
        <f t="shared" si="1009"/>
        <v>174.31</v>
      </c>
      <c r="Q845" s="12">
        <f t="shared" si="1009"/>
        <v>174.31</v>
      </c>
      <c r="R845" s="12">
        <f t="shared" si="1009"/>
        <v>174.31</v>
      </c>
      <c r="S845" s="12">
        <f t="shared" si="1009"/>
        <v>174.31</v>
      </c>
      <c r="T845" s="12">
        <f t="shared" si="1009"/>
        <v>174.31</v>
      </c>
      <c r="U845" s="12">
        <f t="shared" si="1009"/>
        <v>174.31</v>
      </c>
      <c r="V845" s="12">
        <f t="shared" si="1009"/>
        <v>174.31</v>
      </c>
      <c r="W845" s="12">
        <f t="shared" si="1009"/>
        <v>174.31</v>
      </c>
      <c r="X845" s="12">
        <f t="shared" si="1009"/>
        <v>174.31</v>
      </c>
      <c r="Y845" s="12">
        <f t="shared" si="1009"/>
        <v>174.31</v>
      </c>
      <c r="Z845" s="12">
        <f t="shared" si="1009"/>
        <v>174.31</v>
      </c>
      <c r="AA845" s="12">
        <f t="shared" si="1009"/>
        <v>174.31</v>
      </c>
      <c r="AB845" s="12">
        <f t="shared" si="1009"/>
        <v>174.31</v>
      </c>
      <c r="AC845" s="12">
        <f t="shared" si="1009"/>
        <v>174.31</v>
      </c>
      <c r="AD845" s="12">
        <f t="shared" si="1009"/>
        <v>174.31</v>
      </c>
      <c r="AE845" s="12">
        <f t="shared" si="1009"/>
        <v>174.31</v>
      </c>
      <c r="AF845" s="12">
        <f t="shared" si="1009"/>
        <v>174.31</v>
      </c>
      <c r="AG845" s="12">
        <f t="shared" si="1009"/>
        <v>174.31</v>
      </c>
      <c r="AH845" s="12">
        <f t="shared" si="1009"/>
        <v>174.31</v>
      </c>
      <c r="AI845" s="12">
        <f t="shared" si="1009"/>
        <v>174.31</v>
      </c>
      <c r="AJ845" s="12">
        <f t="shared" si="1009"/>
        <v>174.31</v>
      </c>
      <c r="AK845" s="12">
        <f t="shared" si="1009"/>
        <v>174.31</v>
      </c>
      <c r="AL845" s="12">
        <f t="shared" si="1009"/>
        <v>174.31</v>
      </c>
      <c r="AM845" s="12">
        <f t="shared" si="1009"/>
        <v>174.31</v>
      </c>
      <c r="AN845" s="12">
        <f t="shared" si="1009"/>
        <v>174.31</v>
      </c>
      <c r="AO845" s="12">
        <f t="shared" si="1009"/>
        <v>174.31</v>
      </c>
      <c r="AP845" s="12">
        <f t="shared" si="1009"/>
        <v>174.31</v>
      </c>
      <c r="AQ845" s="12">
        <f t="shared" si="1009"/>
        <v>174.31</v>
      </c>
      <c r="AR845" s="12">
        <f t="shared" si="1009"/>
        <v>174.31</v>
      </c>
      <c r="AS845" s="12">
        <f t="shared" si="1009"/>
        <v>174.31</v>
      </c>
      <c r="AT845" s="12">
        <f t="shared" si="1009"/>
        <v>174.31</v>
      </c>
      <c r="AU845" s="12">
        <f t="shared" si="1009"/>
        <v>174.31</v>
      </c>
      <c r="AV845" s="12">
        <f t="shared" si="1009"/>
        <v>174.31</v>
      </c>
      <c r="AW845" s="12">
        <f t="shared" si="1009"/>
        <v>174.31</v>
      </c>
      <c r="AX845" s="12">
        <f t="shared" si="1009"/>
        <v>174.31</v>
      </c>
      <c r="AY845" s="12">
        <f t="shared" si="1009"/>
        <v>174.31</v>
      </c>
      <c r="AZ845" s="12">
        <f t="shared" si="1009"/>
        <v>174.31</v>
      </c>
      <c r="BA845" s="12">
        <f t="shared" si="1009"/>
        <v>174.31</v>
      </c>
      <c r="BB845" s="12">
        <f t="shared" si="1009"/>
        <v>174.31</v>
      </c>
      <c r="BC845" s="12">
        <f t="shared" si="1009"/>
        <v>174.31</v>
      </c>
      <c r="BD845" s="12">
        <f t="shared" si="1009"/>
        <v>174.31</v>
      </c>
      <c r="BE845" s="12">
        <f t="shared" si="1009"/>
        <v>174.31</v>
      </c>
      <c r="BF845" s="12">
        <f t="shared" si="1009"/>
        <v>174.31</v>
      </c>
      <c r="BG845" s="12">
        <f t="shared" si="1009"/>
        <v>174.31</v>
      </c>
      <c r="BH845" s="12">
        <f t="shared" si="1009"/>
        <v>174.31</v>
      </c>
      <c r="BI845" s="12">
        <f t="shared" si="1009"/>
        <v>174.31</v>
      </c>
      <c r="BJ845" s="12">
        <f t="shared" si="1009"/>
        <v>174.31</v>
      </c>
      <c r="BK845" s="12">
        <f t="shared" si="1009"/>
        <v>174.31</v>
      </c>
      <c r="BL845" s="12">
        <f t="shared" si="1009"/>
        <v>174.31</v>
      </c>
      <c r="BM845" s="12">
        <f t="shared" si="1009"/>
        <v>174.31</v>
      </c>
      <c r="BN845" s="12">
        <f t="shared" si="1009"/>
        <v>174.31</v>
      </c>
      <c r="BO845" s="12">
        <f t="shared" si="1009"/>
        <v>174.31</v>
      </c>
      <c r="BP845" s="12">
        <f t="shared" si="1009"/>
        <v>174.31</v>
      </c>
      <c r="BQ845" s="12">
        <f t="shared" si="1009"/>
        <v>174.31</v>
      </c>
      <c r="BR845" s="12">
        <f t="shared" si="1009"/>
        <v>174.31</v>
      </c>
      <c r="BS845" s="12">
        <f t="shared" si="1009"/>
        <v>174.31</v>
      </c>
      <c r="BT845" s="12">
        <f t="shared" si="1009"/>
        <v>174.31</v>
      </c>
      <c r="BU845" s="12">
        <f t="shared" si="1009"/>
        <v>174.31</v>
      </c>
      <c r="BV845" s="12">
        <f t="shared" si="1009"/>
        <v>174.31</v>
      </c>
      <c r="BW845" s="12">
        <f t="shared" si="1009"/>
        <v>174.31</v>
      </c>
      <c r="BX845" s="12">
        <f t="shared" si="1009"/>
        <v>174.31</v>
      </c>
      <c r="BY845" s="12">
        <f t="shared" si="1009"/>
        <v>174.31</v>
      </c>
      <c r="BZ845" s="12">
        <f t="shared" si="1005"/>
        <v>174.31</v>
      </c>
      <c r="CA845" s="12">
        <f t="shared" si="1005"/>
        <v>174.31</v>
      </c>
      <c r="CB845" s="12">
        <f t="shared" si="1005"/>
        <v>174.31</v>
      </c>
      <c r="CC845" s="12">
        <f t="shared" si="1005"/>
        <v>174.31</v>
      </c>
      <c r="CD845" s="12">
        <f t="shared" si="1005"/>
        <v>174.31</v>
      </c>
      <c r="CE845" s="12">
        <f t="shared" si="1005"/>
        <v>174.31</v>
      </c>
      <c r="CF845" s="12">
        <f t="shared" si="1005"/>
        <v>174.31</v>
      </c>
      <c r="CG845" s="12">
        <f t="shared" si="974"/>
        <v>522.93000000000006</v>
      </c>
      <c r="CH845" s="12">
        <f t="shared" si="975"/>
        <v>522.93000000000006</v>
      </c>
      <c r="CI845" s="12">
        <f t="shared" si="976"/>
        <v>522.93000000000006</v>
      </c>
      <c r="CJ845" s="12">
        <f t="shared" si="977"/>
        <v>522.93000000000006</v>
      </c>
      <c r="CK845" s="12">
        <f t="shared" si="978"/>
        <v>2091.7199999999998</v>
      </c>
      <c r="CL845" s="12">
        <f t="shared" si="979"/>
        <v>522.93000000000006</v>
      </c>
      <c r="CM845" s="12">
        <f t="shared" si="980"/>
        <v>522.93000000000006</v>
      </c>
      <c r="CN845" s="12">
        <f t="shared" si="981"/>
        <v>522.93000000000006</v>
      </c>
      <c r="CO845" s="12">
        <f t="shared" si="982"/>
        <v>522.93000000000006</v>
      </c>
      <c r="CP845" s="12">
        <f t="shared" si="983"/>
        <v>2091.7199999999998</v>
      </c>
      <c r="CQ845" s="12">
        <f t="shared" si="984"/>
        <v>522.93000000000006</v>
      </c>
      <c r="CR845" s="12">
        <f t="shared" si="985"/>
        <v>522.93000000000006</v>
      </c>
      <c r="CS845" s="12">
        <f t="shared" si="986"/>
        <v>522.93000000000006</v>
      </c>
      <c r="CT845" s="12">
        <f t="shared" si="987"/>
        <v>522.93000000000006</v>
      </c>
      <c r="CU845" s="12">
        <f t="shared" si="988"/>
        <v>2091.7199999999998</v>
      </c>
      <c r="CV845" s="12">
        <f t="shared" si="989"/>
        <v>522.93000000000006</v>
      </c>
      <c r="CW845" s="12">
        <f t="shared" si="990"/>
        <v>522.93000000000006</v>
      </c>
      <c r="CX845" s="12">
        <f t="shared" si="991"/>
        <v>522.93000000000006</v>
      </c>
      <c r="CY845" s="12">
        <f t="shared" si="992"/>
        <v>522.93000000000006</v>
      </c>
      <c r="CZ845" s="12">
        <f t="shared" si="993"/>
        <v>2091.7199999999998</v>
      </c>
      <c r="DA845" s="12">
        <f t="shared" si="994"/>
        <v>522.93000000000006</v>
      </c>
      <c r="DB845" s="12">
        <f t="shared" si="995"/>
        <v>522.93000000000006</v>
      </c>
      <c r="DC845" s="12">
        <f t="shared" si="996"/>
        <v>522.93000000000006</v>
      </c>
      <c r="DD845" s="12">
        <f t="shared" si="997"/>
        <v>522.93000000000006</v>
      </c>
      <c r="DE845" s="12">
        <f t="shared" si="998"/>
        <v>2091.7199999999998</v>
      </c>
      <c r="DF845" s="12">
        <f t="shared" si="999"/>
        <v>522.93000000000006</v>
      </c>
      <c r="DG845" s="12">
        <f t="shared" si="1000"/>
        <v>522.93000000000006</v>
      </c>
      <c r="DH845" s="12">
        <f t="shared" si="1001"/>
        <v>522.93000000000006</v>
      </c>
      <c r="DI845" s="12">
        <f t="shared" si="1002"/>
        <v>522.93000000000006</v>
      </c>
      <c r="DJ845" s="12">
        <f t="shared" si="1003"/>
        <v>2091.7199999999998</v>
      </c>
      <c r="DK845" s="12">
        <f>SUM(M845:CHOOSE(YTD,M845,N845,O845,P845,Q845,R845,S845,T845,U845,V845,W845,X845))</f>
        <v>522.93000000000006</v>
      </c>
      <c r="DL845" s="12">
        <f>SUM(Y845:CHOOSE(YTD,Y845,Z845,AA845,AB845,AC845,AD845,AE845,AF845,AG845,AH845,AI845,AJ845))</f>
        <v>522.93000000000006</v>
      </c>
      <c r="DM845" s="12">
        <f>SUM(AK845:CHOOSE(YTD,AK845,AL845,AM845,AN845,AO845,AP845,AQ845,AR845,AS845,AT845,AU845,AV845))</f>
        <v>522.93000000000006</v>
      </c>
      <c r="DN845" s="12">
        <f>SUM(AW845:CHOOSE(YTD,AW845,AX845,AY845,AZ845,BA845,BB845,BC845,BD845,BE845,BF845,BG845,BH845))</f>
        <v>522.93000000000006</v>
      </c>
      <c r="DO845" s="12">
        <f>SUM(BI845:CHOOSE(YTD,BI845,BJ845,BK845,BL845,BM845,BN845,BO845,BP845,BQ845,BR845,BS845,BT845))</f>
        <v>522.93000000000006</v>
      </c>
      <c r="DP845" s="12">
        <f>SUM(BU845:CHOOSE(YTD,BU845,BV845,BW845,BX845,BY845,BZ845,CA845,CB845,CC845,CD845,CE845,CF845))</f>
        <v>522.93000000000006</v>
      </c>
    </row>
    <row r="846" spans="1:120" x14ac:dyDescent="0.15">
      <c r="A846" s="12" t="str">
        <f t="shared" si="1008"/>
        <v>Total Costs</v>
      </c>
      <c r="L846" s="12" t="str">
        <f t="shared" si="1006"/>
        <v>Product management</v>
      </c>
      <c r="M846" s="12">
        <f t="shared" si="1007"/>
        <v>175.119</v>
      </c>
      <c r="N846" s="12">
        <f t="shared" si="1009"/>
        <v>175.119</v>
      </c>
      <c r="O846" s="12">
        <f t="shared" si="1009"/>
        <v>175.119</v>
      </c>
      <c r="P846" s="12">
        <f t="shared" si="1009"/>
        <v>175.119</v>
      </c>
      <c r="Q846" s="12">
        <f t="shared" si="1009"/>
        <v>175.119</v>
      </c>
      <c r="R846" s="12">
        <f t="shared" si="1009"/>
        <v>175.119</v>
      </c>
      <c r="S846" s="12">
        <f t="shared" si="1009"/>
        <v>175.119</v>
      </c>
      <c r="T846" s="12">
        <f t="shared" si="1009"/>
        <v>175.119</v>
      </c>
      <c r="U846" s="12">
        <f t="shared" si="1009"/>
        <v>175.119</v>
      </c>
      <c r="V846" s="12">
        <f t="shared" si="1009"/>
        <v>175.119</v>
      </c>
      <c r="W846" s="12">
        <f t="shared" si="1009"/>
        <v>175.119</v>
      </c>
      <c r="X846" s="12">
        <f t="shared" si="1009"/>
        <v>175.119</v>
      </c>
      <c r="Y846" s="12">
        <f t="shared" si="1009"/>
        <v>175.119</v>
      </c>
      <c r="Z846" s="12">
        <f t="shared" si="1009"/>
        <v>175.119</v>
      </c>
      <c r="AA846" s="12">
        <f t="shared" si="1009"/>
        <v>175.119</v>
      </c>
      <c r="AB846" s="12">
        <f t="shared" si="1009"/>
        <v>175.119</v>
      </c>
      <c r="AC846" s="12">
        <f t="shared" si="1009"/>
        <v>175.119</v>
      </c>
      <c r="AD846" s="12">
        <f t="shared" si="1009"/>
        <v>175.119</v>
      </c>
      <c r="AE846" s="12">
        <f t="shared" si="1009"/>
        <v>175.119</v>
      </c>
      <c r="AF846" s="12">
        <f t="shared" si="1009"/>
        <v>175.119</v>
      </c>
      <c r="AG846" s="12">
        <f t="shared" si="1009"/>
        <v>175.119</v>
      </c>
      <c r="AH846" s="12">
        <f t="shared" si="1009"/>
        <v>175.119</v>
      </c>
      <c r="AI846" s="12">
        <f t="shared" si="1009"/>
        <v>175.119</v>
      </c>
      <c r="AJ846" s="12">
        <f t="shared" si="1009"/>
        <v>175.119</v>
      </c>
      <c r="AK846" s="12">
        <f t="shared" si="1009"/>
        <v>175.119</v>
      </c>
      <c r="AL846" s="12">
        <f t="shared" si="1009"/>
        <v>175.119</v>
      </c>
      <c r="AM846" s="12">
        <f t="shared" si="1009"/>
        <v>175.119</v>
      </c>
      <c r="AN846" s="12">
        <f t="shared" si="1009"/>
        <v>175.119</v>
      </c>
      <c r="AO846" s="12">
        <f t="shared" si="1009"/>
        <v>175.119</v>
      </c>
      <c r="AP846" s="12">
        <f t="shared" si="1009"/>
        <v>175.119</v>
      </c>
      <c r="AQ846" s="12">
        <f t="shared" si="1009"/>
        <v>175.119</v>
      </c>
      <c r="AR846" s="12">
        <f t="shared" si="1009"/>
        <v>175.119</v>
      </c>
      <c r="AS846" s="12">
        <f t="shared" si="1009"/>
        <v>175.119</v>
      </c>
      <c r="AT846" s="12">
        <f t="shared" si="1009"/>
        <v>175.119</v>
      </c>
      <c r="AU846" s="12">
        <f t="shared" si="1009"/>
        <v>175.119</v>
      </c>
      <c r="AV846" s="12">
        <f t="shared" si="1009"/>
        <v>175.119</v>
      </c>
      <c r="AW846" s="12">
        <f t="shared" si="1009"/>
        <v>175.119</v>
      </c>
      <c r="AX846" s="12">
        <f t="shared" si="1009"/>
        <v>175.119</v>
      </c>
      <c r="AY846" s="12">
        <f t="shared" si="1009"/>
        <v>175.119</v>
      </c>
      <c r="AZ846" s="12">
        <f t="shared" si="1009"/>
        <v>175.119</v>
      </c>
      <c r="BA846" s="12">
        <f t="shared" si="1009"/>
        <v>175.119</v>
      </c>
      <c r="BB846" s="12">
        <f t="shared" si="1009"/>
        <v>175.119</v>
      </c>
      <c r="BC846" s="12">
        <f t="shared" si="1009"/>
        <v>175.119</v>
      </c>
      <c r="BD846" s="12">
        <f t="shared" si="1009"/>
        <v>175.119</v>
      </c>
      <c r="BE846" s="12">
        <f t="shared" si="1009"/>
        <v>175.119</v>
      </c>
      <c r="BF846" s="12">
        <f t="shared" si="1009"/>
        <v>175.119</v>
      </c>
      <c r="BG846" s="12">
        <f t="shared" si="1009"/>
        <v>175.119</v>
      </c>
      <c r="BH846" s="12">
        <f t="shared" si="1009"/>
        <v>175.119</v>
      </c>
      <c r="BI846" s="12">
        <f t="shared" si="1009"/>
        <v>175.119</v>
      </c>
      <c r="BJ846" s="12">
        <f t="shared" si="1009"/>
        <v>175.119</v>
      </c>
      <c r="BK846" s="12">
        <f t="shared" si="1009"/>
        <v>175.119</v>
      </c>
      <c r="BL846" s="12">
        <f t="shared" si="1009"/>
        <v>175.119</v>
      </c>
      <c r="BM846" s="12">
        <f t="shared" si="1009"/>
        <v>175.119</v>
      </c>
      <c r="BN846" s="12">
        <f t="shared" si="1009"/>
        <v>175.119</v>
      </c>
      <c r="BO846" s="12">
        <f t="shared" si="1009"/>
        <v>175.119</v>
      </c>
      <c r="BP846" s="12">
        <f t="shared" si="1009"/>
        <v>175.119</v>
      </c>
      <c r="BQ846" s="12">
        <f t="shared" si="1009"/>
        <v>175.119</v>
      </c>
      <c r="BR846" s="12">
        <f t="shared" si="1009"/>
        <v>175.119</v>
      </c>
      <c r="BS846" s="12">
        <f t="shared" si="1009"/>
        <v>175.119</v>
      </c>
      <c r="BT846" s="12">
        <f t="shared" si="1009"/>
        <v>175.119</v>
      </c>
      <c r="BU846" s="12">
        <f t="shared" si="1009"/>
        <v>175.119</v>
      </c>
      <c r="BV846" s="12">
        <f t="shared" si="1009"/>
        <v>175.119</v>
      </c>
      <c r="BW846" s="12">
        <f t="shared" si="1009"/>
        <v>175.119</v>
      </c>
      <c r="BX846" s="12">
        <f t="shared" si="1009"/>
        <v>175.119</v>
      </c>
      <c r="BY846" s="12">
        <f t="shared" si="1009"/>
        <v>175.119</v>
      </c>
      <c r="BZ846" s="12">
        <f t="shared" si="1005"/>
        <v>175.119</v>
      </c>
      <c r="CA846" s="12">
        <f t="shared" si="1005"/>
        <v>175.119</v>
      </c>
      <c r="CB846" s="12">
        <f t="shared" si="1005"/>
        <v>175.119</v>
      </c>
      <c r="CC846" s="12">
        <f t="shared" si="1005"/>
        <v>175.119</v>
      </c>
      <c r="CD846" s="12">
        <f t="shared" si="1005"/>
        <v>175.119</v>
      </c>
      <c r="CE846" s="12">
        <f t="shared" si="1005"/>
        <v>175.119</v>
      </c>
      <c r="CF846" s="12">
        <f t="shared" si="1005"/>
        <v>175.119</v>
      </c>
      <c r="CG846" s="12">
        <f t="shared" si="974"/>
        <v>525.35699999999997</v>
      </c>
      <c r="CH846" s="12">
        <f t="shared" si="975"/>
        <v>525.35699999999997</v>
      </c>
      <c r="CI846" s="12">
        <f t="shared" si="976"/>
        <v>525.35699999999997</v>
      </c>
      <c r="CJ846" s="12">
        <f t="shared" si="977"/>
        <v>525.35699999999997</v>
      </c>
      <c r="CK846" s="12">
        <f t="shared" si="978"/>
        <v>2101.4279999999994</v>
      </c>
      <c r="CL846" s="12">
        <f t="shared" si="979"/>
        <v>525.35699999999997</v>
      </c>
      <c r="CM846" s="12">
        <f t="shared" si="980"/>
        <v>525.35699999999997</v>
      </c>
      <c r="CN846" s="12">
        <f t="shared" si="981"/>
        <v>525.35699999999997</v>
      </c>
      <c r="CO846" s="12">
        <f t="shared" si="982"/>
        <v>525.35699999999997</v>
      </c>
      <c r="CP846" s="12">
        <f t="shared" si="983"/>
        <v>2101.4279999999994</v>
      </c>
      <c r="CQ846" s="12">
        <f t="shared" si="984"/>
        <v>525.35699999999997</v>
      </c>
      <c r="CR846" s="12">
        <f t="shared" si="985"/>
        <v>525.35699999999997</v>
      </c>
      <c r="CS846" s="12">
        <f t="shared" si="986"/>
        <v>525.35699999999997</v>
      </c>
      <c r="CT846" s="12">
        <f t="shared" si="987"/>
        <v>525.35699999999997</v>
      </c>
      <c r="CU846" s="12">
        <f t="shared" si="988"/>
        <v>2101.4279999999994</v>
      </c>
      <c r="CV846" s="12">
        <f t="shared" si="989"/>
        <v>525.35699999999997</v>
      </c>
      <c r="CW846" s="12">
        <f t="shared" si="990"/>
        <v>525.35699999999997</v>
      </c>
      <c r="CX846" s="12">
        <f t="shared" si="991"/>
        <v>525.35699999999997</v>
      </c>
      <c r="CY846" s="12">
        <f t="shared" si="992"/>
        <v>525.35699999999997</v>
      </c>
      <c r="CZ846" s="12">
        <f t="shared" si="993"/>
        <v>2101.4279999999994</v>
      </c>
      <c r="DA846" s="12">
        <f t="shared" si="994"/>
        <v>525.35699999999997</v>
      </c>
      <c r="DB846" s="12">
        <f t="shared" si="995"/>
        <v>525.35699999999997</v>
      </c>
      <c r="DC846" s="12">
        <f t="shared" si="996"/>
        <v>525.35699999999997</v>
      </c>
      <c r="DD846" s="12">
        <f t="shared" si="997"/>
        <v>525.35699999999997</v>
      </c>
      <c r="DE846" s="12">
        <f t="shared" si="998"/>
        <v>2101.4279999999994</v>
      </c>
      <c r="DF846" s="12">
        <f t="shared" si="999"/>
        <v>525.35699999999997</v>
      </c>
      <c r="DG846" s="12">
        <f t="shared" si="1000"/>
        <v>525.35699999999997</v>
      </c>
      <c r="DH846" s="12">
        <f t="shared" si="1001"/>
        <v>525.35699999999997</v>
      </c>
      <c r="DI846" s="12">
        <f t="shared" si="1002"/>
        <v>525.35699999999997</v>
      </c>
      <c r="DJ846" s="12">
        <f t="shared" si="1003"/>
        <v>2101.4279999999994</v>
      </c>
      <c r="DK846" s="12">
        <f>SUM(M846:CHOOSE(YTD,M846,N846,O846,P846,Q846,R846,S846,T846,U846,V846,W846,X846))</f>
        <v>525.35699999999997</v>
      </c>
      <c r="DL846" s="12">
        <f>SUM(Y846:CHOOSE(YTD,Y846,Z846,AA846,AB846,AC846,AD846,AE846,AF846,AG846,AH846,AI846,AJ846))</f>
        <v>525.35699999999997</v>
      </c>
      <c r="DM846" s="12">
        <f>SUM(AK846:CHOOSE(YTD,AK846,AL846,AM846,AN846,AO846,AP846,AQ846,AR846,AS846,AT846,AU846,AV846))</f>
        <v>525.35699999999997</v>
      </c>
      <c r="DN846" s="12">
        <f>SUM(AW846:CHOOSE(YTD,AW846,AX846,AY846,AZ846,BA846,BB846,BC846,BD846,BE846,BF846,BG846,BH846))</f>
        <v>525.35699999999997</v>
      </c>
      <c r="DO846" s="12">
        <f>SUM(BI846:CHOOSE(YTD,BI846,BJ846,BK846,BL846,BM846,BN846,BO846,BP846,BQ846,BR846,BS846,BT846))</f>
        <v>525.35699999999997</v>
      </c>
      <c r="DP846" s="12">
        <f>SUM(BU846:CHOOSE(YTD,BU846,BV846,BW846,BX846,BY846,BZ846,CA846,CB846,CC846,CD846,CE846,CF846))</f>
        <v>525.35699999999997</v>
      </c>
    </row>
    <row r="847" spans="1:120" x14ac:dyDescent="0.15">
      <c r="A847" s="12" t="str">
        <f t="shared" si="1008"/>
        <v>Total Costs</v>
      </c>
      <c r="L847" s="12" t="str">
        <f t="shared" si="1006"/>
        <v>Sales</v>
      </c>
      <c r="M847" s="12">
        <f t="shared" si="1007"/>
        <v>111.34199999999998</v>
      </c>
      <c r="N847" s="12">
        <f t="shared" si="1009"/>
        <v>111.34199999999998</v>
      </c>
      <c r="O847" s="12">
        <f t="shared" si="1009"/>
        <v>111.34199999999998</v>
      </c>
      <c r="P847" s="12">
        <f t="shared" si="1009"/>
        <v>111.34199999999998</v>
      </c>
      <c r="Q847" s="12">
        <f t="shared" si="1009"/>
        <v>111.34199999999998</v>
      </c>
      <c r="R847" s="12">
        <f t="shared" si="1009"/>
        <v>111.34199999999998</v>
      </c>
      <c r="S847" s="12">
        <f t="shared" si="1009"/>
        <v>111.34199999999998</v>
      </c>
      <c r="T847" s="12">
        <f t="shared" si="1009"/>
        <v>111.34199999999998</v>
      </c>
      <c r="U847" s="12">
        <f t="shared" si="1009"/>
        <v>111.34199999999998</v>
      </c>
      <c r="V847" s="12">
        <f t="shared" si="1009"/>
        <v>111.34199999999998</v>
      </c>
      <c r="W847" s="12">
        <f t="shared" si="1009"/>
        <v>111.34199999999998</v>
      </c>
      <c r="X847" s="12">
        <f t="shared" si="1009"/>
        <v>111.34199999999998</v>
      </c>
      <c r="Y847" s="12">
        <f t="shared" si="1009"/>
        <v>111.34199999999998</v>
      </c>
      <c r="Z847" s="12">
        <f t="shared" si="1009"/>
        <v>111.34199999999998</v>
      </c>
      <c r="AA847" s="12">
        <f t="shared" si="1009"/>
        <v>111.34199999999998</v>
      </c>
      <c r="AB847" s="12">
        <f t="shared" si="1009"/>
        <v>111.34199999999998</v>
      </c>
      <c r="AC847" s="12">
        <f t="shared" si="1009"/>
        <v>111.34199999999998</v>
      </c>
      <c r="AD847" s="12">
        <f t="shared" si="1009"/>
        <v>111.34199999999998</v>
      </c>
      <c r="AE847" s="12">
        <f t="shared" si="1009"/>
        <v>111.34199999999998</v>
      </c>
      <c r="AF847" s="12">
        <f t="shared" si="1009"/>
        <v>111.34199999999998</v>
      </c>
      <c r="AG847" s="12">
        <f t="shared" si="1009"/>
        <v>111.34199999999998</v>
      </c>
      <c r="AH847" s="12">
        <f t="shared" si="1009"/>
        <v>111.34199999999998</v>
      </c>
      <c r="AI847" s="12">
        <f t="shared" si="1009"/>
        <v>111.34199999999998</v>
      </c>
      <c r="AJ847" s="12">
        <f t="shared" si="1009"/>
        <v>111.34199999999998</v>
      </c>
      <c r="AK847" s="12">
        <f t="shared" si="1009"/>
        <v>111.34199999999998</v>
      </c>
      <c r="AL847" s="12">
        <f t="shared" si="1009"/>
        <v>111.34199999999998</v>
      </c>
      <c r="AM847" s="12">
        <f t="shared" si="1009"/>
        <v>111.34199999999998</v>
      </c>
      <c r="AN847" s="12">
        <f t="shared" si="1009"/>
        <v>111.34199999999998</v>
      </c>
      <c r="AO847" s="12">
        <f t="shared" si="1009"/>
        <v>111.34199999999998</v>
      </c>
      <c r="AP847" s="12">
        <f t="shared" si="1009"/>
        <v>111.34199999999998</v>
      </c>
      <c r="AQ847" s="12">
        <f t="shared" si="1009"/>
        <v>111.34199999999998</v>
      </c>
      <c r="AR847" s="12">
        <f t="shared" si="1009"/>
        <v>111.34199999999998</v>
      </c>
      <c r="AS847" s="12">
        <f t="shared" si="1009"/>
        <v>111.34199999999998</v>
      </c>
      <c r="AT847" s="12">
        <f t="shared" si="1009"/>
        <v>111.34199999999998</v>
      </c>
      <c r="AU847" s="12">
        <f t="shared" si="1009"/>
        <v>111.34199999999998</v>
      </c>
      <c r="AV847" s="12">
        <f t="shared" si="1009"/>
        <v>111.34199999999998</v>
      </c>
      <c r="AW847" s="12">
        <f t="shared" si="1009"/>
        <v>111.34199999999998</v>
      </c>
      <c r="AX847" s="12">
        <f t="shared" si="1009"/>
        <v>111.34199999999998</v>
      </c>
      <c r="AY847" s="12">
        <f t="shared" si="1009"/>
        <v>111.34199999999998</v>
      </c>
      <c r="AZ847" s="12">
        <f t="shared" si="1009"/>
        <v>111.34199999999998</v>
      </c>
      <c r="BA847" s="12">
        <f t="shared" si="1009"/>
        <v>111.34199999999998</v>
      </c>
      <c r="BB847" s="12">
        <f t="shared" si="1009"/>
        <v>111.34199999999998</v>
      </c>
      <c r="BC847" s="12">
        <f t="shared" si="1009"/>
        <v>111.34199999999998</v>
      </c>
      <c r="BD847" s="12">
        <f t="shared" si="1009"/>
        <v>111.34199999999998</v>
      </c>
      <c r="BE847" s="12">
        <f t="shared" si="1009"/>
        <v>111.34199999999998</v>
      </c>
      <c r="BF847" s="12">
        <f t="shared" si="1009"/>
        <v>111.34199999999998</v>
      </c>
      <c r="BG847" s="12">
        <f t="shared" si="1009"/>
        <v>111.34199999999998</v>
      </c>
      <c r="BH847" s="12">
        <f t="shared" si="1009"/>
        <v>111.34199999999998</v>
      </c>
      <c r="BI847" s="12">
        <f t="shared" si="1009"/>
        <v>111.34199999999998</v>
      </c>
      <c r="BJ847" s="12">
        <f t="shared" si="1009"/>
        <v>111.34199999999998</v>
      </c>
      <c r="BK847" s="12">
        <f t="shared" si="1009"/>
        <v>111.34199999999998</v>
      </c>
      <c r="BL847" s="12">
        <f t="shared" si="1009"/>
        <v>111.34199999999998</v>
      </c>
      <c r="BM847" s="12">
        <f t="shared" si="1009"/>
        <v>111.34199999999998</v>
      </c>
      <c r="BN847" s="12">
        <f t="shared" si="1009"/>
        <v>111.34199999999998</v>
      </c>
      <c r="BO847" s="12">
        <f t="shared" si="1009"/>
        <v>111.34199999999998</v>
      </c>
      <c r="BP847" s="12">
        <f t="shared" si="1009"/>
        <v>111.34199999999998</v>
      </c>
      <c r="BQ847" s="12">
        <f t="shared" si="1009"/>
        <v>111.34199999999998</v>
      </c>
      <c r="BR847" s="12">
        <f t="shared" si="1009"/>
        <v>111.34199999999998</v>
      </c>
      <c r="BS847" s="12">
        <f t="shared" si="1009"/>
        <v>111.34199999999998</v>
      </c>
      <c r="BT847" s="12">
        <f t="shared" si="1009"/>
        <v>111.34199999999998</v>
      </c>
      <c r="BU847" s="12">
        <f t="shared" si="1009"/>
        <v>111.34199999999998</v>
      </c>
      <c r="BV847" s="12">
        <f t="shared" si="1009"/>
        <v>111.34199999999998</v>
      </c>
      <c r="BW847" s="12">
        <f t="shared" si="1009"/>
        <v>111.34199999999998</v>
      </c>
      <c r="BX847" s="12">
        <f t="shared" si="1009"/>
        <v>111.34199999999998</v>
      </c>
      <c r="BY847" s="12">
        <f t="shared" ref="BY847:CF850" si="1010">SUMIFS(BY$402:BY$821,$L$402:$L$821,$L847)</f>
        <v>111.34199999999998</v>
      </c>
      <c r="BZ847" s="12">
        <f t="shared" si="1010"/>
        <v>111.34199999999998</v>
      </c>
      <c r="CA847" s="12">
        <f t="shared" si="1010"/>
        <v>111.34199999999998</v>
      </c>
      <c r="CB847" s="12">
        <f t="shared" si="1010"/>
        <v>111.34199999999998</v>
      </c>
      <c r="CC847" s="12">
        <f t="shared" si="1010"/>
        <v>111.34199999999998</v>
      </c>
      <c r="CD847" s="12">
        <f t="shared" si="1010"/>
        <v>111.34199999999998</v>
      </c>
      <c r="CE847" s="12">
        <f t="shared" si="1010"/>
        <v>111.34199999999998</v>
      </c>
      <c r="CF847" s="12">
        <f t="shared" si="1010"/>
        <v>111.34199999999998</v>
      </c>
      <c r="CG847" s="12">
        <f t="shared" si="974"/>
        <v>334.02599999999995</v>
      </c>
      <c r="CH847" s="12">
        <f t="shared" si="975"/>
        <v>334.02599999999995</v>
      </c>
      <c r="CI847" s="12">
        <f t="shared" si="976"/>
        <v>334.02599999999995</v>
      </c>
      <c r="CJ847" s="12">
        <f t="shared" si="977"/>
        <v>334.02599999999995</v>
      </c>
      <c r="CK847" s="12">
        <f t="shared" si="978"/>
        <v>1336.1039999999998</v>
      </c>
      <c r="CL847" s="12">
        <f t="shared" si="979"/>
        <v>334.02599999999995</v>
      </c>
      <c r="CM847" s="12">
        <f t="shared" si="980"/>
        <v>334.02599999999995</v>
      </c>
      <c r="CN847" s="12">
        <f t="shared" si="981"/>
        <v>334.02599999999995</v>
      </c>
      <c r="CO847" s="12">
        <f t="shared" si="982"/>
        <v>334.02599999999995</v>
      </c>
      <c r="CP847" s="12">
        <f t="shared" si="983"/>
        <v>1336.1039999999998</v>
      </c>
      <c r="CQ847" s="12">
        <f t="shared" si="984"/>
        <v>334.02599999999995</v>
      </c>
      <c r="CR847" s="12">
        <f t="shared" si="985"/>
        <v>334.02599999999995</v>
      </c>
      <c r="CS847" s="12">
        <f t="shared" si="986"/>
        <v>334.02599999999995</v>
      </c>
      <c r="CT847" s="12">
        <f t="shared" si="987"/>
        <v>334.02599999999995</v>
      </c>
      <c r="CU847" s="12">
        <f t="shared" si="988"/>
        <v>1336.1039999999998</v>
      </c>
      <c r="CV847" s="12">
        <f t="shared" si="989"/>
        <v>334.02599999999995</v>
      </c>
      <c r="CW847" s="12">
        <f t="shared" si="990"/>
        <v>334.02599999999995</v>
      </c>
      <c r="CX847" s="12">
        <f t="shared" si="991"/>
        <v>334.02599999999995</v>
      </c>
      <c r="CY847" s="12">
        <f t="shared" si="992"/>
        <v>334.02599999999995</v>
      </c>
      <c r="CZ847" s="12">
        <f t="shared" si="993"/>
        <v>1336.1039999999998</v>
      </c>
      <c r="DA847" s="12">
        <f t="shared" si="994"/>
        <v>334.02599999999995</v>
      </c>
      <c r="DB847" s="12">
        <f t="shared" si="995"/>
        <v>334.02599999999995</v>
      </c>
      <c r="DC847" s="12">
        <f t="shared" si="996"/>
        <v>334.02599999999995</v>
      </c>
      <c r="DD847" s="12">
        <f t="shared" si="997"/>
        <v>334.02599999999995</v>
      </c>
      <c r="DE847" s="12">
        <f t="shared" si="998"/>
        <v>1336.1039999999998</v>
      </c>
      <c r="DF847" s="12">
        <f t="shared" si="999"/>
        <v>334.02599999999995</v>
      </c>
      <c r="DG847" s="12">
        <f t="shared" si="1000"/>
        <v>334.02599999999995</v>
      </c>
      <c r="DH847" s="12">
        <f t="shared" si="1001"/>
        <v>334.02599999999995</v>
      </c>
      <c r="DI847" s="12">
        <f t="shared" si="1002"/>
        <v>334.02599999999995</v>
      </c>
      <c r="DJ847" s="12">
        <f t="shared" si="1003"/>
        <v>1336.1039999999998</v>
      </c>
      <c r="DK847" s="12">
        <f>SUM(M847:CHOOSE(YTD,M847,N847,O847,P847,Q847,R847,S847,T847,U847,V847,W847,X847))</f>
        <v>334.02599999999995</v>
      </c>
      <c r="DL847" s="12">
        <f>SUM(Y847:CHOOSE(YTD,Y847,Z847,AA847,AB847,AC847,AD847,AE847,AF847,AG847,AH847,AI847,AJ847))</f>
        <v>334.02599999999995</v>
      </c>
      <c r="DM847" s="12">
        <f>SUM(AK847:CHOOSE(YTD,AK847,AL847,AM847,AN847,AO847,AP847,AQ847,AR847,AS847,AT847,AU847,AV847))</f>
        <v>334.02599999999995</v>
      </c>
      <c r="DN847" s="12">
        <f>SUM(AW847:CHOOSE(YTD,AW847,AX847,AY847,AZ847,BA847,BB847,BC847,BD847,BE847,BF847,BG847,BH847))</f>
        <v>334.02599999999995</v>
      </c>
      <c r="DO847" s="12">
        <f>SUM(BI847:CHOOSE(YTD,BI847,BJ847,BK847,BL847,BM847,BN847,BO847,BP847,BQ847,BR847,BS847,BT847))</f>
        <v>334.02599999999995</v>
      </c>
      <c r="DP847" s="12">
        <f>SUM(BU847:CHOOSE(YTD,BU847,BV847,BW847,BX847,BY847,BZ847,CA847,CB847,CC847,CD847,CE847,CF847))</f>
        <v>334.02599999999995</v>
      </c>
    </row>
    <row r="848" spans="1:120" x14ac:dyDescent="0.15">
      <c r="A848" s="12" t="str">
        <f t="shared" si="1008"/>
        <v>Total Costs</v>
      </c>
      <c r="L848" s="12">
        <f t="shared" si="1006"/>
        <v>0</v>
      </c>
      <c r="M848" s="12">
        <f t="shared" si="1007"/>
        <v>0</v>
      </c>
      <c r="N848" s="12">
        <f t="shared" ref="N848:BY851" si="1011">SUMIFS(N$402:N$821,$L$402:$L$821,$L848)</f>
        <v>0</v>
      </c>
      <c r="O848" s="12">
        <f t="shared" si="1011"/>
        <v>0</v>
      </c>
      <c r="P848" s="12">
        <f t="shared" si="1011"/>
        <v>0</v>
      </c>
      <c r="Q848" s="12">
        <f t="shared" si="1011"/>
        <v>0</v>
      </c>
      <c r="R848" s="12">
        <f t="shared" si="1011"/>
        <v>0</v>
      </c>
      <c r="S848" s="12">
        <f t="shared" si="1011"/>
        <v>0</v>
      </c>
      <c r="T848" s="12">
        <f t="shared" si="1011"/>
        <v>0</v>
      </c>
      <c r="U848" s="12">
        <f t="shared" si="1011"/>
        <v>0</v>
      </c>
      <c r="V848" s="12">
        <f t="shared" si="1011"/>
        <v>0</v>
      </c>
      <c r="W848" s="12">
        <f t="shared" si="1011"/>
        <v>0</v>
      </c>
      <c r="X848" s="12">
        <f t="shared" si="1011"/>
        <v>0</v>
      </c>
      <c r="Y848" s="12">
        <f t="shared" si="1011"/>
        <v>0</v>
      </c>
      <c r="Z848" s="12">
        <f t="shared" si="1011"/>
        <v>0</v>
      </c>
      <c r="AA848" s="12">
        <f t="shared" si="1011"/>
        <v>0</v>
      </c>
      <c r="AB848" s="12">
        <f t="shared" si="1011"/>
        <v>0</v>
      </c>
      <c r="AC848" s="12">
        <f t="shared" si="1011"/>
        <v>0</v>
      </c>
      <c r="AD848" s="12">
        <f t="shared" si="1011"/>
        <v>0</v>
      </c>
      <c r="AE848" s="12">
        <f t="shared" si="1011"/>
        <v>0</v>
      </c>
      <c r="AF848" s="12">
        <f t="shared" si="1011"/>
        <v>0</v>
      </c>
      <c r="AG848" s="12">
        <f t="shared" si="1011"/>
        <v>0</v>
      </c>
      <c r="AH848" s="12">
        <f t="shared" si="1011"/>
        <v>0</v>
      </c>
      <c r="AI848" s="12">
        <f t="shared" si="1011"/>
        <v>0</v>
      </c>
      <c r="AJ848" s="12">
        <f t="shared" si="1011"/>
        <v>0</v>
      </c>
      <c r="AK848" s="12">
        <f t="shared" si="1011"/>
        <v>0</v>
      </c>
      <c r="AL848" s="12">
        <f t="shared" si="1011"/>
        <v>0</v>
      </c>
      <c r="AM848" s="12">
        <f t="shared" si="1011"/>
        <v>0</v>
      </c>
      <c r="AN848" s="12">
        <f t="shared" si="1011"/>
        <v>0</v>
      </c>
      <c r="AO848" s="12">
        <f t="shared" si="1011"/>
        <v>0</v>
      </c>
      <c r="AP848" s="12">
        <f t="shared" si="1011"/>
        <v>0</v>
      </c>
      <c r="AQ848" s="12">
        <f t="shared" si="1011"/>
        <v>0</v>
      </c>
      <c r="AR848" s="12">
        <f t="shared" si="1011"/>
        <v>0</v>
      </c>
      <c r="AS848" s="12">
        <f t="shared" si="1011"/>
        <v>0</v>
      </c>
      <c r="AT848" s="12">
        <f t="shared" si="1011"/>
        <v>0</v>
      </c>
      <c r="AU848" s="12">
        <f t="shared" si="1011"/>
        <v>0</v>
      </c>
      <c r="AV848" s="12">
        <f t="shared" si="1011"/>
        <v>0</v>
      </c>
      <c r="AW848" s="12">
        <f t="shared" si="1011"/>
        <v>0</v>
      </c>
      <c r="AX848" s="12">
        <f t="shared" si="1011"/>
        <v>0</v>
      </c>
      <c r="AY848" s="12">
        <f t="shared" si="1011"/>
        <v>0</v>
      </c>
      <c r="AZ848" s="12">
        <f t="shared" si="1011"/>
        <v>0</v>
      </c>
      <c r="BA848" s="12">
        <f t="shared" si="1011"/>
        <v>0</v>
      </c>
      <c r="BB848" s="12">
        <f t="shared" si="1011"/>
        <v>0</v>
      </c>
      <c r="BC848" s="12">
        <f t="shared" si="1011"/>
        <v>0</v>
      </c>
      <c r="BD848" s="12">
        <f t="shared" si="1011"/>
        <v>0</v>
      </c>
      <c r="BE848" s="12">
        <f t="shared" si="1011"/>
        <v>0</v>
      </c>
      <c r="BF848" s="12">
        <f t="shared" si="1011"/>
        <v>0</v>
      </c>
      <c r="BG848" s="12">
        <f t="shared" si="1011"/>
        <v>0</v>
      </c>
      <c r="BH848" s="12">
        <f t="shared" si="1011"/>
        <v>0</v>
      </c>
      <c r="BI848" s="12">
        <f t="shared" si="1011"/>
        <v>0</v>
      </c>
      <c r="BJ848" s="12">
        <f t="shared" si="1011"/>
        <v>0</v>
      </c>
      <c r="BK848" s="12">
        <f t="shared" si="1011"/>
        <v>0</v>
      </c>
      <c r="BL848" s="12">
        <f t="shared" si="1011"/>
        <v>0</v>
      </c>
      <c r="BM848" s="12">
        <f t="shared" si="1011"/>
        <v>0</v>
      </c>
      <c r="BN848" s="12">
        <f t="shared" si="1011"/>
        <v>0</v>
      </c>
      <c r="BO848" s="12">
        <f t="shared" si="1011"/>
        <v>0</v>
      </c>
      <c r="BP848" s="12">
        <f t="shared" si="1011"/>
        <v>0</v>
      </c>
      <c r="BQ848" s="12">
        <f t="shared" si="1011"/>
        <v>0</v>
      </c>
      <c r="BR848" s="12">
        <f t="shared" si="1011"/>
        <v>0</v>
      </c>
      <c r="BS848" s="12">
        <f t="shared" si="1011"/>
        <v>0</v>
      </c>
      <c r="BT848" s="12">
        <f t="shared" si="1011"/>
        <v>0</v>
      </c>
      <c r="BU848" s="12">
        <f t="shared" si="1011"/>
        <v>0</v>
      </c>
      <c r="BV848" s="12">
        <f t="shared" si="1011"/>
        <v>0</v>
      </c>
      <c r="BW848" s="12">
        <f t="shared" si="1011"/>
        <v>0</v>
      </c>
      <c r="BX848" s="12">
        <f t="shared" si="1011"/>
        <v>0</v>
      </c>
      <c r="BY848" s="12">
        <f t="shared" si="1011"/>
        <v>0</v>
      </c>
      <c r="BZ848" s="12">
        <f t="shared" si="1010"/>
        <v>0</v>
      </c>
      <c r="CA848" s="12">
        <f t="shared" si="1010"/>
        <v>0</v>
      </c>
      <c r="CB848" s="12">
        <f t="shared" si="1010"/>
        <v>0</v>
      </c>
      <c r="CC848" s="12">
        <f t="shared" si="1010"/>
        <v>0</v>
      </c>
      <c r="CD848" s="12">
        <f t="shared" si="1010"/>
        <v>0</v>
      </c>
      <c r="CE848" s="12">
        <f t="shared" si="1010"/>
        <v>0</v>
      </c>
      <c r="CF848" s="12">
        <f t="shared" si="1010"/>
        <v>0</v>
      </c>
      <c r="CG848" s="12">
        <f t="shared" si="974"/>
        <v>0</v>
      </c>
      <c r="CH848" s="12">
        <f t="shared" si="975"/>
        <v>0</v>
      </c>
      <c r="CI848" s="12">
        <f t="shared" si="976"/>
        <v>0</v>
      </c>
      <c r="CJ848" s="12">
        <f t="shared" si="977"/>
        <v>0</v>
      </c>
      <c r="CK848" s="12">
        <f t="shared" si="978"/>
        <v>0</v>
      </c>
      <c r="CL848" s="12">
        <f t="shared" si="979"/>
        <v>0</v>
      </c>
      <c r="CM848" s="12">
        <f t="shared" si="980"/>
        <v>0</v>
      </c>
      <c r="CN848" s="12">
        <f t="shared" si="981"/>
        <v>0</v>
      </c>
      <c r="CO848" s="12">
        <f t="shared" si="982"/>
        <v>0</v>
      </c>
      <c r="CP848" s="12">
        <f t="shared" si="983"/>
        <v>0</v>
      </c>
      <c r="CQ848" s="12">
        <f t="shared" si="984"/>
        <v>0</v>
      </c>
      <c r="CR848" s="12">
        <f t="shared" si="985"/>
        <v>0</v>
      </c>
      <c r="CS848" s="12">
        <f t="shared" si="986"/>
        <v>0</v>
      </c>
      <c r="CT848" s="12">
        <f t="shared" si="987"/>
        <v>0</v>
      </c>
      <c r="CU848" s="12">
        <f t="shared" si="988"/>
        <v>0</v>
      </c>
      <c r="CV848" s="12">
        <f t="shared" si="989"/>
        <v>0</v>
      </c>
      <c r="CW848" s="12">
        <f t="shared" si="990"/>
        <v>0</v>
      </c>
      <c r="CX848" s="12">
        <f t="shared" si="991"/>
        <v>0</v>
      </c>
      <c r="CY848" s="12">
        <f t="shared" si="992"/>
        <v>0</v>
      </c>
      <c r="CZ848" s="12">
        <f t="shared" si="993"/>
        <v>0</v>
      </c>
      <c r="DA848" s="12">
        <f t="shared" si="994"/>
        <v>0</v>
      </c>
      <c r="DB848" s="12">
        <f t="shared" si="995"/>
        <v>0</v>
      </c>
      <c r="DC848" s="12">
        <f t="shared" si="996"/>
        <v>0</v>
      </c>
      <c r="DD848" s="12">
        <f t="shared" si="997"/>
        <v>0</v>
      </c>
      <c r="DE848" s="12">
        <f t="shared" si="998"/>
        <v>0</v>
      </c>
      <c r="DF848" s="12">
        <f t="shared" si="999"/>
        <v>0</v>
      </c>
      <c r="DG848" s="12">
        <f t="shared" si="1000"/>
        <v>0</v>
      </c>
      <c r="DH848" s="12">
        <f t="shared" si="1001"/>
        <v>0</v>
      </c>
      <c r="DI848" s="12">
        <f t="shared" si="1002"/>
        <v>0</v>
      </c>
      <c r="DJ848" s="12">
        <f t="shared" si="1003"/>
        <v>0</v>
      </c>
      <c r="DK848" s="12">
        <f>SUM(M848:CHOOSE(YTD,M848,N848,O848,P848,Q848,R848,S848,T848,U848,V848,W848,X848))</f>
        <v>0</v>
      </c>
      <c r="DL848" s="12">
        <f>SUM(Y848:CHOOSE(YTD,Y848,Z848,AA848,AB848,AC848,AD848,AE848,AF848,AG848,AH848,AI848,AJ848))</f>
        <v>0</v>
      </c>
      <c r="DM848" s="12">
        <f>SUM(AK848:CHOOSE(YTD,AK848,AL848,AM848,AN848,AO848,AP848,AQ848,AR848,AS848,AT848,AU848,AV848))</f>
        <v>0</v>
      </c>
      <c r="DN848" s="12">
        <f>SUM(AW848:CHOOSE(YTD,AW848,AX848,AY848,AZ848,BA848,BB848,BC848,BD848,BE848,BF848,BG848,BH848))</f>
        <v>0</v>
      </c>
      <c r="DO848" s="12">
        <f>SUM(BI848:CHOOSE(YTD,BI848,BJ848,BK848,BL848,BM848,BN848,BO848,BP848,BQ848,BR848,BS848,BT848))</f>
        <v>0</v>
      </c>
      <c r="DP848" s="12">
        <f>SUM(BU848:CHOOSE(YTD,BU848,BV848,BW848,BX848,BY848,BZ848,CA848,CB848,CC848,CD848,CE848,CF848))</f>
        <v>0</v>
      </c>
    </row>
    <row r="849" spans="1:120" x14ac:dyDescent="0.15">
      <c r="A849" s="12" t="str">
        <f t="shared" si="1008"/>
        <v>Total Costs</v>
      </c>
      <c r="L849" s="12">
        <f t="shared" si="1006"/>
        <v>0</v>
      </c>
      <c r="M849" s="12">
        <f t="shared" si="1007"/>
        <v>0</v>
      </c>
      <c r="N849" s="12">
        <f t="shared" si="1011"/>
        <v>0</v>
      </c>
      <c r="O849" s="12">
        <f t="shared" si="1011"/>
        <v>0</v>
      </c>
      <c r="P849" s="12">
        <f t="shared" si="1011"/>
        <v>0</v>
      </c>
      <c r="Q849" s="12">
        <f t="shared" si="1011"/>
        <v>0</v>
      </c>
      <c r="R849" s="12">
        <f t="shared" si="1011"/>
        <v>0</v>
      </c>
      <c r="S849" s="12">
        <f t="shared" si="1011"/>
        <v>0</v>
      </c>
      <c r="T849" s="12">
        <f t="shared" si="1011"/>
        <v>0</v>
      </c>
      <c r="U849" s="12">
        <f t="shared" si="1011"/>
        <v>0</v>
      </c>
      <c r="V849" s="12">
        <f t="shared" si="1011"/>
        <v>0</v>
      </c>
      <c r="W849" s="12">
        <f t="shared" si="1011"/>
        <v>0</v>
      </c>
      <c r="X849" s="12">
        <f t="shared" si="1011"/>
        <v>0</v>
      </c>
      <c r="Y849" s="12">
        <f t="shared" si="1011"/>
        <v>0</v>
      </c>
      <c r="Z849" s="12">
        <f t="shared" si="1011"/>
        <v>0</v>
      </c>
      <c r="AA849" s="12">
        <f t="shared" si="1011"/>
        <v>0</v>
      </c>
      <c r="AB849" s="12">
        <f t="shared" si="1011"/>
        <v>0</v>
      </c>
      <c r="AC849" s="12">
        <f t="shared" si="1011"/>
        <v>0</v>
      </c>
      <c r="AD849" s="12">
        <f t="shared" si="1011"/>
        <v>0</v>
      </c>
      <c r="AE849" s="12">
        <f t="shared" si="1011"/>
        <v>0</v>
      </c>
      <c r="AF849" s="12">
        <f t="shared" si="1011"/>
        <v>0</v>
      </c>
      <c r="AG849" s="12">
        <f t="shared" si="1011"/>
        <v>0</v>
      </c>
      <c r="AH849" s="12">
        <f t="shared" si="1011"/>
        <v>0</v>
      </c>
      <c r="AI849" s="12">
        <f t="shared" si="1011"/>
        <v>0</v>
      </c>
      <c r="AJ849" s="12">
        <f t="shared" si="1011"/>
        <v>0</v>
      </c>
      <c r="AK849" s="12">
        <f t="shared" si="1011"/>
        <v>0</v>
      </c>
      <c r="AL849" s="12">
        <f t="shared" si="1011"/>
        <v>0</v>
      </c>
      <c r="AM849" s="12">
        <f t="shared" si="1011"/>
        <v>0</v>
      </c>
      <c r="AN849" s="12">
        <f t="shared" si="1011"/>
        <v>0</v>
      </c>
      <c r="AO849" s="12">
        <f t="shared" si="1011"/>
        <v>0</v>
      </c>
      <c r="AP849" s="12">
        <f t="shared" si="1011"/>
        <v>0</v>
      </c>
      <c r="AQ849" s="12">
        <f t="shared" si="1011"/>
        <v>0</v>
      </c>
      <c r="AR849" s="12">
        <f t="shared" si="1011"/>
        <v>0</v>
      </c>
      <c r="AS849" s="12">
        <f t="shared" si="1011"/>
        <v>0</v>
      </c>
      <c r="AT849" s="12">
        <f t="shared" si="1011"/>
        <v>0</v>
      </c>
      <c r="AU849" s="12">
        <f t="shared" si="1011"/>
        <v>0</v>
      </c>
      <c r="AV849" s="12">
        <f t="shared" si="1011"/>
        <v>0</v>
      </c>
      <c r="AW849" s="12">
        <f t="shared" si="1011"/>
        <v>0</v>
      </c>
      <c r="AX849" s="12">
        <f t="shared" si="1011"/>
        <v>0</v>
      </c>
      <c r="AY849" s="12">
        <f t="shared" si="1011"/>
        <v>0</v>
      </c>
      <c r="AZ849" s="12">
        <f t="shared" si="1011"/>
        <v>0</v>
      </c>
      <c r="BA849" s="12">
        <f t="shared" si="1011"/>
        <v>0</v>
      </c>
      <c r="BB849" s="12">
        <f t="shared" si="1011"/>
        <v>0</v>
      </c>
      <c r="BC849" s="12">
        <f t="shared" si="1011"/>
        <v>0</v>
      </c>
      <c r="BD849" s="12">
        <f t="shared" si="1011"/>
        <v>0</v>
      </c>
      <c r="BE849" s="12">
        <f t="shared" si="1011"/>
        <v>0</v>
      </c>
      <c r="BF849" s="12">
        <f t="shared" si="1011"/>
        <v>0</v>
      </c>
      <c r="BG849" s="12">
        <f t="shared" si="1011"/>
        <v>0</v>
      </c>
      <c r="BH849" s="12">
        <f t="shared" si="1011"/>
        <v>0</v>
      </c>
      <c r="BI849" s="12">
        <f t="shared" si="1011"/>
        <v>0</v>
      </c>
      <c r="BJ849" s="12">
        <f t="shared" si="1011"/>
        <v>0</v>
      </c>
      <c r="BK849" s="12">
        <f t="shared" si="1011"/>
        <v>0</v>
      </c>
      <c r="BL849" s="12">
        <f t="shared" si="1011"/>
        <v>0</v>
      </c>
      <c r="BM849" s="12">
        <f t="shared" si="1011"/>
        <v>0</v>
      </c>
      <c r="BN849" s="12">
        <f t="shared" si="1011"/>
        <v>0</v>
      </c>
      <c r="BO849" s="12">
        <f t="shared" si="1011"/>
        <v>0</v>
      </c>
      <c r="BP849" s="12">
        <f t="shared" si="1011"/>
        <v>0</v>
      </c>
      <c r="BQ849" s="12">
        <f t="shared" si="1011"/>
        <v>0</v>
      </c>
      <c r="BR849" s="12">
        <f t="shared" si="1011"/>
        <v>0</v>
      </c>
      <c r="BS849" s="12">
        <f t="shared" si="1011"/>
        <v>0</v>
      </c>
      <c r="BT849" s="12">
        <f t="shared" si="1011"/>
        <v>0</v>
      </c>
      <c r="BU849" s="12">
        <f t="shared" si="1011"/>
        <v>0</v>
      </c>
      <c r="BV849" s="12">
        <f t="shared" si="1011"/>
        <v>0</v>
      </c>
      <c r="BW849" s="12">
        <f t="shared" si="1011"/>
        <v>0</v>
      </c>
      <c r="BX849" s="12">
        <f t="shared" si="1011"/>
        <v>0</v>
      </c>
      <c r="BY849" s="12">
        <f t="shared" si="1011"/>
        <v>0</v>
      </c>
      <c r="BZ849" s="12">
        <f t="shared" si="1010"/>
        <v>0</v>
      </c>
      <c r="CA849" s="12">
        <f t="shared" si="1010"/>
        <v>0</v>
      </c>
      <c r="CB849" s="12">
        <f t="shared" si="1010"/>
        <v>0</v>
      </c>
      <c r="CC849" s="12">
        <f t="shared" si="1010"/>
        <v>0</v>
      </c>
      <c r="CD849" s="12">
        <f t="shared" si="1010"/>
        <v>0</v>
      </c>
      <c r="CE849" s="12">
        <f t="shared" si="1010"/>
        <v>0</v>
      </c>
      <c r="CF849" s="12">
        <f t="shared" si="1010"/>
        <v>0</v>
      </c>
      <c r="CG849" s="12">
        <f t="shared" si="974"/>
        <v>0</v>
      </c>
      <c r="CH849" s="12">
        <f t="shared" si="975"/>
        <v>0</v>
      </c>
      <c r="CI849" s="12">
        <f t="shared" si="976"/>
        <v>0</v>
      </c>
      <c r="CJ849" s="12">
        <f t="shared" si="977"/>
        <v>0</v>
      </c>
      <c r="CK849" s="12">
        <f t="shared" si="978"/>
        <v>0</v>
      </c>
      <c r="CL849" s="12">
        <f t="shared" si="979"/>
        <v>0</v>
      </c>
      <c r="CM849" s="12">
        <f t="shared" si="980"/>
        <v>0</v>
      </c>
      <c r="CN849" s="12">
        <f t="shared" si="981"/>
        <v>0</v>
      </c>
      <c r="CO849" s="12">
        <f t="shared" si="982"/>
        <v>0</v>
      </c>
      <c r="CP849" s="12">
        <f t="shared" si="983"/>
        <v>0</v>
      </c>
      <c r="CQ849" s="12">
        <f t="shared" si="984"/>
        <v>0</v>
      </c>
      <c r="CR849" s="12">
        <f t="shared" si="985"/>
        <v>0</v>
      </c>
      <c r="CS849" s="12">
        <f t="shared" si="986"/>
        <v>0</v>
      </c>
      <c r="CT849" s="12">
        <f t="shared" si="987"/>
        <v>0</v>
      </c>
      <c r="CU849" s="12">
        <f t="shared" si="988"/>
        <v>0</v>
      </c>
      <c r="CV849" s="12">
        <f t="shared" si="989"/>
        <v>0</v>
      </c>
      <c r="CW849" s="12">
        <f t="shared" si="990"/>
        <v>0</v>
      </c>
      <c r="CX849" s="12">
        <f t="shared" si="991"/>
        <v>0</v>
      </c>
      <c r="CY849" s="12">
        <f t="shared" si="992"/>
        <v>0</v>
      </c>
      <c r="CZ849" s="12">
        <f t="shared" si="993"/>
        <v>0</v>
      </c>
      <c r="DA849" s="12">
        <f t="shared" si="994"/>
        <v>0</v>
      </c>
      <c r="DB849" s="12">
        <f t="shared" si="995"/>
        <v>0</v>
      </c>
      <c r="DC849" s="12">
        <f t="shared" si="996"/>
        <v>0</v>
      </c>
      <c r="DD849" s="12">
        <f t="shared" si="997"/>
        <v>0</v>
      </c>
      <c r="DE849" s="12">
        <f t="shared" si="998"/>
        <v>0</v>
      </c>
      <c r="DF849" s="12">
        <f t="shared" si="999"/>
        <v>0</v>
      </c>
      <c r="DG849" s="12">
        <f t="shared" si="1000"/>
        <v>0</v>
      </c>
      <c r="DH849" s="12">
        <f t="shared" si="1001"/>
        <v>0</v>
      </c>
      <c r="DI849" s="12">
        <f t="shared" si="1002"/>
        <v>0</v>
      </c>
      <c r="DJ849" s="12">
        <f t="shared" si="1003"/>
        <v>0</v>
      </c>
      <c r="DK849" s="12">
        <f>SUM(M849:CHOOSE(YTD,M849,N849,O849,P849,Q849,R849,S849,T849,U849,V849,W849,X849))</f>
        <v>0</v>
      </c>
      <c r="DL849" s="12">
        <f>SUM(Y849:CHOOSE(YTD,Y849,Z849,AA849,AB849,AC849,AD849,AE849,AF849,AG849,AH849,AI849,AJ849))</f>
        <v>0</v>
      </c>
      <c r="DM849" s="12">
        <f>SUM(AK849:CHOOSE(YTD,AK849,AL849,AM849,AN849,AO849,AP849,AQ849,AR849,AS849,AT849,AU849,AV849))</f>
        <v>0</v>
      </c>
      <c r="DN849" s="12">
        <f>SUM(AW849:CHOOSE(YTD,AW849,AX849,AY849,AZ849,BA849,BB849,BC849,BD849,BE849,BF849,BG849,BH849))</f>
        <v>0</v>
      </c>
      <c r="DO849" s="12">
        <f>SUM(BI849:CHOOSE(YTD,BI849,BJ849,BK849,BL849,BM849,BN849,BO849,BP849,BQ849,BR849,BS849,BT849))</f>
        <v>0</v>
      </c>
      <c r="DP849" s="12">
        <f>SUM(BU849:CHOOSE(YTD,BU849,BV849,BW849,BX849,BY849,BZ849,CA849,CB849,CC849,CD849,CE849,CF849))</f>
        <v>0</v>
      </c>
    </row>
    <row r="850" spans="1:120" x14ac:dyDescent="0.15">
      <c r="A850" s="12" t="str">
        <f t="shared" si="1008"/>
        <v>Total Costs</v>
      </c>
      <c r="L850" s="12">
        <f t="shared" si="1006"/>
        <v>0</v>
      </c>
      <c r="M850" s="12">
        <f t="shared" si="1007"/>
        <v>0</v>
      </c>
      <c r="N850" s="12">
        <f t="shared" si="1011"/>
        <v>0</v>
      </c>
      <c r="O850" s="12">
        <f t="shared" si="1011"/>
        <v>0</v>
      </c>
      <c r="P850" s="12">
        <f t="shared" si="1011"/>
        <v>0</v>
      </c>
      <c r="Q850" s="12">
        <f t="shared" si="1011"/>
        <v>0</v>
      </c>
      <c r="R850" s="12">
        <f t="shared" si="1011"/>
        <v>0</v>
      </c>
      <c r="S850" s="12">
        <f t="shared" si="1011"/>
        <v>0</v>
      </c>
      <c r="T850" s="12">
        <f t="shared" si="1011"/>
        <v>0</v>
      </c>
      <c r="U850" s="12">
        <f t="shared" si="1011"/>
        <v>0</v>
      </c>
      <c r="V850" s="12">
        <f t="shared" si="1011"/>
        <v>0</v>
      </c>
      <c r="W850" s="12">
        <f t="shared" si="1011"/>
        <v>0</v>
      </c>
      <c r="X850" s="12">
        <f t="shared" si="1011"/>
        <v>0</v>
      </c>
      <c r="Y850" s="12">
        <f t="shared" si="1011"/>
        <v>0</v>
      </c>
      <c r="Z850" s="12">
        <f t="shared" si="1011"/>
        <v>0</v>
      </c>
      <c r="AA850" s="12">
        <f t="shared" si="1011"/>
        <v>0</v>
      </c>
      <c r="AB850" s="12">
        <f t="shared" si="1011"/>
        <v>0</v>
      </c>
      <c r="AC850" s="12">
        <f t="shared" si="1011"/>
        <v>0</v>
      </c>
      <c r="AD850" s="12">
        <f t="shared" si="1011"/>
        <v>0</v>
      </c>
      <c r="AE850" s="12">
        <f t="shared" si="1011"/>
        <v>0</v>
      </c>
      <c r="AF850" s="12">
        <f t="shared" si="1011"/>
        <v>0</v>
      </c>
      <c r="AG850" s="12">
        <f t="shared" si="1011"/>
        <v>0</v>
      </c>
      <c r="AH850" s="12">
        <f t="shared" si="1011"/>
        <v>0</v>
      </c>
      <c r="AI850" s="12">
        <f t="shared" si="1011"/>
        <v>0</v>
      </c>
      <c r="AJ850" s="12">
        <f t="shared" si="1011"/>
        <v>0</v>
      </c>
      <c r="AK850" s="12">
        <f t="shared" si="1011"/>
        <v>0</v>
      </c>
      <c r="AL850" s="12">
        <f t="shared" si="1011"/>
        <v>0</v>
      </c>
      <c r="AM850" s="12">
        <f t="shared" si="1011"/>
        <v>0</v>
      </c>
      <c r="AN850" s="12">
        <f t="shared" si="1011"/>
        <v>0</v>
      </c>
      <c r="AO850" s="12">
        <f t="shared" si="1011"/>
        <v>0</v>
      </c>
      <c r="AP850" s="12">
        <f t="shared" si="1011"/>
        <v>0</v>
      </c>
      <c r="AQ850" s="12">
        <f t="shared" si="1011"/>
        <v>0</v>
      </c>
      <c r="AR850" s="12">
        <f t="shared" si="1011"/>
        <v>0</v>
      </c>
      <c r="AS850" s="12">
        <f t="shared" si="1011"/>
        <v>0</v>
      </c>
      <c r="AT850" s="12">
        <f t="shared" si="1011"/>
        <v>0</v>
      </c>
      <c r="AU850" s="12">
        <f t="shared" si="1011"/>
        <v>0</v>
      </c>
      <c r="AV850" s="12">
        <f t="shared" si="1011"/>
        <v>0</v>
      </c>
      <c r="AW850" s="12">
        <f t="shared" si="1011"/>
        <v>0</v>
      </c>
      <c r="AX850" s="12">
        <f t="shared" si="1011"/>
        <v>0</v>
      </c>
      <c r="AY850" s="12">
        <f t="shared" si="1011"/>
        <v>0</v>
      </c>
      <c r="AZ850" s="12">
        <f t="shared" si="1011"/>
        <v>0</v>
      </c>
      <c r="BA850" s="12">
        <f t="shared" si="1011"/>
        <v>0</v>
      </c>
      <c r="BB850" s="12">
        <f t="shared" si="1011"/>
        <v>0</v>
      </c>
      <c r="BC850" s="12">
        <f t="shared" si="1011"/>
        <v>0</v>
      </c>
      <c r="BD850" s="12">
        <f t="shared" si="1011"/>
        <v>0</v>
      </c>
      <c r="BE850" s="12">
        <f t="shared" si="1011"/>
        <v>0</v>
      </c>
      <c r="BF850" s="12">
        <f t="shared" si="1011"/>
        <v>0</v>
      </c>
      <c r="BG850" s="12">
        <f t="shared" si="1011"/>
        <v>0</v>
      </c>
      <c r="BH850" s="12">
        <f t="shared" si="1011"/>
        <v>0</v>
      </c>
      <c r="BI850" s="12">
        <f t="shared" si="1011"/>
        <v>0</v>
      </c>
      <c r="BJ850" s="12">
        <f t="shared" si="1011"/>
        <v>0</v>
      </c>
      <c r="BK850" s="12">
        <f t="shared" si="1011"/>
        <v>0</v>
      </c>
      <c r="BL850" s="12">
        <f t="shared" si="1011"/>
        <v>0</v>
      </c>
      <c r="BM850" s="12">
        <f t="shared" si="1011"/>
        <v>0</v>
      </c>
      <c r="BN850" s="12">
        <f t="shared" si="1011"/>
        <v>0</v>
      </c>
      <c r="BO850" s="12">
        <f t="shared" si="1011"/>
        <v>0</v>
      </c>
      <c r="BP850" s="12">
        <f t="shared" si="1011"/>
        <v>0</v>
      </c>
      <c r="BQ850" s="12">
        <f t="shared" si="1011"/>
        <v>0</v>
      </c>
      <c r="BR850" s="12">
        <f t="shared" si="1011"/>
        <v>0</v>
      </c>
      <c r="BS850" s="12">
        <f t="shared" si="1011"/>
        <v>0</v>
      </c>
      <c r="BT850" s="12">
        <f t="shared" si="1011"/>
        <v>0</v>
      </c>
      <c r="BU850" s="12">
        <f t="shared" si="1011"/>
        <v>0</v>
      </c>
      <c r="BV850" s="12">
        <f t="shared" si="1011"/>
        <v>0</v>
      </c>
      <c r="BW850" s="12">
        <f t="shared" si="1011"/>
        <v>0</v>
      </c>
      <c r="BX850" s="12">
        <f t="shared" si="1011"/>
        <v>0</v>
      </c>
      <c r="BY850" s="12">
        <f t="shared" si="1011"/>
        <v>0</v>
      </c>
      <c r="BZ850" s="12">
        <f t="shared" si="1010"/>
        <v>0</v>
      </c>
      <c r="CA850" s="12">
        <f t="shared" si="1010"/>
        <v>0</v>
      </c>
      <c r="CB850" s="12">
        <f t="shared" si="1010"/>
        <v>0</v>
      </c>
      <c r="CC850" s="12">
        <f t="shared" si="1010"/>
        <v>0</v>
      </c>
      <c r="CD850" s="12">
        <f t="shared" si="1010"/>
        <v>0</v>
      </c>
      <c r="CE850" s="12">
        <f t="shared" si="1010"/>
        <v>0</v>
      </c>
      <c r="CF850" s="12">
        <f t="shared" si="1010"/>
        <v>0</v>
      </c>
      <c r="CG850" s="12">
        <f t="shared" si="974"/>
        <v>0</v>
      </c>
      <c r="CH850" s="12">
        <f t="shared" si="975"/>
        <v>0</v>
      </c>
      <c r="CI850" s="12">
        <f t="shared" si="976"/>
        <v>0</v>
      </c>
      <c r="CJ850" s="12">
        <f t="shared" si="977"/>
        <v>0</v>
      </c>
      <c r="CK850" s="12">
        <f t="shared" si="978"/>
        <v>0</v>
      </c>
      <c r="CL850" s="12">
        <f t="shared" si="979"/>
        <v>0</v>
      </c>
      <c r="CM850" s="12">
        <f t="shared" si="980"/>
        <v>0</v>
      </c>
      <c r="CN850" s="12">
        <f t="shared" si="981"/>
        <v>0</v>
      </c>
      <c r="CO850" s="12">
        <f t="shared" si="982"/>
        <v>0</v>
      </c>
      <c r="CP850" s="12">
        <f t="shared" si="983"/>
        <v>0</v>
      </c>
      <c r="CQ850" s="12">
        <f t="shared" si="984"/>
        <v>0</v>
      </c>
      <c r="CR850" s="12">
        <f t="shared" si="985"/>
        <v>0</v>
      </c>
      <c r="CS850" s="12">
        <f t="shared" si="986"/>
        <v>0</v>
      </c>
      <c r="CT850" s="12">
        <f t="shared" si="987"/>
        <v>0</v>
      </c>
      <c r="CU850" s="12">
        <f t="shared" si="988"/>
        <v>0</v>
      </c>
      <c r="CV850" s="12">
        <f t="shared" si="989"/>
        <v>0</v>
      </c>
      <c r="CW850" s="12">
        <f t="shared" si="990"/>
        <v>0</v>
      </c>
      <c r="CX850" s="12">
        <f t="shared" si="991"/>
        <v>0</v>
      </c>
      <c r="CY850" s="12">
        <f t="shared" si="992"/>
        <v>0</v>
      </c>
      <c r="CZ850" s="12">
        <f t="shared" si="993"/>
        <v>0</v>
      </c>
      <c r="DA850" s="12">
        <f t="shared" si="994"/>
        <v>0</v>
      </c>
      <c r="DB850" s="12">
        <f t="shared" si="995"/>
        <v>0</v>
      </c>
      <c r="DC850" s="12">
        <f t="shared" si="996"/>
        <v>0</v>
      </c>
      <c r="DD850" s="12">
        <f t="shared" si="997"/>
        <v>0</v>
      </c>
      <c r="DE850" s="12">
        <f t="shared" si="998"/>
        <v>0</v>
      </c>
      <c r="DF850" s="12">
        <f t="shared" si="999"/>
        <v>0</v>
      </c>
      <c r="DG850" s="12">
        <f t="shared" si="1000"/>
        <v>0</v>
      </c>
      <c r="DH850" s="12">
        <f t="shared" si="1001"/>
        <v>0</v>
      </c>
      <c r="DI850" s="12">
        <f t="shared" si="1002"/>
        <v>0</v>
      </c>
      <c r="DJ850" s="12">
        <f t="shared" si="1003"/>
        <v>0</v>
      </c>
      <c r="DK850" s="12">
        <f>SUM(M850:CHOOSE(YTD,M850,N850,O850,P850,Q850,R850,S850,T850,U850,V850,W850,X850))</f>
        <v>0</v>
      </c>
      <c r="DL850" s="12">
        <f>SUM(Y850:CHOOSE(YTD,Y850,Z850,AA850,AB850,AC850,AD850,AE850,AF850,AG850,AH850,AI850,AJ850))</f>
        <v>0</v>
      </c>
      <c r="DM850" s="12">
        <f>SUM(AK850:CHOOSE(YTD,AK850,AL850,AM850,AN850,AO850,AP850,AQ850,AR850,AS850,AT850,AU850,AV850))</f>
        <v>0</v>
      </c>
      <c r="DN850" s="12">
        <f>SUM(AW850:CHOOSE(YTD,AW850,AX850,AY850,AZ850,BA850,BB850,BC850,BD850,BE850,BF850,BG850,BH850))</f>
        <v>0</v>
      </c>
      <c r="DO850" s="12">
        <f>SUM(BI850:CHOOSE(YTD,BI850,BJ850,BK850,BL850,BM850,BN850,BO850,BP850,BQ850,BR850,BS850,BT850))</f>
        <v>0</v>
      </c>
      <c r="DP850" s="12">
        <f>SUM(BU850:CHOOSE(YTD,BU850,BV850,BW850,BX850,BY850,BZ850,CA850,CB850,CC850,CD850,CE850,CF850))</f>
        <v>0</v>
      </c>
    </row>
    <row r="851" spans="1:120" x14ac:dyDescent="0.15">
      <c r="A851" s="12" t="str">
        <f t="shared" si="1008"/>
        <v>Total Costs</v>
      </c>
      <c r="L851" s="12">
        <f t="shared" si="1006"/>
        <v>0</v>
      </c>
      <c r="M851" s="12">
        <f t="shared" si="1007"/>
        <v>0</v>
      </c>
      <c r="N851" s="12">
        <f t="shared" si="1011"/>
        <v>0</v>
      </c>
      <c r="O851" s="12">
        <f t="shared" si="1011"/>
        <v>0</v>
      </c>
      <c r="P851" s="12">
        <f t="shared" si="1011"/>
        <v>0</v>
      </c>
      <c r="Q851" s="12">
        <f t="shared" si="1011"/>
        <v>0</v>
      </c>
      <c r="R851" s="12">
        <f t="shared" si="1011"/>
        <v>0</v>
      </c>
      <c r="S851" s="12">
        <f t="shared" si="1011"/>
        <v>0</v>
      </c>
      <c r="T851" s="12">
        <f t="shared" si="1011"/>
        <v>0</v>
      </c>
      <c r="U851" s="12">
        <f t="shared" si="1011"/>
        <v>0</v>
      </c>
      <c r="V851" s="12">
        <f t="shared" si="1011"/>
        <v>0</v>
      </c>
      <c r="W851" s="12">
        <f t="shared" si="1011"/>
        <v>0</v>
      </c>
      <c r="X851" s="12">
        <f t="shared" si="1011"/>
        <v>0</v>
      </c>
      <c r="Y851" s="12">
        <f t="shared" si="1011"/>
        <v>0</v>
      </c>
      <c r="Z851" s="12">
        <f t="shared" si="1011"/>
        <v>0</v>
      </c>
      <c r="AA851" s="12">
        <f t="shared" si="1011"/>
        <v>0</v>
      </c>
      <c r="AB851" s="12">
        <f t="shared" si="1011"/>
        <v>0</v>
      </c>
      <c r="AC851" s="12">
        <f t="shared" si="1011"/>
        <v>0</v>
      </c>
      <c r="AD851" s="12">
        <f t="shared" si="1011"/>
        <v>0</v>
      </c>
      <c r="AE851" s="12">
        <f t="shared" si="1011"/>
        <v>0</v>
      </c>
      <c r="AF851" s="12">
        <f t="shared" si="1011"/>
        <v>0</v>
      </c>
      <c r="AG851" s="12">
        <f t="shared" si="1011"/>
        <v>0</v>
      </c>
      <c r="AH851" s="12">
        <f t="shared" si="1011"/>
        <v>0</v>
      </c>
      <c r="AI851" s="12">
        <f t="shared" si="1011"/>
        <v>0</v>
      </c>
      <c r="AJ851" s="12">
        <f t="shared" si="1011"/>
        <v>0</v>
      </c>
      <c r="AK851" s="12">
        <f t="shared" si="1011"/>
        <v>0</v>
      </c>
      <c r="AL851" s="12">
        <f t="shared" si="1011"/>
        <v>0</v>
      </c>
      <c r="AM851" s="12">
        <f t="shared" si="1011"/>
        <v>0</v>
      </c>
      <c r="AN851" s="12">
        <f t="shared" si="1011"/>
        <v>0</v>
      </c>
      <c r="AO851" s="12">
        <f t="shared" si="1011"/>
        <v>0</v>
      </c>
      <c r="AP851" s="12">
        <f t="shared" si="1011"/>
        <v>0</v>
      </c>
      <c r="AQ851" s="12">
        <f t="shared" si="1011"/>
        <v>0</v>
      </c>
      <c r="AR851" s="12">
        <f t="shared" si="1011"/>
        <v>0</v>
      </c>
      <c r="AS851" s="12">
        <f t="shared" si="1011"/>
        <v>0</v>
      </c>
      <c r="AT851" s="12">
        <f t="shared" si="1011"/>
        <v>0</v>
      </c>
      <c r="AU851" s="12">
        <f t="shared" si="1011"/>
        <v>0</v>
      </c>
      <c r="AV851" s="12">
        <f t="shared" si="1011"/>
        <v>0</v>
      </c>
      <c r="AW851" s="12">
        <f t="shared" si="1011"/>
        <v>0</v>
      </c>
      <c r="AX851" s="12">
        <f t="shared" si="1011"/>
        <v>0</v>
      </c>
      <c r="AY851" s="12">
        <f t="shared" si="1011"/>
        <v>0</v>
      </c>
      <c r="AZ851" s="12">
        <f t="shared" si="1011"/>
        <v>0</v>
      </c>
      <c r="BA851" s="12">
        <f t="shared" si="1011"/>
        <v>0</v>
      </c>
      <c r="BB851" s="12">
        <f t="shared" si="1011"/>
        <v>0</v>
      </c>
      <c r="BC851" s="12">
        <f t="shared" si="1011"/>
        <v>0</v>
      </c>
      <c r="BD851" s="12">
        <f t="shared" si="1011"/>
        <v>0</v>
      </c>
      <c r="BE851" s="12">
        <f t="shared" si="1011"/>
        <v>0</v>
      </c>
      <c r="BF851" s="12">
        <f t="shared" si="1011"/>
        <v>0</v>
      </c>
      <c r="BG851" s="12">
        <f t="shared" si="1011"/>
        <v>0</v>
      </c>
      <c r="BH851" s="12">
        <f t="shared" si="1011"/>
        <v>0</v>
      </c>
      <c r="BI851" s="12">
        <f t="shared" si="1011"/>
        <v>0</v>
      </c>
      <c r="BJ851" s="12">
        <f t="shared" si="1011"/>
        <v>0</v>
      </c>
      <c r="BK851" s="12">
        <f t="shared" si="1011"/>
        <v>0</v>
      </c>
      <c r="BL851" s="12">
        <f t="shared" si="1011"/>
        <v>0</v>
      </c>
      <c r="BM851" s="12">
        <f t="shared" si="1011"/>
        <v>0</v>
      </c>
      <c r="BN851" s="12">
        <f t="shared" si="1011"/>
        <v>0</v>
      </c>
      <c r="BO851" s="12">
        <f t="shared" si="1011"/>
        <v>0</v>
      </c>
      <c r="BP851" s="12">
        <f t="shared" si="1011"/>
        <v>0</v>
      </c>
      <c r="BQ851" s="12">
        <f t="shared" si="1011"/>
        <v>0</v>
      </c>
      <c r="BR851" s="12">
        <f t="shared" si="1011"/>
        <v>0</v>
      </c>
      <c r="BS851" s="12">
        <f t="shared" si="1011"/>
        <v>0</v>
      </c>
      <c r="BT851" s="12">
        <f t="shared" si="1011"/>
        <v>0</v>
      </c>
      <c r="BU851" s="12">
        <f t="shared" si="1011"/>
        <v>0</v>
      </c>
      <c r="BV851" s="12">
        <f t="shared" si="1011"/>
        <v>0</v>
      </c>
      <c r="BW851" s="12">
        <f t="shared" si="1011"/>
        <v>0</v>
      </c>
      <c r="BX851" s="12">
        <f t="shared" si="1011"/>
        <v>0</v>
      </c>
      <c r="BY851" s="12">
        <f t="shared" ref="BY851:CF854" si="1012">SUMIFS(BY$402:BY$821,$L$402:$L$821,$L851)</f>
        <v>0</v>
      </c>
      <c r="BZ851" s="12">
        <f t="shared" si="1012"/>
        <v>0</v>
      </c>
      <c r="CA851" s="12">
        <f t="shared" si="1012"/>
        <v>0</v>
      </c>
      <c r="CB851" s="12">
        <f t="shared" si="1012"/>
        <v>0</v>
      </c>
      <c r="CC851" s="12">
        <f t="shared" si="1012"/>
        <v>0</v>
      </c>
      <c r="CD851" s="12">
        <f t="shared" si="1012"/>
        <v>0</v>
      </c>
      <c r="CE851" s="12">
        <f t="shared" si="1012"/>
        <v>0</v>
      </c>
      <c r="CF851" s="12">
        <f t="shared" si="1012"/>
        <v>0</v>
      </c>
      <c r="CG851" s="12">
        <f t="shared" si="974"/>
        <v>0</v>
      </c>
      <c r="CH851" s="12">
        <f t="shared" si="975"/>
        <v>0</v>
      </c>
      <c r="CI851" s="12">
        <f t="shared" si="976"/>
        <v>0</v>
      </c>
      <c r="CJ851" s="12">
        <f t="shared" si="977"/>
        <v>0</v>
      </c>
      <c r="CK851" s="12">
        <f t="shared" si="978"/>
        <v>0</v>
      </c>
      <c r="CL851" s="12">
        <f t="shared" si="979"/>
        <v>0</v>
      </c>
      <c r="CM851" s="12">
        <f t="shared" si="980"/>
        <v>0</v>
      </c>
      <c r="CN851" s="12">
        <f t="shared" si="981"/>
        <v>0</v>
      </c>
      <c r="CO851" s="12">
        <f t="shared" si="982"/>
        <v>0</v>
      </c>
      <c r="CP851" s="12">
        <f t="shared" si="983"/>
        <v>0</v>
      </c>
      <c r="CQ851" s="12">
        <f t="shared" si="984"/>
        <v>0</v>
      </c>
      <c r="CR851" s="12">
        <f t="shared" si="985"/>
        <v>0</v>
      </c>
      <c r="CS851" s="12">
        <f t="shared" si="986"/>
        <v>0</v>
      </c>
      <c r="CT851" s="12">
        <f t="shared" si="987"/>
        <v>0</v>
      </c>
      <c r="CU851" s="12">
        <f t="shared" si="988"/>
        <v>0</v>
      </c>
      <c r="CV851" s="12">
        <f t="shared" si="989"/>
        <v>0</v>
      </c>
      <c r="CW851" s="12">
        <f t="shared" si="990"/>
        <v>0</v>
      </c>
      <c r="CX851" s="12">
        <f t="shared" si="991"/>
        <v>0</v>
      </c>
      <c r="CY851" s="12">
        <f t="shared" si="992"/>
        <v>0</v>
      </c>
      <c r="CZ851" s="12">
        <f t="shared" si="993"/>
        <v>0</v>
      </c>
      <c r="DA851" s="12">
        <f t="shared" si="994"/>
        <v>0</v>
      </c>
      <c r="DB851" s="12">
        <f t="shared" si="995"/>
        <v>0</v>
      </c>
      <c r="DC851" s="12">
        <f t="shared" si="996"/>
        <v>0</v>
      </c>
      <c r="DD851" s="12">
        <f t="shared" si="997"/>
        <v>0</v>
      </c>
      <c r="DE851" s="12">
        <f t="shared" si="998"/>
        <v>0</v>
      </c>
      <c r="DF851" s="12">
        <f t="shared" si="999"/>
        <v>0</v>
      </c>
      <c r="DG851" s="12">
        <f t="shared" si="1000"/>
        <v>0</v>
      </c>
      <c r="DH851" s="12">
        <f t="shared" si="1001"/>
        <v>0</v>
      </c>
      <c r="DI851" s="12">
        <f t="shared" si="1002"/>
        <v>0</v>
      </c>
      <c r="DJ851" s="12">
        <f t="shared" si="1003"/>
        <v>0</v>
      </c>
      <c r="DK851" s="12">
        <f>SUM(M851:CHOOSE(YTD,M851,N851,O851,P851,Q851,R851,S851,T851,U851,V851,W851,X851))</f>
        <v>0</v>
      </c>
      <c r="DL851" s="12">
        <f>SUM(Y851:CHOOSE(YTD,Y851,Z851,AA851,AB851,AC851,AD851,AE851,AF851,AG851,AH851,AI851,AJ851))</f>
        <v>0</v>
      </c>
      <c r="DM851" s="12">
        <f>SUM(AK851:CHOOSE(YTD,AK851,AL851,AM851,AN851,AO851,AP851,AQ851,AR851,AS851,AT851,AU851,AV851))</f>
        <v>0</v>
      </c>
      <c r="DN851" s="12">
        <f>SUM(AW851:CHOOSE(YTD,AW851,AX851,AY851,AZ851,BA851,BB851,BC851,BD851,BE851,BF851,BG851,BH851))</f>
        <v>0</v>
      </c>
      <c r="DO851" s="12">
        <f>SUM(BI851:CHOOSE(YTD,BI851,BJ851,BK851,BL851,BM851,BN851,BO851,BP851,BQ851,BR851,BS851,BT851))</f>
        <v>0</v>
      </c>
      <c r="DP851" s="12">
        <f>SUM(BU851:CHOOSE(YTD,BU851,BV851,BW851,BX851,BY851,BZ851,CA851,CB851,CC851,CD851,CE851,CF851))</f>
        <v>0</v>
      </c>
    </row>
    <row r="852" spans="1:120" x14ac:dyDescent="0.15">
      <c r="A852" s="12" t="str">
        <f t="shared" si="1008"/>
        <v>Total Costs</v>
      </c>
      <c r="D852" s="12">
        <f>HR!D482</f>
        <v>0</v>
      </c>
      <c r="E852" s="12">
        <f>VLOOKUP($D852,$D$1:$K$621,MATCH(E$1,$D$1:$K$1,0),0)</f>
        <v>0</v>
      </c>
      <c r="F852" s="12">
        <f t="shared" ref="F852:K861" si="1013">VLOOKUP($D852,$D$1:$K$621,MATCH(F$1,$D$1:$K$1,0),0)</f>
        <v>0</v>
      </c>
      <c r="G852" s="12">
        <f t="shared" si="1013"/>
        <v>0</v>
      </c>
      <c r="H852" s="12">
        <f t="shared" si="1013"/>
        <v>0</v>
      </c>
      <c r="I852" s="12">
        <f t="shared" si="1013"/>
        <v>0</v>
      </c>
      <c r="J852" s="12">
        <f t="shared" si="1013"/>
        <v>0</v>
      </c>
      <c r="K852" s="12">
        <f t="shared" si="1013"/>
        <v>0</v>
      </c>
      <c r="L852" s="12" t="str">
        <f t="shared" si="1006"/>
        <v>IT</v>
      </c>
      <c r="M852" s="12">
        <f t="shared" si="1007"/>
        <v>162.57999999999998</v>
      </c>
      <c r="N852" s="12">
        <f t="shared" ref="N852:BY855" si="1014">SUMIFS(N$402:N$821,$L$402:$L$821,$L852)</f>
        <v>162.57999999999998</v>
      </c>
      <c r="O852" s="12">
        <f t="shared" si="1014"/>
        <v>162.57999999999998</v>
      </c>
      <c r="P852" s="12">
        <f t="shared" si="1014"/>
        <v>162.57999999999998</v>
      </c>
      <c r="Q852" s="12">
        <f t="shared" si="1014"/>
        <v>162.57999999999998</v>
      </c>
      <c r="R852" s="12">
        <f t="shared" si="1014"/>
        <v>162.57999999999998</v>
      </c>
      <c r="S852" s="12">
        <f t="shared" si="1014"/>
        <v>162.57999999999998</v>
      </c>
      <c r="T852" s="12">
        <f t="shared" si="1014"/>
        <v>162.57999999999998</v>
      </c>
      <c r="U852" s="12">
        <f t="shared" si="1014"/>
        <v>162.57999999999998</v>
      </c>
      <c r="V852" s="12">
        <f t="shared" si="1014"/>
        <v>162.57999999999998</v>
      </c>
      <c r="W852" s="12">
        <f t="shared" si="1014"/>
        <v>162.57999999999998</v>
      </c>
      <c r="X852" s="12">
        <f t="shared" si="1014"/>
        <v>162.57999999999998</v>
      </c>
      <c r="Y852" s="12">
        <f t="shared" si="1014"/>
        <v>162.57999999999998</v>
      </c>
      <c r="Z852" s="12">
        <f t="shared" si="1014"/>
        <v>162.57999999999998</v>
      </c>
      <c r="AA852" s="12">
        <f t="shared" si="1014"/>
        <v>162.57999999999998</v>
      </c>
      <c r="AB852" s="12">
        <f t="shared" si="1014"/>
        <v>162.57999999999998</v>
      </c>
      <c r="AC852" s="12">
        <f t="shared" si="1014"/>
        <v>162.57999999999998</v>
      </c>
      <c r="AD852" s="12">
        <f t="shared" si="1014"/>
        <v>162.57999999999998</v>
      </c>
      <c r="AE852" s="12">
        <f t="shared" si="1014"/>
        <v>162.57999999999998</v>
      </c>
      <c r="AF852" s="12">
        <f t="shared" si="1014"/>
        <v>162.57999999999998</v>
      </c>
      <c r="AG852" s="12">
        <f t="shared" si="1014"/>
        <v>162.57999999999998</v>
      </c>
      <c r="AH852" s="12">
        <f t="shared" si="1014"/>
        <v>162.57999999999998</v>
      </c>
      <c r="AI852" s="12">
        <f t="shared" si="1014"/>
        <v>162.57999999999998</v>
      </c>
      <c r="AJ852" s="12">
        <f t="shared" si="1014"/>
        <v>162.57999999999998</v>
      </c>
      <c r="AK852" s="12">
        <f t="shared" si="1014"/>
        <v>162.57999999999998</v>
      </c>
      <c r="AL852" s="12">
        <f t="shared" si="1014"/>
        <v>162.57999999999998</v>
      </c>
      <c r="AM852" s="12">
        <f t="shared" si="1014"/>
        <v>162.57999999999998</v>
      </c>
      <c r="AN852" s="12">
        <f t="shared" si="1014"/>
        <v>162.57999999999998</v>
      </c>
      <c r="AO852" s="12">
        <f t="shared" si="1014"/>
        <v>162.57999999999998</v>
      </c>
      <c r="AP852" s="12">
        <f t="shared" si="1014"/>
        <v>162.57999999999998</v>
      </c>
      <c r="AQ852" s="12">
        <f t="shared" si="1014"/>
        <v>162.57999999999998</v>
      </c>
      <c r="AR852" s="12">
        <f t="shared" si="1014"/>
        <v>162.57999999999998</v>
      </c>
      <c r="AS852" s="12">
        <f t="shared" si="1014"/>
        <v>162.57999999999998</v>
      </c>
      <c r="AT852" s="12">
        <f t="shared" si="1014"/>
        <v>162.57999999999998</v>
      </c>
      <c r="AU852" s="12">
        <f t="shared" si="1014"/>
        <v>162.57999999999998</v>
      </c>
      <c r="AV852" s="12">
        <f t="shared" si="1014"/>
        <v>162.57999999999998</v>
      </c>
      <c r="AW852" s="12">
        <f t="shared" si="1014"/>
        <v>162.57999999999998</v>
      </c>
      <c r="AX852" s="12">
        <f t="shared" si="1014"/>
        <v>162.57999999999998</v>
      </c>
      <c r="AY852" s="12">
        <f t="shared" si="1014"/>
        <v>162.57999999999998</v>
      </c>
      <c r="AZ852" s="12">
        <f t="shared" si="1014"/>
        <v>162.57999999999998</v>
      </c>
      <c r="BA852" s="12">
        <f t="shared" si="1014"/>
        <v>162.57999999999998</v>
      </c>
      <c r="BB852" s="12">
        <f t="shared" si="1014"/>
        <v>162.57999999999998</v>
      </c>
      <c r="BC852" s="12">
        <f t="shared" si="1014"/>
        <v>162.57999999999998</v>
      </c>
      <c r="BD852" s="12">
        <f t="shared" si="1014"/>
        <v>162.57999999999998</v>
      </c>
      <c r="BE852" s="12">
        <f t="shared" si="1014"/>
        <v>162.57999999999998</v>
      </c>
      <c r="BF852" s="12">
        <f t="shared" si="1014"/>
        <v>162.57999999999998</v>
      </c>
      <c r="BG852" s="12">
        <f t="shared" si="1014"/>
        <v>162.57999999999998</v>
      </c>
      <c r="BH852" s="12">
        <f t="shared" si="1014"/>
        <v>162.57999999999998</v>
      </c>
      <c r="BI852" s="12">
        <f t="shared" si="1014"/>
        <v>162.57999999999998</v>
      </c>
      <c r="BJ852" s="12">
        <f t="shared" si="1014"/>
        <v>162.57999999999998</v>
      </c>
      <c r="BK852" s="12">
        <f t="shared" si="1014"/>
        <v>162.57999999999998</v>
      </c>
      <c r="BL852" s="12">
        <f t="shared" si="1014"/>
        <v>162.57999999999998</v>
      </c>
      <c r="BM852" s="12">
        <f t="shared" si="1014"/>
        <v>162.57999999999998</v>
      </c>
      <c r="BN852" s="12">
        <f t="shared" si="1014"/>
        <v>162.57999999999998</v>
      </c>
      <c r="BO852" s="12">
        <f t="shared" si="1014"/>
        <v>162.57999999999998</v>
      </c>
      <c r="BP852" s="12">
        <f t="shared" si="1014"/>
        <v>162.57999999999998</v>
      </c>
      <c r="BQ852" s="12">
        <f t="shared" si="1014"/>
        <v>162.57999999999998</v>
      </c>
      <c r="BR852" s="12">
        <f t="shared" si="1014"/>
        <v>162.57999999999998</v>
      </c>
      <c r="BS852" s="12">
        <f t="shared" si="1014"/>
        <v>162.57999999999998</v>
      </c>
      <c r="BT852" s="12">
        <f t="shared" si="1014"/>
        <v>162.57999999999998</v>
      </c>
      <c r="BU852" s="12">
        <f t="shared" si="1014"/>
        <v>162.57999999999998</v>
      </c>
      <c r="BV852" s="12">
        <f t="shared" si="1014"/>
        <v>162.57999999999998</v>
      </c>
      <c r="BW852" s="12">
        <f t="shared" si="1014"/>
        <v>162.57999999999998</v>
      </c>
      <c r="BX852" s="12">
        <f t="shared" si="1014"/>
        <v>162.57999999999998</v>
      </c>
      <c r="BY852" s="12">
        <f t="shared" si="1014"/>
        <v>162.57999999999998</v>
      </c>
      <c r="BZ852" s="12">
        <f t="shared" si="1012"/>
        <v>162.57999999999998</v>
      </c>
      <c r="CA852" s="12">
        <f t="shared" si="1012"/>
        <v>162.57999999999998</v>
      </c>
      <c r="CB852" s="12">
        <f t="shared" si="1012"/>
        <v>162.57999999999998</v>
      </c>
      <c r="CC852" s="12">
        <f t="shared" si="1012"/>
        <v>162.57999999999998</v>
      </c>
      <c r="CD852" s="12">
        <f t="shared" si="1012"/>
        <v>162.57999999999998</v>
      </c>
      <c r="CE852" s="12">
        <f t="shared" si="1012"/>
        <v>162.57999999999998</v>
      </c>
      <c r="CF852" s="12">
        <f t="shared" si="1012"/>
        <v>162.57999999999998</v>
      </c>
      <c r="CG852" s="12">
        <f t="shared" si="974"/>
        <v>487.73999999999995</v>
      </c>
      <c r="CH852" s="12">
        <f t="shared" si="975"/>
        <v>487.73999999999995</v>
      </c>
      <c r="CI852" s="12">
        <f t="shared" si="976"/>
        <v>487.73999999999995</v>
      </c>
      <c r="CJ852" s="12">
        <f t="shared" si="977"/>
        <v>487.73999999999995</v>
      </c>
      <c r="CK852" s="12">
        <f t="shared" si="978"/>
        <v>1950.9599999999994</v>
      </c>
      <c r="CL852" s="12">
        <f t="shared" si="979"/>
        <v>487.73999999999995</v>
      </c>
      <c r="CM852" s="12">
        <f t="shared" si="980"/>
        <v>487.73999999999995</v>
      </c>
      <c r="CN852" s="12">
        <f t="shared" si="981"/>
        <v>487.73999999999995</v>
      </c>
      <c r="CO852" s="12">
        <f t="shared" si="982"/>
        <v>487.73999999999995</v>
      </c>
      <c r="CP852" s="12">
        <f t="shared" si="983"/>
        <v>1950.9599999999994</v>
      </c>
      <c r="CQ852" s="12">
        <f t="shared" si="984"/>
        <v>487.73999999999995</v>
      </c>
      <c r="CR852" s="12">
        <f t="shared" si="985"/>
        <v>487.73999999999995</v>
      </c>
      <c r="CS852" s="12">
        <f t="shared" si="986"/>
        <v>487.73999999999995</v>
      </c>
      <c r="CT852" s="12">
        <f t="shared" si="987"/>
        <v>487.73999999999995</v>
      </c>
      <c r="CU852" s="12">
        <f t="shared" si="988"/>
        <v>1950.9599999999994</v>
      </c>
      <c r="CV852" s="12">
        <f t="shared" si="989"/>
        <v>487.73999999999995</v>
      </c>
      <c r="CW852" s="12">
        <f t="shared" si="990"/>
        <v>487.73999999999995</v>
      </c>
      <c r="CX852" s="12">
        <f t="shared" si="991"/>
        <v>487.73999999999995</v>
      </c>
      <c r="CY852" s="12">
        <f t="shared" si="992"/>
        <v>487.73999999999995</v>
      </c>
      <c r="CZ852" s="12">
        <f t="shared" si="993"/>
        <v>1950.9599999999994</v>
      </c>
      <c r="DA852" s="12">
        <f t="shared" si="994"/>
        <v>487.73999999999995</v>
      </c>
      <c r="DB852" s="12">
        <f t="shared" si="995"/>
        <v>487.73999999999995</v>
      </c>
      <c r="DC852" s="12">
        <f t="shared" si="996"/>
        <v>487.73999999999995</v>
      </c>
      <c r="DD852" s="12">
        <f t="shared" si="997"/>
        <v>487.73999999999995</v>
      </c>
      <c r="DE852" s="12">
        <f t="shared" si="998"/>
        <v>1950.9599999999994</v>
      </c>
      <c r="DF852" s="12">
        <f t="shared" si="999"/>
        <v>487.73999999999995</v>
      </c>
      <c r="DG852" s="12">
        <f t="shared" si="1000"/>
        <v>487.73999999999995</v>
      </c>
      <c r="DH852" s="12">
        <f t="shared" si="1001"/>
        <v>487.73999999999995</v>
      </c>
      <c r="DI852" s="12">
        <f t="shared" si="1002"/>
        <v>487.73999999999995</v>
      </c>
      <c r="DJ852" s="12">
        <f t="shared" si="1003"/>
        <v>1950.9599999999994</v>
      </c>
      <c r="DK852" s="12">
        <f>SUM(M852:CHOOSE(YTD,M852,N852,O852,P852,Q852,R852,S852,T852,U852,V852,W852,X852))</f>
        <v>487.73999999999995</v>
      </c>
      <c r="DL852" s="12">
        <f>SUM(Y852:CHOOSE(YTD,Y852,Z852,AA852,AB852,AC852,AD852,AE852,AF852,AG852,AH852,AI852,AJ852))</f>
        <v>487.73999999999995</v>
      </c>
      <c r="DM852" s="12">
        <f>SUM(AK852:CHOOSE(YTD,AK852,AL852,AM852,AN852,AO852,AP852,AQ852,AR852,AS852,AT852,AU852,AV852))</f>
        <v>487.73999999999995</v>
      </c>
      <c r="DN852" s="12">
        <f>SUM(AW852:CHOOSE(YTD,AW852,AX852,AY852,AZ852,BA852,BB852,BC852,BD852,BE852,BF852,BG852,BH852))</f>
        <v>487.73999999999995</v>
      </c>
      <c r="DO852" s="12">
        <f>SUM(BI852:CHOOSE(YTD,BI852,BJ852,BK852,BL852,BM852,BN852,BO852,BP852,BQ852,BR852,BS852,BT852))</f>
        <v>487.73999999999995</v>
      </c>
      <c r="DP852" s="12">
        <f>SUM(BU852:CHOOSE(YTD,BU852,BV852,BW852,BX852,BY852,BZ852,CA852,CB852,CC852,CD852,CE852,CF852))</f>
        <v>487.73999999999995</v>
      </c>
    </row>
    <row r="853" spans="1:120" x14ac:dyDescent="0.15">
      <c r="A853" s="12" t="str">
        <f t="shared" si="1008"/>
        <v>Total Costs</v>
      </c>
      <c r="D853" s="12">
        <f>HR!D483</f>
        <v>0</v>
      </c>
      <c r="E853" s="12">
        <f t="shared" ref="E853:E861" si="1015">VLOOKUP($D853,$D$1:$K$621,MATCH(E$1,$D$1:$K$1,0),0)</f>
        <v>0</v>
      </c>
      <c r="F853" s="12">
        <f t="shared" si="1013"/>
        <v>0</v>
      </c>
      <c r="G853" s="12">
        <f t="shared" si="1013"/>
        <v>0</v>
      </c>
      <c r="H853" s="12">
        <f t="shared" si="1013"/>
        <v>0</v>
      </c>
      <c r="I853" s="12">
        <f t="shared" si="1013"/>
        <v>0</v>
      </c>
      <c r="J853" s="12">
        <f t="shared" si="1013"/>
        <v>0</v>
      </c>
      <c r="K853" s="12">
        <f t="shared" si="1013"/>
        <v>0</v>
      </c>
      <c r="L853" s="12" t="str">
        <f t="shared" si="1006"/>
        <v>Administration</v>
      </c>
      <c r="M853" s="12">
        <f t="shared" si="1007"/>
        <v>207.12299999999999</v>
      </c>
      <c r="N853" s="12">
        <f t="shared" si="1014"/>
        <v>207.12299999999999</v>
      </c>
      <c r="O853" s="12">
        <f t="shared" si="1014"/>
        <v>207.12299999999999</v>
      </c>
      <c r="P853" s="12">
        <f t="shared" si="1014"/>
        <v>207.12299999999999</v>
      </c>
      <c r="Q853" s="12">
        <f t="shared" si="1014"/>
        <v>207.12299999999999</v>
      </c>
      <c r="R853" s="12">
        <f t="shared" si="1014"/>
        <v>207.12299999999999</v>
      </c>
      <c r="S853" s="12">
        <f t="shared" si="1014"/>
        <v>207.12299999999999</v>
      </c>
      <c r="T853" s="12">
        <f t="shared" si="1014"/>
        <v>207.12299999999999</v>
      </c>
      <c r="U853" s="12">
        <f t="shared" si="1014"/>
        <v>207.12299999999999</v>
      </c>
      <c r="V853" s="12">
        <f t="shared" si="1014"/>
        <v>207.12299999999999</v>
      </c>
      <c r="W853" s="12">
        <f t="shared" si="1014"/>
        <v>207.12299999999999</v>
      </c>
      <c r="X853" s="12">
        <f t="shared" si="1014"/>
        <v>207.12299999999999</v>
      </c>
      <c r="Y853" s="12">
        <f t="shared" si="1014"/>
        <v>207.12299999999999</v>
      </c>
      <c r="Z853" s="12">
        <f t="shared" si="1014"/>
        <v>207.12299999999999</v>
      </c>
      <c r="AA853" s="12">
        <f t="shared" si="1014"/>
        <v>207.12299999999999</v>
      </c>
      <c r="AB853" s="12">
        <f t="shared" si="1014"/>
        <v>207.12299999999999</v>
      </c>
      <c r="AC853" s="12">
        <f t="shared" si="1014"/>
        <v>207.12299999999999</v>
      </c>
      <c r="AD853" s="12">
        <f t="shared" si="1014"/>
        <v>207.12299999999999</v>
      </c>
      <c r="AE853" s="12">
        <f t="shared" si="1014"/>
        <v>207.12299999999999</v>
      </c>
      <c r="AF853" s="12">
        <f t="shared" si="1014"/>
        <v>207.12299999999999</v>
      </c>
      <c r="AG853" s="12">
        <f t="shared" si="1014"/>
        <v>207.12299999999999</v>
      </c>
      <c r="AH853" s="12">
        <f t="shared" si="1014"/>
        <v>207.12299999999999</v>
      </c>
      <c r="AI853" s="12">
        <f t="shared" si="1014"/>
        <v>207.12299999999999</v>
      </c>
      <c r="AJ853" s="12">
        <f t="shared" si="1014"/>
        <v>207.12299999999999</v>
      </c>
      <c r="AK853" s="12">
        <f t="shared" si="1014"/>
        <v>207.12299999999999</v>
      </c>
      <c r="AL853" s="12">
        <f t="shared" si="1014"/>
        <v>207.12299999999999</v>
      </c>
      <c r="AM853" s="12">
        <f t="shared" si="1014"/>
        <v>207.12299999999999</v>
      </c>
      <c r="AN853" s="12">
        <f t="shared" si="1014"/>
        <v>207.12299999999999</v>
      </c>
      <c r="AO853" s="12">
        <f t="shared" si="1014"/>
        <v>207.12299999999999</v>
      </c>
      <c r="AP853" s="12">
        <f t="shared" si="1014"/>
        <v>207.12299999999999</v>
      </c>
      <c r="AQ853" s="12">
        <f t="shared" si="1014"/>
        <v>207.12299999999999</v>
      </c>
      <c r="AR853" s="12">
        <f t="shared" si="1014"/>
        <v>207.12299999999999</v>
      </c>
      <c r="AS853" s="12">
        <f t="shared" si="1014"/>
        <v>207.12299999999999</v>
      </c>
      <c r="AT853" s="12">
        <f t="shared" si="1014"/>
        <v>207.12299999999999</v>
      </c>
      <c r="AU853" s="12">
        <f t="shared" si="1014"/>
        <v>207.12299999999999</v>
      </c>
      <c r="AV853" s="12">
        <f t="shared" si="1014"/>
        <v>207.12299999999999</v>
      </c>
      <c r="AW853" s="12">
        <f t="shared" si="1014"/>
        <v>207.12299999999999</v>
      </c>
      <c r="AX853" s="12">
        <f t="shared" si="1014"/>
        <v>207.12299999999999</v>
      </c>
      <c r="AY853" s="12">
        <f t="shared" si="1014"/>
        <v>207.12299999999999</v>
      </c>
      <c r="AZ853" s="12">
        <f t="shared" si="1014"/>
        <v>207.12299999999999</v>
      </c>
      <c r="BA853" s="12">
        <f t="shared" si="1014"/>
        <v>207.12299999999999</v>
      </c>
      <c r="BB853" s="12">
        <f t="shared" si="1014"/>
        <v>207.12299999999999</v>
      </c>
      <c r="BC853" s="12">
        <f t="shared" si="1014"/>
        <v>207.12299999999999</v>
      </c>
      <c r="BD853" s="12">
        <f t="shared" si="1014"/>
        <v>207.12299999999999</v>
      </c>
      <c r="BE853" s="12">
        <f t="shared" si="1014"/>
        <v>207.12299999999999</v>
      </c>
      <c r="BF853" s="12">
        <f t="shared" si="1014"/>
        <v>207.12299999999999</v>
      </c>
      <c r="BG853" s="12">
        <f t="shared" si="1014"/>
        <v>207.12299999999999</v>
      </c>
      <c r="BH853" s="12">
        <f t="shared" si="1014"/>
        <v>207.12299999999999</v>
      </c>
      <c r="BI853" s="12">
        <f t="shared" si="1014"/>
        <v>207.12299999999999</v>
      </c>
      <c r="BJ853" s="12">
        <f t="shared" si="1014"/>
        <v>207.12299999999999</v>
      </c>
      <c r="BK853" s="12">
        <f t="shared" si="1014"/>
        <v>207.12299999999999</v>
      </c>
      <c r="BL853" s="12">
        <f t="shared" si="1014"/>
        <v>207.12299999999999</v>
      </c>
      <c r="BM853" s="12">
        <f t="shared" si="1014"/>
        <v>207.12299999999999</v>
      </c>
      <c r="BN853" s="12">
        <f t="shared" si="1014"/>
        <v>207.12299999999999</v>
      </c>
      <c r="BO853" s="12">
        <f t="shared" si="1014"/>
        <v>207.12299999999999</v>
      </c>
      <c r="BP853" s="12">
        <f t="shared" si="1014"/>
        <v>207.12299999999999</v>
      </c>
      <c r="BQ853" s="12">
        <f t="shared" si="1014"/>
        <v>207.12299999999999</v>
      </c>
      <c r="BR853" s="12">
        <f t="shared" si="1014"/>
        <v>207.12299999999999</v>
      </c>
      <c r="BS853" s="12">
        <f t="shared" si="1014"/>
        <v>207.12299999999999</v>
      </c>
      <c r="BT853" s="12">
        <f t="shared" si="1014"/>
        <v>207.12299999999999</v>
      </c>
      <c r="BU853" s="12">
        <f t="shared" si="1014"/>
        <v>207.12299999999999</v>
      </c>
      <c r="BV853" s="12">
        <f t="shared" si="1014"/>
        <v>207.12299999999999</v>
      </c>
      <c r="BW853" s="12">
        <f t="shared" si="1014"/>
        <v>207.12299999999999</v>
      </c>
      <c r="BX853" s="12">
        <f t="shared" si="1014"/>
        <v>207.12299999999999</v>
      </c>
      <c r="BY853" s="12">
        <f t="shared" si="1014"/>
        <v>207.12299999999999</v>
      </c>
      <c r="BZ853" s="12">
        <f t="shared" si="1012"/>
        <v>207.12299999999999</v>
      </c>
      <c r="CA853" s="12">
        <f t="shared" si="1012"/>
        <v>207.12299999999999</v>
      </c>
      <c r="CB853" s="12">
        <f t="shared" si="1012"/>
        <v>207.12299999999999</v>
      </c>
      <c r="CC853" s="12">
        <f t="shared" si="1012"/>
        <v>207.12299999999999</v>
      </c>
      <c r="CD853" s="12">
        <f t="shared" si="1012"/>
        <v>207.12299999999999</v>
      </c>
      <c r="CE853" s="12">
        <f t="shared" si="1012"/>
        <v>207.12299999999999</v>
      </c>
      <c r="CF853" s="12">
        <f t="shared" si="1012"/>
        <v>207.12299999999999</v>
      </c>
      <c r="CG853" s="12">
        <f t="shared" si="974"/>
        <v>621.36899999999991</v>
      </c>
      <c r="CH853" s="12">
        <f t="shared" si="975"/>
        <v>621.36899999999991</v>
      </c>
      <c r="CI853" s="12">
        <f t="shared" si="976"/>
        <v>621.36899999999991</v>
      </c>
      <c r="CJ853" s="12">
        <f t="shared" si="977"/>
        <v>621.36899999999991</v>
      </c>
      <c r="CK853" s="12">
        <f t="shared" si="978"/>
        <v>2485.4760000000001</v>
      </c>
      <c r="CL853" s="12">
        <f t="shared" si="979"/>
        <v>621.36899999999991</v>
      </c>
      <c r="CM853" s="12">
        <f t="shared" si="980"/>
        <v>621.36899999999991</v>
      </c>
      <c r="CN853" s="12">
        <f t="shared" si="981"/>
        <v>621.36899999999991</v>
      </c>
      <c r="CO853" s="12">
        <f t="shared" si="982"/>
        <v>621.36899999999991</v>
      </c>
      <c r="CP853" s="12">
        <f t="shared" si="983"/>
        <v>2485.4760000000001</v>
      </c>
      <c r="CQ853" s="12">
        <f t="shared" si="984"/>
        <v>621.36899999999991</v>
      </c>
      <c r="CR853" s="12">
        <f t="shared" si="985"/>
        <v>621.36899999999991</v>
      </c>
      <c r="CS853" s="12">
        <f t="shared" si="986"/>
        <v>621.36899999999991</v>
      </c>
      <c r="CT853" s="12">
        <f t="shared" si="987"/>
        <v>621.36899999999991</v>
      </c>
      <c r="CU853" s="12">
        <f t="shared" si="988"/>
        <v>2485.4760000000001</v>
      </c>
      <c r="CV853" s="12">
        <f t="shared" si="989"/>
        <v>621.36899999999991</v>
      </c>
      <c r="CW853" s="12">
        <f t="shared" si="990"/>
        <v>621.36899999999991</v>
      </c>
      <c r="CX853" s="12">
        <f t="shared" si="991"/>
        <v>621.36899999999991</v>
      </c>
      <c r="CY853" s="12">
        <f t="shared" si="992"/>
        <v>621.36899999999991</v>
      </c>
      <c r="CZ853" s="12">
        <f t="shared" si="993"/>
        <v>2485.4760000000001</v>
      </c>
      <c r="DA853" s="12">
        <f t="shared" si="994"/>
        <v>621.36899999999991</v>
      </c>
      <c r="DB853" s="12">
        <f t="shared" si="995"/>
        <v>621.36899999999991</v>
      </c>
      <c r="DC853" s="12">
        <f t="shared" si="996"/>
        <v>621.36899999999991</v>
      </c>
      <c r="DD853" s="12">
        <f t="shared" si="997"/>
        <v>621.36899999999991</v>
      </c>
      <c r="DE853" s="12">
        <f t="shared" si="998"/>
        <v>2485.4760000000001</v>
      </c>
      <c r="DF853" s="12">
        <f t="shared" si="999"/>
        <v>621.36899999999991</v>
      </c>
      <c r="DG853" s="12">
        <f t="shared" si="1000"/>
        <v>621.36899999999991</v>
      </c>
      <c r="DH853" s="12">
        <f t="shared" si="1001"/>
        <v>621.36899999999991</v>
      </c>
      <c r="DI853" s="12">
        <f t="shared" si="1002"/>
        <v>621.36899999999991</v>
      </c>
      <c r="DJ853" s="12">
        <f t="shared" si="1003"/>
        <v>2485.4760000000001</v>
      </c>
      <c r="DK853" s="12">
        <f>SUM(M853:CHOOSE(YTD,M853,N853,O853,P853,Q853,R853,S853,T853,U853,V853,W853,X853))</f>
        <v>621.36899999999991</v>
      </c>
      <c r="DL853" s="12">
        <f>SUM(Y853:CHOOSE(YTD,Y853,Z853,AA853,AB853,AC853,AD853,AE853,AF853,AG853,AH853,AI853,AJ853))</f>
        <v>621.36899999999991</v>
      </c>
      <c r="DM853" s="12">
        <f>SUM(AK853:CHOOSE(YTD,AK853,AL853,AM853,AN853,AO853,AP853,AQ853,AR853,AS853,AT853,AU853,AV853))</f>
        <v>621.36899999999991</v>
      </c>
      <c r="DN853" s="12">
        <f>SUM(AW853:CHOOSE(YTD,AW853,AX853,AY853,AZ853,BA853,BB853,BC853,BD853,BE853,BF853,BG853,BH853))</f>
        <v>621.36899999999991</v>
      </c>
      <c r="DO853" s="12">
        <f>SUM(BI853:CHOOSE(YTD,BI853,BJ853,BK853,BL853,BM853,BN853,BO853,BP853,BQ853,BR853,BS853,BT853))</f>
        <v>621.36899999999991</v>
      </c>
      <c r="DP853" s="12">
        <f>SUM(BU853:CHOOSE(YTD,BU853,BV853,BW853,BX853,BY853,BZ853,CA853,CB853,CC853,CD853,CE853,CF853))</f>
        <v>621.36899999999991</v>
      </c>
    </row>
    <row r="854" spans="1:120" x14ac:dyDescent="0.15">
      <c r="A854" s="12" t="str">
        <f t="shared" si="1008"/>
        <v>Total Costs</v>
      </c>
      <c r="D854" s="12">
        <f>HR!D484</f>
        <v>0</v>
      </c>
      <c r="E854" s="12">
        <f t="shared" si="1015"/>
        <v>0</v>
      </c>
      <c r="F854" s="12">
        <f t="shared" si="1013"/>
        <v>0</v>
      </c>
      <c r="G854" s="12">
        <f t="shared" si="1013"/>
        <v>0</v>
      </c>
      <c r="H854" s="12">
        <f t="shared" si="1013"/>
        <v>0</v>
      </c>
      <c r="I854" s="12">
        <f t="shared" si="1013"/>
        <v>0</v>
      </c>
      <c r="J854" s="12">
        <f t="shared" si="1013"/>
        <v>0</v>
      </c>
      <c r="K854" s="12">
        <f t="shared" si="1013"/>
        <v>0</v>
      </c>
      <c r="L854" s="12" t="str">
        <f t="shared" si="1006"/>
        <v>Finance</v>
      </c>
      <c r="M854" s="12">
        <f t="shared" si="1007"/>
        <v>273.11500000000001</v>
      </c>
      <c r="N854" s="12">
        <f t="shared" si="1014"/>
        <v>273.11500000000001</v>
      </c>
      <c r="O854" s="12">
        <f t="shared" si="1014"/>
        <v>273.11500000000001</v>
      </c>
      <c r="P854" s="12">
        <f t="shared" si="1014"/>
        <v>273.11500000000001</v>
      </c>
      <c r="Q854" s="12">
        <f t="shared" si="1014"/>
        <v>273.11500000000001</v>
      </c>
      <c r="R854" s="12">
        <f t="shared" si="1014"/>
        <v>273.11500000000001</v>
      </c>
      <c r="S854" s="12">
        <f t="shared" si="1014"/>
        <v>273.11500000000001</v>
      </c>
      <c r="T854" s="12">
        <f t="shared" si="1014"/>
        <v>273.11500000000001</v>
      </c>
      <c r="U854" s="12">
        <f t="shared" si="1014"/>
        <v>273.11500000000001</v>
      </c>
      <c r="V854" s="12">
        <f t="shared" si="1014"/>
        <v>273.11500000000001</v>
      </c>
      <c r="W854" s="12">
        <f t="shared" si="1014"/>
        <v>273.11500000000001</v>
      </c>
      <c r="X854" s="12">
        <f t="shared" si="1014"/>
        <v>273.11500000000001</v>
      </c>
      <c r="Y854" s="12">
        <f t="shared" si="1014"/>
        <v>273.11500000000001</v>
      </c>
      <c r="Z854" s="12">
        <f t="shared" si="1014"/>
        <v>273.11500000000001</v>
      </c>
      <c r="AA854" s="12">
        <f t="shared" si="1014"/>
        <v>273.11500000000001</v>
      </c>
      <c r="AB854" s="12">
        <f t="shared" si="1014"/>
        <v>273.11500000000001</v>
      </c>
      <c r="AC854" s="12">
        <f t="shared" si="1014"/>
        <v>273.11500000000001</v>
      </c>
      <c r="AD854" s="12">
        <f t="shared" si="1014"/>
        <v>273.11500000000001</v>
      </c>
      <c r="AE854" s="12">
        <f t="shared" si="1014"/>
        <v>273.11500000000001</v>
      </c>
      <c r="AF854" s="12">
        <f t="shared" si="1014"/>
        <v>273.11500000000001</v>
      </c>
      <c r="AG854" s="12">
        <f t="shared" si="1014"/>
        <v>273.11500000000001</v>
      </c>
      <c r="AH854" s="12">
        <f t="shared" si="1014"/>
        <v>273.11500000000001</v>
      </c>
      <c r="AI854" s="12">
        <f t="shared" si="1014"/>
        <v>273.11500000000001</v>
      </c>
      <c r="AJ854" s="12">
        <f t="shared" si="1014"/>
        <v>273.11500000000001</v>
      </c>
      <c r="AK854" s="12">
        <f t="shared" si="1014"/>
        <v>273.11500000000001</v>
      </c>
      <c r="AL854" s="12">
        <f t="shared" si="1014"/>
        <v>273.11500000000001</v>
      </c>
      <c r="AM854" s="12">
        <f t="shared" si="1014"/>
        <v>273.11500000000001</v>
      </c>
      <c r="AN854" s="12">
        <f t="shared" si="1014"/>
        <v>273.11500000000001</v>
      </c>
      <c r="AO854" s="12">
        <f t="shared" si="1014"/>
        <v>273.11500000000001</v>
      </c>
      <c r="AP854" s="12">
        <f t="shared" si="1014"/>
        <v>273.11500000000001</v>
      </c>
      <c r="AQ854" s="12">
        <f t="shared" si="1014"/>
        <v>273.11500000000001</v>
      </c>
      <c r="AR854" s="12">
        <f t="shared" si="1014"/>
        <v>273.11500000000001</v>
      </c>
      <c r="AS854" s="12">
        <f t="shared" si="1014"/>
        <v>273.11500000000001</v>
      </c>
      <c r="AT854" s="12">
        <f t="shared" si="1014"/>
        <v>273.11500000000001</v>
      </c>
      <c r="AU854" s="12">
        <f t="shared" si="1014"/>
        <v>273.11500000000001</v>
      </c>
      <c r="AV854" s="12">
        <f t="shared" si="1014"/>
        <v>273.11500000000001</v>
      </c>
      <c r="AW854" s="12">
        <f t="shared" si="1014"/>
        <v>273.11500000000001</v>
      </c>
      <c r="AX854" s="12">
        <f t="shared" si="1014"/>
        <v>273.11500000000001</v>
      </c>
      <c r="AY854" s="12">
        <f t="shared" si="1014"/>
        <v>273.11500000000001</v>
      </c>
      <c r="AZ854" s="12">
        <f t="shared" si="1014"/>
        <v>273.11500000000001</v>
      </c>
      <c r="BA854" s="12">
        <f t="shared" si="1014"/>
        <v>273.11500000000001</v>
      </c>
      <c r="BB854" s="12">
        <f t="shared" si="1014"/>
        <v>273.11500000000001</v>
      </c>
      <c r="BC854" s="12">
        <f t="shared" si="1014"/>
        <v>273.11500000000001</v>
      </c>
      <c r="BD854" s="12">
        <f t="shared" si="1014"/>
        <v>273.11500000000001</v>
      </c>
      <c r="BE854" s="12">
        <f t="shared" si="1014"/>
        <v>273.11500000000001</v>
      </c>
      <c r="BF854" s="12">
        <f t="shared" si="1014"/>
        <v>273.11500000000001</v>
      </c>
      <c r="BG854" s="12">
        <f t="shared" si="1014"/>
        <v>273.11500000000001</v>
      </c>
      <c r="BH854" s="12">
        <f t="shared" si="1014"/>
        <v>273.11500000000001</v>
      </c>
      <c r="BI854" s="12">
        <f t="shared" si="1014"/>
        <v>273.11500000000001</v>
      </c>
      <c r="BJ854" s="12">
        <f t="shared" si="1014"/>
        <v>273.11500000000001</v>
      </c>
      <c r="BK854" s="12">
        <f t="shared" si="1014"/>
        <v>273.11500000000001</v>
      </c>
      <c r="BL854" s="12">
        <f t="shared" si="1014"/>
        <v>273.11500000000001</v>
      </c>
      <c r="BM854" s="12">
        <f t="shared" si="1014"/>
        <v>273.11500000000001</v>
      </c>
      <c r="BN854" s="12">
        <f t="shared" si="1014"/>
        <v>273.11500000000001</v>
      </c>
      <c r="BO854" s="12">
        <f t="shared" si="1014"/>
        <v>273.11500000000001</v>
      </c>
      <c r="BP854" s="12">
        <f t="shared" si="1014"/>
        <v>273.11500000000001</v>
      </c>
      <c r="BQ854" s="12">
        <f t="shared" si="1014"/>
        <v>273.11500000000001</v>
      </c>
      <c r="BR854" s="12">
        <f t="shared" si="1014"/>
        <v>273.11500000000001</v>
      </c>
      <c r="BS854" s="12">
        <f t="shared" si="1014"/>
        <v>273.11500000000001</v>
      </c>
      <c r="BT854" s="12">
        <f t="shared" si="1014"/>
        <v>273.11500000000001</v>
      </c>
      <c r="BU854" s="12">
        <f t="shared" si="1014"/>
        <v>273.11500000000001</v>
      </c>
      <c r="BV854" s="12">
        <f t="shared" si="1014"/>
        <v>273.11500000000001</v>
      </c>
      <c r="BW854" s="12">
        <f t="shared" si="1014"/>
        <v>273.11500000000001</v>
      </c>
      <c r="BX854" s="12">
        <f t="shared" si="1014"/>
        <v>273.11500000000001</v>
      </c>
      <c r="BY854" s="12">
        <f t="shared" si="1014"/>
        <v>273.11500000000001</v>
      </c>
      <c r="BZ854" s="12">
        <f t="shared" si="1012"/>
        <v>273.11500000000001</v>
      </c>
      <c r="CA854" s="12">
        <f t="shared" si="1012"/>
        <v>273.11500000000001</v>
      </c>
      <c r="CB854" s="12">
        <f t="shared" si="1012"/>
        <v>273.11500000000001</v>
      </c>
      <c r="CC854" s="12">
        <f t="shared" si="1012"/>
        <v>273.11500000000001</v>
      </c>
      <c r="CD854" s="12">
        <f t="shared" si="1012"/>
        <v>273.11500000000001</v>
      </c>
      <c r="CE854" s="12">
        <f t="shared" si="1012"/>
        <v>273.11500000000001</v>
      </c>
      <c r="CF854" s="12">
        <f t="shared" si="1012"/>
        <v>273.11500000000001</v>
      </c>
      <c r="CG854" s="12">
        <f t="shared" si="974"/>
        <v>819.34500000000003</v>
      </c>
      <c r="CH854" s="12">
        <f t="shared" si="975"/>
        <v>819.34500000000003</v>
      </c>
      <c r="CI854" s="12">
        <f t="shared" si="976"/>
        <v>819.34500000000003</v>
      </c>
      <c r="CJ854" s="12">
        <f t="shared" si="977"/>
        <v>819.34500000000003</v>
      </c>
      <c r="CK854" s="12">
        <f t="shared" si="978"/>
        <v>3277.3799999999992</v>
      </c>
      <c r="CL854" s="12">
        <f t="shared" si="979"/>
        <v>819.34500000000003</v>
      </c>
      <c r="CM854" s="12">
        <f t="shared" si="980"/>
        <v>819.34500000000003</v>
      </c>
      <c r="CN854" s="12">
        <f t="shared" si="981"/>
        <v>819.34500000000003</v>
      </c>
      <c r="CO854" s="12">
        <f t="shared" si="982"/>
        <v>819.34500000000003</v>
      </c>
      <c r="CP854" s="12">
        <f t="shared" si="983"/>
        <v>3277.3799999999992</v>
      </c>
      <c r="CQ854" s="12">
        <f t="shared" si="984"/>
        <v>819.34500000000003</v>
      </c>
      <c r="CR854" s="12">
        <f t="shared" si="985"/>
        <v>819.34500000000003</v>
      </c>
      <c r="CS854" s="12">
        <f t="shared" si="986"/>
        <v>819.34500000000003</v>
      </c>
      <c r="CT854" s="12">
        <f t="shared" si="987"/>
        <v>819.34500000000003</v>
      </c>
      <c r="CU854" s="12">
        <f t="shared" si="988"/>
        <v>3277.3799999999992</v>
      </c>
      <c r="CV854" s="12">
        <f t="shared" si="989"/>
        <v>819.34500000000003</v>
      </c>
      <c r="CW854" s="12">
        <f t="shared" si="990"/>
        <v>819.34500000000003</v>
      </c>
      <c r="CX854" s="12">
        <f t="shared" si="991"/>
        <v>819.34500000000003</v>
      </c>
      <c r="CY854" s="12">
        <f t="shared" si="992"/>
        <v>819.34500000000003</v>
      </c>
      <c r="CZ854" s="12">
        <f t="shared" si="993"/>
        <v>3277.3799999999992</v>
      </c>
      <c r="DA854" s="12">
        <f t="shared" si="994"/>
        <v>819.34500000000003</v>
      </c>
      <c r="DB854" s="12">
        <f t="shared" si="995"/>
        <v>819.34500000000003</v>
      </c>
      <c r="DC854" s="12">
        <f t="shared" si="996"/>
        <v>819.34500000000003</v>
      </c>
      <c r="DD854" s="12">
        <f t="shared" si="997"/>
        <v>819.34500000000003</v>
      </c>
      <c r="DE854" s="12">
        <f t="shared" si="998"/>
        <v>3277.3799999999992</v>
      </c>
      <c r="DF854" s="12">
        <f t="shared" si="999"/>
        <v>819.34500000000003</v>
      </c>
      <c r="DG854" s="12">
        <f t="shared" si="1000"/>
        <v>819.34500000000003</v>
      </c>
      <c r="DH854" s="12">
        <f t="shared" si="1001"/>
        <v>819.34500000000003</v>
      </c>
      <c r="DI854" s="12">
        <f t="shared" si="1002"/>
        <v>819.34500000000003</v>
      </c>
      <c r="DJ854" s="12">
        <f t="shared" si="1003"/>
        <v>3277.3799999999992</v>
      </c>
      <c r="DK854" s="12">
        <f>SUM(M854:CHOOSE(YTD,M854,N854,O854,P854,Q854,R854,S854,T854,U854,V854,W854,X854))</f>
        <v>819.34500000000003</v>
      </c>
      <c r="DL854" s="12">
        <f>SUM(Y854:CHOOSE(YTD,Y854,Z854,AA854,AB854,AC854,AD854,AE854,AF854,AG854,AH854,AI854,AJ854))</f>
        <v>819.34500000000003</v>
      </c>
      <c r="DM854" s="12">
        <f>SUM(AK854:CHOOSE(YTD,AK854,AL854,AM854,AN854,AO854,AP854,AQ854,AR854,AS854,AT854,AU854,AV854))</f>
        <v>819.34500000000003</v>
      </c>
      <c r="DN854" s="12">
        <f>SUM(AW854:CHOOSE(YTD,AW854,AX854,AY854,AZ854,BA854,BB854,BC854,BD854,BE854,BF854,BG854,BH854))</f>
        <v>819.34500000000003</v>
      </c>
      <c r="DO854" s="12">
        <f>SUM(BI854:CHOOSE(YTD,BI854,BJ854,BK854,BL854,BM854,BN854,BO854,BP854,BQ854,BR854,BS854,BT854))</f>
        <v>819.34500000000003</v>
      </c>
      <c r="DP854" s="12">
        <f>SUM(BU854:CHOOSE(YTD,BU854,BV854,BW854,BX854,BY854,BZ854,CA854,CB854,CC854,CD854,CE854,CF854))</f>
        <v>819.34500000000003</v>
      </c>
    </row>
    <row r="855" spans="1:120" x14ac:dyDescent="0.15">
      <c r="A855" s="12" t="str">
        <f t="shared" si="1008"/>
        <v>Total Costs</v>
      </c>
      <c r="D855" s="12">
        <f>HR!D485</f>
        <v>0</v>
      </c>
      <c r="E855" s="12">
        <f t="shared" si="1015"/>
        <v>0</v>
      </c>
      <c r="F855" s="12">
        <f t="shared" si="1013"/>
        <v>0</v>
      </c>
      <c r="G855" s="12">
        <f t="shared" si="1013"/>
        <v>0</v>
      </c>
      <c r="H855" s="12">
        <f t="shared" si="1013"/>
        <v>0</v>
      </c>
      <c r="I855" s="12">
        <f t="shared" si="1013"/>
        <v>0</v>
      </c>
      <c r="J855" s="12">
        <f t="shared" si="1013"/>
        <v>0</v>
      </c>
      <c r="K855" s="12">
        <f t="shared" si="1013"/>
        <v>0</v>
      </c>
      <c r="L855" s="12" t="str">
        <f t="shared" si="1006"/>
        <v>HR</v>
      </c>
      <c r="M855" s="12">
        <f t="shared" si="1007"/>
        <v>336.23200000000003</v>
      </c>
      <c r="N855" s="12">
        <f t="shared" si="1014"/>
        <v>336.23200000000003</v>
      </c>
      <c r="O855" s="12">
        <f t="shared" si="1014"/>
        <v>336.23200000000003</v>
      </c>
      <c r="P855" s="12">
        <f t="shared" si="1014"/>
        <v>336.23200000000003</v>
      </c>
      <c r="Q855" s="12">
        <f t="shared" si="1014"/>
        <v>336.23200000000003</v>
      </c>
      <c r="R855" s="12">
        <f t="shared" si="1014"/>
        <v>336.23200000000003</v>
      </c>
      <c r="S855" s="12">
        <f t="shared" si="1014"/>
        <v>336.23200000000003</v>
      </c>
      <c r="T855" s="12">
        <f t="shared" si="1014"/>
        <v>336.23200000000003</v>
      </c>
      <c r="U855" s="12">
        <f t="shared" si="1014"/>
        <v>336.23200000000003</v>
      </c>
      <c r="V855" s="12">
        <f t="shared" si="1014"/>
        <v>336.23200000000003</v>
      </c>
      <c r="W855" s="12">
        <f t="shared" si="1014"/>
        <v>336.23200000000003</v>
      </c>
      <c r="X855" s="12">
        <f t="shared" si="1014"/>
        <v>336.23200000000003</v>
      </c>
      <c r="Y855" s="12">
        <f t="shared" si="1014"/>
        <v>336.23200000000003</v>
      </c>
      <c r="Z855" s="12">
        <f t="shared" si="1014"/>
        <v>336.23200000000003</v>
      </c>
      <c r="AA855" s="12">
        <f t="shared" si="1014"/>
        <v>336.23200000000003</v>
      </c>
      <c r="AB855" s="12">
        <f t="shared" si="1014"/>
        <v>336.23200000000003</v>
      </c>
      <c r="AC855" s="12">
        <f t="shared" si="1014"/>
        <v>336.23200000000003</v>
      </c>
      <c r="AD855" s="12">
        <f t="shared" si="1014"/>
        <v>336.23200000000003</v>
      </c>
      <c r="AE855" s="12">
        <f t="shared" si="1014"/>
        <v>336.23200000000003</v>
      </c>
      <c r="AF855" s="12">
        <f t="shared" si="1014"/>
        <v>336.23200000000003</v>
      </c>
      <c r="AG855" s="12">
        <f t="shared" si="1014"/>
        <v>336.23200000000003</v>
      </c>
      <c r="AH855" s="12">
        <f t="shared" si="1014"/>
        <v>336.23200000000003</v>
      </c>
      <c r="AI855" s="12">
        <f t="shared" si="1014"/>
        <v>336.23200000000003</v>
      </c>
      <c r="AJ855" s="12">
        <f t="shared" si="1014"/>
        <v>336.23200000000003</v>
      </c>
      <c r="AK855" s="12">
        <f t="shared" si="1014"/>
        <v>336.23200000000003</v>
      </c>
      <c r="AL855" s="12">
        <f t="shared" si="1014"/>
        <v>336.23200000000003</v>
      </c>
      <c r="AM855" s="12">
        <f t="shared" si="1014"/>
        <v>336.23200000000003</v>
      </c>
      <c r="AN855" s="12">
        <f t="shared" si="1014"/>
        <v>336.23200000000003</v>
      </c>
      <c r="AO855" s="12">
        <f t="shared" si="1014"/>
        <v>336.23200000000003</v>
      </c>
      <c r="AP855" s="12">
        <f t="shared" si="1014"/>
        <v>336.23200000000003</v>
      </c>
      <c r="AQ855" s="12">
        <f t="shared" si="1014"/>
        <v>336.23200000000003</v>
      </c>
      <c r="AR855" s="12">
        <f t="shared" si="1014"/>
        <v>336.23200000000003</v>
      </c>
      <c r="AS855" s="12">
        <f t="shared" si="1014"/>
        <v>336.23200000000003</v>
      </c>
      <c r="AT855" s="12">
        <f t="shared" si="1014"/>
        <v>336.23200000000003</v>
      </c>
      <c r="AU855" s="12">
        <f t="shared" si="1014"/>
        <v>336.23200000000003</v>
      </c>
      <c r="AV855" s="12">
        <f t="shared" si="1014"/>
        <v>336.23200000000003</v>
      </c>
      <c r="AW855" s="12">
        <f t="shared" si="1014"/>
        <v>336.23200000000003</v>
      </c>
      <c r="AX855" s="12">
        <f t="shared" si="1014"/>
        <v>336.23200000000003</v>
      </c>
      <c r="AY855" s="12">
        <f t="shared" si="1014"/>
        <v>336.23200000000003</v>
      </c>
      <c r="AZ855" s="12">
        <f t="shared" si="1014"/>
        <v>336.23200000000003</v>
      </c>
      <c r="BA855" s="12">
        <f t="shared" si="1014"/>
        <v>336.23200000000003</v>
      </c>
      <c r="BB855" s="12">
        <f t="shared" si="1014"/>
        <v>336.23200000000003</v>
      </c>
      <c r="BC855" s="12">
        <f t="shared" si="1014"/>
        <v>336.23200000000003</v>
      </c>
      <c r="BD855" s="12">
        <f t="shared" si="1014"/>
        <v>336.23200000000003</v>
      </c>
      <c r="BE855" s="12">
        <f t="shared" si="1014"/>
        <v>336.23200000000003</v>
      </c>
      <c r="BF855" s="12">
        <f t="shared" si="1014"/>
        <v>336.23200000000003</v>
      </c>
      <c r="BG855" s="12">
        <f t="shared" si="1014"/>
        <v>336.23200000000003</v>
      </c>
      <c r="BH855" s="12">
        <f t="shared" si="1014"/>
        <v>336.23200000000003</v>
      </c>
      <c r="BI855" s="12">
        <f t="shared" si="1014"/>
        <v>336.23200000000003</v>
      </c>
      <c r="BJ855" s="12">
        <f t="shared" si="1014"/>
        <v>336.23200000000003</v>
      </c>
      <c r="BK855" s="12">
        <f t="shared" si="1014"/>
        <v>336.23200000000003</v>
      </c>
      <c r="BL855" s="12">
        <f t="shared" si="1014"/>
        <v>336.23200000000003</v>
      </c>
      <c r="BM855" s="12">
        <f t="shared" si="1014"/>
        <v>336.23200000000003</v>
      </c>
      <c r="BN855" s="12">
        <f t="shared" si="1014"/>
        <v>336.23200000000003</v>
      </c>
      <c r="BO855" s="12">
        <f t="shared" si="1014"/>
        <v>336.23200000000003</v>
      </c>
      <c r="BP855" s="12">
        <f t="shared" si="1014"/>
        <v>336.23200000000003</v>
      </c>
      <c r="BQ855" s="12">
        <f t="shared" si="1014"/>
        <v>336.23200000000003</v>
      </c>
      <c r="BR855" s="12">
        <f t="shared" si="1014"/>
        <v>336.23200000000003</v>
      </c>
      <c r="BS855" s="12">
        <f t="shared" si="1014"/>
        <v>336.23200000000003</v>
      </c>
      <c r="BT855" s="12">
        <f t="shared" si="1014"/>
        <v>336.23200000000003</v>
      </c>
      <c r="BU855" s="12">
        <f t="shared" si="1014"/>
        <v>336.23200000000003</v>
      </c>
      <c r="BV855" s="12">
        <f t="shared" si="1014"/>
        <v>336.23200000000003</v>
      </c>
      <c r="BW855" s="12">
        <f t="shared" si="1014"/>
        <v>336.23200000000003</v>
      </c>
      <c r="BX855" s="12">
        <f t="shared" si="1014"/>
        <v>336.23200000000003</v>
      </c>
      <c r="BY855" s="12">
        <f t="shared" ref="BY855:CF858" si="1016">SUMIFS(BY$402:BY$821,$L$402:$L$821,$L855)</f>
        <v>336.23200000000003</v>
      </c>
      <c r="BZ855" s="12">
        <f t="shared" si="1016"/>
        <v>336.23200000000003</v>
      </c>
      <c r="CA855" s="12">
        <f t="shared" si="1016"/>
        <v>336.23200000000003</v>
      </c>
      <c r="CB855" s="12">
        <f t="shared" si="1016"/>
        <v>336.23200000000003</v>
      </c>
      <c r="CC855" s="12">
        <f t="shared" si="1016"/>
        <v>336.23200000000003</v>
      </c>
      <c r="CD855" s="12">
        <f t="shared" si="1016"/>
        <v>336.23200000000003</v>
      </c>
      <c r="CE855" s="12">
        <f t="shared" si="1016"/>
        <v>336.23200000000003</v>
      </c>
      <c r="CF855" s="12">
        <f t="shared" si="1016"/>
        <v>336.23200000000003</v>
      </c>
      <c r="CG855" s="12">
        <f t="shared" si="974"/>
        <v>1008.6960000000001</v>
      </c>
      <c r="CH855" s="12">
        <f t="shared" si="975"/>
        <v>1008.6960000000001</v>
      </c>
      <c r="CI855" s="12">
        <f t="shared" si="976"/>
        <v>1008.6960000000001</v>
      </c>
      <c r="CJ855" s="12">
        <f t="shared" si="977"/>
        <v>1008.6960000000001</v>
      </c>
      <c r="CK855" s="12">
        <f t="shared" si="978"/>
        <v>4034.7840000000001</v>
      </c>
      <c r="CL855" s="12">
        <f t="shared" si="979"/>
        <v>1008.6960000000001</v>
      </c>
      <c r="CM855" s="12">
        <f t="shared" si="980"/>
        <v>1008.6960000000001</v>
      </c>
      <c r="CN855" s="12">
        <f t="shared" si="981"/>
        <v>1008.6960000000001</v>
      </c>
      <c r="CO855" s="12">
        <f t="shared" si="982"/>
        <v>1008.6960000000001</v>
      </c>
      <c r="CP855" s="12">
        <f t="shared" si="983"/>
        <v>4034.7840000000001</v>
      </c>
      <c r="CQ855" s="12">
        <f t="shared" si="984"/>
        <v>1008.6960000000001</v>
      </c>
      <c r="CR855" s="12">
        <f t="shared" si="985"/>
        <v>1008.6960000000001</v>
      </c>
      <c r="CS855" s="12">
        <f t="shared" si="986"/>
        <v>1008.6960000000001</v>
      </c>
      <c r="CT855" s="12">
        <f t="shared" si="987"/>
        <v>1008.6960000000001</v>
      </c>
      <c r="CU855" s="12">
        <f t="shared" si="988"/>
        <v>4034.7840000000001</v>
      </c>
      <c r="CV855" s="12">
        <f t="shared" si="989"/>
        <v>1008.6960000000001</v>
      </c>
      <c r="CW855" s="12">
        <f t="shared" si="990"/>
        <v>1008.6960000000001</v>
      </c>
      <c r="CX855" s="12">
        <f t="shared" si="991"/>
        <v>1008.6960000000001</v>
      </c>
      <c r="CY855" s="12">
        <f t="shared" si="992"/>
        <v>1008.6960000000001</v>
      </c>
      <c r="CZ855" s="12">
        <f t="shared" si="993"/>
        <v>4034.7840000000001</v>
      </c>
      <c r="DA855" s="12">
        <f t="shared" si="994"/>
        <v>1008.6960000000001</v>
      </c>
      <c r="DB855" s="12">
        <f t="shared" si="995"/>
        <v>1008.6960000000001</v>
      </c>
      <c r="DC855" s="12">
        <f t="shared" si="996"/>
        <v>1008.6960000000001</v>
      </c>
      <c r="DD855" s="12">
        <f t="shared" si="997"/>
        <v>1008.6960000000001</v>
      </c>
      <c r="DE855" s="12">
        <f t="shared" si="998"/>
        <v>4034.7840000000001</v>
      </c>
      <c r="DF855" s="12">
        <f t="shared" si="999"/>
        <v>1008.6960000000001</v>
      </c>
      <c r="DG855" s="12">
        <f t="shared" si="1000"/>
        <v>1008.6960000000001</v>
      </c>
      <c r="DH855" s="12">
        <f t="shared" si="1001"/>
        <v>1008.6960000000001</v>
      </c>
      <c r="DI855" s="12">
        <f t="shared" si="1002"/>
        <v>1008.6960000000001</v>
      </c>
      <c r="DJ855" s="12">
        <f t="shared" si="1003"/>
        <v>4034.7840000000001</v>
      </c>
      <c r="DK855" s="12">
        <f>SUM(M855:CHOOSE(YTD,M855,N855,O855,P855,Q855,R855,S855,T855,U855,V855,W855,X855))</f>
        <v>1008.6960000000001</v>
      </c>
      <c r="DL855" s="12">
        <f>SUM(Y855:CHOOSE(YTD,Y855,Z855,AA855,AB855,AC855,AD855,AE855,AF855,AG855,AH855,AI855,AJ855))</f>
        <v>1008.6960000000001</v>
      </c>
      <c r="DM855" s="12">
        <f>SUM(AK855:CHOOSE(YTD,AK855,AL855,AM855,AN855,AO855,AP855,AQ855,AR855,AS855,AT855,AU855,AV855))</f>
        <v>1008.6960000000001</v>
      </c>
      <c r="DN855" s="12">
        <f>SUM(AW855:CHOOSE(YTD,AW855,AX855,AY855,AZ855,BA855,BB855,BC855,BD855,BE855,BF855,BG855,BH855))</f>
        <v>1008.6960000000001</v>
      </c>
      <c r="DO855" s="12">
        <f>SUM(BI855:CHOOSE(YTD,BI855,BJ855,BK855,BL855,BM855,BN855,BO855,BP855,BQ855,BR855,BS855,BT855))</f>
        <v>1008.6960000000001</v>
      </c>
      <c r="DP855" s="12">
        <f>SUM(BU855:CHOOSE(YTD,BU855,BV855,BW855,BX855,BY855,BZ855,CA855,CB855,CC855,CD855,CE855,CF855))</f>
        <v>1008.6960000000001</v>
      </c>
    </row>
    <row r="856" spans="1:120" x14ac:dyDescent="0.15">
      <c r="A856" s="12" t="str">
        <f t="shared" si="1008"/>
        <v>Total Costs</v>
      </c>
      <c r="D856" s="12">
        <f>HR!D486</f>
        <v>0</v>
      </c>
      <c r="E856" s="12">
        <f t="shared" si="1015"/>
        <v>0</v>
      </c>
      <c r="F856" s="12">
        <f t="shared" si="1013"/>
        <v>0</v>
      </c>
      <c r="G856" s="12">
        <f t="shared" si="1013"/>
        <v>0</v>
      </c>
      <c r="H856" s="12">
        <f t="shared" si="1013"/>
        <v>0</v>
      </c>
      <c r="I856" s="12">
        <f t="shared" si="1013"/>
        <v>0</v>
      </c>
      <c r="J856" s="12">
        <f t="shared" si="1013"/>
        <v>0</v>
      </c>
      <c r="K856" s="12">
        <f t="shared" si="1013"/>
        <v>0</v>
      </c>
      <c r="L856" s="12" t="str">
        <f t="shared" si="1006"/>
        <v>Market access</v>
      </c>
      <c r="M856" s="12">
        <f t="shared" si="1007"/>
        <v>164.58799999999999</v>
      </c>
      <c r="N856" s="12">
        <f t="shared" ref="N856:BY859" si="1017">SUMIFS(N$402:N$821,$L$402:$L$821,$L856)</f>
        <v>164.58799999999999</v>
      </c>
      <c r="O856" s="12">
        <f t="shared" si="1017"/>
        <v>164.58799999999999</v>
      </c>
      <c r="P856" s="12">
        <f t="shared" si="1017"/>
        <v>164.58799999999999</v>
      </c>
      <c r="Q856" s="12">
        <f t="shared" si="1017"/>
        <v>164.58799999999999</v>
      </c>
      <c r="R856" s="12">
        <f t="shared" si="1017"/>
        <v>164.58799999999999</v>
      </c>
      <c r="S856" s="12">
        <f t="shared" si="1017"/>
        <v>164.58799999999999</v>
      </c>
      <c r="T856" s="12">
        <f t="shared" si="1017"/>
        <v>164.58799999999999</v>
      </c>
      <c r="U856" s="12">
        <f t="shared" si="1017"/>
        <v>164.58799999999999</v>
      </c>
      <c r="V856" s="12">
        <f t="shared" si="1017"/>
        <v>164.58799999999999</v>
      </c>
      <c r="W856" s="12">
        <f t="shared" si="1017"/>
        <v>164.58799999999999</v>
      </c>
      <c r="X856" s="12">
        <f t="shared" si="1017"/>
        <v>164.58799999999999</v>
      </c>
      <c r="Y856" s="12">
        <f t="shared" si="1017"/>
        <v>164.58799999999999</v>
      </c>
      <c r="Z856" s="12">
        <f t="shared" si="1017"/>
        <v>164.58799999999999</v>
      </c>
      <c r="AA856" s="12">
        <f t="shared" si="1017"/>
        <v>164.58799999999999</v>
      </c>
      <c r="AB856" s="12">
        <f t="shared" si="1017"/>
        <v>164.58799999999999</v>
      </c>
      <c r="AC856" s="12">
        <f t="shared" si="1017"/>
        <v>164.58799999999999</v>
      </c>
      <c r="AD856" s="12">
        <f t="shared" si="1017"/>
        <v>164.58799999999999</v>
      </c>
      <c r="AE856" s="12">
        <f t="shared" si="1017"/>
        <v>164.58799999999999</v>
      </c>
      <c r="AF856" s="12">
        <f t="shared" si="1017"/>
        <v>164.58799999999999</v>
      </c>
      <c r="AG856" s="12">
        <f t="shared" si="1017"/>
        <v>164.58799999999999</v>
      </c>
      <c r="AH856" s="12">
        <f t="shared" si="1017"/>
        <v>164.58799999999999</v>
      </c>
      <c r="AI856" s="12">
        <f t="shared" si="1017"/>
        <v>164.58799999999999</v>
      </c>
      <c r="AJ856" s="12">
        <f t="shared" si="1017"/>
        <v>164.58799999999999</v>
      </c>
      <c r="AK856" s="12">
        <f t="shared" si="1017"/>
        <v>164.58799999999999</v>
      </c>
      <c r="AL856" s="12">
        <f t="shared" si="1017"/>
        <v>164.58799999999999</v>
      </c>
      <c r="AM856" s="12">
        <f t="shared" si="1017"/>
        <v>164.58799999999999</v>
      </c>
      <c r="AN856" s="12">
        <f t="shared" si="1017"/>
        <v>164.58799999999999</v>
      </c>
      <c r="AO856" s="12">
        <f t="shared" si="1017"/>
        <v>164.58799999999999</v>
      </c>
      <c r="AP856" s="12">
        <f t="shared" si="1017"/>
        <v>164.58799999999999</v>
      </c>
      <c r="AQ856" s="12">
        <f t="shared" si="1017"/>
        <v>164.58799999999999</v>
      </c>
      <c r="AR856" s="12">
        <f t="shared" si="1017"/>
        <v>164.58799999999999</v>
      </c>
      <c r="AS856" s="12">
        <f t="shared" si="1017"/>
        <v>164.58799999999999</v>
      </c>
      <c r="AT856" s="12">
        <f t="shared" si="1017"/>
        <v>164.58799999999999</v>
      </c>
      <c r="AU856" s="12">
        <f t="shared" si="1017"/>
        <v>164.58799999999999</v>
      </c>
      <c r="AV856" s="12">
        <f t="shared" si="1017"/>
        <v>164.58799999999999</v>
      </c>
      <c r="AW856" s="12">
        <f t="shared" si="1017"/>
        <v>164.58799999999999</v>
      </c>
      <c r="AX856" s="12">
        <f t="shared" si="1017"/>
        <v>164.58799999999999</v>
      </c>
      <c r="AY856" s="12">
        <f t="shared" si="1017"/>
        <v>164.58799999999999</v>
      </c>
      <c r="AZ856" s="12">
        <f t="shared" si="1017"/>
        <v>164.58799999999999</v>
      </c>
      <c r="BA856" s="12">
        <f t="shared" si="1017"/>
        <v>164.58799999999999</v>
      </c>
      <c r="BB856" s="12">
        <f t="shared" si="1017"/>
        <v>164.58799999999999</v>
      </c>
      <c r="BC856" s="12">
        <f t="shared" si="1017"/>
        <v>164.58799999999999</v>
      </c>
      <c r="BD856" s="12">
        <f t="shared" si="1017"/>
        <v>164.58799999999999</v>
      </c>
      <c r="BE856" s="12">
        <f t="shared" si="1017"/>
        <v>164.58799999999999</v>
      </c>
      <c r="BF856" s="12">
        <f t="shared" si="1017"/>
        <v>164.58799999999999</v>
      </c>
      <c r="BG856" s="12">
        <f t="shared" si="1017"/>
        <v>164.58799999999999</v>
      </c>
      <c r="BH856" s="12">
        <f t="shared" si="1017"/>
        <v>164.58799999999999</v>
      </c>
      <c r="BI856" s="12">
        <f t="shared" si="1017"/>
        <v>164.58799999999999</v>
      </c>
      <c r="BJ856" s="12">
        <f t="shared" si="1017"/>
        <v>164.58799999999999</v>
      </c>
      <c r="BK856" s="12">
        <f t="shared" si="1017"/>
        <v>164.58799999999999</v>
      </c>
      <c r="BL856" s="12">
        <f t="shared" si="1017"/>
        <v>164.58799999999999</v>
      </c>
      <c r="BM856" s="12">
        <f t="shared" si="1017"/>
        <v>164.58799999999999</v>
      </c>
      <c r="BN856" s="12">
        <f t="shared" si="1017"/>
        <v>164.58799999999999</v>
      </c>
      <c r="BO856" s="12">
        <f t="shared" si="1017"/>
        <v>164.58799999999999</v>
      </c>
      <c r="BP856" s="12">
        <f t="shared" si="1017"/>
        <v>164.58799999999999</v>
      </c>
      <c r="BQ856" s="12">
        <f t="shared" si="1017"/>
        <v>164.58799999999999</v>
      </c>
      <c r="BR856" s="12">
        <f t="shared" si="1017"/>
        <v>164.58799999999999</v>
      </c>
      <c r="BS856" s="12">
        <f t="shared" si="1017"/>
        <v>164.58799999999999</v>
      </c>
      <c r="BT856" s="12">
        <f t="shared" si="1017"/>
        <v>164.58799999999999</v>
      </c>
      <c r="BU856" s="12">
        <f t="shared" si="1017"/>
        <v>164.58799999999999</v>
      </c>
      <c r="BV856" s="12">
        <f t="shared" si="1017"/>
        <v>164.58799999999999</v>
      </c>
      <c r="BW856" s="12">
        <f t="shared" si="1017"/>
        <v>164.58799999999999</v>
      </c>
      <c r="BX856" s="12">
        <f t="shared" si="1017"/>
        <v>164.58799999999999</v>
      </c>
      <c r="BY856" s="12">
        <f t="shared" si="1017"/>
        <v>164.58799999999999</v>
      </c>
      <c r="BZ856" s="12">
        <f t="shared" si="1016"/>
        <v>164.58799999999999</v>
      </c>
      <c r="CA856" s="12">
        <f t="shared" si="1016"/>
        <v>164.58799999999999</v>
      </c>
      <c r="CB856" s="12">
        <f t="shared" si="1016"/>
        <v>164.58799999999999</v>
      </c>
      <c r="CC856" s="12">
        <f t="shared" si="1016"/>
        <v>164.58799999999999</v>
      </c>
      <c r="CD856" s="12">
        <f t="shared" si="1016"/>
        <v>164.58799999999999</v>
      </c>
      <c r="CE856" s="12">
        <f t="shared" si="1016"/>
        <v>164.58799999999999</v>
      </c>
      <c r="CF856" s="12">
        <f t="shared" si="1016"/>
        <v>164.58799999999999</v>
      </c>
      <c r="CG856" s="12">
        <f t="shared" si="974"/>
        <v>493.76400000000001</v>
      </c>
      <c r="CH856" s="12">
        <f t="shared" si="975"/>
        <v>493.76400000000001</v>
      </c>
      <c r="CI856" s="12">
        <f t="shared" si="976"/>
        <v>493.76400000000001</v>
      </c>
      <c r="CJ856" s="12">
        <f t="shared" si="977"/>
        <v>493.76400000000001</v>
      </c>
      <c r="CK856" s="12">
        <f t="shared" si="978"/>
        <v>1975.0559999999998</v>
      </c>
      <c r="CL856" s="12">
        <f t="shared" si="979"/>
        <v>493.76400000000001</v>
      </c>
      <c r="CM856" s="12">
        <f t="shared" si="980"/>
        <v>493.76400000000001</v>
      </c>
      <c r="CN856" s="12">
        <f t="shared" si="981"/>
        <v>493.76400000000001</v>
      </c>
      <c r="CO856" s="12">
        <f t="shared" si="982"/>
        <v>493.76400000000001</v>
      </c>
      <c r="CP856" s="12">
        <f t="shared" si="983"/>
        <v>1975.0559999999998</v>
      </c>
      <c r="CQ856" s="12">
        <f t="shared" si="984"/>
        <v>493.76400000000001</v>
      </c>
      <c r="CR856" s="12">
        <f t="shared" si="985"/>
        <v>493.76400000000001</v>
      </c>
      <c r="CS856" s="12">
        <f t="shared" si="986"/>
        <v>493.76400000000001</v>
      </c>
      <c r="CT856" s="12">
        <f t="shared" si="987"/>
        <v>493.76400000000001</v>
      </c>
      <c r="CU856" s="12">
        <f t="shared" si="988"/>
        <v>1975.0559999999998</v>
      </c>
      <c r="CV856" s="12">
        <f t="shared" si="989"/>
        <v>493.76400000000001</v>
      </c>
      <c r="CW856" s="12">
        <f t="shared" si="990"/>
        <v>493.76400000000001</v>
      </c>
      <c r="CX856" s="12">
        <f t="shared" si="991"/>
        <v>493.76400000000001</v>
      </c>
      <c r="CY856" s="12">
        <f t="shared" si="992"/>
        <v>493.76400000000001</v>
      </c>
      <c r="CZ856" s="12">
        <f t="shared" si="993"/>
        <v>1975.0559999999998</v>
      </c>
      <c r="DA856" s="12">
        <f t="shared" si="994"/>
        <v>493.76400000000001</v>
      </c>
      <c r="DB856" s="12">
        <f t="shared" si="995"/>
        <v>493.76400000000001</v>
      </c>
      <c r="DC856" s="12">
        <f t="shared" si="996"/>
        <v>493.76400000000001</v>
      </c>
      <c r="DD856" s="12">
        <f t="shared" si="997"/>
        <v>493.76400000000001</v>
      </c>
      <c r="DE856" s="12">
        <f t="shared" si="998"/>
        <v>1975.0559999999998</v>
      </c>
      <c r="DF856" s="12">
        <f t="shared" si="999"/>
        <v>493.76400000000001</v>
      </c>
      <c r="DG856" s="12">
        <f t="shared" si="1000"/>
        <v>493.76400000000001</v>
      </c>
      <c r="DH856" s="12">
        <f t="shared" si="1001"/>
        <v>493.76400000000001</v>
      </c>
      <c r="DI856" s="12">
        <f t="shared" si="1002"/>
        <v>493.76400000000001</v>
      </c>
      <c r="DJ856" s="12">
        <f t="shared" si="1003"/>
        <v>1975.0559999999998</v>
      </c>
      <c r="DK856" s="12">
        <f>SUM(M856:CHOOSE(YTD,M856,N856,O856,P856,Q856,R856,S856,T856,U856,V856,W856,X856))</f>
        <v>493.76400000000001</v>
      </c>
      <c r="DL856" s="12">
        <f>SUM(Y856:CHOOSE(YTD,Y856,Z856,AA856,AB856,AC856,AD856,AE856,AF856,AG856,AH856,AI856,AJ856))</f>
        <v>493.76400000000001</v>
      </c>
      <c r="DM856" s="12">
        <f>SUM(AK856:CHOOSE(YTD,AK856,AL856,AM856,AN856,AO856,AP856,AQ856,AR856,AS856,AT856,AU856,AV856))</f>
        <v>493.76400000000001</v>
      </c>
      <c r="DN856" s="12">
        <f>SUM(AW856:CHOOSE(YTD,AW856,AX856,AY856,AZ856,BA856,BB856,BC856,BD856,BE856,BF856,BG856,BH856))</f>
        <v>493.76400000000001</v>
      </c>
      <c r="DO856" s="12">
        <f>SUM(BI856:CHOOSE(YTD,BI856,BJ856,BK856,BL856,BM856,BN856,BO856,BP856,BQ856,BR856,BS856,BT856))</f>
        <v>493.76400000000001</v>
      </c>
      <c r="DP856" s="12">
        <f>SUM(BU856:CHOOSE(YTD,BU856,BV856,BW856,BX856,BY856,BZ856,CA856,CB856,CC856,CD856,CE856,CF856))</f>
        <v>493.76400000000001</v>
      </c>
    </row>
    <row r="857" spans="1:120" x14ac:dyDescent="0.15">
      <c r="A857" s="12" t="str">
        <f t="shared" si="1008"/>
        <v>Total Costs</v>
      </c>
      <c r="D857" s="12">
        <f>HR!D487</f>
        <v>0</v>
      </c>
      <c r="E857" s="12">
        <f t="shared" si="1015"/>
        <v>0</v>
      </c>
      <c r="F857" s="12">
        <f t="shared" si="1013"/>
        <v>0</v>
      </c>
      <c r="G857" s="12">
        <f t="shared" si="1013"/>
        <v>0</v>
      </c>
      <c r="H857" s="12">
        <f t="shared" si="1013"/>
        <v>0</v>
      </c>
      <c r="I857" s="12">
        <f t="shared" si="1013"/>
        <v>0</v>
      </c>
      <c r="J857" s="12">
        <f t="shared" si="1013"/>
        <v>0</v>
      </c>
      <c r="K857" s="12">
        <f t="shared" si="1013"/>
        <v>0</v>
      </c>
      <c r="L857" s="12" t="str">
        <f t="shared" si="1006"/>
        <v>PR</v>
      </c>
      <c r="M857" s="12">
        <f t="shared" si="1007"/>
        <v>177.76500000000001</v>
      </c>
      <c r="N857" s="12">
        <f t="shared" si="1017"/>
        <v>177.76500000000001</v>
      </c>
      <c r="O857" s="12">
        <f t="shared" si="1017"/>
        <v>177.76500000000001</v>
      </c>
      <c r="P857" s="12">
        <f t="shared" si="1017"/>
        <v>177.76500000000001</v>
      </c>
      <c r="Q857" s="12">
        <f t="shared" si="1017"/>
        <v>177.76500000000001</v>
      </c>
      <c r="R857" s="12">
        <f t="shared" si="1017"/>
        <v>177.76500000000001</v>
      </c>
      <c r="S857" s="12">
        <f t="shared" si="1017"/>
        <v>177.76500000000001</v>
      </c>
      <c r="T857" s="12">
        <f t="shared" si="1017"/>
        <v>177.76500000000001</v>
      </c>
      <c r="U857" s="12">
        <f t="shared" si="1017"/>
        <v>177.76500000000001</v>
      </c>
      <c r="V857" s="12">
        <f t="shared" si="1017"/>
        <v>177.76500000000001</v>
      </c>
      <c r="W857" s="12">
        <f t="shared" si="1017"/>
        <v>177.76500000000001</v>
      </c>
      <c r="X857" s="12">
        <f t="shared" si="1017"/>
        <v>177.76500000000001</v>
      </c>
      <c r="Y857" s="12">
        <f t="shared" si="1017"/>
        <v>177.76500000000001</v>
      </c>
      <c r="Z857" s="12">
        <f t="shared" si="1017"/>
        <v>177.76500000000001</v>
      </c>
      <c r="AA857" s="12">
        <f t="shared" si="1017"/>
        <v>177.76500000000001</v>
      </c>
      <c r="AB857" s="12">
        <f t="shared" si="1017"/>
        <v>177.76500000000001</v>
      </c>
      <c r="AC857" s="12">
        <f t="shared" si="1017"/>
        <v>177.76500000000001</v>
      </c>
      <c r="AD857" s="12">
        <f t="shared" si="1017"/>
        <v>177.76500000000001</v>
      </c>
      <c r="AE857" s="12">
        <f t="shared" si="1017"/>
        <v>177.76500000000001</v>
      </c>
      <c r="AF857" s="12">
        <f t="shared" si="1017"/>
        <v>177.76500000000001</v>
      </c>
      <c r="AG857" s="12">
        <f t="shared" si="1017"/>
        <v>177.76500000000001</v>
      </c>
      <c r="AH857" s="12">
        <f t="shared" si="1017"/>
        <v>177.76500000000001</v>
      </c>
      <c r="AI857" s="12">
        <f t="shared" si="1017"/>
        <v>177.76500000000001</v>
      </c>
      <c r="AJ857" s="12">
        <f t="shared" si="1017"/>
        <v>177.76500000000001</v>
      </c>
      <c r="AK857" s="12">
        <f t="shared" si="1017"/>
        <v>177.76500000000001</v>
      </c>
      <c r="AL857" s="12">
        <f t="shared" si="1017"/>
        <v>177.76500000000001</v>
      </c>
      <c r="AM857" s="12">
        <f t="shared" si="1017"/>
        <v>177.76500000000001</v>
      </c>
      <c r="AN857" s="12">
        <f t="shared" si="1017"/>
        <v>177.76500000000001</v>
      </c>
      <c r="AO857" s="12">
        <f t="shared" si="1017"/>
        <v>177.76500000000001</v>
      </c>
      <c r="AP857" s="12">
        <f t="shared" si="1017"/>
        <v>177.76500000000001</v>
      </c>
      <c r="AQ857" s="12">
        <f t="shared" si="1017"/>
        <v>177.76500000000001</v>
      </c>
      <c r="AR857" s="12">
        <f t="shared" si="1017"/>
        <v>177.76500000000001</v>
      </c>
      <c r="AS857" s="12">
        <f t="shared" si="1017"/>
        <v>177.76500000000001</v>
      </c>
      <c r="AT857" s="12">
        <f t="shared" si="1017"/>
        <v>177.76500000000001</v>
      </c>
      <c r="AU857" s="12">
        <f t="shared" si="1017"/>
        <v>177.76500000000001</v>
      </c>
      <c r="AV857" s="12">
        <f t="shared" si="1017"/>
        <v>177.76500000000001</v>
      </c>
      <c r="AW857" s="12">
        <f t="shared" si="1017"/>
        <v>177.76500000000001</v>
      </c>
      <c r="AX857" s="12">
        <f t="shared" si="1017"/>
        <v>177.76500000000001</v>
      </c>
      <c r="AY857" s="12">
        <f t="shared" si="1017"/>
        <v>177.76500000000001</v>
      </c>
      <c r="AZ857" s="12">
        <f t="shared" si="1017"/>
        <v>177.76500000000001</v>
      </c>
      <c r="BA857" s="12">
        <f t="shared" si="1017"/>
        <v>177.76500000000001</v>
      </c>
      <c r="BB857" s="12">
        <f t="shared" si="1017"/>
        <v>177.76500000000001</v>
      </c>
      <c r="BC857" s="12">
        <f t="shared" si="1017"/>
        <v>177.76500000000001</v>
      </c>
      <c r="BD857" s="12">
        <f t="shared" si="1017"/>
        <v>177.76500000000001</v>
      </c>
      <c r="BE857" s="12">
        <f t="shared" si="1017"/>
        <v>177.76500000000001</v>
      </c>
      <c r="BF857" s="12">
        <f t="shared" si="1017"/>
        <v>177.76500000000001</v>
      </c>
      <c r="BG857" s="12">
        <f t="shared" si="1017"/>
        <v>177.76500000000001</v>
      </c>
      <c r="BH857" s="12">
        <f t="shared" si="1017"/>
        <v>177.76500000000001</v>
      </c>
      <c r="BI857" s="12">
        <f t="shared" si="1017"/>
        <v>177.76500000000001</v>
      </c>
      <c r="BJ857" s="12">
        <f t="shared" si="1017"/>
        <v>177.76500000000001</v>
      </c>
      <c r="BK857" s="12">
        <f t="shared" si="1017"/>
        <v>177.76500000000001</v>
      </c>
      <c r="BL857" s="12">
        <f t="shared" si="1017"/>
        <v>177.76500000000001</v>
      </c>
      <c r="BM857" s="12">
        <f t="shared" si="1017"/>
        <v>177.76500000000001</v>
      </c>
      <c r="BN857" s="12">
        <f t="shared" si="1017"/>
        <v>177.76500000000001</v>
      </c>
      <c r="BO857" s="12">
        <f t="shared" si="1017"/>
        <v>177.76500000000001</v>
      </c>
      <c r="BP857" s="12">
        <f t="shared" si="1017"/>
        <v>177.76500000000001</v>
      </c>
      <c r="BQ857" s="12">
        <f t="shared" si="1017"/>
        <v>177.76500000000001</v>
      </c>
      <c r="BR857" s="12">
        <f t="shared" si="1017"/>
        <v>177.76500000000001</v>
      </c>
      <c r="BS857" s="12">
        <f t="shared" si="1017"/>
        <v>177.76500000000001</v>
      </c>
      <c r="BT857" s="12">
        <f t="shared" si="1017"/>
        <v>177.76500000000001</v>
      </c>
      <c r="BU857" s="12">
        <f t="shared" si="1017"/>
        <v>177.76500000000001</v>
      </c>
      <c r="BV857" s="12">
        <f t="shared" si="1017"/>
        <v>177.76500000000001</v>
      </c>
      <c r="BW857" s="12">
        <f t="shared" si="1017"/>
        <v>177.76500000000001</v>
      </c>
      <c r="BX857" s="12">
        <f t="shared" si="1017"/>
        <v>177.76500000000001</v>
      </c>
      <c r="BY857" s="12">
        <f t="shared" si="1017"/>
        <v>177.76500000000001</v>
      </c>
      <c r="BZ857" s="12">
        <f t="shared" si="1016"/>
        <v>177.76500000000001</v>
      </c>
      <c r="CA857" s="12">
        <f t="shared" si="1016"/>
        <v>177.76500000000001</v>
      </c>
      <c r="CB857" s="12">
        <f t="shared" si="1016"/>
        <v>177.76500000000001</v>
      </c>
      <c r="CC857" s="12">
        <f t="shared" si="1016"/>
        <v>177.76500000000001</v>
      </c>
      <c r="CD857" s="12">
        <f t="shared" si="1016"/>
        <v>177.76500000000001</v>
      </c>
      <c r="CE857" s="12">
        <f t="shared" si="1016"/>
        <v>177.76500000000001</v>
      </c>
      <c r="CF857" s="12">
        <f t="shared" si="1016"/>
        <v>177.76500000000001</v>
      </c>
      <c r="CG857" s="12">
        <f t="shared" si="974"/>
        <v>533.29500000000007</v>
      </c>
      <c r="CH857" s="12">
        <f t="shared" si="975"/>
        <v>533.29500000000007</v>
      </c>
      <c r="CI857" s="12">
        <f t="shared" si="976"/>
        <v>533.29500000000007</v>
      </c>
      <c r="CJ857" s="12">
        <f t="shared" si="977"/>
        <v>533.29500000000007</v>
      </c>
      <c r="CK857" s="12">
        <f t="shared" si="978"/>
        <v>2133.1800000000007</v>
      </c>
      <c r="CL857" s="12">
        <f t="shared" si="979"/>
        <v>533.29500000000007</v>
      </c>
      <c r="CM857" s="12">
        <f t="shared" si="980"/>
        <v>533.29500000000007</v>
      </c>
      <c r="CN857" s="12">
        <f t="shared" si="981"/>
        <v>533.29500000000007</v>
      </c>
      <c r="CO857" s="12">
        <f t="shared" si="982"/>
        <v>533.29500000000007</v>
      </c>
      <c r="CP857" s="12">
        <f t="shared" si="983"/>
        <v>2133.1800000000007</v>
      </c>
      <c r="CQ857" s="12">
        <f t="shared" si="984"/>
        <v>533.29500000000007</v>
      </c>
      <c r="CR857" s="12">
        <f t="shared" si="985"/>
        <v>533.29500000000007</v>
      </c>
      <c r="CS857" s="12">
        <f t="shared" si="986"/>
        <v>533.29500000000007</v>
      </c>
      <c r="CT857" s="12">
        <f t="shared" si="987"/>
        <v>533.29500000000007</v>
      </c>
      <c r="CU857" s="12">
        <f t="shared" si="988"/>
        <v>2133.1800000000007</v>
      </c>
      <c r="CV857" s="12">
        <f t="shared" si="989"/>
        <v>533.29500000000007</v>
      </c>
      <c r="CW857" s="12">
        <f t="shared" si="990"/>
        <v>533.29500000000007</v>
      </c>
      <c r="CX857" s="12">
        <f t="shared" si="991"/>
        <v>533.29500000000007</v>
      </c>
      <c r="CY857" s="12">
        <f t="shared" si="992"/>
        <v>533.29500000000007</v>
      </c>
      <c r="CZ857" s="12">
        <f t="shared" si="993"/>
        <v>2133.1800000000007</v>
      </c>
      <c r="DA857" s="12">
        <f t="shared" si="994"/>
        <v>533.29500000000007</v>
      </c>
      <c r="DB857" s="12">
        <f t="shared" si="995"/>
        <v>533.29500000000007</v>
      </c>
      <c r="DC857" s="12">
        <f t="shared" si="996"/>
        <v>533.29500000000007</v>
      </c>
      <c r="DD857" s="12">
        <f t="shared" si="997"/>
        <v>533.29500000000007</v>
      </c>
      <c r="DE857" s="12">
        <f t="shared" si="998"/>
        <v>2133.1800000000007</v>
      </c>
      <c r="DF857" s="12">
        <f t="shared" si="999"/>
        <v>533.29500000000007</v>
      </c>
      <c r="DG857" s="12">
        <f t="shared" si="1000"/>
        <v>533.29500000000007</v>
      </c>
      <c r="DH857" s="12">
        <f t="shared" si="1001"/>
        <v>533.29500000000007</v>
      </c>
      <c r="DI857" s="12">
        <f t="shared" si="1002"/>
        <v>533.29500000000007</v>
      </c>
      <c r="DJ857" s="12">
        <f t="shared" si="1003"/>
        <v>2133.1800000000007</v>
      </c>
      <c r="DK857" s="12">
        <f>SUM(M857:CHOOSE(YTD,M857,N857,O857,P857,Q857,R857,S857,T857,U857,V857,W857,X857))</f>
        <v>533.29500000000007</v>
      </c>
      <c r="DL857" s="12">
        <f>SUM(Y857:CHOOSE(YTD,Y857,Z857,AA857,AB857,AC857,AD857,AE857,AF857,AG857,AH857,AI857,AJ857))</f>
        <v>533.29500000000007</v>
      </c>
      <c r="DM857" s="12">
        <f>SUM(AK857:CHOOSE(YTD,AK857,AL857,AM857,AN857,AO857,AP857,AQ857,AR857,AS857,AT857,AU857,AV857))</f>
        <v>533.29500000000007</v>
      </c>
      <c r="DN857" s="12">
        <f>SUM(AW857:CHOOSE(YTD,AW857,AX857,AY857,AZ857,BA857,BB857,BC857,BD857,BE857,BF857,BG857,BH857))</f>
        <v>533.29500000000007</v>
      </c>
      <c r="DO857" s="12">
        <f>SUM(BI857:CHOOSE(YTD,BI857,BJ857,BK857,BL857,BM857,BN857,BO857,BP857,BQ857,BR857,BS857,BT857))</f>
        <v>533.29500000000007</v>
      </c>
      <c r="DP857" s="12">
        <f>SUM(BU857:CHOOSE(YTD,BU857,BV857,BW857,BX857,BY857,BZ857,CA857,CB857,CC857,CD857,CE857,CF857))</f>
        <v>533.29500000000007</v>
      </c>
    </row>
    <row r="858" spans="1:120" x14ac:dyDescent="0.15">
      <c r="A858" s="12" t="str">
        <f t="shared" si="1008"/>
        <v>Total Costs</v>
      </c>
      <c r="D858" s="12">
        <f>HR!D488</f>
        <v>0</v>
      </c>
      <c r="E858" s="12">
        <f t="shared" si="1015"/>
        <v>0</v>
      </c>
      <c r="F858" s="12">
        <f t="shared" si="1013"/>
        <v>0</v>
      </c>
      <c r="G858" s="12">
        <f t="shared" si="1013"/>
        <v>0</v>
      </c>
      <c r="H858" s="12">
        <f t="shared" si="1013"/>
        <v>0</v>
      </c>
      <c r="I858" s="12">
        <f t="shared" si="1013"/>
        <v>0</v>
      </c>
      <c r="J858" s="12">
        <f t="shared" si="1013"/>
        <v>0</v>
      </c>
      <c r="K858" s="12">
        <f t="shared" si="1013"/>
        <v>0</v>
      </c>
      <c r="L858" s="12">
        <f t="shared" si="1006"/>
        <v>0</v>
      </c>
      <c r="M858" s="12">
        <f t="shared" si="1007"/>
        <v>0</v>
      </c>
      <c r="N858" s="12">
        <f t="shared" si="1017"/>
        <v>0</v>
      </c>
      <c r="O858" s="12">
        <f t="shared" si="1017"/>
        <v>0</v>
      </c>
      <c r="P858" s="12">
        <f t="shared" si="1017"/>
        <v>0</v>
      </c>
      <c r="Q858" s="12">
        <f t="shared" si="1017"/>
        <v>0</v>
      </c>
      <c r="R858" s="12">
        <f t="shared" si="1017"/>
        <v>0</v>
      </c>
      <c r="S858" s="12">
        <f t="shared" si="1017"/>
        <v>0</v>
      </c>
      <c r="T858" s="12">
        <f t="shared" si="1017"/>
        <v>0</v>
      </c>
      <c r="U858" s="12">
        <f t="shared" si="1017"/>
        <v>0</v>
      </c>
      <c r="V858" s="12">
        <f t="shared" si="1017"/>
        <v>0</v>
      </c>
      <c r="W858" s="12">
        <f t="shared" si="1017"/>
        <v>0</v>
      </c>
      <c r="X858" s="12">
        <f t="shared" si="1017"/>
        <v>0</v>
      </c>
      <c r="Y858" s="12">
        <f t="shared" si="1017"/>
        <v>0</v>
      </c>
      <c r="Z858" s="12">
        <f t="shared" si="1017"/>
        <v>0</v>
      </c>
      <c r="AA858" s="12">
        <f t="shared" si="1017"/>
        <v>0</v>
      </c>
      <c r="AB858" s="12">
        <f t="shared" si="1017"/>
        <v>0</v>
      </c>
      <c r="AC858" s="12">
        <f t="shared" si="1017"/>
        <v>0</v>
      </c>
      <c r="AD858" s="12">
        <f t="shared" si="1017"/>
        <v>0</v>
      </c>
      <c r="AE858" s="12">
        <f t="shared" si="1017"/>
        <v>0</v>
      </c>
      <c r="AF858" s="12">
        <f t="shared" si="1017"/>
        <v>0</v>
      </c>
      <c r="AG858" s="12">
        <f t="shared" si="1017"/>
        <v>0</v>
      </c>
      <c r="AH858" s="12">
        <f t="shared" si="1017"/>
        <v>0</v>
      </c>
      <c r="AI858" s="12">
        <f t="shared" si="1017"/>
        <v>0</v>
      </c>
      <c r="AJ858" s="12">
        <f t="shared" si="1017"/>
        <v>0</v>
      </c>
      <c r="AK858" s="12">
        <f t="shared" si="1017"/>
        <v>0</v>
      </c>
      <c r="AL858" s="12">
        <f t="shared" si="1017"/>
        <v>0</v>
      </c>
      <c r="AM858" s="12">
        <f t="shared" si="1017"/>
        <v>0</v>
      </c>
      <c r="AN858" s="12">
        <f t="shared" si="1017"/>
        <v>0</v>
      </c>
      <c r="AO858" s="12">
        <f t="shared" si="1017"/>
        <v>0</v>
      </c>
      <c r="AP858" s="12">
        <f t="shared" si="1017"/>
        <v>0</v>
      </c>
      <c r="AQ858" s="12">
        <f t="shared" si="1017"/>
        <v>0</v>
      </c>
      <c r="AR858" s="12">
        <f t="shared" si="1017"/>
        <v>0</v>
      </c>
      <c r="AS858" s="12">
        <f t="shared" si="1017"/>
        <v>0</v>
      </c>
      <c r="AT858" s="12">
        <f t="shared" si="1017"/>
        <v>0</v>
      </c>
      <c r="AU858" s="12">
        <f t="shared" si="1017"/>
        <v>0</v>
      </c>
      <c r="AV858" s="12">
        <f t="shared" si="1017"/>
        <v>0</v>
      </c>
      <c r="AW858" s="12">
        <f t="shared" si="1017"/>
        <v>0</v>
      </c>
      <c r="AX858" s="12">
        <f t="shared" si="1017"/>
        <v>0</v>
      </c>
      <c r="AY858" s="12">
        <f t="shared" si="1017"/>
        <v>0</v>
      </c>
      <c r="AZ858" s="12">
        <f t="shared" si="1017"/>
        <v>0</v>
      </c>
      <c r="BA858" s="12">
        <f t="shared" si="1017"/>
        <v>0</v>
      </c>
      <c r="BB858" s="12">
        <f t="shared" si="1017"/>
        <v>0</v>
      </c>
      <c r="BC858" s="12">
        <f t="shared" si="1017"/>
        <v>0</v>
      </c>
      <c r="BD858" s="12">
        <f t="shared" si="1017"/>
        <v>0</v>
      </c>
      <c r="BE858" s="12">
        <f t="shared" si="1017"/>
        <v>0</v>
      </c>
      <c r="BF858" s="12">
        <f t="shared" si="1017"/>
        <v>0</v>
      </c>
      <c r="BG858" s="12">
        <f t="shared" si="1017"/>
        <v>0</v>
      </c>
      <c r="BH858" s="12">
        <f t="shared" si="1017"/>
        <v>0</v>
      </c>
      <c r="BI858" s="12">
        <f t="shared" si="1017"/>
        <v>0</v>
      </c>
      <c r="BJ858" s="12">
        <f t="shared" si="1017"/>
        <v>0</v>
      </c>
      <c r="BK858" s="12">
        <f t="shared" si="1017"/>
        <v>0</v>
      </c>
      <c r="BL858" s="12">
        <f t="shared" si="1017"/>
        <v>0</v>
      </c>
      <c r="BM858" s="12">
        <f t="shared" si="1017"/>
        <v>0</v>
      </c>
      <c r="BN858" s="12">
        <f t="shared" si="1017"/>
        <v>0</v>
      </c>
      <c r="BO858" s="12">
        <f t="shared" si="1017"/>
        <v>0</v>
      </c>
      <c r="BP858" s="12">
        <f t="shared" si="1017"/>
        <v>0</v>
      </c>
      <c r="BQ858" s="12">
        <f t="shared" si="1017"/>
        <v>0</v>
      </c>
      <c r="BR858" s="12">
        <f t="shared" si="1017"/>
        <v>0</v>
      </c>
      <c r="BS858" s="12">
        <f t="shared" si="1017"/>
        <v>0</v>
      </c>
      <c r="BT858" s="12">
        <f t="shared" si="1017"/>
        <v>0</v>
      </c>
      <c r="BU858" s="12">
        <f t="shared" si="1017"/>
        <v>0</v>
      </c>
      <c r="BV858" s="12">
        <f t="shared" si="1017"/>
        <v>0</v>
      </c>
      <c r="BW858" s="12">
        <f t="shared" si="1017"/>
        <v>0</v>
      </c>
      <c r="BX858" s="12">
        <f t="shared" si="1017"/>
        <v>0</v>
      </c>
      <c r="BY858" s="12">
        <f t="shared" si="1017"/>
        <v>0</v>
      </c>
      <c r="BZ858" s="12">
        <f t="shared" si="1016"/>
        <v>0</v>
      </c>
      <c r="CA858" s="12">
        <f t="shared" si="1016"/>
        <v>0</v>
      </c>
      <c r="CB858" s="12">
        <f t="shared" si="1016"/>
        <v>0</v>
      </c>
      <c r="CC858" s="12">
        <f t="shared" si="1016"/>
        <v>0</v>
      </c>
      <c r="CD858" s="12">
        <f t="shared" si="1016"/>
        <v>0</v>
      </c>
      <c r="CE858" s="12">
        <f t="shared" si="1016"/>
        <v>0</v>
      </c>
      <c r="CF858" s="12">
        <f t="shared" si="1016"/>
        <v>0</v>
      </c>
      <c r="CG858" s="12">
        <f t="shared" si="974"/>
        <v>0</v>
      </c>
      <c r="CH858" s="12">
        <f t="shared" si="975"/>
        <v>0</v>
      </c>
      <c r="CI858" s="12">
        <f t="shared" si="976"/>
        <v>0</v>
      </c>
      <c r="CJ858" s="12">
        <f t="shared" si="977"/>
        <v>0</v>
      </c>
      <c r="CK858" s="12">
        <f t="shared" si="978"/>
        <v>0</v>
      </c>
      <c r="CL858" s="12">
        <f t="shared" si="979"/>
        <v>0</v>
      </c>
      <c r="CM858" s="12">
        <f t="shared" si="980"/>
        <v>0</v>
      </c>
      <c r="CN858" s="12">
        <f t="shared" si="981"/>
        <v>0</v>
      </c>
      <c r="CO858" s="12">
        <f t="shared" si="982"/>
        <v>0</v>
      </c>
      <c r="CP858" s="12">
        <f t="shared" si="983"/>
        <v>0</v>
      </c>
      <c r="CQ858" s="12">
        <f t="shared" si="984"/>
        <v>0</v>
      </c>
      <c r="CR858" s="12">
        <f t="shared" si="985"/>
        <v>0</v>
      </c>
      <c r="CS858" s="12">
        <f t="shared" si="986"/>
        <v>0</v>
      </c>
      <c r="CT858" s="12">
        <f t="shared" si="987"/>
        <v>0</v>
      </c>
      <c r="CU858" s="12">
        <f t="shared" si="988"/>
        <v>0</v>
      </c>
      <c r="CV858" s="12">
        <f t="shared" si="989"/>
        <v>0</v>
      </c>
      <c r="CW858" s="12">
        <f t="shared" si="990"/>
        <v>0</v>
      </c>
      <c r="CX858" s="12">
        <f t="shared" si="991"/>
        <v>0</v>
      </c>
      <c r="CY858" s="12">
        <f t="shared" si="992"/>
        <v>0</v>
      </c>
      <c r="CZ858" s="12">
        <f t="shared" si="993"/>
        <v>0</v>
      </c>
      <c r="DA858" s="12">
        <f t="shared" si="994"/>
        <v>0</v>
      </c>
      <c r="DB858" s="12">
        <f t="shared" si="995"/>
        <v>0</v>
      </c>
      <c r="DC858" s="12">
        <f t="shared" si="996"/>
        <v>0</v>
      </c>
      <c r="DD858" s="12">
        <f t="shared" si="997"/>
        <v>0</v>
      </c>
      <c r="DE858" s="12">
        <f t="shared" si="998"/>
        <v>0</v>
      </c>
      <c r="DF858" s="12">
        <f t="shared" si="999"/>
        <v>0</v>
      </c>
      <c r="DG858" s="12">
        <f t="shared" si="1000"/>
        <v>0</v>
      </c>
      <c r="DH858" s="12">
        <f t="shared" si="1001"/>
        <v>0</v>
      </c>
      <c r="DI858" s="12">
        <f t="shared" si="1002"/>
        <v>0</v>
      </c>
      <c r="DJ858" s="12">
        <f t="shared" si="1003"/>
        <v>0</v>
      </c>
      <c r="DK858" s="12">
        <f>SUM(M858:CHOOSE(YTD,M858,N858,O858,P858,Q858,R858,S858,T858,U858,V858,W858,X858))</f>
        <v>0</v>
      </c>
      <c r="DL858" s="12">
        <f>SUM(Y858:CHOOSE(YTD,Y858,Z858,AA858,AB858,AC858,AD858,AE858,AF858,AG858,AH858,AI858,AJ858))</f>
        <v>0</v>
      </c>
      <c r="DM858" s="12">
        <f>SUM(AK858:CHOOSE(YTD,AK858,AL858,AM858,AN858,AO858,AP858,AQ858,AR858,AS858,AT858,AU858,AV858))</f>
        <v>0</v>
      </c>
      <c r="DN858" s="12">
        <f>SUM(AW858:CHOOSE(YTD,AW858,AX858,AY858,AZ858,BA858,BB858,BC858,BD858,BE858,BF858,BG858,BH858))</f>
        <v>0</v>
      </c>
      <c r="DO858" s="12">
        <f>SUM(BI858:CHOOSE(YTD,BI858,BJ858,BK858,BL858,BM858,BN858,BO858,BP858,BQ858,BR858,BS858,BT858))</f>
        <v>0</v>
      </c>
      <c r="DP858" s="12">
        <f>SUM(BU858:CHOOSE(YTD,BU858,BV858,BW858,BX858,BY858,BZ858,CA858,CB858,CC858,CD858,CE858,CF858))</f>
        <v>0</v>
      </c>
    </row>
    <row r="859" spans="1:120" x14ac:dyDescent="0.15">
      <c r="A859" s="12" t="str">
        <f t="shared" si="1008"/>
        <v>Total Costs</v>
      </c>
      <c r="D859" s="12">
        <f>HR!D489</f>
        <v>0</v>
      </c>
      <c r="E859" s="12">
        <f t="shared" si="1015"/>
        <v>0</v>
      </c>
      <c r="F859" s="12">
        <f t="shared" si="1013"/>
        <v>0</v>
      </c>
      <c r="G859" s="12">
        <f t="shared" si="1013"/>
        <v>0</v>
      </c>
      <c r="H859" s="12">
        <f t="shared" si="1013"/>
        <v>0</v>
      </c>
      <c r="I859" s="12">
        <f t="shared" si="1013"/>
        <v>0</v>
      </c>
      <c r="J859" s="12">
        <f t="shared" si="1013"/>
        <v>0</v>
      </c>
      <c r="K859" s="12">
        <f t="shared" si="1013"/>
        <v>0</v>
      </c>
      <c r="L859" s="12">
        <f t="shared" si="1006"/>
        <v>0</v>
      </c>
      <c r="M859" s="12">
        <f t="shared" si="1007"/>
        <v>0</v>
      </c>
      <c r="N859" s="12">
        <f t="shared" si="1017"/>
        <v>0</v>
      </c>
      <c r="O859" s="12">
        <f t="shared" si="1017"/>
        <v>0</v>
      </c>
      <c r="P859" s="12">
        <f t="shared" si="1017"/>
        <v>0</v>
      </c>
      <c r="Q859" s="12">
        <f t="shared" si="1017"/>
        <v>0</v>
      </c>
      <c r="R859" s="12">
        <f t="shared" si="1017"/>
        <v>0</v>
      </c>
      <c r="S859" s="12">
        <f t="shared" si="1017"/>
        <v>0</v>
      </c>
      <c r="T859" s="12">
        <f t="shared" si="1017"/>
        <v>0</v>
      </c>
      <c r="U859" s="12">
        <f t="shared" si="1017"/>
        <v>0</v>
      </c>
      <c r="V859" s="12">
        <f t="shared" si="1017"/>
        <v>0</v>
      </c>
      <c r="W859" s="12">
        <f t="shared" si="1017"/>
        <v>0</v>
      </c>
      <c r="X859" s="12">
        <f t="shared" si="1017"/>
        <v>0</v>
      </c>
      <c r="Y859" s="12">
        <f t="shared" si="1017"/>
        <v>0</v>
      </c>
      <c r="Z859" s="12">
        <f t="shared" si="1017"/>
        <v>0</v>
      </c>
      <c r="AA859" s="12">
        <f t="shared" si="1017"/>
        <v>0</v>
      </c>
      <c r="AB859" s="12">
        <f t="shared" si="1017"/>
        <v>0</v>
      </c>
      <c r="AC859" s="12">
        <f t="shared" si="1017"/>
        <v>0</v>
      </c>
      <c r="AD859" s="12">
        <f t="shared" si="1017"/>
        <v>0</v>
      </c>
      <c r="AE859" s="12">
        <f t="shared" si="1017"/>
        <v>0</v>
      </c>
      <c r="AF859" s="12">
        <f t="shared" si="1017"/>
        <v>0</v>
      </c>
      <c r="AG859" s="12">
        <f t="shared" si="1017"/>
        <v>0</v>
      </c>
      <c r="AH859" s="12">
        <f t="shared" si="1017"/>
        <v>0</v>
      </c>
      <c r="AI859" s="12">
        <f t="shared" si="1017"/>
        <v>0</v>
      </c>
      <c r="AJ859" s="12">
        <f t="shared" si="1017"/>
        <v>0</v>
      </c>
      <c r="AK859" s="12">
        <f t="shared" si="1017"/>
        <v>0</v>
      </c>
      <c r="AL859" s="12">
        <f t="shared" si="1017"/>
        <v>0</v>
      </c>
      <c r="AM859" s="12">
        <f t="shared" si="1017"/>
        <v>0</v>
      </c>
      <c r="AN859" s="12">
        <f t="shared" si="1017"/>
        <v>0</v>
      </c>
      <c r="AO859" s="12">
        <f t="shared" si="1017"/>
        <v>0</v>
      </c>
      <c r="AP859" s="12">
        <f t="shared" si="1017"/>
        <v>0</v>
      </c>
      <c r="AQ859" s="12">
        <f t="shared" si="1017"/>
        <v>0</v>
      </c>
      <c r="AR859" s="12">
        <f t="shared" si="1017"/>
        <v>0</v>
      </c>
      <c r="AS859" s="12">
        <f t="shared" si="1017"/>
        <v>0</v>
      </c>
      <c r="AT859" s="12">
        <f t="shared" si="1017"/>
        <v>0</v>
      </c>
      <c r="AU859" s="12">
        <f t="shared" si="1017"/>
        <v>0</v>
      </c>
      <c r="AV859" s="12">
        <f t="shared" si="1017"/>
        <v>0</v>
      </c>
      <c r="AW859" s="12">
        <f t="shared" si="1017"/>
        <v>0</v>
      </c>
      <c r="AX859" s="12">
        <f t="shared" si="1017"/>
        <v>0</v>
      </c>
      <c r="AY859" s="12">
        <f t="shared" si="1017"/>
        <v>0</v>
      </c>
      <c r="AZ859" s="12">
        <f t="shared" si="1017"/>
        <v>0</v>
      </c>
      <c r="BA859" s="12">
        <f t="shared" si="1017"/>
        <v>0</v>
      </c>
      <c r="BB859" s="12">
        <f t="shared" si="1017"/>
        <v>0</v>
      </c>
      <c r="BC859" s="12">
        <f t="shared" si="1017"/>
        <v>0</v>
      </c>
      <c r="BD859" s="12">
        <f t="shared" si="1017"/>
        <v>0</v>
      </c>
      <c r="BE859" s="12">
        <f t="shared" si="1017"/>
        <v>0</v>
      </c>
      <c r="BF859" s="12">
        <f t="shared" si="1017"/>
        <v>0</v>
      </c>
      <c r="BG859" s="12">
        <f t="shared" si="1017"/>
        <v>0</v>
      </c>
      <c r="BH859" s="12">
        <f t="shared" si="1017"/>
        <v>0</v>
      </c>
      <c r="BI859" s="12">
        <f t="shared" si="1017"/>
        <v>0</v>
      </c>
      <c r="BJ859" s="12">
        <f t="shared" si="1017"/>
        <v>0</v>
      </c>
      <c r="BK859" s="12">
        <f t="shared" si="1017"/>
        <v>0</v>
      </c>
      <c r="BL859" s="12">
        <f t="shared" si="1017"/>
        <v>0</v>
      </c>
      <c r="BM859" s="12">
        <f t="shared" si="1017"/>
        <v>0</v>
      </c>
      <c r="BN859" s="12">
        <f t="shared" si="1017"/>
        <v>0</v>
      </c>
      <c r="BO859" s="12">
        <f t="shared" si="1017"/>
        <v>0</v>
      </c>
      <c r="BP859" s="12">
        <f t="shared" si="1017"/>
        <v>0</v>
      </c>
      <c r="BQ859" s="12">
        <f t="shared" si="1017"/>
        <v>0</v>
      </c>
      <c r="BR859" s="12">
        <f t="shared" si="1017"/>
        <v>0</v>
      </c>
      <c r="BS859" s="12">
        <f t="shared" si="1017"/>
        <v>0</v>
      </c>
      <c r="BT859" s="12">
        <f t="shared" si="1017"/>
        <v>0</v>
      </c>
      <c r="BU859" s="12">
        <f t="shared" si="1017"/>
        <v>0</v>
      </c>
      <c r="BV859" s="12">
        <f t="shared" si="1017"/>
        <v>0</v>
      </c>
      <c r="BW859" s="12">
        <f t="shared" si="1017"/>
        <v>0</v>
      </c>
      <c r="BX859" s="12">
        <f t="shared" si="1017"/>
        <v>0</v>
      </c>
      <c r="BY859" s="12">
        <f t="shared" ref="BY859:CF861" si="1018">SUMIFS(BY$402:BY$821,$L$402:$L$821,$L859)</f>
        <v>0</v>
      </c>
      <c r="BZ859" s="12">
        <f t="shared" si="1018"/>
        <v>0</v>
      </c>
      <c r="CA859" s="12">
        <f t="shared" si="1018"/>
        <v>0</v>
      </c>
      <c r="CB859" s="12">
        <f t="shared" si="1018"/>
        <v>0</v>
      </c>
      <c r="CC859" s="12">
        <f t="shared" si="1018"/>
        <v>0</v>
      </c>
      <c r="CD859" s="12">
        <f t="shared" si="1018"/>
        <v>0</v>
      </c>
      <c r="CE859" s="12">
        <f t="shared" si="1018"/>
        <v>0</v>
      </c>
      <c r="CF859" s="12">
        <f t="shared" si="1018"/>
        <v>0</v>
      </c>
      <c r="CG859" s="12">
        <f t="shared" si="974"/>
        <v>0</v>
      </c>
      <c r="CH859" s="12">
        <f t="shared" si="975"/>
        <v>0</v>
      </c>
      <c r="CI859" s="12">
        <f t="shared" si="976"/>
        <v>0</v>
      </c>
      <c r="CJ859" s="12">
        <f t="shared" si="977"/>
        <v>0</v>
      </c>
      <c r="CK859" s="12">
        <f t="shared" si="978"/>
        <v>0</v>
      </c>
      <c r="CL859" s="12">
        <f t="shared" si="979"/>
        <v>0</v>
      </c>
      <c r="CM859" s="12">
        <f t="shared" si="980"/>
        <v>0</v>
      </c>
      <c r="CN859" s="12">
        <f t="shared" si="981"/>
        <v>0</v>
      </c>
      <c r="CO859" s="12">
        <f t="shared" si="982"/>
        <v>0</v>
      </c>
      <c r="CP859" s="12">
        <f t="shared" si="983"/>
        <v>0</v>
      </c>
      <c r="CQ859" s="12">
        <f t="shared" si="984"/>
        <v>0</v>
      </c>
      <c r="CR859" s="12">
        <f t="shared" si="985"/>
        <v>0</v>
      </c>
      <c r="CS859" s="12">
        <f t="shared" si="986"/>
        <v>0</v>
      </c>
      <c r="CT859" s="12">
        <f t="shared" si="987"/>
        <v>0</v>
      </c>
      <c r="CU859" s="12">
        <f t="shared" si="988"/>
        <v>0</v>
      </c>
      <c r="CV859" s="12">
        <f t="shared" si="989"/>
        <v>0</v>
      </c>
      <c r="CW859" s="12">
        <f t="shared" si="990"/>
        <v>0</v>
      </c>
      <c r="CX859" s="12">
        <f t="shared" si="991"/>
        <v>0</v>
      </c>
      <c r="CY859" s="12">
        <f t="shared" si="992"/>
        <v>0</v>
      </c>
      <c r="CZ859" s="12">
        <f t="shared" si="993"/>
        <v>0</v>
      </c>
      <c r="DA859" s="12">
        <f t="shared" si="994"/>
        <v>0</v>
      </c>
      <c r="DB859" s="12">
        <f t="shared" si="995"/>
        <v>0</v>
      </c>
      <c r="DC859" s="12">
        <f t="shared" si="996"/>
        <v>0</v>
      </c>
      <c r="DD859" s="12">
        <f t="shared" si="997"/>
        <v>0</v>
      </c>
      <c r="DE859" s="12">
        <f t="shared" si="998"/>
        <v>0</v>
      </c>
      <c r="DF859" s="12">
        <f t="shared" si="999"/>
        <v>0</v>
      </c>
      <c r="DG859" s="12">
        <f t="shared" si="1000"/>
        <v>0</v>
      </c>
      <c r="DH859" s="12">
        <f t="shared" si="1001"/>
        <v>0</v>
      </c>
      <c r="DI859" s="12">
        <f t="shared" si="1002"/>
        <v>0</v>
      </c>
      <c r="DJ859" s="12">
        <f t="shared" si="1003"/>
        <v>0</v>
      </c>
      <c r="DK859" s="12">
        <f>SUM(M859:CHOOSE(YTD,M859,N859,O859,P859,Q859,R859,S859,T859,U859,V859,W859,X859))</f>
        <v>0</v>
      </c>
      <c r="DL859" s="12">
        <f>SUM(Y859:CHOOSE(YTD,Y859,Z859,AA859,AB859,AC859,AD859,AE859,AF859,AG859,AH859,AI859,AJ859))</f>
        <v>0</v>
      </c>
      <c r="DM859" s="12">
        <f>SUM(AK859:CHOOSE(YTD,AK859,AL859,AM859,AN859,AO859,AP859,AQ859,AR859,AS859,AT859,AU859,AV859))</f>
        <v>0</v>
      </c>
      <c r="DN859" s="12">
        <f>SUM(AW859:CHOOSE(YTD,AW859,AX859,AY859,AZ859,BA859,BB859,BC859,BD859,BE859,BF859,BG859,BH859))</f>
        <v>0</v>
      </c>
      <c r="DO859" s="12">
        <f>SUM(BI859:CHOOSE(YTD,BI859,BJ859,BK859,BL859,BM859,BN859,BO859,BP859,BQ859,BR859,BS859,BT859))</f>
        <v>0</v>
      </c>
      <c r="DP859" s="12">
        <f>SUM(BU859:CHOOSE(YTD,BU859,BV859,BW859,BX859,BY859,BZ859,CA859,CB859,CC859,CD859,CE859,CF859))</f>
        <v>0</v>
      </c>
    </row>
    <row r="860" spans="1:120" x14ac:dyDescent="0.15">
      <c r="A860" s="12" t="str">
        <f t="shared" si="1008"/>
        <v>Total Costs</v>
      </c>
      <c r="D860" s="12">
        <f>HR!D490</f>
        <v>0</v>
      </c>
      <c r="E860" s="12">
        <f t="shared" si="1015"/>
        <v>0</v>
      </c>
      <c r="F860" s="12">
        <f t="shared" si="1013"/>
        <v>0</v>
      </c>
      <c r="G860" s="12">
        <f t="shared" si="1013"/>
        <v>0</v>
      </c>
      <c r="H860" s="12">
        <f t="shared" si="1013"/>
        <v>0</v>
      </c>
      <c r="I860" s="12">
        <f t="shared" si="1013"/>
        <v>0</v>
      </c>
      <c r="J860" s="12">
        <f t="shared" si="1013"/>
        <v>0</v>
      </c>
      <c r="K860" s="12">
        <f t="shared" si="1013"/>
        <v>0</v>
      </c>
      <c r="L860" s="12">
        <f t="shared" si="1006"/>
        <v>0</v>
      </c>
      <c r="M860" s="12">
        <f t="shared" si="1007"/>
        <v>0</v>
      </c>
      <c r="N860" s="12">
        <f t="shared" ref="N860:BY861" si="1019">SUMIFS(N$402:N$821,$L$402:$L$821,$L860)</f>
        <v>0</v>
      </c>
      <c r="O860" s="12">
        <f t="shared" si="1019"/>
        <v>0</v>
      </c>
      <c r="P860" s="12">
        <f t="shared" si="1019"/>
        <v>0</v>
      </c>
      <c r="Q860" s="12">
        <f t="shared" si="1019"/>
        <v>0</v>
      </c>
      <c r="R860" s="12">
        <f t="shared" si="1019"/>
        <v>0</v>
      </c>
      <c r="S860" s="12">
        <f t="shared" si="1019"/>
        <v>0</v>
      </c>
      <c r="T860" s="12">
        <f t="shared" si="1019"/>
        <v>0</v>
      </c>
      <c r="U860" s="12">
        <f t="shared" si="1019"/>
        <v>0</v>
      </c>
      <c r="V860" s="12">
        <f t="shared" si="1019"/>
        <v>0</v>
      </c>
      <c r="W860" s="12">
        <f t="shared" si="1019"/>
        <v>0</v>
      </c>
      <c r="X860" s="12">
        <f t="shared" si="1019"/>
        <v>0</v>
      </c>
      <c r="Y860" s="12">
        <f t="shared" si="1019"/>
        <v>0</v>
      </c>
      <c r="Z860" s="12">
        <f t="shared" si="1019"/>
        <v>0</v>
      </c>
      <c r="AA860" s="12">
        <f t="shared" si="1019"/>
        <v>0</v>
      </c>
      <c r="AB860" s="12">
        <f t="shared" si="1019"/>
        <v>0</v>
      </c>
      <c r="AC860" s="12">
        <f t="shared" si="1019"/>
        <v>0</v>
      </c>
      <c r="AD860" s="12">
        <f t="shared" si="1019"/>
        <v>0</v>
      </c>
      <c r="AE860" s="12">
        <f t="shared" si="1019"/>
        <v>0</v>
      </c>
      <c r="AF860" s="12">
        <f t="shared" si="1019"/>
        <v>0</v>
      </c>
      <c r="AG860" s="12">
        <f t="shared" si="1019"/>
        <v>0</v>
      </c>
      <c r="AH860" s="12">
        <f t="shared" si="1019"/>
        <v>0</v>
      </c>
      <c r="AI860" s="12">
        <f t="shared" si="1019"/>
        <v>0</v>
      </c>
      <c r="AJ860" s="12">
        <f t="shared" si="1019"/>
        <v>0</v>
      </c>
      <c r="AK860" s="12">
        <f t="shared" si="1019"/>
        <v>0</v>
      </c>
      <c r="AL860" s="12">
        <f t="shared" si="1019"/>
        <v>0</v>
      </c>
      <c r="AM860" s="12">
        <f t="shared" si="1019"/>
        <v>0</v>
      </c>
      <c r="AN860" s="12">
        <f t="shared" si="1019"/>
        <v>0</v>
      </c>
      <c r="AO860" s="12">
        <f t="shared" si="1019"/>
        <v>0</v>
      </c>
      <c r="AP860" s="12">
        <f t="shared" si="1019"/>
        <v>0</v>
      </c>
      <c r="AQ860" s="12">
        <f t="shared" si="1019"/>
        <v>0</v>
      </c>
      <c r="AR860" s="12">
        <f t="shared" si="1019"/>
        <v>0</v>
      </c>
      <c r="AS860" s="12">
        <f t="shared" si="1019"/>
        <v>0</v>
      </c>
      <c r="AT860" s="12">
        <f t="shared" si="1019"/>
        <v>0</v>
      </c>
      <c r="AU860" s="12">
        <f t="shared" si="1019"/>
        <v>0</v>
      </c>
      <c r="AV860" s="12">
        <f t="shared" si="1019"/>
        <v>0</v>
      </c>
      <c r="AW860" s="12">
        <f t="shared" si="1019"/>
        <v>0</v>
      </c>
      <c r="AX860" s="12">
        <f t="shared" si="1019"/>
        <v>0</v>
      </c>
      <c r="AY860" s="12">
        <f t="shared" si="1019"/>
        <v>0</v>
      </c>
      <c r="AZ860" s="12">
        <f t="shared" si="1019"/>
        <v>0</v>
      </c>
      <c r="BA860" s="12">
        <f t="shared" si="1019"/>
        <v>0</v>
      </c>
      <c r="BB860" s="12">
        <f t="shared" si="1019"/>
        <v>0</v>
      </c>
      <c r="BC860" s="12">
        <f t="shared" si="1019"/>
        <v>0</v>
      </c>
      <c r="BD860" s="12">
        <f t="shared" si="1019"/>
        <v>0</v>
      </c>
      <c r="BE860" s="12">
        <f t="shared" si="1019"/>
        <v>0</v>
      </c>
      <c r="BF860" s="12">
        <f t="shared" si="1019"/>
        <v>0</v>
      </c>
      <c r="BG860" s="12">
        <f t="shared" si="1019"/>
        <v>0</v>
      </c>
      <c r="BH860" s="12">
        <f t="shared" si="1019"/>
        <v>0</v>
      </c>
      <c r="BI860" s="12">
        <f t="shared" si="1019"/>
        <v>0</v>
      </c>
      <c r="BJ860" s="12">
        <f t="shared" si="1019"/>
        <v>0</v>
      </c>
      <c r="BK860" s="12">
        <f t="shared" si="1019"/>
        <v>0</v>
      </c>
      <c r="BL860" s="12">
        <f t="shared" si="1019"/>
        <v>0</v>
      </c>
      <c r="BM860" s="12">
        <f t="shared" si="1019"/>
        <v>0</v>
      </c>
      <c r="BN860" s="12">
        <f t="shared" si="1019"/>
        <v>0</v>
      </c>
      <c r="BO860" s="12">
        <f t="shared" si="1019"/>
        <v>0</v>
      </c>
      <c r="BP860" s="12">
        <f t="shared" si="1019"/>
        <v>0</v>
      </c>
      <c r="BQ860" s="12">
        <f t="shared" si="1019"/>
        <v>0</v>
      </c>
      <c r="BR860" s="12">
        <f t="shared" si="1019"/>
        <v>0</v>
      </c>
      <c r="BS860" s="12">
        <f t="shared" si="1019"/>
        <v>0</v>
      </c>
      <c r="BT860" s="12">
        <f t="shared" si="1019"/>
        <v>0</v>
      </c>
      <c r="BU860" s="12">
        <f t="shared" si="1019"/>
        <v>0</v>
      </c>
      <c r="BV860" s="12">
        <f t="shared" si="1019"/>
        <v>0</v>
      </c>
      <c r="BW860" s="12">
        <f t="shared" si="1019"/>
        <v>0</v>
      </c>
      <c r="BX860" s="12">
        <f t="shared" si="1019"/>
        <v>0</v>
      </c>
      <c r="BY860" s="12">
        <f t="shared" si="1019"/>
        <v>0</v>
      </c>
      <c r="BZ860" s="12">
        <f t="shared" si="1018"/>
        <v>0</v>
      </c>
      <c r="CA860" s="12">
        <f t="shared" si="1018"/>
        <v>0</v>
      </c>
      <c r="CB860" s="12">
        <f t="shared" si="1018"/>
        <v>0</v>
      </c>
      <c r="CC860" s="12">
        <f t="shared" si="1018"/>
        <v>0</v>
      </c>
      <c r="CD860" s="12">
        <f t="shared" si="1018"/>
        <v>0</v>
      </c>
      <c r="CE860" s="12">
        <f t="shared" si="1018"/>
        <v>0</v>
      </c>
      <c r="CF860" s="12">
        <f t="shared" si="1018"/>
        <v>0</v>
      </c>
      <c r="CG860" s="12">
        <f t="shared" si="974"/>
        <v>0</v>
      </c>
      <c r="CH860" s="12">
        <f t="shared" si="975"/>
        <v>0</v>
      </c>
      <c r="CI860" s="12">
        <f t="shared" si="976"/>
        <v>0</v>
      </c>
      <c r="CJ860" s="12">
        <f t="shared" si="977"/>
        <v>0</v>
      </c>
      <c r="CK860" s="12">
        <f t="shared" si="978"/>
        <v>0</v>
      </c>
      <c r="CL860" s="12">
        <f t="shared" si="979"/>
        <v>0</v>
      </c>
      <c r="CM860" s="12">
        <f t="shared" si="980"/>
        <v>0</v>
      </c>
      <c r="CN860" s="12">
        <f t="shared" si="981"/>
        <v>0</v>
      </c>
      <c r="CO860" s="12">
        <f t="shared" si="982"/>
        <v>0</v>
      </c>
      <c r="CP860" s="12">
        <f t="shared" si="983"/>
        <v>0</v>
      </c>
      <c r="CQ860" s="12">
        <f t="shared" si="984"/>
        <v>0</v>
      </c>
      <c r="CR860" s="12">
        <f t="shared" si="985"/>
        <v>0</v>
      </c>
      <c r="CS860" s="12">
        <f t="shared" si="986"/>
        <v>0</v>
      </c>
      <c r="CT860" s="12">
        <f t="shared" si="987"/>
        <v>0</v>
      </c>
      <c r="CU860" s="12">
        <f t="shared" si="988"/>
        <v>0</v>
      </c>
      <c r="CV860" s="12">
        <f t="shared" si="989"/>
        <v>0</v>
      </c>
      <c r="CW860" s="12">
        <f t="shared" si="990"/>
        <v>0</v>
      </c>
      <c r="CX860" s="12">
        <f t="shared" si="991"/>
        <v>0</v>
      </c>
      <c r="CY860" s="12">
        <f t="shared" si="992"/>
        <v>0</v>
      </c>
      <c r="CZ860" s="12">
        <f t="shared" si="993"/>
        <v>0</v>
      </c>
      <c r="DA860" s="12">
        <f t="shared" si="994"/>
        <v>0</v>
      </c>
      <c r="DB860" s="12">
        <f t="shared" si="995"/>
        <v>0</v>
      </c>
      <c r="DC860" s="12">
        <f t="shared" si="996"/>
        <v>0</v>
      </c>
      <c r="DD860" s="12">
        <f t="shared" si="997"/>
        <v>0</v>
      </c>
      <c r="DE860" s="12">
        <f t="shared" si="998"/>
        <v>0</v>
      </c>
      <c r="DF860" s="12">
        <f t="shared" si="999"/>
        <v>0</v>
      </c>
      <c r="DG860" s="12">
        <f t="shared" si="1000"/>
        <v>0</v>
      </c>
      <c r="DH860" s="12">
        <f t="shared" si="1001"/>
        <v>0</v>
      </c>
      <c r="DI860" s="12">
        <f t="shared" si="1002"/>
        <v>0</v>
      </c>
      <c r="DJ860" s="12">
        <f t="shared" si="1003"/>
        <v>0</v>
      </c>
      <c r="DK860" s="12">
        <f>SUM(M860:CHOOSE(YTD,M860,N860,O860,P860,Q860,R860,S860,T860,U860,V860,W860,X860))</f>
        <v>0</v>
      </c>
      <c r="DL860" s="12">
        <f>SUM(Y860:CHOOSE(YTD,Y860,Z860,AA860,AB860,AC860,AD860,AE860,AF860,AG860,AH860,AI860,AJ860))</f>
        <v>0</v>
      </c>
      <c r="DM860" s="12">
        <f>SUM(AK860:CHOOSE(YTD,AK860,AL860,AM860,AN860,AO860,AP860,AQ860,AR860,AS860,AT860,AU860,AV860))</f>
        <v>0</v>
      </c>
      <c r="DN860" s="12">
        <f>SUM(AW860:CHOOSE(YTD,AW860,AX860,AY860,AZ860,BA860,BB860,BC860,BD860,BE860,BF860,BG860,BH860))</f>
        <v>0</v>
      </c>
      <c r="DO860" s="12">
        <f>SUM(BI860:CHOOSE(YTD,BI860,BJ860,BK860,BL860,BM860,BN860,BO860,BP860,BQ860,BR860,BS860,BT860))</f>
        <v>0</v>
      </c>
      <c r="DP860" s="12">
        <f>SUM(BU860:CHOOSE(YTD,BU860,BV860,BW860,BX860,BY860,BZ860,CA860,CB860,CC860,CD860,CE860,CF860))</f>
        <v>0</v>
      </c>
    </row>
    <row r="861" spans="1:120" x14ac:dyDescent="0.15">
      <c r="A861" s="12" t="str">
        <f t="shared" si="1008"/>
        <v>Total Costs</v>
      </c>
      <c r="D861" s="12">
        <f>HR!D491</f>
        <v>0</v>
      </c>
      <c r="E861" s="12">
        <f t="shared" si="1015"/>
        <v>0</v>
      </c>
      <c r="F861" s="12">
        <f t="shared" si="1013"/>
        <v>0</v>
      </c>
      <c r="G861" s="12">
        <f t="shared" si="1013"/>
        <v>0</v>
      </c>
      <c r="H861" s="12">
        <f t="shared" si="1013"/>
        <v>0</v>
      </c>
      <c r="I861" s="12">
        <f t="shared" si="1013"/>
        <v>0</v>
      </c>
      <c r="J861" s="12">
        <f t="shared" si="1013"/>
        <v>0</v>
      </c>
      <c r="K861" s="12">
        <f t="shared" si="1013"/>
        <v>0</v>
      </c>
      <c r="L861" s="12">
        <f t="shared" si="1006"/>
        <v>0</v>
      </c>
      <c r="M861" s="12">
        <f>SUMIFS(M$402:M$821,$L$402:$L$821,$L861)</f>
        <v>0</v>
      </c>
      <c r="N861" s="12">
        <f t="shared" si="1019"/>
        <v>0</v>
      </c>
      <c r="O861" s="12">
        <f t="shared" si="1019"/>
        <v>0</v>
      </c>
      <c r="P861" s="12">
        <f t="shared" si="1019"/>
        <v>0</v>
      </c>
      <c r="Q861" s="12">
        <f t="shared" si="1019"/>
        <v>0</v>
      </c>
      <c r="R861" s="12">
        <f t="shared" si="1019"/>
        <v>0</v>
      </c>
      <c r="S861" s="12">
        <f t="shared" si="1019"/>
        <v>0</v>
      </c>
      <c r="T861" s="12">
        <f t="shared" si="1019"/>
        <v>0</v>
      </c>
      <c r="U861" s="12">
        <f t="shared" si="1019"/>
        <v>0</v>
      </c>
      <c r="V861" s="12">
        <f t="shared" si="1019"/>
        <v>0</v>
      </c>
      <c r="W861" s="12">
        <f t="shared" si="1019"/>
        <v>0</v>
      </c>
      <c r="X861" s="12">
        <f t="shared" si="1019"/>
        <v>0</v>
      </c>
      <c r="Y861" s="12">
        <f t="shared" si="1019"/>
        <v>0</v>
      </c>
      <c r="Z861" s="12">
        <f t="shared" si="1019"/>
        <v>0</v>
      </c>
      <c r="AA861" s="12">
        <f t="shared" si="1019"/>
        <v>0</v>
      </c>
      <c r="AB861" s="12">
        <f t="shared" si="1019"/>
        <v>0</v>
      </c>
      <c r="AC861" s="12">
        <f t="shared" si="1019"/>
        <v>0</v>
      </c>
      <c r="AD861" s="12">
        <f t="shared" si="1019"/>
        <v>0</v>
      </c>
      <c r="AE861" s="12">
        <f t="shared" si="1019"/>
        <v>0</v>
      </c>
      <c r="AF861" s="12">
        <f t="shared" si="1019"/>
        <v>0</v>
      </c>
      <c r="AG861" s="12">
        <f t="shared" si="1019"/>
        <v>0</v>
      </c>
      <c r="AH861" s="12">
        <f t="shared" si="1019"/>
        <v>0</v>
      </c>
      <c r="AI861" s="12">
        <f t="shared" si="1019"/>
        <v>0</v>
      </c>
      <c r="AJ861" s="12">
        <f t="shared" si="1019"/>
        <v>0</v>
      </c>
      <c r="AK861" s="12">
        <f t="shared" si="1019"/>
        <v>0</v>
      </c>
      <c r="AL861" s="12">
        <f t="shared" si="1019"/>
        <v>0</v>
      </c>
      <c r="AM861" s="12">
        <f t="shared" si="1019"/>
        <v>0</v>
      </c>
      <c r="AN861" s="12">
        <f t="shared" si="1019"/>
        <v>0</v>
      </c>
      <c r="AO861" s="12">
        <f t="shared" si="1019"/>
        <v>0</v>
      </c>
      <c r="AP861" s="12">
        <f t="shared" si="1019"/>
        <v>0</v>
      </c>
      <c r="AQ861" s="12">
        <f t="shared" si="1019"/>
        <v>0</v>
      </c>
      <c r="AR861" s="12">
        <f t="shared" si="1019"/>
        <v>0</v>
      </c>
      <c r="AS861" s="12">
        <f t="shared" si="1019"/>
        <v>0</v>
      </c>
      <c r="AT861" s="12">
        <f t="shared" si="1019"/>
        <v>0</v>
      </c>
      <c r="AU861" s="12">
        <f t="shared" si="1019"/>
        <v>0</v>
      </c>
      <c r="AV861" s="12">
        <f t="shared" si="1019"/>
        <v>0</v>
      </c>
      <c r="AW861" s="12">
        <f t="shared" si="1019"/>
        <v>0</v>
      </c>
      <c r="AX861" s="12">
        <f t="shared" si="1019"/>
        <v>0</v>
      </c>
      <c r="AY861" s="12">
        <f t="shared" si="1019"/>
        <v>0</v>
      </c>
      <c r="AZ861" s="12">
        <f t="shared" si="1019"/>
        <v>0</v>
      </c>
      <c r="BA861" s="12">
        <f t="shared" si="1019"/>
        <v>0</v>
      </c>
      <c r="BB861" s="12">
        <f t="shared" si="1019"/>
        <v>0</v>
      </c>
      <c r="BC861" s="12">
        <f t="shared" si="1019"/>
        <v>0</v>
      </c>
      <c r="BD861" s="12">
        <f t="shared" si="1019"/>
        <v>0</v>
      </c>
      <c r="BE861" s="12">
        <f t="shared" si="1019"/>
        <v>0</v>
      </c>
      <c r="BF861" s="12">
        <f t="shared" si="1019"/>
        <v>0</v>
      </c>
      <c r="BG861" s="12">
        <f t="shared" si="1019"/>
        <v>0</v>
      </c>
      <c r="BH861" s="12">
        <f t="shared" si="1019"/>
        <v>0</v>
      </c>
      <c r="BI861" s="12">
        <f t="shared" si="1019"/>
        <v>0</v>
      </c>
      <c r="BJ861" s="12">
        <f t="shared" si="1019"/>
        <v>0</v>
      </c>
      <c r="BK861" s="12">
        <f t="shared" si="1019"/>
        <v>0</v>
      </c>
      <c r="BL861" s="12">
        <f t="shared" si="1019"/>
        <v>0</v>
      </c>
      <c r="BM861" s="12">
        <f t="shared" si="1019"/>
        <v>0</v>
      </c>
      <c r="BN861" s="12">
        <f t="shared" si="1019"/>
        <v>0</v>
      </c>
      <c r="BO861" s="12">
        <f t="shared" si="1019"/>
        <v>0</v>
      </c>
      <c r="BP861" s="12">
        <f t="shared" si="1019"/>
        <v>0</v>
      </c>
      <c r="BQ861" s="12">
        <f t="shared" si="1019"/>
        <v>0</v>
      </c>
      <c r="BR861" s="12">
        <f t="shared" si="1019"/>
        <v>0</v>
      </c>
      <c r="BS861" s="12">
        <f t="shared" si="1019"/>
        <v>0</v>
      </c>
      <c r="BT861" s="12">
        <f t="shared" si="1019"/>
        <v>0</v>
      </c>
      <c r="BU861" s="12">
        <f t="shared" si="1019"/>
        <v>0</v>
      </c>
      <c r="BV861" s="12">
        <f t="shared" si="1019"/>
        <v>0</v>
      </c>
      <c r="BW861" s="12">
        <f t="shared" si="1019"/>
        <v>0</v>
      </c>
      <c r="BX861" s="12">
        <f t="shared" si="1019"/>
        <v>0</v>
      </c>
      <c r="BY861" s="12">
        <f t="shared" si="1019"/>
        <v>0</v>
      </c>
      <c r="BZ861" s="12">
        <f t="shared" si="1018"/>
        <v>0</v>
      </c>
      <c r="CA861" s="12">
        <f t="shared" si="1018"/>
        <v>0</v>
      </c>
      <c r="CB861" s="12">
        <f t="shared" si="1018"/>
        <v>0</v>
      </c>
      <c r="CC861" s="12">
        <f t="shared" si="1018"/>
        <v>0</v>
      </c>
      <c r="CD861" s="12">
        <f t="shared" si="1018"/>
        <v>0</v>
      </c>
      <c r="CE861" s="12">
        <f t="shared" si="1018"/>
        <v>0</v>
      </c>
      <c r="CF861" s="12">
        <f t="shared" si="1018"/>
        <v>0</v>
      </c>
      <c r="CG861" s="12">
        <f t="shared" si="974"/>
        <v>0</v>
      </c>
      <c r="CH861" s="12">
        <f t="shared" si="975"/>
        <v>0</v>
      </c>
      <c r="CI861" s="12">
        <f t="shared" si="976"/>
        <v>0</v>
      </c>
      <c r="CJ861" s="12">
        <f t="shared" si="977"/>
        <v>0</v>
      </c>
      <c r="CK861" s="12">
        <f t="shared" si="978"/>
        <v>0</v>
      </c>
      <c r="CL861" s="12">
        <f t="shared" si="979"/>
        <v>0</v>
      </c>
      <c r="CM861" s="12">
        <f t="shared" si="980"/>
        <v>0</v>
      </c>
      <c r="CN861" s="12">
        <f t="shared" si="981"/>
        <v>0</v>
      </c>
      <c r="CO861" s="12">
        <f t="shared" si="982"/>
        <v>0</v>
      </c>
      <c r="CP861" s="12">
        <f t="shared" si="983"/>
        <v>0</v>
      </c>
      <c r="CQ861" s="12">
        <f t="shared" si="984"/>
        <v>0</v>
      </c>
      <c r="CR861" s="12">
        <f t="shared" si="985"/>
        <v>0</v>
      </c>
      <c r="CS861" s="12">
        <f t="shared" si="986"/>
        <v>0</v>
      </c>
      <c r="CT861" s="12">
        <f t="shared" si="987"/>
        <v>0</v>
      </c>
      <c r="CU861" s="12">
        <f t="shared" si="988"/>
        <v>0</v>
      </c>
      <c r="CV861" s="12">
        <f t="shared" si="989"/>
        <v>0</v>
      </c>
      <c r="CW861" s="12">
        <f t="shared" si="990"/>
        <v>0</v>
      </c>
      <c r="CX861" s="12">
        <f t="shared" si="991"/>
        <v>0</v>
      </c>
      <c r="CY861" s="12">
        <f t="shared" si="992"/>
        <v>0</v>
      </c>
      <c r="CZ861" s="12">
        <f t="shared" si="993"/>
        <v>0</v>
      </c>
      <c r="DA861" s="12">
        <f t="shared" si="994"/>
        <v>0</v>
      </c>
      <c r="DB861" s="12">
        <f t="shared" si="995"/>
        <v>0</v>
      </c>
      <c r="DC861" s="12">
        <f t="shared" si="996"/>
        <v>0</v>
      </c>
      <c r="DD861" s="12">
        <f t="shared" si="997"/>
        <v>0</v>
      </c>
      <c r="DE861" s="12">
        <f t="shared" si="998"/>
        <v>0</v>
      </c>
      <c r="DF861" s="12">
        <f t="shared" si="999"/>
        <v>0</v>
      </c>
      <c r="DG861" s="12">
        <f t="shared" si="1000"/>
        <v>0</v>
      </c>
      <c r="DH861" s="12">
        <f t="shared" si="1001"/>
        <v>0</v>
      </c>
      <c r="DI861" s="12">
        <f t="shared" si="1002"/>
        <v>0</v>
      </c>
      <c r="DJ861" s="12">
        <f t="shared" si="1003"/>
        <v>0</v>
      </c>
      <c r="DK861" s="12">
        <f>SUM(M861:CHOOSE(YTD,M861,N861,O861,P861,Q861,R861,S861,T861,U861,V861,W861,X861))</f>
        <v>0</v>
      </c>
      <c r="DL861" s="12">
        <f>SUM(Y861:CHOOSE(YTD,Y861,Z861,AA861,AB861,AC861,AD861,AE861,AF861,AG861,AH861,AI861,AJ861))</f>
        <v>0</v>
      </c>
      <c r="DM861" s="12">
        <f>SUM(AK861:CHOOSE(YTD,AK861,AL861,AM861,AN861,AO861,AP861,AQ861,AR861,AS861,AT861,AU861,AV861))</f>
        <v>0</v>
      </c>
      <c r="DN861" s="12">
        <f>SUM(AW861:CHOOSE(YTD,AW861,AX861,AY861,AZ861,BA861,BB861,BC861,BD861,BE861,BF861,BG861,BH861))</f>
        <v>0</v>
      </c>
      <c r="DO861" s="12">
        <f>SUM(BI861:CHOOSE(YTD,BI861,BJ861,BK861,BL861,BM861,BN861,BO861,BP861,BQ861,BR861,BS861,BT861))</f>
        <v>0</v>
      </c>
      <c r="DP861" s="12">
        <f>SUM(BU861:CHOOSE(YTD,BU861,BV861,BW861,BX861,BY861,BZ861,CA861,CB861,CC861,CD861,CE861,CF861))</f>
        <v>0</v>
      </c>
    </row>
    <row r="862" spans="1:120" x14ac:dyDescent="0.15">
      <c r="A862" s="12" t="str">
        <f>Lists!B$53</f>
        <v>Number of FTEs</v>
      </c>
      <c r="L862" s="12" t="str">
        <f>HR!C2</f>
        <v>Commercial</v>
      </c>
      <c r="M862" s="12">
        <f>HR!E2</f>
        <v>6</v>
      </c>
      <c r="N862" s="12">
        <f>HR!F2</f>
        <v>6</v>
      </c>
      <c r="O862" s="12">
        <f>HR!G2</f>
        <v>6</v>
      </c>
      <c r="P862" s="12">
        <f>HR!H2</f>
        <v>6</v>
      </c>
      <c r="Q862" s="12">
        <f>HR!I2</f>
        <v>6</v>
      </c>
      <c r="R862" s="12">
        <f>HR!J2</f>
        <v>6</v>
      </c>
      <c r="S862" s="12">
        <f>HR!K2</f>
        <v>6</v>
      </c>
      <c r="T862" s="12">
        <f>HR!L2</f>
        <v>6</v>
      </c>
      <c r="U862" s="12">
        <f>HR!M2</f>
        <v>6</v>
      </c>
      <c r="V862" s="12">
        <f>HR!N2</f>
        <v>6</v>
      </c>
      <c r="W862" s="12">
        <f>HR!O2</f>
        <v>6</v>
      </c>
      <c r="X862" s="12">
        <f>HR!P2</f>
        <v>6</v>
      </c>
      <c r="Y862" s="12">
        <f>HR!Q2</f>
        <v>6</v>
      </c>
      <c r="Z862" s="12">
        <f>HR!R2</f>
        <v>6</v>
      </c>
      <c r="AA862" s="12">
        <f>HR!S2</f>
        <v>6</v>
      </c>
      <c r="AB862" s="12">
        <f>HR!T2</f>
        <v>6</v>
      </c>
      <c r="AC862" s="12">
        <f>HR!U2</f>
        <v>6</v>
      </c>
      <c r="AD862" s="12">
        <f>HR!V2</f>
        <v>6</v>
      </c>
      <c r="AE862" s="12">
        <f>HR!W2</f>
        <v>6</v>
      </c>
      <c r="AF862" s="12">
        <f>HR!X2</f>
        <v>6</v>
      </c>
      <c r="AG862" s="12">
        <f>HR!Y2</f>
        <v>6</v>
      </c>
      <c r="AH862" s="12">
        <f>HR!Z2</f>
        <v>6</v>
      </c>
      <c r="AI862" s="12">
        <f>HR!AA2</f>
        <v>6</v>
      </c>
      <c r="AJ862" s="12">
        <f>HR!AB2</f>
        <v>6</v>
      </c>
      <c r="AK862" s="12">
        <f>HR!AC2</f>
        <v>6</v>
      </c>
      <c r="AL862" s="12">
        <f>HR!AD2</f>
        <v>6</v>
      </c>
      <c r="AM862" s="12">
        <f>HR!AE2</f>
        <v>6</v>
      </c>
      <c r="AN862" s="12">
        <f>HR!AF2</f>
        <v>6</v>
      </c>
      <c r="AO862" s="12">
        <f>HR!AG2</f>
        <v>6</v>
      </c>
      <c r="AP862" s="12">
        <f>HR!AH2</f>
        <v>6</v>
      </c>
      <c r="AQ862" s="12">
        <f>HR!AI2</f>
        <v>6</v>
      </c>
      <c r="AR862" s="12">
        <f>HR!AJ2</f>
        <v>6</v>
      </c>
      <c r="AS862" s="12">
        <f>HR!AK2</f>
        <v>6</v>
      </c>
      <c r="AT862" s="12">
        <f>HR!AL2</f>
        <v>6</v>
      </c>
      <c r="AU862" s="12">
        <f>HR!AM2</f>
        <v>6</v>
      </c>
      <c r="AV862" s="12">
        <f>HR!AN2</f>
        <v>6</v>
      </c>
      <c r="AW862" s="12">
        <f>HR!AO2</f>
        <v>6</v>
      </c>
      <c r="AX862" s="12">
        <f>HR!AP2</f>
        <v>6</v>
      </c>
      <c r="AY862" s="12">
        <f>HR!AQ2</f>
        <v>6</v>
      </c>
      <c r="AZ862" s="12">
        <f>HR!AR2</f>
        <v>6</v>
      </c>
      <c r="BA862" s="12">
        <f>HR!AS2</f>
        <v>6</v>
      </c>
      <c r="BB862" s="12">
        <f>HR!AT2</f>
        <v>6</v>
      </c>
      <c r="BC862" s="12">
        <f>HR!AU2</f>
        <v>6</v>
      </c>
      <c r="BD862" s="12">
        <f>HR!AV2</f>
        <v>6</v>
      </c>
      <c r="BE862" s="12">
        <f>HR!AW2</f>
        <v>6</v>
      </c>
      <c r="BF862" s="12">
        <f>HR!AX2</f>
        <v>6</v>
      </c>
      <c r="BG862" s="12">
        <f>HR!AY2</f>
        <v>6</v>
      </c>
      <c r="BH862" s="12">
        <f>HR!AZ2</f>
        <v>6</v>
      </c>
      <c r="BI862" s="12">
        <f>HR!BA2</f>
        <v>6</v>
      </c>
      <c r="BJ862" s="12">
        <f>HR!BB2</f>
        <v>6</v>
      </c>
      <c r="BK862" s="12">
        <f>HR!BC2</f>
        <v>6</v>
      </c>
      <c r="BL862" s="12">
        <f>HR!BD2</f>
        <v>6</v>
      </c>
      <c r="BM862" s="12">
        <f>HR!BE2</f>
        <v>6</v>
      </c>
      <c r="BN862" s="12">
        <f>HR!BF2</f>
        <v>6</v>
      </c>
      <c r="BO862" s="12">
        <f>HR!BG2</f>
        <v>6</v>
      </c>
      <c r="BP862" s="12">
        <f>HR!BH2</f>
        <v>6</v>
      </c>
      <c r="BQ862" s="12">
        <f>HR!BI2</f>
        <v>6</v>
      </c>
      <c r="BR862" s="12">
        <f>HR!BJ2</f>
        <v>6</v>
      </c>
      <c r="BS862" s="12">
        <f>HR!BK2</f>
        <v>6</v>
      </c>
      <c r="BT862" s="12">
        <f>HR!BL2</f>
        <v>6</v>
      </c>
      <c r="BU862" s="12">
        <f>HR!BM2</f>
        <v>6</v>
      </c>
      <c r="BV862" s="12">
        <f>HR!BN2</f>
        <v>6</v>
      </c>
      <c r="BW862" s="12">
        <f>HR!BO2</f>
        <v>6</v>
      </c>
      <c r="BX862" s="12">
        <f>HR!BP2</f>
        <v>6</v>
      </c>
      <c r="BY862" s="12">
        <f>HR!BQ2</f>
        <v>6</v>
      </c>
      <c r="BZ862" s="12">
        <f>HR!BR2</f>
        <v>6</v>
      </c>
      <c r="CA862" s="12">
        <f>HR!BS2</f>
        <v>6</v>
      </c>
      <c r="CB862" s="12">
        <f>HR!BT2</f>
        <v>6</v>
      </c>
      <c r="CC862" s="12">
        <f>HR!BU2</f>
        <v>6</v>
      </c>
      <c r="CD862" s="12">
        <f>HR!BV2</f>
        <v>6</v>
      </c>
      <c r="CE862" s="12">
        <f>HR!BW2</f>
        <v>6</v>
      </c>
      <c r="CF862" s="12">
        <f>HR!BX2</f>
        <v>6</v>
      </c>
      <c r="CG862" s="12">
        <f>O862</f>
        <v>6</v>
      </c>
      <c r="CH862" s="12">
        <f>R862</f>
        <v>6</v>
      </c>
      <c r="CI862" s="12">
        <f>U862</f>
        <v>6</v>
      </c>
      <c r="CJ862" s="12">
        <f>X862</f>
        <v>6</v>
      </c>
      <c r="CK862" s="12">
        <f>+CJ862</f>
        <v>6</v>
      </c>
      <c r="CL862" s="12">
        <f>AA862</f>
        <v>6</v>
      </c>
      <c r="CM862" s="12">
        <f>AD862</f>
        <v>6</v>
      </c>
      <c r="CN862" s="12">
        <f>AG862</f>
        <v>6</v>
      </c>
      <c r="CO862" s="12">
        <f>AJ862</f>
        <v>6</v>
      </c>
      <c r="CP862" s="12">
        <f>CO862</f>
        <v>6</v>
      </c>
      <c r="CQ862" s="12">
        <f>AM862</f>
        <v>6</v>
      </c>
      <c r="CR862" s="12">
        <f>AP862</f>
        <v>6</v>
      </c>
      <c r="CS862" s="12">
        <f>AS862</f>
        <v>6</v>
      </c>
      <c r="CT862" s="12">
        <f>AV862</f>
        <v>6</v>
      </c>
      <c r="CU862" s="12">
        <f>CT862</f>
        <v>6</v>
      </c>
      <c r="CV862" s="12">
        <f>AY862</f>
        <v>6</v>
      </c>
      <c r="CW862" s="12">
        <f>BB862</f>
        <v>6</v>
      </c>
      <c r="CX862" s="12">
        <f>BE862</f>
        <v>6</v>
      </c>
      <c r="CY862" s="12">
        <f>BH862</f>
        <v>6</v>
      </c>
      <c r="CZ862" s="12">
        <f>CY862</f>
        <v>6</v>
      </c>
      <c r="DA862" s="12">
        <f>BK862</f>
        <v>6</v>
      </c>
      <c r="DB862" s="12">
        <f>BN862</f>
        <v>6</v>
      </c>
      <c r="DC862" s="12">
        <f>BQ862</f>
        <v>6</v>
      </c>
      <c r="DD862" s="12">
        <f>BT862</f>
        <v>6</v>
      </c>
      <c r="DE862" s="12">
        <f>DD862</f>
        <v>6</v>
      </c>
      <c r="DF862" s="12">
        <f>BW862</f>
        <v>6</v>
      </c>
      <c r="DG862" s="12">
        <f>BZ862</f>
        <v>6</v>
      </c>
      <c r="DH862" s="12">
        <f>CC862</f>
        <v>6</v>
      </c>
      <c r="DI862" s="12">
        <f>CF862</f>
        <v>6</v>
      </c>
      <c r="DJ862" s="12">
        <f>DI862</f>
        <v>6</v>
      </c>
      <c r="DK862" s="12">
        <f t="shared" ref="DK862:DK881" si="1020">CHOOSE(YTD,M862,N862,O862,P862,Q862,R862,S862,T862,U862,V862,W862,X862)</f>
        <v>6</v>
      </c>
      <c r="DL862" s="12">
        <f t="shared" ref="DL862:DL881" si="1021">CHOOSE(YTD,Y862,Z862,AA862,AB862,AC862,AD862,AE862,AF862,AG862,AH862,AI862,AJ862)</f>
        <v>6</v>
      </c>
      <c r="DM862" s="12">
        <f t="shared" ref="DM862:DM881" si="1022">CHOOSE(YTD,AK862,AL862,AM862,AN862,AO862,AP862,AQ862,AR862,AS862,AT862,AU862,AV862)</f>
        <v>6</v>
      </c>
      <c r="DN862" s="12">
        <f t="shared" ref="DN862:DN881" si="1023">CHOOSE(YTD,AW862,AX862,AY862,AZ862,BA862,BB862,BC862,BD862,BE862,BF862,BG862,BH862)</f>
        <v>6</v>
      </c>
      <c r="DO862" s="12">
        <f t="shared" ref="DO862:DO881" si="1024">CHOOSE(YTD,BI862,BJ862,BK862,BL862,BM862,BN862,BO862,BP862,BQ862,BR862,BS862,BT862)</f>
        <v>6</v>
      </c>
      <c r="DP862" s="12">
        <f t="shared" ref="DP862:DP881" si="1025">CHOOSE(YTD,BU862,BV862,BW862,BX862,BY862,BZ862,CA862,CB862,CC862,CD862,CE862,CF862)</f>
        <v>6</v>
      </c>
    </row>
    <row r="863" spans="1:120" x14ac:dyDescent="0.15">
      <c r="A863" s="12" t="str">
        <f>A862</f>
        <v>Number of FTEs</v>
      </c>
      <c r="L863" s="12" t="str">
        <f>HR!C3</f>
        <v>Logistics</v>
      </c>
      <c r="M863" s="12">
        <f>HR!E3</f>
        <v>1</v>
      </c>
      <c r="N863" s="12">
        <f>HR!F3</f>
        <v>1</v>
      </c>
      <c r="O863" s="12">
        <f>HR!G3</f>
        <v>1</v>
      </c>
      <c r="P863" s="12">
        <f>HR!H3</f>
        <v>1</v>
      </c>
      <c r="Q863" s="12">
        <f>HR!I3</f>
        <v>1</v>
      </c>
      <c r="R863" s="12">
        <f>HR!J3</f>
        <v>1</v>
      </c>
      <c r="S863" s="12">
        <f>HR!K3</f>
        <v>1</v>
      </c>
      <c r="T863" s="12">
        <f>HR!L3</f>
        <v>1</v>
      </c>
      <c r="U863" s="12">
        <f>HR!M3</f>
        <v>1</v>
      </c>
      <c r="V863" s="12">
        <f>HR!N3</f>
        <v>1</v>
      </c>
      <c r="W863" s="12">
        <f>HR!O3</f>
        <v>1</v>
      </c>
      <c r="X863" s="12">
        <f>HR!P3</f>
        <v>1</v>
      </c>
      <c r="Y863" s="12">
        <f>HR!Q3</f>
        <v>1</v>
      </c>
      <c r="Z863" s="12">
        <f>HR!R3</f>
        <v>1</v>
      </c>
      <c r="AA863" s="12">
        <f>HR!S3</f>
        <v>1</v>
      </c>
      <c r="AB863" s="12">
        <f>HR!T3</f>
        <v>1</v>
      </c>
      <c r="AC863" s="12">
        <f>HR!U3</f>
        <v>1</v>
      </c>
      <c r="AD863" s="12">
        <f>HR!V3</f>
        <v>1</v>
      </c>
      <c r="AE863" s="12">
        <f>HR!W3</f>
        <v>1</v>
      </c>
      <c r="AF863" s="12">
        <f>HR!X3</f>
        <v>1</v>
      </c>
      <c r="AG863" s="12">
        <f>HR!Y3</f>
        <v>1</v>
      </c>
      <c r="AH863" s="12">
        <f>HR!Z3</f>
        <v>1</v>
      </c>
      <c r="AI863" s="12">
        <f>HR!AA3</f>
        <v>1</v>
      </c>
      <c r="AJ863" s="12">
        <f>HR!AB3</f>
        <v>1</v>
      </c>
      <c r="AK863" s="12">
        <f>HR!AC3</f>
        <v>1</v>
      </c>
      <c r="AL863" s="12">
        <f>HR!AD3</f>
        <v>1</v>
      </c>
      <c r="AM863" s="12">
        <f>HR!AE3</f>
        <v>1</v>
      </c>
      <c r="AN863" s="12">
        <f>HR!AF3</f>
        <v>1</v>
      </c>
      <c r="AO863" s="12">
        <f>HR!AG3</f>
        <v>1</v>
      </c>
      <c r="AP863" s="12">
        <f>HR!AH3</f>
        <v>1</v>
      </c>
      <c r="AQ863" s="12">
        <f>HR!AI3</f>
        <v>1</v>
      </c>
      <c r="AR863" s="12">
        <f>HR!AJ3</f>
        <v>1</v>
      </c>
      <c r="AS863" s="12">
        <f>HR!AK3</f>
        <v>1</v>
      </c>
      <c r="AT863" s="12">
        <f>HR!AL3</f>
        <v>1</v>
      </c>
      <c r="AU863" s="12">
        <f>HR!AM3</f>
        <v>1</v>
      </c>
      <c r="AV863" s="12">
        <f>HR!AN3</f>
        <v>1</v>
      </c>
      <c r="AW863" s="12">
        <f>HR!AO3</f>
        <v>1</v>
      </c>
      <c r="AX863" s="12">
        <f>HR!AP3</f>
        <v>1</v>
      </c>
      <c r="AY863" s="12">
        <f>HR!AQ3</f>
        <v>1</v>
      </c>
      <c r="AZ863" s="12">
        <f>HR!AR3</f>
        <v>1</v>
      </c>
      <c r="BA863" s="12">
        <f>HR!AS3</f>
        <v>1</v>
      </c>
      <c r="BB863" s="12">
        <f>HR!AT3</f>
        <v>1</v>
      </c>
      <c r="BC863" s="12">
        <f>HR!AU3</f>
        <v>1</v>
      </c>
      <c r="BD863" s="12">
        <f>HR!AV3</f>
        <v>1</v>
      </c>
      <c r="BE863" s="12">
        <f>HR!AW3</f>
        <v>1</v>
      </c>
      <c r="BF863" s="12">
        <f>HR!AX3</f>
        <v>1</v>
      </c>
      <c r="BG863" s="12">
        <f>HR!AY3</f>
        <v>1</v>
      </c>
      <c r="BH863" s="12">
        <f>HR!AZ3</f>
        <v>1</v>
      </c>
      <c r="BI863" s="12">
        <f>HR!BA3</f>
        <v>1</v>
      </c>
      <c r="BJ863" s="12">
        <f>HR!BB3</f>
        <v>1</v>
      </c>
      <c r="BK863" s="12">
        <f>HR!BC3</f>
        <v>1</v>
      </c>
      <c r="BL863" s="12">
        <f>HR!BD3</f>
        <v>1</v>
      </c>
      <c r="BM863" s="12">
        <f>HR!BE3</f>
        <v>1</v>
      </c>
      <c r="BN863" s="12">
        <f>HR!BF3</f>
        <v>1</v>
      </c>
      <c r="BO863" s="12">
        <f>HR!BG3</f>
        <v>1</v>
      </c>
      <c r="BP863" s="12">
        <f>HR!BH3</f>
        <v>1</v>
      </c>
      <c r="BQ863" s="12">
        <f>HR!BI3</f>
        <v>1</v>
      </c>
      <c r="BR863" s="12">
        <f>HR!BJ3</f>
        <v>1</v>
      </c>
      <c r="BS863" s="12">
        <f>HR!BK3</f>
        <v>1</v>
      </c>
      <c r="BT863" s="12">
        <f>HR!BL3</f>
        <v>1</v>
      </c>
      <c r="BU863" s="12">
        <f>HR!BM3</f>
        <v>1</v>
      </c>
      <c r="BV863" s="12">
        <f>HR!BN3</f>
        <v>1</v>
      </c>
      <c r="BW863" s="12">
        <f>HR!BO3</f>
        <v>1</v>
      </c>
      <c r="BX863" s="12">
        <f>HR!BP3</f>
        <v>1</v>
      </c>
      <c r="BY863" s="12">
        <f>HR!BQ3</f>
        <v>1</v>
      </c>
      <c r="BZ863" s="12">
        <f>HR!BR3</f>
        <v>1</v>
      </c>
      <c r="CA863" s="12">
        <f>HR!BS3</f>
        <v>1</v>
      </c>
      <c r="CB863" s="12">
        <f>HR!BT3</f>
        <v>1</v>
      </c>
      <c r="CC863" s="12">
        <f>HR!BU3</f>
        <v>1</v>
      </c>
      <c r="CD863" s="12">
        <f>HR!BV3</f>
        <v>1</v>
      </c>
      <c r="CE863" s="12">
        <f>HR!BW3</f>
        <v>1</v>
      </c>
      <c r="CF863" s="12">
        <f>HR!BX3</f>
        <v>1</v>
      </c>
      <c r="CG863" s="12">
        <f t="shared" ref="CG863:CG880" si="1026">O863</f>
        <v>1</v>
      </c>
      <c r="CH863" s="12">
        <f t="shared" ref="CH863:CH880" si="1027">R863</f>
        <v>1</v>
      </c>
      <c r="CI863" s="12">
        <f t="shared" ref="CI863:CI880" si="1028">U863</f>
        <v>1</v>
      </c>
      <c r="CJ863" s="12">
        <f t="shared" ref="CJ863:CJ880" si="1029">X863</f>
        <v>1</v>
      </c>
      <c r="CK863" s="12">
        <f t="shared" ref="CK863:CK880" si="1030">+CJ863</f>
        <v>1</v>
      </c>
      <c r="CL863" s="12">
        <f t="shared" ref="CL863:CL880" si="1031">AA863</f>
        <v>1</v>
      </c>
      <c r="CM863" s="12">
        <f t="shared" ref="CM863:CM880" si="1032">AD863</f>
        <v>1</v>
      </c>
      <c r="CN863" s="12">
        <f t="shared" ref="CN863:CN880" si="1033">AG863</f>
        <v>1</v>
      </c>
      <c r="CO863" s="12">
        <f t="shared" ref="CO863:CO880" si="1034">AJ863</f>
        <v>1</v>
      </c>
      <c r="CP863" s="12">
        <f t="shared" ref="CP863:CP880" si="1035">CO863</f>
        <v>1</v>
      </c>
      <c r="CQ863" s="12">
        <f t="shared" ref="CQ863:CQ881" si="1036">AM863</f>
        <v>1</v>
      </c>
      <c r="CR863" s="12">
        <f t="shared" ref="CR863:CR881" si="1037">AP863</f>
        <v>1</v>
      </c>
      <c r="CS863" s="12">
        <f t="shared" ref="CS863:CS881" si="1038">AS863</f>
        <v>1</v>
      </c>
      <c r="CT863" s="12">
        <f t="shared" ref="CT863:CT881" si="1039">AV863</f>
        <v>1</v>
      </c>
      <c r="CU863" s="12">
        <f t="shared" ref="CU863:CU881" si="1040">CT863</f>
        <v>1</v>
      </c>
      <c r="CV863" s="12">
        <f t="shared" ref="CV863:CV881" si="1041">AY863</f>
        <v>1</v>
      </c>
      <c r="CW863" s="12">
        <f t="shared" ref="CW863:CW881" si="1042">BB863</f>
        <v>1</v>
      </c>
      <c r="CX863" s="12">
        <f t="shared" ref="CX863:CX881" si="1043">BE863</f>
        <v>1</v>
      </c>
      <c r="CY863" s="12">
        <f t="shared" ref="CY863:CY881" si="1044">BH863</f>
        <v>1</v>
      </c>
      <c r="CZ863" s="12">
        <f t="shared" ref="CZ863:CZ881" si="1045">CY863</f>
        <v>1</v>
      </c>
      <c r="DA863" s="12">
        <f t="shared" ref="DA863:DA881" si="1046">BK863</f>
        <v>1</v>
      </c>
      <c r="DB863" s="12">
        <f t="shared" ref="DB863:DB881" si="1047">BN863</f>
        <v>1</v>
      </c>
      <c r="DC863" s="12">
        <f t="shared" ref="DC863:DC881" si="1048">BQ863</f>
        <v>1</v>
      </c>
      <c r="DD863" s="12">
        <f t="shared" ref="DD863:DD881" si="1049">BT863</f>
        <v>1</v>
      </c>
      <c r="DE863" s="12">
        <f t="shared" ref="DE863:DE881" si="1050">DD863</f>
        <v>1</v>
      </c>
      <c r="DF863" s="12">
        <f t="shared" ref="DF863:DF881" si="1051">BW863</f>
        <v>1</v>
      </c>
      <c r="DG863" s="12">
        <f t="shared" ref="DG863:DG881" si="1052">BZ863</f>
        <v>1</v>
      </c>
      <c r="DH863" s="12">
        <f t="shared" ref="DH863:DH881" si="1053">CC863</f>
        <v>1</v>
      </c>
      <c r="DI863" s="12">
        <f t="shared" ref="DI863:DI881" si="1054">CF863</f>
        <v>1</v>
      </c>
      <c r="DJ863" s="12">
        <f t="shared" ref="DJ863:DJ881" si="1055">DI863</f>
        <v>1</v>
      </c>
      <c r="DK863" s="12">
        <f t="shared" si="1020"/>
        <v>1</v>
      </c>
      <c r="DL863" s="12">
        <f t="shared" si="1021"/>
        <v>1</v>
      </c>
      <c r="DM863" s="12">
        <f t="shared" si="1022"/>
        <v>1</v>
      </c>
      <c r="DN863" s="12">
        <f t="shared" si="1023"/>
        <v>1</v>
      </c>
      <c r="DO863" s="12">
        <f t="shared" si="1024"/>
        <v>1</v>
      </c>
      <c r="DP863" s="12">
        <f t="shared" si="1025"/>
        <v>1</v>
      </c>
    </row>
    <row r="864" spans="1:120" x14ac:dyDescent="0.15">
      <c r="A864" s="12" t="str">
        <f t="shared" ref="A864:A881" si="1056">A863</f>
        <v>Number of FTEs</v>
      </c>
      <c r="L864" s="12" t="str">
        <f>HR!C4</f>
        <v>Marketing</v>
      </c>
      <c r="M864" s="12">
        <f>HR!E4</f>
        <v>6</v>
      </c>
      <c r="N864" s="12">
        <f>HR!F4</f>
        <v>6</v>
      </c>
      <c r="O864" s="12">
        <f>HR!G4</f>
        <v>6</v>
      </c>
      <c r="P864" s="12">
        <f>HR!H4</f>
        <v>6</v>
      </c>
      <c r="Q864" s="12">
        <f>HR!I4</f>
        <v>6</v>
      </c>
      <c r="R864" s="12">
        <f>HR!J4</f>
        <v>6</v>
      </c>
      <c r="S864" s="12">
        <f>HR!K4</f>
        <v>6</v>
      </c>
      <c r="T864" s="12">
        <f>HR!L4</f>
        <v>6</v>
      </c>
      <c r="U864" s="12">
        <f>HR!M4</f>
        <v>6</v>
      </c>
      <c r="V864" s="12">
        <f>HR!N4</f>
        <v>6</v>
      </c>
      <c r="W864" s="12">
        <f>HR!O4</f>
        <v>6</v>
      </c>
      <c r="X864" s="12">
        <f>HR!P4</f>
        <v>6</v>
      </c>
      <c r="Y864" s="12">
        <f>HR!Q4</f>
        <v>6</v>
      </c>
      <c r="Z864" s="12">
        <f>HR!R4</f>
        <v>6</v>
      </c>
      <c r="AA864" s="12">
        <f>HR!S4</f>
        <v>6</v>
      </c>
      <c r="AB864" s="12">
        <f>HR!T4</f>
        <v>6</v>
      </c>
      <c r="AC864" s="12">
        <f>HR!U4</f>
        <v>6</v>
      </c>
      <c r="AD864" s="12">
        <f>HR!V4</f>
        <v>6</v>
      </c>
      <c r="AE864" s="12">
        <f>HR!W4</f>
        <v>6</v>
      </c>
      <c r="AF864" s="12">
        <f>HR!X4</f>
        <v>6</v>
      </c>
      <c r="AG864" s="12">
        <f>HR!Y4</f>
        <v>6</v>
      </c>
      <c r="AH864" s="12">
        <f>HR!Z4</f>
        <v>6</v>
      </c>
      <c r="AI864" s="12">
        <f>HR!AA4</f>
        <v>6</v>
      </c>
      <c r="AJ864" s="12">
        <f>HR!AB4</f>
        <v>6</v>
      </c>
      <c r="AK864" s="12">
        <f>HR!AC4</f>
        <v>6</v>
      </c>
      <c r="AL864" s="12">
        <f>HR!AD4</f>
        <v>6</v>
      </c>
      <c r="AM864" s="12">
        <f>HR!AE4</f>
        <v>6</v>
      </c>
      <c r="AN864" s="12">
        <f>HR!AF4</f>
        <v>6</v>
      </c>
      <c r="AO864" s="12">
        <f>HR!AG4</f>
        <v>6</v>
      </c>
      <c r="AP864" s="12">
        <f>HR!AH4</f>
        <v>6</v>
      </c>
      <c r="AQ864" s="12">
        <f>HR!AI4</f>
        <v>6</v>
      </c>
      <c r="AR864" s="12">
        <f>HR!AJ4</f>
        <v>6</v>
      </c>
      <c r="AS864" s="12">
        <f>HR!AK4</f>
        <v>6</v>
      </c>
      <c r="AT864" s="12">
        <f>HR!AL4</f>
        <v>6</v>
      </c>
      <c r="AU864" s="12">
        <f>HR!AM4</f>
        <v>6</v>
      </c>
      <c r="AV864" s="12">
        <f>HR!AN4</f>
        <v>6</v>
      </c>
      <c r="AW864" s="12">
        <f>HR!AO4</f>
        <v>6</v>
      </c>
      <c r="AX864" s="12">
        <f>HR!AP4</f>
        <v>6</v>
      </c>
      <c r="AY864" s="12">
        <f>HR!AQ4</f>
        <v>6</v>
      </c>
      <c r="AZ864" s="12">
        <f>HR!AR4</f>
        <v>6</v>
      </c>
      <c r="BA864" s="12">
        <f>HR!AS4</f>
        <v>6</v>
      </c>
      <c r="BB864" s="12">
        <f>HR!AT4</f>
        <v>6</v>
      </c>
      <c r="BC864" s="12">
        <f>HR!AU4</f>
        <v>6</v>
      </c>
      <c r="BD864" s="12">
        <f>HR!AV4</f>
        <v>6</v>
      </c>
      <c r="BE864" s="12">
        <f>HR!AW4</f>
        <v>6</v>
      </c>
      <c r="BF864" s="12">
        <f>HR!AX4</f>
        <v>6</v>
      </c>
      <c r="BG864" s="12">
        <f>HR!AY4</f>
        <v>6</v>
      </c>
      <c r="BH864" s="12">
        <f>HR!AZ4</f>
        <v>6</v>
      </c>
      <c r="BI864" s="12">
        <f>HR!BA4</f>
        <v>6</v>
      </c>
      <c r="BJ864" s="12">
        <f>HR!BB4</f>
        <v>6</v>
      </c>
      <c r="BK864" s="12">
        <f>HR!BC4</f>
        <v>6</v>
      </c>
      <c r="BL864" s="12">
        <f>HR!BD4</f>
        <v>6</v>
      </c>
      <c r="BM864" s="12">
        <f>HR!BE4</f>
        <v>6</v>
      </c>
      <c r="BN864" s="12">
        <f>HR!BF4</f>
        <v>6</v>
      </c>
      <c r="BO864" s="12">
        <f>HR!BG4</f>
        <v>6</v>
      </c>
      <c r="BP864" s="12">
        <f>HR!BH4</f>
        <v>6</v>
      </c>
      <c r="BQ864" s="12">
        <f>HR!BI4</f>
        <v>6</v>
      </c>
      <c r="BR864" s="12">
        <f>HR!BJ4</f>
        <v>6</v>
      </c>
      <c r="BS864" s="12">
        <f>HR!BK4</f>
        <v>6</v>
      </c>
      <c r="BT864" s="12">
        <f>HR!BL4</f>
        <v>6</v>
      </c>
      <c r="BU864" s="12">
        <f>HR!BM4</f>
        <v>6</v>
      </c>
      <c r="BV864" s="12">
        <f>HR!BN4</f>
        <v>6</v>
      </c>
      <c r="BW864" s="12">
        <f>HR!BO4</f>
        <v>6</v>
      </c>
      <c r="BX864" s="12">
        <f>HR!BP4</f>
        <v>6</v>
      </c>
      <c r="BY864" s="12">
        <f>HR!BQ4</f>
        <v>6</v>
      </c>
      <c r="BZ864" s="12">
        <f>HR!BR4</f>
        <v>6</v>
      </c>
      <c r="CA864" s="12">
        <f>HR!BS4</f>
        <v>6</v>
      </c>
      <c r="CB864" s="12">
        <f>HR!BT4</f>
        <v>6</v>
      </c>
      <c r="CC864" s="12">
        <f>HR!BU4</f>
        <v>6</v>
      </c>
      <c r="CD864" s="12">
        <f>HR!BV4</f>
        <v>6</v>
      </c>
      <c r="CE864" s="12">
        <f>HR!BW4</f>
        <v>6</v>
      </c>
      <c r="CF864" s="12">
        <f>HR!BX4</f>
        <v>6</v>
      </c>
      <c r="CG864" s="12">
        <f t="shared" si="1026"/>
        <v>6</v>
      </c>
      <c r="CH864" s="12">
        <f t="shared" si="1027"/>
        <v>6</v>
      </c>
      <c r="CI864" s="12">
        <f t="shared" si="1028"/>
        <v>6</v>
      </c>
      <c r="CJ864" s="12">
        <f t="shared" si="1029"/>
        <v>6</v>
      </c>
      <c r="CK864" s="12">
        <f t="shared" si="1030"/>
        <v>6</v>
      </c>
      <c r="CL864" s="12">
        <f t="shared" si="1031"/>
        <v>6</v>
      </c>
      <c r="CM864" s="12">
        <f t="shared" si="1032"/>
        <v>6</v>
      </c>
      <c r="CN864" s="12">
        <f t="shared" si="1033"/>
        <v>6</v>
      </c>
      <c r="CO864" s="12">
        <f t="shared" si="1034"/>
        <v>6</v>
      </c>
      <c r="CP864" s="12">
        <f t="shared" si="1035"/>
        <v>6</v>
      </c>
      <c r="CQ864" s="12">
        <f t="shared" si="1036"/>
        <v>6</v>
      </c>
      <c r="CR864" s="12">
        <f t="shared" si="1037"/>
        <v>6</v>
      </c>
      <c r="CS864" s="12">
        <f t="shared" si="1038"/>
        <v>6</v>
      </c>
      <c r="CT864" s="12">
        <f t="shared" si="1039"/>
        <v>6</v>
      </c>
      <c r="CU864" s="12">
        <f t="shared" si="1040"/>
        <v>6</v>
      </c>
      <c r="CV864" s="12">
        <f t="shared" si="1041"/>
        <v>6</v>
      </c>
      <c r="CW864" s="12">
        <f t="shared" si="1042"/>
        <v>6</v>
      </c>
      <c r="CX864" s="12">
        <f t="shared" si="1043"/>
        <v>6</v>
      </c>
      <c r="CY864" s="12">
        <f t="shared" si="1044"/>
        <v>6</v>
      </c>
      <c r="CZ864" s="12">
        <f t="shared" si="1045"/>
        <v>6</v>
      </c>
      <c r="DA864" s="12">
        <f t="shared" si="1046"/>
        <v>6</v>
      </c>
      <c r="DB864" s="12">
        <f t="shared" si="1047"/>
        <v>6</v>
      </c>
      <c r="DC864" s="12">
        <f t="shared" si="1048"/>
        <v>6</v>
      </c>
      <c r="DD864" s="12">
        <f t="shared" si="1049"/>
        <v>6</v>
      </c>
      <c r="DE864" s="12">
        <f t="shared" si="1050"/>
        <v>6</v>
      </c>
      <c r="DF864" s="12">
        <f t="shared" si="1051"/>
        <v>6</v>
      </c>
      <c r="DG864" s="12">
        <f t="shared" si="1052"/>
        <v>6</v>
      </c>
      <c r="DH864" s="12">
        <f t="shared" si="1053"/>
        <v>6</v>
      </c>
      <c r="DI864" s="12">
        <f t="shared" si="1054"/>
        <v>6</v>
      </c>
      <c r="DJ864" s="12">
        <f t="shared" si="1055"/>
        <v>6</v>
      </c>
      <c r="DK864" s="12">
        <f t="shared" si="1020"/>
        <v>6</v>
      </c>
      <c r="DL864" s="12">
        <f t="shared" si="1021"/>
        <v>6</v>
      </c>
      <c r="DM864" s="12">
        <f t="shared" si="1022"/>
        <v>6</v>
      </c>
      <c r="DN864" s="12">
        <f t="shared" si="1023"/>
        <v>6</v>
      </c>
      <c r="DO864" s="12">
        <f t="shared" si="1024"/>
        <v>6</v>
      </c>
      <c r="DP864" s="12">
        <f t="shared" si="1025"/>
        <v>6</v>
      </c>
    </row>
    <row r="865" spans="1:120" x14ac:dyDescent="0.15">
      <c r="A865" s="12" t="str">
        <f t="shared" si="1056"/>
        <v>Number of FTEs</v>
      </c>
      <c r="L865" s="12" t="str">
        <f>HR!C5</f>
        <v>Pre-marketing</v>
      </c>
      <c r="M865" s="12">
        <f>HR!E5</f>
        <v>5</v>
      </c>
      <c r="N865" s="12">
        <f>HR!F5</f>
        <v>5</v>
      </c>
      <c r="O865" s="12">
        <f>HR!G5</f>
        <v>5</v>
      </c>
      <c r="P865" s="12">
        <f>HR!H5</f>
        <v>5</v>
      </c>
      <c r="Q865" s="12">
        <f>HR!I5</f>
        <v>5</v>
      </c>
      <c r="R865" s="12">
        <f>HR!J5</f>
        <v>5</v>
      </c>
      <c r="S865" s="12">
        <f>HR!K5</f>
        <v>5</v>
      </c>
      <c r="T865" s="12">
        <f>HR!L5</f>
        <v>5</v>
      </c>
      <c r="U865" s="12">
        <f>HR!M5</f>
        <v>5</v>
      </c>
      <c r="V865" s="12">
        <f>HR!N5</f>
        <v>5</v>
      </c>
      <c r="W865" s="12">
        <f>HR!O5</f>
        <v>5</v>
      </c>
      <c r="X865" s="12">
        <f>HR!P5</f>
        <v>5</v>
      </c>
      <c r="Y865" s="12">
        <f>HR!Q5</f>
        <v>5</v>
      </c>
      <c r="Z865" s="12">
        <f>HR!R5</f>
        <v>5</v>
      </c>
      <c r="AA865" s="12">
        <f>HR!S5</f>
        <v>5</v>
      </c>
      <c r="AB865" s="12">
        <f>HR!T5</f>
        <v>5</v>
      </c>
      <c r="AC865" s="12">
        <f>HR!U5</f>
        <v>5</v>
      </c>
      <c r="AD865" s="12">
        <f>HR!V5</f>
        <v>5</v>
      </c>
      <c r="AE865" s="12">
        <f>HR!W5</f>
        <v>5</v>
      </c>
      <c r="AF865" s="12">
        <f>HR!X5</f>
        <v>5</v>
      </c>
      <c r="AG865" s="12">
        <f>HR!Y5</f>
        <v>5</v>
      </c>
      <c r="AH865" s="12">
        <f>HR!Z5</f>
        <v>5</v>
      </c>
      <c r="AI865" s="12">
        <f>HR!AA5</f>
        <v>5</v>
      </c>
      <c r="AJ865" s="12">
        <f>HR!AB5</f>
        <v>5</v>
      </c>
      <c r="AK865" s="12">
        <f>HR!AC5</f>
        <v>5</v>
      </c>
      <c r="AL865" s="12">
        <f>HR!AD5</f>
        <v>5</v>
      </c>
      <c r="AM865" s="12">
        <f>HR!AE5</f>
        <v>5</v>
      </c>
      <c r="AN865" s="12">
        <f>HR!AF5</f>
        <v>5</v>
      </c>
      <c r="AO865" s="12">
        <f>HR!AG5</f>
        <v>5</v>
      </c>
      <c r="AP865" s="12">
        <f>HR!AH5</f>
        <v>5</v>
      </c>
      <c r="AQ865" s="12">
        <f>HR!AI5</f>
        <v>5</v>
      </c>
      <c r="AR865" s="12">
        <f>HR!AJ5</f>
        <v>5</v>
      </c>
      <c r="AS865" s="12">
        <f>HR!AK5</f>
        <v>5</v>
      </c>
      <c r="AT865" s="12">
        <f>HR!AL5</f>
        <v>5</v>
      </c>
      <c r="AU865" s="12">
        <f>HR!AM5</f>
        <v>5</v>
      </c>
      <c r="AV865" s="12">
        <f>HR!AN5</f>
        <v>5</v>
      </c>
      <c r="AW865" s="12">
        <f>HR!AO5</f>
        <v>5</v>
      </c>
      <c r="AX865" s="12">
        <f>HR!AP5</f>
        <v>5</v>
      </c>
      <c r="AY865" s="12">
        <f>HR!AQ5</f>
        <v>5</v>
      </c>
      <c r="AZ865" s="12">
        <f>HR!AR5</f>
        <v>5</v>
      </c>
      <c r="BA865" s="12">
        <f>HR!AS5</f>
        <v>5</v>
      </c>
      <c r="BB865" s="12">
        <f>HR!AT5</f>
        <v>5</v>
      </c>
      <c r="BC865" s="12">
        <f>HR!AU5</f>
        <v>5</v>
      </c>
      <c r="BD865" s="12">
        <f>HR!AV5</f>
        <v>5</v>
      </c>
      <c r="BE865" s="12">
        <f>HR!AW5</f>
        <v>5</v>
      </c>
      <c r="BF865" s="12">
        <f>HR!AX5</f>
        <v>5</v>
      </c>
      <c r="BG865" s="12">
        <f>HR!AY5</f>
        <v>5</v>
      </c>
      <c r="BH865" s="12">
        <f>HR!AZ5</f>
        <v>5</v>
      </c>
      <c r="BI865" s="12">
        <f>HR!BA5</f>
        <v>5</v>
      </c>
      <c r="BJ865" s="12">
        <f>HR!BB5</f>
        <v>5</v>
      </c>
      <c r="BK865" s="12">
        <f>HR!BC5</f>
        <v>5</v>
      </c>
      <c r="BL865" s="12">
        <f>HR!BD5</f>
        <v>5</v>
      </c>
      <c r="BM865" s="12">
        <f>HR!BE5</f>
        <v>5</v>
      </c>
      <c r="BN865" s="12">
        <f>HR!BF5</f>
        <v>5</v>
      </c>
      <c r="BO865" s="12">
        <f>HR!BG5</f>
        <v>5</v>
      </c>
      <c r="BP865" s="12">
        <f>HR!BH5</f>
        <v>5</v>
      </c>
      <c r="BQ865" s="12">
        <f>HR!BI5</f>
        <v>5</v>
      </c>
      <c r="BR865" s="12">
        <f>HR!BJ5</f>
        <v>5</v>
      </c>
      <c r="BS865" s="12">
        <f>HR!BK5</f>
        <v>5</v>
      </c>
      <c r="BT865" s="12">
        <f>HR!BL5</f>
        <v>5</v>
      </c>
      <c r="BU865" s="12">
        <f>HR!BM5</f>
        <v>5</v>
      </c>
      <c r="BV865" s="12">
        <f>HR!BN5</f>
        <v>5</v>
      </c>
      <c r="BW865" s="12">
        <f>HR!BO5</f>
        <v>5</v>
      </c>
      <c r="BX865" s="12">
        <f>HR!BP5</f>
        <v>5</v>
      </c>
      <c r="BY865" s="12">
        <f>HR!BQ5</f>
        <v>5</v>
      </c>
      <c r="BZ865" s="12">
        <f>HR!BR5</f>
        <v>5</v>
      </c>
      <c r="CA865" s="12">
        <f>HR!BS5</f>
        <v>5</v>
      </c>
      <c r="CB865" s="12">
        <f>HR!BT5</f>
        <v>5</v>
      </c>
      <c r="CC865" s="12">
        <f>HR!BU5</f>
        <v>5</v>
      </c>
      <c r="CD865" s="12">
        <f>HR!BV5</f>
        <v>5</v>
      </c>
      <c r="CE865" s="12">
        <f>HR!BW5</f>
        <v>5</v>
      </c>
      <c r="CF865" s="12">
        <f>HR!BX5</f>
        <v>5</v>
      </c>
      <c r="CG865" s="12">
        <f t="shared" si="1026"/>
        <v>5</v>
      </c>
      <c r="CH865" s="12">
        <f t="shared" si="1027"/>
        <v>5</v>
      </c>
      <c r="CI865" s="12">
        <f t="shared" si="1028"/>
        <v>5</v>
      </c>
      <c r="CJ865" s="12">
        <f t="shared" si="1029"/>
        <v>5</v>
      </c>
      <c r="CK865" s="12">
        <f t="shared" si="1030"/>
        <v>5</v>
      </c>
      <c r="CL865" s="12">
        <f t="shared" si="1031"/>
        <v>5</v>
      </c>
      <c r="CM865" s="12">
        <f t="shared" si="1032"/>
        <v>5</v>
      </c>
      <c r="CN865" s="12">
        <f t="shared" si="1033"/>
        <v>5</v>
      </c>
      <c r="CO865" s="12">
        <f t="shared" si="1034"/>
        <v>5</v>
      </c>
      <c r="CP865" s="12">
        <f t="shared" si="1035"/>
        <v>5</v>
      </c>
      <c r="CQ865" s="12">
        <f t="shared" si="1036"/>
        <v>5</v>
      </c>
      <c r="CR865" s="12">
        <f t="shared" si="1037"/>
        <v>5</v>
      </c>
      <c r="CS865" s="12">
        <f t="shared" si="1038"/>
        <v>5</v>
      </c>
      <c r="CT865" s="12">
        <f t="shared" si="1039"/>
        <v>5</v>
      </c>
      <c r="CU865" s="12">
        <f t="shared" si="1040"/>
        <v>5</v>
      </c>
      <c r="CV865" s="12">
        <f t="shared" si="1041"/>
        <v>5</v>
      </c>
      <c r="CW865" s="12">
        <f t="shared" si="1042"/>
        <v>5</v>
      </c>
      <c r="CX865" s="12">
        <f t="shared" si="1043"/>
        <v>5</v>
      </c>
      <c r="CY865" s="12">
        <f t="shared" si="1044"/>
        <v>5</v>
      </c>
      <c r="CZ865" s="12">
        <f t="shared" si="1045"/>
        <v>5</v>
      </c>
      <c r="DA865" s="12">
        <f t="shared" si="1046"/>
        <v>5</v>
      </c>
      <c r="DB865" s="12">
        <f t="shared" si="1047"/>
        <v>5</v>
      </c>
      <c r="DC865" s="12">
        <f t="shared" si="1048"/>
        <v>5</v>
      </c>
      <c r="DD865" s="12">
        <f t="shared" si="1049"/>
        <v>5</v>
      </c>
      <c r="DE865" s="12">
        <f t="shared" si="1050"/>
        <v>5</v>
      </c>
      <c r="DF865" s="12">
        <f t="shared" si="1051"/>
        <v>5</v>
      </c>
      <c r="DG865" s="12">
        <f t="shared" si="1052"/>
        <v>5</v>
      </c>
      <c r="DH865" s="12">
        <f t="shared" si="1053"/>
        <v>5</v>
      </c>
      <c r="DI865" s="12">
        <f t="shared" si="1054"/>
        <v>5</v>
      </c>
      <c r="DJ865" s="12">
        <f t="shared" si="1055"/>
        <v>5</v>
      </c>
      <c r="DK865" s="12">
        <f t="shared" si="1020"/>
        <v>5</v>
      </c>
      <c r="DL865" s="12">
        <f t="shared" si="1021"/>
        <v>5</v>
      </c>
      <c r="DM865" s="12">
        <f t="shared" si="1022"/>
        <v>5</v>
      </c>
      <c r="DN865" s="12">
        <f t="shared" si="1023"/>
        <v>5</v>
      </c>
      <c r="DO865" s="12">
        <f t="shared" si="1024"/>
        <v>5</v>
      </c>
      <c r="DP865" s="12">
        <f t="shared" si="1025"/>
        <v>5</v>
      </c>
    </row>
    <row r="866" spans="1:120" x14ac:dyDescent="0.15">
      <c r="A866" s="12" t="str">
        <f t="shared" si="1056"/>
        <v>Number of FTEs</v>
      </c>
      <c r="L866" s="12" t="str">
        <f>HR!C6</f>
        <v>Product management</v>
      </c>
      <c r="M866" s="12">
        <f>HR!E6</f>
        <v>7</v>
      </c>
      <c r="N866" s="12">
        <f>HR!F6</f>
        <v>7</v>
      </c>
      <c r="O866" s="12">
        <f>HR!G6</f>
        <v>7</v>
      </c>
      <c r="P866" s="12">
        <f>HR!H6</f>
        <v>7</v>
      </c>
      <c r="Q866" s="12">
        <f>HR!I6</f>
        <v>7</v>
      </c>
      <c r="R866" s="12">
        <f>HR!J6</f>
        <v>7</v>
      </c>
      <c r="S866" s="12">
        <f>HR!K6</f>
        <v>7</v>
      </c>
      <c r="T866" s="12">
        <f>HR!L6</f>
        <v>7</v>
      </c>
      <c r="U866" s="12">
        <f>HR!M6</f>
        <v>7</v>
      </c>
      <c r="V866" s="12">
        <f>HR!N6</f>
        <v>7</v>
      </c>
      <c r="W866" s="12">
        <f>HR!O6</f>
        <v>7</v>
      </c>
      <c r="X866" s="12">
        <f>HR!P6</f>
        <v>7</v>
      </c>
      <c r="Y866" s="12">
        <f>HR!Q6</f>
        <v>7</v>
      </c>
      <c r="Z866" s="12">
        <f>HR!R6</f>
        <v>7</v>
      </c>
      <c r="AA866" s="12">
        <f>HR!S6</f>
        <v>7</v>
      </c>
      <c r="AB866" s="12">
        <f>HR!T6</f>
        <v>7</v>
      </c>
      <c r="AC866" s="12">
        <f>HR!U6</f>
        <v>7</v>
      </c>
      <c r="AD866" s="12">
        <f>HR!V6</f>
        <v>7</v>
      </c>
      <c r="AE866" s="12">
        <f>HR!W6</f>
        <v>7</v>
      </c>
      <c r="AF866" s="12">
        <f>HR!X6</f>
        <v>7</v>
      </c>
      <c r="AG866" s="12">
        <f>HR!Y6</f>
        <v>7</v>
      </c>
      <c r="AH866" s="12">
        <f>HR!Z6</f>
        <v>7</v>
      </c>
      <c r="AI866" s="12">
        <f>HR!AA6</f>
        <v>7</v>
      </c>
      <c r="AJ866" s="12">
        <f>HR!AB6</f>
        <v>7</v>
      </c>
      <c r="AK866" s="12">
        <f>HR!AC6</f>
        <v>7</v>
      </c>
      <c r="AL866" s="12">
        <f>HR!AD6</f>
        <v>7</v>
      </c>
      <c r="AM866" s="12">
        <f>HR!AE6</f>
        <v>7</v>
      </c>
      <c r="AN866" s="12">
        <f>HR!AF6</f>
        <v>7</v>
      </c>
      <c r="AO866" s="12">
        <f>HR!AG6</f>
        <v>7</v>
      </c>
      <c r="AP866" s="12">
        <f>HR!AH6</f>
        <v>7</v>
      </c>
      <c r="AQ866" s="12">
        <f>HR!AI6</f>
        <v>7</v>
      </c>
      <c r="AR866" s="12">
        <f>HR!AJ6</f>
        <v>7</v>
      </c>
      <c r="AS866" s="12">
        <f>HR!AK6</f>
        <v>7</v>
      </c>
      <c r="AT866" s="12">
        <f>HR!AL6</f>
        <v>7</v>
      </c>
      <c r="AU866" s="12">
        <f>HR!AM6</f>
        <v>7</v>
      </c>
      <c r="AV866" s="12">
        <f>HR!AN6</f>
        <v>7</v>
      </c>
      <c r="AW866" s="12">
        <f>HR!AO6</f>
        <v>7</v>
      </c>
      <c r="AX866" s="12">
        <f>HR!AP6</f>
        <v>7</v>
      </c>
      <c r="AY866" s="12">
        <f>HR!AQ6</f>
        <v>7</v>
      </c>
      <c r="AZ866" s="12">
        <f>HR!AR6</f>
        <v>7</v>
      </c>
      <c r="BA866" s="12">
        <f>HR!AS6</f>
        <v>7</v>
      </c>
      <c r="BB866" s="12">
        <f>HR!AT6</f>
        <v>7</v>
      </c>
      <c r="BC866" s="12">
        <f>HR!AU6</f>
        <v>7</v>
      </c>
      <c r="BD866" s="12">
        <f>HR!AV6</f>
        <v>7</v>
      </c>
      <c r="BE866" s="12">
        <f>HR!AW6</f>
        <v>7</v>
      </c>
      <c r="BF866" s="12">
        <f>HR!AX6</f>
        <v>7</v>
      </c>
      <c r="BG866" s="12">
        <f>HR!AY6</f>
        <v>7</v>
      </c>
      <c r="BH866" s="12">
        <f>HR!AZ6</f>
        <v>7</v>
      </c>
      <c r="BI866" s="12">
        <f>HR!BA6</f>
        <v>7</v>
      </c>
      <c r="BJ866" s="12">
        <f>HR!BB6</f>
        <v>7</v>
      </c>
      <c r="BK866" s="12">
        <f>HR!BC6</f>
        <v>7</v>
      </c>
      <c r="BL866" s="12">
        <f>HR!BD6</f>
        <v>7</v>
      </c>
      <c r="BM866" s="12">
        <f>HR!BE6</f>
        <v>7</v>
      </c>
      <c r="BN866" s="12">
        <f>HR!BF6</f>
        <v>7</v>
      </c>
      <c r="BO866" s="12">
        <f>HR!BG6</f>
        <v>7</v>
      </c>
      <c r="BP866" s="12">
        <f>HR!BH6</f>
        <v>7</v>
      </c>
      <c r="BQ866" s="12">
        <f>HR!BI6</f>
        <v>7</v>
      </c>
      <c r="BR866" s="12">
        <f>HR!BJ6</f>
        <v>7</v>
      </c>
      <c r="BS866" s="12">
        <f>HR!BK6</f>
        <v>7</v>
      </c>
      <c r="BT866" s="12">
        <f>HR!BL6</f>
        <v>7</v>
      </c>
      <c r="BU866" s="12">
        <f>HR!BM6</f>
        <v>7</v>
      </c>
      <c r="BV866" s="12">
        <f>HR!BN6</f>
        <v>7</v>
      </c>
      <c r="BW866" s="12">
        <f>HR!BO6</f>
        <v>7</v>
      </c>
      <c r="BX866" s="12">
        <f>HR!BP6</f>
        <v>7</v>
      </c>
      <c r="BY866" s="12">
        <f>HR!BQ6</f>
        <v>7</v>
      </c>
      <c r="BZ866" s="12">
        <f>HR!BR6</f>
        <v>7</v>
      </c>
      <c r="CA866" s="12">
        <f>HR!BS6</f>
        <v>7</v>
      </c>
      <c r="CB866" s="12">
        <f>HR!BT6</f>
        <v>7</v>
      </c>
      <c r="CC866" s="12">
        <f>HR!BU6</f>
        <v>7</v>
      </c>
      <c r="CD866" s="12">
        <f>HR!BV6</f>
        <v>7</v>
      </c>
      <c r="CE866" s="12">
        <f>HR!BW6</f>
        <v>7</v>
      </c>
      <c r="CF866" s="12">
        <f>HR!BX6</f>
        <v>7</v>
      </c>
      <c r="CG866" s="12">
        <f t="shared" si="1026"/>
        <v>7</v>
      </c>
      <c r="CH866" s="12">
        <f t="shared" si="1027"/>
        <v>7</v>
      </c>
      <c r="CI866" s="12">
        <f t="shared" si="1028"/>
        <v>7</v>
      </c>
      <c r="CJ866" s="12">
        <f t="shared" si="1029"/>
        <v>7</v>
      </c>
      <c r="CK866" s="12">
        <f t="shared" si="1030"/>
        <v>7</v>
      </c>
      <c r="CL866" s="12">
        <f t="shared" si="1031"/>
        <v>7</v>
      </c>
      <c r="CM866" s="12">
        <f t="shared" si="1032"/>
        <v>7</v>
      </c>
      <c r="CN866" s="12">
        <f t="shared" si="1033"/>
        <v>7</v>
      </c>
      <c r="CO866" s="12">
        <f t="shared" si="1034"/>
        <v>7</v>
      </c>
      <c r="CP866" s="12">
        <f t="shared" si="1035"/>
        <v>7</v>
      </c>
      <c r="CQ866" s="12">
        <f t="shared" si="1036"/>
        <v>7</v>
      </c>
      <c r="CR866" s="12">
        <f t="shared" si="1037"/>
        <v>7</v>
      </c>
      <c r="CS866" s="12">
        <f t="shared" si="1038"/>
        <v>7</v>
      </c>
      <c r="CT866" s="12">
        <f t="shared" si="1039"/>
        <v>7</v>
      </c>
      <c r="CU866" s="12">
        <f t="shared" si="1040"/>
        <v>7</v>
      </c>
      <c r="CV866" s="12">
        <f t="shared" si="1041"/>
        <v>7</v>
      </c>
      <c r="CW866" s="12">
        <f t="shared" si="1042"/>
        <v>7</v>
      </c>
      <c r="CX866" s="12">
        <f t="shared" si="1043"/>
        <v>7</v>
      </c>
      <c r="CY866" s="12">
        <f t="shared" si="1044"/>
        <v>7</v>
      </c>
      <c r="CZ866" s="12">
        <f t="shared" si="1045"/>
        <v>7</v>
      </c>
      <c r="DA866" s="12">
        <f t="shared" si="1046"/>
        <v>7</v>
      </c>
      <c r="DB866" s="12">
        <f t="shared" si="1047"/>
        <v>7</v>
      </c>
      <c r="DC866" s="12">
        <f t="shared" si="1048"/>
        <v>7</v>
      </c>
      <c r="DD866" s="12">
        <f t="shared" si="1049"/>
        <v>7</v>
      </c>
      <c r="DE866" s="12">
        <f t="shared" si="1050"/>
        <v>7</v>
      </c>
      <c r="DF866" s="12">
        <f t="shared" si="1051"/>
        <v>7</v>
      </c>
      <c r="DG866" s="12">
        <f t="shared" si="1052"/>
        <v>7</v>
      </c>
      <c r="DH866" s="12">
        <f t="shared" si="1053"/>
        <v>7</v>
      </c>
      <c r="DI866" s="12">
        <f t="shared" si="1054"/>
        <v>7</v>
      </c>
      <c r="DJ866" s="12">
        <f t="shared" si="1055"/>
        <v>7</v>
      </c>
      <c r="DK866" s="12">
        <f t="shared" si="1020"/>
        <v>7</v>
      </c>
      <c r="DL866" s="12">
        <f t="shared" si="1021"/>
        <v>7</v>
      </c>
      <c r="DM866" s="12">
        <f t="shared" si="1022"/>
        <v>7</v>
      </c>
      <c r="DN866" s="12">
        <f t="shared" si="1023"/>
        <v>7</v>
      </c>
      <c r="DO866" s="12">
        <f t="shared" si="1024"/>
        <v>7</v>
      </c>
      <c r="DP866" s="12">
        <f t="shared" si="1025"/>
        <v>7</v>
      </c>
    </row>
    <row r="867" spans="1:120" x14ac:dyDescent="0.15">
      <c r="A867" s="12" t="str">
        <f t="shared" si="1056"/>
        <v>Number of FTEs</v>
      </c>
      <c r="L867" s="12" t="str">
        <f>HR!C7</f>
        <v>Sales</v>
      </c>
      <c r="M867" s="12">
        <f>HR!E7</f>
        <v>6</v>
      </c>
      <c r="N867" s="12">
        <f>HR!F7</f>
        <v>6</v>
      </c>
      <c r="O867" s="12">
        <f>HR!G7</f>
        <v>6</v>
      </c>
      <c r="P867" s="12">
        <f>HR!H7</f>
        <v>6</v>
      </c>
      <c r="Q867" s="12">
        <f>HR!I7</f>
        <v>6</v>
      </c>
      <c r="R867" s="12">
        <f>HR!J7</f>
        <v>6</v>
      </c>
      <c r="S867" s="12">
        <f>HR!K7</f>
        <v>6</v>
      </c>
      <c r="T867" s="12">
        <f>HR!L7</f>
        <v>6</v>
      </c>
      <c r="U867" s="12">
        <f>HR!M7</f>
        <v>6</v>
      </c>
      <c r="V867" s="12">
        <f>HR!N7</f>
        <v>6</v>
      </c>
      <c r="W867" s="12">
        <f>HR!O7</f>
        <v>6</v>
      </c>
      <c r="X867" s="12">
        <f>HR!P7</f>
        <v>6</v>
      </c>
      <c r="Y867" s="12">
        <f>HR!Q7</f>
        <v>6</v>
      </c>
      <c r="Z867" s="12">
        <f>HR!R7</f>
        <v>6</v>
      </c>
      <c r="AA867" s="12">
        <f>HR!S7</f>
        <v>6</v>
      </c>
      <c r="AB867" s="12">
        <f>HR!T7</f>
        <v>6</v>
      </c>
      <c r="AC867" s="12">
        <f>HR!U7</f>
        <v>6</v>
      </c>
      <c r="AD867" s="12">
        <f>HR!V7</f>
        <v>6</v>
      </c>
      <c r="AE867" s="12">
        <f>HR!W7</f>
        <v>6</v>
      </c>
      <c r="AF867" s="12">
        <f>HR!X7</f>
        <v>6</v>
      </c>
      <c r="AG867" s="12">
        <f>HR!Y7</f>
        <v>6</v>
      </c>
      <c r="AH867" s="12">
        <f>HR!Z7</f>
        <v>6</v>
      </c>
      <c r="AI867" s="12">
        <f>HR!AA7</f>
        <v>6</v>
      </c>
      <c r="AJ867" s="12">
        <f>HR!AB7</f>
        <v>6</v>
      </c>
      <c r="AK867" s="12">
        <f>HR!AC7</f>
        <v>6</v>
      </c>
      <c r="AL867" s="12">
        <f>HR!AD7</f>
        <v>6</v>
      </c>
      <c r="AM867" s="12">
        <f>HR!AE7</f>
        <v>6</v>
      </c>
      <c r="AN867" s="12">
        <f>HR!AF7</f>
        <v>6</v>
      </c>
      <c r="AO867" s="12">
        <f>HR!AG7</f>
        <v>6</v>
      </c>
      <c r="AP867" s="12">
        <f>HR!AH7</f>
        <v>6</v>
      </c>
      <c r="AQ867" s="12">
        <f>HR!AI7</f>
        <v>6</v>
      </c>
      <c r="AR867" s="12">
        <f>HR!AJ7</f>
        <v>6</v>
      </c>
      <c r="AS867" s="12">
        <f>HR!AK7</f>
        <v>6</v>
      </c>
      <c r="AT867" s="12">
        <f>HR!AL7</f>
        <v>6</v>
      </c>
      <c r="AU867" s="12">
        <f>HR!AM7</f>
        <v>6</v>
      </c>
      <c r="AV867" s="12">
        <f>HR!AN7</f>
        <v>6</v>
      </c>
      <c r="AW867" s="12">
        <f>HR!AO7</f>
        <v>6</v>
      </c>
      <c r="AX867" s="12">
        <f>HR!AP7</f>
        <v>6</v>
      </c>
      <c r="AY867" s="12">
        <f>HR!AQ7</f>
        <v>6</v>
      </c>
      <c r="AZ867" s="12">
        <f>HR!AR7</f>
        <v>6</v>
      </c>
      <c r="BA867" s="12">
        <f>HR!AS7</f>
        <v>6</v>
      </c>
      <c r="BB867" s="12">
        <f>HR!AT7</f>
        <v>6</v>
      </c>
      <c r="BC867" s="12">
        <f>HR!AU7</f>
        <v>6</v>
      </c>
      <c r="BD867" s="12">
        <f>HR!AV7</f>
        <v>6</v>
      </c>
      <c r="BE867" s="12">
        <f>HR!AW7</f>
        <v>6</v>
      </c>
      <c r="BF867" s="12">
        <f>HR!AX7</f>
        <v>6</v>
      </c>
      <c r="BG867" s="12">
        <f>HR!AY7</f>
        <v>6</v>
      </c>
      <c r="BH867" s="12">
        <f>HR!AZ7</f>
        <v>6</v>
      </c>
      <c r="BI867" s="12">
        <f>HR!BA7</f>
        <v>6</v>
      </c>
      <c r="BJ867" s="12">
        <f>HR!BB7</f>
        <v>6</v>
      </c>
      <c r="BK867" s="12">
        <f>HR!BC7</f>
        <v>6</v>
      </c>
      <c r="BL867" s="12">
        <f>HR!BD7</f>
        <v>6</v>
      </c>
      <c r="BM867" s="12">
        <f>HR!BE7</f>
        <v>6</v>
      </c>
      <c r="BN867" s="12">
        <f>HR!BF7</f>
        <v>6</v>
      </c>
      <c r="BO867" s="12">
        <f>HR!BG7</f>
        <v>6</v>
      </c>
      <c r="BP867" s="12">
        <f>HR!BH7</f>
        <v>6</v>
      </c>
      <c r="BQ867" s="12">
        <f>HR!BI7</f>
        <v>6</v>
      </c>
      <c r="BR867" s="12">
        <f>HR!BJ7</f>
        <v>6</v>
      </c>
      <c r="BS867" s="12">
        <f>HR!BK7</f>
        <v>6</v>
      </c>
      <c r="BT867" s="12">
        <f>HR!BL7</f>
        <v>6</v>
      </c>
      <c r="BU867" s="12">
        <f>HR!BM7</f>
        <v>6</v>
      </c>
      <c r="BV867" s="12">
        <f>HR!BN7</f>
        <v>6</v>
      </c>
      <c r="BW867" s="12">
        <f>HR!BO7</f>
        <v>6</v>
      </c>
      <c r="BX867" s="12">
        <f>HR!BP7</f>
        <v>6</v>
      </c>
      <c r="BY867" s="12">
        <f>HR!BQ7</f>
        <v>6</v>
      </c>
      <c r="BZ867" s="12">
        <f>HR!BR7</f>
        <v>6</v>
      </c>
      <c r="CA867" s="12">
        <f>HR!BS7</f>
        <v>6</v>
      </c>
      <c r="CB867" s="12">
        <f>HR!BT7</f>
        <v>6</v>
      </c>
      <c r="CC867" s="12">
        <f>HR!BU7</f>
        <v>6</v>
      </c>
      <c r="CD867" s="12">
        <f>HR!BV7</f>
        <v>6</v>
      </c>
      <c r="CE867" s="12">
        <f>HR!BW7</f>
        <v>6</v>
      </c>
      <c r="CF867" s="12">
        <f>HR!BX7</f>
        <v>6</v>
      </c>
      <c r="CG867" s="12">
        <f t="shared" si="1026"/>
        <v>6</v>
      </c>
      <c r="CH867" s="12">
        <f t="shared" si="1027"/>
        <v>6</v>
      </c>
      <c r="CI867" s="12">
        <f t="shared" si="1028"/>
        <v>6</v>
      </c>
      <c r="CJ867" s="12">
        <f t="shared" si="1029"/>
        <v>6</v>
      </c>
      <c r="CK867" s="12">
        <f t="shared" si="1030"/>
        <v>6</v>
      </c>
      <c r="CL867" s="12">
        <f t="shared" si="1031"/>
        <v>6</v>
      </c>
      <c r="CM867" s="12">
        <f t="shared" si="1032"/>
        <v>6</v>
      </c>
      <c r="CN867" s="12">
        <f t="shared" si="1033"/>
        <v>6</v>
      </c>
      <c r="CO867" s="12">
        <f t="shared" si="1034"/>
        <v>6</v>
      </c>
      <c r="CP867" s="12">
        <f t="shared" si="1035"/>
        <v>6</v>
      </c>
      <c r="CQ867" s="12">
        <f t="shared" si="1036"/>
        <v>6</v>
      </c>
      <c r="CR867" s="12">
        <f t="shared" si="1037"/>
        <v>6</v>
      </c>
      <c r="CS867" s="12">
        <f t="shared" si="1038"/>
        <v>6</v>
      </c>
      <c r="CT867" s="12">
        <f t="shared" si="1039"/>
        <v>6</v>
      </c>
      <c r="CU867" s="12">
        <f t="shared" si="1040"/>
        <v>6</v>
      </c>
      <c r="CV867" s="12">
        <f t="shared" si="1041"/>
        <v>6</v>
      </c>
      <c r="CW867" s="12">
        <f t="shared" si="1042"/>
        <v>6</v>
      </c>
      <c r="CX867" s="12">
        <f t="shared" si="1043"/>
        <v>6</v>
      </c>
      <c r="CY867" s="12">
        <f t="shared" si="1044"/>
        <v>6</v>
      </c>
      <c r="CZ867" s="12">
        <f t="shared" si="1045"/>
        <v>6</v>
      </c>
      <c r="DA867" s="12">
        <f t="shared" si="1046"/>
        <v>6</v>
      </c>
      <c r="DB867" s="12">
        <f t="shared" si="1047"/>
        <v>6</v>
      </c>
      <c r="DC867" s="12">
        <f t="shared" si="1048"/>
        <v>6</v>
      </c>
      <c r="DD867" s="12">
        <f t="shared" si="1049"/>
        <v>6</v>
      </c>
      <c r="DE867" s="12">
        <f t="shared" si="1050"/>
        <v>6</v>
      </c>
      <c r="DF867" s="12">
        <f t="shared" si="1051"/>
        <v>6</v>
      </c>
      <c r="DG867" s="12">
        <f t="shared" si="1052"/>
        <v>6</v>
      </c>
      <c r="DH867" s="12">
        <f t="shared" si="1053"/>
        <v>6</v>
      </c>
      <c r="DI867" s="12">
        <f t="shared" si="1054"/>
        <v>6</v>
      </c>
      <c r="DJ867" s="12">
        <f t="shared" si="1055"/>
        <v>6</v>
      </c>
      <c r="DK867" s="12">
        <f t="shared" si="1020"/>
        <v>6</v>
      </c>
      <c r="DL867" s="12">
        <f t="shared" si="1021"/>
        <v>6</v>
      </c>
      <c r="DM867" s="12">
        <f t="shared" si="1022"/>
        <v>6</v>
      </c>
      <c r="DN867" s="12">
        <f t="shared" si="1023"/>
        <v>6</v>
      </c>
      <c r="DO867" s="12">
        <f t="shared" si="1024"/>
        <v>6</v>
      </c>
      <c r="DP867" s="12">
        <f t="shared" si="1025"/>
        <v>6</v>
      </c>
    </row>
    <row r="868" spans="1:120" x14ac:dyDescent="0.15">
      <c r="A868" s="12" t="str">
        <f t="shared" si="1056"/>
        <v>Number of FTEs</v>
      </c>
      <c r="L868" s="12">
        <f>HR!C8</f>
        <v>0</v>
      </c>
      <c r="M868" s="12">
        <f>HR!E8</f>
        <v>0</v>
      </c>
      <c r="N868" s="12">
        <f>HR!F8</f>
        <v>0</v>
      </c>
      <c r="O868" s="12">
        <f>HR!G8</f>
        <v>0</v>
      </c>
      <c r="P868" s="12">
        <f>HR!H8</f>
        <v>0</v>
      </c>
      <c r="Q868" s="12">
        <f>HR!I8</f>
        <v>0</v>
      </c>
      <c r="R868" s="12">
        <f>HR!J8</f>
        <v>0</v>
      </c>
      <c r="S868" s="12">
        <f>HR!K8</f>
        <v>0</v>
      </c>
      <c r="T868" s="12">
        <f>HR!L8</f>
        <v>0</v>
      </c>
      <c r="U868" s="12">
        <f>HR!M8</f>
        <v>0</v>
      </c>
      <c r="V868" s="12">
        <f>HR!N8</f>
        <v>0</v>
      </c>
      <c r="W868" s="12">
        <f>HR!O8</f>
        <v>0</v>
      </c>
      <c r="X868" s="12">
        <f>HR!P8</f>
        <v>0</v>
      </c>
      <c r="Y868" s="12">
        <f>HR!Q8</f>
        <v>0</v>
      </c>
      <c r="Z868" s="12">
        <f>HR!R8</f>
        <v>0</v>
      </c>
      <c r="AA868" s="12">
        <f>HR!S8</f>
        <v>0</v>
      </c>
      <c r="AB868" s="12">
        <f>HR!T8</f>
        <v>0</v>
      </c>
      <c r="AC868" s="12">
        <f>HR!U8</f>
        <v>0</v>
      </c>
      <c r="AD868" s="12">
        <f>HR!V8</f>
        <v>0</v>
      </c>
      <c r="AE868" s="12">
        <f>HR!W8</f>
        <v>0</v>
      </c>
      <c r="AF868" s="12">
        <f>HR!X8</f>
        <v>0</v>
      </c>
      <c r="AG868" s="12">
        <f>HR!Y8</f>
        <v>0</v>
      </c>
      <c r="AH868" s="12">
        <f>HR!Z8</f>
        <v>0</v>
      </c>
      <c r="AI868" s="12">
        <f>HR!AA8</f>
        <v>0</v>
      </c>
      <c r="AJ868" s="12">
        <f>HR!AB8</f>
        <v>0</v>
      </c>
      <c r="AK868" s="12">
        <f>HR!AC8</f>
        <v>0</v>
      </c>
      <c r="AL868" s="12">
        <f>HR!AD8</f>
        <v>0</v>
      </c>
      <c r="AM868" s="12">
        <f>HR!AE8</f>
        <v>0</v>
      </c>
      <c r="AN868" s="12">
        <f>HR!AF8</f>
        <v>0</v>
      </c>
      <c r="AO868" s="12">
        <f>HR!AG8</f>
        <v>0</v>
      </c>
      <c r="AP868" s="12">
        <f>HR!AH8</f>
        <v>0</v>
      </c>
      <c r="AQ868" s="12">
        <f>HR!AI8</f>
        <v>0</v>
      </c>
      <c r="AR868" s="12">
        <f>HR!AJ8</f>
        <v>0</v>
      </c>
      <c r="AS868" s="12">
        <f>HR!AK8</f>
        <v>0</v>
      </c>
      <c r="AT868" s="12">
        <f>HR!AL8</f>
        <v>0</v>
      </c>
      <c r="AU868" s="12">
        <f>HR!AM8</f>
        <v>0</v>
      </c>
      <c r="AV868" s="12">
        <f>HR!AN8</f>
        <v>0</v>
      </c>
      <c r="AW868" s="12">
        <f>HR!AO8</f>
        <v>0</v>
      </c>
      <c r="AX868" s="12">
        <f>HR!AP8</f>
        <v>0</v>
      </c>
      <c r="AY868" s="12">
        <f>HR!AQ8</f>
        <v>0</v>
      </c>
      <c r="AZ868" s="12">
        <f>HR!AR8</f>
        <v>0</v>
      </c>
      <c r="BA868" s="12">
        <f>HR!AS8</f>
        <v>0</v>
      </c>
      <c r="BB868" s="12">
        <f>HR!AT8</f>
        <v>0</v>
      </c>
      <c r="BC868" s="12">
        <f>HR!AU8</f>
        <v>0</v>
      </c>
      <c r="BD868" s="12">
        <f>HR!AV8</f>
        <v>0</v>
      </c>
      <c r="BE868" s="12">
        <f>HR!AW8</f>
        <v>0</v>
      </c>
      <c r="BF868" s="12">
        <f>HR!AX8</f>
        <v>0</v>
      </c>
      <c r="BG868" s="12">
        <f>HR!AY8</f>
        <v>0</v>
      </c>
      <c r="BH868" s="12">
        <f>HR!AZ8</f>
        <v>0</v>
      </c>
      <c r="BI868" s="12">
        <f>HR!BA8</f>
        <v>0</v>
      </c>
      <c r="BJ868" s="12">
        <f>HR!BB8</f>
        <v>0</v>
      </c>
      <c r="BK868" s="12">
        <f>HR!BC8</f>
        <v>0</v>
      </c>
      <c r="BL868" s="12">
        <f>HR!BD8</f>
        <v>0</v>
      </c>
      <c r="BM868" s="12">
        <f>HR!BE8</f>
        <v>0</v>
      </c>
      <c r="BN868" s="12">
        <f>HR!BF8</f>
        <v>0</v>
      </c>
      <c r="BO868" s="12">
        <f>HR!BG8</f>
        <v>0</v>
      </c>
      <c r="BP868" s="12">
        <f>HR!BH8</f>
        <v>0</v>
      </c>
      <c r="BQ868" s="12">
        <f>HR!BI8</f>
        <v>0</v>
      </c>
      <c r="BR868" s="12">
        <f>HR!BJ8</f>
        <v>0</v>
      </c>
      <c r="BS868" s="12">
        <f>HR!BK8</f>
        <v>0</v>
      </c>
      <c r="BT868" s="12">
        <f>HR!BL8</f>
        <v>0</v>
      </c>
      <c r="BU868" s="12">
        <f>HR!BM8</f>
        <v>0</v>
      </c>
      <c r="BV868" s="12">
        <f>HR!BN8</f>
        <v>0</v>
      </c>
      <c r="BW868" s="12">
        <f>HR!BO8</f>
        <v>0</v>
      </c>
      <c r="BX868" s="12">
        <f>HR!BP8</f>
        <v>0</v>
      </c>
      <c r="BY868" s="12">
        <f>HR!BQ8</f>
        <v>0</v>
      </c>
      <c r="BZ868" s="12">
        <f>HR!BR8</f>
        <v>0</v>
      </c>
      <c r="CA868" s="12">
        <f>HR!BS8</f>
        <v>0</v>
      </c>
      <c r="CB868" s="12">
        <f>HR!BT8</f>
        <v>0</v>
      </c>
      <c r="CC868" s="12">
        <f>HR!BU8</f>
        <v>0</v>
      </c>
      <c r="CD868" s="12">
        <f>HR!BV8</f>
        <v>0</v>
      </c>
      <c r="CE868" s="12">
        <f>HR!BW8</f>
        <v>0</v>
      </c>
      <c r="CF868" s="12">
        <f>HR!BX8</f>
        <v>0</v>
      </c>
      <c r="CG868" s="12">
        <f t="shared" si="1026"/>
        <v>0</v>
      </c>
      <c r="CH868" s="12">
        <f t="shared" si="1027"/>
        <v>0</v>
      </c>
      <c r="CI868" s="12">
        <f t="shared" si="1028"/>
        <v>0</v>
      </c>
      <c r="CJ868" s="12">
        <f t="shared" si="1029"/>
        <v>0</v>
      </c>
      <c r="CK868" s="12">
        <f t="shared" si="1030"/>
        <v>0</v>
      </c>
      <c r="CL868" s="12">
        <f t="shared" si="1031"/>
        <v>0</v>
      </c>
      <c r="CM868" s="12">
        <f t="shared" si="1032"/>
        <v>0</v>
      </c>
      <c r="CN868" s="12">
        <f t="shared" si="1033"/>
        <v>0</v>
      </c>
      <c r="CO868" s="12">
        <f t="shared" si="1034"/>
        <v>0</v>
      </c>
      <c r="CP868" s="12">
        <f t="shared" si="1035"/>
        <v>0</v>
      </c>
      <c r="CQ868" s="12">
        <f t="shared" si="1036"/>
        <v>0</v>
      </c>
      <c r="CR868" s="12">
        <f t="shared" si="1037"/>
        <v>0</v>
      </c>
      <c r="CS868" s="12">
        <f t="shared" si="1038"/>
        <v>0</v>
      </c>
      <c r="CT868" s="12">
        <f t="shared" si="1039"/>
        <v>0</v>
      </c>
      <c r="CU868" s="12">
        <f t="shared" si="1040"/>
        <v>0</v>
      </c>
      <c r="CV868" s="12">
        <f t="shared" si="1041"/>
        <v>0</v>
      </c>
      <c r="CW868" s="12">
        <f t="shared" si="1042"/>
        <v>0</v>
      </c>
      <c r="CX868" s="12">
        <f t="shared" si="1043"/>
        <v>0</v>
      </c>
      <c r="CY868" s="12">
        <f t="shared" si="1044"/>
        <v>0</v>
      </c>
      <c r="CZ868" s="12">
        <f t="shared" si="1045"/>
        <v>0</v>
      </c>
      <c r="DA868" s="12">
        <f t="shared" si="1046"/>
        <v>0</v>
      </c>
      <c r="DB868" s="12">
        <f t="shared" si="1047"/>
        <v>0</v>
      </c>
      <c r="DC868" s="12">
        <f t="shared" si="1048"/>
        <v>0</v>
      </c>
      <c r="DD868" s="12">
        <f t="shared" si="1049"/>
        <v>0</v>
      </c>
      <c r="DE868" s="12">
        <f t="shared" si="1050"/>
        <v>0</v>
      </c>
      <c r="DF868" s="12">
        <f t="shared" si="1051"/>
        <v>0</v>
      </c>
      <c r="DG868" s="12">
        <f t="shared" si="1052"/>
        <v>0</v>
      </c>
      <c r="DH868" s="12">
        <f t="shared" si="1053"/>
        <v>0</v>
      </c>
      <c r="DI868" s="12">
        <f t="shared" si="1054"/>
        <v>0</v>
      </c>
      <c r="DJ868" s="12">
        <f t="shared" si="1055"/>
        <v>0</v>
      </c>
      <c r="DK868" s="12">
        <f t="shared" si="1020"/>
        <v>0</v>
      </c>
      <c r="DL868" s="12">
        <f t="shared" si="1021"/>
        <v>0</v>
      </c>
      <c r="DM868" s="12">
        <f t="shared" si="1022"/>
        <v>0</v>
      </c>
      <c r="DN868" s="12">
        <f t="shared" si="1023"/>
        <v>0</v>
      </c>
      <c r="DO868" s="12">
        <f t="shared" si="1024"/>
        <v>0</v>
      </c>
      <c r="DP868" s="12">
        <f t="shared" si="1025"/>
        <v>0</v>
      </c>
    </row>
    <row r="869" spans="1:120" x14ac:dyDescent="0.15">
      <c r="A869" s="12" t="str">
        <f t="shared" si="1056"/>
        <v>Number of FTEs</v>
      </c>
      <c r="L869" s="12">
        <f>HR!C9</f>
        <v>0</v>
      </c>
      <c r="M869" s="12">
        <f>HR!E9</f>
        <v>0</v>
      </c>
      <c r="N869" s="12">
        <f>HR!F9</f>
        <v>0</v>
      </c>
      <c r="O869" s="12">
        <f>HR!G9</f>
        <v>0</v>
      </c>
      <c r="P869" s="12">
        <f>HR!H9</f>
        <v>0</v>
      </c>
      <c r="Q869" s="12">
        <f>HR!I9</f>
        <v>0</v>
      </c>
      <c r="R869" s="12">
        <f>HR!J9</f>
        <v>0</v>
      </c>
      <c r="S869" s="12">
        <f>HR!K9</f>
        <v>0</v>
      </c>
      <c r="T869" s="12">
        <f>HR!L9</f>
        <v>0</v>
      </c>
      <c r="U869" s="12">
        <f>HR!M9</f>
        <v>0</v>
      </c>
      <c r="V869" s="12">
        <f>HR!N9</f>
        <v>0</v>
      </c>
      <c r="W869" s="12">
        <f>HR!O9</f>
        <v>0</v>
      </c>
      <c r="X869" s="12">
        <f>HR!P9</f>
        <v>0</v>
      </c>
      <c r="Y869" s="12">
        <f>HR!Q9</f>
        <v>0</v>
      </c>
      <c r="Z869" s="12">
        <f>HR!R9</f>
        <v>0</v>
      </c>
      <c r="AA869" s="12">
        <f>HR!S9</f>
        <v>0</v>
      </c>
      <c r="AB869" s="12">
        <f>HR!T9</f>
        <v>0</v>
      </c>
      <c r="AC869" s="12">
        <f>HR!U9</f>
        <v>0</v>
      </c>
      <c r="AD869" s="12">
        <f>HR!V9</f>
        <v>0</v>
      </c>
      <c r="AE869" s="12">
        <f>HR!W9</f>
        <v>0</v>
      </c>
      <c r="AF869" s="12">
        <f>HR!X9</f>
        <v>0</v>
      </c>
      <c r="AG869" s="12">
        <f>HR!Y9</f>
        <v>0</v>
      </c>
      <c r="AH869" s="12">
        <f>HR!Z9</f>
        <v>0</v>
      </c>
      <c r="AI869" s="12">
        <f>HR!AA9</f>
        <v>0</v>
      </c>
      <c r="AJ869" s="12">
        <f>HR!AB9</f>
        <v>0</v>
      </c>
      <c r="AK869" s="12">
        <f>HR!AC9</f>
        <v>0</v>
      </c>
      <c r="AL869" s="12">
        <f>HR!AD9</f>
        <v>0</v>
      </c>
      <c r="AM869" s="12">
        <f>HR!AE9</f>
        <v>0</v>
      </c>
      <c r="AN869" s="12">
        <f>HR!AF9</f>
        <v>0</v>
      </c>
      <c r="AO869" s="12">
        <f>HR!AG9</f>
        <v>0</v>
      </c>
      <c r="AP869" s="12">
        <f>HR!AH9</f>
        <v>0</v>
      </c>
      <c r="AQ869" s="12">
        <f>HR!AI9</f>
        <v>0</v>
      </c>
      <c r="AR869" s="12">
        <f>HR!AJ9</f>
        <v>0</v>
      </c>
      <c r="AS869" s="12">
        <f>HR!AK9</f>
        <v>0</v>
      </c>
      <c r="AT869" s="12">
        <f>HR!AL9</f>
        <v>0</v>
      </c>
      <c r="AU869" s="12">
        <f>HR!AM9</f>
        <v>0</v>
      </c>
      <c r="AV869" s="12">
        <f>HR!AN9</f>
        <v>0</v>
      </c>
      <c r="AW869" s="12">
        <f>HR!AO9</f>
        <v>0</v>
      </c>
      <c r="AX869" s="12">
        <f>HR!AP9</f>
        <v>0</v>
      </c>
      <c r="AY869" s="12">
        <f>HR!AQ9</f>
        <v>0</v>
      </c>
      <c r="AZ869" s="12">
        <f>HR!AR9</f>
        <v>0</v>
      </c>
      <c r="BA869" s="12">
        <f>HR!AS9</f>
        <v>0</v>
      </c>
      <c r="BB869" s="12">
        <f>HR!AT9</f>
        <v>0</v>
      </c>
      <c r="BC869" s="12">
        <f>HR!AU9</f>
        <v>0</v>
      </c>
      <c r="BD869" s="12">
        <f>HR!AV9</f>
        <v>0</v>
      </c>
      <c r="BE869" s="12">
        <f>HR!AW9</f>
        <v>0</v>
      </c>
      <c r="BF869" s="12">
        <f>HR!AX9</f>
        <v>0</v>
      </c>
      <c r="BG869" s="12">
        <f>HR!AY9</f>
        <v>0</v>
      </c>
      <c r="BH869" s="12">
        <f>HR!AZ9</f>
        <v>0</v>
      </c>
      <c r="BI869" s="12">
        <f>HR!BA9</f>
        <v>0</v>
      </c>
      <c r="BJ869" s="12">
        <f>HR!BB9</f>
        <v>0</v>
      </c>
      <c r="BK869" s="12">
        <f>HR!BC9</f>
        <v>0</v>
      </c>
      <c r="BL869" s="12">
        <f>HR!BD9</f>
        <v>0</v>
      </c>
      <c r="BM869" s="12">
        <f>HR!BE9</f>
        <v>0</v>
      </c>
      <c r="BN869" s="12">
        <f>HR!BF9</f>
        <v>0</v>
      </c>
      <c r="BO869" s="12">
        <f>HR!BG9</f>
        <v>0</v>
      </c>
      <c r="BP869" s="12">
        <f>HR!BH9</f>
        <v>0</v>
      </c>
      <c r="BQ869" s="12">
        <f>HR!BI9</f>
        <v>0</v>
      </c>
      <c r="BR869" s="12">
        <f>HR!BJ9</f>
        <v>0</v>
      </c>
      <c r="BS869" s="12">
        <f>HR!BK9</f>
        <v>0</v>
      </c>
      <c r="BT869" s="12">
        <f>HR!BL9</f>
        <v>0</v>
      </c>
      <c r="BU869" s="12">
        <f>HR!BM9</f>
        <v>0</v>
      </c>
      <c r="BV869" s="12">
        <f>HR!BN9</f>
        <v>0</v>
      </c>
      <c r="BW869" s="12">
        <f>HR!BO9</f>
        <v>0</v>
      </c>
      <c r="BX869" s="12">
        <f>HR!BP9</f>
        <v>0</v>
      </c>
      <c r="BY869" s="12">
        <f>HR!BQ9</f>
        <v>0</v>
      </c>
      <c r="BZ869" s="12">
        <f>HR!BR9</f>
        <v>0</v>
      </c>
      <c r="CA869" s="12">
        <f>HR!BS9</f>
        <v>0</v>
      </c>
      <c r="CB869" s="12">
        <f>HR!BT9</f>
        <v>0</v>
      </c>
      <c r="CC869" s="12">
        <f>HR!BU9</f>
        <v>0</v>
      </c>
      <c r="CD869" s="12">
        <f>HR!BV9</f>
        <v>0</v>
      </c>
      <c r="CE869" s="12">
        <f>HR!BW9</f>
        <v>0</v>
      </c>
      <c r="CF869" s="12">
        <f>HR!BX9</f>
        <v>0</v>
      </c>
      <c r="CG869" s="12">
        <f t="shared" si="1026"/>
        <v>0</v>
      </c>
      <c r="CH869" s="12">
        <f t="shared" si="1027"/>
        <v>0</v>
      </c>
      <c r="CI869" s="12">
        <f t="shared" si="1028"/>
        <v>0</v>
      </c>
      <c r="CJ869" s="12">
        <f t="shared" si="1029"/>
        <v>0</v>
      </c>
      <c r="CK869" s="12">
        <f t="shared" si="1030"/>
        <v>0</v>
      </c>
      <c r="CL869" s="12">
        <f t="shared" si="1031"/>
        <v>0</v>
      </c>
      <c r="CM869" s="12">
        <f t="shared" si="1032"/>
        <v>0</v>
      </c>
      <c r="CN869" s="12">
        <f t="shared" si="1033"/>
        <v>0</v>
      </c>
      <c r="CO869" s="12">
        <f t="shared" si="1034"/>
        <v>0</v>
      </c>
      <c r="CP869" s="12">
        <f t="shared" si="1035"/>
        <v>0</v>
      </c>
      <c r="CQ869" s="12">
        <f t="shared" si="1036"/>
        <v>0</v>
      </c>
      <c r="CR869" s="12">
        <f t="shared" si="1037"/>
        <v>0</v>
      </c>
      <c r="CS869" s="12">
        <f t="shared" si="1038"/>
        <v>0</v>
      </c>
      <c r="CT869" s="12">
        <f t="shared" si="1039"/>
        <v>0</v>
      </c>
      <c r="CU869" s="12">
        <f t="shared" si="1040"/>
        <v>0</v>
      </c>
      <c r="CV869" s="12">
        <f t="shared" si="1041"/>
        <v>0</v>
      </c>
      <c r="CW869" s="12">
        <f t="shared" si="1042"/>
        <v>0</v>
      </c>
      <c r="CX869" s="12">
        <f t="shared" si="1043"/>
        <v>0</v>
      </c>
      <c r="CY869" s="12">
        <f t="shared" si="1044"/>
        <v>0</v>
      </c>
      <c r="CZ869" s="12">
        <f t="shared" si="1045"/>
        <v>0</v>
      </c>
      <c r="DA869" s="12">
        <f t="shared" si="1046"/>
        <v>0</v>
      </c>
      <c r="DB869" s="12">
        <f t="shared" si="1047"/>
        <v>0</v>
      </c>
      <c r="DC869" s="12">
        <f t="shared" si="1048"/>
        <v>0</v>
      </c>
      <c r="DD869" s="12">
        <f t="shared" si="1049"/>
        <v>0</v>
      </c>
      <c r="DE869" s="12">
        <f t="shared" si="1050"/>
        <v>0</v>
      </c>
      <c r="DF869" s="12">
        <f t="shared" si="1051"/>
        <v>0</v>
      </c>
      <c r="DG869" s="12">
        <f t="shared" si="1052"/>
        <v>0</v>
      </c>
      <c r="DH869" s="12">
        <f t="shared" si="1053"/>
        <v>0</v>
      </c>
      <c r="DI869" s="12">
        <f t="shared" si="1054"/>
        <v>0</v>
      </c>
      <c r="DJ869" s="12">
        <f t="shared" si="1055"/>
        <v>0</v>
      </c>
      <c r="DK869" s="12">
        <f t="shared" si="1020"/>
        <v>0</v>
      </c>
      <c r="DL869" s="12">
        <f t="shared" si="1021"/>
        <v>0</v>
      </c>
      <c r="DM869" s="12">
        <f t="shared" si="1022"/>
        <v>0</v>
      </c>
      <c r="DN869" s="12">
        <f t="shared" si="1023"/>
        <v>0</v>
      </c>
      <c r="DO869" s="12">
        <f t="shared" si="1024"/>
        <v>0</v>
      </c>
      <c r="DP869" s="12">
        <f t="shared" si="1025"/>
        <v>0</v>
      </c>
    </row>
    <row r="870" spans="1:120" x14ac:dyDescent="0.15">
      <c r="A870" s="12" t="str">
        <f t="shared" si="1056"/>
        <v>Number of FTEs</v>
      </c>
      <c r="L870" s="12">
        <f>HR!C10</f>
        <v>0</v>
      </c>
      <c r="M870" s="12">
        <f>HR!E10</f>
        <v>0</v>
      </c>
      <c r="N870" s="12">
        <f>HR!F10</f>
        <v>0</v>
      </c>
      <c r="O870" s="12">
        <f>HR!G10</f>
        <v>0</v>
      </c>
      <c r="P870" s="12">
        <f>HR!H10</f>
        <v>0</v>
      </c>
      <c r="Q870" s="12">
        <f>HR!I10</f>
        <v>0</v>
      </c>
      <c r="R870" s="12">
        <f>HR!J10</f>
        <v>0</v>
      </c>
      <c r="S870" s="12">
        <f>HR!K10</f>
        <v>0</v>
      </c>
      <c r="T870" s="12">
        <f>HR!L10</f>
        <v>0</v>
      </c>
      <c r="U870" s="12">
        <f>HR!M10</f>
        <v>0</v>
      </c>
      <c r="V870" s="12">
        <f>HR!N10</f>
        <v>0</v>
      </c>
      <c r="W870" s="12">
        <f>HR!O10</f>
        <v>0</v>
      </c>
      <c r="X870" s="12">
        <f>HR!P10</f>
        <v>0</v>
      </c>
      <c r="Y870" s="12">
        <f>HR!Q10</f>
        <v>0</v>
      </c>
      <c r="Z870" s="12">
        <f>HR!R10</f>
        <v>0</v>
      </c>
      <c r="AA870" s="12">
        <f>HR!S10</f>
        <v>0</v>
      </c>
      <c r="AB870" s="12">
        <f>HR!T10</f>
        <v>0</v>
      </c>
      <c r="AC870" s="12">
        <f>HR!U10</f>
        <v>0</v>
      </c>
      <c r="AD870" s="12">
        <f>HR!V10</f>
        <v>0</v>
      </c>
      <c r="AE870" s="12">
        <f>HR!W10</f>
        <v>0</v>
      </c>
      <c r="AF870" s="12">
        <f>HR!X10</f>
        <v>0</v>
      </c>
      <c r="AG870" s="12">
        <f>HR!Y10</f>
        <v>0</v>
      </c>
      <c r="AH870" s="12">
        <f>HR!Z10</f>
        <v>0</v>
      </c>
      <c r="AI870" s="12">
        <f>HR!AA10</f>
        <v>0</v>
      </c>
      <c r="AJ870" s="12">
        <f>HR!AB10</f>
        <v>0</v>
      </c>
      <c r="AK870" s="12">
        <f>HR!AC10</f>
        <v>0</v>
      </c>
      <c r="AL870" s="12">
        <f>HR!AD10</f>
        <v>0</v>
      </c>
      <c r="AM870" s="12">
        <f>HR!AE10</f>
        <v>0</v>
      </c>
      <c r="AN870" s="12">
        <f>HR!AF10</f>
        <v>0</v>
      </c>
      <c r="AO870" s="12">
        <f>HR!AG10</f>
        <v>0</v>
      </c>
      <c r="AP870" s="12">
        <f>HR!AH10</f>
        <v>0</v>
      </c>
      <c r="AQ870" s="12">
        <f>HR!AI10</f>
        <v>0</v>
      </c>
      <c r="AR870" s="12">
        <f>HR!AJ10</f>
        <v>0</v>
      </c>
      <c r="AS870" s="12">
        <f>HR!AK10</f>
        <v>0</v>
      </c>
      <c r="AT870" s="12">
        <f>HR!AL10</f>
        <v>0</v>
      </c>
      <c r="AU870" s="12">
        <f>HR!AM10</f>
        <v>0</v>
      </c>
      <c r="AV870" s="12">
        <f>HR!AN10</f>
        <v>0</v>
      </c>
      <c r="AW870" s="12">
        <f>HR!AO10</f>
        <v>0</v>
      </c>
      <c r="AX870" s="12">
        <f>HR!AP10</f>
        <v>0</v>
      </c>
      <c r="AY870" s="12">
        <f>HR!AQ10</f>
        <v>0</v>
      </c>
      <c r="AZ870" s="12">
        <f>HR!AR10</f>
        <v>0</v>
      </c>
      <c r="BA870" s="12">
        <f>HR!AS10</f>
        <v>0</v>
      </c>
      <c r="BB870" s="12">
        <f>HR!AT10</f>
        <v>0</v>
      </c>
      <c r="BC870" s="12">
        <f>HR!AU10</f>
        <v>0</v>
      </c>
      <c r="BD870" s="12">
        <f>HR!AV10</f>
        <v>0</v>
      </c>
      <c r="BE870" s="12">
        <f>HR!AW10</f>
        <v>0</v>
      </c>
      <c r="BF870" s="12">
        <f>HR!AX10</f>
        <v>0</v>
      </c>
      <c r="BG870" s="12">
        <f>HR!AY10</f>
        <v>0</v>
      </c>
      <c r="BH870" s="12">
        <f>HR!AZ10</f>
        <v>0</v>
      </c>
      <c r="BI870" s="12">
        <f>HR!BA10</f>
        <v>0</v>
      </c>
      <c r="BJ870" s="12">
        <f>HR!BB10</f>
        <v>0</v>
      </c>
      <c r="BK870" s="12">
        <f>HR!BC10</f>
        <v>0</v>
      </c>
      <c r="BL870" s="12">
        <f>HR!BD10</f>
        <v>0</v>
      </c>
      <c r="BM870" s="12">
        <f>HR!BE10</f>
        <v>0</v>
      </c>
      <c r="BN870" s="12">
        <f>HR!BF10</f>
        <v>0</v>
      </c>
      <c r="BO870" s="12">
        <f>HR!BG10</f>
        <v>0</v>
      </c>
      <c r="BP870" s="12">
        <f>HR!BH10</f>
        <v>0</v>
      </c>
      <c r="BQ870" s="12">
        <f>HR!BI10</f>
        <v>0</v>
      </c>
      <c r="BR870" s="12">
        <f>HR!BJ10</f>
        <v>0</v>
      </c>
      <c r="BS870" s="12">
        <f>HR!BK10</f>
        <v>0</v>
      </c>
      <c r="BT870" s="12">
        <f>HR!BL10</f>
        <v>0</v>
      </c>
      <c r="BU870" s="12">
        <f>HR!BM10</f>
        <v>0</v>
      </c>
      <c r="BV870" s="12">
        <f>HR!BN10</f>
        <v>0</v>
      </c>
      <c r="BW870" s="12">
        <f>HR!BO10</f>
        <v>0</v>
      </c>
      <c r="BX870" s="12">
        <f>HR!BP10</f>
        <v>0</v>
      </c>
      <c r="BY870" s="12">
        <f>HR!BQ10</f>
        <v>0</v>
      </c>
      <c r="BZ870" s="12">
        <f>HR!BR10</f>
        <v>0</v>
      </c>
      <c r="CA870" s="12">
        <f>HR!BS10</f>
        <v>0</v>
      </c>
      <c r="CB870" s="12">
        <f>HR!BT10</f>
        <v>0</v>
      </c>
      <c r="CC870" s="12">
        <f>HR!BU10</f>
        <v>0</v>
      </c>
      <c r="CD870" s="12">
        <f>HR!BV10</f>
        <v>0</v>
      </c>
      <c r="CE870" s="12">
        <f>HR!BW10</f>
        <v>0</v>
      </c>
      <c r="CF870" s="12">
        <f>HR!BX10</f>
        <v>0</v>
      </c>
      <c r="CG870" s="12">
        <f t="shared" si="1026"/>
        <v>0</v>
      </c>
      <c r="CH870" s="12">
        <f t="shared" si="1027"/>
        <v>0</v>
      </c>
      <c r="CI870" s="12">
        <f t="shared" si="1028"/>
        <v>0</v>
      </c>
      <c r="CJ870" s="12">
        <f t="shared" si="1029"/>
        <v>0</v>
      </c>
      <c r="CK870" s="12">
        <f t="shared" si="1030"/>
        <v>0</v>
      </c>
      <c r="CL870" s="12">
        <f t="shared" si="1031"/>
        <v>0</v>
      </c>
      <c r="CM870" s="12">
        <f t="shared" si="1032"/>
        <v>0</v>
      </c>
      <c r="CN870" s="12">
        <f t="shared" si="1033"/>
        <v>0</v>
      </c>
      <c r="CO870" s="12">
        <f t="shared" si="1034"/>
        <v>0</v>
      </c>
      <c r="CP870" s="12">
        <f t="shared" si="1035"/>
        <v>0</v>
      </c>
      <c r="CQ870" s="12">
        <f t="shared" si="1036"/>
        <v>0</v>
      </c>
      <c r="CR870" s="12">
        <f t="shared" si="1037"/>
        <v>0</v>
      </c>
      <c r="CS870" s="12">
        <f t="shared" si="1038"/>
        <v>0</v>
      </c>
      <c r="CT870" s="12">
        <f t="shared" si="1039"/>
        <v>0</v>
      </c>
      <c r="CU870" s="12">
        <f t="shared" si="1040"/>
        <v>0</v>
      </c>
      <c r="CV870" s="12">
        <f t="shared" si="1041"/>
        <v>0</v>
      </c>
      <c r="CW870" s="12">
        <f t="shared" si="1042"/>
        <v>0</v>
      </c>
      <c r="CX870" s="12">
        <f t="shared" si="1043"/>
        <v>0</v>
      </c>
      <c r="CY870" s="12">
        <f t="shared" si="1044"/>
        <v>0</v>
      </c>
      <c r="CZ870" s="12">
        <f t="shared" si="1045"/>
        <v>0</v>
      </c>
      <c r="DA870" s="12">
        <f t="shared" si="1046"/>
        <v>0</v>
      </c>
      <c r="DB870" s="12">
        <f t="shared" si="1047"/>
        <v>0</v>
      </c>
      <c r="DC870" s="12">
        <f t="shared" si="1048"/>
        <v>0</v>
      </c>
      <c r="DD870" s="12">
        <f t="shared" si="1049"/>
        <v>0</v>
      </c>
      <c r="DE870" s="12">
        <f t="shared" si="1050"/>
        <v>0</v>
      </c>
      <c r="DF870" s="12">
        <f t="shared" si="1051"/>
        <v>0</v>
      </c>
      <c r="DG870" s="12">
        <f t="shared" si="1052"/>
        <v>0</v>
      </c>
      <c r="DH870" s="12">
        <f t="shared" si="1053"/>
        <v>0</v>
      </c>
      <c r="DI870" s="12">
        <f t="shared" si="1054"/>
        <v>0</v>
      </c>
      <c r="DJ870" s="12">
        <f t="shared" si="1055"/>
        <v>0</v>
      </c>
      <c r="DK870" s="12">
        <f t="shared" si="1020"/>
        <v>0</v>
      </c>
      <c r="DL870" s="12">
        <f t="shared" si="1021"/>
        <v>0</v>
      </c>
      <c r="DM870" s="12">
        <f t="shared" si="1022"/>
        <v>0</v>
      </c>
      <c r="DN870" s="12">
        <f t="shared" si="1023"/>
        <v>0</v>
      </c>
      <c r="DO870" s="12">
        <f t="shared" si="1024"/>
        <v>0</v>
      </c>
      <c r="DP870" s="12">
        <f t="shared" si="1025"/>
        <v>0</v>
      </c>
    </row>
    <row r="871" spans="1:120" x14ac:dyDescent="0.15">
      <c r="A871" s="12" t="str">
        <f t="shared" si="1056"/>
        <v>Number of FTEs</v>
      </c>
      <c r="L871" s="12">
        <f>HR!C11</f>
        <v>0</v>
      </c>
      <c r="M871" s="12">
        <f>HR!E11</f>
        <v>0</v>
      </c>
      <c r="N871" s="12">
        <f>HR!F11</f>
        <v>0</v>
      </c>
      <c r="O871" s="12">
        <f>HR!G11</f>
        <v>0</v>
      </c>
      <c r="P871" s="12">
        <f>HR!H11</f>
        <v>0</v>
      </c>
      <c r="Q871" s="12">
        <f>HR!I11</f>
        <v>0</v>
      </c>
      <c r="R871" s="12">
        <f>HR!J11</f>
        <v>0</v>
      </c>
      <c r="S871" s="12">
        <f>HR!K11</f>
        <v>0</v>
      </c>
      <c r="T871" s="12">
        <f>HR!L11</f>
        <v>0</v>
      </c>
      <c r="U871" s="12">
        <f>HR!M11</f>
        <v>0</v>
      </c>
      <c r="V871" s="12">
        <f>HR!N11</f>
        <v>0</v>
      </c>
      <c r="W871" s="12">
        <f>HR!O11</f>
        <v>0</v>
      </c>
      <c r="X871" s="12">
        <f>HR!P11</f>
        <v>0</v>
      </c>
      <c r="Y871" s="12">
        <f>HR!Q11</f>
        <v>0</v>
      </c>
      <c r="Z871" s="12">
        <f>HR!R11</f>
        <v>0</v>
      </c>
      <c r="AA871" s="12">
        <f>HR!S11</f>
        <v>0</v>
      </c>
      <c r="AB871" s="12">
        <f>HR!T11</f>
        <v>0</v>
      </c>
      <c r="AC871" s="12">
        <f>HR!U11</f>
        <v>0</v>
      </c>
      <c r="AD871" s="12">
        <f>HR!V11</f>
        <v>0</v>
      </c>
      <c r="AE871" s="12">
        <f>HR!W11</f>
        <v>0</v>
      </c>
      <c r="AF871" s="12">
        <f>HR!X11</f>
        <v>0</v>
      </c>
      <c r="AG871" s="12">
        <f>HR!Y11</f>
        <v>0</v>
      </c>
      <c r="AH871" s="12">
        <f>HR!Z11</f>
        <v>0</v>
      </c>
      <c r="AI871" s="12">
        <f>HR!AA11</f>
        <v>0</v>
      </c>
      <c r="AJ871" s="12">
        <f>HR!AB11</f>
        <v>0</v>
      </c>
      <c r="AK871" s="12">
        <f>HR!AC11</f>
        <v>0</v>
      </c>
      <c r="AL871" s="12">
        <f>HR!AD11</f>
        <v>0</v>
      </c>
      <c r="AM871" s="12">
        <f>HR!AE11</f>
        <v>0</v>
      </c>
      <c r="AN871" s="12">
        <f>HR!AF11</f>
        <v>0</v>
      </c>
      <c r="AO871" s="12">
        <f>HR!AG11</f>
        <v>0</v>
      </c>
      <c r="AP871" s="12">
        <f>HR!AH11</f>
        <v>0</v>
      </c>
      <c r="AQ871" s="12">
        <f>HR!AI11</f>
        <v>0</v>
      </c>
      <c r="AR871" s="12">
        <f>HR!AJ11</f>
        <v>0</v>
      </c>
      <c r="AS871" s="12">
        <f>HR!AK11</f>
        <v>0</v>
      </c>
      <c r="AT871" s="12">
        <f>HR!AL11</f>
        <v>0</v>
      </c>
      <c r="AU871" s="12">
        <f>HR!AM11</f>
        <v>0</v>
      </c>
      <c r="AV871" s="12">
        <f>HR!AN11</f>
        <v>0</v>
      </c>
      <c r="AW871" s="12">
        <f>HR!AO11</f>
        <v>0</v>
      </c>
      <c r="AX871" s="12">
        <f>HR!AP11</f>
        <v>0</v>
      </c>
      <c r="AY871" s="12">
        <f>HR!AQ11</f>
        <v>0</v>
      </c>
      <c r="AZ871" s="12">
        <f>HR!AR11</f>
        <v>0</v>
      </c>
      <c r="BA871" s="12">
        <f>HR!AS11</f>
        <v>0</v>
      </c>
      <c r="BB871" s="12">
        <f>HR!AT11</f>
        <v>0</v>
      </c>
      <c r="BC871" s="12">
        <f>HR!AU11</f>
        <v>0</v>
      </c>
      <c r="BD871" s="12">
        <f>HR!AV11</f>
        <v>0</v>
      </c>
      <c r="BE871" s="12">
        <f>HR!AW11</f>
        <v>0</v>
      </c>
      <c r="BF871" s="12">
        <f>HR!AX11</f>
        <v>0</v>
      </c>
      <c r="BG871" s="12">
        <f>HR!AY11</f>
        <v>0</v>
      </c>
      <c r="BH871" s="12">
        <f>HR!AZ11</f>
        <v>0</v>
      </c>
      <c r="BI871" s="12">
        <f>HR!BA11</f>
        <v>0</v>
      </c>
      <c r="BJ871" s="12">
        <f>HR!BB11</f>
        <v>0</v>
      </c>
      <c r="BK871" s="12">
        <f>HR!BC11</f>
        <v>0</v>
      </c>
      <c r="BL871" s="12">
        <f>HR!BD11</f>
        <v>0</v>
      </c>
      <c r="BM871" s="12">
        <f>HR!BE11</f>
        <v>0</v>
      </c>
      <c r="BN871" s="12">
        <f>HR!BF11</f>
        <v>0</v>
      </c>
      <c r="BO871" s="12">
        <f>HR!BG11</f>
        <v>0</v>
      </c>
      <c r="BP871" s="12">
        <f>HR!BH11</f>
        <v>0</v>
      </c>
      <c r="BQ871" s="12">
        <f>HR!BI11</f>
        <v>0</v>
      </c>
      <c r="BR871" s="12">
        <f>HR!BJ11</f>
        <v>0</v>
      </c>
      <c r="BS871" s="12">
        <f>HR!BK11</f>
        <v>0</v>
      </c>
      <c r="BT871" s="12">
        <f>HR!BL11</f>
        <v>0</v>
      </c>
      <c r="BU871" s="12">
        <f>HR!BM11</f>
        <v>0</v>
      </c>
      <c r="BV871" s="12">
        <f>HR!BN11</f>
        <v>0</v>
      </c>
      <c r="BW871" s="12">
        <f>HR!BO11</f>
        <v>0</v>
      </c>
      <c r="BX871" s="12">
        <f>HR!BP11</f>
        <v>0</v>
      </c>
      <c r="BY871" s="12">
        <f>HR!BQ11</f>
        <v>0</v>
      </c>
      <c r="BZ871" s="12">
        <f>HR!BR11</f>
        <v>0</v>
      </c>
      <c r="CA871" s="12">
        <f>HR!BS11</f>
        <v>0</v>
      </c>
      <c r="CB871" s="12">
        <f>HR!BT11</f>
        <v>0</v>
      </c>
      <c r="CC871" s="12">
        <f>HR!BU11</f>
        <v>0</v>
      </c>
      <c r="CD871" s="12">
        <f>HR!BV11</f>
        <v>0</v>
      </c>
      <c r="CE871" s="12">
        <f>HR!BW11</f>
        <v>0</v>
      </c>
      <c r="CF871" s="12">
        <f>HR!BX11</f>
        <v>0</v>
      </c>
      <c r="CG871" s="12">
        <f t="shared" si="1026"/>
        <v>0</v>
      </c>
      <c r="CH871" s="12">
        <f t="shared" si="1027"/>
        <v>0</v>
      </c>
      <c r="CI871" s="12">
        <f t="shared" si="1028"/>
        <v>0</v>
      </c>
      <c r="CJ871" s="12">
        <f t="shared" si="1029"/>
        <v>0</v>
      </c>
      <c r="CK871" s="12">
        <f t="shared" si="1030"/>
        <v>0</v>
      </c>
      <c r="CL871" s="12">
        <f t="shared" si="1031"/>
        <v>0</v>
      </c>
      <c r="CM871" s="12">
        <f t="shared" si="1032"/>
        <v>0</v>
      </c>
      <c r="CN871" s="12">
        <f t="shared" si="1033"/>
        <v>0</v>
      </c>
      <c r="CO871" s="12">
        <f t="shared" si="1034"/>
        <v>0</v>
      </c>
      <c r="CP871" s="12">
        <f t="shared" si="1035"/>
        <v>0</v>
      </c>
      <c r="CQ871" s="12">
        <f t="shared" si="1036"/>
        <v>0</v>
      </c>
      <c r="CR871" s="12">
        <f t="shared" si="1037"/>
        <v>0</v>
      </c>
      <c r="CS871" s="12">
        <f t="shared" si="1038"/>
        <v>0</v>
      </c>
      <c r="CT871" s="12">
        <f t="shared" si="1039"/>
        <v>0</v>
      </c>
      <c r="CU871" s="12">
        <f t="shared" si="1040"/>
        <v>0</v>
      </c>
      <c r="CV871" s="12">
        <f t="shared" si="1041"/>
        <v>0</v>
      </c>
      <c r="CW871" s="12">
        <f t="shared" si="1042"/>
        <v>0</v>
      </c>
      <c r="CX871" s="12">
        <f t="shared" si="1043"/>
        <v>0</v>
      </c>
      <c r="CY871" s="12">
        <f t="shared" si="1044"/>
        <v>0</v>
      </c>
      <c r="CZ871" s="12">
        <f t="shared" si="1045"/>
        <v>0</v>
      </c>
      <c r="DA871" s="12">
        <f t="shared" si="1046"/>
        <v>0</v>
      </c>
      <c r="DB871" s="12">
        <f t="shared" si="1047"/>
        <v>0</v>
      </c>
      <c r="DC871" s="12">
        <f t="shared" si="1048"/>
        <v>0</v>
      </c>
      <c r="DD871" s="12">
        <f t="shared" si="1049"/>
        <v>0</v>
      </c>
      <c r="DE871" s="12">
        <f t="shared" si="1050"/>
        <v>0</v>
      </c>
      <c r="DF871" s="12">
        <f t="shared" si="1051"/>
        <v>0</v>
      </c>
      <c r="DG871" s="12">
        <f t="shared" si="1052"/>
        <v>0</v>
      </c>
      <c r="DH871" s="12">
        <f t="shared" si="1053"/>
        <v>0</v>
      </c>
      <c r="DI871" s="12">
        <f t="shared" si="1054"/>
        <v>0</v>
      </c>
      <c r="DJ871" s="12">
        <f t="shared" si="1055"/>
        <v>0</v>
      </c>
      <c r="DK871" s="12">
        <f t="shared" si="1020"/>
        <v>0</v>
      </c>
      <c r="DL871" s="12">
        <f t="shared" si="1021"/>
        <v>0</v>
      </c>
      <c r="DM871" s="12">
        <f t="shared" si="1022"/>
        <v>0</v>
      </c>
      <c r="DN871" s="12">
        <f t="shared" si="1023"/>
        <v>0</v>
      </c>
      <c r="DO871" s="12">
        <f t="shared" si="1024"/>
        <v>0</v>
      </c>
      <c r="DP871" s="12">
        <f t="shared" si="1025"/>
        <v>0</v>
      </c>
    </row>
    <row r="872" spans="1:120" x14ac:dyDescent="0.15">
      <c r="A872" s="12" t="str">
        <f t="shared" si="1056"/>
        <v>Number of FTEs</v>
      </c>
      <c r="D872" s="12">
        <f>HR!D502</f>
        <v>0</v>
      </c>
      <c r="E872" s="12">
        <f>VLOOKUP($D872,$D$1:$K$621,MATCH(E$1,$D$1:$K$1,0),0)</f>
        <v>0</v>
      </c>
      <c r="F872" s="12">
        <f t="shared" ref="F872:K881" si="1057">VLOOKUP($D872,$D$1:$K$621,MATCH(F$1,$D$1:$K$1,0),0)</f>
        <v>0</v>
      </c>
      <c r="G872" s="12">
        <f t="shared" si="1057"/>
        <v>0</v>
      </c>
      <c r="H872" s="12">
        <f t="shared" si="1057"/>
        <v>0</v>
      </c>
      <c r="I872" s="12">
        <f t="shared" si="1057"/>
        <v>0</v>
      </c>
      <c r="J872" s="12">
        <f t="shared" si="1057"/>
        <v>0</v>
      </c>
      <c r="K872" s="12">
        <f t="shared" si="1057"/>
        <v>0</v>
      </c>
      <c r="L872" s="12" t="str">
        <f>HR!C12</f>
        <v>IT</v>
      </c>
      <c r="M872" s="12">
        <f>HR!E12</f>
        <v>3</v>
      </c>
      <c r="N872" s="12">
        <f>HR!F12</f>
        <v>3</v>
      </c>
      <c r="O872" s="12">
        <f>HR!G12</f>
        <v>3</v>
      </c>
      <c r="P872" s="12">
        <f>HR!H12</f>
        <v>3</v>
      </c>
      <c r="Q872" s="12">
        <f>HR!I12</f>
        <v>3</v>
      </c>
      <c r="R872" s="12">
        <f>HR!J12</f>
        <v>3</v>
      </c>
      <c r="S872" s="12">
        <f>HR!K12</f>
        <v>3</v>
      </c>
      <c r="T872" s="12">
        <f>HR!L12</f>
        <v>3</v>
      </c>
      <c r="U872" s="12">
        <f>HR!M12</f>
        <v>3</v>
      </c>
      <c r="V872" s="12">
        <f>HR!N12</f>
        <v>3</v>
      </c>
      <c r="W872" s="12">
        <f>HR!O12</f>
        <v>3</v>
      </c>
      <c r="X872" s="12">
        <f>HR!P12</f>
        <v>3</v>
      </c>
      <c r="Y872" s="12">
        <f>HR!Q12</f>
        <v>3</v>
      </c>
      <c r="Z872" s="12">
        <f>HR!R12</f>
        <v>3</v>
      </c>
      <c r="AA872" s="12">
        <f>HR!S12</f>
        <v>3</v>
      </c>
      <c r="AB872" s="12">
        <f>HR!T12</f>
        <v>3</v>
      </c>
      <c r="AC872" s="12">
        <f>HR!U12</f>
        <v>3</v>
      </c>
      <c r="AD872" s="12">
        <f>HR!V12</f>
        <v>3</v>
      </c>
      <c r="AE872" s="12">
        <f>HR!W12</f>
        <v>3</v>
      </c>
      <c r="AF872" s="12">
        <f>HR!X12</f>
        <v>3</v>
      </c>
      <c r="AG872" s="12">
        <f>HR!Y12</f>
        <v>3</v>
      </c>
      <c r="AH872" s="12">
        <f>HR!Z12</f>
        <v>3</v>
      </c>
      <c r="AI872" s="12">
        <f>HR!AA12</f>
        <v>3</v>
      </c>
      <c r="AJ872" s="12">
        <f>HR!AB12</f>
        <v>3</v>
      </c>
      <c r="AK872" s="12">
        <f>HR!AC12</f>
        <v>3</v>
      </c>
      <c r="AL872" s="12">
        <f>HR!AD12</f>
        <v>3</v>
      </c>
      <c r="AM872" s="12">
        <f>HR!AE12</f>
        <v>3</v>
      </c>
      <c r="AN872" s="12">
        <f>HR!AF12</f>
        <v>3</v>
      </c>
      <c r="AO872" s="12">
        <f>HR!AG12</f>
        <v>3</v>
      </c>
      <c r="AP872" s="12">
        <f>HR!AH12</f>
        <v>3</v>
      </c>
      <c r="AQ872" s="12">
        <f>HR!AI12</f>
        <v>3</v>
      </c>
      <c r="AR872" s="12">
        <f>HR!AJ12</f>
        <v>3</v>
      </c>
      <c r="AS872" s="12">
        <f>HR!AK12</f>
        <v>3</v>
      </c>
      <c r="AT872" s="12">
        <f>HR!AL12</f>
        <v>3</v>
      </c>
      <c r="AU872" s="12">
        <f>HR!AM12</f>
        <v>3</v>
      </c>
      <c r="AV872" s="12">
        <f>HR!AN12</f>
        <v>3</v>
      </c>
      <c r="AW872" s="12">
        <f>HR!AO12</f>
        <v>3</v>
      </c>
      <c r="AX872" s="12">
        <f>HR!AP12</f>
        <v>3</v>
      </c>
      <c r="AY872" s="12">
        <f>HR!AQ12</f>
        <v>3</v>
      </c>
      <c r="AZ872" s="12">
        <f>HR!AR12</f>
        <v>3</v>
      </c>
      <c r="BA872" s="12">
        <f>HR!AS12</f>
        <v>3</v>
      </c>
      <c r="BB872" s="12">
        <f>HR!AT12</f>
        <v>3</v>
      </c>
      <c r="BC872" s="12">
        <f>HR!AU12</f>
        <v>3</v>
      </c>
      <c r="BD872" s="12">
        <f>HR!AV12</f>
        <v>3</v>
      </c>
      <c r="BE872" s="12">
        <f>HR!AW12</f>
        <v>3</v>
      </c>
      <c r="BF872" s="12">
        <f>HR!AX12</f>
        <v>3</v>
      </c>
      <c r="BG872" s="12">
        <f>HR!AY12</f>
        <v>3</v>
      </c>
      <c r="BH872" s="12">
        <f>HR!AZ12</f>
        <v>3</v>
      </c>
      <c r="BI872" s="12">
        <f>HR!BA12</f>
        <v>3</v>
      </c>
      <c r="BJ872" s="12">
        <f>HR!BB12</f>
        <v>3</v>
      </c>
      <c r="BK872" s="12">
        <f>HR!BC12</f>
        <v>3</v>
      </c>
      <c r="BL872" s="12">
        <f>HR!BD12</f>
        <v>3</v>
      </c>
      <c r="BM872" s="12">
        <f>HR!BE12</f>
        <v>3</v>
      </c>
      <c r="BN872" s="12">
        <f>HR!BF12</f>
        <v>3</v>
      </c>
      <c r="BO872" s="12">
        <f>HR!BG12</f>
        <v>3</v>
      </c>
      <c r="BP872" s="12">
        <f>HR!BH12</f>
        <v>3</v>
      </c>
      <c r="BQ872" s="12">
        <f>HR!BI12</f>
        <v>3</v>
      </c>
      <c r="BR872" s="12">
        <f>HR!BJ12</f>
        <v>3</v>
      </c>
      <c r="BS872" s="12">
        <f>HR!BK12</f>
        <v>3</v>
      </c>
      <c r="BT872" s="12">
        <f>HR!BL12</f>
        <v>3</v>
      </c>
      <c r="BU872" s="12">
        <f>HR!BM12</f>
        <v>3</v>
      </c>
      <c r="BV872" s="12">
        <f>HR!BN12</f>
        <v>3</v>
      </c>
      <c r="BW872" s="12">
        <f>HR!BO12</f>
        <v>3</v>
      </c>
      <c r="BX872" s="12">
        <f>HR!BP12</f>
        <v>3</v>
      </c>
      <c r="BY872" s="12">
        <f>HR!BQ12</f>
        <v>3</v>
      </c>
      <c r="BZ872" s="12">
        <f>HR!BR12</f>
        <v>3</v>
      </c>
      <c r="CA872" s="12">
        <f>HR!BS12</f>
        <v>3</v>
      </c>
      <c r="CB872" s="12">
        <f>HR!BT12</f>
        <v>3</v>
      </c>
      <c r="CC872" s="12">
        <f>HR!BU12</f>
        <v>3</v>
      </c>
      <c r="CD872" s="12">
        <f>HR!BV12</f>
        <v>3</v>
      </c>
      <c r="CE872" s="12">
        <f>HR!BW12</f>
        <v>3</v>
      </c>
      <c r="CF872" s="12">
        <f>HR!BX12</f>
        <v>3</v>
      </c>
      <c r="CG872" s="12">
        <f t="shared" si="1026"/>
        <v>3</v>
      </c>
      <c r="CH872" s="12">
        <f t="shared" si="1027"/>
        <v>3</v>
      </c>
      <c r="CI872" s="12">
        <f t="shared" si="1028"/>
        <v>3</v>
      </c>
      <c r="CJ872" s="12">
        <f t="shared" si="1029"/>
        <v>3</v>
      </c>
      <c r="CK872" s="12">
        <f t="shared" si="1030"/>
        <v>3</v>
      </c>
      <c r="CL872" s="12">
        <f t="shared" si="1031"/>
        <v>3</v>
      </c>
      <c r="CM872" s="12">
        <f t="shared" si="1032"/>
        <v>3</v>
      </c>
      <c r="CN872" s="12">
        <f t="shared" si="1033"/>
        <v>3</v>
      </c>
      <c r="CO872" s="12">
        <f t="shared" si="1034"/>
        <v>3</v>
      </c>
      <c r="CP872" s="12">
        <f t="shared" si="1035"/>
        <v>3</v>
      </c>
      <c r="CQ872" s="12">
        <f t="shared" si="1036"/>
        <v>3</v>
      </c>
      <c r="CR872" s="12">
        <f t="shared" si="1037"/>
        <v>3</v>
      </c>
      <c r="CS872" s="12">
        <f t="shared" si="1038"/>
        <v>3</v>
      </c>
      <c r="CT872" s="12">
        <f t="shared" si="1039"/>
        <v>3</v>
      </c>
      <c r="CU872" s="12">
        <f t="shared" si="1040"/>
        <v>3</v>
      </c>
      <c r="CV872" s="12">
        <f t="shared" si="1041"/>
        <v>3</v>
      </c>
      <c r="CW872" s="12">
        <f t="shared" si="1042"/>
        <v>3</v>
      </c>
      <c r="CX872" s="12">
        <f t="shared" si="1043"/>
        <v>3</v>
      </c>
      <c r="CY872" s="12">
        <f t="shared" si="1044"/>
        <v>3</v>
      </c>
      <c r="CZ872" s="12">
        <f t="shared" si="1045"/>
        <v>3</v>
      </c>
      <c r="DA872" s="12">
        <f t="shared" si="1046"/>
        <v>3</v>
      </c>
      <c r="DB872" s="12">
        <f t="shared" si="1047"/>
        <v>3</v>
      </c>
      <c r="DC872" s="12">
        <f t="shared" si="1048"/>
        <v>3</v>
      </c>
      <c r="DD872" s="12">
        <f t="shared" si="1049"/>
        <v>3</v>
      </c>
      <c r="DE872" s="12">
        <f t="shared" si="1050"/>
        <v>3</v>
      </c>
      <c r="DF872" s="12">
        <f t="shared" si="1051"/>
        <v>3</v>
      </c>
      <c r="DG872" s="12">
        <f t="shared" si="1052"/>
        <v>3</v>
      </c>
      <c r="DH872" s="12">
        <f t="shared" si="1053"/>
        <v>3</v>
      </c>
      <c r="DI872" s="12">
        <f t="shared" si="1054"/>
        <v>3</v>
      </c>
      <c r="DJ872" s="12">
        <f t="shared" si="1055"/>
        <v>3</v>
      </c>
      <c r="DK872" s="12">
        <f t="shared" si="1020"/>
        <v>3</v>
      </c>
      <c r="DL872" s="12">
        <f t="shared" si="1021"/>
        <v>3</v>
      </c>
      <c r="DM872" s="12">
        <f t="shared" si="1022"/>
        <v>3</v>
      </c>
      <c r="DN872" s="12">
        <f t="shared" si="1023"/>
        <v>3</v>
      </c>
      <c r="DO872" s="12">
        <f t="shared" si="1024"/>
        <v>3</v>
      </c>
      <c r="DP872" s="12">
        <f t="shared" si="1025"/>
        <v>3</v>
      </c>
    </row>
    <row r="873" spans="1:120" x14ac:dyDescent="0.15">
      <c r="A873" s="12" t="str">
        <f t="shared" si="1056"/>
        <v>Number of FTEs</v>
      </c>
      <c r="D873" s="12">
        <f>HR!D503</f>
        <v>0</v>
      </c>
      <c r="E873" s="12">
        <f t="shared" ref="E873:E881" si="1058">VLOOKUP($D873,$D$1:$K$621,MATCH(E$1,$D$1:$K$1,0),0)</f>
        <v>0</v>
      </c>
      <c r="F873" s="12">
        <f t="shared" si="1057"/>
        <v>0</v>
      </c>
      <c r="G873" s="12">
        <f t="shared" si="1057"/>
        <v>0</v>
      </c>
      <c r="H873" s="12">
        <f t="shared" si="1057"/>
        <v>0</v>
      </c>
      <c r="I873" s="12">
        <f t="shared" si="1057"/>
        <v>0</v>
      </c>
      <c r="J873" s="12">
        <f t="shared" si="1057"/>
        <v>0</v>
      </c>
      <c r="K873" s="12">
        <f t="shared" si="1057"/>
        <v>0</v>
      </c>
      <c r="L873" s="12" t="str">
        <f>HR!C13</f>
        <v>Administration</v>
      </c>
      <c r="M873" s="12">
        <f>HR!E13</f>
        <v>7</v>
      </c>
      <c r="N873" s="12">
        <f>HR!F13</f>
        <v>7</v>
      </c>
      <c r="O873" s="12">
        <f>HR!G13</f>
        <v>7</v>
      </c>
      <c r="P873" s="12">
        <f>HR!H13</f>
        <v>7</v>
      </c>
      <c r="Q873" s="12">
        <f>HR!I13</f>
        <v>7</v>
      </c>
      <c r="R873" s="12">
        <f>HR!J13</f>
        <v>7</v>
      </c>
      <c r="S873" s="12">
        <f>HR!K13</f>
        <v>7</v>
      </c>
      <c r="T873" s="12">
        <f>HR!L13</f>
        <v>7</v>
      </c>
      <c r="U873" s="12">
        <f>HR!M13</f>
        <v>7</v>
      </c>
      <c r="V873" s="12">
        <f>HR!N13</f>
        <v>7</v>
      </c>
      <c r="W873" s="12">
        <f>HR!O13</f>
        <v>7</v>
      </c>
      <c r="X873" s="12">
        <f>HR!P13</f>
        <v>7</v>
      </c>
      <c r="Y873" s="12">
        <f>HR!Q13</f>
        <v>7</v>
      </c>
      <c r="Z873" s="12">
        <f>HR!R13</f>
        <v>7</v>
      </c>
      <c r="AA873" s="12">
        <f>HR!S13</f>
        <v>7</v>
      </c>
      <c r="AB873" s="12">
        <f>HR!T13</f>
        <v>7</v>
      </c>
      <c r="AC873" s="12">
        <f>HR!U13</f>
        <v>7</v>
      </c>
      <c r="AD873" s="12">
        <f>HR!V13</f>
        <v>7</v>
      </c>
      <c r="AE873" s="12">
        <f>HR!W13</f>
        <v>7</v>
      </c>
      <c r="AF873" s="12">
        <f>HR!X13</f>
        <v>7</v>
      </c>
      <c r="AG873" s="12">
        <f>HR!Y13</f>
        <v>7</v>
      </c>
      <c r="AH873" s="12">
        <f>HR!Z13</f>
        <v>7</v>
      </c>
      <c r="AI873" s="12">
        <f>HR!AA13</f>
        <v>7</v>
      </c>
      <c r="AJ873" s="12">
        <f>HR!AB13</f>
        <v>7</v>
      </c>
      <c r="AK873" s="12">
        <f>HR!AC13</f>
        <v>7</v>
      </c>
      <c r="AL873" s="12">
        <f>HR!AD13</f>
        <v>7</v>
      </c>
      <c r="AM873" s="12">
        <f>HR!AE13</f>
        <v>7</v>
      </c>
      <c r="AN873" s="12">
        <f>HR!AF13</f>
        <v>7</v>
      </c>
      <c r="AO873" s="12">
        <f>HR!AG13</f>
        <v>7</v>
      </c>
      <c r="AP873" s="12">
        <f>HR!AH13</f>
        <v>7</v>
      </c>
      <c r="AQ873" s="12">
        <f>HR!AI13</f>
        <v>7</v>
      </c>
      <c r="AR873" s="12">
        <f>HR!AJ13</f>
        <v>7</v>
      </c>
      <c r="AS873" s="12">
        <f>HR!AK13</f>
        <v>7</v>
      </c>
      <c r="AT873" s="12">
        <f>HR!AL13</f>
        <v>7</v>
      </c>
      <c r="AU873" s="12">
        <f>HR!AM13</f>
        <v>7</v>
      </c>
      <c r="AV873" s="12">
        <f>HR!AN13</f>
        <v>7</v>
      </c>
      <c r="AW873" s="12">
        <f>HR!AO13</f>
        <v>7</v>
      </c>
      <c r="AX873" s="12">
        <f>HR!AP13</f>
        <v>7</v>
      </c>
      <c r="AY873" s="12">
        <f>HR!AQ13</f>
        <v>7</v>
      </c>
      <c r="AZ873" s="12">
        <f>HR!AR13</f>
        <v>7</v>
      </c>
      <c r="BA873" s="12">
        <f>HR!AS13</f>
        <v>7</v>
      </c>
      <c r="BB873" s="12">
        <f>HR!AT13</f>
        <v>7</v>
      </c>
      <c r="BC873" s="12">
        <f>HR!AU13</f>
        <v>7</v>
      </c>
      <c r="BD873" s="12">
        <f>HR!AV13</f>
        <v>7</v>
      </c>
      <c r="BE873" s="12">
        <f>HR!AW13</f>
        <v>7</v>
      </c>
      <c r="BF873" s="12">
        <f>HR!AX13</f>
        <v>7</v>
      </c>
      <c r="BG873" s="12">
        <f>HR!AY13</f>
        <v>7</v>
      </c>
      <c r="BH873" s="12">
        <f>HR!AZ13</f>
        <v>7</v>
      </c>
      <c r="BI873" s="12">
        <f>HR!BA13</f>
        <v>7</v>
      </c>
      <c r="BJ873" s="12">
        <f>HR!BB13</f>
        <v>7</v>
      </c>
      <c r="BK873" s="12">
        <f>HR!BC13</f>
        <v>7</v>
      </c>
      <c r="BL873" s="12">
        <f>HR!BD13</f>
        <v>7</v>
      </c>
      <c r="BM873" s="12">
        <f>HR!BE13</f>
        <v>7</v>
      </c>
      <c r="BN873" s="12">
        <f>HR!BF13</f>
        <v>7</v>
      </c>
      <c r="BO873" s="12">
        <f>HR!BG13</f>
        <v>7</v>
      </c>
      <c r="BP873" s="12">
        <f>HR!BH13</f>
        <v>7</v>
      </c>
      <c r="BQ873" s="12">
        <f>HR!BI13</f>
        <v>7</v>
      </c>
      <c r="BR873" s="12">
        <f>HR!BJ13</f>
        <v>7</v>
      </c>
      <c r="BS873" s="12">
        <f>HR!BK13</f>
        <v>7</v>
      </c>
      <c r="BT873" s="12">
        <f>HR!BL13</f>
        <v>7</v>
      </c>
      <c r="BU873" s="12">
        <f>HR!BM13</f>
        <v>7</v>
      </c>
      <c r="BV873" s="12">
        <f>HR!BN13</f>
        <v>7</v>
      </c>
      <c r="BW873" s="12">
        <f>HR!BO13</f>
        <v>7</v>
      </c>
      <c r="BX873" s="12">
        <f>HR!BP13</f>
        <v>7</v>
      </c>
      <c r="BY873" s="12">
        <f>HR!BQ13</f>
        <v>7</v>
      </c>
      <c r="BZ873" s="12">
        <f>HR!BR13</f>
        <v>7</v>
      </c>
      <c r="CA873" s="12">
        <f>HR!BS13</f>
        <v>7</v>
      </c>
      <c r="CB873" s="12">
        <f>HR!BT13</f>
        <v>7</v>
      </c>
      <c r="CC873" s="12">
        <f>HR!BU13</f>
        <v>7</v>
      </c>
      <c r="CD873" s="12">
        <f>HR!BV13</f>
        <v>7</v>
      </c>
      <c r="CE873" s="12">
        <f>HR!BW13</f>
        <v>7</v>
      </c>
      <c r="CF873" s="12">
        <f>HR!BX13</f>
        <v>7</v>
      </c>
      <c r="CG873" s="12">
        <f t="shared" si="1026"/>
        <v>7</v>
      </c>
      <c r="CH873" s="12">
        <f t="shared" si="1027"/>
        <v>7</v>
      </c>
      <c r="CI873" s="12">
        <f t="shared" si="1028"/>
        <v>7</v>
      </c>
      <c r="CJ873" s="12">
        <f t="shared" si="1029"/>
        <v>7</v>
      </c>
      <c r="CK873" s="12">
        <f t="shared" si="1030"/>
        <v>7</v>
      </c>
      <c r="CL873" s="12">
        <f t="shared" si="1031"/>
        <v>7</v>
      </c>
      <c r="CM873" s="12">
        <f t="shared" si="1032"/>
        <v>7</v>
      </c>
      <c r="CN873" s="12">
        <f t="shared" si="1033"/>
        <v>7</v>
      </c>
      <c r="CO873" s="12">
        <f t="shared" si="1034"/>
        <v>7</v>
      </c>
      <c r="CP873" s="12">
        <f t="shared" si="1035"/>
        <v>7</v>
      </c>
      <c r="CQ873" s="12">
        <f t="shared" si="1036"/>
        <v>7</v>
      </c>
      <c r="CR873" s="12">
        <f t="shared" si="1037"/>
        <v>7</v>
      </c>
      <c r="CS873" s="12">
        <f t="shared" si="1038"/>
        <v>7</v>
      </c>
      <c r="CT873" s="12">
        <f t="shared" si="1039"/>
        <v>7</v>
      </c>
      <c r="CU873" s="12">
        <f t="shared" si="1040"/>
        <v>7</v>
      </c>
      <c r="CV873" s="12">
        <f t="shared" si="1041"/>
        <v>7</v>
      </c>
      <c r="CW873" s="12">
        <f t="shared" si="1042"/>
        <v>7</v>
      </c>
      <c r="CX873" s="12">
        <f t="shared" si="1043"/>
        <v>7</v>
      </c>
      <c r="CY873" s="12">
        <f t="shared" si="1044"/>
        <v>7</v>
      </c>
      <c r="CZ873" s="12">
        <f t="shared" si="1045"/>
        <v>7</v>
      </c>
      <c r="DA873" s="12">
        <f t="shared" si="1046"/>
        <v>7</v>
      </c>
      <c r="DB873" s="12">
        <f t="shared" si="1047"/>
        <v>7</v>
      </c>
      <c r="DC873" s="12">
        <f t="shared" si="1048"/>
        <v>7</v>
      </c>
      <c r="DD873" s="12">
        <f t="shared" si="1049"/>
        <v>7</v>
      </c>
      <c r="DE873" s="12">
        <f t="shared" si="1050"/>
        <v>7</v>
      </c>
      <c r="DF873" s="12">
        <f t="shared" si="1051"/>
        <v>7</v>
      </c>
      <c r="DG873" s="12">
        <f t="shared" si="1052"/>
        <v>7</v>
      </c>
      <c r="DH873" s="12">
        <f t="shared" si="1053"/>
        <v>7</v>
      </c>
      <c r="DI873" s="12">
        <f t="shared" si="1054"/>
        <v>7</v>
      </c>
      <c r="DJ873" s="12">
        <f t="shared" si="1055"/>
        <v>7</v>
      </c>
      <c r="DK873" s="12">
        <f t="shared" si="1020"/>
        <v>7</v>
      </c>
      <c r="DL873" s="12">
        <f t="shared" si="1021"/>
        <v>7</v>
      </c>
      <c r="DM873" s="12">
        <f t="shared" si="1022"/>
        <v>7</v>
      </c>
      <c r="DN873" s="12">
        <f t="shared" si="1023"/>
        <v>7</v>
      </c>
      <c r="DO873" s="12">
        <f t="shared" si="1024"/>
        <v>7</v>
      </c>
      <c r="DP873" s="12">
        <f t="shared" si="1025"/>
        <v>7</v>
      </c>
    </row>
    <row r="874" spans="1:120" x14ac:dyDescent="0.15">
      <c r="A874" s="12" t="str">
        <f t="shared" si="1056"/>
        <v>Number of FTEs</v>
      </c>
      <c r="D874" s="12">
        <f>HR!D504</f>
        <v>0</v>
      </c>
      <c r="E874" s="12">
        <f t="shared" si="1058"/>
        <v>0</v>
      </c>
      <c r="F874" s="12">
        <f t="shared" si="1057"/>
        <v>0</v>
      </c>
      <c r="G874" s="12">
        <f t="shared" si="1057"/>
        <v>0</v>
      </c>
      <c r="H874" s="12">
        <f t="shared" si="1057"/>
        <v>0</v>
      </c>
      <c r="I874" s="12">
        <f t="shared" si="1057"/>
        <v>0</v>
      </c>
      <c r="J874" s="12">
        <f t="shared" si="1057"/>
        <v>0</v>
      </c>
      <c r="K874" s="12">
        <f t="shared" si="1057"/>
        <v>0</v>
      </c>
      <c r="L874" s="12" t="str">
        <f>HR!C14</f>
        <v>Finance</v>
      </c>
      <c r="M874" s="12">
        <f>HR!E14</f>
        <v>5</v>
      </c>
      <c r="N874" s="12">
        <f>HR!F14</f>
        <v>5</v>
      </c>
      <c r="O874" s="12">
        <f>HR!G14</f>
        <v>5</v>
      </c>
      <c r="P874" s="12">
        <f>HR!H14</f>
        <v>5</v>
      </c>
      <c r="Q874" s="12">
        <f>HR!I14</f>
        <v>5</v>
      </c>
      <c r="R874" s="12">
        <f>HR!J14</f>
        <v>5</v>
      </c>
      <c r="S874" s="12">
        <f>HR!K14</f>
        <v>5</v>
      </c>
      <c r="T874" s="12">
        <f>HR!L14</f>
        <v>5</v>
      </c>
      <c r="U874" s="12">
        <f>HR!M14</f>
        <v>5</v>
      </c>
      <c r="V874" s="12">
        <f>HR!N14</f>
        <v>5</v>
      </c>
      <c r="W874" s="12">
        <f>HR!O14</f>
        <v>5</v>
      </c>
      <c r="X874" s="12">
        <f>HR!P14</f>
        <v>5</v>
      </c>
      <c r="Y874" s="12">
        <f>HR!Q14</f>
        <v>5</v>
      </c>
      <c r="Z874" s="12">
        <f>HR!R14</f>
        <v>5</v>
      </c>
      <c r="AA874" s="12">
        <f>HR!S14</f>
        <v>5</v>
      </c>
      <c r="AB874" s="12">
        <f>HR!T14</f>
        <v>5</v>
      </c>
      <c r="AC874" s="12">
        <f>HR!U14</f>
        <v>5</v>
      </c>
      <c r="AD874" s="12">
        <f>HR!V14</f>
        <v>5</v>
      </c>
      <c r="AE874" s="12">
        <f>HR!W14</f>
        <v>5</v>
      </c>
      <c r="AF874" s="12">
        <f>HR!X14</f>
        <v>5</v>
      </c>
      <c r="AG874" s="12">
        <f>HR!Y14</f>
        <v>5</v>
      </c>
      <c r="AH874" s="12">
        <f>HR!Z14</f>
        <v>5</v>
      </c>
      <c r="AI874" s="12">
        <f>HR!AA14</f>
        <v>5</v>
      </c>
      <c r="AJ874" s="12">
        <f>HR!AB14</f>
        <v>5</v>
      </c>
      <c r="AK874" s="12">
        <f>HR!AC14</f>
        <v>5</v>
      </c>
      <c r="AL874" s="12">
        <f>HR!AD14</f>
        <v>5</v>
      </c>
      <c r="AM874" s="12">
        <f>HR!AE14</f>
        <v>5</v>
      </c>
      <c r="AN874" s="12">
        <f>HR!AF14</f>
        <v>5</v>
      </c>
      <c r="AO874" s="12">
        <f>HR!AG14</f>
        <v>5</v>
      </c>
      <c r="AP874" s="12">
        <f>HR!AH14</f>
        <v>5</v>
      </c>
      <c r="AQ874" s="12">
        <f>HR!AI14</f>
        <v>5</v>
      </c>
      <c r="AR874" s="12">
        <f>HR!AJ14</f>
        <v>5</v>
      </c>
      <c r="AS874" s="12">
        <f>HR!AK14</f>
        <v>5</v>
      </c>
      <c r="AT874" s="12">
        <f>HR!AL14</f>
        <v>5</v>
      </c>
      <c r="AU874" s="12">
        <f>HR!AM14</f>
        <v>5</v>
      </c>
      <c r="AV874" s="12">
        <f>HR!AN14</f>
        <v>5</v>
      </c>
      <c r="AW874" s="12">
        <f>HR!AO14</f>
        <v>5</v>
      </c>
      <c r="AX874" s="12">
        <f>HR!AP14</f>
        <v>5</v>
      </c>
      <c r="AY874" s="12">
        <f>HR!AQ14</f>
        <v>5</v>
      </c>
      <c r="AZ874" s="12">
        <f>HR!AR14</f>
        <v>5</v>
      </c>
      <c r="BA874" s="12">
        <f>HR!AS14</f>
        <v>5</v>
      </c>
      <c r="BB874" s="12">
        <f>HR!AT14</f>
        <v>5</v>
      </c>
      <c r="BC874" s="12">
        <f>HR!AU14</f>
        <v>5</v>
      </c>
      <c r="BD874" s="12">
        <f>HR!AV14</f>
        <v>5</v>
      </c>
      <c r="BE874" s="12">
        <f>HR!AW14</f>
        <v>5</v>
      </c>
      <c r="BF874" s="12">
        <f>HR!AX14</f>
        <v>5</v>
      </c>
      <c r="BG874" s="12">
        <f>HR!AY14</f>
        <v>5</v>
      </c>
      <c r="BH874" s="12">
        <f>HR!AZ14</f>
        <v>5</v>
      </c>
      <c r="BI874" s="12">
        <f>HR!BA14</f>
        <v>5</v>
      </c>
      <c r="BJ874" s="12">
        <f>HR!BB14</f>
        <v>5</v>
      </c>
      <c r="BK874" s="12">
        <f>HR!BC14</f>
        <v>5</v>
      </c>
      <c r="BL874" s="12">
        <f>HR!BD14</f>
        <v>5</v>
      </c>
      <c r="BM874" s="12">
        <f>HR!BE14</f>
        <v>5</v>
      </c>
      <c r="BN874" s="12">
        <f>HR!BF14</f>
        <v>5</v>
      </c>
      <c r="BO874" s="12">
        <f>HR!BG14</f>
        <v>5</v>
      </c>
      <c r="BP874" s="12">
        <f>HR!BH14</f>
        <v>5</v>
      </c>
      <c r="BQ874" s="12">
        <f>HR!BI14</f>
        <v>5</v>
      </c>
      <c r="BR874" s="12">
        <f>HR!BJ14</f>
        <v>5</v>
      </c>
      <c r="BS874" s="12">
        <f>HR!BK14</f>
        <v>5</v>
      </c>
      <c r="BT874" s="12">
        <f>HR!BL14</f>
        <v>5</v>
      </c>
      <c r="BU874" s="12">
        <f>HR!BM14</f>
        <v>5</v>
      </c>
      <c r="BV874" s="12">
        <f>HR!BN14</f>
        <v>5</v>
      </c>
      <c r="BW874" s="12">
        <f>HR!BO14</f>
        <v>5</v>
      </c>
      <c r="BX874" s="12">
        <f>HR!BP14</f>
        <v>5</v>
      </c>
      <c r="BY874" s="12">
        <f>HR!BQ14</f>
        <v>5</v>
      </c>
      <c r="BZ874" s="12">
        <f>HR!BR14</f>
        <v>5</v>
      </c>
      <c r="CA874" s="12">
        <f>HR!BS14</f>
        <v>5</v>
      </c>
      <c r="CB874" s="12">
        <f>HR!BT14</f>
        <v>5</v>
      </c>
      <c r="CC874" s="12">
        <f>HR!BU14</f>
        <v>5</v>
      </c>
      <c r="CD874" s="12">
        <f>HR!BV14</f>
        <v>5</v>
      </c>
      <c r="CE874" s="12">
        <f>HR!BW14</f>
        <v>5</v>
      </c>
      <c r="CF874" s="12">
        <f>HR!BX14</f>
        <v>5</v>
      </c>
      <c r="CG874" s="12">
        <f t="shared" si="1026"/>
        <v>5</v>
      </c>
      <c r="CH874" s="12">
        <f t="shared" si="1027"/>
        <v>5</v>
      </c>
      <c r="CI874" s="12">
        <f t="shared" si="1028"/>
        <v>5</v>
      </c>
      <c r="CJ874" s="12">
        <f t="shared" si="1029"/>
        <v>5</v>
      </c>
      <c r="CK874" s="12">
        <f t="shared" si="1030"/>
        <v>5</v>
      </c>
      <c r="CL874" s="12">
        <f t="shared" si="1031"/>
        <v>5</v>
      </c>
      <c r="CM874" s="12">
        <f t="shared" si="1032"/>
        <v>5</v>
      </c>
      <c r="CN874" s="12">
        <f t="shared" si="1033"/>
        <v>5</v>
      </c>
      <c r="CO874" s="12">
        <f t="shared" si="1034"/>
        <v>5</v>
      </c>
      <c r="CP874" s="12">
        <f t="shared" si="1035"/>
        <v>5</v>
      </c>
      <c r="CQ874" s="12">
        <f t="shared" si="1036"/>
        <v>5</v>
      </c>
      <c r="CR874" s="12">
        <f t="shared" si="1037"/>
        <v>5</v>
      </c>
      <c r="CS874" s="12">
        <f t="shared" si="1038"/>
        <v>5</v>
      </c>
      <c r="CT874" s="12">
        <f t="shared" si="1039"/>
        <v>5</v>
      </c>
      <c r="CU874" s="12">
        <f t="shared" si="1040"/>
        <v>5</v>
      </c>
      <c r="CV874" s="12">
        <f t="shared" si="1041"/>
        <v>5</v>
      </c>
      <c r="CW874" s="12">
        <f t="shared" si="1042"/>
        <v>5</v>
      </c>
      <c r="CX874" s="12">
        <f t="shared" si="1043"/>
        <v>5</v>
      </c>
      <c r="CY874" s="12">
        <f t="shared" si="1044"/>
        <v>5</v>
      </c>
      <c r="CZ874" s="12">
        <f t="shared" si="1045"/>
        <v>5</v>
      </c>
      <c r="DA874" s="12">
        <f t="shared" si="1046"/>
        <v>5</v>
      </c>
      <c r="DB874" s="12">
        <f t="shared" si="1047"/>
        <v>5</v>
      </c>
      <c r="DC874" s="12">
        <f t="shared" si="1048"/>
        <v>5</v>
      </c>
      <c r="DD874" s="12">
        <f t="shared" si="1049"/>
        <v>5</v>
      </c>
      <c r="DE874" s="12">
        <f t="shared" si="1050"/>
        <v>5</v>
      </c>
      <c r="DF874" s="12">
        <f t="shared" si="1051"/>
        <v>5</v>
      </c>
      <c r="DG874" s="12">
        <f t="shared" si="1052"/>
        <v>5</v>
      </c>
      <c r="DH874" s="12">
        <f t="shared" si="1053"/>
        <v>5</v>
      </c>
      <c r="DI874" s="12">
        <f t="shared" si="1054"/>
        <v>5</v>
      </c>
      <c r="DJ874" s="12">
        <f t="shared" si="1055"/>
        <v>5</v>
      </c>
      <c r="DK874" s="12">
        <f t="shared" si="1020"/>
        <v>5</v>
      </c>
      <c r="DL874" s="12">
        <f t="shared" si="1021"/>
        <v>5</v>
      </c>
      <c r="DM874" s="12">
        <f t="shared" si="1022"/>
        <v>5</v>
      </c>
      <c r="DN874" s="12">
        <f t="shared" si="1023"/>
        <v>5</v>
      </c>
      <c r="DO874" s="12">
        <f t="shared" si="1024"/>
        <v>5</v>
      </c>
      <c r="DP874" s="12">
        <f t="shared" si="1025"/>
        <v>5</v>
      </c>
    </row>
    <row r="875" spans="1:120" x14ac:dyDescent="0.15">
      <c r="A875" s="12" t="str">
        <f t="shared" si="1056"/>
        <v>Number of FTEs</v>
      </c>
      <c r="D875" s="12">
        <f>HR!D505</f>
        <v>0</v>
      </c>
      <c r="E875" s="12">
        <f t="shared" si="1058"/>
        <v>0</v>
      </c>
      <c r="F875" s="12">
        <f t="shared" si="1057"/>
        <v>0</v>
      </c>
      <c r="G875" s="12">
        <f t="shared" si="1057"/>
        <v>0</v>
      </c>
      <c r="H875" s="12">
        <f t="shared" si="1057"/>
        <v>0</v>
      </c>
      <c r="I875" s="12">
        <f t="shared" si="1057"/>
        <v>0</v>
      </c>
      <c r="J875" s="12">
        <f t="shared" si="1057"/>
        <v>0</v>
      </c>
      <c r="K875" s="12">
        <f t="shared" si="1057"/>
        <v>0</v>
      </c>
      <c r="L875" s="12" t="str">
        <f>HR!C15</f>
        <v>HR</v>
      </c>
      <c r="M875" s="12">
        <f>HR!E15</f>
        <v>7</v>
      </c>
      <c r="N875" s="12">
        <f>HR!F15</f>
        <v>7</v>
      </c>
      <c r="O875" s="12">
        <f>HR!G15</f>
        <v>7</v>
      </c>
      <c r="P875" s="12">
        <f>HR!H15</f>
        <v>7</v>
      </c>
      <c r="Q875" s="12">
        <f>HR!I15</f>
        <v>7</v>
      </c>
      <c r="R875" s="12">
        <f>HR!J15</f>
        <v>7</v>
      </c>
      <c r="S875" s="12">
        <f>HR!K15</f>
        <v>7</v>
      </c>
      <c r="T875" s="12">
        <f>HR!L15</f>
        <v>7</v>
      </c>
      <c r="U875" s="12">
        <f>HR!M15</f>
        <v>7</v>
      </c>
      <c r="V875" s="12">
        <f>HR!N15</f>
        <v>7</v>
      </c>
      <c r="W875" s="12">
        <f>HR!O15</f>
        <v>7</v>
      </c>
      <c r="X875" s="12">
        <f>HR!P15</f>
        <v>7</v>
      </c>
      <c r="Y875" s="12">
        <f>HR!Q15</f>
        <v>7</v>
      </c>
      <c r="Z875" s="12">
        <f>HR!R15</f>
        <v>7</v>
      </c>
      <c r="AA875" s="12">
        <f>HR!S15</f>
        <v>7</v>
      </c>
      <c r="AB875" s="12">
        <f>HR!T15</f>
        <v>7</v>
      </c>
      <c r="AC875" s="12">
        <f>HR!U15</f>
        <v>7</v>
      </c>
      <c r="AD875" s="12">
        <f>HR!V15</f>
        <v>7</v>
      </c>
      <c r="AE875" s="12">
        <f>HR!W15</f>
        <v>7</v>
      </c>
      <c r="AF875" s="12">
        <f>HR!X15</f>
        <v>7</v>
      </c>
      <c r="AG875" s="12">
        <f>HR!Y15</f>
        <v>7</v>
      </c>
      <c r="AH875" s="12">
        <f>HR!Z15</f>
        <v>7</v>
      </c>
      <c r="AI875" s="12">
        <f>HR!AA15</f>
        <v>7</v>
      </c>
      <c r="AJ875" s="12">
        <f>HR!AB15</f>
        <v>7</v>
      </c>
      <c r="AK875" s="12">
        <f>HR!AC15</f>
        <v>7</v>
      </c>
      <c r="AL875" s="12">
        <f>HR!AD15</f>
        <v>7</v>
      </c>
      <c r="AM875" s="12">
        <f>HR!AE15</f>
        <v>7</v>
      </c>
      <c r="AN875" s="12">
        <f>HR!AF15</f>
        <v>7</v>
      </c>
      <c r="AO875" s="12">
        <f>HR!AG15</f>
        <v>7</v>
      </c>
      <c r="AP875" s="12">
        <f>HR!AH15</f>
        <v>7</v>
      </c>
      <c r="AQ875" s="12">
        <f>HR!AI15</f>
        <v>7</v>
      </c>
      <c r="AR875" s="12">
        <f>HR!AJ15</f>
        <v>7</v>
      </c>
      <c r="AS875" s="12">
        <f>HR!AK15</f>
        <v>7</v>
      </c>
      <c r="AT875" s="12">
        <f>HR!AL15</f>
        <v>7</v>
      </c>
      <c r="AU875" s="12">
        <f>HR!AM15</f>
        <v>7</v>
      </c>
      <c r="AV875" s="12">
        <f>HR!AN15</f>
        <v>7</v>
      </c>
      <c r="AW875" s="12">
        <f>HR!AO15</f>
        <v>7</v>
      </c>
      <c r="AX875" s="12">
        <f>HR!AP15</f>
        <v>7</v>
      </c>
      <c r="AY875" s="12">
        <f>HR!AQ15</f>
        <v>7</v>
      </c>
      <c r="AZ875" s="12">
        <f>HR!AR15</f>
        <v>7</v>
      </c>
      <c r="BA875" s="12">
        <f>HR!AS15</f>
        <v>7</v>
      </c>
      <c r="BB875" s="12">
        <f>HR!AT15</f>
        <v>7</v>
      </c>
      <c r="BC875" s="12">
        <f>HR!AU15</f>
        <v>7</v>
      </c>
      <c r="BD875" s="12">
        <f>HR!AV15</f>
        <v>7</v>
      </c>
      <c r="BE875" s="12">
        <f>HR!AW15</f>
        <v>7</v>
      </c>
      <c r="BF875" s="12">
        <f>HR!AX15</f>
        <v>7</v>
      </c>
      <c r="BG875" s="12">
        <f>HR!AY15</f>
        <v>7</v>
      </c>
      <c r="BH875" s="12">
        <f>HR!AZ15</f>
        <v>7</v>
      </c>
      <c r="BI875" s="12">
        <f>HR!BA15</f>
        <v>7</v>
      </c>
      <c r="BJ875" s="12">
        <f>HR!BB15</f>
        <v>7</v>
      </c>
      <c r="BK875" s="12">
        <f>HR!BC15</f>
        <v>7</v>
      </c>
      <c r="BL875" s="12">
        <f>HR!BD15</f>
        <v>7</v>
      </c>
      <c r="BM875" s="12">
        <f>HR!BE15</f>
        <v>7</v>
      </c>
      <c r="BN875" s="12">
        <f>HR!BF15</f>
        <v>7</v>
      </c>
      <c r="BO875" s="12">
        <f>HR!BG15</f>
        <v>7</v>
      </c>
      <c r="BP875" s="12">
        <f>HR!BH15</f>
        <v>7</v>
      </c>
      <c r="BQ875" s="12">
        <f>HR!BI15</f>
        <v>7</v>
      </c>
      <c r="BR875" s="12">
        <f>HR!BJ15</f>
        <v>7</v>
      </c>
      <c r="BS875" s="12">
        <f>HR!BK15</f>
        <v>7</v>
      </c>
      <c r="BT875" s="12">
        <f>HR!BL15</f>
        <v>7</v>
      </c>
      <c r="BU875" s="12">
        <f>HR!BM15</f>
        <v>7</v>
      </c>
      <c r="BV875" s="12">
        <f>HR!BN15</f>
        <v>7</v>
      </c>
      <c r="BW875" s="12">
        <f>HR!BO15</f>
        <v>7</v>
      </c>
      <c r="BX875" s="12">
        <f>HR!BP15</f>
        <v>7</v>
      </c>
      <c r="BY875" s="12">
        <f>HR!BQ15</f>
        <v>7</v>
      </c>
      <c r="BZ875" s="12">
        <f>HR!BR15</f>
        <v>7</v>
      </c>
      <c r="CA875" s="12">
        <f>HR!BS15</f>
        <v>7</v>
      </c>
      <c r="CB875" s="12">
        <f>HR!BT15</f>
        <v>7</v>
      </c>
      <c r="CC875" s="12">
        <f>HR!BU15</f>
        <v>7</v>
      </c>
      <c r="CD875" s="12">
        <f>HR!BV15</f>
        <v>7</v>
      </c>
      <c r="CE875" s="12">
        <f>HR!BW15</f>
        <v>7</v>
      </c>
      <c r="CF875" s="12">
        <f>HR!BX15</f>
        <v>7</v>
      </c>
      <c r="CG875" s="12">
        <f t="shared" si="1026"/>
        <v>7</v>
      </c>
      <c r="CH875" s="12">
        <f t="shared" si="1027"/>
        <v>7</v>
      </c>
      <c r="CI875" s="12">
        <f t="shared" si="1028"/>
        <v>7</v>
      </c>
      <c r="CJ875" s="12">
        <f t="shared" si="1029"/>
        <v>7</v>
      </c>
      <c r="CK875" s="12">
        <f t="shared" si="1030"/>
        <v>7</v>
      </c>
      <c r="CL875" s="12">
        <f t="shared" si="1031"/>
        <v>7</v>
      </c>
      <c r="CM875" s="12">
        <f t="shared" si="1032"/>
        <v>7</v>
      </c>
      <c r="CN875" s="12">
        <f t="shared" si="1033"/>
        <v>7</v>
      </c>
      <c r="CO875" s="12">
        <f t="shared" si="1034"/>
        <v>7</v>
      </c>
      <c r="CP875" s="12">
        <f t="shared" si="1035"/>
        <v>7</v>
      </c>
      <c r="CQ875" s="12">
        <f t="shared" si="1036"/>
        <v>7</v>
      </c>
      <c r="CR875" s="12">
        <f t="shared" si="1037"/>
        <v>7</v>
      </c>
      <c r="CS875" s="12">
        <f t="shared" si="1038"/>
        <v>7</v>
      </c>
      <c r="CT875" s="12">
        <f t="shared" si="1039"/>
        <v>7</v>
      </c>
      <c r="CU875" s="12">
        <f t="shared" si="1040"/>
        <v>7</v>
      </c>
      <c r="CV875" s="12">
        <f t="shared" si="1041"/>
        <v>7</v>
      </c>
      <c r="CW875" s="12">
        <f t="shared" si="1042"/>
        <v>7</v>
      </c>
      <c r="CX875" s="12">
        <f t="shared" si="1043"/>
        <v>7</v>
      </c>
      <c r="CY875" s="12">
        <f t="shared" si="1044"/>
        <v>7</v>
      </c>
      <c r="CZ875" s="12">
        <f t="shared" si="1045"/>
        <v>7</v>
      </c>
      <c r="DA875" s="12">
        <f t="shared" si="1046"/>
        <v>7</v>
      </c>
      <c r="DB875" s="12">
        <f t="shared" si="1047"/>
        <v>7</v>
      </c>
      <c r="DC875" s="12">
        <f t="shared" si="1048"/>
        <v>7</v>
      </c>
      <c r="DD875" s="12">
        <f t="shared" si="1049"/>
        <v>7</v>
      </c>
      <c r="DE875" s="12">
        <f t="shared" si="1050"/>
        <v>7</v>
      </c>
      <c r="DF875" s="12">
        <f t="shared" si="1051"/>
        <v>7</v>
      </c>
      <c r="DG875" s="12">
        <f t="shared" si="1052"/>
        <v>7</v>
      </c>
      <c r="DH875" s="12">
        <f t="shared" si="1053"/>
        <v>7</v>
      </c>
      <c r="DI875" s="12">
        <f t="shared" si="1054"/>
        <v>7</v>
      </c>
      <c r="DJ875" s="12">
        <f t="shared" si="1055"/>
        <v>7</v>
      </c>
      <c r="DK875" s="12">
        <f t="shared" si="1020"/>
        <v>7</v>
      </c>
      <c r="DL875" s="12">
        <f t="shared" si="1021"/>
        <v>7</v>
      </c>
      <c r="DM875" s="12">
        <f t="shared" si="1022"/>
        <v>7</v>
      </c>
      <c r="DN875" s="12">
        <f t="shared" si="1023"/>
        <v>7</v>
      </c>
      <c r="DO875" s="12">
        <f t="shared" si="1024"/>
        <v>7</v>
      </c>
      <c r="DP875" s="12">
        <f t="shared" si="1025"/>
        <v>7</v>
      </c>
    </row>
    <row r="876" spans="1:120" x14ac:dyDescent="0.15">
      <c r="A876" s="12" t="str">
        <f t="shared" si="1056"/>
        <v>Number of FTEs</v>
      </c>
      <c r="D876" s="12">
        <f>HR!D506</f>
        <v>0</v>
      </c>
      <c r="E876" s="12">
        <f t="shared" si="1058"/>
        <v>0</v>
      </c>
      <c r="F876" s="12">
        <f t="shared" si="1057"/>
        <v>0</v>
      </c>
      <c r="G876" s="12">
        <f t="shared" si="1057"/>
        <v>0</v>
      </c>
      <c r="H876" s="12">
        <f t="shared" si="1057"/>
        <v>0</v>
      </c>
      <c r="I876" s="12">
        <f t="shared" si="1057"/>
        <v>0</v>
      </c>
      <c r="J876" s="12">
        <f t="shared" si="1057"/>
        <v>0</v>
      </c>
      <c r="K876" s="12">
        <f t="shared" si="1057"/>
        <v>0</v>
      </c>
      <c r="L876" s="12" t="str">
        <f>HR!C16</f>
        <v>Market access</v>
      </c>
      <c r="M876" s="12">
        <f>HR!E16</f>
        <v>4</v>
      </c>
      <c r="N876" s="12">
        <f>HR!F16</f>
        <v>4</v>
      </c>
      <c r="O876" s="12">
        <f>HR!G16</f>
        <v>4</v>
      </c>
      <c r="P876" s="12">
        <f>HR!H16</f>
        <v>4</v>
      </c>
      <c r="Q876" s="12">
        <f>HR!I16</f>
        <v>4</v>
      </c>
      <c r="R876" s="12">
        <f>HR!J16</f>
        <v>4</v>
      </c>
      <c r="S876" s="12">
        <f>HR!K16</f>
        <v>4</v>
      </c>
      <c r="T876" s="12">
        <f>HR!L16</f>
        <v>4</v>
      </c>
      <c r="U876" s="12">
        <f>HR!M16</f>
        <v>4</v>
      </c>
      <c r="V876" s="12">
        <f>HR!N16</f>
        <v>4</v>
      </c>
      <c r="W876" s="12">
        <f>HR!O16</f>
        <v>4</v>
      </c>
      <c r="X876" s="12">
        <f>HR!P16</f>
        <v>4</v>
      </c>
      <c r="Y876" s="12">
        <f>HR!Q16</f>
        <v>4</v>
      </c>
      <c r="Z876" s="12">
        <f>HR!R16</f>
        <v>4</v>
      </c>
      <c r="AA876" s="12">
        <f>HR!S16</f>
        <v>4</v>
      </c>
      <c r="AB876" s="12">
        <f>HR!T16</f>
        <v>4</v>
      </c>
      <c r="AC876" s="12">
        <f>HR!U16</f>
        <v>4</v>
      </c>
      <c r="AD876" s="12">
        <f>HR!V16</f>
        <v>4</v>
      </c>
      <c r="AE876" s="12">
        <f>HR!W16</f>
        <v>4</v>
      </c>
      <c r="AF876" s="12">
        <f>HR!X16</f>
        <v>4</v>
      </c>
      <c r="AG876" s="12">
        <f>HR!Y16</f>
        <v>4</v>
      </c>
      <c r="AH876" s="12">
        <f>HR!Z16</f>
        <v>4</v>
      </c>
      <c r="AI876" s="12">
        <f>HR!AA16</f>
        <v>4</v>
      </c>
      <c r="AJ876" s="12">
        <f>HR!AB16</f>
        <v>4</v>
      </c>
      <c r="AK876" s="12">
        <f>HR!AC16</f>
        <v>4</v>
      </c>
      <c r="AL876" s="12">
        <f>HR!AD16</f>
        <v>4</v>
      </c>
      <c r="AM876" s="12">
        <f>HR!AE16</f>
        <v>4</v>
      </c>
      <c r="AN876" s="12">
        <f>HR!AF16</f>
        <v>4</v>
      </c>
      <c r="AO876" s="12">
        <f>HR!AG16</f>
        <v>4</v>
      </c>
      <c r="AP876" s="12">
        <f>HR!AH16</f>
        <v>4</v>
      </c>
      <c r="AQ876" s="12">
        <f>HR!AI16</f>
        <v>4</v>
      </c>
      <c r="AR876" s="12">
        <f>HR!AJ16</f>
        <v>4</v>
      </c>
      <c r="AS876" s="12">
        <f>HR!AK16</f>
        <v>4</v>
      </c>
      <c r="AT876" s="12">
        <f>HR!AL16</f>
        <v>4</v>
      </c>
      <c r="AU876" s="12">
        <f>HR!AM16</f>
        <v>4</v>
      </c>
      <c r="AV876" s="12">
        <f>HR!AN16</f>
        <v>4</v>
      </c>
      <c r="AW876" s="12">
        <f>HR!AO16</f>
        <v>4</v>
      </c>
      <c r="AX876" s="12">
        <f>HR!AP16</f>
        <v>4</v>
      </c>
      <c r="AY876" s="12">
        <f>HR!AQ16</f>
        <v>4</v>
      </c>
      <c r="AZ876" s="12">
        <f>HR!AR16</f>
        <v>4</v>
      </c>
      <c r="BA876" s="12">
        <f>HR!AS16</f>
        <v>4</v>
      </c>
      <c r="BB876" s="12">
        <f>HR!AT16</f>
        <v>4</v>
      </c>
      <c r="BC876" s="12">
        <f>HR!AU16</f>
        <v>4</v>
      </c>
      <c r="BD876" s="12">
        <f>HR!AV16</f>
        <v>4</v>
      </c>
      <c r="BE876" s="12">
        <f>HR!AW16</f>
        <v>4</v>
      </c>
      <c r="BF876" s="12">
        <f>HR!AX16</f>
        <v>4</v>
      </c>
      <c r="BG876" s="12">
        <f>HR!AY16</f>
        <v>4</v>
      </c>
      <c r="BH876" s="12">
        <f>HR!AZ16</f>
        <v>4</v>
      </c>
      <c r="BI876" s="12">
        <f>HR!BA16</f>
        <v>4</v>
      </c>
      <c r="BJ876" s="12">
        <f>HR!BB16</f>
        <v>4</v>
      </c>
      <c r="BK876" s="12">
        <f>HR!BC16</f>
        <v>4</v>
      </c>
      <c r="BL876" s="12">
        <f>HR!BD16</f>
        <v>4</v>
      </c>
      <c r="BM876" s="12">
        <f>HR!BE16</f>
        <v>4</v>
      </c>
      <c r="BN876" s="12">
        <f>HR!BF16</f>
        <v>4</v>
      </c>
      <c r="BO876" s="12">
        <f>HR!BG16</f>
        <v>4</v>
      </c>
      <c r="BP876" s="12">
        <f>HR!BH16</f>
        <v>4</v>
      </c>
      <c r="BQ876" s="12">
        <f>HR!BI16</f>
        <v>4</v>
      </c>
      <c r="BR876" s="12">
        <f>HR!BJ16</f>
        <v>4</v>
      </c>
      <c r="BS876" s="12">
        <f>HR!BK16</f>
        <v>4</v>
      </c>
      <c r="BT876" s="12">
        <f>HR!BL16</f>
        <v>4</v>
      </c>
      <c r="BU876" s="12">
        <f>HR!BM16</f>
        <v>4</v>
      </c>
      <c r="BV876" s="12">
        <f>HR!BN16</f>
        <v>4</v>
      </c>
      <c r="BW876" s="12">
        <f>HR!BO16</f>
        <v>4</v>
      </c>
      <c r="BX876" s="12">
        <f>HR!BP16</f>
        <v>4</v>
      </c>
      <c r="BY876" s="12">
        <f>HR!BQ16</f>
        <v>4</v>
      </c>
      <c r="BZ876" s="12">
        <f>HR!BR16</f>
        <v>4</v>
      </c>
      <c r="CA876" s="12">
        <f>HR!BS16</f>
        <v>4</v>
      </c>
      <c r="CB876" s="12">
        <f>HR!BT16</f>
        <v>4</v>
      </c>
      <c r="CC876" s="12">
        <f>HR!BU16</f>
        <v>4</v>
      </c>
      <c r="CD876" s="12">
        <f>HR!BV16</f>
        <v>4</v>
      </c>
      <c r="CE876" s="12">
        <f>HR!BW16</f>
        <v>4</v>
      </c>
      <c r="CF876" s="12">
        <f>HR!BX16</f>
        <v>4</v>
      </c>
      <c r="CG876" s="12">
        <f t="shared" si="1026"/>
        <v>4</v>
      </c>
      <c r="CH876" s="12">
        <f t="shared" si="1027"/>
        <v>4</v>
      </c>
      <c r="CI876" s="12">
        <f t="shared" si="1028"/>
        <v>4</v>
      </c>
      <c r="CJ876" s="12">
        <f t="shared" si="1029"/>
        <v>4</v>
      </c>
      <c r="CK876" s="12">
        <f t="shared" si="1030"/>
        <v>4</v>
      </c>
      <c r="CL876" s="12">
        <f t="shared" si="1031"/>
        <v>4</v>
      </c>
      <c r="CM876" s="12">
        <f t="shared" si="1032"/>
        <v>4</v>
      </c>
      <c r="CN876" s="12">
        <f t="shared" si="1033"/>
        <v>4</v>
      </c>
      <c r="CO876" s="12">
        <f t="shared" si="1034"/>
        <v>4</v>
      </c>
      <c r="CP876" s="12">
        <f t="shared" si="1035"/>
        <v>4</v>
      </c>
      <c r="CQ876" s="12">
        <f t="shared" si="1036"/>
        <v>4</v>
      </c>
      <c r="CR876" s="12">
        <f t="shared" si="1037"/>
        <v>4</v>
      </c>
      <c r="CS876" s="12">
        <f t="shared" si="1038"/>
        <v>4</v>
      </c>
      <c r="CT876" s="12">
        <f t="shared" si="1039"/>
        <v>4</v>
      </c>
      <c r="CU876" s="12">
        <f t="shared" si="1040"/>
        <v>4</v>
      </c>
      <c r="CV876" s="12">
        <f t="shared" si="1041"/>
        <v>4</v>
      </c>
      <c r="CW876" s="12">
        <f t="shared" si="1042"/>
        <v>4</v>
      </c>
      <c r="CX876" s="12">
        <f t="shared" si="1043"/>
        <v>4</v>
      </c>
      <c r="CY876" s="12">
        <f t="shared" si="1044"/>
        <v>4</v>
      </c>
      <c r="CZ876" s="12">
        <f t="shared" si="1045"/>
        <v>4</v>
      </c>
      <c r="DA876" s="12">
        <f t="shared" si="1046"/>
        <v>4</v>
      </c>
      <c r="DB876" s="12">
        <f t="shared" si="1047"/>
        <v>4</v>
      </c>
      <c r="DC876" s="12">
        <f t="shared" si="1048"/>
        <v>4</v>
      </c>
      <c r="DD876" s="12">
        <f t="shared" si="1049"/>
        <v>4</v>
      </c>
      <c r="DE876" s="12">
        <f t="shared" si="1050"/>
        <v>4</v>
      </c>
      <c r="DF876" s="12">
        <f t="shared" si="1051"/>
        <v>4</v>
      </c>
      <c r="DG876" s="12">
        <f t="shared" si="1052"/>
        <v>4</v>
      </c>
      <c r="DH876" s="12">
        <f t="shared" si="1053"/>
        <v>4</v>
      </c>
      <c r="DI876" s="12">
        <f t="shared" si="1054"/>
        <v>4</v>
      </c>
      <c r="DJ876" s="12">
        <f t="shared" si="1055"/>
        <v>4</v>
      </c>
      <c r="DK876" s="12">
        <f t="shared" si="1020"/>
        <v>4</v>
      </c>
      <c r="DL876" s="12">
        <f t="shared" si="1021"/>
        <v>4</v>
      </c>
      <c r="DM876" s="12">
        <f t="shared" si="1022"/>
        <v>4</v>
      </c>
      <c r="DN876" s="12">
        <f t="shared" si="1023"/>
        <v>4</v>
      </c>
      <c r="DO876" s="12">
        <f t="shared" si="1024"/>
        <v>4</v>
      </c>
      <c r="DP876" s="12">
        <f t="shared" si="1025"/>
        <v>4</v>
      </c>
    </row>
    <row r="877" spans="1:120" x14ac:dyDescent="0.15">
      <c r="A877" s="12" t="str">
        <f t="shared" si="1056"/>
        <v>Number of FTEs</v>
      </c>
      <c r="D877" s="12">
        <f>HR!D507</f>
        <v>0</v>
      </c>
      <c r="E877" s="12">
        <f t="shared" si="1058"/>
        <v>0</v>
      </c>
      <c r="F877" s="12">
        <f t="shared" si="1057"/>
        <v>0</v>
      </c>
      <c r="G877" s="12">
        <f t="shared" si="1057"/>
        <v>0</v>
      </c>
      <c r="H877" s="12">
        <f t="shared" si="1057"/>
        <v>0</v>
      </c>
      <c r="I877" s="12">
        <f t="shared" si="1057"/>
        <v>0</v>
      </c>
      <c r="J877" s="12">
        <f t="shared" si="1057"/>
        <v>0</v>
      </c>
      <c r="K877" s="12">
        <f t="shared" si="1057"/>
        <v>0</v>
      </c>
      <c r="L877" s="12" t="str">
        <f>HR!C17</f>
        <v>PR</v>
      </c>
      <c r="M877" s="12">
        <f>HR!E17</f>
        <v>5</v>
      </c>
      <c r="N877" s="12">
        <f>HR!F17</f>
        <v>5</v>
      </c>
      <c r="O877" s="12">
        <f>HR!G17</f>
        <v>5</v>
      </c>
      <c r="P877" s="12">
        <f>HR!H17</f>
        <v>5</v>
      </c>
      <c r="Q877" s="12">
        <f>HR!I17</f>
        <v>5</v>
      </c>
      <c r="R877" s="12">
        <f>HR!J17</f>
        <v>5</v>
      </c>
      <c r="S877" s="12">
        <f>HR!K17</f>
        <v>5</v>
      </c>
      <c r="T877" s="12">
        <f>HR!L17</f>
        <v>5</v>
      </c>
      <c r="U877" s="12">
        <f>HR!M17</f>
        <v>5</v>
      </c>
      <c r="V877" s="12">
        <f>HR!N17</f>
        <v>5</v>
      </c>
      <c r="W877" s="12">
        <f>HR!O17</f>
        <v>5</v>
      </c>
      <c r="X877" s="12">
        <f>HR!P17</f>
        <v>5</v>
      </c>
      <c r="Y877" s="12">
        <f>HR!Q17</f>
        <v>5</v>
      </c>
      <c r="Z877" s="12">
        <f>HR!R17</f>
        <v>5</v>
      </c>
      <c r="AA877" s="12">
        <f>HR!S17</f>
        <v>5</v>
      </c>
      <c r="AB877" s="12">
        <f>HR!T17</f>
        <v>5</v>
      </c>
      <c r="AC877" s="12">
        <f>HR!U17</f>
        <v>5</v>
      </c>
      <c r="AD877" s="12">
        <f>HR!V17</f>
        <v>5</v>
      </c>
      <c r="AE877" s="12">
        <f>HR!W17</f>
        <v>5</v>
      </c>
      <c r="AF877" s="12">
        <f>HR!X17</f>
        <v>5</v>
      </c>
      <c r="AG877" s="12">
        <f>HR!Y17</f>
        <v>5</v>
      </c>
      <c r="AH877" s="12">
        <f>HR!Z17</f>
        <v>5</v>
      </c>
      <c r="AI877" s="12">
        <f>HR!AA17</f>
        <v>5</v>
      </c>
      <c r="AJ877" s="12">
        <f>HR!AB17</f>
        <v>5</v>
      </c>
      <c r="AK877" s="12">
        <f>HR!AC17</f>
        <v>5</v>
      </c>
      <c r="AL877" s="12">
        <f>HR!AD17</f>
        <v>5</v>
      </c>
      <c r="AM877" s="12">
        <f>HR!AE17</f>
        <v>5</v>
      </c>
      <c r="AN877" s="12">
        <f>HR!AF17</f>
        <v>5</v>
      </c>
      <c r="AO877" s="12">
        <f>HR!AG17</f>
        <v>5</v>
      </c>
      <c r="AP877" s="12">
        <f>HR!AH17</f>
        <v>5</v>
      </c>
      <c r="AQ877" s="12">
        <f>HR!AI17</f>
        <v>5</v>
      </c>
      <c r="AR877" s="12">
        <f>HR!AJ17</f>
        <v>5</v>
      </c>
      <c r="AS877" s="12">
        <f>HR!AK17</f>
        <v>5</v>
      </c>
      <c r="AT877" s="12">
        <f>HR!AL17</f>
        <v>5</v>
      </c>
      <c r="AU877" s="12">
        <f>HR!AM17</f>
        <v>5</v>
      </c>
      <c r="AV877" s="12">
        <f>HR!AN17</f>
        <v>5</v>
      </c>
      <c r="AW877" s="12">
        <f>HR!AO17</f>
        <v>5</v>
      </c>
      <c r="AX877" s="12">
        <f>HR!AP17</f>
        <v>5</v>
      </c>
      <c r="AY877" s="12">
        <f>HR!AQ17</f>
        <v>5</v>
      </c>
      <c r="AZ877" s="12">
        <f>HR!AR17</f>
        <v>5</v>
      </c>
      <c r="BA877" s="12">
        <f>HR!AS17</f>
        <v>5</v>
      </c>
      <c r="BB877" s="12">
        <f>HR!AT17</f>
        <v>5</v>
      </c>
      <c r="BC877" s="12">
        <f>HR!AU17</f>
        <v>5</v>
      </c>
      <c r="BD877" s="12">
        <f>HR!AV17</f>
        <v>5</v>
      </c>
      <c r="BE877" s="12">
        <f>HR!AW17</f>
        <v>5</v>
      </c>
      <c r="BF877" s="12">
        <f>HR!AX17</f>
        <v>5</v>
      </c>
      <c r="BG877" s="12">
        <f>HR!AY17</f>
        <v>5</v>
      </c>
      <c r="BH877" s="12">
        <f>HR!AZ17</f>
        <v>5</v>
      </c>
      <c r="BI877" s="12">
        <f>HR!BA17</f>
        <v>5</v>
      </c>
      <c r="BJ877" s="12">
        <f>HR!BB17</f>
        <v>5</v>
      </c>
      <c r="BK877" s="12">
        <f>HR!BC17</f>
        <v>5</v>
      </c>
      <c r="BL877" s="12">
        <f>HR!BD17</f>
        <v>5</v>
      </c>
      <c r="BM877" s="12">
        <f>HR!BE17</f>
        <v>5</v>
      </c>
      <c r="BN877" s="12">
        <f>HR!BF17</f>
        <v>5</v>
      </c>
      <c r="BO877" s="12">
        <f>HR!BG17</f>
        <v>5</v>
      </c>
      <c r="BP877" s="12">
        <f>HR!BH17</f>
        <v>5</v>
      </c>
      <c r="BQ877" s="12">
        <f>HR!BI17</f>
        <v>5</v>
      </c>
      <c r="BR877" s="12">
        <f>HR!BJ17</f>
        <v>5</v>
      </c>
      <c r="BS877" s="12">
        <f>HR!BK17</f>
        <v>5</v>
      </c>
      <c r="BT877" s="12">
        <f>HR!BL17</f>
        <v>5</v>
      </c>
      <c r="BU877" s="12">
        <f>HR!BM17</f>
        <v>5</v>
      </c>
      <c r="BV877" s="12">
        <f>HR!BN17</f>
        <v>5</v>
      </c>
      <c r="BW877" s="12">
        <f>HR!BO17</f>
        <v>5</v>
      </c>
      <c r="BX877" s="12">
        <f>HR!BP17</f>
        <v>5</v>
      </c>
      <c r="BY877" s="12">
        <f>HR!BQ17</f>
        <v>5</v>
      </c>
      <c r="BZ877" s="12">
        <f>HR!BR17</f>
        <v>5</v>
      </c>
      <c r="CA877" s="12">
        <f>HR!BS17</f>
        <v>5</v>
      </c>
      <c r="CB877" s="12">
        <f>HR!BT17</f>
        <v>5</v>
      </c>
      <c r="CC877" s="12">
        <f>HR!BU17</f>
        <v>5</v>
      </c>
      <c r="CD877" s="12">
        <f>HR!BV17</f>
        <v>5</v>
      </c>
      <c r="CE877" s="12">
        <f>HR!BW17</f>
        <v>5</v>
      </c>
      <c r="CF877" s="12">
        <f>HR!BX17</f>
        <v>5</v>
      </c>
      <c r="CG877" s="12">
        <f t="shared" si="1026"/>
        <v>5</v>
      </c>
      <c r="CH877" s="12">
        <f t="shared" si="1027"/>
        <v>5</v>
      </c>
      <c r="CI877" s="12">
        <f t="shared" si="1028"/>
        <v>5</v>
      </c>
      <c r="CJ877" s="12">
        <f t="shared" si="1029"/>
        <v>5</v>
      </c>
      <c r="CK877" s="12">
        <f t="shared" si="1030"/>
        <v>5</v>
      </c>
      <c r="CL877" s="12">
        <f t="shared" si="1031"/>
        <v>5</v>
      </c>
      <c r="CM877" s="12">
        <f t="shared" si="1032"/>
        <v>5</v>
      </c>
      <c r="CN877" s="12">
        <f t="shared" si="1033"/>
        <v>5</v>
      </c>
      <c r="CO877" s="12">
        <f t="shared" si="1034"/>
        <v>5</v>
      </c>
      <c r="CP877" s="12">
        <f t="shared" si="1035"/>
        <v>5</v>
      </c>
      <c r="CQ877" s="12">
        <f t="shared" si="1036"/>
        <v>5</v>
      </c>
      <c r="CR877" s="12">
        <f t="shared" si="1037"/>
        <v>5</v>
      </c>
      <c r="CS877" s="12">
        <f t="shared" si="1038"/>
        <v>5</v>
      </c>
      <c r="CT877" s="12">
        <f t="shared" si="1039"/>
        <v>5</v>
      </c>
      <c r="CU877" s="12">
        <f t="shared" si="1040"/>
        <v>5</v>
      </c>
      <c r="CV877" s="12">
        <f t="shared" si="1041"/>
        <v>5</v>
      </c>
      <c r="CW877" s="12">
        <f t="shared" si="1042"/>
        <v>5</v>
      </c>
      <c r="CX877" s="12">
        <f t="shared" si="1043"/>
        <v>5</v>
      </c>
      <c r="CY877" s="12">
        <f t="shared" si="1044"/>
        <v>5</v>
      </c>
      <c r="CZ877" s="12">
        <f t="shared" si="1045"/>
        <v>5</v>
      </c>
      <c r="DA877" s="12">
        <f t="shared" si="1046"/>
        <v>5</v>
      </c>
      <c r="DB877" s="12">
        <f t="shared" si="1047"/>
        <v>5</v>
      </c>
      <c r="DC877" s="12">
        <f t="shared" si="1048"/>
        <v>5</v>
      </c>
      <c r="DD877" s="12">
        <f t="shared" si="1049"/>
        <v>5</v>
      </c>
      <c r="DE877" s="12">
        <f t="shared" si="1050"/>
        <v>5</v>
      </c>
      <c r="DF877" s="12">
        <f t="shared" si="1051"/>
        <v>5</v>
      </c>
      <c r="DG877" s="12">
        <f t="shared" si="1052"/>
        <v>5</v>
      </c>
      <c r="DH877" s="12">
        <f t="shared" si="1053"/>
        <v>5</v>
      </c>
      <c r="DI877" s="12">
        <f t="shared" si="1054"/>
        <v>5</v>
      </c>
      <c r="DJ877" s="12">
        <f t="shared" si="1055"/>
        <v>5</v>
      </c>
      <c r="DK877" s="12">
        <f t="shared" si="1020"/>
        <v>5</v>
      </c>
      <c r="DL877" s="12">
        <f t="shared" si="1021"/>
        <v>5</v>
      </c>
      <c r="DM877" s="12">
        <f t="shared" si="1022"/>
        <v>5</v>
      </c>
      <c r="DN877" s="12">
        <f t="shared" si="1023"/>
        <v>5</v>
      </c>
      <c r="DO877" s="12">
        <f t="shared" si="1024"/>
        <v>5</v>
      </c>
      <c r="DP877" s="12">
        <f t="shared" si="1025"/>
        <v>5</v>
      </c>
    </row>
    <row r="878" spans="1:120" x14ac:dyDescent="0.15">
      <c r="A878" s="12" t="str">
        <f t="shared" si="1056"/>
        <v>Number of FTEs</v>
      </c>
      <c r="D878" s="12">
        <f>HR!D508</f>
        <v>0</v>
      </c>
      <c r="E878" s="12">
        <f t="shared" si="1058"/>
        <v>0</v>
      </c>
      <c r="F878" s="12">
        <f t="shared" si="1057"/>
        <v>0</v>
      </c>
      <c r="G878" s="12">
        <f t="shared" si="1057"/>
        <v>0</v>
      </c>
      <c r="H878" s="12">
        <f t="shared" si="1057"/>
        <v>0</v>
      </c>
      <c r="I878" s="12">
        <f t="shared" si="1057"/>
        <v>0</v>
      </c>
      <c r="J878" s="12">
        <f t="shared" si="1057"/>
        <v>0</v>
      </c>
      <c r="K878" s="12">
        <f t="shared" si="1057"/>
        <v>0</v>
      </c>
      <c r="L878" s="12">
        <f>HR!C18</f>
        <v>0</v>
      </c>
      <c r="M878" s="12">
        <f>HR!E18</f>
        <v>0</v>
      </c>
      <c r="N878" s="12">
        <f>HR!F18</f>
        <v>0</v>
      </c>
      <c r="O878" s="12">
        <f>HR!G18</f>
        <v>0</v>
      </c>
      <c r="P878" s="12">
        <f>HR!H18</f>
        <v>0</v>
      </c>
      <c r="Q878" s="12">
        <f>HR!I18</f>
        <v>0</v>
      </c>
      <c r="R878" s="12">
        <f>HR!J18</f>
        <v>0</v>
      </c>
      <c r="S878" s="12">
        <f>HR!K18</f>
        <v>0</v>
      </c>
      <c r="T878" s="12">
        <f>HR!L18</f>
        <v>0</v>
      </c>
      <c r="U878" s="12">
        <f>HR!M18</f>
        <v>0</v>
      </c>
      <c r="V878" s="12">
        <f>HR!N18</f>
        <v>0</v>
      </c>
      <c r="W878" s="12">
        <f>HR!O18</f>
        <v>0</v>
      </c>
      <c r="X878" s="12">
        <f>HR!P18</f>
        <v>0</v>
      </c>
      <c r="Y878" s="12">
        <f>HR!Q18</f>
        <v>0</v>
      </c>
      <c r="Z878" s="12">
        <f>HR!R18</f>
        <v>0</v>
      </c>
      <c r="AA878" s="12">
        <f>HR!S18</f>
        <v>0</v>
      </c>
      <c r="AB878" s="12">
        <f>HR!T18</f>
        <v>0</v>
      </c>
      <c r="AC878" s="12">
        <f>HR!U18</f>
        <v>0</v>
      </c>
      <c r="AD878" s="12">
        <f>HR!V18</f>
        <v>0</v>
      </c>
      <c r="AE878" s="12">
        <f>HR!W18</f>
        <v>0</v>
      </c>
      <c r="AF878" s="12">
        <f>HR!X18</f>
        <v>0</v>
      </c>
      <c r="AG878" s="12">
        <f>HR!Y18</f>
        <v>0</v>
      </c>
      <c r="AH878" s="12">
        <f>HR!Z18</f>
        <v>0</v>
      </c>
      <c r="AI878" s="12">
        <f>HR!AA18</f>
        <v>0</v>
      </c>
      <c r="AJ878" s="12">
        <f>HR!AB18</f>
        <v>0</v>
      </c>
      <c r="AK878" s="12">
        <f>HR!AC18</f>
        <v>0</v>
      </c>
      <c r="AL878" s="12">
        <f>HR!AD18</f>
        <v>0</v>
      </c>
      <c r="AM878" s="12">
        <f>HR!AE18</f>
        <v>0</v>
      </c>
      <c r="AN878" s="12">
        <f>HR!AF18</f>
        <v>0</v>
      </c>
      <c r="AO878" s="12">
        <f>HR!AG18</f>
        <v>0</v>
      </c>
      <c r="AP878" s="12">
        <f>HR!AH18</f>
        <v>0</v>
      </c>
      <c r="AQ878" s="12">
        <f>HR!AI18</f>
        <v>0</v>
      </c>
      <c r="AR878" s="12">
        <f>HR!AJ18</f>
        <v>0</v>
      </c>
      <c r="AS878" s="12">
        <f>HR!AK18</f>
        <v>0</v>
      </c>
      <c r="AT878" s="12">
        <f>HR!AL18</f>
        <v>0</v>
      </c>
      <c r="AU878" s="12">
        <f>HR!AM18</f>
        <v>0</v>
      </c>
      <c r="AV878" s="12">
        <f>HR!AN18</f>
        <v>0</v>
      </c>
      <c r="AW878" s="12">
        <f>HR!AO18</f>
        <v>0</v>
      </c>
      <c r="AX878" s="12">
        <f>HR!AP18</f>
        <v>0</v>
      </c>
      <c r="AY878" s="12">
        <f>HR!AQ18</f>
        <v>0</v>
      </c>
      <c r="AZ878" s="12">
        <f>HR!AR18</f>
        <v>0</v>
      </c>
      <c r="BA878" s="12">
        <f>HR!AS18</f>
        <v>0</v>
      </c>
      <c r="BB878" s="12">
        <f>HR!AT18</f>
        <v>0</v>
      </c>
      <c r="BC878" s="12">
        <f>HR!AU18</f>
        <v>0</v>
      </c>
      <c r="BD878" s="12">
        <f>HR!AV18</f>
        <v>0</v>
      </c>
      <c r="BE878" s="12">
        <f>HR!AW18</f>
        <v>0</v>
      </c>
      <c r="BF878" s="12">
        <f>HR!AX18</f>
        <v>0</v>
      </c>
      <c r="BG878" s="12">
        <f>HR!AY18</f>
        <v>0</v>
      </c>
      <c r="BH878" s="12">
        <f>HR!AZ18</f>
        <v>0</v>
      </c>
      <c r="BI878" s="12">
        <f>HR!BA18</f>
        <v>0</v>
      </c>
      <c r="BJ878" s="12">
        <f>HR!BB18</f>
        <v>0</v>
      </c>
      <c r="BK878" s="12">
        <f>HR!BC18</f>
        <v>0</v>
      </c>
      <c r="BL878" s="12">
        <f>HR!BD18</f>
        <v>0</v>
      </c>
      <c r="BM878" s="12">
        <f>HR!BE18</f>
        <v>0</v>
      </c>
      <c r="BN878" s="12">
        <f>HR!BF18</f>
        <v>0</v>
      </c>
      <c r="BO878" s="12">
        <f>HR!BG18</f>
        <v>0</v>
      </c>
      <c r="BP878" s="12">
        <f>HR!BH18</f>
        <v>0</v>
      </c>
      <c r="BQ878" s="12">
        <f>HR!BI18</f>
        <v>0</v>
      </c>
      <c r="BR878" s="12">
        <f>HR!BJ18</f>
        <v>0</v>
      </c>
      <c r="BS878" s="12">
        <f>HR!BK18</f>
        <v>0</v>
      </c>
      <c r="BT878" s="12">
        <f>HR!BL18</f>
        <v>0</v>
      </c>
      <c r="BU878" s="12">
        <f>HR!BM18</f>
        <v>0</v>
      </c>
      <c r="BV878" s="12">
        <f>HR!BN18</f>
        <v>0</v>
      </c>
      <c r="BW878" s="12">
        <f>HR!BO18</f>
        <v>0</v>
      </c>
      <c r="BX878" s="12">
        <f>HR!BP18</f>
        <v>0</v>
      </c>
      <c r="BY878" s="12">
        <f>HR!BQ18</f>
        <v>0</v>
      </c>
      <c r="BZ878" s="12">
        <f>HR!BR18</f>
        <v>0</v>
      </c>
      <c r="CA878" s="12">
        <f>HR!BS18</f>
        <v>0</v>
      </c>
      <c r="CB878" s="12">
        <f>HR!BT18</f>
        <v>0</v>
      </c>
      <c r="CC878" s="12">
        <f>HR!BU18</f>
        <v>0</v>
      </c>
      <c r="CD878" s="12">
        <f>HR!BV18</f>
        <v>0</v>
      </c>
      <c r="CE878" s="12">
        <f>HR!BW18</f>
        <v>0</v>
      </c>
      <c r="CF878" s="12">
        <f>HR!BX18</f>
        <v>0</v>
      </c>
      <c r="CG878" s="12">
        <f t="shared" si="1026"/>
        <v>0</v>
      </c>
      <c r="CH878" s="12">
        <f t="shared" si="1027"/>
        <v>0</v>
      </c>
      <c r="CI878" s="12">
        <f t="shared" si="1028"/>
        <v>0</v>
      </c>
      <c r="CJ878" s="12">
        <f t="shared" si="1029"/>
        <v>0</v>
      </c>
      <c r="CK878" s="12">
        <f t="shared" si="1030"/>
        <v>0</v>
      </c>
      <c r="CL878" s="12">
        <f t="shared" si="1031"/>
        <v>0</v>
      </c>
      <c r="CM878" s="12">
        <f t="shared" si="1032"/>
        <v>0</v>
      </c>
      <c r="CN878" s="12">
        <f t="shared" si="1033"/>
        <v>0</v>
      </c>
      <c r="CO878" s="12">
        <f t="shared" si="1034"/>
        <v>0</v>
      </c>
      <c r="CP878" s="12">
        <f t="shared" si="1035"/>
        <v>0</v>
      </c>
      <c r="CQ878" s="12">
        <f t="shared" si="1036"/>
        <v>0</v>
      </c>
      <c r="CR878" s="12">
        <f t="shared" si="1037"/>
        <v>0</v>
      </c>
      <c r="CS878" s="12">
        <f t="shared" si="1038"/>
        <v>0</v>
      </c>
      <c r="CT878" s="12">
        <f t="shared" si="1039"/>
        <v>0</v>
      </c>
      <c r="CU878" s="12">
        <f t="shared" si="1040"/>
        <v>0</v>
      </c>
      <c r="CV878" s="12">
        <f t="shared" si="1041"/>
        <v>0</v>
      </c>
      <c r="CW878" s="12">
        <f t="shared" si="1042"/>
        <v>0</v>
      </c>
      <c r="CX878" s="12">
        <f t="shared" si="1043"/>
        <v>0</v>
      </c>
      <c r="CY878" s="12">
        <f t="shared" si="1044"/>
        <v>0</v>
      </c>
      <c r="CZ878" s="12">
        <f t="shared" si="1045"/>
        <v>0</v>
      </c>
      <c r="DA878" s="12">
        <f t="shared" si="1046"/>
        <v>0</v>
      </c>
      <c r="DB878" s="12">
        <f t="shared" si="1047"/>
        <v>0</v>
      </c>
      <c r="DC878" s="12">
        <f t="shared" si="1048"/>
        <v>0</v>
      </c>
      <c r="DD878" s="12">
        <f t="shared" si="1049"/>
        <v>0</v>
      </c>
      <c r="DE878" s="12">
        <f t="shared" si="1050"/>
        <v>0</v>
      </c>
      <c r="DF878" s="12">
        <f t="shared" si="1051"/>
        <v>0</v>
      </c>
      <c r="DG878" s="12">
        <f t="shared" si="1052"/>
        <v>0</v>
      </c>
      <c r="DH878" s="12">
        <f t="shared" si="1053"/>
        <v>0</v>
      </c>
      <c r="DI878" s="12">
        <f t="shared" si="1054"/>
        <v>0</v>
      </c>
      <c r="DJ878" s="12">
        <f t="shared" si="1055"/>
        <v>0</v>
      </c>
      <c r="DK878" s="12">
        <f t="shared" si="1020"/>
        <v>0</v>
      </c>
      <c r="DL878" s="12">
        <f t="shared" si="1021"/>
        <v>0</v>
      </c>
      <c r="DM878" s="12">
        <f t="shared" si="1022"/>
        <v>0</v>
      </c>
      <c r="DN878" s="12">
        <f t="shared" si="1023"/>
        <v>0</v>
      </c>
      <c r="DO878" s="12">
        <f t="shared" si="1024"/>
        <v>0</v>
      </c>
      <c r="DP878" s="12">
        <f t="shared" si="1025"/>
        <v>0</v>
      </c>
    </row>
    <row r="879" spans="1:120" x14ac:dyDescent="0.15">
      <c r="A879" s="12" t="str">
        <f t="shared" si="1056"/>
        <v>Number of FTEs</v>
      </c>
      <c r="D879" s="12">
        <f>HR!D509</f>
        <v>0</v>
      </c>
      <c r="E879" s="12">
        <f t="shared" si="1058"/>
        <v>0</v>
      </c>
      <c r="F879" s="12">
        <f t="shared" si="1057"/>
        <v>0</v>
      </c>
      <c r="G879" s="12">
        <f t="shared" si="1057"/>
        <v>0</v>
      </c>
      <c r="H879" s="12">
        <f t="shared" si="1057"/>
        <v>0</v>
      </c>
      <c r="I879" s="12">
        <f t="shared" si="1057"/>
        <v>0</v>
      </c>
      <c r="J879" s="12">
        <f t="shared" si="1057"/>
        <v>0</v>
      </c>
      <c r="K879" s="12">
        <f t="shared" si="1057"/>
        <v>0</v>
      </c>
      <c r="L879" s="12">
        <f>HR!C19</f>
        <v>0</v>
      </c>
      <c r="M879" s="12">
        <f>HR!E19</f>
        <v>0</v>
      </c>
      <c r="N879" s="12">
        <f>HR!F19</f>
        <v>0</v>
      </c>
      <c r="O879" s="12">
        <f>HR!G19</f>
        <v>0</v>
      </c>
      <c r="P879" s="12">
        <f>HR!H19</f>
        <v>0</v>
      </c>
      <c r="Q879" s="12">
        <f>HR!I19</f>
        <v>0</v>
      </c>
      <c r="R879" s="12">
        <f>HR!J19</f>
        <v>0</v>
      </c>
      <c r="S879" s="12">
        <f>HR!K19</f>
        <v>0</v>
      </c>
      <c r="T879" s="12">
        <f>HR!L19</f>
        <v>0</v>
      </c>
      <c r="U879" s="12">
        <f>HR!M19</f>
        <v>0</v>
      </c>
      <c r="V879" s="12">
        <f>HR!N19</f>
        <v>0</v>
      </c>
      <c r="W879" s="12">
        <f>HR!O19</f>
        <v>0</v>
      </c>
      <c r="X879" s="12">
        <f>HR!P19</f>
        <v>0</v>
      </c>
      <c r="Y879" s="12">
        <f>HR!Q19</f>
        <v>0</v>
      </c>
      <c r="Z879" s="12">
        <f>HR!R19</f>
        <v>0</v>
      </c>
      <c r="AA879" s="12">
        <f>HR!S19</f>
        <v>0</v>
      </c>
      <c r="AB879" s="12">
        <f>HR!T19</f>
        <v>0</v>
      </c>
      <c r="AC879" s="12">
        <f>HR!U19</f>
        <v>0</v>
      </c>
      <c r="AD879" s="12">
        <f>HR!V19</f>
        <v>0</v>
      </c>
      <c r="AE879" s="12">
        <f>HR!W19</f>
        <v>0</v>
      </c>
      <c r="AF879" s="12">
        <f>HR!X19</f>
        <v>0</v>
      </c>
      <c r="AG879" s="12">
        <f>HR!Y19</f>
        <v>0</v>
      </c>
      <c r="AH879" s="12">
        <f>HR!Z19</f>
        <v>0</v>
      </c>
      <c r="AI879" s="12">
        <f>HR!AA19</f>
        <v>0</v>
      </c>
      <c r="AJ879" s="12">
        <f>HR!AB19</f>
        <v>0</v>
      </c>
      <c r="AK879" s="12">
        <f>HR!AC19</f>
        <v>0</v>
      </c>
      <c r="AL879" s="12">
        <f>HR!AD19</f>
        <v>0</v>
      </c>
      <c r="AM879" s="12">
        <f>HR!AE19</f>
        <v>0</v>
      </c>
      <c r="AN879" s="12">
        <f>HR!AF19</f>
        <v>0</v>
      </c>
      <c r="AO879" s="12">
        <f>HR!AG19</f>
        <v>0</v>
      </c>
      <c r="AP879" s="12">
        <f>HR!AH19</f>
        <v>0</v>
      </c>
      <c r="AQ879" s="12">
        <f>HR!AI19</f>
        <v>0</v>
      </c>
      <c r="AR879" s="12">
        <f>HR!AJ19</f>
        <v>0</v>
      </c>
      <c r="AS879" s="12">
        <f>HR!AK19</f>
        <v>0</v>
      </c>
      <c r="AT879" s="12">
        <f>HR!AL19</f>
        <v>0</v>
      </c>
      <c r="AU879" s="12">
        <f>HR!AM19</f>
        <v>0</v>
      </c>
      <c r="AV879" s="12">
        <f>HR!AN19</f>
        <v>0</v>
      </c>
      <c r="AW879" s="12">
        <f>HR!AO19</f>
        <v>0</v>
      </c>
      <c r="AX879" s="12">
        <f>HR!AP19</f>
        <v>0</v>
      </c>
      <c r="AY879" s="12">
        <f>HR!AQ19</f>
        <v>0</v>
      </c>
      <c r="AZ879" s="12">
        <f>HR!AR19</f>
        <v>0</v>
      </c>
      <c r="BA879" s="12">
        <f>HR!AS19</f>
        <v>0</v>
      </c>
      <c r="BB879" s="12">
        <f>HR!AT19</f>
        <v>0</v>
      </c>
      <c r="BC879" s="12">
        <f>HR!AU19</f>
        <v>0</v>
      </c>
      <c r="BD879" s="12">
        <f>HR!AV19</f>
        <v>0</v>
      </c>
      <c r="BE879" s="12">
        <f>HR!AW19</f>
        <v>0</v>
      </c>
      <c r="BF879" s="12">
        <f>HR!AX19</f>
        <v>0</v>
      </c>
      <c r="BG879" s="12">
        <f>HR!AY19</f>
        <v>0</v>
      </c>
      <c r="BH879" s="12">
        <f>HR!AZ19</f>
        <v>0</v>
      </c>
      <c r="BI879" s="12">
        <f>HR!BA19</f>
        <v>0</v>
      </c>
      <c r="BJ879" s="12">
        <f>HR!BB19</f>
        <v>0</v>
      </c>
      <c r="BK879" s="12">
        <f>HR!BC19</f>
        <v>0</v>
      </c>
      <c r="BL879" s="12">
        <f>HR!BD19</f>
        <v>0</v>
      </c>
      <c r="BM879" s="12">
        <f>HR!BE19</f>
        <v>0</v>
      </c>
      <c r="BN879" s="12">
        <f>HR!BF19</f>
        <v>0</v>
      </c>
      <c r="BO879" s="12">
        <f>HR!BG19</f>
        <v>0</v>
      </c>
      <c r="BP879" s="12">
        <f>HR!BH19</f>
        <v>0</v>
      </c>
      <c r="BQ879" s="12">
        <f>HR!BI19</f>
        <v>0</v>
      </c>
      <c r="BR879" s="12">
        <f>HR!BJ19</f>
        <v>0</v>
      </c>
      <c r="BS879" s="12">
        <f>HR!BK19</f>
        <v>0</v>
      </c>
      <c r="BT879" s="12">
        <f>HR!BL19</f>
        <v>0</v>
      </c>
      <c r="BU879" s="12">
        <f>HR!BM19</f>
        <v>0</v>
      </c>
      <c r="BV879" s="12">
        <f>HR!BN19</f>
        <v>0</v>
      </c>
      <c r="BW879" s="12">
        <f>HR!BO19</f>
        <v>0</v>
      </c>
      <c r="BX879" s="12">
        <f>HR!BP19</f>
        <v>0</v>
      </c>
      <c r="BY879" s="12">
        <f>HR!BQ19</f>
        <v>0</v>
      </c>
      <c r="BZ879" s="12">
        <f>HR!BR19</f>
        <v>0</v>
      </c>
      <c r="CA879" s="12">
        <f>HR!BS19</f>
        <v>0</v>
      </c>
      <c r="CB879" s="12">
        <f>HR!BT19</f>
        <v>0</v>
      </c>
      <c r="CC879" s="12">
        <f>HR!BU19</f>
        <v>0</v>
      </c>
      <c r="CD879" s="12">
        <f>HR!BV19</f>
        <v>0</v>
      </c>
      <c r="CE879" s="12">
        <f>HR!BW19</f>
        <v>0</v>
      </c>
      <c r="CF879" s="12">
        <f>HR!BX19</f>
        <v>0</v>
      </c>
      <c r="CG879" s="12">
        <f t="shared" si="1026"/>
        <v>0</v>
      </c>
      <c r="CH879" s="12">
        <f t="shared" si="1027"/>
        <v>0</v>
      </c>
      <c r="CI879" s="12">
        <f t="shared" si="1028"/>
        <v>0</v>
      </c>
      <c r="CJ879" s="12">
        <f t="shared" si="1029"/>
        <v>0</v>
      </c>
      <c r="CK879" s="12">
        <f t="shared" si="1030"/>
        <v>0</v>
      </c>
      <c r="CL879" s="12">
        <f t="shared" si="1031"/>
        <v>0</v>
      </c>
      <c r="CM879" s="12">
        <f t="shared" si="1032"/>
        <v>0</v>
      </c>
      <c r="CN879" s="12">
        <f t="shared" si="1033"/>
        <v>0</v>
      </c>
      <c r="CO879" s="12">
        <f t="shared" si="1034"/>
        <v>0</v>
      </c>
      <c r="CP879" s="12">
        <f t="shared" si="1035"/>
        <v>0</v>
      </c>
      <c r="CQ879" s="12">
        <f t="shared" si="1036"/>
        <v>0</v>
      </c>
      <c r="CR879" s="12">
        <f t="shared" si="1037"/>
        <v>0</v>
      </c>
      <c r="CS879" s="12">
        <f t="shared" si="1038"/>
        <v>0</v>
      </c>
      <c r="CT879" s="12">
        <f t="shared" si="1039"/>
        <v>0</v>
      </c>
      <c r="CU879" s="12">
        <f t="shared" si="1040"/>
        <v>0</v>
      </c>
      <c r="CV879" s="12">
        <f t="shared" si="1041"/>
        <v>0</v>
      </c>
      <c r="CW879" s="12">
        <f t="shared" si="1042"/>
        <v>0</v>
      </c>
      <c r="CX879" s="12">
        <f t="shared" si="1043"/>
        <v>0</v>
      </c>
      <c r="CY879" s="12">
        <f t="shared" si="1044"/>
        <v>0</v>
      </c>
      <c r="CZ879" s="12">
        <f t="shared" si="1045"/>
        <v>0</v>
      </c>
      <c r="DA879" s="12">
        <f t="shared" si="1046"/>
        <v>0</v>
      </c>
      <c r="DB879" s="12">
        <f t="shared" si="1047"/>
        <v>0</v>
      </c>
      <c r="DC879" s="12">
        <f t="shared" si="1048"/>
        <v>0</v>
      </c>
      <c r="DD879" s="12">
        <f t="shared" si="1049"/>
        <v>0</v>
      </c>
      <c r="DE879" s="12">
        <f t="shared" si="1050"/>
        <v>0</v>
      </c>
      <c r="DF879" s="12">
        <f t="shared" si="1051"/>
        <v>0</v>
      </c>
      <c r="DG879" s="12">
        <f t="shared" si="1052"/>
        <v>0</v>
      </c>
      <c r="DH879" s="12">
        <f t="shared" si="1053"/>
        <v>0</v>
      </c>
      <c r="DI879" s="12">
        <f t="shared" si="1054"/>
        <v>0</v>
      </c>
      <c r="DJ879" s="12">
        <f t="shared" si="1055"/>
        <v>0</v>
      </c>
      <c r="DK879" s="12">
        <f t="shared" si="1020"/>
        <v>0</v>
      </c>
      <c r="DL879" s="12">
        <f t="shared" si="1021"/>
        <v>0</v>
      </c>
      <c r="DM879" s="12">
        <f t="shared" si="1022"/>
        <v>0</v>
      </c>
      <c r="DN879" s="12">
        <f t="shared" si="1023"/>
        <v>0</v>
      </c>
      <c r="DO879" s="12">
        <f t="shared" si="1024"/>
        <v>0</v>
      </c>
      <c r="DP879" s="12">
        <f t="shared" si="1025"/>
        <v>0</v>
      </c>
    </row>
    <row r="880" spans="1:120" x14ac:dyDescent="0.15">
      <c r="A880" s="12" t="str">
        <f t="shared" si="1056"/>
        <v>Number of FTEs</v>
      </c>
      <c r="D880" s="12">
        <f>HR!D510</f>
        <v>0</v>
      </c>
      <c r="E880" s="12">
        <f t="shared" si="1058"/>
        <v>0</v>
      </c>
      <c r="F880" s="12">
        <f t="shared" si="1057"/>
        <v>0</v>
      </c>
      <c r="G880" s="12">
        <f t="shared" si="1057"/>
        <v>0</v>
      </c>
      <c r="H880" s="12">
        <f t="shared" si="1057"/>
        <v>0</v>
      </c>
      <c r="I880" s="12">
        <f t="shared" si="1057"/>
        <v>0</v>
      </c>
      <c r="J880" s="12">
        <f t="shared" si="1057"/>
        <v>0</v>
      </c>
      <c r="K880" s="12">
        <f t="shared" si="1057"/>
        <v>0</v>
      </c>
      <c r="L880" s="12">
        <f>HR!C20</f>
        <v>0</v>
      </c>
      <c r="M880" s="12">
        <f>HR!E20</f>
        <v>0</v>
      </c>
      <c r="N880" s="12">
        <f>HR!F20</f>
        <v>0</v>
      </c>
      <c r="O880" s="12">
        <f>HR!G20</f>
        <v>0</v>
      </c>
      <c r="P880" s="12">
        <f>HR!H20</f>
        <v>0</v>
      </c>
      <c r="Q880" s="12">
        <f>HR!I20</f>
        <v>0</v>
      </c>
      <c r="R880" s="12">
        <f>HR!J20</f>
        <v>0</v>
      </c>
      <c r="S880" s="12">
        <f>HR!K20</f>
        <v>0</v>
      </c>
      <c r="T880" s="12">
        <f>HR!L20</f>
        <v>0</v>
      </c>
      <c r="U880" s="12">
        <f>HR!M20</f>
        <v>0</v>
      </c>
      <c r="V880" s="12">
        <f>HR!N20</f>
        <v>0</v>
      </c>
      <c r="W880" s="12">
        <f>HR!O20</f>
        <v>0</v>
      </c>
      <c r="X880" s="12">
        <f>HR!P20</f>
        <v>0</v>
      </c>
      <c r="Y880" s="12">
        <f>HR!Q20</f>
        <v>0</v>
      </c>
      <c r="Z880" s="12">
        <f>HR!R20</f>
        <v>0</v>
      </c>
      <c r="AA880" s="12">
        <f>HR!S20</f>
        <v>0</v>
      </c>
      <c r="AB880" s="12">
        <f>HR!T20</f>
        <v>0</v>
      </c>
      <c r="AC880" s="12">
        <f>HR!U20</f>
        <v>0</v>
      </c>
      <c r="AD880" s="12">
        <f>HR!V20</f>
        <v>0</v>
      </c>
      <c r="AE880" s="12">
        <f>HR!W20</f>
        <v>0</v>
      </c>
      <c r="AF880" s="12">
        <f>HR!X20</f>
        <v>0</v>
      </c>
      <c r="AG880" s="12">
        <f>HR!Y20</f>
        <v>0</v>
      </c>
      <c r="AH880" s="12">
        <f>HR!Z20</f>
        <v>0</v>
      </c>
      <c r="AI880" s="12">
        <f>HR!AA20</f>
        <v>0</v>
      </c>
      <c r="AJ880" s="12">
        <f>HR!AB20</f>
        <v>0</v>
      </c>
      <c r="AK880" s="12">
        <f>HR!AC20</f>
        <v>0</v>
      </c>
      <c r="AL880" s="12">
        <f>HR!AD20</f>
        <v>0</v>
      </c>
      <c r="AM880" s="12">
        <f>HR!AE20</f>
        <v>0</v>
      </c>
      <c r="AN880" s="12">
        <f>HR!AF20</f>
        <v>0</v>
      </c>
      <c r="AO880" s="12">
        <f>HR!AG20</f>
        <v>0</v>
      </c>
      <c r="AP880" s="12">
        <f>HR!AH20</f>
        <v>0</v>
      </c>
      <c r="AQ880" s="12">
        <f>HR!AI20</f>
        <v>0</v>
      </c>
      <c r="AR880" s="12">
        <f>HR!AJ20</f>
        <v>0</v>
      </c>
      <c r="AS880" s="12">
        <f>HR!AK20</f>
        <v>0</v>
      </c>
      <c r="AT880" s="12">
        <f>HR!AL20</f>
        <v>0</v>
      </c>
      <c r="AU880" s="12">
        <f>HR!AM20</f>
        <v>0</v>
      </c>
      <c r="AV880" s="12">
        <f>HR!AN20</f>
        <v>0</v>
      </c>
      <c r="AW880" s="12">
        <f>HR!AO20</f>
        <v>0</v>
      </c>
      <c r="AX880" s="12">
        <f>HR!AP20</f>
        <v>0</v>
      </c>
      <c r="AY880" s="12">
        <f>HR!AQ20</f>
        <v>0</v>
      </c>
      <c r="AZ880" s="12">
        <f>HR!AR20</f>
        <v>0</v>
      </c>
      <c r="BA880" s="12">
        <f>HR!AS20</f>
        <v>0</v>
      </c>
      <c r="BB880" s="12">
        <f>HR!AT20</f>
        <v>0</v>
      </c>
      <c r="BC880" s="12">
        <f>HR!AU20</f>
        <v>0</v>
      </c>
      <c r="BD880" s="12">
        <f>HR!AV20</f>
        <v>0</v>
      </c>
      <c r="BE880" s="12">
        <f>HR!AW20</f>
        <v>0</v>
      </c>
      <c r="BF880" s="12">
        <f>HR!AX20</f>
        <v>0</v>
      </c>
      <c r="BG880" s="12">
        <f>HR!AY20</f>
        <v>0</v>
      </c>
      <c r="BH880" s="12">
        <f>HR!AZ20</f>
        <v>0</v>
      </c>
      <c r="BI880" s="12">
        <f>HR!BA20</f>
        <v>0</v>
      </c>
      <c r="BJ880" s="12">
        <f>HR!BB20</f>
        <v>0</v>
      </c>
      <c r="BK880" s="12">
        <f>HR!BC20</f>
        <v>0</v>
      </c>
      <c r="BL880" s="12">
        <f>HR!BD20</f>
        <v>0</v>
      </c>
      <c r="BM880" s="12">
        <f>HR!BE20</f>
        <v>0</v>
      </c>
      <c r="BN880" s="12">
        <f>HR!BF20</f>
        <v>0</v>
      </c>
      <c r="BO880" s="12">
        <f>HR!BG20</f>
        <v>0</v>
      </c>
      <c r="BP880" s="12">
        <f>HR!BH20</f>
        <v>0</v>
      </c>
      <c r="BQ880" s="12">
        <f>HR!BI20</f>
        <v>0</v>
      </c>
      <c r="BR880" s="12">
        <f>HR!BJ20</f>
        <v>0</v>
      </c>
      <c r="BS880" s="12">
        <f>HR!BK20</f>
        <v>0</v>
      </c>
      <c r="BT880" s="12">
        <f>HR!BL20</f>
        <v>0</v>
      </c>
      <c r="BU880" s="12">
        <f>HR!BM20</f>
        <v>0</v>
      </c>
      <c r="BV880" s="12">
        <f>HR!BN20</f>
        <v>0</v>
      </c>
      <c r="BW880" s="12">
        <f>HR!BO20</f>
        <v>0</v>
      </c>
      <c r="BX880" s="12">
        <f>HR!BP20</f>
        <v>0</v>
      </c>
      <c r="BY880" s="12">
        <f>HR!BQ20</f>
        <v>0</v>
      </c>
      <c r="BZ880" s="12">
        <f>HR!BR20</f>
        <v>0</v>
      </c>
      <c r="CA880" s="12">
        <f>HR!BS20</f>
        <v>0</v>
      </c>
      <c r="CB880" s="12">
        <f>HR!BT20</f>
        <v>0</v>
      </c>
      <c r="CC880" s="12">
        <f>HR!BU20</f>
        <v>0</v>
      </c>
      <c r="CD880" s="12">
        <f>HR!BV20</f>
        <v>0</v>
      </c>
      <c r="CE880" s="12">
        <f>HR!BW20</f>
        <v>0</v>
      </c>
      <c r="CF880" s="12">
        <f>HR!BX20</f>
        <v>0</v>
      </c>
      <c r="CG880" s="12">
        <f t="shared" si="1026"/>
        <v>0</v>
      </c>
      <c r="CH880" s="12">
        <f t="shared" si="1027"/>
        <v>0</v>
      </c>
      <c r="CI880" s="12">
        <f t="shared" si="1028"/>
        <v>0</v>
      </c>
      <c r="CJ880" s="12">
        <f t="shared" si="1029"/>
        <v>0</v>
      </c>
      <c r="CK880" s="12">
        <f t="shared" si="1030"/>
        <v>0</v>
      </c>
      <c r="CL880" s="12">
        <f t="shared" si="1031"/>
        <v>0</v>
      </c>
      <c r="CM880" s="12">
        <f t="shared" si="1032"/>
        <v>0</v>
      </c>
      <c r="CN880" s="12">
        <f t="shared" si="1033"/>
        <v>0</v>
      </c>
      <c r="CO880" s="12">
        <f t="shared" si="1034"/>
        <v>0</v>
      </c>
      <c r="CP880" s="12">
        <f t="shared" si="1035"/>
        <v>0</v>
      </c>
      <c r="CQ880" s="12">
        <f t="shared" si="1036"/>
        <v>0</v>
      </c>
      <c r="CR880" s="12">
        <f t="shared" si="1037"/>
        <v>0</v>
      </c>
      <c r="CS880" s="12">
        <f t="shared" si="1038"/>
        <v>0</v>
      </c>
      <c r="CT880" s="12">
        <f t="shared" si="1039"/>
        <v>0</v>
      </c>
      <c r="CU880" s="12">
        <f t="shared" si="1040"/>
        <v>0</v>
      </c>
      <c r="CV880" s="12">
        <f t="shared" si="1041"/>
        <v>0</v>
      </c>
      <c r="CW880" s="12">
        <f t="shared" si="1042"/>
        <v>0</v>
      </c>
      <c r="CX880" s="12">
        <f t="shared" si="1043"/>
        <v>0</v>
      </c>
      <c r="CY880" s="12">
        <f t="shared" si="1044"/>
        <v>0</v>
      </c>
      <c r="CZ880" s="12">
        <f t="shared" si="1045"/>
        <v>0</v>
      </c>
      <c r="DA880" s="12">
        <f t="shared" si="1046"/>
        <v>0</v>
      </c>
      <c r="DB880" s="12">
        <f t="shared" si="1047"/>
        <v>0</v>
      </c>
      <c r="DC880" s="12">
        <f t="shared" si="1048"/>
        <v>0</v>
      </c>
      <c r="DD880" s="12">
        <f t="shared" si="1049"/>
        <v>0</v>
      </c>
      <c r="DE880" s="12">
        <f t="shared" si="1050"/>
        <v>0</v>
      </c>
      <c r="DF880" s="12">
        <f t="shared" si="1051"/>
        <v>0</v>
      </c>
      <c r="DG880" s="12">
        <f t="shared" si="1052"/>
        <v>0</v>
      </c>
      <c r="DH880" s="12">
        <f t="shared" si="1053"/>
        <v>0</v>
      </c>
      <c r="DI880" s="12">
        <f t="shared" si="1054"/>
        <v>0</v>
      </c>
      <c r="DJ880" s="12">
        <f t="shared" si="1055"/>
        <v>0</v>
      </c>
      <c r="DK880" s="12">
        <f t="shared" si="1020"/>
        <v>0</v>
      </c>
      <c r="DL880" s="12">
        <f t="shared" si="1021"/>
        <v>0</v>
      </c>
      <c r="DM880" s="12">
        <f t="shared" si="1022"/>
        <v>0</v>
      </c>
      <c r="DN880" s="12">
        <f t="shared" si="1023"/>
        <v>0</v>
      </c>
      <c r="DO880" s="12">
        <f t="shared" si="1024"/>
        <v>0</v>
      </c>
      <c r="DP880" s="12">
        <f t="shared" si="1025"/>
        <v>0</v>
      </c>
    </row>
    <row r="881" spans="1:120" x14ac:dyDescent="0.15">
      <c r="A881" s="12" t="str">
        <f t="shared" si="1056"/>
        <v>Number of FTEs</v>
      </c>
      <c r="D881" s="12">
        <f>HR!D511</f>
        <v>0</v>
      </c>
      <c r="E881" s="12">
        <f t="shared" si="1058"/>
        <v>0</v>
      </c>
      <c r="F881" s="12">
        <f t="shared" si="1057"/>
        <v>0</v>
      </c>
      <c r="G881" s="12">
        <f t="shared" si="1057"/>
        <v>0</v>
      </c>
      <c r="H881" s="12">
        <f t="shared" si="1057"/>
        <v>0</v>
      </c>
      <c r="I881" s="12">
        <f t="shared" si="1057"/>
        <v>0</v>
      </c>
      <c r="J881" s="12">
        <f t="shared" si="1057"/>
        <v>0</v>
      </c>
      <c r="K881" s="12">
        <f t="shared" si="1057"/>
        <v>0</v>
      </c>
      <c r="L881" s="12">
        <f>HR!C21</f>
        <v>0</v>
      </c>
      <c r="M881" s="12">
        <f>HR!E21</f>
        <v>0</v>
      </c>
      <c r="N881" s="12">
        <f>HR!F21</f>
        <v>0</v>
      </c>
      <c r="O881" s="12">
        <f>HR!G21</f>
        <v>0</v>
      </c>
      <c r="P881" s="12">
        <f>HR!H21</f>
        <v>0</v>
      </c>
      <c r="Q881" s="12">
        <f>HR!I21</f>
        <v>0</v>
      </c>
      <c r="R881" s="12">
        <f>HR!J21</f>
        <v>0</v>
      </c>
      <c r="S881" s="12">
        <f>HR!K21</f>
        <v>0</v>
      </c>
      <c r="T881" s="12">
        <f>HR!L21</f>
        <v>0</v>
      </c>
      <c r="U881" s="12">
        <f>HR!M21</f>
        <v>0</v>
      </c>
      <c r="V881" s="12">
        <f>HR!N21</f>
        <v>0</v>
      </c>
      <c r="W881" s="12">
        <f>HR!O21</f>
        <v>0</v>
      </c>
      <c r="X881" s="12">
        <f>HR!P21</f>
        <v>0</v>
      </c>
      <c r="Y881" s="12">
        <f>HR!Q21</f>
        <v>0</v>
      </c>
      <c r="Z881" s="12">
        <f>HR!R21</f>
        <v>0</v>
      </c>
      <c r="AA881" s="12">
        <f>HR!S21</f>
        <v>0</v>
      </c>
      <c r="AB881" s="12">
        <f>HR!T21</f>
        <v>0</v>
      </c>
      <c r="AC881" s="12">
        <f>HR!U21</f>
        <v>0</v>
      </c>
      <c r="AD881" s="12">
        <f>HR!V21</f>
        <v>0</v>
      </c>
      <c r="AE881" s="12">
        <f>HR!W21</f>
        <v>0</v>
      </c>
      <c r="AF881" s="12">
        <f>HR!X21</f>
        <v>0</v>
      </c>
      <c r="AG881" s="12">
        <f>HR!Y21</f>
        <v>0</v>
      </c>
      <c r="AH881" s="12">
        <f>HR!Z21</f>
        <v>0</v>
      </c>
      <c r="AI881" s="12">
        <f>HR!AA21</f>
        <v>0</v>
      </c>
      <c r="AJ881" s="12">
        <f>HR!AB21</f>
        <v>0</v>
      </c>
      <c r="AK881" s="12">
        <f>HR!AC21</f>
        <v>0</v>
      </c>
      <c r="AL881" s="12">
        <f>HR!AD21</f>
        <v>0</v>
      </c>
      <c r="AM881" s="12">
        <f>HR!AE21</f>
        <v>0</v>
      </c>
      <c r="AN881" s="12">
        <f>HR!AF21</f>
        <v>0</v>
      </c>
      <c r="AO881" s="12">
        <f>HR!AG21</f>
        <v>0</v>
      </c>
      <c r="AP881" s="12">
        <f>HR!AH21</f>
        <v>0</v>
      </c>
      <c r="AQ881" s="12">
        <f>HR!AI21</f>
        <v>0</v>
      </c>
      <c r="AR881" s="12">
        <f>HR!AJ21</f>
        <v>0</v>
      </c>
      <c r="AS881" s="12">
        <f>HR!AK21</f>
        <v>0</v>
      </c>
      <c r="AT881" s="12">
        <f>HR!AL21</f>
        <v>0</v>
      </c>
      <c r="AU881" s="12">
        <f>HR!AM21</f>
        <v>0</v>
      </c>
      <c r="AV881" s="12">
        <f>HR!AN21</f>
        <v>0</v>
      </c>
      <c r="AW881" s="12">
        <f>HR!AO21</f>
        <v>0</v>
      </c>
      <c r="AX881" s="12">
        <f>HR!AP21</f>
        <v>0</v>
      </c>
      <c r="AY881" s="12">
        <f>HR!AQ21</f>
        <v>0</v>
      </c>
      <c r="AZ881" s="12">
        <f>HR!AR21</f>
        <v>0</v>
      </c>
      <c r="BA881" s="12">
        <f>HR!AS21</f>
        <v>0</v>
      </c>
      <c r="BB881" s="12">
        <f>HR!AT21</f>
        <v>0</v>
      </c>
      <c r="BC881" s="12">
        <f>HR!AU21</f>
        <v>0</v>
      </c>
      <c r="BD881" s="12">
        <f>HR!AV21</f>
        <v>0</v>
      </c>
      <c r="BE881" s="12">
        <f>HR!AW21</f>
        <v>0</v>
      </c>
      <c r="BF881" s="12">
        <f>HR!AX21</f>
        <v>0</v>
      </c>
      <c r="BG881" s="12">
        <f>HR!AY21</f>
        <v>0</v>
      </c>
      <c r="BH881" s="12">
        <f>HR!AZ21</f>
        <v>0</v>
      </c>
      <c r="BI881" s="12">
        <f>HR!BA21</f>
        <v>0</v>
      </c>
      <c r="BJ881" s="12">
        <f>HR!BB21</f>
        <v>0</v>
      </c>
      <c r="BK881" s="12">
        <f>HR!BC21</f>
        <v>0</v>
      </c>
      <c r="BL881" s="12">
        <f>HR!BD21</f>
        <v>0</v>
      </c>
      <c r="BM881" s="12">
        <f>HR!BE21</f>
        <v>0</v>
      </c>
      <c r="BN881" s="12">
        <f>HR!BF21</f>
        <v>0</v>
      </c>
      <c r="BO881" s="12">
        <f>HR!BG21</f>
        <v>0</v>
      </c>
      <c r="BP881" s="12">
        <f>HR!BH21</f>
        <v>0</v>
      </c>
      <c r="BQ881" s="12">
        <f>HR!BI21</f>
        <v>0</v>
      </c>
      <c r="BR881" s="12">
        <f>HR!BJ21</f>
        <v>0</v>
      </c>
      <c r="BS881" s="12">
        <f>HR!BK21</f>
        <v>0</v>
      </c>
      <c r="BT881" s="12">
        <f>HR!BL21</f>
        <v>0</v>
      </c>
      <c r="BU881" s="12">
        <f>HR!BM21</f>
        <v>0</v>
      </c>
      <c r="BV881" s="12">
        <f>HR!BN21</f>
        <v>0</v>
      </c>
      <c r="BW881" s="12">
        <f>HR!BO21</f>
        <v>0</v>
      </c>
      <c r="BX881" s="12">
        <f>HR!BP21</f>
        <v>0</v>
      </c>
      <c r="BY881" s="12">
        <f>HR!BQ21</f>
        <v>0</v>
      </c>
      <c r="BZ881" s="12">
        <f>HR!BR21</f>
        <v>0</v>
      </c>
      <c r="CA881" s="12">
        <f>HR!BS21</f>
        <v>0</v>
      </c>
      <c r="CB881" s="12">
        <f>HR!BT21</f>
        <v>0</v>
      </c>
      <c r="CC881" s="12">
        <f>HR!BU21</f>
        <v>0</v>
      </c>
      <c r="CD881" s="12">
        <f>HR!BV21</f>
        <v>0</v>
      </c>
      <c r="CE881" s="12">
        <f>HR!BW21</f>
        <v>0</v>
      </c>
      <c r="CF881" s="12">
        <f>HR!BX21</f>
        <v>0</v>
      </c>
      <c r="CG881" s="12">
        <f t="shared" si="974"/>
        <v>0</v>
      </c>
      <c r="CH881" s="12">
        <f t="shared" si="975"/>
        <v>0</v>
      </c>
      <c r="CI881" s="12">
        <f t="shared" si="976"/>
        <v>0</v>
      </c>
      <c r="CJ881" s="12">
        <f t="shared" si="977"/>
        <v>0</v>
      </c>
      <c r="CK881" s="12">
        <f t="shared" si="978"/>
        <v>0</v>
      </c>
      <c r="CQ881" s="12">
        <f t="shared" si="1036"/>
        <v>0</v>
      </c>
      <c r="CR881" s="12">
        <f t="shared" si="1037"/>
        <v>0</v>
      </c>
      <c r="CS881" s="12">
        <f t="shared" si="1038"/>
        <v>0</v>
      </c>
      <c r="CT881" s="12">
        <f t="shared" si="1039"/>
        <v>0</v>
      </c>
      <c r="CU881" s="12">
        <f t="shared" si="1040"/>
        <v>0</v>
      </c>
      <c r="CV881" s="12">
        <f t="shared" si="1041"/>
        <v>0</v>
      </c>
      <c r="CW881" s="12">
        <f t="shared" si="1042"/>
        <v>0</v>
      </c>
      <c r="CX881" s="12">
        <f t="shared" si="1043"/>
        <v>0</v>
      </c>
      <c r="CY881" s="12">
        <f t="shared" si="1044"/>
        <v>0</v>
      </c>
      <c r="CZ881" s="12">
        <f t="shared" si="1045"/>
        <v>0</v>
      </c>
      <c r="DA881" s="12">
        <f t="shared" si="1046"/>
        <v>0</v>
      </c>
      <c r="DB881" s="12">
        <f t="shared" si="1047"/>
        <v>0</v>
      </c>
      <c r="DC881" s="12">
        <f t="shared" si="1048"/>
        <v>0</v>
      </c>
      <c r="DD881" s="12">
        <f t="shared" si="1049"/>
        <v>0</v>
      </c>
      <c r="DE881" s="12">
        <f t="shared" si="1050"/>
        <v>0</v>
      </c>
      <c r="DF881" s="12">
        <f t="shared" si="1051"/>
        <v>0</v>
      </c>
      <c r="DG881" s="12">
        <f t="shared" si="1052"/>
        <v>0</v>
      </c>
      <c r="DH881" s="12">
        <f t="shared" si="1053"/>
        <v>0</v>
      </c>
      <c r="DI881" s="12">
        <f t="shared" si="1054"/>
        <v>0</v>
      </c>
      <c r="DJ881" s="12">
        <f t="shared" si="1055"/>
        <v>0</v>
      </c>
      <c r="DK881" s="12">
        <f t="shared" si="1020"/>
        <v>0</v>
      </c>
      <c r="DL881" s="12">
        <f t="shared" si="1021"/>
        <v>0</v>
      </c>
      <c r="DM881" s="12">
        <f t="shared" si="1022"/>
        <v>0</v>
      </c>
      <c r="DN881" s="12">
        <f t="shared" si="1023"/>
        <v>0</v>
      </c>
      <c r="DO881" s="12">
        <f t="shared" si="1024"/>
        <v>0</v>
      </c>
      <c r="DP881" s="12">
        <f t="shared" si="1025"/>
        <v>0</v>
      </c>
    </row>
  </sheetData>
  <autoFilter ref="A1:L881" xr:uid="{8BEB9B6B-A3C5-436D-958B-4D1385B8E0E8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203B-1A60-4F5E-83A8-2F0EA5479AC9}">
  <sheetPr>
    <tabColor rgb="FF1966FF"/>
  </sheetPr>
  <dimension ref="A2:DP13"/>
  <sheetViews>
    <sheetView showGridLines="0" topLeftCell="C1" zoomScale="80" zoomScaleNormal="80" workbookViewId="0">
      <selection activeCell="DE4" sqref="DE4"/>
    </sheetView>
  </sheetViews>
  <sheetFormatPr baseColWidth="10" defaultColWidth="9.1640625" defaultRowHeight="13" outlineLevelCol="2" x14ac:dyDescent="0.15"/>
  <cols>
    <col min="1" max="1" width="14.83203125" style="1" hidden="1" customWidth="1" outlineLevel="1"/>
    <col min="2" max="2" width="9.1640625" style="1" hidden="1" customWidth="1" outlineLevel="1"/>
    <col min="3" max="3" width="9.1640625" style="1" collapsed="1"/>
    <col min="4" max="4" width="15" style="1" bestFit="1" customWidth="1"/>
    <col min="5" max="5" width="22.83203125" style="1" customWidth="1"/>
    <col min="6" max="17" width="9.83203125" style="1" hidden="1" customWidth="1" outlineLevel="2"/>
    <col min="18" max="21" width="9.83203125" style="1" hidden="1" customWidth="1" outlineLevel="1"/>
    <col min="22" max="22" width="9.83203125" style="1" customWidth="1" collapsed="1"/>
    <col min="23" max="34" width="9.83203125" style="1" hidden="1" customWidth="1" outlineLevel="2"/>
    <col min="35" max="38" width="9.83203125" style="1" hidden="1" customWidth="1" outlineLevel="1"/>
    <col min="39" max="39" width="9.83203125" style="1" customWidth="1" collapsed="1"/>
    <col min="40" max="51" width="9.83203125" style="1" hidden="1" customWidth="1" outlineLevel="2"/>
    <col min="52" max="55" width="9.83203125" style="1" hidden="1" customWidth="1" outlineLevel="1"/>
    <col min="56" max="56" width="9.83203125" style="1" customWidth="1" collapsed="1"/>
    <col min="57" max="68" width="9.83203125" style="1" hidden="1" customWidth="1" outlineLevel="2"/>
    <col min="69" max="72" width="9.83203125" style="1" hidden="1" customWidth="1" outlineLevel="1"/>
    <col min="73" max="73" width="9.83203125" style="1" customWidth="1" collapsed="1"/>
    <col min="74" max="85" width="9.83203125" style="1" hidden="1" customWidth="1" outlineLevel="2"/>
    <col min="86" max="89" width="9.83203125" style="1" hidden="1" customWidth="1" outlineLevel="1"/>
    <col min="90" max="90" width="9.83203125" style="1" customWidth="1" collapsed="1"/>
    <col min="91" max="102" width="9.83203125" style="1" hidden="1" customWidth="1" outlineLevel="2"/>
    <col min="103" max="106" width="9.83203125" style="1" hidden="1" customWidth="1" outlineLevel="1"/>
    <col min="107" max="107" width="9.83203125" style="1" customWidth="1" collapsed="1"/>
    <col min="108" max="108" width="2.6640625" style="1" customWidth="1"/>
    <col min="109" max="110" width="11.6640625" style="1" customWidth="1"/>
    <col min="111" max="111" width="2.6640625" style="1" customWidth="1"/>
    <col min="112" max="117" width="9.1640625" style="1"/>
    <col min="118" max="118" width="2.6640625" style="1" customWidth="1"/>
    <col min="119" max="120" width="11.6640625" style="1" customWidth="1"/>
    <col min="121" max="16384" width="9.1640625" style="1"/>
  </cols>
  <sheetData>
    <row r="2" spans="1:120" s="19" customFormat="1" ht="23.25" customHeight="1" x14ac:dyDescent="0.2">
      <c r="A2" s="20" t="str">
        <f>IF(E2="Total","*",E2)</f>
        <v>Business Unit 1</v>
      </c>
      <c r="D2" s="20" t="str">
        <f>SKUs!F1</f>
        <v>Business Unit</v>
      </c>
      <c r="E2" s="105" t="s">
        <v>73</v>
      </c>
    </row>
    <row r="3" spans="1:120" s="19" customFormat="1" ht="23.25" customHeight="1" x14ac:dyDescent="0.2">
      <c r="A3" s="20" t="str">
        <f t="shared" ref="A3:A4" si="0">IF(E3="Total","*",E3)</f>
        <v>Segment 1</v>
      </c>
      <c r="D3" s="20" t="str">
        <f>SKUs!E1</f>
        <v>Segment</v>
      </c>
      <c r="E3" s="105" t="s">
        <v>69</v>
      </c>
    </row>
    <row r="4" spans="1:120" s="19" customFormat="1" ht="28" x14ac:dyDescent="0.2">
      <c r="A4" s="20" t="str">
        <f t="shared" si="0"/>
        <v>Brand 2</v>
      </c>
      <c r="D4" s="20" t="str">
        <f>SKUs!D1</f>
        <v>Brand</v>
      </c>
      <c r="E4" s="105" t="s">
        <v>55</v>
      </c>
      <c r="DE4" s="41" t="s">
        <v>194</v>
      </c>
      <c r="DF4" s="42" t="s">
        <v>195</v>
      </c>
      <c r="DO4" s="51" t="s">
        <v>198</v>
      </c>
      <c r="DP4" s="52" t="s">
        <v>199</v>
      </c>
    </row>
    <row r="5" spans="1:120" s="19" customFormat="1" ht="23.25" customHeight="1" x14ac:dyDescent="0.2"/>
    <row r="6" spans="1:120" s="24" customFormat="1" ht="28" x14ac:dyDescent="0.2">
      <c r="E6" s="25"/>
      <c r="F6" s="26" t="str">
        <f>Lists!C7</f>
        <v>Jan Act 22</v>
      </c>
      <c r="G6" s="26" t="str">
        <f>Lists!D7</f>
        <v>Feb Act 22</v>
      </c>
      <c r="H6" s="26" t="str">
        <f>Lists!E7</f>
        <v>Mar Act 22</v>
      </c>
      <c r="I6" s="26" t="str">
        <f>Lists!F7</f>
        <v>Apr Act 22</v>
      </c>
      <c r="J6" s="26" t="str">
        <f>Lists!G7</f>
        <v>May Act 22</v>
      </c>
      <c r="K6" s="26" t="str">
        <f>Lists!H7</f>
        <v>Jun Act 22</v>
      </c>
      <c r="L6" s="26" t="str">
        <f>Lists!I7</f>
        <v>Jul Act 22</v>
      </c>
      <c r="M6" s="26" t="str">
        <f>Lists!J7</f>
        <v>Aug Act 22</v>
      </c>
      <c r="N6" s="26" t="str">
        <f>Lists!K7</f>
        <v>Sep Act 22</v>
      </c>
      <c r="O6" s="26" t="str">
        <f>Lists!L7</f>
        <v>Oct Act 22</v>
      </c>
      <c r="P6" s="26" t="str">
        <f>Lists!M7</f>
        <v>Nov Act 22</v>
      </c>
      <c r="Q6" s="26" t="str">
        <f>Lists!N7</f>
        <v>Dec Act 22</v>
      </c>
      <c r="R6" s="26" t="str">
        <f>Lists!O7</f>
        <v>Q1 Act 22</v>
      </c>
      <c r="S6" s="26" t="str">
        <f>Lists!P7</f>
        <v>Q2 Act 22</v>
      </c>
      <c r="T6" s="26" t="str">
        <f>Lists!Q7</f>
        <v>Q3 Act 22</v>
      </c>
      <c r="U6" s="26" t="str">
        <f>Lists!R7</f>
        <v>Q4 Act 22</v>
      </c>
      <c r="V6" s="26" t="str">
        <f>Lists!S7</f>
        <v>FY Act 22</v>
      </c>
      <c r="W6" s="26" t="str">
        <f>Lists!C8</f>
        <v>Jan Bud 23</v>
      </c>
      <c r="X6" s="26" t="str">
        <f>Lists!D8</f>
        <v>Feb Bud 23</v>
      </c>
      <c r="Y6" s="26" t="str">
        <f>Lists!E8</f>
        <v>Mar Bud 23</v>
      </c>
      <c r="Z6" s="26" t="str">
        <f>Lists!F8</f>
        <v>Apr Bud 23</v>
      </c>
      <c r="AA6" s="26" t="str">
        <f>Lists!G8</f>
        <v>May Bud 23</v>
      </c>
      <c r="AB6" s="26" t="str">
        <f>Lists!H8</f>
        <v>Jun Bud 23</v>
      </c>
      <c r="AC6" s="26" t="str">
        <f>Lists!I8</f>
        <v>Jul Bud 23</v>
      </c>
      <c r="AD6" s="26" t="str">
        <f>Lists!J8</f>
        <v>Aug Bud 23</v>
      </c>
      <c r="AE6" s="26" t="str">
        <f>Lists!K8</f>
        <v>Sep Bud 23</v>
      </c>
      <c r="AF6" s="26" t="str">
        <f>Lists!L8</f>
        <v>Oct Bud 23</v>
      </c>
      <c r="AG6" s="26" t="str">
        <f>Lists!M8</f>
        <v>Nov Bud 23</v>
      </c>
      <c r="AH6" s="26" t="str">
        <f>Lists!N8</f>
        <v>Dec Bud 23</v>
      </c>
      <c r="AI6" s="26" t="str">
        <f>Lists!O8</f>
        <v>Q1 Bud 23</v>
      </c>
      <c r="AJ6" s="26" t="str">
        <f>Lists!P8</f>
        <v>Q2 Bud 23</v>
      </c>
      <c r="AK6" s="26" t="str">
        <f>Lists!Q8</f>
        <v>Q3 Bud 23</v>
      </c>
      <c r="AL6" s="26" t="str">
        <f>Lists!R8</f>
        <v>Q4 Bud 23</v>
      </c>
      <c r="AM6" s="26" t="str">
        <f>Lists!S8</f>
        <v>FY Bud 23</v>
      </c>
      <c r="AN6" s="26" t="str">
        <f>Lists!C9</f>
        <v>Jan Act 23</v>
      </c>
      <c r="AO6" s="26" t="str">
        <f>Lists!D9</f>
        <v>Feb Act 23</v>
      </c>
      <c r="AP6" s="26" t="str">
        <f>Lists!E9</f>
        <v>Mar Act 23</v>
      </c>
      <c r="AQ6" s="26" t="str">
        <f>Lists!F9</f>
        <v>Apr Act 23</v>
      </c>
      <c r="AR6" s="26" t="str">
        <f>Lists!G9</f>
        <v>May Act 23</v>
      </c>
      <c r="AS6" s="26" t="str">
        <f>Lists!H9</f>
        <v>Jun Act 23</v>
      </c>
      <c r="AT6" s="26" t="str">
        <f>Lists!I9</f>
        <v>Jul Act 23</v>
      </c>
      <c r="AU6" s="26" t="str">
        <f>Lists!J9</f>
        <v>Aug Act 23</v>
      </c>
      <c r="AV6" s="26" t="str">
        <f>Lists!K9</f>
        <v>Sep Act 23</v>
      </c>
      <c r="AW6" s="26" t="str">
        <f>Lists!L9</f>
        <v>Oct Act 23</v>
      </c>
      <c r="AX6" s="26" t="str">
        <f>Lists!M9</f>
        <v>Nov Act 23</v>
      </c>
      <c r="AY6" s="26" t="str">
        <f>Lists!N9</f>
        <v>Dec Act 23</v>
      </c>
      <c r="AZ6" s="26" t="str">
        <f>Lists!O9</f>
        <v>Q1 Act 23</v>
      </c>
      <c r="BA6" s="26" t="str">
        <f>Lists!P9</f>
        <v>Q2 Act 23</v>
      </c>
      <c r="BB6" s="26" t="str">
        <f>Lists!Q9</f>
        <v>Q3 Act 23</v>
      </c>
      <c r="BC6" s="26" t="str">
        <f>Lists!R9</f>
        <v>Q4 Act 23</v>
      </c>
      <c r="BD6" s="26" t="str">
        <f>Lists!S9</f>
        <v>FY Act 23</v>
      </c>
      <c r="BE6" s="26" t="str">
        <f>Lists!C10</f>
        <v>Jan FC1 23</v>
      </c>
      <c r="BF6" s="26" t="str">
        <f>Lists!D10</f>
        <v>Feb FC1 23</v>
      </c>
      <c r="BG6" s="26" t="str">
        <f>Lists!E10</f>
        <v>Mar FC1 23</v>
      </c>
      <c r="BH6" s="26" t="str">
        <f>Lists!F10</f>
        <v>Apr FC1 23</v>
      </c>
      <c r="BI6" s="26" t="str">
        <f>Lists!G10</f>
        <v>May FC1 23</v>
      </c>
      <c r="BJ6" s="26" t="str">
        <f>Lists!H10</f>
        <v>Jun FC1 23</v>
      </c>
      <c r="BK6" s="26" t="str">
        <f>Lists!I10</f>
        <v>Jul FC1 23</v>
      </c>
      <c r="BL6" s="26" t="str">
        <f>Lists!J10</f>
        <v>Aug FC1 23</v>
      </c>
      <c r="BM6" s="26" t="str">
        <f>Lists!K10</f>
        <v>Sep FC1 23</v>
      </c>
      <c r="BN6" s="26" t="str">
        <f>Lists!L10</f>
        <v>Oct FC1 23</v>
      </c>
      <c r="BO6" s="26" t="str">
        <f>Lists!M10</f>
        <v>Nov FC1 23</v>
      </c>
      <c r="BP6" s="26" t="str">
        <f>Lists!N10</f>
        <v>Dec FC1 23</v>
      </c>
      <c r="BQ6" s="26" t="str">
        <f>Lists!O10</f>
        <v>Q1 FC1 23</v>
      </c>
      <c r="BR6" s="26" t="str">
        <f>Lists!P10</f>
        <v>Q2 FC1 23</v>
      </c>
      <c r="BS6" s="26" t="str">
        <f>Lists!Q10</f>
        <v>Q3 FC1 23</v>
      </c>
      <c r="BT6" s="26" t="str">
        <f>Lists!R10</f>
        <v>Q4 FC1 23</v>
      </c>
      <c r="BU6" s="26" t="str">
        <f>Lists!S10</f>
        <v>FY FC1 23</v>
      </c>
      <c r="BV6" s="26" t="str">
        <f>Lists!C11</f>
        <v>Jan FC2 23</v>
      </c>
      <c r="BW6" s="26" t="str">
        <f>Lists!D11</f>
        <v>Feb FC2 23</v>
      </c>
      <c r="BX6" s="26" t="str">
        <f>Lists!E11</f>
        <v>Mar FC2 23</v>
      </c>
      <c r="BY6" s="26" t="str">
        <f>Lists!F11</f>
        <v>Apr FC2 23</v>
      </c>
      <c r="BZ6" s="26" t="str">
        <f>Lists!G11</f>
        <v>May FC2 23</v>
      </c>
      <c r="CA6" s="26" t="str">
        <f>Lists!H11</f>
        <v>Jun FC2 23</v>
      </c>
      <c r="CB6" s="26" t="str">
        <f>Lists!I11</f>
        <v>Jul FC2 23</v>
      </c>
      <c r="CC6" s="26" t="str">
        <f>Lists!J11</f>
        <v>Aug FC2 23</v>
      </c>
      <c r="CD6" s="26" t="str">
        <f>Lists!K11</f>
        <v>Sep FC2 23</v>
      </c>
      <c r="CE6" s="26" t="str">
        <f>Lists!L11</f>
        <v>Oct FC2 23</v>
      </c>
      <c r="CF6" s="26" t="str">
        <f>Lists!M11</f>
        <v>Nov FC2 23</v>
      </c>
      <c r="CG6" s="26" t="str">
        <f>Lists!N11</f>
        <v>Dec FC2 23</v>
      </c>
      <c r="CH6" s="26" t="str">
        <f>Lists!O11</f>
        <v>Q1 FC2 23</v>
      </c>
      <c r="CI6" s="26" t="str">
        <f>Lists!P11</f>
        <v>Q2 FC2 23</v>
      </c>
      <c r="CJ6" s="26" t="str">
        <f>Lists!Q11</f>
        <v>Q3 FC2 23</v>
      </c>
      <c r="CK6" s="26" t="str">
        <f>Lists!R11</f>
        <v>Q4 FC2 23</v>
      </c>
      <c r="CL6" s="26" t="str">
        <f>Lists!S11</f>
        <v>FY FC2 23</v>
      </c>
      <c r="CM6" s="26" t="str">
        <f>Lists!C12</f>
        <v>Jan Bud 24</v>
      </c>
      <c r="CN6" s="26" t="str">
        <f>Lists!D12</f>
        <v>Feb Bud 24</v>
      </c>
      <c r="CO6" s="26" t="str">
        <f>Lists!E12</f>
        <v>Mar Bud 24</v>
      </c>
      <c r="CP6" s="26" t="str">
        <f>Lists!F12</f>
        <v>Apr Bud 24</v>
      </c>
      <c r="CQ6" s="26" t="str">
        <f>Lists!G12</f>
        <v>May Bud 24</v>
      </c>
      <c r="CR6" s="26" t="str">
        <f>Lists!H12</f>
        <v>Jun Bud 24</v>
      </c>
      <c r="CS6" s="26" t="str">
        <f>Lists!I12</f>
        <v>Jul Bud 24</v>
      </c>
      <c r="CT6" s="26" t="str">
        <f>Lists!J12</f>
        <v>Aug Bud 24</v>
      </c>
      <c r="CU6" s="26" t="str">
        <f>Lists!K12</f>
        <v>Sep Bud 24</v>
      </c>
      <c r="CV6" s="26" t="str">
        <f>Lists!L12</f>
        <v>Oct Bud 24</v>
      </c>
      <c r="CW6" s="26" t="str">
        <f>Lists!M12</f>
        <v>Nov Bud 24</v>
      </c>
      <c r="CX6" s="26" t="str">
        <f>Lists!N12</f>
        <v>Dec Bud 24</v>
      </c>
      <c r="CY6" s="26" t="str">
        <f>Lists!O12</f>
        <v>Q1 Bud 24</v>
      </c>
      <c r="CZ6" s="26" t="str">
        <f>Lists!P12</f>
        <v>Q2 Bud 24</v>
      </c>
      <c r="DA6" s="26" t="str">
        <f>Lists!Q12</f>
        <v>Q3 Bud 24</v>
      </c>
      <c r="DB6" s="26" t="str">
        <f>Lists!R12</f>
        <v>Q4 Bud 24</v>
      </c>
      <c r="DC6" s="27" t="str">
        <f>Lists!S12</f>
        <v>FY Bud 24</v>
      </c>
      <c r="DE6" s="113" t="str">
        <f>DE4&amp;" vs "&amp;DF4</f>
        <v>FY Act 23 vs FY Act 22</v>
      </c>
      <c r="DF6" s="114"/>
      <c r="DH6" s="50" t="str">
        <f>Data!DK1</f>
        <v>YTD Mar Act 22</v>
      </c>
      <c r="DI6" s="26" t="str">
        <f>Data!DL1</f>
        <v>YTD Mar Bud 23</v>
      </c>
      <c r="DJ6" s="26" t="str">
        <f>Data!DM1</f>
        <v>YTD Mar Act 23</v>
      </c>
      <c r="DK6" s="26" t="str">
        <f>Data!DN1</f>
        <v>YTD Mar FC1 23</v>
      </c>
      <c r="DL6" s="26" t="str">
        <f>Data!DO1</f>
        <v>YTD Mar FC2 23</v>
      </c>
      <c r="DM6" s="27" t="str">
        <f>Data!DP1</f>
        <v>YTD Mar Bud 24</v>
      </c>
      <c r="DO6" s="113" t="str">
        <f>DO4&amp;" vs "&amp;DP4</f>
        <v>YTD Mar Act 23 vs YTD Mar Act 22</v>
      </c>
      <c r="DP6" s="114"/>
    </row>
    <row r="7" spans="1:120" s="19" customFormat="1" ht="23.25" customHeight="1" x14ac:dyDescent="0.2">
      <c r="E7" s="21" t="str">
        <f>Lists!B39</f>
        <v>Gross Sales</v>
      </c>
      <c r="F7" s="28">
        <f>SUMIFS(INDEX(Data!$A:$DP,,MATCH(F$6,Data!$A$1:$DP$1,0)),Data!$A:$A,$E7,Data!$F:$F,$A$2,Data!$E:$E,$A$3,Data!$D:$D,$A$4)</f>
        <v>10547</v>
      </c>
      <c r="G7" s="28">
        <f>SUMIFS(INDEX(Data!$A:$DP,,MATCH(G$6,Data!$A$1:$DP$1,0)),Data!$A:$A,$E7,Data!$F:$F,$A$2,Data!$E:$E,$A$3,Data!$D:$D,$A$4)</f>
        <v>10547</v>
      </c>
      <c r="H7" s="28">
        <f>SUMIFS(INDEX(Data!$A:$DP,,MATCH(H$6,Data!$A$1:$DP$1,0)),Data!$A:$A,$E7,Data!$F:$F,$A$2,Data!$E:$E,$A$3,Data!$D:$D,$A$4)</f>
        <v>10547</v>
      </c>
      <c r="I7" s="28">
        <f>SUMIFS(INDEX(Data!$A:$DP,,MATCH(I$6,Data!$A$1:$DP$1,0)),Data!$A:$A,$E7,Data!$F:$F,$A$2,Data!$E:$E,$A$3,Data!$D:$D,$A$4)</f>
        <v>10547</v>
      </c>
      <c r="J7" s="28">
        <f>SUMIFS(INDEX(Data!$A:$DP,,MATCH(J$6,Data!$A$1:$DP$1,0)),Data!$A:$A,$E7,Data!$F:$F,$A$2,Data!$E:$E,$A$3,Data!$D:$D,$A$4)</f>
        <v>10547</v>
      </c>
      <c r="K7" s="28">
        <f>SUMIFS(INDEX(Data!$A:$DP,,MATCH(K$6,Data!$A$1:$DP$1,0)),Data!$A:$A,$E7,Data!$F:$F,$A$2,Data!$E:$E,$A$3,Data!$D:$D,$A$4)</f>
        <v>10547</v>
      </c>
      <c r="L7" s="28">
        <f>SUMIFS(INDEX(Data!$A:$DP,,MATCH(L$6,Data!$A$1:$DP$1,0)),Data!$A:$A,$E7,Data!$F:$F,$A$2,Data!$E:$E,$A$3,Data!$D:$D,$A$4)</f>
        <v>10916.145</v>
      </c>
      <c r="M7" s="28">
        <f>SUMIFS(INDEX(Data!$A:$DP,,MATCH(M$6,Data!$A$1:$DP$1,0)),Data!$A:$A,$E7,Data!$F:$F,$A$2,Data!$E:$E,$A$3,Data!$D:$D,$A$4)</f>
        <v>10703.969999999998</v>
      </c>
      <c r="N7" s="28">
        <f>SUMIFS(INDEX(Data!$A:$DP,,MATCH(N$6,Data!$A$1:$DP$1,0)),Data!$A:$A,$E7,Data!$F:$F,$A$2,Data!$E:$E,$A$3,Data!$D:$D,$A$4)</f>
        <v>10703.969999999998</v>
      </c>
      <c r="O7" s="28">
        <f>SUMIFS(INDEX(Data!$A:$DP,,MATCH(O$6,Data!$A$1:$DP$1,0)),Data!$A:$A,$E7,Data!$F:$F,$A$2,Data!$E:$E,$A$3,Data!$D:$D,$A$4)</f>
        <v>10703.969999999998</v>
      </c>
      <c r="P7" s="28">
        <f>SUMIFS(INDEX(Data!$A:$DP,,MATCH(P$6,Data!$A$1:$DP$1,0)),Data!$A:$A,$E7,Data!$F:$F,$A$2,Data!$E:$E,$A$3,Data!$D:$D,$A$4)</f>
        <v>10703.969999999998</v>
      </c>
      <c r="Q7" s="28">
        <f>SUMIFS(INDEX(Data!$A:$DP,,MATCH(Q$6,Data!$A$1:$DP$1,0)),Data!$A:$A,$E7,Data!$F:$F,$A$2,Data!$E:$E,$A$3,Data!$D:$D,$A$4)</f>
        <v>10703.969999999998</v>
      </c>
      <c r="R7" s="28">
        <f>SUMIFS(INDEX(Data!$A:$DP,,MATCH(R$6,Data!$A$1:$DP$1,0)),Data!$A:$A,$E7,Data!$F:$F,$A$2,Data!$E:$E,$A$3,Data!$D:$D,$A$4)</f>
        <v>31641</v>
      </c>
      <c r="S7" s="28">
        <f>SUMIFS(INDEX(Data!$A:$DP,,MATCH(S$6,Data!$A$1:$DP$1,0)),Data!$A:$A,$E7,Data!$F:$F,$A$2,Data!$E:$E,$A$3,Data!$D:$D,$A$4)</f>
        <v>31641</v>
      </c>
      <c r="T7" s="28">
        <f>SUMIFS(INDEX(Data!$A:$DP,,MATCH(T$6,Data!$A$1:$DP$1,0)),Data!$A:$A,$E7,Data!$F:$F,$A$2,Data!$E:$E,$A$3,Data!$D:$D,$A$4)</f>
        <v>32324.084999999995</v>
      </c>
      <c r="U7" s="28">
        <f>SUMIFS(INDEX(Data!$A:$DP,,MATCH(U$6,Data!$A$1:$DP$1,0)),Data!$A:$A,$E7,Data!$F:$F,$A$2,Data!$E:$E,$A$3,Data!$D:$D,$A$4)</f>
        <v>32111.91</v>
      </c>
      <c r="V7" s="29">
        <f>SUMIFS(INDEX(Data!$A:$DP,,MATCH(V$6,Data!$A$1:$DP$1,0)),Data!$A:$A,$E7,Data!$F:$F,$A$2,Data!$E:$E,$A$3,Data!$D:$D,$A$4)</f>
        <v>127717.99500000002</v>
      </c>
      <c r="W7" s="28">
        <f>SUMIFS(INDEX(Data!$A:$DP,,MATCH(W$6,Data!$A$1:$DP$1,0)),Data!$A:$A,$E7,Data!$F:$F,$A$2,Data!$E:$E,$A$3,Data!$D:$D,$A$4)</f>
        <v>11490.57</v>
      </c>
      <c r="X7" s="28">
        <f>SUMIFS(INDEX(Data!$A:$DP,,MATCH(X$6,Data!$A$1:$DP$1,0)),Data!$A:$A,$E7,Data!$F:$F,$A$2,Data!$E:$E,$A$3,Data!$D:$D,$A$4)</f>
        <v>11490.57</v>
      </c>
      <c r="Y7" s="28">
        <f>SUMIFS(INDEX(Data!$A:$DP,,MATCH(Y$6,Data!$A$1:$DP$1,0)),Data!$A:$A,$E7,Data!$F:$F,$A$2,Data!$E:$E,$A$3,Data!$D:$D,$A$4)</f>
        <v>11490.57</v>
      </c>
      <c r="Z7" s="28">
        <f>SUMIFS(INDEX(Data!$A:$DP,,MATCH(Z$6,Data!$A$1:$DP$1,0)),Data!$A:$A,$E7,Data!$F:$F,$A$2,Data!$E:$E,$A$3,Data!$D:$D,$A$4)</f>
        <v>11835.287099999998</v>
      </c>
      <c r="AA7" s="28">
        <f>SUMIFS(INDEX(Data!$A:$DP,,MATCH(AA$6,Data!$A$1:$DP$1,0)),Data!$A:$A,$E7,Data!$F:$F,$A$2,Data!$E:$E,$A$3,Data!$D:$D,$A$4)</f>
        <v>11835.287099999998</v>
      </c>
      <c r="AB7" s="28">
        <f>SUMIFS(INDEX(Data!$A:$DP,,MATCH(AB$6,Data!$A$1:$DP$1,0)),Data!$A:$A,$E7,Data!$F:$F,$A$2,Data!$E:$E,$A$3,Data!$D:$D,$A$4)</f>
        <v>11835.287099999998</v>
      </c>
      <c r="AC7" s="28">
        <f>SUMIFS(INDEX(Data!$A:$DP,,MATCH(AC$6,Data!$A$1:$DP$1,0)),Data!$A:$A,$E7,Data!$F:$F,$A$2,Data!$E:$E,$A$3,Data!$D:$D,$A$4)</f>
        <v>11835.287099999998</v>
      </c>
      <c r="AD7" s="28">
        <f>SUMIFS(INDEX(Data!$A:$DP,,MATCH(AD$6,Data!$A$1:$DP$1,0)),Data!$A:$A,$E7,Data!$F:$F,$A$2,Data!$E:$E,$A$3,Data!$D:$D,$A$4)</f>
        <v>11616.74685</v>
      </c>
      <c r="AE7" s="28">
        <f>SUMIFS(INDEX(Data!$A:$DP,,MATCH(AE$6,Data!$A$1:$DP$1,0)),Data!$A:$A,$E7,Data!$F:$F,$A$2,Data!$E:$E,$A$3,Data!$D:$D,$A$4)</f>
        <v>11616.74685</v>
      </c>
      <c r="AF7" s="28">
        <f>SUMIFS(INDEX(Data!$A:$DP,,MATCH(AF$6,Data!$A$1:$DP$1,0)),Data!$A:$A,$E7,Data!$F:$F,$A$2,Data!$E:$E,$A$3,Data!$D:$D,$A$4)</f>
        <v>11616.74685</v>
      </c>
      <c r="AG7" s="28">
        <f>SUMIFS(INDEX(Data!$A:$DP,,MATCH(AG$6,Data!$A$1:$DP$1,0)),Data!$A:$A,$E7,Data!$F:$F,$A$2,Data!$E:$E,$A$3,Data!$D:$D,$A$4)</f>
        <v>11616.74685</v>
      </c>
      <c r="AH7" s="28">
        <f>SUMIFS(INDEX(Data!$A:$DP,,MATCH(AH$6,Data!$A$1:$DP$1,0)),Data!$A:$A,$E7,Data!$F:$F,$A$2,Data!$E:$E,$A$3,Data!$D:$D,$A$4)</f>
        <v>11616.74685</v>
      </c>
      <c r="AI7" s="28">
        <f>SUMIFS(INDEX(Data!$A:$DP,,MATCH(AI$6,Data!$A$1:$DP$1,0)),Data!$A:$A,$E7,Data!$F:$F,$A$2,Data!$E:$E,$A$3,Data!$D:$D,$A$4)</f>
        <v>34471.709999999992</v>
      </c>
      <c r="AJ7" s="28">
        <f>SUMIFS(INDEX(Data!$A:$DP,,MATCH(AJ$6,Data!$A$1:$DP$1,0)),Data!$A:$A,$E7,Data!$F:$F,$A$2,Data!$E:$E,$A$3,Data!$D:$D,$A$4)</f>
        <v>35505.861300000004</v>
      </c>
      <c r="AK7" s="28">
        <f>SUMIFS(INDEX(Data!$A:$DP,,MATCH(AK$6,Data!$A$1:$DP$1,0)),Data!$A:$A,$E7,Data!$F:$F,$A$2,Data!$E:$E,$A$3,Data!$D:$D,$A$4)</f>
        <v>35068.7808</v>
      </c>
      <c r="AL7" s="28">
        <f>SUMIFS(INDEX(Data!$A:$DP,,MATCH(AL$6,Data!$A$1:$DP$1,0)),Data!$A:$A,$E7,Data!$F:$F,$A$2,Data!$E:$E,$A$3,Data!$D:$D,$A$4)</f>
        <v>34850.240550000002</v>
      </c>
      <c r="AM7" s="29">
        <f>SUMIFS(INDEX(Data!$A:$DP,,MATCH(AM$6,Data!$A$1:$DP$1,0)),Data!$A:$A,$E7,Data!$F:$F,$A$2,Data!$E:$E,$A$3,Data!$D:$D,$A$4)</f>
        <v>139896.59265000001</v>
      </c>
      <c r="AN7" s="28">
        <f>SUMIFS(INDEX(Data!$A:$DP,,MATCH(AN$6,Data!$A$1:$DP$1,0)),Data!$A:$A,$E7,Data!$F:$F,$A$2,Data!$E:$E,$A$3,Data!$D:$D,$A$4)</f>
        <v>11866.275000000001</v>
      </c>
      <c r="AO7" s="28">
        <f>SUMIFS(INDEX(Data!$A:$DP,,MATCH(AO$6,Data!$A$1:$DP$1,0)),Data!$A:$A,$E7,Data!$F:$F,$A$2,Data!$E:$E,$A$3,Data!$D:$D,$A$4)</f>
        <v>11866.275000000001</v>
      </c>
      <c r="AP7" s="28">
        <f>SUMIFS(INDEX(Data!$A:$DP,,MATCH(AP$6,Data!$A$1:$DP$1,0)),Data!$A:$A,$E7,Data!$F:$F,$A$2,Data!$E:$E,$A$3,Data!$D:$D,$A$4)</f>
        <v>11866.275000000001</v>
      </c>
      <c r="AQ7" s="28">
        <f>SUMIFS(INDEX(Data!$A:$DP,,MATCH(AQ$6,Data!$A$1:$DP$1,0)),Data!$A:$A,$E7,Data!$F:$F,$A$2,Data!$E:$E,$A$3,Data!$D:$D,$A$4)</f>
        <v>12044.269124999997</v>
      </c>
      <c r="AR7" s="28">
        <f>SUMIFS(INDEX(Data!$A:$DP,,MATCH(AR$6,Data!$A$1:$DP$1,0)),Data!$A:$A,$E7,Data!$F:$F,$A$2,Data!$E:$E,$A$3,Data!$D:$D,$A$4)</f>
        <v>12044.269124999997</v>
      </c>
      <c r="AS7" s="28">
        <f>SUMIFS(INDEX(Data!$A:$DP,,MATCH(AS$6,Data!$A$1:$DP$1,0)),Data!$A:$A,$E7,Data!$F:$F,$A$2,Data!$E:$E,$A$3,Data!$D:$D,$A$4)</f>
        <v>12044.269124999997</v>
      </c>
      <c r="AT7" s="28">
        <f>SUMIFS(INDEX(Data!$A:$DP,,MATCH(AT$6,Data!$A$1:$DP$1,0)),Data!$A:$A,$E7,Data!$F:$F,$A$2,Data!$E:$E,$A$3,Data!$D:$D,$A$4)</f>
        <v>12044.269124999997</v>
      </c>
      <c r="AU7" s="28">
        <f>SUMIFS(INDEX(Data!$A:$DP,,MATCH(AU$6,Data!$A$1:$DP$1,0)),Data!$A:$A,$E7,Data!$F:$F,$A$2,Data!$E:$E,$A$3,Data!$D:$D,$A$4)</f>
        <v>11788.991549999999</v>
      </c>
      <c r="AV7" s="28">
        <f>SUMIFS(INDEX(Data!$A:$DP,,MATCH(AV$6,Data!$A$1:$DP$1,0)),Data!$A:$A,$E7,Data!$F:$F,$A$2,Data!$E:$E,$A$3,Data!$D:$D,$A$4)</f>
        <v>11788.991549999999</v>
      </c>
      <c r="AW7" s="28">
        <f>SUMIFS(INDEX(Data!$A:$DP,,MATCH(AW$6,Data!$A$1:$DP$1,0)),Data!$A:$A,$E7,Data!$F:$F,$A$2,Data!$E:$E,$A$3,Data!$D:$D,$A$4)</f>
        <v>11788.991549999999</v>
      </c>
      <c r="AX7" s="28">
        <f>SUMIFS(INDEX(Data!$A:$DP,,MATCH(AX$6,Data!$A$1:$DP$1,0)),Data!$A:$A,$E7,Data!$F:$F,$A$2,Data!$E:$E,$A$3,Data!$D:$D,$A$4)</f>
        <v>12024.771380999999</v>
      </c>
      <c r="AY7" s="28">
        <f>SUMIFS(INDEX(Data!$A:$DP,,MATCH(AY$6,Data!$A$1:$DP$1,0)),Data!$A:$A,$E7,Data!$F:$F,$A$2,Data!$E:$E,$A$3,Data!$D:$D,$A$4)</f>
        <v>12024.771380999999</v>
      </c>
      <c r="AZ7" s="28">
        <f>SUMIFS(INDEX(Data!$A:$DP,,MATCH(AZ$6,Data!$A$1:$DP$1,0)),Data!$A:$A,$E7,Data!$F:$F,$A$2,Data!$E:$E,$A$3,Data!$D:$D,$A$4)</f>
        <v>35598.824999999997</v>
      </c>
      <c r="BA7" s="28">
        <f>SUMIFS(INDEX(Data!$A:$DP,,MATCH(BA$6,Data!$A$1:$DP$1,0)),Data!$A:$A,$E7,Data!$F:$F,$A$2,Data!$E:$E,$A$3,Data!$D:$D,$A$4)</f>
        <v>36132.807374999997</v>
      </c>
      <c r="BB7" s="28">
        <f>SUMIFS(INDEX(Data!$A:$DP,,MATCH(BB$6,Data!$A$1:$DP$1,0)),Data!$A:$A,$E7,Data!$F:$F,$A$2,Data!$E:$E,$A$3,Data!$D:$D,$A$4)</f>
        <v>35622.252224999997</v>
      </c>
      <c r="BC7" s="28">
        <f>SUMIFS(INDEX(Data!$A:$DP,,MATCH(BC$6,Data!$A$1:$DP$1,0)),Data!$A:$A,$E7,Data!$F:$F,$A$2,Data!$E:$E,$A$3,Data!$D:$D,$A$4)</f>
        <v>35838.534311999996</v>
      </c>
      <c r="BD7" s="29">
        <f>SUMIFS(INDEX(Data!$A:$DP,,MATCH(BD$6,Data!$A$1:$DP$1,0)),Data!$A:$A,$E7,Data!$F:$F,$A$2,Data!$E:$E,$A$3,Data!$D:$D,$A$4)</f>
        <v>143192.41891199996</v>
      </c>
      <c r="BE7" s="28">
        <f>SUMIFS(INDEX(Data!$A:$DP,,MATCH(BE$6,Data!$A$1:$DP$1,0)),Data!$A:$A,$E7,Data!$F:$F,$A$2,Data!$E:$E,$A$3,Data!$D:$D,$A$4)</f>
        <v>11866.275000000001</v>
      </c>
      <c r="BF7" s="28">
        <f>SUMIFS(INDEX(Data!$A:$DP,,MATCH(BF$6,Data!$A$1:$DP$1,0)),Data!$A:$A,$E7,Data!$F:$F,$A$2,Data!$E:$E,$A$3,Data!$D:$D,$A$4)</f>
        <v>11866.275000000001</v>
      </c>
      <c r="BG7" s="28">
        <f>SUMIFS(INDEX(Data!$A:$DP,,MATCH(BG$6,Data!$A$1:$DP$1,0)),Data!$A:$A,$E7,Data!$F:$F,$A$2,Data!$E:$E,$A$3,Data!$D:$D,$A$4)</f>
        <v>11866.275000000001</v>
      </c>
      <c r="BH7" s="28">
        <f>SUMIFS(INDEX(Data!$A:$DP,,MATCH(BH$6,Data!$A$1:$DP$1,0)),Data!$A:$A,$E7,Data!$F:$F,$A$2,Data!$E:$E,$A$3,Data!$D:$D,$A$4)</f>
        <v>12044.269124999997</v>
      </c>
      <c r="BI7" s="28">
        <f>SUMIFS(INDEX(Data!$A:$DP,,MATCH(BI$6,Data!$A$1:$DP$1,0)),Data!$A:$A,$E7,Data!$F:$F,$A$2,Data!$E:$E,$A$3,Data!$D:$D,$A$4)</f>
        <v>12044.269124999997</v>
      </c>
      <c r="BJ7" s="28">
        <f>SUMIFS(INDEX(Data!$A:$DP,,MATCH(BJ$6,Data!$A$1:$DP$1,0)),Data!$A:$A,$E7,Data!$F:$F,$A$2,Data!$E:$E,$A$3,Data!$D:$D,$A$4)</f>
        <v>12044.269124999997</v>
      </c>
      <c r="BK7" s="28">
        <f>SUMIFS(INDEX(Data!$A:$DP,,MATCH(BK$6,Data!$A$1:$DP$1,0)),Data!$A:$A,$E7,Data!$F:$F,$A$2,Data!$E:$E,$A$3,Data!$D:$D,$A$4)</f>
        <v>13481.387324999996</v>
      </c>
      <c r="BL7" s="28">
        <f>SUMIFS(INDEX(Data!$A:$DP,,MATCH(BL$6,Data!$A$1:$DP$1,0)),Data!$A:$A,$E7,Data!$F:$F,$A$2,Data!$E:$E,$A$3,Data!$D:$D,$A$4)</f>
        <v>13226.109749999998</v>
      </c>
      <c r="BM7" s="28">
        <f>SUMIFS(INDEX(Data!$A:$DP,,MATCH(BM$6,Data!$A$1:$DP$1,0)),Data!$A:$A,$E7,Data!$F:$F,$A$2,Data!$E:$E,$A$3,Data!$D:$D,$A$4)</f>
        <v>13226.109749999998</v>
      </c>
      <c r="BN7" s="28">
        <f>SUMIFS(INDEX(Data!$A:$DP,,MATCH(BN$6,Data!$A$1:$DP$1,0)),Data!$A:$A,$E7,Data!$F:$F,$A$2,Data!$E:$E,$A$3,Data!$D:$D,$A$4)</f>
        <v>13226.109749999998</v>
      </c>
      <c r="BO7" s="28">
        <f>SUMIFS(INDEX(Data!$A:$DP,,MATCH(BO$6,Data!$A$1:$DP$1,0)),Data!$A:$A,$E7,Data!$F:$F,$A$2,Data!$E:$E,$A$3,Data!$D:$D,$A$4)</f>
        <v>13490.631944999999</v>
      </c>
      <c r="BP7" s="28">
        <f>SUMIFS(INDEX(Data!$A:$DP,,MATCH(BP$6,Data!$A$1:$DP$1,0)),Data!$A:$A,$E7,Data!$F:$F,$A$2,Data!$E:$E,$A$3,Data!$D:$D,$A$4)</f>
        <v>13490.631944999999</v>
      </c>
      <c r="BQ7" s="28">
        <f>SUMIFS(INDEX(Data!$A:$DP,,MATCH(BQ$6,Data!$A$1:$DP$1,0)),Data!$A:$A,$E7,Data!$F:$F,$A$2,Data!$E:$E,$A$3,Data!$D:$D,$A$4)</f>
        <v>35598.824999999997</v>
      </c>
      <c r="BR7" s="28">
        <f>SUMIFS(INDEX(Data!$A:$DP,,MATCH(BR$6,Data!$A$1:$DP$1,0)),Data!$A:$A,$E7,Data!$F:$F,$A$2,Data!$E:$E,$A$3,Data!$D:$D,$A$4)</f>
        <v>36132.807374999997</v>
      </c>
      <c r="BS7" s="28">
        <f>SUMIFS(INDEX(Data!$A:$DP,,MATCH(BS$6,Data!$A$1:$DP$1,0)),Data!$A:$A,$E7,Data!$F:$F,$A$2,Data!$E:$E,$A$3,Data!$D:$D,$A$4)</f>
        <v>39933.606824999995</v>
      </c>
      <c r="BT7" s="28">
        <f>SUMIFS(INDEX(Data!$A:$DP,,MATCH(BT$6,Data!$A$1:$DP$1,0)),Data!$A:$A,$E7,Data!$F:$F,$A$2,Data!$E:$E,$A$3,Data!$D:$D,$A$4)</f>
        <v>40207.373639999991</v>
      </c>
      <c r="BU7" s="29">
        <f>SUMIFS(INDEX(Data!$A:$DP,,MATCH(BU$6,Data!$A$1:$DP$1,0)),Data!$A:$A,$E7,Data!$F:$F,$A$2,Data!$E:$E,$A$3,Data!$D:$D,$A$4)</f>
        <v>151872.61283999999</v>
      </c>
      <c r="BV7" s="28">
        <f>SUMIFS(INDEX(Data!$A:$DP,,MATCH(BV$6,Data!$A$1:$DP$1,0)),Data!$A:$A,$E7,Data!$F:$F,$A$2,Data!$E:$E,$A$3,Data!$D:$D,$A$4)</f>
        <v>11866.275000000001</v>
      </c>
      <c r="BW7" s="28">
        <f>SUMIFS(INDEX(Data!$A:$DP,,MATCH(BW$6,Data!$A$1:$DP$1,0)),Data!$A:$A,$E7,Data!$F:$F,$A$2,Data!$E:$E,$A$3,Data!$D:$D,$A$4)</f>
        <v>11866.275000000001</v>
      </c>
      <c r="BX7" s="28">
        <f>SUMIFS(INDEX(Data!$A:$DP,,MATCH(BX$6,Data!$A$1:$DP$1,0)),Data!$A:$A,$E7,Data!$F:$F,$A$2,Data!$E:$E,$A$3,Data!$D:$D,$A$4)</f>
        <v>11866.275000000001</v>
      </c>
      <c r="BY7" s="28">
        <f>SUMIFS(INDEX(Data!$A:$DP,,MATCH(BY$6,Data!$A$1:$DP$1,0)),Data!$A:$A,$E7,Data!$F:$F,$A$2,Data!$E:$E,$A$3,Data!$D:$D,$A$4)</f>
        <v>12044.269124999997</v>
      </c>
      <c r="BZ7" s="28">
        <f>SUMIFS(INDEX(Data!$A:$DP,,MATCH(BZ$6,Data!$A$1:$DP$1,0)),Data!$A:$A,$E7,Data!$F:$F,$A$2,Data!$E:$E,$A$3,Data!$D:$D,$A$4)</f>
        <v>12044.269124999997</v>
      </c>
      <c r="CA7" s="28">
        <f>SUMIFS(INDEX(Data!$A:$DP,,MATCH(CA$6,Data!$A$1:$DP$1,0)),Data!$A:$A,$E7,Data!$F:$F,$A$2,Data!$E:$E,$A$3,Data!$D:$D,$A$4)</f>
        <v>12044.269124999997</v>
      </c>
      <c r="CB7" s="28">
        <f>SUMIFS(INDEX(Data!$A:$DP,,MATCH(CB$6,Data!$A$1:$DP$1,0)),Data!$A:$A,$E7,Data!$F:$F,$A$2,Data!$E:$E,$A$3,Data!$D:$D,$A$4)</f>
        <v>13481.387324999996</v>
      </c>
      <c r="CC7" s="28">
        <f>SUMIFS(INDEX(Data!$A:$DP,,MATCH(CC$6,Data!$A$1:$DP$1,0)),Data!$A:$A,$E7,Data!$F:$F,$A$2,Data!$E:$E,$A$3,Data!$D:$D,$A$4)</f>
        <v>13226.109749999998</v>
      </c>
      <c r="CD7" s="28">
        <f>SUMIFS(INDEX(Data!$A:$DP,,MATCH(CD$6,Data!$A$1:$DP$1,0)),Data!$A:$A,$E7,Data!$F:$F,$A$2,Data!$E:$E,$A$3,Data!$D:$D,$A$4)</f>
        <v>13226.109749999998</v>
      </c>
      <c r="CE7" s="28">
        <f>SUMIFS(INDEX(Data!$A:$DP,,MATCH(CE$6,Data!$A$1:$DP$1,0)),Data!$A:$A,$E7,Data!$F:$F,$A$2,Data!$E:$E,$A$3,Data!$D:$D,$A$4)</f>
        <v>13226.109749999998</v>
      </c>
      <c r="CF7" s="28">
        <f>SUMIFS(INDEX(Data!$A:$DP,,MATCH(CF$6,Data!$A$1:$DP$1,0)),Data!$A:$A,$E7,Data!$F:$F,$A$2,Data!$E:$E,$A$3,Data!$D:$D,$A$4)</f>
        <v>13490.631944999999</v>
      </c>
      <c r="CG7" s="28">
        <f>SUMIFS(INDEX(Data!$A:$DP,,MATCH(CG$6,Data!$A$1:$DP$1,0)),Data!$A:$A,$E7,Data!$F:$F,$A$2,Data!$E:$E,$A$3,Data!$D:$D,$A$4)</f>
        <v>13490.631944999999</v>
      </c>
      <c r="CH7" s="28">
        <f>SUMIFS(INDEX(Data!$A:$DP,,MATCH(CH$6,Data!$A$1:$DP$1,0)),Data!$A:$A,$E7,Data!$F:$F,$A$2,Data!$E:$E,$A$3,Data!$D:$D,$A$4)</f>
        <v>35598.824999999997</v>
      </c>
      <c r="CI7" s="28">
        <f>SUMIFS(INDEX(Data!$A:$DP,,MATCH(CI$6,Data!$A$1:$DP$1,0)),Data!$A:$A,$E7,Data!$F:$F,$A$2,Data!$E:$E,$A$3,Data!$D:$D,$A$4)</f>
        <v>36132.807374999997</v>
      </c>
      <c r="CJ7" s="28">
        <f>SUMIFS(INDEX(Data!$A:$DP,,MATCH(CJ$6,Data!$A$1:$DP$1,0)),Data!$A:$A,$E7,Data!$F:$F,$A$2,Data!$E:$E,$A$3,Data!$D:$D,$A$4)</f>
        <v>39933.606824999995</v>
      </c>
      <c r="CK7" s="28">
        <f>SUMIFS(INDEX(Data!$A:$DP,,MATCH(CK$6,Data!$A$1:$DP$1,0)),Data!$A:$A,$E7,Data!$F:$F,$A$2,Data!$E:$E,$A$3,Data!$D:$D,$A$4)</f>
        <v>40207.373639999991</v>
      </c>
      <c r="CL7" s="29">
        <f>SUMIFS(INDEX(Data!$A:$DP,,MATCH(CL$6,Data!$A$1:$DP$1,0)),Data!$A:$A,$E7,Data!$F:$F,$A$2,Data!$E:$E,$A$3,Data!$D:$D,$A$4)</f>
        <v>151872.61283999999</v>
      </c>
      <c r="CM7" s="28">
        <f>SUMIFS(INDEX(Data!$A:$DP,,MATCH(CM$6,Data!$A$1:$DP$1,0)),Data!$A:$A,$E7,Data!$F:$F,$A$2,Data!$E:$E,$A$3,Data!$D:$D,$A$4)</f>
        <v>14410.521597968997</v>
      </c>
      <c r="CN7" s="28">
        <f>SUMIFS(INDEX(Data!$A:$DP,,MATCH(CN$6,Data!$A$1:$DP$1,0)),Data!$A:$A,$E7,Data!$F:$F,$A$2,Data!$E:$E,$A$3,Data!$D:$D,$A$4)</f>
        <v>14410.521597968997</v>
      </c>
      <c r="CO7" s="28">
        <f>SUMIFS(INDEX(Data!$A:$DP,,MATCH(CO$6,Data!$A$1:$DP$1,0)),Data!$A:$A,$E7,Data!$F:$F,$A$2,Data!$E:$E,$A$3,Data!$D:$D,$A$4)</f>
        <v>14410.521597968997</v>
      </c>
      <c r="CP7" s="28">
        <f>SUMIFS(INDEX(Data!$A:$DP,,MATCH(CP$6,Data!$A$1:$DP$1,0)),Data!$A:$A,$E7,Data!$F:$F,$A$2,Data!$E:$E,$A$3,Data!$D:$D,$A$4)</f>
        <v>14410.521597968997</v>
      </c>
      <c r="CQ7" s="28">
        <f>SUMIFS(INDEX(Data!$A:$DP,,MATCH(CQ$6,Data!$A$1:$DP$1,0)),Data!$A:$A,$E7,Data!$F:$F,$A$2,Data!$E:$E,$A$3,Data!$D:$D,$A$4)</f>
        <v>14410.521597968997</v>
      </c>
      <c r="CR7" s="28">
        <f>SUMIFS(INDEX(Data!$A:$DP,,MATCH(CR$6,Data!$A$1:$DP$1,0)),Data!$A:$A,$E7,Data!$F:$F,$A$2,Data!$E:$E,$A$3,Data!$D:$D,$A$4)</f>
        <v>14410.521597968997</v>
      </c>
      <c r="CS7" s="28">
        <f>SUMIFS(INDEX(Data!$A:$DP,,MATCH(CS$6,Data!$A$1:$DP$1,0)),Data!$A:$A,$E7,Data!$F:$F,$A$2,Data!$E:$E,$A$3,Data!$D:$D,$A$4)</f>
        <v>16140.706396037998</v>
      </c>
      <c r="CT7" s="28">
        <f>SUMIFS(INDEX(Data!$A:$DP,,MATCH(CT$6,Data!$A$1:$DP$1,0)),Data!$A:$A,$E7,Data!$F:$F,$A$2,Data!$E:$E,$A$3,Data!$D:$D,$A$4)</f>
        <v>15846.229152998998</v>
      </c>
      <c r="CU7" s="28">
        <f>SUMIFS(INDEX(Data!$A:$DP,,MATCH(CU$6,Data!$A$1:$DP$1,0)),Data!$A:$A,$E7,Data!$F:$F,$A$2,Data!$E:$E,$A$3,Data!$D:$D,$A$4)</f>
        <v>15291.611132644031</v>
      </c>
      <c r="CV7" s="28">
        <f>SUMIFS(INDEX(Data!$A:$DP,,MATCH(CV$6,Data!$A$1:$DP$1,0)),Data!$A:$A,$E7,Data!$F:$F,$A$2,Data!$E:$E,$A$3,Data!$D:$D,$A$4)</f>
        <v>15291.611132644031</v>
      </c>
      <c r="CW7" s="28">
        <f>SUMIFS(INDEX(Data!$A:$DP,,MATCH(CW$6,Data!$A$1:$DP$1,0)),Data!$A:$A,$E7,Data!$F:$F,$A$2,Data!$E:$E,$A$3,Data!$D:$D,$A$4)</f>
        <v>15291.611132644031</v>
      </c>
      <c r="CX7" s="28">
        <f>SUMIFS(INDEX(Data!$A:$DP,,MATCH(CX$6,Data!$A$1:$DP$1,0)),Data!$A:$A,$E7,Data!$F:$F,$A$2,Data!$E:$E,$A$3,Data!$D:$D,$A$4)</f>
        <v>15291.611132644031</v>
      </c>
      <c r="CY7" s="28">
        <f>SUMIFS(INDEX(Data!$A:$DP,,MATCH(CY$6,Data!$A$1:$DP$1,0)),Data!$A:$A,$E7,Data!$F:$F,$A$2,Data!$E:$E,$A$3,Data!$D:$D,$A$4)</f>
        <v>43231.564793906997</v>
      </c>
      <c r="CZ7" s="28">
        <f>SUMIFS(INDEX(Data!$A:$DP,,MATCH(CZ$6,Data!$A$1:$DP$1,0)),Data!$A:$A,$E7,Data!$F:$F,$A$2,Data!$E:$E,$A$3,Data!$D:$D,$A$4)</f>
        <v>43231.564793906997</v>
      </c>
      <c r="DA7" s="28">
        <f>SUMIFS(INDEX(Data!$A:$DP,,MATCH(DA$6,Data!$A$1:$DP$1,0)),Data!$A:$A,$E7,Data!$F:$F,$A$2,Data!$E:$E,$A$3,Data!$D:$D,$A$4)</f>
        <v>47278.546681681022</v>
      </c>
      <c r="DB7" s="28">
        <f>SUMIFS(INDEX(Data!$A:$DP,,MATCH(DB$6,Data!$A$1:$DP$1,0)),Data!$A:$A,$E7,Data!$F:$F,$A$2,Data!$E:$E,$A$3,Data!$D:$D,$A$4)</f>
        <v>45874.833397932103</v>
      </c>
      <c r="DC7" s="30">
        <f>SUMIFS(INDEX(Data!$A:$DP,,MATCH(DC$6,Data!$A$1:$DP$1,0)),Data!$A:$A,$E7,Data!$F:$F,$A$2,Data!$E:$E,$A$3,Data!$D:$D,$A$4)</f>
        <v>179616.5096674271</v>
      </c>
      <c r="DE7" s="43">
        <f>IFERROR(VLOOKUP($E7,$E7:$DC7,MATCH(DE$4,$E$6:$DC$6,0),0),0)-IFERROR(VLOOKUP($E7,$E7:$DC7,MATCH(DF$4,$E$6:$DC$6,0),0),0)</f>
        <v>15474.42391199994</v>
      </c>
      <c r="DF7" s="46">
        <f>IFERROR(IFERROR(VLOOKUP($E7,$E7:$DC7,MATCH(DE$4,$E$6:$DC$6,0),0),0)/IFERROR(VLOOKUP($E7,$E7:$DC7,MATCH(DF$4,$E$6:$DC$6,0),0),0)-1,0)</f>
        <v>0.121160874096089</v>
      </c>
      <c r="DH7" s="38">
        <f>SUMIFS(INDEX(Data!$A:$DP,,MATCH(DH$6,Data!$A$1:$DP$1,0)),Data!$A:$A,$E7,Data!$F:$F,$A$2,Data!$E:$E,$A$3,Data!$D:$D,$A$4)</f>
        <v>31641</v>
      </c>
      <c r="DI7" s="29">
        <f>SUMIFS(INDEX(Data!$A:$DP,,MATCH(DI$6,Data!$A$1:$DP$1,0)),Data!$A:$A,$E7,Data!$F:$F,$A$2,Data!$E:$E,$A$3,Data!$D:$D,$A$4)</f>
        <v>34471.709999999992</v>
      </c>
      <c r="DJ7" s="29">
        <f>SUMIFS(INDEX(Data!$A:$DP,,MATCH(DJ$6,Data!$A$1:$DP$1,0)),Data!$A:$A,$E7,Data!$F:$F,$A$2,Data!$E:$E,$A$3,Data!$D:$D,$A$4)</f>
        <v>35598.824999999997</v>
      </c>
      <c r="DK7" s="29">
        <f>SUMIFS(INDEX(Data!$A:$DP,,MATCH(DK$6,Data!$A$1:$DP$1,0)),Data!$A:$A,$E7,Data!$F:$F,$A$2,Data!$E:$E,$A$3,Data!$D:$D,$A$4)</f>
        <v>35598.824999999997</v>
      </c>
      <c r="DL7" s="29">
        <f>SUMIFS(INDEX(Data!$A:$DP,,MATCH(DL$6,Data!$A$1:$DP$1,0)),Data!$A:$A,$E7,Data!$F:$F,$A$2,Data!$E:$E,$A$3,Data!$D:$D,$A$4)</f>
        <v>35598.824999999997</v>
      </c>
      <c r="DM7" s="30">
        <f>SUMIFS(INDEX(Data!$A:$DP,,MATCH(DM$6,Data!$A$1:$DP$1,0)),Data!$A:$A,$E7,Data!$F:$F,$A$2,Data!$E:$E,$A$3,Data!$D:$D,$A$4)</f>
        <v>43231.564793906997</v>
      </c>
      <c r="DO7" s="43">
        <f>IFERROR(VLOOKUP($E7,$E7:$DM7,MATCH(DO$4,$E$6:$DM$6,0),0),0)-IFERROR(VLOOKUP($E7,$E7:$DM7,MATCH(DP$4,$E$6:$DM$6,0),0),0)</f>
        <v>3957.8249999999971</v>
      </c>
      <c r="DP7" s="46">
        <f>IFERROR(IFERROR(VLOOKUP($E7,$E7:$DM7,MATCH(DO$4,$E$6:$DM$6,0),0),0)/IFERROR(VLOOKUP($E7,$E7:$DM7,MATCH(DP$4,$E$6:$DM$6,0),0),0)-1,0)</f>
        <v>0.12508533232198715</v>
      </c>
    </row>
    <row r="8" spans="1:120" s="19" customFormat="1" ht="23.25" customHeight="1" x14ac:dyDescent="0.2">
      <c r="E8" s="37" t="str">
        <f>Lists!B40</f>
        <v>Discount 1</v>
      </c>
      <c r="F8" s="31">
        <f>SUMIFS(INDEX(Data!$A:$DP,,MATCH(F$6,Data!$A$1:$DP$1,0)),Data!$A:$A,$E8,Data!$F:$F,$A$2,Data!$E:$E,$A$3,Data!$D:$D,$A$4)</f>
        <v>158.20499999999998</v>
      </c>
      <c r="G8" s="31">
        <f>SUMIFS(INDEX(Data!$A:$DP,,MATCH(G$6,Data!$A$1:$DP$1,0)),Data!$A:$A,$E8,Data!$F:$F,$A$2,Data!$E:$E,$A$3,Data!$D:$D,$A$4)</f>
        <v>158.20499999999998</v>
      </c>
      <c r="H8" s="31">
        <f>SUMIFS(INDEX(Data!$A:$DP,,MATCH(H$6,Data!$A$1:$DP$1,0)),Data!$A:$A,$E8,Data!$F:$F,$A$2,Data!$E:$E,$A$3,Data!$D:$D,$A$4)</f>
        <v>158.20499999999998</v>
      </c>
      <c r="I8" s="31">
        <f>SUMIFS(INDEX(Data!$A:$DP,,MATCH(I$6,Data!$A$1:$DP$1,0)),Data!$A:$A,$E8,Data!$F:$F,$A$2,Data!$E:$E,$A$3,Data!$D:$D,$A$4)</f>
        <v>158.20499999999998</v>
      </c>
      <c r="J8" s="31">
        <f>SUMIFS(INDEX(Data!$A:$DP,,MATCH(J$6,Data!$A$1:$DP$1,0)),Data!$A:$A,$E8,Data!$F:$F,$A$2,Data!$E:$E,$A$3,Data!$D:$D,$A$4)</f>
        <v>158.20499999999998</v>
      </c>
      <c r="K8" s="31">
        <f>SUMIFS(INDEX(Data!$A:$DP,,MATCH(K$6,Data!$A$1:$DP$1,0)),Data!$A:$A,$E8,Data!$F:$F,$A$2,Data!$E:$E,$A$3,Data!$D:$D,$A$4)</f>
        <v>158.20499999999998</v>
      </c>
      <c r="L8" s="31">
        <f>SUMIFS(INDEX(Data!$A:$DP,,MATCH(L$6,Data!$A$1:$DP$1,0)),Data!$A:$A,$E8,Data!$F:$F,$A$2,Data!$E:$E,$A$3,Data!$D:$D,$A$4)</f>
        <v>163.742175</v>
      </c>
      <c r="M8" s="31">
        <f>SUMIFS(INDEX(Data!$A:$DP,,MATCH(M$6,Data!$A$1:$DP$1,0)),Data!$A:$A,$E8,Data!$F:$F,$A$2,Data!$E:$E,$A$3,Data!$D:$D,$A$4)</f>
        <v>160.55955</v>
      </c>
      <c r="N8" s="31">
        <f>SUMIFS(INDEX(Data!$A:$DP,,MATCH(N$6,Data!$A$1:$DP$1,0)),Data!$A:$A,$E8,Data!$F:$F,$A$2,Data!$E:$E,$A$3,Data!$D:$D,$A$4)</f>
        <v>160.55955</v>
      </c>
      <c r="O8" s="31">
        <f>SUMIFS(INDEX(Data!$A:$DP,,MATCH(O$6,Data!$A$1:$DP$1,0)),Data!$A:$A,$E8,Data!$F:$F,$A$2,Data!$E:$E,$A$3,Data!$D:$D,$A$4)</f>
        <v>160.55955</v>
      </c>
      <c r="P8" s="31">
        <f>SUMIFS(INDEX(Data!$A:$DP,,MATCH(P$6,Data!$A$1:$DP$1,0)),Data!$A:$A,$E8,Data!$F:$F,$A$2,Data!$E:$E,$A$3,Data!$D:$D,$A$4)</f>
        <v>160.55955</v>
      </c>
      <c r="Q8" s="31">
        <f>SUMIFS(INDEX(Data!$A:$DP,,MATCH(Q$6,Data!$A$1:$DP$1,0)),Data!$A:$A,$E8,Data!$F:$F,$A$2,Data!$E:$E,$A$3,Data!$D:$D,$A$4)</f>
        <v>160.55955</v>
      </c>
      <c r="R8" s="31">
        <f>SUMIFS(INDEX(Data!$A:$DP,,MATCH(R$6,Data!$A$1:$DP$1,0)),Data!$A:$A,$E8,Data!$F:$F,$A$2,Data!$E:$E,$A$3,Data!$D:$D,$A$4)</f>
        <v>474.61500000000001</v>
      </c>
      <c r="S8" s="31">
        <f>SUMIFS(INDEX(Data!$A:$DP,,MATCH(S$6,Data!$A$1:$DP$1,0)),Data!$A:$A,$E8,Data!$F:$F,$A$2,Data!$E:$E,$A$3,Data!$D:$D,$A$4)</f>
        <v>474.61500000000001</v>
      </c>
      <c r="T8" s="31">
        <f>SUMIFS(INDEX(Data!$A:$DP,,MATCH(T$6,Data!$A$1:$DP$1,0)),Data!$A:$A,$E8,Data!$F:$F,$A$2,Data!$E:$E,$A$3,Data!$D:$D,$A$4)</f>
        <v>484.86127499999998</v>
      </c>
      <c r="U8" s="31">
        <f>SUMIFS(INDEX(Data!$A:$DP,,MATCH(U$6,Data!$A$1:$DP$1,0)),Data!$A:$A,$E8,Data!$F:$F,$A$2,Data!$E:$E,$A$3,Data!$D:$D,$A$4)</f>
        <v>481.67865</v>
      </c>
      <c r="V8" s="32">
        <f>SUMIFS(INDEX(Data!$A:$DP,,MATCH(V$6,Data!$A$1:$DP$1,0)),Data!$A:$A,$E8,Data!$F:$F,$A$2,Data!$E:$E,$A$3,Data!$D:$D,$A$4)</f>
        <v>1915.7699249999996</v>
      </c>
      <c r="W8" s="31">
        <f>SUMIFS(INDEX(Data!$A:$DP,,MATCH(W$6,Data!$A$1:$DP$1,0)),Data!$A:$A,$E8,Data!$F:$F,$A$2,Data!$E:$E,$A$3,Data!$D:$D,$A$4)</f>
        <v>229.81139999999996</v>
      </c>
      <c r="X8" s="31">
        <f>SUMIFS(INDEX(Data!$A:$DP,,MATCH(X$6,Data!$A$1:$DP$1,0)),Data!$A:$A,$E8,Data!$F:$F,$A$2,Data!$E:$E,$A$3,Data!$D:$D,$A$4)</f>
        <v>229.81139999999996</v>
      </c>
      <c r="Y8" s="31">
        <f>SUMIFS(INDEX(Data!$A:$DP,,MATCH(Y$6,Data!$A$1:$DP$1,0)),Data!$A:$A,$E8,Data!$F:$F,$A$2,Data!$E:$E,$A$3,Data!$D:$D,$A$4)</f>
        <v>229.81139999999996</v>
      </c>
      <c r="Z8" s="31">
        <f>SUMIFS(INDEX(Data!$A:$DP,,MATCH(Z$6,Data!$A$1:$DP$1,0)),Data!$A:$A,$E8,Data!$F:$F,$A$2,Data!$E:$E,$A$3,Data!$D:$D,$A$4)</f>
        <v>236.70574199999999</v>
      </c>
      <c r="AA8" s="31">
        <f>SUMIFS(INDEX(Data!$A:$DP,,MATCH(AA$6,Data!$A$1:$DP$1,0)),Data!$A:$A,$E8,Data!$F:$F,$A$2,Data!$E:$E,$A$3,Data!$D:$D,$A$4)</f>
        <v>236.70574199999999</v>
      </c>
      <c r="AB8" s="31">
        <f>SUMIFS(INDEX(Data!$A:$DP,,MATCH(AB$6,Data!$A$1:$DP$1,0)),Data!$A:$A,$E8,Data!$F:$F,$A$2,Data!$E:$E,$A$3,Data!$D:$D,$A$4)</f>
        <v>236.70574199999999</v>
      </c>
      <c r="AC8" s="31">
        <f>SUMIFS(INDEX(Data!$A:$DP,,MATCH(AC$6,Data!$A$1:$DP$1,0)),Data!$A:$A,$E8,Data!$F:$F,$A$2,Data!$E:$E,$A$3,Data!$D:$D,$A$4)</f>
        <v>236.70574199999999</v>
      </c>
      <c r="AD8" s="31">
        <f>SUMIFS(INDEX(Data!$A:$DP,,MATCH(AD$6,Data!$A$1:$DP$1,0)),Data!$A:$A,$E8,Data!$F:$F,$A$2,Data!$E:$E,$A$3,Data!$D:$D,$A$4)</f>
        <v>232.33493700000002</v>
      </c>
      <c r="AE8" s="31">
        <f>SUMIFS(INDEX(Data!$A:$DP,,MATCH(AE$6,Data!$A$1:$DP$1,0)),Data!$A:$A,$E8,Data!$F:$F,$A$2,Data!$E:$E,$A$3,Data!$D:$D,$A$4)</f>
        <v>232.33493700000002</v>
      </c>
      <c r="AF8" s="31">
        <f>SUMIFS(INDEX(Data!$A:$DP,,MATCH(AF$6,Data!$A$1:$DP$1,0)),Data!$A:$A,$E8,Data!$F:$F,$A$2,Data!$E:$E,$A$3,Data!$D:$D,$A$4)</f>
        <v>232.33493700000002</v>
      </c>
      <c r="AG8" s="31">
        <f>SUMIFS(INDEX(Data!$A:$DP,,MATCH(AG$6,Data!$A$1:$DP$1,0)),Data!$A:$A,$E8,Data!$F:$F,$A$2,Data!$E:$E,$A$3,Data!$D:$D,$A$4)</f>
        <v>232.33493700000002</v>
      </c>
      <c r="AH8" s="31">
        <f>SUMIFS(INDEX(Data!$A:$DP,,MATCH(AH$6,Data!$A$1:$DP$1,0)),Data!$A:$A,$E8,Data!$F:$F,$A$2,Data!$E:$E,$A$3,Data!$D:$D,$A$4)</f>
        <v>232.33493700000002</v>
      </c>
      <c r="AI8" s="31">
        <f>SUMIFS(INDEX(Data!$A:$DP,,MATCH(AI$6,Data!$A$1:$DP$1,0)),Data!$A:$A,$E8,Data!$F:$F,$A$2,Data!$E:$E,$A$3,Data!$D:$D,$A$4)</f>
        <v>689.43419999999992</v>
      </c>
      <c r="AJ8" s="31">
        <f>SUMIFS(INDEX(Data!$A:$DP,,MATCH(AJ$6,Data!$A$1:$DP$1,0)),Data!$A:$A,$E8,Data!$F:$F,$A$2,Data!$E:$E,$A$3,Data!$D:$D,$A$4)</f>
        <v>710.11722600000007</v>
      </c>
      <c r="AK8" s="31">
        <f>SUMIFS(INDEX(Data!$A:$DP,,MATCH(AK$6,Data!$A$1:$DP$1,0)),Data!$A:$A,$E8,Data!$F:$F,$A$2,Data!$E:$E,$A$3,Data!$D:$D,$A$4)</f>
        <v>701.37561600000004</v>
      </c>
      <c r="AL8" s="31">
        <f>SUMIFS(INDEX(Data!$A:$DP,,MATCH(AL$6,Data!$A$1:$DP$1,0)),Data!$A:$A,$E8,Data!$F:$F,$A$2,Data!$E:$E,$A$3,Data!$D:$D,$A$4)</f>
        <v>697.0048109999999</v>
      </c>
      <c r="AM8" s="32">
        <f>SUMIFS(INDEX(Data!$A:$DP,,MATCH(AM$6,Data!$A$1:$DP$1,0)),Data!$A:$A,$E8,Data!$F:$F,$A$2,Data!$E:$E,$A$3,Data!$D:$D,$A$4)</f>
        <v>2797.931853</v>
      </c>
      <c r="AN8" s="31">
        <f>SUMIFS(INDEX(Data!$A:$DP,,MATCH(AN$6,Data!$A$1:$DP$1,0)),Data!$A:$A,$E8,Data!$F:$F,$A$2,Data!$E:$E,$A$3,Data!$D:$D,$A$4)</f>
        <v>237.32550000000001</v>
      </c>
      <c r="AO8" s="31">
        <f>SUMIFS(INDEX(Data!$A:$DP,,MATCH(AO$6,Data!$A$1:$DP$1,0)),Data!$A:$A,$E8,Data!$F:$F,$A$2,Data!$E:$E,$A$3,Data!$D:$D,$A$4)</f>
        <v>237.32550000000001</v>
      </c>
      <c r="AP8" s="31">
        <f>SUMIFS(INDEX(Data!$A:$DP,,MATCH(AP$6,Data!$A$1:$DP$1,0)),Data!$A:$A,$E8,Data!$F:$F,$A$2,Data!$E:$E,$A$3,Data!$D:$D,$A$4)</f>
        <v>237.32550000000001</v>
      </c>
      <c r="AQ8" s="31">
        <f>SUMIFS(INDEX(Data!$A:$DP,,MATCH(AQ$6,Data!$A$1:$DP$1,0)),Data!$A:$A,$E8,Data!$F:$F,$A$2,Data!$E:$E,$A$3,Data!$D:$D,$A$4)</f>
        <v>240.88538249999996</v>
      </c>
      <c r="AR8" s="31">
        <f>SUMIFS(INDEX(Data!$A:$DP,,MATCH(AR$6,Data!$A$1:$DP$1,0)),Data!$A:$A,$E8,Data!$F:$F,$A$2,Data!$E:$E,$A$3,Data!$D:$D,$A$4)</f>
        <v>240.88538249999996</v>
      </c>
      <c r="AS8" s="31">
        <f>SUMIFS(INDEX(Data!$A:$DP,,MATCH(AS$6,Data!$A$1:$DP$1,0)),Data!$A:$A,$E8,Data!$F:$F,$A$2,Data!$E:$E,$A$3,Data!$D:$D,$A$4)</f>
        <v>240.88538249999996</v>
      </c>
      <c r="AT8" s="31">
        <f>SUMIFS(INDEX(Data!$A:$DP,,MATCH(AT$6,Data!$A$1:$DP$1,0)),Data!$A:$A,$E8,Data!$F:$F,$A$2,Data!$E:$E,$A$3,Data!$D:$D,$A$4)</f>
        <v>240.88538249999996</v>
      </c>
      <c r="AU8" s="31">
        <f>SUMIFS(INDEX(Data!$A:$DP,,MATCH(AU$6,Data!$A$1:$DP$1,0)),Data!$A:$A,$E8,Data!$F:$F,$A$2,Data!$E:$E,$A$3,Data!$D:$D,$A$4)</f>
        <v>235.77983099999994</v>
      </c>
      <c r="AV8" s="31">
        <f>SUMIFS(INDEX(Data!$A:$DP,,MATCH(AV$6,Data!$A$1:$DP$1,0)),Data!$A:$A,$E8,Data!$F:$F,$A$2,Data!$E:$E,$A$3,Data!$D:$D,$A$4)</f>
        <v>235.77983099999994</v>
      </c>
      <c r="AW8" s="31">
        <f>SUMIFS(INDEX(Data!$A:$DP,,MATCH(AW$6,Data!$A$1:$DP$1,0)),Data!$A:$A,$E8,Data!$F:$F,$A$2,Data!$E:$E,$A$3,Data!$D:$D,$A$4)</f>
        <v>235.77983099999994</v>
      </c>
      <c r="AX8" s="31">
        <f>SUMIFS(INDEX(Data!$A:$DP,,MATCH(AX$6,Data!$A$1:$DP$1,0)),Data!$A:$A,$E8,Data!$F:$F,$A$2,Data!$E:$E,$A$3,Data!$D:$D,$A$4)</f>
        <v>240.49542761999999</v>
      </c>
      <c r="AY8" s="31">
        <f>SUMIFS(INDEX(Data!$A:$DP,,MATCH(AY$6,Data!$A$1:$DP$1,0)),Data!$A:$A,$E8,Data!$F:$F,$A$2,Data!$E:$E,$A$3,Data!$D:$D,$A$4)</f>
        <v>240.49542761999999</v>
      </c>
      <c r="AZ8" s="31">
        <f>SUMIFS(INDEX(Data!$A:$DP,,MATCH(AZ$6,Data!$A$1:$DP$1,0)),Data!$A:$A,$E8,Data!$F:$F,$A$2,Data!$E:$E,$A$3,Data!$D:$D,$A$4)</f>
        <v>711.97649999999999</v>
      </c>
      <c r="BA8" s="31">
        <f>SUMIFS(INDEX(Data!$A:$DP,,MATCH(BA$6,Data!$A$1:$DP$1,0)),Data!$A:$A,$E8,Data!$F:$F,$A$2,Data!$E:$E,$A$3,Data!$D:$D,$A$4)</f>
        <v>722.65614749999997</v>
      </c>
      <c r="BB8" s="31">
        <f>SUMIFS(INDEX(Data!$A:$DP,,MATCH(BB$6,Data!$A$1:$DP$1,0)),Data!$A:$A,$E8,Data!$F:$F,$A$2,Data!$E:$E,$A$3,Data!$D:$D,$A$4)</f>
        <v>712.44504449999988</v>
      </c>
      <c r="BC8" s="31">
        <f>SUMIFS(INDEX(Data!$A:$DP,,MATCH(BC$6,Data!$A$1:$DP$1,0)),Data!$A:$A,$E8,Data!$F:$F,$A$2,Data!$E:$E,$A$3,Data!$D:$D,$A$4)</f>
        <v>716.77068623999992</v>
      </c>
      <c r="BD8" s="32">
        <f>SUMIFS(INDEX(Data!$A:$DP,,MATCH(BD$6,Data!$A$1:$DP$1,0)),Data!$A:$A,$E8,Data!$F:$F,$A$2,Data!$E:$E,$A$3,Data!$D:$D,$A$4)</f>
        <v>2863.8483782399994</v>
      </c>
      <c r="BE8" s="31">
        <f>SUMIFS(INDEX(Data!$A:$DP,,MATCH(BE$6,Data!$A$1:$DP$1,0)),Data!$A:$A,$E8,Data!$F:$F,$A$2,Data!$E:$E,$A$3,Data!$D:$D,$A$4)</f>
        <v>237.32550000000001</v>
      </c>
      <c r="BF8" s="31">
        <f>SUMIFS(INDEX(Data!$A:$DP,,MATCH(BF$6,Data!$A$1:$DP$1,0)),Data!$A:$A,$E8,Data!$F:$F,$A$2,Data!$E:$E,$A$3,Data!$D:$D,$A$4)</f>
        <v>237.32550000000001</v>
      </c>
      <c r="BG8" s="31">
        <f>SUMIFS(INDEX(Data!$A:$DP,,MATCH(BG$6,Data!$A$1:$DP$1,0)),Data!$A:$A,$E8,Data!$F:$F,$A$2,Data!$E:$E,$A$3,Data!$D:$D,$A$4)</f>
        <v>237.32550000000001</v>
      </c>
      <c r="BH8" s="31">
        <f>SUMIFS(INDEX(Data!$A:$DP,,MATCH(BH$6,Data!$A$1:$DP$1,0)),Data!$A:$A,$E8,Data!$F:$F,$A$2,Data!$E:$E,$A$3,Data!$D:$D,$A$4)</f>
        <v>240.88538249999996</v>
      </c>
      <c r="BI8" s="31">
        <f>SUMIFS(INDEX(Data!$A:$DP,,MATCH(BI$6,Data!$A$1:$DP$1,0)),Data!$A:$A,$E8,Data!$F:$F,$A$2,Data!$E:$E,$A$3,Data!$D:$D,$A$4)</f>
        <v>240.88538249999996</v>
      </c>
      <c r="BJ8" s="31">
        <f>SUMIFS(INDEX(Data!$A:$DP,,MATCH(BJ$6,Data!$A$1:$DP$1,0)),Data!$A:$A,$E8,Data!$F:$F,$A$2,Data!$E:$E,$A$3,Data!$D:$D,$A$4)</f>
        <v>240.88538249999996</v>
      </c>
      <c r="BK8" s="31">
        <f>SUMIFS(INDEX(Data!$A:$DP,,MATCH(BK$6,Data!$A$1:$DP$1,0)),Data!$A:$A,$E8,Data!$F:$F,$A$2,Data!$E:$E,$A$3,Data!$D:$D,$A$4)</f>
        <v>269.62774649999994</v>
      </c>
      <c r="BL8" s="31">
        <f>SUMIFS(INDEX(Data!$A:$DP,,MATCH(BL$6,Data!$A$1:$DP$1,0)),Data!$A:$A,$E8,Data!$F:$F,$A$2,Data!$E:$E,$A$3,Data!$D:$D,$A$4)</f>
        <v>264.52219499999995</v>
      </c>
      <c r="BM8" s="31">
        <f>SUMIFS(INDEX(Data!$A:$DP,,MATCH(BM$6,Data!$A$1:$DP$1,0)),Data!$A:$A,$E8,Data!$F:$F,$A$2,Data!$E:$E,$A$3,Data!$D:$D,$A$4)</f>
        <v>264.52219499999995</v>
      </c>
      <c r="BN8" s="31">
        <f>SUMIFS(INDEX(Data!$A:$DP,,MATCH(BN$6,Data!$A$1:$DP$1,0)),Data!$A:$A,$E8,Data!$F:$F,$A$2,Data!$E:$E,$A$3,Data!$D:$D,$A$4)</f>
        <v>264.52219499999995</v>
      </c>
      <c r="BO8" s="31">
        <f>SUMIFS(INDEX(Data!$A:$DP,,MATCH(BO$6,Data!$A$1:$DP$1,0)),Data!$A:$A,$E8,Data!$F:$F,$A$2,Data!$E:$E,$A$3,Data!$D:$D,$A$4)</f>
        <v>269.81263889999997</v>
      </c>
      <c r="BP8" s="31">
        <f>SUMIFS(INDEX(Data!$A:$DP,,MATCH(BP$6,Data!$A$1:$DP$1,0)),Data!$A:$A,$E8,Data!$F:$F,$A$2,Data!$E:$E,$A$3,Data!$D:$D,$A$4)</f>
        <v>269.81263889999997</v>
      </c>
      <c r="BQ8" s="31">
        <f>SUMIFS(INDEX(Data!$A:$DP,,MATCH(BQ$6,Data!$A$1:$DP$1,0)),Data!$A:$A,$E8,Data!$F:$F,$A$2,Data!$E:$E,$A$3,Data!$D:$D,$A$4)</f>
        <v>711.97649999999999</v>
      </c>
      <c r="BR8" s="31">
        <f>SUMIFS(INDEX(Data!$A:$DP,,MATCH(BR$6,Data!$A$1:$DP$1,0)),Data!$A:$A,$E8,Data!$F:$F,$A$2,Data!$E:$E,$A$3,Data!$D:$D,$A$4)</f>
        <v>722.65614749999997</v>
      </c>
      <c r="BS8" s="31">
        <f>SUMIFS(INDEX(Data!$A:$DP,,MATCH(BS$6,Data!$A$1:$DP$1,0)),Data!$A:$A,$E8,Data!$F:$F,$A$2,Data!$E:$E,$A$3,Data!$D:$D,$A$4)</f>
        <v>798.67213649999974</v>
      </c>
      <c r="BT8" s="31">
        <f>SUMIFS(INDEX(Data!$A:$DP,,MATCH(BT$6,Data!$A$1:$DP$1,0)),Data!$A:$A,$E8,Data!$F:$F,$A$2,Data!$E:$E,$A$3,Data!$D:$D,$A$4)</f>
        <v>804.14747279999995</v>
      </c>
      <c r="BU8" s="32">
        <f>SUMIFS(INDEX(Data!$A:$DP,,MATCH(BU$6,Data!$A$1:$DP$1,0)),Data!$A:$A,$E8,Data!$F:$F,$A$2,Data!$E:$E,$A$3,Data!$D:$D,$A$4)</f>
        <v>3037.4522567999998</v>
      </c>
      <c r="BV8" s="31">
        <f>SUMIFS(INDEX(Data!$A:$DP,,MATCH(BV$6,Data!$A$1:$DP$1,0)),Data!$A:$A,$E8,Data!$F:$F,$A$2,Data!$E:$E,$A$3,Data!$D:$D,$A$4)</f>
        <v>237.32550000000001</v>
      </c>
      <c r="BW8" s="31">
        <f>SUMIFS(INDEX(Data!$A:$DP,,MATCH(BW$6,Data!$A$1:$DP$1,0)),Data!$A:$A,$E8,Data!$F:$F,$A$2,Data!$E:$E,$A$3,Data!$D:$D,$A$4)</f>
        <v>237.32550000000001</v>
      </c>
      <c r="BX8" s="31">
        <f>SUMIFS(INDEX(Data!$A:$DP,,MATCH(BX$6,Data!$A$1:$DP$1,0)),Data!$A:$A,$E8,Data!$F:$F,$A$2,Data!$E:$E,$A$3,Data!$D:$D,$A$4)</f>
        <v>237.32550000000001</v>
      </c>
      <c r="BY8" s="31">
        <f>SUMIFS(INDEX(Data!$A:$DP,,MATCH(BY$6,Data!$A$1:$DP$1,0)),Data!$A:$A,$E8,Data!$F:$F,$A$2,Data!$E:$E,$A$3,Data!$D:$D,$A$4)</f>
        <v>240.88538249999996</v>
      </c>
      <c r="BZ8" s="31">
        <f>SUMIFS(INDEX(Data!$A:$DP,,MATCH(BZ$6,Data!$A$1:$DP$1,0)),Data!$A:$A,$E8,Data!$F:$F,$A$2,Data!$E:$E,$A$3,Data!$D:$D,$A$4)</f>
        <v>240.88538249999996</v>
      </c>
      <c r="CA8" s="31">
        <f>SUMIFS(INDEX(Data!$A:$DP,,MATCH(CA$6,Data!$A$1:$DP$1,0)),Data!$A:$A,$E8,Data!$F:$F,$A$2,Data!$E:$E,$A$3,Data!$D:$D,$A$4)</f>
        <v>240.88538249999996</v>
      </c>
      <c r="CB8" s="31">
        <f>SUMIFS(INDEX(Data!$A:$DP,,MATCH(CB$6,Data!$A$1:$DP$1,0)),Data!$A:$A,$E8,Data!$F:$F,$A$2,Data!$E:$E,$A$3,Data!$D:$D,$A$4)</f>
        <v>269.62774649999994</v>
      </c>
      <c r="CC8" s="31">
        <f>SUMIFS(INDEX(Data!$A:$DP,,MATCH(CC$6,Data!$A$1:$DP$1,0)),Data!$A:$A,$E8,Data!$F:$F,$A$2,Data!$E:$E,$A$3,Data!$D:$D,$A$4)</f>
        <v>264.52219499999995</v>
      </c>
      <c r="CD8" s="31">
        <f>SUMIFS(INDEX(Data!$A:$DP,,MATCH(CD$6,Data!$A$1:$DP$1,0)),Data!$A:$A,$E8,Data!$F:$F,$A$2,Data!$E:$E,$A$3,Data!$D:$D,$A$4)</f>
        <v>264.52219499999995</v>
      </c>
      <c r="CE8" s="31">
        <f>SUMIFS(INDEX(Data!$A:$DP,,MATCH(CE$6,Data!$A$1:$DP$1,0)),Data!$A:$A,$E8,Data!$F:$F,$A$2,Data!$E:$E,$A$3,Data!$D:$D,$A$4)</f>
        <v>264.52219499999995</v>
      </c>
      <c r="CF8" s="31">
        <f>SUMIFS(INDEX(Data!$A:$DP,,MATCH(CF$6,Data!$A$1:$DP$1,0)),Data!$A:$A,$E8,Data!$F:$F,$A$2,Data!$E:$E,$A$3,Data!$D:$D,$A$4)</f>
        <v>269.81263889999997</v>
      </c>
      <c r="CG8" s="31">
        <f>SUMIFS(INDEX(Data!$A:$DP,,MATCH(CG$6,Data!$A$1:$DP$1,0)),Data!$A:$A,$E8,Data!$F:$F,$A$2,Data!$E:$E,$A$3,Data!$D:$D,$A$4)</f>
        <v>269.81263889999997</v>
      </c>
      <c r="CH8" s="31">
        <f>SUMIFS(INDEX(Data!$A:$DP,,MATCH(CH$6,Data!$A$1:$DP$1,0)),Data!$A:$A,$E8,Data!$F:$F,$A$2,Data!$E:$E,$A$3,Data!$D:$D,$A$4)</f>
        <v>711.97649999999999</v>
      </c>
      <c r="CI8" s="31">
        <f>SUMIFS(INDEX(Data!$A:$DP,,MATCH(CI$6,Data!$A$1:$DP$1,0)),Data!$A:$A,$E8,Data!$F:$F,$A$2,Data!$E:$E,$A$3,Data!$D:$D,$A$4)</f>
        <v>722.65614749999997</v>
      </c>
      <c r="CJ8" s="31">
        <f>SUMIFS(INDEX(Data!$A:$DP,,MATCH(CJ$6,Data!$A$1:$DP$1,0)),Data!$A:$A,$E8,Data!$F:$F,$A$2,Data!$E:$E,$A$3,Data!$D:$D,$A$4)</f>
        <v>798.67213649999974</v>
      </c>
      <c r="CK8" s="31">
        <f>SUMIFS(INDEX(Data!$A:$DP,,MATCH(CK$6,Data!$A$1:$DP$1,0)),Data!$A:$A,$E8,Data!$F:$F,$A$2,Data!$E:$E,$A$3,Data!$D:$D,$A$4)</f>
        <v>804.14747279999995</v>
      </c>
      <c r="CL8" s="32">
        <f>SUMIFS(INDEX(Data!$A:$DP,,MATCH(CL$6,Data!$A$1:$DP$1,0)),Data!$A:$A,$E8,Data!$F:$F,$A$2,Data!$E:$E,$A$3,Data!$D:$D,$A$4)</f>
        <v>3037.4522567999998</v>
      </c>
      <c r="CM8" s="31">
        <f>SUMIFS(INDEX(Data!$A:$DP,,MATCH(CM$6,Data!$A$1:$DP$1,0)),Data!$A:$A,$E8,Data!$F:$F,$A$2,Data!$E:$E,$A$3,Data!$D:$D,$A$4)</f>
        <v>288.21043195937995</v>
      </c>
      <c r="CN8" s="31">
        <f>SUMIFS(INDEX(Data!$A:$DP,,MATCH(CN$6,Data!$A$1:$DP$1,0)),Data!$A:$A,$E8,Data!$F:$F,$A$2,Data!$E:$E,$A$3,Data!$D:$D,$A$4)</f>
        <v>288.21043195937995</v>
      </c>
      <c r="CO8" s="31">
        <f>SUMIFS(INDEX(Data!$A:$DP,,MATCH(CO$6,Data!$A$1:$DP$1,0)),Data!$A:$A,$E8,Data!$F:$F,$A$2,Data!$E:$E,$A$3,Data!$D:$D,$A$4)</f>
        <v>288.21043195937995</v>
      </c>
      <c r="CP8" s="31">
        <f>SUMIFS(INDEX(Data!$A:$DP,,MATCH(CP$6,Data!$A$1:$DP$1,0)),Data!$A:$A,$E8,Data!$F:$F,$A$2,Data!$E:$E,$A$3,Data!$D:$D,$A$4)</f>
        <v>288.21043195937995</v>
      </c>
      <c r="CQ8" s="31">
        <f>SUMIFS(INDEX(Data!$A:$DP,,MATCH(CQ$6,Data!$A$1:$DP$1,0)),Data!$A:$A,$E8,Data!$F:$F,$A$2,Data!$E:$E,$A$3,Data!$D:$D,$A$4)</f>
        <v>288.21043195937995</v>
      </c>
      <c r="CR8" s="31">
        <f>SUMIFS(INDEX(Data!$A:$DP,,MATCH(CR$6,Data!$A$1:$DP$1,0)),Data!$A:$A,$E8,Data!$F:$F,$A$2,Data!$E:$E,$A$3,Data!$D:$D,$A$4)</f>
        <v>288.21043195937995</v>
      </c>
      <c r="CS8" s="31">
        <f>SUMIFS(INDEX(Data!$A:$DP,,MATCH(CS$6,Data!$A$1:$DP$1,0)),Data!$A:$A,$E8,Data!$F:$F,$A$2,Data!$E:$E,$A$3,Data!$D:$D,$A$4)</f>
        <v>322.81412792075997</v>
      </c>
      <c r="CT8" s="31">
        <f>SUMIFS(INDEX(Data!$A:$DP,,MATCH(CT$6,Data!$A$1:$DP$1,0)),Data!$A:$A,$E8,Data!$F:$F,$A$2,Data!$E:$E,$A$3,Data!$D:$D,$A$4)</f>
        <v>316.92458305997991</v>
      </c>
      <c r="CU8" s="31">
        <f>SUMIFS(INDEX(Data!$A:$DP,,MATCH(CU$6,Data!$A$1:$DP$1,0)),Data!$A:$A,$E8,Data!$F:$F,$A$2,Data!$E:$E,$A$3,Data!$D:$D,$A$4)</f>
        <v>305.83222265288066</v>
      </c>
      <c r="CV8" s="31">
        <f>SUMIFS(INDEX(Data!$A:$DP,,MATCH(CV$6,Data!$A$1:$DP$1,0)),Data!$A:$A,$E8,Data!$F:$F,$A$2,Data!$E:$E,$A$3,Data!$D:$D,$A$4)</f>
        <v>305.83222265288066</v>
      </c>
      <c r="CW8" s="31">
        <f>SUMIFS(INDEX(Data!$A:$DP,,MATCH(CW$6,Data!$A$1:$DP$1,0)),Data!$A:$A,$E8,Data!$F:$F,$A$2,Data!$E:$E,$A$3,Data!$D:$D,$A$4)</f>
        <v>305.83222265288066</v>
      </c>
      <c r="CX8" s="31">
        <f>SUMIFS(INDEX(Data!$A:$DP,,MATCH(CX$6,Data!$A$1:$DP$1,0)),Data!$A:$A,$E8,Data!$F:$F,$A$2,Data!$E:$E,$A$3,Data!$D:$D,$A$4)</f>
        <v>305.83222265288066</v>
      </c>
      <c r="CY8" s="31">
        <f>SUMIFS(INDEX(Data!$A:$DP,,MATCH(CY$6,Data!$A$1:$DP$1,0)),Data!$A:$A,$E8,Data!$F:$F,$A$2,Data!$E:$E,$A$3,Data!$D:$D,$A$4)</f>
        <v>864.63129587813989</v>
      </c>
      <c r="CZ8" s="31">
        <f>SUMIFS(INDEX(Data!$A:$DP,,MATCH(CZ$6,Data!$A$1:$DP$1,0)),Data!$A:$A,$E8,Data!$F:$F,$A$2,Data!$E:$E,$A$3,Data!$D:$D,$A$4)</f>
        <v>864.63129587813989</v>
      </c>
      <c r="DA8" s="31">
        <f>SUMIFS(INDEX(Data!$A:$DP,,MATCH(DA$6,Data!$A$1:$DP$1,0)),Data!$A:$A,$E8,Data!$F:$F,$A$2,Data!$E:$E,$A$3,Data!$D:$D,$A$4)</f>
        <v>945.57093363362037</v>
      </c>
      <c r="DB8" s="31">
        <f>SUMIFS(INDEX(Data!$A:$DP,,MATCH(DB$6,Data!$A$1:$DP$1,0)),Data!$A:$A,$E8,Data!$F:$F,$A$2,Data!$E:$E,$A$3,Data!$D:$D,$A$4)</f>
        <v>917.49666795864186</v>
      </c>
      <c r="DC8" s="33">
        <f>SUMIFS(INDEX(Data!$A:$DP,,MATCH(DC$6,Data!$A$1:$DP$1,0)),Data!$A:$A,$E8,Data!$F:$F,$A$2,Data!$E:$E,$A$3,Data!$D:$D,$A$4)</f>
        <v>3592.3301933485418</v>
      </c>
      <c r="DE8" s="44">
        <f t="shared" ref="DE8:DE13" si="1">IFERROR(VLOOKUP($E8,$E8:$DC8,MATCH(DE$4,$E$6:$DC$6,0),0),0)-IFERROR(VLOOKUP($E8,$E8:$DC8,MATCH(DF$4,$E$6:$DC$6,0),0),0)</f>
        <v>948.07845323999982</v>
      </c>
      <c r="DF8" s="47">
        <f t="shared" ref="DF8:DF13" si="2">IFERROR(IFERROR(VLOOKUP($E8,$E8:$DC8,MATCH(DE$4,$E$6:$DC$6,0),0),0)/IFERROR(VLOOKUP($E8,$E8:$DC8,MATCH(DF$4,$E$6:$DC$6,0),0),0)-1,0)</f>
        <v>0.49488116546145289</v>
      </c>
      <c r="DH8" s="39">
        <f>SUMIFS(INDEX(Data!$A:$DP,,MATCH(DH$6,Data!$A$1:$DP$1,0)),Data!$A:$A,$E8,Data!$F:$F,$A$2,Data!$E:$E,$A$3,Data!$D:$D,$A$4)</f>
        <v>474.61500000000001</v>
      </c>
      <c r="DI8" s="32">
        <f>SUMIFS(INDEX(Data!$A:$DP,,MATCH(DI$6,Data!$A$1:$DP$1,0)),Data!$A:$A,$E8,Data!$F:$F,$A$2,Data!$E:$E,$A$3,Data!$D:$D,$A$4)</f>
        <v>689.43419999999992</v>
      </c>
      <c r="DJ8" s="32">
        <f>SUMIFS(INDEX(Data!$A:$DP,,MATCH(DJ$6,Data!$A$1:$DP$1,0)),Data!$A:$A,$E8,Data!$F:$F,$A$2,Data!$E:$E,$A$3,Data!$D:$D,$A$4)</f>
        <v>711.97649999999999</v>
      </c>
      <c r="DK8" s="32">
        <f>SUMIFS(INDEX(Data!$A:$DP,,MATCH(DK$6,Data!$A$1:$DP$1,0)),Data!$A:$A,$E8,Data!$F:$F,$A$2,Data!$E:$E,$A$3,Data!$D:$D,$A$4)</f>
        <v>711.97649999999999</v>
      </c>
      <c r="DL8" s="32">
        <f>SUMIFS(INDEX(Data!$A:$DP,,MATCH(DL$6,Data!$A$1:$DP$1,0)),Data!$A:$A,$E8,Data!$F:$F,$A$2,Data!$E:$E,$A$3,Data!$D:$D,$A$4)</f>
        <v>711.97649999999999</v>
      </c>
      <c r="DM8" s="33">
        <f>SUMIFS(INDEX(Data!$A:$DP,,MATCH(DM$6,Data!$A$1:$DP$1,0)),Data!$A:$A,$E8,Data!$F:$F,$A$2,Data!$E:$E,$A$3,Data!$D:$D,$A$4)</f>
        <v>864.63129587813989</v>
      </c>
      <c r="DO8" s="44">
        <f t="shared" ref="DO8:DO13" si="3">IFERROR(VLOOKUP($E8,$E8:$DM8,MATCH(DO$4,$E$6:$DM$6,0),0),0)-IFERROR(VLOOKUP($E8,$E8:$DM8,MATCH(DP$4,$E$6:$DM$6,0),0),0)</f>
        <v>237.36149999999998</v>
      </c>
      <c r="DP8" s="47">
        <f t="shared" ref="DP8:DP13" si="4">IFERROR(IFERROR(VLOOKUP($E8,$E8:$DM8,MATCH(DO$4,$E$6:$DM$6,0),0),0)/IFERROR(VLOOKUP($E8,$E8:$DM8,MATCH(DP$4,$E$6:$DM$6,0),0),0)-1,0)</f>
        <v>0.50011377642931643</v>
      </c>
    </row>
    <row r="9" spans="1:120" s="19" customFormat="1" ht="23.25" customHeight="1" x14ac:dyDescent="0.2">
      <c r="E9" s="37" t="str">
        <f>Lists!B41</f>
        <v>Discount 2</v>
      </c>
      <c r="F9" s="31">
        <f>SUMIFS(INDEX(Data!$A:$DP,,MATCH(F$6,Data!$A$1:$DP$1,0)),Data!$A:$A,$E9,Data!$F:$F,$A$2,Data!$E:$E,$A$3,Data!$D:$D,$A$4)</f>
        <v>527.35</v>
      </c>
      <c r="G9" s="31">
        <f>SUMIFS(INDEX(Data!$A:$DP,,MATCH(G$6,Data!$A$1:$DP$1,0)),Data!$A:$A,$E9,Data!$F:$F,$A$2,Data!$E:$E,$A$3,Data!$D:$D,$A$4)</f>
        <v>527.35</v>
      </c>
      <c r="H9" s="31">
        <f>SUMIFS(INDEX(Data!$A:$DP,,MATCH(H$6,Data!$A$1:$DP$1,0)),Data!$A:$A,$E9,Data!$F:$F,$A$2,Data!$E:$E,$A$3,Data!$D:$D,$A$4)</f>
        <v>527.35</v>
      </c>
      <c r="I9" s="31">
        <f>SUMIFS(INDEX(Data!$A:$DP,,MATCH(I$6,Data!$A$1:$DP$1,0)),Data!$A:$A,$E9,Data!$F:$F,$A$2,Data!$E:$E,$A$3,Data!$D:$D,$A$4)</f>
        <v>527.35</v>
      </c>
      <c r="J9" s="31">
        <f>SUMIFS(INDEX(Data!$A:$DP,,MATCH(J$6,Data!$A$1:$DP$1,0)),Data!$A:$A,$E9,Data!$F:$F,$A$2,Data!$E:$E,$A$3,Data!$D:$D,$A$4)</f>
        <v>527.35</v>
      </c>
      <c r="K9" s="31">
        <f>SUMIFS(INDEX(Data!$A:$DP,,MATCH(K$6,Data!$A$1:$DP$1,0)),Data!$A:$A,$E9,Data!$F:$F,$A$2,Data!$E:$E,$A$3,Data!$D:$D,$A$4)</f>
        <v>527.35</v>
      </c>
      <c r="L9" s="31">
        <f>SUMIFS(INDEX(Data!$A:$DP,,MATCH(L$6,Data!$A$1:$DP$1,0)),Data!$A:$A,$E9,Data!$F:$F,$A$2,Data!$E:$E,$A$3,Data!$D:$D,$A$4)</f>
        <v>545.80725000000007</v>
      </c>
      <c r="M9" s="31">
        <f>SUMIFS(INDEX(Data!$A:$DP,,MATCH(M$6,Data!$A$1:$DP$1,0)),Data!$A:$A,$E9,Data!$F:$F,$A$2,Data!$E:$E,$A$3,Data!$D:$D,$A$4)</f>
        <v>535.19849999999997</v>
      </c>
      <c r="N9" s="31">
        <f>SUMIFS(INDEX(Data!$A:$DP,,MATCH(N$6,Data!$A$1:$DP$1,0)),Data!$A:$A,$E9,Data!$F:$F,$A$2,Data!$E:$E,$A$3,Data!$D:$D,$A$4)</f>
        <v>535.19849999999997</v>
      </c>
      <c r="O9" s="31">
        <f>SUMIFS(INDEX(Data!$A:$DP,,MATCH(O$6,Data!$A$1:$DP$1,0)),Data!$A:$A,$E9,Data!$F:$F,$A$2,Data!$E:$E,$A$3,Data!$D:$D,$A$4)</f>
        <v>535.19849999999997</v>
      </c>
      <c r="P9" s="31">
        <f>SUMIFS(INDEX(Data!$A:$DP,,MATCH(P$6,Data!$A$1:$DP$1,0)),Data!$A:$A,$E9,Data!$F:$F,$A$2,Data!$E:$E,$A$3,Data!$D:$D,$A$4)</f>
        <v>535.19849999999997</v>
      </c>
      <c r="Q9" s="31">
        <f>SUMIFS(INDEX(Data!$A:$DP,,MATCH(Q$6,Data!$A$1:$DP$1,0)),Data!$A:$A,$E9,Data!$F:$F,$A$2,Data!$E:$E,$A$3,Data!$D:$D,$A$4)</f>
        <v>535.19849999999997</v>
      </c>
      <c r="R9" s="31">
        <f>SUMIFS(INDEX(Data!$A:$DP,,MATCH(R$6,Data!$A$1:$DP$1,0)),Data!$A:$A,$E9,Data!$F:$F,$A$2,Data!$E:$E,$A$3,Data!$D:$D,$A$4)</f>
        <v>1582.05</v>
      </c>
      <c r="S9" s="31">
        <f>SUMIFS(INDEX(Data!$A:$DP,,MATCH(S$6,Data!$A$1:$DP$1,0)),Data!$A:$A,$E9,Data!$F:$F,$A$2,Data!$E:$E,$A$3,Data!$D:$D,$A$4)</f>
        <v>1582.05</v>
      </c>
      <c r="T9" s="31">
        <f>SUMIFS(INDEX(Data!$A:$DP,,MATCH(T$6,Data!$A$1:$DP$1,0)),Data!$A:$A,$E9,Data!$F:$F,$A$2,Data!$E:$E,$A$3,Data!$D:$D,$A$4)</f>
        <v>1616.2042500000002</v>
      </c>
      <c r="U9" s="31">
        <f>SUMIFS(INDEX(Data!$A:$DP,,MATCH(U$6,Data!$A$1:$DP$1,0)),Data!$A:$A,$E9,Data!$F:$F,$A$2,Data!$E:$E,$A$3,Data!$D:$D,$A$4)</f>
        <v>1605.5955000000001</v>
      </c>
      <c r="V9" s="32">
        <f>SUMIFS(INDEX(Data!$A:$DP,,MATCH(V$6,Data!$A$1:$DP$1,0)),Data!$A:$A,$E9,Data!$F:$F,$A$2,Data!$E:$E,$A$3,Data!$D:$D,$A$4)</f>
        <v>6385.8997499999996</v>
      </c>
      <c r="W9" s="31">
        <f>SUMIFS(INDEX(Data!$A:$DP,,MATCH(W$6,Data!$A$1:$DP$1,0)),Data!$A:$A,$E9,Data!$F:$F,$A$2,Data!$E:$E,$A$3,Data!$D:$D,$A$4)</f>
        <v>574.52850000000001</v>
      </c>
      <c r="X9" s="31">
        <f>SUMIFS(INDEX(Data!$A:$DP,,MATCH(X$6,Data!$A$1:$DP$1,0)),Data!$A:$A,$E9,Data!$F:$F,$A$2,Data!$E:$E,$A$3,Data!$D:$D,$A$4)</f>
        <v>574.52850000000001</v>
      </c>
      <c r="Y9" s="31">
        <f>SUMIFS(INDEX(Data!$A:$DP,,MATCH(Y$6,Data!$A$1:$DP$1,0)),Data!$A:$A,$E9,Data!$F:$F,$A$2,Data!$E:$E,$A$3,Data!$D:$D,$A$4)</f>
        <v>574.52850000000001</v>
      </c>
      <c r="Z9" s="31">
        <f>SUMIFS(INDEX(Data!$A:$DP,,MATCH(Z$6,Data!$A$1:$DP$1,0)),Data!$A:$A,$E9,Data!$F:$F,$A$2,Data!$E:$E,$A$3,Data!$D:$D,$A$4)</f>
        <v>591.76435500000002</v>
      </c>
      <c r="AA9" s="31">
        <f>SUMIFS(INDEX(Data!$A:$DP,,MATCH(AA$6,Data!$A$1:$DP$1,0)),Data!$A:$A,$E9,Data!$F:$F,$A$2,Data!$E:$E,$A$3,Data!$D:$D,$A$4)</f>
        <v>591.76435500000002</v>
      </c>
      <c r="AB9" s="31">
        <f>SUMIFS(INDEX(Data!$A:$DP,,MATCH(AB$6,Data!$A$1:$DP$1,0)),Data!$A:$A,$E9,Data!$F:$F,$A$2,Data!$E:$E,$A$3,Data!$D:$D,$A$4)</f>
        <v>591.76435500000002</v>
      </c>
      <c r="AC9" s="31">
        <f>SUMIFS(INDEX(Data!$A:$DP,,MATCH(AC$6,Data!$A$1:$DP$1,0)),Data!$A:$A,$E9,Data!$F:$F,$A$2,Data!$E:$E,$A$3,Data!$D:$D,$A$4)</f>
        <v>591.76435500000002</v>
      </c>
      <c r="AD9" s="31">
        <f>SUMIFS(INDEX(Data!$A:$DP,,MATCH(AD$6,Data!$A$1:$DP$1,0)),Data!$A:$A,$E9,Data!$F:$F,$A$2,Data!$E:$E,$A$3,Data!$D:$D,$A$4)</f>
        <v>580.83734249999998</v>
      </c>
      <c r="AE9" s="31">
        <f>SUMIFS(INDEX(Data!$A:$DP,,MATCH(AE$6,Data!$A$1:$DP$1,0)),Data!$A:$A,$E9,Data!$F:$F,$A$2,Data!$E:$E,$A$3,Data!$D:$D,$A$4)</f>
        <v>580.83734249999998</v>
      </c>
      <c r="AF9" s="31">
        <f>SUMIFS(INDEX(Data!$A:$DP,,MATCH(AF$6,Data!$A$1:$DP$1,0)),Data!$A:$A,$E9,Data!$F:$F,$A$2,Data!$E:$E,$A$3,Data!$D:$D,$A$4)</f>
        <v>580.83734249999998</v>
      </c>
      <c r="AG9" s="31">
        <f>SUMIFS(INDEX(Data!$A:$DP,,MATCH(AG$6,Data!$A$1:$DP$1,0)),Data!$A:$A,$E9,Data!$F:$F,$A$2,Data!$E:$E,$A$3,Data!$D:$D,$A$4)</f>
        <v>580.83734249999998</v>
      </c>
      <c r="AH9" s="31">
        <f>SUMIFS(INDEX(Data!$A:$DP,,MATCH(AH$6,Data!$A$1:$DP$1,0)),Data!$A:$A,$E9,Data!$F:$F,$A$2,Data!$E:$E,$A$3,Data!$D:$D,$A$4)</f>
        <v>580.83734249999998</v>
      </c>
      <c r="AI9" s="31">
        <f>SUMIFS(INDEX(Data!$A:$DP,,MATCH(AI$6,Data!$A$1:$DP$1,0)),Data!$A:$A,$E9,Data!$F:$F,$A$2,Data!$E:$E,$A$3,Data!$D:$D,$A$4)</f>
        <v>1723.5855000000001</v>
      </c>
      <c r="AJ9" s="31">
        <f>SUMIFS(INDEX(Data!$A:$DP,,MATCH(AJ$6,Data!$A$1:$DP$1,0)),Data!$A:$A,$E9,Data!$F:$F,$A$2,Data!$E:$E,$A$3,Data!$D:$D,$A$4)</f>
        <v>1775.2930650000003</v>
      </c>
      <c r="AK9" s="31">
        <f>SUMIFS(INDEX(Data!$A:$DP,,MATCH(AK$6,Data!$A$1:$DP$1,0)),Data!$A:$A,$E9,Data!$F:$F,$A$2,Data!$E:$E,$A$3,Data!$D:$D,$A$4)</f>
        <v>1753.4390400000002</v>
      </c>
      <c r="AL9" s="31">
        <f>SUMIFS(INDEX(Data!$A:$DP,,MATCH(AL$6,Data!$A$1:$DP$1,0)),Data!$A:$A,$E9,Data!$F:$F,$A$2,Data!$E:$E,$A$3,Data!$D:$D,$A$4)</f>
        <v>1742.5120275000002</v>
      </c>
      <c r="AM9" s="32">
        <f>SUMIFS(INDEX(Data!$A:$DP,,MATCH(AM$6,Data!$A$1:$DP$1,0)),Data!$A:$A,$E9,Data!$F:$F,$A$2,Data!$E:$E,$A$3,Data!$D:$D,$A$4)</f>
        <v>6994.8296324999992</v>
      </c>
      <c r="AN9" s="31">
        <f>SUMIFS(INDEX(Data!$A:$DP,,MATCH(AN$6,Data!$A$1:$DP$1,0)),Data!$A:$A,$E9,Data!$F:$F,$A$2,Data!$E:$E,$A$3,Data!$D:$D,$A$4)</f>
        <v>593.31374999999991</v>
      </c>
      <c r="AO9" s="31">
        <f>SUMIFS(INDEX(Data!$A:$DP,,MATCH(AO$6,Data!$A$1:$DP$1,0)),Data!$A:$A,$E9,Data!$F:$F,$A$2,Data!$E:$E,$A$3,Data!$D:$D,$A$4)</f>
        <v>593.31374999999991</v>
      </c>
      <c r="AP9" s="31">
        <f>SUMIFS(INDEX(Data!$A:$DP,,MATCH(AP$6,Data!$A$1:$DP$1,0)),Data!$A:$A,$E9,Data!$F:$F,$A$2,Data!$E:$E,$A$3,Data!$D:$D,$A$4)</f>
        <v>593.31374999999991</v>
      </c>
      <c r="AQ9" s="31">
        <f>SUMIFS(INDEX(Data!$A:$DP,,MATCH(AQ$6,Data!$A$1:$DP$1,0)),Data!$A:$A,$E9,Data!$F:$F,$A$2,Data!$E:$E,$A$3,Data!$D:$D,$A$4)</f>
        <v>602.21345624999981</v>
      </c>
      <c r="AR9" s="31">
        <f>SUMIFS(INDEX(Data!$A:$DP,,MATCH(AR$6,Data!$A$1:$DP$1,0)),Data!$A:$A,$E9,Data!$F:$F,$A$2,Data!$E:$E,$A$3,Data!$D:$D,$A$4)</f>
        <v>602.21345624999981</v>
      </c>
      <c r="AS9" s="31">
        <f>SUMIFS(INDEX(Data!$A:$DP,,MATCH(AS$6,Data!$A$1:$DP$1,0)),Data!$A:$A,$E9,Data!$F:$F,$A$2,Data!$E:$E,$A$3,Data!$D:$D,$A$4)</f>
        <v>602.21345624999981</v>
      </c>
      <c r="AT9" s="31">
        <f>SUMIFS(INDEX(Data!$A:$DP,,MATCH(AT$6,Data!$A$1:$DP$1,0)),Data!$A:$A,$E9,Data!$F:$F,$A$2,Data!$E:$E,$A$3,Data!$D:$D,$A$4)</f>
        <v>602.21345624999981</v>
      </c>
      <c r="AU9" s="31">
        <f>SUMIFS(INDEX(Data!$A:$DP,,MATCH(AU$6,Data!$A$1:$DP$1,0)),Data!$A:$A,$E9,Data!$F:$F,$A$2,Data!$E:$E,$A$3,Data!$D:$D,$A$4)</f>
        <v>589.44957749999992</v>
      </c>
      <c r="AV9" s="31">
        <f>SUMIFS(INDEX(Data!$A:$DP,,MATCH(AV$6,Data!$A$1:$DP$1,0)),Data!$A:$A,$E9,Data!$F:$F,$A$2,Data!$E:$E,$A$3,Data!$D:$D,$A$4)</f>
        <v>589.44957749999992</v>
      </c>
      <c r="AW9" s="31">
        <f>SUMIFS(INDEX(Data!$A:$DP,,MATCH(AW$6,Data!$A$1:$DP$1,0)),Data!$A:$A,$E9,Data!$F:$F,$A$2,Data!$E:$E,$A$3,Data!$D:$D,$A$4)</f>
        <v>589.44957749999992</v>
      </c>
      <c r="AX9" s="31">
        <f>SUMIFS(INDEX(Data!$A:$DP,,MATCH(AX$6,Data!$A$1:$DP$1,0)),Data!$A:$A,$E9,Data!$F:$F,$A$2,Data!$E:$E,$A$3,Data!$D:$D,$A$4)</f>
        <v>601.23856905000002</v>
      </c>
      <c r="AY9" s="31">
        <f>SUMIFS(INDEX(Data!$A:$DP,,MATCH(AY$6,Data!$A$1:$DP$1,0)),Data!$A:$A,$E9,Data!$F:$F,$A$2,Data!$E:$E,$A$3,Data!$D:$D,$A$4)</f>
        <v>601.23856905000002</v>
      </c>
      <c r="AZ9" s="31">
        <f>SUMIFS(INDEX(Data!$A:$DP,,MATCH(AZ$6,Data!$A$1:$DP$1,0)),Data!$A:$A,$E9,Data!$F:$F,$A$2,Data!$E:$E,$A$3,Data!$D:$D,$A$4)</f>
        <v>1779.9412499999999</v>
      </c>
      <c r="BA9" s="31">
        <f>SUMIFS(INDEX(Data!$A:$DP,,MATCH(BA$6,Data!$A$1:$DP$1,0)),Data!$A:$A,$E9,Data!$F:$F,$A$2,Data!$E:$E,$A$3,Data!$D:$D,$A$4)</f>
        <v>1806.6403687499997</v>
      </c>
      <c r="BB9" s="31">
        <f>SUMIFS(INDEX(Data!$A:$DP,,MATCH(BB$6,Data!$A$1:$DP$1,0)),Data!$A:$A,$E9,Data!$F:$F,$A$2,Data!$E:$E,$A$3,Data!$D:$D,$A$4)</f>
        <v>1781.1126112499996</v>
      </c>
      <c r="BC9" s="31">
        <f>SUMIFS(INDEX(Data!$A:$DP,,MATCH(BC$6,Data!$A$1:$DP$1,0)),Data!$A:$A,$E9,Data!$F:$F,$A$2,Data!$E:$E,$A$3,Data!$D:$D,$A$4)</f>
        <v>1791.9267155999996</v>
      </c>
      <c r="BD9" s="32">
        <f>SUMIFS(INDEX(Data!$A:$DP,,MATCH(BD$6,Data!$A$1:$DP$1,0)),Data!$A:$A,$E9,Data!$F:$F,$A$2,Data!$E:$E,$A$3,Data!$D:$D,$A$4)</f>
        <v>7159.6209455999988</v>
      </c>
      <c r="BE9" s="31">
        <f>SUMIFS(INDEX(Data!$A:$DP,,MATCH(BE$6,Data!$A$1:$DP$1,0)),Data!$A:$A,$E9,Data!$F:$F,$A$2,Data!$E:$E,$A$3,Data!$D:$D,$A$4)</f>
        <v>593.31374999999991</v>
      </c>
      <c r="BF9" s="31">
        <f>SUMIFS(INDEX(Data!$A:$DP,,MATCH(BF$6,Data!$A$1:$DP$1,0)),Data!$A:$A,$E9,Data!$F:$F,$A$2,Data!$E:$E,$A$3,Data!$D:$D,$A$4)</f>
        <v>593.31374999999991</v>
      </c>
      <c r="BG9" s="31">
        <f>SUMIFS(INDEX(Data!$A:$DP,,MATCH(BG$6,Data!$A$1:$DP$1,0)),Data!$A:$A,$E9,Data!$F:$F,$A$2,Data!$E:$E,$A$3,Data!$D:$D,$A$4)</f>
        <v>593.31374999999991</v>
      </c>
      <c r="BH9" s="31">
        <f>SUMIFS(INDEX(Data!$A:$DP,,MATCH(BH$6,Data!$A$1:$DP$1,0)),Data!$A:$A,$E9,Data!$F:$F,$A$2,Data!$E:$E,$A$3,Data!$D:$D,$A$4)</f>
        <v>602.21345624999981</v>
      </c>
      <c r="BI9" s="31">
        <f>SUMIFS(INDEX(Data!$A:$DP,,MATCH(BI$6,Data!$A$1:$DP$1,0)),Data!$A:$A,$E9,Data!$F:$F,$A$2,Data!$E:$E,$A$3,Data!$D:$D,$A$4)</f>
        <v>602.21345624999981</v>
      </c>
      <c r="BJ9" s="31">
        <f>SUMIFS(INDEX(Data!$A:$DP,,MATCH(BJ$6,Data!$A$1:$DP$1,0)),Data!$A:$A,$E9,Data!$F:$F,$A$2,Data!$E:$E,$A$3,Data!$D:$D,$A$4)</f>
        <v>602.21345624999981</v>
      </c>
      <c r="BK9" s="31">
        <f>SUMIFS(INDEX(Data!$A:$DP,,MATCH(BK$6,Data!$A$1:$DP$1,0)),Data!$A:$A,$E9,Data!$F:$F,$A$2,Data!$E:$E,$A$3,Data!$D:$D,$A$4)</f>
        <v>674.06936624999992</v>
      </c>
      <c r="BL9" s="31">
        <f>SUMIFS(INDEX(Data!$A:$DP,,MATCH(BL$6,Data!$A$1:$DP$1,0)),Data!$A:$A,$E9,Data!$F:$F,$A$2,Data!$E:$E,$A$3,Data!$D:$D,$A$4)</f>
        <v>661.30548749999991</v>
      </c>
      <c r="BM9" s="31">
        <f>SUMIFS(INDEX(Data!$A:$DP,,MATCH(BM$6,Data!$A$1:$DP$1,0)),Data!$A:$A,$E9,Data!$F:$F,$A$2,Data!$E:$E,$A$3,Data!$D:$D,$A$4)</f>
        <v>661.30548749999991</v>
      </c>
      <c r="BN9" s="31">
        <f>SUMIFS(INDEX(Data!$A:$DP,,MATCH(BN$6,Data!$A$1:$DP$1,0)),Data!$A:$A,$E9,Data!$F:$F,$A$2,Data!$E:$E,$A$3,Data!$D:$D,$A$4)</f>
        <v>661.30548749999991</v>
      </c>
      <c r="BO9" s="31">
        <f>SUMIFS(INDEX(Data!$A:$DP,,MATCH(BO$6,Data!$A$1:$DP$1,0)),Data!$A:$A,$E9,Data!$F:$F,$A$2,Data!$E:$E,$A$3,Data!$D:$D,$A$4)</f>
        <v>674.53159724999989</v>
      </c>
      <c r="BP9" s="31">
        <f>SUMIFS(INDEX(Data!$A:$DP,,MATCH(BP$6,Data!$A$1:$DP$1,0)),Data!$A:$A,$E9,Data!$F:$F,$A$2,Data!$E:$E,$A$3,Data!$D:$D,$A$4)</f>
        <v>674.53159724999989</v>
      </c>
      <c r="BQ9" s="31">
        <f>SUMIFS(INDEX(Data!$A:$DP,,MATCH(BQ$6,Data!$A$1:$DP$1,0)),Data!$A:$A,$E9,Data!$F:$F,$A$2,Data!$E:$E,$A$3,Data!$D:$D,$A$4)</f>
        <v>1779.9412499999999</v>
      </c>
      <c r="BR9" s="31">
        <f>SUMIFS(INDEX(Data!$A:$DP,,MATCH(BR$6,Data!$A$1:$DP$1,0)),Data!$A:$A,$E9,Data!$F:$F,$A$2,Data!$E:$E,$A$3,Data!$D:$D,$A$4)</f>
        <v>1806.6403687499997</v>
      </c>
      <c r="BS9" s="31">
        <f>SUMIFS(INDEX(Data!$A:$DP,,MATCH(BS$6,Data!$A$1:$DP$1,0)),Data!$A:$A,$E9,Data!$F:$F,$A$2,Data!$E:$E,$A$3,Data!$D:$D,$A$4)</f>
        <v>1996.6803412499999</v>
      </c>
      <c r="BT9" s="31">
        <f>SUMIFS(INDEX(Data!$A:$DP,,MATCH(BT$6,Data!$A$1:$DP$1,0)),Data!$A:$A,$E9,Data!$F:$F,$A$2,Data!$E:$E,$A$3,Data!$D:$D,$A$4)</f>
        <v>2010.3686819999998</v>
      </c>
      <c r="BU9" s="32">
        <f>SUMIFS(INDEX(Data!$A:$DP,,MATCH(BU$6,Data!$A$1:$DP$1,0)),Data!$A:$A,$E9,Data!$F:$F,$A$2,Data!$E:$E,$A$3,Data!$D:$D,$A$4)</f>
        <v>7593.6306419999992</v>
      </c>
      <c r="BV9" s="31">
        <f>SUMIFS(INDEX(Data!$A:$DP,,MATCH(BV$6,Data!$A$1:$DP$1,0)),Data!$A:$A,$E9,Data!$F:$F,$A$2,Data!$E:$E,$A$3,Data!$D:$D,$A$4)</f>
        <v>593.31374999999991</v>
      </c>
      <c r="BW9" s="31">
        <f>SUMIFS(INDEX(Data!$A:$DP,,MATCH(BW$6,Data!$A$1:$DP$1,0)),Data!$A:$A,$E9,Data!$F:$F,$A$2,Data!$E:$E,$A$3,Data!$D:$D,$A$4)</f>
        <v>593.31374999999991</v>
      </c>
      <c r="BX9" s="31">
        <f>SUMIFS(INDEX(Data!$A:$DP,,MATCH(BX$6,Data!$A$1:$DP$1,0)),Data!$A:$A,$E9,Data!$F:$F,$A$2,Data!$E:$E,$A$3,Data!$D:$D,$A$4)</f>
        <v>593.31374999999991</v>
      </c>
      <c r="BY9" s="31">
        <f>SUMIFS(INDEX(Data!$A:$DP,,MATCH(BY$6,Data!$A$1:$DP$1,0)),Data!$A:$A,$E9,Data!$F:$F,$A$2,Data!$E:$E,$A$3,Data!$D:$D,$A$4)</f>
        <v>602.21345624999981</v>
      </c>
      <c r="BZ9" s="31">
        <f>SUMIFS(INDEX(Data!$A:$DP,,MATCH(BZ$6,Data!$A$1:$DP$1,0)),Data!$A:$A,$E9,Data!$F:$F,$A$2,Data!$E:$E,$A$3,Data!$D:$D,$A$4)</f>
        <v>602.21345624999981</v>
      </c>
      <c r="CA9" s="31">
        <f>SUMIFS(INDEX(Data!$A:$DP,,MATCH(CA$6,Data!$A$1:$DP$1,0)),Data!$A:$A,$E9,Data!$F:$F,$A$2,Data!$E:$E,$A$3,Data!$D:$D,$A$4)</f>
        <v>602.21345624999981</v>
      </c>
      <c r="CB9" s="31">
        <f>SUMIFS(INDEX(Data!$A:$DP,,MATCH(CB$6,Data!$A$1:$DP$1,0)),Data!$A:$A,$E9,Data!$F:$F,$A$2,Data!$E:$E,$A$3,Data!$D:$D,$A$4)</f>
        <v>674.06936624999992</v>
      </c>
      <c r="CC9" s="31">
        <f>SUMIFS(INDEX(Data!$A:$DP,,MATCH(CC$6,Data!$A$1:$DP$1,0)),Data!$A:$A,$E9,Data!$F:$F,$A$2,Data!$E:$E,$A$3,Data!$D:$D,$A$4)</f>
        <v>661.30548749999991</v>
      </c>
      <c r="CD9" s="31">
        <f>SUMIFS(INDEX(Data!$A:$DP,,MATCH(CD$6,Data!$A$1:$DP$1,0)),Data!$A:$A,$E9,Data!$F:$F,$A$2,Data!$E:$E,$A$3,Data!$D:$D,$A$4)</f>
        <v>661.30548749999991</v>
      </c>
      <c r="CE9" s="31">
        <f>SUMIFS(INDEX(Data!$A:$DP,,MATCH(CE$6,Data!$A$1:$DP$1,0)),Data!$A:$A,$E9,Data!$F:$F,$A$2,Data!$E:$E,$A$3,Data!$D:$D,$A$4)</f>
        <v>661.30548749999991</v>
      </c>
      <c r="CF9" s="31">
        <f>SUMIFS(INDEX(Data!$A:$DP,,MATCH(CF$6,Data!$A$1:$DP$1,0)),Data!$A:$A,$E9,Data!$F:$F,$A$2,Data!$E:$E,$A$3,Data!$D:$D,$A$4)</f>
        <v>674.53159724999989</v>
      </c>
      <c r="CG9" s="31">
        <f>SUMIFS(INDEX(Data!$A:$DP,,MATCH(CG$6,Data!$A$1:$DP$1,0)),Data!$A:$A,$E9,Data!$F:$F,$A$2,Data!$E:$E,$A$3,Data!$D:$D,$A$4)</f>
        <v>674.53159724999989</v>
      </c>
      <c r="CH9" s="31">
        <f>SUMIFS(INDEX(Data!$A:$DP,,MATCH(CH$6,Data!$A$1:$DP$1,0)),Data!$A:$A,$E9,Data!$F:$F,$A$2,Data!$E:$E,$A$3,Data!$D:$D,$A$4)</f>
        <v>1779.9412499999999</v>
      </c>
      <c r="CI9" s="31">
        <f>SUMIFS(INDEX(Data!$A:$DP,,MATCH(CI$6,Data!$A$1:$DP$1,0)),Data!$A:$A,$E9,Data!$F:$F,$A$2,Data!$E:$E,$A$3,Data!$D:$D,$A$4)</f>
        <v>1806.6403687499997</v>
      </c>
      <c r="CJ9" s="31">
        <f>SUMIFS(INDEX(Data!$A:$DP,,MATCH(CJ$6,Data!$A$1:$DP$1,0)),Data!$A:$A,$E9,Data!$F:$F,$A$2,Data!$E:$E,$A$3,Data!$D:$D,$A$4)</f>
        <v>1996.6803412499999</v>
      </c>
      <c r="CK9" s="31">
        <f>SUMIFS(INDEX(Data!$A:$DP,,MATCH(CK$6,Data!$A$1:$DP$1,0)),Data!$A:$A,$E9,Data!$F:$F,$A$2,Data!$E:$E,$A$3,Data!$D:$D,$A$4)</f>
        <v>2010.3686819999998</v>
      </c>
      <c r="CL9" s="32">
        <f>SUMIFS(INDEX(Data!$A:$DP,,MATCH(CL$6,Data!$A$1:$DP$1,0)),Data!$A:$A,$E9,Data!$F:$F,$A$2,Data!$E:$E,$A$3,Data!$D:$D,$A$4)</f>
        <v>7593.6306419999992</v>
      </c>
      <c r="CM9" s="31">
        <f>SUMIFS(INDEX(Data!$A:$DP,,MATCH(CM$6,Data!$A$1:$DP$1,0)),Data!$A:$A,$E9,Data!$F:$F,$A$2,Data!$E:$E,$A$3,Data!$D:$D,$A$4)</f>
        <v>720.52607989845001</v>
      </c>
      <c r="CN9" s="31">
        <f>SUMIFS(INDEX(Data!$A:$DP,,MATCH(CN$6,Data!$A$1:$DP$1,0)),Data!$A:$A,$E9,Data!$F:$F,$A$2,Data!$E:$E,$A$3,Data!$D:$D,$A$4)</f>
        <v>720.52607989845001</v>
      </c>
      <c r="CO9" s="31">
        <f>SUMIFS(INDEX(Data!$A:$DP,,MATCH(CO$6,Data!$A$1:$DP$1,0)),Data!$A:$A,$E9,Data!$F:$F,$A$2,Data!$E:$E,$A$3,Data!$D:$D,$A$4)</f>
        <v>720.52607989845001</v>
      </c>
      <c r="CP9" s="31">
        <f>SUMIFS(INDEX(Data!$A:$DP,,MATCH(CP$6,Data!$A$1:$DP$1,0)),Data!$A:$A,$E9,Data!$F:$F,$A$2,Data!$E:$E,$A$3,Data!$D:$D,$A$4)</f>
        <v>720.52607989845001</v>
      </c>
      <c r="CQ9" s="31">
        <f>SUMIFS(INDEX(Data!$A:$DP,,MATCH(CQ$6,Data!$A$1:$DP$1,0)),Data!$A:$A,$E9,Data!$F:$F,$A$2,Data!$E:$E,$A$3,Data!$D:$D,$A$4)</f>
        <v>720.52607989845001</v>
      </c>
      <c r="CR9" s="31">
        <f>SUMIFS(INDEX(Data!$A:$DP,,MATCH(CR$6,Data!$A$1:$DP$1,0)),Data!$A:$A,$E9,Data!$F:$F,$A$2,Data!$E:$E,$A$3,Data!$D:$D,$A$4)</f>
        <v>720.52607989845001</v>
      </c>
      <c r="CS9" s="31">
        <f>SUMIFS(INDEX(Data!$A:$DP,,MATCH(CS$6,Data!$A$1:$DP$1,0)),Data!$A:$A,$E9,Data!$F:$F,$A$2,Data!$E:$E,$A$3,Data!$D:$D,$A$4)</f>
        <v>807.03531980189996</v>
      </c>
      <c r="CT9" s="31">
        <f>SUMIFS(INDEX(Data!$A:$DP,,MATCH(CT$6,Data!$A$1:$DP$1,0)),Data!$A:$A,$E9,Data!$F:$F,$A$2,Data!$E:$E,$A$3,Data!$D:$D,$A$4)</f>
        <v>792.31145764994994</v>
      </c>
      <c r="CU9" s="31">
        <f>SUMIFS(INDEX(Data!$A:$DP,,MATCH(CU$6,Data!$A$1:$DP$1,0)),Data!$A:$A,$E9,Data!$F:$F,$A$2,Data!$E:$E,$A$3,Data!$D:$D,$A$4)</f>
        <v>764.58055663220159</v>
      </c>
      <c r="CV9" s="31">
        <f>SUMIFS(INDEX(Data!$A:$DP,,MATCH(CV$6,Data!$A$1:$DP$1,0)),Data!$A:$A,$E9,Data!$F:$F,$A$2,Data!$E:$E,$A$3,Data!$D:$D,$A$4)</f>
        <v>764.58055663220159</v>
      </c>
      <c r="CW9" s="31">
        <f>SUMIFS(INDEX(Data!$A:$DP,,MATCH(CW$6,Data!$A$1:$DP$1,0)),Data!$A:$A,$E9,Data!$F:$F,$A$2,Data!$E:$E,$A$3,Data!$D:$D,$A$4)</f>
        <v>764.58055663220159</v>
      </c>
      <c r="CX9" s="31">
        <f>SUMIFS(INDEX(Data!$A:$DP,,MATCH(CX$6,Data!$A$1:$DP$1,0)),Data!$A:$A,$E9,Data!$F:$F,$A$2,Data!$E:$E,$A$3,Data!$D:$D,$A$4)</f>
        <v>764.58055663220159</v>
      </c>
      <c r="CY9" s="31">
        <f>SUMIFS(INDEX(Data!$A:$DP,,MATCH(CY$6,Data!$A$1:$DP$1,0)),Data!$A:$A,$E9,Data!$F:$F,$A$2,Data!$E:$E,$A$3,Data!$D:$D,$A$4)</f>
        <v>2161.5782396953496</v>
      </c>
      <c r="CZ9" s="31">
        <f>SUMIFS(INDEX(Data!$A:$DP,,MATCH(CZ$6,Data!$A$1:$DP$1,0)),Data!$A:$A,$E9,Data!$F:$F,$A$2,Data!$E:$E,$A$3,Data!$D:$D,$A$4)</f>
        <v>2161.5782396953496</v>
      </c>
      <c r="DA9" s="31">
        <f>SUMIFS(INDEX(Data!$A:$DP,,MATCH(DA$6,Data!$A$1:$DP$1,0)),Data!$A:$A,$E9,Data!$F:$F,$A$2,Data!$E:$E,$A$3,Data!$D:$D,$A$4)</f>
        <v>2363.9273340840514</v>
      </c>
      <c r="DB9" s="31">
        <f>SUMIFS(INDEX(Data!$A:$DP,,MATCH(DB$6,Data!$A$1:$DP$1,0)),Data!$A:$A,$E9,Data!$F:$F,$A$2,Data!$E:$E,$A$3,Data!$D:$D,$A$4)</f>
        <v>2293.7416698966049</v>
      </c>
      <c r="DC9" s="33">
        <f>SUMIFS(INDEX(Data!$A:$DP,,MATCH(DC$6,Data!$A$1:$DP$1,0)),Data!$A:$A,$E9,Data!$F:$F,$A$2,Data!$E:$E,$A$3,Data!$D:$D,$A$4)</f>
        <v>8980.8254833713545</v>
      </c>
      <c r="DE9" s="44">
        <f t="shared" si="1"/>
        <v>773.72119559999919</v>
      </c>
      <c r="DF9" s="47">
        <f t="shared" si="2"/>
        <v>0.12116087409608944</v>
      </c>
      <c r="DH9" s="39">
        <f>SUMIFS(INDEX(Data!$A:$DP,,MATCH(DH$6,Data!$A$1:$DP$1,0)),Data!$A:$A,$E9,Data!$F:$F,$A$2,Data!$E:$E,$A$3,Data!$D:$D,$A$4)</f>
        <v>1582.05</v>
      </c>
      <c r="DI9" s="32">
        <f>SUMIFS(INDEX(Data!$A:$DP,,MATCH(DI$6,Data!$A$1:$DP$1,0)),Data!$A:$A,$E9,Data!$F:$F,$A$2,Data!$E:$E,$A$3,Data!$D:$D,$A$4)</f>
        <v>1723.5855000000001</v>
      </c>
      <c r="DJ9" s="32">
        <f>SUMIFS(INDEX(Data!$A:$DP,,MATCH(DJ$6,Data!$A$1:$DP$1,0)),Data!$A:$A,$E9,Data!$F:$F,$A$2,Data!$E:$E,$A$3,Data!$D:$D,$A$4)</f>
        <v>1779.9412499999999</v>
      </c>
      <c r="DK9" s="32">
        <f>SUMIFS(INDEX(Data!$A:$DP,,MATCH(DK$6,Data!$A$1:$DP$1,0)),Data!$A:$A,$E9,Data!$F:$F,$A$2,Data!$E:$E,$A$3,Data!$D:$D,$A$4)</f>
        <v>1779.9412499999999</v>
      </c>
      <c r="DL9" s="32">
        <f>SUMIFS(INDEX(Data!$A:$DP,,MATCH(DL$6,Data!$A$1:$DP$1,0)),Data!$A:$A,$E9,Data!$F:$F,$A$2,Data!$E:$E,$A$3,Data!$D:$D,$A$4)</f>
        <v>1779.9412499999999</v>
      </c>
      <c r="DM9" s="33">
        <f>SUMIFS(INDEX(Data!$A:$DP,,MATCH(DM$6,Data!$A$1:$DP$1,0)),Data!$A:$A,$E9,Data!$F:$F,$A$2,Data!$E:$E,$A$3,Data!$D:$D,$A$4)</f>
        <v>2161.5782396953496</v>
      </c>
      <c r="DO9" s="44">
        <f t="shared" si="3"/>
        <v>197.8912499999999</v>
      </c>
      <c r="DP9" s="47">
        <f t="shared" si="4"/>
        <v>0.12508533232198715</v>
      </c>
    </row>
    <row r="10" spans="1:120" s="19" customFormat="1" ht="23.25" customHeight="1" x14ac:dyDescent="0.2">
      <c r="E10" s="37" t="str">
        <f>Lists!B42</f>
        <v>Discount 3</v>
      </c>
      <c r="F10" s="31">
        <f>SUMIFS(INDEX(Data!$A:$DP,,MATCH(F$6,Data!$A$1:$DP$1,0)),Data!$A:$A,$E10,Data!$F:$F,$A$2,Data!$E:$E,$A$3,Data!$D:$D,$A$4)</f>
        <v>84.375999999999991</v>
      </c>
      <c r="G10" s="31">
        <f>SUMIFS(INDEX(Data!$A:$DP,,MATCH(G$6,Data!$A$1:$DP$1,0)),Data!$A:$A,$E10,Data!$F:$F,$A$2,Data!$E:$E,$A$3,Data!$D:$D,$A$4)</f>
        <v>84.375999999999991</v>
      </c>
      <c r="H10" s="31">
        <f>SUMIFS(INDEX(Data!$A:$DP,,MATCH(H$6,Data!$A$1:$DP$1,0)),Data!$A:$A,$E10,Data!$F:$F,$A$2,Data!$E:$E,$A$3,Data!$D:$D,$A$4)</f>
        <v>84.375999999999991</v>
      </c>
      <c r="I10" s="31">
        <f>SUMIFS(INDEX(Data!$A:$DP,,MATCH(I$6,Data!$A$1:$DP$1,0)),Data!$A:$A,$E10,Data!$F:$F,$A$2,Data!$E:$E,$A$3,Data!$D:$D,$A$4)</f>
        <v>84.375999999999991</v>
      </c>
      <c r="J10" s="31">
        <f>SUMIFS(INDEX(Data!$A:$DP,,MATCH(J$6,Data!$A$1:$DP$1,0)),Data!$A:$A,$E10,Data!$F:$F,$A$2,Data!$E:$E,$A$3,Data!$D:$D,$A$4)</f>
        <v>84.375999999999991</v>
      </c>
      <c r="K10" s="31">
        <f>SUMIFS(INDEX(Data!$A:$DP,,MATCH(K$6,Data!$A$1:$DP$1,0)),Data!$A:$A,$E10,Data!$F:$F,$A$2,Data!$E:$E,$A$3,Data!$D:$D,$A$4)</f>
        <v>84.375999999999991</v>
      </c>
      <c r="L10" s="31">
        <f>SUMIFS(INDEX(Data!$A:$DP,,MATCH(L$6,Data!$A$1:$DP$1,0)),Data!$A:$A,$E10,Data!$F:$F,$A$2,Data!$E:$E,$A$3,Data!$D:$D,$A$4)</f>
        <v>87.329160000000002</v>
      </c>
      <c r="M10" s="31">
        <f>SUMIFS(INDEX(Data!$A:$DP,,MATCH(M$6,Data!$A$1:$DP$1,0)),Data!$A:$A,$E10,Data!$F:$F,$A$2,Data!$E:$E,$A$3,Data!$D:$D,$A$4)</f>
        <v>85.63176</v>
      </c>
      <c r="N10" s="31">
        <f>SUMIFS(INDEX(Data!$A:$DP,,MATCH(N$6,Data!$A$1:$DP$1,0)),Data!$A:$A,$E10,Data!$F:$F,$A$2,Data!$E:$E,$A$3,Data!$D:$D,$A$4)</f>
        <v>85.63176</v>
      </c>
      <c r="O10" s="31">
        <f>SUMIFS(INDEX(Data!$A:$DP,,MATCH(O$6,Data!$A$1:$DP$1,0)),Data!$A:$A,$E10,Data!$F:$F,$A$2,Data!$E:$E,$A$3,Data!$D:$D,$A$4)</f>
        <v>85.63176</v>
      </c>
      <c r="P10" s="31">
        <f>SUMIFS(INDEX(Data!$A:$DP,,MATCH(P$6,Data!$A$1:$DP$1,0)),Data!$A:$A,$E10,Data!$F:$F,$A$2,Data!$E:$E,$A$3,Data!$D:$D,$A$4)</f>
        <v>85.63176</v>
      </c>
      <c r="Q10" s="31">
        <f>SUMIFS(INDEX(Data!$A:$DP,,MATCH(Q$6,Data!$A$1:$DP$1,0)),Data!$A:$A,$E10,Data!$F:$F,$A$2,Data!$E:$E,$A$3,Data!$D:$D,$A$4)</f>
        <v>85.63176</v>
      </c>
      <c r="R10" s="31">
        <f>SUMIFS(INDEX(Data!$A:$DP,,MATCH(R$6,Data!$A$1:$DP$1,0)),Data!$A:$A,$E10,Data!$F:$F,$A$2,Data!$E:$E,$A$3,Data!$D:$D,$A$4)</f>
        <v>253.12799999999999</v>
      </c>
      <c r="S10" s="31">
        <f>SUMIFS(INDEX(Data!$A:$DP,,MATCH(S$6,Data!$A$1:$DP$1,0)),Data!$A:$A,$E10,Data!$F:$F,$A$2,Data!$E:$E,$A$3,Data!$D:$D,$A$4)</f>
        <v>253.12799999999999</v>
      </c>
      <c r="T10" s="31">
        <f>SUMIFS(INDEX(Data!$A:$DP,,MATCH(T$6,Data!$A$1:$DP$1,0)),Data!$A:$A,$E10,Data!$F:$F,$A$2,Data!$E:$E,$A$3,Data!$D:$D,$A$4)</f>
        <v>258.59267999999997</v>
      </c>
      <c r="U10" s="31">
        <f>SUMIFS(INDEX(Data!$A:$DP,,MATCH(U$6,Data!$A$1:$DP$1,0)),Data!$A:$A,$E10,Data!$F:$F,$A$2,Data!$E:$E,$A$3,Data!$D:$D,$A$4)</f>
        <v>256.89528000000001</v>
      </c>
      <c r="V10" s="32">
        <f>SUMIFS(INDEX(Data!$A:$DP,,MATCH(V$6,Data!$A$1:$DP$1,0)),Data!$A:$A,$E10,Data!$F:$F,$A$2,Data!$E:$E,$A$3,Data!$D:$D,$A$4)</f>
        <v>1021.74396</v>
      </c>
      <c r="W10" s="31">
        <f>SUMIFS(INDEX(Data!$A:$DP,,MATCH(W$6,Data!$A$1:$DP$1,0)),Data!$A:$A,$E10,Data!$F:$F,$A$2,Data!$E:$E,$A$3,Data!$D:$D,$A$4)</f>
        <v>91.92456</v>
      </c>
      <c r="X10" s="31">
        <f>SUMIFS(INDEX(Data!$A:$DP,,MATCH(X$6,Data!$A$1:$DP$1,0)),Data!$A:$A,$E10,Data!$F:$F,$A$2,Data!$E:$E,$A$3,Data!$D:$D,$A$4)</f>
        <v>91.92456</v>
      </c>
      <c r="Y10" s="31">
        <f>SUMIFS(INDEX(Data!$A:$DP,,MATCH(Y$6,Data!$A$1:$DP$1,0)),Data!$A:$A,$E10,Data!$F:$F,$A$2,Data!$E:$E,$A$3,Data!$D:$D,$A$4)</f>
        <v>91.92456</v>
      </c>
      <c r="Z10" s="31">
        <f>SUMIFS(INDEX(Data!$A:$DP,,MATCH(Z$6,Data!$A$1:$DP$1,0)),Data!$A:$A,$E10,Data!$F:$F,$A$2,Data!$E:$E,$A$3,Data!$D:$D,$A$4)</f>
        <v>94.682296799999989</v>
      </c>
      <c r="AA10" s="31">
        <f>SUMIFS(INDEX(Data!$A:$DP,,MATCH(AA$6,Data!$A$1:$DP$1,0)),Data!$A:$A,$E10,Data!$F:$F,$A$2,Data!$E:$E,$A$3,Data!$D:$D,$A$4)</f>
        <v>94.682296799999989</v>
      </c>
      <c r="AB10" s="31">
        <f>SUMIFS(INDEX(Data!$A:$DP,,MATCH(AB$6,Data!$A$1:$DP$1,0)),Data!$A:$A,$E10,Data!$F:$F,$A$2,Data!$E:$E,$A$3,Data!$D:$D,$A$4)</f>
        <v>94.682296799999989</v>
      </c>
      <c r="AC10" s="31">
        <f>SUMIFS(INDEX(Data!$A:$DP,,MATCH(AC$6,Data!$A$1:$DP$1,0)),Data!$A:$A,$E10,Data!$F:$F,$A$2,Data!$E:$E,$A$3,Data!$D:$D,$A$4)</f>
        <v>94.682296799999989</v>
      </c>
      <c r="AD10" s="31">
        <f>SUMIFS(INDEX(Data!$A:$DP,,MATCH(AD$6,Data!$A$1:$DP$1,0)),Data!$A:$A,$E10,Data!$F:$F,$A$2,Data!$E:$E,$A$3,Data!$D:$D,$A$4)</f>
        <v>92.933974800000001</v>
      </c>
      <c r="AE10" s="31">
        <f>SUMIFS(INDEX(Data!$A:$DP,,MATCH(AE$6,Data!$A$1:$DP$1,0)),Data!$A:$A,$E10,Data!$F:$F,$A$2,Data!$E:$E,$A$3,Data!$D:$D,$A$4)</f>
        <v>92.933974800000001</v>
      </c>
      <c r="AF10" s="31">
        <f>SUMIFS(INDEX(Data!$A:$DP,,MATCH(AF$6,Data!$A$1:$DP$1,0)),Data!$A:$A,$E10,Data!$F:$F,$A$2,Data!$E:$E,$A$3,Data!$D:$D,$A$4)</f>
        <v>92.933974800000001</v>
      </c>
      <c r="AG10" s="31">
        <f>SUMIFS(INDEX(Data!$A:$DP,,MATCH(AG$6,Data!$A$1:$DP$1,0)),Data!$A:$A,$E10,Data!$F:$F,$A$2,Data!$E:$E,$A$3,Data!$D:$D,$A$4)</f>
        <v>92.933974800000001</v>
      </c>
      <c r="AH10" s="31">
        <f>SUMIFS(INDEX(Data!$A:$DP,,MATCH(AH$6,Data!$A$1:$DP$1,0)),Data!$A:$A,$E10,Data!$F:$F,$A$2,Data!$E:$E,$A$3,Data!$D:$D,$A$4)</f>
        <v>92.933974800000001</v>
      </c>
      <c r="AI10" s="31">
        <f>SUMIFS(INDEX(Data!$A:$DP,,MATCH(AI$6,Data!$A$1:$DP$1,0)),Data!$A:$A,$E10,Data!$F:$F,$A$2,Data!$E:$E,$A$3,Data!$D:$D,$A$4)</f>
        <v>275.77367999999996</v>
      </c>
      <c r="AJ10" s="31">
        <f>SUMIFS(INDEX(Data!$A:$DP,,MATCH(AJ$6,Data!$A$1:$DP$1,0)),Data!$A:$A,$E10,Data!$F:$F,$A$2,Data!$E:$E,$A$3,Data!$D:$D,$A$4)</f>
        <v>284.0468904</v>
      </c>
      <c r="AK10" s="31">
        <f>SUMIFS(INDEX(Data!$A:$DP,,MATCH(AK$6,Data!$A$1:$DP$1,0)),Data!$A:$A,$E10,Data!$F:$F,$A$2,Data!$E:$E,$A$3,Data!$D:$D,$A$4)</f>
        <v>280.55024639999999</v>
      </c>
      <c r="AL10" s="31">
        <f>SUMIFS(INDEX(Data!$A:$DP,,MATCH(AL$6,Data!$A$1:$DP$1,0)),Data!$A:$A,$E10,Data!$F:$F,$A$2,Data!$E:$E,$A$3,Data!$D:$D,$A$4)</f>
        <v>278.80192440000002</v>
      </c>
      <c r="AM10" s="32">
        <f>SUMIFS(INDEX(Data!$A:$DP,,MATCH(AM$6,Data!$A$1:$DP$1,0)),Data!$A:$A,$E10,Data!$F:$F,$A$2,Data!$E:$E,$A$3,Data!$D:$D,$A$4)</f>
        <v>1119.1727411999998</v>
      </c>
      <c r="AN10" s="31">
        <f>SUMIFS(INDEX(Data!$A:$DP,,MATCH(AN$6,Data!$A$1:$DP$1,0)),Data!$A:$A,$E10,Data!$F:$F,$A$2,Data!$E:$E,$A$3,Data!$D:$D,$A$4)</f>
        <v>94.930199999999999</v>
      </c>
      <c r="AO10" s="31">
        <f>SUMIFS(INDEX(Data!$A:$DP,,MATCH(AO$6,Data!$A$1:$DP$1,0)),Data!$A:$A,$E10,Data!$F:$F,$A$2,Data!$E:$E,$A$3,Data!$D:$D,$A$4)</f>
        <v>94.930199999999999</v>
      </c>
      <c r="AP10" s="31">
        <f>SUMIFS(INDEX(Data!$A:$DP,,MATCH(AP$6,Data!$A$1:$DP$1,0)),Data!$A:$A,$E10,Data!$F:$F,$A$2,Data!$E:$E,$A$3,Data!$D:$D,$A$4)</f>
        <v>94.930199999999999</v>
      </c>
      <c r="AQ10" s="31">
        <f>SUMIFS(INDEX(Data!$A:$DP,,MATCH(AQ$6,Data!$A$1:$DP$1,0)),Data!$A:$A,$E10,Data!$F:$F,$A$2,Data!$E:$E,$A$3,Data!$D:$D,$A$4)</f>
        <v>96.354152999999982</v>
      </c>
      <c r="AR10" s="31">
        <f>SUMIFS(INDEX(Data!$A:$DP,,MATCH(AR$6,Data!$A$1:$DP$1,0)),Data!$A:$A,$E10,Data!$F:$F,$A$2,Data!$E:$E,$A$3,Data!$D:$D,$A$4)</f>
        <v>96.354152999999982</v>
      </c>
      <c r="AS10" s="31">
        <f>SUMIFS(INDEX(Data!$A:$DP,,MATCH(AS$6,Data!$A$1:$DP$1,0)),Data!$A:$A,$E10,Data!$F:$F,$A$2,Data!$E:$E,$A$3,Data!$D:$D,$A$4)</f>
        <v>96.354152999999982</v>
      </c>
      <c r="AT10" s="31">
        <f>SUMIFS(INDEX(Data!$A:$DP,,MATCH(AT$6,Data!$A$1:$DP$1,0)),Data!$A:$A,$E10,Data!$F:$F,$A$2,Data!$E:$E,$A$3,Data!$D:$D,$A$4)</f>
        <v>96.354152999999982</v>
      </c>
      <c r="AU10" s="31">
        <f>SUMIFS(INDEX(Data!$A:$DP,,MATCH(AU$6,Data!$A$1:$DP$1,0)),Data!$A:$A,$E10,Data!$F:$F,$A$2,Data!$E:$E,$A$3,Data!$D:$D,$A$4)</f>
        <v>94.311932399999989</v>
      </c>
      <c r="AV10" s="31">
        <f>SUMIFS(INDEX(Data!$A:$DP,,MATCH(AV$6,Data!$A$1:$DP$1,0)),Data!$A:$A,$E10,Data!$F:$F,$A$2,Data!$E:$E,$A$3,Data!$D:$D,$A$4)</f>
        <v>94.311932399999989</v>
      </c>
      <c r="AW10" s="31">
        <f>SUMIFS(INDEX(Data!$A:$DP,,MATCH(AW$6,Data!$A$1:$DP$1,0)),Data!$A:$A,$E10,Data!$F:$F,$A$2,Data!$E:$E,$A$3,Data!$D:$D,$A$4)</f>
        <v>94.311932399999989</v>
      </c>
      <c r="AX10" s="31">
        <f>SUMIFS(INDEX(Data!$A:$DP,,MATCH(AX$6,Data!$A$1:$DP$1,0)),Data!$A:$A,$E10,Data!$F:$F,$A$2,Data!$E:$E,$A$3,Data!$D:$D,$A$4)</f>
        <v>96.198171047999992</v>
      </c>
      <c r="AY10" s="31">
        <f>SUMIFS(INDEX(Data!$A:$DP,,MATCH(AY$6,Data!$A$1:$DP$1,0)),Data!$A:$A,$E10,Data!$F:$F,$A$2,Data!$E:$E,$A$3,Data!$D:$D,$A$4)</f>
        <v>96.198171047999992</v>
      </c>
      <c r="AZ10" s="31">
        <f>SUMIFS(INDEX(Data!$A:$DP,,MATCH(AZ$6,Data!$A$1:$DP$1,0)),Data!$A:$A,$E10,Data!$F:$F,$A$2,Data!$E:$E,$A$3,Data!$D:$D,$A$4)</f>
        <v>284.79060000000004</v>
      </c>
      <c r="BA10" s="31">
        <f>SUMIFS(INDEX(Data!$A:$DP,,MATCH(BA$6,Data!$A$1:$DP$1,0)),Data!$A:$A,$E10,Data!$F:$F,$A$2,Data!$E:$E,$A$3,Data!$D:$D,$A$4)</f>
        <v>289.06245899999999</v>
      </c>
      <c r="BB10" s="31">
        <f>SUMIFS(INDEX(Data!$A:$DP,,MATCH(BB$6,Data!$A$1:$DP$1,0)),Data!$A:$A,$E10,Data!$F:$F,$A$2,Data!$E:$E,$A$3,Data!$D:$D,$A$4)</f>
        <v>284.97801779999998</v>
      </c>
      <c r="BC10" s="31">
        <f>SUMIFS(INDEX(Data!$A:$DP,,MATCH(BC$6,Data!$A$1:$DP$1,0)),Data!$A:$A,$E10,Data!$F:$F,$A$2,Data!$E:$E,$A$3,Data!$D:$D,$A$4)</f>
        <v>286.70827449599994</v>
      </c>
      <c r="BD10" s="32">
        <f>SUMIFS(INDEX(Data!$A:$DP,,MATCH(BD$6,Data!$A$1:$DP$1,0)),Data!$A:$A,$E10,Data!$F:$F,$A$2,Data!$E:$E,$A$3,Data!$D:$D,$A$4)</f>
        <v>1145.5393512959999</v>
      </c>
      <c r="BE10" s="31">
        <f>SUMIFS(INDEX(Data!$A:$DP,,MATCH(BE$6,Data!$A$1:$DP$1,0)),Data!$A:$A,$E10,Data!$F:$F,$A$2,Data!$E:$E,$A$3,Data!$D:$D,$A$4)</f>
        <v>94.930199999999999</v>
      </c>
      <c r="BF10" s="31">
        <f>SUMIFS(INDEX(Data!$A:$DP,,MATCH(BF$6,Data!$A$1:$DP$1,0)),Data!$A:$A,$E10,Data!$F:$F,$A$2,Data!$E:$E,$A$3,Data!$D:$D,$A$4)</f>
        <v>94.930199999999999</v>
      </c>
      <c r="BG10" s="31">
        <f>SUMIFS(INDEX(Data!$A:$DP,,MATCH(BG$6,Data!$A$1:$DP$1,0)),Data!$A:$A,$E10,Data!$F:$F,$A$2,Data!$E:$E,$A$3,Data!$D:$D,$A$4)</f>
        <v>94.930199999999999</v>
      </c>
      <c r="BH10" s="31">
        <f>SUMIFS(INDEX(Data!$A:$DP,,MATCH(BH$6,Data!$A$1:$DP$1,0)),Data!$A:$A,$E10,Data!$F:$F,$A$2,Data!$E:$E,$A$3,Data!$D:$D,$A$4)</f>
        <v>96.354152999999982</v>
      </c>
      <c r="BI10" s="31">
        <f>SUMIFS(INDEX(Data!$A:$DP,,MATCH(BI$6,Data!$A$1:$DP$1,0)),Data!$A:$A,$E10,Data!$F:$F,$A$2,Data!$E:$E,$A$3,Data!$D:$D,$A$4)</f>
        <v>96.354152999999982</v>
      </c>
      <c r="BJ10" s="31">
        <f>SUMIFS(INDEX(Data!$A:$DP,,MATCH(BJ$6,Data!$A$1:$DP$1,0)),Data!$A:$A,$E10,Data!$F:$F,$A$2,Data!$E:$E,$A$3,Data!$D:$D,$A$4)</f>
        <v>96.354152999999982</v>
      </c>
      <c r="BK10" s="31">
        <f>SUMIFS(INDEX(Data!$A:$DP,,MATCH(BK$6,Data!$A$1:$DP$1,0)),Data!$A:$A,$E10,Data!$F:$F,$A$2,Data!$E:$E,$A$3,Data!$D:$D,$A$4)</f>
        <v>107.85109859999999</v>
      </c>
      <c r="BL10" s="31">
        <f>SUMIFS(INDEX(Data!$A:$DP,,MATCH(BL$6,Data!$A$1:$DP$1,0)),Data!$A:$A,$E10,Data!$F:$F,$A$2,Data!$E:$E,$A$3,Data!$D:$D,$A$4)</f>
        <v>105.80887799999998</v>
      </c>
      <c r="BM10" s="31">
        <f>SUMIFS(INDEX(Data!$A:$DP,,MATCH(BM$6,Data!$A$1:$DP$1,0)),Data!$A:$A,$E10,Data!$F:$F,$A$2,Data!$E:$E,$A$3,Data!$D:$D,$A$4)</f>
        <v>105.80887799999998</v>
      </c>
      <c r="BN10" s="31">
        <f>SUMIFS(INDEX(Data!$A:$DP,,MATCH(BN$6,Data!$A$1:$DP$1,0)),Data!$A:$A,$E10,Data!$F:$F,$A$2,Data!$E:$E,$A$3,Data!$D:$D,$A$4)</f>
        <v>105.80887799999998</v>
      </c>
      <c r="BO10" s="31">
        <f>SUMIFS(INDEX(Data!$A:$DP,,MATCH(BO$6,Data!$A$1:$DP$1,0)),Data!$A:$A,$E10,Data!$F:$F,$A$2,Data!$E:$E,$A$3,Data!$D:$D,$A$4)</f>
        <v>107.92505555999998</v>
      </c>
      <c r="BP10" s="31">
        <f>SUMIFS(INDEX(Data!$A:$DP,,MATCH(BP$6,Data!$A$1:$DP$1,0)),Data!$A:$A,$E10,Data!$F:$F,$A$2,Data!$E:$E,$A$3,Data!$D:$D,$A$4)</f>
        <v>107.92505555999998</v>
      </c>
      <c r="BQ10" s="31">
        <f>SUMIFS(INDEX(Data!$A:$DP,,MATCH(BQ$6,Data!$A$1:$DP$1,0)),Data!$A:$A,$E10,Data!$F:$F,$A$2,Data!$E:$E,$A$3,Data!$D:$D,$A$4)</f>
        <v>284.79060000000004</v>
      </c>
      <c r="BR10" s="31">
        <f>SUMIFS(INDEX(Data!$A:$DP,,MATCH(BR$6,Data!$A$1:$DP$1,0)),Data!$A:$A,$E10,Data!$F:$F,$A$2,Data!$E:$E,$A$3,Data!$D:$D,$A$4)</f>
        <v>289.06245899999999</v>
      </c>
      <c r="BS10" s="31">
        <f>SUMIFS(INDEX(Data!$A:$DP,,MATCH(BS$6,Data!$A$1:$DP$1,0)),Data!$A:$A,$E10,Data!$F:$F,$A$2,Data!$E:$E,$A$3,Data!$D:$D,$A$4)</f>
        <v>319.46885459999999</v>
      </c>
      <c r="BT10" s="31">
        <f>SUMIFS(INDEX(Data!$A:$DP,,MATCH(BT$6,Data!$A$1:$DP$1,0)),Data!$A:$A,$E10,Data!$F:$F,$A$2,Data!$E:$E,$A$3,Data!$D:$D,$A$4)</f>
        <v>321.65898911999994</v>
      </c>
      <c r="BU10" s="32">
        <f>SUMIFS(INDEX(Data!$A:$DP,,MATCH(BU$6,Data!$A$1:$DP$1,0)),Data!$A:$A,$E10,Data!$F:$F,$A$2,Data!$E:$E,$A$3,Data!$D:$D,$A$4)</f>
        <v>1214.9809027199999</v>
      </c>
      <c r="BV10" s="31">
        <f>SUMIFS(INDEX(Data!$A:$DP,,MATCH(BV$6,Data!$A$1:$DP$1,0)),Data!$A:$A,$E10,Data!$F:$F,$A$2,Data!$E:$E,$A$3,Data!$D:$D,$A$4)</f>
        <v>94.930199999999999</v>
      </c>
      <c r="BW10" s="31">
        <f>SUMIFS(INDEX(Data!$A:$DP,,MATCH(BW$6,Data!$A$1:$DP$1,0)),Data!$A:$A,$E10,Data!$F:$F,$A$2,Data!$E:$E,$A$3,Data!$D:$D,$A$4)</f>
        <v>94.930199999999999</v>
      </c>
      <c r="BX10" s="31">
        <f>SUMIFS(INDEX(Data!$A:$DP,,MATCH(BX$6,Data!$A$1:$DP$1,0)),Data!$A:$A,$E10,Data!$F:$F,$A$2,Data!$E:$E,$A$3,Data!$D:$D,$A$4)</f>
        <v>94.930199999999999</v>
      </c>
      <c r="BY10" s="31">
        <f>SUMIFS(INDEX(Data!$A:$DP,,MATCH(BY$6,Data!$A$1:$DP$1,0)),Data!$A:$A,$E10,Data!$F:$F,$A$2,Data!$E:$E,$A$3,Data!$D:$D,$A$4)</f>
        <v>96.354152999999982</v>
      </c>
      <c r="BZ10" s="31">
        <f>SUMIFS(INDEX(Data!$A:$DP,,MATCH(BZ$6,Data!$A$1:$DP$1,0)),Data!$A:$A,$E10,Data!$F:$F,$A$2,Data!$E:$E,$A$3,Data!$D:$D,$A$4)</f>
        <v>96.354152999999982</v>
      </c>
      <c r="CA10" s="31">
        <f>SUMIFS(INDEX(Data!$A:$DP,,MATCH(CA$6,Data!$A$1:$DP$1,0)),Data!$A:$A,$E10,Data!$F:$F,$A$2,Data!$E:$E,$A$3,Data!$D:$D,$A$4)</f>
        <v>96.354152999999982</v>
      </c>
      <c r="CB10" s="31">
        <f>SUMIFS(INDEX(Data!$A:$DP,,MATCH(CB$6,Data!$A$1:$DP$1,0)),Data!$A:$A,$E10,Data!$F:$F,$A$2,Data!$E:$E,$A$3,Data!$D:$D,$A$4)</f>
        <v>107.85109859999999</v>
      </c>
      <c r="CC10" s="31">
        <f>SUMIFS(INDEX(Data!$A:$DP,,MATCH(CC$6,Data!$A$1:$DP$1,0)),Data!$A:$A,$E10,Data!$F:$F,$A$2,Data!$E:$E,$A$3,Data!$D:$D,$A$4)</f>
        <v>105.80887799999998</v>
      </c>
      <c r="CD10" s="31">
        <f>SUMIFS(INDEX(Data!$A:$DP,,MATCH(CD$6,Data!$A$1:$DP$1,0)),Data!$A:$A,$E10,Data!$F:$F,$A$2,Data!$E:$E,$A$3,Data!$D:$D,$A$4)</f>
        <v>105.80887799999998</v>
      </c>
      <c r="CE10" s="31">
        <f>SUMIFS(INDEX(Data!$A:$DP,,MATCH(CE$6,Data!$A$1:$DP$1,0)),Data!$A:$A,$E10,Data!$F:$F,$A$2,Data!$E:$E,$A$3,Data!$D:$D,$A$4)</f>
        <v>105.80887799999998</v>
      </c>
      <c r="CF10" s="31">
        <f>SUMIFS(INDEX(Data!$A:$DP,,MATCH(CF$6,Data!$A$1:$DP$1,0)),Data!$A:$A,$E10,Data!$F:$F,$A$2,Data!$E:$E,$A$3,Data!$D:$D,$A$4)</f>
        <v>107.92505555999998</v>
      </c>
      <c r="CG10" s="31">
        <f>SUMIFS(INDEX(Data!$A:$DP,,MATCH(CG$6,Data!$A$1:$DP$1,0)),Data!$A:$A,$E10,Data!$F:$F,$A$2,Data!$E:$E,$A$3,Data!$D:$D,$A$4)</f>
        <v>107.92505555999998</v>
      </c>
      <c r="CH10" s="31">
        <f>SUMIFS(INDEX(Data!$A:$DP,,MATCH(CH$6,Data!$A$1:$DP$1,0)),Data!$A:$A,$E10,Data!$F:$F,$A$2,Data!$E:$E,$A$3,Data!$D:$D,$A$4)</f>
        <v>284.79060000000004</v>
      </c>
      <c r="CI10" s="31">
        <f>SUMIFS(INDEX(Data!$A:$DP,,MATCH(CI$6,Data!$A$1:$DP$1,0)),Data!$A:$A,$E10,Data!$F:$F,$A$2,Data!$E:$E,$A$3,Data!$D:$D,$A$4)</f>
        <v>289.06245899999999</v>
      </c>
      <c r="CJ10" s="31">
        <f>SUMIFS(INDEX(Data!$A:$DP,,MATCH(CJ$6,Data!$A$1:$DP$1,0)),Data!$A:$A,$E10,Data!$F:$F,$A$2,Data!$E:$E,$A$3,Data!$D:$D,$A$4)</f>
        <v>319.46885459999999</v>
      </c>
      <c r="CK10" s="31">
        <f>SUMIFS(INDEX(Data!$A:$DP,,MATCH(CK$6,Data!$A$1:$DP$1,0)),Data!$A:$A,$E10,Data!$F:$F,$A$2,Data!$E:$E,$A$3,Data!$D:$D,$A$4)</f>
        <v>321.65898911999994</v>
      </c>
      <c r="CL10" s="32">
        <f>SUMIFS(INDEX(Data!$A:$DP,,MATCH(CL$6,Data!$A$1:$DP$1,0)),Data!$A:$A,$E10,Data!$F:$F,$A$2,Data!$E:$E,$A$3,Data!$D:$D,$A$4)</f>
        <v>1214.9809027199999</v>
      </c>
      <c r="CM10" s="31">
        <f>SUMIFS(INDEX(Data!$A:$DP,,MATCH(CM$6,Data!$A$1:$DP$1,0)),Data!$A:$A,$E10,Data!$F:$F,$A$2,Data!$E:$E,$A$3,Data!$D:$D,$A$4)</f>
        <v>115.28417278375197</v>
      </c>
      <c r="CN10" s="31">
        <f>SUMIFS(INDEX(Data!$A:$DP,,MATCH(CN$6,Data!$A$1:$DP$1,0)),Data!$A:$A,$E10,Data!$F:$F,$A$2,Data!$E:$E,$A$3,Data!$D:$D,$A$4)</f>
        <v>115.28417278375197</v>
      </c>
      <c r="CO10" s="31">
        <f>SUMIFS(INDEX(Data!$A:$DP,,MATCH(CO$6,Data!$A$1:$DP$1,0)),Data!$A:$A,$E10,Data!$F:$F,$A$2,Data!$E:$E,$A$3,Data!$D:$D,$A$4)</f>
        <v>115.28417278375197</v>
      </c>
      <c r="CP10" s="31">
        <f>SUMIFS(INDEX(Data!$A:$DP,,MATCH(CP$6,Data!$A$1:$DP$1,0)),Data!$A:$A,$E10,Data!$F:$F,$A$2,Data!$E:$E,$A$3,Data!$D:$D,$A$4)</f>
        <v>115.28417278375197</v>
      </c>
      <c r="CQ10" s="31">
        <f>SUMIFS(INDEX(Data!$A:$DP,,MATCH(CQ$6,Data!$A$1:$DP$1,0)),Data!$A:$A,$E10,Data!$F:$F,$A$2,Data!$E:$E,$A$3,Data!$D:$D,$A$4)</f>
        <v>115.28417278375197</v>
      </c>
      <c r="CR10" s="31">
        <f>SUMIFS(INDEX(Data!$A:$DP,,MATCH(CR$6,Data!$A$1:$DP$1,0)),Data!$A:$A,$E10,Data!$F:$F,$A$2,Data!$E:$E,$A$3,Data!$D:$D,$A$4)</f>
        <v>115.28417278375197</v>
      </c>
      <c r="CS10" s="31">
        <f>SUMIFS(INDEX(Data!$A:$DP,,MATCH(CS$6,Data!$A$1:$DP$1,0)),Data!$A:$A,$E10,Data!$F:$F,$A$2,Data!$E:$E,$A$3,Data!$D:$D,$A$4)</f>
        <v>129.12565116830399</v>
      </c>
      <c r="CT10" s="31">
        <f>SUMIFS(INDEX(Data!$A:$DP,,MATCH(CT$6,Data!$A$1:$DP$1,0)),Data!$A:$A,$E10,Data!$F:$F,$A$2,Data!$E:$E,$A$3,Data!$D:$D,$A$4)</f>
        <v>126.76983322399197</v>
      </c>
      <c r="CU10" s="31">
        <f>SUMIFS(INDEX(Data!$A:$DP,,MATCH(CU$6,Data!$A$1:$DP$1,0)),Data!$A:$A,$E10,Data!$F:$F,$A$2,Data!$E:$E,$A$3,Data!$D:$D,$A$4)</f>
        <v>122.33288906115224</v>
      </c>
      <c r="CV10" s="31">
        <f>SUMIFS(INDEX(Data!$A:$DP,,MATCH(CV$6,Data!$A$1:$DP$1,0)),Data!$A:$A,$E10,Data!$F:$F,$A$2,Data!$E:$E,$A$3,Data!$D:$D,$A$4)</f>
        <v>122.33288906115224</v>
      </c>
      <c r="CW10" s="31">
        <f>SUMIFS(INDEX(Data!$A:$DP,,MATCH(CW$6,Data!$A$1:$DP$1,0)),Data!$A:$A,$E10,Data!$F:$F,$A$2,Data!$E:$E,$A$3,Data!$D:$D,$A$4)</f>
        <v>122.33288906115224</v>
      </c>
      <c r="CX10" s="31">
        <f>SUMIFS(INDEX(Data!$A:$DP,,MATCH(CX$6,Data!$A$1:$DP$1,0)),Data!$A:$A,$E10,Data!$F:$F,$A$2,Data!$E:$E,$A$3,Data!$D:$D,$A$4)</f>
        <v>122.33288906115224</v>
      </c>
      <c r="CY10" s="31">
        <f>SUMIFS(INDEX(Data!$A:$DP,,MATCH(CY$6,Data!$A$1:$DP$1,0)),Data!$A:$A,$E10,Data!$F:$F,$A$2,Data!$E:$E,$A$3,Data!$D:$D,$A$4)</f>
        <v>345.85251835125598</v>
      </c>
      <c r="CZ10" s="31">
        <f>SUMIFS(INDEX(Data!$A:$DP,,MATCH(CZ$6,Data!$A$1:$DP$1,0)),Data!$A:$A,$E10,Data!$F:$F,$A$2,Data!$E:$E,$A$3,Data!$D:$D,$A$4)</f>
        <v>345.85251835125598</v>
      </c>
      <c r="DA10" s="31">
        <f>SUMIFS(INDEX(Data!$A:$DP,,MATCH(DA$6,Data!$A$1:$DP$1,0)),Data!$A:$A,$E10,Data!$F:$F,$A$2,Data!$E:$E,$A$3,Data!$D:$D,$A$4)</f>
        <v>378.22837345344811</v>
      </c>
      <c r="DB10" s="31">
        <f>SUMIFS(INDEX(Data!$A:$DP,,MATCH(DB$6,Data!$A$1:$DP$1,0)),Data!$A:$A,$E10,Data!$F:$F,$A$2,Data!$E:$E,$A$3,Data!$D:$D,$A$4)</f>
        <v>366.99866718345675</v>
      </c>
      <c r="DC10" s="33">
        <f>SUMIFS(INDEX(Data!$A:$DP,,MATCH(DC$6,Data!$A$1:$DP$1,0)),Data!$A:$A,$E10,Data!$F:$F,$A$2,Data!$E:$E,$A$3,Data!$D:$D,$A$4)</f>
        <v>1436.932077339417</v>
      </c>
      <c r="DE10" s="44">
        <f t="shared" si="1"/>
        <v>123.79539129599993</v>
      </c>
      <c r="DF10" s="47">
        <f t="shared" si="2"/>
        <v>0.12116087409608944</v>
      </c>
      <c r="DH10" s="39">
        <f>SUMIFS(INDEX(Data!$A:$DP,,MATCH(DH$6,Data!$A$1:$DP$1,0)),Data!$A:$A,$E10,Data!$F:$F,$A$2,Data!$E:$E,$A$3,Data!$D:$D,$A$4)</f>
        <v>253.12799999999999</v>
      </c>
      <c r="DI10" s="32">
        <f>SUMIFS(INDEX(Data!$A:$DP,,MATCH(DI$6,Data!$A$1:$DP$1,0)),Data!$A:$A,$E10,Data!$F:$F,$A$2,Data!$E:$E,$A$3,Data!$D:$D,$A$4)</f>
        <v>275.77367999999996</v>
      </c>
      <c r="DJ10" s="32">
        <f>SUMIFS(INDEX(Data!$A:$DP,,MATCH(DJ$6,Data!$A$1:$DP$1,0)),Data!$A:$A,$E10,Data!$F:$F,$A$2,Data!$E:$E,$A$3,Data!$D:$D,$A$4)</f>
        <v>284.79060000000004</v>
      </c>
      <c r="DK10" s="32">
        <f>SUMIFS(INDEX(Data!$A:$DP,,MATCH(DK$6,Data!$A$1:$DP$1,0)),Data!$A:$A,$E10,Data!$F:$F,$A$2,Data!$E:$E,$A$3,Data!$D:$D,$A$4)</f>
        <v>284.79060000000004</v>
      </c>
      <c r="DL10" s="32">
        <f>SUMIFS(INDEX(Data!$A:$DP,,MATCH(DL$6,Data!$A$1:$DP$1,0)),Data!$A:$A,$E10,Data!$F:$F,$A$2,Data!$E:$E,$A$3,Data!$D:$D,$A$4)</f>
        <v>284.79060000000004</v>
      </c>
      <c r="DM10" s="33">
        <f>SUMIFS(INDEX(Data!$A:$DP,,MATCH(DM$6,Data!$A$1:$DP$1,0)),Data!$A:$A,$E10,Data!$F:$F,$A$2,Data!$E:$E,$A$3,Data!$D:$D,$A$4)</f>
        <v>345.85251835125598</v>
      </c>
      <c r="DO10" s="44">
        <f t="shared" si="3"/>
        <v>31.662600000000054</v>
      </c>
      <c r="DP10" s="47">
        <f t="shared" si="4"/>
        <v>0.1250853323219876</v>
      </c>
    </row>
    <row r="11" spans="1:120" s="19" customFormat="1" ht="23.25" customHeight="1" x14ac:dyDescent="0.2">
      <c r="E11" s="22" t="str">
        <f>Lists!B43</f>
        <v>COGS</v>
      </c>
      <c r="F11" s="31">
        <f>SUMIFS(INDEX(Data!$A:$DP,,MATCH(F$6,Data!$A$1:$DP$1,0)),Data!$A:$A,$E11,Data!$F:$F,$A$2,Data!$E:$E,$A$3,Data!$D:$D,$A$4)</f>
        <v>1582.05</v>
      </c>
      <c r="G11" s="31">
        <f>SUMIFS(INDEX(Data!$A:$DP,,MATCH(G$6,Data!$A$1:$DP$1,0)),Data!$A:$A,$E11,Data!$F:$F,$A$2,Data!$E:$E,$A$3,Data!$D:$D,$A$4)</f>
        <v>1582.05</v>
      </c>
      <c r="H11" s="31">
        <f>SUMIFS(INDEX(Data!$A:$DP,,MATCH(H$6,Data!$A$1:$DP$1,0)),Data!$A:$A,$E11,Data!$F:$F,$A$2,Data!$E:$E,$A$3,Data!$D:$D,$A$4)</f>
        <v>1582.05</v>
      </c>
      <c r="I11" s="31">
        <f>SUMIFS(INDEX(Data!$A:$DP,,MATCH(I$6,Data!$A$1:$DP$1,0)),Data!$A:$A,$E11,Data!$F:$F,$A$2,Data!$E:$E,$A$3,Data!$D:$D,$A$4)</f>
        <v>1582.05</v>
      </c>
      <c r="J11" s="31">
        <f>SUMIFS(INDEX(Data!$A:$DP,,MATCH(J$6,Data!$A$1:$DP$1,0)),Data!$A:$A,$E11,Data!$F:$F,$A$2,Data!$E:$E,$A$3,Data!$D:$D,$A$4)</f>
        <v>1582.05</v>
      </c>
      <c r="K11" s="31">
        <f>SUMIFS(INDEX(Data!$A:$DP,,MATCH(K$6,Data!$A$1:$DP$1,0)),Data!$A:$A,$E11,Data!$F:$F,$A$2,Data!$E:$E,$A$3,Data!$D:$D,$A$4)</f>
        <v>1582.05</v>
      </c>
      <c r="L11" s="31">
        <f>SUMIFS(INDEX(Data!$A:$DP,,MATCH(L$6,Data!$A$1:$DP$1,0)),Data!$A:$A,$E11,Data!$F:$F,$A$2,Data!$E:$E,$A$3,Data!$D:$D,$A$4)</f>
        <v>1637.42175</v>
      </c>
      <c r="M11" s="31">
        <f>SUMIFS(INDEX(Data!$A:$DP,,MATCH(M$6,Data!$A$1:$DP$1,0)),Data!$A:$A,$E11,Data!$F:$F,$A$2,Data!$E:$E,$A$3,Data!$D:$D,$A$4)</f>
        <v>1605.5954999999999</v>
      </c>
      <c r="N11" s="31">
        <f>SUMIFS(INDEX(Data!$A:$DP,,MATCH(N$6,Data!$A$1:$DP$1,0)),Data!$A:$A,$E11,Data!$F:$F,$A$2,Data!$E:$E,$A$3,Data!$D:$D,$A$4)</f>
        <v>1605.5954999999999</v>
      </c>
      <c r="O11" s="31">
        <f>SUMIFS(INDEX(Data!$A:$DP,,MATCH(O$6,Data!$A$1:$DP$1,0)),Data!$A:$A,$E11,Data!$F:$F,$A$2,Data!$E:$E,$A$3,Data!$D:$D,$A$4)</f>
        <v>1605.5954999999999</v>
      </c>
      <c r="P11" s="31">
        <f>SUMIFS(INDEX(Data!$A:$DP,,MATCH(P$6,Data!$A$1:$DP$1,0)),Data!$A:$A,$E11,Data!$F:$F,$A$2,Data!$E:$E,$A$3,Data!$D:$D,$A$4)</f>
        <v>1605.5954999999999</v>
      </c>
      <c r="Q11" s="31">
        <f>SUMIFS(INDEX(Data!$A:$DP,,MATCH(Q$6,Data!$A$1:$DP$1,0)),Data!$A:$A,$E11,Data!$F:$F,$A$2,Data!$E:$E,$A$3,Data!$D:$D,$A$4)</f>
        <v>1605.5954999999999</v>
      </c>
      <c r="R11" s="31">
        <f>SUMIFS(INDEX(Data!$A:$DP,,MATCH(R$6,Data!$A$1:$DP$1,0)),Data!$A:$A,$E11,Data!$F:$F,$A$2,Data!$E:$E,$A$3,Data!$D:$D,$A$4)</f>
        <v>4746.1499999999996</v>
      </c>
      <c r="S11" s="31">
        <f>SUMIFS(INDEX(Data!$A:$DP,,MATCH(S$6,Data!$A$1:$DP$1,0)),Data!$A:$A,$E11,Data!$F:$F,$A$2,Data!$E:$E,$A$3,Data!$D:$D,$A$4)</f>
        <v>4746.1499999999996</v>
      </c>
      <c r="T11" s="31">
        <f>SUMIFS(INDEX(Data!$A:$DP,,MATCH(T$6,Data!$A$1:$DP$1,0)),Data!$A:$A,$E11,Data!$F:$F,$A$2,Data!$E:$E,$A$3,Data!$D:$D,$A$4)</f>
        <v>4848.6127500000002</v>
      </c>
      <c r="U11" s="31">
        <f>SUMIFS(INDEX(Data!$A:$DP,,MATCH(U$6,Data!$A$1:$DP$1,0)),Data!$A:$A,$E11,Data!$F:$F,$A$2,Data!$E:$E,$A$3,Data!$D:$D,$A$4)</f>
        <v>4816.7865000000002</v>
      </c>
      <c r="V11" s="32">
        <f>SUMIFS(INDEX(Data!$A:$DP,,MATCH(V$6,Data!$A$1:$DP$1,0)),Data!$A:$A,$E11,Data!$F:$F,$A$2,Data!$E:$E,$A$3,Data!$D:$D,$A$4)</f>
        <v>19157.699249999998</v>
      </c>
      <c r="W11" s="31">
        <f>SUMIFS(INDEX(Data!$A:$DP,,MATCH(W$6,Data!$A$1:$DP$1,0)),Data!$A:$A,$E11,Data!$F:$F,$A$2,Data!$E:$E,$A$3,Data!$D:$D,$A$4)</f>
        <v>1723.5855000000001</v>
      </c>
      <c r="X11" s="31">
        <f>SUMIFS(INDEX(Data!$A:$DP,,MATCH(X$6,Data!$A$1:$DP$1,0)),Data!$A:$A,$E11,Data!$F:$F,$A$2,Data!$E:$E,$A$3,Data!$D:$D,$A$4)</f>
        <v>1723.5855000000001</v>
      </c>
      <c r="Y11" s="31">
        <f>SUMIFS(INDEX(Data!$A:$DP,,MATCH(Y$6,Data!$A$1:$DP$1,0)),Data!$A:$A,$E11,Data!$F:$F,$A$2,Data!$E:$E,$A$3,Data!$D:$D,$A$4)</f>
        <v>1723.5855000000001</v>
      </c>
      <c r="Z11" s="31">
        <f>SUMIFS(INDEX(Data!$A:$DP,,MATCH(Z$6,Data!$A$1:$DP$1,0)),Data!$A:$A,$E11,Data!$F:$F,$A$2,Data!$E:$E,$A$3,Data!$D:$D,$A$4)</f>
        <v>1775.2930649999998</v>
      </c>
      <c r="AA11" s="31">
        <f>SUMIFS(INDEX(Data!$A:$DP,,MATCH(AA$6,Data!$A$1:$DP$1,0)),Data!$A:$A,$E11,Data!$F:$F,$A$2,Data!$E:$E,$A$3,Data!$D:$D,$A$4)</f>
        <v>1775.2930649999998</v>
      </c>
      <c r="AB11" s="31">
        <f>SUMIFS(INDEX(Data!$A:$DP,,MATCH(AB$6,Data!$A$1:$DP$1,0)),Data!$A:$A,$E11,Data!$F:$F,$A$2,Data!$E:$E,$A$3,Data!$D:$D,$A$4)</f>
        <v>1775.2930649999998</v>
      </c>
      <c r="AC11" s="31">
        <f>SUMIFS(INDEX(Data!$A:$DP,,MATCH(AC$6,Data!$A$1:$DP$1,0)),Data!$A:$A,$E11,Data!$F:$F,$A$2,Data!$E:$E,$A$3,Data!$D:$D,$A$4)</f>
        <v>1775.2930649999998</v>
      </c>
      <c r="AD11" s="31">
        <f>SUMIFS(INDEX(Data!$A:$DP,,MATCH(AD$6,Data!$A$1:$DP$1,0)),Data!$A:$A,$E11,Data!$F:$F,$A$2,Data!$E:$E,$A$3,Data!$D:$D,$A$4)</f>
        <v>1742.5120274999999</v>
      </c>
      <c r="AE11" s="31">
        <f>SUMIFS(INDEX(Data!$A:$DP,,MATCH(AE$6,Data!$A$1:$DP$1,0)),Data!$A:$A,$E11,Data!$F:$F,$A$2,Data!$E:$E,$A$3,Data!$D:$D,$A$4)</f>
        <v>1742.5120274999999</v>
      </c>
      <c r="AF11" s="31">
        <f>SUMIFS(INDEX(Data!$A:$DP,,MATCH(AF$6,Data!$A$1:$DP$1,0)),Data!$A:$A,$E11,Data!$F:$F,$A$2,Data!$E:$E,$A$3,Data!$D:$D,$A$4)</f>
        <v>1742.5120274999999</v>
      </c>
      <c r="AG11" s="31">
        <f>SUMIFS(INDEX(Data!$A:$DP,,MATCH(AG$6,Data!$A$1:$DP$1,0)),Data!$A:$A,$E11,Data!$F:$F,$A$2,Data!$E:$E,$A$3,Data!$D:$D,$A$4)</f>
        <v>1742.5120274999999</v>
      </c>
      <c r="AH11" s="31">
        <f>SUMIFS(INDEX(Data!$A:$DP,,MATCH(AH$6,Data!$A$1:$DP$1,0)),Data!$A:$A,$E11,Data!$F:$F,$A$2,Data!$E:$E,$A$3,Data!$D:$D,$A$4)</f>
        <v>1742.5120274999999</v>
      </c>
      <c r="AI11" s="31">
        <f>SUMIFS(INDEX(Data!$A:$DP,,MATCH(AI$6,Data!$A$1:$DP$1,0)),Data!$A:$A,$E11,Data!$F:$F,$A$2,Data!$E:$E,$A$3,Data!$D:$D,$A$4)</f>
        <v>5170.7564999999995</v>
      </c>
      <c r="AJ11" s="31">
        <f>SUMIFS(INDEX(Data!$A:$DP,,MATCH(AJ$6,Data!$A$1:$DP$1,0)),Data!$A:$A,$E11,Data!$F:$F,$A$2,Data!$E:$E,$A$3,Data!$D:$D,$A$4)</f>
        <v>5325.8791949999995</v>
      </c>
      <c r="AK11" s="31">
        <f>SUMIFS(INDEX(Data!$A:$DP,,MATCH(AK$6,Data!$A$1:$DP$1,0)),Data!$A:$A,$E11,Data!$F:$F,$A$2,Data!$E:$E,$A$3,Data!$D:$D,$A$4)</f>
        <v>5260.3171199999988</v>
      </c>
      <c r="AL11" s="31">
        <f>SUMIFS(INDEX(Data!$A:$DP,,MATCH(AL$6,Data!$A$1:$DP$1,0)),Data!$A:$A,$E11,Data!$F:$F,$A$2,Data!$E:$E,$A$3,Data!$D:$D,$A$4)</f>
        <v>5227.5360824999998</v>
      </c>
      <c r="AM11" s="32">
        <f>SUMIFS(INDEX(Data!$A:$DP,,MATCH(AM$6,Data!$A$1:$DP$1,0)),Data!$A:$A,$E11,Data!$F:$F,$A$2,Data!$E:$E,$A$3,Data!$D:$D,$A$4)</f>
        <v>20984.488897499999</v>
      </c>
      <c r="AN11" s="31">
        <f>SUMIFS(INDEX(Data!$A:$DP,,MATCH(AN$6,Data!$A$1:$DP$1,0)),Data!$A:$A,$E11,Data!$F:$F,$A$2,Data!$E:$E,$A$3,Data!$D:$D,$A$4)</f>
        <v>1779.9412499999999</v>
      </c>
      <c r="AO11" s="31">
        <f>SUMIFS(INDEX(Data!$A:$DP,,MATCH(AO$6,Data!$A$1:$DP$1,0)),Data!$A:$A,$E11,Data!$F:$F,$A$2,Data!$E:$E,$A$3,Data!$D:$D,$A$4)</f>
        <v>1779.9412499999999</v>
      </c>
      <c r="AP11" s="31">
        <f>SUMIFS(INDEX(Data!$A:$DP,,MATCH(AP$6,Data!$A$1:$DP$1,0)),Data!$A:$A,$E11,Data!$F:$F,$A$2,Data!$E:$E,$A$3,Data!$D:$D,$A$4)</f>
        <v>1779.9412499999999</v>
      </c>
      <c r="AQ11" s="31">
        <f>SUMIFS(INDEX(Data!$A:$DP,,MATCH(AQ$6,Data!$A$1:$DP$1,0)),Data!$A:$A,$E11,Data!$F:$F,$A$2,Data!$E:$E,$A$3,Data!$D:$D,$A$4)</f>
        <v>1806.6403687499997</v>
      </c>
      <c r="AR11" s="31">
        <f>SUMIFS(INDEX(Data!$A:$DP,,MATCH(AR$6,Data!$A$1:$DP$1,0)),Data!$A:$A,$E11,Data!$F:$F,$A$2,Data!$E:$E,$A$3,Data!$D:$D,$A$4)</f>
        <v>1806.6403687499997</v>
      </c>
      <c r="AS11" s="31">
        <f>SUMIFS(INDEX(Data!$A:$DP,,MATCH(AS$6,Data!$A$1:$DP$1,0)),Data!$A:$A,$E11,Data!$F:$F,$A$2,Data!$E:$E,$A$3,Data!$D:$D,$A$4)</f>
        <v>1806.6403687499997</v>
      </c>
      <c r="AT11" s="31">
        <f>SUMIFS(INDEX(Data!$A:$DP,,MATCH(AT$6,Data!$A$1:$DP$1,0)),Data!$A:$A,$E11,Data!$F:$F,$A$2,Data!$E:$E,$A$3,Data!$D:$D,$A$4)</f>
        <v>1806.6403687499997</v>
      </c>
      <c r="AU11" s="31">
        <f>SUMIFS(INDEX(Data!$A:$DP,,MATCH(AU$6,Data!$A$1:$DP$1,0)),Data!$A:$A,$E11,Data!$F:$F,$A$2,Data!$E:$E,$A$3,Data!$D:$D,$A$4)</f>
        <v>1768.3487324999996</v>
      </c>
      <c r="AV11" s="31">
        <f>SUMIFS(INDEX(Data!$A:$DP,,MATCH(AV$6,Data!$A$1:$DP$1,0)),Data!$A:$A,$E11,Data!$F:$F,$A$2,Data!$E:$E,$A$3,Data!$D:$D,$A$4)</f>
        <v>1768.3487324999996</v>
      </c>
      <c r="AW11" s="31">
        <f>SUMIFS(INDEX(Data!$A:$DP,,MATCH(AW$6,Data!$A$1:$DP$1,0)),Data!$A:$A,$E11,Data!$F:$F,$A$2,Data!$E:$E,$A$3,Data!$D:$D,$A$4)</f>
        <v>1768.3487324999996</v>
      </c>
      <c r="AX11" s="31">
        <f>SUMIFS(INDEX(Data!$A:$DP,,MATCH(AX$6,Data!$A$1:$DP$1,0)),Data!$A:$A,$E11,Data!$F:$F,$A$2,Data!$E:$E,$A$3,Data!$D:$D,$A$4)</f>
        <v>1803.7157071499996</v>
      </c>
      <c r="AY11" s="31">
        <f>SUMIFS(INDEX(Data!$A:$DP,,MATCH(AY$6,Data!$A$1:$DP$1,0)),Data!$A:$A,$E11,Data!$F:$F,$A$2,Data!$E:$E,$A$3,Data!$D:$D,$A$4)</f>
        <v>1803.7157071499996</v>
      </c>
      <c r="AZ11" s="31">
        <f>SUMIFS(INDEX(Data!$A:$DP,,MATCH(AZ$6,Data!$A$1:$DP$1,0)),Data!$A:$A,$E11,Data!$F:$F,$A$2,Data!$E:$E,$A$3,Data!$D:$D,$A$4)</f>
        <v>5339.8237499999996</v>
      </c>
      <c r="BA11" s="31">
        <f>SUMIFS(INDEX(Data!$A:$DP,,MATCH(BA$6,Data!$A$1:$DP$1,0)),Data!$A:$A,$E11,Data!$F:$F,$A$2,Data!$E:$E,$A$3,Data!$D:$D,$A$4)</f>
        <v>5419.921106249999</v>
      </c>
      <c r="BB11" s="31">
        <f>SUMIFS(INDEX(Data!$A:$DP,,MATCH(BB$6,Data!$A$1:$DP$1,0)),Data!$A:$A,$E11,Data!$F:$F,$A$2,Data!$E:$E,$A$3,Data!$D:$D,$A$4)</f>
        <v>5343.3378337499989</v>
      </c>
      <c r="BC11" s="31">
        <f>SUMIFS(INDEX(Data!$A:$DP,,MATCH(BC$6,Data!$A$1:$DP$1,0)),Data!$A:$A,$E11,Data!$F:$F,$A$2,Data!$E:$E,$A$3,Data!$D:$D,$A$4)</f>
        <v>5375.7801467999989</v>
      </c>
      <c r="BD11" s="32">
        <f>SUMIFS(INDEX(Data!$A:$DP,,MATCH(BD$6,Data!$A$1:$DP$1,0)),Data!$A:$A,$E11,Data!$F:$F,$A$2,Data!$E:$E,$A$3,Data!$D:$D,$A$4)</f>
        <v>21478.862836799999</v>
      </c>
      <c r="BE11" s="31">
        <f>SUMIFS(INDEX(Data!$A:$DP,,MATCH(BE$6,Data!$A$1:$DP$1,0)),Data!$A:$A,$E11,Data!$F:$F,$A$2,Data!$E:$E,$A$3,Data!$D:$D,$A$4)</f>
        <v>1779.9412499999999</v>
      </c>
      <c r="BF11" s="31">
        <f>SUMIFS(INDEX(Data!$A:$DP,,MATCH(BF$6,Data!$A$1:$DP$1,0)),Data!$A:$A,$E11,Data!$F:$F,$A$2,Data!$E:$E,$A$3,Data!$D:$D,$A$4)</f>
        <v>1779.9412499999999</v>
      </c>
      <c r="BG11" s="31">
        <f>SUMIFS(INDEX(Data!$A:$DP,,MATCH(BG$6,Data!$A$1:$DP$1,0)),Data!$A:$A,$E11,Data!$F:$F,$A$2,Data!$E:$E,$A$3,Data!$D:$D,$A$4)</f>
        <v>1779.9412499999999</v>
      </c>
      <c r="BH11" s="31">
        <f>SUMIFS(INDEX(Data!$A:$DP,,MATCH(BH$6,Data!$A$1:$DP$1,0)),Data!$A:$A,$E11,Data!$F:$F,$A$2,Data!$E:$E,$A$3,Data!$D:$D,$A$4)</f>
        <v>1806.6403687499997</v>
      </c>
      <c r="BI11" s="31">
        <f>SUMIFS(INDEX(Data!$A:$DP,,MATCH(BI$6,Data!$A$1:$DP$1,0)),Data!$A:$A,$E11,Data!$F:$F,$A$2,Data!$E:$E,$A$3,Data!$D:$D,$A$4)</f>
        <v>1806.6403687499997</v>
      </c>
      <c r="BJ11" s="31">
        <f>SUMIFS(INDEX(Data!$A:$DP,,MATCH(BJ$6,Data!$A$1:$DP$1,0)),Data!$A:$A,$E11,Data!$F:$F,$A$2,Data!$E:$E,$A$3,Data!$D:$D,$A$4)</f>
        <v>1806.6403687499997</v>
      </c>
      <c r="BK11" s="31">
        <f>SUMIFS(INDEX(Data!$A:$DP,,MATCH(BK$6,Data!$A$1:$DP$1,0)),Data!$A:$A,$E11,Data!$F:$F,$A$2,Data!$E:$E,$A$3,Data!$D:$D,$A$4)</f>
        <v>2022.2080987499999</v>
      </c>
      <c r="BL11" s="31">
        <f>SUMIFS(INDEX(Data!$A:$DP,,MATCH(BL$6,Data!$A$1:$DP$1,0)),Data!$A:$A,$E11,Data!$F:$F,$A$2,Data!$E:$E,$A$3,Data!$D:$D,$A$4)</f>
        <v>1983.9164624999996</v>
      </c>
      <c r="BM11" s="31">
        <f>SUMIFS(INDEX(Data!$A:$DP,,MATCH(BM$6,Data!$A$1:$DP$1,0)),Data!$A:$A,$E11,Data!$F:$F,$A$2,Data!$E:$E,$A$3,Data!$D:$D,$A$4)</f>
        <v>1983.9164624999996</v>
      </c>
      <c r="BN11" s="31">
        <f>SUMIFS(INDEX(Data!$A:$DP,,MATCH(BN$6,Data!$A$1:$DP$1,0)),Data!$A:$A,$E11,Data!$F:$F,$A$2,Data!$E:$E,$A$3,Data!$D:$D,$A$4)</f>
        <v>1983.9164624999996</v>
      </c>
      <c r="BO11" s="31">
        <f>SUMIFS(INDEX(Data!$A:$DP,,MATCH(BO$6,Data!$A$1:$DP$1,0)),Data!$A:$A,$E11,Data!$F:$F,$A$2,Data!$E:$E,$A$3,Data!$D:$D,$A$4)</f>
        <v>2023.5947917499998</v>
      </c>
      <c r="BP11" s="31">
        <f>SUMIFS(INDEX(Data!$A:$DP,,MATCH(BP$6,Data!$A$1:$DP$1,0)),Data!$A:$A,$E11,Data!$F:$F,$A$2,Data!$E:$E,$A$3,Data!$D:$D,$A$4)</f>
        <v>2023.5947917499998</v>
      </c>
      <c r="BQ11" s="31">
        <f>SUMIFS(INDEX(Data!$A:$DP,,MATCH(BQ$6,Data!$A$1:$DP$1,0)),Data!$A:$A,$E11,Data!$F:$F,$A$2,Data!$E:$E,$A$3,Data!$D:$D,$A$4)</f>
        <v>5339.8237499999996</v>
      </c>
      <c r="BR11" s="31">
        <f>SUMIFS(INDEX(Data!$A:$DP,,MATCH(BR$6,Data!$A$1:$DP$1,0)),Data!$A:$A,$E11,Data!$F:$F,$A$2,Data!$E:$E,$A$3,Data!$D:$D,$A$4)</f>
        <v>5419.921106249999</v>
      </c>
      <c r="BS11" s="31">
        <f>SUMIFS(INDEX(Data!$A:$DP,,MATCH(BS$6,Data!$A$1:$DP$1,0)),Data!$A:$A,$E11,Data!$F:$F,$A$2,Data!$E:$E,$A$3,Data!$D:$D,$A$4)</f>
        <v>5990.0410237499991</v>
      </c>
      <c r="BT11" s="31">
        <f>SUMIFS(INDEX(Data!$A:$DP,,MATCH(BT$6,Data!$A$1:$DP$1,0)),Data!$A:$A,$E11,Data!$F:$F,$A$2,Data!$E:$E,$A$3,Data!$D:$D,$A$4)</f>
        <v>6031.106045999999</v>
      </c>
      <c r="BU11" s="32">
        <f>SUMIFS(INDEX(Data!$A:$DP,,MATCH(BU$6,Data!$A$1:$DP$1,0)),Data!$A:$A,$E11,Data!$F:$F,$A$2,Data!$E:$E,$A$3,Data!$D:$D,$A$4)</f>
        <v>22780.891925999997</v>
      </c>
      <c r="BV11" s="31">
        <f>SUMIFS(INDEX(Data!$A:$DP,,MATCH(BV$6,Data!$A$1:$DP$1,0)),Data!$A:$A,$E11,Data!$F:$F,$A$2,Data!$E:$E,$A$3,Data!$D:$D,$A$4)</f>
        <v>1779.9412499999999</v>
      </c>
      <c r="BW11" s="31">
        <f>SUMIFS(INDEX(Data!$A:$DP,,MATCH(BW$6,Data!$A$1:$DP$1,0)),Data!$A:$A,$E11,Data!$F:$F,$A$2,Data!$E:$E,$A$3,Data!$D:$D,$A$4)</f>
        <v>1779.9412499999999</v>
      </c>
      <c r="BX11" s="31">
        <f>SUMIFS(INDEX(Data!$A:$DP,,MATCH(BX$6,Data!$A$1:$DP$1,0)),Data!$A:$A,$E11,Data!$F:$F,$A$2,Data!$E:$E,$A$3,Data!$D:$D,$A$4)</f>
        <v>1779.9412499999999</v>
      </c>
      <c r="BY11" s="31">
        <f>SUMIFS(INDEX(Data!$A:$DP,,MATCH(BY$6,Data!$A$1:$DP$1,0)),Data!$A:$A,$E11,Data!$F:$F,$A$2,Data!$E:$E,$A$3,Data!$D:$D,$A$4)</f>
        <v>1806.6403687499997</v>
      </c>
      <c r="BZ11" s="31">
        <f>SUMIFS(INDEX(Data!$A:$DP,,MATCH(BZ$6,Data!$A$1:$DP$1,0)),Data!$A:$A,$E11,Data!$F:$F,$A$2,Data!$E:$E,$A$3,Data!$D:$D,$A$4)</f>
        <v>1806.6403687499997</v>
      </c>
      <c r="CA11" s="31">
        <f>SUMIFS(INDEX(Data!$A:$DP,,MATCH(CA$6,Data!$A$1:$DP$1,0)),Data!$A:$A,$E11,Data!$F:$F,$A$2,Data!$E:$E,$A$3,Data!$D:$D,$A$4)</f>
        <v>1806.6403687499997</v>
      </c>
      <c r="CB11" s="31">
        <f>SUMIFS(INDEX(Data!$A:$DP,,MATCH(CB$6,Data!$A$1:$DP$1,0)),Data!$A:$A,$E11,Data!$F:$F,$A$2,Data!$E:$E,$A$3,Data!$D:$D,$A$4)</f>
        <v>2022.2080987499999</v>
      </c>
      <c r="CC11" s="31">
        <f>SUMIFS(INDEX(Data!$A:$DP,,MATCH(CC$6,Data!$A$1:$DP$1,0)),Data!$A:$A,$E11,Data!$F:$F,$A$2,Data!$E:$E,$A$3,Data!$D:$D,$A$4)</f>
        <v>1983.9164624999996</v>
      </c>
      <c r="CD11" s="31">
        <f>SUMIFS(INDEX(Data!$A:$DP,,MATCH(CD$6,Data!$A$1:$DP$1,0)),Data!$A:$A,$E11,Data!$F:$F,$A$2,Data!$E:$E,$A$3,Data!$D:$D,$A$4)</f>
        <v>1983.9164624999996</v>
      </c>
      <c r="CE11" s="31">
        <f>SUMIFS(INDEX(Data!$A:$DP,,MATCH(CE$6,Data!$A$1:$DP$1,0)),Data!$A:$A,$E11,Data!$F:$F,$A$2,Data!$E:$E,$A$3,Data!$D:$D,$A$4)</f>
        <v>1983.9164624999996</v>
      </c>
      <c r="CF11" s="31">
        <f>SUMIFS(INDEX(Data!$A:$DP,,MATCH(CF$6,Data!$A$1:$DP$1,0)),Data!$A:$A,$E11,Data!$F:$F,$A$2,Data!$E:$E,$A$3,Data!$D:$D,$A$4)</f>
        <v>2023.5947917499998</v>
      </c>
      <c r="CG11" s="31">
        <f>SUMIFS(INDEX(Data!$A:$DP,,MATCH(CG$6,Data!$A$1:$DP$1,0)),Data!$A:$A,$E11,Data!$F:$F,$A$2,Data!$E:$E,$A$3,Data!$D:$D,$A$4)</f>
        <v>2023.5947917499998</v>
      </c>
      <c r="CH11" s="31">
        <f>SUMIFS(INDEX(Data!$A:$DP,,MATCH(CH$6,Data!$A$1:$DP$1,0)),Data!$A:$A,$E11,Data!$F:$F,$A$2,Data!$E:$E,$A$3,Data!$D:$D,$A$4)</f>
        <v>5339.8237499999996</v>
      </c>
      <c r="CI11" s="31">
        <f>SUMIFS(INDEX(Data!$A:$DP,,MATCH(CI$6,Data!$A$1:$DP$1,0)),Data!$A:$A,$E11,Data!$F:$F,$A$2,Data!$E:$E,$A$3,Data!$D:$D,$A$4)</f>
        <v>5419.921106249999</v>
      </c>
      <c r="CJ11" s="31">
        <f>SUMIFS(INDEX(Data!$A:$DP,,MATCH(CJ$6,Data!$A$1:$DP$1,0)),Data!$A:$A,$E11,Data!$F:$F,$A$2,Data!$E:$E,$A$3,Data!$D:$D,$A$4)</f>
        <v>5990.0410237499991</v>
      </c>
      <c r="CK11" s="31">
        <f>SUMIFS(INDEX(Data!$A:$DP,,MATCH(CK$6,Data!$A$1:$DP$1,0)),Data!$A:$A,$E11,Data!$F:$F,$A$2,Data!$E:$E,$A$3,Data!$D:$D,$A$4)</f>
        <v>6031.106045999999</v>
      </c>
      <c r="CL11" s="32">
        <f>SUMIFS(INDEX(Data!$A:$DP,,MATCH(CL$6,Data!$A$1:$DP$1,0)),Data!$A:$A,$E11,Data!$F:$F,$A$2,Data!$E:$E,$A$3,Data!$D:$D,$A$4)</f>
        <v>22780.891925999997</v>
      </c>
      <c r="CM11" s="31">
        <f>SUMIFS(INDEX(Data!$A:$DP,,MATCH(CM$6,Data!$A$1:$DP$1,0)),Data!$A:$A,$E11,Data!$F:$F,$A$2,Data!$E:$E,$A$3,Data!$D:$D,$A$4)</f>
        <v>2161.5782396953496</v>
      </c>
      <c r="CN11" s="31">
        <f>SUMIFS(INDEX(Data!$A:$DP,,MATCH(CN$6,Data!$A$1:$DP$1,0)),Data!$A:$A,$E11,Data!$F:$F,$A$2,Data!$E:$E,$A$3,Data!$D:$D,$A$4)</f>
        <v>2161.5782396953496</v>
      </c>
      <c r="CO11" s="31">
        <f>SUMIFS(INDEX(Data!$A:$DP,,MATCH(CO$6,Data!$A$1:$DP$1,0)),Data!$A:$A,$E11,Data!$F:$F,$A$2,Data!$E:$E,$A$3,Data!$D:$D,$A$4)</f>
        <v>2161.5782396953496</v>
      </c>
      <c r="CP11" s="31">
        <f>SUMIFS(INDEX(Data!$A:$DP,,MATCH(CP$6,Data!$A$1:$DP$1,0)),Data!$A:$A,$E11,Data!$F:$F,$A$2,Data!$E:$E,$A$3,Data!$D:$D,$A$4)</f>
        <v>2161.5782396953496</v>
      </c>
      <c r="CQ11" s="31">
        <f>SUMIFS(INDEX(Data!$A:$DP,,MATCH(CQ$6,Data!$A$1:$DP$1,0)),Data!$A:$A,$E11,Data!$F:$F,$A$2,Data!$E:$E,$A$3,Data!$D:$D,$A$4)</f>
        <v>2161.5782396953496</v>
      </c>
      <c r="CR11" s="31">
        <f>SUMIFS(INDEX(Data!$A:$DP,,MATCH(CR$6,Data!$A$1:$DP$1,0)),Data!$A:$A,$E11,Data!$F:$F,$A$2,Data!$E:$E,$A$3,Data!$D:$D,$A$4)</f>
        <v>2161.5782396953496</v>
      </c>
      <c r="CS11" s="31">
        <f>SUMIFS(INDEX(Data!$A:$DP,,MATCH(CS$6,Data!$A$1:$DP$1,0)),Data!$A:$A,$E11,Data!$F:$F,$A$2,Data!$E:$E,$A$3,Data!$D:$D,$A$4)</f>
        <v>2421.1059594056997</v>
      </c>
      <c r="CT11" s="31">
        <f>SUMIFS(INDEX(Data!$A:$DP,,MATCH(CT$6,Data!$A$1:$DP$1,0)),Data!$A:$A,$E11,Data!$F:$F,$A$2,Data!$E:$E,$A$3,Data!$D:$D,$A$4)</f>
        <v>2376.9343729498496</v>
      </c>
      <c r="CU11" s="31">
        <f>SUMIFS(INDEX(Data!$A:$DP,,MATCH(CU$6,Data!$A$1:$DP$1,0)),Data!$A:$A,$E11,Data!$F:$F,$A$2,Data!$E:$E,$A$3,Data!$D:$D,$A$4)</f>
        <v>2293.7416698966049</v>
      </c>
      <c r="CV11" s="31">
        <f>SUMIFS(INDEX(Data!$A:$DP,,MATCH(CV$6,Data!$A$1:$DP$1,0)),Data!$A:$A,$E11,Data!$F:$F,$A$2,Data!$E:$E,$A$3,Data!$D:$D,$A$4)</f>
        <v>2293.7416698966049</v>
      </c>
      <c r="CW11" s="31">
        <f>SUMIFS(INDEX(Data!$A:$DP,,MATCH(CW$6,Data!$A$1:$DP$1,0)),Data!$A:$A,$E11,Data!$F:$F,$A$2,Data!$E:$E,$A$3,Data!$D:$D,$A$4)</f>
        <v>2293.7416698966049</v>
      </c>
      <c r="CX11" s="31">
        <f>SUMIFS(INDEX(Data!$A:$DP,,MATCH(CX$6,Data!$A$1:$DP$1,0)),Data!$A:$A,$E11,Data!$F:$F,$A$2,Data!$E:$E,$A$3,Data!$D:$D,$A$4)</f>
        <v>2293.7416698966049</v>
      </c>
      <c r="CY11" s="31">
        <f>SUMIFS(INDEX(Data!$A:$DP,,MATCH(CY$6,Data!$A$1:$DP$1,0)),Data!$A:$A,$E11,Data!$F:$F,$A$2,Data!$E:$E,$A$3,Data!$D:$D,$A$4)</f>
        <v>6484.7347190860492</v>
      </c>
      <c r="CZ11" s="31">
        <f>SUMIFS(INDEX(Data!$A:$DP,,MATCH(CZ$6,Data!$A$1:$DP$1,0)),Data!$A:$A,$E11,Data!$F:$F,$A$2,Data!$E:$E,$A$3,Data!$D:$D,$A$4)</f>
        <v>6484.7347190860492</v>
      </c>
      <c r="DA11" s="31">
        <f>SUMIFS(INDEX(Data!$A:$DP,,MATCH(DA$6,Data!$A$1:$DP$1,0)),Data!$A:$A,$E11,Data!$F:$F,$A$2,Data!$E:$E,$A$3,Data!$D:$D,$A$4)</f>
        <v>7091.7820022521528</v>
      </c>
      <c r="DB11" s="31">
        <f>SUMIFS(INDEX(Data!$A:$DP,,MATCH(DB$6,Data!$A$1:$DP$1,0)),Data!$A:$A,$E11,Data!$F:$F,$A$2,Data!$E:$E,$A$3,Data!$D:$D,$A$4)</f>
        <v>6881.2250096898142</v>
      </c>
      <c r="DC11" s="33">
        <f>SUMIFS(INDEX(Data!$A:$DP,,MATCH(DC$6,Data!$A$1:$DP$1,0)),Data!$A:$A,$E11,Data!$F:$F,$A$2,Data!$E:$E,$A$3,Data!$D:$D,$A$4)</f>
        <v>26942.476450114071</v>
      </c>
      <c r="DE11" s="44">
        <f t="shared" si="1"/>
        <v>2321.1635868000012</v>
      </c>
      <c r="DF11" s="47">
        <f t="shared" si="2"/>
        <v>0.12116087409608967</v>
      </c>
      <c r="DH11" s="39">
        <f>SUMIFS(INDEX(Data!$A:$DP,,MATCH(DH$6,Data!$A$1:$DP$1,0)),Data!$A:$A,$E11,Data!$F:$F,$A$2,Data!$E:$E,$A$3,Data!$D:$D,$A$4)</f>
        <v>4746.1499999999996</v>
      </c>
      <c r="DI11" s="32">
        <f>SUMIFS(INDEX(Data!$A:$DP,,MATCH(DI$6,Data!$A$1:$DP$1,0)),Data!$A:$A,$E11,Data!$F:$F,$A$2,Data!$E:$E,$A$3,Data!$D:$D,$A$4)</f>
        <v>5170.7564999999995</v>
      </c>
      <c r="DJ11" s="32">
        <f>SUMIFS(INDEX(Data!$A:$DP,,MATCH(DJ$6,Data!$A$1:$DP$1,0)),Data!$A:$A,$E11,Data!$F:$F,$A$2,Data!$E:$E,$A$3,Data!$D:$D,$A$4)</f>
        <v>5339.8237499999996</v>
      </c>
      <c r="DK11" s="32">
        <f>SUMIFS(INDEX(Data!$A:$DP,,MATCH(DK$6,Data!$A$1:$DP$1,0)),Data!$A:$A,$E11,Data!$F:$F,$A$2,Data!$E:$E,$A$3,Data!$D:$D,$A$4)</f>
        <v>5339.8237499999996</v>
      </c>
      <c r="DL11" s="32">
        <f>SUMIFS(INDEX(Data!$A:$DP,,MATCH(DL$6,Data!$A$1:$DP$1,0)),Data!$A:$A,$E11,Data!$F:$F,$A$2,Data!$E:$E,$A$3,Data!$D:$D,$A$4)</f>
        <v>5339.8237499999996</v>
      </c>
      <c r="DM11" s="33">
        <f>SUMIFS(INDEX(Data!$A:$DP,,MATCH(DM$6,Data!$A$1:$DP$1,0)),Data!$A:$A,$E11,Data!$F:$F,$A$2,Data!$E:$E,$A$3,Data!$D:$D,$A$4)</f>
        <v>6484.7347190860492</v>
      </c>
      <c r="DO11" s="44">
        <f t="shared" si="3"/>
        <v>593.67374999999993</v>
      </c>
      <c r="DP11" s="47">
        <f t="shared" si="4"/>
        <v>0.12508533232198737</v>
      </c>
    </row>
    <row r="12" spans="1:120" s="19" customFormat="1" ht="23.25" customHeight="1" x14ac:dyDescent="0.2">
      <c r="E12" s="22" t="str">
        <f>Lists!B45</f>
        <v>NET sales</v>
      </c>
      <c r="F12" s="31">
        <f>SUMIFS(INDEX(Data!$A:$DP,,MATCH(F$6,Data!$A$1:$DP$1,0)),Data!$A:$A,$E12,Data!$F:$F,$A$2,Data!$E:$E,$A$3,Data!$D:$D,$A$4)</f>
        <v>9777.0690000000013</v>
      </c>
      <c r="G12" s="31">
        <f>SUMIFS(INDEX(Data!$A:$DP,,MATCH(G$6,Data!$A$1:$DP$1,0)),Data!$A:$A,$E12,Data!$F:$F,$A$2,Data!$E:$E,$A$3,Data!$D:$D,$A$4)</f>
        <v>9777.0690000000013</v>
      </c>
      <c r="H12" s="31">
        <f>SUMIFS(INDEX(Data!$A:$DP,,MATCH(H$6,Data!$A$1:$DP$1,0)),Data!$A:$A,$E12,Data!$F:$F,$A$2,Data!$E:$E,$A$3,Data!$D:$D,$A$4)</f>
        <v>9777.0690000000013</v>
      </c>
      <c r="I12" s="31">
        <f>SUMIFS(INDEX(Data!$A:$DP,,MATCH(I$6,Data!$A$1:$DP$1,0)),Data!$A:$A,$E12,Data!$F:$F,$A$2,Data!$E:$E,$A$3,Data!$D:$D,$A$4)</f>
        <v>9777.0690000000013</v>
      </c>
      <c r="J12" s="31">
        <f>SUMIFS(INDEX(Data!$A:$DP,,MATCH(J$6,Data!$A$1:$DP$1,0)),Data!$A:$A,$E12,Data!$F:$F,$A$2,Data!$E:$E,$A$3,Data!$D:$D,$A$4)</f>
        <v>9777.0690000000013</v>
      </c>
      <c r="K12" s="31">
        <f>SUMIFS(INDEX(Data!$A:$DP,,MATCH(K$6,Data!$A$1:$DP$1,0)),Data!$A:$A,$E12,Data!$F:$F,$A$2,Data!$E:$E,$A$3,Data!$D:$D,$A$4)</f>
        <v>9777.0690000000013</v>
      </c>
      <c r="L12" s="31">
        <f>SUMIFS(INDEX(Data!$A:$DP,,MATCH(L$6,Data!$A$1:$DP$1,0)),Data!$A:$A,$E12,Data!$F:$F,$A$2,Data!$E:$E,$A$3,Data!$D:$D,$A$4)</f>
        <v>10119.266414999998</v>
      </c>
      <c r="M12" s="31">
        <f>SUMIFS(INDEX(Data!$A:$DP,,MATCH(M$6,Data!$A$1:$DP$1,0)),Data!$A:$A,$E12,Data!$F:$F,$A$2,Data!$E:$E,$A$3,Data!$D:$D,$A$4)</f>
        <v>9922.5801900000006</v>
      </c>
      <c r="N12" s="31">
        <f>SUMIFS(INDEX(Data!$A:$DP,,MATCH(N$6,Data!$A$1:$DP$1,0)),Data!$A:$A,$E12,Data!$F:$F,$A$2,Data!$E:$E,$A$3,Data!$D:$D,$A$4)</f>
        <v>9922.5801900000006</v>
      </c>
      <c r="O12" s="31">
        <f>SUMIFS(INDEX(Data!$A:$DP,,MATCH(O$6,Data!$A$1:$DP$1,0)),Data!$A:$A,$E12,Data!$F:$F,$A$2,Data!$E:$E,$A$3,Data!$D:$D,$A$4)</f>
        <v>9922.5801900000006</v>
      </c>
      <c r="P12" s="31">
        <f>SUMIFS(INDEX(Data!$A:$DP,,MATCH(P$6,Data!$A$1:$DP$1,0)),Data!$A:$A,$E12,Data!$F:$F,$A$2,Data!$E:$E,$A$3,Data!$D:$D,$A$4)</f>
        <v>9922.5801900000006</v>
      </c>
      <c r="Q12" s="31">
        <f>SUMIFS(INDEX(Data!$A:$DP,,MATCH(Q$6,Data!$A$1:$DP$1,0)),Data!$A:$A,$E12,Data!$F:$F,$A$2,Data!$E:$E,$A$3,Data!$D:$D,$A$4)</f>
        <v>9922.5801900000006</v>
      </c>
      <c r="R12" s="31">
        <f>SUMIFS(INDEX(Data!$A:$DP,,MATCH(R$6,Data!$A$1:$DP$1,0)),Data!$A:$A,$E12,Data!$F:$F,$A$2,Data!$E:$E,$A$3,Data!$D:$D,$A$4)</f>
        <v>29331.206999999999</v>
      </c>
      <c r="S12" s="31">
        <f>SUMIFS(INDEX(Data!$A:$DP,,MATCH(S$6,Data!$A$1:$DP$1,0)),Data!$A:$A,$E12,Data!$F:$F,$A$2,Data!$E:$E,$A$3,Data!$D:$D,$A$4)</f>
        <v>29331.206999999999</v>
      </c>
      <c r="T12" s="31">
        <f>SUMIFS(INDEX(Data!$A:$DP,,MATCH(T$6,Data!$A$1:$DP$1,0)),Data!$A:$A,$E12,Data!$F:$F,$A$2,Data!$E:$E,$A$3,Data!$D:$D,$A$4)</f>
        <v>29964.426794999996</v>
      </c>
      <c r="U12" s="31">
        <f>SUMIFS(INDEX(Data!$A:$DP,,MATCH(U$6,Data!$A$1:$DP$1,0)),Data!$A:$A,$E12,Data!$F:$F,$A$2,Data!$E:$E,$A$3,Data!$D:$D,$A$4)</f>
        <v>29767.740569999998</v>
      </c>
      <c r="V12" s="32">
        <f>SUMIFS(INDEX(Data!$A:$DP,,MATCH(V$6,Data!$A$1:$DP$1,0)),Data!$A:$A,$E12,Data!$F:$F,$A$2,Data!$E:$E,$A$3,Data!$D:$D,$A$4)</f>
        <v>118394.58136500002</v>
      </c>
      <c r="W12" s="31">
        <f>SUMIFS(INDEX(Data!$A:$DP,,MATCH(W$6,Data!$A$1:$DP$1,0)),Data!$A:$A,$E12,Data!$F:$F,$A$2,Data!$E:$E,$A$3,Data!$D:$D,$A$4)</f>
        <v>10594.305539999998</v>
      </c>
      <c r="X12" s="31">
        <f>SUMIFS(INDEX(Data!$A:$DP,,MATCH(X$6,Data!$A$1:$DP$1,0)),Data!$A:$A,$E12,Data!$F:$F,$A$2,Data!$E:$E,$A$3,Data!$D:$D,$A$4)</f>
        <v>10594.305539999998</v>
      </c>
      <c r="Y12" s="31">
        <f>SUMIFS(INDEX(Data!$A:$DP,,MATCH(Y$6,Data!$A$1:$DP$1,0)),Data!$A:$A,$E12,Data!$F:$F,$A$2,Data!$E:$E,$A$3,Data!$D:$D,$A$4)</f>
        <v>10594.305539999998</v>
      </c>
      <c r="Z12" s="31">
        <f>SUMIFS(INDEX(Data!$A:$DP,,MATCH(Z$6,Data!$A$1:$DP$1,0)),Data!$A:$A,$E12,Data!$F:$F,$A$2,Data!$E:$E,$A$3,Data!$D:$D,$A$4)</f>
        <v>10912.134706199999</v>
      </c>
      <c r="AA12" s="31">
        <f>SUMIFS(INDEX(Data!$A:$DP,,MATCH(AA$6,Data!$A$1:$DP$1,0)),Data!$A:$A,$E12,Data!$F:$F,$A$2,Data!$E:$E,$A$3,Data!$D:$D,$A$4)</f>
        <v>10912.134706199999</v>
      </c>
      <c r="AB12" s="31">
        <f>SUMIFS(INDEX(Data!$A:$DP,,MATCH(AB$6,Data!$A$1:$DP$1,0)),Data!$A:$A,$E12,Data!$F:$F,$A$2,Data!$E:$E,$A$3,Data!$D:$D,$A$4)</f>
        <v>10912.134706199999</v>
      </c>
      <c r="AC12" s="31">
        <f>SUMIFS(INDEX(Data!$A:$DP,,MATCH(AC$6,Data!$A$1:$DP$1,0)),Data!$A:$A,$E12,Data!$F:$F,$A$2,Data!$E:$E,$A$3,Data!$D:$D,$A$4)</f>
        <v>10912.134706199999</v>
      </c>
      <c r="AD12" s="31">
        <f>SUMIFS(INDEX(Data!$A:$DP,,MATCH(AD$6,Data!$A$1:$DP$1,0)),Data!$A:$A,$E12,Data!$F:$F,$A$2,Data!$E:$E,$A$3,Data!$D:$D,$A$4)</f>
        <v>10710.640595700001</v>
      </c>
      <c r="AE12" s="31">
        <f>SUMIFS(INDEX(Data!$A:$DP,,MATCH(AE$6,Data!$A$1:$DP$1,0)),Data!$A:$A,$E12,Data!$F:$F,$A$2,Data!$E:$E,$A$3,Data!$D:$D,$A$4)</f>
        <v>10710.640595700001</v>
      </c>
      <c r="AF12" s="31">
        <f>SUMIFS(INDEX(Data!$A:$DP,,MATCH(AF$6,Data!$A$1:$DP$1,0)),Data!$A:$A,$E12,Data!$F:$F,$A$2,Data!$E:$E,$A$3,Data!$D:$D,$A$4)</f>
        <v>10710.640595700001</v>
      </c>
      <c r="AG12" s="31">
        <f>SUMIFS(INDEX(Data!$A:$DP,,MATCH(AG$6,Data!$A$1:$DP$1,0)),Data!$A:$A,$E12,Data!$F:$F,$A$2,Data!$E:$E,$A$3,Data!$D:$D,$A$4)</f>
        <v>10710.640595700001</v>
      </c>
      <c r="AH12" s="31">
        <f>SUMIFS(INDEX(Data!$A:$DP,,MATCH(AH$6,Data!$A$1:$DP$1,0)),Data!$A:$A,$E12,Data!$F:$F,$A$2,Data!$E:$E,$A$3,Data!$D:$D,$A$4)</f>
        <v>10710.640595700001</v>
      </c>
      <c r="AI12" s="31">
        <f>SUMIFS(INDEX(Data!$A:$DP,,MATCH(AI$6,Data!$A$1:$DP$1,0)),Data!$A:$A,$E12,Data!$F:$F,$A$2,Data!$E:$E,$A$3,Data!$D:$D,$A$4)</f>
        <v>31782.916619999993</v>
      </c>
      <c r="AJ12" s="31">
        <f>SUMIFS(INDEX(Data!$A:$DP,,MATCH(AJ$6,Data!$A$1:$DP$1,0)),Data!$A:$A,$E12,Data!$F:$F,$A$2,Data!$E:$E,$A$3,Data!$D:$D,$A$4)</f>
        <v>32736.404118599996</v>
      </c>
      <c r="AK12" s="31">
        <f>SUMIFS(INDEX(Data!$A:$DP,,MATCH(AK$6,Data!$A$1:$DP$1,0)),Data!$A:$A,$E12,Data!$F:$F,$A$2,Data!$E:$E,$A$3,Data!$D:$D,$A$4)</f>
        <v>32333.415897599996</v>
      </c>
      <c r="AL12" s="31">
        <f>SUMIFS(INDEX(Data!$A:$DP,,MATCH(AL$6,Data!$A$1:$DP$1,0)),Data!$A:$A,$E12,Data!$F:$F,$A$2,Data!$E:$E,$A$3,Data!$D:$D,$A$4)</f>
        <v>32131.9217871</v>
      </c>
      <c r="AM12" s="32">
        <f>SUMIFS(INDEX(Data!$A:$DP,,MATCH(AM$6,Data!$A$1:$DP$1,0)),Data!$A:$A,$E12,Data!$F:$F,$A$2,Data!$E:$E,$A$3,Data!$D:$D,$A$4)</f>
        <v>128984.65842329999</v>
      </c>
      <c r="AN12" s="31">
        <f>SUMIFS(INDEX(Data!$A:$DP,,MATCH(AN$6,Data!$A$1:$DP$1,0)),Data!$A:$A,$E12,Data!$F:$F,$A$2,Data!$E:$E,$A$3,Data!$D:$D,$A$4)</f>
        <v>10940.705549999999</v>
      </c>
      <c r="AO12" s="31">
        <f>SUMIFS(INDEX(Data!$A:$DP,,MATCH(AO$6,Data!$A$1:$DP$1,0)),Data!$A:$A,$E12,Data!$F:$F,$A$2,Data!$E:$E,$A$3,Data!$D:$D,$A$4)</f>
        <v>10940.705549999999</v>
      </c>
      <c r="AP12" s="31">
        <f>SUMIFS(INDEX(Data!$A:$DP,,MATCH(AP$6,Data!$A$1:$DP$1,0)),Data!$A:$A,$E12,Data!$F:$F,$A$2,Data!$E:$E,$A$3,Data!$D:$D,$A$4)</f>
        <v>10940.705549999999</v>
      </c>
      <c r="AQ12" s="31">
        <f>SUMIFS(INDEX(Data!$A:$DP,,MATCH(AQ$6,Data!$A$1:$DP$1,0)),Data!$A:$A,$E12,Data!$F:$F,$A$2,Data!$E:$E,$A$3,Data!$D:$D,$A$4)</f>
        <v>11104.816133249999</v>
      </c>
      <c r="AR12" s="31">
        <f>SUMIFS(INDEX(Data!$A:$DP,,MATCH(AR$6,Data!$A$1:$DP$1,0)),Data!$A:$A,$E12,Data!$F:$F,$A$2,Data!$E:$E,$A$3,Data!$D:$D,$A$4)</f>
        <v>11104.816133249999</v>
      </c>
      <c r="AS12" s="31">
        <f>SUMIFS(INDEX(Data!$A:$DP,,MATCH(AS$6,Data!$A$1:$DP$1,0)),Data!$A:$A,$E12,Data!$F:$F,$A$2,Data!$E:$E,$A$3,Data!$D:$D,$A$4)</f>
        <v>11104.816133249999</v>
      </c>
      <c r="AT12" s="31">
        <f>SUMIFS(INDEX(Data!$A:$DP,,MATCH(AT$6,Data!$A$1:$DP$1,0)),Data!$A:$A,$E12,Data!$F:$F,$A$2,Data!$E:$E,$A$3,Data!$D:$D,$A$4)</f>
        <v>11104.816133249999</v>
      </c>
      <c r="AU12" s="31">
        <f>SUMIFS(INDEX(Data!$A:$DP,,MATCH(AU$6,Data!$A$1:$DP$1,0)),Data!$A:$A,$E12,Data!$F:$F,$A$2,Data!$E:$E,$A$3,Data!$D:$D,$A$4)</f>
        <v>10869.450209099999</v>
      </c>
      <c r="AV12" s="31">
        <f>SUMIFS(INDEX(Data!$A:$DP,,MATCH(AV$6,Data!$A$1:$DP$1,0)),Data!$A:$A,$E12,Data!$F:$F,$A$2,Data!$E:$E,$A$3,Data!$D:$D,$A$4)</f>
        <v>10869.450209099999</v>
      </c>
      <c r="AW12" s="31">
        <f>SUMIFS(INDEX(Data!$A:$DP,,MATCH(AW$6,Data!$A$1:$DP$1,0)),Data!$A:$A,$E12,Data!$F:$F,$A$2,Data!$E:$E,$A$3,Data!$D:$D,$A$4)</f>
        <v>10869.450209099999</v>
      </c>
      <c r="AX12" s="31">
        <f>SUMIFS(INDEX(Data!$A:$DP,,MATCH(AX$6,Data!$A$1:$DP$1,0)),Data!$A:$A,$E12,Data!$F:$F,$A$2,Data!$E:$E,$A$3,Data!$D:$D,$A$4)</f>
        <v>11086.839213281999</v>
      </c>
      <c r="AY12" s="31">
        <f>SUMIFS(INDEX(Data!$A:$DP,,MATCH(AY$6,Data!$A$1:$DP$1,0)),Data!$A:$A,$E12,Data!$F:$F,$A$2,Data!$E:$E,$A$3,Data!$D:$D,$A$4)</f>
        <v>11086.839213281999</v>
      </c>
      <c r="AZ12" s="31">
        <f>SUMIFS(INDEX(Data!$A:$DP,,MATCH(AZ$6,Data!$A$1:$DP$1,0)),Data!$A:$A,$E12,Data!$F:$F,$A$2,Data!$E:$E,$A$3,Data!$D:$D,$A$4)</f>
        <v>32822.116649999996</v>
      </c>
      <c r="BA12" s="31">
        <f>SUMIFS(INDEX(Data!$A:$DP,,MATCH(BA$6,Data!$A$1:$DP$1,0)),Data!$A:$A,$E12,Data!$F:$F,$A$2,Data!$E:$E,$A$3,Data!$D:$D,$A$4)</f>
        <v>33314.448399749992</v>
      </c>
      <c r="BB12" s="31">
        <f>SUMIFS(INDEX(Data!$A:$DP,,MATCH(BB$6,Data!$A$1:$DP$1,0)),Data!$A:$A,$E12,Data!$F:$F,$A$2,Data!$E:$E,$A$3,Data!$D:$D,$A$4)</f>
        <v>32843.716551449994</v>
      </c>
      <c r="BC12" s="31">
        <f>SUMIFS(INDEX(Data!$A:$DP,,MATCH(BC$6,Data!$A$1:$DP$1,0)),Data!$A:$A,$E12,Data!$F:$F,$A$2,Data!$E:$E,$A$3,Data!$D:$D,$A$4)</f>
        <v>33043.128635663998</v>
      </c>
      <c r="BD12" s="32">
        <f>SUMIFS(INDEX(Data!$A:$DP,,MATCH(BD$6,Data!$A$1:$DP$1,0)),Data!$A:$A,$E12,Data!$F:$F,$A$2,Data!$E:$E,$A$3,Data!$D:$D,$A$4)</f>
        <v>132023.41023686397</v>
      </c>
      <c r="BE12" s="31">
        <f>SUMIFS(INDEX(Data!$A:$DP,,MATCH(BE$6,Data!$A$1:$DP$1,0)),Data!$A:$A,$E12,Data!$F:$F,$A$2,Data!$E:$E,$A$3,Data!$D:$D,$A$4)</f>
        <v>10940.705549999999</v>
      </c>
      <c r="BF12" s="31">
        <f>SUMIFS(INDEX(Data!$A:$DP,,MATCH(BF$6,Data!$A$1:$DP$1,0)),Data!$A:$A,$E12,Data!$F:$F,$A$2,Data!$E:$E,$A$3,Data!$D:$D,$A$4)</f>
        <v>10940.705549999999</v>
      </c>
      <c r="BG12" s="31">
        <f>SUMIFS(INDEX(Data!$A:$DP,,MATCH(BG$6,Data!$A$1:$DP$1,0)),Data!$A:$A,$E12,Data!$F:$F,$A$2,Data!$E:$E,$A$3,Data!$D:$D,$A$4)</f>
        <v>10940.705549999999</v>
      </c>
      <c r="BH12" s="31">
        <f>SUMIFS(INDEX(Data!$A:$DP,,MATCH(BH$6,Data!$A$1:$DP$1,0)),Data!$A:$A,$E12,Data!$F:$F,$A$2,Data!$E:$E,$A$3,Data!$D:$D,$A$4)</f>
        <v>11104.816133249999</v>
      </c>
      <c r="BI12" s="31">
        <f>SUMIFS(INDEX(Data!$A:$DP,,MATCH(BI$6,Data!$A$1:$DP$1,0)),Data!$A:$A,$E12,Data!$F:$F,$A$2,Data!$E:$E,$A$3,Data!$D:$D,$A$4)</f>
        <v>11104.816133249999</v>
      </c>
      <c r="BJ12" s="31">
        <f>SUMIFS(INDEX(Data!$A:$DP,,MATCH(BJ$6,Data!$A$1:$DP$1,0)),Data!$A:$A,$E12,Data!$F:$F,$A$2,Data!$E:$E,$A$3,Data!$D:$D,$A$4)</f>
        <v>11104.816133249999</v>
      </c>
      <c r="BK12" s="31">
        <f>SUMIFS(INDEX(Data!$A:$DP,,MATCH(BK$6,Data!$A$1:$DP$1,0)),Data!$A:$A,$E12,Data!$F:$F,$A$2,Data!$E:$E,$A$3,Data!$D:$D,$A$4)</f>
        <v>12429.839113649996</v>
      </c>
      <c r="BL12" s="31">
        <f>SUMIFS(INDEX(Data!$A:$DP,,MATCH(BL$6,Data!$A$1:$DP$1,0)),Data!$A:$A,$E12,Data!$F:$F,$A$2,Data!$E:$E,$A$3,Data!$D:$D,$A$4)</f>
        <v>12194.473189499999</v>
      </c>
      <c r="BM12" s="31">
        <f>SUMIFS(INDEX(Data!$A:$DP,,MATCH(BM$6,Data!$A$1:$DP$1,0)),Data!$A:$A,$E12,Data!$F:$F,$A$2,Data!$E:$E,$A$3,Data!$D:$D,$A$4)</f>
        <v>12194.473189499999</v>
      </c>
      <c r="BN12" s="31">
        <f>SUMIFS(INDEX(Data!$A:$DP,,MATCH(BN$6,Data!$A$1:$DP$1,0)),Data!$A:$A,$E12,Data!$F:$F,$A$2,Data!$E:$E,$A$3,Data!$D:$D,$A$4)</f>
        <v>12194.473189499999</v>
      </c>
      <c r="BO12" s="31">
        <f>SUMIFS(INDEX(Data!$A:$DP,,MATCH(BO$6,Data!$A$1:$DP$1,0)),Data!$A:$A,$E12,Data!$F:$F,$A$2,Data!$E:$E,$A$3,Data!$D:$D,$A$4)</f>
        <v>12438.36265329</v>
      </c>
      <c r="BP12" s="31">
        <f>SUMIFS(INDEX(Data!$A:$DP,,MATCH(BP$6,Data!$A$1:$DP$1,0)),Data!$A:$A,$E12,Data!$F:$F,$A$2,Data!$E:$E,$A$3,Data!$D:$D,$A$4)</f>
        <v>12438.36265329</v>
      </c>
      <c r="BQ12" s="31">
        <f>SUMIFS(INDEX(Data!$A:$DP,,MATCH(BQ$6,Data!$A$1:$DP$1,0)),Data!$A:$A,$E12,Data!$F:$F,$A$2,Data!$E:$E,$A$3,Data!$D:$D,$A$4)</f>
        <v>32822.116649999996</v>
      </c>
      <c r="BR12" s="31">
        <f>SUMIFS(INDEX(Data!$A:$DP,,MATCH(BR$6,Data!$A$1:$DP$1,0)),Data!$A:$A,$E12,Data!$F:$F,$A$2,Data!$E:$E,$A$3,Data!$D:$D,$A$4)</f>
        <v>33314.448399749992</v>
      </c>
      <c r="BS12" s="31">
        <f>SUMIFS(INDEX(Data!$A:$DP,,MATCH(BS$6,Data!$A$1:$DP$1,0)),Data!$A:$A,$E12,Data!$F:$F,$A$2,Data!$E:$E,$A$3,Data!$D:$D,$A$4)</f>
        <v>36818.785492649986</v>
      </c>
      <c r="BT12" s="31">
        <f>SUMIFS(INDEX(Data!$A:$DP,,MATCH(BT$6,Data!$A$1:$DP$1,0)),Data!$A:$A,$E12,Data!$F:$F,$A$2,Data!$E:$E,$A$3,Data!$D:$D,$A$4)</f>
        <v>37071.198496079996</v>
      </c>
      <c r="BU12" s="32">
        <f>SUMIFS(INDEX(Data!$A:$DP,,MATCH(BU$6,Data!$A$1:$DP$1,0)),Data!$A:$A,$E12,Data!$F:$F,$A$2,Data!$E:$E,$A$3,Data!$D:$D,$A$4)</f>
        <v>140026.54903847998</v>
      </c>
      <c r="BV12" s="31">
        <f>SUMIFS(INDEX(Data!$A:$DP,,MATCH(BV$6,Data!$A$1:$DP$1,0)),Data!$A:$A,$E12,Data!$F:$F,$A$2,Data!$E:$E,$A$3,Data!$D:$D,$A$4)</f>
        <v>10940.705549999999</v>
      </c>
      <c r="BW12" s="31">
        <f>SUMIFS(INDEX(Data!$A:$DP,,MATCH(BW$6,Data!$A$1:$DP$1,0)),Data!$A:$A,$E12,Data!$F:$F,$A$2,Data!$E:$E,$A$3,Data!$D:$D,$A$4)</f>
        <v>10940.705549999999</v>
      </c>
      <c r="BX12" s="31">
        <f>SUMIFS(INDEX(Data!$A:$DP,,MATCH(BX$6,Data!$A$1:$DP$1,0)),Data!$A:$A,$E12,Data!$F:$F,$A$2,Data!$E:$E,$A$3,Data!$D:$D,$A$4)</f>
        <v>10940.705549999999</v>
      </c>
      <c r="BY12" s="31">
        <f>SUMIFS(INDEX(Data!$A:$DP,,MATCH(BY$6,Data!$A$1:$DP$1,0)),Data!$A:$A,$E12,Data!$F:$F,$A$2,Data!$E:$E,$A$3,Data!$D:$D,$A$4)</f>
        <v>11104.816133249999</v>
      </c>
      <c r="BZ12" s="31">
        <f>SUMIFS(INDEX(Data!$A:$DP,,MATCH(BZ$6,Data!$A$1:$DP$1,0)),Data!$A:$A,$E12,Data!$F:$F,$A$2,Data!$E:$E,$A$3,Data!$D:$D,$A$4)</f>
        <v>11104.816133249999</v>
      </c>
      <c r="CA12" s="31">
        <f>SUMIFS(INDEX(Data!$A:$DP,,MATCH(CA$6,Data!$A$1:$DP$1,0)),Data!$A:$A,$E12,Data!$F:$F,$A$2,Data!$E:$E,$A$3,Data!$D:$D,$A$4)</f>
        <v>11104.816133249999</v>
      </c>
      <c r="CB12" s="31">
        <f>SUMIFS(INDEX(Data!$A:$DP,,MATCH(CB$6,Data!$A$1:$DP$1,0)),Data!$A:$A,$E12,Data!$F:$F,$A$2,Data!$E:$E,$A$3,Data!$D:$D,$A$4)</f>
        <v>12429.839113649996</v>
      </c>
      <c r="CC12" s="31">
        <f>SUMIFS(INDEX(Data!$A:$DP,,MATCH(CC$6,Data!$A$1:$DP$1,0)),Data!$A:$A,$E12,Data!$F:$F,$A$2,Data!$E:$E,$A$3,Data!$D:$D,$A$4)</f>
        <v>12194.473189499999</v>
      </c>
      <c r="CD12" s="31">
        <f>SUMIFS(INDEX(Data!$A:$DP,,MATCH(CD$6,Data!$A$1:$DP$1,0)),Data!$A:$A,$E12,Data!$F:$F,$A$2,Data!$E:$E,$A$3,Data!$D:$D,$A$4)</f>
        <v>12194.473189499999</v>
      </c>
      <c r="CE12" s="31">
        <f>SUMIFS(INDEX(Data!$A:$DP,,MATCH(CE$6,Data!$A$1:$DP$1,0)),Data!$A:$A,$E12,Data!$F:$F,$A$2,Data!$E:$E,$A$3,Data!$D:$D,$A$4)</f>
        <v>12194.473189499999</v>
      </c>
      <c r="CF12" s="31">
        <f>SUMIFS(INDEX(Data!$A:$DP,,MATCH(CF$6,Data!$A$1:$DP$1,0)),Data!$A:$A,$E12,Data!$F:$F,$A$2,Data!$E:$E,$A$3,Data!$D:$D,$A$4)</f>
        <v>12438.36265329</v>
      </c>
      <c r="CG12" s="31">
        <f>SUMIFS(INDEX(Data!$A:$DP,,MATCH(CG$6,Data!$A$1:$DP$1,0)),Data!$A:$A,$E12,Data!$F:$F,$A$2,Data!$E:$E,$A$3,Data!$D:$D,$A$4)</f>
        <v>12438.36265329</v>
      </c>
      <c r="CH12" s="31">
        <f>SUMIFS(INDEX(Data!$A:$DP,,MATCH(CH$6,Data!$A$1:$DP$1,0)),Data!$A:$A,$E12,Data!$F:$F,$A$2,Data!$E:$E,$A$3,Data!$D:$D,$A$4)</f>
        <v>32822.116649999996</v>
      </c>
      <c r="CI12" s="31">
        <f>SUMIFS(INDEX(Data!$A:$DP,,MATCH(CI$6,Data!$A$1:$DP$1,0)),Data!$A:$A,$E12,Data!$F:$F,$A$2,Data!$E:$E,$A$3,Data!$D:$D,$A$4)</f>
        <v>33314.448399749992</v>
      </c>
      <c r="CJ12" s="31">
        <f>SUMIFS(INDEX(Data!$A:$DP,,MATCH(CJ$6,Data!$A$1:$DP$1,0)),Data!$A:$A,$E12,Data!$F:$F,$A$2,Data!$E:$E,$A$3,Data!$D:$D,$A$4)</f>
        <v>36818.785492649986</v>
      </c>
      <c r="CK12" s="31">
        <f>SUMIFS(INDEX(Data!$A:$DP,,MATCH(CK$6,Data!$A$1:$DP$1,0)),Data!$A:$A,$E12,Data!$F:$F,$A$2,Data!$E:$E,$A$3,Data!$D:$D,$A$4)</f>
        <v>37071.198496079996</v>
      </c>
      <c r="CL12" s="32">
        <f>SUMIFS(INDEX(Data!$A:$DP,,MATCH(CL$6,Data!$A$1:$DP$1,0)),Data!$A:$A,$E12,Data!$F:$F,$A$2,Data!$E:$E,$A$3,Data!$D:$D,$A$4)</f>
        <v>140026.54903847998</v>
      </c>
      <c r="CM12" s="31">
        <f>SUMIFS(INDEX(Data!$A:$DP,,MATCH(CM$6,Data!$A$1:$DP$1,0)),Data!$A:$A,$E12,Data!$F:$F,$A$2,Data!$E:$E,$A$3,Data!$D:$D,$A$4)</f>
        <v>13286.500913327414</v>
      </c>
      <c r="CN12" s="31">
        <f>SUMIFS(INDEX(Data!$A:$DP,,MATCH(CN$6,Data!$A$1:$DP$1,0)),Data!$A:$A,$E12,Data!$F:$F,$A$2,Data!$E:$E,$A$3,Data!$D:$D,$A$4)</f>
        <v>13286.500913327414</v>
      </c>
      <c r="CO12" s="31">
        <f>SUMIFS(INDEX(Data!$A:$DP,,MATCH(CO$6,Data!$A$1:$DP$1,0)),Data!$A:$A,$E12,Data!$F:$F,$A$2,Data!$E:$E,$A$3,Data!$D:$D,$A$4)</f>
        <v>13286.500913327414</v>
      </c>
      <c r="CP12" s="31">
        <f>SUMIFS(INDEX(Data!$A:$DP,,MATCH(CP$6,Data!$A$1:$DP$1,0)),Data!$A:$A,$E12,Data!$F:$F,$A$2,Data!$E:$E,$A$3,Data!$D:$D,$A$4)</f>
        <v>13286.500913327414</v>
      </c>
      <c r="CQ12" s="31">
        <f>SUMIFS(INDEX(Data!$A:$DP,,MATCH(CQ$6,Data!$A$1:$DP$1,0)),Data!$A:$A,$E12,Data!$F:$F,$A$2,Data!$E:$E,$A$3,Data!$D:$D,$A$4)</f>
        <v>13286.500913327414</v>
      </c>
      <c r="CR12" s="31">
        <f>SUMIFS(INDEX(Data!$A:$DP,,MATCH(CR$6,Data!$A$1:$DP$1,0)),Data!$A:$A,$E12,Data!$F:$F,$A$2,Data!$E:$E,$A$3,Data!$D:$D,$A$4)</f>
        <v>13286.500913327414</v>
      </c>
      <c r="CS12" s="31">
        <f>SUMIFS(INDEX(Data!$A:$DP,,MATCH(CS$6,Data!$A$1:$DP$1,0)),Data!$A:$A,$E12,Data!$F:$F,$A$2,Data!$E:$E,$A$3,Data!$D:$D,$A$4)</f>
        <v>14881.731297147033</v>
      </c>
      <c r="CT12" s="31">
        <f>SUMIFS(INDEX(Data!$A:$DP,,MATCH(CT$6,Data!$A$1:$DP$1,0)),Data!$A:$A,$E12,Data!$F:$F,$A$2,Data!$E:$E,$A$3,Data!$D:$D,$A$4)</f>
        <v>14610.223279065074</v>
      </c>
      <c r="CU12" s="31">
        <f>SUMIFS(INDEX(Data!$A:$DP,,MATCH(CU$6,Data!$A$1:$DP$1,0)),Data!$A:$A,$E12,Data!$F:$F,$A$2,Data!$E:$E,$A$3,Data!$D:$D,$A$4)</f>
        <v>14098.865464297798</v>
      </c>
      <c r="CV12" s="31">
        <f>SUMIFS(INDEX(Data!$A:$DP,,MATCH(CV$6,Data!$A$1:$DP$1,0)),Data!$A:$A,$E12,Data!$F:$F,$A$2,Data!$E:$E,$A$3,Data!$D:$D,$A$4)</f>
        <v>14098.865464297798</v>
      </c>
      <c r="CW12" s="31">
        <f>SUMIFS(INDEX(Data!$A:$DP,,MATCH(CW$6,Data!$A$1:$DP$1,0)),Data!$A:$A,$E12,Data!$F:$F,$A$2,Data!$E:$E,$A$3,Data!$D:$D,$A$4)</f>
        <v>14098.865464297798</v>
      </c>
      <c r="CX12" s="31">
        <f>SUMIFS(INDEX(Data!$A:$DP,,MATCH(CX$6,Data!$A$1:$DP$1,0)),Data!$A:$A,$E12,Data!$F:$F,$A$2,Data!$E:$E,$A$3,Data!$D:$D,$A$4)</f>
        <v>14098.865464297798</v>
      </c>
      <c r="CY12" s="31">
        <f>SUMIFS(INDEX(Data!$A:$DP,,MATCH(CY$6,Data!$A$1:$DP$1,0)),Data!$A:$A,$E12,Data!$F:$F,$A$2,Data!$E:$E,$A$3,Data!$D:$D,$A$4)</f>
        <v>39859.502739982243</v>
      </c>
      <c r="CZ12" s="31">
        <f>SUMIFS(INDEX(Data!$A:$DP,,MATCH(CZ$6,Data!$A$1:$DP$1,0)),Data!$A:$A,$E12,Data!$F:$F,$A$2,Data!$E:$E,$A$3,Data!$D:$D,$A$4)</f>
        <v>39859.502739982243</v>
      </c>
      <c r="DA12" s="31">
        <f>SUMIFS(INDEX(Data!$A:$DP,,MATCH(DA$6,Data!$A$1:$DP$1,0)),Data!$A:$A,$E12,Data!$F:$F,$A$2,Data!$E:$E,$A$3,Data!$D:$D,$A$4)</f>
        <v>43590.820040509905</v>
      </c>
      <c r="DB12" s="31">
        <f>SUMIFS(INDEX(Data!$A:$DP,,MATCH(DB$6,Data!$A$1:$DP$1,0)),Data!$A:$A,$E12,Data!$F:$F,$A$2,Data!$E:$E,$A$3,Data!$D:$D,$A$4)</f>
        <v>42296.596392893392</v>
      </c>
      <c r="DC12" s="33">
        <f>SUMIFS(INDEX(Data!$A:$DP,,MATCH(DC$6,Data!$A$1:$DP$1,0)),Data!$A:$A,$E12,Data!$F:$F,$A$2,Data!$E:$E,$A$3,Data!$D:$D,$A$4)</f>
        <v>165606.42191336778</v>
      </c>
      <c r="DE12" s="44">
        <f t="shared" si="1"/>
        <v>13628.828871863952</v>
      </c>
      <c r="DF12" s="47">
        <f t="shared" si="2"/>
        <v>0.11511362019050075</v>
      </c>
      <c r="DH12" s="39">
        <f>SUMIFS(INDEX(Data!$A:$DP,,MATCH(DH$6,Data!$A$1:$DP$1,0)),Data!$A:$A,$E12,Data!$F:$F,$A$2,Data!$E:$E,$A$3,Data!$D:$D,$A$4)</f>
        <v>29331.206999999999</v>
      </c>
      <c r="DI12" s="32">
        <f>SUMIFS(INDEX(Data!$A:$DP,,MATCH(DI$6,Data!$A$1:$DP$1,0)),Data!$A:$A,$E12,Data!$F:$F,$A$2,Data!$E:$E,$A$3,Data!$D:$D,$A$4)</f>
        <v>31782.916619999993</v>
      </c>
      <c r="DJ12" s="32">
        <f>SUMIFS(INDEX(Data!$A:$DP,,MATCH(DJ$6,Data!$A$1:$DP$1,0)),Data!$A:$A,$E12,Data!$F:$F,$A$2,Data!$E:$E,$A$3,Data!$D:$D,$A$4)</f>
        <v>32822.116649999996</v>
      </c>
      <c r="DK12" s="32">
        <f>SUMIFS(INDEX(Data!$A:$DP,,MATCH(DK$6,Data!$A$1:$DP$1,0)),Data!$A:$A,$E12,Data!$F:$F,$A$2,Data!$E:$E,$A$3,Data!$D:$D,$A$4)</f>
        <v>32822.116649999996</v>
      </c>
      <c r="DL12" s="32">
        <f>SUMIFS(INDEX(Data!$A:$DP,,MATCH(DL$6,Data!$A$1:$DP$1,0)),Data!$A:$A,$E12,Data!$F:$F,$A$2,Data!$E:$E,$A$3,Data!$D:$D,$A$4)</f>
        <v>32822.116649999996</v>
      </c>
      <c r="DM12" s="33">
        <f>SUMIFS(INDEX(Data!$A:$DP,,MATCH(DM$6,Data!$A$1:$DP$1,0)),Data!$A:$A,$E12,Data!$F:$F,$A$2,Data!$E:$E,$A$3,Data!$D:$D,$A$4)</f>
        <v>39859.502739982243</v>
      </c>
      <c r="DO12" s="44">
        <f t="shared" si="3"/>
        <v>3490.9096499999978</v>
      </c>
      <c r="DP12" s="47">
        <f t="shared" si="4"/>
        <v>0.1190169108963024</v>
      </c>
    </row>
    <row r="13" spans="1:120" s="19" customFormat="1" ht="23.25" customHeight="1" x14ac:dyDescent="0.2">
      <c r="E13" s="23" t="str">
        <f>Lists!B46</f>
        <v>Gross Profit</v>
      </c>
      <c r="F13" s="34">
        <f>SUMIFS(INDEX(Data!$A:$DP,,MATCH(F$6,Data!$A$1:$DP$1,0)),Data!$A:$A,$E13,Data!$F:$F,$A$2,Data!$E:$E,$A$3,Data!$D:$D,$A$4)</f>
        <v>8195.0190000000002</v>
      </c>
      <c r="G13" s="34">
        <f>SUMIFS(INDEX(Data!$A:$DP,,MATCH(G$6,Data!$A$1:$DP$1,0)),Data!$A:$A,$E13,Data!$F:$F,$A$2,Data!$E:$E,$A$3,Data!$D:$D,$A$4)</f>
        <v>8195.0190000000002</v>
      </c>
      <c r="H13" s="34">
        <f>SUMIFS(INDEX(Data!$A:$DP,,MATCH(H$6,Data!$A$1:$DP$1,0)),Data!$A:$A,$E13,Data!$F:$F,$A$2,Data!$E:$E,$A$3,Data!$D:$D,$A$4)</f>
        <v>8195.0190000000002</v>
      </c>
      <c r="I13" s="34">
        <f>SUMIFS(INDEX(Data!$A:$DP,,MATCH(I$6,Data!$A$1:$DP$1,0)),Data!$A:$A,$E13,Data!$F:$F,$A$2,Data!$E:$E,$A$3,Data!$D:$D,$A$4)</f>
        <v>8195.0190000000002</v>
      </c>
      <c r="J13" s="34">
        <f>SUMIFS(INDEX(Data!$A:$DP,,MATCH(J$6,Data!$A$1:$DP$1,0)),Data!$A:$A,$E13,Data!$F:$F,$A$2,Data!$E:$E,$A$3,Data!$D:$D,$A$4)</f>
        <v>8195.0190000000002</v>
      </c>
      <c r="K13" s="34">
        <f>SUMIFS(INDEX(Data!$A:$DP,,MATCH(K$6,Data!$A$1:$DP$1,0)),Data!$A:$A,$E13,Data!$F:$F,$A$2,Data!$E:$E,$A$3,Data!$D:$D,$A$4)</f>
        <v>8195.0190000000002</v>
      </c>
      <c r="L13" s="34">
        <f>SUMIFS(INDEX(Data!$A:$DP,,MATCH(L$6,Data!$A$1:$DP$1,0)),Data!$A:$A,$E13,Data!$F:$F,$A$2,Data!$E:$E,$A$3,Data!$D:$D,$A$4)</f>
        <v>8481.8446649999987</v>
      </c>
      <c r="M13" s="34">
        <f>SUMIFS(INDEX(Data!$A:$DP,,MATCH(M$6,Data!$A$1:$DP$1,0)),Data!$A:$A,$E13,Data!$F:$F,$A$2,Data!$E:$E,$A$3,Data!$D:$D,$A$4)</f>
        <v>8316.9846900000011</v>
      </c>
      <c r="N13" s="34">
        <f>SUMIFS(INDEX(Data!$A:$DP,,MATCH(N$6,Data!$A$1:$DP$1,0)),Data!$A:$A,$E13,Data!$F:$F,$A$2,Data!$E:$E,$A$3,Data!$D:$D,$A$4)</f>
        <v>8316.9846900000011</v>
      </c>
      <c r="O13" s="34">
        <f>SUMIFS(INDEX(Data!$A:$DP,,MATCH(O$6,Data!$A$1:$DP$1,0)),Data!$A:$A,$E13,Data!$F:$F,$A$2,Data!$E:$E,$A$3,Data!$D:$D,$A$4)</f>
        <v>8316.9846900000011</v>
      </c>
      <c r="P13" s="34">
        <f>SUMIFS(INDEX(Data!$A:$DP,,MATCH(P$6,Data!$A$1:$DP$1,0)),Data!$A:$A,$E13,Data!$F:$F,$A$2,Data!$E:$E,$A$3,Data!$D:$D,$A$4)</f>
        <v>8316.9846900000011</v>
      </c>
      <c r="Q13" s="34">
        <f>SUMIFS(INDEX(Data!$A:$DP,,MATCH(Q$6,Data!$A$1:$DP$1,0)),Data!$A:$A,$E13,Data!$F:$F,$A$2,Data!$E:$E,$A$3,Data!$D:$D,$A$4)</f>
        <v>8316.9846900000011</v>
      </c>
      <c r="R13" s="34">
        <f>SUMIFS(INDEX(Data!$A:$DP,,MATCH(R$6,Data!$A$1:$DP$1,0)),Data!$A:$A,$E13,Data!$F:$F,$A$2,Data!$E:$E,$A$3,Data!$D:$D,$A$4)</f>
        <v>24585.057000000004</v>
      </c>
      <c r="S13" s="34">
        <f>SUMIFS(INDEX(Data!$A:$DP,,MATCH(S$6,Data!$A$1:$DP$1,0)),Data!$A:$A,$E13,Data!$F:$F,$A$2,Data!$E:$E,$A$3,Data!$D:$D,$A$4)</f>
        <v>24585.057000000004</v>
      </c>
      <c r="T13" s="34">
        <f>SUMIFS(INDEX(Data!$A:$DP,,MATCH(T$6,Data!$A$1:$DP$1,0)),Data!$A:$A,$E13,Data!$F:$F,$A$2,Data!$E:$E,$A$3,Data!$D:$D,$A$4)</f>
        <v>25115.814044999999</v>
      </c>
      <c r="U13" s="34">
        <f>SUMIFS(INDEX(Data!$A:$DP,,MATCH(U$6,Data!$A$1:$DP$1,0)),Data!$A:$A,$E13,Data!$F:$F,$A$2,Data!$E:$E,$A$3,Data!$D:$D,$A$4)</f>
        <v>24950.954070000003</v>
      </c>
      <c r="V13" s="35">
        <f>SUMIFS(INDEX(Data!$A:$DP,,MATCH(V$6,Data!$A$1:$DP$1,0)),Data!$A:$A,$E13,Data!$F:$F,$A$2,Data!$E:$E,$A$3,Data!$D:$D,$A$4)</f>
        <v>99236.882114999986</v>
      </c>
      <c r="W13" s="34">
        <f>SUMIFS(INDEX(Data!$A:$DP,,MATCH(W$6,Data!$A$1:$DP$1,0)),Data!$A:$A,$E13,Data!$F:$F,$A$2,Data!$E:$E,$A$3,Data!$D:$D,$A$4)</f>
        <v>8870.7200399999983</v>
      </c>
      <c r="X13" s="34">
        <f>SUMIFS(INDEX(Data!$A:$DP,,MATCH(X$6,Data!$A$1:$DP$1,0)),Data!$A:$A,$E13,Data!$F:$F,$A$2,Data!$E:$E,$A$3,Data!$D:$D,$A$4)</f>
        <v>8870.7200399999983</v>
      </c>
      <c r="Y13" s="34">
        <f>SUMIFS(INDEX(Data!$A:$DP,,MATCH(Y$6,Data!$A$1:$DP$1,0)),Data!$A:$A,$E13,Data!$F:$F,$A$2,Data!$E:$E,$A$3,Data!$D:$D,$A$4)</f>
        <v>8870.7200399999983</v>
      </c>
      <c r="Z13" s="34">
        <f>SUMIFS(INDEX(Data!$A:$DP,,MATCH(Z$6,Data!$A$1:$DP$1,0)),Data!$A:$A,$E13,Data!$F:$F,$A$2,Data!$E:$E,$A$3,Data!$D:$D,$A$4)</f>
        <v>9136.8416411999988</v>
      </c>
      <c r="AA13" s="34">
        <f>SUMIFS(INDEX(Data!$A:$DP,,MATCH(AA$6,Data!$A$1:$DP$1,0)),Data!$A:$A,$E13,Data!$F:$F,$A$2,Data!$E:$E,$A$3,Data!$D:$D,$A$4)</f>
        <v>9136.8416411999988</v>
      </c>
      <c r="AB13" s="34">
        <f>SUMIFS(INDEX(Data!$A:$DP,,MATCH(AB$6,Data!$A$1:$DP$1,0)),Data!$A:$A,$E13,Data!$F:$F,$A$2,Data!$E:$E,$A$3,Data!$D:$D,$A$4)</f>
        <v>9136.8416411999988</v>
      </c>
      <c r="AC13" s="34">
        <f>SUMIFS(INDEX(Data!$A:$DP,,MATCH(AC$6,Data!$A$1:$DP$1,0)),Data!$A:$A,$E13,Data!$F:$F,$A$2,Data!$E:$E,$A$3,Data!$D:$D,$A$4)</f>
        <v>9136.8416411999988</v>
      </c>
      <c r="AD13" s="34">
        <f>SUMIFS(INDEX(Data!$A:$DP,,MATCH(AD$6,Data!$A$1:$DP$1,0)),Data!$A:$A,$E13,Data!$F:$F,$A$2,Data!$E:$E,$A$3,Data!$D:$D,$A$4)</f>
        <v>8968.1285681999998</v>
      </c>
      <c r="AE13" s="34">
        <f>SUMIFS(INDEX(Data!$A:$DP,,MATCH(AE$6,Data!$A$1:$DP$1,0)),Data!$A:$A,$E13,Data!$F:$F,$A$2,Data!$E:$E,$A$3,Data!$D:$D,$A$4)</f>
        <v>8968.1285681999998</v>
      </c>
      <c r="AF13" s="34">
        <f>SUMIFS(INDEX(Data!$A:$DP,,MATCH(AF$6,Data!$A$1:$DP$1,0)),Data!$A:$A,$E13,Data!$F:$F,$A$2,Data!$E:$E,$A$3,Data!$D:$D,$A$4)</f>
        <v>8968.1285681999998</v>
      </c>
      <c r="AG13" s="34">
        <f>SUMIFS(INDEX(Data!$A:$DP,,MATCH(AG$6,Data!$A$1:$DP$1,0)),Data!$A:$A,$E13,Data!$F:$F,$A$2,Data!$E:$E,$A$3,Data!$D:$D,$A$4)</f>
        <v>8968.1285681999998</v>
      </c>
      <c r="AH13" s="34">
        <f>SUMIFS(INDEX(Data!$A:$DP,,MATCH(AH$6,Data!$A$1:$DP$1,0)),Data!$A:$A,$E13,Data!$F:$F,$A$2,Data!$E:$E,$A$3,Data!$D:$D,$A$4)</f>
        <v>8968.1285681999998</v>
      </c>
      <c r="AI13" s="34">
        <f>SUMIFS(INDEX(Data!$A:$DP,,MATCH(AI$6,Data!$A$1:$DP$1,0)),Data!$A:$A,$E13,Data!$F:$F,$A$2,Data!$E:$E,$A$3,Data!$D:$D,$A$4)</f>
        <v>26612.16012</v>
      </c>
      <c r="AJ13" s="34">
        <f>SUMIFS(INDEX(Data!$A:$DP,,MATCH(AJ$6,Data!$A$1:$DP$1,0)),Data!$A:$A,$E13,Data!$F:$F,$A$2,Data!$E:$E,$A$3,Data!$D:$D,$A$4)</f>
        <v>27410.524923599995</v>
      </c>
      <c r="AK13" s="34">
        <f>SUMIFS(INDEX(Data!$A:$DP,,MATCH(AK$6,Data!$A$1:$DP$1,0)),Data!$A:$A,$E13,Data!$F:$F,$A$2,Data!$E:$E,$A$3,Data!$D:$D,$A$4)</f>
        <v>27073.098777599997</v>
      </c>
      <c r="AL13" s="34">
        <f>SUMIFS(INDEX(Data!$A:$DP,,MATCH(AL$6,Data!$A$1:$DP$1,0)),Data!$A:$A,$E13,Data!$F:$F,$A$2,Data!$E:$E,$A$3,Data!$D:$D,$A$4)</f>
        <v>26904.385704600001</v>
      </c>
      <c r="AM13" s="35">
        <f>SUMIFS(INDEX(Data!$A:$DP,,MATCH(AM$6,Data!$A$1:$DP$1,0)),Data!$A:$A,$E13,Data!$F:$F,$A$2,Data!$E:$E,$A$3,Data!$D:$D,$A$4)</f>
        <v>108000.16952580001</v>
      </c>
      <c r="AN13" s="34">
        <f>SUMIFS(INDEX(Data!$A:$DP,,MATCH(AN$6,Data!$A$1:$DP$1,0)),Data!$A:$A,$E13,Data!$F:$F,$A$2,Data!$E:$E,$A$3,Data!$D:$D,$A$4)</f>
        <v>9160.7642999999989</v>
      </c>
      <c r="AO13" s="34">
        <f>SUMIFS(INDEX(Data!$A:$DP,,MATCH(AO$6,Data!$A$1:$DP$1,0)),Data!$A:$A,$E13,Data!$F:$F,$A$2,Data!$E:$E,$A$3,Data!$D:$D,$A$4)</f>
        <v>9160.7642999999989</v>
      </c>
      <c r="AP13" s="34">
        <f>SUMIFS(INDEX(Data!$A:$DP,,MATCH(AP$6,Data!$A$1:$DP$1,0)),Data!$A:$A,$E13,Data!$F:$F,$A$2,Data!$E:$E,$A$3,Data!$D:$D,$A$4)</f>
        <v>9160.7642999999989</v>
      </c>
      <c r="AQ13" s="34">
        <f>SUMIFS(INDEX(Data!$A:$DP,,MATCH(AQ$6,Data!$A$1:$DP$1,0)),Data!$A:$A,$E13,Data!$F:$F,$A$2,Data!$E:$E,$A$3,Data!$D:$D,$A$4)</f>
        <v>9298.175764499998</v>
      </c>
      <c r="AR13" s="34">
        <f>SUMIFS(INDEX(Data!$A:$DP,,MATCH(AR$6,Data!$A$1:$DP$1,0)),Data!$A:$A,$E13,Data!$F:$F,$A$2,Data!$E:$E,$A$3,Data!$D:$D,$A$4)</f>
        <v>9298.175764499998</v>
      </c>
      <c r="AS13" s="34">
        <f>SUMIFS(INDEX(Data!$A:$DP,,MATCH(AS$6,Data!$A$1:$DP$1,0)),Data!$A:$A,$E13,Data!$F:$F,$A$2,Data!$E:$E,$A$3,Data!$D:$D,$A$4)</f>
        <v>9298.175764499998</v>
      </c>
      <c r="AT13" s="34">
        <f>SUMIFS(INDEX(Data!$A:$DP,,MATCH(AT$6,Data!$A$1:$DP$1,0)),Data!$A:$A,$E13,Data!$F:$F,$A$2,Data!$E:$E,$A$3,Data!$D:$D,$A$4)</f>
        <v>9298.175764499998</v>
      </c>
      <c r="AU13" s="34">
        <f>SUMIFS(INDEX(Data!$A:$DP,,MATCH(AU$6,Data!$A$1:$DP$1,0)),Data!$A:$A,$E13,Data!$F:$F,$A$2,Data!$E:$E,$A$3,Data!$D:$D,$A$4)</f>
        <v>9101.1014765999989</v>
      </c>
      <c r="AV13" s="34">
        <f>SUMIFS(INDEX(Data!$A:$DP,,MATCH(AV$6,Data!$A$1:$DP$1,0)),Data!$A:$A,$E13,Data!$F:$F,$A$2,Data!$E:$E,$A$3,Data!$D:$D,$A$4)</f>
        <v>9101.1014765999989</v>
      </c>
      <c r="AW13" s="34">
        <f>SUMIFS(INDEX(Data!$A:$DP,,MATCH(AW$6,Data!$A$1:$DP$1,0)),Data!$A:$A,$E13,Data!$F:$F,$A$2,Data!$E:$E,$A$3,Data!$D:$D,$A$4)</f>
        <v>9101.1014765999989</v>
      </c>
      <c r="AX13" s="34">
        <f>SUMIFS(INDEX(Data!$A:$DP,,MATCH(AX$6,Data!$A$1:$DP$1,0)),Data!$A:$A,$E13,Data!$F:$F,$A$2,Data!$E:$E,$A$3,Data!$D:$D,$A$4)</f>
        <v>9283.1235061320003</v>
      </c>
      <c r="AY13" s="34">
        <f>SUMIFS(INDEX(Data!$A:$DP,,MATCH(AY$6,Data!$A$1:$DP$1,0)),Data!$A:$A,$E13,Data!$F:$F,$A$2,Data!$E:$E,$A$3,Data!$D:$D,$A$4)</f>
        <v>9283.1235061320003</v>
      </c>
      <c r="AZ13" s="34">
        <f>SUMIFS(INDEX(Data!$A:$DP,,MATCH(AZ$6,Data!$A$1:$DP$1,0)),Data!$A:$A,$E13,Data!$F:$F,$A$2,Data!$E:$E,$A$3,Data!$D:$D,$A$4)</f>
        <v>27482.292899999993</v>
      </c>
      <c r="BA13" s="34">
        <f>SUMIFS(INDEX(Data!$A:$DP,,MATCH(BA$6,Data!$A$1:$DP$1,0)),Data!$A:$A,$E13,Data!$F:$F,$A$2,Data!$E:$E,$A$3,Data!$D:$D,$A$4)</f>
        <v>27894.527293499996</v>
      </c>
      <c r="BB13" s="34">
        <f>SUMIFS(INDEX(Data!$A:$DP,,MATCH(BB$6,Data!$A$1:$DP$1,0)),Data!$A:$A,$E13,Data!$F:$F,$A$2,Data!$E:$E,$A$3,Data!$D:$D,$A$4)</f>
        <v>27500.378717699998</v>
      </c>
      <c r="BC13" s="34">
        <f>SUMIFS(INDEX(Data!$A:$DP,,MATCH(BC$6,Data!$A$1:$DP$1,0)),Data!$A:$A,$E13,Data!$F:$F,$A$2,Data!$E:$E,$A$3,Data!$D:$D,$A$4)</f>
        <v>27667.348488863998</v>
      </c>
      <c r="BD13" s="35">
        <f>SUMIFS(INDEX(Data!$A:$DP,,MATCH(BD$6,Data!$A$1:$DP$1,0)),Data!$A:$A,$E13,Data!$F:$F,$A$2,Data!$E:$E,$A$3,Data!$D:$D,$A$4)</f>
        <v>110544.54740006398</v>
      </c>
      <c r="BE13" s="34">
        <f>SUMIFS(INDEX(Data!$A:$DP,,MATCH(BE$6,Data!$A$1:$DP$1,0)),Data!$A:$A,$E13,Data!$F:$F,$A$2,Data!$E:$E,$A$3,Data!$D:$D,$A$4)</f>
        <v>9160.7642999999989</v>
      </c>
      <c r="BF13" s="34">
        <f>SUMIFS(INDEX(Data!$A:$DP,,MATCH(BF$6,Data!$A$1:$DP$1,0)),Data!$A:$A,$E13,Data!$F:$F,$A$2,Data!$E:$E,$A$3,Data!$D:$D,$A$4)</f>
        <v>9160.7642999999989</v>
      </c>
      <c r="BG13" s="34">
        <f>SUMIFS(INDEX(Data!$A:$DP,,MATCH(BG$6,Data!$A$1:$DP$1,0)),Data!$A:$A,$E13,Data!$F:$F,$A$2,Data!$E:$E,$A$3,Data!$D:$D,$A$4)</f>
        <v>9160.7642999999989</v>
      </c>
      <c r="BH13" s="34">
        <f>SUMIFS(INDEX(Data!$A:$DP,,MATCH(BH$6,Data!$A$1:$DP$1,0)),Data!$A:$A,$E13,Data!$F:$F,$A$2,Data!$E:$E,$A$3,Data!$D:$D,$A$4)</f>
        <v>9298.175764499998</v>
      </c>
      <c r="BI13" s="34">
        <f>SUMIFS(INDEX(Data!$A:$DP,,MATCH(BI$6,Data!$A$1:$DP$1,0)),Data!$A:$A,$E13,Data!$F:$F,$A$2,Data!$E:$E,$A$3,Data!$D:$D,$A$4)</f>
        <v>9298.175764499998</v>
      </c>
      <c r="BJ13" s="34">
        <f>SUMIFS(INDEX(Data!$A:$DP,,MATCH(BJ$6,Data!$A$1:$DP$1,0)),Data!$A:$A,$E13,Data!$F:$F,$A$2,Data!$E:$E,$A$3,Data!$D:$D,$A$4)</f>
        <v>9298.175764499998</v>
      </c>
      <c r="BK13" s="34">
        <f>SUMIFS(INDEX(Data!$A:$DP,,MATCH(BK$6,Data!$A$1:$DP$1,0)),Data!$A:$A,$E13,Data!$F:$F,$A$2,Data!$E:$E,$A$3,Data!$D:$D,$A$4)</f>
        <v>10407.631014899998</v>
      </c>
      <c r="BL13" s="34">
        <f>SUMIFS(INDEX(Data!$A:$DP,,MATCH(BL$6,Data!$A$1:$DP$1,0)),Data!$A:$A,$E13,Data!$F:$F,$A$2,Data!$E:$E,$A$3,Data!$D:$D,$A$4)</f>
        <v>10210.556726999999</v>
      </c>
      <c r="BM13" s="34">
        <f>SUMIFS(INDEX(Data!$A:$DP,,MATCH(BM$6,Data!$A$1:$DP$1,0)),Data!$A:$A,$E13,Data!$F:$F,$A$2,Data!$E:$E,$A$3,Data!$D:$D,$A$4)</f>
        <v>10210.556726999999</v>
      </c>
      <c r="BN13" s="34">
        <f>SUMIFS(INDEX(Data!$A:$DP,,MATCH(BN$6,Data!$A$1:$DP$1,0)),Data!$A:$A,$E13,Data!$F:$F,$A$2,Data!$E:$E,$A$3,Data!$D:$D,$A$4)</f>
        <v>10210.556726999999</v>
      </c>
      <c r="BO13" s="34">
        <f>SUMIFS(INDEX(Data!$A:$DP,,MATCH(BO$6,Data!$A$1:$DP$1,0)),Data!$A:$A,$E13,Data!$F:$F,$A$2,Data!$E:$E,$A$3,Data!$D:$D,$A$4)</f>
        <v>10414.767861539998</v>
      </c>
      <c r="BP13" s="34">
        <f>SUMIFS(INDEX(Data!$A:$DP,,MATCH(BP$6,Data!$A$1:$DP$1,0)),Data!$A:$A,$E13,Data!$F:$F,$A$2,Data!$E:$E,$A$3,Data!$D:$D,$A$4)</f>
        <v>10414.767861539998</v>
      </c>
      <c r="BQ13" s="34">
        <f>SUMIFS(INDEX(Data!$A:$DP,,MATCH(BQ$6,Data!$A$1:$DP$1,0)),Data!$A:$A,$E13,Data!$F:$F,$A$2,Data!$E:$E,$A$3,Data!$D:$D,$A$4)</f>
        <v>27482.292899999993</v>
      </c>
      <c r="BR13" s="34">
        <f>SUMIFS(INDEX(Data!$A:$DP,,MATCH(BR$6,Data!$A$1:$DP$1,0)),Data!$A:$A,$E13,Data!$F:$F,$A$2,Data!$E:$E,$A$3,Data!$D:$D,$A$4)</f>
        <v>27894.527293499996</v>
      </c>
      <c r="BS13" s="34">
        <f>SUMIFS(INDEX(Data!$A:$DP,,MATCH(BS$6,Data!$A$1:$DP$1,0)),Data!$A:$A,$E13,Data!$F:$F,$A$2,Data!$E:$E,$A$3,Data!$D:$D,$A$4)</f>
        <v>30828.744468899993</v>
      </c>
      <c r="BT13" s="34">
        <f>SUMIFS(INDEX(Data!$A:$DP,,MATCH(BT$6,Data!$A$1:$DP$1,0)),Data!$A:$A,$E13,Data!$F:$F,$A$2,Data!$E:$E,$A$3,Data!$D:$D,$A$4)</f>
        <v>31040.092450079996</v>
      </c>
      <c r="BU13" s="35">
        <f>SUMIFS(INDEX(Data!$A:$DP,,MATCH(BU$6,Data!$A$1:$DP$1,0)),Data!$A:$A,$E13,Data!$F:$F,$A$2,Data!$E:$E,$A$3,Data!$D:$D,$A$4)</f>
        <v>117245.65711247997</v>
      </c>
      <c r="BV13" s="34">
        <f>SUMIFS(INDEX(Data!$A:$DP,,MATCH(BV$6,Data!$A$1:$DP$1,0)),Data!$A:$A,$E13,Data!$F:$F,$A$2,Data!$E:$E,$A$3,Data!$D:$D,$A$4)</f>
        <v>9160.7642999999989</v>
      </c>
      <c r="BW13" s="34">
        <f>SUMIFS(INDEX(Data!$A:$DP,,MATCH(BW$6,Data!$A$1:$DP$1,0)),Data!$A:$A,$E13,Data!$F:$F,$A$2,Data!$E:$E,$A$3,Data!$D:$D,$A$4)</f>
        <v>9160.7642999999989</v>
      </c>
      <c r="BX13" s="34">
        <f>SUMIFS(INDEX(Data!$A:$DP,,MATCH(BX$6,Data!$A$1:$DP$1,0)),Data!$A:$A,$E13,Data!$F:$F,$A$2,Data!$E:$E,$A$3,Data!$D:$D,$A$4)</f>
        <v>9160.7642999999989</v>
      </c>
      <c r="BY13" s="34">
        <f>SUMIFS(INDEX(Data!$A:$DP,,MATCH(BY$6,Data!$A$1:$DP$1,0)),Data!$A:$A,$E13,Data!$F:$F,$A$2,Data!$E:$E,$A$3,Data!$D:$D,$A$4)</f>
        <v>9298.175764499998</v>
      </c>
      <c r="BZ13" s="34">
        <f>SUMIFS(INDEX(Data!$A:$DP,,MATCH(BZ$6,Data!$A$1:$DP$1,0)),Data!$A:$A,$E13,Data!$F:$F,$A$2,Data!$E:$E,$A$3,Data!$D:$D,$A$4)</f>
        <v>9298.175764499998</v>
      </c>
      <c r="CA13" s="34">
        <f>SUMIFS(INDEX(Data!$A:$DP,,MATCH(CA$6,Data!$A$1:$DP$1,0)),Data!$A:$A,$E13,Data!$F:$F,$A$2,Data!$E:$E,$A$3,Data!$D:$D,$A$4)</f>
        <v>9298.175764499998</v>
      </c>
      <c r="CB13" s="34">
        <f>SUMIFS(INDEX(Data!$A:$DP,,MATCH(CB$6,Data!$A$1:$DP$1,0)),Data!$A:$A,$E13,Data!$F:$F,$A$2,Data!$E:$E,$A$3,Data!$D:$D,$A$4)</f>
        <v>10407.631014899998</v>
      </c>
      <c r="CC13" s="34">
        <f>SUMIFS(INDEX(Data!$A:$DP,,MATCH(CC$6,Data!$A$1:$DP$1,0)),Data!$A:$A,$E13,Data!$F:$F,$A$2,Data!$E:$E,$A$3,Data!$D:$D,$A$4)</f>
        <v>10210.556726999999</v>
      </c>
      <c r="CD13" s="34">
        <f>SUMIFS(INDEX(Data!$A:$DP,,MATCH(CD$6,Data!$A$1:$DP$1,0)),Data!$A:$A,$E13,Data!$F:$F,$A$2,Data!$E:$E,$A$3,Data!$D:$D,$A$4)</f>
        <v>10210.556726999999</v>
      </c>
      <c r="CE13" s="34">
        <f>SUMIFS(INDEX(Data!$A:$DP,,MATCH(CE$6,Data!$A$1:$DP$1,0)),Data!$A:$A,$E13,Data!$F:$F,$A$2,Data!$E:$E,$A$3,Data!$D:$D,$A$4)</f>
        <v>10210.556726999999</v>
      </c>
      <c r="CF13" s="34">
        <f>SUMIFS(INDEX(Data!$A:$DP,,MATCH(CF$6,Data!$A$1:$DP$1,0)),Data!$A:$A,$E13,Data!$F:$F,$A$2,Data!$E:$E,$A$3,Data!$D:$D,$A$4)</f>
        <v>10414.767861539998</v>
      </c>
      <c r="CG13" s="34">
        <f>SUMIFS(INDEX(Data!$A:$DP,,MATCH(CG$6,Data!$A$1:$DP$1,0)),Data!$A:$A,$E13,Data!$F:$F,$A$2,Data!$E:$E,$A$3,Data!$D:$D,$A$4)</f>
        <v>10414.767861539998</v>
      </c>
      <c r="CH13" s="34">
        <f>SUMIFS(INDEX(Data!$A:$DP,,MATCH(CH$6,Data!$A$1:$DP$1,0)),Data!$A:$A,$E13,Data!$F:$F,$A$2,Data!$E:$E,$A$3,Data!$D:$D,$A$4)</f>
        <v>27482.292899999993</v>
      </c>
      <c r="CI13" s="34">
        <f>SUMIFS(INDEX(Data!$A:$DP,,MATCH(CI$6,Data!$A$1:$DP$1,0)),Data!$A:$A,$E13,Data!$F:$F,$A$2,Data!$E:$E,$A$3,Data!$D:$D,$A$4)</f>
        <v>27894.527293499996</v>
      </c>
      <c r="CJ13" s="34">
        <f>SUMIFS(INDEX(Data!$A:$DP,,MATCH(CJ$6,Data!$A$1:$DP$1,0)),Data!$A:$A,$E13,Data!$F:$F,$A$2,Data!$E:$E,$A$3,Data!$D:$D,$A$4)</f>
        <v>30828.744468899993</v>
      </c>
      <c r="CK13" s="34">
        <f>SUMIFS(INDEX(Data!$A:$DP,,MATCH(CK$6,Data!$A$1:$DP$1,0)),Data!$A:$A,$E13,Data!$F:$F,$A$2,Data!$E:$E,$A$3,Data!$D:$D,$A$4)</f>
        <v>31040.092450079996</v>
      </c>
      <c r="CL13" s="35">
        <f>SUMIFS(INDEX(Data!$A:$DP,,MATCH(CL$6,Data!$A$1:$DP$1,0)),Data!$A:$A,$E13,Data!$F:$F,$A$2,Data!$E:$E,$A$3,Data!$D:$D,$A$4)</f>
        <v>117245.65711247997</v>
      </c>
      <c r="CM13" s="34">
        <f>SUMIFS(INDEX(Data!$A:$DP,,MATCH(CM$6,Data!$A$1:$DP$1,0)),Data!$A:$A,$E13,Data!$F:$F,$A$2,Data!$E:$E,$A$3,Data!$D:$D,$A$4)</f>
        <v>11124.922673632067</v>
      </c>
      <c r="CN13" s="34">
        <f>SUMIFS(INDEX(Data!$A:$DP,,MATCH(CN$6,Data!$A$1:$DP$1,0)),Data!$A:$A,$E13,Data!$F:$F,$A$2,Data!$E:$E,$A$3,Data!$D:$D,$A$4)</f>
        <v>11124.922673632067</v>
      </c>
      <c r="CO13" s="34">
        <f>SUMIFS(INDEX(Data!$A:$DP,,MATCH(CO$6,Data!$A$1:$DP$1,0)),Data!$A:$A,$E13,Data!$F:$F,$A$2,Data!$E:$E,$A$3,Data!$D:$D,$A$4)</f>
        <v>11124.922673632067</v>
      </c>
      <c r="CP13" s="34">
        <f>SUMIFS(INDEX(Data!$A:$DP,,MATCH(CP$6,Data!$A$1:$DP$1,0)),Data!$A:$A,$E13,Data!$F:$F,$A$2,Data!$E:$E,$A$3,Data!$D:$D,$A$4)</f>
        <v>11124.922673632067</v>
      </c>
      <c r="CQ13" s="34">
        <f>SUMIFS(INDEX(Data!$A:$DP,,MATCH(CQ$6,Data!$A$1:$DP$1,0)),Data!$A:$A,$E13,Data!$F:$F,$A$2,Data!$E:$E,$A$3,Data!$D:$D,$A$4)</f>
        <v>11124.922673632067</v>
      </c>
      <c r="CR13" s="34">
        <f>SUMIFS(INDEX(Data!$A:$DP,,MATCH(CR$6,Data!$A$1:$DP$1,0)),Data!$A:$A,$E13,Data!$F:$F,$A$2,Data!$E:$E,$A$3,Data!$D:$D,$A$4)</f>
        <v>11124.922673632067</v>
      </c>
      <c r="CS13" s="34">
        <f>SUMIFS(INDEX(Data!$A:$DP,,MATCH(CS$6,Data!$A$1:$DP$1,0)),Data!$A:$A,$E13,Data!$F:$F,$A$2,Data!$E:$E,$A$3,Data!$D:$D,$A$4)</f>
        <v>12460.625337741334</v>
      </c>
      <c r="CT13" s="34">
        <f>SUMIFS(INDEX(Data!$A:$DP,,MATCH(CT$6,Data!$A$1:$DP$1,0)),Data!$A:$A,$E13,Data!$F:$F,$A$2,Data!$E:$E,$A$3,Data!$D:$D,$A$4)</f>
        <v>12233.288906115225</v>
      </c>
      <c r="CU13" s="34">
        <f>SUMIFS(INDEX(Data!$A:$DP,,MATCH(CU$6,Data!$A$1:$DP$1,0)),Data!$A:$A,$E13,Data!$F:$F,$A$2,Data!$E:$E,$A$3,Data!$D:$D,$A$4)</f>
        <v>11805.123794401194</v>
      </c>
      <c r="CV13" s="34">
        <f>SUMIFS(INDEX(Data!$A:$DP,,MATCH(CV$6,Data!$A$1:$DP$1,0)),Data!$A:$A,$E13,Data!$F:$F,$A$2,Data!$E:$E,$A$3,Data!$D:$D,$A$4)</f>
        <v>11805.123794401194</v>
      </c>
      <c r="CW13" s="34">
        <f>SUMIFS(INDEX(Data!$A:$DP,,MATCH(CW$6,Data!$A$1:$DP$1,0)),Data!$A:$A,$E13,Data!$F:$F,$A$2,Data!$E:$E,$A$3,Data!$D:$D,$A$4)</f>
        <v>11805.123794401194</v>
      </c>
      <c r="CX13" s="34">
        <f>SUMIFS(INDEX(Data!$A:$DP,,MATCH(CX$6,Data!$A$1:$DP$1,0)),Data!$A:$A,$E13,Data!$F:$F,$A$2,Data!$E:$E,$A$3,Data!$D:$D,$A$4)</f>
        <v>11805.123794401194</v>
      </c>
      <c r="CY13" s="34">
        <f>SUMIFS(INDEX(Data!$A:$DP,,MATCH(CY$6,Data!$A$1:$DP$1,0)),Data!$A:$A,$E13,Data!$F:$F,$A$2,Data!$E:$E,$A$3,Data!$D:$D,$A$4)</f>
        <v>33374.768020896197</v>
      </c>
      <c r="CZ13" s="34">
        <f>SUMIFS(INDEX(Data!$A:$DP,,MATCH(CZ$6,Data!$A$1:$DP$1,0)),Data!$A:$A,$E13,Data!$F:$F,$A$2,Data!$E:$E,$A$3,Data!$D:$D,$A$4)</f>
        <v>33374.768020896197</v>
      </c>
      <c r="DA13" s="34">
        <f>SUMIFS(INDEX(Data!$A:$DP,,MATCH(DA$6,Data!$A$1:$DP$1,0)),Data!$A:$A,$E13,Data!$F:$F,$A$2,Data!$E:$E,$A$3,Data!$D:$D,$A$4)</f>
        <v>36499.03803825775</v>
      </c>
      <c r="DB13" s="34">
        <f>SUMIFS(INDEX(Data!$A:$DP,,MATCH(DB$6,Data!$A$1:$DP$1,0)),Data!$A:$A,$E13,Data!$F:$F,$A$2,Data!$E:$E,$A$3,Data!$D:$D,$A$4)</f>
        <v>35415.371383203586</v>
      </c>
      <c r="DC13" s="36">
        <f>SUMIFS(INDEX(Data!$A:$DP,,MATCH(DC$6,Data!$A$1:$DP$1,0)),Data!$A:$A,$E13,Data!$F:$F,$A$2,Data!$E:$E,$A$3,Data!$D:$D,$A$4)</f>
        <v>138663.94546325374</v>
      </c>
      <c r="DE13" s="45">
        <f t="shared" si="1"/>
        <v>11307.665285063995</v>
      </c>
      <c r="DF13" s="48">
        <f t="shared" si="2"/>
        <v>0.11394619665660377</v>
      </c>
      <c r="DH13" s="40">
        <f>SUMIFS(INDEX(Data!$A:$DP,,MATCH(DH$6,Data!$A$1:$DP$1,0)),Data!$A:$A,$E13,Data!$F:$F,$A$2,Data!$E:$E,$A$3,Data!$D:$D,$A$4)</f>
        <v>24585.057000000004</v>
      </c>
      <c r="DI13" s="35">
        <f>SUMIFS(INDEX(Data!$A:$DP,,MATCH(DI$6,Data!$A$1:$DP$1,0)),Data!$A:$A,$E13,Data!$F:$F,$A$2,Data!$E:$E,$A$3,Data!$D:$D,$A$4)</f>
        <v>26612.16012</v>
      </c>
      <c r="DJ13" s="35">
        <f>SUMIFS(INDEX(Data!$A:$DP,,MATCH(DJ$6,Data!$A$1:$DP$1,0)),Data!$A:$A,$E13,Data!$F:$F,$A$2,Data!$E:$E,$A$3,Data!$D:$D,$A$4)</f>
        <v>27482.292899999993</v>
      </c>
      <c r="DK13" s="35">
        <f>SUMIFS(INDEX(Data!$A:$DP,,MATCH(DK$6,Data!$A$1:$DP$1,0)),Data!$A:$A,$E13,Data!$F:$F,$A$2,Data!$E:$E,$A$3,Data!$D:$D,$A$4)</f>
        <v>27482.292899999993</v>
      </c>
      <c r="DL13" s="35">
        <f>SUMIFS(INDEX(Data!$A:$DP,,MATCH(DL$6,Data!$A$1:$DP$1,0)),Data!$A:$A,$E13,Data!$F:$F,$A$2,Data!$E:$E,$A$3,Data!$D:$D,$A$4)</f>
        <v>27482.292899999993</v>
      </c>
      <c r="DM13" s="36">
        <f>SUMIFS(INDEX(Data!$A:$DP,,MATCH(DM$6,Data!$A$1:$DP$1,0)),Data!$A:$A,$E13,Data!$F:$F,$A$2,Data!$E:$E,$A$3,Data!$D:$D,$A$4)</f>
        <v>33374.768020896197</v>
      </c>
      <c r="DO13" s="45">
        <f t="shared" si="3"/>
        <v>2897.2358999999888</v>
      </c>
      <c r="DP13" s="48">
        <f t="shared" si="4"/>
        <v>0.11784540096856344</v>
      </c>
    </row>
  </sheetData>
  <mergeCells count="2">
    <mergeCell ref="DE6:DF6"/>
    <mergeCell ref="DO6:DP6"/>
  </mergeCells>
  <phoneticPr fontId="2" type="noConversion"/>
  <dataValidations count="2">
    <dataValidation type="list" allowBlank="1" showInputMessage="1" showErrorMessage="1" sqref="DE4:DF4" xr:uid="{F044D974-359F-4BB7-946C-3495C1CCB0D6}">
      <formula1>$F$6:$DC$6</formula1>
    </dataValidation>
    <dataValidation type="list" allowBlank="1" showInputMessage="1" showErrorMessage="1" sqref="DO4:DP4" xr:uid="{A622E0B5-3F7F-4FB4-B552-C695AA425272}">
      <formula1>$DH$6:$DM$6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3B96934-C9E6-464B-9BBD-09DEB6555917}">
          <x14:formula1>
            <xm:f>SKUs!$O$2:$O$22</xm:f>
          </x14:formula1>
          <xm:sqref>E2</xm:sqref>
        </x14:dataValidation>
        <x14:dataValidation type="list" allowBlank="1" showInputMessage="1" showErrorMessage="1" xr:uid="{A6EE23AC-A826-448F-9E9F-C1D02C8BDF4C}">
          <x14:formula1>
            <xm:f>SKUs!$N$2:$N$22</xm:f>
          </x14:formula1>
          <xm:sqref>E3</xm:sqref>
        </x14:dataValidation>
        <x14:dataValidation type="list" allowBlank="1" showInputMessage="1" showErrorMessage="1" xr:uid="{7E53ECDF-610F-4374-A05B-7C6272137D75}">
          <x14:formula1>
            <xm:f>SKUs!$M$2:$M$22</xm:f>
          </x14:formula1>
          <xm:sqref>E4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8883-CC21-45D3-B3E5-0DBB9B99DA3E}">
  <sheetPr>
    <tabColor rgb="FF1966FF"/>
  </sheetPr>
  <dimension ref="A1:DP29"/>
  <sheetViews>
    <sheetView showGridLines="0" topLeftCell="C1" zoomScale="80" zoomScaleNormal="80" workbookViewId="0">
      <selection activeCell="C1" sqref="C1"/>
    </sheetView>
  </sheetViews>
  <sheetFormatPr baseColWidth="10" defaultColWidth="9.1640625" defaultRowHeight="13" outlineLevelRow="1" outlineLevelCol="2" x14ac:dyDescent="0.15"/>
  <cols>
    <col min="1" max="1" width="14.83203125" style="1" hidden="1" customWidth="1" outlineLevel="1"/>
    <col min="2" max="2" width="9.1640625" style="1" hidden="1" customWidth="1" outlineLevel="1"/>
    <col min="3" max="3" width="9.1640625" style="1" collapsed="1"/>
    <col min="4" max="4" width="15" style="1" bestFit="1" customWidth="1"/>
    <col min="5" max="5" width="22.83203125" style="11" customWidth="1"/>
    <col min="6" max="17" width="9.83203125" style="1" hidden="1" customWidth="1" outlineLevel="2"/>
    <col min="18" max="21" width="9.83203125" style="1" hidden="1" customWidth="1" outlineLevel="1"/>
    <col min="22" max="22" width="9.83203125" style="1" customWidth="1" collapsed="1"/>
    <col min="23" max="34" width="9.83203125" style="1" hidden="1" customWidth="1" outlineLevel="2"/>
    <col min="35" max="38" width="9.83203125" style="1" hidden="1" customWidth="1" outlineLevel="1"/>
    <col min="39" max="39" width="9.83203125" style="1" customWidth="1" collapsed="1"/>
    <col min="40" max="51" width="9.83203125" style="1" hidden="1" customWidth="1" outlineLevel="2"/>
    <col min="52" max="55" width="9.83203125" style="1" hidden="1" customWidth="1" outlineLevel="1"/>
    <col min="56" max="56" width="9.83203125" style="1" customWidth="1" collapsed="1"/>
    <col min="57" max="68" width="9.83203125" style="1" hidden="1" customWidth="1" outlineLevel="2"/>
    <col min="69" max="72" width="9.83203125" style="1" hidden="1" customWidth="1" outlineLevel="1"/>
    <col min="73" max="73" width="9.83203125" style="1" customWidth="1" collapsed="1"/>
    <col min="74" max="85" width="9.83203125" style="1" hidden="1" customWidth="1" outlineLevel="2"/>
    <col min="86" max="89" width="9.83203125" style="1" hidden="1" customWidth="1" outlineLevel="1"/>
    <col min="90" max="90" width="9.83203125" style="1" customWidth="1" collapsed="1"/>
    <col min="91" max="102" width="9.83203125" style="1" hidden="1" customWidth="1" outlineLevel="2"/>
    <col min="103" max="106" width="9.83203125" style="1" hidden="1" customWidth="1" outlineLevel="1"/>
    <col min="107" max="107" width="9.83203125" style="1" customWidth="1" collapsed="1"/>
    <col min="108" max="108" width="2.6640625" style="1" customWidth="1"/>
    <col min="109" max="110" width="11.6640625" style="1" customWidth="1"/>
    <col min="111" max="111" width="2.6640625" style="1" customWidth="1"/>
    <col min="112" max="117" width="9.1640625" style="1"/>
    <col min="118" max="118" width="2.6640625" style="1" customWidth="1"/>
    <col min="119" max="120" width="11.6640625" style="1" customWidth="1"/>
    <col min="121" max="16384" width="9.1640625" style="1"/>
  </cols>
  <sheetData>
    <row r="1" spans="5:120" s="19" customFormat="1" ht="23.25" customHeight="1" x14ac:dyDescent="0.2">
      <c r="E1" s="53"/>
    </row>
    <row r="2" spans="5:120" s="19" customFormat="1" ht="28" x14ac:dyDescent="0.2">
      <c r="E2" s="53"/>
      <c r="DE2" s="41" t="s">
        <v>194</v>
      </c>
      <c r="DF2" s="42" t="s">
        <v>195</v>
      </c>
      <c r="DO2" s="51" t="s">
        <v>198</v>
      </c>
      <c r="DP2" s="52" t="s">
        <v>199</v>
      </c>
    </row>
    <row r="3" spans="5:120" s="19" customFormat="1" ht="23.25" customHeight="1" x14ac:dyDescent="0.2">
      <c r="E3" s="53"/>
    </row>
    <row r="4" spans="5:120" s="24" customFormat="1" ht="28" x14ac:dyDescent="0.2">
      <c r="E4" s="54"/>
      <c r="F4" s="26" t="str">
        <f>Lists!C7</f>
        <v>Jan Act 22</v>
      </c>
      <c r="G4" s="26" t="str">
        <f>Lists!D7</f>
        <v>Feb Act 22</v>
      </c>
      <c r="H4" s="26" t="str">
        <f>Lists!E7</f>
        <v>Mar Act 22</v>
      </c>
      <c r="I4" s="26" t="str">
        <f>Lists!F7</f>
        <v>Apr Act 22</v>
      </c>
      <c r="J4" s="26" t="str">
        <f>Lists!G7</f>
        <v>May Act 22</v>
      </c>
      <c r="K4" s="26" t="str">
        <f>Lists!H7</f>
        <v>Jun Act 22</v>
      </c>
      <c r="L4" s="26" t="str">
        <f>Lists!I7</f>
        <v>Jul Act 22</v>
      </c>
      <c r="M4" s="26" t="str">
        <f>Lists!J7</f>
        <v>Aug Act 22</v>
      </c>
      <c r="N4" s="26" t="str">
        <f>Lists!K7</f>
        <v>Sep Act 22</v>
      </c>
      <c r="O4" s="26" t="str">
        <f>Lists!L7</f>
        <v>Oct Act 22</v>
      </c>
      <c r="P4" s="26" t="str">
        <f>Lists!M7</f>
        <v>Nov Act 22</v>
      </c>
      <c r="Q4" s="26" t="str">
        <f>Lists!N7</f>
        <v>Dec Act 22</v>
      </c>
      <c r="R4" s="26" t="str">
        <f>Lists!O7</f>
        <v>Q1 Act 22</v>
      </c>
      <c r="S4" s="26" t="str">
        <f>Lists!P7</f>
        <v>Q2 Act 22</v>
      </c>
      <c r="T4" s="26" t="str">
        <f>Lists!Q7</f>
        <v>Q3 Act 22</v>
      </c>
      <c r="U4" s="26" t="str">
        <f>Lists!R7</f>
        <v>Q4 Act 22</v>
      </c>
      <c r="V4" s="26" t="str">
        <f>Lists!S7</f>
        <v>FY Act 22</v>
      </c>
      <c r="W4" s="26" t="str">
        <f>Lists!C8</f>
        <v>Jan Bud 23</v>
      </c>
      <c r="X4" s="26" t="str">
        <f>Lists!D8</f>
        <v>Feb Bud 23</v>
      </c>
      <c r="Y4" s="26" t="str">
        <f>Lists!E8</f>
        <v>Mar Bud 23</v>
      </c>
      <c r="Z4" s="26" t="str">
        <f>Lists!F8</f>
        <v>Apr Bud 23</v>
      </c>
      <c r="AA4" s="26" t="str">
        <f>Lists!G8</f>
        <v>May Bud 23</v>
      </c>
      <c r="AB4" s="26" t="str">
        <f>Lists!H8</f>
        <v>Jun Bud 23</v>
      </c>
      <c r="AC4" s="26" t="str">
        <f>Lists!I8</f>
        <v>Jul Bud 23</v>
      </c>
      <c r="AD4" s="26" t="str">
        <f>Lists!J8</f>
        <v>Aug Bud 23</v>
      </c>
      <c r="AE4" s="26" t="str">
        <f>Lists!K8</f>
        <v>Sep Bud 23</v>
      </c>
      <c r="AF4" s="26" t="str">
        <f>Lists!L8</f>
        <v>Oct Bud 23</v>
      </c>
      <c r="AG4" s="26" t="str">
        <f>Lists!M8</f>
        <v>Nov Bud 23</v>
      </c>
      <c r="AH4" s="26" t="str">
        <f>Lists!N8</f>
        <v>Dec Bud 23</v>
      </c>
      <c r="AI4" s="26" t="str">
        <f>Lists!O8</f>
        <v>Q1 Bud 23</v>
      </c>
      <c r="AJ4" s="26" t="str">
        <f>Lists!P8</f>
        <v>Q2 Bud 23</v>
      </c>
      <c r="AK4" s="26" t="str">
        <f>Lists!Q8</f>
        <v>Q3 Bud 23</v>
      </c>
      <c r="AL4" s="26" t="str">
        <f>Lists!R8</f>
        <v>Q4 Bud 23</v>
      </c>
      <c r="AM4" s="26" t="str">
        <f>Lists!S8</f>
        <v>FY Bud 23</v>
      </c>
      <c r="AN4" s="26" t="str">
        <f>Lists!C9</f>
        <v>Jan Act 23</v>
      </c>
      <c r="AO4" s="26" t="str">
        <f>Lists!D9</f>
        <v>Feb Act 23</v>
      </c>
      <c r="AP4" s="26" t="str">
        <f>Lists!E9</f>
        <v>Mar Act 23</v>
      </c>
      <c r="AQ4" s="26" t="str">
        <f>Lists!F9</f>
        <v>Apr Act 23</v>
      </c>
      <c r="AR4" s="26" t="str">
        <f>Lists!G9</f>
        <v>May Act 23</v>
      </c>
      <c r="AS4" s="26" t="str">
        <f>Lists!H9</f>
        <v>Jun Act 23</v>
      </c>
      <c r="AT4" s="26" t="str">
        <f>Lists!I9</f>
        <v>Jul Act 23</v>
      </c>
      <c r="AU4" s="26" t="str">
        <f>Lists!J9</f>
        <v>Aug Act 23</v>
      </c>
      <c r="AV4" s="26" t="str">
        <f>Lists!K9</f>
        <v>Sep Act 23</v>
      </c>
      <c r="AW4" s="26" t="str">
        <f>Lists!L9</f>
        <v>Oct Act 23</v>
      </c>
      <c r="AX4" s="26" t="str">
        <f>Lists!M9</f>
        <v>Nov Act 23</v>
      </c>
      <c r="AY4" s="26" t="str">
        <f>Lists!N9</f>
        <v>Dec Act 23</v>
      </c>
      <c r="AZ4" s="26" t="str">
        <f>Lists!O9</f>
        <v>Q1 Act 23</v>
      </c>
      <c r="BA4" s="26" t="str">
        <f>Lists!P9</f>
        <v>Q2 Act 23</v>
      </c>
      <c r="BB4" s="26" t="str">
        <f>Lists!Q9</f>
        <v>Q3 Act 23</v>
      </c>
      <c r="BC4" s="26" t="str">
        <f>Lists!R9</f>
        <v>Q4 Act 23</v>
      </c>
      <c r="BD4" s="26" t="str">
        <f>Lists!S9</f>
        <v>FY Act 23</v>
      </c>
      <c r="BE4" s="26" t="str">
        <f>Lists!C10</f>
        <v>Jan FC1 23</v>
      </c>
      <c r="BF4" s="26" t="str">
        <f>Lists!D10</f>
        <v>Feb FC1 23</v>
      </c>
      <c r="BG4" s="26" t="str">
        <f>Lists!E10</f>
        <v>Mar FC1 23</v>
      </c>
      <c r="BH4" s="26" t="str">
        <f>Lists!F10</f>
        <v>Apr FC1 23</v>
      </c>
      <c r="BI4" s="26" t="str">
        <f>Lists!G10</f>
        <v>May FC1 23</v>
      </c>
      <c r="BJ4" s="26" t="str">
        <f>Lists!H10</f>
        <v>Jun FC1 23</v>
      </c>
      <c r="BK4" s="26" t="str">
        <f>Lists!I10</f>
        <v>Jul FC1 23</v>
      </c>
      <c r="BL4" s="26" t="str">
        <f>Lists!J10</f>
        <v>Aug FC1 23</v>
      </c>
      <c r="BM4" s="26" t="str">
        <f>Lists!K10</f>
        <v>Sep FC1 23</v>
      </c>
      <c r="BN4" s="26" t="str">
        <f>Lists!L10</f>
        <v>Oct FC1 23</v>
      </c>
      <c r="BO4" s="26" t="str">
        <f>Lists!M10</f>
        <v>Nov FC1 23</v>
      </c>
      <c r="BP4" s="26" t="str">
        <f>Lists!N10</f>
        <v>Dec FC1 23</v>
      </c>
      <c r="BQ4" s="26" t="str">
        <f>Lists!O10</f>
        <v>Q1 FC1 23</v>
      </c>
      <c r="BR4" s="26" t="str">
        <f>Lists!P10</f>
        <v>Q2 FC1 23</v>
      </c>
      <c r="BS4" s="26" t="str">
        <f>Lists!Q10</f>
        <v>Q3 FC1 23</v>
      </c>
      <c r="BT4" s="26" t="str">
        <f>Lists!R10</f>
        <v>Q4 FC1 23</v>
      </c>
      <c r="BU4" s="26" t="str">
        <f>Lists!S10</f>
        <v>FY FC1 23</v>
      </c>
      <c r="BV4" s="26" t="str">
        <f>Lists!C11</f>
        <v>Jan FC2 23</v>
      </c>
      <c r="BW4" s="26" t="str">
        <f>Lists!D11</f>
        <v>Feb FC2 23</v>
      </c>
      <c r="BX4" s="26" t="str">
        <f>Lists!E11</f>
        <v>Mar FC2 23</v>
      </c>
      <c r="BY4" s="26" t="str">
        <f>Lists!F11</f>
        <v>Apr FC2 23</v>
      </c>
      <c r="BZ4" s="26" t="str">
        <f>Lists!G11</f>
        <v>May FC2 23</v>
      </c>
      <c r="CA4" s="26" t="str">
        <f>Lists!H11</f>
        <v>Jun FC2 23</v>
      </c>
      <c r="CB4" s="26" t="str">
        <f>Lists!I11</f>
        <v>Jul FC2 23</v>
      </c>
      <c r="CC4" s="26" t="str">
        <f>Lists!J11</f>
        <v>Aug FC2 23</v>
      </c>
      <c r="CD4" s="26" t="str">
        <f>Lists!K11</f>
        <v>Sep FC2 23</v>
      </c>
      <c r="CE4" s="26" t="str">
        <f>Lists!L11</f>
        <v>Oct FC2 23</v>
      </c>
      <c r="CF4" s="26" t="str">
        <f>Lists!M11</f>
        <v>Nov FC2 23</v>
      </c>
      <c r="CG4" s="26" t="str">
        <f>Lists!N11</f>
        <v>Dec FC2 23</v>
      </c>
      <c r="CH4" s="26" t="str">
        <f>Lists!O11</f>
        <v>Q1 FC2 23</v>
      </c>
      <c r="CI4" s="26" t="str">
        <f>Lists!P11</f>
        <v>Q2 FC2 23</v>
      </c>
      <c r="CJ4" s="26" t="str">
        <f>Lists!Q11</f>
        <v>Q3 FC2 23</v>
      </c>
      <c r="CK4" s="26" t="str">
        <f>Lists!R11</f>
        <v>Q4 FC2 23</v>
      </c>
      <c r="CL4" s="26" t="str">
        <f>Lists!S11</f>
        <v>FY FC2 23</v>
      </c>
      <c r="CM4" s="26" t="str">
        <f>Lists!C12</f>
        <v>Jan Bud 24</v>
      </c>
      <c r="CN4" s="26" t="str">
        <f>Lists!D12</f>
        <v>Feb Bud 24</v>
      </c>
      <c r="CO4" s="26" t="str">
        <f>Lists!E12</f>
        <v>Mar Bud 24</v>
      </c>
      <c r="CP4" s="26" t="str">
        <f>Lists!F12</f>
        <v>Apr Bud 24</v>
      </c>
      <c r="CQ4" s="26" t="str">
        <f>Lists!G12</f>
        <v>May Bud 24</v>
      </c>
      <c r="CR4" s="26" t="str">
        <f>Lists!H12</f>
        <v>Jun Bud 24</v>
      </c>
      <c r="CS4" s="26" t="str">
        <f>Lists!I12</f>
        <v>Jul Bud 24</v>
      </c>
      <c r="CT4" s="26" t="str">
        <f>Lists!J12</f>
        <v>Aug Bud 24</v>
      </c>
      <c r="CU4" s="26" t="str">
        <f>Lists!K12</f>
        <v>Sep Bud 24</v>
      </c>
      <c r="CV4" s="26" t="str">
        <f>Lists!L12</f>
        <v>Oct Bud 24</v>
      </c>
      <c r="CW4" s="26" t="str">
        <f>Lists!M12</f>
        <v>Nov Bud 24</v>
      </c>
      <c r="CX4" s="26" t="str">
        <f>Lists!N12</f>
        <v>Dec Bud 24</v>
      </c>
      <c r="CY4" s="26" t="str">
        <f>Lists!O12</f>
        <v>Q1 Bud 24</v>
      </c>
      <c r="CZ4" s="26" t="str">
        <f>Lists!P12</f>
        <v>Q2 Bud 24</v>
      </c>
      <c r="DA4" s="26" t="str">
        <f>Lists!Q12</f>
        <v>Q3 Bud 24</v>
      </c>
      <c r="DB4" s="26" t="str">
        <f>Lists!R12</f>
        <v>Q4 Bud 24</v>
      </c>
      <c r="DC4" s="27" t="str">
        <f>Lists!S12</f>
        <v>FY Bud 24</v>
      </c>
      <c r="DE4" s="113" t="str">
        <f>DE2&amp;" vs "&amp;DF2</f>
        <v>FY Act 23 vs FY Act 22</v>
      </c>
      <c r="DF4" s="114"/>
      <c r="DH4" s="50" t="str">
        <f>Data!DK1</f>
        <v>YTD Mar Act 22</v>
      </c>
      <c r="DI4" s="26" t="str">
        <f>Data!DL1</f>
        <v>YTD Mar Bud 23</v>
      </c>
      <c r="DJ4" s="26" t="str">
        <f>Data!DM1</f>
        <v>YTD Mar Act 23</v>
      </c>
      <c r="DK4" s="26" t="str">
        <f>Data!DN1</f>
        <v>YTD Mar FC1 23</v>
      </c>
      <c r="DL4" s="26" t="str">
        <f>Data!DO1</f>
        <v>YTD Mar FC2 23</v>
      </c>
      <c r="DM4" s="27" t="str">
        <f>Data!DP1</f>
        <v>YTD Mar Bud 24</v>
      </c>
      <c r="DO4" s="113" t="str">
        <f>DO2&amp;" vs "&amp;DP2</f>
        <v>YTD Mar Act 23 vs YTD Mar Act 22</v>
      </c>
      <c r="DP4" s="114"/>
    </row>
    <row r="5" spans="5:120" s="19" customFormat="1" ht="23.25" customHeight="1" x14ac:dyDescent="0.2">
      <c r="E5" s="55" t="str">
        <f>Lists!B47</f>
        <v>Costs - brand</v>
      </c>
      <c r="F5" s="28">
        <f>SUMIFS(INDEX(Data!$A:$DP,,MATCH(F$4,Data!$A$1:$DP$1,0)),Data!$A:$A,$E5)</f>
        <v>3184</v>
      </c>
      <c r="G5" s="28">
        <f>SUMIFS(INDEX(Data!$A:$DP,,MATCH(G$4,Data!$A$1:$DP$1,0)),Data!$A:$A,$E5)</f>
        <v>3184</v>
      </c>
      <c r="H5" s="28">
        <f>SUMIFS(INDEX(Data!$A:$DP,,MATCH(H$4,Data!$A$1:$DP$1,0)),Data!$A:$A,$E5)</f>
        <v>3184</v>
      </c>
      <c r="I5" s="28">
        <f>SUMIFS(INDEX(Data!$A:$DP,,MATCH(I$4,Data!$A$1:$DP$1,0)),Data!$A:$A,$E5)</f>
        <v>3184</v>
      </c>
      <c r="J5" s="28">
        <f>SUMIFS(INDEX(Data!$A:$DP,,MATCH(J$4,Data!$A$1:$DP$1,0)),Data!$A:$A,$E5)</f>
        <v>3184</v>
      </c>
      <c r="K5" s="28">
        <f>SUMIFS(INDEX(Data!$A:$DP,,MATCH(K$4,Data!$A$1:$DP$1,0)),Data!$A:$A,$E5)</f>
        <v>3184</v>
      </c>
      <c r="L5" s="28">
        <f>SUMIFS(INDEX(Data!$A:$DP,,MATCH(L$4,Data!$A$1:$DP$1,0)),Data!$A:$A,$E5)</f>
        <v>3184</v>
      </c>
      <c r="M5" s="28">
        <f>SUMIFS(INDEX(Data!$A:$DP,,MATCH(M$4,Data!$A$1:$DP$1,0)),Data!$A:$A,$E5)</f>
        <v>3184</v>
      </c>
      <c r="N5" s="28">
        <f>SUMIFS(INDEX(Data!$A:$DP,,MATCH(N$4,Data!$A$1:$DP$1,0)),Data!$A:$A,$E5)</f>
        <v>3184</v>
      </c>
      <c r="O5" s="28">
        <f>SUMIFS(INDEX(Data!$A:$DP,,MATCH(O$4,Data!$A$1:$DP$1,0)),Data!$A:$A,$E5)</f>
        <v>3184</v>
      </c>
      <c r="P5" s="28">
        <f>SUMIFS(INDEX(Data!$A:$DP,,MATCH(P$4,Data!$A$1:$DP$1,0)),Data!$A:$A,$E5)</f>
        <v>3184</v>
      </c>
      <c r="Q5" s="28">
        <f>SUMIFS(INDEX(Data!$A:$DP,,MATCH(Q$4,Data!$A$1:$DP$1,0)),Data!$A:$A,$E5)</f>
        <v>3184</v>
      </c>
      <c r="R5" s="28">
        <f>SUMIFS(INDEX(Data!$A:$DP,,MATCH(R$4,Data!$A$1:$DP$1,0)),Data!$A:$A,$E5)</f>
        <v>9552</v>
      </c>
      <c r="S5" s="28">
        <f>SUMIFS(INDEX(Data!$A:$DP,,MATCH(S$4,Data!$A$1:$DP$1,0)),Data!$A:$A,$E5)</f>
        <v>9552</v>
      </c>
      <c r="T5" s="28">
        <f>SUMIFS(INDEX(Data!$A:$DP,,MATCH(T$4,Data!$A$1:$DP$1,0)),Data!$A:$A,$E5)</f>
        <v>9552</v>
      </c>
      <c r="U5" s="28">
        <f>SUMIFS(INDEX(Data!$A:$DP,,MATCH(U$4,Data!$A$1:$DP$1,0)),Data!$A:$A,$E5)</f>
        <v>9552</v>
      </c>
      <c r="V5" s="29">
        <f>SUMIFS(INDEX(Data!$A:$DP,,MATCH(V$4,Data!$A$1:$DP$1,0)),Data!$A:$A,$E5)</f>
        <v>38208</v>
      </c>
      <c r="W5" s="28">
        <f>SUMIFS(INDEX(Data!$A:$DP,,MATCH(W$4,Data!$A$1:$DP$1,0)),Data!$A:$A,$E5)</f>
        <v>3184</v>
      </c>
      <c r="X5" s="28">
        <f>SUMIFS(INDEX(Data!$A:$DP,,MATCH(X$4,Data!$A$1:$DP$1,0)),Data!$A:$A,$E5)</f>
        <v>3184</v>
      </c>
      <c r="Y5" s="28">
        <f>SUMIFS(INDEX(Data!$A:$DP,,MATCH(Y$4,Data!$A$1:$DP$1,0)),Data!$A:$A,$E5)</f>
        <v>3184</v>
      </c>
      <c r="Z5" s="28">
        <f>SUMIFS(INDEX(Data!$A:$DP,,MATCH(Z$4,Data!$A$1:$DP$1,0)),Data!$A:$A,$E5)</f>
        <v>3184</v>
      </c>
      <c r="AA5" s="28">
        <f>SUMIFS(INDEX(Data!$A:$DP,,MATCH(AA$4,Data!$A$1:$DP$1,0)),Data!$A:$A,$E5)</f>
        <v>3184</v>
      </c>
      <c r="AB5" s="28">
        <f>SUMIFS(INDEX(Data!$A:$DP,,MATCH(AB$4,Data!$A$1:$DP$1,0)),Data!$A:$A,$E5)</f>
        <v>3184</v>
      </c>
      <c r="AC5" s="28">
        <f>SUMIFS(INDEX(Data!$A:$DP,,MATCH(AC$4,Data!$A$1:$DP$1,0)),Data!$A:$A,$E5)</f>
        <v>3184</v>
      </c>
      <c r="AD5" s="28">
        <f>SUMIFS(INDEX(Data!$A:$DP,,MATCH(AD$4,Data!$A$1:$DP$1,0)),Data!$A:$A,$E5)</f>
        <v>3184</v>
      </c>
      <c r="AE5" s="28">
        <f>SUMIFS(INDEX(Data!$A:$DP,,MATCH(AE$4,Data!$A$1:$DP$1,0)),Data!$A:$A,$E5)</f>
        <v>3184</v>
      </c>
      <c r="AF5" s="28">
        <f>SUMIFS(INDEX(Data!$A:$DP,,MATCH(AF$4,Data!$A$1:$DP$1,0)),Data!$A:$A,$E5)</f>
        <v>3184</v>
      </c>
      <c r="AG5" s="28">
        <f>SUMIFS(INDEX(Data!$A:$DP,,MATCH(AG$4,Data!$A$1:$DP$1,0)),Data!$A:$A,$E5)</f>
        <v>3184</v>
      </c>
      <c r="AH5" s="28">
        <f>SUMIFS(INDEX(Data!$A:$DP,,MATCH(AH$4,Data!$A$1:$DP$1,0)),Data!$A:$A,$E5)</f>
        <v>3184</v>
      </c>
      <c r="AI5" s="28">
        <f>SUMIFS(INDEX(Data!$A:$DP,,MATCH(AI$4,Data!$A$1:$DP$1,0)),Data!$A:$A,$E5)</f>
        <v>9552</v>
      </c>
      <c r="AJ5" s="28">
        <f>SUMIFS(INDEX(Data!$A:$DP,,MATCH(AJ$4,Data!$A$1:$DP$1,0)),Data!$A:$A,$E5)</f>
        <v>9552</v>
      </c>
      <c r="AK5" s="28">
        <f>SUMIFS(INDEX(Data!$A:$DP,,MATCH(AK$4,Data!$A$1:$DP$1,0)),Data!$A:$A,$E5)</f>
        <v>9552</v>
      </c>
      <c r="AL5" s="28">
        <f>SUMIFS(INDEX(Data!$A:$DP,,MATCH(AL$4,Data!$A$1:$DP$1,0)),Data!$A:$A,$E5)</f>
        <v>9552</v>
      </c>
      <c r="AM5" s="29">
        <f>SUMIFS(INDEX(Data!$A:$DP,,MATCH(AM$4,Data!$A$1:$DP$1,0)),Data!$A:$A,$E5)</f>
        <v>38208</v>
      </c>
      <c r="AN5" s="28">
        <f>SUMIFS(INDEX(Data!$A:$DP,,MATCH(AN$4,Data!$A$1:$DP$1,0)),Data!$A:$A,$E5)</f>
        <v>3184</v>
      </c>
      <c r="AO5" s="28">
        <f>SUMIFS(INDEX(Data!$A:$DP,,MATCH(AO$4,Data!$A$1:$DP$1,0)),Data!$A:$A,$E5)</f>
        <v>3184</v>
      </c>
      <c r="AP5" s="28">
        <f>SUMIFS(INDEX(Data!$A:$DP,,MATCH(AP$4,Data!$A$1:$DP$1,0)),Data!$A:$A,$E5)</f>
        <v>3184</v>
      </c>
      <c r="AQ5" s="28">
        <f>SUMIFS(INDEX(Data!$A:$DP,,MATCH(AQ$4,Data!$A$1:$DP$1,0)),Data!$A:$A,$E5)</f>
        <v>3184</v>
      </c>
      <c r="AR5" s="28">
        <f>SUMIFS(INDEX(Data!$A:$DP,,MATCH(AR$4,Data!$A$1:$DP$1,0)),Data!$A:$A,$E5)</f>
        <v>3184</v>
      </c>
      <c r="AS5" s="28">
        <f>SUMIFS(INDEX(Data!$A:$DP,,MATCH(AS$4,Data!$A$1:$DP$1,0)),Data!$A:$A,$E5)</f>
        <v>3184</v>
      </c>
      <c r="AT5" s="28">
        <f>SUMIFS(INDEX(Data!$A:$DP,,MATCH(AT$4,Data!$A$1:$DP$1,0)),Data!$A:$A,$E5)</f>
        <v>3184</v>
      </c>
      <c r="AU5" s="28">
        <f>SUMIFS(INDEX(Data!$A:$DP,,MATCH(AU$4,Data!$A$1:$DP$1,0)),Data!$A:$A,$E5)</f>
        <v>3184</v>
      </c>
      <c r="AV5" s="28">
        <f>SUMIFS(INDEX(Data!$A:$DP,,MATCH(AV$4,Data!$A$1:$DP$1,0)),Data!$A:$A,$E5)</f>
        <v>3184</v>
      </c>
      <c r="AW5" s="28">
        <f>SUMIFS(INDEX(Data!$A:$DP,,MATCH(AW$4,Data!$A$1:$DP$1,0)),Data!$A:$A,$E5)</f>
        <v>3184</v>
      </c>
      <c r="AX5" s="28">
        <f>SUMIFS(INDEX(Data!$A:$DP,,MATCH(AX$4,Data!$A$1:$DP$1,0)),Data!$A:$A,$E5)</f>
        <v>3184</v>
      </c>
      <c r="AY5" s="28">
        <f>SUMIFS(INDEX(Data!$A:$DP,,MATCH(AY$4,Data!$A$1:$DP$1,0)),Data!$A:$A,$E5)</f>
        <v>3184</v>
      </c>
      <c r="AZ5" s="28">
        <f>SUMIFS(INDEX(Data!$A:$DP,,MATCH(AZ$4,Data!$A$1:$DP$1,0)),Data!$A:$A,$E5)</f>
        <v>9552</v>
      </c>
      <c r="BA5" s="28">
        <f>SUMIFS(INDEX(Data!$A:$DP,,MATCH(BA$4,Data!$A$1:$DP$1,0)),Data!$A:$A,$E5)</f>
        <v>9552</v>
      </c>
      <c r="BB5" s="28">
        <f>SUMIFS(INDEX(Data!$A:$DP,,MATCH(BB$4,Data!$A$1:$DP$1,0)),Data!$A:$A,$E5)</f>
        <v>9552</v>
      </c>
      <c r="BC5" s="28">
        <f>SUMIFS(INDEX(Data!$A:$DP,,MATCH(BC$4,Data!$A$1:$DP$1,0)),Data!$A:$A,$E5)</f>
        <v>9552</v>
      </c>
      <c r="BD5" s="29">
        <f>SUMIFS(INDEX(Data!$A:$DP,,MATCH(BD$4,Data!$A$1:$DP$1,0)),Data!$A:$A,$E5)</f>
        <v>38208</v>
      </c>
      <c r="BE5" s="28">
        <f>SUMIFS(INDEX(Data!$A:$DP,,MATCH(BE$4,Data!$A$1:$DP$1,0)),Data!$A:$A,$E5)</f>
        <v>3184</v>
      </c>
      <c r="BF5" s="28">
        <f>SUMIFS(INDEX(Data!$A:$DP,,MATCH(BF$4,Data!$A$1:$DP$1,0)),Data!$A:$A,$E5)</f>
        <v>3184</v>
      </c>
      <c r="BG5" s="28">
        <f>SUMIFS(INDEX(Data!$A:$DP,,MATCH(BG$4,Data!$A$1:$DP$1,0)),Data!$A:$A,$E5)</f>
        <v>3184</v>
      </c>
      <c r="BH5" s="28">
        <f>SUMIFS(INDEX(Data!$A:$DP,,MATCH(BH$4,Data!$A$1:$DP$1,0)),Data!$A:$A,$E5)</f>
        <v>3184</v>
      </c>
      <c r="BI5" s="28">
        <f>SUMIFS(INDEX(Data!$A:$DP,,MATCH(BI$4,Data!$A$1:$DP$1,0)),Data!$A:$A,$E5)</f>
        <v>3184</v>
      </c>
      <c r="BJ5" s="28">
        <f>SUMIFS(INDEX(Data!$A:$DP,,MATCH(BJ$4,Data!$A$1:$DP$1,0)),Data!$A:$A,$E5)</f>
        <v>3184</v>
      </c>
      <c r="BK5" s="28">
        <f>SUMIFS(INDEX(Data!$A:$DP,,MATCH(BK$4,Data!$A$1:$DP$1,0)),Data!$A:$A,$E5)</f>
        <v>3184</v>
      </c>
      <c r="BL5" s="28">
        <f>SUMIFS(INDEX(Data!$A:$DP,,MATCH(BL$4,Data!$A$1:$DP$1,0)),Data!$A:$A,$E5)</f>
        <v>3184</v>
      </c>
      <c r="BM5" s="28">
        <f>SUMIFS(INDEX(Data!$A:$DP,,MATCH(BM$4,Data!$A$1:$DP$1,0)),Data!$A:$A,$E5)</f>
        <v>3184</v>
      </c>
      <c r="BN5" s="28">
        <f>SUMIFS(INDEX(Data!$A:$DP,,MATCH(BN$4,Data!$A$1:$DP$1,0)),Data!$A:$A,$E5)</f>
        <v>3184</v>
      </c>
      <c r="BO5" s="28">
        <f>SUMIFS(INDEX(Data!$A:$DP,,MATCH(BO$4,Data!$A$1:$DP$1,0)),Data!$A:$A,$E5)</f>
        <v>3184</v>
      </c>
      <c r="BP5" s="28">
        <f>SUMIFS(INDEX(Data!$A:$DP,,MATCH(BP$4,Data!$A$1:$DP$1,0)),Data!$A:$A,$E5)</f>
        <v>3184</v>
      </c>
      <c r="BQ5" s="28">
        <f>SUMIFS(INDEX(Data!$A:$DP,,MATCH(BQ$4,Data!$A$1:$DP$1,0)),Data!$A:$A,$E5)</f>
        <v>9552</v>
      </c>
      <c r="BR5" s="28">
        <f>SUMIFS(INDEX(Data!$A:$DP,,MATCH(BR$4,Data!$A$1:$DP$1,0)),Data!$A:$A,$E5)</f>
        <v>9552</v>
      </c>
      <c r="BS5" s="28">
        <f>SUMIFS(INDEX(Data!$A:$DP,,MATCH(BS$4,Data!$A$1:$DP$1,0)),Data!$A:$A,$E5)</f>
        <v>9552</v>
      </c>
      <c r="BT5" s="28">
        <f>SUMIFS(INDEX(Data!$A:$DP,,MATCH(BT$4,Data!$A$1:$DP$1,0)),Data!$A:$A,$E5)</f>
        <v>9552</v>
      </c>
      <c r="BU5" s="29">
        <f>SUMIFS(INDEX(Data!$A:$DP,,MATCH(BU$4,Data!$A$1:$DP$1,0)),Data!$A:$A,$E5)</f>
        <v>38208</v>
      </c>
      <c r="BV5" s="28">
        <f>SUMIFS(INDEX(Data!$A:$DP,,MATCH(BV$4,Data!$A$1:$DP$1,0)),Data!$A:$A,$E5)</f>
        <v>3184</v>
      </c>
      <c r="BW5" s="28">
        <f>SUMIFS(INDEX(Data!$A:$DP,,MATCH(BW$4,Data!$A$1:$DP$1,0)),Data!$A:$A,$E5)</f>
        <v>3184</v>
      </c>
      <c r="BX5" s="28">
        <f>SUMIFS(INDEX(Data!$A:$DP,,MATCH(BX$4,Data!$A$1:$DP$1,0)),Data!$A:$A,$E5)</f>
        <v>3184</v>
      </c>
      <c r="BY5" s="28">
        <f>SUMIFS(INDEX(Data!$A:$DP,,MATCH(BY$4,Data!$A$1:$DP$1,0)),Data!$A:$A,$E5)</f>
        <v>3184</v>
      </c>
      <c r="BZ5" s="28">
        <f>SUMIFS(INDEX(Data!$A:$DP,,MATCH(BZ$4,Data!$A$1:$DP$1,0)),Data!$A:$A,$E5)</f>
        <v>3184</v>
      </c>
      <c r="CA5" s="28">
        <f>SUMIFS(INDEX(Data!$A:$DP,,MATCH(CA$4,Data!$A$1:$DP$1,0)),Data!$A:$A,$E5)</f>
        <v>3184</v>
      </c>
      <c r="CB5" s="28">
        <f>SUMIFS(INDEX(Data!$A:$DP,,MATCH(CB$4,Data!$A$1:$DP$1,0)),Data!$A:$A,$E5)</f>
        <v>3184</v>
      </c>
      <c r="CC5" s="28">
        <f>SUMIFS(INDEX(Data!$A:$DP,,MATCH(CC$4,Data!$A$1:$DP$1,0)),Data!$A:$A,$E5)</f>
        <v>3184</v>
      </c>
      <c r="CD5" s="28">
        <f>SUMIFS(INDEX(Data!$A:$DP,,MATCH(CD$4,Data!$A$1:$DP$1,0)),Data!$A:$A,$E5)</f>
        <v>3184</v>
      </c>
      <c r="CE5" s="28">
        <f>SUMIFS(INDEX(Data!$A:$DP,,MATCH(CE$4,Data!$A$1:$DP$1,0)),Data!$A:$A,$E5)</f>
        <v>3184</v>
      </c>
      <c r="CF5" s="28">
        <f>SUMIFS(INDEX(Data!$A:$DP,,MATCH(CF$4,Data!$A$1:$DP$1,0)),Data!$A:$A,$E5)</f>
        <v>3184</v>
      </c>
      <c r="CG5" s="28">
        <f>SUMIFS(INDEX(Data!$A:$DP,,MATCH(CG$4,Data!$A$1:$DP$1,0)),Data!$A:$A,$E5)</f>
        <v>3184</v>
      </c>
      <c r="CH5" s="28">
        <f>SUMIFS(INDEX(Data!$A:$DP,,MATCH(CH$4,Data!$A$1:$DP$1,0)),Data!$A:$A,$E5)</f>
        <v>9552</v>
      </c>
      <c r="CI5" s="28">
        <f>SUMIFS(INDEX(Data!$A:$DP,,MATCH(CI$4,Data!$A$1:$DP$1,0)),Data!$A:$A,$E5)</f>
        <v>9552</v>
      </c>
      <c r="CJ5" s="28">
        <f>SUMIFS(INDEX(Data!$A:$DP,,MATCH(CJ$4,Data!$A$1:$DP$1,0)),Data!$A:$A,$E5)</f>
        <v>9552</v>
      </c>
      <c r="CK5" s="28">
        <f>SUMIFS(INDEX(Data!$A:$DP,,MATCH(CK$4,Data!$A$1:$DP$1,0)),Data!$A:$A,$E5)</f>
        <v>9552</v>
      </c>
      <c r="CL5" s="29">
        <f>SUMIFS(INDEX(Data!$A:$DP,,MATCH(CL$4,Data!$A$1:$DP$1,0)),Data!$A:$A,$E5)</f>
        <v>38208</v>
      </c>
      <c r="CM5" s="28">
        <f>SUMIFS(INDEX(Data!$A:$DP,,MATCH(CM$4,Data!$A$1:$DP$1,0)),Data!$A:$A,$E5)</f>
        <v>3184</v>
      </c>
      <c r="CN5" s="28">
        <f>SUMIFS(INDEX(Data!$A:$DP,,MATCH(CN$4,Data!$A$1:$DP$1,0)),Data!$A:$A,$E5)</f>
        <v>3184</v>
      </c>
      <c r="CO5" s="28">
        <f>SUMIFS(INDEX(Data!$A:$DP,,MATCH(CO$4,Data!$A$1:$DP$1,0)),Data!$A:$A,$E5)</f>
        <v>3184</v>
      </c>
      <c r="CP5" s="28">
        <f>SUMIFS(INDEX(Data!$A:$DP,,MATCH(CP$4,Data!$A$1:$DP$1,0)),Data!$A:$A,$E5)</f>
        <v>3184</v>
      </c>
      <c r="CQ5" s="28">
        <f>SUMIFS(INDEX(Data!$A:$DP,,MATCH(CQ$4,Data!$A$1:$DP$1,0)),Data!$A:$A,$E5)</f>
        <v>3184</v>
      </c>
      <c r="CR5" s="28">
        <f>SUMIFS(INDEX(Data!$A:$DP,,MATCH(CR$4,Data!$A$1:$DP$1,0)),Data!$A:$A,$E5)</f>
        <v>3184</v>
      </c>
      <c r="CS5" s="28">
        <f>SUMIFS(INDEX(Data!$A:$DP,,MATCH(CS$4,Data!$A$1:$DP$1,0)),Data!$A:$A,$E5)</f>
        <v>3184</v>
      </c>
      <c r="CT5" s="28">
        <f>SUMIFS(INDEX(Data!$A:$DP,,MATCH(CT$4,Data!$A$1:$DP$1,0)),Data!$A:$A,$E5)</f>
        <v>3184</v>
      </c>
      <c r="CU5" s="28">
        <f>SUMIFS(INDEX(Data!$A:$DP,,MATCH(CU$4,Data!$A$1:$DP$1,0)),Data!$A:$A,$E5)</f>
        <v>3184</v>
      </c>
      <c r="CV5" s="28">
        <f>SUMIFS(INDEX(Data!$A:$DP,,MATCH(CV$4,Data!$A$1:$DP$1,0)),Data!$A:$A,$E5)</f>
        <v>3184</v>
      </c>
      <c r="CW5" s="28">
        <f>SUMIFS(INDEX(Data!$A:$DP,,MATCH(CW$4,Data!$A$1:$DP$1,0)),Data!$A:$A,$E5)</f>
        <v>3184</v>
      </c>
      <c r="CX5" s="28">
        <f>SUMIFS(INDEX(Data!$A:$DP,,MATCH(CX$4,Data!$A$1:$DP$1,0)),Data!$A:$A,$E5)</f>
        <v>3184</v>
      </c>
      <c r="CY5" s="28">
        <f>SUMIFS(INDEX(Data!$A:$DP,,MATCH(CY$4,Data!$A$1:$DP$1,0)),Data!$A:$A,$E5)</f>
        <v>9552</v>
      </c>
      <c r="CZ5" s="28">
        <f>SUMIFS(INDEX(Data!$A:$DP,,MATCH(CZ$4,Data!$A$1:$DP$1,0)),Data!$A:$A,$E5)</f>
        <v>9552</v>
      </c>
      <c r="DA5" s="28">
        <f>SUMIFS(INDEX(Data!$A:$DP,,MATCH(DA$4,Data!$A$1:$DP$1,0)),Data!$A:$A,$E5)</f>
        <v>9552</v>
      </c>
      <c r="DB5" s="28">
        <f>SUMIFS(INDEX(Data!$A:$DP,,MATCH(DB$4,Data!$A$1:$DP$1,0)),Data!$A:$A,$E5)</f>
        <v>9552</v>
      </c>
      <c r="DC5" s="30">
        <f>SUMIFS(INDEX(Data!$A:$DP,,MATCH(DC$4,Data!$A$1:$DP$1,0)),Data!$A:$A,$E5)</f>
        <v>38208</v>
      </c>
      <c r="DE5" s="43">
        <f>IFERROR(VLOOKUP($E5,$E5:$DC5,MATCH(DE$2,$E$4:$DC$4,0),0),0)-IFERROR(VLOOKUP($E5,$E5:$DC5,MATCH(DF$2,$E$4:$DC$4,0),0),0)</f>
        <v>0</v>
      </c>
      <c r="DF5" s="46">
        <f>IFERROR(IFERROR(VLOOKUP($E5,$E5:$DC5,MATCH(DE$2,$E$4:$DC$4,0),0),0)/IFERROR(VLOOKUP($E5,$E5:$DC5,MATCH(DF$2,$E$4:$DC$4,0),0),0)-1,0)</f>
        <v>0</v>
      </c>
      <c r="DH5" s="38">
        <f>SUMIFS(INDEX(Data!$A:$DP,,MATCH(DH$4,Data!$A$1:$DP$1,0)),Data!$A:$A,$E5)</f>
        <v>9552</v>
      </c>
      <c r="DI5" s="29">
        <f>SUMIFS(INDEX(Data!$A:$DP,,MATCH(DI$4,Data!$A$1:$DP$1,0)),Data!$A:$A,$E5)</f>
        <v>9552</v>
      </c>
      <c r="DJ5" s="29">
        <f>SUMIFS(INDEX(Data!$A:$DP,,MATCH(DJ$4,Data!$A$1:$DP$1,0)),Data!$A:$A,$E5)</f>
        <v>9552</v>
      </c>
      <c r="DK5" s="29">
        <f>SUMIFS(INDEX(Data!$A:$DP,,MATCH(DK$4,Data!$A$1:$DP$1,0)),Data!$A:$A,$E5)</f>
        <v>9552</v>
      </c>
      <c r="DL5" s="29">
        <f>SUMIFS(INDEX(Data!$A:$DP,,MATCH(DL$4,Data!$A$1:$DP$1,0)),Data!$A:$A,$E5)</f>
        <v>9552</v>
      </c>
      <c r="DM5" s="30">
        <f>SUMIFS(INDEX(Data!$A:$DP,,MATCH(DM$4,Data!$A$1:$DP$1,0)),Data!$A:$A,$E5)</f>
        <v>9552</v>
      </c>
      <c r="DO5" s="43">
        <f>IFERROR(VLOOKUP($E5,$E5:$DM5,MATCH(DO$2,$E$4:$DM$4,0),0),0)-IFERROR(VLOOKUP($E5,$E5:$DM5,MATCH(DP$2,$E$4:$DM$4,0),0),0)</f>
        <v>0</v>
      </c>
      <c r="DP5" s="46">
        <f>IFERROR(IFERROR(VLOOKUP($E5,$E5:$DM5,MATCH(DO$2,$E$4:$DM$4,0),0),0)/IFERROR(VLOOKUP($E5,$E5:$DM5,MATCH(DP$2,$E$4:$DM$4,0),0),0)-1,0)</f>
        <v>0</v>
      </c>
    </row>
    <row r="6" spans="5:120" s="19" customFormat="1" ht="23.25" hidden="1" customHeight="1" outlineLevel="1" x14ac:dyDescent="0.2">
      <c r="E6" s="59" t="str">
        <f>Lists!B15</f>
        <v>Commercial</v>
      </c>
      <c r="F6" s="31">
        <f>SUMIFS(INDEX(Data!$A:$DP,,MATCH(F$4,Data!$A$1:$DP$1,0)),Data!$A:$A,$E$5,Data!$L:$L,$E6)</f>
        <v>2163</v>
      </c>
      <c r="G6" s="31">
        <f>SUMIFS(INDEX(Data!$A:$DP,,MATCH(G$4,Data!$A$1:$DP$1,0)),Data!$A:$A,$E$5,Data!$L:$L,$E6)</f>
        <v>2163</v>
      </c>
      <c r="H6" s="31">
        <f>SUMIFS(INDEX(Data!$A:$DP,,MATCH(H$4,Data!$A$1:$DP$1,0)),Data!$A:$A,$E$5,Data!$L:$L,$E6)</f>
        <v>2163</v>
      </c>
      <c r="I6" s="31">
        <f>SUMIFS(INDEX(Data!$A:$DP,,MATCH(I$4,Data!$A$1:$DP$1,0)),Data!$A:$A,$E$5,Data!$L:$L,$E6)</f>
        <v>2163</v>
      </c>
      <c r="J6" s="31">
        <f>SUMIFS(INDEX(Data!$A:$DP,,MATCH(J$4,Data!$A$1:$DP$1,0)),Data!$A:$A,$E$5,Data!$L:$L,$E6)</f>
        <v>2163</v>
      </c>
      <c r="K6" s="31">
        <f>SUMIFS(INDEX(Data!$A:$DP,,MATCH(K$4,Data!$A$1:$DP$1,0)),Data!$A:$A,$E$5,Data!$L:$L,$E6)</f>
        <v>2163</v>
      </c>
      <c r="L6" s="31">
        <f>SUMIFS(INDEX(Data!$A:$DP,,MATCH(L$4,Data!$A$1:$DP$1,0)),Data!$A:$A,$E$5,Data!$L:$L,$E6)</f>
        <v>2163</v>
      </c>
      <c r="M6" s="31">
        <f>SUMIFS(INDEX(Data!$A:$DP,,MATCH(M$4,Data!$A$1:$DP$1,0)),Data!$A:$A,$E$5,Data!$L:$L,$E6)</f>
        <v>2163</v>
      </c>
      <c r="N6" s="31">
        <f>SUMIFS(INDEX(Data!$A:$DP,,MATCH(N$4,Data!$A$1:$DP$1,0)),Data!$A:$A,$E$5,Data!$L:$L,$E6)</f>
        <v>2163</v>
      </c>
      <c r="O6" s="31">
        <f>SUMIFS(INDEX(Data!$A:$DP,,MATCH(O$4,Data!$A$1:$DP$1,0)),Data!$A:$A,$E$5,Data!$L:$L,$E6)</f>
        <v>2163</v>
      </c>
      <c r="P6" s="31">
        <f>SUMIFS(INDEX(Data!$A:$DP,,MATCH(P$4,Data!$A$1:$DP$1,0)),Data!$A:$A,$E$5,Data!$L:$L,$E6)</f>
        <v>2163</v>
      </c>
      <c r="Q6" s="31">
        <f>SUMIFS(INDEX(Data!$A:$DP,,MATCH(Q$4,Data!$A$1:$DP$1,0)),Data!$A:$A,$E$5,Data!$L:$L,$E6)</f>
        <v>2163</v>
      </c>
      <c r="R6" s="31">
        <f>SUMIFS(INDEX(Data!$A:$DP,,MATCH(R$4,Data!$A$1:$DP$1,0)),Data!$A:$A,$E$5,Data!$L:$L,$E6)</f>
        <v>6489</v>
      </c>
      <c r="S6" s="31">
        <f>SUMIFS(INDEX(Data!$A:$DP,,MATCH(S$4,Data!$A$1:$DP$1,0)),Data!$A:$A,$E$5,Data!$L:$L,$E6)</f>
        <v>6489</v>
      </c>
      <c r="T6" s="31">
        <f>SUMIFS(INDEX(Data!$A:$DP,,MATCH(T$4,Data!$A$1:$DP$1,0)),Data!$A:$A,$E$5,Data!$L:$L,$E6)</f>
        <v>6489</v>
      </c>
      <c r="U6" s="31">
        <f>SUMIFS(INDEX(Data!$A:$DP,,MATCH(U$4,Data!$A$1:$DP$1,0)),Data!$A:$A,$E$5,Data!$L:$L,$E6)</f>
        <v>6489</v>
      </c>
      <c r="V6" s="32">
        <f>SUMIFS(INDEX(Data!$A:$DP,,MATCH(V$4,Data!$A$1:$DP$1,0)),Data!$A:$A,$E$5,Data!$L:$L,$E6)</f>
        <v>25956</v>
      </c>
      <c r="W6" s="31">
        <f>SUMIFS(INDEX(Data!$A:$DP,,MATCH(W$4,Data!$A$1:$DP$1,0)),Data!$A:$A,$E$5,Data!$L:$L,$E6)</f>
        <v>2163</v>
      </c>
      <c r="X6" s="31">
        <f>SUMIFS(INDEX(Data!$A:$DP,,MATCH(X$4,Data!$A$1:$DP$1,0)),Data!$A:$A,$E$5,Data!$L:$L,$E6)</f>
        <v>2163</v>
      </c>
      <c r="Y6" s="31">
        <f>SUMIFS(INDEX(Data!$A:$DP,,MATCH(Y$4,Data!$A$1:$DP$1,0)),Data!$A:$A,$E$5,Data!$L:$L,$E6)</f>
        <v>2163</v>
      </c>
      <c r="Z6" s="31">
        <f>SUMIFS(INDEX(Data!$A:$DP,,MATCH(Z$4,Data!$A$1:$DP$1,0)),Data!$A:$A,$E$5,Data!$L:$L,$E6)</f>
        <v>2163</v>
      </c>
      <c r="AA6" s="31">
        <f>SUMIFS(INDEX(Data!$A:$DP,,MATCH(AA$4,Data!$A$1:$DP$1,0)),Data!$A:$A,$E$5,Data!$L:$L,$E6)</f>
        <v>2163</v>
      </c>
      <c r="AB6" s="31">
        <f>SUMIFS(INDEX(Data!$A:$DP,,MATCH(AB$4,Data!$A$1:$DP$1,0)),Data!$A:$A,$E$5,Data!$L:$L,$E6)</f>
        <v>2163</v>
      </c>
      <c r="AC6" s="31">
        <f>SUMIFS(INDEX(Data!$A:$DP,,MATCH(AC$4,Data!$A$1:$DP$1,0)),Data!$A:$A,$E$5,Data!$L:$L,$E6)</f>
        <v>2163</v>
      </c>
      <c r="AD6" s="31">
        <f>SUMIFS(INDEX(Data!$A:$DP,,MATCH(AD$4,Data!$A$1:$DP$1,0)),Data!$A:$A,$E$5,Data!$L:$L,$E6)</f>
        <v>2163</v>
      </c>
      <c r="AE6" s="31">
        <f>SUMIFS(INDEX(Data!$A:$DP,,MATCH(AE$4,Data!$A$1:$DP$1,0)),Data!$A:$A,$E$5,Data!$L:$L,$E6)</f>
        <v>2163</v>
      </c>
      <c r="AF6" s="31">
        <f>SUMIFS(INDEX(Data!$A:$DP,,MATCH(AF$4,Data!$A$1:$DP$1,0)),Data!$A:$A,$E$5,Data!$L:$L,$E6)</f>
        <v>2163</v>
      </c>
      <c r="AG6" s="31">
        <f>SUMIFS(INDEX(Data!$A:$DP,,MATCH(AG$4,Data!$A$1:$DP$1,0)),Data!$A:$A,$E$5,Data!$L:$L,$E6)</f>
        <v>2163</v>
      </c>
      <c r="AH6" s="31">
        <f>SUMIFS(INDEX(Data!$A:$DP,,MATCH(AH$4,Data!$A$1:$DP$1,0)),Data!$A:$A,$E$5,Data!$L:$L,$E6)</f>
        <v>2163</v>
      </c>
      <c r="AI6" s="31">
        <f>SUMIFS(INDEX(Data!$A:$DP,,MATCH(AI$4,Data!$A$1:$DP$1,0)),Data!$A:$A,$E$5,Data!$L:$L,$E6)</f>
        <v>6489</v>
      </c>
      <c r="AJ6" s="31">
        <f>SUMIFS(INDEX(Data!$A:$DP,,MATCH(AJ$4,Data!$A$1:$DP$1,0)),Data!$A:$A,$E$5,Data!$L:$L,$E6)</f>
        <v>6489</v>
      </c>
      <c r="AK6" s="31">
        <f>SUMIFS(INDEX(Data!$A:$DP,,MATCH(AK$4,Data!$A$1:$DP$1,0)),Data!$A:$A,$E$5,Data!$L:$L,$E6)</f>
        <v>6489</v>
      </c>
      <c r="AL6" s="31">
        <f>SUMIFS(INDEX(Data!$A:$DP,,MATCH(AL$4,Data!$A$1:$DP$1,0)),Data!$A:$A,$E$5,Data!$L:$L,$E6)</f>
        <v>6489</v>
      </c>
      <c r="AM6" s="32">
        <f>SUMIFS(INDEX(Data!$A:$DP,,MATCH(AM$4,Data!$A$1:$DP$1,0)),Data!$A:$A,$E$5,Data!$L:$L,$E6)</f>
        <v>25956</v>
      </c>
      <c r="AN6" s="31">
        <f>SUMIFS(INDEX(Data!$A:$DP,,MATCH(AN$4,Data!$A$1:$DP$1,0)),Data!$A:$A,$E$5,Data!$L:$L,$E6)</f>
        <v>2163</v>
      </c>
      <c r="AO6" s="31">
        <f>SUMIFS(INDEX(Data!$A:$DP,,MATCH(AO$4,Data!$A$1:$DP$1,0)),Data!$A:$A,$E$5,Data!$L:$L,$E6)</f>
        <v>2163</v>
      </c>
      <c r="AP6" s="31">
        <f>SUMIFS(INDEX(Data!$A:$DP,,MATCH(AP$4,Data!$A$1:$DP$1,0)),Data!$A:$A,$E$5,Data!$L:$L,$E6)</f>
        <v>2163</v>
      </c>
      <c r="AQ6" s="31">
        <f>SUMIFS(INDEX(Data!$A:$DP,,MATCH(AQ$4,Data!$A$1:$DP$1,0)),Data!$A:$A,$E$5,Data!$L:$L,$E6)</f>
        <v>2163</v>
      </c>
      <c r="AR6" s="31">
        <f>SUMIFS(INDEX(Data!$A:$DP,,MATCH(AR$4,Data!$A$1:$DP$1,0)),Data!$A:$A,$E$5,Data!$L:$L,$E6)</f>
        <v>2163</v>
      </c>
      <c r="AS6" s="31">
        <f>SUMIFS(INDEX(Data!$A:$DP,,MATCH(AS$4,Data!$A$1:$DP$1,0)),Data!$A:$A,$E$5,Data!$L:$L,$E6)</f>
        <v>2163</v>
      </c>
      <c r="AT6" s="31">
        <f>SUMIFS(INDEX(Data!$A:$DP,,MATCH(AT$4,Data!$A$1:$DP$1,0)),Data!$A:$A,$E$5,Data!$L:$L,$E6)</f>
        <v>2163</v>
      </c>
      <c r="AU6" s="31">
        <f>SUMIFS(INDEX(Data!$A:$DP,,MATCH(AU$4,Data!$A$1:$DP$1,0)),Data!$A:$A,$E$5,Data!$L:$L,$E6)</f>
        <v>2163</v>
      </c>
      <c r="AV6" s="31">
        <f>SUMIFS(INDEX(Data!$A:$DP,,MATCH(AV$4,Data!$A$1:$DP$1,0)),Data!$A:$A,$E$5,Data!$L:$L,$E6)</f>
        <v>2163</v>
      </c>
      <c r="AW6" s="31">
        <f>SUMIFS(INDEX(Data!$A:$DP,,MATCH(AW$4,Data!$A$1:$DP$1,0)),Data!$A:$A,$E$5,Data!$L:$L,$E6)</f>
        <v>2163</v>
      </c>
      <c r="AX6" s="31">
        <f>SUMIFS(INDEX(Data!$A:$DP,,MATCH(AX$4,Data!$A$1:$DP$1,0)),Data!$A:$A,$E$5,Data!$L:$L,$E6)</f>
        <v>2163</v>
      </c>
      <c r="AY6" s="31">
        <f>SUMIFS(INDEX(Data!$A:$DP,,MATCH(AY$4,Data!$A$1:$DP$1,0)),Data!$A:$A,$E$5,Data!$L:$L,$E6)</f>
        <v>2163</v>
      </c>
      <c r="AZ6" s="31">
        <f>SUMIFS(INDEX(Data!$A:$DP,,MATCH(AZ$4,Data!$A$1:$DP$1,0)),Data!$A:$A,$E$5,Data!$L:$L,$E6)</f>
        <v>6489</v>
      </c>
      <c r="BA6" s="31">
        <f>SUMIFS(INDEX(Data!$A:$DP,,MATCH(BA$4,Data!$A$1:$DP$1,0)),Data!$A:$A,$E$5,Data!$L:$L,$E6)</f>
        <v>6489</v>
      </c>
      <c r="BB6" s="31">
        <f>SUMIFS(INDEX(Data!$A:$DP,,MATCH(BB$4,Data!$A$1:$DP$1,0)),Data!$A:$A,$E$5,Data!$L:$L,$E6)</f>
        <v>6489</v>
      </c>
      <c r="BC6" s="31">
        <f>SUMIFS(INDEX(Data!$A:$DP,,MATCH(BC$4,Data!$A$1:$DP$1,0)),Data!$A:$A,$E$5,Data!$L:$L,$E6)</f>
        <v>6489</v>
      </c>
      <c r="BD6" s="32">
        <f>SUMIFS(INDEX(Data!$A:$DP,,MATCH(BD$4,Data!$A$1:$DP$1,0)),Data!$A:$A,$E$5,Data!$L:$L,$E6)</f>
        <v>25956</v>
      </c>
      <c r="BE6" s="31">
        <f>SUMIFS(INDEX(Data!$A:$DP,,MATCH(BE$4,Data!$A$1:$DP$1,0)),Data!$A:$A,$E$5,Data!$L:$L,$E6)</f>
        <v>2163</v>
      </c>
      <c r="BF6" s="31">
        <f>SUMIFS(INDEX(Data!$A:$DP,,MATCH(BF$4,Data!$A$1:$DP$1,0)),Data!$A:$A,$E$5,Data!$L:$L,$E6)</f>
        <v>2163</v>
      </c>
      <c r="BG6" s="31">
        <f>SUMIFS(INDEX(Data!$A:$DP,,MATCH(BG$4,Data!$A$1:$DP$1,0)),Data!$A:$A,$E$5,Data!$L:$L,$E6)</f>
        <v>2163</v>
      </c>
      <c r="BH6" s="31">
        <f>SUMIFS(INDEX(Data!$A:$DP,,MATCH(BH$4,Data!$A$1:$DP$1,0)),Data!$A:$A,$E$5,Data!$L:$L,$E6)</f>
        <v>2163</v>
      </c>
      <c r="BI6" s="31">
        <f>SUMIFS(INDEX(Data!$A:$DP,,MATCH(BI$4,Data!$A$1:$DP$1,0)),Data!$A:$A,$E$5,Data!$L:$L,$E6)</f>
        <v>2163</v>
      </c>
      <c r="BJ6" s="31">
        <f>SUMIFS(INDEX(Data!$A:$DP,,MATCH(BJ$4,Data!$A$1:$DP$1,0)),Data!$A:$A,$E$5,Data!$L:$L,$E6)</f>
        <v>2163</v>
      </c>
      <c r="BK6" s="31">
        <f>SUMIFS(INDEX(Data!$A:$DP,,MATCH(BK$4,Data!$A$1:$DP$1,0)),Data!$A:$A,$E$5,Data!$L:$L,$E6)</f>
        <v>2163</v>
      </c>
      <c r="BL6" s="31">
        <f>SUMIFS(INDEX(Data!$A:$DP,,MATCH(BL$4,Data!$A$1:$DP$1,0)),Data!$A:$A,$E$5,Data!$L:$L,$E6)</f>
        <v>2163</v>
      </c>
      <c r="BM6" s="31">
        <f>SUMIFS(INDEX(Data!$A:$DP,,MATCH(BM$4,Data!$A$1:$DP$1,0)),Data!$A:$A,$E$5,Data!$L:$L,$E6)</f>
        <v>2163</v>
      </c>
      <c r="BN6" s="31">
        <f>SUMIFS(INDEX(Data!$A:$DP,,MATCH(BN$4,Data!$A$1:$DP$1,0)),Data!$A:$A,$E$5,Data!$L:$L,$E6)</f>
        <v>2163</v>
      </c>
      <c r="BO6" s="31">
        <f>SUMIFS(INDEX(Data!$A:$DP,,MATCH(BO$4,Data!$A$1:$DP$1,0)),Data!$A:$A,$E$5,Data!$L:$L,$E6)</f>
        <v>2163</v>
      </c>
      <c r="BP6" s="31">
        <f>SUMIFS(INDEX(Data!$A:$DP,,MATCH(BP$4,Data!$A$1:$DP$1,0)),Data!$A:$A,$E$5,Data!$L:$L,$E6)</f>
        <v>2163</v>
      </c>
      <c r="BQ6" s="31">
        <f>SUMIFS(INDEX(Data!$A:$DP,,MATCH(BQ$4,Data!$A$1:$DP$1,0)),Data!$A:$A,$E$5,Data!$L:$L,$E6)</f>
        <v>6489</v>
      </c>
      <c r="BR6" s="31">
        <f>SUMIFS(INDEX(Data!$A:$DP,,MATCH(BR$4,Data!$A$1:$DP$1,0)),Data!$A:$A,$E$5,Data!$L:$L,$E6)</f>
        <v>6489</v>
      </c>
      <c r="BS6" s="31">
        <f>SUMIFS(INDEX(Data!$A:$DP,,MATCH(BS$4,Data!$A$1:$DP$1,0)),Data!$A:$A,$E$5,Data!$L:$L,$E6)</f>
        <v>6489</v>
      </c>
      <c r="BT6" s="31">
        <f>SUMIFS(INDEX(Data!$A:$DP,,MATCH(BT$4,Data!$A$1:$DP$1,0)),Data!$A:$A,$E$5,Data!$L:$L,$E6)</f>
        <v>6489</v>
      </c>
      <c r="BU6" s="32">
        <f>SUMIFS(INDEX(Data!$A:$DP,,MATCH(BU$4,Data!$A$1:$DP$1,0)),Data!$A:$A,$E$5,Data!$L:$L,$E6)</f>
        <v>25956</v>
      </c>
      <c r="BV6" s="31">
        <f>SUMIFS(INDEX(Data!$A:$DP,,MATCH(BV$4,Data!$A$1:$DP$1,0)),Data!$A:$A,$E$5,Data!$L:$L,$E6)</f>
        <v>2163</v>
      </c>
      <c r="BW6" s="31">
        <f>SUMIFS(INDEX(Data!$A:$DP,,MATCH(BW$4,Data!$A$1:$DP$1,0)),Data!$A:$A,$E$5,Data!$L:$L,$E6)</f>
        <v>2163</v>
      </c>
      <c r="BX6" s="31">
        <f>SUMIFS(INDEX(Data!$A:$DP,,MATCH(BX$4,Data!$A$1:$DP$1,0)),Data!$A:$A,$E$5,Data!$L:$L,$E6)</f>
        <v>2163</v>
      </c>
      <c r="BY6" s="31">
        <f>SUMIFS(INDEX(Data!$A:$DP,,MATCH(BY$4,Data!$A$1:$DP$1,0)),Data!$A:$A,$E$5,Data!$L:$L,$E6)</f>
        <v>2163</v>
      </c>
      <c r="BZ6" s="31">
        <f>SUMIFS(INDEX(Data!$A:$DP,,MATCH(BZ$4,Data!$A$1:$DP$1,0)),Data!$A:$A,$E$5,Data!$L:$L,$E6)</f>
        <v>2163</v>
      </c>
      <c r="CA6" s="31">
        <f>SUMIFS(INDEX(Data!$A:$DP,,MATCH(CA$4,Data!$A$1:$DP$1,0)),Data!$A:$A,$E$5,Data!$L:$L,$E6)</f>
        <v>2163</v>
      </c>
      <c r="CB6" s="31">
        <f>SUMIFS(INDEX(Data!$A:$DP,,MATCH(CB$4,Data!$A$1:$DP$1,0)),Data!$A:$A,$E$5,Data!$L:$L,$E6)</f>
        <v>2163</v>
      </c>
      <c r="CC6" s="31">
        <f>SUMIFS(INDEX(Data!$A:$DP,,MATCH(CC$4,Data!$A$1:$DP$1,0)),Data!$A:$A,$E$5,Data!$L:$L,$E6)</f>
        <v>2163</v>
      </c>
      <c r="CD6" s="31">
        <f>SUMIFS(INDEX(Data!$A:$DP,,MATCH(CD$4,Data!$A$1:$DP$1,0)),Data!$A:$A,$E$5,Data!$L:$L,$E6)</f>
        <v>2163</v>
      </c>
      <c r="CE6" s="31">
        <f>SUMIFS(INDEX(Data!$A:$DP,,MATCH(CE$4,Data!$A$1:$DP$1,0)),Data!$A:$A,$E$5,Data!$L:$L,$E6)</f>
        <v>2163</v>
      </c>
      <c r="CF6" s="31">
        <f>SUMIFS(INDEX(Data!$A:$DP,,MATCH(CF$4,Data!$A$1:$DP$1,0)),Data!$A:$A,$E$5,Data!$L:$L,$E6)</f>
        <v>2163</v>
      </c>
      <c r="CG6" s="31">
        <f>SUMIFS(INDEX(Data!$A:$DP,,MATCH(CG$4,Data!$A$1:$DP$1,0)),Data!$A:$A,$E$5,Data!$L:$L,$E6)</f>
        <v>2163</v>
      </c>
      <c r="CH6" s="31">
        <f>SUMIFS(INDEX(Data!$A:$DP,,MATCH(CH$4,Data!$A$1:$DP$1,0)),Data!$A:$A,$E$5,Data!$L:$L,$E6)</f>
        <v>6489</v>
      </c>
      <c r="CI6" s="31">
        <f>SUMIFS(INDEX(Data!$A:$DP,,MATCH(CI$4,Data!$A$1:$DP$1,0)),Data!$A:$A,$E$5,Data!$L:$L,$E6)</f>
        <v>6489</v>
      </c>
      <c r="CJ6" s="31">
        <f>SUMIFS(INDEX(Data!$A:$DP,,MATCH(CJ$4,Data!$A$1:$DP$1,0)),Data!$A:$A,$E$5,Data!$L:$L,$E6)</f>
        <v>6489</v>
      </c>
      <c r="CK6" s="31">
        <f>SUMIFS(INDEX(Data!$A:$DP,,MATCH(CK$4,Data!$A$1:$DP$1,0)),Data!$A:$A,$E$5,Data!$L:$L,$E6)</f>
        <v>6489</v>
      </c>
      <c r="CL6" s="32">
        <f>SUMIFS(INDEX(Data!$A:$DP,,MATCH(CL$4,Data!$A$1:$DP$1,0)),Data!$A:$A,$E$5,Data!$L:$L,$E6)</f>
        <v>25956</v>
      </c>
      <c r="CM6" s="31">
        <f>SUMIFS(INDEX(Data!$A:$DP,,MATCH(CM$4,Data!$A$1:$DP$1,0)),Data!$A:$A,$E$5,Data!$L:$L,$E6)</f>
        <v>2163</v>
      </c>
      <c r="CN6" s="31">
        <f>SUMIFS(INDEX(Data!$A:$DP,,MATCH(CN$4,Data!$A$1:$DP$1,0)),Data!$A:$A,$E$5,Data!$L:$L,$E6)</f>
        <v>2163</v>
      </c>
      <c r="CO6" s="31">
        <f>SUMIFS(INDEX(Data!$A:$DP,,MATCH(CO$4,Data!$A$1:$DP$1,0)),Data!$A:$A,$E$5,Data!$L:$L,$E6)</f>
        <v>2163</v>
      </c>
      <c r="CP6" s="31">
        <f>SUMIFS(INDEX(Data!$A:$DP,,MATCH(CP$4,Data!$A$1:$DP$1,0)),Data!$A:$A,$E$5,Data!$L:$L,$E6)</f>
        <v>2163</v>
      </c>
      <c r="CQ6" s="31">
        <f>SUMIFS(INDEX(Data!$A:$DP,,MATCH(CQ$4,Data!$A$1:$DP$1,0)),Data!$A:$A,$E$5,Data!$L:$L,$E6)</f>
        <v>2163</v>
      </c>
      <c r="CR6" s="31">
        <f>SUMIFS(INDEX(Data!$A:$DP,,MATCH(CR$4,Data!$A$1:$DP$1,0)),Data!$A:$A,$E$5,Data!$L:$L,$E6)</f>
        <v>2163</v>
      </c>
      <c r="CS6" s="31">
        <f>SUMIFS(INDEX(Data!$A:$DP,,MATCH(CS$4,Data!$A$1:$DP$1,0)),Data!$A:$A,$E$5,Data!$L:$L,$E6)</f>
        <v>2163</v>
      </c>
      <c r="CT6" s="31">
        <f>SUMIFS(INDEX(Data!$A:$DP,,MATCH(CT$4,Data!$A$1:$DP$1,0)),Data!$A:$A,$E$5,Data!$L:$L,$E6)</f>
        <v>2163</v>
      </c>
      <c r="CU6" s="31">
        <f>SUMIFS(INDEX(Data!$A:$DP,,MATCH(CU$4,Data!$A$1:$DP$1,0)),Data!$A:$A,$E$5,Data!$L:$L,$E6)</f>
        <v>2163</v>
      </c>
      <c r="CV6" s="31">
        <f>SUMIFS(INDEX(Data!$A:$DP,,MATCH(CV$4,Data!$A$1:$DP$1,0)),Data!$A:$A,$E$5,Data!$L:$L,$E6)</f>
        <v>2163</v>
      </c>
      <c r="CW6" s="31">
        <f>SUMIFS(INDEX(Data!$A:$DP,,MATCH(CW$4,Data!$A$1:$DP$1,0)),Data!$A:$A,$E$5,Data!$L:$L,$E6)</f>
        <v>2163</v>
      </c>
      <c r="CX6" s="31">
        <f>SUMIFS(INDEX(Data!$A:$DP,,MATCH(CX$4,Data!$A$1:$DP$1,0)),Data!$A:$A,$E$5,Data!$L:$L,$E6)</f>
        <v>2163</v>
      </c>
      <c r="CY6" s="31">
        <f>SUMIFS(INDEX(Data!$A:$DP,,MATCH(CY$4,Data!$A$1:$DP$1,0)),Data!$A:$A,$E$5,Data!$L:$L,$E6)</f>
        <v>6489</v>
      </c>
      <c r="CZ6" s="31">
        <f>SUMIFS(INDEX(Data!$A:$DP,,MATCH(CZ$4,Data!$A$1:$DP$1,0)),Data!$A:$A,$E$5,Data!$L:$L,$E6)</f>
        <v>6489</v>
      </c>
      <c r="DA6" s="31">
        <f>SUMIFS(INDEX(Data!$A:$DP,,MATCH(DA$4,Data!$A$1:$DP$1,0)),Data!$A:$A,$E$5,Data!$L:$L,$E6)</f>
        <v>6489</v>
      </c>
      <c r="DB6" s="31">
        <f>SUMIFS(INDEX(Data!$A:$DP,,MATCH(DB$4,Data!$A$1:$DP$1,0)),Data!$A:$A,$E$5,Data!$L:$L,$E6)</f>
        <v>6489</v>
      </c>
      <c r="DC6" s="33">
        <f>SUMIFS(INDEX(Data!$A:$DP,,MATCH(DC$4,Data!$A$1:$DP$1,0)),Data!$A:$A,$E$5,Data!$L:$L,$E6)</f>
        <v>25956</v>
      </c>
      <c r="DE6" s="44">
        <f t="shared" ref="DE6:DE15" si="0">IFERROR(VLOOKUP($E6,$E6:$DC6,MATCH(DE$2,$E$4:$DC$4,0),0),0)-IFERROR(VLOOKUP($E6,$E6:$DC6,MATCH(DF$2,$E$4:$DC$4,0),0),0)</f>
        <v>0</v>
      </c>
      <c r="DF6" s="47">
        <f t="shared" ref="DF6:DF29" si="1">IFERROR(IFERROR(VLOOKUP($E6,$E6:$DC6,MATCH(DE$2,$E$4:$DC$4,0),0),0)/IFERROR(VLOOKUP($E6,$E6:$DC6,MATCH(DF$2,$E$4:$DC$4,0),0),0)-1,0)</f>
        <v>0</v>
      </c>
      <c r="DH6" s="39">
        <f>SUMIFS(INDEX(Data!$A:$DP,,MATCH(DH$4,Data!$A$1:$DP$1,0)),Data!$A:$A,$E$5,Data!$L:$L,$E6)</f>
        <v>6489</v>
      </c>
      <c r="DI6" s="32">
        <f>SUMIFS(INDEX(Data!$A:$DP,,MATCH(DI$4,Data!$A$1:$DP$1,0)),Data!$A:$A,$E$5,Data!$L:$L,$E6)</f>
        <v>6489</v>
      </c>
      <c r="DJ6" s="32">
        <f>SUMIFS(INDEX(Data!$A:$DP,,MATCH(DJ$4,Data!$A$1:$DP$1,0)),Data!$A:$A,$E$5,Data!$L:$L,$E6)</f>
        <v>6489</v>
      </c>
      <c r="DK6" s="32">
        <f>SUMIFS(INDEX(Data!$A:$DP,,MATCH(DK$4,Data!$A$1:$DP$1,0)),Data!$A:$A,$E$5,Data!$L:$L,$E6)</f>
        <v>6489</v>
      </c>
      <c r="DL6" s="32">
        <f>SUMIFS(INDEX(Data!$A:$DP,,MATCH(DL$4,Data!$A$1:$DP$1,0)),Data!$A:$A,$E$5,Data!$L:$L,$E6)</f>
        <v>6489</v>
      </c>
      <c r="DM6" s="33">
        <f>SUMIFS(INDEX(Data!$A:$DP,,MATCH(DM$4,Data!$A$1:$DP$1,0)),Data!$A:$A,$E$5,Data!$L:$L,$E6)</f>
        <v>6489</v>
      </c>
      <c r="DO6" s="44">
        <f t="shared" ref="DO6:DO15" si="2">IFERROR(VLOOKUP($E6,$E6:$DM6,MATCH(DO$2,$E$4:$DM$4,0),0),0)-IFERROR(VLOOKUP($E6,$E6:$DM6,MATCH(DP$2,$E$4:$DM$4,0),0),0)</f>
        <v>0</v>
      </c>
      <c r="DP6" s="47">
        <f t="shared" ref="DP6:DP29" si="3">IFERROR(IFERROR(VLOOKUP($E6,$E6:$DM6,MATCH(DO$2,$E$4:$DM$4,0),0),0)/IFERROR(VLOOKUP($E6,$E6:$DM6,MATCH(DP$2,$E$4:$DM$4,0),0),0)-1,0)</f>
        <v>0</v>
      </c>
    </row>
    <row r="7" spans="5:120" s="19" customFormat="1" ht="23.25" hidden="1" customHeight="1" outlineLevel="1" x14ac:dyDescent="0.2">
      <c r="E7" s="59" t="str">
        <f>Lists!B16</f>
        <v>Logistics</v>
      </c>
      <c r="F7" s="31">
        <f>SUMIFS(INDEX(Data!$A:$DP,,MATCH(F$4,Data!$A$1:$DP$1,0)),Data!$A:$A,$E$5,Data!$L:$L,$E7)</f>
        <v>1021</v>
      </c>
      <c r="G7" s="31">
        <f>SUMIFS(INDEX(Data!$A:$DP,,MATCH(G$4,Data!$A$1:$DP$1,0)),Data!$A:$A,$E$5,Data!$L:$L,$E7)</f>
        <v>1021</v>
      </c>
      <c r="H7" s="31">
        <f>SUMIFS(INDEX(Data!$A:$DP,,MATCH(H$4,Data!$A$1:$DP$1,0)),Data!$A:$A,$E$5,Data!$L:$L,$E7)</f>
        <v>1021</v>
      </c>
      <c r="I7" s="31">
        <f>SUMIFS(INDEX(Data!$A:$DP,,MATCH(I$4,Data!$A$1:$DP$1,0)),Data!$A:$A,$E$5,Data!$L:$L,$E7)</f>
        <v>1021</v>
      </c>
      <c r="J7" s="31">
        <f>SUMIFS(INDEX(Data!$A:$DP,,MATCH(J$4,Data!$A$1:$DP$1,0)),Data!$A:$A,$E$5,Data!$L:$L,$E7)</f>
        <v>1021</v>
      </c>
      <c r="K7" s="31">
        <f>SUMIFS(INDEX(Data!$A:$DP,,MATCH(K$4,Data!$A$1:$DP$1,0)),Data!$A:$A,$E$5,Data!$L:$L,$E7)</f>
        <v>1021</v>
      </c>
      <c r="L7" s="31">
        <f>SUMIFS(INDEX(Data!$A:$DP,,MATCH(L$4,Data!$A$1:$DP$1,0)),Data!$A:$A,$E$5,Data!$L:$L,$E7)</f>
        <v>1021</v>
      </c>
      <c r="M7" s="31">
        <f>SUMIFS(INDEX(Data!$A:$DP,,MATCH(M$4,Data!$A$1:$DP$1,0)),Data!$A:$A,$E$5,Data!$L:$L,$E7)</f>
        <v>1021</v>
      </c>
      <c r="N7" s="31">
        <f>SUMIFS(INDEX(Data!$A:$DP,,MATCH(N$4,Data!$A$1:$DP$1,0)),Data!$A:$A,$E$5,Data!$L:$L,$E7)</f>
        <v>1021</v>
      </c>
      <c r="O7" s="31">
        <f>SUMIFS(INDEX(Data!$A:$DP,,MATCH(O$4,Data!$A$1:$DP$1,0)),Data!$A:$A,$E$5,Data!$L:$L,$E7)</f>
        <v>1021</v>
      </c>
      <c r="P7" s="31">
        <f>SUMIFS(INDEX(Data!$A:$DP,,MATCH(P$4,Data!$A$1:$DP$1,0)),Data!$A:$A,$E$5,Data!$L:$L,$E7)</f>
        <v>1021</v>
      </c>
      <c r="Q7" s="31">
        <f>SUMIFS(INDEX(Data!$A:$DP,,MATCH(Q$4,Data!$A$1:$DP$1,0)),Data!$A:$A,$E$5,Data!$L:$L,$E7)</f>
        <v>1021</v>
      </c>
      <c r="R7" s="31">
        <f>SUMIFS(INDEX(Data!$A:$DP,,MATCH(R$4,Data!$A$1:$DP$1,0)),Data!$A:$A,$E$5,Data!$L:$L,$E7)</f>
        <v>3063</v>
      </c>
      <c r="S7" s="31">
        <f>SUMIFS(INDEX(Data!$A:$DP,,MATCH(S$4,Data!$A$1:$DP$1,0)),Data!$A:$A,$E$5,Data!$L:$L,$E7)</f>
        <v>3063</v>
      </c>
      <c r="T7" s="31">
        <f>SUMIFS(INDEX(Data!$A:$DP,,MATCH(T$4,Data!$A$1:$DP$1,0)),Data!$A:$A,$E$5,Data!$L:$L,$E7)</f>
        <v>3063</v>
      </c>
      <c r="U7" s="31">
        <f>SUMIFS(INDEX(Data!$A:$DP,,MATCH(U$4,Data!$A$1:$DP$1,0)),Data!$A:$A,$E$5,Data!$L:$L,$E7)</f>
        <v>3063</v>
      </c>
      <c r="V7" s="32">
        <f>SUMIFS(INDEX(Data!$A:$DP,,MATCH(V$4,Data!$A$1:$DP$1,0)),Data!$A:$A,$E$5,Data!$L:$L,$E7)</f>
        <v>12252</v>
      </c>
      <c r="W7" s="31">
        <f>SUMIFS(INDEX(Data!$A:$DP,,MATCH(W$4,Data!$A$1:$DP$1,0)),Data!$A:$A,$E$5,Data!$L:$L,$E7)</f>
        <v>1021</v>
      </c>
      <c r="X7" s="31">
        <f>SUMIFS(INDEX(Data!$A:$DP,,MATCH(X$4,Data!$A$1:$DP$1,0)),Data!$A:$A,$E$5,Data!$L:$L,$E7)</f>
        <v>1021</v>
      </c>
      <c r="Y7" s="31">
        <f>SUMIFS(INDEX(Data!$A:$DP,,MATCH(Y$4,Data!$A$1:$DP$1,0)),Data!$A:$A,$E$5,Data!$L:$L,$E7)</f>
        <v>1021</v>
      </c>
      <c r="Z7" s="31">
        <f>SUMIFS(INDEX(Data!$A:$DP,,MATCH(Z$4,Data!$A$1:$DP$1,0)),Data!$A:$A,$E$5,Data!$L:$L,$E7)</f>
        <v>1021</v>
      </c>
      <c r="AA7" s="31">
        <f>SUMIFS(INDEX(Data!$A:$DP,,MATCH(AA$4,Data!$A$1:$DP$1,0)),Data!$A:$A,$E$5,Data!$L:$L,$E7)</f>
        <v>1021</v>
      </c>
      <c r="AB7" s="31">
        <f>SUMIFS(INDEX(Data!$A:$DP,,MATCH(AB$4,Data!$A$1:$DP$1,0)),Data!$A:$A,$E$5,Data!$L:$L,$E7)</f>
        <v>1021</v>
      </c>
      <c r="AC7" s="31">
        <f>SUMIFS(INDEX(Data!$A:$DP,,MATCH(AC$4,Data!$A$1:$DP$1,0)),Data!$A:$A,$E$5,Data!$L:$L,$E7)</f>
        <v>1021</v>
      </c>
      <c r="AD7" s="31">
        <f>SUMIFS(INDEX(Data!$A:$DP,,MATCH(AD$4,Data!$A$1:$DP$1,0)),Data!$A:$A,$E$5,Data!$L:$L,$E7)</f>
        <v>1021</v>
      </c>
      <c r="AE7" s="31">
        <f>SUMIFS(INDEX(Data!$A:$DP,,MATCH(AE$4,Data!$A$1:$DP$1,0)),Data!$A:$A,$E$5,Data!$L:$L,$E7)</f>
        <v>1021</v>
      </c>
      <c r="AF7" s="31">
        <f>SUMIFS(INDEX(Data!$A:$DP,,MATCH(AF$4,Data!$A$1:$DP$1,0)),Data!$A:$A,$E$5,Data!$L:$L,$E7)</f>
        <v>1021</v>
      </c>
      <c r="AG7" s="31">
        <f>SUMIFS(INDEX(Data!$A:$DP,,MATCH(AG$4,Data!$A$1:$DP$1,0)),Data!$A:$A,$E$5,Data!$L:$L,$E7)</f>
        <v>1021</v>
      </c>
      <c r="AH7" s="31">
        <f>SUMIFS(INDEX(Data!$A:$DP,,MATCH(AH$4,Data!$A$1:$DP$1,0)),Data!$A:$A,$E$5,Data!$L:$L,$E7)</f>
        <v>1021</v>
      </c>
      <c r="AI7" s="31">
        <f>SUMIFS(INDEX(Data!$A:$DP,,MATCH(AI$4,Data!$A$1:$DP$1,0)),Data!$A:$A,$E$5,Data!$L:$L,$E7)</f>
        <v>3063</v>
      </c>
      <c r="AJ7" s="31">
        <f>SUMIFS(INDEX(Data!$A:$DP,,MATCH(AJ$4,Data!$A$1:$DP$1,0)),Data!$A:$A,$E$5,Data!$L:$L,$E7)</f>
        <v>3063</v>
      </c>
      <c r="AK7" s="31">
        <f>SUMIFS(INDEX(Data!$A:$DP,,MATCH(AK$4,Data!$A$1:$DP$1,0)),Data!$A:$A,$E$5,Data!$L:$L,$E7)</f>
        <v>3063</v>
      </c>
      <c r="AL7" s="31">
        <f>SUMIFS(INDEX(Data!$A:$DP,,MATCH(AL$4,Data!$A$1:$DP$1,0)),Data!$A:$A,$E$5,Data!$L:$L,$E7)</f>
        <v>3063</v>
      </c>
      <c r="AM7" s="32">
        <f>SUMIFS(INDEX(Data!$A:$DP,,MATCH(AM$4,Data!$A$1:$DP$1,0)),Data!$A:$A,$E$5,Data!$L:$L,$E7)</f>
        <v>12252</v>
      </c>
      <c r="AN7" s="31">
        <f>SUMIFS(INDEX(Data!$A:$DP,,MATCH(AN$4,Data!$A$1:$DP$1,0)),Data!$A:$A,$E$5,Data!$L:$L,$E7)</f>
        <v>1021</v>
      </c>
      <c r="AO7" s="31">
        <f>SUMIFS(INDEX(Data!$A:$DP,,MATCH(AO$4,Data!$A$1:$DP$1,0)),Data!$A:$A,$E$5,Data!$L:$L,$E7)</f>
        <v>1021</v>
      </c>
      <c r="AP7" s="31">
        <f>SUMIFS(INDEX(Data!$A:$DP,,MATCH(AP$4,Data!$A$1:$DP$1,0)),Data!$A:$A,$E$5,Data!$L:$L,$E7)</f>
        <v>1021</v>
      </c>
      <c r="AQ7" s="31">
        <f>SUMIFS(INDEX(Data!$A:$DP,,MATCH(AQ$4,Data!$A$1:$DP$1,0)),Data!$A:$A,$E$5,Data!$L:$L,$E7)</f>
        <v>1021</v>
      </c>
      <c r="AR7" s="31">
        <f>SUMIFS(INDEX(Data!$A:$DP,,MATCH(AR$4,Data!$A$1:$DP$1,0)),Data!$A:$A,$E$5,Data!$L:$L,$E7)</f>
        <v>1021</v>
      </c>
      <c r="AS7" s="31">
        <f>SUMIFS(INDEX(Data!$A:$DP,,MATCH(AS$4,Data!$A$1:$DP$1,0)),Data!$A:$A,$E$5,Data!$L:$L,$E7)</f>
        <v>1021</v>
      </c>
      <c r="AT7" s="31">
        <f>SUMIFS(INDEX(Data!$A:$DP,,MATCH(AT$4,Data!$A$1:$DP$1,0)),Data!$A:$A,$E$5,Data!$L:$L,$E7)</f>
        <v>1021</v>
      </c>
      <c r="AU7" s="31">
        <f>SUMIFS(INDEX(Data!$A:$DP,,MATCH(AU$4,Data!$A$1:$DP$1,0)),Data!$A:$A,$E$5,Data!$L:$L,$E7)</f>
        <v>1021</v>
      </c>
      <c r="AV7" s="31">
        <f>SUMIFS(INDEX(Data!$A:$DP,,MATCH(AV$4,Data!$A$1:$DP$1,0)),Data!$A:$A,$E$5,Data!$L:$L,$E7)</f>
        <v>1021</v>
      </c>
      <c r="AW7" s="31">
        <f>SUMIFS(INDEX(Data!$A:$DP,,MATCH(AW$4,Data!$A$1:$DP$1,0)),Data!$A:$A,$E$5,Data!$L:$L,$E7)</f>
        <v>1021</v>
      </c>
      <c r="AX7" s="31">
        <f>SUMIFS(INDEX(Data!$A:$DP,,MATCH(AX$4,Data!$A$1:$DP$1,0)),Data!$A:$A,$E$5,Data!$L:$L,$E7)</f>
        <v>1021</v>
      </c>
      <c r="AY7" s="31">
        <f>SUMIFS(INDEX(Data!$A:$DP,,MATCH(AY$4,Data!$A$1:$DP$1,0)),Data!$A:$A,$E$5,Data!$L:$L,$E7)</f>
        <v>1021</v>
      </c>
      <c r="AZ7" s="31">
        <f>SUMIFS(INDEX(Data!$A:$DP,,MATCH(AZ$4,Data!$A$1:$DP$1,0)),Data!$A:$A,$E$5,Data!$L:$L,$E7)</f>
        <v>3063</v>
      </c>
      <c r="BA7" s="31">
        <f>SUMIFS(INDEX(Data!$A:$DP,,MATCH(BA$4,Data!$A$1:$DP$1,0)),Data!$A:$A,$E$5,Data!$L:$L,$E7)</f>
        <v>3063</v>
      </c>
      <c r="BB7" s="31">
        <f>SUMIFS(INDEX(Data!$A:$DP,,MATCH(BB$4,Data!$A$1:$DP$1,0)),Data!$A:$A,$E$5,Data!$L:$L,$E7)</f>
        <v>3063</v>
      </c>
      <c r="BC7" s="31">
        <f>SUMIFS(INDEX(Data!$A:$DP,,MATCH(BC$4,Data!$A$1:$DP$1,0)),Data!$A:$A,$E$5,Data!$L:$L,$E7)</f>
        <v>3063</v>
      </c>
      <c r="BD7" s="32">
        <f>SUMIFS(INDEX(Data!$A:$DP,,MATCH(BD$4,Data!$A$1:$DP$1,0)),Data!$A:$A,$E$5,Data!$L:$L,$E7)</f>
        <v>12252</v>
      </c>
      <c r="BE7" s="31">
        <f>SUMIFS(INDEX(Data!$A:$DP,,MATCH(BE$4,Data!$A$1:$DP$1,0)),Data!$A:$A,$E$5,Data!$L:$L,$E7)</f>
        <v>1021</v>
      </c>
      <c r="BF7" s="31">
        <f>SUMIFS(INDEX(Data!$A:$DP,,MATCH(BF$4,Data!$A$1:$DP$1,0)),Data!$A:$A,$E$5,Data!$L:$L,$E7)</f>
        <v>1021</v>
      </c>
      <c r="BG7" s="31">
        <f>SUMIFS(INDEX(Data!$A:$DP,,MATCH(BG$4,Data!$A$1:$DP$1,0)),Data!$A:$A,$E$5,Data!$L:$L,$E7)</f>
        <v>1021</v>
      </c>
      <c r="BH7" s="31">
        <f>SUMIFS(INDEX(Data!$A:$DP,,MATCH(BH$4,Data!$A$1:$DP$1,0)),Data!$A:$A,$E$5,Data!$L:$L,$E7)</f>
        <v>1021</v>
      </c>
      <c r="BI7" s="31">
        <f>SUMIFS(INDEX(Data!$A:$DP,,MATCH(BI$4,Data!$A$1:$DP$1,0)),Data!$A:$A,$E$5,Data!$L:$L,$E7)</f>
        <v>1021</v>
      </c>
      <c r="BJ7" s="31">
        <f>SUMIFS(INDEX(Data!$A:$DP,,MATCH(BJ$4,Data!$A$1:$DP$1,0)),Data!$A:$A,$E$5,Data!$L:$L,$E7)</f>
        <v>1021</v>
      </c>
      <c r="BK7" s="31">
        <f>SUMIFS(INDEX(Data!$A:$DP,,MATCH(BK$4,Data!$A$1:$DP$1,0)),Data!$A:$A,$E$5,Data!$L:$L,$E7)</f>
        <v>1021</v>
      </c>
      <c r="BL7" s="31">
        <f>SUMIFS(INDEX(Data!$A:$DP,,MATCH(BL$4,Data!$A$1:$DP$1,0)),Data!$A:$A,$E$5,Data!$L:$L,$E7)</f>
        <v>1021</v>
      </c>
      <c r="BM7" s="31">
        <f>SUMIFS(INDEX(Data!$A:$DP,,MATCH(BM$4,Data!$A$1:$DP$1,0)),Data!$A:$A,$E$5,Data!$L:$L,$E7)</f>
        <v>1021</v>
      </c>
      <c r="BN7" s="31">
        <f>SUMIFS(INDEX(Data!$A:$DP,,MATCH(BN$4,Data!$A$1:$DP$1,0)),Data!$A:$A,$E$5,Data!$L:$L,$E7)</f>
        <v>1021</v>
      </c>
      <c r="BO7" s="31">
        <f>SUMIFS(INDEX(Data!$A:$DP,,MATCH(BO$4,Data!$A$1:$DP$1,0)),Data!$A:$A,$E$5,Data!$L:$L,$E7)</f>
        <v>1021</v>
      </c>
      <c r="BP7" s="31">
        <f>SUMIFS(INDEX(Data!$A:$DP,,MATCH(BP$4,Data!$A$1:$DP$1,0)),Data!$A:$A,$E$5,Data!$L:$L,$E7)</f>
        <v>1021</v>
      </c>
      <c r="BQ7" s="31">
        <f>SUMIFS(INDEX(Data!$A:$DP,,MATCH(BQ$4,Data!$A$1:$DP$1,0)),Data!$A:$A,$E$5,Data!$L:$L,$E7)</f>
        <v>3063</v>
      </c>
      <c r="BR7" s="31">
        <f>SUMIFS(INDEX(Data!$A:$DP,,MATCH(BR$4,Data!$A$1:$DP$1,0)),Data!$A:$A,$E$5,Data!$L:$L,$E7)</f>
        <v>3063</v>
      </c>
      <c r="BS7" s="31">
        <f>SUMIFS(INDEX(Data!$A:$DP,,MATCH(BS$4,Data!$A$1:$DP$1,0)),Data!$A:$A,$E$5,Data!$L:$L,$E7)</f>
        <v>3063</v>
      </c>
      <c r="BT7" s="31">
        <f>SUMIFS(INDEX(Data!$A:$DP,,MATCH(BT$4,Data!$A$1:$DP$1,0)),Data!$A:$A,$E$5,Data!$L:$L,$E7)</f>
        <v>3063</v>
      </c>
      <c r="BU7" s="32">
        <f>SUMIFS(INDEX(Data!$A:$DP,,MATCH(BU$4,Data!$A$1:$DP$1,0)),Data!$A:$A,$E$5,Data!$L:$L,$E7)</f>
        <v>12252</v>
      </c>
      <c r="BV7" s="31">
        <f>SUMIFS(INDEX(Data!$A:$DP,,MATCH(BV$4,Data!$A$1:$DP$1,0)),Data!$A:$A,$E$5,Data!$L:$L,$E7)</f>
        <v>1021</v>
      </c>
      <c r="BW7" s="31">
        <f>SUMIFS(INDEX(Data!$A:$DP,,MATCH(BW$4,Data!$A$1:$DP$1,0)),Data!$A:$A,$E$5,Data!$L:$L,$E7)</f>
        <v>1021</v>
      </c>
      <c r="BX7" s="31">
        <f>SUMIFS(INDEX(Data!$A:$DP,,MATCH(BX$4,Data!$A$1:$DP$1,0)),Data!$A:$A,$E$5,Data!$L:$L,$E7)</f>
        <v>1021</v>
      </c>
      <c r="BY7" s="31">
        <f>SUMIFS(INDEX(Data!$A:$DP,,MATCH(BY$4,Data!$A$1:$DP$1,0)),Data!$A:$A,$E$5,Data!$L:$L,$E7)</f>
        <v>1021</v>
      </c>
      <c r="BZ7" s="31">
        <f>SUMIFS(INDEX(Data!$A:$DP,,MATCH(BZ$4,Data!$A$1:$DP$1,0)),Data!$A:$A,$E$5,Data!$L:$L,$E7)</f>
        <v>1021</v>
      </c>
      <c r="CA7" s="31">
        <f>SUMIFS(INDEX(Data!$A:$DP,,MATCH(CA$4,Data!$A$1:$DP$1,0)),Data!$A:$A,$E$5,Data!$L:$L,$E7)</f>
        <v>1021</v>
      </c>
      <c r="CB7" s="31">
        <f>SUMIFS(INDEX(Data!$A:$DP,,MATCH(CB$4,Data!$A$1:$DP$1,0)),Data!$A:$A,$E$5,Data!$L:$L,$E7)</f>
        <v>1021</v>
      </c>
      <c r="CC7" s="31">
        <f>SUMIFS(INDEX(Data!$A:$DP,,MATCH(CC$4,Data!$A$1:$DP$1,0)),Data!$A:$A,$E$5,Data!$L:$L,$E7)</f>
        <v>1021</v>
      </c>
      <c r="CD7" s="31">
        <f>SUMIFS(INDEX(Data!$A:$DP,,MATCH(CD$4,Data!$A$1:$DP$1,0)),Data!$A:$A,$E$5,Data!$L:$L,$E7)</f>
        <v>1021</v>
      </c>
      <c r="CE7" s="31">
        <f>SUMIFS(INDEX(Data!$A:$DP,,MATCH(CE$4,Data!$A$1:$DP$1,0)),Data!$A:$A,$E$5,Data!$L:$L,$E7)</f>
        <v>1021</v>
      </c>
      <c r="CF7" s="31">
        <f>SUMIFS(INDEX(Data!$A:$DP,,MATCH(CF$4,Data!$A$1:$DP$1,0)),Data!$A:$A,$E$5,Data!$L:$L,$E7)</f>
        <v>1021</v>
      </c>
      <c r="CG7" s="31">
        <f>SUMIFS(INDEX(Data!$A:$DP,,MATCH(CG$4,Data!$A$1:$DP$1,0)),Data!$A:$A,$E$5,Data!$L:$L,$E7)</f>
        <v>1021</v>
      </c>
      <c r="CH7" s="31">
        <f>SUMIFS(INDEX(Data!$A:$DP,,MATCH(CH$4,Data!$A$1:$DP$1,0)),Data!$A:$A,$E$5,Data!$L:$L,$E7)</f>
        <v>3063</v>
      </c>
      <c r="CI7" s="31">
        <f>SUMIFS(INDEX(Data!$A:$DP,,MATCH(CI$4,Data!$A$1:$DP$1,0)),Data!$A:$A,$E$5,Data!$L:$L,$E7)</f>
        <v>3063</v>
      </c>
      <c r="CJ7" s="31">
        <f>SUMIFS(INDEX(Data!$A:$DP,,MATCH(CJ$4,Data!$A$1:$DP$1,0)),Data!$A:$A,$E$5,Data!$L:$L,$E7)</f>
        <v>3063</v>
      </c>
      <c r="CK7" s="31">
        <f>SUMIFS(INDEX(Data!$A:$DP,,MATCH(CK$4,Data!$A$1:$DP$1,0)),Data!$A:$A,$E$5,Data!$L:$L,$E7)</f>
        <v>3063</v>
      </c>
      <c r="CL7" s="32">
        <f>SUMIFS(INDEX(Data!$A:$DP,,MATCH(CL$4,Data!$A$1:$DP$1,0)),Data!$A:$A,$E$5,Data!$L:$L,$E7)</f>
        <v>12252</v>
      </c>
      <c r="CM7" s="31">
        <f>SUMIFS(INDEX(Data!$A:$DP,,MATCH(CM$4,Data!$A$1:$DP$1,0)),Data!$A:$A,$E$5,Data!$L:$L,$E7)</f>
        <v>1021</v>
      </c>
      <c r="CN7" s="31">
        <f>SUMIFS(INDEX(Data!$A:$DP,,MATCH(CN$4,Data!$A$1:$DP$1,0)),Data!$A:$A,$E$5,Data!$L:$L,$E7)</f>
        <v>1021</v>
      </c>
      <c r="CO7" s="31">
        <f>SUMIFS(INDEX(Data!$A:$DP,,MATCH(CO$4,Data!$A$1:$DP$1,0)),Data!$A:$A,$E$5,Data!$L:$L,$E7)</f>
        <v>1021</v>
      </c>
      <c r="CP7" s="31">
        <f>SUMIFS(INDEX(Data!$A:$DP,,MATCH(CP$4,Data!$A$1:$DP$1,0)),Data!$A:$A,$E$5,Data!$L:$L,$E7)</f>
        <v>1021</v>
      </c>
      <c r="CQ7" s="31">
        <f>SUMIFS(INDEX(Data!$A:$DP,,MATCH(CQ$4,Data!$A$1:$DP$1,0)),Data!$A:$A,$E$5,Data!$L:$L,$E7)</f>
        <v>1021</v>
      </c>
      <c r="CR7" s="31">
        <f>SUMIFS(INDEX(Data!$A:$DP,,MATCH(CR$4,Data!$A$1:$DP$1,0)),Data!$A:$A,$E$5,Data!$L:$L,$E7)</f>
        <v>1021</v>
      </c>
      <c r="CS7" s="31">
        <f>SUMIFS(INDEX(Data!$A:$DP,,MATCH(CS$4,Data!$A$1:$DP$1,0)),Data!$A:$A,$E$5,Data!$L:$L,$E7)</f>
        <v>1021</v>
      </c>
      <c r="CT7" s="31">
        <f>SUMIFS(INDEX(Data!$A:$DP,,MATCH(CT$4,Data!$A$1:$DP$1,0)),Data!$A:$A,$E$5,Data!$L:$L,$E7)</f>
        <v>1021</v>
      </c>
      <c r="CU7" s="31">
        <f>SUMIFS(INDEX(Data!$A:$DP,,MATCH(CU$4,Data!$A$1:$DP$1,0)),Data!$A:$A,$E$5,Data!$L:$L,$E7)</f>
        <v>1021</v>
      </c>
      <c r="CV7" s="31">
        <f>SUMIFS(INDEX(Data!$A:$DP,,MATCH(CV$4,Data!$A$1:$DP$1,0)),Data!$A:$A,$E$5,Data!$L:$L,$E7)</f>
        <v>1021</v>
      </c>
      <c r="CW7" s="31">
        <f>SUMIFS(INDEX(Data!$A:$DP,,MATCH(CW$4,Data!$A$1:$DP$1,0)),Data!$A:$A,$E$5,Data!$L:$L,$E7)</f>
        <v>1021</v>
      </c>
      <c r="CX7" s="31">
        <f>SUMIFS(INDEX(Data!$A:$DP,,MATCH(CX$4,Data!$A$1:$DP$1,0)),Data!$A:$A,$E$5,Data!$L:$L,$E7)</f>
        <v>1021</v>
      </c>
      <c r="CY7" s="31">
        <f>SUMIFS(INDEX(Data!$A:$DP,,MATCH(CY$4,Data!$A$1:$DP$1,0)),Data!$A:$A,$E$5,Data!$L:$L,$E7)</f>
        <v>3063</v>
      </c>
      <c r="CZ7" s="31">
        <f>SUMIFS(INDEX(Data!$A:$DP,,MATCH(CZ$4,Data!$A$1:$DP$1,0)),Data!$A:$A,$E$5,Data!$L:$L,$E7)</f>
        <v>3063</v>
      </c>
      <c r="DA7" s="31">
        <f>SUMIFS(INDEX(Data!$A:$DP,,MATCH(DA$4,Data!$A$1:$DP$1,0)),Data!$A:$A,$E$5,Data!$L:$L,$E7)</f>
        <v>3063</v>
      </c>
      <c r="DB7" s="31">
        <f>SUMIFS(INDEX(Data!$A:$DP,,MATCH(DB$4,Data!$A$1:$DP$1,0)),Data!$A:$A,$E$5,Data!$L:$L,$E7)</f>
        <v>3063</v>
      </c>
      <c r="DC7" s="33">
        <f>SUMIFS(INDEX(Data!$A:$DP,,MATCH(DC$4,Data!$A$1:$DP$1,0)),Data!$A:$A,$E$5,Data!$L:$L,$E7)</f>
        <v>12252</v>
      </c>
      <c r="DE7" s="44">
        <f t="shared" si="0"/>
        <v>0</v>
      </c>
      <c r="DF7" s="47">
        <f t="shared" si="1"/>
        <v>0</v>
      </c>
      <c r="DH7" s="39">
        <f>SUMIFS(INDEX(Data!$A:$DP,,MATCH(DH$4,Data!$A$1:$DP$1,0)),Data!$A:$A,$E$5,Data!$L:$L,$E7)</f>
        <v>3063</v>
      </c>
      <c r="DI7" s="32">
        <f>SUMIFS(INDEX(Data!$A:$DP,,MATCH(DI$4,Data!$A$1:$DP$1,0)),Data!$A:$A,$E$5,Data!$L:$L,$E7)</f>
        <v>3063</v>
      </c>
      <c r="DJ7" s="32">
        <f>SUMIFS(INDEX(Data!$A:$DP,,MATCH(DJ$4,Data!$A$1:$DP$1,0)),Data!$A:$A,$E$5,Data!$L:$L,$E7)</f>
        <v>3063</v>
      </c>
      <c r="DK7" s="32">
        <f>SUMIFS(INDEX(Data!$A:$DP,,MATCH(DK$4,Data!$A$1:$DP$1,0)),Data!$A:$A,$E$5,Data!$L:$L,$E7)</f>
        <v>3063</v>
      </c>
      <c r="DL7" s="32">
        <f>SUMIFS(INDEX(Data!$A:$DP,,MATCH(DL$4,Data!$A$1:$DP$1,0)),Data!$A:$A,$E$5,Data!$L:$L,$E7)</f>
        <v>3063</v>
      </c>
      <c r="DM7" s="33">
        <f>SUMIFS(INDEX(Data!$A:$DP,,MATCH(DM$4,Data!$A$1:$DP$1,0)),Data!$A:$A,$E$5,Data!$L:$L,$E7)</f>
        <v>3063</v>
      </c>
      <c r="DO7" s="44">
        <f t="shared" si="2"/>
        <v>0</v>
      </c>
      <c r="DP7" s="47">
        <f t="shared" si="3"/>
        <v>0</v>
      </c>
    </row>
    <row r="8" spans="5:120" s="19" customFormat="1" ht="23.25" hidden="1" customHeight="1" outlineLevel="1" x14ac:dyDescent="0.2">
      <c r="E8" s="59" t="str">
        <f>Lists!B17</f>
        <v>Marketing</v>
      </c>
      <c r="F8" s="31">
        <f>SUMIFS(INDEX(Data!$A:$DP,,MATCH(F$4,Data!$A$1:$DP$1,0)),Data!$A:$A,$E$5,Data!$L:$L,$E8)</f>
        <v>0</v>
      </c>
      <c r="G8" s="31">
        <f>SUMIFS(INDEX(Data!$A:$DP,,MATCH(G$4,Data!$A$1:$DP$1,0)),Data!$A:$A,$E$5,Data!$L:$L,$E8)</f>
        <v>0</v>
      </c>
      <c r="H8" s="31">
        <f>SUMIFS(INDEX(Data!$A:$DP,,MATCH(H$4,Data!$A$1:$DP$1,0)),Data!$A:$A,$E$5,Data!$L:$L,$E8)</f>
        <v>0</v>
      </c>
      <c r="I8" s="31">
        <f>SUMIFS(INDEX(Data!$A:$DP,,MATCH(I$4,Data!$A$1:$DP$1,0)),Data!$A:$A,$E$5,Data!$L:$L,$E8)</f>
        <v>0</v>
      </c>
      <c r="J8" s="31">
        <f>SUMIFS(INDEX(Data!$A:$DP,,MATCH(J$4,Data!$A$1:$DP$1,0)),Data!$A:$A,$E$5,Data!$L:$L,$E8)</f>
        <v>0</v>
      </c>
      <c r="K8" s="31">
        <f>SUMIFS(INDEX(Data!$A:$DP,,MATCH(K$4,Data!$A$1:$DP$1,0)),Data!$A:$A,$E$5,Data!$L:$L,$E8)</f>
        <v>0</v>
      </c>
      <c r="L8" s="31">
        <f>SUMIFS(INDEX(Data!$A:$DP,,MATCH(L$4,Data!$A$1:$DP$1,0)),Data!$A:$A,$E$5,Data!$L:$L,$E8)</f>
        <v>0</v>
      </c>
      <c r="M8" s="31">
        <f>SUMIFS(INDEX(Data!$A:$DP,,MATCH(M$4,Data!$A$1:$DP$1,0)),Data!$A:$A,$E$5,Data!$L:$L,$E8)</f>
        <v>0</v>
      </c>
      <c r="N8" s="31">
        <f>SUMIFS(INDEX(Data!$A:$DP,,MATCH(N$4,Data!$A$1:$DP$1,0)),Data!$A:$A,$E$5,Data!$L:$L,$E8)</f>
        <v>0</v>
      </c>
      <c r="O8" s="31">
        <f>SUMIFS(INDEX(Data!$A:$DP,,MATCH(O$4,Data!$A$1:$DP$1,0)),Data!$A:$A,$E$5,Data!$L:$L,$E8)</f>
        <v>0</v>
      </c>
      <c r="P8" s="31">
        <f>SUMIFS(INDEX(Data!$A:$DP,,MATCH(P$4,Data!$A$1:$DP$1,0)),Data!$A:$A,$E$5,Data!$L:$L,$E8)</f>
        <v>0</v>
      </c>
      <c r="Q8" s="31">
        <f>SUMIFS(INDEX(Data!$A:$DP,,MATCH(Q$4,Data!$A$1:$DP$1,0)),Data!$A:$A,$E$5,Data!$L:$L,$E8)</f>
        <v>0</v>
      </c>
      <c r="R8" s="31">
        <f>SUMIFS(INDEX(Data!$A:$DP,,MATCH(R$4,Data!$A$1:$DP$1,0)),Data!$A:$A,$E$5,Data!$L:$L,$E8)</f>
        <v>0</v>
      </c>
      <c r="S8" s="31">
        <f>SUMIFS(INDEX(Data!$A:$DP,,MATCH(S$4,Data!$A$1:$DP$1,0)),Data!$A:$A,$E$5,Data!$L:$L,$E8)</f>
        <v>0</v>
      </c>
      <c r="T8" s="31">
        <f>SUMIFS(INDEX(Data!$A:$DP,,MATCH(T$4,Data!$A$1:$DP$1,0)),Data!$A:$A,$E$5,Data!$L:$L,$E8)</f>
        <v>0</v>
      </c>
      <c r="U8" s="31">
        <f>SUMIFS(INDEX(Data!$A:$DP,,MATCH(U$4,Data!$A$1:$DP$1,0)),Data!$A:$A,$E$5,Data!$L:$L,$E8)</f>
        <v>0</v>
      </c>
      <c r="V8" s="32">
        <f>SUMIFS(INDEX(Data!$A:$DP,,MATCH(V$4,Data!$A$1:$DP$1,0)),Data!$A:$A,$E$5,Data!$L:$L,$E8)</f>
        <v>0</v>
      </c>
      <c r="W8" s="31">
        <f>SUMIFS(INDEX(Data!$A:$DP,,MATCH(W$4,Data!$A$1:$DP$1,0)),Data!$A:$A,$E$5,Data!$L:$L,$E8)</f>
        <v>0</v>
      </c>
      <c r="X8" s="31">
        <f>SUMIFS(INDEX(Data!$A:$DP,,MATCH(X$4,Data!$A$1:$DP$1,0)),Data!$A:$A,$E$5,Data!$L:$L,$E8)</f>
        <v>0</v>
      </c>
      <c r="Y8" s="31">
        <f>SUMIFS(INDEX(Data!$A:$DP,,MATCH(Y$4,Data!$A$1:$DP$1,0)),Data!$A:$A,$E$5,Data!$L:$L,$E8)</f>
        <v>0</v>
      </c>
      <c r="Z8" s="31">
        <f>SUMIFS(INDEX(Data!$A:$DP,,MATCH(Z$4,Data!$A$1:$DP$1,0)),Data!$A:$A,$E$5,Data!$L:$L,$E8)</f>
        <v>0</v>
      </c>
      <c r="AA8" s="31">
        <f>SUMIFS(INDEX(Data!$A:$DP,,MATCH(AA$4,Data!$A$1:$DP$1,0)),Data!$A:$A,$E$5,Data!$L:$L,$E8)</f>
        <v>0</v>
      </c>
      <c r="AB8" s="31">
        <f>SUMIFS(INDEX(Data!$A:$DP,,MATCH(AB$4,Data!$A$1:$DP$1,0)),Data!$A:$A,$E$5,Data!$L:$L,$E8)</f>
        <v>0</v>
      </c>
      <c r="AC8" s="31">
        <f>SUMIFS(INDEX(Data!$A:$DP,,MATCH(AC$4,Data!$A$1:$DP$1,0)),Data!$A:$A,$E$5,Data!$L:$L,$E8)</f>
        <v>0</v>
      </c>
      <c r="AD8" s="31">
        <f>SUMIFS(INDEX(Data!$A:$DP,,MATCH(AD$4,Data!$A$1:$DP$1,0)),Data!$A:$A,$E$5,Data!$L:$L,$E8)</f>
        <v>0</v>
      </c>
      <c r="AE8" s="31">
        <f>SUMIFS(INDEX(Data!$A:$DP,,MATCH(AE$4,Data!$A$1:$DP$1,0)),Data!$A:$A,$E$5,Data!$L:$L,$E8)</f>
        <v>0</v>
      </c>
      <c r="AF8" s="31">
        <f>SUMIFS(INDEX(Data!$A:$DP,,MATCH(AF$4,Data!$A$1:$DP$1,0)),Data!$A:$A,$E$5,Data!$L:$L,$E8)</f>
        <v>0</v>
      </c>
      <c r="AG8" s="31">
        <f>SUMIFS(INDEX(Data!$A:$DP,,MATCH(AG$4,Data!$A$1:$DP$1,0)),Data!$A:$A,$E$5,Data!$L:$L,$E8)</f>
        <v>0</v>
      </c>
      <c r="AH8" s="31">
        <f>SUMIFS(INDEX(Data!$A:$DP,,MATCH(AH$4,Data!$A$1:$DP$1,0)),Data!$A:$A,$E$5,Data!$L:$L,$E8)</f>
        <v>0</v>
      </c>
      <c r="AI8" s="31">
        <f>SUMIFS(INDEX(Data!$A:$DP,,MATCH(AI$4,Data!$A$1:$DP$1,0)),Data!$A:$A,$E$5,Data!$L:$L,$E8)</f>
        <v>0</v>
      </c>
      <c r="AJ8" s="31">
        <f>SUMIFS(INDEX(Data!$A:$DP,,MATCH(AJ$4,Data!$A$1:$DP$1,0)),Data!$A:$A,$E$5,Data!$L:$L,$E8)</f>
        <v>0</v>
      </c>
      <c r="AK8" s="31">
        <f>SUMIFS(INDEX(Data!$A:$DP,,MATCH(AK$4,Data!$A$1:$DP$1,0)),Data!$A:$A,$E$5,Data!$L:$L,$E8)</f>
        <v>0</v>
      </c>
      <c r="AL8" s="31">
        <f>SUMIFS(INDEX(Data!$A:$DP,,MATCH(AL$4,Data!$A$1:$DP$1,0)),Data!$A:$A,$E$5,Data!$L:$L,$E8)</f>
        <v>0</v>
      </c>
      <c r="AM8" s="32">
        <f>SUMIFS(INDEX(Data!$A:$DP,,MATCH(AM$4,Data!$A$1:$DP$1,0)),Data!$A:$A,$E$5,Data!$L:$L,$E8)</f>
        <v>0</v>
      </c>
      <c r="AN8" s="31">
        <f>SUMIFS(INDEX(Data!$A:$DP,,MATCH(AN$4,Data!$A$1:$DP$1,0)),Data!$A:$A,$E$5,Data!$L:$L,$E8)</f>
        <v>0</v>
      </c>
      <c r="AO8" s="31">
        <f>SUMIFS(INDEX(Data!$A:$DP,,MATCH(AO$4,Data!$A$1:$DP$1,0)),Data!$A:$A,$E$5,Data!$L:$L,$E8)</f>
        <v>0</v>
      </c>
      <c r="AP8" s="31">
        <f>SUMIFS(INDEX(Data!$A:$DP,,MATCH(AP$4,Data!$A$1:$DP$1,0)),Data!$A:$A,$E$5,Data!$L:$L,$E8)</f>
        <v>0</v>
      </c>
      <c r="AQ8" s="31">
        <f>SUMIFS(INDEX(Data!$A:$DP,,MATCH(AQ$4,Data!$A$1:$DP$1,0)),Data!$A:$A,$E$5,Data!$L:$L,$E8)</f>
        <v>0</v>
      </c>
      <c r="AR8" s="31">
        <f>SUMIFS(INDEX(Data!$A:$DP,,MATCH(AR$4,Data!$A$1:$DP$1,0)),Data!$A:$A,$E$5,Data!$L:$L,$E8)</f>
        <v>0</v>
      </c>
      <c r="AS8" s="31">
        <f>SUMIFS(INDEX(Data!$A:$DP,,MATCH(AS$4,Data!$A$1:$DP$1,0)),Data!$A:$A,$E$5,Data!$L:$L,$E8)</f>
        <v>0</v>
      </c>
      <c r="AT8" s="31">
        <f>SUMIFS(INDEX(Data!$A:$DP,,MATCH(AT$4,Data!$A$1:$DP$1,0)),Data!$A:$A,$E$5,Data!$L:$L,$E8)</f>
        <v>0</v>
      </c>
      <c r="AU8" s="31">
        <f>SUMIFS(INDEX(Data!$A:$DP,,MATCH(AU$4,Data!$A$1:$DP$1,0)),Data!$A:$A,$E$5,Data!$L:$L,$E8)</f>
        <v>0</v>
      </c>
      <c r="AV8" s="31">
        <f>SUMIFS(INDEX(Data!$A:$DP,,MATCH(AV$4,Data!$A$1:$DP$1,0)),Data!$A:$A,$E$5,Data!$L:$L,$E8)</f>
        <v>0</v>
      </c>
      <c r="AW8" s="31">
        <f>SUMIFS(INDEX(Data!$A:$DP,,MATCH(AW$4,Data!$A$1:$DP$1,0)),Data!$A:$A,$E$5,Data!$L:$L,$E8)</f>
        <v>0</v>
      </c>
      <c r="AX8" s="31">
        <f>SUMIFS(INDEX(Data!$A:$DP,,MATCH(AX$4,Data!$A$1:$DP$1,0)),Data!$A:$A,$E$5,Data!$L:$L,$E8)</f>
        <v>0</v>
      </c>
      <c r="AY8" s="31">
        <f>SUMIFS(INDEX(Data!$A:$DP,,MATCH(AY$4,Data!$A$1:$DP$1,0)),Data!$A:$A,$E$5,Data!$L:$L,$E8)</f>
        <v>0</v>
      </c>
      <c r="AZ8" s="31">
        <f>SUMIFS(INDEX(Data!$A:$DP,,MATCH(AZ$4,Data!$A$1:$DP$1,0)),Data!$A:$A,$E$5,Data!$L:$L,$E8)</f>
        <v>0</v>
      </c>
      <c r="BA8" s="31">
        <f>SUMIFS(INDEX(Data!$A:$DP,,MATCH(BA$4,Data!$A$1:$DP$1,0)),Data!$A:$A,$E$5,Data!$L:$L,$E8)</f>
        <v>0</v>
      </c>
      <c r="BB8" s="31">
        <f>SUMIFS(INDEX(Data!$A:$DP,,MATCH(BB$4,Data!$A$1:$DP$1,0)),Data!$A:$A,$E$5,Data!$L:$L,$E8)</f>
        <v>0</v>
      </c>
      <c r="BC8" s="31">
        <f>SUMIFS(INDEX(Data!$A:$DP,,MATCH(BC$4,Data!$A$1:$DP$1,0)),Data!$A:$A,$E$5,Data!$L:$L,$E8)</f>
        <v>0</v>
      </c>
      <c r="BD8" s="32">
        <f>SUMIFS(INDEX(Data!$A:$DP,,MATCH(BD$4,Data!$A$1:$DP$1,0)),Data!$A:$A,$E$5,Data!$L:$L,$E8)</f>
        <v>0</v>
      </c>
      <c r="BE8" s="31">
        <f>SUMIFS(INDEX(Data!$A:$DP,,MATCH(BE$4,Data!$A$1:$DP$1,0)),Data!$A:$A,$E$5,Data!$L:$L,$E8)</f>
        <v>0</v>
      </c>
      <c r="BF8" s="31">
        <f>SUMIFS(INDEX(Data!$A:$DP,,MATCH(BF$4,Data!$A$1:$DP$1,0)),Data!$A:$A,$E$5,Data!$L:$L,$E8)</f>
        <v>0</v>
      </c>
      <c r="BG8" s="31">
        <f>SUMIFS(INDEX(Data!$A:$DP,,MATCH(BG$4,Data!$A$1:$DP$1,0)),Data!$A:$A,$E$5,Data!$L:$L,$E8)</f>
        <v>0</v>
      </c>
      <c r="BH8" s="31">
        <f>SUMIFS(INDEX(Data!$A:$DP,,MATCH(BH$4,Data!$A$1:$DP$1,0)),Data!$A:$A,$E$5,Data!$L:$L,$E8)</f>
        <v>0</v>
      </c>
      <c r="BI8" s="31">
        <f>SUMIFS(INDEX(Data!$A:$DP,,MATCH(BI$4,Data!$A$1:$DP$1,0)),Data!$A:$A,$E$5,Data!$L:$L,$E8)</f>
        <v>0</v>
      </c>
      <c r="BJ8" s="31">
        <f>SUMIFS(INDEX(Data!$A:$DP,,MATCH(BJ$4,Data!$A$1:$DP$1,0)),Data!$A:$A,$E$5,Data!$L:$L,$E8)</f>
        <v>0</v>
      </c>
      <c r="BK8" s="31">
        <f>SUMIFS(INDEX(Data!$A:$DP,,MATCH(BK$4,Data!$A$1:$DP$1,0)),Data!$A:$A,$E$5,Data!$L:$L,$E8)</f>
        <v>0</v>
      </c>
      <c r="BL8" s="31">
        <f>SUMIFS(INDEX(Data!$A:$DP,,MATCH(BL$4,Data!$A$1:$DP$1,0)),Data!$A:$A,$E$5,Data!$L:$L,$E8)</f>
        <v>0</v>
      </c>
      <c r="BM8" s="31">
        <f>SUMIFS(INDEX(Data!$A:$DP,,MATCH(BM$4,Data!$A$1:$DP$1,0)),Data!$A:$A,$E$5,Data!$L:$L,$E8)</f>
        <v>0</v>
      </c>
      <c r="BN8" s="31">
        <f>SUMIFS(INDEX(Data!$A:$DP,,MATCH(BN$4,Data!$A$1:$DP$1,0)),Data!$A:$A,$E$5,Data!$L:$L,$E8)</f>
        <v>0</v>
      </c>
      <c r="BO8" s="31">
        <f>SUMIFS(INDEX(Data!$A:$DP,,MATCH(BO$4,Data!$A$1:$DP$1,0)),Data!$A:$A,$E$5,Data!$L:$L,$E8)</f>
        <v>0</v>
      </c>
      <c r="BP8" s="31">
        <f>SUMIFS(INDEX(Data!$A:$DP,,MATCH(BP$4,Data!$A$1:$DP$1,0)),Data!$A:$A,$E$5,Data!$L:$L,$E8)</f>
        <v>0</v>
      </c>
      <c r="BQ8" s="31">
        <f>SUMIFS(INDEX(Data!$A:$DP,,MATCH(BQ$4,Data!$A$1:$DP$1,0)),Data!$A:$A,$E$5,Data!$L:$L,$E8)</f>
        <v>0</v>
      </c>
      <c r="BR8" s="31">
        <f>SUMIFS(INDEX(Data!$A:$DP,,MATCH(BR$4,Data!$A$1:$DP$1,0)),Data!$A:$A,$E$5,Data!$L:$L,$E8)</f>
        <v>0</v>
      </c>
      <c r="BS8" s="31">
        <f>SUMIFS(INDEX(Data!$A:$DP,,MATCH(BS$4,Data!$A$1:$DP$1,0)),Data!$A:$A,$E$5,Data!$L:$L,$E8)</f>
        <v>0</v>
      </c>
      <c r="BT8" s="31">
        <f>SUMIFS(INDEX(Data!$A:$DP,,MATCH(BT$4,Data!$A$1:$DP$1,0)),Data!$A:$A,$E$5,Data!$L:$L,$E8)</f>
        <v>0</v>
      </c>
      <c r="BU8" s="32">
        <f>SUMIFS(INDEX(Data!$A:$DP,,MATCH(BU$4,Data!$A$1:$DP$1,0)),Data!$A:$A,$E$5,Data!$L:$L,$E8)</f>
        <v>0</v>
      </c>
      <c r="BV8" s="31">
        <f>SUMIFS(INDEX(Data!$A:$DP,,MATCH(BV$4,Data!$A$1:$DP$1,0)),Data!$A:$A,$E$5,Data!$L:$L,$E8)</f>
        <v>0</v>
      </c>
      <c r="BW8" s="31">
        <f>SUMIFS(INDEX(Data!$A:$DP,,MATCH(BW$4,Data!$A$1:$DP$1,0)),Data!$A:$A,$E$5,Data!$L:$L,$E8)</f>
        <v>0</v>
      </c>
      <c r="BX8" s="31">
        <f>SUMIFS(INDEX(Data!$A:$DP,,MATCH(BX$4,Data!$A$1:$DP$1,0)),Data!$A:$A,$E$5,Data!$L:$L,$E8)</f>
        <v>0</v>
      </c>
      <c r="BY8" s="31">
        <f>SUMIFS(INDEX(Data!$A:$DP,,MATCH(BY$4,Data!$A$1:$DP$1,0)),Data!$A:$A,$E$5,Data!$L:$L,$E8)</f>
        <v>0</v>
      </c>
      <c r="BZ8" s="31">
        <f>SUMIFS(INDEX(Data!$A:$DP,,MATCH(BZ$4,Data!$A$1:$DP$1,0)),Data!$A:$A,$E$5,Data!$L:$L,$E8)</f>
        <v>0</v>
      </c>
      <c r="CA8" s="31">
        <f>SUMIFS(INDEX(Data!$A:$DP,,MATCH(CA$4,Data!$A$1:$DP$1,0)),Data!$A:$A,$E$5,Data!$L:$L,$E8)</f>
        <v>0</v>
      </c>
      <c r="CB8" s="31">
        <f>SUMIFS(INDEX(Data!$A:$DP,,MATCH(CB$4,Data!$A$1:$DP$1,0)),Data!$A:$A,$E$5,Data!$L:$L,$E8)</f>
        <v>0</v>
      </c>
      <c r="CC8" s="31">
        <f>SUMIFS(INDEX(Data!$A:$DP,,MATCH(CC$4,Data!$A$1:$DP$1,0)),Data!$A:$A,$E$5,Data!$L:$L,$E8)</f>
        <v>0</v>
      </c>
      <c r="CD8" s="31">
        <f>SUMIFS(INDEX(Data!$A:$DP,,MATCH(CD$4,Data!$A$1:$DP$1,0)),Data!$A:$A,$E$5,Data!$L:$L,$E8)</f>
        <v>0</v>
      </c>
      <c r="CE8" s="31">
        <f>SUMIFS(INDEX(Data!$A:$DP,,MATCH(CE$4,Data!$A$1:$DP$1,0)),Data!$A:$A,$E$5,Data!$L:$L,$E8)</f>
        <v>0</v>
      </c>
      <c r="CF8" s="31">
        <f>SUMIFS(INDEX(Data!$A:$DP,,MATCH(CF$4,Data!$A$1:$DP$1,0)),Data!$A:$A,$E$5,Data!$L:$L,$E8)</f>
        <v>0</v>
      </c>
      <c r="CG8" s="31">
        <f>SUMIFS(INDEX(Data!$A:$DP,,MATCH(CG$4,Data!$A$1:$DP$1,0)),Data!$A:$A,$E$5,Data!$L:$L,$E8)</f>
        <v>0</v>
      </c>
      <c r="CH8" s="31">
        <f>SUMIFS(INDEX(Data!$A:$DP,,MATCH(CH$4,Data!$A$1:$DP$1,0)),Data!$A:$A,$E$5,Data!$L:$L,$E8)</f>
        <v>0</v>
      </c>
      <c r="CI8" s="31">
        <f>SUMIFS(INDEX(Data!$A:$DP,,MATCH(CI$4,Data!$A$1:$DP$1,0)),Data!$A:$A,$E$5,Data!$L:$L,$E8)</f>
        <v>0</v>
      </c>
      <c r="CJ8" s="31">
        <f>SUMIFS(INDEX(Data!$A:$DP,,MATCH(CJ$4,Data!$A$1:$DP$1,0)),Data!$A:$A,$E$5,Data!$L:$L,$E8)</f>
        <v>0</v>
      </c>
      <c r="CK8" s="31">
        <f>SUMIFS(INDEX(Data!$A:$DP,,MATCH(CK$4,Data!$A$1:$DP$1,0)),Data!$A:$A,$E$5,Data!$L:$L,$E8)</f>
        <v>0</v>
      </c>
      <c r="CL8" s="32">
        <f>SUMIFS(INDEX(Data!$A:$DP,,MATCH(CL$4,Data!$A$1:$DP$1,0)),Data!$A:$A,$E$5,Data!$L:$L,$E8)</f>
        <v>0</v>
      </c>
      <c r="CM8" s="31">
        <f>SUMIFS(INDEX(Data!$A:$DP,,MATCH(CM$4,Data!$A$1:$DP$1,0)),Data!$A:$A,$E$5,Data!$L:$L,$E8)</f>
        <v>0</v>
      </c>
      <c r="CN8" s="31">
        <f>SUMIFS(INDEX(Data!$A:$DP,,MATCH(CN$4,Data!$A$1:$DP$1,0)),Data!$A:$A,$E$5,Data!$L:$L,$E8)</f>
        <v>0</v>
      </c>
      <c r="CO8" s="31">
        <f>SUMIFS(INDEX(Data!$A:$DP,,MATCH(CO$4,Data!$A$1:$DP$1,0)),Data!$A:$A,$E$5,Data!$L:$L,$E8)</f>
        <v>0</v>
      </c>
      <c r="CP8" s="31">
        <f>SUMIFS(INDEX(Data!$A:$DP,,MATCH(CP$4,Data!$A$1:$DP$1,0)),Data!$A:$A,$E$5,Data!$L:$L,$E8)</f>
        <v>0</v>
      </c>
      <c r="CQ8" s="31">
        <f>SUMIFS(INDEX(Data!$A:$DP,,MATCH(CQ$4,Data!$A$1:$DP$1,0)),Data!$A:$A,$E$5,Data!$L:$L,$E8)</f>
        <v>0</v>
      </c>
      <c r="CR8" s="31">
        <f>SUMIFS(INDEX(Data!$A:$DP,,MATCH(CR$4,Data!$A$1:$DP$1,0)),Data!$A:$A,$E$5,Data!$L:$L,$E8)</f>
        <v>0</v>
      </c>
      <c r="CS8" s="31">
        <f>SUMIFS(INDEX(Data!$A:$DP,,MATCH(CS$4,Data!$A$1:$DP$1,0)),Data!$A:$A,$E$5,Data!$L:$L,$E8)</f>
        <v>0</v>
      </c>
      <c r="CT8" s="31">
        <f>SUMIFS(INDEX(Data!$A:$DP,,MATCH(CT$4,Data!$A$1:$DP$1,0)),Data!$A:$A,$E$5,Data!$L:$L,$E8)</f>
        <v>0</v>
      </c>
      <c r="CU8" s="31">
        <f>SUMIFS(INDEX(Data!$A:$DP,,MATCH(CU$4,Data!$A$1:$DP$1,0)),Data!$A:$A,$E$5,Data!$L:$L,$E8)</f>
        <v>0</v>
      </c>
      <c r="CV8" s="31">
        <f>SUMIFS(INDEX(Data!$A:$DP,,MATCH(CV$4,Data!$A$1:$DP$1,0)),Data!$A:$A,$E$5,Data!$L:$L,$E8)</f>
        <v>0</v>
      </c>
      <c r="CW8" s="31">
        <f>SUMIFS(INDEX(Data!$A:$DP,,MATCH(CW$4,Data!$A$1:$DP$1,0)),Data!$A:$A,$E$5,Data!$L:$L,$E8)</f>
        <v>0</v>
      </c>
      <c r="CX8" s="31">
        <f>SUMIFS(INDEX(Data!$A:$DP,,MATCH(CX$4,Data!$A$1:$DP$1,0)),Data!$A:$A,$E$5,Data!$L:$L,$E8)</f>
        <v>0</v>
      </c>
      <c r="CY8" s="31">
        <f>SUMIFS(INDEX(Data!$A:$DP,,MATCH(CY$4,Data!$A$1:$DP$1,0)),Data!$A:$A,$E$5,Data!$L:$L,$E8)</f>
        <v>0</v>
      </c>
      <c r="CZ8" s="31">
        <f>SUMIFS(INDEX(Data!$A:$DP,,MATCH(CZ$4,Data!$A$1:$DP$1,0)),Data!$A:$A,$E$5,Data!$L:$L,$E8)</f>
        <v>0</v>
      </c>
      <c r="DA8" s="31">
        <f>SUMIFS(INDEX(Data!$A:$DP,,MATCH(DA$4,Data!$A$1:$DP$1,0)),Data!$A:$A,$E$5,Data!$L:$L,$E8)</f>
        <v>0</v>
      </c>
      <c r="DB8" s="31">
        <f>SUMIFS(INDEX(Data!$A:$DP,,MATCH(DB$4,Data!$A$1:$DP$1,0)),Data!$A:$A,$E$5,Data!$L:$L,$E8)</f>
        <v>0</v>
      </c>
      <c r="DC8" s="33">
        <f>SUMIFS(INDEX(Data!$A:$DP,,MATCH(DC$4,Data!$A$1:$DP$1,0)),Data!$A:$A,$E$5,Data!$L:$L,$E8)</f>
        <v>0</v>
      </c>
      <c r="DE8" s="44">
        <f t="shared" si="0"/>
        <v>0</v>
      </c>
      <c r="DF8" s="47">
        <f t="shared" si="1"/>
        <v>0</v>
      </c>
      <c r="DH8" s="39">
        <f>SUMIFS(INDEX(Data!$A:$DP,,MATCH(DH$4,Data!$A$1:$DP$1,0)),Data!$A:$A,$E$5,Data!$L:$L,$E8)</f>
        <v>0</v>
      </c>
      <c r="DI8" s="32">
        <f>SUMIFS(INDEX(Data!$A:$DP,,MATCH(DI$4,Data!$A$1:$DP$1,0)),Data!$A:$A,$E$5,Data!$L:$L,$E8)</f>
        <v>0</v>
      </c>
      <c r="DJ8" s="32">
        <f>SUMIFS(INDEX(Data!$A:$DP,,MATCH(DJ$4,Data!$A$1:$DP$1,0)),Data!$A:$A,$E$5,Data!$L:$L,$E8)</f>
        <v>0</v>
      </c>
      <c r="DK8" s="32">
        <f>SUMIFS(INDEX(Data!$A:$DP,,MATCH(DK$4,Data!$A$1:$DP$1,0)),Data!$A:$A,$E$5,Data!$L:$L,$E8)</f>
        <v>0</v>
      </c>
      <c r="DL8" s="32">
        <f>SUMIFS(INDEX(Data!$A:$DP,,MATCH(DL$4,Data!$A$1:$DP$1,0)),Data!$A:$A,$E$5,Data!$L:$L,$E8)</f>
        <v>0</v>
      </c>
      <c r="DM8" s="33">
        <f>SUMIFS(INDEX(Data!$A:$DP,,MATCH(DM$4,Data!$A$1:$DP$1,0)),Data!$A:$A,$E$5,Data!$L:$L,$E8)</f>
        <v>0</v>
      </c>
      <c r="DO8" s="44">
        <f t="shared" si="2"/>
        <v>0</v>
      </c>
      <c r="DP8" s="47">
        <f t="shared" si="3"/>
        <v>0</v>
      </c>
    </row>
    <row r="9" spans="5:120" s="19" customFormat="1" ht="23.25" hidden="1" customHeight="1" outlineLevel="1" x14ac:dyDescent="0.2">
      <c r="E9" s="59" t="str">
        <f>Lists!B18</f>
        <v>Pre-marketing</v>
      </c>
      <c r="F9" s="31">
        <f>SUMIFS(INDEX(Data!$A:$DP,,MATCH(F$4,Data!$A$1:$DP$1,0)),Data!$A:$A,$E$5,Data!$L:$L,$E9)</f>
        <v>0</v>
      </c>
      <c r="G9" s="31">
        <f>SUMIFS(INDEX(Data!$A:$DP,,MATCH(G$4,Data!$A$1:$DP$1,0)),Data!$A:$A,$E$5,Data!$L:$L,$E9)</f>
        <v>0</v>
      </c>
      <c r="H9" s="31">
        <f>SUMIFS(INDEX(Data!$A:$DP,,MATCH(H$4,Data!$A$1:$DP$1,0)),Data!$A:$A,$E$5,Data!$L:$L,$E9)</f>
        <v>0</v>
      </c>
      <c r="I9" s="31">
        <f>SUMIFS(INDEX(Data!$A:$DP,,MATCH(I$4,Data!$A$1:$DP$1,0)),Data!$A:$A,$E$5,Data!$L:$L,$E9)</f>
        <v>0</v>
      </c>
      <c r="J9" s="31">
        <f>SUMIFS(INDEX(Data!$A:$DP,,MATCH(J$4,Data!$A$1:$DP$1,0)),Data!$A:$A,$E$5,Data!$L:$L,$E9)</f>
        <v>0</v>
      </c>
      <c r="K9" s="31">
        <f>SUMIFS(INDEX(Data!$A:$DP,,MATCH(K$4,Data!$A$1:$DP$1,0)),Data!$A:$A,$E$5,Data!$L:$L,$E9)</f>
        <v>0</v>
      </c>
      <c r="L9" s="31">
        <f>SUMIFS(INDEX(Data!$A:$DP,,MATCH(L$4,Data!$A$1:$DP$1,0)),Data!$A:$A,$E$5,Data!$L:$L,$E9)</f>
        <v>0</v>
      </c>
      <c r="M9" s="31">
        <f>SUMIFS(INDEX(Data!$A:$DP,,MATCH(M$4,Data!$A$1:$DP$1,0)),Data!$A:$A,$E$5,Data!$L:$L,$E9)</f>
        <v>0</v>
      </c>
      <c r="N9" s="31">
        <f>SUMIFS(INDEX(Data!$A:$DP,,MATCH(N$4,Data!$A$1:$DP$1,0)),Data!$A:$A,$E$5,Data!$L:$L,$E9)</f>
        <v>0</v>
      </c>
      <c r="O9" s="31">
        <f>SUMIFS(INDEX(Data!$A:$DP,,MATCH(O$4,Data!$A$1:$DP$1,0)),Data!$A:$A,$E$5,Data!$L:$L,$E9)</f>
        <v>0</v>
      </c>
      <c r="P9" s="31">
        <f>SUMIFS(INDEX(Data!$A:$DP,,MATCH(P$4,Data!$A$1:$DP$1,0)),Data!$A:$A,$E$5,Data!$L:$L,$E9)</f>
        <v>0</v>
      </c>
      <c r="Q9" s="31">
        <f>SUMIFS(INDEX(Data!$A:$DP,,MATCH(Q$4,Data!$A$1:$DP$1,0)),Data!$A:$A,$E$5,Data!$L:$L,$E9)</f>
        <v>0</v>
      </c>
      <c r="R9" s="31">
        <f>SUMIFS(INDEX(Data!$A:$DP,,MATCH(R$4,Data!$A$1:$DP$1,0)),Data!$A:$A,$E$5,Data!$L:$L,$E9)</f>
        <v>0</v>
      </c>
      <c r="S9" s="31">
        <f>SUMIFS(INDEX(Data!$A:$DP,,MATCH(S$4,Data!$A$1:$DP$1,0)),Data!$A:$A,$E$5,Data!$L:$L,$E9)</f>
        <v>0</v>
      </c>
      <c r="T9" s="31">
        <f>SUMIFS(INDEX(Data!$A:$DP,,MATCH(T$4,Data!$A$1:$DP$1,0)),Data!$A:$A,$E$5,Data!$L:$L,$E9)</f>
        <v>0</v>
      </c>
      <c r="U9" s="31">
        <f>SUMIFS(INDEX(Data!$A:$DP,,MATCH(U$4,Data!$A$1:$DP$1,0)),Data!$A:$A,$E$5,Data!$L:$L,$E9)</f>
        <v>0</v>
      </c>
      <c r="V9" s="32">
        <f>SUMIFS(INDEX(Data!$A:$DP,,MATCH(V$4,Data!$A$1:$DP$1,0)),Data!$A:$A,$E$5,Data!$L:$L,$E9)</f>
        <v>0</v>
      </c>
      <c r="W9" s="31">
        <f>SUMIFS(INDEX(Data!$A:$DP,,MATCH(W$4,Data!$A$1:$DP$1,0)),Data!$A:$A,$E$5,Data!$L:$L,$E9)</f>
        <v>0</v>
      </c>
      <c r="X9" s="31">
        <f>SUMIFS(INDEX(Data!$A:$DP,,MATCH(X$4,Data!$A$1:$DP$1,0)),Data!$A:$A,$E$5,Data!$L:$L,$E9)</f>
        <v>0</v>
      </c>
      <c r="Y9" s="31">
        <f>SUMIFS(INDEX(Data!$A:$DP,,MATCH(Y$4,Data!$A$1:$DP$1,0)),Data!$A:$A,$E$5,Data!$L:$L,$E9)</f>
        <v>0</v>
      </c>
      <c r="Z9" s="31">
        <f>SUMIFS(INDEX(Data!$A:$DP,,MATCH(Z$4,Data!$A$1:$DP$1,0)),Data!$A:$A,$E$5,Data!$L:$L,$E9)</f>
        <v>0</v>
      </c>
      <c r="AA9" s="31">
        <f>SUMIFS(INDEX(Data!$A:$DP,,MATCH(AA$4,Data!$A$1:$DP$1,0)),Data!$A:$A,$E$5,Data!$L:$L,$E9)</f>
        <v>0</v>
      </c>
      <c r="AB9" s="31">
        <f>SUMIFS(INDEX(Data!$A:$DP,,MATCH(AB$4,Data!$A$1:$DP$1,0)),Data!$A:$A,$E$5,Data!$L:$L,$E9)</f>
        <v>0</v>
      </c>
      <c r="AC9" s="31">
        <f>SUMIFS(INDEX(Data!$A:$DP,,MATCH(AC$4,Data!$A$1:$DP$1,0)),Data!$A:$A,$E$5,Data!$L:$L,$E9)</f>
        <v>0</v>
      </c>
      <c r="AD9" s="31">
        <f>SUMIFS(INDEX(Data!$A:$DP,,MATCH(AD$4,Data!$A$1:$DP$1,0)),Data!$A:$A,$E$5,Data!$L:$L,$E9)</f>
        <v>0</v>
      </c>
      <c r="AE9" s="31">
        <f>SUMIFS(INDEX(Data!$A:$DP,,MATCH(AE$4,Data!$A$1:$DP$1,0)),Data!$A:$A,$E$5,Data!$L:$L,$E9)</f>
        <v>0</v>
      </c>
      <c r="AF9" s="31">
        <f>SUMIFS(INDEX(Data!$A:$DP,,MATCH(AF$4,Data!$A$1:$DP$1,0)),Data!$A:$A,$E$5,Data!$L:$L,$E9)</f>
        <v>0</v>
      </c>
      <c r="AG9" s="31">
        <f>SUMIFS(INDEX(Data!$A:$DP,,MATCH(AG$4,Data!$A$1:$DP$1,0)),Data!$A:$A,$E$5,Data!$L:$L,$E9)</f>
        <v>0</v>
      </c>
      <c r="AH9" s="31">
        <f>SUMIFS(INDEX(Data!$A:$DP,,MATCH(AH$4,Data!$A$1:$DP$1,0)),Data!$A:$A,$E$5,Data!$L:$L,$E9)</f>
        <v>0</v>
      </c>
      <c r="AI9" s="31">
        <f>SUMIFS(INDEX(Data!$A:$DP,,MATCH(AI$4,Data!$A$1:$DP$1,0)),Data!$A:$A,$E$5,Data!$L:$L,$E9)</f>
        <v>0</v>
      </c>
      <c r="AJ9" s="31">
        <f>SUMIFS(INDEX(Data!$A:$DP,,MATCH(AJ$4,Data!$A$1:$DP$1,0)),Data!$A:$A,$E$5,Data!$L:$L,$E9)</f>
        <v>0</v>
      </c>
      <c r="AK9" s="31">
        <f>SUMIFS(INDEX(Data!$A:$DP,,MATCH(AK$4,Data!$A$1:$DP$1,0)),Data!$A:$A,$E$5,Data!$L:$L,$E9)</f>
        <v>0</v>
      </c>
      <c r="AL9" s="31">
        <f>SUMIFS(INDEX(Data!$A:$DP,,MATCH(AL$4,Data!$A$1:$DP$1,0)),Data!$A:$A,$E$5,Data!$L:$L,$E9)</f>
        <v>0</v>
      </c>
      <c r="AM9" s="32">
        <f>SUMIFS(INDEX(Data!$A:$DP,,MATCH(AM$4,Data!$A$1:$DP$1,0)),Data!$A:$A,$E$5,Data!$L:$L,$E9)</f>
        <v>0</v>
      </c>
      <c r="AN9" s="31">
        <f>SUMIFS(INDEX(Data!$A:$DP,,MATCH(AN$4,Data!$A$1:$DP$1,0)),Data!$A:$A,$E$5,Data!$L:$L,$E9)</f>
        <v>0</v>
      </c>
      <c r="AO9" s="31">
        <f>SUMIFS(INDEX(Data!$A:$DP,,MATCH(AO$4,Data!$A$1:$DP$1,0)),Data!$A:$A,$E$5,Data!$L:$L,$E9)</f>
        <v>0</v>
      </c>
      <c r="AP9" s="31">
        <f>SUMIFS(INDEX(Data!$A:$DP,,MATCH(AP$4,Data!$A$1:$DP$1,0)),Data!$A:$A,$E$5,Data!$L:$L,$E9)</f>
        <v>0</v>
      </c>
      <c r="AQ9" s="31">
        <f>SUMIFS(INDEX(Data!$A:$DP,,MATCH(AQ$4,Data!$A$1:$DP$1,0)),Data!$A:$A,$E$5,Data!$L:$L,$E9)</f>
        <v>0</v>
      </c>
      <c r="AR9" s="31">
        <f>SUMIFS(INDEX(Data!$A:$DP,,MATCH(AR$4,Data!$A$1:$DP$1,0)),Data!$A:$A,$E$5,Data!$L:$L,$E9)</f>
        <v>0</v>
      </c>
      <c r="AS9" s="31">
        <f>SUMIFS(INDEX(Data!$A:$DP,,MATCH(AS$4,Data!$A$1:$DP$1,0)),Data!$A:$A,$E$5,Data!$L:$L,$E9)</f>
        <v>0</v>
      </c>
      <c r="AT9" s="31">
        <f>SUMIFS(INDEX(Data!$A:$DP,,MATCH(AT$4,Data!$A$1:$DP$1,0)),Data!$A:$A,$E$5,Data!$L:$L,$E9)</f>
        <v>0</v>
      </c>
      <c r="AU9" s="31">
        <f>SUMIFS(INDEX(Data!$A:$DP,,MATCH(AU$4,Data!$A$1:$DP$1,0)),Data!$A:$A,$E$5,Data!$L:$L,$E9)</f>
        <v>0</v>
      </c>
      <c r="AV9" s="31">
        <f>SUMIFS(INDEX(Data!$A:$DP,,MATCH(AV$4,Data!$A$1:$DP$1,0)),Data!$A:$A,$E$5,Data!$L:$L,$E9)</f>
        <v>0</v>
      </c>
      <c r="AW9" s="31">
        <f>SUMIFS(INDEX(Data!$A:$DP,,MATCH(AW$4,Data!$A$1:$DP$1,0)),Data!$A:$A,$E$5,Data!$L:$L,$E9)</f>
        <v>0</v>
      </c>
      <c r="AX9" s="31">
        <f>SUMIFS(INDEX(Data!$A:$DP,,MATCH(AX$4,Data!$A$1:$DP$1,0)),Data!$A:$A,$E$5,Data!$L:$L,$E9)</f>
        <v>0</v>
      </c>
      <c r="AY9" s="31">
        <f>SUMIFS(INDEX(Data!$A:$DP,,MATCH(AY$4,Data!$A$1:$DP$1,0)),Data!$A:$A,$E$5,Data!$L:$L,$E9)</f>
        <v>0</v>
      </c>
      <c r="AZ9" s="31">
        <f>SUMIFS(INDEX(Data!$A:$DP,,MATCH(AZ$4,Data!$A$1:$DP$1,0)),Data!$A:$A,$E$5,Data!$L:$L,$E9)</f>
        <v>0</v>
      </c>
      <c r="BA9" s="31">
        <f>SUMIFS(INDEX(Data!$A:$DP,,MATCH(BA$4,Data!$A$1:$DP$1,0)),Data!$A:$A,$E$5,Data!$L:$L,$E9)</f>
        <v>0</v>
      </c>
      <c r="BB9" s="31">
        <f>SUMIFS(INDEX(Data!$A:$DP,,MATCH(BB$4,Data!$A$1:$DP$1,0)),Data!$A:$A,$E$5,Data!$L:$L,$E9)</f>
        <v>0</v>
      </c>
      <c r="BC9" s="31">
        <f>SUMIFS(INDEX(Data!$A:$DP,,MATCH(BC$4,Data!$A$1:$DP$1,0)),Data!$A:$A,$E$5,Data!$L:$L,$E9)</f>
        <v>0</v>
      </c>
      <c r="BD9" s="32">
        <f>SUMIFS(INDEX(Data!$A:$DP,,MATCH(BD$4,Data!$A$1:$DP$1,0)),Data!$A:$A,$E$5,Data!$L:$L,$E9)</f>
        <v>0</v>
      </c>
      <c r="BE9" s="31">
        <f>SUMIFS(INDEX(Data!$A:$DP,,MATCH(BE$4,Data!$A$1:$DP$1,0)),Data!$A:$A,$E$5,Data!$L:$L,$E9)</f>
        <v>0</v>
      </c>
      <c r="BF9" s="31">
        <f>SUMIFS(INDEX(Data!$A:$DP,,MATCH(BF$4,Data!$A$1:$DP$1,0)),Data!$A:$A,$E$5,Data!$L:$L,$E9)</f>
        <v>0</v>
      </c>
      <c r="BG9" s="31">
        <f>SUMIFS(INDEX(Data!$A:$DP,,MATCH(BG$4,Data!$A$1:$DP$1,0)),Data!$A:$A,$E$5,Data!$L:$L,$E9)</f>
        <v>0</v>
      </c>
      <c r="BH9" s="31">
        <f>SUMIFS(INDEX(Data!$A:$DP,,MATCH(BH$4,Data!$A$1:$DP$1,0)),Data!$A:$A,$E$5,Data!$L:$L,$E9)</f>
        <v>0</v>
      </c>
      <c r="BI9" s="31">
        <f>SUMIFS(INDEX(Data!$A:$DP,,MATCH(BI$4,Data!$A$1:$DP$1,0)),Data!$A:$A,$E$5,Data!$L:$L,$E9)</f>
        <v>0</v>
      </c>
      <c r="BJ9" s="31">
        <f>SUMIFS(INDEX(Data!$A:$DP,,MATCH(BJ$4,Data!$A$1:$DP$1,0)),Data!$A:$A,$E$5,Data!$L:$L,$E9)</f>
        <v>0</v>
      </c>
      <c r="BK9" s="31">
        <f>SUMIFS(INDEX(Data!$A:$DP,,MATCH(BK$4,Data!$A$1:$DP$1,0)),Data!$A:$A,$E$5,Data!$L:$L,$E9)</f>
        <v>0</v>
      </c>
      <c r="BL9" s="31">
        <f>SUMIFS(INDEX(Data!$A:$DP,,MATCH(BL$4,Data!$A$1:$DP$1,0)),Data!$A:$A,$E$5,Data!$L:$L,$E9)</f>
        <v>0</v>
      </c>
      <c r="BM9" s="31">
        <f>SUMIFS(INDEX(Data!$A:$DP,,MATCH(BM$4,Data!$A$1:$DP$1,0)),Data!$A:$A,$E$5,Data!$L:$L,$E9)</f>
        <v>0</v>
      </c>
      <c r="BN9" s="31">
        <f>SUMIFS(INDEX(Data!$A:$DP,,MATCH(BN$4,Data!$A$1:$DP$1,0)),Data!$A:$A,$E$5,Data!$L:$L,$E9)</f>
        <v>0</v>
      </c>
      <c r="BO9" s="31">
        <f>SUMIFS(INDEX(Data!$A:$DP,,MATCH(BO$4,Data!$A$1:$DP$1,0)),Data!$A:$A,$E$5,Data!$L:$L,$E9)</f>
        <v>0</v>
      </c>
      <c r="BP9" s="31">
        <f>SUMIFS(INDEX(Data!$A:$DP,,MATCH(BP$4,Data!$A$1:$DP$1,0)),Data!$A:$A,$E$5,Data!$L:$L,$E9)</f>
        <v>0</v>
      </c>
      <c r="BQ9" s="31">
        <f>SUMIFS(INDEX(Data!$A:$DP,,MATCH(BQ$4,Data!$A$1:$DP$1,0)),Data!$A:$A,$E$5,Data!$L:$L,$E9)</f>
        <v>0</v>
      </c>
      <c r="BR9" s="31">
        <f>SUMIFS(INDEX(Data!$A:$DP,,MATCH(BR$4,Data!$A$1:$DP$1,0)),Data!$A:$A,$E$5,Data!$L:$L,$E9)</f>
        <v>0</v>
      </c>
      <c r="BS9" s="31">
        <f>SUMIFS(INDEX(Data!$A:$DP,,MATCH(BS$4,Data!$A$1:$DP$1,0)),Data!$A:$A,$E$5,Data!$L:$L,$E9)</f>
        <v>0</v>
      </c>
      <c r="BT9" s="31">
        <f>SUMIFS(INDEX(Data!$A:$DP,,MATCH(BT$4,Data!$A$1:$DP$1,0)),Data!$A:$A,$E$5,Data!$L:$L,$E9)</f>
        <v>0</v>
      </c>
      <c r="BU9" s="32">
        <f>SUMIFS(INDEX(Data!$A:$DP,,MATCH(BU$4,Data!$A$1:$DP$1,0)),Data!$A:$A,$E$5,Data!$L:$L,$E9)</f>
        <v>0</v>
      </c>
      <c r="BV9" s="31">
        <f>SUMIFS(INDEX(Data!$A:$DP,,MATCH(BV$4,Data!$A$1:$DP$1,0)),Data!$A:$A,$E$5,Data!$L:$L,$E9)</f>
        <v>0</v>
      </c>
      <c r="BW9" s="31">
        <f>SUMIFS(INDEX(Data!$A:$DP,,MATCH(BW$4,Data!$A$1:$DP$1,0)),Data!$A:$A,$E$5,Data!$L:$L,$E9)</f>
        <v>0</v>
      </c>
      <c r="BX9" s="31">
        <f>SUMIFS(INDEX(Data!$A:$DP,,MATCH(BX$4,Data!$A$1:$DP$1,0)),Data!$A:$A,$E$5,Data!$L:$L,$E9)</f>
        <v>0</v>
      </c>
      <c r="BY9" s="31">
        <f>SUMIFS(INDEX(Data!$A:$DP,,MATCH(BY$4,Data!$A$1:$DP$1,0)),Data!$A:$A,$E$5,Data!$L:$L,$E9)</f>
        <v>0</v>
      </c>
      <c r="BZ9" s="31">
        <f>SUMIFS(INDEX(Data!$A:$DP,,MATCH(BZ$4,Data!$A$1:$DP$1,0)),Data!$A:$A,$E$5,Data!$L:$L,$E9)</f>
        <v>0</v>
      </c>
      <c r="CA9" s="31">
        <f>SUMIFS(INDEX(Data!$A:$DP,,MATCH(CA$4,Data!$A$1:$DP$1,0)),Data!$A:$A,$E$5,Data!$L:$L,$E9)</f>
        <v>0</v>
      </c>
      <c r="CB9" s="31">
        <f>SUMIFS(INDEX(Data!$A:$DP,,MATCH(CB$4,Data!$A$1:$DP$1,0)),Data!$A:$A,$E$5,Data!$L:$L,$E9)</f>
        <v>0</v>
      </c>
      <c r="CC9" s="31">
        <f>SUMIFS(INDEX(Data!$A:$DP,,MATCH(CC$4,Data!$A$1:$DP$1,0)),Data!$A:$A,$E$5,Data!$L:$L,$E9)</f>
        <v>0</v>
      </c>
      <c r="CD9" s="31">
        <f>SUMIFS(INDEX(Data!$A:$DP,,MATCH(CD$4,Data!$A$1:$DP$1,0)),Data!$A:$A,$E$5,Data!$L:$L,$E9)</f>
        <v>0</v>
      </c>
      <c r="CE9" s="31">
        <f>SUMIFS(INDEX(Data!$A:$DP,,MATCH(CE$4,Data!$A$1:$DP$1,0)),Data!$A:$A,$E$5,Data!$L:$L,$E9)</f>
        <v>0</v>
      </c>
      <c r="CF9" s="31">
        <f>SUMIFS(INDEX(Data!$A:$DP,,MATCH(CF$4,Data!$A$1:$DP$1,0)),Data!$A:$A,$E$5,Data!$L:$L,$E9)</f>
        <v>0</v>
      </c>
      <c r="CG9" s="31">
        <f>SUMIFS(INDEX(Data!$A:$DP,,MATCH(CG$4,Data!$A$1:$DP$1,0)),Data!$A:$A,$E$5,Data!$L:$L,$E9)</f>
        <v>0</v>
      </c>
      <c r="CH9" s="31">
        <f>SUMIFS(INDEX(Data!$A:$DP,,MATCH(CH$4,Data!$A$1:$DP$1,0)),Data!$A:$A,$E$5,Data!$L:$L,$E9)</f>
        <v>0</v>
      </c>
      <c r="CI9" s="31">
        <f>SUMIFS(INDEX(Data!$A:$DP,,MATCH(CI$4,Data!$A$1:$DP$1,0)),Data!$A:$A,$E$5,Data!$L:$L,$E9)</f>
        <v>0</v>
      </c>
      <c r="CJ9" s="31">
        <f>SUMIFS(INDEX(Data!$A:$DP,,MATCH(CJ$4,Data!$A$1:$DP$1,0)),Data!$A:$A,$E$5,Data!$L:$L,$E9)</f>
        <v>0</v>
      </c>
      <c r="CK9" s="31">
        <f>SUMIFS(INDEX(Data!$A:$DP,,MATCH(CK$4,Data!$A$1:$DP$1,0)),Data!$A:$A,$E$5,Data!$L:$L,$E9)</f>
        <v>0</v>
      </c>
      <c r="CL9" s="32">
        <f>SUMIFS(INDEX(Data!$A:$DP,,MATCH(CL$4,Data!$A$1:$DP$1,0)),Data!$A:$A,$E$5,Data!$L:$L,$E9)</f>
        <v>0</v>
      </c>
      <c r="CM9" s="31">
        <f>SUMIFS(INDEX(Data!$A:$DP,,MATCH(CM$4,Data!$A$1:$DP$1,0)),Data!$A:$A,$E$5,Data!$L:$L,$E9)</f>
        <v>0</v>
      </c>
      <c r="CN9" s="31">
        <f>SUMIFS(INDEX(Data!$A:$DP,,MATCH(CN$4,Data!$A$1:$DP$1,0)),Data!$A:$A,$E$5,Data!$L:$L,$E9)</f>
        <v>0</v>
      </c>
      <c r="CO9" s="31">
        <f>SUMIFS(INDEX(Data!$A:$DP,,MATCH(CO$4,Data!$A$1:$DP$1,0)),Data!$A:$A,$E$5,Data!$L:$L,$E9)</f>
        <v>0</v>
      </c>
      <c r="CP9" s="31">
        <f>SUMIFS(INDEX(Data!$A:$DP,,MATCH(CP$4,Data!$A$1:$DP$1,0)),Data!$A:$A,$E$5,Data!$L:$L,$E9)</f>
        <v>0</v>
      </c>
      <c r="CQ9" s="31">
        <f>SUMIFS(INDEX(Data!$A:$DP,,MATCH(CQ$4,Data!$A$1:$DP$1,0)),Data!$A:$A,$E$5,Data!$L:$L,$E9)</f>
        <v>0</v>
      </c>
      <c r="CR9" s="31">
        <f>SUMIFS(INDEX(Data!$A:$DP,,MATCH(CR$4,Data!$A$1:$DP$1,0)),Data!$A:$A,$E$5,Data!$L:$L,$E9)</f>
        <v>0</v>
      </c>
      <c r="CS9" s="31">
        <f>SUMIFS(INDEX(Data!$A:$DP,,MATCH(CS$4,Data!$A$1:$DP$1,0)),Data!$A:$A,$E$5,Data!$L:$L,$E9)</f>
        <v>0</v>
      </c>
      <c r="CT9" s="31">
        <f>SUMIFS(INDEX(Data!$A:$DP,,MATCH(CT$4,Data!$A$1:$DP$1,0)),Data!$A:$A,$E$5,Data!$L:$L,$E9)</f>
        <v>0</v>
      </c>
      <c r="CU9" s="31">
        <f>SUMIFS(INDEX(Data!$A:$DP,,MATCH(CU$4,Data!$A$1:$DP$1,0)),Data!$A:$A,$E$5,Data!$L:$L,$E9)</f>
        <v>0</v>
      </c>
      <c r="CV9" s="31">
        <f>SUMIFS(INDEX(Data!$A:$DP,,MATCH(CV$4,Data!$A$1:$DP$1,0)),Data!$A:$A,$E$5,Data!$L:$L,$E9)</f>
        <v>0</v>
      </c>
      <c r="CW9" s="31">
        <f>SUMIFS(INDEX(Data!$A:$DP,,MATCH(CW$4,Data!$A$1:$DP$1,0)),Data!$A:$A,$E$5,Data!$L:$L,$E9)</f>
        <v>0</v>
      </c>
      <c r="CX9" s="31">
        <f>SUMIFS(INDEX(Data!$A:$DP,,MATCH(CX$4,Data!$A$1:$DP$1,0)),Data!$A:$A,$E$5,Data!$L:$L,$E9)</f>
        <v>0</v>
      </c>
      <c r="CY9" s="31">
        <f>SUMIFS(INDEX(Data!$A:$DP,,MATCH(CY$4,Data!$A$1:$DP$1,0)),Data!$A:$A,$E$5,Data!$L:$L,$E9)</f>
        <v>0</v>
      </c>
      <c r="CZ9" s="31">
        <f>SUMIFS(INDEX(Data!$A:$DP,,MATCH(CZ$4,Data!$A$1:$DP$1,0)),Data!$A:$A,$E$5,Data!$L:$L,$E9)</f>
        <v>0</v>
      </c>
      <c r="DA9" s="31">
        <f>SUMIFS(INDEX(Data!$A:$DP,,MATCH(DA$4,Data!$A$1:$DP$1,0)),Data!$A:$A,$E$5,Data!$L:$L,$E9)</f>
        <v>0</v>
      </c>
      <c r="DB9" s="31">
        <f>SUMIFS(INDEX(Data!$A:$DP,,MATCH(DB$4,Data!$A$1:$DP$1,0)),Data!$A:$A,$E$5,Data!$L:$L,$E9)</f>
        <v>0</v>
      </c>
      <c r="DC9" s="33">
        <f>SUMIFS(INDEX(Data!$A:$DP,,MATCH(DC$4,Data!$A$1:$DP$1,0)),Data!$A:$A,$E$5,Data!$L:$L,$E9)</f>
        <v>0</v>
      </c>
      <c r="DE9" s="44">
        <f t="shared" si="0"/>
        <v>0</v>
      </c>
      <c r="DF9" s="47">
        <f t="shared" si="1"/>
        <v>0</v>
      </c>
      <c r="DH9" s="39">
        <f>SUMIFS(INDEX(Data!$A:$DP,,MATCH(DH$4,Data!$A$1:$DP$1,0)),Data!$A:$A,$E$5,Data!$L:$L,$E9)</f>
        <v>0</v>
      </c>
      <c r="DI9" s="32">
        <f>SUMIFS(INDEX(Data!$A:$DP,,MATCH(DI$4,Data!$A$1:$DP$1,0)),Data!$A:$A,$E$5,Data!$L:$L,$E9)</f>
        <v>0</v>
      </c>
      <c r="DJ9" s="32">
        <f>SUMIFS(INDEX(Data!$A:$DP,,MATCH(DJ$4,Data!$A$1:$DP$1,0)),Data!$A:$A,$E$5,Data!$L:$L,$E9)</f>
        <v>0</v>
      </c>
      <c r="DK9" s="32">
        <f>SUMIFS(INDEX(Data!$A:$DP,,MATCH(DK$4,Data!$A$1:$DP$1,0)),Data!$A:$A,$E$5,Data!$L:$L,$E9)</f>
        <v>0</v>
      </c>
      <c r="DL9" s="32">
        <f>SUMIFS(INDEX(Data!$A:$DP,,MATCH(DL$4,Data!$A$1:$DP$1,0)),Data!$A:$A,$E$5,Data!$L:$L,$E9)</f>
        <v>0</v>
      </c>
      <c r="DM9" s="33">
        <f>SUMIFS(INDEX(Data!$A:$DP,,MATCH(DM$4,Data!$A$1:$DP$1,0)),Data!$A:$A,$E$5,Data!$L:$L,$E9)</f>
        <v>0</v>
      </c>
      <c r="DO9" s="44">
        <f t="shared" si="2"/>
        <v>0</v>
      </c>
      <c r="DP9" s="47">
        <f t="shared" si="3"/>
        <v>0</v>
      </c>
    </row>
    <row r="10" spans="5:120" s="19" customFormat="1" ht="23.25" hidden="1" customHeight="1" outlineLevel="1" x14ac:dyDescent="0.2">
      <c r="E10" s="59" t="str">
        <f>Lists!B19</f>
        <v>Product management</v>
      </c>
      <c r="F10" s="31">
        <f>SUMIFS(INDEX(Data!$A:$DP,,MATCH(F$4,Data!$A$1:$DP$1,0)),Data!$A:$A,$E$5,Data!$L:$L,$E10)</f>
        <v>0</v>
      </c>
      <c r="G10" s="31">
        <f>SUMIFS(INDEX(Data!$A:$DP,,MATCH(G$4,Data!$A$1:$DP$1,0)),Data!$A:$A,$E$5,Data!$L:$L,$E10)</f>
        <v>0</v>
      </c>
      <c r="H10" s="31">
        <f>SUMIFS(INDEX(Data!$A:$DP,,MATCH(H$4,Data!$A$1:$DP$1,0)),Data!$A:$A,$E$5,Data!$L:$L,$E10)</f>
        <v>0</v>
      </c>
      <c r="I10" s="31">
        <f>SUMIFS(INDEX(Data!$A:$DP,,MATCH(I$4,Data!$A$1:$DP$1,0)),Data!$A:$A,$E$5,Data!$L:$L,$E10)</f>
        <v>0</v>
      </c>
      <c r="J10" s="31">
        <f>SUMIFS(INDEX(Data!$A:$DP,,MATCH(J$4,Data!$A$1:$DP$1,0)),Data!$A:$A,$E$5,Data!$L:$L,$E10)</f>
        <v>0</v>
      </c>
      <c r="K10" s="31">
        <f>SUMIFS(INDEX(Data!$A:$DP,,MATCH(K$4,Data!$A$1:$DP$1,0)),Data!$A:$A,$E$5,Data!$L:$L,$E10)</f>
        <v>0</v>
      </c>
      <c r="L10" s="31">
        <f>SUMIFS(INDEX(Data!$A:$DP,,MATCH(L$4,Data!$A$1:$DP$1,0)),Data!$A:$A,$E$5,Data!$L:$L,$E10)</f>
        <v>0</v>
      </c>
      <c r="M10" s="31">
        <f>SUMIFS(INDEX(Data!$A:$DP,,MATCH(M$4,Data!$A$1:$DP$1,0)),Data!$A:$A,$E$5,Data!$L:$L,$E10)</f>
        <v>0</v>
      </c>
      <c r="N10" s="31">
        <f>SUMIFS(INDEX(Data!$A:$DP,,MATCH(N$4,Data!$A$1:$DP$1,0)),Data!$A:$A,$E$5,Data!$L:$L,$E10)</f>
        <v>0</v>
      </c>
      <c r="O10" s="31">
        <f>SUMIFS(INDEX(Data!$A:$DP,,MATCH(O$4,Data!$A$1:$DP$1,0)),Data!$A:$A,$E$5,Data!$L:$L,$E10)</f>
        <v>0</v>
      </c>
      <c r="P10" s="31">
        <f>SUMIFS(INDEX(Data!$A:$DP,,MATCH(P$4,Data!$A$1:$DP$1,0)),Data!$A:$A,$E$5,Data!$L:$L,$E10)</f>
        <v>0</v>
      </c>
      <c r="Q10" s="31">
        <f>SUMIFS(INDEX(Data!$A:$DP,,MATCH(Q$4,Data!$A$1:$DP$1,0)),Data!$A:$A,$E$5,Data!$L:$L,$E10)</f>
        <v>0</v>
      </c>
      <c r="R10" s="31">
        <f>SUMIFS(INDEX(Data!$A:$DP,,MATCH(R$4,Data!$A$1:$DP$1,0)),Data!$A:$A,$E$5,Data!$L:$L,$E10)</f>
        <v>0</v>
      </c>
      <c r="S10" s="31">
        <f>SUMIFS(INDEX(Data!$A:$DP,,MATCH(S$4,Data!$A$1:$DP$1,0)),Data!$A:$A,$E$5,Data!$L:$L,$E10)</f>
        <v>0</v>
      </c>
      <c r="T10" s="31">
        <f>SUMIFS(INDEX(Data!$A:$DP,,MATCH(T$4,Data!$A$1:$DP$1,0)),Data!$A:$A,$E$5,Data!$L:$L,$E10)</f>
        <v>0</v>
      </c>
      <c r="U10" s="31">
        <f>SUMIFS(INDEX(Data!$A:$DP,,MATCH(U$4,Data!$A$1:$DP$1,0)),Data!$A:$A,$E$5,Data!$L:$L,$E10)</f>
        <v>0</v>
      </c>
      <c r="V10" s="32">
        <f>SUMIFS(INDEX(Data!$A:$DP,,MATCH(V$4,Data!$A$1:$DP$1,0)),Data!$A:$A,$E$5,Data!$L:$L,$E10)</f>
        <v>0</v>
      </c>
      <c r="W10" s="31">
        <f>SUMIFS(INDEX(Data!$A:$DP,,MATCH(W$4,Data!$A$1:$DP$1,0)),Data!$A:$A,$E$5,Data!$L:$L,$E10)</f>
        <v>0</v>
      </c>
      <c r="X10" s="31">
        <f>SUMIFS(INDEX(Data!$A:$DP,,MATCH(X$4,Data!$A$1:$DP$1,0)),Data!$A:$A,$E$5,Data!$L:$L,$E10)</f>
        <v>0</v>
      </c>
      <c r="Y10" s="31">
        <f>SUMIFS(INDEX(Data!$A:$DP,,MATCH(Y$4,Data!$A$1:$DP$1,0)),Data!$A:$A,$E$5,Data!$L:$L,$E10)</f>
        <v>0</v>
      </c>
      <c r="Z10" s="31">
        <f>SUMIFS(INDEX(Data!$A:$DP,,MATCH(Z$4,Data!$A$1:$DP$1,0)),Data!$A:$A,$E$5,Data!$L:$L,$E10)</f>
        <v>0</v>
      </c>
      <c r="AA10" s="31">
        <f>SUMIFS(INDEX(Data!$A:$DP,,MATCH(AA$4,Data!$A$1:$DP$1,0)),Data!$A:$A,$E$5,Data!$L:$L,$E10)</f>
        <v>0</v>
      </c>
      <c r="AB10" s="31">
        <f>SUMIFS(INDEX(Data!$A:$DP,,MATCH(AB$4,Data!$A$1:$DP$1,0)),Data!$A:$A,$E$5,Data!$L:$L,$E10)</f>
        <v>0</v>
      </c>
      <c r="AC10" s="31">
        <f>SUMIFS(INDEX(Data!$A:$DP,,MATCH(AC$4,Data!$A$1:$DP$1,0)),Data!$A:$A,$E$5,Data!$L:$L,$E10)</f>
        <v>0</v>
      </c>
      <c r="AD10" s="31">
        <f>SUMIFS(INDEX(Data!$A:$DP,,MATCH(AD$4,Data!$A$1:$DP$1,0)),Data!$A:$A,$E$5,Data!$L:$L,$E10)</f>
        <v>0</v>
      </c>
      <c r="AE10" s="31">
        <f>SUMIFS(INDEX(Data!$A:$DP,,MATCH(AE$4,Data!$A$1:$DP$1,0)),Data!$A:$A,$E$5,Data!$L:$L,$E10)</f>
        <v>0</v>
      </c>
      <c r="AF10" s="31">
        <f>SUMIFS(INDEX(Data!$A:$DP,,MATCH(AF$4,Data!$A$1:$DP$1,0)),Data!$A:$A,$E$5,Data!$L:$L,$E10)</f>
        <v>0</v>
      </c>
      <c r="AG10" s="31">
        <f>SUMIFS(INDEX(Data!$A:$DP,,MATCH(AG$4,Data!$A$1:$DP$1,0)),Data!$A:$A,$E$5,Data!$L:$L,$E10)</f>
        <v>0</v>
      </c>
      <c r="AH10" s="31">
        <f>SUMIFS(INDEX(Data!$A:$DP,,MATCH(AH$4,Data!$A$1:$DP$1,0)),Data!$A:$A,$E$5,Data!$L:$L,$E10)</f>
        <v>0</v>
      </c>
      <c r="AI10" s="31">
        <f>SUMIFS(INDEX(Data!$A:$DP,,MATCH(AI$4,Data!$A$1:$DP$1,0)),Data!$A:$A,$E$5,Data!$L:$L,$E10)</f>
        <v>0</v>
      </c>
      <c r="AJ10" s="31">
        <f>SUMIFS(INDEX(Data!$A:$DP,,MATCH(AJ$4,Data!$A$1:$DP$1,0)),Data!$A:$A,$E$5,Data!$L:$L,$E10)</f>
        <v>0</v>
      </c>
      <c r="AK10" s="31">
        <f>SUMIFS(INDEX(Data!$A:$DP,,MATCH(AK$4,Data!$A$1:$DP$1,0)),Data!$A:$A,$E$5,Data!$L:$L,$E10)</f>
        <v>0</v>
      </c>
      <c r="AL10" s="31">
        <f>SUMIFS(INDEX(Data!$A:$DP,,MATCH(AL$4,Data!$A$1:$DP$1,0)),Data!$A:$A,$E$5,Data!$L:$L,$E10)</f>
        <v>0</v>
      </c>
      <c r="AM10" s="32">
        <f>SUMIFS(INDEX(Data!$A:$DP,,MATCH(AM$4,Data!$A$1:$DP$1,0)),Data!$A:$A,$E$5,Data!$L:$L,$E10)</f>
        <v>0</v>
      </c>
      <c r="AN10" s="31">
        <f>SUMIFS(INDEX(Data!$A:$DP,,MATCH(AN$4,Data!$A$1:$DP$1,0)),Data!$A:$A,$E$5,Data!$L:$L,$E10)</f>
        <v>0</v>
      </c>
      <c r="AO10" s="31">
        <f>SUMIFS(INDEX(Data!$A:$DP,,MATCH(AO$4,Data!$A$1:$DP$1,0)),Data!$A:$A,$E$5,Data!$L:$L,$E10)</f>
        <v>0</v>
      </c>
      <c r="AP10" s="31">
        <f>SUMIFS(INDEX(Data!$A:$DP,,MATCH(AP$4,Data!$A$1:$DP$1,0)),Data!$A:$A,$E$5,Data!$L:$L,$E10)</f>
        <v>0</v>
      </c>
      <c r="AQ10" s="31">
        <f>SUMIFS(INDEX(Data!$A:$DP,,MATCH(AQ$4,Data!$A$1:$DP$1,0)),Data!$A:$A,$E$5,Data!$L:$L,$E10)</f>
        <v>0</v>
      </c>
      <c r="AR10" s="31">
        <f>SUMIFS(INDEX(Data!$A:$DP,,MATCH(AR$4,Data!$A$1:$DP$1,0)),Data!$A:$A,$E$5,Data!$L:$L,$E10)</f>
        <v>0</v>
      </c>
      <c r="AS10" s="31">
        <f>SUMIFS(INDEX(Data!$A:$DP,,MATCH(AS$4,Data!$A$1:$DP$1,0)),Data!$A:$A,$E$5,Data!$L:$L,$E10)</f>
        <v>0</v>
      </c>
      <c r="AT10" s="31">
        <f>SUMIFS(INDEX(Data!$A:$DP,,MATCH(AT$4,Data!$A$1:$DP$1,0)),Data!$A:$A,$E$5,Data!$L:$L,$E10)</f>
        <v>0</v>
      </c>
      <c r="AU10" s="31">
        <f>SUMIFS(INDEX(Data!$A:$DP,,MATCH(AU$4,Data!$A$1:$DP$1,0)),Data!$A:$A,$E$5,Data!$L:$L,$E10)</f>
        <v>0</v>
      </c>
      <c r="AV10" s="31">
        <f>SUMIFS(INDEX(Data!$A:$DP,,MATCH(AV$4,Data!$A$1:$DP$1,0)),Data!$A:$A,$E$5,Data!$L:$L,$E10)</f>
        <v>0</v>
      </c>
      <c r="AW10" s="31">
        <f>SUMIFS(INDEX(Data!$A:$DP,,MATCH(AW$4,Data!$A$1:$DP$1,0)),Data!$A:$A,$E$5,Data!$L:$L,$E10)</f>
        <v>0</v>
      </c>
      <c r="AX10" s="31">
        <f>SUMIFS(INDEX(Data!$A:$DP,,MATCH(AX$4,Data!$A$1:$DP$1,0)),Data!$A:$A,$E$5,Data!$L:$L,$E10)</f>
        <v>0</v>
      </c>
      <c r="AY10" s="31">
        <f>SUMIFS(INDEX(Data!$A:$DP,,MATCH(AY$4,Data!$A$1:$DP$1,0)),Data!$A:$A,$E$5,Data!$L:$L,$E10)</f>
        <v>0</v>
      </c>
      <c r="AZ10" s="31">
        <f>SUMIFS(INDEX(Data!$A:$DP,,MATCH(AZ$4,Data!$A$1:$DP$1,0)),Data!$A:$A,$E$5,Data!$L:$L,$E10)</f>
        <v>0</v>
      </c>
      <c r="BA10" s="31">
        <f>SUMIFS(INDEX(Data!$A:$DP,,MATCH(BA$4,Data!$A$1:$DP$1,0)),Data!$A:$A,$E$5,Data!$L:$L,$E10)</f>
        <v>0</v>
      </c>
      <c r="BB10" s="31">
        <f>SUMIFS(INDEX(Data!$A:$DP,,MATCH(BB$4,Data!$A$1:$DP$1,0)),Data!$A:$A,$E$5,Data!$L:$L,$E10)</f>
        <v>0</v>
      </c>
      <c r="BC10" s="31">
        <f>SUMIFS(INDEX(Data!$A:$DP,,MATCH(BC$4,Data!$A$1:$DP$1,0)),Data!$A:$A,$E$5,Data!$L:$L,$E10)</f>
        <v>0</v>
      </c>
      <c r="BD10" s="32">
        <f>SUMIFS(INDEX(Data!$A:$DP,,MATCH(BD$4,Data!$A$1:$DP$1,0)),Data!$A:$A,$E$5,Data!$L:$L,$E10)</f>
        <v>0</v>
      </c>
      <c r="BE10" s="31">
        <f>SUMIFS(INDEX(Data!$A:$DP,,MATCH(BE$4,Data!$A$1:$DP$1,0)),Data!$A:$A,$E$5,Data!$L:$L,$E10)</f>
        <v>0</v>
      </c>
      <c r="BF10" s="31">
        <f>SUMIFS(INDEX(Data!$A:$DP,,MATCH(BF$4,Data!$A$1:$DP$1,0)),Data!$A:$A,$E$5,Data!$L:$L,$E10)</f>
        <v>0</v>
      </c>
      <c r="BG10" s="31">
        <f>SUMIFS(INDEX(Data!$A:$DP,,MATCH(BG$4,Data!$A$1:$DP$1,0)),Data!$A:$A,$E$5,Data!$L:$L,$E10)</f>
        <v>0</v>
      </c>
      <c r="BH10" s="31">
        <f>SUMIFS(INDEX(Data!$A:$DP,,MATCH(BH$4,Data!$A$1:$DP$1,0)),Data!$A:$A,$E$5,Data!$L:$L,$E10)</f>
        <v>0</v>
      </c>
      <c r="BI10" s="31">
        <f>SUMIFS(INDEX(Data!$A:$DP,,MATCH(BI$4,Data!$A$1:$DP$1,0)),Data!$A:$A,$E$5,Data!$L:$L,$E10)</f>
        <v>0</v>
      </c>
      <c r="BJ10" s="31">
        <f>SUMIFS(INDEX(Data!$A:$DP,,MATCH(BJ$4,Data!$A$1:$DP$1,0)),Data!$A:$A,$E$5,Data!$L:$L,$E10)</f>
        <v>0</v>
      </c>
      <c r="BK10" s="31">
        <f>SUMIFS(INDEX(Data!$A:$DP,,MATCH(BK$4,Data!$A$1:$DP$1,0)),Data!$A:$A,$E$5,Data!$L:$L,$E10)</f>
        <v>0</v>
      </c>
      <c r="BL10" s="31">
        <f>SUMIFS(INDEX(Data!$A:$DP,,MATCH(BL$4,Data!$A$1:$DP$1,0)),Data!$A:$A,$E$5,Data!$L:$L,$E10)</f>
        <v>0</v>
      </c>
      <c r="BM10" s="31">
        <f>SUMIFS(INDEX(Data!$A:$DP,,MATCH(BM$4,Data!$A$1:$DP$1,0)),Data!$A:$A,$E$5,Data!$L:$L,$E10)</f>
        <v>0</v>
      </c>
      <c r="BN10" s="31">
        <f>SUMIFS(INDEX(Data!$A:$DP,,MATCH(BN$4,Data!$A$1:$DP$1,0)),Data!$A:$A,$E$5,Data!$L:$L,$E10)</f>
        <v>0</v>
      </c>
      <c r="BO10" s="31">
        <f>SUMIFS(INDEX(Data!$A:$DP,,MATCH(BO$4,Data!$A$1:$DP$1,0)),Data!$A:$A,$E$5,Data!$L:$L,$E10)</f>
        <v>0</v>
      </c>
      <c r="BP10" s="31">
        <f>SUMIFS(INDEX(Data!$A:$DP,,MATCH(BP$4,Data!$A$1:$DP$1,0)),Data!$A:$A,$E$5,Data!$L:$L,$E10)</f>
        <v>0</v>
      </c>
      <c r="BQ10" s="31">
        <f>SUMIFS(INDEX(Data!$A:$DP,,MATCH(BQ$4,Data!$A$1:$DP$1,0)),Data!$A:$A,$E$5,Data!$L:$L,$E10)</f>
        <v>0</v>
      </c>
      <c r="BR10" s="31">
        <f>SUMIFS(INDEX(Data!$A:$DP,,MATCH(BR$4,Data!$A$1:$DP$1,0)),Data!$A:$A,$E$5,Data!$L:$L,$E10)</f>
        <v>0</v>
      </c>
      <c r="BS10" s="31">
        <f>SUMIFS(INDEX(Data!$A:$DP,,MATCH(BS$4,Data!$A$1:$DP$1,0)),Data!$A:$A,$E$5,Data!$L:$L,$E10)</f>
        <v>0</v>
      </c>
      <c r="BT10" s="31">
        <f>SUMIFS(INDEX(Data!$A:$DP,,MATCH(BT$4,Data!$A$1:$DP$1,0)),Data!$A:$A,$E$5,Data!$L:$L,$E10)</f>
        <v>0</v>
      </c>
      <c r="BU10" s="32">
        <f>SUMIFS(INDEX(Data!$A:$DP,,MATCH(BU$4,Data!$A$1:$DP$1,0)),Data!$A:$A,$E$5,Data!$L:$L,$E10)</f>
        <v>0</v>
      </c>
      <c r="BV10" s="31">
        <f>SUMIFS(INDEX(Data!$A:$DP,,MATCH(BV$4,Data!$A$1:$DP$1,0)),Data!$A:$A,$E$5,Data!$L:$L,$E10)</f>
        <v>0</v>
      </c>
      <c r="BW10" s="31">
        <f>SUMIFS(INDEX(Data!$A:$DP,,MATCH(BW$4,Data!$A$1:$DP$1,0)),Data!$A:$A,$E$5,Data!$L:$L,$E10)</f>
        <v>0</v>
      </c>
      <c r="BX10" s="31">
        <f>SUMIFS(INDEX(Data!$A:$DP,,MATCH(BX$4,Data!$A$1:$DP$1,0)),Data!$A:$A,$E$5,Data!$L:$L,$E10)</f>
        <v>0</v>
      </c>
      <c r="BY10" s="31">
        <f>SUMIFS(INDEX(Data!$A:$DP,,MATCH(BY$4,Data!$A$1:$DP$1,0)),Data!$A:$A,$E$5,Data!$L:$L,$E10)</f>
        <v>0</v>
      </c>
      <c r="BZ10" s="31">
        <f>SUMIFS(INDEX(Data!$A:$DP,,MATCH(BZ$4,Data!$A$1:$DP$1,0)),Data!$A:$A,$E$5,Data!$L:$L,$E10)</f>
        <v>0</v>
      </c>
      <c r="CA10" s="31">
        <f>SUMIFS(INDEX(Data!$A:$DP,,MATCH(CA$4,Data!$A$1:$DP$1,0)),Data!$A:$A,$E$5,Data!$L:$L,$E10)</f>
        <v>0</v>
      </c>
      <c r="CB10" s="31">
        <f>SUMIFS(INDEX(Data!$A:$DP,,MATCH(CB$4,Data!$A$1:$DP$1,0)),Data!$A:$A,$E$5,Data!$L:$L,$E10)</f>
        <v>0</v>
      </c>
      <c r="CC10" s="31">
        <f>SUMIFS(INDEX(Data!$A:$DP,,MATCH(CC$4,Data!$A$1:$DP$1,0)),Data!$A:$A,$E$5,Data!$L:$L,$E10)</f>
        <v>0</v>
      </c>
      <c r="CD10" s="31">
        <f>SUMIFS(INDEX(Data!$A:$DP,,MATCH(CD$4,Data!$A$1:$DP$1,0)),Data!$A:$A,$E$5,Data!$L:$L,$E10)</f>
        <v>0</v>
      </c>
      <c r="CE10" s="31">
        <f>SUMIFS(INDEX(Data!$A:$DP,,MATCH(CE$4,Data!$A$1:$DP$1,0)),Data!$A:$A,$E$5,Data!$L:$L,$E10)</f>
        <v>0</v>
      </c>
      <c r="CF10" s="31">
        <f>SUMIFS(INDEX(Data!$A:$DP,,MATCH(CF$4,Data!$A$1:$DP$1,0)),Data!$A:$A,$E$5,Data!$L:$L,$E10)</f>
        <v>0</v>
      </c>
      <c r="CG10" s="31">
        <f>SUMIFS(INDEX(Data!$A:$DP,,MATCH(CG$4,Data!$A$1:$DP$1,0)),Data!$A:$A,$E$5,Data!$L:$L,$E10)</f>
        <v>0</v>
      </c>
      <c r="CH10" s="31">
        <f>SUMIFS(INDEX(Data!$A:$DP,,MATCH(CH$4,Data!$A$1:$DP$1,0)),Data!$A:$A,$E$5,Data!$L:$L,$E10)</f>
        <v>0</v>
      </c>
      <c r="CI10" s="31">
        <f>SUMIFS(INDEX(Data!$A:$DP,,MATCH(CI$4,Data!$A$1:$DP$1,0)),Data!$A:$A,$E$5,Data!$L:$L,$E10)</f>
        <v>0</v>
      </c>
      <c r="CJ10" s="31">
        <f>SUMIFS(INDEX(Data!$A:$DP,,MATCH(CJ$4,Data!$A$1:$DP$1,0)),Data!$A:$A,$E$5,Data!$L:$L,$E10)</f>
        <v>0</v>
      </c>
      <c r="CK10" s="31">
        <f>SUMIFS(INDEX(Data!$A:$DP,,MATCH(CK$4,Data!$A$1:$DP$1,0)),Data!$A:$A,$E$5,Data!$L:$L,$E10)</f>
        <v>0</v>
      </c>
      <c r="CL10" s="32">
        <f>SUMIFS(INDEX(Data!$A:$DP,,MATCH(CL$4,Data!$A$1:$DP$1,0)),Data!$A:$A,$E$5,Data!$L:$L,$E10)</f>
        <v>0</v>
      </c>
      <c r="CM10" s="31">
        <f>SUMIFS(INDEX(Data!$A:$DP,,MATCH(CM$4,Data!$A$1:$DP$1,0)),Data!$A:$A,$E$5,Data!$L:$L,$E10)</f>
        <v>0</v>
      </c>
      <c r="CN10" s="31">
        <f>SUMIFS(INDEX(Data!$A:$DP,,MATCH(CN$4,Data!$A$1:$DP$1,0)),Data!$A:$A,$E$5,Data!$L:$L,$E10)</f>
        <v>0</v>
      </c>
      <c r="CO10" s="31">
        <f>SUMIFS(INDEX(Data!$A:$DP,,MATCH(CO$4,Data!$A$1:$DP$1,0)),Data!$A:$A,$E$5,Data!$L:$L,$E10)</f>
        <v>0</v>
      </c>
      <c r="CP10" s="31">
        <f>SUMIFS(INDEX(Data!$A:$DP,,MATCH(CP$4,Data!$A$1:$DP$1,0)),Data!$A:$A,$E$5,Data!$L:$L,$E10)</f>
        <v>0</v>
      </c>
      <c r="CQ10" s="31">
        <f>SUMIFS(INDEX(Data!$A:$DP,,MATCH(CQ$4,Data!$A$1:$DP$1,0)),Data!$A:$A,$E$5,Data!$L:$L,$E10)</f>
        <v>0</v>
      </c>
      <c r="CR10" s="31">
        <f>SUMIFS(INDEX(Data!$A:$DP,,MATCH(CR$4,Data!$A$1:$DP$1,0)),Data!$A:$A,$E$5,Data!$L:$L,$E10)</f>
        <v>0</v>
      </c>
      <c r="CS10" s="31">
        <f>SUMIFS(INDEX(Data!$A:$DP,,MATCH(CS$4,Data!$A$1:$DP$1,0)),Data!$A:$A,$E$5,Data!$L:$L,$E10)</f>
        <v>0</v>
      </c>
      <c r="CT10" s="31">
        <f>SUMIFS(INDEX(Data!$A:$DP,,MATCH(CT$4,Data!$A$1:$DP$1,0)),Data!$A:$A,$E$5,Data!$L:$L,$E10)</f>
        <v>0</v>
      </c>
      <c r="CU10" s="31">
        <f>SUMIFS(INDEX(Data!$A:$DP,,MATCH(CU$4,Data!$A$1:$DP$1,0)),Data!$A:$A,$E$5,Data!$L:$L,$E10)</f>
        <v>0</v>
      </c>
      <c r="CV10" s="31">
        <f>SUMIFS(INDEX(Data!$A:$DP,,MATCH(CV$4,Data!$A$1:$DP$1,0)),Data!$A:$A,$E$5,Data!$L:$L,$E10)</f>
        <v>0</v>
      </c>
      <c r="CW10" s="31">
        <f>SUMIFS(INDEX(Data!$A:$DP,,MATCH(CW$4,Data!$A$1:$DP$1,0)),Data!$A:$A,$E$5,Data!$L:$L,$E10)</f>
        <v>0</v>
      </c>
      <c r="CX10" s="31">
        <f>SUMIFS(INDEX(Data!$A:$DP,,MATCH(CX$4,Data!$A$1:$DP$1,0)),Data!$A:$A,$E$5,Data!$L:$L,$E10)</f>
        <v>0</v>
      </c>
      <c r="CY10" s="31">
        <f>SUMIFS(INDEX(Data!$A:$DP,,MATCH(CY$4,Data!$A$1:$DP$1,0)),Data!$A:$A,$E$5,Data!$L:$L,$E10)</f>
        <v>0</v>
      </c>
      <c r="CZ10" s="31">
        <f>SUMIFS(INDEX(Data!$A:$DP,,MATCH(CZ$4,Data!$A$1:$DP$1,0)),Data!$A:$A,$E$5,Data!$L:$L,$E10)</f>
        <v>0</v>
      </c>
      <c r="DA10" s="31">
        <f>SUMIFS(INDEX(Data!$A:$DP,,MATCH(DA$4,Data!$A$1:$DP$1,0)),Data!$A:$A,$E$5,Data!$L:$L,$E10)</f>
        <v>0</v>
      </c>
      <c r="DB10" s="31">
        <f>SUMIFS(INDEX(Data!$A:$DP,,MATCH(DB$4,Data!$A$1:$DP$1,0)),Data!$A:$A,$E$5,Data!$L:$L,$E10)</f>
        <v>0</v>
      </c>
      <c r="DC10" s="33">
        <f>SUMIFS(INDEX(Data!$A:$DP,,MATCH(DC$4,Data!$A$1:$DP$1,0)),Data!$A:$A,$E$5,Data!$L:$L,$E10)</f>
        <v>0</v>
      </c>
      <c r="DE10" s="44">
        <f t="shared" si="0"/>
        <v>0</v>
      </c>
      <c r="DF10" s="47">
        <f t="shared" si="1"/>
        <v>0</v>
      </c>
      <c r="DH10" s="39">
        <f>SUMIFS(INDEX(Data!$A:$DP,,MATCH(DH$4,Data!$A$1:$DP$1,0)),Data!$A:$A,$E$5,Data!$L:$L,$E10)</f>
        <v>0</v>
      </c>
      <c r="DI10" s="32">
        <f>SUMIFS(INDEX(Data!$A:$DP,,MATCH(DI$4,Data!$A$1:$DP$1,0)),Data!$A:$A,$E$5,Data!$L:$L,$E10)</f>
        <v>0</v>
      </c>
      <c r="DJ10" s="32">
        <f>SUMIFS(INDEX(Data!$A:$DP,,MATCH(DJ$4,Data!$A$1:$DP$1,0)),Data!$A:$A,$E$5,Data!$L:$L,$E10)</f>
        <v>0</v>
      </c>
      <c r="DK10" s="32">
        <f>SUMIFS(INDEX(Data!$A:$DP,,MATCH(DK$4,Data!$A$1:$DP$1,0)),Data!$A:$A,$E$5,Data!$L:$L,$E10)</f>
        <v>0</v>
      </c>
      <c r="DL10" s="32">
        <f>SUMIFS(INDEX(Data!$A:$DP,,MATCH(DL$4,Data!$A$1:$DP$1,0)),Data!$A:$A,$E$5,Data!$L:$L,$E10)</f>
        <v>0</v>
      </c>
      <c r="DM10" s="33">
        <f>SUMIFS(INDEX(Data!$A:$DP,,MATCH(DM$4,Data!$A$1:$DP$1,0)),Data!$A:$A,$E$5,Data!$L:$L,$E10)</f>
        <v>0</v>
      </c>
      <c r="DO10" s="44">
        <f t="shared" si="2"/>
        <v>0</v>
      </c>
      <c r="DP10" s="47">
        <f t="shared" si="3"/>
        <v>0</v>
      </c>
    </row>
    <row r="11" spans="5:120" s="19" customFormat="1" ht="23.25" hidden="1" customHeight="1" outlineLevel="1" x14ac:dyDescent="0.2">
      <c r="E11" s="59" t="str">
        <f>Lists!B20</f>
        <v>Sales</v>
      </c>
      <c r="F11" s="31">
        <f>SUMIFS(INDEX(Data!$A:$DP,,MATCH(F$4,Data!$A$1:$DP$1,0)),Data!$A:$A,$E$5,Data!$L:$L,$E11)</f>
        <v>0</v>
      </c>
      <c r="G11" s="31">
        <f>SUMIFS(INDEX(Data!$A:$DP,,MATCH(G$4,Data!$A$1:$DP$1,0)),Data!$A:$A,$E$5,Data!$L:$L,$E11)</f>
        <v>0</v>
      </c>
      <c r="H11" s="31">
        <f>SUMIFS(INDEX(Data!$A:$DP,,MATCH(H$4,Data!$A$1:$DP$1,0)),Data!$A:$A,$E$5,Data!$L:$L,$E11)</f>
        <v>0</v>
      </c>
      <c r="I11" s="31">
        <f>SUMIFS(INDEX(Data!$A:$DP,,MATCH(I$4,Data!$A$1:$DP$1,0)),Data!$A:$A,$E$5,Data!$L:$L,$E11)</f>
        <v>0</v>
      </c>
      <c r="J11" s="31">
        <f>SUMIFS(INDEX(Data!$A:$DP,,MATCH(J$4,Data!$A$1:$DP$1,0)),Data!$A:$A,$E$5,Data!$L:$L,$E11)</f>
        <v>0</v>
      </c>
      <c r="K11" s="31">
        <f>SUMIFS(INDEX(Data!$A:$DP,,MATCH(K$4,Data!$A$1:$DP$1,0)),Data!$A:$A,$E$5,Data!$L:$L,$E11)</f>
        <v>0</v>
      </c>
      <c r="L11" s="31">
        <f>SUMIFS(INDEX(Data!$A:$DP,,MATCH(L$4,Data!$A$1:$DP$1,0)),Data!$A:$A,$E$5,Data!$L:$L,$E11)</f>
        <v>0</v>
      </c>
      <c r="M11" s="31">
        <f>SUMIFS(INDEX(Data!$A:$DP,,MATCH(M$4,Data!$A$1:$DP$1,0)),Data!$A:$A,$E$5,Data!$L:$L,$E11)</f>
        <v>0</v>
      </c>
      <c r="N11" s="31">
        <f>SUMIFS(INDEX(Data!$A:$DP,,MATCH(N$4,Data!$A$1:$DP$1,0)),Data!$A:$A,$E$5,Data!$L:$L,$E11)</f>
        <v>0</v>
      </c>
      <c r="O11" s="31">
        <f>SUMIFS(INDEX(Data!$A:$DP,,MATCH(O$4,Data!$A$1:$DP$1,0)),Data!$A:$A,$E$5,Data!$L:$L,$E11)</f>
        <v>0</v>
      </c>
      <c r="P11" s="31">
        <f>SUMIFS(INDEX(Data!$A:$DP,,MATCH(P$4,Data!$A$1:$DP$1,0)),Data!$A:$A,$E$5,Data!$L:$L,$E11)</f>
        <v>0</v>
      </c>
      <c r="Q11" s="31">
        <f>SUMIFS(INDEX(Data!$A:$DP,,MATCH(Q$4,Data!$A$1:$DP$1,0)),Data!$A:$A,$E$5,Data!$L:$L,$E11)</f>
        <v>0</v>
      </c>
      <c r="R11" s="31">
        <f>SUMIFS(INDEX(Data!$A:$DP,,MATCH(R$4,Data!$A$1:$DP$1,0)),Data!$A:$A,$E$5,Data!$L:$L,$E11)</f>
        <v>0</v>
      </c>
      <c r="S11" s="31">
        <f>SUMIFS(INDEX(Data!$A:$DP,,MATCH(S$4,Data!$A$1:$DP$1,0)),Data!$A:$A,$E$5,Data!$L:$L,$E11)</f>
        <v>0</v>
      </c>
      <c r="T11" s="31">
        <f>SUMIFS(INDEX(Data!$A:$DP,,MATCH(T$4,Data!$A$1:$DP$1,0)),Data!$A:$A,$E$5,Data!$L:$L,$E11)</f>
        <v>0</v>
      </c>
      <c r="U11" s="31">
        <f>SUMIFS(INDEX(Data!$A:$DP,,MATCH(U$4,Data!$A$1:$DP$1,0)),Data!$A:$A,$E$5,Data!$L:$L,$E11)</f>
        <v>0</v>
      </c>
      <c r="V11" s="32">
        <f>SUMIFS(INDEX(Data!$A:$DP,,MATCH(V$4,Data!$A$1:$DP$1,0)),Data!$A:$A,$E$5,Data!$L:$L,$E11)</f>
        <v>0</v>
      </c>
      <c r="W11" s="31">
        <f>SUMIFS(INDEX(Data!$A:$DP,,MATCH(W$4,Data!$A$1:$DP$1,0)),Data!$A:$A,$E$5,Data!$L:$L,$E11)</f>
        <v>0</v>
      </c>
      <c r="X11" s="31">
        <f>SUMIFS(INDEX(Data!$A:$DP,,MATCH(X$4,Data!$A$1:$DP$1,0)),Data!$A:$A,$E$5,Data!$L:$L,$E11)</f>
        <v>0</v>
      </c>
      <c r="Y11" s="31">
        <f>SUMIFS(INDEX(Data!$A:$DP,,MATCH(Y$4,Data!$A$1:$DP$1,0)),Data!$A:$A,$E$5,Data!$L:$L,$E11)</f>
        <v>0</v>
      </c>
      <c r="Z11" s="31">
        <f>SUMIFS(INDEX(Data!$A:$DP,,MATCH(Z$4,Data!$A$1:$DP$1,0)),Data!$A:$A,$E$5,Data!$L:$L,$E11)</f>
        <v>0</v>
      </c>
      <c r="AA11" s="31">
        <f>SUMIFS(INDEX(Data!$A:$DP,,MATCH(AA$4,Data!$A$1:$DP$1,0)),Data!$A:$A,$E$5,Data!$L:$L,$E11)</f>
        <v>0</v>
      </c>
      <c r="AB11" s="31">
        <f>SUMIFS(INDEX(Data!$A:$DP,,MATCH(AB$4,Data!$A$1:$DP$1,0)),Data!$A:$A,$E$5,Data!$L:$L,$E11)</f>
        <v>0</v>
      </c>
      <c r="AC11" s="31">
        <f>SUMIFS(INDEX(Data!$A:$DP,,MATCH(AC$4,Data!$A$1:$DP$1,0)),Data!$A:$A,$E$5,Data!$L:$L,$E11)</f>
        <v>0</v>
      </c>
      <c r="AD11" s="31">
        <f>SUMIFS(INDEX(Data!$A:$DP,,MATCH(AD$4,Data!$A$1:$DP$1,0)),Data!$A:$A,$E$5,Data!$L:$L,$E11)</f>
        <v>0</v>
      </c>
      <c r="AE11" s="31">
        <f>SUMIFS(INDEX(Data!$A:$DP,,MATCH(AE$4,Data!$A$1:$DP$1,0)),Data!$A:$A,$E$5,Data!$L:$L,$E11)</f>
        <v>0</v>
      </c>
      <c r="AF11" s="31">
        <f>SUMIFS(INDEX(Data!$A:$DP,,MATCH(AF$4,Data!$A$1:$DP$1,0)),Data!$A:$A,$E$5,Data!$L:$L,$E11)</f>
        <v>0</v>
      </c>
      <c r="AG11" s="31">
        <f>SUMIFS(INDEX(Data!$A:$DP,,MATCH(AG$4,Data!$A$1:$DP$1,0)),Data!$A:$A,$E$5,Data!$L:$L,$E11)</f>
        <v>0</v>
      </c>
      <c r="AH11" s="31">
        <f>SUMIFS(INDEX(Data!$A:$DP,,MATCH(AH$4,Data!$A$1:$DP$1,0)),Data!$A:$A,$E$5,Data!$L:$L,$E11)</f>
        <v>0</v>
      </c>
      <c r="AI11" s="31">
        <f>SUMIFS(INDEX(Data!$A:$DP,,MATCH(AI$4,Data!$A$1:$DP$1,0)),Data!$A:$A,$E$5,Data!$L:$L,$E11)</f>
        <v>0</v>
      </c>
      <c r="AJ11" s="31">
        <f>SUMIFS(INDEX(Data!$A:$DP,,MATCH(AJ$4,Data!$A$1:$DP$1,0)),Data!$A:$A,$E$5,Data!$L:$L,$E11)</f>
        <v>0</v>
      </c>
      <c r="AK11" s="31">
        <f>SUMIFS(INDEX(Data!$A:$DP,,MATCH(AK$4,Data!$A$1:$DP$1,0)),Data!$A:$A,$E$5,Data!$L:$L,$E11)</f>
        <v>0</v>
      </c>
      <c r="AL11" s="31">
        <f>SUMIFS(INDEX(Data!$A:$DP,,MATCH(AL$4,Data!$A$1:$DP$1,0)),Data!$A:$A,$E$5,Data!$L:$L,$E11)</f>
        <v>0</v>
      </c>
      <c r="AM11" s="32">
        <f>SUMIFS(INDEX(Data!$A:$DP,,MATCH(AM$4,Data!$A$1:$DP$1,0)),Data!$A:$A,$E$5,Data!$L:$L,$E11)</f>
        <v>0</v>
      </c>
      <c r="AN11" s="31">
        <f>SUMIFS(INDEX(Data!$A:$DP,,MATCH(AN$4,Data!$A$1:$DP$1,0)),Data!$A:$A,$E$5,Data!$L:$L,$E11)</f>
        <v>0</v>
      </c>
      <c r="AO11" s="31">
        <f>SUMIFS(INDEX(Data!$A:$DP,,MATCH(AO$4,Data!$A$1:$DP$1,0)),Data!$A:$A,$E$5,Data!$L:$L,$E11)</f>
        <v>0</v>
      </c>
      <c r="AP11" s="31">
        <f>SUMIFS(INDEX(Data!$A:$DP,,MATCH(AP$4,Data!$A$1:$DP$1,0)),Data!$A:$A,$E$5,Data!$L:$L,$E11)</f>
        <v>0</v>
      </c>
      <c r="AQ11" s="31">
        <f>SUMIFS(INDEX(Data!$A:$DP,,MATCH(AQ$4,Data!$A$1:$DP$1,0)),Data!$A:$A,$E$5,Data!$L:$L,$E11)</f>
        <v>0</v>
      </c>
      <c r="AR11" s="31">
        <f>SUMIFS(INDEX(Data!$A:$DP,,MATCH(AR$4,Data!$A$1:$DP$1,0)),Data!$A:$A,$E$5,Data!$L:$L,$E11)</f>
        <v>0</v>
      </c>
      <c r="AS11" s="31">
        <f>SUMIFS(INDEX(Data!$A:$DP,,MATCH(AS$4,Data!$A$1:$DP$1,0)),Data!$A:$A,$E$5,Data!$L:$L,$E11)</f>
        <v>0</v>
      </c>
      <c r="AT11" s="31">
        <f>SUMIFS(INDEX(Data!$A:$DP,,MATCH(AT$4,Data!$A$1:$DP$1,0)),Data!$A:$A,$E$5,Data!$L:$L,$E11)</f>
        <v>0</v>
      </c>
      <c r="AU11" s="31">
        <f>SUMIFS(INDEX(Data!$A:$DP,,MATCH(AU$4,Data!$A$1:$DP$1,0)),Data!$A:$A,$E$5,Data!$L:$L,$E11)</f>
        <v>0</v>
      </c>
      <c r="AV11" s="31">
        <f>SUMIFS(INDEX(Data!$A:$DP,,MATCH(AV$4,Data!$A$1:$DP$1,0)),Data!$A:$A,$E$5,Data!$L:$L,$E11)</f>
        <v>0</v>
      </c>
      <c r="AW11" s="31">
        <f>SUMIFS(INDEX(Data!$A:$DP,,MATCH(AW$4,Data!$A$1:$DP$1,0)),Data!$A:$A,$E$5,Data!$L:$L,$E11)</f>
        <v>0</v>
      </c>
      <c r="AX11" s="31">
        <f>SUMIFS(INDEX(Data!$A:$DP,,MATCH(AX$4,Data!$A$1:$DP$1,0)),Data!$A:$A,$E$5,Data!$L:$L,$E11)</f>
        <v>0</v>
      </c>
      <c r="AY11" s="31">
        <f>SUMIFS(INDEX(Data!$A:$DP,,MATCH(AY$4,Data!$A$1:$DP$1,0)),Data!$A:$A,$E$5,Data!$L:$L,$E11)</f>
        <v>0</v>
      </c>
      <c r="AZ11" s="31">
        <f>SUMIFS(INDEX(Data!$A:$DP,,MATCH(AZ$4,Data!$A$1:$DP$1,0)),Data!$A:$A,$E$5,Data!$L:$L,$E11)</f>
        <v>0</v>
      </c>
      <c r="BA11" s="31">
        <f>SUMIFS(INDEX(Data!$A:$DP,,MATCH(BA$4,Data!$A$1:$DP$1,0)),Data!$A:$A,$E$5,Data!$L:$L,$E11)</f>
        <v>0</v>
      </c>
      <c r="BB11" s="31">
        <f>SUMIFS(INDEX(Data!$A:$DP,,MATCH(BB$4,Data!$A$1:$DP$1,0)),Data!$A:$A,$E$5,Data!$L:$L,$E11)</f>
        <v>0</v>
      </c>
      <c r="BC11" s="31">
        <f>SUMIFS(INDEX(Data!$A:$DP,,MATCH(BC$4,Data!$A$1:$DP$1,0)),Data!$A:$A,$E$5,Data!$L:$L,$E11)</f>
        <v>0</v>
      </c>
      <c r="BD11" s="32">
        <f>SUMIFS(INDEX(Data!$A:$DP,,MATCH(BD$4,Data!$A$1:$DP$1,0)),Data!$A:$A,$E$5,Data!$L:$L,$E11)</f>
        <v>0</v>
      </c>
      <c r="BE11" s="31">
        <f>SUMIFS(INDEX(Data!$A:$DP,,MATCH(BE$4,Data!$A$1:$DP$1,0)),Data!$A:$A,$E$5,Data!$L:$L,$E11)</f>
        <v>0</v>
      </c>
      <c r="BF11" s="31">
        <f>SUMIFS(INDEX(Data!$A:$DP,,MATCH(BF$4,Data!$A$1:$DP$1,0)),Data!$A:$A,$E$5,Data!$L:$L,$E11)</f>
        <v>0</v>
      </c>
      <c r="BG11" s="31">
        <f>SUMIFS(INDEX(Data!$A:$DP,,MATCH(BG$4,Data!$A$1:$DP$1,0)),Data!$A:$A,$E$5,Data!$L:$L,$E11)</f>
        <v>0</v>
      </c>
      <c r="BH11" s="31">
        <f>SUMIFS(INDEX(Data!$A:$DP,,MATCH(BH$4,Data!$A$1:$DP$1,0)),Data!$A:$A,$E$5,Data!$L:$L,$E11)</f>
        <v>0</v>
      </c>
      <c r="BI11" s="31">
        <f>SUMIFS(INDEX(Data!$A:$DP,,MATCH(BI$4,Data!$A$1:$DP$1,0)),Data!$A:$A,$E$5,Data!$L:$L,$E11)</f>
        <v>0</v>
      </c>
      <c r="BJ11" s="31">
        <f>SUMIFS(INDEX(Data!$A:$DP,,MATCH(BJ$4,Data!$A$1:$DP$1,0)),Data!$A:$A,$E$5,Data!$L:$L,$E11)</f>
        <v>0</v>
      </c>
      <c r="BK11" s="31">
        <f>SUMIFS(INDEX(Data!$A:$DP,,MATCH(BK$4,Data!$A$1:$DP$1,0)),Data!$A:$A,$E$5,Data!$L:$L,$E11)</f>
        <v>0</v>
      </c>
      <c r="BL11" s="31">
        <f>SUMIFS(INDEX(Data!$A:$DP,,MATCH(BL$4,Data!$A$1:$DP$1,0)),Data!$A:$A,$E$5,Data!$L:$L,$E11)</f>
        <v>0</v>
      </c>
      <c r="BM11" s="31">
        <f>SUMIFS(INDEX(Data!$A:$DP,,MATCH(BM$4,Data!$A$1:$DP$1,0)),Data!$A:$A,$E$5,Data!$L:$L,$E11)</f>
        <v>0</v>
      </c>
      <c r="BN11" s="31">
        <f>SUMIFS(INDEX(Data!$A:$DP,,MATCH(BN$4,Data!$A$1:$DP$1,0)),Data!$A:$A,$E$5,Data!$L:$L,$E11)</f>
        <v>0</v>
      </c>
      <c r="BO11" s="31">
        <f>SUMIFS(INDEX(Data!$A:$DP,,MATCH(BO$4,Data!$A$1:$DP$1,0)),Data!$A:$A,$E$5,Data!$L:$L,$E11)</f>
        <v>0</v>
      </c>
      <c r="BP11" s="31">
        <f>SUMIFS(INDEX(Data!$A:$DP,,MATCH(BP$4,Data!$A$1:$DP$1,0)),Data!$A:$A,$E$5,Data!$L:$L,$E11)</f>
        <v>0</v>
      </c>
      <c r="BQ11" s="31">
        <f>SUMIFS(INDEX(Data!$A:$DP,,MATCH(BQ$4,Data!$A$1:$DP$1,0)),Data!$A:$A,$E$5,Data!$L:$L,$E11)</f>
        <v>0</v>
      </c>
      <c r="BR11" s="31">
        <f>SUMIFS(INDEX(Data!$A:$DP,,MATCH(BR$4,Data!$A$1:$DP$1,0)),Data!$A:$A,$E$5,Data!$L:$L,$E11)</f>
        <v>0</v>
      </c>
      <c r="BS11" s="31">
        <f>SUMIFS(INDEX(Data!$A:$DP,,MATCH(BS$4,Data!$A$1:$DP$1,0)),Data!$A:$A,$E$5,Data!$L:$L,$E11)</f>
        <v>0</v>
      </c>
      <c r="BT11" s="31">
        <f>SUMIFS(INDEX(Data!$A:$DP,,MATCH(BT$4,Data!$A$1:$DP$1,0)),Data!$A:$A,$E$5,Data!$L:$L,$E11)</f>
        <v>0</v>
      </c>
      <c r="BU11" s="32">
        <f>SUMIFS(INDEX(Data!$A:$DP,,MATCH(BU$4,Data!$A$1:$DP$1,0)),Data!$A:$A,$E$5,Data!$L:$L,$E11)</f>
        <v>0</v>
      </c>
      <c r="BV11" s="31">
        <f>SUMIFS(INDEX(Data!$A:$DP,,MATCH(BV$4,Data!$A$1:$DP$1,0)),Data!$A:$A,$E$5,Data!$L:$L,$E11)</f>
        <v>0</v>
      </c>
      <c r="BW11" s="31">
        <f>SUMIFS(INDEX(Data!$A:$DP,,MATCH(BW$4,Data!$A$1:$DP$1,0)),Data!$A:$A,$E$5,Data!$L:$L,$E11)</f>
        <v>0</v>
      </c>
      <c r="BX11" s="31">
        <f>SUMIFS(INDEX(Data!$A:$DP,,MATCH(BX$4,Data!$A$1:$DP$1,0)),Data!$A:$A,$E$5,Data!$L:$L,$E11)</f>
        <v>0</v>
      </c>
      <c r="BY11" s="31">
        <f>SUMIFS(INDEX(Data!$A:$DP,,MATCH(BY$4,Data!$A$1:$DP$1,0)),Data!$A:$A,$E$5,Data!$L:$L,$E11)</f>
        <v>0</v>
      </c>
      <c r="BZ11" s="31">
        <f>SUMIFS(INDEX(Data!$A:$DP,,MATCH(BZ$4,Data!$A$1:$DP$1,0)),Data!$A:$A,$E$5,Data!$L:$L,$E11)</f>
        <v>0</v>
      </c>
      <c r="CA11" s="31">
        <f>SUMIFS(INDEX(Data!$A:$DP,,MATCH(CA$4,Data!$A$1:$DP$1,0)),Data!$A:$A,$E$5,Data!$L:$L,$E11)</f>
        <v>0</v>
      </c>
      <c r="CB11" s="31">
        <f>SUMIFS(INDEX(Data!$A:$DP,,MATCH(CB$4,Data!$A$1:$DP$1,0)),Data!$A:$A,$E$5,Data!$L:$L,$E11)</f>
        <v>0</v>
      </c>
      <c r="CC11" s="31">
        <f>SUMIFS(INDEX(Data!$A:$DP,,MATCH(CC$4,Data!$A$1:$DP$1,0)),Data!$A:$A,$E$5,Data!$L:$L,$E11)</f>
        <v>0</v>
      </c>
      <c r="CD11" s="31">
        <f>SUMIFS(INDEX(Data!$A:$DP,,MATCH(CD$4,Data!$A$1:$DP$1,0)),Data!$A:$A,$E$5,Data!$L:$L,$E11)</f>
        <v>0</v>
      </c>
      <c r="CE11" s="31">
        <f>SUMIFS(INDEX(Data!$A:$DP,,MATCH(CE$4,Data!$A$1:$DP$1,0)),Data!$A:$A,$E$5,Data!$L:$L,$E11)</f>
        <v>0</v>
      </c>
      <c r="CF11" s="31">
        <f>SUMIFS(INDEX(Data!$A:$DP,,MATCH(CF$4,Data!$A$1:$DP$1,0)),Data!$A:$A,$E$5,Data!$L:$L,$E11)</f>
        <v>0</v>
      </c>
      <c r="CG11" s="31">
        <f>SUMIFS(INDEX(Data!$A:$DP,,MATCH(CG$4,Data!$A$1:$DP$1,0)),Data!$A:$A,$E$5,Data!$L:$L,$E11)</f>
        <v>0</v>
      </c>
      <c r="CH11" s="31">
        <f>SUMIFS(INDEX(Data!$A:$DP,,MATCH(CH$4,Data!$A$1:$DP$1,0)),Data!$A:$A,$E$5,Data!$L:$L,$E11)</f>
        <v>0</v>
      </c>
      <c r="CI11" s="31">
        <f>SUMIFS(INDEX(Data!$A:$DP,,MATCH(CI$4,Data!$A$1:$DP$1,0)),Data!$A:$A,$E$5,Data!$L:$L,$E11)</f>
        <v>0</v>
      </c>
      <c r="CJ11" s="31">
        <f>SUMIFS(INDEX(Data!$A:$DP,,MATCH(CJ$4,Data!$A$1:$DP$1,0)),Data!$A:$A,$E$5,Data!$L:$L,$E11)</f>
        <v>0</v>
      </c>
      <c r="CK11" s="31">
        <f>SUMIFS(INDEX(Data!$A:$DP,,MATCH(CK$4,Data!$A$1:$DP$1,0)),Data!$A:$A,$E$5,Data!$L:$L,$E11)</f>
        <v>0</v>
      </c>
      <c r="CL11" s="32">
        <f>SUMIFS(INDEX(Data!$A:$DP,,MATCH(CL$4,Data!$A$1:$DP$1,0)),Data!$A:$A,$E$5,Data!$L:$L,$E11)</f>
        <v>0</v>
      </c>
      <c r="CM11" s="31">
        <f>SUMIFS(INDEX(Data!$A:$DP,,MATCH(CM$4,Data!$A$1:$DP$1,0)),Data!$A:$A,$E$5,Data!$L:$L,$E11)</f>
        <v>0</v>
      </c>
      <c r="CN11" s="31">
        <f>SUMIFS(INDEX(Data!$A:$DP,,MATCH(CN$4,Data!$A$1:$DP$1,0)),Data!$A:$A,$E$5,Data!$L:$L,$E11)</f>
        <v>0</v>
      </c>
      <c r="CO11" s="31">
        <f>SUMIFS(INDEX(Data!$A:$DP,,MATCH(CO$4,Data!$A$1:$DP$1,0)),Data!$A:$A,$E$5,Data!$L:$L,$E11)</f>
        <v>0</v>
      </c>
      <c r="CP11" s="31">
        <f>SUMIFS(INDEX(Data!$A:$DP,,MATCH(CP$4,Data!$A$1:$DP$1,0)),Data!$A:$A,$E$5,Data!$L:$L,$E11)</f>
        <v>0</v>
      </c>
      <c r="CQ11" s="31">
        <f>SUMIFS(INDEX(Data!$A:$DP,,MATCH(CQ$4,Data!$A$1:$DP$1,0)),Data!$A:$A,$E$5,Data!$L:$L,$E11)</f>
        <v>0</v>
      </c>
      <c r="CR11" s="31">
        <f>SUMIFS(INDEX(Data!$A:$DP,,MATCH(CR$4,Data!$A$1:$DP$1,0)),Data!$A:$A,$E$5,Data!$L:$L,$E11)</f>
        <v>0</v>
      </c>
      <c r="CS11" s="31">
        <f>SUMIFS(INDEX(Data!$A:$DP,,MATCH(CS$4,Data!$A$1:$DP$1,0)),Data!$A:$A,$E$5,Data!$L:$L,$E11)</f>
        <v>0</v>
      </c>
      <c r="CT11" s="31">
        <f>SUMIFS(INDEX(Data!$A:$DP,,MATCH(CT$4,Data!$A$1:$DP$1,0)),Data!$A:$A,$E$5,Data!$L:$L,$E11)</f>
        <v>0</v>
      </c>
      <c r="CU11" s="31">
        <f>SUMIFS(INDEX(Data!$A:$DP,,MATCH(CU$4,Data!$A$1:$DP$1,0)),Data!$A:$A,$E$5,Data!$L:$L,$E11)</f>
        <v>0</v>
      </c>
      <c r="CV11" s="31">
        <f>SUMIFS(INDEX(Data!$A:$DP,,MATCH(CV$4,Data!$A$1:$DP$1,0)),Data!$A:$A,$E$5,Data!$L:$L,$E11)</f>
        <v>0</v>
      </c>
      <c r="CW11" s="31">
        <f>SUMIFS(INDEX(Data!$A:$DP,,MATCH(CW$4,Data!$A$1:$DP$1,0)),Data!$A:$A,$E$5,Data!$L:$L,$E11)</f>
        <v>0</v>
      </c>
      <c r="CX11" s="31">
        <f>SUMIFS(INDEX(Data!$A:$DP,,MATCH(CX$4,Data!$A$1:$DP$1,0)),Data!$A:$A,$E$5,Data!$L:$L,$E11)</f>
        <v>0</v>
      </c>
      <c r="CY11" s="31">
        <f>SUMIFS(INDEX(Data!$A:$DP,,MATCH(CY$4,Data!$A$1:$DP$1,0)),Data!$A:$A,$E$5,Data!$L:$L,$E11)</f>
        <v>0</v>
      </c>
      <c r="CZ11" s="31">
        <f>SUMIFS(INDEX(Data!$A:$DP,,MATCH(CZ$4,Data!$A$1:$DP$1,0)),Data!$A:$A,$E$5,Data!$L:$L,$E11)</f>
        <v>0</v>
      </c>
      <c r="DA11" s="31">
        <f>SUMIFS(INDEX(Data!$A:$DP,,MATCH(DA$4,Data!$A$1:$DP$1,0)),Data!$A:$A,$E$5,Data!$L:$L,$E11)</f>
        <v>0</v>
      </c>
      <c r="DB11" s="31">
        <f>SUMIFS(INDEX(Data!$A:$DP,,MATCH(DB$4,Data!$A$1:$DP$1,0)),Data!$A:$A,$E$5,Data!$L:$L,$E11)</f>
        <v>0</v>
      </c>
      <c r="DC11" s="33">
        <f>SUMIFS(INDEX(Data!$A:$DP,,MATCH(DC$4,Data!$A$1:$DP$1,0)),Data!$A:$A,$E$5,Data!$L:$L,$E11)</f>
        <v>0</v>
      </c>
      <c r="DE11" s="44">
        <f t="shared" si="0"/>
        <v>0</v>
      </c>
      <c r="DF11" s="47">
        <f t="shared" si="1"/>
        <v>0</v>
      </c>
      <c r="DH11" s="39">
        <f>SUMIFS(INDEX(Data!$A:$DP,,MATCH(DH$4,Data!$A$1:$DP$1,0)),Data!$A:$A,$E$5,Data!$L:$L,$E11)</f>
        <v>0</v>
      </c>
      <c r="DI11" s="32">
        <f>SUMIFS(INDEX(Data!$A:$DP,,MATCH(DI$4,Data!$A$1:$DP$1,0)),Data!$A:$A,$E$5,Data!$L:$L,$E11)</f>
        <v>0</v>
      </c>
      <c r="DJ11" s="32">
        <f>SUMIFS(INDEX(Data!$A:$DP,,MATCH(DJ$4,Data!$A$1:$DP$1,0)),Data!$A:$A,$E$5,Data!$L:$L,$E11)</f>
        <v>0</v>
      </c>
      <c r="DK11" s="32">
        <f>SUMIFS(INDEX(Data!$A:$DP,,MATCH(DK$4,Data!$A$1:$DP$1,0)),Data!$A:$A,$E$5,Data!$L:$L,$E11)</f>
        <v>0</v>
      </c>
      <c r="DL11" s="32">
        <f>SUMIFS(INDEX(Data!$A:$DP,,MATCH(DL$4,Data!$A$1:$DP$1,0)),Data!$A:$A,$E$5,Data!$L:$L,$E11)</f>
        <v>0</v>
      </c>
      <c r="DM11" s="33">
        <f>SUMIFS(INDEX(Data!$A:$DP,,MATCH(DM$4,Data!$A$1:$DP$1,0)),Data!$A:$A,$E$5,Data!$L:$L,$E11)</f>
        <v>0</v>
      </c>
      <c r="DO11" s="44">
        <f t="shared" si="2"/>
        <v>0</v>
      </c>
      <c r="DP11" s="47">
        <f t="shared" si="3"/>
        <v>0</v>
      </c>
    </row>
    <row r="12" spans="5:120" s="19" customFormat="1" ht="23.25" hidden="1" customHeight="1" outlineLevel="1" x14ac:dyDescent="0.2">
      <c r="E12" s="59">
        <f>Lists!B21</f>
        <v>0</v>
      </c>
      <c r="F12" s="31">
        <f>SUMIFS(INDEX(Data!$A:$DP,,MATCH(F$4,Data!$A$1:$DP$1,0)),Data!$A:$A,$E$5,Data!$L:$L,$E12)</f>
        <v>0</v>
      </c>
      <c r="G12" s="31">
        <f>SUMIFS(INDEX(Data!$A:$DP,,MATCH(G$4,Data!$A$1:$DP$1,0)),Data!$A:$A,$E$5,Data!$L:$L,$E12)</f>
        <v>0</v>
      </c>
      <c r="H12" s="31">
        <f>SUMIFS(INDEX(Data!$A:$DP,,MATCH(H$4,Data!$A$1:$DP$1,0)),Data!$A:$A,$E$5,Data!$L:$L,$E12)</f>
        <v>0</v>
      </c>
      <c r="I12" s="31">
        <f>SUMIFS(INDEX(Data!$A:$DP,,MATCH(I$4,Data!$A$1:$DP$1,0)),Data!$A:$A,$E$5,Data!$L:$L,$E12)</f>
        <v>0</v>
      </c>
      <c r="J12" s="31">
        <f>SUMIFS(INDEX(Data!$A:$DP,,MATCH(J$4,Data!$A$1:$DP$1,0)),Data!$A:$A,$E$5,Data!$L:$L,$E12)</f>
        <v>0</v>
      </c>
      <c r="K12" s="31">
        <f>SUMIFS(INDEX(Data!$A:$DP,,MATCH(K$4,Data!$A$1:$DP$1,0)),Data!$A:$A,$E$5,Data!$L:$L,$E12)</f>
        <v>0</v>
      </c>
      <c r="L12" s="31">
        <f>SUMIFS(INDEX(Data!$A:$DP,,MATCH(L$4,Data!$A$1:$DP$1,0)),Data!$A:$A,$E$5,Data!$L:$L,$E12)</f>
        <v>0</v>
      </c>
      <c r="M12" s="31">
        <f>SUMIFS(INDEX(Data!$A:$DP,,MATCH(M$4,Data!$A$1:$DP$1,0)),Data!$A:$A,$E$5,Data!$L:$L,$E12)</f>
        <v>0</v>
      </c>
      <c r="N12" s="31">
        <f>SUMIFS(INDEX(Data!$A:$DP,,MATCH(N$4,Data!$A$1:$DP$1,0)),Data!$A:$A,$E$5,Data!$L:$L,$E12)</f>
        <v>0</v>
      </c>
      <c r="O12" s="31">
        <f>SUMIFS(INDEX(Data!$A:$DP,,MATCH(O$4,Data!$A$1:$DP$1,0)),Data!$A:$A,$E$5,Data!$L:$L,$E12)</f>
        <v>0</v>
      </c>
      <c r="P12" s="31">
        <f>SUMIFS(INDEX(Data!$A:$DP,,MATCH(P$4,Data!$A$1:$DP$1,0)),Data!$A:$A,$E$5,Data!$L:$L,$E12)</f>
        <v>0</v>
      </c>
      <c r="Q12" s="31">
        <f>SUMIFS(INDEX(Data!$A:$DP,,MATCH(Q$4,Data!$A$1:$DP$1,0)),Data!$A:$A,$E$5,Data!$L:$L,$E12)</f>
        <v>0</v>
      </c>
      <c r="R12" s="31">
        <f>SUMIFS(INDEX(Data!$A:$DP,,MATCH(R$4,Data!$A$1:$DP$1,0)),Data!$A:$A,$E$5,Data!$L:$L,$E12)</f>
        <v>0</v>
      </c>
      <c r="S12" s="31">
        <f>SUMIFS(INDEX(Data!$A:$DP,,MATCH(S$4,Data!$A$1:$DP$1,0)),Data!$A:$A,$E$5,Data!$L:$L,$E12)</f>
        <v>0</v>
      </c>
      <c r="T12" s="31">
        <f>SUMIFS(INDEX(Data!$A:$DP,,MATCH(T$4,Data!$A$1:$DP$1,0)),Data!$A:$A,$E$5,Data!$L:$L,$E12)</f>
        <v>0</v>
      </c>
      <c r="U12" s="31">
        <f>SUMIFS(INDEX(Data!$A:$DP,,MATCH(U$4,Data!$A$1:$DP$1,0)),Data!$A:$A,$E$5,Data!$L:$L,$E12)</f>
        <v>0</v>
      </c>
      <c r="V12" s="32">
        <f>SUMIFS(INDEX(Data!$A:$DP,,MATCH(V$4,Data!$A$1:$DP$1,0)),Data!$A:$A,$E$5,Data!$L:$L,$E12)</f>
        <v>0</v>
      </c>
      <c r="W12" s="31">
        <f>SUMIFS(INDEX(Data!$A:$DP,,MATCH(W$4,Data!$A$1:$DP$1,0)),Data!$A:$A,$E$5,Data!$L:$L,$E12)</f>
        <v>0</v>
      </c>
      <c r="X12" s="31">
        <f>SUMIFS(INDEX(Data!$A:$DP,,MATCH(X$4,Data!$A$1:$DP$1,0)),Data!$A:$A,$E$5,Data!$L:$L,$E12)</f>
        <v>0</v>
      </c>
      <c r="Y12" s="31">
        <f>SUMIFS(INDEX(Data!$A:$DP,,MATCH(Y$4,Data!$A$1:$DP$1,0)),Data!$A:$A,$E$5,Data!$L:$L,$E12)</f>
        <v>0</v>
      </c>
      <c r="Z12" s="31">
        <f>SUMIFS(INDEX(Data!$A:$DP,,MATCH(Z$4,Data!$A$1:$DP$1,0)),Data!$A:$A,$E$5,Data!$L:$L,$E12)</f>
        <v>0</v>
      </c>
      <c r="AA12" s="31">
        <f>SUMIFS(INDEX(Data!$A:$DP,,MATCH(AA$4,Data!$A$1:$DP$1,0)),Data!$A:$A,$E$5,Data!$L:$L,$E12)</f>
        <v>0</v>
      </c>
      <c r="AB12" s="31">
        <f>SUMIFS(INDEX(Data!$A:$DP,,MATCH(AB$4,Data!$A$1:$DP$1,0)),Data!$A:$A,$E$5,Data!$L:$L,$E12)</f>
        <v>0</v>
      </c>
      <c r="AC12" s="31">
        <f>SUMIFS(INDEX(Data!$A:$DP,,MATCH(AC$4,Data!$A$1:$DP$1,0)),Data!$A:$A,$E$5,Data!$L:$L,$E12)</f>
        <v>0</v>
      </c>
      <c r="AD12" s="31">
        <f>SUMIFS(INDEX(Data!$A:$DP,,MATCH(AD$4,Data!$A$1:$DP$1,0)),Data!$A:$A,$E$5,Data!$L:$L,$E12)</f>
        <v>0</v>
      </c>
      <c r="AE12" s="31">
        <f>SUMIFS(INDEX(Data!$A:$DP,,MATCH(AE$4,Data!$A$1:$DP$1,0)),Data!$A:$A,$E$5,Data!$L:$L,$E12)</f>
        <v>0</v>
      </c>
      <c r="AF12" s="31">
        <f>SUMIFS(INDEX(Data!$A:$DP,,MATCH(AF$4,Data!$A$1:$DP$1,0)),Data!$A:$A,$E$5,Data!$L:$L,$E12)</f>
        <v>0</v>
      </c>
      <c r="AG12" s="31">
        <f>SUMIFS(INDEX(Data!$A:$DP,,MATCH(AG$4,Data!$A$1:$DP$1,0)),Data!$A:$A,$E$5,Data!$L:$L,$E12)</f>
        <v>0</v>
      </c>
      <c r="AH12" s="31">
        <f>SUMIFS(INDEX(Data!$A:$DP,,MATCH(AH$4,Data!$A$1:$DP$1,0)),Data!$A:$A,$E$5,Data!$L:$L,$E12)</f>
        <v>0</v>
      </c>
      <c r="AI12" s="31">
        <f>SUMIFS(INDEX(Data!$A:$DP,,MATCH(AI$4,Data!$A$1:$DP$1,0)),Data!$A:$A,$E$5,Data!$L:$L,$E12)</f>
        <v>0</v>
      </c>
      <c r="AJ12" s="31">
        <f>SUMIFS(INDEX(Data!$A:$DP,,MATCH(AJ$4,Data!$A$1:$DP$1,0)),Data!$A:$A,$E$5,Data!$L:$L,$E12)</f>
        <v>0</v>
      </c>
      <c r="AK12" s="31">
        <f>SUMIFS(INDEX(Data!$A:$DP,,MATCH(AK$4,Data!$A$1:$DP$1,0)),Data!$A:$A,$E$5,Data!$L:$L,$E12)</f>
        <v>0</v>
      </c>
      <c r="AL12" s="31">
        <f>SUMIFS(INDEX(Data!$A:$DP,,MATCH(AL$4,Data!$A$1:$DP$1,0)),Data!$A:$A,$E$5,Data!$L:$L,$E12)</f>
        <v>0</v>
      </c>
      <c r="AM12" s="32">
        <f>SUMIFS(INDEX(Data!$A:$DP,,MATCH(AM$4,Data!$A$1:$DP$1,0)),Data!$A:$A,$E$5,Data!$L:$L,$E12)</f>
        <v>0</v>
      </c>
      <c r="AN12" s="31">
        <f>SUMIFS(INDEX(Data!$A:$DP,,MATCH(AN$4,Data!$A$1:$DP$1,0)),Data!$A:$A,$E$5,Data!$L:$L,$E12)</f>
        <v>0</v>
      </c>
      <c r="AO12" s="31">
        <f>SUMIFS(INDEX(Data!$A:$DP,,MATCH(AO$4,Data!$A$1:$DP$1,0)),Data!$A:$A,$E$5,Data!$L:$L,$E12)</f>
        <v>0</v>
      </c>
      <c r="AP12" s="31">
        <f>SUMIFS(INDEX(Data!$A:$DP,,MATCH(AP$4,Data!$A$1:$DP$1,0)),Data!$A:$A,$E$5,Data!$L:$L,$E12)</f>
        <v>0</v>
      </c>
      <c r="AQ12" s="31">
        <f>SUMIFS(INDEX(Data!$A:$DP,,MATCH(AQ$4,Data!$A$1:$DP$1,0)),Data!$A:$A,$E$5,Data!$L:$L,$E12)</f>
        <v>0</v>
      </c>
      <c r="AR12" s="31">
        <f>SUMIFS(INDEX(Data!$A:$DP,,MATCH(AR$4,Data!$A$1:$DP$1,0)),Data!$A:$A,$E$5,Data!$L:$L,$E12)</f>
        <v>0</v>
      </c>
      <c r="AS12" s="31">
        <f>SUMIFS(INDEX(Data!$A:$DP,,MATCH(AS$4,Data!$A$1:$DP$1,0)),Data!$A:$A,$E$5,Data!$L:$L,$E12)</f>
        <v>0</v>
      </c>
      <c r="AT12" s="31">
        <f>SUMIFS(INDEX(Data!$A:$DP,,MATCH(AT$4,Data!$A$1:$DP$1,0)),Data!$A:$A,$E$5,Data!$L:$L,$E12)</f>
        <v>0</v>
      </c>
      <c r="AU12" s="31">
        <f>SUMIFS(INDEX(Data!$A:$DP,,MATCH(AU$4,Data!$A$1:$DP$1,0)),Data!$A:$A,$E$5,Data!$L:$L,$E12)</f>
        <v>0</v>
      </c>
      <c r="AV12" s="31">
        <f>SUMIFS(INDEX(Data!$A:$DP,,MATCH(AV$4,Data!$A$1:$DP$1,0)),Data!$A:$A,$E$5,Data!$L:$L,$E12)</f>
        <v>0</v>
      </c>
      <c r="AW12" s="31">
        <f>SUMIFS(INDEX(Data!$A:$DP,,MATCH(AW$4,Data!$A$1:$DP$1,0)),Data!$A:$A,$E$5,Data!$L:$L,$E12)</f>
        <v>0</v>
      </c>
      <c r="AX12" s="31">
        <f>SUMIFS(INDEX(Data!$A:$DP,,MATCH(AX$4,Data!$A$1:$DP$1,0)),Data!$A:$A,$E$5,Data!$L:$L,$E12)</f>
        <v>0</v>
      </c>
      <c r="AY12" s="31">
        <f>SUMIFS(INDEX(Data!$A:$DP,,MATCH(AY$4,Data!$A$1:$DP$1,0)),Data!$A:$A,$E$5,Data!$L:$L,$E12)</f>
        <v>0</v>
      </c>
      <c r="AZ12" s="31">
        <f>SUMIFS(INDEX(Data!$A:$DP,,MATCH(AZ$4,Data!$A$1:$DP$1,0)),Data!$A:$A,$E$5,Data!$L:$L,$E12)</f>
        <v>0</v>
      </c>
      <c r="BA12" s="31">
        <f>SUMIFS(INDEX(Data!$A:$DP,,MATCH(BA$4,Data!$A$1:$DP$1,0)),Data!$A:$A,$E$5,Data!$L:$L,$E12)</f>
        <v>0</v>
      </c>
      <c r="BB12" s="31">
        <f>SUMIFS(INDEX(Data!$A:$DP,,MATCH(BB$4,Data!$A$1:$DP$1,0)),Data!$A:$A,$E$5,Data!$L:$L,$E12)</f>
        <v>0</v>
      </c>
      <c r="BC12" s="31">
        <f>SUMIFS(INDEX(Data!$A:$DP,,MATCH(BC$4,Data!$A$1:$DP$1,0)),Data!$A:$A,$E$5,Data!$L:$L,$E12)</f>
        <v>0</v>
      </c>
      <c r="BD12" s="32">
        <f>SUMIFS(INDEX(Data!$A:$DP,,MATCH(BD$4,Data!$A$1:$DP$1,0)),Data!$A:$A,$E$5,Data!$L:$L,$E12)</f>
        <v>0</v>
      </c>
      <c r="BE12" s="31">
        <f>SUMIFS(INDEX(Data!$A:$DP,,MATCH(BE$4,Data!$A$1:$DP$1,0)),Data!$A:$A,$E$5,Data!$L:$L,$E12)</f>
        <v>0</v>
      </c>
      <c r="BF12" s="31">
        <f>SUMIFS(INDEX(Data!$A:$DP,,MATCH(BF$4,Data!$A$1:$DP$1,0)),Data!$A:$A,$E$5,Data!$L:$L,$E12)</f>
        <v>0</v>
      </c>
      <c r="BG12" s="31">
        <f>SUMIFS(INDEX(Data!$A:$DP,,MATCH(BG$4,Data!$A$1:$DP$1,0)),Data!$A:$A,$E$5,Data!$L:$L,$E12)</f>
        <v>0</v>
      </c>
      <c r="BH12" s="31">
        <f>SUMIFS(INDEX(Data!$A:$DP,,MATCH(BH$4,Data!$A$1:$DP$1,0)),Data!$A:$A,$E$5,Data!$L:$L,$E12)</f>
        <v>0</v>
      </c>
      <c r="BI12" s="31">
        <f>SUMIFS(INDEX(Data!$A:$DP,,MATCH(BI$4,Data!$A$1:$DP$1,0)),Data!$A:$A,$E$5,Data!$L:$L,$E12)</f>
        <v>0</v>
      </c>
      <c r="BJ12" s="31">
        <f>SUMIFS(INDEX(Data!$A:$DP,,MATCH(BJ$4,Data!$A$1:$DP$1,0)),Data!$A:$A,$E$5,Data!$L:$L,$E12)</f>
        <v>0</v>
      </c>
      <c r="BK12" s="31">
        <f>SUMIFS(INDEX(Data!$A:$DP,,MATCH(BK$4,Data!$A$1:$DP$1,0)),Data!$A:$A,$E$5,Data!$L:$L,$E12)</f>
        <v>0</v>
      </c>
      <c r="BL12" s="31">
        <f>SUMIFS(INDEX(Data!$A:$DP,,MATCH(BL$4,Data!$A$1:$DP$1,0)),Data!$A:$A,$E$5,Data!$L:$L,$E12)</f>
        <v>0</v>
      </c>
      <c r="BM12" s="31">
        <f>SUMIFS(INDEX(Data!$A:$DP,,MATCH(BM$4,Data!$A$1:$DP$1,0)),Data!$A:$A,$E$5,Data!$L:$L,$E12)</f>
        <v>0</v>
      </c>
      <c r="BN12" s="31">
        <f>SUMIFS(INDEX(Data!$A:$DP,,MATCH(BN$4,Data!$A$1:$DP$1,0)),Data!$A:$A,$E$5,Data!$L:$L,$E12)</f>
        <v>0</v>
      </c>
      <c r="BO12" s="31">
        <f>SUMIFS(INDEX(Data!$A:$DP,,MATCH(BO$4,Data!$A$1:$DP$1,0)),Data!$A:$A,$E$5,Data!$L:$L,$E12)</f>
        <v>0</v>
      </c>
      <c r="BP12" s="31">
        <f>SUMIFS(INDEX(Data!$A:$DP,,MATCH(BP$4,Data!$A$1:$DP$1,0)),Data!$A:$A,$E$5,Data!$L:$L,$E12)</f>
        <v>0</v>
      </c>
      <c r="BQ12" s="31">
        <f>SUMIFS(INDEX(Data!$A:$DP,,MATCH(BQ$4,Data!$A$1:$DP$1,0)),Data!$A:$A,$E$5,Data!$L:$L,$E12)</f>
        <v>0</v>
      </c>
      <c r="BR12" s="31">
        <f>SUMIFS(INDEX(Data!$A:$DP,,MATCH(BR$4,Data!$A$1:$DP$1,0)),Data!$A:$A,$E$5,Data!$L:$L,$E12)</f>
        <v>0</v>
      </c>
      <c r="BS12" s="31">
        <f>SUMIFS(INDEX(Data!$A:$DP,,MATCH(BS$4,Data!$A$1:$DP$1,0)),Data!$A:$A,$E$5,Data!$L:$L,$E12)</f>
        <v>0</v>
      </c>
      <c r="BT12" s="31">
        <f>SUMIFS(INDEX(Data!$A:$DP,,MATCH(BT$4,Data!$A$1:$DP$1,0)),Data!$A:$A,$E$5,Data!$L:$L,$E12)</f>
        <v>0</v>
      </c>
      <c r="BU12" s="32">
        <f>SUMIFS(INDEX(Data!$A:$DP,,MATCH(BU$4,Data!$A$1:$DP$1,0)),Data!$A:$A,$E$5,Data!$L:$L,$E12)</f>
        <v>0</v>
      </c>
      <c r="BV12" s="31">
        <f>SUMIFS(INDEX(Data!$A:$DP,,MATCH(BV$4,Data!$A$1:$DP$1,0)),Data!$A:$A,$E$5,Data!$L:$L,$E12)</f>
        <v>0</v>
      </c>
      <c r="BW12" s="31">
        <f>SUMIFS(INDEX(Data!$A:$DP,,MATCH(BW$4,Data!$A$1:$DP$1,0)),Data!$A:$A,$E$5,Data!$L:$L,$E12)</f>
        <v>0</v>
      </c>
      <c r="BX12" s="31">
        <f>SUMIFS(INDEX(Data!$A:$DP,,MATCH(BX$4,Data!$A$1:$DP$1,0)),Data!$A:$A,$E$5,Data!$L:$L,$E12)</f>
        <v>0</v>
      </c>
      <c r="BY12" s="31">
        <f>SUMIFS(INDEX(Data!$A:$DP,,MATCH(BY$4,Data!$A$1:$DP$1,0)),Data!$A:$A,$E$5,Data!$L:$L,$E12)</f>
        <v>0</v>
      </c>
      <c r="BZ12" s="31">
        <f>SUMIFS(INDEX(Data!$A:$DP,,MATCH(BZ$4,Data!$A$1:$DP$1,0)),Data!$A:$A,$E$5,Data!$L:$L,$E12)</f>
        <v>0</v>
      </c>
      <c r="CA12" s="31">
        <f>SUMIFS(INDEX(Data!$A:$DP,,MATCH(CA$4,Data!$A$1:$DP$1,0)),Data!$A:$A,$E$5,Data!$L:$L,$E12)</f>
        <v>0</v>
      </c>
      <c r="CB12" s="31">
        <f>SUMIFS(INDEX(Data!$A:$DP,,MATCH(CB$4,Data!$A$1:$DP$1,0)),Data!$A:$A,$E$5,Data!$L:$L,$E12)</f>
        <v>0</v>
      </c>
      <c r="CC12" s="31">
        <f>SUMIFS(INDEX(Data!$A:$DP,,MATCH(CC$4,Data!$A$1:$DP$1,0)),Data!$A:$A,$E$5,Data!$L:$L,$E12)</f>
        <v>0</v>
      </c>
      <c r="CD12" s="31">
        <f>SUMIFS(INDEX(Data!$A:$DP,,MATCH(CD$4,Data!$A$1:$DP$1,0)),Data!$A:$A,$E$5,Data!$L:$L,$E12)</f>
        <v>0</v>
      </c>
      <c r="CE12" s="31">
        <f>SUMIFS(INDEX(Data!$A:$DP,,MATCH(CE$4,Data!$A$1:$DP$1,0)),Data!$A:$A,$E$5,Data!$L:$L,$E12)</f>
        <v>0</v>
      </c>
      <c r="CF12" s="31">
        <f>SUMIFS(INDEX(Data!$A:$DP,,MATCH(CF$4,Data!$A$1:$DP$1,0)),Data!$A:$A,$E$5,Data!$L:$L,$E12)</f>
        <v>0</v>
      </c>
      <c r="CG12" s="31">
        <f>SUMIFS(INDEX(Data!$A:$DP,,MATCH(CG$4,Data!$A$1:$DP$1,0)),Data!$A:$A,$E$5,Data!$L:$L,$E12)</f>
        <v>0</v>
      </c>
      <c r="CH12" s="31">
        <f>SUMIFS(INDEX(Data!$A:$DP,,MATCH(CH$4,Data!$A$1:$DP$1,0)),Data!$A:$A,$E$5,Data!$L:$L,$E12)</f>
        <v>0</v>
      </c>
      <c r="CI12" s="31">
        <f>SUMIFS(INDEX(Data!$A:$DP,,MATCH(CI$4,Data!$A$1:$DP$1,0)),Data!$A:$A,$E$5,Data!$L:$L,$E12)</f>
        <v>0</v>
      </c>
      <c r="CJ12" s="31">
        <f>SUMIFS(INDEX(Data!$A:$DP,,MATCH(CJ$4,Data!$A$1:$DP$1,0)),Data!$A:$A,$E$5,Data!$L:$L,$E12)</f>
        <v>0</v>
      </c>
      <c r="CK12" s="31">
        <f>SUMIFS(INDEX(Data!$A:$DP,,MATCH(CK$4,Data!$A$1:$DP$1,0)),Data!$A:$A,$E$5,Data!$L:$L,$E12)</f>
        <v>0</v>
      </c>
      <c r="CL12" s="32">
        <f>SUMIFS(INDEX(Data!$A:$DP,,MATCH(CL$4,Data!$A$1:$DP$1,0)),Data!$A:$A,$E$5,Data!$L:$L,$E12)</f>
        <v>0</v>
      </c>
      <c r="CM12" s="31">
        <f>SUMIFS(INDEX(Data!$A:$DP,,MATCH(CM$4,Data!$A$1:$DP$1,0)),Data!$A:$A,$E$5,Data!$L:$L,$E12)</f>
        <v>0</v>
      </c>
      <c r="CN12" s="31">
        <f>SUMIFS(INDEX(Data!$A:$DP,,MATCH(CN$4,Data!$A$1:$DP$1,0)),Data!$A:$A,$E$5,Data!$L:$L,$E12)</f>
        <v>0</v>
      </c>
      <c r="CO12" s="31">
        <f>SUMIFS(INDEX(Data!$A:$DP,,MATCH(CO$4,Data!$A$1:$DP$1,0)),Data!$A:$A,$E$5,Data!$L:$L,$E12)</f>
        <v>0</v>
      </c>
      <c r="CP12" s="31">
        <f>SUMIFS(INDEX(Data!$A:$DP,,MATCH(CP$4,Data!$A$1:$DP$1,0)),Data!$A:$A,$E$5,Data!$L:$L,$E12)</f>
        <v>0</v>
      </c>
      <c r="CQ12" s="31">
        <f>SUMIFS(INDEX(Data!$A:$DP,,MATCH(CQ$4,Data!$A$1:$DP$1,0)),Data!$A:$A,$E$5,Data!$L:$L,$E12)</f>
        <v>0</v>
      </c>
      <c r="CR12" s="31">
        <f>SUMIFS(INDEX(Data!$A:$DP,,MATCH(CR$4,Data!$A$1:$DP$1,0)),Data!$A:$A,$E$5,Data!$L:$L,$E12)</f>
        <v>0</v>
      </c>
      <c r="CS12" s="31">
        <f>SUMIFS(INDEX(Data!$A:$DP,,MATCH(CS$4,Data!$A$1:$DP$1,0)),Data!$A:$A,$E$5,Data!$L:$L,$E12)</f>
        <v>0</v>
      </c>
      <c r="CT12" s="31">
        <f>SUMIFS(INDEX(Data!$A:$DP,,MATCH(CT$4,Data!$A$1:$DP$1,0)),Data!$A:$A,$E$5,Data!$L:$L,$E12)</f>
        <v>0</v>
      </c>
      <c r="CU12" s="31">
        <f>SUMIFS(INDEX(Data!$A:$DP,,MATCH(CU$4,Data!$A$1:$DP$1,0)),Data!$A:$A,$E$5,Data!$L:$L,$E12)</f>
        <v>0</v>
      </c>
      <c r="CV12" s="31">
        <f>SUMIFS(INDEX(Data!$A:$DP,,MATCH(CV$4,Data!$A$1:$DP$1,0)),Data!$A:$A,$E$5,Data!$L:$L,$E12)</f>
        <v>0</v>
      </c>
      <c r="CW12" s="31">
        <f>SUMIFS(INDEX(Data!$A:$DP,,MATCH(CW$4,Data!$A$1:$DP$1,0)),Data!$A:$A,$E$5,Data!$L:$L,$E12)</f>
        <v>0</v>
      </c>
      <c r="CX12" s="31">
        <f>SUMIFS(INDEX(Data!$A:$DP,,MATCH(CX$4,Data!$A$1:$DP$1,0)),Data!$A:$A,$E$5,Data!$L:$L,$E12)</f>
        <v>0</v>
      </c>
      <c r="CY12" s="31">
        <f>SUMIFS(INDEX(Data!$A:$DP,,MATCH(CY$4,Data!$A$1:$DP$1,0)),Data!$A:$A,$E$5,Data!$L:$L,$E12)</f>
        <v>0</v>
      </c>
      <c r="CZ12" s="31">
        <f>SUMIFS(INDEX(Data!$A:$DP,,MATCH(CZ$4,Data!$A$1:$DP$1,0)),Data!$A:$A,$E$5,Data!$L:$L,$E12)</f>
        <v>0</v>
      </c>
      <c r="DA12" s="31">
        <f>SUMIFS(INDEX(Data!$A:$DP,,MATCH(DA$4,Data!$A$1:$DP$1,0)),Data!$A:$A,$E$5,Data!$L:$L,$E12)</f>
        <v>0</v>
      </c>
      <c r="DB12" s="31">
        <f>SUMIFS(INDEX(Data!$A:$DP,,MATCH(DB$4,Data!$A$1:$DP$1,0)),Data!$A:$A,$E$5,Data!$L:$L,$E12)</f>
        <v>0</v>
      </c>
      <c r="DC12" s="33">
        <f>SUMIFS(INDEX(Data!$A:$DP,,MATCH(DC$4,Data!$A$1:$DP$1,0)),Data!$A:$A,$E$5,Data!$L:$L,$E12)</f>
        <v>0</v>
      </c>
      <c r="DE12" s="44">
        <f t="shared" si="0"/>
        <v>0</v>
      </c>
      <c r="DF12" s="47">
        <f t="shared" si="1"/>
        <v>0</v>
      </c>
      <c r="DH12" s="39">
        <f>SUMIFS(INDEX(Data!$A:$DP,,MATCH(DH$4,Data!$A$1:$DP$1,0)),Data!$A:$A,$E$5,Data!$L:$L,$E12)</f>
        <v>0</v>
      </c>
      <c r="DI12" s="32">
        <f>SUMIFS(INDEX(Data!$A:$DP,,MATCH(DI$4,Data!$A$1:$DP$1,0)),Data!$A:$A,$E$5,Data!$L:$L,$E12)</f>
        <v>0</v>
      </c>
      <c r="DJ12" s="32">
        <f>SUMIFS(INDEX(Data!$A:$DP,,MATCH(DJ$4,Data!$A$1:$DP$1,0)),Data!$A:$A,$E$5,Data!$L:$L,$E12)</f>
        <v>0</v>
      </c>
      <c r="DK12" s="32">
        <f>SUMIFS(INDEX(Data!$A:$DP,,MATCH(DK$4,Data!$A$1:$DP$1,0)),Data!$A:$A,$E$5,Data!$L:$L,$E12)</f>
        <v>0</v>
      </c>
      <c r="DL12" s="32">
        <f>SUMIFS(INDEX(Data!$A:$DP,,MATCH(DL$4,Data!$A$1:$DP$1,0)),Data!$A:$A,$E$5,Data!$L:$L,$E12)</f>
        <v>0</v>
      </c>
      <c r="DM12" s="33">
        <f>SUMIFS(INDEX(Data!$A:$DP,,MATCH(DM$4,Data!$A$1:$DP$1,0)),Data!$A:$A,$E$5,Data!$L:$L,$E12)</f>
        <v>0</v>
      </c>
      <c r="DO12" s="44">
        <f t="shared" si="2"/>
        <v>0</v>
      </c>
      <c r="DP12" s="47">
        <f t="shared" si="3"/>
        <v>0</v>
      </c>
    </row>
    <row r="13" spans="5:120" s="19" customFormat="1" ht="23.25" hidden="1" customHeight="1" outlineLevel="1" x14ac:dyDescent="0.2">
      <c r="E13" s="59">
        <f>Lists!B22</f>
        <v>0</v>
      </c>
      <c r="F13" s="31">
        <f>SUMIFS(INDEX(Data!$A:$DP,,MATCH(F$4,Data!$A$1:$DP$1,0)),Data!$A:$A,$E$5,Data!$L:$L,$E13)</f>
        <v>0</v>
      </c>
      <c r="G13" s="31">
        <f>SUMIFS(INDEX(Data!$A:$DP,,MATCH(G$4,Data!$A$1:$DP$1,0)),Data!$A:$A,$E$5,Data!$L:$L,$E13)</f>
        <v>0</v>
      </c>
      <c r="H13" s="31">
        <f>SUMIFS(INDEX(Data!$A:$DP,,MATCH(H$4,Data!$A$1:$DP$1,0)),Data!$A:$A,$E$5,Data!$L:$L,$E13)</f>
        <v>0</v>
      </c>
      <c r="I13" s="31">
        <f>SUMIFS(INDEX(Data!$A:$DP,,MATCH(I$4,Data!$A$1:$DP$1,0)),Data!$A:$A,$E$5,Data!$L:$L,$E13)</f>
        <v>0</v>
      </c>
      <c r="J13" s="31">
        <f>SUMIFS(INDEX(Data!$A:$DP,,MATCH(J$4,Data!$A$1:$DP$1,0)),Data!$A:$A,$E$5,Data!$L:$L,$E13)</f>
        <v>0</v>
      </c>
      <c r="K13" s="31">
        <f>SUMIFS(INDEX(Data!$A:$DP,,MATCH(K$4,Data!$A$1:$DP$1,0)),Data!$A:$A,$E$5,Data!$L:$L,$E13)</f>
        <v>0</v>
      </c>
      <c r="L13" s="31">
        <f>SUMIFS(INDEX(Data!$A:$DP,,MATCH(L$4,Data!$A$1:$DP$1,0)),Data!$A:$A,$E$5,Data!$L:$L,$E13)</f>
        <v>0</v>
      </c>
      <c r="M13" s="31">
        <f>SUMIFS(INDEX(Data!$A:$DP,,MATCH(M$4,Data!$A$1:$DP$1,0)),Data!$A:$A,$E$5,Data!$L:$L,$E13)</f>
        <v>0</v>
      </c>
      <c r="N13" s="31">
        <f>SUMIFS(INDEX(Data!$A:$DP,,MATCH(N$4,Data!$A$1:$DP$1,0)),Data!$A:$A,$E$5,Data!$L:$L,$E13)</f>
        <v>0</v>
      </c>
      <c r="O13" s="31">
        <f>SUMIFS(INDEX(Data!$A:$DP,,MATCH(O$4,Data!$A$1:$DP$1,0)),Data!$A:$A,$E$5,Data!$L:$L,$E13)</f>
        <v>0</v>
      </c>
      <c r="P13" s="31">
        <f>SUMIFS(INDEX(Data!$A:$DP,,MATCH(P$4,Data!$A$1:$DP$1,0)),Data!$A:$A,$E$5,Data!$L:$L,$E13)</f>
        <v>0</v>
      </c>
      <c r="Q13" s="31">
        <f>SUMIFS(INDEX(Data!$A:$DP,,MATCH(Q$4,Data!$A$1:$DP$1,0)),Data!$A:$A,$E$5,Data!$L:$L,$E13)</f>
        <v>0</v>
      </c>
      <c r="R13" s="31">
        <f>SUMIFS(INDEX(Data!$A:$DP,,MATCH(R$4,Data!$A$1:$DP$1,0)),Data!$A:$A,$E$5,Data!$L:$L,$E13)</f>
        <v>0</v>
      </c>
      <c r="S13" s="31">
        <f>SUMIFS(INDEX(Data!$A:$DP,,MATCH(S$4,Data!$A$1:$DP$1,0)),Data!$A:$A,$E$5,Data!$L:$L,$E13)</f>
        <v>0</v>
      </c>
      <c r="T13" s="31">
        <f>SUMIFS(INDEX(Data!$A:$DP,,MATCH(T$4,Data!$A$1:$DP$1,0)),Data!$A:$A,$E$5,Data!$L:$L,$E13)</f>
        <v>0</v>
      </c>
      <c r="U13" s="31">
        <f>SUMIFS(INDEX(Data!$A:$DP,,MATCH(U$4,Data!$A$1:$DP$1,0)),Data!$A:$A,$E$5,Data!$L:$L,$E13)</f>
        <v>0</v>
      </c>
      <c r="V13" s="32">
        <f>SUMIFS(INDEX(Data!$A:$DP,,MATCH(V$4,Data!$A$1:$DP$1,0)),Data!$A:$A,$E$5,Data!$L:$L,$E13)</f>
        <v>0</v>
      </c>
      <c r="W13" s="31">
        <f>SUMIFS(INDEX(Data!$A:$DP,,MATCH(W$4,Data!$A$1:$DP$1,0)),Data!$A:$A,$E$5,Data!$L:$L,$E13)</f>
        <v>0</v>
      </c>
      <c r="X13" s="31">
        <f>SUMIFS(INDEX(Data!$A:$DP,,MATCH(X$4,Data!$A$1:$DP$1,0)),Data!$A:$A,$E$5,Data!$L:$L,$E13)</f>
        <v>0</v>
      </c>
      <c r="Y13" s="31">
        <f>SUMIFS(INDEX(Data!$A:$DP,,MATCH(Y$4,Data!$A$1:$DP$1,0)),Data!$A:$A,$E$5,Data!$L:$L,$E13)</f>
        <v>0</v>
      </c>
      <c r="Z13" s="31">
        <f>SUMIFS(INDEX(Data!$A:$DP,,MATCH(Z$4,Data!$A$1:$DP$1,0)),Data!$A:$A,$E$5,Data!$L:$L,$E13)</f>
        <v>0</v>
      </c>
      <c r="AA13" s="31">
        <f>SUMIFS(INDEX(Data!$A:$DP,,MATCH(AA$4,Data!$A$1:$DP$1,0)),Data!$A:$A,$E$5,Data!$L:$L,$E13)</f>
        <v>0</v>
      </c>
      <c r="AB13" s="31">
        <f>SUMIFS(INDEX(Data!$A:$DP,,MATCH(AB$4,Data!$A$1:$DP$1,0)),Data!$A:$A,$E$5,Data!$L:$L,$E13)</f>
        <v>0</v>
      </c>
      <c r="AC13" s="31">
        <f>SUMIFS(INDEX(Data!$A:$DP,,MATCH(AC$4,Data!$A$1:$DP$1,0)),Data!$A:$A,$E$5,Data!$L:$L,$E13)</f>
        <v>0</v>
      </c>
      <c r="AD13" s="31">
        <f>SUMIFS(INDEX(Data!$A:$DP,,MATCH(AD$4,Data!$A$1:$DP$1,0)),Data!$A:$A,$E$5,Data!$L:$L,$E13)</f>
        <v>0</v>
      </c>
      <c r="AE13" s="31">
        <f>SUMIFS(INDEX(Data!$A:$DP,,MATCH(AE$4,Data!$A$1:$DP$1,0)),Data!$A:$A,$E$5,Data!$L:$L,$E13)</f>
        <v>0</v>
      </c>
      <c r="AF13" s="31">
        <f>SUMIFS(INDEX(Data!$A:$DP,,MATCH(AF$4,Data!$A$1:$DP$1,0)),Data!$A:$A,$E$5,Data!$L:$L,$E13)</f>
        <v>0</v>
      </c>
      <c r="AG13" s="31">
        <f>SUMIFS(INDEX(Data!$A:$DP,,MATCH(AG$4,Data!$A$1:$DP$1,0)),Data!$A:$A,$E$5,Data!$L:$L,$E13)</f>
        <v>0</v>
      </c>
      <c r="AH13" s="31">
        <f>SUMIFS(INDEX(Data!$A:$DP,,MATCH(AH$4,Data!$A$1:$DP$1,0)),Data!$A:$A,$E$5,Data!$L:$L,$E13)</f>
        <v>0</v>
      </c>
      <c r="AI13" s="31">
        <f>SUMIFS(INDEX(Data!$A:$DP,,MATCH(AI$4,Data!$A$1:$DP$1,0)),Data!$A:$A,$E$5,Data!$L:$L,$E13)</f>
        <v>0</v>
      </c>
      <c r="AJ13" s="31">
        <f>SUMIFS(INDEX(Data!$A:$DP,,MATCH(AJ$4,Data!$A$1:$DP$1,0)),Data!$A:$A,$E$5,Data!$L:$L,$E13)</f>
        <v>0</v>
      </c>
      <c r="AK13" s="31">
        <f>SUMIFS(INDEX(Data!$A:$DP,,MATCH(AK$4,Data!$A$1:$DP$1,0)),Data!$A:$A,$E$5,Data!$L:$L,$E13)</f>
        <v>0</v>
      </c>
      <c r="AL13" s="31">
        <f>SUMIFS(INDEX(Data!$A:$DP,,MATCH(AL$4,Data!$A$1:$DP$1,0)),Data!$A:$A,$E$5,Data!$L:$L,$E13)</f>
        <v>0</v>
      </c>
      <c r="AM13" s="32">
        <f>SUMIFS(INDEX(Data!$A:$DP,,MATCH(AM$4,Data!$A$1:$DP$1,0)),Data!$A:$A,$E$5,Data!$L:$L,$E13)</f>
        <v>0</v>
      </c>
      <c r="AN13" s="31">
        <f>SUMIFS(INDEX(Data!$A:$DP,,MATCH(AN$4,Data!$A$1:$DP$1,0)),Data!$A:$A,$E$5,Data!$L:$L,$E13)</f>
        <v>0</v>
      </c>
      <c r="AO13" s="31">
        <f>SUMIFS(INDEX(Data!$A:$DP,,MATCH(AO$4,Data!$A$1:$DP$1,0)),Data!$A:$A,$E$5,Data!$L:$L,$E13)</f>
        <v>0</v>
      </c>
      <c r="AP13" s="31">
        <f>SUMIFS(INDEX(Data!$A:$DP,,MATCH(AP$4,Data!$A$1:$DP$1,0)),Data!$A:$A,$E$5,Data!$L:$L,$E13)</f>
        <v>0</v>
      </c>
      <c r="AQ13" s="31">
        <f>SUMIFS(INDEX(Data!$A:$DP,,MATCH(AQ$4,Data!$A$1:$DP$1,0)),Data!$A:$A,$E$5,Data!$L:$L,$E13)</f>
        <v>0</v>
      </c>
      <c r="AR13" s="31">
        <f>SUMIFS(INDEX(Data!$A:$DP,,MATCH(AR$4,Data!$A$1:$DP$1,0)),Data!$A:$A,$E$5,Data!$L:$L,$E13)</f>
        <v>0</v>
      </c>
      <c r="AS13" s="31">
        <f>SUMIFS(INDEX(Data!$A:$DP,,MATCH(AS$4,Data!$A$1:$DP$1,0)),Data!$A:$A,$E$5,Data!$L:$L,$E13)</f>
        <v>0</v>
      </c>
      <c r="AT13" s="31">
        <f>SUMIFS(INDEX(Data!$A:$DP,,MATCH(AT$4,Data!$A$1:$DP$1,0)),Data!$A:$A,$E$5,Data!$L:$L,$E13)</f>
        <v>0</v>
      </c>
      <c r="AU13" s="31">
        <f>SUMIFS(INDEX(Data!$A:$DP,,MATCH(AU$4,Data!$A$1:$DP$1,0)),Data!$A:$A,$E$5,Data!$L:$L,$E13)</f>
        <v>0</v>
      </c>
      <c r="AV13" s="31">
        <f>SUMIFS(INDEX(Data!$A:$DP,,MATCH(AV$4,Data!$A$1:$DP$1,0)),Data!$A:$A,$E$5,Data!$L:$L,$E13)</f>
        <v>0</v>
      </c>
      <c r="AW13" s="31">
        <f>SUMIFS(INDEX(Data!$A:$DP,,MATCH(AW$4,Data!$A$1:$DP$1,0)),Data!$A:$A,$E$5,Data!$L:$L,$E13)</f>
        <v>0</v>
      </c>
      <c r="AX13" s="31">
        <f>SUMIFS(INDEX(Data!$A:$DP,,MATCH(AX$4,Data!$A$1:$DP$1,0)),Data!$A:$A,$E$5,Data!$L:$L,$E13)</f>
        <v>0</v>
      </c>
      <c r="AY13" s="31">
        <f>SUMIFS(INDEX(Data!$A:$DP,,MATCH(AY$4,Data!$A$1:$DP$1,0)),Data!$A:$A,$E$5,Data!$L:$L,$E13)</f>
        <v>0</v>
      </c>
      <c r="AZ13" s="31">
        <f>SUMIFS(INDEX(Data!$A:$DP,,MATCH(AZ$4,Data!$A$1:$DP$1,0)),Data!$A:$A,$E$5,Data!$L:$L,$E13)</f>
        <v>0</v>
      </c>
      <c r="BA13" s="31">
        <f>SUMIFS(INDEX(Data!$A:$DP,,MATCH(BA$4,Data!$A$1:$DP$1,0)),Data!$A:$A,$E$5,Data!$L:$L,$E13)</f>
        <v>0</v>
      </c>
      <c r="BB13" s="31">
        <f>SUMIFS(INDEX(Data!$A:$DP,,MATCH(BB$4,Data!$A$1:$DP$1,0)),Data!$A:$A,$E$5,Data!$L:$L,$E13)</f>
        <v>0</v>
      </c>
      <c r="BC13" s="31">
        <f>SUMIFS(INDEX(Data!$A:$DP,,MATCH(BC$4,Data!$A$1:$DP$1,0)),Data!$A:$A,$E$5,Data!$L:$L,$E13)</f>
        <v>0</v>
      </c>
      <c r="BD13" s="32">
        <f>SUMIFS(INDEX(Data!$A:$DP,,MATCH(BD$4,Data!$A$1:$DP$1,0)),Data!$A:$A,$E$5,Data!$L:$L,$E13)</f>
        <v>0</v>
      </c>
      <c r="BE13" s="31">
        <f>SUMIFS(INDEX(Data!$A:$DP,,MATCH(BE$4,Data!$A$1:$DP$1,0)),Data!$A:$A,$E$5,Data!$L:$L,$E13)</f>
        <v>0</v>
      </c>
      <c r="BF13" s="31">
        <f>SUMIFS(INDEX(Data!$A:$DP,,MATCH(BF$4,Data!$A$1:$DP$1,0)),Data!$A:$A,$E$5,Data!$L:$L,$E13)</f>
        <v>0</v>
      </c>
      <c r="BG13" s="31">
        <f>SUMIFS(INDEX(Data!$A:$DP,,MATCH(BG$4,Data!$A$1:$DP$1,0)),Data!$A:$A,$E$5,Data!$L:$L,$E13)</f>
        <v>0</v>
      </c>
      <c r="BH13" s="31">
        <f>SUMIFS(INDEX(Data!$A:$DP,,MATCH(BH$4,Data!$A$1:$DP$1,0)),Data!$A:$A,$E$5,Data!$L:$L,$E13)</f>
        <v>0</v>
      </c>
      <c r="BI13" s="31">
        <f>SUMIFS(INDEX(Data!$A:$DP,,MATCH(BI$4,Data!$A$1:$DP$1,0)),Data!$A:$A,$E$5,Data!$L:$L,$E13)</f>
        <v>0</v>
      </c>
      <c r="BJ13" s="31">
        <f>SUMIFS(INDEX(Data!$A:$DP,,MATCH(BJ$4,Data!$A$1:$DP$1,0)),Data!$A:$A,$E$5,Data!$L:$L,$E13)</f>
        <v>0</v>
      </c>
      <c r="BK13" s="31">
        <f>SUMIFS(INDEX(Data!$A:$DP,,MATCH(BK$4,Data!$A$1:$DP$1,0)),Data!$A:$A,$E$5,Data!$L:$L,$E13)</f>
        <v>0</v>
      </c>
      <c r="BL13" s="31">
        <f>SUMIFS(INDEX(Data!$A:$DP,,MATCH(BL$4,Data!$A$1:$DP$1,0)),Data!$A:$A,$E$5,Data!$L:$L,$E13)</f>
        <v>0</v>
      </c>
      <c r="BM13" s="31">
        <f>SUMIFS(INDEX(Data!$A:$DP,,MATCH(BM$4,Data!$A$1:$DP$1,0)),Data!$A:$A,$E$5,Data!$L:$L,$E13)</f>
        <v>0</v>
      </c>
      <c r="BN13" s="31">
        <f>SUMIFS(INDEX(Data!$A:$DP,,MATCH(BN$4,Data!$A$1:$DP$1,0)),Data!$A:$A,$E$5,Data!$L:$L,$E13)</f>
        <v>0</v>
      </c>
      <c r="BO13" s="31">
        <f>SUMIFS(INDEX(Data!$A:$DP,,MATCH(BO$4,Data!$A$1:$DP$1,0)),Data!$A:$A,$E$5,Data!$L:$L,$E13)</f>
        <v>0</v>
      </c>
      <c r="BP13" s="31">
        <f>SUMIFS(INDEX(Data!$A:$DP,,MATCH(BP$4,Data!$A$1:$DP$1,0)),Data!$A:$A,$E$5,Data!$L:$L,$E13)</f>
        <v>0</v>
      </c>
      <c r="BQ13" s="31">
        <f>SUMIFS(INDEX(Data!$A:$DP,,MATCH(BQ$4,Data!$A$1:$DP$1,0)),Data!$A:$A,$E$5,Data!$L:$L,$E13)</f>
        <v>0</v>
      </c>
      <c r="BR13" s="31">
        <f>SUMIFS(INDEX(Data!$A:$DP,,MATCH(BR$4,Data!$A$1:$DP$1,0)),Data!$A:$A,$E$5,Data!$L:$L,$E13)</f>
        <v>0</v>
      </c>
      <c r="BS13" s="31">
        <f>SUMIFS(INDEX(Data!$A:$DP,,MATCH(BS$4,Data!$A$1:$DP$1,0)),Data!$A:$A,$E$5,Data!$L:$L,$E13)</f>
        <v>0</v>
      </c>
      <c r="BT13" s="31">
        <f>SUMIFS(INDEX(Data!$A:$DP,,MATCH(BT$4,Data!$A$1:$DP$1,0)),Data!$A:$A,$E$5,Data!$L:$L,$E13)</f>
        <v>0</v>
      </c>
      <c r="BU13" s="32">
        <f>SUMIFS(INDEX(Data!$A:$DP,,MATCH(BU$4,Data!$A$1:$DP$1,0)),Data!$A:$A,$E$5,Data!$L:$L,$E13)</f>
        <v>0</v>
      </c>
      <c r="BV13" s="31">
        <f>SUMIFS(INDEX(Data!$A:$DP,,MATCH(BV$4,Data!$A$1:$DP$1,0)),Data!$A:$A,$E$5,Data!$L:$L,$E13)</f>
        <v>0</v>
      </c>
      <c r="BW13" s="31">
        <f>SUMIFS(INDEX(Data!$A:$DP,,MATCH(BW$4,Data!$A$1:$DP$1,0)),Data!$A:$A,$E$5,Data!$L:$L,$E13)</f>
        <v>0</v>
      </c>
      <c r="BX13" s="31">
        <f>SUMIFS(INDEX(Data!$A:$DP,,MATCH(BX$4,Data!$A$1:$DP$1,0)),Data!$A:$A,$E$5,Data!$L:$L,$E13)</f>
        <v>0</v>
      </c>
      <c r="BY13" s="31">
        <f>SUMIFS(INDEX(Data!$A:$DP,,MATCH(BY$4,Data!$A$1:$DP$1,0)),Data!$A:$A,$E$5,Data!$L:$L,$E13)</f>
        <v>0</v>
      </c>
      <c r="BZ13" s="31">
        <f>SUMIFS(INDEX(Data!$A:$DP,,MATCH(BZ$4,Data!$A$1:$DP$1,0)),Data!$A:$A,$E$5,Data!$L:$L,$E13)</f>
        <v>0</v>
      </c>
      <c r="CA13" s="31">
        <f>SUMIFS(INDEX(Data!$A:$DP,,MATCH(CA$4,Data!$A$1:$DP$1,0)),Data!$A:$A,$E$5,Data!$L:$L,$E13)</f>
        <v>0</v>
      </c>
      <c r="CB13" s="31">
        <f>SUMIFS(INDEX(Data!$A:$DP,,MATCH(CB$4,Data!$A$1:$DP$1,0)),Data!$A:$A,$E$5,Data!$L:$L,$E13)</f>
        <v>0</v>
      </c>
      <c r="CC13" s="31">
        <f>SUMIFS(INDEX(Data!$A:$DP,,MATCH(CC$4,Data!$A$1:$DP$1,0)),Data!$A:$A,$E$5,Data!$L:$L,$E13)</f>
        <v>0</v>
      </c>
      <c r="CD13" s="31">
        <f>SUMIFS(INDEX(Data!$A:$DP,,MATCH(CD$4,Data!$A$1:$DP$1,0)),Data!$A:$A,$E$5,Data!$L:$L,$E13)</f>
        <v>0</v>
      </c>
      <c r="CE13" s="31">
        <f>SUMIFS(INDEX(Data!$A:$DP,,MATCH(CE$4,Data!$A$1:$DP$1,0)),Data!$A:$A,$E$5,Data!$L:$L,$E13)</f>
        <v>0</v>
      </c>
      <c r="CF13" s="31">
        <f>SUMIFS(INDEX(Data!$A:$DP,,MATCH(CF$4,Data!$A$1:$DP$1,0)),Data!$A:$A,$E$5,Data!$L:$L,$E13)</f>
        <v>0</v>
      </c>
      <c r="CG13" s="31">
        <f>SUMIFS(INDEX(Data!$A:$DP,,MATCH(CG$4,Data!$A$1:$DP$1,0)),Data!$A:$A,$E$5,Data!$L:$L,$E13)</f>
        <v>0</v>
      </c>
      <c r="CH13" s="31">
        <f>SUMIFS(INDEX(Data!$A:$DP,,MATCH(CH$4,Data!$A$1:$DP$1,0)),Data!$A:$A,$E$5,Data!$L:$L,$E13)</f>
        <v>0</v>
      </c>
      <c r="CI13" s="31">
        <f>SUMIFS(INDEX(Data!$A:$DP,,MATCH(CI$4,Data!$A$1:$DP$1,0)),Data!$A:$A,$E$5,Data!$L:$L,$E13)</f>
        <v>0</v>
      </c>
      <c r="CJ13" s="31">
        <f>SUMIFS(INDEX(Data!$A:$DP,,MATCH(CJ$4,Data!$A$1:$DP$1,0)),Data!$A:$A,$E$5,Data!$L:$L,$E13)</f>
        <v>0</v>
      </c>
      <c r="CK13" s="31">
        <f>SUMIFS(INDEX(Data!$A:$DP,,MATCH(CK$4,Data!$A$1:$DP$1,0)),Data!$A:$A,$E$5,Data!$L:$L,$E13)</f>
        <v>0</v>
      </c>
      <c r="CL13" s="32">
        <f>SUMIFS(INDEX(Data!$A:$DP,,MATCH(CL$4,Data!$A$1:$DP$1,0)),Data!$A:$A,$E$5,Data!$L:$L,$E13)</f>
        <v>0</v>
      </c>
      <c r="CM13" s="31">
        <f>SUMIFS(INDEX(Data!$A:$DP,,MATCH(CM$4,Data!$A$1:$DP$1,0)),Data!$A:$A,$E$5,Data!$L:$L,$E13)</f>
        <v>0</v>
      </c>
      <c r="CN13" s="31">
        <f>SUMIFS(INDEX(Data!$A:$DP,,MATCH(CN$4,Data!$A$1:$DP$1,0)),Data!$A:$A,$E$5,Data!$L:$L,$E13)</f>
        <v>0</v>
      </c>
      <c r="CO13" s="31">
        <f>SUMIFS(INDEX(Data!$A:$DP,,MATCH(CO$4,Data!$A$1:$DP$1,0)),Data!$A:$A,$E$5,Data!$L:$L,$E13)</f>
        <v>0</v>
      </c>
      <c r="CP13" s="31">
        <f>SUMIFS(INDEX(Data!$A:$DP,,MATCH(CP$4,Data!$A$1:$DP$1,0)),Data!$A:$A,$E$5,Data!$L:$L,$E13)</f>
        <v>0</v>
      </c>
      <c r="CQ13" s="31">
        <f>SUMIFS(INDEX(Data!$A:$DP,,MATCH(CQ$4,Data!$A$1:$DP$1,0)),Data!$A:$A,$E$5,Data!$L:$L,$E13)</f>
        <v>0</v>
      </c>
      <c r="CR13" s="31">
        <f>SUMIFS(INDEX(Data!$A:$DP,,MATCH(CR$4,Data!$A$1:$DP$1,0)),Data!$A:$A,$E$5,Data!$L:$L,$E13)</f>
        <v>0</v>
      </c>
      <c r="CS13" s="31">
        <f>SUMIFS(INDEX(Data!$A:$DP,,MATCH(CS$4,Data!$A$1:$DP$1,0)),Data!$A:$A,$E$5,Data!$L:$L,$E13)</f>
        <v>0</v>
      </c>
      <c r="CT13" s="31">
        <f>SUMIFS(INDEX(Data!$A:$DP,,MATCH(CT$4,Data!$A$1:$DP$1,0)),Data!$A:$A,$E$5,Data!$L:$L,$E13)</f>
        <v>0</v>
      </c>
      <c r="CU13" s="31">
        <f>SUMIFS(INDEX(Data!$A:$DP,,MATCH(CU$4,Data!$A$1:$DP$1,0)),Data!$A:$A,$E$5,Data!$L:$L,$E13)</f>
        <v>0</v>
      </c>
      <c r="CV13" s="31">
        <f>SUMIFS(INDEX(Data!$A:$DP,,MATCH(CV$4,Data!$A$1:$DP$1,0)),Data!$A:$A,$E$5,Data!$L:$L,$E13)</f>
        <v>0</v>
      </c>
      <c r="CW13" s="31">
        <f>SUMIFS(INDEX(Data!$A:$DP,,MATCH(CW$4,Data!$A$1:$DP$1,0)),Data!$A:$A,$E$5,Data!$L:$L,$E13)</f>
        <v>0</v>
      </c>
      <c r="CX13" s="31">
        <f>SUMIFS(INDEX(Data!$A:$DP,,MATCH(CX$4,Data!$A$1:$DP$1,0)),Data!$A:$A,$E$5,Data!$L:$L,$E13)</f>
        <v>0</v>
      </c>
      <c r="CY13" s="31">
        <f>SUMIFS(INDEX(Data!$A:$DP,,MATCH(CY$4,Data!$A$1:$DP$1,0)),Data!$A:$A,$E$5,Data!$L:$L,$E13)</f>
        <v>0</v>
      </c>
      <c r="CZ13" s="31">
        <f>SUMIFS(INDEX(Data!$A:$DP,,MATCH(CZ$4,Data!$A$1:$DP$1,0)),Data!$A:$A,$E$5,Data!$L:$L,$E13)</f>
        <v>0</v>
      </c>
      <c r="DA13" s="31">
        <f>SUMIFS(INDEX(Data!$A:$DP,,MATCH(DA$4,Data!$A$1:$DP$1,0)),Data!$A:$A,$E$5,Data!$L:$L,$E13)</f>
        <v>0</v>
      </c>
      <c r="DB13" s="31">
        <f>SUMIFS(INDEX(Data!$A:$DP,,MATCH(DB$4,Data!$A$1:$DP$1,0)),Data!$A:$A,$E$5,Data!$L:$L,$E13)</f>
        <v>0</v>
      </c>
      <c r="DC13" s="33">
        <f>SUMIFS(INDEX(Data!$A:$DP,,MATCH(DC$4,Data!$A$1:$DP$1,0)),Data!$A:$A,$E$5,Data!$L:$L,$E13)</f>
        <v>0</v>
      </c>
      <c r="DE13" s="44">
        <f t="shared" si="0"/>
        <v>0</v>
      </c>
      <c r="DF13" s="47">
        <f t="shared" si="1"/>
        <v>0</v>
      </c>
      <c r="DH13" s="39">
        <f>SUMIFS(INDEX(Data!$A:$DP,,MATCH(DH$4,Data!$A$1:$DP$1,0)),Data!$A:$A,$E$5,Data!$L:$L,$E13)</f>
        <v>0</v>
      </c>
      <c r="DI13" s="32">
        <f>SUMIFS(INDEX(Data!$A:$DP,,MATCH(DI$4,Data!$A$1:$DP$1,0)),Data!$A:$A,$E$5,Data!$L:$L,$E13)</f>
        <v>0</v>
      </c>
      <c r="DJ13" s="32">
        <f>SUMIFS(INDEX(Data!$A:$DP,,MATCH(DJ$4,Data!$A$1:$DP$1,0)),Data!$A:$A,$E$5,Data!$L:$L,$E13)</f>
        <v>0</v>
      </c>
      <c r="DK13" s="32">
        <f>SUMIFS(INDEX(Data!$A:$DP,,MATCH(DK$4,Data!$A$1:$DP$1,0)),Data!$A:$A,$E$5,Data!$L:$L,$E13)</f>
        <v>0</v>
      </c>
      <c r="DL13" s="32">
        <f>SUMIFS(INDEX(Data!$A:$DP,,MATCH(DL$4,Data!$A$1:$DP$1,0)),Data!$A:$A,$E$5,Data!$L:$L,$E13)</f>
        <v>0</v>
      </c>
      <c r="DM13" s="33">
        <f>SUMIFS(INDEX(Data!$A:$DP,,MATCH(DM$4,Data!$A$1:$DP$1,0)),Data!$A:$A,$E$5,Data!$L:$L,$E13)</f>
        <v>0</v>
      </c>
      <c r="DO13" s="44">
        <f t="shared" si="2"/>
        <v>0</v>
      </c>
      <c r="DP13" s="47">
        <f t="shared" si="3"/>
        <v>0</v>
      </c>
    </row>
    <row r="14" spans="5:120" s="19" customFormat="1" ht="23.25" hidden="1" customHeight="1" outlineLevel="1" x14ac:dyDescent="0.2">
      <c r="E14" s="59">
        <f>Lists!B23</f>
        <v>0</v>
      </c>
      <c r="F14" s="31">
        <f>SUMIFS(INDEX(Data!$A:$DP,,MATCH(F$4,Data!$A$1:$DP$1,0)),Data!$A:$A,$E$5,Data!$L:$L,$E14)</f>
        <v>0</v>
      </c>
      <c r="G14" s="31">
        <f>SUMIFS(INDEX(Data!$A:$DP,,MATCH(G$4,Data!$A$1:$DP$1,0)),Data!$A:$A,$E$5,Data!$L:$L,$E14)</f>
        <v>0</v>
      </c>
      <c r="H14" s="31">
        <f>SUMIFS(INDEX(Data!$A:$DP,,MATCH(H$4,Data!$A$1:$DP$1,0)),Data!$A:$A,$E$5,Data!$L:$L,$E14)</f>
        <v>0</v>
      </c>
      <c r="I14" s="31">
        <f>SUMIFS(INDEX(Data!$A:$DP,,MATCH(I$4,Data!$A$1:$DP$1,0)),Data!$A:$A,$E$5,Data!$L:$L,$E14)</f>
        <v>0</v>
      </c>
      <c r="J14" s="31">
        <f>SUMIFS(INDEX(Data!$A:$DP,,MATCH(J$4,Data!$A$1:$DP$1,0)),Data!$A:$A,$E$5,Data!$L:$L,$E14)</f>
        <v>0</v>
      </c>
      <c r="K14" s="31">
        <f>SUMIFS(INDEX(Data!$A:$DP,,MATCH(K$4,Data!$A$1:$DP$1,0)),Data!$A:$A,$E$5,Data!$L:$L,$E14)</f>
        <v>0</v>
      </c>
      <c r="L14" s="31">
        <f>SUMIFS(INDEX(Data!$A:$DP,,MATCH(L$4,Data!$A$1:$DP$1,0)),Data!$A:$A,$E$5,Data!$L:$L,$E14)</f>
        <v>0</v>
      </c>
      <c r="M14" s="31">
        <f>SUMIFS(INDEX(Data!$A:$DP,,MATCH(M$4,Data!$A$1:$DP$1,0)),Data!$A:$A,$E$5,Data!$L:$L,$E14)</f>
        <v>0</v>
      </c>
      <c r="N14" s="31">
        <f>SUMIFS(INDEX(Data!$A:$DP,,MATCH(N$4,Data!$A$1:$DP$1,0)),Data!$A:$A,$E$5,Data!$L:$L,$E14)</f>
        <v>0</v>
      </c>
      <c r="O14" s="31">
        <f>SUMIFS(INDEX(Data!$A:$DP,,MATCH(O$4,Data!$A$1:$DP$1,0)),Data!$A:$A,$E$5,Data!$L:$L,$E14)</f>
        <v>0</v>
      </c>
      <c r="P14" s="31">
        <f>SUMIFS(INDEX(Data!$A:$DP,,MATCH(P$4,Data!$A$1:$DP$1,0)),Data!$A:$A,$E$5,Data!$L:$L,$E14)</f>
        <v>0</v>
      </c>
      <c r="Q14" s="31">
        <f>SUMIFS(INDEX(Data!$A:$DP,,MATCH(Q$4,Data!$A$1:$DP$1,0)),Data!$A:$A,$E$5,Data!$L:$L,$E14)</f>
        <v>0</v>
      </c>
      <c r="R14" s="31">
        <f>SUMIFS(INDEX(Data!$A:$DP,,MATCH(R$4,Data!$A$1:$DP$1,0)),Data!$A:$A,$E$5,Data!$L:$L,$E14)</f>
        <v>0</v>
      </c>
      <c r="S14" s="31">
        <f>SUMIFS(INDEX(Data!$A:$DP,,MATCH(S$4,Data!$A$1:$DP$1,0)),Data!$A:$A,$E$5,Data!$L:$L,$E14)</f>
        <v>0</v>
      </c>
      <c r="T14" s="31">
        <f>SUMIFS(INDEX(Data!$A:$DP,,MATCH(T$4,Data!$A$1:$DP$1,0)),Data!$A:$A,$E$5,Data!$L:$L,$E14)</f>
        <v>0</v>
      </c>
      <c r="U14" s="31">
        <f>SUMIFS(INDEX(Data!$A:$DP,,MATCH(U$4,Data!$A$1:$DP$1,0)),Data!$A:$A,$E$5,Data!$L:$L,$E14)</f>
        <v>0</v>
      </c>
      <c r="V14" s="32">
        <f>SUMIFS(INDEX(Data!$A:$DP,,MATCH(V$4,Data!$A$1:$DP$1,0)),Data!$A:$A,$E$5,Data!$L:$L,$E14)</f>
        <v>0</v>
      </c>
      <c r="W14" s="31">
        <f>SUMIFS(INDEX(Data!$A:$DP,,MATCH(W$4,Data!$A$1:$DP$1,0)),Data!$A:$A,$E$5,Data!$L:$L,$E14)</f>
        <v>0</v>
      </c>
      <c r="X14" s="31">
        <f>SUMIFS(INDEX(Data!$A:$DP,,MATCH(X$4,Data!$A$1:$DP$1,0)),Data!$A:$A,$E$5,Data!$L:$L,$E14)</f>
        <v>0</v>
      </c>
      <c r="Y14" s="31">
        <f>SUMIFS(INDEX(Data!$A:$DP,,MATCH(Y$4,Data!$A$1:$DP$1,0)),Data!$A:$A,$E$5,Data!$L:$L,$E14)</f>
        <v>0</v>
      </c>
      <c r="Z14" s="31">
        <f>SUMIFS(INDEX(Data!$A:$DP,,MATCH(Z$4,Data!$A$1:$DP$1,0)),Data!$A:$A,$E$5,Data!$L:$L,$E14)</f>
        <v>0</v>
      </c>
      <c r="AA14" s="31">
        <f>SUMIFS(INDEX(Data!$A:$DP,,MATCH(AA$4,Data!$A$1:$DP$1,0)),Data!$A:$A,$E$5,Data!$L:$L,$E14)</f>
        <v>0</v>
      </c>
      <c r="AB14" s="31">
        <f>SUMIFS(INDEX(Data!$A:$DP,,MATCH(AB$4,Data!$A$1:$DP$1,0)),Data!$A:$A,$E$5,Data!$L:$L,$E14)</f>
        <v>0</v>
      </c>
      <c r="AC14" s="31">
        <f>SUMIFS(INDEX(Data!$A:$DP,,MATCH(AC$4,Data!$A$1:$DP$1,0)),Data!$A:$A,$E$5,Data!$L:$L,$E14)</f>
        <v>0</v>
      </c>
      <c r="AD14" s="31">
        <f>SUMIFS(INDEX(Data!$A:$DP,,MATCH(AD$4,Data!$A$1:$DP$1,0)),Data!$A:$A,$E$5,Data!$L:$L,$E14)</f>
        <v>0</v>
      </c>
      <c r="AE14" s="31">
        <f>SUMIFS(INDEX(Data!$A:$DP,,MATCH(AE$4,Data!$A$1:$DP$1,0)),Data!$A:$A,$E$5,Data!$L:$L,$E14)</f>
        <v>0</v>
      </c>
      <c r="AF14" s="31">
        <f>SUMIFS(INDEX(Data!$A:$DP,,MATCH(AF$4,Data!$A$1:$DP$1,0)),Data!$A:$A,$E$5,Data!$L:$L,$E14)</f>
        <v>0</v>
      </c>
      <c r="AG14" s="31">
        <f>SUMIFS(INDEX(Data!$A:$DP,,MATCH(AG$4,Data!$A$1:$DP$1,0)),Data!$A:$A,$E$5,Data!$L:$L,$E14)</f>
        <v>0</v>
      </c>
      <c r="AH14" s="31">
        <f>SUMIFS(INDEX(Data!$A:$DP,,MATCH(AH$4,Data!$A$1:$DP$1,0)),Data!$A:$A,$E$5,Data!$L:$L,$E14)</f>
        <v>0</v>
      </c>
      <c r="AI14" s="31">
        <f>SUMIFS(INDEX(Data!$A:$DP,,MATCH(AI$4,Data!$A$1:$DP$1,0)),Data!$A:$A,$E$5,Data!$L:$L,$E14)</f>
        <v>0</v>
      </c>
      <c r="AJ14" s="31">
        <f>SUMIFS(INDEX(Data!$A:$DP,,MATCH(AJ$4,Data!$A$1:$DP$1,0)),Data!$A:$A,$E$5,Data!$L:$L,$E14)</f>
        <v>0</v>
      </c>
      <c r="AK14" s="31">
        <f>SUMIFS(INDEX(Data!$A:$DP,,MATCH(AK$4,Data!$A$1:$DP$1,0)),Data!$A:$A,$E$5,Data!$L:$L,$E14)</f>
        <v>0</v>
      </c>
      <c r="AL14" s="31">
        <f>SUMIFS(INDEX(Data!$A:$DP,,MATCH(AL$4,Data!$A$1:$DP$1,0)),Data!$A:$A,$E$5,Data!$L:$L,$E14)</f>
        <v>0</v>
      </c>
      <c r="AM14" s="32">
        <f>SUMIFS(INDEX(Data!$A:$DP,,MATCH(AM$4,Data!$A$1:$DP$1,0)),Data!$A:$A,$E$5,Data!$L:$L,$E14)</f>
        <v>0</v>
      </c>
      <c r="AN14" s="31">
        <f>SUMIFS(INDEX(Data!$A:$DP,,MATCH(AN$4,Data!$A$1:$DP$1,0)),Data!$A:$A,$E$5,Data!$L:$L,$E14)</f>
        <v>0</v>
      </c>
      <c r="AO14" s="31">
        <f>SUMIFS(INDEX(Data!$A:$DP,,MATCH(AO$4,Data!$A$1:$DP$1,0)),Data!$A:$A,$E$5,Data!$L:$L,$E14)</f>
        <v>0</v>
      </c>
      <c r="AP14" s="31">
        <f>SUMIFS(INDEX(Data!$A:$DP,,MATCH(AP$4,Data!$A$1:$DP$1,0)),Data!$A:$A,$E$5,Data!$L:$L,$E14)</f>
        <v>0</v>
      </c>
      <c r="AQ14" s="31">
        <f>SUMIFS(INDEX(Data!$A:$DP,,MATCH(AQ$4,Data!$A$1:$DP$1,0)),Data!$A:$A,$E$5,Data!$L:$L,$E14)</f>
        <v>0</v>
      </c>
      <c r="AR14" s="31">
        <f>SUMIFS(INDEX(Data!$A:$DP,,MATCH(AR$4,Data!$A$1:$DP$1,0)),Data!$A:$A,$E$5,Data!$L:$L,$E14)</f>
        <v>0</v>
      </c>
      <c r="AS14" s="31">
        <f>SUMIFS(INDEX(Data!$A:$DP,,MATCH(AS$4,Data!$A$1:$DP$1,0)),Data!$A:$A,$E$5,Data!$L:$L,$E14)</f>
        <v>0</v>
      </c>
      <c r="AT14" s="31">
        <f>SUMIFS(INDEX(Data!$A:$DP,,MATCH(AT$4,Data!$A$1:$DP$1,0)),Data!$A:$A,$E$5,Data!$L:$L,$E14)</f>
        <v>0</v>
      </c>
      <c r="AU14" s="31">
        <f>SUMIFS(INDEX(Data!$A:$DP,,MATCH(AU$4,Data!$A$1:$DP$1,0)),Data!$A:$A,$E$5,Data!$L:$L,$E14)</f>
        <v>0</v>
      </c>
      <c r="AV14" s="31">
        <f>SUMIFS(INDEX(Data!$A:$DP,,MATCH(AV$4,Data!$A$1:$DP$1,0)),Data!$A:$A,$E$5,Data!$L:$L,$E14)</f>
        <v>0</v>
      </c>
      <c r="AW14" s="31">
        <f>SUMIFS(INDEX(Data!$A:$DP,,MATCH(AW$4,Data!$A$1:$DP$1,0)),Data!$A:$A,$E$5,Data!$L:$L,$E14)</f>
        <v>0</v>
      </c>
      <c r="AX14" s="31">
        <f>SUMIFS(INDEX(Data!$A:$DP,,MATCH(AX$4,Data!$A$1:$DP$1,0)),Data!$A:$A,$E$5,Data!$L:$L,$E14)</f>
        <v>0</v>
      </c>
      <c r="AY14" s="31">
        <f>SUMIFS(INDEX(Data!$A:$DP,,MATCH(AY$4,Data!$A$1:$DP$1,0)),Data!$A:$A,$E$5,Data!$L:$L,$E14)</f>
        <v>0</v>
      </c>
      <c r="AZ14" s="31">
        <f>SUMIFS(INDEX(Data!$A:$DP,,MATCH(AZ$4,Data!$A$1:$DP$1,0)),Data!$A:$A,$E$5,Data!$L:$L,$E14)</f>
        <v>0</v>
      </c>
      <c r="BA14" s="31">
        <f>SUMIFS(INDEX(Data!$A:$DP,,MATCH(BA$4,Data!$A$1:$DP$1,0)),Data!$A:$A,$E$5,Data!$L:$L,$E14)</f>
        <v>0</v>
      </c>
      <c r="BB14" s="31">
        <f>SUMIFS(INDEX(Data!$A:$DP,,MATCH(BB$4,Data!$A$1:$DP$1,0)),Data!$A:$A,$E$5,Data!$L:$L,$E14)</f>
        <v>0</v>
      </c>
      <c r="BC14" s="31">
        <f>SUMIFS(INDEX(Data!$A:$DP,,MATCH(BC$4,Data!$A$1:$DP$1,0)),Data!$A:$A,$E$5,Data!$L:$L,$E14)</f>
        <v>0</v>
      </c>
      <c r="BD14" s="32">
        <f>SUMIFS(INDEX(Data!$A:$DP,,MATCH(BD$4,Data!$A$1:$DP$1,0)),Data!$A:$A,$E$5,Data!$L:$L,$E14)</f>
        <v>0</v>
      </c>
      <c r="BE14" s="31">
        <f>SUMIFS(INDEX(Data!$A:$DP,,MATCH(BE$4,Data!$A$1:$DP$1,0)),Data!$A:$A,$E$5,Data!$L:$L,$E14)</f>
        <v>0</v>
      </c>
      <c r="BF14" s="31">
        <f>SUMIFS(INDEX(Data!$A:$DP,,MATCH(BF$4,Data!$A$1:$DP$1,0)),Data!$A:$A,$E$5,Data!$L:$L,$E14)</f>
        <v>0</v>
      </c>
      <c r="BG14" s="31">
        <f>SUMIFS(INDEX(Data!$A:$DP,,MATCH(BG$4,Data!$A$1:$DP$1,0)),Data!$A:$A,$E$5,Data!$L:$L,$E14)</f>
        <v>0</v>
      </c>
      <c r="BH14" s="31">
        <f>SUMIFS(INDEX(Data!$A:$DP,,MATCH(BH$4,Data!$A$1:$DP$1,0)),Data!$A:$A,$E$5,Data!$L:$L,$E14)</f>
        <v>0</v>
      </c>
      <c r="BI14" s="31">
        <f>SUMIFS(INDEX(Data!$A:$DP,,MATCH(BI$4,Data!$A$1:$DP$1,0)),Data!$A:$A,$E$5,Data!$L:$L,$E14)</f>
        <v>0</v>
      </c>
      <c r="BJ14" s="31">
        <f>SUMIFS(INDEX(Data!$A:$DP,,MATCH(BJ$4,Data!$A$1:$DP$1,0)),Data!$A:$A,$E$5,Data!$L:$L,$E14)</f>
        <v>0</v>
      </c>
      <c r="BK14" s="31">
        <f>SUMIFS(INDEX(Data!$A:$DP,,MATCH(BK$4,Data!$A$1:$DP$1,0)),Data!$A:$A,$E$5,Data!$L:$L,$E14)</f>
        <v>0</v>
      </c>
      <c r="BL14" s="31">
        <f>SUMIFS(INDEX(Data!$A:$DP,,MATCH(BL$4,Data!$A$1:$DP$1,0)),Data!$A:$A,$E$5,Data!$L:$L,$E14)</f>
        <v>0</v>
      </c>
      <c r="BM14" s="31">
        <f>SUMIFS(INDEX(Data!$A:$DP,,MATCH(BM$4,Data!$A$1:$DP$1,0)),Data!$A:$A,$E$5,Data!$L:$L,$E14)</f>
        <v>0</v>
      </c>
      <c r="BN14" s="31">
        <f>SUMIFS(INDEX(Data!$A:$DP,,MATCH(BN$4,Data!$A$1:$DP$1,0)),Data!$A:$A,$E$5,Data!$L:$L,$E14)</f>
        <v>0</v>
      </c>
      <c r="BO14" s="31">
        <f>SUMIFS(INDEX(Data!$A:$DP,,MATCH(BO$4,Data!$A$1:$DP$1,0)),Data!$A:$A,$E$5,Data!$L:$L,$E14)</f>
        <v>0</v>
      </c>
      <c r="BP14" s="31">
        <f>SUMIFS(INDEX(Data!$A:$DP,,MATCH(BP$4,Data!$A$1:$DP$1,0)),Data!$A:$A,$E$5,Data!$L:$L,$E14)</f>
        <v>0</v>
      </c>
      <c r="BQ14" s="31">
        <f>SUMIFS(INDEX(Data!$A:$DP,,MATCH(BQ$4,Data!$A$1:$DP$1,0)),Data!$A:$A,$E$5,Data!$L:$L,$E14)</f>
        <v>0</v>
      </c>
      <c r="BR14" s="31">
        <f>SUMIFS(INDEX(Data!$A:$DP,,MATCH(BR$4,Data!$A$1:$DP$1,0)),Data!$A:$A,$E$5,Data!$L:$L,$E14)</f>
        <v>0</v>
      </c>
      <c r="BS14" s="31">
        <f>SUMIFS(INDEX(Data!$A:$DP,,MATCH(BS$4,Data!$A$1:$DP$1,0)),Data!$A:$A,$E$5,Data!$L:$L,$E14)</f>
        <v>0</v>
      </c>
      <c r="BT14" s="31">
        <f>SUMIFS(INDEX(Data!$A:$DP,,MATCH(BT$4,Data!$A$1:$DP$1,0)),Data!$A:$A,$E$5,Data!$L:$L,$E14)</f>
        <v>0</v>
      </c>
      <c r="BU14" s="32">
        <f>SUMIFS(INDEX(Data!$A:$DP,,MATCH(BU$4,Data!$A$1:$DP$1,0)),Data!$A:$A,$E$5,Data!$L:$L,$E14)</f>
        <v>0</v>
      </c>
      <c r="BV14" s="31">
        <f>SUMIFS(INDEX(Data!$A:$DP,,MATCH(BV$4,Data!$A$1:$DP$1,0)),Data!$A:$A,$E$5,Data!$L:$L,$E14)</f>
        <v>0</v>
      </c>
      <c r="BW14" s="31">
        <f>SUMIFS(INDEX(Data!$A:$DP,,MATCH(BW$4,Data!$A$1:$DP$1,0)),Data!$A:$A,$E$5,Data!$L:$L,$E14)</f>
        <v>0</v>
      </c>
      <c r="BX14" s="31">
        <f>SUMIFS(INDEX(Data!$A:$DP,,MATCH(BX$4,Data!$A$1:$DP$1,0)),Data!$A:$A,$E$5,Data!$L:$L,$E14)</f>
        <v>0</v>
      </c>
      <c r="BY14" s="31">
        <f>SUMIFS(INDEX(Data!$A:$DP,,MATCH(BY$4,Data!$A$1:$DP$1,0)),Data!$A:$A,$E$5,Data!$L:$L,$E14)</f>
        <v>0</v>
      </c>
      <c r="BZ14" s="31">
        <f>SUMIFS(INDEX(Data!$A:$DP,,MATCH(BZ$4,Data!$A$1:$DP$1,0)),Data!$A:$A,$E$5,Data!$L:$L,$E14)</f>
        <v>0</v>
      </c>
      <c r="CA14" s="31">
        <f>SUMIFS(INDEX(Data!$A:$DP,,MATCH(CA$4,Data!$A$1:$DP$1,0)),Data!$A:$A,$E$5,Data!$L:$L,$E14)</f>
        <v>0</v>
      </c>
      <c r="CB14" s="31">
        <f>SUMIFS(INDEX(Data!$A:$DP,,MATCH(CB$4,Data!$A$1:$DP$1,0)),Data!$A:$A,$E$5,Data!$L:$L,$E14)</f>
        <v>0</v>
      </c>
      <c r="CC14" s="31">
        <f>SUMIFS(INDEX(Data!$A:$DP,,MATCH(CC$4,Data!$A$1:$DP$1,0)),Data!$A:$A,$E$5,Data!$L:$L,$E14)</f>
        <v>0</v>
      </c>
      <c r="CD14" s="31">
        <f>SUMIFS(INDEX(Data!$A:$DP,,MATCH(CD$4,Data!$A$1:$DP$1,0)),Data!$A:$A,$E$5,Data!$L:$L,$E14)</f>
        <v>0</v>
      </c>
      <c r="CE14" s="31">
        <f>SUMIFS(INDEX(Data!$A:$DP,,MATCH(CE$4,Data!$A$1:$DP$1,0)),Data!$A:$A,$E$5,Data!$L:$L,$E14)</f>
        <v>0</v>
      </c>
      <c r="CF14" s="31">
        <f>SUMIFS(INDEX(Data!$A:$DP,,MATCH(CF$4,Data!$A$1:$DP$1,0)),Data!$A:$A,$E$5,Data!$L:$L,$E14)</f>
        <v>0</v>
      </c>
      <c r="CG14" s="31">
        <f>SUMIFS(INDEX(Data!$A:$DP,,MATCH(CG$4,Data!$A$1:$DP$1,0)),Data!$A:$A,$E$5,Data!$L:$L,$E14)</f>
        <v>0</v>
      </c>
      <c r="CH14" s="31">
        <f>SUMIFS(INDEX(Data!$A:$DP,,MATCH(CH$4,Data!$A$1:$DP$1,0)),Data!$A:$A,$E$5,Data!$L:$L,$E14)</f>
        <v>0</v>
      </c>
      <c r="CI14" s="31">
        <f>SUMIFS(INDEX(Data!$A:$DP,,MATCH(CI$4,Data!$A$1:$DP$1,0)),Data!$A:$A,$E$5,Data!$L:$L,$E14)</f>
        <v>0</v>
      </c>
      <c r="CJ14" s="31">
        <f>SUMIFS(INDEX(Data!$A:$DP,,MATCH(CJ$4,Data!$A$1:$DP$1,0)),Data!$A:$A,$E$5,Data!$L:$L,$E14)</f>
        <v>0</v>
      </c>
      <c r="CK14" s="31">
        <f>SUMIFS(INDEX(Data!$A:$DP,,MATCH(CK$4,Data!$A$1:$DP$1,0)),Data!$A:$A,$E$5,Data!$L:$L,$E14)</f>
        <v>0</v>
      </c>
      <c r="CL14" s="32">
        <f>SUMIFS(INDEX(Data!$A:$DP,,MATCH(CL$4,Data!$A$1:$DP$1,0)),Data!$A:$A,$E$5,Data!$L:$L,$E14)</f>
        <v>0</v>
      </c>
      <c r="CM14" s="31">
        <f>SUMIFS(INDEX(Data!$A:$DP,,MATCH(CM$4,Data!$A$1:$DP$1,0)),Data!$A:$A,$E$5,Data!$L:$L,$E14)</f>
        <v>0</v>
      </c>
      <c r="CN14" s="31">
        <f>SUMIFS(INDEX(Data!$A:$DP,,MATCH(CN$4,Data!$A$1:$DP$1,0)),Data!$A:$A,$E$5,Data!$L:$L,$E14)</f>
        <v>0</v>
      </c>
      <c r="CO14" s="31">
        <f>SUMIFS(INDEX(Data!$A:$DP,,MATCH(CO$4,Data!$A$1:$DP$1,0)),Data!$A:$A,$E$5,Data!$L:$L,$E14)</f>
        <v>0</v>
      </c>
      <c r="CP14" s="31">
        <f>SUMIFS(INDEX(Data!$A:$DP,,MATCH(CP$4,Data!$A$1:$DP$1,0)),Data!$A:$A,$E$5,Data!$L:$L,$E14)</f>
        <v>0</v>
      </c>
      <c r="CQ14" s="31">
        <f>SUMIFS(INDEX(Data!$A:$DP,,MATCH(CQ$4,Data!$A$1:$DP$1,0)),Data!$A:$A,$E$5,Data!$L:$L,$E14)</f>
        <v>0</v>
      </c>
      <c r="CR14" s="31">
        <f>SUMIFS(INDEX(Data!$A:$DP,,MATCH(CR$4,Data!$A$1:$DP$1,0)),Data!$A:$A,$E$5,Data!$L:$L,$E14)</f>
        <v>0</v>
      </c>
      <c r="CS14" s="31">
        <f>SUMIFS(INDEX(Data!$A:$DP,,MATCH(CS$4,Data!$A$1:$DP$1,0)),Data!$A:$A,$E$5,Data!$L:$L,$E14)</f>
        <v>0</v>
      </c>
      <c r="CT14" s="31">
        <f>SUMIFS(INDEX(Data!$A:$DP,,MATCH(CT$4,Data!$A$1:$DP$1,0)),Data!$A:$A,$E$5,Data!$L:$L,$E14)</f>
        <v>0</v>
      </c>
      <c r="CU14" s="31">
        <f>SUMIFS(INDEX(Data!$A:$DP,,MATCH(CU$4,Data!$A$1:$DP$1,0)),Data!$A:$A,$E$5,Data!$L:$L,$E14)</f>
        <v>0</v>
      </c>
      <c r="CV14" s="31">
        <f>SUMIFS(INDEX(Data!$A:$DP,,MATCH(CV$4,Data!$A$1:$DP$1,0)),Data!$A:$A,$E$5,Data!$L:$L,$E14)</f>
        <v>0</v>
      </c>
      <c r="CW14" s="31">
        <f>SUMIFS(INDEX(Data!$A:$DP,,MATCH(CW$4,Data!$A$1:$DP$1,0)),Data!$A:$A,$E$5,Data!$L:$L,$E14)</f>
        <v>0</v>
      </c>
      <c r="CX14" s="31">
        <f>SUMIFS(INDEX(Data!$A:$DP,,MATCH(CX$4,Data!$A$1:$DP$1,0)),Data!$A:$A,$E$5,Data!$L:$L,$E14)</f>
        <v>0</v>
      </c>
      <c r="CY14" s="31">
        <f>SUMIFS(INDEX(Data!$A:$DP,,MATCH(CY$4,Data!$A$1:$DP$1,0)),Data!$A:$A,$E$5,Data!$L:$L,$E14)</f>
        <v>0</v>
      </c>
      <c r="CZ14" s="31">
        <f>SUMIFS(INDEX(Data!$A:$DP,,MATCH(CZ$4,Data!$A$1:$DP$1,0)),Data!$A:$A,$E$5,Data!$L:$L,$E14)</f>
        <v>0</v>
      </c>
      <c r="DA14" s="31">
        <f>SUMIFS(INDEX(Data!$A:$DP,,MATCH(DA$4,Data!$A$1:$DP$1,0)),Data!$A:$A,$E$5,Data!$L:$L,$E14)</f>
        <v>0</v>
      </c>
      <c r="DB14" s="31">
        <f>SUMIFS(INDEX(Data!$A:$DP,,MATCH(DB$4,Data!$A$1:$DP$1,0)),Data!$A:$A,$E$5,Data!$L:$L,$E14)</f>
        <v>0</v>
      </c>
      <c r="DC14" s="33">
        <f>SUMIFS(INDEX(Data!$A:$DP,,MATCH(DC$4,Data!$A$1:$DP$1,0)),Data!$A:$A,$E$5,Data!$L:$L,$E14)</f>
        <v>0</v>
      </c>
      <c r="DE14" s="44">
        <f t="shared" si="0"/>
        <v>0</v>
      </c>
      <c r="DF14" s="47">
        <f t="shared" si="1"/>
        <v>0</v>
      </c>
      <c r="DH14" s="39">
        <f>SUMIFS(INDEX(Data!$A:$DP,,MATCH(DH$4,Data!$A$1:$DP$1,0)),Data!$A:$A,$E$5,Data!$L:$L,$E14)</f>
        <v>0</v>
      </c>
      <c r="DI14" s="32">
        <f>SUMIFS(INDEX(Data!$A:$DP,,MATCH(DI$4,Data!$A$1:$DP$1,0)),Data!$A:$A,$E$5,Data!$L:$L,$E14)</f>
        <v>0</v>
      </c>
      <c r="DJ14" s="32">
        <f>SUMIFS(INDEX(Data!$A:$DP,,MATCH(DJ$4,Data!$A$1:$DP$1,0)),Data!$A:$A,$E$5,Data!$L:$L,$E14)</f>
        <v>0</v>
      </c>
      <c r="DK14" s="32">
        <f>SUMIFS(INDEX(Data!$A:$DP,,MATCH(DK$4,Data!$A$1:$DP$1,0)),Data!$A:$A,$E$5,Data!$L:$L,$E14)</f>
        <v>0</v>
      </c>
      <c r="DL14" s="32">
        <f>SUMIFS(INDEX(Data!$A:$DP,,MATCH(DL$4,Data!$A$1:$DP$1,0)),Data!$A:$A,$E$5,Data!$L:$L,$E14)</f>
        <v>0</v>
      </c>
      <c r="DM14" s="33">
        <f>SUMIFS(INDEX(Data!$A:$DP,,MATCH(DM$4,Data!$A$1:$DP$1,0)),Data!$A:$A,$E$5,Data!$L:$L,$E14)</f>
        <v>0</v>
      </c>
      <c r="DO14" s="44">
        <f t="shared" si="2"/>
        <v>0</v>
      </c>
      <c r="DP14" s="47">
        <f t="shared" si="3"/>
        <v>0</v>
      </c>
    </row>
    <row r="15" spans="5:120" s="19" customFormat="1" ht="23.25" hidden="1" customHeight="1" outlineLevel="1" x14ac:dyDescent="0.2">
      <c r="E15" s="56">
        <f>Lists!B24</f>
        <v>0</v>
      </c>
      <c r="F15" s="31">
        <f>SUMIFS(INDEX(Data!$A:$DP,,MATCH(F$4,Data!$A$1:$DP$1,0)),Data!$A:$A,$E15)</f>
        <v>0</v>
      </c>
      <c r="G15" s="31">
        <f>SUMIFS(INDEX(Data!$A:$DP,,MATCH(G$4,Data!$A$1:$DP$1,0)),Data!$A:$A,$E15)</f>
        <v>0</v>
      </c>
      <c r="H15" s="31">
        <f>SUMIFS(INDEX(Data!$A:$DP,,MATCH(H$4,Data!$A$1:$DP$1,0)),Data!$A:$A,$E15)</f>
        <v>0</v>
      </c>
      <c r="I15" s="31">
        <f>SUMIFS(INDEX(Data!$A:$DP,,MATCH(I$4,Data!$A$1:$DP$1,0)),Data!$A:$A,$E15)</f>
        <v>0</v>
      </c>
      <c r="J15" s="31">
        <f>SUMIFS(INDEX(Data!$A:$DP,,MATCH(J$4,Data!$A$1:$DP$1,0)),Data!$A:$A,$E15)</f>
        <v>0</v>
      </c>
      <c r="K15" s="31">
        <f>SUMIFS(INDEX(Data!$A:$DP,,MATCH(K$4,Data!$A$1:$DP$1,0)),Data!$A:$A,$E15)</f>
        <v>0</v>
      </c>
      <c r="L15" s="31">
        <f>SUMIFS(INDEX(Data!$A:$DP,,MATCH(L$4,Data!$A$1:$DP$1,0)),Data!$A:$A,$E15)</f>
        <v>0</v>
      </c>
      <c r="M15" s="31">
        <f>SUMIFS(INDEX(Data!$A:$DP,,MATCH(M$4,Data!$A$1:$DP$1,0)),Data!$A:$A,$E15)</f>
        <v>0</v>
      </c>
      <c r="N15" s="31">
        <f>SUMIFS(INDEX(Data!$A:$DP,,MATCH(N$4,Data!$A$1:$DP$1,0)),Data!$A:$A,$E15)</f>
        <v>0</v>
      </c>
      <c r="O15" s="31">
        <f>SUMIFS(INDEX(Data!$A:$DP,,MATCH(O$4,Data!$A$1:$DP$1,0)),Data!$A:$A,$E15)</f>
        <v>0</v>
      </c>
      <c r="P15" s="31">
        <f>SUMIFS(INDEX(Data!$A:$DP,,MATCH(P$4,Data!$A$1:$DP$1,0)),Data!$A:$A,$E15)</f>
        <v>0</v>
      </c>
      <c r="Q15" s="31">
        <f>SUMIFS(INDEX(Data!$A:$DP,,MATCH(Q$4,Data!$A$1:$DP$1,0)),Data!$A:$A,$E15)</f>
        <v>0</v>
      </c>
      <c r="R15" s="31">
        <f>SUMIFS(INDEX(Data!$A:$DP,,MATCH(R$4,Data!$A$1:$DP$1,0)),Data!$A:$A,$E15)</f>
        <v>0</v>
      </c>
      <c r="S15" s="31">
        <f>SUMIFS(INDEX(Data!$A:$DP,,MATCH(S$4,Data!$A$1:$DP$1,0)),Data!$A:$A,$E15)</f>
        <v>0</v>
      </c>
      <c r="T15" s="31">
        <f>SUMIFS(INDEX(Data!$A:$DP,,MATCH(T$4,Data!$A$1:$DP$1,0)),Data!$A:$A,$E15)</f>
        <v>0</v>
      </c>
      <c r="U15" s="31">
        <f>SUMIFS(INDEX(Data!$A:$DP,,MATCH(U$4,Data!$A$1:$DP$1,0)),Data!$A:$A,$E15)</f>
        <v>0</v>
      </c>
      <c r="V15" s="32">
        <f>SUMIFS(INDEX(Data!$A:$DP,,MATCH(V$4,Data!$A$1:$DP$1,0)),Data!$A:$A,$E15)</f>
        <v>0</v>
      </c>
      <c r="W15" s="31">
        <f>SUMIFS(INDEX(Data!$A:$DP,,MATCH(W$4,Data!$A$1:$DP$1,0)),Data!$A:$A,$E15)</f>
        <v>0</v>
      </c>
      <c r="X15" s="31">
        <f>SUMIFS(INDEX(Data!$A:$DP,,MATCH(X$4,Data!$A$1:$DP$1,0)),Data!$A:$A,$E15)</f>
        <v>0</v>
      </c>
      <c r="Y15" s="31">
        <f>SUMIFS(INDEX(Data!$A:$DP,,MATCH(Y$4,Data!$A$1:$DP$1,0)),Data!$A:$A,$E15)</f>
        <v>0</v>
      </c>
      <c r="Z15" s="31">
        <f>SUMIFS(INDEX(Data!$A:$DP,,MATCH(Z$4,Data!$A$1:$DP$1,0)),Data!$A:$A,$E15)</f>
        <v>0</v>
      </c>
      <c r="AA15" s="31">
        <f>SUMIFS(INDEX(Data!$A:$DP,,MATCH(AA$4,Data!$A$1:$DP$1,0)),Data!$A:$A,$E15)</f>
        <v>0</v>
      </c>
      <c r="AB15" s="31">
        <f>SUMIFS(INDEX(Data!$A:$DP,,MATCH(AB$4,Data!$A$1:$DP$1,0)),Data!$A:$A,$E15)</f>
        <v>0</v>
      </c>
      <c r="AC15" s="31">
        <f>SUMIFS(INDEX(Data!$A:$DP,,MATCH(AC$4,Data!$A$1:$DP$1,0)),Data!$A:$A,$E15)</f>
        <v>0</v>
      </c>
      <c r="AD15" s="31">
        <f>SUMIFS(INDEX(Data!$A:$DP,,MATCH(AD$4,Data!$A$1:$DP$1,0)),Data!$A:$A,$E15)</f>
        <v>0</v>
      </c>
      <c r="AE15" s="31">
        <f>SUMIFS(INDEX(Data!$A:$DP,,MATCH(AE$4,Data!$A$1:$DP$1,0)),Data!$A:$A,$E15)</f>
        <v>0</v>
      </c>
      <c r="AF15" s="31">
        <f>SUMIFS(INDEX(Data!$A:$DP,,MATCH(AF$4,Data!$A$1:$DP$1,0)),Data!$A:$A,$E15)</f>
        <v>0</v>
      </c>
      <c r="AG15" s="31">
        <f>SUMIFS(INDEX(Data!$A:$DP,,MATCH(AG$4,Data!$A$1:$DP$1,0)),Data!$A:$A,$E15)</f>
        <v>0</v>
      </c>
      <c r="AH15" s="31">
        <f>SUMIFS(INDEX(Data!$A:$DP,,MATCH(AH$4,Data!$A$1:$DP$1,0)),Data!$A:$A,$E15)</f>
        <v>0</v>
      </c>
      <c r="AI15" s="31">
        <f>SUMIFS(INDEX(Data!$A:$DP,,MATCH(AI$4,Data!$A$1:$DP$1,0)),Data!$A:$A,$E15)</f>
        <v>0</v>
      </c>
      <c r="AJ15" s="31">
        <f>SUMIFS(INDEX(Data!$A:$DP,,MATCH(AJ$4,Data!$A$1:$DP$1,0)),Data!$A:$A,$E15)</f>
        <v>0</v>
      </c>
      <c r="AK15" s="31">
        <f>SUMIFS(INDEX(Data!$A:$DP,,MATCH(AK$4,Data!$A$1:$DP$1,0)),Data!$A:$A,$E15)</f>
        <v>0</v>
      </c>
      <c r="AL15" s="31">
        <f>SUMIFS(INDEX(Data!$A:$DP,,MATCH(AL$4,Data!$A$1:$DP$1,0)),Data!$A:$A,$E15)</f>
        <v>0</v>
      </c>
      <c r="AM15" s="32">
        <f>SUMIFS(INDEX(Data!$A:$DP,,MATCH(AM$4,Data!$A$1:$DP$1,0)),Data!$A:$A,$E15)</f>
        <v>0</v>
      </c>
      <c r="AN15" s="31">
        <f>SUMIFS(INDEX(Data!$A:$DP,,MATCH(AN$4,Data!$A$1:$DP$1,0)),Data!$A:$A,$E15)</f>
        <v>0</v>
      </c>
      <c r="AO15" s="31">
        <f>SUMIFS(INDEX(Data!$A:$DP,,MATCH(AO$4,Data!$A$1:$DP$1,0)),Data!$A:$A,$E15)</f>
        <v>0</v>
      </c>
      <c r="AP15" s="31">
        <f>SUMIFS(INDEX(Data!$A:$DP,,MATCH(AP$4,Data!$A$1:$DP$1,0)),Data!$A:$A,$E15)</f>
        <v>0</v>
      </c>
      <c r="AQ15" s="31">
        <f>SUMIFS(INDEX(Data!$A:$DP,,MATCH(AQ$4,Data!$A$1:$DP$1,0)),Data!$A:$A,$E15)</f>
        <v>0</v>
      </c>
      <c r="AR15" s="31">
        <f>SUMIFS(INDEX(Data!$A:$DP,,MATCH(AR$4,Data!$A$1:$DP$1,0)),Data!$A:$A,$E15)</f>
        <v>0</v>
      </c>
      <c r="AS15" s="31">
        <f>SUMIFS(INDEX(Data!$A:$DP,,MATCH(AS$4,Data!$A$1:$DP$1,0)),Data!$A:$A,$E15)</f>
        <v>0</v>
      </c>
      <c r="AT15" s="31">
        <f>SUMIFS(INDEX(Data!$A:$DP,,MATCH(AT$4,Data!$A$1:$DP$1,0)),Data!$A:$A,$E15)</f>
        <v>0</v>
      </c>
      <c r="AU15" s="31">
        <f>SUMIFS(INDEX(Data!$A:$DP,,MATCH(AU$4,Data!$A$1:$DP$1,0)),Data!$A:$A,$E15)</f>
        <v>0</v>
      </c>
      <c r="AV15" s="31">
        <f>SUMIFS(INDEX(Data!$A:$DP,,MATCH(AV$4,Data!$A$1:$DP$1,0)),Data!$A:$A,$E15)</f>
        <v>0</v>
      </c>
      <c r="AW15" s="31">
        <f>SUMIFS(INDEX(Data!$A:$DP,,MATCH(AW$4,Data!$A$1:$DP$1,0)),Data!$A:$A,$E15)</f>
        <v>0</v>
      </c>
      <c r="AX15" s="31">
        <f>SUMIFS(INDEX(Data!$A:$DP,,MATCH(AX$4,Data!$A$1:$DP$1,0)),Data!$A:$A,$E15)</f>
        <v>0</v>
      </c>
      <c r="AY15" s="31">
        <f>SUMIFS(INDEX(Data!$A:$DP,,MATCH(AY$4,Data!$A$1:$DP$1,0)),Data!$A:$A,$E15)</f>
        <v>0</v>
      </c>
      <c r="AZ15" s="31">
        <f>SUMIFS(INDEX(Data!$A:$DP,,MATCH(AZ$4,Data!$A$1:$DP$1,0)),Data!$A:$A,$E15)</f>
        <v>0</v>
      </c>
      <c r="BA15" s="31">
        <f>SUMIFS(INDEX(Data!$A:$DP,,MATCH(BA$4,Data!$A$1:$DP$1,0)),Data!$A:$A,$E15)</f>
        <v>0</v>
      </c>
      <c r="BB15" s="31">
        <f>SUMIFS(INDEX(Data!$A:$DP,,MATCH(BB$4,Data!$A$1:$DP$1,0)),Data!$A:$A,$E15)</f>
        <v>0</v>
      </c>
      <c r="BC15" s="31">
        <f>SUMIFS(INDEX(Data!$A:$DP,,MATCH(BC$4,Data!$A$1:$DP$1,0)),Data!$A:$A,$E15)</f>
        <v>0</v>
      </c>
      <c r="BD15" s="32">
        <f>SUMIFS(INDEX(Data!$A:$DP,,MATCH(BD$4,Data!$A$1:$DP$1,0)),Data!$A:$A,$E15)</f>
        <v>0</v>
      </c>
      <c r="BE15" s="31">
        <f>SUMIFS(INDEX(Data!$A:$DP,,MATCH(BE$4,Data!$A$1:$DP$1,0)),Data!$A:$A,$E15)</f>
        <v>0</v>
      </c>
      <c r="BF15" s="31">
        <f>SUMIFS(INDEX(Data!$A:$DP,,MATCH(BF$4,Data!$A$1:$DP$1,0)),Data!$A:$A,$E15)</f>
        <v>0</v>
      </c>
      <c r="BG15" s="31">
        <f>SUMIFS(INDEX(Data!$A:$DP,,MATCH(BG$4,Data!$A$1:$DP$1,0)),Data!$A:$A,$E15)</f>
        <v>0</v>
      </c>
      <c r="BH15" s="31">
        <f>SUMIFS(INDEX(Data!$A:$DP,,MATCH(BH$4,Data!$A$1:$DP$1,0)),Data!$A:$A,$E15)</f>
        <v>0</v>
      </c>
      <c r="BI15" s="31">
        <f>SUMIFS(INDEX(Data!$A:$DP,,MATCH(BI$4,Data!$A$1:$DP$1,0)),Data!$A:$A,$E15)</f>
        <v>0</v>
      </c>
      <c r="BJ15" s="31">
        <f>SUMIFS(INDEX(Data!$A:$DP,,MATCH(BJ$4,Data!$A$1:$DP$1,0)),Data!$A:$A,$E15)</f>
        <v>0</v>
      </c>
      <c r="BK15" s="31">
        <f>SUMIFS(INDEX(Data!$A:$DP,,MATCH(BK$4,Data!$A$1:$DP$1,0)),Data!$A:$A,$E15)</f>
        <v>0</v>
      </c>
      <c r="BL15" s="31">
        <f>SUMIFS(INDEX(Data!$A:$DP,,MATCH(BL$4,Data!$A$1:$DP$1,0)),Data!$A:$A,$E15)</f>
        <v>0</v>
      </c>
      <c r="BM15" s="31">
        <f>SUMIFS(INDEX(Data!$A:$DP,,MATCH(BM$4,Data!$A$1:$DP$1,0)),Data!$A:$A,$E15)</f>
        <v>0</v>
      </c>
      <c r="BN15" s="31">
        <f>SUMIFS(INDEX(Data!$A:$DP,,MATCH(BN$4,Data!$A$1:$DP$1,0)),Data!$A:$A,$E15)</f>
        <v>0</v>
      </c>
      <c r="BO15" s="31">
        <f>SUMIFS(INDEX(Data!$A:$DP,,MATCH(BO$4,Data!$A$1:$DP$1,0)),Data!$A:$A,$E15)</f>
        <v>0</v>
      </c>
      <c r="BP15" s="31">
        <f>SUMIFS(INDEX(Data!$A:$DP,,MATCH(BP$4,Data!$A$1:$DP$1,0)),Data!$A:$A,$E15)</f>
        <v>0</v>
      </c>
      <c r="BQ15" s="31">
        <f>SUMIFS(INDEX(Data!$A:$DP,,MATCH(BQ$4,Data!$A$1:$DP$1,0)),Data!$A:$A,$E15)</f>
        <v>0</v>
      </c>
      <c r="BR15" s="31">
        <f>SUMIFS(INDEX(Data!$A:$DP,,MATCH(BR$4,Data!$A$1:$DP$1,0)),Data!$A:$A,$E15)</f>
        <v>0</v>
      </c>
      <c r="BS15" s="31">
        <f>SUMIFS(INDEX(Data!$A:$DP,,MATCH(BS$4,Data!$A$1:$DP$1,0)),Data!$A:$A,$E15)</f>
        <v>0</v>
      </c>
      <c r="BT15" s="31">
        <f>SUMIFS(INDEX(Data!$A:$DP,,MATCH(BT$4,Data!$A$1:$DP$1,0)),Data!$A:$A,$E15)</f>
        <v>0</v>
      </c>
      <c r="BU15" s="32">
        <f>SUMIFS(INDEX(Data!$A:$DP,,MATCH(BU$4,Data!$A$1:$DP$1,0)),Data!$A:$A,$E15)</f>
        <v>0</v>
      </c>
      <c r="BV15" s="31">
        <f>SUMIFS(INDEX(Data!$A:$DP,,MATCH(BV$4,Data!$A$1:$DP$1,0)),Data!$A:$A,$E15)</f>
        <v>0</v>
      </c>
      <c r="BW15" s="31">
        <f>SUMIFS(INDEX(Data!$A:$DP,,MATCH(BW$4,Data!$A$1:$DP$1,0)),Data!$A:$A,$E15)</f>
        <v>0</v>
      </c>
      <c r="BX15" s="31">
        <f>SUMIFS(INDEX(Data!$A:$DP,,MATCH(BX$4,Data!$A$1:$DP$1,0)),Data!$A:$A,$E15)</f>
        <v>0</v>
      </c>
      <c r="BY15" s="31">
        <f>SUMIFS(INDEX(Data!$A:$DP,,MATCH(BY$4,Data!$A$1:$DP$1,0)),Data!$A:$A,$E15)</f>
        <v>0</v>
      </c>
      <c r="BZ15" s="31">
        <f>SUMIFS(INDEX(Data!$A:$DP,,MATCH(BZ$4,Data!$A$1:$DP$1,0)),Data!$A:$A,$E15)</f>
        <v>0</v>
      </c>
      <c r="CA15" s="31">
        <f>SUMIFS(INDEX(Data!$A:$DP,,MATCH(CA$4,Data!$A$1:$DP$1,0)),Data!$A:$A,$E15)</f>
        <v>0</v>
      </c>
      <c r="CB15" s="31">
        <f>SUMIFS(INDEX(Data!$A:$DP,,MATCH(CB$4,Data!$A$1:$DP$1,0)),Data!$A:$A,$E15)</f>
        <v>0</v>
      </c>
      <c r="CC15" s="31">
        <f>SUMIFS(INDEX(Data!$A:$DP,,MATCH(CC$4,Data!$A$1:$DP$1,0)),Data!$A:$A,$E15)</f>
        <v>0</v>
      </c>
      <c r="CD15" s="31">
        <f>SUMIFS(INDEX(Data!$A:$DP,,MATCH(CD$4,Data!$A$1:$DP$1,0)),Data!$A:$A,$E15)</f>
        <v>0</v>
      </c>
      <c r="CE15" s="31">
        <f>SUMIFS(INDEX(Data!$A:$DP,,MATCH(CE$4,Data!$A$1:$DP$1,0)),Data!$A:$A,$E15)</f>
        <v>0</v>
      </c>
      <c r="CF15" s="31">
        <f>SUMIFS(INDEX(Data!$A:$DP,,MATCH(CF$4,Data!$A$1:$DP$1,0)),Data!$A:$A,$E15)</f>
        <v>0</v>
      </c>
      <c r="CG15" s="31">
        <f>SUMIFS(INDEX(Data!$A:$DP,,MATCH(CG$4,Data!$A$1:$DP$1,0)),Data!$A:$A,$E15)</f>
        <v>0</v>
      </c>
      <c r="CH15" s="31">
        <f>SUMIFS(INDEX(Data!$A:$DP,,MATCH(CH$4,Data!$A$1:$DP$1,0)),Data!$A:$A,$E15)</f>
        <v>0</v>
      </c>
      <c r="CI15" s="31">
        <f>SUMIFS(INDEX(Data!$A:$DP,,MATCH(CI$4,Data!$A$1:$DP$1,0)),Data!$A:$A,$E15)</f>
        <v>0</v>
      </c>
      <c r="CJ15" s="31">
        <f>SUMIFS(INDEX(Data!$A:$DP,,MATCH(CJ$4,Data!$A$1:$DP$1,0)),Data!$A:$A,$E15)</f>
        <v>0</v>
      </c>
      <c r="CK15" s="31">
        <f>SUMIFS(INDEX(Data!$A:$DP,,MATCH(CK$4,Data!$A$1:$DP$1,0)),Data!$A:$A,$E15)</f>
        <v>0</v>
      </c>
      <c r="CL15" s="32">
        <f>SUMIFS(INDEX(Data!$A:$DP,,MATCH(CL$4,Data!$A$1:$DP$1,0)),Data!$A:$A,$E15)</f>
        <v>0</v>
      </c>
      <c r="CM15" s="31">
        <f>SUMIFS(INDEX(Data!$A:$DP,,MATCH(CM$4,Data!$A$1:$DP$1,0)),Data!$A:$A,$E15)</f>
        <v>0</v>
      </c>
      <c r="CN15" s="31">
        <f>SUMIFS(INDEX(Data!$A:$DP,,MATCH(CN$4,Data!$A$1:$DP$1,0)),Data!$A:$A,$E15)</f>
        <v>0</v>
      </c>
      <c r="CO15" s="31">
        <f>SUMIFS(INDEX(Data!$A:$DP,,MATCH(CO$4,Data!$A$1:$DP$1,0)),Data!$A:$A,$E15)</f>
        <v>0</v>
      </c>
      <c r="CP15" s="31">
        <f>SUMIFS(INDEX(Data!$A:$DP,,MATCH(CP$4,Data!$A$1:$DP$1,0)),Data!$A:$A,$E15)</f>
        <v>0</v>
      </c>
      <c r="CQ15" s="31">
        <f>SUMIFS(INDEX(Data!$A:$DP,,MATCH(CQ$4,Data!$A$1:$DP$1,0)),Data!$A:$A,$E15)</f>
        <v>0</v>
      </c>
      <c r="CR15" s="31">
        <f>SUMIFS(INDEX(Data!$A:$DP,,MATCH(CR$4,Data!$A$1:$DP$1,0)),Data!$A:$A,$E15)</f>
        <v>0</v>
      </c>
      <c r="CS15" s="31">
        <f>SUMIFS(INDEX(Data!$A:$DP,,MATCH(CS$4,Data!$A$1:$DP$1,0)),Data!$A:$A,$E15)</f>
        <v>0</v>
      </c>
      <c r="CT15" s="31">
        <f>SUMIFS(INDEX(Data!$A:$DP,,MATCH(CT$4,Data!$A$1:$DP$1,0)),Data!$A:$A,$E15)</f>
        <v>0</v>
      </c>
      <c r="CU15" s="31">
        <f>SUMIFS(INDEX(Data!$A:$DP,,MATCH(CU$4,Data!$A$1:$DP$1,0)),Data!$A:$A,$E15)</f>
        <v>0</v>
      </c>
      <c r="CV15" s="31">
        <f>SUMIFS(INDEX(Data!$A:$DP,,MATCH(CV$4,Data!$A$1:$DP$1,0)),Data!$A:$A,$E15)</f>
        <v>0</v>
      </c>
      <c r="CW15" s="31">
        <f>SUMIFS(INDEX(Data!$A:$DP,,MATCH(CW$4,Data!$A$1:$DP$1,0)),Data!$A:$A,$E15)</f>
        <v>0</v>
      </c>
      <c r="CX15" s="31">
        <f>SUMIFS(INDEX(Data!$A:$DP,,MATCH(CX$4,Data!$A$1:$DP$1,0)),Data!$A:$A,$E15)</f>
        <v>0</v>
      </c>
      <c r="CY15" s="31">
        <f>SUMIFS(INDEX(Data!$A:$DP,,MATCH(CY$4,Data!$A$1:$DP$1,0)),Data!$A:$A,$E15)</f>
        <v>0</v>
      </c>
      <c r="CZ15" s="31">
        <f>SUMIFS(INDEX(Data!$A:$DP,,MATCH(CZ$4,Data!$A$1:$DP$1,0)),Data!$A:$A,$E15)</f>
        <v>0</v>
      </c>
      <c r="DA15" s="31">
        <f>SUMIFS(INDEX(Data!$A:$DP,,MATCH(DA$4,Data!$A$1:$DP$1,0)),Data!$A:$A,$E15)</f>
        <v>0</v>
      </c>
      <c r="DB15" s="31">
        <f>SUMIFS(INDEX(Data!$A:$DP,,MATCH(DB$4,Data!$A$1:$DP$1,0)),Data!$A:$A,$E15)</f>
        <v>0</v>
      </c>
      <c r="DC15" s="33">
        <f>SUMIFS(INDEX(Data!$A:$DP,,MATCH(DC$4,Data!$A$1:$DP$1,0)),Data!$A:$A,$E15)</f>
        <v>0</v>
      </c>
      <c r="DE15" s="44">
        <f t="shared" si="0"/>
        <v>0</v>
      </c>
      <c r="DF15" s="47">
        <f t="shared" si="1"/>
        <v>0</v>
      </c>
      <c r="DH15" s="39">
        <f>SUMIFS(INDEX(Data!$A:$DP,,MATCH(DH$4,Data!$A$1:$DP$1,0)),Data!$A:$A,$E15)</f>
        <v>0</v>
      </c>
      <c r="DI15" s="32">
        <f>SUMIFS(INDEX(Data!$A:$DP,,MATCH(DI$4,Data!$A$1:$DP$1,0)),Data!$A:$A,$E15)</f>
        <v>0</v>
      </c>
      <c r="DJ15" s="32">
        <f>SUMIFS(INDEX(Data!$A:$DP,,MATCH(DJ$4,Data!$A$1:$DP$1,0)),Data!$A:$A,$E15)</f>
        <v>0</v>
      </c>
      <c r="DK15" s="32">
        <f>SUMIFS(INDEX(Data!$A:$DP,,MATCH(DK$4,Data!$A$1:$DP$1,0)),Data!$A:$A,$E15)</f>
        <v>0</v>
      </c>
      <c r="DL15" s="32">
        <f>SUMIFS(INDEX(Data!$A:$DP,,MATCH(DL$4,Data!$A$1:$DP$1,0)),Data!$A:$A,$E15)</f>
        <v>0</v>
      </c>
      <c r="DM15" s="33">
        <f>SUMIFS(INDEX(Data!$A:$DP,,MATCH(DM$4,Data!$A$1:$DP$1,0)),Data!$A:$A,$E15)</f>
        <v>0</v>
      </c>
      <c r="DO15" s="44">
        <f t="shared" si="2"/>
        <v>0</v>
      </c>
      <c r="DP15" s="47">
        <f t="shared" si="3"/>
        <v>0</v>
      </c>
    </row>
    <row r="16" spans="5:120" s="19" customFormat="1" ht="23.25" customHeight="1" collapsed="1" x14ac:dyDescent="0.2">
      <c r="E16" s="56" t="str">
        <f>Lists!B48</f>
        <v>Costs - general</v>
      </c>
      <c r="F16" s="31">
        <f>SUMIFS(INDEX(Data!$A:$DP,,MATCH(F$4,Data!$A$1:$DP$1,0)),Data!$A:$A,$E16)</f>
        <v>516</v>
      </c>
      <c r="G16" s="31">
        <f>SUMIFS(INDEX(Data!$A:$DP,,MATCH(G$4,Data!$A$1:$DP$1,0)),Data!$A:$A,$E16)</f>
        <v>516</v>
      </c>
      <c r="H16" s="31">
        <f>SUMIFS(INDEX(Data!$A:$DP,,MATCH(H$4,Data!$A$1:$DP$1,0)),Data!$A:$A,$E16)</f>
        <v>516</v>
      </c>
      <c r="I16" s="31">
        <f>SUMIFS(INDEX(Data!$A:$DP,,MATCH(I$4,Data!$A$1:$DP$1,0)),Data!$A:$A,$E16)</f>
        <v>516</v>
      </c>
      <c r="J16" s="31">
        <f>SUMIFS(INDEX(Data!$A:$DP,,MATCH(J$4,Data!$A$1:$DP$1,0)),Data!$A:$A,$E16)</f>
        <v>516</v>
      </c>
      <c r="K16" s="31">
        <f>SUMIFS(INDEX(Data!$A:$DP,,MATCH(K$4,Data!$A$1:$DP$1,0)),Data!$A:$A,$E16)</f>
        <v>516</v>
      </c>
      <c r="L16" s="31">
        <f>SUMIFS(INDEX(Data!$A:$DP,,MATCH(L$4,Data!$A$1:$DP$1,0)),Data!$A:$A,$E16)</f>
        <v>516</v>
      </c>
      <c r="M16" s="31">
        <f>SUMIFS(INDEX(Data!$A:$DP,,MATCH(M$4,Data!$A$1:$DP$1,0)),Data!$A:$A,$E16)</f>
        <v>516</v>
      </c>
      <c r="N16" s="31">
        <f>SUMIFS(INDEX(Data!$A:$DP,,MATCH(N$4,Data!$A$1:$DP$1,0)),Data!$A:$A,$E16)</f>
        <v>516</v>
      </c>
      <c r="O16" s="31">
        <f>SUMIFS(INDEX(Data!$A:$DP,,MATCH(O$4,Data!$A$1:$DP$1,0)),Data!$A:$A,$E16)</f>
        <v>516</v>
      </c>
      <c r="P16" s="31">
        <f>SUMIFS(INDEX(Data!$A:$DP,,MATCH(P$4,Data!$A$1:$DP$1,0)),Data!$A:$A,$E16)</f>
        <v>516</v>
      </c>
      <c r="Q16" s="31">
        <f>SUMIFS(INDEX(Data!$A:$DP,,MATCH(Q$4,Data!$A$1:$DP$1,0)),Data!$A:$A,$E16)</f>
        <v>516</v>
      </c>
      <c r="R16" s="31">
        <f>SUMIFS(INDEX(Data!$A:$DP,,MATCH(R$4,Data!$A$1:$DP$1,0)),Data!$A:$A,$E16)</f>
        <v>1548</v>
      </c>
      <c r="S16" s="31">
        <f>SUMIFS(INDEX(Data!$A:$DP,,MATCH(S$4,Data!$A$1:$DP$1,0)),Data!$A:$A,$E16)</f>
        <v>1548</v>
      </c>
      <c r="T16" s="31">
        <f>SUMIFS(INDEX(Data!$A:$DP,,MATCH(T$4,Data!$A$1:$DP$1,0)),Data!$A:$A,$E16)</f>
        <v>1548</v>
      </c>
      <c r="U16" s="31">
        <f>SUMIFS(INDEX(Data!$A:$DP,,MATCH(U$4,Data!$A$1:$DP$1,0)),Data!$A:$A,$E16)</f>
        <v>1548</v>
      </c>
      <c r="V16" s="32">
        <f>SUMIFS(INDEX(Data!$A:$DP,,MATCH(V$4,Data!$A$1:$DP$1,0)),Data!$A:$A,$E16)</f>
        <v>6192</v>
      </c>
      <c r="W16" s="31">
        <f>SUMIFS(INDEX(Data!$A:$DP,,MATCH(W$4,Data!$A$1:$DP$1,0)),Data!$A:$A,$E16)</f>
        <v>516</v>
      </c>
      <c r="X16" s="31">
        <f>SUMIFS(INDEX(Data!$A:$DP,,MATCH(X$4,Data!$A$1:$DP$1,0)),Data!$A:$A,$E16)</f>
        <v>516</v>
      </c>
      <c r="Y16" s="31">
        <f>SUMIFS(INDEX(Data!$A:$DP,,MATCH(Y$4,Data!$A$1:$DP$1,0)),Data!$A:$A,$E16)</f>
        <v>516</v>
      </c>
      <c r="Z16" s="31">
        <f>SUMIFS(INDEX(Data!$A:$DP,,MATCH(Z$4,Data!$A$1:$DP$1,0)),Data!$A:$A,$E16)</f>
        <v>516</v>
      </c>
      <c r="AA16" s="31">
        <f>SUMIFS(INDEX(Data!$A:$DP,,MATCH(AA$4,Data!$A$1:$DP$1,0)),Data!$A:$A,$E16)</f>
        <v>516</v>
      </c>
      <c r="AB16" s="31">
        <f>SUMIFS(INDEX(Data!$A:$DP,,MATCH(AB$4,Data!$A$1:$DP$1,0)),Data!$A:$A,$E16)</f>
        <v>516</v>
      </c>
      <c r="AC16" s="31">
        <f>SUMIFS(INDEX(Data!$A:$DP,,MATCH(AC$4,Data!$A$1:$DP$1,0)),Data!$A:$A,$E16)</f>
        <v>516</v>
      </c>
      <c r="AD16" s="31">
        <f>SUMIFS(INDEX(Data!$A:$DP,,MATCH(AD$4,Data!$A$1:$DP$1,0)),Data!$A:$A,$E16)</f>
        <v>516</v>
      </c>
      <c r="AE16" s="31">
        <f>SUMIFS(INDEX(Data!$A:$DP,,MATCH(AE$4,Data!$A$1:$DP$1,0)),Data!$A:$A,$E16)</f>
        <v>516</v>
      </c>
      <c r="AF16" s="31">
        <f>SUMIFS(INDEX(Data!$A:$DP,,MATCH(AF$4,Data!$A$1:$DP$1,0)),Data!$A:$A,$E16)</f>
        <v>516</v>
      </c>
      <c r="AG16" s="31">
        <f>SUMIFS(INDEX(Data!$A:$DP,,MATCH(AG$4,Data!$A$1:$DP$1,0)),Data!$A:$A,$E16)</f>
        <v>516</v>
      </c>
      <c r="AH16" s="31">
        <f>SUMIFS(INDEX(Data!$A:$DP,,MATCH(AH$4,Data!$A$1:$DP$1,0)),Data!$A:$A,$E16)</f>
        <v>516</v>
      </c>
      <c r="AI16" s="31">
        <f>SUMIFS(INDEX(Data!$A:$DP,,MATCH(AI$4,Data!$A$1:$DP$1,0)),Data!$A:$A,$E16)</f>
        <v>1548</v>
      </c>
      <c r="AJ16" s="31">
        <f>SUMIFS(INDEX(Data!$A:$DP,,MATCH(AJ$4,Data!$A$1:$DP$1,0)),Data!$A:$A,$E16)</f>
        <v>1548</v>
      </c>
      <c r="AK16" s="31">
        <f>SUMIFS(INDEX(Data!$A:$DP,,MATCH(AK$4,Data!$A$1:$DP$1,0)),Data!$A:$A,$E16)</f>
        <v>1548</v>
      </c>
      <c r="AL16" s="31">
        <f>SUMIFS(INDEX(Data!$A:$DP,,MATCH(AL$4,Data!$A$1:$DP$1,0)),Data!$A:$A,$E16)</f>
        <v>1548</v>
      </c>
      <c r="AM16" s="32">
        <f>SUMIFS(INDEX(Data!$A:$DP,,MATCH(AM$4,Data!$A$1:$DP$1,0)),Data!$A:$A,$E16)</f>
        <v>6192</v>
      </c>
      <c r="AN16" s="31">
        <f>SUMIFS(INDEX(Data!$A:$DP,,MATCH(AN$4,Data!$A$1:$DP$1,0)),Data!$A:$A,$E16)</f>
        <v>516</v>
      </c>
      <c r="AO16" s="31">
        <f>SUMIFS(INDEX(Data!$A:$DP,,MATCH(AO$4,Data!$A$1:$DP$1,0)),Data!$A:$A,$E16)</f>
        <v>516</v>
      </c>
      <c r="AP16" s="31">
        <f>SUMIFS(INDEX(Data!$A:$DP,,MATCH(AP$4,Data!$A$1:$DP$1,0)),Data!$A:$A,$E16)</f>
        <v>516</v>
      </c>
      <c r="AQ16" s="31">
        <f>SUMIFS(INDEX(Data!$A:$DP,,MATCH(AQ$4,Data!$A$1:$DP$1,0)),Data!$A:$A,$E16)</f>
        <v>516</v>
      </c>
      <c r="AR16" s="31">
        <f>SUMIFS(INDEX(Data!$A:$DP,,MATCH(AR$4,Data!$A$1:$DP$1,0)),Data!$A:$A,$E16)</f>
        <v>516</v>
      </c>
      <c r="AS16" s="31">
        <f>SUMIFS(INDEX(Data!$A:$DP,,MATCH(AS$4,Data!$A$1:$DP$1,0)),Data!$A:$A,$E16)</f>
        <v>516</v>
      </c>
      <c r="AT16" s="31">
        <f>SUMIFS(INDEX(Data!$A:$DP,,MATCH(AT$4,Data!$A$1:$DP$1,0)),Data!$A:$A,$E16)</f>
        <v>516</v>
      </c>
      <c r="AU16" s="31">
        <f>SUMIFS(INDEX(Data!$A:$DP,,MATCH(AU$4,Data!$A$1:$DP$1,0)),Data!$A:$A,$E16)</f>
        <v>516</v>
      </c>
      <c r="AV16" s="31">
        <f>SUMIFS(INDEX(Data!$A:$DP,,MATCH(AV$4,Data!$A$1:$DP$1,0)),Data!$A:$A,$E16)</f>
        <v>516</v>
      </c>
      <c r="AW16" s="31">
        <f>SUMIFS(INDEX(Data!$A:$DP,,MATCH(AW$4,Data!$A$1:$DP$1,0)),Data!$A:$A,$E16)</f>
        <v>516</v>
      </c>
      <c r="AX16" s="31">
        <f>SUMIFS(INDEX(Data!$A:$DP,,MATCH(AX$4,Data!$A$1:$DP$1,0)),Data!$A:$A,$E16)</f>
        <v>516</v>
      </c>
      <c r="AY16" s="31">
        <f>SUMIFS(INDEX(Data!$A:$DP,,MATCH(AY$4,Data!$A$1:$DP$1,0)),Data!$A:$A,$E16)</f>
        <v>516</v>
      </c>
      <c r="AZ16" s="31">
        <f>SUMIFS(INDEX(Data!$A:$DP,,MATCH(AZ$4,Data!$A$1:$DP$1,0)),Data!$A:$A,$E16)</f>
        <v>1548</v>
      </c>
      <c r="BA16" s="31">
        <f>SUMIFS(INDEX(Data!$A:$DP,,MATCH(BA$4,Data!$A$1:$DP$1,0)),Data!$A:$A,$E16)</f>
        <v>1548</v>
      </c>
      <c r="BB16" s="31">
        <f>SUMIFS(INDEX(Data!$A:$DP,,MATCH(BB$4,Data!$A$1:$DP$1,0)),Data!$A:$A,$E16)</f>
        <v>1548</v>
      </c>
      <c r="BC16" s="31">
        <f>SUMIFS(INDEX(Data!$A:$DP,,MATCH(BC$4,Data!$A$1:$DP$1,0)),Data!$A:$A,$E16)</f>
        <v>1548</v>
      </c>
      <c r="BD16" s="32">
        <f>SUMIFS(INDEX(Data!$A:$DP,,MATCH(BD$4,Data!$A$1:$DP$1,0)),Data!$A:$A,$E16)</f>
        <v>6192</v>
      </c>
      <c r="BE16" s="31">
        <f>SUMIFS(INDEX(Data!$A:$DP,,MATCH(BE$4,Data!$A$1:$DP$1,0)),Data!$A:$A,$E16)</f>
        <v>516</v>
      </c>
      <c r="BF16" s="31">
        <f>SUMIFS(INDEX(Data!$A:$DP,,MATCH(BF$4,Data!$A$1:$DP$1,0)),Data!$A:$A,$E16)</f>
        <v>516</v>
      </c>
      <c r="BG16" s="31">
        <f>SUMIFS(INDEX(Data!$A:$DP,,MATCH(BG$4,Data!$A$1:$DP$1,0)),Data!$A:$A,$E16)</f>
        <v>516</v>
      </c>
      <c r="BH16" s="31">
        <f>SUMIFS(INDEX(Data!$A:$DP,,MATCH(BH$4,Data!$A$1:$DP$1,0)),Data!$A:$A,$E16)</f>
        <v>516</v>
      </c>
      <c r="BI16" s="31">
        <f>SUMIFS(INDEX(Data!$A:$DP,,MATCH(BI$4,Data!$A$1:$DP$1,0)),Data!$A:$A,$E16)</f>
        <v>516</v>
      </c>
      <c r="BJ16" s="31">
        <f>SUMIFS(INDEX(Data!$A:$DP,,MATCH(BJ$4,Data!$A$1:$DP$1,0)),Data!$A:$A,$E16)</f>
        <v>516</v>
      </c>
      <c r="BK16" s="31">
        <f>SUMIFS(INDEX(Data!$A:$DP,,MATCH(BK$4,Data!$A$1:$DP$1,0)),Data!$A:$A,$E16)</f>
        <v>516</v>
      </c>
      <c r="BL16" s="31">
        <f>SUMIFS(INDEX(Data!$A:$DP,,MATCH(BL$4,Data!$A$1:$DP$1,0)),Data!$A:$A,$E16)</f>
        <v>516</v>
      </c>
      <c r="BM16" s="31">
        <f>SUMIFS(INDEX(Data!$A:$DP,,MATCH(BM$4,Data!$A$1:$DP$1,0)),Data!$A:$A,$E16)</f>
        <v>516</v>
      </c>
      <c r="BN16" s="31">
        <f>SUMIFS(INDEX(Data!$A:$DP,,MATCH(BN$4,Data!$A$1:$DP$1,0)),Data!$A:$A,$E16)</f>
        <v>516</v>
      </c>
      <c r="BO16" s="31">
        <f>SUMIFS(INDEX(Data!$A:$DP,,MATCH(BO$4,Data!$A$1:$DP$1,0)),Data!$A:$A,$E16)</f>
        <v>516</v>
      </c>
      <c r="BP16" s="31">
        <f>SUMIFS(INDEX(Data!$A:$DP,,MATCH(BP$4,Data!$A$1:$DP$1,0)),Data!$A:$A,$E16)</f>
        <v>516</v>
      </c>
      <c r="BQ16" s="31">
        <f>SUMIFS(INDEX(Data!$A:$DP,,MATCH(BQ$4,Data!$A$1:$DP$1,0)),Data!$A:$A,$E16)</f>
        <v>1548</v>
      </c>
      <c r="BR16" s="31">
        <f>SUMIFS(INDEX(Data!$A:$DP,,MATCH(BR$4,Data!$A$1:$DP$1,0)),Data!$A:$A,$E16)</f>
        <v>1548</v>
      </c>
      <c r="BS16" s="31">
        <f>SUMIFS(INDEX(Data!$A:$DP,,MATCH(BS$4,Data!$A$1:$DP$1,0)),Data!$A:$A,$E16)</f>
        <v>1548</v>
      </c>
      <c r="BT16" s="31">
        <f>SUMIFS(INDEX(Data!$A:$DP,,MATCH(BT$4,Data!$A$1:$DP$1,0)),Data!$A:$A,$E16)</f>
        <v>1548</v>
      </c>
      <c r="BU16" s="32">
        <f>SUMIFS(INDEX(Data!$A:$DP,,MATCH(BU$4,Data!$A$1:$DP$1,0)),Data!$A:$A,$E16)</f>
        <v>6192</v>
      </c>
      <c r="BV16" s="31">
        <f>SUMIFS(INDEX(Data!$A:$DP,,MATCH(BV$4,Data!$A$1:$DP$1,0)),Data!$A:$A,$E16)</f>
        <v>516</v>
      </c>
      <c r="BW16" s="31">
        <f>SUMIFS(INDEX(Data!$A:$DP,,MATCH(BW$4,Data!$A$1:$DP$1,0)),Data!$A:$A,$E16)</f>
        <v>516</v>
      </c>
      <c r="BX16" s="31">
        <f>SUMIFS(INDEX(Data!$A:$DP,,MATCH(BX$4,Data!$A$1:$DP$1,0)),Data!$A:$A,$E16)</f>
        <v>516</v>
      </c>
      <c r="BY16" s="31">
        <f>SUMIFS(INDEX(Data!$A:$DP,,MATCH(BY$4,Data!$A$1:$DP$1,0)),Data!$A:$A,$E16)</f>
        <v>516</v>
      </c>
      <c r="BZ16" s="31">
        <f>SUMIFS(INDEX(Data!$A:$DP,,MATCH(BZ$4,Data!$A$1:$DP$1,0)),Data!$A:$A,$E16)</f>
        <v>516</v>
      </c>
      <c r="CA16" s="31">
        <f>SUMIFS(INDEX(Data!$A:$DP,,MATCH(CA$4,Data!$A$1:$DP$1,0)),Data!$A:$A,$E16)</f>
        <v>516</v>
      </c>
      <c r="CB16" s="31">
        <f>SUMIFS(INDEX(Data!$A:$DP,,MATCH(CB$4,Data!$A$1:$DP$1,0)),Data!$A:$A,$E16)</f>
        <v>516</v>
      </c>
      <c r="CC16" s="31">
        <f>SUMIFS(INDEX(Data!$A:$DP,,MATCH(CC$4,Data!$A$1:$DP$1,0)),Data!$A:$A,$E16)</f>
        <v>516</v>
      </c>
      <c r="CD16" s="31">
        <f>SUMIFS(INDEX(Data!$A:$DP,,MATCH(CD$4,Data!$A$1:$DP$1,0)),Data!$A:$A,$E16)</f>
        <v>516</v>
      </c>
      <c r="CE16" s="31">
        <f>SUMIFS(INDEX(Data!$A:$DP,,MATCH(CE$4,Data!$A$1:$DP$1,0)),Data!$A:$A,$E16)</f>
        <v>516</v>
      </c>
      <c r="CF16" s="31">
        <f>SUMIFS(INDEX(Data!$A:$DP,,MATCH(CF$4,Data!$A$1:$DP$1,0)),Data!$A:$A,$E16)</f>
        <v>516</v>
      </c>
      <c r="CG16" s="31">
        <f>SUMIFS(INDEX(Data!$A:$DP,,MATCH(CG$4,Data!$A$1:$DP$1,0)),Data!$A:$A,$E16)</f>
        <v>516</v>
      </c>
      <c r="CH16" s="31">
        <f>SUMIFS(INDEX(Data!$A:$DP,,MATCH(CH$4,Data!$A$1:$DP$1,0)),Data!$A:$A,$E16)</f>
        <v>1548</v>
      </c>
      <c r="CI16" s="31">
        <f>SUMIFS(INDEX(Data!$A:$DP,,MATCH(CI$4,Data!$A$1:$DP$1,0)),Data!$A:$A,$E16)</f>
        <v>1548</v>
      </c>
      <c r="CJ16" s="31">
        <f>SUMIFS(INDEX(Data!$A:$DP,,MATCH(CJ$4,Data!$A$1:$DP$1,0)),Data!$A:$A,$E16)</f>
        <v>1548</v>
      </c>
      <c r="CK16" s="31">
        <f>SUMIFS(INDEX(Data!$A:$DP,,MATCH(CK$4,Data!$A$1:$DP$1,0)),Data!$A:$A,$E16)</f>
        <v>1548</v>
      </c>
      <c r="CL16" s="32">
        <f>SUMIFS(INDEX(Data!$A:$DP,,MATCH(CL$4,Data!$A$1:$DP$1,0)),Data!$A:$A,$E16)</f>
        <v>6192</v>
      </c>
      <c r="CM16" s="31">
        <f>SUMIFS(INDEX(Data!$A:$DP,,MATCH(CM$4,Data!$A$1:$DP$1,0)),Data!$A:$A,$E16)</f>
        <v>516</v>
      </c>
      <c r="CN16" s="31">
        <f>SUMIFS(INDEX(Data!$A:$DP,,MATCH(CN$4,Data!$A$1:$DP$1,0)),Data!$A:$A,$E16)</f>
        <v>516</v>
      </c>
      <c r="CO16" s="31">
        <f>SUMIFS(INDEX(Data!$A:$DP,,MATCH(CO$4,Data!$A$1:$DP$1,0)),Data!$A:$A,$E16)</f>
        <v>516</v>
      </c>
      <c r="CP16" s="31">
        <f>SUMIFS(INDEX(Data!$A:$DP,,MATCH(CP$4,Data!$A$1:$DP$1,0)),Data!$A:$A,$E16)</f>
        <v>516</v>
      </c>
      <c r="CQ16" s="31">
        <f>SUMIFS(INDEX(Data!$A:$DP,,MATCH(CQ$4,Data!$A$1:$DP$1,0)),Data!$A:$A,$E16)</f>
        <v>516</v>
      </c>
      <c r="CR16" s="31">
        <f>SUMIFS(INDEX(Data!$A:$DP,,MATCH(CR$4,Data!$A$1:$DP$1,0)),Data!$A:$A,$E16)</f>
        <v>516</v>
      </c>
      <c r="CS16" s="31">
        <f>SUMIFS(INDEX(Data!$A:$DP,,MATCH(CS$4,Data!$A$1:$DP$1,0)),Data!$A:$A,$E16)</f>
        <v>516</v>
      </c>
      <c r="CT16" s="31">
        <f>SUMIFS(INDEX(Data!$A:$DP,,MATCH(CT$4,Data!$A$1:$DP$1,0)),Data!$A:$A,$E16)</f>
        <v>516</v>
      </c>
      <c r="CU16" s="31">
        <f>SUMIFS(INDEX(Data!$A:$DP,,MATCH(CU$4,Data!$A$1:$DP$1,0)),Data!$A:$A,$E16)</f>
        <v>516</v>
      </c>
      <c r="CV16" s="31">
        <f>SUMIFS(INDEX(Data!$A:$DP,,MATCH(CV$4,Data!$A$1:$DP$1,0)),Data!$A:$A,$E16)</f>
        <v>516</v>
      </c>
      <c r="CW16" s="31">
        <f>SUMIFS(INDEX(Data!$A:$DP,,MATCH(CW$4,Data!$A$1:$DP$1,0)),Data!$A:$A,$E16)</f>
        <v>516</v>
      </c>
      <c r="CX16" s="31">
        <f>SUMIFS(INDEX(Data!$A:$DP,,MATCH(CX$4,Data!$A$1:$DP$1,0)),Data!$A:$A,$E16)</f>
        <v>516</v>
      </c>
      <c r="CY16" s="31">
        <f>SUMIFS(INDEX(Data!$A:$DP,,MATCH(CY$4,Data!$A$1:$DP$1,0)),Data!$A:$A,$E16)</f>
        <v>1548</v>
      </c>
      <c r="CZ16" s="31">
        <f>SUMIFS(INDEX(Data!$A:$DP,,MATCH(CZ$4,Data!$A$1:$DP$1,0)),Data!$A:$A,$E16)</f>
        <v>1548</v>
      </c>
      <c r="DA16" s="31">
        <f>SUMIFS(INDEX(Data!$A:$DP,,MATCH(DA$4,Data!$A$1:$DP$1,0)),Data!$A:$A,$E16)</f>
        <v>1548</v>
      </c>
      <c r="DB16" s="31">
        <f>SUMIFS(INDEX(Data!$A:$DP,,MATCH(DB$4,Data!$A$1:$DP$1,0)),Data!$A:$A,$E16)</f>
        <v>1548</v>
      </c>
      <c r="DC16" s="33">
        <f>SUMIFS(INDEX(Data!$A:$DP,,MATCH(DC$4,Data!$A$1:$DP$1,0)),Data!$A:$A,$E16)</f>
        <v>6192</v>
      </c>
      <c r="DE16" s="44">
        <f t="shared" ref="DE16:DE29" si="4">IFERROR(VLOOKUP($E16,$E16:$DC16,MATCH(DE$2,$E$4:$DC$4,0),0),0)-IFERROR(VLOOKUP($E16,$E16:$DC16,MATCH(DF$2,$E$4:$DC$4,0),0),0)</f>
        <v>0</v>
      </c>
      <c r="DF16" s="47">
        <f t="shared" si="1"/>
        <v>0</v>
      </c>
      <c r="DH16" s="39">
        <f>SUMIFS(INDEX(Data!$A:$DP,,MATCH(DH$4,Data!$A$1:$DP$1,0)),Data!$A:$A,$E16)</f>
        <v>1548</v>
      </c>
      <c r="DI16" s="32">
        <f>SUMIFS(INDEX(Data!$A:$DP,,MATCH(DI$4,Data!$A$1:$DP$1,0)),Data!$A:$A,$E16)</f>
        <v>1548</v>
      </c>
      <c r="DJ16" s="32">
        <f>SUMIFS(INDEX(Data!$A:$DP,,MATCH(DJ$4,Data!$A$1:$DP$1,0)),Data!$A:$A,$E16)</f>
        <v>1548</v>
      </c>
      <c r="DK16" s="32">
        <f>SUMIFS(INDEX(Data!$A:$DP,,MATCH(DK$4,Data!$A$1:$DP$1,0)),Data!$A:$A,$E16)</f>
        <v>1548</v>
      </c>
      <c r="DL16" s="32">
        <f>SUMIFS(INDEX(Data!$A:$DP,,MATCH(DL$4,Data!$A$1:$DP$1,0)),Data!$A:$A,$E16)</f>
        <v>1548</v>
      </c>
      <c r="DM16" s="33">
        <f>SUMIFS(INDEX(Data!$A:$DP,,MATCH(DM$4,Data!$A$1:$DP$1,0)),Data!$A:$A,$E16)</f>
        <v>1548</v>
      </c>
      <c r="DO16" s="44">
        <f t="shared" ref="DO16:DO29" si="5">IFERROR(VLOOKUP($E16,$E16:$DM16,MATCH(DO$2,$E$4:$DM$4,0),0),0)-IFERROR(VLOOKUP($E16,$E16:$DM16,MATCH(DP$2,$E$4:$DM$4,0),0),0)</f>
        <v>0</v>
      </c>
      <c r="DP16" s="47">
        <f t="shared" si="3"/>
        <v>0</v>
      </c>
    </row>
    <row r="17" spans="5:120" s="19" customFormat="1" ht="23.25" hidden="1" customHeight="1" outlineLevel="1" x14ac:dyDescent="0.2">
      <c r="E17" s="59" t="str">
        <f>Lists!B27</f>
        <v>IT</v>
      </c>
      <c r="F17" s="31">
        <f>SUMIFS(INDEX(Data!$A:$DP,,MATCH(F$4,Data!$A$1:$DP$1,0)),Data!$A:$A,$E$16,Data!$L:$L,$E17)</f>
        <v>82</v>
      </c>
      <c r="G17" s="31">
        <f>SUMIFS(INDEX(Data!$A:$DP,,MATCH(G$4,Data!$A$1:$DP$1,0)),Data!$A:$A,$E$16,Data!$L:$L,$E17)</f>
        <v>82</v>
      </c>
      <c r="H17" s="31">
        <f>SUMIFS(INDEX(Data!$A:$DP,,MATCH(H$4,Data!$A$1:$DP$1,0)),Data!$A:$A,$E$16,Data!$L:$L,$E17)</f>
        <v>82</v>
      </c>
      <c r="I17" s="31">
        <f>SUMIFS(INDEX(Data!$A:$DP,,MATCH(I$4,Data!$A$1:$DP$1,0)),Data!$A:$A,$E$16,Data!$L:$L,$E17)</f>
        <v>82</v>
      </c>
      <c r="J17" s="31">
        <f>SUMIFS(INDEX(Data!$A:$DP,,MATCH(J$4,Data!$A$1:$DP$1,0)),Data!$A:$A,$E$16,Data!$L:$L,$E17)</f>
        <v>82</v>
      </c>
      <c r="K17" s="31">
        <f>SUMIFS(INDEX(Data!$A:$DP,,MATCH(K$4,Data!$A$1:$DP$1,0)),Data!$A:$A,$E$16,Data!$L:$L,$E17)</f>
        <v>82</v>
      </c>
      <c r="L17" s="31">
        <f>SUMIFS(INDEX(Data!$A:$DP,,MATCH(L$4,Data!$A$1:$DP$1,0)),Data!$A:$A,$E$16,Data!$L:$L,$E17)</f>
        <v>82</v>
      </c>
      <c r="M17" s="31">
        <f>SUMIFS(INDEX(Data!$A:$DP,,MATCH(M$4,Data!$A$1:$DP$1,0)),Data!$A:$A,$E$16,Data!$L:$L,$E17)</f>
        <v>82</v>
      </c>
      <c r="N17" s="31">
        <f>SUMIFS(INDEX(Data!$A:$DP,,MATCH(N$4,Data!$A$1:$DP$1,0)),Data!$A:$A,$E$16,Data!$L:$L,$E17)</f>
        <v>82</v>
      </c>
      <c r="O17" s="31">
        <f>SUMIFS(INDEX(Data!$A:$DP,,MATCH(O$4,Data!$A$1:$DP$1,0)),Data!$A:$A,$E$16,Data!$L:$L,$E17)</f>
        <v>82</v>
      </c>
      <c r="P17" s="31">
        <f>SUMIFS(INDEX(Data!$A:$DP,,MATCH(P$4,Data!$A$1:$DP$1,0)),Data!$A:$A,$E$16,Data!$L:$L,$E17)</f>
        <v>82</v>
      </c>
      <c r="Q17" s="31">
        <f>SUMIFS(INDEX(Data!$A:$DP,,MATCH(Q$4,Data!$A$1:$DP$1,0)),Data!$A:$A,$E$16,Data!$L:$L,$E17)</f>
        <v>82</v>
      </c>
      <c r="R17" s="31">
        <f>SUMIFS(INDEX(Data!$A:$DP,,MATCH(R$4,Data!$A$1:$DP$1,0)),Data!$A:$A,$E$16,Data!$L:$L,$E17)</f>
        <v>246</v>
      </c>
      <c r="S17" s="31">
        <f>SUMIFS(INDEX(Data!$A:$DP,,MATCH(S$4,Data!$A$1:$DP$1,0)),Data!$A:$A,$E$16,Data!$L:$L,$E17)</f>
        <v>246</v>
      </c>
      <c r="T17" s="31">
        <f>SUMIFS(INDEX(Data!$A:$DP,,MATCH(T$4,Data!$A$1:$DP$1,0)),Data!$A:$A,$E$16,Data!$L:$L,$E17)</f>
        <v>246</v>
      </c>
      <c r="U17" s="31">
        <f>SUMIFS(INDEX(Data!$A:$DP,,MATCH(U$4,Data!$A$1:$DP$1,0)),Data!$A:$A,$E$16,Data!$L:$L,$E17)</f>
        <v>246</v>
      </c>
      <c r="V17" s="32">
        <f>SUMIFS(INDEX(Data!$A:$DP,,MATCH(V$4,Data!$A$1:$DP$1,0)),Data!$A:$A,$E$16,Data!$L:$L,$E17)</f>
        <v>984</v>
      </c>
      <c r="W17" s="31">
        <f>SUMIFS(INDEX(Data!$A:$DP,,MATCH(W$4,Data!$A$1:$DP$1,0)),Data!$A:$A,$E$16,Data!$L:$L,$E17)</f>
        <v>82</v>
      </c>
      <c r="X17" s="31">
        <f>SUMIFS(INDEX(Data!$A:$DP,,MATCH(X$4,Data!$A$1:$DP$1,0)),Data!$A:$A,$E$16,Data!$L:$L,$E17)</f>
        <v>82</v>
      </c>
      <c r="Y17" s="31">
        <f>SUMIFS(INDEX(Data!$A:$DP,,MATCH(Y$4,Data!$A$1:$DP$1,0)),Data!$A:$A,$E$16,Data!$L:$L,$E17)</f>
        <v>82</v>
      </c>
      <c r="Z17" s="31">
        <f>SUMIFS(INDEX(Data!$A:$DP,,MATCH(Z$4,Data!$A$1:$DP$1,0)),Data!$A:$A,$E$16,Data!$L:$L,$E17)</f>
        <v>82</v>
      </c>
      <c r="AA17" s="31">
        <f>SUMIFS(INDEX(Data!$A:$DP,,MATCH(AA$4,Data!$A$1:$DP$1,0)),Data!$A:$A,$E$16,Data!$L:$L,$E17)</f>
        <v>82</v>
      </c>
      <c r="AB17" s="31">
        <f>SUMIFS(INDEX(Data!$A:$DP,,MATCH(AB$4,Data!$A$1:$DP$1,0)),Data!$A:$A,$E$16,Data!$L:$L,$E17)</f>
        <v>82</v>
      </c>
      <c r="AC17" s="31">
        <f>SUMIFS(INDEX(Data!$A:$DP,,MATCH(AC$4,Data!$A$1:$DP$1,0)),Data!$A:$A,$E$16,Data!$L:$L,$E17)</f>
        <v>82</v>
      </c>
      <c r="AD17" s="31">
        <f>SUMIFS(INDEX(Data!$A:$DP,,MATCH(AD$4,Data!$A$1:$DP$1,0)),Data!$A:$A,$E$16,Data!$L:$L,$E17)</f>
        <v>82</v>
      </c>
      <c r="AE17" s="31">
        <f>SUMIFS(INDEX(Data!$A:$DP,,MATCH(AE$4,Data!$A$1:$DP$1,0)),Data!$A:$A,$E$16,Data!$L:$L,$E17)</f>
        <v>82</v>
      </c>
      <c r="AF17" s="31">
        <f>SUMIFS(INDEX(Data!$A:$DP,,MATCH(AF$4,Data!$A$1:$DP$1,0)),Data!$A:$A,$E$16,Data!$L:$L,$E17)</f>
        <v>82</v>
      </c>
      <c r="AG17" s="31">
        <f>SUMIFS(INDEX(Data!$A:$DP,,MATCH(AG$4,Data!$A$1:$DP$1,0)),Data!$A:$A,$E$16,Data!$L:$L,$E17)</f>
        <v>82</v>
      </c>
      <c r="AH17" s="31">
        <f>SUMIFS(INDEX(Data!$A:$DP,,MATCH(AH$4,Data!$A$1:$DP$1,0)),Data!$A:$A,$E$16,Data!$L:$L,$E17)</f>
        <v>82</v>
      </c>
      <c r="AI17" s="31">
        <f>SUMIFS(INDEX(Data!$A:$DP,,MATCH(AI$4,Data!$A$1:$DP$1,0)),Data!$A:$A,$E$16,Data!$L:$L,$E17)</f>
        <v>246</v>
      </c>
      <c r="AJ17" s="31">
        <f>SUMIFS(INDEX(Data!$A:$DP,,MATCH(AJ$4,Data!$A$1:$DP$1,0)),Data!$A:$A,$E$16,Data!$L:$L,$E17)</f>
        <v>246</v>
      </c>
      <c r="AK17" s="31">
        <f>SUMIFS(INDEX(Data!$A:$DP,,MATCH(AK$4,Data!$A$1:$DP$1,0)),Data!$A:$A,$E$16,Data!$L:$L,$E17)</f>
        <v>246</v>
      </c>
      <c r="AL17" s="31">
        <f>SUMIFS(INDEX(Data!$A:$DP,,MATCH(AL$4,Data!$A$1:$DP$1,0)),Data!$A:$A,$E$16,Data!$L:$L,$E17)</f>
        <v>246</v>
      </c>
      <c r="AM17" s="32">
        <f>SUMIFS(INDEX(Data!$A:$DP,,MATCH(AM$4,Data!$A$1:$DP$1,0)),Data!$A:$A,$E$16,Data!$L:$L,$E17)</f>
        <v>984</v>
      </c>
      <c r="AN17" s="31">
        <f>SUMIFS(INDEX(Data!$A:$DP,,MATCH(AN$4,Data!$A$1:$DP$1,0)),Data!$A:$A,$E$16,Data!$L:$L,$E17)</f>
        <v>82</v>
      </c>
      <c r="AO17" s="31">
        <f>SUMIFS(INDEX(Data!$A:$DP,,MATCH(AO$4,Data!$A$1:$DP$1,0)),Data!$A:$A,$E$16,Data!$L:$L,$E17)</f>
        <v>82</v>
      </c>
      <c r="AP17" s="31">
        <f>SUMIFS(INDEX(Data!$A:$DP,,MATCH(AP$4,Data!$A$1:$DP$1,0)),Data!$A:$A,$E$16,Data!$L:$L,$E17)</f>
        <v>82</v>
      </c>
      <c r="AQ17" s="31">
        <f>SUMIFS(INDEX(Data!$A:$DP,,MATCH(AQ$4,Data!$A$1:$DP$1,0)),Data!$A:$A,$E$16,Data!$L:$L,$E17)</f>
        <v>82</v>
      </c>
      <c r="AR17" s="31">
        <f>SUMIFS(INDEX(Data!$A:$DP,,MATCH(AR$4,Data!$A$1:$DP$1,0)),Data!$A:$A,$E$16,Data!$L:$L,$E17)</f>
        <v>82</v>
      </c>
      <c r="AS17" s="31">
        <f>SUMIFS(INDEX(Data!$A:$DP,,MATCH(AS$4,Data!$A$1:$DP$1,0)),Data!$A:$A,$E$16,Data!$L:$L,$E17)</f>
        <v>82</v>
      </c>
      <c r="AT17" s="31">
        <f>SUMIFS(INDEX(Data!$A:$DP,,MATCH(AT$4,Data!$A$1:$DP$1,0)),Data!$A:$A,$E$16,Data!$L:$L,$E17)</f>
        <v>82</v>
      </c>
      <c r="AU17" s="31">
        <f>SUMIFS(INDEX(Data!$A:$DP,,MATCH(AU$4,Data!$A$1:$DP$1,0)),Data!$A:$A,$E$16,Data!$L:$L,$E17)</f>
        <v>82</v>
      </c>
      <c r="AV17" s="31">
        <f>SUMIFS(INDEX(Data!$A:$DP,,MATCH(AV$4,Data!$A$1:$DP$1,0)),Data!$A:$A,$E$16,Data!$L:$L,$E17)</f>
        <v>82</v>
      </c>
      <c r="AW17" s="31">
        <f>SUMIFS(INDEX(Data!$A:$DP,,MATCH(AW$4,Data!$A$1:$DP$1,0)),Data!$A:$A,$E$16,Data!$L:$L,$E17)</f>
        <v>82</v>
      </c>
      <c r="AX17" s="31">
        <f>SUMIFS(INDEX(Data!$A:$DP,,MATCH(AX$4,Data!$A$1:$DP$1,0)),Data!$A:$A,$E$16,Data!$L:$L,$E17)</f>
        <v>82</v>
      </c>
      <c r="AY17" s="31">
        <f>SUMIFS(INDEX(Data!$A:$DP,,MATCH(AY$4,Data!$A$1:$DP$1,0)),Data!$A:$A,$E$16,Data!$L:$L,$E17)</f>
        <v>82</v>
      </c>
      <c r="AZ17" s="31">
        <f>SUMIFS(INDEX(Data!$A:$DP,,MATCH(AZ$4,Data!$A$1:$DP$1,0)),Data!$A:$A,$E$16,Data!$L:$L,$E17)</f>
        <v>246</v>
      </c>
      <c r="BA17" s="31">
        <f>SUMIFS(INDEX(Data!$A:$DP,,MATCH(BA$4,Data!$A$1:$DP$1,0)),Data!$A:$A,$E$16,Data!$L:$L,$E17)</f>
        <v>246</v>
      </c>
      <c r="BB17" s="31">
        <f>SUMIFS(INDEX(Data!$A:$DP,,MATCH(BB$4,Data!$A$1:$DP$1,0)),Data!$A:$A,$E$16,Data!$L:$L,$E17)</f>
        <v>246</v>
      </c>
      <c r="BC17" s="31">
        <f>SUMIFS(INDEX(Data!$A:$DP,,MATCH(BC$4,Data!$A$1:$DP$1,0)),Data!$A:$A,$E$16,Data!$L:$L,$E17)</f>
        <v>246</v>
      </c>
      <c r="BD17" s="32">
        <f>SUMIFS(INDEX(Data!$A:$DP,,MATCH(BD$4,Data!$A$1:$DP$1,0)),Data!$A:$A,$E$16,Data!$L:$L,$E17)</f>
        <v>984</v>
      </c>
      <c r="BE17" s="31">
        <f>SUMIFS(INDEX(Data!$A:$DP,,MATCH(BE$4,Data!$A$1:$DP$1,0)),Data!$A:$A,$E$16,Data!$L:$L,$E17)</f>
        <v>82</v>
      </c>
      <c r="BF17" s="31">
        <f>SUMIFS(INDEX(Data!$A:$DP,,MATCH(BF$4,Data!$A$1:$DP$1,0)),Data!$A:$A,$E$16,Data!$L:$L,$E17)</f>
        <v>82</v>
      </c>
      <c r="BG17" s="31">
        <f>SUMIFS(INDEX(Data!$A:$DP,,MATCH(BG$4,Data!$A$1:$DP$1,0)),Data!$A:$A,$E$16,Data!$L:$L,$E17)</f>
        <v>82</v>
      </c>
      <c r="BH17" s="31">
        <f>SUMIFS(INDEX(Data!$A:$DP,,MATCH(BH$4,Data!$A$1:$DP$1,0)),Data!$A:$A,$E$16,Data!$L:$L,$E17)</f>
        <v>82</v>
      </c>
      <c r="BI17" s="31">
        <f>SUMIFS(INDEX(Data!$A:$DP,,MATCH(BI$4,Data!$A$1:$DP$1,0)),Data!$A:$A,$E$16,Data!$L:$L,$E17)</f>
        <v>82</v>
      </c>
      <c r="BJ17" s="31">
        <f>SUMIFS(INDEX(Data!$A:$DP,,MATCH(BJ$4,Data!$A$1:$DP$1,0)),Data!$A:$A,$E$16,Data!$L:$L,$E17)</f>
        <v>82</v>
      </c>
      <c r="BK17" s="31">
        <f>SUMIFS(INDEX(Data!$A:$DP,,MATCH(BK$4,Data!$A$1:$DP$1,0)),Data!$A:$A,$E$16,Data!$L:$L,$E17)</f>
        <v>82</v>
      </c>
      <c r="BL17" s="31">
        <f>SUMIFS(INDEX(Data!$A:$DP,,MATCH(BL$4,Data!$A$1:$DP$1,0)),Data!$A:$A,$E$16,Data!$L:$L,$E17)</f>
        <v>82</v>
      </c>
      <c r="BM17" s="31">
        <f>SUMIFS(INDEX(Data!$A:$DP,,MATCH(BM$4,Data!$A$1:$DP$1,0)),Data!$A:$A,$E$16,Data!$L:$L,$E17)</f>
        <v>82</v>
      </c>
      <c r="BN17" s="31">
        <f>SUMIFS(INDEX(Data!$A:$DP,,MATCH(BN$4,Data!$A$1:$DP$1,0)),Data!$A:$A,$E$16,Data!$L:$L,$E17)</f>
        <v>82</v>
      </c>
      <c r="BO17" s="31">
        <f>SUMIFS(INDEX(Data!$A:$DP,,MATCH(BO$4,Data!$A$1:$DP$1,0)),Data!$A:$A,$E$16,Data!$L:$L,$E17)</f>
        <v>82</v>
      </c>
      <c r="BP17" s="31">
        <f>SUMIFS(INDEX(Data!$A:$DP,,MATCH(BP$4,Data!$A$1:$DP$1,0)),Data!$A:$A,$E$16,Data!$L:$L,$E17)</f>
        <v>82</v>
      </c>
      <c r="BQ17" s="31">
        <f>SUMIFS(INDEX(Data!$A:$DP,,MATCH(BQ$4,Data!$A$1:$DP$1,0)),Data!$A:$A,$E$16,Data!$L:$L,$E17)</f>
        <v>246</v>
      </c>
      <c r="BR17" s="31">
        <f>SUMIFS(INDEX(Data!$A:$DP,,MATCH(BR$4,Data!$A$1:$DP$1,0)),Data!$A:$A,$E$16,Data!$L:$L,$E17)</f>
        <v>246</v>
      </c>
      <c r="BS17" s="31">
        <f>SUMIFS(INDEX(Data!$A:$DP,,MATCH(BS$4,Data!$A$1:$DP$1,0)),Data!$A:$A,$E$16,Data!$L:$L,$E17)</f>
        <v>246</v>
      </c>
      <c r="BT17" s="31">
        <f>SUMIFS(INDEX(Data!$A:$DP,,MATCH(BT$4,Data!$A$1:$DP$1,0)),Data!$A:$A,$E$16,Data!$L:$L,$E17)</f>
        <v>246</v>
      </c>
      <c r="BU17" s="32">
        <f>SUMIFS(INDEX(Data!$A:$DP,,MATCH(BU$4,Data!$A$1:$DP$1,0)),Data!$A:$A,$E$16,Data!$L:$L,$E17)</f>
        <v>984</v>
      </c>
      <c r="BV17" s="31">
        <f>SUMIFS(INDEX(Data!$A:$DP,,MATCH(BV$4,Data!$A$1:$DP$1,0)),Data!$A:$A,$E$16,Data!$L:$L,$E17)</f>
        <v>82</v>
      </c>
      <c r="BW17" s="31">
        <f>SUMIFS(INDEX(Data!$A:$DP,,MATCH(BW$4,Data!$A$1:$DP$1,0)),Data!$A:$A,$E$16,Data!$L:$L,$E17)</f>
        <v>82</v>
      </c>
      <c r="BX17" s="31">
        <f>SUMIFS(INDEX(Data!$A:$DP,,MATCH(BX$4,Data!$A$1:$DP$1,0)),Data!$A:$A,$E$16,Data!$L:$L,$E17)</f>
        <v>82</v>
      </c>
      <c r="BY17" s="31">
        <f>SUMIFS(INDEX(Data!$A:$DP,,MATCH(BY$4,Data!$A$1:$DP$1,0)),Data!$A:$A,$E$16,Data!$L:$L,$E17)</f>
        <v>82</v>
      </c>
      <c r="BZ17" s="31">
        <f>SUMIFS(INDEX(Data!$A:$DP,,MATCH(BZ$4,Data!$A$1:$DP$1,0)),Data!$A:$A,$E$16,Data!$L:$L,$E17)</f>
        <v>82</v>
      </c>
      <c r="CA17" s="31">
        <f>SUMIFS(INDEX(Data!$A:$DP,,MATCH(CA$4,Data!$A$1:$DP$1,0)),Data!$A:$A,$E$16,Data!$L:$L,$E17)</f>
        <v>82</v>
      </c>
      <c r="CB17" s="31">
        <f>SUMIFS(INDEX(Data!$A:$DP,,MATCH(CB$4,Data!$A$1:$DP$1,0)),Data!$A:$A,$E$16,Data!$L:$L,$E17)</f>
        <v>82</v>
      </c>
      <c r="CC17" s="31">
        <f>SUMIFS(INDEX(Data!$A:$DP,,MATCH(CC$4,Data!$A$1:$DP$1,0)),Data!$A:$A,$E$16,Data!$L:$L,$E17)</f>
        <v>82</v>
      </c>
      <c r="CD17" s="31">
        <f>SUMIFS(INDEX(Data!$A:$DP,,MATCH(CD$4,Data!$A$1:$DP$1,0)),Data!$A:$A,$E$16,Data!$L:$L,$E17)</f>
        <v>82</v>
      </c>
      <c r="CE17" s="31">
        <f>SUMIFS(INDEX(Data!$A:$DP,,MATCH(CE$4,Data!$A$1:$DP$1,0)),Data!$A:$A,$E$16,Data!$L:$L,$E17)</f>
        <v>82</v>
      </c>
      <c r="CF17" s="31">
        <f>SUMIFS(INDEX(Data!$A:$DP,,MATCH(CF$4,Data!$A$1:$DP$1,0)),Data!$A:$A,$E$16,Data!$L:$L,$E17)</f>
        <v>82</v>
      </c>
      <c r="CG17" s="31">
        <f>SUMIFS(INDEX(Data!$A:$DP,,MATCH(CG$4,Data!$A$1:$DP$1,0)),Data!$A:$A,$E$16,Data!$L:$L,$E17)</f>
        <v>82</v>
      </c>
      <c r="CH17" s="31">
        <f>SUMIFS(INDEX(Data!$A:$DP,,MATCH(CH$4,Data!$A$1:$DP$1,0)),Data!$A:$A,$E$16,Data!$L:$L,$E17)</f>
        <v>246</v>
      </c>
      <c r="CI17" s="31">
        <f>SUMIFS(INDEX(Data!$A:$DP,,MATCH(CI$4,Data!$A$1:$DP$1,0)),Data!$A:$A,$E$16,Data!$L:$L,$E17)</f>
        <v>246</v>
      </c>
      <c r="CJ17" s="31">
        <f>SUMIFS(INDEX(Data!$A:$DP,,MATCH(CJ$4,Data!$A$1:$DP$1,0)),Data!$A:$A,$E$16,Data!$L:$L,$E17)</f>
        <v>246</v>
      </c>
      <c r="CK17" s="31">
        <f>SUMIFS(INDEX(Data!$A:$DP,,MATCH(CK$4,Data!$A$1:$DP$1,0)),Data!$A:$A,$E$16,Data!$L:$L,$E17)</f>
        <v>246</v>
      </c>
      <c r="CL17" s="32">
        <f>SUMIFS(INDEX(Data!$A:$DP,,MATCH(CL$4,Data!$A$1:$DP$1,0)),Data!$A:$A,$E$16,Data!$L:$L,$E17)</f>
        <v>984</v>
      </c>
      <c r="CM17" s="31">
        <f>SUMIFS(INDEX(Data!$A:$DP,,MATCH(CM$4,Data!$A$1:$DP$1,0)),Data!$A:$A,$E$16,Data!$L:$L,$E17)</f>
        <v>82</v>
      </c>
      <c r="CN17" s="31">
        <f>SUMIFS(INDEX(Data!$A:$DP,,MATCH(CN$4,Data!$A$1:$DP$1,0)),Data!$A:$A,$E$16,Data!$L:$L,$E17)</f>
        <v>82</v>
      </c>
      <c r="CO17" s="31">
        <f>SUMIFS(INDEX(Data!$A:$DP,,MATCH(CO$4,Data!$A$1:$DP$1,0)),Data!$A:$A,$E$16,Data!$L:$L,$E17)</f>
        <v>82</v>
      </c>
      <c r="CP17" s="31">
        <f>SUMIFS(INDEX(Data!$A:$DP,,MATCH(CP$4,Data!$A$1:$DP$1,0)),Data!$A:$A,$E$16,Data!$L:$L,$E17)</f>
        <v>82</v>
      </c>
      <c r="CQ17" s="31">
        <f>SUMIFS(INDEX(Data!$A:$DP,,MATCH(CQ$4,Data!$A$1:$DP$1,0)),Data!$A:$A,$E$16,Data!$L:$L,$E17)</f>
        <v>82</v>
      </c>
      <c r="CR17" s="31">
        <f>SUMIFS(INDEX(Data!$A:$DP,,MATCH(CR$4,Data!$A$1:$DP$1,0)),Data!$A:$A,$E$16,Data!$L:$L,$E17)</f>
        <v>82</v>
      </c>
      <c r="CS17" s="31">
        <f>SUMIFS(INDEX(Data!$A:$DP,,MATCH(CS$4,Data!$A$1:$DP$1,0)),Data!$A:$A,$E$16,Data!$L:$L,$E17)</f>
        <v>82</v>
      </c>
      <c r="CT17" s="31">
        <f>SUMIFS(INDEX(Data!$A:$DP,,MATCH(CT$4,Data!$A$1:$DP$1,0)),Data!$A:$A,$E$16,Data!$L:$L,$E17)</f>
        <v>82</v>
      </c>
      <c r="CU17" s="31">
        <f>SUMIFS(INDEX(Data!$A:$DP,,MATCH(CU$4,Data!$A$1:$DP$1,0)),Data!$A:$A,$E$16,Data!$L:$L,$E17)</f>
        <v>82</v>
      </c>
      <c r="CV17" s="31">
        <f>SUMIFS(INDEX(Data!$A:$DP,,MATCH(CV$4,Data!$A$1:$DP$1,0)),Data!$A:$A,$E$16,Data!$L:$L,$E17)</f>
        <v>82</v>
      </c>
      <c r="CW17" s="31">
        <f>SUMIFS(INDEX(Data!$A:$DP,,MATCH(CW$4,Data!$A$1:$DP$1,0)),Data!$A:$A,$E$16,Data!$L:$L,$E17)</f>
        <v>82</v>
      </c>
      <c r="CX17" s="31">
        <f>SUMIFS(INDEX(Data!$A:$DP,,MATCH(CX$4,Data!$A$1:$DP$1,0)),Data!$A:$A,$E$16,Data!$L:$L,$E17)</f>
        <v>82</v>
      </c>
      <c r="CY17" s="31">
        <f>SUMIFS(INDEX(Data!$A:$DP,,MATCH(CY$4,Data!$A$1:$DP$1,0)),Data!$A:$A,$E$16,Data!$L:$L,$E17)</f>
        <v>246</v>
      </c>
      <c r="CZ17" s="31">
        <f>SUMIFS(INDEX(Data!$A:$DP,,MATCH(CZ$4,Data!$A$1:$DP$1,0)),Data!$A:$A,$E$16,Data!$L:$L,$E17)</f>
        <v>246</v>
      </c>
      <c r="DA17" s="31">
        <f>SUMIFS(INDEX(Data!$A:$DP,,MATCH(DA$4,Data!$A$1:$DP$1,0)),Data!$A:$A,$E$16,Data!$L:$L,$E17)</f>
        <v>246</v>
      </c>
      <c r="DB17" s="31">
        <f>SUMIFS(INDEX(Data!$A:$DP,,MATCH(DB$4,Data!$A$1:$DP$1,0)),Data!$A:$A,$E$16,Data!$L:$L,$E17)</f>
        <v>246</v>
      </c>
      <c r="DC17" s="33">
        <f>SUMIFS(INDEX(Data!$A:$DP,,MATCH(DC$4,Data!$A$1:$DP$1,0)),Data!$A:$A,$E$16,Data!$L:$L,$E17)</f>
        <v>984</v>
      </c>
      <c r="DE17" s="44">
        <f t="shared" si="4"/>
        <v>0</v>
      </c>
      <c r="DF17" s="47">
        <f t="shared" si="1"/>
        <v>0</v>
      </c>
      <c r="DH17" s="39">
        <f>SUMIFS(INDEX(Data!$A:$DP,,MATCH(DH$4,Data!$A$1:$DP$1,0)),Data!$A:$A,$E$16,Data!$L:$L,$E17)</f>
        <v>246</v>
      </c>
      <c r="DI17" s="32">
        <f>SUMIFS(INDEX(Data!$A:$DP,,MATCH(DI$4,Data!$A$1:$DP$1,0)),Data!$A:$A,$E$16,Data!$L:$L,$E17)</f>
        <v>246</v>
      </c>
      <c r="DJ17" s="32">
        <f>SUMIFS(INDEX(Data!$A:$DP,,MATCH(DJ$4,Data!$A$1:$DP$1,0)),Data!$A:$A,$E$16,Data!$L:$L,$E17)</f>
        <v>246</v>
      </c>
      <c r="DK17" s="32">
        <f>SUMIFS(INDEX(Data!$A:$DP,,MATCH(DK$4,Data!$A$1:$DP$1,0)),Data!$A:$A,$E$16,Data!$L:$L,$E17)</f>
        <v>246</v>
      </c>
      <c r="DL17" s="32">
        <f>SUMIFS(INDEX(Data!$A:$DP,,MATCH(DL$4,Data!$A$1:$DP$1,0)),Data!$A:$A,$E$16,Data!$L:$L,$E17)</f>
        <v>246</v>
      </c>
      <c r="DM17" s="33">
        <f>SUMIFS(INDEX(Data!$A:$DP,,MATCH(DM$4,Data!$A$1:$DP$1,0)),Data!$A:$A,$E$16,Data!$L:$L,$E17)</f>
        <v>246</v>
      </c>
      <c r="DO17" s="44">
        <f t="shared" si="5"/>
        <v>0</v>
      </c>
      <c r="DP17" s="47">
        <f t="shared" si="3"/>
        <v>0</v>
      </c>
    </row>
    <row r="18" spans="5:120" s="19" customFormat="1" ht="23.25" hidden="1" customHeight="1" outlineLevel="1" x14ac:dyDescent="0.2">
      <c r="E18" s="59" t="str">
        <f>Lists!B28</f>
        <v>Administration</v>
      </c>
      <c r="F18" s="31">
        <f>SUMIFS(INDEX(Data!$A:$DP,,MATCH(F$4,Data!$A$1:$DP$1,0)),Data!$A:$A,$E$16,Data!$L:$L,$E18)</f>
        <v>77</v>
      </c>
      <c r="G18" s="31">
        <f>SUMIFS(INDEX(Data!$A:$DP,,MATCH(G$4,Data!$A$1:$DP$1,0)),Data!$A:$A,$E$16,Data!$L:$L,$E18)</f>
        <v>77</v>
      </c>
      <c r="H18" s="31">
        <f>SUMIFS(INDEX(Data!$A:$DP,,MATCH(H$4,Data!$A$1:$DP$1,0)),Data!$A:$A,$E$16,Data!$L:$L,$E18)</f>
        <v>77</v>
      </c>
      <c r="I18" s="31">
        <f>SUMIFS(INDEX(Data!$A:$DP,,MATCH(I$4,Data!$A$1:$DP$1,0)),Data!$A:$A,$E$16,Data!$L:$L,$E18)</f>
        <v>77</v>
      </c>
      <c r="J18" s="31">
        <f>SUMIFS(INDEX(Data!$A:$DP,,MATCH(J$4,Data!$A$1:$DP$1,0)),Data!$A:$A,$E$16,Data!$L:$L,$E18)</f>
        <v>77</v>
      </c>
      <c r="K18" s="31">
        <f>SUMIFS(INDEX(Data!$A:$DP,,MATCH(K$4,Data!$A$1:$DP$1,0)),Data!$A:$A,$E$16,Data!$L:$L,$E18)</f>
        <v>77</v>
      </c>
      <c r="L18" s="31">
        <f>SUMIFS(INDEX(Data!$A:$DP,,MATCH(L$4,Data!$A$1:$DP$1,0)),Data!$A:$A,$E$16,Data!$L:$L,$E18)</f>
        <v>77</v>
      </c>
      <c r="M18" s="31">
        <f>SUMIFS(INDEX(Data!$A:$DP,,MATCH(M$4,Data!$A$1:$DP$1,0)),Data!$A:$A,$E$16,Data!$L:$L,$E18)</f>
        <v>77</v>
      </c>
      <c r="N18" s="31">
        <f>SUMIFS(INDEX(Data!$A:$DP,,MATCH(N$4,Data!$A$1:$DP$1,0)),Data!$A:$A,$E$16,Data!$L:$L,$E18)</f>
        <v>77</v>
      </c>
      <c r="O18" s="31">
        <f>SUMIFS(INDEX(Data!$A:$DP,,MATCH(O$4,Data!$A$1:$DP$1,0)),Data!$A:$A,$E$16,Data!$L:$L,$E18)</f>
        <v>77</v>
      </c>
      <c r="P18" s="31">
        <f>SUMIFS(INDEX(Data!$A:$DP,,MATCH(P$4,Data!$A$1:$DP$1,0)),Data!$A:$A,$E$16,Data!$L:$L,$E18)</f>
        <v>77</v>
      </c>
      <c r="Q18" s="31">
        <f>SUMIFS(INDEX(Data!$A:$DP,,MATCH(Q$4,Data!$A$1:$DP$1,0)),Data!$A:$A,$E$16,Data!$L:$L,$E18)</f>
        <v>77</v>
      </c>
      <c r="R18" s="31">
        <f>SUMIFS(INDEX(Data!$A:$DP,,MATCH(R$4,Data!$A$1:$DP$1,0)),Data!$A:$A,$E$16,Data!$L:$L,$E18)</f>
        <v>231</v>
      </c>
      <c r="S18" s="31">
        <f>SUMIFS(INDEX(Data!$A:$DP,,MATCH(S$4,Data!$A$1:$DP$1,0)),Data!$A:$A,$E$16,Data!$L:$L,$E18)</f>
        <v>231</v>
      </c>
      <c r="T18" s="31">
        <f>SUMIFS(INDEX(Data!$A:$DP,,MATCH(T$4,Data!$A$1:$DP$1,0)),Data!$A:$A,$E$16,Data!$L:$L,$E18)</f>
        <v>231</v>
      </c>
      <c r="U18" s="31">
        <f>SUMIFS(INDEX(Data!$A:$DP,,MATCH(U$4,Data!$A$1:$DP$1,0)),Data!$A:$A,$E$16,Data!$L:$L,$E18)</f>
        <v>231</v>
      </c>
      <c r="V18" s="32">
        <f>SUMIFS(INDEX(Data!$A:$DP,,MATCH(V$4,Data!$A$1:$DP$1,0)),Data!$A:$A,$E$16,Data!$L:$L,$E18)</f>
        <v>924</v>
      </c>
      <c r="W18" s="31">
        <f>SUMIFS(INDEX(Data!$A:$DP,,MATCH(W$4,Data!$A$1:$DP$1,0)),Data!$A:$A,$E$16,Data!$L:$L,$E18)</f>
        <v>77</v>
      </c>
      <c r="X18" s="31">
        <f>SUMIFS(INDEX(Data!$A:$DP,,MATCH(X$4,Data!$A$1:$DP$1,0)),Data!$A:$A,$E$16,Data!$L:$L,$E18)</f>
        <v>77</v>
      </c>
      <c r="Y18" s="31">
        <f>SUMIFS(INDEX(Data!$A:$DP,,MATCH(Y$4,Data!$A$1:$DP$1,0)),Data!$A:$A,$E$16,Data!$L:$L,$E18)</f>
        <v>77</v>
      </c>
      <c r="Z18" s="31">
        <f>SUMIFS(INDEX(Data!$A:$DP,,MATCH(Z$4,Data!$A$1:$DP$1,0)),Data!$A:$A,$E$16,Data!$L:$L,$E18)</f>
        <v>77</v>
      </c>
      <c r="AA18" s="31">
        <f>SUMIFS(INDEX(Data!$A:$DP,,MATCH(AA$4,Data!$A$1:$DP$1,0)),Data!$A:$A,$E$16,Data!$L:$L,$E18)</f>
        <v>77</v>
      </c>
      <c r="AB18" s="31">
        <f>SUMIFS(INDEX(Data!$A:$DP,,MATCH(AB$4,Data!$A$1:$DP$1,0)),Data!$A:$A,$E$16,Data!$L:$L,$E18)</f>
        <v>77</v>
      </c>
      <c r="AC18" s="31">
        <f>SUMIFS(INDEX(Data!$A:$DP,,MATCH(AC$4,Data!$A$1:$DP$1,0)),Data!$A:$A,$E$16,Data!$L:$L,$E18)</f>
        <v>77</v>
      </c>
      <c r="AD18" s="31">
        <f>SUMIFS(INDEX(Data!$A:$DP,,MATCH(AD$4,Data!$A$1:$DP$1,0)),Data!$A:$A,$E$16,Data!$L:$L,$E18)</f>
        <v>77</v>
      </c>
      <c r="AE18" s="31">
        <f>SUMIFS(INDEX(Data!$A:$DP,,MATCH(AE$4,Data!$A$1:$DP$1,0)),Data!$A:$A,$E$16,Data!$L:$L,$E18)</f>
        <v>77</v>
      </c>
      <c r="AF18" s="31">
        <f>SUMIFS(INDEX(Data!$A:$DP,,MATCH(AF$4,Data!$A$1:$DP$1,0)),Data!$A:$A,$E$16,Data!$L:$L,$E18)</f>
        <v>77</v>
      </c>
      <c r="AG18" s="31">
        <f>SUMIFS(INDEX(Data!$A:$DP,,MATCH(AG$4,Data!$A$1:$DP$1,0)),Data!$A:$A,$E$16,Data!$L:$L,$E18)</f>
        <v>77</v>
      </c>
      <c r="AH18" s="31">
        <f>SUMIFS(INDEX(Data!$A:$DP,,MATCH(AH$4,Data!$A$1:$DP$1,0)),Data!$A:$A,$E$16,Data!$L:$L,$E18)</f>
        <v>77</v>
      </c>
      <c r="AI18" s="31">
        <f>SUMIFS(INDEX(Data!$A:$DP,,MATCH(AI$4,Data!$A$1:$DP$1,0)),Data!$A:$A,$E$16,Data!$L:$L,$E18)</f>
        <v>231</v>
      </c>
      <c r="AJ18" s="31">
        <f>SUMIFS(INDEX(Data!$A:$DP,,MATCH(AJ$4,Data!$A$1:$DP$1,0)),Data!$A:$A,$E$16,Data!$L:$L,$E18)</f>
        <v>231</v>
      </c>
      <c r="AK18" s="31">
        <f>SUMIFS(INDEX(Data!$A:$DP,,MATCH(AK$4,Data!$A$1:$DP$1,0)),Data!$A:$A,$E$16,Data!$L:$L,$E18)</f>
        <v>231</v>
      </c>
      <c r="AL18" s="31">
        <f>SUMIFS(INDEX(Data!$A:$DP,,MATCH(AL$4,Data!$A$1:$DP$1,0)),Data!$A:$A,$E$16,Data!$L:$L,$E18)</f>
        <v>231</v>
      </c>
      <c r="AM18" s="32">
        <f>SUMIFS(INDEX(Data!$A:$DP,,MATCH(AM$4,Data!$A$1:$DP$1,0)),Data!$A:$A,$E$16,Data!$L:$L,$E18)</f>
        <v>924</v>
      </c>
      <c r="AN18" s="31">
        <f>SUMIFS(INDEX(Data!$A:$DP,,MATCH(AN$4,Data!$A$1:$DP$1,0)),Data!$A:$A,$E$16,Data!$L:$L,$E18)</f>
        <v>77</v>
      </c>
      <c r="AO18" s="31">
        <f>SUMIFS(INDEX(Data!$A:$DP,,MATCH(AO$4,Data!$A$1:$DP$1,0)),Data!$A:$A,$E$16,Data!$L:$L,$E18)</f>
        <v>77</v>
      </c>
      <c r="AP18" s="31">
        <f>SUMIFS(INDEX(Data!$A:$DP,,MATCH(AP$4,Data!$A$1:$DP$1,0)),Data!$A:$A,$E$16,Data!$L:$L,$E18)</f>
        <v>77</v>
      </c>
      <c r="AQ18" s="31">
        <f>SUMIFS(INDEX(Data!$A:$DP,,MATCH(AQ$4,Data!$A$1:$DP$1,0)),Data!$A:$A,$E$16,Data!$L:$L,$E18)</f>
        <v>77</v>
      </c>
      <c r="AR18" s="31">
        <f>SUMIFS(INDEX(Data!$A:$DP,,MATCH(AR$4,Data!$A$1:$DP$1,0)),Data!$A:$A,$E$16,Data!$L:$L,$E18)</f>
        <v>77</v>
      </c>
      <c r="AS18" s="31">
        <f>SUMIFS(INDEX(Data!$A:$DP,,MATCH(AS$4,Data!$A$1:$DP$1,0)),Data!$A:$A,$E$16,Data!$L:$L,$E18)</f>
        <v>77</v>
      </c>
      <c r="AT18" s="31">
        <f>SUMIFS(INDEX(Data!$A:$DP,,MATCH(AT$4,Data!$A$1:$DP$1,0)),Data!$A:$A,$E$16,Data!$L:$L,$E18)</f>
        <v>77</v>
      </c>
      <c r="AU18" s="31">
        <f>SUMIFS(INDEX(Data!$A:$DP,,MATCH(AU$4,Data!$A$1:$DP$1,0)),Data!$A:$A,$E$16,Data!$L:$L,$E18)</f>
        <v>77</v>
      </c>
      <c r="AV18" s="31">
        <f>SUMIFS(INDEX(Data!$A:$DP,,MATCH(AV$4,Data!$A$1:$DP$1,0)),Data!$A:$A,$E$16,Data!$L:$L,$E18)</f>
        <v>77</v>
      </c>
      <c r="AW18" s="31">
        <f>SUMIFS(INDEX(Data!$A:$DP,,MATCH(AW$4,Data!$A$1:$DP$1,0)),Data!$A:$A,$E$16,Data!$L:$L,$E18)</f>
        <v>77</v>
      </c>
      <c r="AX18" s="31">
        <f>SUMIFS(INDEX(Data!$A:$DP,,MATCH(AX$4,Data!$A$1:$DP$1,0)),Data!$A:$A,$E$16,Data!$L:$L,$E18)</f>
        <v>77</v>
      </c>
      <c r="AY18" s="31">
        <f>SUMIFS(INDEX(Data!$A:$DP,,MATCH(AY$4,Data!$A$1:$DP$1,0)),Data!$A:$A,$E$16,Data!$L:$L,$E18)</f>
        <v>77</v>
      </c>
      <c r="AZ18" s="31">
        <f>SUMIFS(INDEX(Data!$A:$DP,,MATCH(AZ$4,Data!$A$1:$DP$1,0)),Data!$A:$A,$E$16,Data!$L:$L,$E18)</f>
        <v>231</v>
      </c>
      <c r="BA18" s="31">
        <f>SUMIFS(INDEX(Data!$A:$DP,,MATCH(BA$4,Data!$A$1:$DP$1,0)),Data!$A:$A,$E$16,Data!$L:$L,$E18)</f>
        <v>231</v>
      </c>
      <c r="BB18" s="31">
        <f>SUMIFS(INDEX(Data!$A:$DP,,MATCH(BB$4,Data!$A$1:$DP$1,0)),Data!$A:$A,$E$16,Data!$L:$L,$E18)</f>
        <v>231</v>
      </c>
      <c r="BC18" s="31">
        <f>SUMIFS(INDEX(Data!$A:$DP,,MATCH(BC$4,Data!$A$1:$DP$1,0)),Data!$A:$A,$E$16,Data!$L:$L,$E18)</f>
        <v>231</v>
      </c>
      <c r="BD18" s="32">
        <f>SUMIFS(INDEX(Data!$A:$DP,,MATCH(BD$4,Data!$A$1:$DP$1,0)),Data!$A:$A,$E$16,Data!$L:$L,$E18)</f>
        <v>924</v>
      </c>
      <c r="BE18" s="31">
        <f>SUMIFS(INDEX(Data!$A:$DP,,MATCH(BE$4,Data!$A$1:$DP$1,0)),Data!$A:$A,$E$16,Data!$L:$L,$E18)</f>
        <v>77</v>
      </c>
      <c r="BF18" s="31">
        <f>SUMIFS(INDEX(Data!$A:$DP,,MATCH(BF$4,Data!$A$1:$DP$1,0)),Data!$A:$A,$E$16,Data!$L:$L,$E18)</f>
        <v>77</v>
      </c>
      <c r="BG18" s="31">
        <f>SUMIFS(INDEX(Data!$A:$DP,,MATCH(BG$4,Data!$A$1:$DP$1,0)),Data!$A:$A,$E$16,Data!$L:$L,$E18)</f>
        <v>77</v>
      </c>
      <c r="BH18" s="31">
        <f>SUMIFS(INDEX(Data!$A:$DP,,MATCH(BH$4,Data!$A$1:$DP$1,0)),Data!$A:$A,$E$16,Data!$L:$L,$E18)</f>
        <v>77</v>
      </c>
      <c r="BI18" s="31">
        <f>SUMIFS(INDEX(Data!$A:$DP,,MATCH(BI$4,Data!$A$1:$DP$1,0)),Data!$A:$A,$E$16,Data!$L:$L,$E18)</f>
        <v>77</v>
      </c>
      <c r="BJ18" s="31">
        <f>SUMIFS(INDEX(Data!$A:$DP,,MATCH(BJ$4,Data!$A$1:$DP$1,0)),Data!$A:$A,$E$16,Data!$L:$L,$E18)</f>
        <v>77</v>
      </c>
      <c r="BK18" s="31">
        <f>SUMIFS(INDEX(Data!$A:$DP,,MATCH(BK$4,Data!$A$1:$DP$1,0)),Data!$A:$A,$E$16,Data!$L:$L,$E18)</f>
        <v>77</v>
      </c>
      <c r="BL18" s="31">
        <f>SUMIFS(INDEX(Data!$A:$DP,,MATCH(BL$4,Data!$A$1:$DP$1,0)),Data!$A:$A,$E$16,Data!$L:$L,$E18)</f>
        <v>77</v>
      </c>
      <c r="BM18" s="31">
        <f>SUMIFS(INDEX(Data!$A:$DP,,MATCH(BM$4,Data!$A$1:$DP$1,0)),Data!$A:$A,$E$16,Data!$L:$L,$E18)</f>
        <v>77</v>
      </c>
      <c r="BN18" s="31">
        <f>SUMIFS(INDEX(Data!$A:$DP,,MATCH(BN$4,Data!$A$1:$DP$1,0)),Data!$A:$A,$E$16,Data!$L:$L,$E18)</f>
        <v>77</v>
      </c>
      <c r="BO18" s="31">
        <f>SUMIFS(INDEX(Data!$A:$DP,,MATCH(BO$4,Data!$A$1:$DP$1,0)),Data!$A:$A,$E$16,Data!$L:$L,$E18)</f>
        <v>77</v>
      </c>
      <c r="BP18" s="31">
        <f>SUMIFS(INDEX(Data!$A:$DP,,MATCH(BP$4,Data!$A$1:$DP$1,0)),Data!$A:$A,$E$16,Data!$L:$L,$E18)</f>
        <v>77</v>
      </c>
      <c r="BQ18" s="31">
        <f>SUMIFS(INDEX(Data!$A:$DP,,MATCH(BQ$4,Data!$A$1:$DP$1,0)),Data!$A:$A,$E$16,Data!$L:$L,$E18)</f>
        <v>231</v>
      </c>
      <c r="BR18" s="31">
        <f>SUMIFS(INDEX(Data!$A:$DP,,MATCH(BR$4,Data!$A$1:$DP$1,0)),Data!$A:$A,$E$16,Data!$L:$L,$E18)</f>
        <v>231</v>
      </c>
      <c r="BS18" s="31">
        <f>SUMIFS(INDEX(Data!$A:$DP,,MATCH(BS$4,Data!$A$1:$DP$1,0)),Data!$A:$A,$E$16,Data!$L:$L,$E18)</f>
        <v>231</v>
      </c>
      <c r="BT18" s="31">
        <f>SUMIFS(INDEX(Data!$A:$DP,,MATCH(BT$4,Data!$A$1:$DP$1,0)),Data!$A:$A,$E$16,Data!$L:$L,$E18)</f>
        <v>231</v>
      </c>
      <c r="BU18" s="32">
        <f>SUMIFS(INDEX(Data!$A:$DP,,MATCH(BU$4,Data!$A$1:$DP$1,0)),Data!$A:$A,$E$16,Data!$L:$L,$E18)</f>
        <v>924</v>
      </c>
      <c r="BV18" s="31">
        <f>SUMIFS(INDEX(Data!$A:$DP,,MATCH(BV$4,Data!$A$1:$DP$1,0)),Data!$A:$A,$E$16,Data!$L:$L,$E18)</f>
        <v>77</v>
      </c>
      <c r="BW18" s="31">
        <f>SUMIFS(INDEX(Data!$A:$DP,,MATCH(BW$4,Data!$A$1:$DP$1,0)),Data!$A:$A,$E$16,Data!$L:$L,$E18)</f>
        <v>77</v>
      </c>
      <c r="BX18" s="31">
        <f>SUMIFS(INDEX(Data!$A:$DP,,MATCH(BX$4,Data!$A$1:$DP$1,0)),Data!$A:$A,$E$16,Data!$L:$L,$E18)</f>
        <v>77</v>
      </c>
      <c r="BY18" s="31">
        <f>SUMIFS(INDEX(Data!$A:$DP,,MATCH(BY$4,Data!$A$1:$DP$1,0)),Data!$A:$A,$E$16,Data!$L:$L,$E18)</f>
        <v>77</v>
      </c>
      <c r="BZ18" s="31">
        <f>SUMIFS(INDEX(Data!$A:$DP,,MATCH(BZ$4,Data!$A$1:$DP$1,0)),Data!$A:$A,$E$16,Data!$L:$L,$E18)</f>
        <v>77</v>
      </c>
      <c r="CA18" s="31">
        <f>SUMIFS(INDEX(Data!$A:$DP,,MATCH(CA$4,Data!$A$1:$DP$1,0)),Data!$A:$A,$E$16,Data!$L:$L,$E18)</f>
        <v>77</v>
      </c>
      <c r="CB18" s="31">
        <f>SUMIFS(INDEX(Data!$A:$DP,,MATCH(CB$4,Data!$A$1:$DP$1,0)),Data!$A:$A,$E$16,Data!$L:$L,$E18)</f>
        <v>77</v>
      </c>
      <c r="CC18" s="31">
        <f>SUMIFS(INDEX(Data!$A:$DP,,MATCH(CC$4,Data!$A$1:$DP$1,0)),Data!$A:$A,$E$16,Data!$L:$L,$E18)</f>
        <v>77</v>
      </c>
      <c r="CD18" s="31">
        <f>SUMIFS(INDEX(Data!$A:$DP,,MATCH(CD$4,Data!$A$1:$DP$1,0)),Data!$A:$A,$E$16,Data!$L:$L,$E18)</f>
        <v>77</v>
      </c>
      <c r="CE18" s="31">
        <f>SUMIFS(INDEX(Data!$A:$DP,,MATCH(CE$4,Data!$A$1:$DP$1,0)),Data!$A:$A,$E$16,Data!$L:$L,$E18)</f>
        <v>77</v>
      </c>
      <c r="CF18" s="31">
        <f>SUMIFS(INDEX(Data!$A:$DP,,MATCH(CF$4,Data!$A$1:$DP$1,0)),Data!$A:$A,$E$16,Data!$L:$L,$E18)</f>
        <v>77</v>
      </c>
      <c r="CG18" s="31">
        <f>SUMIFS(INDEX(Data!$A:$DP,,MATCH(CG$4,Data!$A$1:$DP$1,0)),Data!$A:$A,$E$16,Data!$L:$L,$E18)</f>
        <v>77</v>
      </c>
      <c r="CH18" s="31">
        <f>SUMIFS(INDEX(Data!$A:$DP,,MATCH(CH$4,Data!$A$1:$DP$1,0)),Data!$A:$A,$E$16,Data!$L:$L,$E18)</f>
        <v>231</v>
      </c>
      <c r="CI18" s="31">
        <f>SUMIFS(INDEX(Data!$A:$DP,,MATCH(CI$4,Data!$A$1:$DP$1,0)),Data!$A:$A,$E$16,Data!$L:$L,$E18)</f>
        <v>231</v>
      </c>
      <c r="CJ18" s="31">
        <f>SUMIFS(INDEX(Data!$A:$DP,,MATCH(CJ$4,Data!$A$1:$DP$1,0)),Data!$A:$A,$E$16,Data!$L:$L,$E18)</f>
        <v>231</v>
      </c>
      <c r="CK18" s="31">
        <f>SUMIFS(INDEX(Data!$A:$DP,,MATCH(CK$4,Data!$A$1:$DP$1,0)),Data!$A:$A,$E$16,Data!$L:$L,$E18)</f>
        <v>231</v>
      </c>
      <c r="CL18" s="32">
        <f>SUMIFS(INDEX(Data!$A:$DP,,MATCH(CL$4,Data!$A$1:$DP$1,0)),Data!$A:$A,$E$16,Data!$L:$L,$E18)</f>
        <v>924</v>
      </c>
      <c r="CM18" s="31">
        <f>SUMIFS(INDEX(Data!$A:$DP,,MATCH(CM$4,Data!$A$1:$DP$1,0)),Data!$A:$A,$E$16,Data!$L:$L,$E18)</f>
        <v>77</v>
      </c>
      <c r="CN18" s="31">
        <f>SUMIFS(INDEX(Data!$A:$DP,,MATCH(CN$4,Data!$A$1:$DP$1,0)),Data!$A:$A,$E$16,Data!$L:$L,$E18)</f>
        <v>77</v>
      </c>
      <c r="CO18" s="31">
        <f>SUMIFS(INDEX(Data!$A:$DP,,MATCH(CO$4,Data!$A$1:$DP$1,0)),Data!$A:$A,$E$16,Data!$L:$L,$E18)</f>
        <v>77</v>
      </c>
      <c r="CP18" s="31">
        <f>SUMIFS(INDEX(Data!$A:$DP,,MATCH(CP$4,Data!$A$1:$DP$1,0)),Data!$A:$A,$E$16,Data!$L:$L,$E18)</f>
        <v>77</v>
      </c>
      <c r="CQ18" s="31">
        <f>SUMIFS(INDEX(Data!$A:$DP,,MATCH(CQ$4,Data!$A$1:$DP$1,0)),Data!$A:$A,$E$16,Data!$L:$L,$E18)</f>
        <v>77</v>
      </c>
      <c r="CR18" s="31">
        <f>SUMIFS(INDEX(Data!$A:$DP,,MATCH(CR$4,Data!$A$1:$DP$1,0)),Data!$A:$A,$E$16,Data!$L:$L,$E18)</f>
        <v>77</v>
      </c>
      <c r="CS18" s="31">
        <f>SUMIFS(INDEX(Data!$A:$DP,,MATCH(CS$4,Data!$A$1:$DP$1,0)),Data!$A:$A,$E$16,Data!$L:$L,$E18)</f>
        <v>77</v>
      </c>
      <c r="CT18" s="31">
        <f>SUMIFS(INDEX(Data!$A:$DP,,MATCH(CT$4,Data!$A$1:$DP$1,0)),Data!$A:$A,$E$16,Data!$L:$L,$E18)</f>
        <v>77</v>
      </c>
      <c r="CU18" s="31">
        <f>SUMIFS(INDEX(Data!$A:$DP,,MATCH(CU$4,Data!$A$1:$DP$1,0)),Data!$A:$A,$E$16,Data!$L:$L,$E18)</f>
        <v>77</v>
      </c>
      <c r="CV18" s="31">
        <f>SUMIFS(INDEX(Data!$A:$DP,,MATCH(CV$4,Data!$A$1:$DP$1,0)),Data!$A:$A,$E$16,Data!$L:$L,$E18)</f>
        <v>77</v>
      </c>
      <c r="CW18" s="31">
        <f>SUMIFS(INDEX(Data!$A:$DP,,MATCH(CW$4,Data!$A$1:$DP$1,0)),Data!$A:$A,$E$16,Data!$L:$L,$E18)</f>
        <v>77</v>
      </c>
      <c r="CX18" s="31">
        <f>SUMIFS(INDEX(Data!$A:$DP,,MATCH(CX$4,Data!$A$1:$DP$1,0)),Data!$A:$A,$E$16,Data!$L:$L,$E18)</f>
        <v>77</v>
      </c>
      <c r="CY18" s="31">
        <f>SUMIFS(INDEX(Data!$A:$DP,,MATCH(CY$4,Data!$A$1:$DP$1,0)),Data!$A:$A,$E$16,Data!$L:$L,$E18)</f>
        <v>231</v>
      </c>
      <c r="CZ18" s="31">
        <f>SUMIFS(INDEX(Data!$A:$DP,,MATCH(CZ$4,Data!$A$1:$DP$1,0)),Data!$A:$A,$E$16,Data!$L:$L,$E18)</f>
        <v>231</v>
      </c>
      <c r="DA18" s="31">
        <f>SUMIFS(INDEX(Data!$A:$DP,,MATCH(DA$4,Data!$A$1:$DP$1,0)),Data!$A:$A,$E$16,Data!$L:$L,$E18)</f>
        <v>231</v>
      </c>
      <c r="DB18" s="31">
        <f>SUMIFS(INDEX(Data!$A:$DP,,MATCH(DB$4,Data!$A$1:$DP$1,0)),Data!$A:$A,$E$16,Data!$L:$L,$E18)</f>
        <v>231</v>
      </c>
      <c r="DC18" s="33">
        <f>SUMIFS(INDEX(Data!$A:$DP,,MATCH(DC$4,Data!$A$1:$DP$1,0)),Data!$A:$A,$E$16,Data!$L:$L,$E18)</f>
        <v>924</v>
      </c>
      <c r="DE18" s="44">
        <f t="shared" si="4"/>
        <v>0</v>
      </c>
      <c r="DF18" s="47">
        <f t="shared" si="1"/>
        <v>0</v>
      </c>
      <c r="DH18" s="39">
        <f>SUMIFS(INDEX(Data!$A:$DP,,MATCH(DH$4,Data!$A$1:$DP$1,0)),Data!$A:$A,$E$16,Data!$L:$L,$E18)</f>
        <v>231</v>
      </c>
      <c r="DI18" s="32">
        <f>SUMIFS(INDEX(Data!$A:$DP,,MATCH(DI$4,Data!$A$1:$DP$1,0)),Data!$A:$A,$E$16,Data!$L:$L,$E18)</f>
        <v>231</v>
      </c>
      <c r="DJ18" s="32">
        <f>SUMIFS(INDEX(Data!$A:$DP,,MATCH(DJ$4,Data!$A$1:$DP$1,0)),Data!$A:$A,$E$16,Data!$L:$L,$E18)</f>
        <v>231</v>
      </c>
      <c r="DK18" s="32">
        <f>SUMIFS(INDEX(Data!$A:$DP,,MATCH(DK$4,Data!$A$1:$DP$1,0)),Data!$A:$A,$E$16,Data!$L:$L,$E18)</f>
        <v>231</v>
      </c>
      <c r="DL18" s="32">
        <f>SUMIFS(INDEX(Data!$A:$DP,,MATCH(DL$4,Data!$A$1:$DP$1,0)),Data!$A:$A,$E$16,Data!$L:$L,$E18)</f>
        <v>231</v>
      </c>
      <c r="DM18" s="33">
        <f>SUMIFS(INDEX(Data!$A:$DP,,MATCH(DM$4,Data!$A$1:$DP$1,0)),Data!$A:$A,$E$16,Data!$L:$L,$E18)</f>
        <v>231</v>
      </c>
      <c r="DO18" s="44">
        <f t="shared" si="5"/>
        <v>0</v>
      </c>
      <c r="DP18" s="47">
        <f t="shared" si="3"/>
        <v>0</v>
      </c>
    </row>
    <row r="19" spans="5:120" s="19" customFormat="1" ht="23.25" hidden="1" customHeight="1" outlineLevel="1" x14ac:dyDescent="0.2">
      <c r="E19" s="59" t="str">
        <f>Lists!B29</f>
        <v>Finance</v>
      </c>
      <c r="F19" s="31">
        <f>SUMIFS(INDEX(Data!$A:$DP,,MATCH(F$4,Data!$A$1:$DP$1,0)),Data!$A:$A,$E$16,Data!$L:$L,$E19)</f>
        <v>100</v>
      </c>
      <c r="G19" s="31">
        <f>SUMIFS(INDEX(Data!$A:$DP,,MATCH(G$4,Data!$A$1:$DP$1,0)),Data!$A:$A,$E$16,Data!$L:$L,$E19)</f>
        <v>100</v>
      </c>
      <c r="H19" s="31">
        <f>SUMIFS(INDEX(Data!$A:$DP,,MATCH(H$4,Data!$A$1:$DP$1,0)),Data!$A:$A,$E$16,Data!$L:$L,$E19)</f>
        <v>100</v>
      </c>
      <c r="I19" s="31">
        <f>SUMIFS(INDEX(Data!$A:$DP,,MATCH(I$4,Data!$A$1:$DP$1,0)),Data!$A:$A,$E$16,Data!$L:$L,$E19)</f>
        <v>100</v>
      </c>
      <c r="J19" s="31">
        <f>SUMIFS(INDEX(Data!$A:$DP,,MATCH(J$4,Data!$A$1:$DP$1,0)),Data!$A:$A,$E$16,Data!$L:$L,$E19)</f>
        <v>100</v>
      </c>
      <c r="K19" s="31">
        <f>SUMIFS(INDEX(Data!$A:$DP,,MATCH(K$4,Data!$A$1:$DP$1,0)),Data!$A:$A,$E$16,Data!$L:$L,$E19)</f>
        <v>100</v>
      </c>
      <c r="L19" s="31">
        <f>SUMIFS(INDEX(Data!$A:$DP,,MATCH(L$4,Data!$A$1:$DP$1,0)),Data!$A:$A,$E$16,Data!$L:$L,$E19)</f>
        <v>100</v>
      </c>
      <c r="M19" s="31">
        <f>SUMIFS(INDEX(Data!$A:$DP,,MATCH(M$4,Data!$A$1:$DP$1,0)),Data!$A:$A,$E$16,Data!$L:$L,$E19)</f>
        <v>100</v>
      </c>
      <c r="N19" s="31">
        <f>SUMIFS(INDEX(Data!$A:$DP,,MATCH(N$4,Data!$A$1:$DP$1,0)),Data!$A:$A,$E$16,Data!$L:$L,$E19)</f>
        <v>100</v>
      </c>
      <c r="O19" s="31">
        <f>SUMIFS(INDEX(Data!$A:$DP,,MATCH(O$4,Data!$A$1:$DP$1,0)),Data!$A:$A,$E$16,Data!$L:$L,$E19)</f>
        <v>100</v>
      </c>
      <c r="P19" s="31">
        <f>SUMIFS(INDEX(Data!$A:$DP,,MATCH(P$4,Data!$A$1:$DP$1,0)),Data!$A:$A,$E$16,Data!$L:$L,$E19)</f>
        <v>100</v>
      </c>
      <c r="Q19" s="31">
        <f>SUMIFS(INDEX(Data!$A:$DP,,MATCH(Q$4,Data!$A$1:$DP$1,0)),Data!$A:$A,$E$16,Data!$L:$L,$E19)</f>
        <v>100</v>
      </c>
      <c r="R19" s="31">
        <f>SUMIFS(INDEX(Data!$A:$DP,,MATCH(R$4,Data!$A$1:$DP$1,0)),Data!$A:$A,$E$16,Data!$L:$L,$E19)</f>
        <v>300</v>
      </c>
      <c r="S19" s="31">
        <f>SUMIFS(INDEX(Data!$A:$DP,,MATCH(S$4,Data!$A$1:$DP$1,0)),Data!$A:$A,$E$16,Data!$L:$L,$E19)</f>
        <v>300</v>
      </c>
      <c r="T19" s="31">
        <f>SUMIFS(INDEX(Data!$A:$DP,,MATCH(T$4,Data!$A$1:$DP$1,0)),Data!$A:$A,$E$16,Data!$L:$L,$E19)</f>
        <v>300</v>
      </c>
      <c r="U19" s="31">
        <f>SUMIFS(INDEX(Data!$A:$DP,,MATCH(U$4,Data!$A$1:$DP$1,0)),Data!$A:$A,$E$16,Data!$L:$L,$E19)</f>
        <v>300</v>
      </c>
      <c r="V19" s="32">
        <f>SUMIFS(INDEX(Data!$A:$DP,,MATCH(V$4,Data!$A$1:$DP$1,0)),Data!$A:$A,$E$16,Data!$L:$L,$E19)</f>
        <v>1200</v>
      </c>
      <c r="W19" s="31">
        <f>SUMIFS(INDEX(Data!$A:$DP,,MATCH(W$4,Data!$A$1:$DP$1,0)),Data!$A:$A,$E$16,Data!$L:$L,$E19)</f>
        <v>100</v>
      </c>
      <c r="X19" s="31">
        <f>SUMIFS(INDEX(Data!$A:$DP,,MATCH(X$4,Data!$A$1:$DP$1,0)),Data!$A:$A,$E$16,Data!$L:$L,$E19)</f>
        <v>100</v>
      </c>
      <c r="Y19" s="31">
        <f>SUMIFS(INDEX(Data!$A:$DP,,MATCH(Y$4,Data!$A$1:$DP$1,0)),Data!$A:$A,$E$16,Data!$L:$L,$E19)</f>
        <v>100</v>
      </c>
      <c r="Z19" s="31">
        <f>SUMIFS(INDEX(Data!$A:$DP,,MATCH(Z$4,Data!$A$1:$DP$1,0)),Data!$A:$A,$E$16,Data!$L:$L,$E19)</f>
        <v>100</v>
      </c>
      <c r="AA19" s="31">
        <f>SUMIFS(INDEX(Data!$A:$DP,,MATCH(AA$4,Data!$A$1:$DP$1,0)),Data!$A:$A,$E$16,Data!$L:$L,$E19)</f>
        <v>100</v>
      </c>
      <c r="AB19" s="31">
        <f>SUMIFS(INDEX(Data!$A:$DP,,MATCH(AB$4,Data!$A$1:$DP$1,0)),Data!$A:$A,$E$16,Data!$L:$L,$E19)</f>
        <v>100</v>
      </c>
      <c r="AC19" s="31">
        <f>SUMIFS(INDEX(Data!$A:$DP,,MATCH(AC$4,Data!$A$1:$DP$1,0)),Data!$A:$A,$E$16,Data!$L:$L,$E19)</f>
        <v>100</v>
      </c>
      <c r="AD19" s="31">
        <f>SUMIFS(INDEX(Data!$A:$DP,,MATCH(AD$4,Data!$A$1:$DP$1,0)),Data!$A:$A,$E$16,Data!$L:$L,$E19)</f>
        <v>100</v>
      </c>
      <c r="AE19" s="31">
        <f>SUMIFS(INDEX(Data!$A:$DP,,MATCH(AE$4,Data!$A$1:$DP$1,0)),Data!$A:$A,$E$16,Data!$L:$L,$E19)</f>
        <v>100</v>
      </c>
      <c r="AF19" s="31">
        <f>SUMIFS(INDEX(Data!$A:$DP,,MATCH(AF$4,Data!$A$1:$DP$1,0)),Data!$A:$A,$E$16,Data!$L:$L,$E19)</f>
        <v>100</v>
      </c>
      <c r="AG19" s="31">
        <f>SUMIFS(INDEX(Data!$A:$DP,,MATCH(AG$4,Data!$A$1:$DP$1,0)),Data!$A:$A,$E$16,Data!$L:$L,$E19)</f>
        <v>100</v>
      </c>
      <c r="AH19" s="31">
        <f>SUMIFS(INDEX(Data!$A:$DP,,MATCH(AH$4,Data!$A$1:$DP$1,0)),Data!$A:$A,$E$16,Data!$L:$L,$E19)</f>
        <v>100</v>
      </c>
      <c r="AI19" s="31">
        <f>SUMIFS(INDEX(Data!$A:$DP,,MATCH(AI$4,Data!$A$1:$DP$1,0)),Data!$A:$A,$E$16,Data!$L:$L,$E19)</f>
        <v>300</v>
      </c>
      <c r="AJ19" s="31">
        <f>SUMIFS(INDEX(Data!$A:$DP,,MATCH(AJ$4,Data!$A$1:$DP$1,0)),Data!$A:$A,$E$16,Data!$L:$L,$E19)</f>
        <v>300</v>
      </c>
      <c r="AK19" s="31">
        <f>SUMIFS(INDEX(Data!$A:$DP,,MATCH(AK$4,Data!$A$1:$DP$1,0)),Data!$A:$A,$E$16,Data!$L:$L,$E19)</f>
        <v>300</v>
      </c>
      <c r="AL19" s="31">
        <f>SUMIFS(INDEX(Data!$A:$DP,,MATCH(AL$4,Data!$A$1:$DP$1,0)),Data!$A:$A,$E$16,Data!$L:$L,$E19)</f>
        <v>300</v>
      </c>
      <c r="AM19" s="32">
        <f>SUMIFS(INDEX(Data!$A:$DP,,MATCH(AM$4,Data!$A$1:$DP$1,0)),Data!$A:$A,$E$16,Data!$L:$L,$E19)</f>
        <v>1200</v>
      </c>
      <c r="AN19" s="31">
        <f>SUMIFS(INDEX(Data!$A:$DP,,MATCH(AN$4,Data!$A$1:$DP$1,0)),Data!$A:$A,$E$16,Data!$L:$L,$E19)</f>
        <v>100</v>
      </c>
      <c r="AO19" s="31">
        <f>SUMIFS(INDEX(Data!$A:$DP,,MATCH(AO$4,Data!$A$1:$DP$1,0)),Data!$A:$A,$E$16,Data!$L:$L,$E19)</f>
        <v>100</v>
      </c>
      <c r="AP19" s="31">
        <f>SUMIFS(INDEX(Data!$A:$DP,,MATCH(AP$4,Data!$A$1:$DP$1,0)),Data!$A:$A,$E$16,Data!$L:$L,$E19)</f>
        <v>100</v>
      </c>
      <c r="AQ19" s="31">
        <f>SUMIFS(INDEX(Data!$A:$DP,,MATCH(AQ$4,Data!$A$1:$DP$1,0)),Data!$A:$A,$E$16,Data!$L:$L,$E19)</f>
        <v>100</v>
      </c>
      <c r="AR19" s="31">
        <f>SUMIFS(INDEX(Data!$A:$DP,,MATCH(AR$4,Data!$A$1:$DP$1,0)),Data!$A:$A,$E$16,Data!$L:$L,$E19)</f>
        <v>100</v>
      </c>
      <c r="AS19" s="31">
        <f>SUMIFS(INDEX(Data!$A:$DP,,MATCH(AS$4,Data!$A$1:$DP$1,0)),Data!$A:$A,$E$16,Data!$L:$L,$E19)</f>
        <v>100</v>
      </c>
      <c r="AT19" s="31">
        <f>SUMIFS(INDEX(Data!$A:$DP,,MATCH(AT$4,Data!$A$1:$DP$1,0)),Data!$A:$A,$E$16,Data!$L:$L,$E19)</f>
        <v>100</v>
      </c>
      <c r="AU19" s="31">
        <f>SUMIFS(INDEX(Data!$A:$DP,,MATCH(AU$4,Data!$A$1:$DP$1,0)),Data!$A:$A,$E$16,Data!$L:$L,$E19)</f>
        <v>100</v>
      </c>
      <c r="AV19" s="31">
        <f>SUMIFS(INDEX(Data!$A:$DP,,MATCH(AV$4,Data!$A$1:$DP$1,0)),Data!$A:$A,$E$16,Data!$L:$L,$E19)</f>
        <v>100</v>
      </c>
      <c r="AW19" s="31">
        <f>SUMIFS(INDEX(Data!$A:$DP,,MATCH(AW$4,Data!$A$1:$DP$1,0)),Data!$A:$A,$E$16,Data!$L:$L,$E19)</f>
        <v>100</v>
      </c>
      <c r="AX19" s="31">
        <f>SUMIFS(INDEX(Data!$A:$DP,,MATCH(AX$4,Data!$A$1:$DP$1,0)),Data!$A:$A,$E$16,Data!$L:$L,$E19)</f>
        <v>100</v>
      </c>
      <c r="AY19" s="31">
        <f>SUMIFS(INDEX(Data!$A:$DP,,MATCH(AY$4,Data!$A$1:$DP$1,0)),Data!$A:$A,$E$16,Data!$L:$L,$E19)</f>
        <v>100</v>
      </c>
      <c r="AZ19" s="31">
        <f>SUMIFS(INDEX(Data!$A:$DP,,MATCH(AZ$4,Data!$A$1:$DP$1,0)),Data!$A:$A,$E$16,Data!$L:$L,$E19)</f>
        <v>300</v>
      </c>
      <c r="BA19" s="31">
        <f>SUMIFS(INDEX(Data!$A:$DP,,MATCH(BA$4,Data!$A$1:$DP$1,0)),Data!$A:$A,$E$16,Data!$L:$L,$E19)</f>
        <v>300</v>
      </c>
      <c r="BB19" s="31">
        <f>SUMIFS(INDEX(Data!$A:$DP,,MATCH(BB$4,Data!$A$1:$DP$1,0)),Data!$A:$A,$E$16,Data!$L:$L,$E19)</f>
        <v>300</v>
      </c>
      <c r="BC19" s="31">
        <f>SUMIFS(INDEX(Data!$A:$DP,,MATCH(BC$4,Data!$A$1:$DP$1,0)),Data!$A:$A,$E$16,Data!$L:$L,$E19)</f>
        <v>300</v>
      </c>
      <c r="BD19" s="32">
        <f>SUMIFS(INDEX(Data!$A:$DP,,MATCH(BD$4,Data!$A$1:$DP$1,0)),Data!$A:$A,$E$16,Data!$L:$L,$E19)</f>
        <v>1200</v>
      </c>
      <c r="BE19" s="31">
        <f>SUMIFS(INDEX(Data!$A:$DP,,MATCH(BE$4,Data!$A$1:$DP$1,0)),Data!$A:$A,$E$16,Data!$L:$L,$E19)</f>
        <v>100</v>
      </c>
      <c r="BF19" s="31">
        <f>SUMIFS(INDEX(Data!$A:$DP,,MATCH(BF$4,Data!$A$1:$DP$1,0)),Data!$A:$A,$E$16,Data!$L:$L,$E19)</f>
        <v>100</v>
      </c>
      <c r="BG19" s="31">
        <f>SUMIFS(INDEX(Data!$A:$DP,,MATCH(BG$4,Data!$A$1:$DP$1,0)),Data!$A:$A,$E$16,Data!$L:$L,$E19)</f>
        <v>100</v>
      </c>
      <c r="BH19" s="31">
        <f>SUMIFS(INDEX(Data!$A:$DP,,MATCH(BH$4,Data!$A$1:$DP$1,0)),Data!$A:$A,$E$16,Data!$L:$L,$E19)</f>
        <v>100</v>
      </c>
      <c r="BI19" s="31">
        <f>SUMIFS(INDEX(Data!$A:$DP,,MATCH(BI$4,Data!$A$1:$DP$1,0)),Data!$A:$A,$E$16,Data!$L:$L,$E19)</f>
        <v>100</v>
      </c>
      <c r="BJ19" s="31">
        <f>SUMIFS(INDEX(Data!$A:$DP,,MATCH(BJ$4,Data!$A$1:$DP$1,0)),Data!$A:$A,$E$16,Data!$L:$L,$E19)</f>
        <v>100</v>
      </c>
      <c r="BK19" s="31">
        <f>SUMIFS(INDEX(Data!$A:$DP,,MATCH(BK$4,Data!$A$1:$DP$1,0)),Data!$A:$A,$E$16,Data!$L:$L,$E19)</f>
        <v>100</v>
      </c>
      <c r="BL19" s="31">
        <f>SUMIFS(INDEX(Data!$A:$DP,,MATCH(BL$4,Data!$A$1:$DP$1,0)),Data!$A:$A,$E$16,Data!$L:$L,$E19)</f>
        <v>100</v>
      </c>
      <c r="BM19" s="31">
        <f>SUMIFS(INDEX(Data!$A:$DP,,MATCH(BM$4,Data!$A$1:$DP$1,0)),Data!$A:$A,$E$16,Data!$L:$L,$E19)</f>
        <v>100</v>
      </c>
      <c r="BN19" s="31">
        <f>SUMIFS(INDEX(Data!$A:$DP,,MATCH(BN$4,Data!$A$1:$DP$1,0)),Data!$A:$A,$E$16,Data!$L:$L,$E19)</f>
        <v>100</v>
      </c>
      <c r="BO19" s="31">
        <f>SUMIFS(INDEX(Data!$A:$DP,,MATCH(BO$4,Data!$A$1:$DP$1,0)),Data!$A:$A,$E$16,Data!$L:$L,$E19)</f>
        <v>100</v>
      </c>
      <c r="BP19" s="31">
        <f>SUMIFS(INDEX(Data!$A:$DP,,MATCH(BP$4,Data!$A$1:$DP$1,0)),Data!$A:$A,$E$16,Data!$L:$L,$E19)</f>
        <v>100</v>
      </c>
      <c r="BQ19" s="31">
        <f>SUMIFS(INDEX(Data!$A:$DP,,MATCH(BQ$4,Data!$A$1:$DP$1,0)),Data!$A:$A,$E$16,Data!$L:$L,$E19)</f>
        <v>300</v>
      </c>
      <c r="BR19" s="31">
        <f>SUMIFS(INDEX(Data!$A:$DP,,MATCH(BR$4,Data!$A$1:$DP$1,0)),Data!$A:$A,$E$16,Data!$L:$L,$E19)</f>
        <v>300</v>
      </c>
      <c r="BS19" s="31">
        <f>SUMIFS(INDEX(Data!$A:$DP,,MATCH(BS$4,Data!$A$1:$DP$1,0)),Data!$A:$A,$E$16,Data!$L:$L,$E19)</f>
        <v>300</v>
      </c>
      <c r="BT19" s="31">
        <f>SUMIFS(INDEX(Data!$A:$DP,,MATCH(BT$4,Data!$A$1:$DP$1,0)),Data!$A:$A,$E$16,Data!$L:$L,$E19)</f>
        <v>300</v>
      </c>
      <c r="BU19" s="32">
        <f>SUMIFS(INDEX(Data!$A:$DP,,MATCH(BU$4,Data!$A$1:$DP$1,0)),Data!$A:$A,$E$16,Data!$L:$L,$E19)</f>
        <v>1200</v>
      </c>
      <c r="BV19" s="31">
        <f>SUMIFS(INDEX(Data!$A:$DP,,MATCH(BV$4,Data!$A$1:$DP$1,0)),Data!$A:$A,$E$16,Data!$L:$L,$E19)</f>
        <v>100</v>
      </c>
      <c r="BW19" s="31">
        <f>SUMIFS(INDEX(Data!$A:$DP,,MATCH(BW$4,Data!$A$1:$DP$1,0)),Data!$A:$A,$E$16,Data!$L:$L,$E19)</f>
        <v>100</v>
      </c>
      <c r="BX19" s="31">
        <f>SUMIFS(INDEX(Data!$A:$DP,,MATCH(BX$4,Data!$A$1:$DP$1,0)),Data!$A:$A,$E$16,Data!$L:$L,$E19)</f>
        <v>100</v>
      </c>
      <c r="BY19" s="31">
        <f>SUMIFS(INDEX(Data!$A:$DP,,MATCH(BY$4,Data!$A$1:$DP$1,0)),Data!$A:$A,$E$16,Data!$L:$L,$E19)</f>
        <v>100</v>
      </c>
      <c r="BZ19" s="31">
        <f>SUMIFS(INDEX(Data!$A:$DP,,MATCH(BZ$4,Data!$A$1:$DP$1,0)),Data!$A:$A,$E$16,Data!$L:$L,$E19)</f>
        <v>100</v>
      </c>
      <c r="CA19" s="31">
        <f>SUMIFS(INDEX(Data!$A:$DP,,MATCH(CA$4,Data!$A$1:$DP$1,0)),Data!$A:$A,$E$16,Data!$L:$L,$E19)</f>
        <v>100</v>
      </c>
      <c r="CB19" s="31">
        <f>SUMIFS(INDEX(Data!$A:$DP,,MATCH(CB$4,Data!$A$1:$DP$1,0)),Data!$A:$A,$E$16,Data!$L:$L,$E19)</f>
        <v>100</v>
      </c>
      <c r="CC19" s="31">
        <f>SUMIFS(INDEX(Data!$A:$DP,,MATCH(CC$4,Data!$A$1:$DP$1,0)),Data!$A:$A,$E$16,Data!$L:$L,$E19)</f>
        <v>100</v>
      </c>
      <c r="CD19" s="31">
        <f>SUMIFS(INDEX(Data!$A:$DP,,MATCH(CD$4,Data!$A$1:$DP$1,0)),Data!$A:$A,$E$16,Data!$L:$L,$E19)</f>
        <v>100</v>
      </c>
      <c r="CE19" s="31">
        <f>SUMIFS(INDEX(Data!$A:$DP,,MATCH(CE$4,Data!$A$1:$DP$1,0)),Data!$A:$A,$E$16,Data!$L:$L,$E19)</f>
        <v>100</v>
      </c>
      <c r="CF19" s="31">
        <f>SUMIFS(INDEX(Data!$A:$DP,,MATCH(CF$4,Data!$A$1:$DP$1,0)),Data!$A:$A,$E$16,Data!$L:$L,$E19)</f>
        <v>100</v>
      </c>
      <c r="CG19" s="31">
        <f>SUMIFS(INDEX(Data!$A:$DP,,MATCH(CG$4,Data!$A$1:$DP$1,0)),Data!$A:$A,$E$16,Data!$L:$L,$E19)</f>
        <v>100</v>
      </c>
      <c r="CH19" s="31">
        <f>SUMIFS(INDEX(Data!$A:$DP,,MATCH(CH$4,Data!$A$1:$DP$1,0)),Data!$A:$A,$E$16,Data!$L:$L,$E19)</f>
        <v>300</v>
      </c>
      <c r="CI19" s="31">
        <f>SUMIFS(INDEX(Data!$A:$DP,,MATCH(CI$4,Data!$A$1:$DP$1,0)),Data!$A:$A,$E$16,Data!$L:$L,$E19)</f>
        <v>300</v>
      </c>
      <c r="CJ19" s="31">
        <f>SUMIFS(INDEX(Data!$A:$DP,,MATCH(CJ$4,Data!$A$1:$DP$1,0)),Data!$A:$A,$E$16,Data!$L:$L,$E19)</f>
        <v>300</v>
      </c>
      <c r="CK19" s="31">
        <f>SUMIFS(INDEX(Data!$A:$DP,,MATCH(CK$4,Data!$A$1:$DP$1,0)),Data!$A:$A,$E$16,Data!$L:$L,$E19)</f>
        <v>300</v>
      </c>
      <c r="CL19" s="32">
        <f>SUMIFS(INDEX(Data!$A:$DP,,MATCH(CL$4,Data!$A$1:$DP$1,0)),Data!$A:$A,$E$16,Data!$L:$L,$E19)</f>
        <v>1200</v>
      </c>
      <c r="CM19" s="31">
        <f>SUMIFS(INDEX(Data!$A:$DP,,MATCH(CM$4,Data!$A$1:$DP$1,0)),Data!$A:$A,$E$16,Data!$L:$L,$E19)</f>
        <v>100</v>
      </c>
      <c r="CN19" s="31">
        <f>SUMIFS(INDEX(Data!$A:$DP,,MATCH(CN$4,Data!$A$1:$DP$1,0)),Data!$A:$A,$E$16,Data!$L:$L,$E19)</f>
        <v>100</v>
      </c>
      <c r="CO19" s="31">
        <f>SUMIFS(INDEX(Data!$A:$DP,,MATCH(CO$4,Data!$A$1:$DP$1,0)),Data!$A:$A,$E$16,Data!$L:$L,$E19)</f>
        <v>100</v>
      </c>
      <c r="CP19" s="31">
        <f>SUMIFS(INDEX(Data!$A:$DP,,MATCH(CP$4,Data!$A$1:$DP$1,0)),Data!$A:$A,$E$16,Data!$L:$L,$E19)</f>
        <v>100</v>
      </c>
      <c r="CQ19" s="31">
        <f>SUMIFS(INDEX(Data!$A:$DP,,MATCH(CQ$4,Data!$A$1:$DP$1,0)),Data!$A:$A,$E$16,Data!$L:$L,$E19)</f>
        <v>100</v>
      </c>
      <c r="CR19" s="31">
        <f>SUMIFS(INDEX(Data!$A:$DP,,MATCH(CR$4,Data!$A$1:$DP$1,0)),Data!$A:$A,$E$16,Data!$L:$L,$E19)</f>
        <v>100</v>
      </c>
      <c r="CS19" s="31">
        <f>SUMIFS(INDEX(Data!$A:$DP,,MATCH(CS$4,Data!$A$1:$DP$1,0)),Data!$A:$A,$E$16,Data!$L:$L,$E19)</f>
        <v>100</v>
      </c>
      <c r="CT19" s="31">
        <f>SUMIFS(INDEX(Data!$A:$DP,,MATCH(CT$4,Data!$A$1:$DP$1,0)),Data!$A:$A,$E$16,Data!$L:$L,$E19)</f>
        <v>100</v>
      </c>
      <c r="CU19" s="31">
        <f>SUMIFS(INDEX(Data!$A:$DP,,MATCH(CU$4,Data!$A$1:$DP$1,0)),Data!$A:$A,$E$16,Data!$L:$L,$E19)</f>
        <v>100</v>
      </c>
      <c r="CV19" s="31">
        <f>SUMIFS(INDEX(Data!$A:$DP,,MATCH(CV$4,Data!$A$1:$DP$1,0)),Data!$A:$A,$E$16,Data!$L:$L,$E19)</f>
        <v>100</v>
      </c>
      <c r="CW19" s="31">
        <f>SUMIFS(INDEX(Data!$A:$DP,,MATCH(CW$4,Data!$A$1:$DP$1,0)),Data!$A:$A,$E$16,Data!$L:$L,$E19)</f>
        <v>100</v>
      </c>
      <c r="CX19" s="31">
        <f>SUMIFS(INDEX(Data!$A:$DP,,MATCH(CX$4,Data!$A$1:$DP$1,0)),Data!$A:$A,$E$16,Data!$L:$L,$E19)</f>
        <v>100</v>
      </c>
      <c r="CY19" s="31">
        <f>SUMIFS(INDEX(Data!$A:$DP,,MATCH(CY$4,Data!$A$1:$DP$1,0)),Data!$A:$A,$E$16,Data!$L:$L,$E19)</f>
        <v>300</v>
      </c>
      <c r="CZ19" s="31">
        <f>SUMIFS(INDEX(Data!$A:$DP,,MATCH(CZ$4,Data!$A$1:$DP$1,0)),Data!$A:$A,$E$16,Data!$L:$L,$E19)</f>
        <v>300</v>
      </c>
      <c r="DA19" s="31">
        <f>SUMIFS(INDEX(Data!$A:$DP,,MATCH(DA$4,Data!$A$1:$DP$1,0)),Data!$A:$A,$E$16,Data!$L:$L,$E19)</f>
        <v>300</v>
      </c>
      <c r="DB19" s="31">
        <f>SUMIFS(INDEX(Data!$A:$DP,,MATCH(DB$4,Data!$A$1:$DP$1,0)),Data!$A:$A,$E$16,Data!$L:$L,$E19)</f>
        <v>300</v>
      </c>
      <c r="DC19" s="33">
        <f>SUMIFS(INDEX(Data!$A:$DP,,MATCH(DC$4,Data!$A$1:$DP$1,0)),Data!$A:$A,$E$16,Data!$L:$L,$E19)</f>
        <v>1200</v>
      </c>
      <c r="DE19" s="44">
        <f t="shared" si="4"/>
        <v>0</v>
      </c>
      <c r="DF19" s="47">
        <f t="shared" si="1"/>
        <v>0</v>
      </c>
      <c r="DH19" s="39">
        <f>SUMIFS(INDEX(Data!$A:$DP,,MATCH(DH$4,Data!$A$1:$DP$1,0)),Data!$A:$A,$E$16,Data!$L:$L,$E19)</f>
        <v>300</v>
      </c>
      <c r="DI19" s="32">
        <f>SUMIFS(INDEX(Data!$A:$DP,,MATCH(DI$4,Data!$A$1:$DP$1,0)),Data!$A:$A,$E$16,Data!$L:$L,$E19)</f>
        <v>300</v>
      </c>
      <c r="DJ19" s="32">
        <f>SUMIFS(INDEX(Data!$A:$DP,,MATCH(DJ$4,Data!$A$1:$DP$1,0)),Data!$A:$A,$E$16,Data!$L:$L,$E19)</f>
        <v>300</v>
      </c>
      <c r="DK19" s="32">
        <f>SUMIFS(INDEX(Data!$A:$DP,,MATCH(DK$4,Data!$A$1:$DP$1,0)),Data!$A:$A,$E$16,Data!$L:$L,$E19)</f>
        <v>300</v>
      </c>
      <c r="DL19" s="32">
        <f>SUMIFS(INDEX(Data!$A:$DP,,MATCH(DL$4,Data!$A$1:$DP$1,0)),Data!$A:$A,$E$16,Data!$L:$L,$E19)</f>
        <v>300</v>
      </c>
      <c r="DM19" s="33">
        <f>SUMIFS(INDEX(Data!$A:$DP,,MATCH(DM$4,Data!$A$1:$DP$1,0)),Data!$A:$A,$E$16,Data!$L:$L,$E19)</f>
        <v>300</v>
      </c>
      <c r="DO19" s="44">
        <f t="shared" si="5"/>
        <v>0</v>
      </c>
      <c r="DP19" s="47">
        <f t="shared" si="3"/>
        <v>0</v>
      </c>
    </row>
    <row r="20" spans="5:120" s="19" customFormat="1" ht="23.25" hidden="1" customHeight="1" outlineLevel="1" x14ac:dyDescent="0.2">
      <c r="E20" s="59" t="str">
        <f>Lists!B30</f>
        <v>HR</v>
      </c>
      <c r="F20" s="31">
        <f>SUMIFS(INDEX(Data!$A:$DP,,MATCH(F$4,Data!$A$1:$DP$1,0)),Data!$A:$A,$E$16,Data!$L:$L,$E20)</f>
        <v>90</v>
      </c>
      <c r="G20" s="31">
        <f>SUMIFS(INDEX(Data!$A:$DP,,MATCH(G$4,Data!$A$1:$DP$1,0)),Data!$A:$A,$E$16,Data!$L:$L,$E20)</f>
        <v>90</v>
      </c>
      <c r="H20" s="31">
        <f>SUMIFS(INDEX(Data!$A:$DP,,MATCH(H$4,Data!$A$1:$DP$1,0)),Data!$A:$A,$E$16,Data!$L:$L,$E20)</f>
        <v>90</v>
      </c>
      <c r="I20" s="31">
        <f>SUMIFS(INDEX(Data!$A:$DP,,MATCH(I$4,Data!$A$1:$DP$1,0)),Data!$A:$A,$E$16,Data!$L:$L,$E20)</f>
        <v>90</v>
      </c>
      <c r="J20" s="31">
        <f>SUMIFS(INDEX(Data!$A:$DP,,MATCH(J$4,Data!$A$1:$DP$1,0)),Data!$A:$A,$E$16,Data!$L:$L,$E20)</f>
        <v>90</v>
      </c>
      <c r="K20" s="31">
        <f>SUMIFS(INDEX(Data!$A:$DP,,MATCH(K$4,Data!$A$1:$DP$1,0)),Data!$A:$A,$E$16,Data!$L:$L,$E20)</f>
        <v>90</v>
      </c>
      <c r="L20" s="31">
        <f>SUMIFS(INDEX(Data!$A:$DP,,MATCH(L$4,Data!$A$1:$DP$1,0)),Data!$A:$A,$E$16,Data!$L:$L,$E20)</f>
        <v>90</v>
      </c>
      <c r="M20" s="31">
        <f>SUMIFS(INDEX(Data!$A:$DP,,MATCH(M$4,Data!$A$1:$DP$1,0)),Data!$A:$A,$E$16,Data!$L:$L,$E20)</f>
        <v>90</v>
      </c>
      <c r="N20" s="31">
        <f>SUMIFS(INDEX(Data!$A:$DP,,MATCH(N$4,Data!$A$1:$DP$1,0)),Data!$A:$A,$E$16,Data!$L:$L,$E20)</f>
        <v>90</v>
      </c>
      <c r="O20" s="31">
        <f>SUMIFS(INDEX(Data!$A:$DP,,MATCH(O$4,Data!$A$1:$DP$1,0)),Data!$A:$A,$E$16,Data!$L:$L,$E20)</f>
        <v>90</v>
      </c>
      <c r="P20" s="31">
        <f>SUMIFS(INDEX(Data!$A:$DP,,MATCH(P$4,Data!$A$1:$DP$1,0)),Data!$A:$A,$E$16,Data!$L:$L,$E20)</f>
        <v>90</v>
      </c>
      <c r="Q20" s="31">
        <f>SUMIFS(INDEX(Data!$A:$DP,,MATCH(Q$4,Data!$A$1:$DP$1,0)),Data!$A:$A,$E$16,Data!$L:$L,$E20)</f>
        <v>90</v>
      </c>
      <c r="R20" s="31">
        <f>SUMIFS(INDEX(Data!$A:$DP,,MATCH(R$4,Data!$A$1:$DP$1,0)),Data!$A:$A,$E$16,Data!$L:$L,$E20)</f>
        <v>270</v>
      </c>
      <c r="S20" s="31">
        <f>SUMIFS(INDEX(Data!$A:$DP,,MATCH(S$4,Data!$A$1:$DP$1,0)),Data!$A:$A,$E$16,Data!$L:$L,$E20)</f>
        <v>270</v>
      </c>
      <c r="T20" s="31">
        <f>SUMIFS(INDEX(Data!$A:$DP,,MATCH(T$4,Data!$A$1:$DP$1,0)),Data!$A:$A,$E$16,Data!$L:$L,$E20)</f>
        <v>270</v>
      </c>
      <c r="U20" s="31">
        <f>SUMIFS(INDEX(Data!$A:$DP,,MATCH(U$4,Data!$A$1:$DP$1,0)),Data!$A:$A,$E$16,Data!$L:$L,$E20)</f>
        <v>270</v>
      </c>
      <c r="V20" s="32">
        <f>SUMIFS(INDEX(Data!$A:$DP,,MATCH(V$4,Data!$A$1:$DP$1,0)),Data!$A:$A,$E$16,Data!$L:$L,$E20)</f>
        <v>1080</v>
      </c>
      <c r="W20" s="31">
        <f>SUMIFS(INDEX(Data!$A:$DP,,MATCH(W$4,Data!$A$1:$DP$1,0)),Data!$A:$A,$E$16,Data!$L:$L,$E20)</f>
        <v>90</v>
      </c>
      <c r="X20" s="31">
        <f>SUMIFS(INDEX(Data!$A:$DP,,MATCH(X$4,Data!$A$1:$DP$1,0)),Data!$A:$A,$E$16,Data!$L:$L,$E20)</f>
        <v>90</v>
      </c>
      <c r="Y20" s="31">
        <f>SUMIFS(INDEX(Data!$A:$DP,,MATCH(Y$4,Data!$A$1:$DP$1,0)),Data!$A:$A,$E$16,Data!$L:$L,$E20)</f>
        <v>90</v>
      </c>
      <c r="Z20" s="31">
        <f>SUMIFS(INDEX(Data!$A:$DP,,MATCH(Z$4,Data!$A$1:$DP$1,0)),Data!$A:$A,$E$16,Data!$L:$L,$E20)</f>
        <v>90</v>
      </c>
      <c r="AA20" s="31">
        <f>SUMIFS(INDEX(Data!$A:$DP,,MATCH(AA$4,Data!$A$1:$DP$1,0)),Data!$A:$A,$E$16,Data!$L:$L,$E20)</f>
        <v>90</v>
      </c>
      <c r="AB20" s="31">
        <f>SUMIFS(INDEX(Data!$A:$DP,,MATCH(AB$4,Data!$A$1:$DP$1,0)),Data!$A:$A,$E$16,Data!$L:$L,$E20)</f>
        <v>90</v>
      </c>
      <c r="AC20" s="31">
        <f>SUMIFS(INDEX(Data!$A:$DP,,MATCH(AC$4,Data!$A$1:$DP$1,0)),Data!$A:$A,$E$16,Data!$L:$L,$E20)</f>
        <v>90</v>
      </c>
      <c r="AD20" s="31">
        <f>SUMIFS(INDEX(Data!$A:$DP,,MATCH(AD$4,Data!$A$1:$DP$1,0)),Data!$A:$A,$E$16,Data!$L:$L,$E20)</f>
        <v>90</v>
      </c>
      <c r="AE20" s="31">
        <f>SUMIFS(INDEX(Data!$A:$DP,,MATCH(AE$4,Data!$A$1:$DP$1,0)),Data!$A:$A,$E$16,Data!$L:$L,$E20)</f>
        <v>90</v>
      </c>
      <c r="AF20" s="31">
        <f>SUMIFS(INDEX(Data!$A:$DP,,MATCH(AF$4,Data!$A$1:$DP$1,0)),Data!$A:$A,$E$16,Data!$L:$L,$E20)</f>
        <v>90</v>
      </c>
      <c r="AG20" s="31">
        <f>SUMIFS(INDEX(Data!$A:$DP,,MATCH(AG$4,Data!$A$1:$DP$1,0)),Data!$A:$A,$E$16,Data!$L:$L,$E20)</f>
        <v>90</v>
      </c>
      <c r="AH20" s="31">
        <f>SUMIFS(INDEX(Data!$A:$DP,,MATCH(AH$4,Data!$A$1:$DP$1,0)),Data!$A:$A,$E$16,Data!$L:$L,$E20)</f>
        <v>90</v>
      </c>
      <c r="AI20" s="31">
        <f>SUMIFS(INDEX(Data!$A:$DP,,MATCH(AI$4,Data!$A$1:$DP$1,0)),Data!$A:$A,$E$16,Data!$L:$L,$E20)</f>
        <v>270</v>
      </c>
      <c r="AJ20" s="31">
        <f>SUMIFS(INDEX(Data!$A:$DP,,MATCH(AJ$4,Data!$A$1:$DP$1,0)),Data!$A:$A,$E$16,Data!$L:$L,$E20)</f>
        <v>270</v>
      </c>
      <c r="AK20" s="31">
        <f>SUMIFS(INDEX(Data!$A:$DP,,MATCH(AK$4,Data!$A$1:$DP$1,0)),Data!$A:$A,$E$16,Data!$L:$L,$E20)</f>
        <v>270</v>
      </c>
      <c r="AL20" s="31">
        <f>SUMIFS(INDEX(Data!$A:$DP,,MATCH(AL$4,Data!$A$1:$DP$1,0)),Data!$A:$A,$E$16,Data!$L:$L,$E20)</f>
        <v>270</v>
      </c>
      <c r="AM20" s="32">
        <f>SUMIFS(INDEX(Data!$A:$DP,,MATCH(AM$4,Data!$A$1:$DP$1,0)),Data!$A:$A,$E$16,Data!$L:$L,$E20)</f>
        <v>1080</v>
      </c>
      <c r="AN20" s="31">
        <f>SUMIFS(INDEX(Data!$A:$DP,,MATCH(AN$4,Data!$A$1:$DP$1,0)),Data!$A:$A,$E$16,Data!$L:$L,$E20)</f>
        <v>90</v>
      </c>
      <c r="AO20" s="31">
        <f>SUMIFS(INDEX(Data!$A:$DP,,MATCH(AO$4,Data!$A$1:$DP$1,0)),Data!$A:$A,$E$16,Data!$L:$L,$E20)</f>
        <v>90</v>
      </c>
      <c r="AP20" s="31">
        <f>SUMIFS(INDEX(Data!$A:$DP,,MATCH(AP$4,Data!$A$1:$DP$1,0)),Data!$A:$A,$E$16,Data!$L:$L,$E20)</f>
        <v>90</v>
      </c>
      <c r="AQ20" s="31">
        <f>SUMIFS(INDEX(Data!$A:$DP,,MATCH(AQ$4,Data!$A$1:$DP$1,0)),Data!$A:$A,$E$16,Data!$L:$L,$E20)</f>
        <v>90</v>
      </c>
      <c r="AR20" s="31">
        <f>SUMIFS(INDEX(Data!$A:$DP,,MATCH(AR$4,Data!$A$1:$DP$1,0)),Data!$A:$A,$E$16,Data!$L:$L,$E20)</f>
        <v>90</v>
      </c>
      <c r="AS20" s="31">
        <f>SUMIFS(INDEX(Data!$A:$DP,,MATCH(AS$4,Data!$A$1:$DP$1,0)),Data!$A:$A,$E$16,Data!$L:$L,$E20)</f>
        <v>90</v>
      </c>
      <c r="AT20" s="31">
        <f>SUMIFS(INDEX(Data!$A:$DP,,MATCH(AT$4,Data!$A$1:$DP$1,0)),Data!$A:$A,$E$16,Data!$L:$L,$E20)</f>
        <v>90</v>
      </c>
      <c r="AU20" s="31">
        <f>SUMIFS(INDEX(Data!$A:$DP,,MATCH(AU$4,Data!$A$1:$DP$1,0)),Data!$A:$A,$E$16,Data!$L:$L,$E20)</f>
        <v>90</v>
      </c>
      <c r="AV20" s="31">
        <f>SUMIFS(INDEX(Data!$A:$DP,,MATCH(AV$4,Data!$A$1:$DP$1,0)),Data!$A:$A,$E$16,Data!$L:$L,$E20)</f>
        <v>90</v>
      </c>
      <c r="AW20" s="31">
        <f>SUMIFS(INDEX(Data!$A:$DP,,MATCH(AW$4,Data!$A$1:$DP$1,0)),Data!$A:$A,$E$16,Data!$L:$L,$E20)</f>
        <v>90</v>
      </c>
      <c r="AX20" s="31">
        <f>SUMIFS(INDEX(Data!$A:$DP,,MATCH(AX$4,Data!$A$1:$DP$1,0)),Data!$A:$A,$E$16,Data!$L:$L,$E20)</f>
        <v>90</v>
      </c>
      <c r="AY20" s="31">
        <f>SUMIFS(INDEX(Data!$A:$DP,,MATCH(AY$4,Data!$A$1:$DP$1,0)),Data!$A:$A,$E$16,Data!$L:$L,$E20)</f>
        <v>90</v>
      </c>
      <c r="AZ20" s="31">
        <f>SUMIFS(INDEX(Data!$A:$DP,,MATCH(AZ$4,Data!$A$1:$DP$1,0)),Data!$A:$A,$E$16,Data!$L:$L,$E20)</f>
        <v>270</v>
      </c>
      <c r="BA20" s="31">
        <f>SUMIFS(INDEX(Data!$A:$DP,,MATCH(BA$4,Data!$A$1:$DP$1,0)),Data!$A:$A,$E$16,Data!$L:$L,$E20)</f>
        <v>270</v>
      </c>
      <c r="BB20" s="31">
        <f>SUMIFS(INDEX(Data!$A:$DP,,MATCH(BB$4,Data!$A$1:$DP$1,0)),Data!$A:$A,$E$16,Data!$L:$L,$E20)</f>
        <v>270</v>
      </c>
      <c r="BC20" s="31">
        <f>SUMIFS(INDEX(Data!$A:$DP,,MATCH(BC$4,Data!$A$1:$DP$1,0)),Data!$A:$A,$E$16,Data!$L:$L,$E20)</f>
        <v>270</v>
      </c>
      <c r="BD20" s="32">
        <f>SUMIFS(INDEX(Data!$A:$DP,,MATCH(BD$4,Data!$A$1:$DP$1,0)),Data!$A:$A,$E$16,Data!$L:$L,$E20)</f>
        <v>1080</v>
      </c>
      <c r="BE20" s="31">
        <f>SUMIFS(INDEX(Data!$A:$DP,,MATCH(BE$4,Data!$A$1:$DP$1,0)),Data!$A:$A,$E$16,Data!$L:$L,$E20)</f>
        <v>90</v>
      </c>
      <c r="BF20" s="31">
        <f>SUMIFS(INDEX(Data!$A:$DP,,MATCH(BF$4,Data!$A$1:$DP$1,0)),Data!$A:$A,$E$16,Data!$L:$L,$E20)</f>
        <v>90</v>
      </c>
      <c r="BG20" s="31">
        <f>SUMIFS(INDEX(Data!$A:$DP,,MATCH(BG$4,Data!$A$1:$DP$1,0)),Data!$A:$A,$E$16,Data!$L:$L,$E20)</f>
        <v>90</v>
      </c>
      <c r="BH20" s="31">
        <f>SUMIFS(INDEX(Data!$A:$DP,,MATCH(BH$4,Data!$A$1:$DP$1,0)),Data!$A:$A,$E$16,Data!$L:$L,$E20)</f>
        <v>90</v>
      </c>
      <c r="BI20" s="31">
        <f>SUMIFS(INDEX(Data!$A:$DP,,MATCH(BI$4,Data!$A$1:$DP$1,0)),Data!$A:$A,$E$16,Data!$L:$L,$E20)</f>
        <v>90</v>
      </c>
      <c r="BJ20" s="31">
        <f>SUMIFS(INDEX(Data!$A:$DP,,MATCH(BJ$4,Data!$A$1:$DP$1,0)),Data!$A:$A,$E$16,Data!$L:$L,$E20)</f>
        <v>90</v>
      </c>
      <c r="BK20" s="31">
        <f>SUMIFS(INDEX(Data!$A:$DP,,MATCH(BK$4,Data!$A$1:$DP$1,0)),Data!$A:$A,$E$16,Data!$L:$L,$E20)</f>
        <v>90</v>
      </c>
      <c r="BL20" s="31">
        <f>SUMIFS(INDEX(Data!$A:$DP,,MATCH(BL$4,Data!$A$1:$DP$1,0)),Data!$A:$A,$E$16,Data!$L:$L,$E20)</f>
        <v>90</v>
      </c>
      <c r="BM20" s="31">
        <f>SUMIFS(INDEX(Data!$A:$DP,,MATCH(BM$4,Data!$A$1:$DP$1,0)),Data!$A:$A,$E$16,Data!$L:$L,$E20)</f>
        <v>90</v>
      </c>
      <c r="BN20" s="31">
        <f>SUMIFS(INDEX(Data!$A:$DP,,MATCH(BN$4,Data!$A$1:$DP$1,0)),Data!$A:$A,$E$16,Data!$L:$L,$E20)</f>
        <v>90</v>
      </c>
      <c r="BO20" s="31">
        <f>SUMIFS(INDEX(Data!$A:$DP,,MATCH(BO$4,Data!$A$1:$DP$1,0)),Data!$A:$A,$E$16,Data!$L:$L,$E20)</f>
        <v>90</v>
      </c>
      <c r="BP20" s="31">
        <f>SUMIFS(INDEX(Data!$A:$DP,,MATCH(BP$4,Data!$A$1:$DP$1,0)),Data!$A:$A,$E$16,Data!$L:$L,$E20)</f>
        <v>90</v>
      </c>
      <c r="BQ20" s="31">
        <f>SUMIFS(INDEX(Data!$A:$DP,,MATCH(BQ$4,Data!$A$1:$DP$1,0)),Data!$A:$A,$E$16,Data!$L:$L,$E20)</f>
        <v>270</v>
      </c>
      <c r="BR20" s="31">
        <f>SUMIFS(INDEX(Data!$A:$DP,,MATCH(BR$4,Data!$A$1:$DP$1,0)),Data!$A:$A,$E$16,Data!$L:$L,$E20)</f>
        <v>270</v>
      </c>
      <c r="BS20" s="31">
        <f>SUMIFS(INDEX(Data!$A:$DP,,MATCH(BS$4,Data!$A$1:$DP$1,0)),Data!$A:$A,$E$16,Data!$L:$L,$E20)</f>
        <v>270</v>
      </c>
      <c r="BT20" s="31">
        <f>SUMIFS(INDEX(Data!$A:$DP,,MATCH(BT$4,Data!$A$1:$DP$1,0)),Data!$A:$A,$E$16,Data!$L:$L,$E20)</f>
        <v>270</v>
      </c>
      <c r="BU20" s="32">
        <f>SUMIFS(INDEX(Data!$A:$DP,,MATCH(BU$4,Data!$A$1:$DP$1,0)),Data!$A:$A,$E$16,Data!$L:$L,$E20)</f>
        <v>1080</v>
      </c>
      <c r="BV20" s="31">
        <f>SUMIFS(INDEX(Data!$A:$DP,,MATCH(BV$4,Data!$A$1:$DP$1,0)),Data!$A:$A,$E$16,Data!$L:$L,$E20)</f>
        <v>90</v>
      </c>
      <c r="BW20" s="31">
        <f>SUMIFS(INDEX(Data!$A:$DP,,MATCH(BW$4,Data!$A$1:$DP$1,0)),Data!$A:$A,$E$16,Data!$L:$L,$E20)</f>
        <v>90</v>
      </c>
      <c r="BX20" s="31">
        <f>SUMIFS(INDEX(Data!$A:$DP,,MATCH(BX$4,Data!$A$1:$DP$1,0)),Data!$A:$A,$E$16,Data!$L:$L,$E20)</f>
        <v>90</v>
      </c>
      <c r="BY20" s="31">
        <f>SUMIFS(INDEX(Data!$A:$DP,,MATCH(BY$4,Data!$A$1:$DP$1,0)),Data!$A:$A,$E$16,Data!$L:$L,$E20)</f>
        <v>90</v>
      </c>
      <c r="BZ20" s="31">
        <f>SUMIFS(INDEX(Data!$A:$DP,,MATCH(BZ$4,Data!$A$1:$DP$1,0)),Data!$A:$A,$E$16,Data!$L:$L,$E20)</f>
        <v>90</v>
      </c>
      <c r="CA20" s="31">
        <f>SUMIFS(INDEX(Data!$A:$DP,,MATCH(CA$4,Data!$A$1:$DP$1,0)),Data!$A:$A,$E$16,Data!$L:$L,$E20)</f>
        <v>90</v>
      </c>
      <c r="CB20" s="31">
        <f>SUMIFS(INDEX(Data!$A:$DP,,MATCH(CB$4,Data!$A$1:$DP$1,0)),Data!$A:$A,$E$16,Data!$L:$L,$E20)</f>
        <v>90</v>
      </c>
      <c r="CC20" s="31">
        <f>SUMIFS(INDEX(Data!$A:$DP,,MATCH(CC$4,Data!$A$1:$DP$1,0)),Data!$A:$A,$E$16,Data!$L:$L,$E20)</f>
        <v>90</v>
      </c>
      <c r="CD20" s="31">
        <f>SUMIFS(INDEX(Data!$A:$DP,,MATCH(CD$4,Data!$A$1:$DP$1,0)),Data!$A:$A,$E$16,Data!$L:$L,$E20)</f>
        <v>90</v>
      </c>
      <c r="CE20" s="31">
        <f>SUMIFS(INDEX(Data!$A:$DP,,MATCH(CE$4,Data!$A$1:$DP$1,0)),Data!$A:$A,$E$16,Data!$L:$L,$E20)</f>
        <v>90</v>
      </c>
      <c r="CF20" s="31">
        <f>SUMIFS(INDEX(Data!$A:$DP,,MATCH(CF$4,Data!$A$1:$DP$1,0)),Data!$A:$A,$E$16,Data!$L:$L,$E20)</f>
        <v>90</v>
      </c>
      <c r="CG20" s="31">
        <f>SUMIFS(INDEX(Data!$A:$DP,,MATCH(CG$4,Data!$A$1:$DP$1,0)),Data!$A:$A,$E$16,Data!$L:$L,$E20)</f>
        <v>90</v>
      </c>
      <c r="CH20" s="31">
        <f>SUMIFS(INDEX(Data!$A:$DP,,MATCH(CH$4,Data!$A$1:$DP$1,0)),Data!$A:$A,$E$16,Data!$L:$L,$E20)</f>
        <v>270</v>
      </c>
      <c r="CI20" s="31">
        <f>SUMIFS(INDEX(Data!$A:$DP,,MATCH(CI$4,Data!$A$1:$DP$1,0)),Data!$A:$A,$E$16,Data!$L:$L,$E20)</f>
        <v>270</v>
      </c>
      <c r="CJ20" s="31">
        <f>SUMIFS(INDEX(Data!$A:$DP,,MATCH(CJ$4,Data!$A$1:$DP$1,0)),Data!$A:$A,$E$16,Data!$L:$L,$E20)</f>
        <v>270</v>
      </c>
      <c r="CK20" s="31">
        <f>SUMIFS(INDEX(Data!$A:$DP,,MATCH(CK$4,Data!$A$1:$DP$1,0)),Data!$A:$A,$E$16,Data!$L:$L,$E20)</f>
        <v>270</v>
      </c>
      <c r="CL20" s="32">
        <f>SUMIFS(INDEX(Data!$A:$DP,,MATCH(CL$4,Data!$A$1:$DP$1,0)),Data!$A:$A,$E$16,Data!$L:$L,$E20)</f>
        <v>1080</v>
      </c>
      <c r="CM20" s="31">
        <f>SUMIFS(INDEX(Data!$A:$DP,,MATCH(CM$4,Data!$A$1:$DP$1,0)),Data!$A:$A,$E$16,Data!$L:$L,$E20)</f>
        <v>90</v>
      </c>
      <c r="CN20" s="31">
        <f>SUMIFS(INDEX(Data!$A:$DP,,MATCH(CN$4,Data!$A$1:$DP$1,0)),Data!$A:$A,$E$16,Data!$L:$L,$E20)</f>
        <v>90</v>
      </c>
      <c r="CO20" s="31">
        <f>SUMIFS(INDEX(Data!$A:$DP,,MATCH(CO$4,Data!$A$1:$DP$1,0)),Data!$A:$A,$E$16,Data!$L:$L,$E20)</f>
        <v>90</v>
      </c>
      <c r="CP20" s="31">
        <f>SUMIFS(INDEX(Data!$A:$DP,,MATCH(CP$4,Data!$A$1:$DP$1,0)),Data!$A:$A,$E$16,Data!$L:$L,$E20)</f>
        <v>90</v>
      </c>
      <c r="CQ20" s="31">
        <f>SUMIFS(INDEX(Data!$A:$DP,,MATCH(CQ$4,Data!$A$1:$DP$1,0)),Data!$A:$A,$E$16,Data!$L:$L,$E20)</f>
        <v>90</v>
      </c>
      <c r="CR20" s="31">
        <f>SUMIFS(INDEX(Data!$A:$DP,,MATCH(CR$4,Data!$A$1:$DP$1,0)),Data!$A:$A,$E$16,Data!$L:$L,$E20)</f>
        <v>90</v>
      </c>
      <c r="CS20" s="31">
        <f>SUMIFS(INDEX(Data!$A:$DP,,MATCH(CS$4,Data!$A$1:$DP$1,0)),Data!$A:$A,$E$16,Data!$L:$L,$E20)</f>
        <v>90</v>
      </c>
      <c r="CT20" s="31">
        <f>SUMIFS(INDEX(Data!$A:$DP,,MATCH(CT$4,Data!$A$1:$DP$1,0)),Data!$A:$A,$E$16,Data!$L:$L,$E20)</f>
        <v>90</v>
      </c>
      <c r="CU20" s="31">
        <f>SUMIFS(INDEX(Data!$A:$DP,,MATCH(CU$4,Data!$A$1:$DP$1,0)),Data!$A:$A,$E$16,Data!$L:$L,$E20)</f>
        <v>90</v>
      </c>
      <c r="CV20" s="31">
        <f>SUMIFS(INDEX(Data!$A:$DP,,MATCH(CV$4,Data!$A$1:$DP$1,0)),Data!$A:$A,$E$16,Data!$L:$L,$E20)</f>
        <v>90</v>
      </c>
      <c r="CW20" s="31">
        <f>SUMIFS(INDEX(Data!$A:$DP,,MATCH(CW$4,Data!$A$1:$DP$1,0)),Data!$A:$A,$E$16,Data!$L:$L,$E20)</f>
        <v>90</v>
      </c>
      <c r="CX20" s="31">
        <f>SUMIFS(INDEX(Data!$A:$DP,,MATCH(CX$4,Data!$A$1:$DP$1,0)),Data!$A:$A,$E$16,Data!$L:$L,$E20)</f>
        <v>90</v>
      </c>
      <c r="CY20" s="31">
        <f>SUMIFS(INDEX(Data!$A:$DP,,MATCH(CY$4,Data!$A$1:$DP$1,0)),Data!$A:$A,$E$16,Data!$L:$L,$E20)</f>
        <v>270</v>
      </c>
      <c r="CZ20" s="31">
        <f>SUMIFS(INDEX(Data!$A:$DP,,MATCH(CZ$4,Data!$A$1:$DP$1,0)),Data!$A:$A,$E$16,Data!$L:$L,$E20)</f>
        <v>270</v>
      </c>
      <c r="DA20" s="31">
        <f>SUMIFS(INDEX(Data!$A:$DP,,MATCH(DA$4,Data!$A$1:$DP$1,0)),Data!$A:$A,$E$16,Data!$L:$L,$E20)</f>
        <v>270</v>
      </c>
      <c r="DB20" s="31">
        <f>SUMIFS(INDEX(Data!$A:$DP,,MATCH(DB$4,Data!$A$1:$DP$1,0)),Data!$A:$A,$E$16,Data!$L:$L,$E20)</f>
        <v>270</v>
      </c>
      <c r="DC20" s="33">
        <f>SUMIFS(INDEX(Data!$A:$DP,,MATCH(DC$4,Data!$A$1:$DP$1,0)),Data!$A:$A,$E$16,Data!$L:$L,$E20)</f>
        <v>1080</v>
      </c>
      <c r="DE20" s="44">
        <f t="shared" si="4"/>
        <v>0</v>
      </c>
      <c r="DF20" s="47">
        <f t="shared" si="1"/>
        <v>0</v>
      </c>
      <c r="DH20" s="39">
        <f>SUMIFS(INDEX(Data!$A:$DP,,MATCH(DH$4,Data!$A$1:$DP$1,0)),Data!$A:$A,$E$16,Data!$L:$L,$E20)</f>
        <v>270</v>
      </c>
      <c r="DI20" s="32">
        <f>SUMIFS(INDEX(Data!$A:$DP,,MATCH(DI$4,Data!$A$1:$DP$1,0)),Data!$A:$A,$E$16,Data!$L:$L,$E20)</f>
        <v>270</v>
      </c>
      <c r="DJ20" s="32">
        <f>SUMIFS(INDEX(Data!$A:$DP,,MATCH(DJ$4,Data!$A$1:$DP$1,0)),Data!$A:$A,$E$16,Data!$L:$L,$E20)</f>
        <v>270</v>
      </c>
      <c r="DK20" s="32">
        <f>SUMIFS(INDEX(Data!$A:$DP,,MATCH(DK$4,Data!$A$1:$DP$1,0)),Data!$A:$A,$E$16,Data!$L:$L,$E20)</f>
        <v>270</v>
      </c>
      <c r="DL20" s="32">
        <f>SUMIFS(INDEX(Data!$A:$DP,,MATCH(DL$4,Data!$A$1:$DP$1,0)),Data!$A:$A,$E$16,Data!$L:$L,$E20)</f>
        <v>270</v>
      </c>
      <c r="DM20" s="33">
        <f>SUMIFS(INDEX(Data!$A:$DP,,MATCH(DM$4,Data!$A$1:$DP$1,0)),Data!$A:$A,$E$16,Data!$L:$L,$E20)</f>
        <v>270</v>
      </c>
      <c r="DO20" s="44">
        <f t="shared" si="5"/>
        <v>0</v>
      </c>
      <c r="DP20" s="47">
        <f t="shared" si="3"/>
        <v>0</v>
      </c>
    </row>
    <row r="21" spans="5:120" s="19" customFormat="1" ht="23.25" hidden="1" customHeight="1" outlineLevel="1" x14ac:dyDescent="0.2">
      <c r="E21" s="59" t="str">
        <f>Lists!B31</f>
        <v>Market access</v>
      </c>
      <c r="F21" s="31">
        <f>SUMIFS(INDEX(Data!$A:$DP,,MATCH(F$4,Data!$A$1:$DP$1,0)),Data!$A:$A,$E$16,Data!$L:$L,$E21)</f>
        <v>76</v>
      </c>
      <c r="G21" s="31">
        <f>SUMIFS(INDEX(Data!$A:$DP,,MATCH(G$4,Data!$A$1:$DP$1,0)),Data!$A:$A,$E$16,Data!$L:$L,$E21)</f>
        <v>76</v>
      </c>
      <c r="H21" s="31">
        <f>SUMIFS(INDEX(Data!$A:$DP,,MATCH(H$4,Data!$A$1:$DP$1,0)),Data!$A:$A,$E$16,Data!$L:$L,$E21)</f>
        <v>76</v>
      </c>
      <c r="I21" s="31">
        <f>SUMIFS(INDEX(Data!$A:$DP,,MATCH(I$4,Data!$A$1:$DP$1,0)),Data!$A:$A,$E$16,Data!$L:$L,$E21)</f>
        <v>76</v>
      </c>
      <c r="J21" s="31">
        <f>SUMIFS(INDEX(Data!$A:$DP,,MATCH(J$4,Data!$A$1:$DP$1,0)),Data!$A:$A,$E$16,Data!$L:$L,$E21)</f>
        <v>76</v>
      </c>
      <c r="K21" s="31">
        <f>SUMIFS(INDEX(Data!$A:$DP,,MATCH(K$4,Data!$A$1:$DP$1,0)),Data!$A:$A,$E$16,Data!$L:$L,$E21)</f>
        <v>76</v>
      </c>
      <c r="L21" s="31">
        <f>SUMIFS(INDEX(Data!$A:$DP,,MATCH(L$4,Data!$A$1:$DP$1,0)),Data!$A:$A,$E$16,Data!$L:$L,$E21)</f>
        <v>76</v>
      </c>
      <c r="M21" s="31">
        <f>SUMIFS(INDEX(Data!$A:$DP,,MATCH(M$4,Data!$A$1:$DP$1,0)),Data!$A:$A,$E$16,Data!$L:$L,$E21)</f>
        <v>76</v>
      </c>
      <c r="N21" s="31">
        <f>SUMIFS(INDEX(Data!$A:$DP,,MATCH(N$4,Data!$A$1:$DP$1,0)),Data!$A:$A,$E$16,Data!$L:$L,$E21)</f>
        <v>76</v>
      </c>
      <c r="O21" s="31">
        <f>SUMIFS(INDEX(Data!$A:$DP,,MATCH(O$4,Data!$A$1:$DP$1,0)),Data!$A:$A,$E$16,Data!$L:$L,$E21)</f>
        <v>76</v>
      </c>
      <c r="P21" s="31">
        <f>SUMIFS(INDEX(Data!$A:$DP,,MATCH(P$4,Data!$A$1:$DP$1,0)),Data!$A:$A,$E$16,Data!$L:$L,$E21)</f>
        <v>76</v>
      </c>
      <c r="Q21" s="31">
        <f>SUMIFS(INDEX(Data!$A:$DP,,MATCH(Q$4,Data!$A$1:$DP$1,0)),Data!$A:$A,$E$16,Data!$L:$L,$E21)</f>
        <v>76</v>
      </c>
      <c r="R21" s="31">
        <f>SUMIFS(INDEX(Data!$A:$DP,,MATCH(R$4,Data!$A$1:$DP$1,0)),Data!$A:$A,$E$16,Data!$L:$L,$E21)</f>
        <v>228</v>
      </c>
      <c r="S21" s="31">
        <f>SUMIFS(INDEX(Data!$A:$DP,,MATCH(S$4,Data!$A$1:$DP$1,0)),Data!$A:$A,$E$16,Data!$L:$L,$E21)</f>
        <v>228</v>
      </c>
      <c r="T21" s="31">
        <f>SUMIFS(INDEX(Data!$A:$DP,,MATCH(T$4,Data!$A$1:$DP$1,0)),Data!$A:$A,$E$16,Data!$L:$L,$E21)</f>
        <v>228</v>
      </c>
      <c r="U21" s="31">
        <f>SUMIFS(INDEX(Data!$A:$DP,,MATCH(U$4,Data!$A$1:$DP$1,0)),Data!$A:$A,$E$16,Data!$L:$L,$E21)</f>
        <v>228</v>
      </c>
      <c r="V21" s="32">
        <f>SUMIFS(INDEX(Data!$A:$DP,,MATCH(V$4,Data!$A$1:$DP$1,0)),Data!$A:$A,$E$16,Data!$L:$L,$E21)</f>
        <v>912</v>
      </c>
      <c r="W21" s="31">
        <f>SUMIFS(INDEX(Data!$A:$DP,,MATCH(W$4,Data!$A$1:$DP$1,0)),Data!$A:$A,$E$16,Data!$L:$L,$E21)</f>
        <v>76</v>
      </c>
      <c r="X21" s="31">
        <f>SUMIFS(INDEX(Data!$A:$DP,,MATCH(X$4,Data!$A$1:$DP$1,0)),Data!$A:$A,$E$16,Data!$L:$L,$E21)</f>
        <v>76</v>
      </c>
      <c r="Y21" s="31">
        <f>SUMIFS(INDEX(Data!$A:$DP,,MATCH(Y$4,Data!$A$1:$DP$1,0)),Data!$A:$A,$E$16,Data!$L:$L,$E21)</f>
        <v>76</v>
      </c>
      <c r="Z21" s="31">
        <f>SUMIFS(INDEX(Data!$A:$DP,,MATCH(Z$4,Data!$A$1:$DP$1,0)),Data!$A:$A,$E$16,Data!$L:$L,$E21)</f>
        <v>76</v>
      </c>
      <c r="AA21" s="31">
        <f>SUMIFS(INDEX(Data!$A:$DP,,MATCH(AA$4,Data!$A$1:$DP$1,0)),Data!$A:$A,$E$16,Data!$L:$L,$E21)</f>
        <v>76</v>
      </c>
      <c r="AB21" s="31">
        <f>SUMIFS(INDEX(Data!$A:$DP,,MATCH(AB$4,Data!$A$1:$DP$1,0)),Data!$A:$A,$E$16,Data!$L:$L,$E21)</f>
        <v>76</v>
      </c>
      <c r="AC21" s="31">
        <f>SUMIFS(INDEX(Data!$A:$DP,,MATCH(AC$4,Data!$A$1:$DP$1,0)),Data!$A:$A,$E$16,Data!$L:$L,$E21)</f>
        <v>76</v>
      </c>
      <c r="AD21" s="31">
        <f>SUMIFS(INDEX(Data!$A:$DP,,MATCH(AD$4,Data!$A$1:$DP$1,0)),Data!$A:$A,$E$16,Data!$L:$L,$E21)</f>
        <v>76</v>
      </c>
      <c r="AE21" s="31">
        <f>SUMIFS(INDEX(Data!$A:$DP,,MATCH(AE$4,Data!$A$1:$DP$1,0)),Data!$A:$A,$E$16,Data!$L:$L,$E21)</f>
        <v>76</v>
      </c>
      <c r="AF21" s="31">
        <f>SUMIFS(INDEX(Data!$A:$DP,,MATCH(AF$4,Data!$A$1:$DP$1,0)),Data!$A:$A,$E$16,Data!$L:$L,$E21)</f>
        <v>76</v>
      </c>
      <c r="AG21" s="31">
        <f>SUMIFS(INDEX(Data!$A:$DP,,MATCH(AG$4,Data!$A$1:$DP$1,0)),Data!$A:$A,$E$16,Data!$L:$L,$E21)</f>
        <v>76</v>
      </c>
      <c r="AH21" s="31">
        <f>SUMIFS(INDEX(Data!$A:$DP,,MATCH(AH$4,Data!$A$1:$DP$1,0)),Data!$A:$A,$E$16,Data!$L:$L,$E21)</f>
        <v>76</v>
      </c>
      <c r="AI21" s="31">
        <f>SUMIFS(INDEX(Data!$A:$DP,,MATCH(AI$4,Data!$A$1:$DP$1,0)),Data!$A:$A,$E$16,Data!$L:$L,$E21)</f>
        <v>228</v>
      </c>
      <c r="AJ21" s="31">
        <f>SUMIFS(INDEX(Data!$A:$DP,,MATCH(AJ$4,Data!$A$1:$DP$1,0)),Data!$A:$A,$E$16,Data!$L:$L,$E21)</f>
        <v>228</v>
      </c>
      <c r="AK21" s="31">
        <f>SUMIFS(INDEX(Data!$A:$DP,,MATCH(AK$4,Data!$A$1:$DP$1,0)),Data!$A:$A,$E$16,Data!$L:$L,$E21)</f>
        <v>228</v>
      </c>
      <c r="AL21" s="31">
        <f>SUMIFS(INDEX(Data!$A:$DP,,MATCH(AL$4,Data!$A$1:$DP$1,0)),Data!$A:$A,$E$16,Data!$L:$L,$E21)</f>
        <v>228</v>
      </c>
      <c r="AM21" s="32">
        <f>SUMIFS(INDEX(Data!$A:$DP,,MATCH(AM$4,Data!$A$1:$DP$1,0)),Data!$A:$A,$E$16,Data!$L:$L,$E21)</f>
        <v>912</v>
      </c>
      <c r="AN21" s="31">
        <f>SUMIFS(INDEX(Data!$A:$DP,,MATCH(AN$4,Data!$A$1:$DP$1,0)),Data!$A:$A,$E$16,Data!$L:$L,$E21)</f>
        <v>76</v>
      </c>
      <c r="AO21" s="31">
        <f>SUMIFS(INDEX(Data!$A:$DP,,MATCH(AO$4,Data!$A$1:$DP$1,0)),Data!$A:$A,$E$16,Data!$L:$L,$E21)</f>
        <v>76</v>
      </c>
      <c r="AP21" s="31">
        <f>SUMIFS(INDEX(Data!$A:$DP,,MATCH(AP$4,Data!$A$1:$DP$1,0)),Data!$A:$A,$E$16,Data!$L:$L,$E21)</f>
        <v>76</v>
      </c>
      <c r="AQ21" s="31">
        <f>SUMIFS(INDEX(Data!$A:$DP,,MATCH(AQ$4,Data!$A$1:$DP$1,0)),Data!$A:$A,$E$16,Data!$L:$L,$E21)</f>
        <v>76</v>
      </c>
      <c r="AR21" s="31">
        <f>SUMIFS(INDEX(Data!$A:$DP,,MATCH(AR$4,Data!$A$1:$DP$1,0)),Data!$A:$A,$E$16,Data!$L:$L,$E21)</f>
        <v>76</v>
      </c>
      <c r="AS21" s="31">
        <f>SUMIFS(INDEX(Data!$A:$DP,,MATCH(AS$4,Data!$A$1:$DP$1,0)),Data!$A:$A,$E$16,Data!$L:$L,$E21)</f>
        <v>76</v>
      </c>
      <c r="AT21" s="31">
        <f>SUMIFS(INDEX(Data!$A:$DP,,MATCH(AT$4,Data!$A$1:$DP$1,0)),Data!$A:$A,$E$16,Data!$L:$L,$E21)</f>
        <v>76</v>
      </c>
      <c r="AU21" s="31">
        <f>SUMIFS(INDEX(Data!$A:$DP,,MATCH(AU$4,Data!$A$1:$DP$1,0)),Data!$A:$A,$E$16,Data!$L:$L,$E21)</f>
        <v>76</v>
      </c>
      <c r="AV21" s="31">
        <f>SUMIFS(INDEX(Data!$A:$DP,,MATCH(AV$4,Data!$A$1:$DP$1,0)),Data!$A:$A,$E$16,Data!$L:$L,$E21)</f>
        <v>76</v>
      </c>
      <c r="AW21" s="31">
        <f>SUMIFS(INDEX(Data!$A:$DP,,MATCH(AW$4,Data!$A$1:$DP$1,0)),Data!$A:$A,$E$16,Data!$L:$L,$E21)</f>
        <v>76</v>
      </c>
      <c r="AX21" s="31">
        <f>SUMIFS(INDEX(Data!$A:$DP,,MATCH(AX$4,Data!$A$1:$DP$1,0)),Data!$A:$A,$E$16,Data!$L:$L,$E21)</f>
        <v>76</v>
      </c>
      <c r="AY21" s="31">
        <f>SUMIFS(INDEX(Data!$A:$DP,,MATCH(AY$4,Data!$A$1:$DP$1,0)),Data!$A:$A,$E$16,Data!$L:$L,$E21)</f>
        <v>76</v>
      </c>
      <c r="AZ21" s="31">
        <f>SUMIFS(INDEX(Data!$A:$DP,,MATCH(AZ$4,Data!$A$1:$DP$1,0)),Data!$A:$A,$E$16,Data!$L:$L,$E21)</f>
        <v>228</v>
      </c>
      <c r="BA21" s="31">
        <f>SUMIFS(INDEX(Data!$A:$DP,,MATCH(BA$4,Data!$A$1:$DP$1,0)),Data!$A:$A,$E$16,Data!$L:$L,$E21)</f>
        <v>228</v>
      </c>
      <c r="BB21" s="31">
        <f>SUMIFS(INDEX(Data!$A:$DP,,MATCH(BB$4,Data!$A$1:$DP$1,0)),Data!$A:$A,$E$16,Data!$L:$L,$E21)</f>
        <v>228</v>
      </c>
      <c r="BC21" s="31">
        <f>SUMIFS(INDEX(Data!$A:$DP,,MATCH(BC$4,Data!$A$1:$DP$1,0)),Data!$A:$A,$E$16,Data!$L:$L,$E21)</f>
        <v>228</v>
      </c>
      <c r="BD21" s="32">
        <f>SUMIFS(INDEX(Data!$A:$DP,,MATCH(BD$4,Data!$A$1:$DP$1,0)),Data!$A:$A,$E$16,Data!$L:$L,$E21)</f>
        <v>912</v>
      </c>
      <c r="BE21" s="31">
        <f>SUMIFS(INDEX(Data!$A:$DP,,MATCH(BE$4,Data!$A$1:$DP$1,0)),Data!$A:$A,$E$16,Data!$L:$L,$E21)</f>
        <v>76</v>
      </c>
      <c r="BF21" s="31">
        <f>SUMIFS(INDEX(Data!$A:$DP,,MATCH(BF$4,Data!$A$1:$DP$1,0)),Data!$A:$A,$E$16,Data!$L:$L,$E21)</f>
        <v>76</v>
      </c>
      <c r="BG21" s="31">
        <f>SUMIFS(INDEX(Data!$A:$DP,,MATCH(BG$4,Data!$A$1:$DP$1,0)),Data!$A:$A,$E$16,Data!$L:$L,$E21)</f>
        <v>76</v>
      </c>
      <c r="BH21" s="31">
        <f>SUMIFS(INDEX(Data!$A:$DP,,MATCH(BH$4,Data!$A$1:$DP$1,0)),Data!$A:$A,$E$16,Data!$L:$L,$E21)</f>
        <v>76</v>
      </c>
      <c r="BI21" s="31">
        <f>SUMIFS(INDEX(Data!$A:$DP,,MATCH(BI$4,Data!$A$1:$DP$1,0)),Data!$A:$A,$E$16,Data!$L:$L,$E21)</f>
        <v>76</v>
      </c>
      <c r="BJ21" s="31">
        <f>SUMIFS(INDEX(Data!$A:$DP,,MATCH(BJ$4,Data!$A$1:$DP$1,0)),Data!$A:$A,$E$16,Data!$L:$L,$E21)</f>
        <v>76</v>
      </c>
      <c r="BK21" s="31">
        <f>SUMIFS(INDEX(Data!$A:$DP,,MATCH(BK$4,Data!$A$1:$DP$1,0)),Data!$A:$A,$E$16,Data!$L:$L,$E21)</f>
        <v>76</v>
      </c>
      <c r="BL21" s="31">
        <f>SUMIFS(INDEX(Data!$A:$DP,,MATCH(BL$4,Data!$A$1:$DP$1,0)),Data!$A:$A,$E$16,Data!$L:$L,$E21)</f>
        <v>76</v>
      </c>
      <c r="BM21" s="31">
        <f>SUMIFS(INDEX(Data!$A:$DP,,MATCH(BM$4,Data!$A$1:$DP$1,0)),Data!$A:$A,$E$16,Data!$L:$L,$E21)</f>
        <v>76</v>
      </c>
      <c r="BN21" s="31">
        <f>SUMIFS(INDEX(Data!$A:$DP,,MATCH(BN$4,Data!$A$1:$DP$1,0)),Data!$A:$A,$E$16,Data!$L:$L,$E21)</f>
        <v>76</v>
      </c>
      <c r="BO21" s="31">
        <f>SUMIFS(INDEX(Data!$A:$DP,,MATCH(BO$4,Data!$A$1:$DP$1,0)),Data!$A:$A,$E$16,Data!$L:$L,$E21)</f>
        <v>76</v>
      </c>
      <c r="BP21" s="31">
        <f>SUMIFS(INDEX(Data!$A:$DP,,MATCH(BP$4,Data!$A$1:$DP$1,0)),Data!$A:$A,$E$16,Data!$L:$L,$E21)</f>
        <v>76</v>
      </c>
      <c r="BQ21" s="31">
        <f>SUMIFS(INDEX(Data!$A:$DP,,MATCH(BQ$4,Data!$A$1:$DP$1,0)),Data!$A:$A,$E$16,Data!$L:$L,$E21)</f>
        <v>228</v>
      </c>
      <c r="BR21" s="31">
        <f>SUMIFS(INDEX(Data!$A:$DP,,MATCH(BR$4,Data!$A$1:$DP$1,0)),Data!$A:$A,$E$16,Data!$L:$L,$E21)</f>
        <v>228</v>
      </c>
      <c r="BS21" s="31">
        <f>SUMIFS(INDEX(Data!$A:$DP,,MATCH(BS$4,Data!$A$1:$DP$1,0)),Data!$A:$A,$E$16,Data!$L:$L,$E21)</f>
        <v>228</v>
      </c>
      <c r="BT21" s="31">
        <f>SUMIFS(INDEX(Data!$A:$DP,,MATCH(BT$4,Data!$A$1:$DP$1,0)),Data!$A:$A,$E$16,Data!$L:$L,$E21)</f>
        <v>228</v>
      </c>
      <c r="BU21" s="32">
        <f>SUMIFS(INDEX(Data!$A:$DP,,MATCH(BU$4,Data!$A$1:$DP$1,0)),Data!$A:$A,$E$16,Data!$L:$L,$E21)</f>
        <v>912</v>
      </c>
      <c r="BV21" s="31">
        <f>SUMIFS(INDEX(Data!$A:$DP,,MATCH(BV$4,Data!$A$1:$DP$1,0)),Data!$A:$A,$E$16,Data!$L:$L,$E21)</f>
        <v>76</v>
      </c>
      <c r="BW21" s="31">
        <f>SUMIFS(INDEX(Data!$A:$DP,,MATCH(BW$4,Data!$A$1:$DP$1,0)),Data!$A:$A,$E$16,Data!$L:$L,$E21)</f>
        <v>76</v>
      </c>
      <c r="BX21" s="31">
        <f>SUMIFS(INDEX(Data!$A:$DP,,MATCH(BX$4,Data!$A$1:$DP$1,0)),Data!$A:$A,$E$16,Data!$L:$L,$E21)</f>
        <v>76</v>
      </c>
      <c r="BY21" s="31">
        <f>SUMIFS(INDEX(Data!$A:$DP,,MATCH(BY$4,Data!$A$1:$DP$1,0)),Data!$A:$A,$E$16,Data!$L:$L,$E21)</f>
        <v>76</v>
      </c>
      <c r="BZ21" s="31">
        <f>SUMIFS(INDEX(Data!$A:$DP,,MATCH(BZ$4,Data!$A$1:$DP$1,0)),Data!$A:$A,$E$16,Data!$L:$L,$E21)</f>
        <v>76</v>
      </c>
      <c r="CA21" s="31">
        <f>SUMIFS(INDEX(Data!$A:$DP,,MATCH(CA$4,Data!$A$1:$DP$1,0)),Data!$A:$A,$E$16,Data!$L:$L,$E21)</f>
        <v>76</v>
      </c>
      <c r="CB21" s="31">
        <f>SUMIFS(INDEX(Data!$A:$DP,,MATCH(CB$4,Data!$A$1:$DP$1,0)),Data!$A:$A,$E$16,Data!$L:$L,$E21)</f>
        <v>76</v>
      </c>
      <c r="CC21" s="31">
        <f>SUMIFS(INDEX(Data!$A:$DP,,MATCH(CC$4,Data!$A$1:$DP$1,0)),Data!$A:$A,$E$16,Data!$L:$L,$E21)</f>
        <v>76</v>
      </c>
      <c r="CD21" s="31">
        <f>SUMIFS(INDEX(Data!$A:$DP,,MATCH(CD$4,Data!$A$1:$DP$1,0)),Data!$A:$A,$E$16,Data!$L:$L,$E21)</f>
        <v>76</v>
      </c>
      <c r="CE21" s="31">
        <f>SUMIFS(INDEX(Data!$A:$DP,,MATCH(CE$4,Data!$A$1:$DP$1,0)),Data!$A:$A,$E$16,Data!$L:$L,$E21)</f>
        <v>76</v>
      </c>
      <c r="CF21" s="31">
        <f>SUMIFS(INDEX(Data!$A:$DP,,MATCH(CF$4,Data!$A$1:$DP$1,0)),Data!$A:$A,$E$16,Data!$L:$L,$E21)</f>
        <v>76</v>
      </c>
      <c r="CG21" s="31">
        <f>SUMIFS(INDEX(Data!$A:$DP,,MATCH(CG$4,Data!$A$1:$DP$1,0)),Data!$A:$A,$E$16,Data!$L:$L,$E21)</f>
        <v>76</v>
      </c>
      <c r="CH21" s="31">
        <f>SUMIFS(INDEX(Data!$A:$DP,,MATCH(CH$4,Data!$A$1:$DP$1,0)),Data!$A:$A,$E$16,Data!$L:$L,$E21)</f>
        <v>228</v>
      </c>
      <c r="CI21" s="31">
        <f>SUMIFS(INDEX(Data!$A:$DP,,MATCH(CI$4,Data!$A$1:$DP$1,0)),Data!$A:$A,$E$16,Data!$L:$L,$E21)</f>
        <v>228</v>
      </c>
      <c r="CJ21" s="31">
        <f>SUMIFS(INDEX(Data!$A:$DP,,MATCH(CJ$4,Data!$A$1:$DP$1,0)),Data!$A:$A,$E$16,Data!$L:$L,$E21)</f>
        <v>228</v>
      </c>
      <c r="CK21" s="31">
        <f>SUMIFS(INDEX(Data!$A:$DP,,MATCH(CK$4,Data!$A$1:$DP$1,0)),Data!$A:$A,$E$16,Data!$L:$L,$E21)</f>
        <v>228</v>
      </c>
      <c r="CL21" s="32">
        <f>SUMIFS(INDEX(Data!$A:$DP,,MATCH(CL$4,Data!$A$1:$DP$1,0)),Data!$A:$A,$E$16,Data!$L:$L,$E21)</f>
        <v>912</v>
      </c>
      <c r="CM21" s="31">
        <f>SUMIFS(INDEX(Data!$A:$DP,,MATCH(CM$4,Data!$A$1:$DP$1,0)),Data!$A:$A,$E$16,Data!$L:$L,$E21)</f>
        <v>76</v>
      </c>
      <c r="CN21" s="31">
        <f>SUMIFS(INDEX(Data!$A:$DP,,MATCH(CN$4,Data!$A$1:$DP$1,0)),Data!$A:$A,$E$16,Data!$L:$L,$E21)</f>
        <v>76</v>
      </c>
      <c r="CO21" s="31">
        <f>SUMIFS(INDEX(Data!$A:$DP,,MATCH(CO$4,Data!$A$1:$DP$1,0)),Data!$A:$A,$E$16,Data!$L:$L,$E21)</f>
        <v>76</v>
      </c>
      <c r="CP21" s="31">
        <f>SUMIFS(INDEX(Data!$A:$DP,,MATCH(CP$4,Data!$A$1:$DP$1,0)),Data!$A:$A,$E$16,Data!$L:$L,$E21)</f>
        <v>76</v>
      </c>
      <c r="CQ21" s="31">
        <f>SUMIFS(INDEX(Data!$A:$DP,,MATCH(CQ$4,Data!$A$1:$DP$1,0)),Data!$A:$A,$E$16,Data!$L:$L,$E21)</f>
        <v>76</v>
      </c>
      <c r="CR21" s="31">
        <f>SUMIFS(INDEX(Data!$A:$DP,,MATCH(CR$4,Data!$A$1:$DP$1,0)),Data!$A:$A,$E$16,Data!$L:$L,$E21)</f>
        <v>76</v>
      </c>
      <c r="CS21" s="31">
        <f>SUMIFS(INDEX(Data!$A:$DP,,MATCH(CS$4,Data!$A$1:$DP$1,0)),Data!$A:$A,$E$16,Data!$L:$L,$E21)</f>
        <v>76</v>
      </c>
      <c r="CT21" s="31">
        <f>SUMIFS(INDEX(Data!$A:$DP,,MATCH(CT$4,Data!$A$1:$DP$1,0)),Data!$A:$A,$E$16,Data!$L:$L,$E21)</f>
        <v>76</v>
      </c>
      <c r="CU21" s="31">
        <f>SUMIFS(INDEX(Data!$A:$DP,,MATCH(CU$4,Data!$A$1:$DP$1,0)),Data!$A:$A,$E$16,Data!$L:$L,$E21)</f>
        <v>76</v>
      </c>
      <c r="CV21" s="31">
        <f>SUMIFS(INDEX(Data!$A:$DP,,MATCH(CV$4,Data!$A$1:$DP$1,0)),Data!$A:$A,$E$16,Data!$L:$L,$E21)</f>
        <v>76</v>
      </c>
      <c r="CW21" s="31">
        <f>SUMIFS(INDEX(Data!$A:$DP,,MATCH(CW$4,Data!$A$1:$DP$1,0)),Data!$A:$A,$E$16,Data!$L:$L,$E21)</f>
        <v>76</v>
      </c>
      <c r="CX21" s="31">
        <f>SUMIFS(INDEX(Data!$A:$DP,,MATCH(CX$4,Data!$A$1:$DP$1,0)),Data!$A:$A,$E$16,Data!$L:$L,$E21)</f>
        <v>76</v>
      </c>
      <c r="CY21" s="31">
        <f>SUMIFS(INDEX(Data!$A:$DP,,MATCH(CY$4,Data!$A$1:$DP$1,0)),Data!$A:$A,$E$16,Data!$L:$L,$E21)</f>
        <v>228</v>
      </c>
      <c r="CZ21" s="31">
        <f>SUMIFS(INDEX(Data!$A:$DP,,MATCH(CZ$4,Data!$A$1:$DP$1,0)),Data!$A:$A,$E$16,Data!$L:$L,$E21)</f>
        <v>228</v>
      </c>
      <c r="DA21" s="31">
        <f>SUMIFS(INDEX(Data!$A:$DP,,MATCH(DA$4,Data!$A$1:$DP$1,0)),Data!$A:$A,$E$16,Data!$L:$L,$E21)</f>
        <v>228</v>
      </c>
      <c r="DB21" s="31">
        <f>SUMIFS(INDEX(Data!$A:$DP,,MATCH(DB$4,Data!$A$1:$DP$1,0)),Data!$A:$A,$E$16,Data!$L:$L,$E21)</f>
        <v>228</v>
      </c>
      <c r="DC21" s="33">
        <f>SUMIFS(INDEX(Data!$A:$DP,,MATCH(DC$4,Data!$A$1:$DP$1,0)),Data!$A:$A,$E$16,Data!$L:$L,$E21)</f>
        <v>912</v>
      </c>
      <c r="DE21" s="44">
        <f t="shared" si="4"/>
        <v>0</v>
      </c>
      <c r="DF21" s="47">
        <f t="shared" si="1"/>
        <v>0</v>
      </c>
      <c r="DH21" s="39">
        <f>SUMIFS(INDEX(Data!$A:$DP,,MATCH(DH$4,Data!$A$1:$DP$1,0)),Data!$A:$A,$E$16,Data!$L:$L,$E21)</f>
        <v>228</v>
      </c>
      <c r="DI21" s="32">
        <f>SUMIFS(INDEX(Data!$A:$DP,,MATCH(DI$4,Data!$A$1:$DP$1,0)),Data!$A:$A,$E$16,Data!$L:$L,$E21)</f>
        <v>228</v>
      </c>
      <c r="DJ21" s="32">
        <f>SUMIFS(INDEX(Data!$A:$DP,,MATCH(DJ$4,Data!$A$1:$DP$1,0)),Data!$A:$A,$E$16,Data!$L:$L,$E21)</f>
        <v>228</v>
      </c>
      <c r="DK21" s="32">
        <f>SUMIFS(INDEX(Data!$A:$DP,,MATCH(DK$4,Data!$A$1:$DP$1,0)),Data!$A:$A,$E$16,Data!$L:$L,$E21)</f>
        <v>228</v>
      </c>
      <c r="DL21" s="32">
        <f>SUMIFS(INDEX(Data!$A:$DP,,MATCH(DL$4,Data!$A$1:$DP$1,0)),Data!$A:$A,$E$16,Data!$L:$L,$E21)</f>
        <v>228</v>
      </c>
      <c r="DM21" s="33">
        <f>SUMIFS(INDEX(Data!$A:$DP,,MATCH(DM$4,Data!$A$1:$DP$1,0)),Data!$A:$A,$E$16,Data!$L:$L,$E21)</f>
        <v>228</v>
      </c>
      <c r="DO21" s="44">
        <f t="shared" si="5"/>
        <v>0</v>
      </c>
      <c r="DP21" s="47">
        <f t="shared" si="3"/>
        <v>0</v>
      </c>
    </row>
    <row r="22" spans="5:120" s="19" customFormat="1" ht="23.25" hidden="1" customHeight="1" outlineLevel="1" x14ac:dyDescent="0.2">
      <c r="E22" s="59" t="str">
        <f>Lists!B32</f>
        <v>PR</v>
      </c>
      <c r="F22" s="31">
        <f>SUMIFS(INDEX(Data!$A:$DP,,MATCH(F$4,Data!$A$1:$DP$1,0)),Data!$A:$A,$E$16,Data!$L:$L,$E22)</f>
        <v>91</v>
      </c>
      <c r="G22" s="31">
        <f>SUMIFS(INDEX(Data!$A:$DP,,MATCH(G$4,Data!$A$1:$DP$1,0)),Data!$A:$A,$E$16,Data!$L:$L,$E22)</f>
        <v>91</v>
      </c>
      <c r="H22" s="31">
        <f>SUMIFS(INDEX(Data!$A:$DP,,MATCH(H$4,Data!$A$1:$DP$1,0)),Data!$A:$A,$E$16,Data!$L:$L,$E22)</f>
        <v>91</v>
      </c>
      <c r="I22" s="31">
        <f>SUMIFS(INDEX(Data!$A:$DP,,MATCH(I$4,Data!$A$1:$DP$1,0)),Data!$A:$A,$E$16,Data!$L:$L,$E22)</f>
        <v>91</v>
      </c>
      <c r="J22" s="31">
        <f>SUMIFS(INDEX(Data!$A:$DP,,MATCH(J$4,Data!$A$1:$DP$1,0)),Data!$A:$A,$E$16,Data!$L:$L,$E22)</f>
        <v>91</v>
      </c>
      <c r="K22" s="31">
        <f>SUMIFS(INDEX(Data!$A:$DP,,MATCH(K$4,Data!$A$1:$DP$1,0)),Data!$A:$A,$E$16,Data!$L:$L,$E22)</f>
        <v>91</v>
      </c>
      <c r="L22" s="31">
        <f>SUMIFS(INDEX(Data!$A:$DP,,MATCH(L$4,Data!$A$1:$DP$1,0)),Data!$A:$A,$E$16,Data!$L:$L,$E22)</f>
        <v>91</v>
      </c>
      <c r="M22" s="31">
        <f>SUMIFS(INDEX(Data!$A:$DP,,MATCH(M$4,Data!$A$1:$DP$1,0)),Data!$A:$A,$E$16,Data!$L:$L,$E22)</f>
        <v>91</v>
      </c>
      <c r="N22" s="31">
        <f>SUMIFS(INDEX(Data!$A:$DP,,MATCH(N$4,Data!$A$1:$DP$1,0)),Data!$A:$A,$E$16,Data!$L:$L,$E22)</f>
        <v>91</v>
      </c>
      <c r="O22" s="31">
        <f>SUMIFS(INDEX(Data!$A:$DP,,MATCH(O$4,Data!$A$1:$DP$1,0)),Data!$A:$A,$E$16,Data!$L:$L,$E22)</f>
        <v>91</v>
      </c>
      <c r="P22" s="31">
        <f>SUMIFS(INDEX(Data!$A:$DP,,MATCH(P$4,Data!$A$1:$DP$1,0)),Data!$A:$A,$E$16,Data!$L:$L,$E22)</f>
        <v>91</v>
      </c>
      <c r="Q22" s="31">
        <f>SUMIFS(INDEX(Data!$A:$DP,,MATCH(Q$4,Data!$A$1:$DP$1,0)),Data!$A:$A,$E$16,Data!$L:$L,$E22)</f>
        <v>91</v>
      </c>
      <c r="R22" s="31">
        <f>SUMIFS(INDEX(Data!$A:$DP,,MATCH(R$4,Data!$A$1:$DP$1,0)),Data!$A:$A,$E$16,Data!$L:$L,$E22)</f>
        <v>273</v>
      </c>
      <c r="S22" s="31">
        <f>SUMIFS(INDEX(Data!$A:$DP,,MATCH(S$4,Data!$A$1:$DP$1,0)),Data!$A:$A,$E$16,Data!$L:$L,$E22)</f>
        <v>273</v>
      </c>
      <c r="T22" s="31">
        <f>SUMIFS(INDEX(Data!$A:$DP,,MATCH(T$4,Data!$A$1:$DP$1,0)),Data!$A:$A,$E$16,Data!$L:$L,$E22)</f>
        <v>273</v>
      </c>
      <c r="U22" s="31">
        <f>SUMIFS(INDEX(Data!$A:$DP,,MATCH(U$4,Data!$A$1:$DP$1,0)),Data!$A:$A,$E$16,Data!$L:$L,$E22)</f>
        <v>273</v>
      </c>
      <c r="V22" s="32">
        <f>SUMIFS(INDEX(Data!$A:$DP,,MATCH(V$4,Data!$A$1:$DP$1,0)),Data!$A:$A,$E$16,Data!$L:$L,$E22)</f>
        <v>1092</v>
      </c>
      <c r="W22" s="31">
        <f>SUMIFS(INDEX(Data!$A:$DP,,MATCH(W$4,Data!$A$1:$DP$1,0)),Data!$A:$A,$E$16,Data!$L:$L,$E22)</f>
        <v>91</v>
      </c>
      <c r="X22" s="31">
        <f>SUMIFS(INDEX(Data!$A:$DP,,MATCH(X$4,Data!$A$1:$DP$1,0)),Data!$A:$A,$E$16,Data!$L:$L,$E22)</f>
        <v>91</v>
      </c>
      <c r="Y22" s="31">
        <f>SUMIFS(INDEX(Data!$A:$DP,,MATCH(Y$4,Data!$A$1:$DP$1,0)),Data!$A:$A,$E$16,Data!$L:$L,$E22)</f>
        <v>91</v>
      </c>
      <c r="Z22" s="31">
        <f>SUMIFS(INDEX(Data!$A:$DP,,MATCH(Z$4,Data!$A$1:$DP$1,0)),Data!$A:$A,$E$16,Data!$L:$L,$E22)</f>
        <v>91</v>
      </c>
      <c r="AA22" s="31">
        <f>SUMIFS(INDEX(Data!$A:$DP,,MATCH(AA$4,Data!$A$1:$DP$1,0)),Data!$A:$A,$E$16,Data!$L:$L,$E22)</f>
        <v>91</v>
      </c>
      <c r="AB22" s="31">
        <f>SUMIFS(INDEX(Data!$A:$DP,,MATCH(AB$4,Data!$A$1:$DP$1,0)),Data!$A:$A,$E$16,Data!$L:$L,$E22)</f>
        <v>91</v>
      </c>
      <c r="AC22" s="31">
        <f>SUMIFS(INDEX(Data!$A:$DP,,MATCH(AC$4,Data!$A$1:$DP$1,0)),Data!$A:$A,$E$16,Data!$L:$L,$E22)</f>
        <v>91</v>
      </c>
      <c r="AD22" s="31">
        <f>SUMIFS(INDEX(Data!$A:$DP,,MATCH(AD$4,Data!$A$1:$DP$1,0)),Data!$A:$A,$E$16,Data!$L:$L,$E22)</f>
        <v>91</v>
      </c>
      <c r="AE22" s="31">
        <f>SUMIFS(INDEX(Data!$A:$DP,,MATCH(AE$4,Data!$A$1:$DP$1,0)),Data!$A:$A,$E$16,Data!$L:$L,$E22)</f>
        <v>91</v>
      </c>
      <c r="AF22" s="31">
        <f>SUMIFS(INDEX(Data!$A:$DP,,MATCH(AF$4,Data!$A$1:$DP$1,0)),Data!$A:$A,$E$16,Data!$L:$L,$E22)</f>
        <v>91</v>
      </c>
      <c r="AG22" s="31">
        <f>SUMIFS(INDEX(Data!$A:$DP,,MATCH(AG$4,Data!$A$1:$DP$1,0)),Data!$A:$A,$E$16,Data!$L:$L,$E22)</f>
        <v>91</v>
      </c>
      <c r="AH22" s="31">
        <f>SUMIFS(INDEX(Data!$A:$DP,,MATCH(AH$4,Data!$A$1:$DP$1,0)),Data!$A:$A,$E$16,Data!$L:$L,$E22)</f>
        <v>91</v>
      </c>
      <c r="AI22" s="31">
        <f>SUMIFS(INDEX(Data!$A:$DP,,MATCH(AI$4,Data!$A$1:$DP$1,0)),Data!$A:$A,$E$16,Data!$L:$L,$E22)</f>
        <v>273</v>
      </c>
      <c r="AJ22" s="31">
        <f>SUMIFS(INDEX(Data!$A:$DP,,MATCH(AJ$4,Data!$A$1:$DP$1,0)),Data!$A:$A,$E$16,Data!$L:$L,$E22)</f>
        <v>273</v>
      </c>
      <c r="AK22" s="31">
        <f>SUMIFS(INDEX(Data!$A:$DP,,MATCH(AK$4,Data!$A$1:$DP$1,0)),Data!$A:$A,$E$16,Data!$L:$L,$E22)</f>
        <v>273</v>
      </c>
      <c r="AL22" s="31">
        <f>SUMIFS(INDEX(Data!$A:$DP,,MATCH(AL$4,Data!$A$1:$DP$1,0)),Data!$A:$A,$E$16,Data!$L:$L,$E22)</f>
        <v>273</v>
      </c>
      <c r="AM22" s="32">
        <f>SUMIFS(INDEX(Data!$A:$DP,,MATCH(AM$4,Data!$A$1:$DP$1,0)),Data!$A:$A,$E$16,Data!$L:$L,$E22)</f>
        <v>1092</v>
      </c>
      <c r="AN22" s="31">
        <f>SUMIFS(INDEX(Data!$A:$DP,,MATCH(AN$4,Data!$A$1:$DP$1,0)),Data!$A:$A,$E$16,Data!$L:$L,$E22)</f>
        <v>91</v>
      </c>
      <c r="AO22" s="31">
        <f>SUMIFS(INDEX(Data!$A:$DP,,MATCH(AO$4,Data!$A$1:$DP$1,0)),Data!$A:$A,$E$16,Data!$L:$L,$E22)</f>
        <v>91</v>
      </c>
      <c r="AP22" s="31">
        <f>SUMIFS(INDEX(Data!$A:$DP,,MATCH(AP$4,Data!$A$1:$DP$1,0)),Data!$A:$A,$E$16,Data!$L:$L,$E22)</f>
        <v>91</v>
      </c>
      <c r="AQ22" s="31">
        <f>SUMIFS(INDEX(Data!$A:$DP,,MATCH(AQ$4,Data!$A$1:$DP$1,0)),Data!$A:$A,$E$16,Data!$L:$L,$E22)</f>
        <v>91</v>
      </c>
      <c r="AR22" s="31">
        <f>SUMIFS(INDEX(Data!$A:$DP,,MATCH(AR$4,Data!$A$1:$DP$1,0)),Data!$A:$A,$E$16,Data!$L:$L,$E22)</f>
        <v>91</v>
      </c>
      <c r="AS22" s="31">
        <f>SUMIFS(INDEX(Data!$A:$DP,,MATCH(AS$4,Data!$A$1:$DP$1,0)),Data!$A:$A,$E$16,Data!$L:$L,$E22)</f>
        <v>91</v>
      </c>
      <c r="AT22" s="31">
        <f>SUMIFS(INDEX(Data!$A:$DP,,MATCH(AT$4,Data!$A$1:$DP$1,0)),Data!$A:$A,$E$16,Data!$L:$L,$E22)</f>
        <v>91</v>
      </c>
      <c r="AU22" s="31">
        <f>SUMIFS(INDEX(Data!$A:$DP,,MATCH(AU$4,Data!$A$1:$DP$1,0)),Data!$A:$A,$E$16,Data!$L:$L,$E22)</f>
        <v>91</v>
      </c>
      <c r="AV22" s="31">
        <f>SUMIFS(INDEX(Data!$A:$DP,,MATCH(AV$4,Data!$A$1:$DP$1,0)),Data!$A:$A,$E$16,Data!$L:$L,$E22)</f>
        <v>91</v>
      </c>
      <c r="AW22" s="31">
        <f>SUMIFS(INDEX(Data!$A:$DP,,MATCH(AW$4,Data!$A$1:$DP$1,0)),Data!$A:$A,$E$16,Data!$L:$L,$E22)</f>
        <v>91</v>
      </c>
      <c r="AX22" s="31">
        <f>SUMIFS(INDEX(Data!$A:$DP,,MATCH(AX$4,Data!$A$1:$DP$1,0)),Data!$A:$A,$E$16,Data!$L:$L,$E22)</f>
        <v>91</v>
      </c>
      <c r="AY22" s="31">
        <f>SUMIFS(INDEX(Data!$A:$DP,,MATCH(AY$4,Data!$A$1:$DP$1,0)),Data!$A:$A,$E$16,Data!$L:$L,$E22)</f>
        <v>91</v>
      </c>
      <c r="AZ22" s="31">
        <f>SUMIFS(INDEX(Data!$A:$DP,,MATCH(AZ$4,Data!$A$1:$DP$1,0)),Data!$A:$A,$E$16,Data!$L:$L,$E22)</f>
        <v>273</v>
      </c>
      <c r="BA22" s="31">
        <f>SUMIFS(INDEX(Data!$A:$DP,,MATCH(BA$4,Data!$A$1:$DP$1,0)),Data!$A:$A,$E$16,Data!$L:$L,$E22)</f>
        <v>273</v>
      </c>
      <c r="BB22" s="31">
        <f>SUMIFS(INDEX(Data!$A:$DP,,MATCH(BB$4,Data!$A$1:$DP$1,0)),Data!$A:$A,$E$16,Data!$L:$L,$E22)</f>
        <v>273</v>
      </c>
      <c r="BC22" s="31">
        <f>SUMIFS(INDEX(Data!$A:$DP,,MATCH(BC$4,Data!$A$1:$DP$1,0)),Data!$A:$A,$E$16,Data!$L:$L,$E22)</f>
        <v>273</v>
      </c>
      <c r="BD22" s="32">
        <f>SUMIFS(INDEX(Data!$A:$DP,,MATCH(BD$4,Data!$A$1:$DP$1,0)),Data!$A:$A,$E$16,Data!$L:$L,$E22)</f>
        <v>1092</v>
      </c>
      <c r="BE22" s="31">
        <f>SUMIFS(INDEX(Data!$A:$DP,,MATCH(BE$4,Data!$A$1:$DP$1,0)),Data!$A:$A,$E$16,Data!$L:$L,$E22)</f>
        <v>91</v>
      </c>
      <c r="BF22" s="31">
        <f>SUMIFS(INDEX(Data!$A:$DP,,MATCH(BF$4,Data!$A$1:$DP$1,0)),Data!$A:$A,$E$16,Data!$L:$L,$E22)</f>
        <v>91</v>
      </c>
      <c r="BG22" s="31">
        <f>SUMIFS(INDEX(Data!$A:$DP,,MATCH(BG$4,Data!$A$1:$DP$1,0)),Data!$A:$A,$E$16,Data!$L:$L,$E22)</f>
        <v>91</v>
      </c>
      <c r="BH22" s="31">
        <f>SUMIFS(INDEX(Data!$A:$DP,,MATCH(BH$4,Data!$A$1:$DP$1,0)),Data!$A:$A,$E$16,Data!$L:$L,$E22)</f>
        <v>91</v>
      </c>
      <c r="BI22" s="31">
        <f>SUMIFS(INDEX(Data!$A:$DP,,MATCH(BI$4,Data!$A$1:$DP$1,0)),Data!$A:$A,$E$16,Data!$L:$L,$E22)</f>
        <v>91</v>
      </c>
      <c r="BJ22" s="31">
        <f>SUMIFS(INDEX(Data!$A:$DP,,MATCH(BJ$4,Data!$A$1:$DP$1,0)),Data!$A:$A,$E$16,Data!$L:$L,$E22)</f>
        <v>91</v>
      </c>
      <c r="BK22" s="31">
        <f>SUMIFS(INDEX(Data!$A:$DP,,MATCH(BK$4,Data!$A$1:$DP$1,0)),Data!$A:$A,$E$16,Data!$L:$L,$E22)</f>
        <v>91</v>
      </c>
      <c r="BL22" s="31">
        <f>SUMIFS(INDEX(Data!$A:$DP,,MATCH(BL$4,Data!$A$1:$DP$1,0)),Data!$A:$A,$E$16,Data!$L:$L,$E22)</f>
        <v>91</v>
      </c>
      <c r="BM22" s="31">
        <f>SUMIFS(INDEX(Data!$A:$DP,,MATCH(BM$4,Data!$A$1:$DP$1,0)),Data!$A:$A,$E$16,Data!$L:$L,$E22)</f>
        <v>91</v>
      </c>
      <c r="BN22" s="31">
        <f>SUMIFS(INDEX(Data!$A:$DP,,MATCH(BN$4,Data!$A$1:$DP$1,0)),Data!$A:$A,$E$16,Data!$L:$L,$E22)</f>
        <v>91</v>
      </c>
      <c r="BO22" s="31">
        <f>SUMIFS(INDEX(Data!$A:$DP,,MATCH(BO$4,Data!$A$1:$DP$1,0)),Data!$A:$A,$E$16,Data!$L:$L,$E22)</f>
        <v>91</v>
      </c>
      <c r="BP22" s="31">
        <f>SUMIFS(INDEX(Data!$A:$DP,,MATCH(BP$4,Data!$A$1:$DP$1,0)),Data!$A:$A,$E$16,Data!$L:$L,$E22)</f>
        <v>91</v>
      </c>
      <c r="BQ22" s="31">
        <f>SUMIFS(INDEX(Data!$A:$DP,,MATCH(BQ$4,Data!$A$1:$DP$1,0)),Data!$A:$A,$E$16,Data!$L:$L,$E22)</f>
        <v>273</v>
      </c>
      <c r="BR22" s="31">
        <f>SUMIFS(INDEX(Data!$A:$DP,,MATCH(BR$4,Data!$A$1:$DP$1,0)),Data!$A:$A,$E$16,Data!$L:$L,$E22)</f>
        <v>273</v>
      </c>
      <c r="BS22" s="31">
        <f>SUMIFS(INDEX(Data!$A:$DP,,MATCH(BS$4,Data!$A$1:$DP$1,0)),Data!$A:$A,$E$16,Data!$L:$L,$E22)</f>
        <v>273</v>
      </c>
      <c r="BT22" s="31">
        <f>SUMIFS(INDEX(Data!$A:$DP,,MATCH(BT$4,Data!$A$1:$DP$1,0)),Data!$A:$A,$E$16,Data!$L:$L,$E22)</f>
        <v>273</v>
      </c>
      <c r="BU22" s="32">
        <f>SUMIFS(INDEX(Data!$A:$DP,,MATCH(BU$4,Data!$A$1:$DP$1,0)),Data!$A:$A,$E$16,Data!$L:$L,$E22)</f>
        <v>1092</v>
      </c>
      <c r="BV22" s="31">
        <f>SUMIFS(INDEX(Data!$A:$DP,,MATCH(BV$4,Data!$A$1:$DP$1,0)),Data!$A:$A,$E$16,Data!$L:$L,$E22)</f>
        <v>91</v>
      </c>
      <c r="BW22" s="31">
        <f>SUMIFS(INDEX(Data!$A:$DP,,MATCH(BW$4,Data!$A$1:$DP$1,0)),Data!$A:$A,$E$16,Data!$L:$L,$E22)</f>
        <v>91</v>
      </c>
      <c r="BX22" s="31">
        <f>SUMIFS(INDEX(Data!$A:$DP,,MATCH(BX$4,Data!$A$1:$DP$1,0)),Data!$A:$A,$E$16,Data!$L:$L,$E22)</f>
        <v>91</v>
      </c>
      <c r="BY22" s="31">
        <f>SUMIFS(INDEX(Data!$A:$DP,,MATCH(BY$4,Data!$A$1:$DP$1,0)),Data!$A:$A,$E$16,Data!$L:$L,$E22)</f>
        <v>91</v>
      </c>
      <c r="BZ22" s="31">
        <f>SUMIFS(INDEX(Data!$A:$DP,,MATCH(BZ$4,Data!$A$1:$DP$1,0)),Data!$A:$A,$E$16,Data!$L:$L,$E22)</f>
        <v>91</v>
      </c>
      <c r="CA22" s="31">
        <f>SUMIFS(INDEX(Data!$A:$DP,,MATCH(CA$4,Data!$A$1:$DP$1,0)),Data!$A:$A,$E$16,Data!$L:$L,$E22)</f>
        <v>91</v>
      </c>
      <c r="CB22" s="31">
        <f>SUMIFS(INDEX(Data!$A:$DP,,MATCH(CB$4,Data!$A$1:$DP$1,0)),Data!$A:$A,$E$16,Data!$L:$L,$E22)</f>
        <v>91</v>
      </c>
      <c r="CC22" s="31">
        <f>SUMIFS(INDEX(Data!$A:$DP,,MATCH(CC$4,Data!$A$1:$DP$1,0)),Data!$A:$A,$E$16,Data!$L:$L,$E22)</f>
        <v>91</v>
      </c>
      <c r="CD22" s="31">
        <f>SUMIFS(INDEX(Data!$A:$DP,,MATCH(CD$4,Data!$A$1:$DP$1,0)),Data!$A:$A,$E$16,Data!$L:$L,$E22)</f>
        <v>91</v>
      </c>
      <c r="CE22" s="31">
        <f>SUMIFS(INDEX(Data!$A:$DP,,MATCH(CE$4,Data!$A$1:$DP$1,0)),Data!$A:$A,$E$16,Data!$L:$L,$E22)</f>
        <v>91</v>
      </c>
      <c r="CF22" s="31">
        <f>SUMIFS(INDEX(Data!$A:$DP,,MATCH(CF$4,Data!$A$1:$DP$1,0)),Data!$A:$A,$E$16,Data!$L:$L,$E22)</f>
        <v>91</v>
      </c>
      <c r="CG22" s="31">
        <f>SUMIFS(INDEX(Data!$A:$DP,,MATCH(CG$4,Data!$A$1:$DP$1,0)),Data!$A:$A,$E$16,Data!$L:$L,$E22)</f>
        <v>91</v>
      </c>
      <c r="CH22" s="31">
        <f>SUMIFS(INDEX(Data!$A:$DP,,MATCH(CH$4,Data!$A$1:$DP$1,0)),Data!$A:$A,$E$16,Data!$L:$L,$E22)</f>
        <v>273</v>
      </c>
      <c r="CI22" s="31">
        <f>SUMIFS(INDEX(Data!$A:$DP,,MATCH(CI$4,Data!$A$1:$DP$1,0)),Data!$A:$A,$E$16,Data!$L:$L,$E22)</f>
        <v>273</v>
      </c>
      <c r="CJ22" s="31">
        <f>SUMIFS(INDEX(Data!$A:$DP,,MATCH(CJ$4,Data!$A$1:$DP$1,0)),Data!$A:$A,$E$16,Data!$L:$L,$E22)</f>
        <v>273</v>
      </c>
      <c r="CK22" s="31">
        <f>SUMIFS(INDEX(Data!$A:$DP,,MATCH(CK$4,Data!$A$1:$DP$1,0)),Data!$A:$A,$E$16,Data!$L:$L,$E22)</f>
        <v>273</v>
      </c>
      <c r="CL22" s="32">
        <f>SUMIFS(INDEX(Data!$A:$DP,,MATCH(CL$4,Data!$A$1:$DP$1,0)),Data!$A:$A,$E$16,Data!$L:$L,$E22)</f>
        <v>1092</v>
      </c>
      <c r="CM22" s="31">
        <f>SUMIFS(INDEX(Data!$A:$DP,,MATCH(CM$4,Data!$A$1:$DP$1,0)),Data!$A:$A,$E$16,Data!$L:$L,$E22)</f>
        <v>91</v>
      </c>
      <c r="CN22" s="31">
        <f>SUMIFS(INDEX(Data!$A:$DP,,MATCH(CN$4,Data!$A$1:$DP$1,0)),Data!$A:$A,$E$16,Data!$L:$L,$E22)</f>
        <v>91</v>
      </c>
      <c r="CO22" s="31">
        <f>SUMIFS(INDEX(Data!$A:$DP,,MATCH(CO$4,Data!$A$1:$DP$1,0)),Data!$A:$A,$E$16,Data!$L:$L,$E22)</f>
        <v>91</v>
      </c>
      <c r="CP22" s="31">
        <f>SUMIFS(INDEX(Data!$A:$DP,,MATCH(CP$4,Data!$A$1:$DP$1,0)),Data!$A:$A,$E$16,Data!$L:$L,$E22)</f>
        <v>91</v>
      </c>
      <c r="CQ22" s="31">
        <f>SUMIFS(INDEX(Data!$A:$DP,,MATCH(CQ$4,Data!$A$1:$DP$1,0)),Data!$A:$A,$E$16,Data!$L:$L,$E22)</f>
        <v>91</v>
      </c>
      <c r="CR22" s="31">
        <f>SUMIFS(INDEX(Data!$A:$DP,,MATCH(CR$4,Data!$A$1:$DP$1,0)),Data!$A:$A,$E$16,Data!$L:$L,$E22)</f>
        <v>91</v>
      </c>
      <c r="CS22" s="31">
        <f>SUMIFS(INDEX(Data!$A:$DP,,MATCH(CS$4,Data!$A$1:$DP$1,0)),Data!$A:$A,$E$16,Data!$L:$L,$E22)</f>
        <v>91</v>
      </c>
      <c r="CT22" s="31">
        <f>SUMIFS(INDEX(Data!$A:$DP,,MATCH(CT$4,Data!$A$1:$DP$1,0)),Data!$A:$A,$E$16,Data!$L:$L,$E22)</f>
        <v>91</v>
      </c>
      <c r="CU22" s="31">
        <f>SUMIFS(INDEX(Data!$A:$DP,,MATCH(CU$4,Data!$A$1:$DP$1,0)),Data!$A:$A,$E$16,Data!$L:$L,$E22)</f>
        <v>91</v>
      </c>
      <c r="CV22" s="31">
        <f>SUMIFS(INDEX(Data!$A:$DP,,MATCH(CV$4,Data!$A$1:$DP$1,0)),Data!$A:$A,$E$16,Data!$L:$L,$E22)</f>
        <v>91</v>
      </c>
      <c r="CW22" s="31">
        <f>SUMIFS(INDEX(Data!$A:$DP,,MATCH(CW$4,Data!$A$1:$DP$1,0)),Data!$A:$A,$E$16,Data!$L:$L,$E22)</f>
        <v>91</v>
      </c>
      <c r="CX22" s="31">
        <f>SUMIFS(INDEX(Data!$A:$DP,,MATCH(CX$4,Data!$A$1:$DP$1,0)),Data!$A:$A,$E$16,Data!$L:$L,$E22)</f>
        <v>91</v>
      </c>
      <c r="CY22" s="31">
        <f>SUMIFS(INDEX(Data!$A:$DP,,MATCH(CY$4,Data!$A$1:$DP$1,0)),Data!$A:$A,$E$16,Data!$L:$L,$E22)</f>
        <v>273</v>
      </c>
      <c r="CZ22" s="31">
        <f>SUMIFS(INDEX(Data!$A:$DP,,MATCH(CZ$4,Data!$A$1:$DP$1,0)),Data!$A:$A,$E$16,Data!$L:$L,$E22)</f>
        <v>273</v>
      </c>
      <c r="DA22" s="31">
        <f>SUMIFS(INDEX(Data!$A:$DP,,MATCH(DA$4,Data!$A$1:$DP$1,0)),Data!$A:$A,$E$16,Data!$L:$L,$E22)</f>
        <v>273</v>
      </c>
      <c r="DB22" s="31">
        <f>SUMIFS(INDEX(Data!$A:$DP,,MATCH(DB$4,Data!$A$1:$DP$1,0)),Data!$A:$A,$E$16,Data!$L:$L,$E22)</f>
        <v>273</v>
      </c>
      <c r="DC22" s="33">
        <f>SUMIFS(INDEX(Data!$A:$DP,,MATCH(DC$4,Data!$A$1:$DP$1,0)),Data!$A:$A,$E$16,Data!$L:$L,$E22)</f>
        <v>1092</v>
      </c>
      <c r="DE22" s="44">
        <f t="shared" si="4"/>
        <v>0</v>
      </c>
      <c r="DF22" s="47">
        <f t="shared" si="1"/>
        <v>0</v>
      </c>
      <c r="DH22" s="39">
        <f>SUMIFS(INDEX(Data!$A:$DP,,MATCH(DH$4,Data!$A$1:$DP$1,0)),Data!$A:$A,$E$16,Data!$L:$L,$E22)</f>
        <v>273</v>
      </c>
      <c r="DI22" s="32">
        <f>SUMIFS(INDEX(Data!$A:$DP,,MATCH(DI$4,Data!$A$1:$DP$1,0)),Data!$A:$A,$E$16,Data!$L:$L,$E22)</f>
        <v>273</v>
      </c>
      <c r="DJ22" s="32">
        <f>SUMIFS(INDEX(Data!$A:$DP,,MATCH(DJ$4,Data!$A$1:$DP$1,0)),Data!$A:$A,$E$16,Data!$L:$L,$E22)</f>
        <v>273</v>
      </c>
      <c r="DK22" s="32">
        <f>SUMIFS(INDEX(Data!$A:$DP,,MATCH(DK$4,Data!$A$1:$DP$1,0)),Data!$A:$A,$E$16,Data!$L:$L,$E22)</f>
        <v>273</v>
      </c>
      <c r="DL22" s="32">
        <f>SUMIFS(INDEX(Data!$A:$DP,,MATCH(DL$4,Data!$A$1:$DP$1,0)),Data!$A:$A,$E$16,Data!$L:$L,$E22)</f>
        <v>273</v>
      </c>
      <c r="DM22" s="33">
        <f>SUMIFS(INDEX(Data!$A:$DP,,MATCH(DM$4,Data!$A$1:$DP$1,0)),Data!$A:$A,$E$16,Data!$L:$L,$E22)</f>
        <v>273</v>
      </c>
      <c r="DO22" s="44">
        <f t="shared" si="5"/>
        <v>0</v>
      </c>
      <c r="DP22" s="47">
        <f t="shared" si="3"/>
        <v>0</v>
      </c>
    </row>
    <row r="23" spans="5:120" s="19" customFormat="1" ht="23.25" hidden="1" customHeight="1" outlineLevel="1" x14ac:dyDescent="0.2">
      <c r="E23" s="59">
        <f>Lists!B33</f>
        <v>0</v>
      </c>
      <c r="F23" s="31">
        <f>SUMIFS(INDEX(Data!$A:$DP,,MATCH(F$4,Data!$A$1:$DP$1,0)),Data!$A:$A,$E$16,Data!$L:$L,$E23)</f>
        <v>0</v>
      </c>
      <c r="G23" s="31">
        <f>SUMIFS(INDEX(Data!$A:$DP,,MATCH(G$4,Data!$A$1:$DP$1,0)),Data!$A:$A,$E$16,Data!$L:$L,$E23)</f>
        <v>0</v>
      </c>
      <c r="H23" s="31">
        <f>SUMIFS(INDEX(Data!$A:$DP,,MATCH(H$4,Data!$A$1:$DP$1,0)),Data!$A:$A,$E$16,Data!$L:$L,$E23)</f>
        <v>0</v>
      </c>
      <c r="I23" s="31">
        <f>SUMIFS(INDEX(Data!$A:$DP,,MATCH(I$4,Data!$A$1:$DP$1,0)),Data!$A:$A,$E$16,Data!$L:$L,$E23)</f>
        <v>0</v>
      </c>
      <c r="J23" s="31">
        <f>SUMIFS(INDEX(Data!$A:$DP,,MATCH(J$4,Data!$A$1:$DP$1,0)),Data!$A:$A,$E$16,Data!$L:$L,$E23)</f>
        <v>0</v>
      </c>
      <c r="K23" s="31">
        <f>SUMIFS(INDEX(Data!$A:$DP,,MATCH(K$4,Data!$A$1:$DP$1,0)),Data!$A:$A,$E$16,Data!$L:$L,$E23)</f>
        <v>0</v>
      </c>
      <c r="L23" s="31">
        <f>SUMIFS(INDEX(Data!$A:$DP,,MATCH(L$4,Data!$A$1:$DP$1,0)),Data!$A:$A,$E$16,Data!$L:$L,$E23)</f>
        <v>0</v>
      </c>
      <c r="M23" s="31">
        <f>SUMIFS(INDEX(Data!$A:$DP,,MATCH(M$4,Data!$A$1:$DP$1,0)),Data!$A:$A,$E$16,Data!$L:$L,$E23)</f>
        <v>0</v>
      </c>
      <c r="N23" s="31">
        <f>SUMIFS(INDEX(Data!$A:$DP,,MATCH(N$4,Data!$A$1:$DP$1,0)),Data!$A:$A,$E$16,Data!$L:$L,$E23)</f>
        <v>0</v>
      </c>
      <c r="O23" s="31">
        <f>SUMIFS(INDEX(Data!$A:$DP,,MATCH(O$4,Data!$A$1:$DP$1,0)),Data!$A:$A,$E$16,Data!$L:$L,$E23)</f>
        <v>0</v>
      </c>
      <c r="P23" s="31">
        <f>SUMIFS(INDEX(Data!$A:$DP,,MATCH(P$4,Data!$A$1:$DP$1,0)),Data!$A:$A,$E$16,Data!$L:$L,$E23)</f>
        <v>0</v>
      </c>
      <c r="Q23" s="31">
        <f>SUMIFS(INDEX(Data!$A:$DP,,MATCH(Q$4,Data!$A$1:$DP$1,0)),Data!$A:$A,$E$16,Data!$L:$L,$E23)</f>
        <v>0</v>
      </c>
      <c r="R23" s="31">
        <f>SUMIFS(INDEX(Data!$A:$DP,,MATCH(R$4,Data!$A$1:$DP$1,0)),Data!$A:$A,$E$16,Data!$L:$L,$E23)</f>
        <v>0</v>
      </c>
      <c r="S23" s="31">
        <f>SUMIFS(INDEX(Data!$A:$DP,,MATCH(S$4,Data!$A$1:$DP$1,0)),Data!$A:$A,$E$16,Data!$L:$L,$E23)</f>
        <v>0</v>
      </c>
      <c r="T23" s="31">
        <f>SUMIFS(INDEX(Data!$A:$DP,,MATCH(T$4,Data!$A$1:$DP$1,0)),Data!$A:$A,$E$16,Data!$L:$L,$E23)</f>
        <v>0</v>
      </c>
      <c r="U23" s="31">
        <f>SUMIFS(INDEX(Data!$A:$DP,,MATCH(U$4,Data!$A$1:$DP$1,0)),Data!$A:$A,$E$16,Data!$L:$L,$E23)</f>
        <v>0</v>
      </c>
      <c r="V23" s="32">
        <f>SUMIFS(INDEX(Data!$A:$DP,,MATCH(V$4,Data!$A$1:$DP$1,0)),Data!$A:$A,$E$16,Data!$L:$L,$E23)</f>
        <v>0</v>
      </c>
      <c r="W23" s="31">
        <f>SUMIFS(INDEX(Data!$A:$DP,,MATCH(W$4,Data!$A$1:$DP$1,0)),Data!$A:$A,$E$16,Data!$L:$L,$E23)</f>
        <v>0</v>
      </c>
      <c r="X23" s="31">
        <f>SUMIFS(INDEX(Data!$A:$DP,,MATCH(X$4,Data!$A$1:$DP$1,0)),Data!$A:$A,$E$16,Data!$L:$L,$E23)</f>
        <v>0</v>
      </c>
      <c r="Y23" s="31">
        <f>SUMIFS(INDEX(Data!$A:$DP,,MATCH(Y$4,Data!$A$1:$DP$1,0)),Data!$A:$A,$E$16,Data!$L:$L,$E23)</f>
        <v>0</v>
      </c>
      <c r="Z23" s="31">
        <f>SUMIFS(INDEX(Data!$A:$DP,,MATCH(Z$4,Data!$A$1:$DP$1,0)),Data!$A:$A,$E$16,Data!$L:$L,$E23)</f>
        <v>0</v>
      </c>
      <c r="AA23" s="31">
        <f>SUMIFS(INDEX(Data!$A:$DP,,MATCH(AA$4,Data!$A$1:$DP$1,0)),Data!$A:$A,$E$16,Data!$L:$L,$E23)</f>
        <v>0</v>
      </c>
      <c r="AB23" s="31">
        <f>SUMIFS(INDEX(Data!$A:$DP,,MATCH(AB$4,Data!$A$1:$DP$1,0)),Data!$A:$A,$E$16,Data!$L:$L,$E23)</f>
        <v>0</v>
      </c>
      <c r="AC23" s="31">
        <f>SUMIFS(INDEX(Data!$A:$DP,,MATCH(AC$4,Data!$A$1:$DP$1,0)),Data!$A:$A,$E$16,Data!$L:$L,$E23)</f>
        <v>0</v>
      </c>
      <c r="AD23" s="31">
        <f>SUMIFS(INDEX(Data!$A:$DP,,MATCH(AD$4,Data!$A$1:$DP$1,0)),Data!$A:$A,$E$16,Data!$L:$L,$E23)</f>
        <v>0</v>
      </c>
      <c r="AE23" s="31">
        <f>SUMIFS(INDEX(Data!$A:$DP,,MATCH(AE$4,Data!$A$1:$DP$1,0)),Data!$A:$A,$E$16,Data!$L:$L,$E23)</f>
        <v>0</v>
      </c>
      <c r="AF23" s="31">
        <f>SUMIFS(INDEX(Data!$A:$DP,,MATCH(AF$4,Data!$A$1:$DP$1,0)),Data!$A:$A,$E$16,Data!$L:$L,$E23)</f>
        <v>0</v>
      </c>
      <c r="AG23" s="31">
        <f>SUMIFS(INDEX(Data!$A:$DP,,MATCH(AG$4,Data!$A$1:$DP$1,0)),Data!$A:$A,$E$16,Data!$L:$L,$E23)</f>
        <v>0</v>
      </c>
      <c r="AH23" s="31">
        <f>SUMIFS(INDEX(Data!$A:$DP,,MATCH(AH$4,Data!$A$1:$DP$1,0)),Data!$A:$A,$E$16,Data!$L:$L,$E23)</f>
        <v>0</v>
      </c>
      <c r="AI23" s="31">
        <f>SUMIFS(INDEX(Data!$A:$DP,,MATCH(AI$4,Data!$A$1:$DP$1,0)),Data!$A:$A,$E$16,Data!$L:$L,$E23)</f>
        <v>0</v>
      </c>
      <c r="AJ23" s="31">
        <f>SUMIFS(INDEX(Data!$A:$DP,,MATCH(AJ$4,Data!$A$1:$DP$1,0)),Data!$A:$A,$E$16,Data!$L:$L,$E23)</f>
        <v>0</v>
      </c>
      <c r="AK23" s="31">
        <f>SUMIFS(INDEX(Data!$A:$DP,,MATCH(AK$4,Data!$A$1:$DP$1,0)),Data!$A:$A,$E$16,Data!$L:$L,$E23)</f>
        <v>0</v>
      </c>
      <c r="AL23" s="31">
        <f>SUMIFS(INDEX(Data!$A:$DP,,MATCH(AL$4,Data!$A$1:$DP$1,0)),Data!$A:$A,$E$16,Data!$L:$L,$E23)</f>
        <v>0</v>
      </c>
      <c r="AM23" s="32">
        <f>SUMIFS(INDEX(Data!$A:$DP,,MATCH(AM$4,Data!$A$1:$DP$1,0)),Data!$A:$A,$E$16,Data!$L:$L,$E23)</f>
        <v>0</v>
      </c>
      <c r="AN23" s="31">
        <f>SUMIFS(INDEX(Data!$A:$DP,,MATCH(AN$4,Data!$A$1:$DP$1,0)),Data!$A:$A,$E$16,Data!$L:$L,$E23)</f>
        <v>0</v>
      </c>
      <c r="AO23" s="31">
        <f>SUMIFS(INDEX(Data!$A:$DP,,MATCH(AO$4,Data!$A$1:$DP$1,0)),Data!$A:$A,$E$16,Data!$L:$L,$E23)</f>
        <v>0</v>
      </c>
      <c r="AP23" s="31">
        <f>SUMIFS(INDEX(Data!$A:$DP,,MATCH(AP$4,Data!$A$1:$DP$1,0)),Data!$A:$A,$E$16,Data!$L:$L,$E23)</f>
        <v>0</v>
      </c>
      <c r="AQ23" s="31">
        <f>SUMIFS(INDEX(Data!$A:$DP,,MATCH(AQ$4,Data!$A$1:$DP$1,0)),Data!$A:$A,$E$16,Data!$L:$L,$E23)</f>
        <v>0</v>
      </c>
      <c r="AR23" s="31">
        <f>SUMIFS(INDEX(Data!$A:$DP,,MATCH(AR$4,Data!$A$1:$DP$1,0)),Data!$A:$A,$E$16,Data!$L:$L,$E23)</f>
        <v>0</v>
      </c>
      <c r="AS23" s="31">
        <f>SUMIFS(INDEX(Data!$A:$DP,,MATCH(AS$4,Data!$A$1:$DP$1,0)),Data!$A:$A,$E$16,Data!$L:$L,$E23)</f>
        <v>0</v>
      </c>
      <c r="AT23" s="31">
        <f>SUMIFS(INDEX(Data!$A:$DP,,MATCH(AT$4,Data!$A$1:$DP$1,0)),Data!$A:$A,$E$16,Data!$L:$L,$E23)</f>
        <v>0</v>
      </c>
      <c r="AU23" s="31">
        <f>SUMIFS(INDEX(Data!$A:$DP,,MATCH(AU$4,Data!$A$1:$DP$1,0)),Data!$A:$A,$E$16,Data!$L:$L,$E23)</f>
        <v>0</v>
      </c>
      <c r="AV23" s="31">
        <f>SUMIFS(INDEX(Data!$A:$DP,,MATCH(AV$4,Data!$A$1:$DP$1,0)),Data!$A:$A,$E$16,Data!$L:$L,$E23)</f>
        <v>0</v>
      </c>
      <c r="AW23" s="31">
        <f>SUMIFS(INDEX(Data!$A:$DP,,MATCH(AW$4,Data!$A$1:$DP$1,0)),Data!$A:$A,$E$16,Data!$L:$L,$E23)</f>
        <v>0</v>
      </c>
      <c r="AX23" s="31">
        <f>SUMIFS(INDEX(Data!$A:$DP,,MATCH(AX$4,Data!$A$1:$DP$1,0)),Data!$A:$A,$E$16,Data!$L:$L,$E23)</f>
        <v>0</v>
      </c>
      <c r="AY23" s="31">
        <f>SUMIFS(INDEX(Data!$A:$DP,,MATCH(AY$4,Data!$A$1:$DP$1,0)),Data!$A:$A,$E$16,Data!$L:$L,$E23)</f>
        <v>0</v>
      </c>
      <c r="AZ23" s="31">
        <f>SUMIFS(INDEX(Data!$A:$DP,,MATCH(AZ$4,Data!$A$1:$DP$1,0)),Data!$A:$A,$E$16,Data!$L:$L,$E23)</f>
        <v>0</v>
      </c>
      <c r="BA23" s="31">
        <f>SUMIFS(INDEX(Data!$A:$DP,,MATCH(BA$4,Data!$A$1:$DP$1,0)),Data!$A:$A,$E$16,Data!$L:$L,$E23)</f>
        <v>0</v>
      </c>
      <c r="BB23" s="31">
        <f>SUMIFS(INDEX(Data!$A:$DP,,MATCH(BB$4,Data!$A$1:$DP$1,0)),Data!$A:$A,$E$16,Data!$L:$L,$E23)</f>
        <v>0</v>
      </c>
      <c r="BC23" s="31">
        <f>SUMIFS(INDEX(Data!$A:$DP,,MATCH(BC$4,Data!$A$1:$DP$1,0)),Data!$A:$A,$E$16,Data!$L:$L,$E23)</f>
        <v>0</v>
      </c>
      <c r="BD23" s="32">
        <f>SUMIFS(INDEX(Data!$A:$DP,,MATCH(BD$4,Data!$A$1:$DP$1,0)),Data!$A:$A,$E$16,Data!$L:$L,$E23)</f>
        <v>0</v>
      </c>
      <c r="BE23" s="31">
        <f>SUMIFS(INDEX(Data!$A:$DP,,MATCH(BE$4,Data!$A$1:$DP$1,0)),Data!$A:$A,$E$16,Data!$L:$L,$E23)</f>
        <v>0</v>
      </c>
      <c r="BF23" s="31">
        <f>SUMIFS(INDEX(Data!$A:$DP,,MATCH(BF$4,Data!$A$1:$DP$1,0)),Data!$A:$A,$E$16,Data!$L:$L,$E23)</f>
        <v>0</v>
      </c>
      <c r="BG23" s="31">
        <f>SUMIFS(INDEX(Data!$A:$DP,,MATCH(BG$4,Data!$A$1:$DP$1,0)),Data!$A:$A,$E$16,Data!$L:$L,$E23)</f>
        <v>0</v>
      </c>
      <c r="BH23" s="31">
        <f>SUMIFS(INDEX(Data!$A:$DP,,MATCH(BH$4,Data!$A$1:$DP$1,0)),Data!$A:$A,$E$16,Data!$L:$L,$E23)</f>
        <v>0</v>
      </c>
      <c r="BI23" s="31">
        <f>SUMIFS(INDEX(Data!$A:$DP,,MATCH(BI$4,Data!$A$1:$DP$1,0)),Data!$A:$A,$E$16,Data!$L:$L,$E23)</f>
        <v>0</v>
      </c>
      <c r="BJ23" s="31">
        <f>SUMIFS(INDEX(Data!$A:$DP,,MATCH(BJ$4,Data!$A$1:$DP$1,0)),Data!$A:$A,$E$16,Data!$L:$L,$E23)</f>
        <v>0</v>
      </c>
      <c r="BK23" s="31">
        <f>SUMIFS(INDEX(Data!$A:$DP,,MATCH(BK$4,Data!$A$1:$DP$1,0)),Data!$A:$A,$E$16,Data!$L:$L,$E23)</f>
        <v>0</v>
      </c>
      <c r="BL23" s="31">
        <f>SUMIFS(INDEX(Data!$A:$DP,,MATCH(BL$4,Data!$A$1:$DP$1,0)),Data!$A:$A,$E$16,Data!$L:$L,$E23)</f>
        <v>0</v>
      </c>
      <c r="BM23" s="31">
        <f>SUMIFS(INDEX(Data!$A:$DP,,MATCH(BM$4,Data!$A$1:$DP$1,0)),Data!$A:$A,$E$16,Data!$L:$L,$E23)</f>
        <v>0</v>
      </c>
      <c r="BN23" s="31">
        <f>SUMIFS(INDEX(Data!$A:$DP,,MATCH(BN$4,Data!$A$1:$DP$1,0)),Data!$A:$A,$E$16,Data!$L:$L,$E23)</f>
        <v>0</v>
      </c>
      <c r="BO23" s="31">
        <f>SUMIFS(INDEX(Data!$A:$DP,,MATCH(BO$4,Data!$A$1:$DP$1,0)),Data!$A:$A,$E$16,Data!$L:$L,$E23)</f>
        <v>0</v>
      </c>
      <c r="BP23" s="31">
        <f>SUMIFS(INDEX(Data!$A:$DP,,MATCH(BP$4,Data!$A$1:$DP$1,0)),Data!$A:$A,$E$16,Data!$L:$L,$E23)</f>
        <v>0</v>
      </c>
      <c r="BQ23" s="31">
        <f>SUMIFS(INDEX(Data!$A:$DP,,MATCH(BQ$4,Data!$A$1:$DP$1,0)),Data!$A:$A,$E$16,Data!$L:$L,$E23)</f>
        <v>0</v>
      </c>
      <c r="BR23" s="31">
        <f>SUMIFS(INDEX(Data!$A:$DP,,MATCH(BR$4,Data!$A$1:$DP$1,0)),Data!$A:$A,$E$16,Data!$L:$L,$E23)</f>
        <v>0</v>
      </c>
      <c r="BS23" s="31">
        <f>SUMIFS(INDEX(Data!$A:$DP,,MATCH(BS$4,Data!$A$1:$DP$1,0)),Data!$A:$A,$E$16,Data!$L:$L,$E23)</f>
        <v>0</v>
      </c>
      <c r="BT23" s="31">
        <f>SUMIFS(INDEX(Data!$A:$DP,,MATCH(BT$4,Data!$A$1:$DP$1,0)),Data!$A:$A,$E$16,Data!$L:$L,$E23)</f>
        <v>0</v>
      </c>
      <c r="BU23" s="32">
        <f>SUMIFS(INDEX(Data!$A:$DP,,MATCH(BU$4,Data!$A$1:$DP$1,0)),Data!$A:$A,$E$16,Data!$L:$L,$E23)</f>
        <v>0</v>
      </c>
      <c r="BV23" s="31">
        <f>SUMIFS(INDEX(Data!$A:$DP,,MATCH(BV$4,Data!$A$1:$DP$1,0)),Data!$A:$A,$E$16,Data!$L:$L,$E23)</f>
        <v>0</v>
      </c>
      <c r="BW23" s="31">
        <f>SUMIFS(INDEX(Data!$A:$DP,,MATCH(BW$4,Data!$A$1:$DP$1,0)),Data!$A:$A,$E$16,Data!$L:$L,$E23)</f>
        <v>0</v>
      </c>
      <c r="BX23" s="31">
        <f>SUMIFS(INDEX(Data!$A:$DP,,MATCH(BX$4,Data!$A$1:$DP$1,0)),Data!$A:$A,$E$16,Data!$L:$L,$E23)</f>
        <v>0</v>
      </c>
      <c r="BY23" s="31">
        <f>SUMIFS(INDEX(Data!$A:$DP,,MATCH(BY$4,Data!$A$1:$DP$1,0)),Data!$A:$A,$E$16,Data!$L:$L,$E23)</f>
        <v>0</v>
      </c>
      <c r="BZ23" s="31">
        <f>SUMIFS(INDEX(Data!$A:$DP,,MATCH(BZ$4,Data!$A$1:$DP$1,0)),Data!$A:$A,$E$16,Data!$L:$L,$E23)</f>
        <v>0</v>
      </c>
      <c r="CA23" s="31">
        <f>SUMIFS(INDEX(Data!$A:$DP,,MATCH(CA$4,Data!$A$1:$DP$1,0)),Data!$A:$A,$E$16,Data!$L:$L,$E23)</f>
        <v>0</v>
      </c>
      <c r="CB23" s="31">
        <f>SUMIFS(INDEX(Data!$A:$DP,,MATCH(CB$4,Data!$A$1:$DP$1,0)),Data!$A:$A,$E$16,Data!$L:$L,$E23)</f>
        <v>0</v>
      </c>
      <c r="CC23" s="31">
        <f>SUMIFS(INDEX(Data!$A:$DP,,MATCH(CC$4,Data!$A$1:$DP$1,0)),Data!$A:$A,$E$16,Data!$L:$L,$E23)</f>
        <v>0</v>
      </c>
      <c r="CD23" s="31">
        <f>SUMIFS(INDEX(Data!$A:$DP,,MATCH(CD$4,Data!$A$1:$DP$1,0)),Data!$A:$A,$E$16,Data!$L:$L,$E23)</f>
        <v>0</v>
      </c>
      <c r="CE23" s="31">
        <f>SUMIFS(INDEX(Data!$A:$DP,,MATCH(CE$4,Data!$A$1:$DP$1,0)),Data!$A:$A,$E$16,Data!$L:$L,$E23)</f>
        <v>0</v>
      </c>
      <c r="CF23" s="31">
        <f>SUMIFS(INDEX(Data!$A:$DP,,MATCH(CF$4,Data!$A$1:$DP$1,0)),Data!$A:$A,$E$16,Data!$L:$L,$E23)</f>
        <v>0</v>
      </c>
      <c r="CG23" s="31">
        <f>SUMIFS(INDEX(Data!$A:$DP,,MATCH(CG$4,Data!$A$1:$DP$1,0)),Data!$A:$A,$E$16,Data!$L:$L,$E23)</f>
        <v>0</v>
      </c>
      <c r="CH23" s="31">
        <f>SUMIFS(INDEX(Data!$A:$DP,,MATCH(CH$4,Data!$A$1:$DP$1,0)),Data!$A:$A,$E$16,Data!$L:$L,$E23)</f>
        <v>0</v>
      </c>
      <c r="CI23" s="31">
        <f>SUMIFS(INDEX(Data!$A:$DP,,MATCH(CI$4,Data!$A$1:$DP$1,0)),Data!$A:$A,$E$16,Data!$L:$L,$E23)</f>
        <v>0</v>
      </c>
      <c r="CJ23" s="31">
        <f>SUMIFS(INDEX(Data!$A:$DP,,MATCH(CJ$4,Data!$A$1:$DP$1,0)),Data!$A:$A,$E$16,Data!$L:$L,$E23)</f>
        <v>0</v>
      </c>
      <c r="CK23" s="31">
        <f>SUMIFS(INDEX(Data!$A:$DP,,MATCH(CK$4,Data!$A$1:$DP$1,0)),Data!$A:$A,$E$16,Data!$L:$L,$E23)</f>
        <v>0</v>
      </c>
      <c r="CL23" s="32">
        <f>SUMIFS(INDEX(Data!$A:$DP,,MATCH(CL$4,Data!$A$1:$DP$1,0)),Data!$A:$A,$E$16,Data!$L:$L,$E23)</f>
        <v>0</v>
      </c>
      <c r="CM23" s="31">
        <f>SUMIFS(INDEX(Data!$A:$DP,,MATCH(CM$4,Data!$A$1:$DP$1,0)),Data!$A:$A,$E$16,Data!$L:$L,$E23)</f>
        <v>0</v>
      </c>
      <c r="CN23" s="31">
        <f>SUMIFS(INDEX(Data!$A:$DP,,MATCH(CN$4,Data!$A$1:$DP$1,0)),Data!$A:$A,$E$16,Data!$L:$L,$E23)</f>
        <v>0</v>
      </c>
      <c r="CO23" s="31">
        <f>SUMIFS(INDEX(Data!$A:$DP,,MATCH(CO$4,Data!$A$1:$DP$1,0)),Data!$A:$A,$E$16,Data!$L:$L,$E23)</f>
        <v>0</v>
      </c>
      <c r="CP23" s="31">
        <f>SUMIFS(INDEX(Data!$A:$DP,,MATCH(CP$4,Data!$A$1:$DP$1,0)),Data!$A:$A,$E$16,Data!$L:$L,$E23)</f>
        <v>0</v>
      </c>
      <c r="CQ23" s="31">
        <f>SUMIFS(INDEX(Data!$A:$DP,,MATCH(CQ$4,Data!$A$1:$DP$1,0)),Data!$A:$A,$E$16,Data!$L:$L,$E23)</f>
        <v>0</v>
      </c>
      <c r="CR23" s="31">
        <f>SUMIFS(INDEX(Data!$A:$DP,,MATCH(CR$4,Data!$A$1:$DP$1,0)),Data!$A:$A,$E$16,Data!$L:$L,$E23)</f>
        <v>0</v>
      </c>
      <c r="CS23" s="31">
        <f>SUMIFS(INDEX(Data!$A:$DP,,MATCH(CS$4,Data!$A$1:$DP$1,0)),Data!$A:$A,$E$16,Data!$L:$L,$E23)</f>
        <v>0</v>
      </c>
      <c r="CT23" s="31">
        <f>SUMIFS(INDEX(Data!$A:$DP,,MATCH(CT$4,Data!$A$1:$DP$1,0)),Data!$A:$A,$E$16,Data!$L:$L,$E23)</f>
        <v>0</v>
      </c>
      <c r="CU23" s="31">
        <f>SUMIFS(INDEX(Data!$A:$DP,,MATCH(CU$4,Data!$A$1:$DP$1,0)),Data!$A:$A,$E$16,Data!$L:$L,$E23)</f>
        <v>0</v>
      </c>
      <c r="CV23" s="31">
        <f>SUMIFS(INDEX(Data!$A:$DP,,MATCH(CV$4,Data!$A$1:$DP$1,0)),Data!$A:$A,$E$16,Data!$L:$L,$E23)</f>
        <v>0</v>
      </c>
      <c r="CW23" s="31">
        <f>SUMIFS(INDEX(Data!$A:$DP,,MATCH(CW$4,Data!$A$1:$DP$1,0)),Data!$A:$A,$E$16,Data!$L:$L,$E23)</f>
        <v>0</v>
      </c>
      <c r="CX23" s="31">
        <f>SUMIFS(INDEX(Data!$A:$DP,,MATCH(CX$4,Data!$A$1:$DP$1,0)),Data!$A:$A,$E$16,Data!$L:$L,$E23)</f>
        <v>0</v>
      </c>
      <c r="CY23" s="31">
        <f>SUMIFS(INDEX(Data!$A:$DP,,MATCH(CY$4,Data!$A$1:$DP$1,0)),Data!$A:$A,$E$16,Data!$L:$L,$E23)</f>
        <v>0</v>
      </c>
      <c r="CZ23" s="31">
        <f>SUMIFS(INDEX(Data!$A:$DP,,MATCH(CZ$4,Data!$A$1:$DP$1,0)),Data!$A:$A,$E$16,Data!$L:$L,$E23)</f>
        <v>0</v>
      </c>
      <c r="DA23" s="31">
        <f>SUMIFS(INDEX(Data!$A:$DP,,MATCH(DA$4,Data!$A$1:$DP$1,0)),Data!$A:$A,$E$16,Data!$L:$L,$E23)</f>
        <v>0</v>
      </c>
      <c r="DB23" s="31">
        <f>SUMIFS(INDEX(Data!$A:$DP,,MATCH(DB$4,Data!$A$1:$DP$1,0)),Data!$A:$A,$E$16,Data!$L:$L,$E23)</f>
        <v>0</v>
      </c>
      <c r="DC23" s="33">
        <f>SUMIFS(INDEX(Data!$A:$DP,,MATCH(DC$4,Data!$A$1:$DP$1,0)),Data!$A:$A,$E$16,Data!$L:$L,$E23)</f>
        <v>0</v>
      </c>
      <c r="DE23" s="44">
        <f t="shared" si="4"/>
        <v>0</v>
      </c>
      <c r="DF23" s="47">
        <f t="shared" si="1"/>
        <v>0</v>
      </c>
      <c r="DH23" s="39">
        <f>SUMIFS(INDEX(Data!$A:$DP,,MATCH(DH$4,Data!$A$1:$DP$1,0)),Data!$A:$A,$E$16,Data!$L:$L,$E23)</f>
        <v>0</v>
      </c>
      <c r="DI23" s="32">
        <f>SUMIFS(INDEX(Data!$A:$DP,,MATCH(DI$4,Data!$A$1:$DP$1,0)),Data!$A:$A,$E$16,Data!$L:$L,$E23)</f>
        <v>0</v>
      </c>
      <c r="DJ23" s="32">
        <f>SUMIFS(INDEX(Data!$A:$DP,,MATCH(DJ$4,Data!$A$1:$DP$1,0)),Data!$A:$A,$E$16,Data!$L:$L,$E23)</f>
        <v>0</v>
      </c>
      <c r="DK23" s="32">
        <f>SUMIFS(INDEX(Data!$A:$DP,,MATCH(DK$4,Data!$A$1:$DP$1,0)),Data!$A:$A,$E$16,Data!$L:$L,$E23)</f>
        <v>0</v>
      </c>
      <c r="DL23" s="32">
        <f>SUMIFS(INDEX(Data!$A:$DP,,MATCH(DL$4,Data!$A$1:$DP$1,0)),Data!$A:$A,$E$16,Data!$L:$L,$E23)</f>
        <v>0</v>
      </c>
      <c r="DM23" s="33">
        <f>SUMIFS(INDEX(Data!$A:$DP,,MATCH(DM$4,Data!$A$1:$DP$1,0)),Data!$A:$A,$E$16,Data!$L:$L,$E23)</f>
        <v>0</v>
      </c>
      <c r="DO23" s="44">
        <f t="shared" si="5"/>
        <v>0</v>
      </c>
      <c r="DP23" s="47">
        <f t="shared" si="3"/>
        <v>0</v>
      </c>
    </row>
    <row r="24" spans="5:120" s="19" customFormat="1" ht="23.25" hidden="1" customHeight="1" outlineLevel="1" x14ac:dyDescent="0.2">
      <c r="E24" s="59">
        <f>Lists!B34</f>
        <v>0</v>
      </c>
      <c r="F24" s="31">
        <f>SUMIFS(INDEX(Data!$A:$DP,,MATCH(F$4,Data!$A$1:$DP$1,0)),Data!$A:$A,$E$16,Data!$L:$L,$E24)</f>
        <v>0</v>
      </c>
      <c r="G24" s="31">
        <f>SUMIFS(INDEX(Data!$A:$DP,,MATCH(G$4,Data!$A$1:$DP$1,0)),Data!$A:$A,$E$16,Data!$L:$L,$E24)</f>
        <v>0</v>
      </c>
      <c r="H24" s="31">
        <f>SUMIFS(INDEX(Data!$A:$DP,,MATCH(H$4,Data!$A$1:$DP$1,0)),Data!$A:$A,$E$16,Data!$L:$L,$E24)</f>
        <v>0</v>
      </c>
      <c r="I24" s="31">
        <f>SUMIFS(INDEX(Data!$A:$DP,,MATCH(I$4,Data!$A$1:$DP$1,0)),Data!$A:$A,$E$16,Data!$L:$L,$E24)</f>
        <v>0</v>
      </c>
      <c r="J24" s="31">
        <f>SUMIFS(INDEX(Data!$A:$DP,,MATCH(J$4,Data!$A$1:$DP$1,0)),Data!$A:$A,$E$16,Data!$L:$L,$E24)</f>
        <v>0</v>
      </c>
      <c r="K24" s="31">
        <f>SUMIFS(INDEX(Data!$A:$DP,,MATCH(K$4,Data!$A$1:$DP$1,0)),Data!$A:$A,$E$16,Data!$L:$L,$E24)</f>
        <v>0</v>
      </c>
      <c r="L24" s="31">
        <f>SUMIFS(INDEX(Data!$A:$DP,,MATCH(L$4,Data!$A$1:$DP$1,0)),Data!$A:$A,$E$16,Data!$L:$L,$E24)</f>
        <v>0</v>
      </c>
      <c r="M24" s="31">
        <f>SUMIFS(INDEX(Data!$A:$DP,,MATCH(M$4,Data!$A$1:$DP$1,0)),Data!$A:$A,$E$16,Data!$L:$L,$E24)</f>
        <v>0</v>
      </c>
      <c r="N24" s="31">
        <f>SUMIFS(INDEX(Data!$A:$DP,,MATCH(N$4,Data!$A$1:$DP$1,0)),Data!$A:$A,$E$16,Data!$L:$L,$E24)</f>
        <v>0</v>
      </c>
      <c r="O24" s="31">
        <f>SUMIFS(INDEX(Data!$A:$DP,,MATCH(O$4,Data!$A$1:$DP$1,0)),Data!$A:$A,$E$16,Data!$L:$L,$E24)</f>
        <v>0</v>
      </c>
      <c r="P24" s="31">
        <f>SUMIFS(INDEX(Data!$A:$DP,,MATCH(P$4,Data!$A$1:$DP$1,0)),Data!$A:$A,$E$16,Data!$L:$L,$E24)</f>
        <v>0</v>
      </c>
      <c r="Q24" s="31">
        <f>SUMIFS(INDEX(Data!$A:$DP,,MATCH(Q$4,Data!$A$1:$DP$1,0)),Data!$A:$A,$E$16,Data!$L:$L,$E24)</f>
        <v>0</v>
      </c>
      <c r="R24" s="31">
        <f>SUMIFS(INDEX(Data!$A:$DP,,MATCH(R$4,Data!$A$1:$DP$1,0)),Data!$A:$A,$E$16,Data!$L:$L,$E24)</f>
        <v>0</v>
      </c>
      <c r="S24" s="31">
        <f>SUMIFS(INDEX(Data!$A:$DP,,MATCH(S$4,Data!$A$1:$DP$1,0)),Data!$A:$A,$E$16,Data!$L:$L,$E24)</f>
        <v>0</v>
      </c>
      <c r="T24" s="31">
        <f>SUMIFS(INDEX(Data!$A:$DP,,MATCH(T$4,Data!$A$1:$DP$1,0)),Data!$A:$A,$E$16,Data!$L:$L,$E24)</f>
        <v>0</v>
      </c>
      <c r="U24" s="31">
        <f>SUMIFS(INDEX(Data!$A:$DP,,MATCH(U$4,Data!$A$1:$DP$1,0)),Data!$A:$A,$E$16,Data!$L:$L,$E24)</f>
        <v>0</v>
      </c>
      <c r="V24" s="32">
        <f>SUMIFS(INDEX(Data!$A:$DP,,MATCH(V$4,Data!$A$1:$DP$1,0)),Data!$A:$A,$E$16,Data!$L:$L,$E24)</f>
        <v>0</v>
      </c>
      <c r="W24" s="31">
        <f>SUMIFS(INDEX(Data!$A:$DP,,MATCH(W$4,Data!$A$1:$DP$1,0)),Data!$A:$A,$E$16,Data!$L:$L,$E24)</f>
        <v>0</v>
      </c>
      <c r="X24" s="31">
        <f>SUMIFS(INDEX(Data!$A:$DP,,MATCH(X$4,Data!$A$1:$DP$1,0)),Data!$A:$A,$E$16,Data!$L:$L,$E24)</f>
        <v>0</v>
      </c>
      <c r="Y24" s="31">
        <f>SUMIFS(INDEX(Data!$A:$DP,,MATCH(Y$4,Data!$A$1:$DP$1,0)),Data!$A:$A,$E$16,Data!$L:$L,$E24)</f>
        <v>0</v>
      </c>
      <c r="Z24" s="31">
        <f>SUMIFS(INDEX(Data!$A:$DP,,MATCH(Z$4,Data!$A$1:$DP$1,0)),Data!$A:$A,$E$16,Data!$L:$L,$E24)</f>
        <v>0</v>
      </c>
      <c r="AA24" s="31">
        <f>SUMIFS(INDEX(Data!$A:$DP,,MATCH(AA$4,Data!$A$1:$DP$1,0)),Data!$A:$A,$E$16,Data!$L:$L,$E24)</f>
        <v>0</v>
      </c>
      <c r="AB24" s="31">
        <f>SUMIFS(INDEX(Data!$A:$DP,,MATCH(AB$4,Data!$A$1:$DP$1,0)),Data!$A:$A,$E$16,Data!$L:$L,$E24)</f>
        <v>0</v>
      </c>
      <c r="AC24" s="31">
        <f>SUMIFS(INDEX(Data!$A:$DP,,MATCH(AC$4,Data!$A$1:$DP$1,0)),Data!$A:$A,$E$16,Data!$L:$L,$E24)</f>
        <v>0</v>
      </c>
      <c r="AD24" s="31">
        <f>SUMIFS(INDEX(Data!$A:$DP,,MATCH(AD$4,Data!$A$1:$DP$1,0)),Data!$A:$A,$E$16,Data!$L:$L,$E24)</f>
        <v>0</v>
      </c>
      <c r="AE24" s="31">
        <f>SUMIFS(INDEX(Data!$A:$DP,,MATCH(AE$4,Data!$A$1:$DP$1,0)),Data!$A:$A,$E$16,Data!$L:$L,$E24)</f>
        <v>0</v>
      </c>
      <c r="AF24" s="31">
        <f>SUMIFS(INDEX(Data!$A:$DP,,MATCH(AF$4,Data!$A$1:$DP$1,0)),Data!$A:$A,$E$16,Data!$L:$L,$E24)</f>
        <v>0</v>
      </c>
      <c r="AG24" s="31">
        <f>SUMIFS(INDEX(Data!$A:$DP,,MATCH(AG$4,Data!$A$1:$DP$1,0)),Data!$A:$A,$E$16,Data!$L:$L,$E24)</f>
        <v>0</v>
      </c>
      <c r="AH24" s="31">
        <f>SUMIFS(INDEX(Data!$A:$DP,,MATCH(AH$4,Data!$A$1:$DP$1,0)),Data!$A:$A,$E$16,Data!$L:$L,$E24)</f>
        <v>0</v>
      </c>
      <c r="AI24" s="31">
        <f>SUMIFS(INDEX(Data!$A:$DP,,MATCH(AI$4,Data!$A$1:$DP$1,0)),Data!$A:$A,$E$16,Data!$L:$L,$E24)</f>
        <v>0</v>
      </c>
      <c r="AJ24" s="31">
        <f>SUMIFS(INDEX(Data!$A:$DP,,MATCH(AJ$4,Data!$A$1:$DP$1,0)),Data!$A:$A,$E$16,Data!$L:$L,$E24)</f>
        <v>0</v>
      </c>
      <c r="AK24" s="31">
        <f>SUMIFS(INDEX(Data!$A:$DP,,MATCH(AK$4,Data!$A$1:$DP$1,0)),Data!$A:$A,$E$16,Data!$L:$L,$E24)</f>
        <v>0</v>
      </c>
      <c r="AL24" s="31">
        <f>SUMIFS(INDEX(Data!$A:$DP,,MATCH(AL$4,Data!$A$1:$DP$1,0)),Data!$A:$A,$E$16,Data!$L:$L,$E24)</f>
        <v>0</v>
      </c>
      <c r="AM24" s="32">
        <f>SUMIFS(INDEX(Data!$A:$DP,,MATCH(AM$4,Data!$A$1:$DP$1,0)),Data!$A:$A,$E$16,Data!$L:$L,$E24)</f>
        <v>0</v>
      </c>
      <c r="AN24" s="31">
        <f>SUMIFS(INDEX(Data!$A:$DP,,MATCH(AN$4,Data!$A$1:$DP$1,0)),Data!$A:$A,$E$16,Data!$L:$L,$E24)</f>
        <v>0</v>
      </c>
      <c r="AO24" s="31">
        <f>SUMIFS(INDEX(Data!$A:$DP,,MATCH(AO$4,Data!$A$1:$DP$1,0)),Data!$A:$A,$E$16,Data!$L:$L,$E24)</f>
        <v>0</v>
      </c>
      <c r="AP24" s="31">
        <f>SUMIFS(INDEX(Data!$A:$DP,,MATCH(AP$4,Data!$A$1:$DP$1,0)),Data!$A:$A,$E$16,Data!$L:$L,$E24)</f>
        <v>0</v>
      </c>
      <c r="AQ24" s="31">
        <f>SUMIFS(INDEX(Data!$A:$DP,,MATCH(AQ$4,Data!$A$1:$DP$1,0)),Data!$A:$A,$E$16,Data!$L:$L,$E24)</f>
        <v>0</v>
      </c>
      <c r="AR24" s="31">
        <f>SUMIFS(INDEX(Data!$A:$DP,,MATCH(AR$4,Data!$A$1:$DP$1,0)),Data!$A:$A,$E$16,Data!$L:$L,$E24)</f>
        <v>0</v>
      </c>
      <c r="AS24" s="31">
        <f>SUMIFS(INDEX(Data!$A:$DP,,MATCH(AS$4,Data!$A$1:$DP$1,0)),Data!$A:$A,$E$16,Data!$L:$L,$E24)</f>
        <v>0</v>
      </c>
      <c r="AT24" s="31">
        <f>SUMIFS(INDEX(Data!$A:$DP,,MATCH(AT$4,Data!$A$1:$DP$1,0)),Data!$A:$A,$E$16,Data!$L:$L,$E24)</f>
        <v>0</v>
      </c>
      <c r="AU24" s="31">
        <f>SUMIFS(INDEX(Data!$A:$DP,,MATCH(AU$4,Data!$A$1:$DP$1,0)),Data!$A:$A,$E$16,Data!$L:$L,$E24)</f>
        <v>0</v>
      </c>
      <c r="AV24" s="31">
        <f>SUMIFS(INDEX(Data!$A:$DP,,MATCH(AV$4,Data!$A$1:$DP$1,0)),Data!$A:$A,$E$16,Data!$L:$L,$E24)</f>
        <v>0</v>
      </c>
      <c r="AW24" s="31">
        <f>SUMIFS(INDEX(Data!$A:$DP,,MATCH(AW$4,Data!$A$1:$DP$1,0)),Data!$A:$A,$E$16,Data!$L:$L,$E24)</f>
        <v>0</v>
      </c>
      <c r="AX24" s="31">
        <f>SUMIFS(INDEX(Data!$A:$DP,,MATCH(AX$4,Data!$A$1:$DP$1,0)),Data!$A:$A,$E$16,Data!$L:$L,$E24)</f>
        <v>0</v>
      </c>
      <c r="AY24" s="31">
        <f>SUMIFS(INDEX(Data!$A:$DP,,MATCH(AY$4,Data!$A$1:$DP$1,0)),Data!$A:$A,$E$16,Data!$L:$L,$E24)</f>
        <v>0</v>
      </c>
      <c r="AZ24" s="31">
        <f>SUMIFS(INDEX(Data!$A:$DP,,MATCH(AZ$4,Data!$A$1:$DP$1,0)),Data!$A:$A,$E$16,Data!$L:$L,$E24)</f>
        <v>0</v>
      </c>
      <c r="BA24" s="31">
        <f>SUMIFS(INDEX(Data!$A:$DP,,MATCH(BA$4,Data!$A$1:$DP$1,0)),Data!$A:$A,$E$16,Data!$L:$L,$E24)</f>
        <v>0</v>
      </c>
      <c r="BB24" s="31">
        <f>SUMIFS(INDEX(Data!$A:$DP,,MATCH(BB$4,Data!$A$1:$DP$1,0)),Data!$A:$A,$E$16,Data!$L:$L,$E24)</f>
        <v>0</v>
      </c>
      <c r="BC24" s="31">
        <f>SUMIFS(INDEX(Data!$A:$DP,,MATCH(BC$4,Data!$A$1:$DP$1,0)),Data!$A:$A,$E$16,Data!$L:$L,$E24)</f>
        <v>0</v>
      </c>
      <c r="BD24" s="32">
        <f>SUMIFS(INDEX(Data!$A:$DP,,MATCH(BD$4,Data!$A$1:$DP$1,0)),Data!$A:$A,$E$16,Data!$L:$L,$E24)</f>
        <v>0</v>
      </c>
      <c r="BE24" s="31">
        <f>SUMIFS(INDEX(Data!$A:$DP,,MATCH(BE$4,Data!$A$1:$DP$1,0)),Data!$A:$A,$E$16,Data!$L:$L,$E24)</f>
        <v>0</v>
      </c>
      <c r="BF24" s="31">
        <f>SUMIFS(INDEX(Data!$A:$DP,,MATCH(BF$4,Data!$A$1:$DP$1,0)),Data!$A:$A,$E$16,Data!$L:$L,$E24)</f>
        <v>0</v>
      </c>
      <c r="BG24" s="31">
        <f>SUMIFS(INDEX(Data!$A:$DP,,MATCH(BG$4,Data!$A$1:$DP$1,0)),Data!$A:$A,$E$16,Data!$L:$L,$E24)</f>
        <v>0</v>
      </c>
      <c r="BH24" s="31">
        <f>SUMIFS(INDEX(Data!$A:$DP,,MATCH(BH$4,Data!$A$1:$DP$1,0)),Data!$A:$A,$E$16,Data!$L:$L,$E24)</f>
        <v>0</v>
      </c>
      <c r="BI24" s="31">
        <f>SUMIFS(INDEX(Data!$A:$DP,,MATCH(BI$4,Data!$A$1:$DP$1,0)),Data!$A:$A,$E$16,Data!$L:$L,$E24)</f>
        <v>0</v>
      </c>
      <c r="BJ24" s="31">
        <f>SUMIFS(INDEX(Data!$A:$DP,,MATCH(BJ$4,Data!$A$1:$DP$1,0)),Data!$A:$A,$E$16,Data!$L:$L,$E24)</f>
        <v>0</v>
      </c>
      <c r="BK24" s="31">
        <f>SUMIFS(INDEX(Data!$A:$DP,,MATCH(BK$4,Data!$A$1:$DP$1,0)),Data!$A:$A,$E$16,Data!$L:$L,$E24)</f>
        <v>0</v>
      </c>
      <c r="BL24" s="31">
        <f>SUMIFS(INDEX(Data!$A:$DP,,MATCH(BL$4,Data!$A$1:$DP$1,0)),Data!$A:$A,$E$16,Data!$L:$L,$E24)</f>
        <v>0</v>
      </c>
      <c r="BM24" s="31">
        <f>SUMIFS(INDEX(Data!$A:$DP,,MATCH(BM$4,Data!$A$1:$DP$1,0)),Data!$A:$A,$E$16,Data!$L:$L,$E24)</f>
        <v>0</v>
      </c>
      <c r="BN24" s="31">
        <f>SUMIFS(INDEX(Data!$A:$DP,,MATCH(BN$4,Data!$A$1:$DP$1,0)),Data!$A:$A,$E$16,Data!$L:$L,$E24)</f>
        <v>0</v>
      </c>
      <c r="BO24" s="31">
        <f>SUMIFS(INDEX(Data!$A:$DP,,MATCH(BO$4,Data!$A$1:$DP$1,0)),Data!$A:$A,$E$16,Data!$L:$L,$E24)</f>
        <v>0</v>
      </c>
      <c r="BP24" s="31">
        <f>SUMIFS(INDEX(Data!$A:$DP,,MATCH(BP$4,Data!$A$1:$DP$1,0)),Data!$A:$A,$E$16,Data!$L:$L,$E24)</f>
        <v>0</v>
      </c>
      <c r="BQ24" s="31">
        <f>SUMIFS(INDEX(Data!$A:$DP,,MATCH(BQ$4,Data!$A$1:$DP$1,0)),Data!$A:$A,$E$16,Data!$L:$L,$E24)</f>
        <v>0</v>
      </c>
      <c r="BR24" s="31">
        <f>SUMIFS(INDEX(Data!$A:$DP,,MATCH(BR$4,Data!$A$1:$DP$1,0)),Data!$A:$A,$E$16,Data!$L:$L,$E24)</f>
        <v>0</v>
      </c>
      <c r="BS24" s="31">
        <f>SUMIFS(INDEX(Data!$A:$DP,,MATCH(BS$4,Data!$A$1:$DP$1,0)),Data!$A:$A,$E$16,Data!$L:$L,$E24)</f>
        <v>0</v>
      </c>
      <c r="BT24" s="31">
        <f>SUMIFS(INDEX(Data!$A:$DP,,MATCH(BT$4,Data!$A$1:$DP$1,0)),Data!$A:$A,$E$16,Data!$L:$L,$E24)</f>
        <v>0</v>
      </c>
      <c r="BU24" s="32">
        <f>SUMIFS(INDEX(Data!$A:$DP,,MATCH(BU$4,Data!$A$1:$DP$1,0)),Data!$A:$A,$E$16,Data!$L:$L,$E24)</f>
        <v>0</v>
      </c>
      <c r="BV24" s="31">
        <f>SUMIFS(INDEX(Data!$A:$DP,,MATCH(BV$4,Data!$A$1:$DP$1,0)),Data!$A:$A,$E$16,Data!$L:$L,$E24)</f>
        <v>0</v>
      </c>
      <c r="BW24" s="31">
        <f>SUMIFS(INDEX(Data!$A:$DP,,MATCH(BW$4,Data!$A$1:$DP$1,0)),Data!$A:$A,$E$16,Data!$L:$L,$E24)</f>
        <v>0</v>
      </c>
      <c r="BX24" s="31">
        <f>SUMIFS(INDEX(Data!$A:$DP,,MATCH(BX$4,Data!$A$1:$DP$1,0)),Data!$A:$A,$E$16,Data!$L:$L,$E24)</f>
        <v>0</v>
      </c>
      <c r="BY24" s="31">
        <f>SUMIFS(INDEX(Data!$A:$DP,,MATCH(BY$4,Data!$A$1:$DP$1,0)),Data!$A:$A,$E$16,Data!$L:$L,$E24)</f>
        <v>0</v>
      </c>
      <c r="BZ24" s="31">
        <f>SUMIFS(INDEX(Data!$A:$DP,,MATCH(BZ$4,Data!$A$1:$DP$1,0)),Data!$A:$A,$E$16,Data!$L:$L,$E24)</f>
        <v>0</v>
      </c>
      <c r="CA24" s="31">
        <f>SUMIFS(INDEX(Data!$A:$DP,,MATCH(CA$4,Data!$A$1:$DP$1,0)),Data!$A:$A,$E$16,Data!$L:$L,$E24)</f>
        <v>0</v>
      </c>
      <c r="CB24" s="31">
        <f>SUMIFS(INDEX(Data!$A:$DP,,MATCH(CB$4,Data!$A$1:$DP$1,0)),Data!$A:$A,$E$16,Data!$L:$L,$E24)</f>
        <v>0</v>
      </c>
      <c r="CC24" s="31">
        <f>SUMIFS(INDEX(Data!$A:$DP,,MATCH(CC$4,Data!$A$1:$DP$1,0)),Data!$A:$A,$E$16,Data!$L:$L,$E24)</f>
        <v>0</v>
      </c>
      <c r="CD24" s="31">
        <f>SUMIFS(INDEX(Data!$A:$DP,,MATCH(CD$4,Data!$A$1:$DP$1,0)),Data!$A:$A,$E$16,Data!$L:$L,$E24)</f>
        <v>0</v>
      </c>
      <c r="CE24" s="31">
        <f>SUMIFS(INDEX(Data!$A:$DP,,MATCH(CE$4,Data!$A$1:$DP$1,0)),Data!$A:$A,$E$16,Data!$L:$L,$E24)</f>
        <v>0</v>
      </c>
      <c r="CF24" s="31">
        <f>SUMIFS(INDEX(Data!$A:$DP,,MATCH(CF$4,Data!$A$1:$DP$1,0)),Data!$A:$A,$E$16,Data!$L:$L,$E24)</f>
        <v>0</v>
      </c>
      <c r="CG24" s="31">
        <f>SUMIFS(INDEX(Data!$A:$DP,,MATCH(CG$4,Data!$A$1:$DP$1,0)),Data!$A:$A,$E$16,Data!$L:$L,$E24)</f>
        <v>0</v>
      </c>
      <c r="CH24" s="31">
        <f>SUMIFS(INDEX(Data!$A:$DP,,MATCH(CH$4,Data!$A$1:$DP$1,0)),Data!$A:$A,$E$16,Data!$L:$L,$E24)</f>
        <v>0</v>
      </c>
      <c r="CI24" s="31">
        <f>SUMIFS(INDEX(Data!$A:$DP,,MATCH(CI$4,Data!$A$1:$DP$1,0)),Data!$A:$A,$E$16,Data!$L:$L,$E24)</f>
        <v>0</v>
      </c>
      <c r="CJ24" s="31">
        <f>SUMIFS(INDEX(Data!$A:$DP,,MATCH(CJ$4,Data!$A$1:$DP$1,0)),Data!$A:$A,$E$16,Data!$L:$L,$E24)</f>
        <v>0</v>
      </c>
      <c r="CK24" s="31">
        <f>SUMIFS(INDEX(Data!$A:$DP,,MATCH(CK$4,Data!$A$1:$DP$1,0)),Data!$A:$A,$E$16,Data!$L:$L,$E24)</f>
        <v>0</v>
      </c>
      <c r="CL24" s="32">
        <f>SUMIFS(INDEX(Data!$A:$DP,,MATCH(CL$4,Data!$A$1:$DP$1,0)),Data!$A:$A,$E$16,Data!$L:$L,$E24)</f>
        <v>0</v>
      </c>
      <c r="CM24" s="31">
        <f>SUMIFS(INDEX(Data!$A:$DP,,MATCH(CM$4,Data!$A$1:$DP$1,0)),Data!$A:$A,$E$16,Data!$L:$L,$E24)</f>
        <v>0</v>
      </c>
      <c r="CN24" s="31">
        <f>SUMIFS(INDEX(Data!$A:$DP,,MATCH(CN$4,Data!$A$1:$DP$1,0)),Data!$A:$A,$E$16,Data!$L:$L,$E24)</f>
        <v>0</v>
      </c>
      <c r="CO24" s="31">
        <f>SUMIFS(INDEX(Data!$A:$DP,,MATCH(CO$4,Data!$A$1:$DP$1,0)),Data!$A:$A,$E$16,Data!$L:$L,$E24)</f>
        <v>0</v>
      </c>
      <c r="CP24" s="31">
        <f>SUMIFS(INDEX(Data!$A:$DP,,MATCH(CP$4,Data!$A$1:$DP$1,0)),Data!$A:$A,$E$16,Data!$L:$L,$E24)</f>
        <v>0</v>
      </c>
      <c r="CQ24" s="31">
        <f>SUMIFS(INDEX(Data!$A:$DP,,MATCH(CQ$4,Data!$A$1:$DP$1,0)),Data!$A:$A,$E$16,Data!$L:$L,$E24)</f>
        <v>0</v>
      </c>
      <c r="CR24" s="31">
        <f>SUMIFS(INDEX(Data!$A:$DP,,MATCH(CR$4,Data!$A$1:$DP$1,0)),Data!$A:$A,$E$16,Data!$L:$L,$E24)</f>
        <v>0</v>
      </c>
      <c r="CS24" s="31">
        <f>SUMIFS(INDEX(Data!$A:$DP,,MATCH(CS$4,Data!$A$1:$DP$1,0)),Data!$A:$A,$E$16,Data!$L:$L,$E24)</f>
        <v>0</v>
      </c>
      <c r="CT24" s="31">
        <f>SUMIFS(INDEX(Data!$A:$DP,,MATCH(CT$4,Data!$A$1:$DP$1,0)),Data!$A:$A,$E$16,Data!$L:$L,$E24)</f>
        <v>0</v>
      </c>
      <c r="CU24" s="31">
        <f>SUMIFS(INDEX(Data!$A:$DP,,MATCH(CU$4,Data!$A$1:$DP$1,0)),Data!$A:$A,$E$16,Data!$L:$L,$E24)</f>
        <v>0</v>
      </c>
      <c r="CV24" s="31">
        <f>SUMIFS(INDEX(Data!$A:$DP,,MATCH(CV$4,Data!$A$1:$DP$1,0)),Data!$A:$A,$E$16,Data!$L:$L,$E24)</f>
        <v>0</v>
      </c>
      <c r="CW24" s="31">
        <f>SUMIFS(INDEX(Data!$A:$DP,,MATCH(CW$4,Data!$A$1:$DP$1,0)),Data!$A:$A,$E$16,Data!$L:$L,$E24)</f>
        <v>0</v>
      </c>
      <c r="CX24" s="31">
        <f>SUMIFS(INDEX(Data!$A:$DP,,MATCH(CX$4,Data!$A$1:$DP$1,0)),Data!$A:$A,$E$16,Data!$L:$L,$E24)</f>
        <v>0</v>
      </c>
      <c r="CY24" s="31">
        <f>SUMIFS(INDEX(Data!$A:$DP,,MATCH(CY$4,Data!$A$1:$DP$1,0)),Data!$A:$A,$E$16,Data!$L:$L,$E24)</f>
        <v>0</v>
      </c>
      <c r="CZ24" s="31">
        <f>SUMIFS(INDEX(Data!$A:$DP,,MATCH(CZ$4,Data!$A$1:$DP$1,0)),Data!$A:$A,$E$16,Data!$L:$L,$E24)</f>
        <v>0</v>
      </c>
      <c r="DA24" s="31">
        <f>SUMIFS(INDEX(Data!$A:$DP,,MATCH(DA$4,Data!$A$1:$DP$1,0)),Data!$A:$A,$E$16,Data!$L:$L,$E24)</f>
        <v>0</v>
      </c>
      <c r="DB24" s="31">
        <f>SUMIFS(INDEX(Data!$A:$DP,,MATCH(DB$4,Data!$A$1:$DP$1,0)),Data!$A:$A,$E$16,Data!$L:$L,$E24)</f>
        <v>0</v>
      </c>
      <c r="DC24" s="33">
        <f>SUMIFS(INDEX(Data!$A:$DP,,MATCH(DC$4,Data!$A$1:$DP$1,0)),Data!$A:$A,$E$16,Data!$L:$L,$E24)</f>
        <v>0</v>
      </c>
      <c r="DE24" s="44">
        <f t="shared" si="4"/>
        <v>0</v>
      </c>
      <c r="DF24" s="47">
        <f t="shared" si="1"/>
        <v>0</v>
      </c>
      <c r="DH24" s="39">
        <f>SUMIFS(INDEX(Data!$A:$DP,,MATCH(DH$4,Data!$A$1:$DP$1,0)),Data!$A:$A,$E$16,Data!$L:$L,$E24)</f>
        <v>0</v>
      </c>
      <c r="DI24" s="32">
        <f>SUMIFS(INDEX(Data!$A:$DP,,MATCH(DI$4,Data!$A$1:$DP$1,0)),Data!$A:$A,$E$16,Data!$L:$L,$E24)</f>
        <v>0</v>
      </c>
      <c r="DJ24" s="32">
        <f>SUMIFS(INDEX(Data!$A:$DP,,MATCH(DJ$4,Data!$A$1:$DP$1,0)),Data!$A:$A,$E$16,Data!$L:$L,$E24)</f>
        <v>0</v>
      </c>
      <c r="DK24" s="32">
        <f>SUMIFS(INDEX(Data!$A:$DP,,MATCH(DK$4,Data!$A$1:$DP$1,0)),Data!$A:$A,$E$16,Data!$L:$L,$E24)</f>
        <v>0</v>
      </c>
      <c r="DL24" s="32">
        <f>SUMIFS(INDEX(Data!$A:$DP,,MATCH(DL$4,Data!$A$1:$DP$1,0)),Data!$A:$A,$E$16,Data!$L:$L,$E24)</f>
        <v>0</v>
      </c>
      <c r="DM24" s="33">
        <f>SUMIFS(INDEX(Data!$A:$DP,,MATCH(DM$4,Data!$A$1:$DP$1,0)),Data!$A:$A,$E$16,Data!$L:$L,$E24)</f>
        <v>0</v>
      </c>
      <c r="DO24" s="44">
        <f t="shared" si="5"/>
        <v>0</v>
      </c>
      <c r="DP24" s="47">
        <f t="shared" si="3"/>
        <v>0</v>
      </c>
    </row>
    <row r="25" spans="5:120" s="19" customFormat="1" ht="23.25" hidden="1" customHeight="1" outlineLevel="1" x14ac:dyDescent="0.2">
      <c r="E25" s="59">
        <f>Lists!B35</f>
        <v>0</v>
      </c>
      <c r="F25" s="31">
        <f>SUMIFS(INDEX(Data!$A:$DP,,MATCH(F$4,Data!$A$1:$DP$1,0)),Data!$A:$A,$E$16,Data!$L:$L,$E25)</f>
        <v>0</v>
      </c>
      <c r="G25" s="31">
        <f>SUMIFS(INDEX(Data!$A:$DP,,MATCH(G$4,Data!$A$1:$DP$1,0)),Data!$A:$A,$E$16,Data!$L:$L,$E25)</f>
        <v>0</v>
      </c>
      <c r="H25" s="31">
        <f>SUMIFS(INDEX(Data!$A:$DP,,MATCH(H$4,Data!$A$1:$DP$1,0)),Data!$A:$A,$E$16,Data!$L:$L,$E25)</f>
        <v>0</v>
      </c>
      <c r="I25" s="31">
        <f>SUMIFS(INDEX(Data!$A:$DP,,MATCH(I$4,Data!$A$1:$DP$1,0)),Data!$A:$A,$E$16,Data!$L:$L,$E25)</f>
        <v>0</v>
      </c>
      <c r="J25" s="31">
        <f>SUMIFS(INDEX(Data!$A:$DP,,MATCH(J$4,Data!$A$1:$DP$1,0)),Data!$A:$A,$E$16,Data!$L:$L,$E25)</f>
        <v>0</v>
      </c>
      <c r="K25" s="31">
        <f>SUMIFS(INDEX(Data!$A:$DP,,MATCH(K$4,Data!$A$1:$DP$1,0)),Data!$A:$A,$E$16,Data!$L:$L,$E25)</f>
        <v>0</v>
      </c>
      <c r="L25" s="31">
        <f>SUMIFS(INDEX(Data!$A:$DP,,MATCH(L$4,Data!$A$1:$DP$1,0)),Data!$A:$A,$E$16,Data!$L:$L,$E25)</f>
        <v>0</v>
      </c>
      <c r="M25" s="31">
        <f>SUMIFS(INDEX(Data!$A:$DP,,MATCH(M$4,Data!$A$1:$DP$1,0)),Data!$A:$A,$E$16,Data!$L:$L,$E25)</f>
        <v>0</v>
      </c>
      <c r="N25" s="31">
        <f>SUMIFS(INDEX(Data!$A:$DP,,MATCH(N$4,Data!$A$1:$DP$1,0)),Data!$A:$A,$E$16,Data!$L:$L,$E25)</f>
        <v>0</v>
      </c>
      <c r="O25" s="31">
        <f>SUMIFS(INDEX(Data!$A:$DP,,MATCH(O$4,Data!$A$1:$DP$1,0)),Data!$A:$A,$E$16,Data!$L:$L,$E25)</f>
        <v>0</v>
      </c>
      <c r="P25" s="31">
        <f>SUMIFS(INDEX(Data!$A:$DP,,MATCH(P$4,Data!$A$1:$DP$1,0)),Data!$A:$A,$E$16,Data!$L:$L,$E25)</f>
        <v>0</v>
      </c>
      <c r="Q25" s="31">
        <f>SUMIFS(INDEX(Data!$A:$DP,,MATCH(Q$4,Data!$A$1:$DP$1,0)),Data!$A:$A,$E$16,Data!$L:$L,$E25)</f>
        <v>0</v>
      </c>
      <c r="R25" s="31">
        <f>SUMIFS(INDEX(Data!$A:$DP,,MATCH(R$4,Data!$A$1:$DP$1,0)),Data!$A:$A,$E$16,Data!$L:$L,$E25)</f>
        <v>0</v>
      </c>
      <c r="S25" s="31">
        <f>SUMIFS(INDEX(Data!$A:$DP,,MATCH(S$4,Data!$A$1:$DP$1,0)),Data!$A:$A,$E$16,Data!$L:$L,$E25)</f>
        <v>0</v>
      </c>
      <c r="T25" s="31">
        <f>SUMIFS(INDEX(Data!$A:$DP,,MATCH(T$4,Data!$A$1:$DP$1,0)),Data!$A:$A,$E$16,Data!$L:$L,$E25)</f>
        <v>0</v>
      </c>
      <c r="U25" s="31">
        <f>SUMIFS(INDEX(Data!$A:$DP,,MATCH(U$4,Data!$A$1:$DP$1,0)),Data!$A:$A,$E$16,Data!$L:$L,$E25)</f>
        <v>0</v>
      </c>
      <c r="V25" s="32">
        <f>SUMIFS(INDEX(Data!$A:$DP,,MATCH(V$4,Data!$A$1:$DP$1,0)),Data!$A:$A,$E$16,Data!$L:$L,$E25)</f>
        <v>0</v>
      </c>
      <c r="W25" s="31">
        <f>SUMIFS(INDEX(Data!$A:$DP,,MATCH(W$4,Data!$A$1:$DP$1,0)),Data!$A:$A,$E$16,Data!$L:$L,$E25)</f>
        <v>0</v>
      </c>
      <c r="X25" s="31">
        <f>SUMIFS(INDEX(Data!$A:$DP,,MATCH(X$4,Data!$A$1:$DP$1,0)),Data!$A:$A,$E$16,Data!$L:$L,$E25)</f>
        <v>0</v>
      </c>
      <c r="Y25" s="31">
        <f>SUMIFS(INDEX(Data!$A:$DP,,MATCH(Y$4,Data!$A$1:$DP$1,0)),Data!$A:$A,$E$16,Data!$L:$L,$E25)</f>
        <v>0</v>
      </c>
      <c r="Z25" s="31">
        <f>SUMIFS(INDEX(Data!$A:$DP,,MATCH(Z$4,Data!$A$1:$DP$1,0)),Data!$A:$A,$E$16,Data!$L:$L,$E25)</f>
        <v>0</v>
      </c>
      <c r="AA25" s="31">
        <f>SUMIFS(INDEX(Data!$A:$DP,,MATCH(AA$4,Data!$A$1:$DP$1,0)),Data!$A:$A,$E$16,Data!$L:$L,$E25)</f>
        <v>0</v>
      </c>
      <c r="AB25" s="31">
        <f>SUMIFS(INDEX(Data!$A:$DP,,MATCH(AB$4,Data!$A$1:$DP$1,0)),Data!$A:$A,$E$16,Data!$L:$L,$E25)</f>
        <v>0</v>
      </c>
      <c r="AC25" s="31">
        <f>SUMIFS(INDEX(Data!$A:$DP,,MATCH(AC$4,Data!$A$1:$DP$1,0)),Data!$A:$A,$E$16,Data!$L:$L,$E25)</f>
        <v>0</v>
      </c>
      <c r="AD25" s="31">
        <f>SUMIFS(INDEX(Data!$A:$DP,,MATCH(AD$4,Data!$A$1:$DP$1,0)),Data!$A:$A,$E$16,Data!$L:$L,$E25)</f>
        <v>0</v>
      </c>
      <c r="AE25" s="31">
        <f>SUMIFS(INDEX(Data!$A:$DP,,MATCH(AE$4,Data!$A$1:$DP$1,0)),Data!$A:$A,$E$16,Data!$L:$L,$E25)</f>
        <v>0</v>
      </c>
      <c r="AF25" s="31">
        <f>SUMIFS(INDEX(Data!$A:$DP,,MATCH(AF$4,Data!$A$1:$DP$1,0)),Data!$A:$A,$E$16,Data!$L:$L,$E25)</f>
        <v>0</v>
      </c>
      <c r="AG25" s="31">
        <f>SUMIFS(INDEX(Data!$A:$DP,,MATCH(AG$4,Data!$A$1:$DP$1,0)),Data!$A:$A,$E$16,Data!$L:$L,$E25)</f>
        <v>0</v>
      </c>
      <c r="AH25" s="31">
        <f>SUMIFS(INDEX(Data!$A:$DP,,MATCH(AH$4,Data!$A$1:$DP$1,0)),Data!$A:$A,$E$16,Data!$L:$L,$E25)</f>
        <v>0</v>
      </c>
      <c r="AI25" s="31">
        <f>SUMIFS(INDEX(Data!$A:$DP,,MATCH(AI$4,Data!$A$1:$DP$1,0)),Data!$A:$A,$E$16,Data!$L:$L,$E25)</f>
        <v>0</v>
      </c>
      <c r="AJ25" s="31">
        <f>SUMIFS(INDEX(Data!$A:$DP,,MATCH(AJ$4,Data!$A$1:$DP$1,0)),Data!$A:$A,$E$16,Data!$L:$L,$E25)</f>
        <v>0</v>
      </c>
      <c r="AK25" s="31">
        <f>SUMIFS(INDEX(Data!$A:$DP,,MATCH(AK$4,Data!$A$1:$DP$1,0)),Data!$A:$A,$E$16,Data!$L:$L,$E25)</f>
        <v>0</v>
      </c>
      <c r="AL25" s="31">
        <f>SUMIFS(INDEX(Data!$A:$DP,,MATCH(AL$4,Data!$A$1:$DP$1,0)),Data!$A:$A,$E$16,Data!$L:$L,$E25)</f>
        <v>0</v>
      </c>
      <c r="AM25" s="32">
        <f>SUMIFS(INDEX(Data!$A:$DP,,MATCH(AM$4,Data!$A$1:$DP$1,0)),Data!$A:$A,$E$16,Data!$L:$L,$E25)</f>
        <v>0</v>
      </c>
      <c r="AN25" s="31">
        <f>SUMIFS(INDEX(Data!$A:$DP,,MATCH(AN$4,Data!$A$1:$DP$1,0)),Data!$A:$A,$E$16,Data!$L:$L,$E25)</f>
        <v>0</v>
      </c>
      <c r="AO25" s="31">
        <f>SUMIFS(INDEX(Data!$A:$DP,,MATCH(AO$4,Data!$A$1:$DP$1,0)),Data!$A:$A,$E$16,Data!$L:$L,$E25)</f>
        <v>0</v>
      </c>
      <c r="AP25" s="31">
        <f>SUMIFS(INDEX(Data!$A:$DP,,MATCH(AP$4,Data!$A$1:$DP$1,0)),Data!$A:$A,$E$16,Data!$L:$L,$E25)</f>
        <v>0</v>
      </c>
      <c r="AQ25" s="31">
        <f>SUMIFS(INDEX(Data!$A:$DP,,MATCH(AQ$4,Data!$A$1:$DP$1,0)),Data!$A:$A,$E$16,Data!$L:$L,$E25)</f>
        <v>0</v>
      </c>
      <c r="AR25" s="31">
        <f>SUMIFS(INDEX(Data!$A:$DP,,MATCH(AR$4,Data!$A$1:$DP$1,0)),Data!$A:$A,$E$16,Data!$L:$L,$E25)</f>
        <v>0</v>
      </c>
      <c r="AS25" s="31">
        <f>SUMIFS(INDEX(Data!$A:$DP,,MATCH(AS$4,Data!$A$1:$DP$1,0)),Data!$A:$A,$E$16,Data!$L:$L,$E25)</f>
        <v>0</v>
      </c>
      <c r="AT25" s="31">
        <f>SUMIFS(INDEX(Data!$A:$DP,,MATCH(AT$4,Data!$A$1:$DP$1,0)),Data!$A:$A,$E$16,Data!$L:$L,$E25)</f>
        <v>0</v>
      </c>
      <c r="AU25" s="31">
        <f>SUMIFS(INDEX(Data!$A:$DP,,MATCH(AU$4,Data!$A$1:$DP$1,0)),Data!$A:$A,$E$16,Data!$L:$L,$E25)</f>
        <v>0</v>
      </c>
      <c r="AV25" s="31">
        <f>SUMIFS(INDEX(Data!$A:$DP,,MATCH(AV$4,Data!$A$1:$DP$1,0)),Data!$A:$A,$E$16,Data!$L:$L,$E25)</f>
        <v>0</v>
      </c>
      <c r="AW25" s="31">
        <f>SUMIFS(INDEX(Data!$A:$DP,,MATCH(AW$4,Data!$A$1:$DP$1,0)),Data!$A:$A,$E$16,Data!$L:$L,$E25)</f>
        <v>0</v>
      </c>
      <c r="AX25" s="31">
        <f>SUMIFS(INDEX(Data!$A:$DP,,MATCH(AX$4,Data!$A$1:$DP$1,0)),Data!$A:$A,$E$16,Data!$L:$L,$E25)</f>
        <v>0</v>
      </c>
      <c r="AY25" s="31">
        <f>SUMIFS(INDEX(Data!$A:$DP,,MATCH(AY$4,Data!$A$1:$DP$1,0)),Data!$A:$A,$E$16,Data!$L:$L,$E25)</f>
        <v>0</v>
      </c>
      <c r="AZ25" s="31">
        <f>SUMIFS(INDEX(Data!$A:$DP,,MATCH(AZ$4,Data!$A$1:$DP$1,0)),Data!$A:$A,$E$16,Data!$L:$L,$E25)</f>
        <v>0</v>
      </c>
      <c r="BA25" s="31">
        <f>SUMIFS(INDEX(Data!$A:$DP,,MATCH(BA$4,Data!$A$1:$DP$1,0)),Data!$A:$A,$E$16,Data!$L:$L,$E25)</f>
        <v>0</v>
      </c>
      <c r="BB25" s="31">
        <f>SUMIFS(INDEX(Data!$A:$DP,,MATCH(BB$4,Data!$A$1:$DP$1,0)),Data!$A:$A,$E$16,Data!$L:$L,$E25)</f>
        <v>0</v>
      </c>
      <c r="BC25" s="31">
        <f>SUMIFS(INDEX(Data!$A:$DP,,MATCH(BC$4,Data!$A$1:$DP$1,0)),Data!$A:$A,$E$16,Data!$L:$L,$E25)</f>
        <v>0</v>
      </c>
      <c r="BD25" s="32">
        <f>SUMIFS(INDEX(Data!$A:$DP,,MATCH(BD$4,Data!$A$1:$DP$1,0)),Data!$A:$A,$E$16,Data!$L:$L,$E25)</f>
        <v>0</v>
      </c>
      <c r="BE25" s="31">
        <f>SUMIFS(INDEX(Data!$A:$DP,,MATCH(BE$4,Data!$A$1:$DP$1,0)),Data!$A:$A,$E$16,Data!$L:$L,$E25)</f>
        <v>0</v>
      </c>
      <c r="BF25" s="31">
        <f>SUMIFS(INDEX(Data!$A:$DP,,MATCH(BF$4,Data!$A$1:$DP$1,0)),Data!$A:$A,$E$16,Data!$L:$L,$E25)</f>
        <v>0</v>
      </c>
      <c r="BG25" s="31">
        <f>SUMIFS(INDEX(Data!$A:$DP,,MATCH(BG$4,Data!$A$1:$DP$1,0)),Data!$A:$A,$E$16,Data!$L:$L,$E25)</f>
        <v>0</v>
      </c>
      <c r="BH25" s="31">
        <f>SUMIFS(INDEX(Data!$A:$DP,,MATCH(BH$4,Data!$A$1:$DP$1,0)),Data!$A:$A,$E$16,Data!$L:$L,$E25)</f>
        <v>0</v>
      </c>
      <c r="BI25" s="31">
        <f>SUMIFS(INDEX(Data!$A:$DP,,MATCH(BI$4,Data!$A$1:$DP$1,0)),Data!$A:$A,$E$16,Data!$L:$L,$E25)</f>
        <v>0</v>
      </c>
      <c r="BJ25" s="31">
        <f>SUMIFS(INDEX(Data!$A:$DP,,MATCH(BJ$4,Data!$A$1:$DP$1,0)),Data!$A:$A,$E$16,Data!$L:$L,$E25)</f>
        <v>0</v>
      </c>
      <c r="BK25" s="31">
        <f>SUMIFS(INDEX(Data!$A:$DP,,MATCH(BK$4,Data!$A$1:$DP$1,0)),Data!$A:$A,$E$16,Data!$L:$L,$E25)</f>
        <v>0</v>
      </c>
      <c r="BL25" s="31">
        <f>SUMIFS(INDEX(Data!$A:$DP,,MATCH(BL$4,Data!$A$1:$DP$1,0)),Data!$A:$A,$E$16,Data!$L:$L,$E25)</f>
        <v>0</v>
      </c>
      <c r="BM25" s="31">
        <f>SUMIFS(INDEX(Data!$A:$DP,,MATCH(BM$4,Data!$A$1:$DP$1,0)),Data!$A:$A,$E$16,Data!$L:$L,$E25)</f>
        <v>0</v>
      </c>
      <c r="BN25" s="31">
        <f>SUMIFS(INDEX(Data!$A:$DP,,MATCH(BN$4,Data!$A$1:$DP$1,0)),Data!$A:$A,$E$16,Data!$L:$L,$E25)</f>
        <v>0</v>
      </c>
      <c r="BO25" s="31">
        <f>SUMIFS(INDEX(Data!$A:$DP,,MATCH(BO$4,Data!$A$1:$DP$1,0)),Data!$A:$A,$E$16,Data!$L:$L,$E25)</f>
        <v>0</v>
      </c>
      <c r="BP25" s="31">
        <f>SUMIFS(INDEX(Data!$A:$DP,,MATCH(BP$4,Data!$A$1:$DP$1,0)),Data!$A:$A,$E$16,Data!$L:$L,$E25)</f>
        <v>0</v>
      </c>
      <c r="BQ25" s="31">
        <f>SUMIFS(INDEX(Data!$A:$DP,,MATCH(BQ$4,Data!$A$1:$DP$1,0)),Data!$A:$A,$E$16,Data!$L:$L,$E25)</f>
        <v>0</v>
      </c>
      <c r="BR25" s="31">
        <f>SUMIFS(INDEX(Data!$A:$DP,,MATCH(BR$4,Data!$A$1:$DP$1,0)),Data!$A:$A,$E$16,Data!$L:$L,$E25)</f>
        <v>0</v>
      </c>
      <c r="BS25" s="31">
        <f>SUMIFS(INDEX(Data!$A:$DP,,MATCH(BS$4,Data!$A$1:$DP$1,0)),Data!$A:$A,$E$16,Data!$L:$L,$E25)</f>
        <v>0</v>
      </c>
      <c r="BT25" s="31">
        <f>SUMIFS(INDEX(Data!$A:$DP,,MATCH(BT$4,Data!$A$1:$DP$1,0)),Data!$A:$A,$E$16,Data!$L:$L,$E25)</f>
        <v>0</v>
      </c>
      <c r="BU25" s="32">
        <f>SUMIFS(INDEX(Data!$A:$DP,,MATCH(BU$4,Data!$A$1:$DP$1,0)),Data!$A:$A,$E$16,Data!$L:$L,$E25)</f>
        <v>0</v>
      </c>
      <c r="BV25" s="31">
        <f>SUMIFS(INDEX(Data!$A:$DP,,MATCH(BV$4,Data!$A$1:$DP$1,0)),Data!$A:$A,$E$16,Data!$L:$L,$E25)</f>
        <v>0</v>
      </c>
      <c r="BW25" s="31">
        <f>SUMIFS(INDEX(Data!$A:$DP,,MATCH(BW$4,Data!$A$1:$DP$1,0)),Data!$A:$A,$E$16,Data!$L:$L,$E25)</f>
        <v>0</v>
      </c>
      <c r="BX25" s="31">
        <f>SUMIFS(INDEX(Data!$A:$DP,,MATCH(BX$4,Data!$A$1:$DP$1,0)),Data!$A:$A,$E$16,Data!$L:$L,$E25)</f>
        <v>0</v>
      </c>
      <c r="BY25" s="31">
        <f>SUMIFS(INDEX(Data!$A:$DP,,MATCH(BY$4,Data!$A$1:$DP$1,0)),Data!$A:$A,$E$16,Data!$L:$L,$E25)</f>
        <v>0</v>
      </c>
      <c r="BZ25" s="31">
        <f>SUMIFS(INDEX(Data!$A:$DP,,MATCH(BZ$4,Data!$A$1:$DP$1,0)),Data!$A:$A,$E$16,Data!$L:$L,$E25)</f>
        <v>0</v>
      </c>
      <c r="CA25" s="31">
        <f>SUMIFS(INDEX(Data!$A:$DP,,MATCH(CA$4,Data!$A$1:$DP$1,0)),Data!$A:$A,$E$16,Data!$L:$L,$E25)</f>
        <v>0</v>
      </c>
      <c r="CB25" s="31">
        <f>SUMIFS(INDEX(Data!$A:$DP,,MATCH(CB$4,Data!$A$1:$DP$1,0)),Data!$A:$A,$E$16,Data!$L:$L,$E25)</f>
        <v>0</v>
      </c>
      <c r="CC25" s="31">
        <f>SUMIFS(INDEX(Data!$A:$DP,,MATCH(CC$4,Data!$A$1:$DP$1,0)),Data!$A:$A,$E$16,Data!$L:$L,$E25)</f>
        <v>0</v>
      </c>
      <c r="CD25" s="31">
        <f>SUMIFS(INDEX(Data!$A:$DP,,MATCH(CD$4,Data!$A$1:$DP$1,0)),Data!$A:$A,$E$16,Data!$L:$L,$E25)</f>
        <v>0</v>
      </c>
      <c r="CE25" s="31">
        <f>SUMIFS(INDEX(Data!$A:$DP,,MATCH(CE$4,Data!$A$1:$DP$1,0)),Data!$A:$A,$E$16,Data!$L:$L,$E25)</f>
        <v>0</v>
      </c>
      <c r="CF25" s="31">
        <f>SUMIFS(INDEX(Data!$A:$DP,,MATCH(CF$4,Data!$A$1:$DP$1,0)),Data!$A:$A,$E$16,Data!$L:$L,$E25)</f>
        <v>0</v>
      </c>
      <c r="CG25" s="31">
        <f>SUMIFS(INDEX(Data!$A:$DP,,MATCH(CG$4,Data!$A$1:$DP$1,0)),Data!$A:$A,$E$16,Data!$L:$L,$E25)</f>
        <v>0</v>
      </c>
      <c r="CH25" s="31">
        <f>SUMIFS(INDEX(Data!$A:$DP,,MATCH(CH$4,Data!$A$1:$DP$1,0)),Data!$A:$A,$E$16,Data!$L:$L,$E25)</f>
        <v>0</v>
      </c>
      <c r="CI25" s="31">
        <f>SUMIFS(INDEX(Data!$A:$DP,,MATCH(CI$4,Data!$A$1:$DP$1,0)),Data!$A:$A,$E$16,Data!$L:$L,$E25)</f>
        <v>0</v>
      </c>
      <c r="CJ25" s="31">
        <f>SUMIFS(INDEX(Data!$A:$DP,,MATCH(CJ$4,Data!$A$1:$DP$1,0)),Data!$A:$A,$E$16,Data!$L:$L,$E25)</f>
        <v>0</v>
      </c>
      <c r="CK25" s="31">
        <f>SUMIFS(INDEX(Data!$A:$DP,,MATCH(CK$4,Data!$A$1:$DP$1,0)),Data!$A:$A,$E$16,Data!$L:$L,$E25)</f>
        <v>0</v>
      </c>
      <c r="CL25" s="32">
        <f>SUMIFS(INDEX(Data!$A:$DP,,MATCH(CL$4,Data!$A$1:$DP$1,0)),Data!$A:$A,$E$16,Data!$L:$L,$E25)</f>
        <v>0</v>
      </c>
      <c r="CM25" s="31">
        <f>SUMIFS(INDEX(Data!$A:$DP,,MATCH(CM$4,Data!$A$1:$DP$1,0)),Data!$A:$A,$E$16,Data!$L:$L,$E25)</f>
        <v>0</v>
      </c>
      <c r="CN25" s="31">
        <f>SUMIFS(INDEX(Data!$A:$DP,,MATCH(CN$4,Data!$A$1:$DP$1,0)),Data!$A:$A,$E$16,Data!$L:$L,$E25)</f>
        <v>0</v>
      </c>
      <c r="CO25" s="31">
        <f>SUMIFS(INDEX(Data!$A:$DP,,MATCH(CO$4,Data!$A$1:$DP$1,0)),Data!$A:$A,$E$16,Data!$L:$L,$E25)</f>
        <v>0</v>
      </c>
      <c r="CP25" s="31">
        <f>SUMIFS(INDEX(Data!$A:$DP,,MATCH(CP$4,Data!$A$1:$DP$1,0)),Data!$A:$A,$E$16,Data!$L:$L,$E25)</f>
        <v>0</v>
      </c>
      <c r="CQ25" s="31">
        <f>SUMIFS(INDEX(Data!$A:$DP,,MATCH(CQ$4,Data!$A$1:$DP$1,0)),Data!$A:$A,$E$16,Data!$L:$L,$E25)</f>
        <v>0</v>
      </c>
      <c r="CR25" s="31">
        <f>SUMIFS(INDEX(Data!$A:$DP,,MATCH(CR$4,Data!$A$1:$DP$1,0)),Data!$A:$A,$E$16,Data!$L:$L,$E25)</f>
        <v>0</v>
      </c>
      <c r="CS25" s="31">
        <f>SUMIFS(INDEX(Data!$A:$DP,,MATCH(CS$4,Data!$A$1:$DP$1,0)),Data!$A:$A,$E$16,Data!$L:$L,$E25)</f>
        <v>0</v>
      </c>
      <c r="CT25" s="31">
        <f>SUMIFS(INDEX(Data!$A:$DP,,MATCH(CT$4,Data!$A$1:$DP$1,0)),Data!$A:$A,$E$16,Data!$L:$L,$E25)</f>
        <v>0</v>
      </c>
      <c r="CU25" s="31">
        <f>SUMIFS(INDEX(Data!$A:$DP,,MATCH(CU$4,Data!$A$1:$DP$1,0)),Data!$A:$A,$E$16,Data!$L:$L,$E25)</f>
        <v>0</v>
      </c>
      <c r="CV25" s="31">
        <f>SUMIFS(INDEX(Data!$A:$DP,,MATCH(CV$4,Data!$A$1:$DP$1,0)),Data!$A:$A,$E$16,Data!$L:$L,$E25)</f>
        <v>0</v>
      </c>
      <c r="CW25" s="31">
        <f>SUMIFS(INDEX(Data!$A:$DP,,MATCH(CW$4,Data!$A$1:$DP$1,0)),Data!$A:$A,$E$16,Data!$L:$L,$E25)</f>
        <v>0</v>
      </c>
      <c r="CX25" s="31">
        <f>SUMIFS(INDEX(Data!$A:$DP,,MATCH(CX$4,Data!$A$1:$DP$1,0)),Data!$A:$A,$E$16,Data!$L:$L,$E25)</f>
        <v>0</v>
      </c>
      <c r="CY25" s="31">
        <f>SUMIFS(INDEX(Data!$A:$DP,,MATCH(CY$4,Data!$A$1:$DP$1,0)),Data!$A:$A,$E$16,Data!$L:$L,$E25)</f>
        <v>0</v>
      </c>
      <c r="CZ25" s="31">
        <f>SUMIFS(INDEX(Data!$A:$DP,,MATCH(CZ$4,Data!$A$1:$DP$1,0)),Data!$A:$A,$E$16,Data!$L:$L,$E25)</f>
        <v>0</v>
      </c>
      <c r="DA25" s="31">
        <f>SUMIFS(INDEX(Data!$A:$DP,,MATCH(DA$4,Data!$A$1:$DP$1,0)),Data!$A:$A,$E$16,Data!$L:$L,$E25)</f>
        <v>0</v>
      </c>
      <c r="DB25" s="31">
        <f>SUMIFS(INDEX(Data!$A:$DP,,MATCH(DB$4,Data!$A$1:$DP$1,0)),Data!$A:$A,$E$16,Data!$L:$L,$E25)</f>
        <v>0</v>
      </c>
      <c r="DC25" s="33">
        <f>SUMIFS(INDEX(Data!$A:$DP,,MATCH(DC$4,Data!$A$1:$DP$1,0)),Data!$A:$A,$E$16,Data!$L:$L,$E25)</f>
        <v>0</v>
      </c>
      <c r="DE25" s="44">
        <f t="shared" si="4"/>
        <v>0</v>
      </c>
      <c r="DF25" s="47">
        <f t="shared" si="1"/>
        <v>0</v>
      </c>
      <c r="DH25" s="39">
        <f>SUMIFS(INDEX(Data!$A:$DP,,MATCH(DH$4,Data!$A$1:$DP$1,0)),Data!$A:$A,$E$16,Data!$L:$L,$E25)</f>
        <v>0</v>
      </c>
      <c r="DI25" s="32">
        <f>SUMIFS(INDEX(Data!$A:$DP,,MATCH(DI$4,Data!$A$1:$DP$1,0)),Data!$A:$A,$E$16,Data!$L:$L,$E25)</f>
        <v>0</v>
      </c>
      <c r="DJ25" s="32">
        <f>SUMIFS(INDEX(Data!$A:$DP,,MATCH(DJ$4,Data!$A$1:$DP$1,0)),Data!$A:$A,$E$16,Data!$L:$L,$E25)</f>
        <v>0</v>
      </c>
      <c r="DK25" s="32">
        <f>SUMIFS(INDEX(Data!$A:$DP,,MATCH(DK$4,Data!$A$1:$DP$1,0)),Data!$A:$A,$E$16,Data!$L:$L,$E25)</f>
        <v>0</v>
      </c>
      <c r="DL25" s="32">
        <f>SUMIFS(INDEX(Data!$A:$DP,,MATCH(DL$4,Data!$A$1:$DP$1,0)),Data!$A:$A,$E$16,Data!$L:$L,$E25)</f>
        <v>0</v>
      </c>
      <c r="DM25" s="33">
        <f>SUMIFS(INDEX(Data!$A:$DP,,MATCH(DM$4,Data!$A$1:$DP$1,0)),Data!$A:$A,$E$16,Data!$L:$L,$E25)</f>
        <v>0</v>
      </c>
      <c r="DO25" s="44">
        <f t="shared" si="5"/>
        <v>0</v>
      </c>
      <c r="DP25" s="47">
        <f t="shared" si="3"/>
        <v>0</v>
      </c>
    </row>
    <row r="26" spans="5:120" s="19" customFormat="1" ht="23.25" hidden="1" customHeight="1" outlineLevel="1" x14ac:dyDescent="0.2">
      <c r="E26" s="59">
        <f>Lists!B36</f>
        <v>0</v>
      </c>
      <c r="F26" s="31">
        <f>SUMIFS(INDEX(Data!$A:$DP,,MATCH(F$4,Data!$A$1:$DP$1,0)),Data!$A:$A,$E$16,Data!$L:$L,$E26)</f>
        <v>0</v>
      </c>
      <c r="G26" s="31">
        <f>SUMIFS(INDEX(Data!$A:$DP,,MATCH(G$4,Data!$A$1:$DP$1,0)),Data!$A:$A,$E$16,Data!$L:$L,$E26)</f>
        <v>0</v>
      </c>
      <c r="H26" s="31">
        <f>SUMIFS(INDEX(Data!$A:$DP,,MATCH(H$4,Data!$A$1:$DP$1,0)),Data!$A:$A,$E$16,Data!$L:$L,$E26)</f>
        <v>0</v>
      </c>
      <c r="I26" s="31">
        <f>SUMIFS(INDEX(Data!$A:$DP,,MATCH(I$4,Data!$A$1:$DP$1,0)),Data!$A:$A,$E$16,Data!$L:$L,$E26)</f>
        <v>0</v>
      </c>
      <c r="J26" s="31">
        <f>SUMIFS(INDEX(Data!$A:$DP,,MATCH(J$4,Data!$A$1:$DP$1,0)),Data!$A:$A,$E$16,Data!$L:$L,$E26)</f>
        <v>0</v>
      </c>
      <c r="K26" s="31">
        <f>SUMIFS(INDEX(Data!$A:$DP,,MATCH(K$4,Data!$A$1:$DP$1,0)),Data!$A:$A,$E$16,Data!$L:$L,$E26)</f>
        <v>0</v>
      </c>
      <c r="L26" s="31">
        <f>SUMIFS(INDEX(Data!$A:$DP,,MATCH(L$4,Data!$A$1:$DP$1,0)),Data!$A:$A,$E$16,Data!$L:$L,$E26)</f>
        <v>0</v>
      </c>
      <c r="M26" s="31">
        <f>SUMIFS(INDEX(Data!$A:$DP,,MATCH(M$4,Data!$A$1:$DP$1,0)),Data!$A:$A,$E$16,Data!$L:$L,$E26)</f>
        <v>0</v>
      </c>
      <c r="N26" s="31">
        <f>SUMIFS(INDEX(Data!$A:$DP,,MATCH(N$4,Data!$A$1:$DP$1,0)),Data!$A:$A,$E$16,Data!$L:$L,$E26)</f>
        <v>0</v>
      </c>
      <c r="O26" s="31">
        <f>SUMIFS(INDEX(Data!$A:$DP,,MATCH(O$4,Data!$A$1:$DP$1,0)),Data!$A:$A,$E$16,Data!$L:$L,$E26)</f>
        <v>0</v>
      </c>
      <c r="P26" s="31">
        <f>SUMIFS(INDEX(Data!$A:$DP,,MATCH(P$4,Data!$A$1:$DP$1,0)),Data!$A:$A,$E$16,Data!$L:$L,$E26)</f>
        <v>0</v>
      </c>
      <c r="Q26" s="31">
        <f>SUMIFS(INDEX(Data!$A:$DP,,MATCH(Q$4,Data!$A$1:$DP$1,0)),Data!$A:$A,$E$16,Data!$L:$L,$E26)</f>
        <v>0</v>
      </c>
      <c r="R26" s="31">
        <f>SUMIFS(INDEX(Data!$A:$DP,,MATCH(R$4,Data!$A$1:$DP$1,0)),Data!$A:$A,$E$16,Data!$L:$L,$E26)</f>
        <v>0</v>
      </c>
      <c r="S26" s="31">
        <f>SUMIFS(INDEX(Data!$A:$DP,,MATCH(S$4,Data!$A$1:$DP$1,0)),Data!$A:$A,$E$16,Data!$L:$L,$E26)</f>
        <v>0</v>
      </c>
      <c r="T26" s="31">
        <f>SUMIFS(INDEX(Data!$A:$DP,,MATCH(T$4,Data!$A$1:$DP$1,0)),Data!$A:$A,$E$16,Data!$L:$L,$E26)</f>
        <v>0</v>
      </c>
      <c r="U26" s="31">
        <f>SUMIFS(INDEX(Data!$A:$DP,,MATCH(U$4,Data!$A$1:$DP$1,0)),Data!$A:$A,$E$16,Data!$L:$L,$E26)</f>
        <v>0</v>
      </c>
      <c r="V26" s="32">
        <f>SUMIFS(INDEX(Data!$A:$DP,,MATCH(V$4,Data!$A$1:$DP$1,0)),Data!$A:$A,$E$16,Data!$L:$L,$E26)</f>
        <v>0</v>
      </c>
      <c r="W26" s="31">
        <f>SUMIFS(INDEX(Data!$A:$DP,,MATCH(W$4,Data!$A$1:$DP$1,0)),Data!$A:$A,$E$16,Data!$L:$L,$E26)</f>
        <v>0</v>
      </c>
      <c r="X26" s="31">
        <f>SUMIFS(INDEX(Data!$A:$DP,,MATCH(X$4,Data!$A$1:$DP$1,0)),Data!$A:$A,$E$16,Data!$L:$L,$E26)</f>
        <v>0</v>
      </c>
      <c r="Y26" s="31">
        <f>SUMIFS(INDEX(Data!$A:$DP,,MATCH(Y$4,Data!$A$1:$DP$1,0)),Data!$A:$A,$E$16,Data!$L:$L,$E26)</f>
        <v>0</v>
      </c>
      <c r="Z26" s="31">
        <f>SUMIFS(INDEX(Data!$A:$DP,,MATCH(Z$4,Data!$A$1:$DP$1,0)),Data!$A:$A,$E$16,Data!$L:$L,$E26)</f>
        <v>0</v>
      </c>
      <c r="AA26" s="31">
        <f>SUMIFS(INDEX(Data!$A:$DP,,MATCH(AA$4,Data!$A$1:$DP$1,0)),Data!$A:$A,$E$16,Data!$L:$L,$E26)</f>
        <v>0</v>
      </c>
      <c r="AB26" s="31">
        <f>SUMIFS(INDEX(Data!$A:$DP,,MATCH(AB$4,Data!$A$1:$DP$1,0)),Data!$A:$A,$E$16,Data!$L:$L,$E26)</f>
        <v>0</v>
      </c>
      <c r="AC26" s="31">
        <f>SUMIFS(INDEX(Data!$A:$DP,,MATCH(AC$4,Data!$A$1:$DP$1,0)),Data!$A:$A,$E$16,Data!$L:$L,$E26)</f>
        <v>0</v>
      </c>
      <c r="AD26" s="31">
        <f>SUMIFS(INDEX(Data!$A:$DP,,MATCH(AD$4,Data!$A$1:$DP$1,0)),Data!$A:$A,$E$16,Data!$L:$L,$E26)</f>
        <v>0</v>
      </c>
      <c r="AE26" s="31">
        <f>SUMIFS(INDEX(Data!$A:$DP,,MATCH(AE$4,Data!$A$1:$DP$1,0)),Data!$A:$A,$E$16,Data!$L:$L,$E26)</f>
        <v>0</v>
      </c>
      <c r="AF26" s="31">
        <f>SUMIFS(INDEX(Data!$A:$DP,,MATCH(AF$4,Data!$A$1:$DP$1,0)),Data!$A:$A,$E$16,Data!$L:$L,$E26)</f>
        <v>0</v>
      </c>
      <c r="AG26" s="31">
        <f>SUMIFS(INDEX(Data!$A:$DP,,MATCH(AG$4,Data!$A$1:$DP$1,0)),Data!$A:$A,$E$16,Data!$L:$L,$E26)</f>
        <v>0</v>
      </c>
      <c r="AH26" s="31">
        <f>SUMIFS(INDEX(Data!$A:$DP,,MATCH(AH$4,Data!$A$1:$DP$1,0)),Data!$A:$A,$E$16,Data!$L:$L,$E26)</f>
        <v>0</v>
      </c>
      <c r="AI26" s="31">
        <f>SUMIFS(INDEX(Data!$A:$DP,,MATCH(AI$4,Data!$A$1:$DP$1,0)),Data!$A:$A,$E$16,Data!$L:$L,$E26)</f>
        <v>0</v>
      </c>
      <c r="AJ26" s="31">
        <f>SUMIFS(INDEX(Data!$A:$DP,,MATCH(AJ$4,Data!$A$1:$DP$1,0)),Data!$A:$A,$E$16,Data!$L:$L,$E26)</f>
        <v>0</v>
      </c>
      <c r="AK26" s="31">
        <f>SUMIFS(INDEX(Data!$A:$DP,,MATCH(AK$4,Data!$A$1:$DP$1,0)),Data!$A:$A,$E$16,Data!$L:$L,$E26)</f>
        <v>0</v>
      </c>
      <c r="AL26" s="31">
        <f>SUMIFS(INDEX(Data!$A:$DP,,MATCH(AL$4,Data!$A$1:$DP$1,0)),Data!$A:$A,$E$16,Data!$L:$L,$E26)</f>
        <v>0</v>
      </c>
      <c r="AM26" s="32">
        <f>SUMIFS(INDEX(Data!$A:$DP,,MATCH(AM$4,Data!$A$1:$DP$1,0)),Data!$A:$A,$E$16,Data!$L:$L,$E26)</f>
        <v>0</v>
      </c>
      <c r="AN26" s="31">
        <f>SUMIFS(INDEX(Data!$A:$DP,,MATCH(AN$4,Data!$A$1:$DP$1,0)),Data!$A:$A,$E$16,Data!$L:$L,$E26)</f>
        <v>0</v>
      </c>
      <c r="AO26" s="31">
        <f>SUMIFS(INDEX(Data!$A:$DP,,MATCH(AO$4,Data!$A$1:$DP$1,0)),Data!$A:$A,$E$16,Data!$L:$L,$E26)</f>
        <v>0</v>
      </c>
      <c r="AP26" s="31">
        <f>SUMIFS(INDEX(Data!$A:$DP,,MATCH(AP$4,Data!$A$1:$DP$1,0)),Data!$A:$A,$E$16,Data!$L:$L,$E26)</f>
        <v>0</v>
      </c>
      <c r="AQ26" s="31">
        <f>SUMIFS(INDEX(Data!$A:$DP,,MATCH(AQ$4,Data!$A$1:$DP$1,0)),Data!$A:$A,$E$16,Data!$L:$L,$E26)</f>
        <v>0</v>
      </c>
      <c r="AR26" s="31">
        <f>SUMIFS(INDEX(Data!$A:$DP,,MATCH(AR$4,Data!$A$1:$DP$1,0)),Data!$A:$A,$E$16,Data!$L:$L,$E26)</f>
        <v>0</v>
      </c>
      <c r="AS26" s="31">
        <f>SUMIFS(INDEX(Data!$A:$DP,,MATCH(AS$4,Data!$A$1:$DP$1,0)),Data!$A:$A,$E$16,Data!$L:$L,$E26)</f>
        <v>0</v>
      </c>
      <c r="AT26" s="31">
        <f>SUMIFS(INDEX(Data!$A:$DP,,MATCH(AT$4,Data!$A$1:$DP$1,0)),Data!$A:$A,$E$16,Data!$L:$L,$E26)</f>
        <v>0</v>
      </c>
      <c r="AU26" s="31">
        <f>SUMIFS(INDEX(Data!$A:$DP,,MATCH(AU$4,Data!$A$1:$DP$1,0)),Data!$A:$A,$E$16,Data!$L:$L,$E26)</f>
        <v>0</v>
      </c>
      <c r="AV26" s="31">
        <f>SUMIFS(INDEX(Data!$A:$DP,,MATCH(AV$4,Data!$A$1:$DP$1,0)),Data!$A:$A,$E$16,Data!$L:$L,$E26)</f>
        <v>0</v>
      </c>
      <c r="AW26" s="31">
        <f>SUMIFS(INDEX(Data!$A:$DP,,MATCH(AW$4,Data!$A$1:$DP$1,0)),Data!$A:$A,$E$16,Data!$L:$L,$E26)</f>
        <v>0</v>
      </c>
      <c r="AX26" s="31">
        <f>SUMIFS(INDEX(Data!$A:$DP,,MATCH(AX$4,Data!$A$1:$DP$1,0)),Data!$A:$A,$E$16,Data!$L:$L,$E26)</f>
        <v>0</v>
      </c>
      <c r="AY26" s="31">
        <f>SUMIFS(INDEX(Data!$A:$DP,,MATCH(AY$4,Data!$A$1:$DP$1,0)),Data!$A:$A,$E$16,Data!$L:$L,$E26)</f>
        <v>0</v>
      </c>
      <c r="AZ26" s="31">
        <f>SUMIFS(INDEX(Data!$A:$DP,,MATCH(AZ$4,Data!$A$1:$DP$1,0)),Data!$A:$A,$E$16,Data!$L:$L,$E26)</f>
        <v>0</v>
      </c>
      <c r="BA26" s="31">
        <f>SUMIFS(INDEX(Data!$A:$DP,,MATCH(BA$4,Data!$A$1:$DP$1,0)),Data!$A:$A,$E$16,Data!$L:$L,$E26)</f>
        <v>0</v>
      </c>
      <c r="BB26" s="31">
        <f>SUMIFS(INDEX(Data!$A:$DP,,MATCH(BB$4,Data!$A$1:$DP$1,0)),Data!$A:$A,$E$16,Data!$L:$L,$E26)</f>
        <v>0</v>
      </c>
      <c r="BC26" s="31">
        <f>SUMIFS(INDEX(Data!$A:$DP,,MATCH(BC$4,Data!$A$1:$DP$1,0)),Data!$A:$A,$E$16,Data!$L:$L,$E26)</f>
        <v>0</v>
      </c>
      <c r="BD26" s="32">
        <f>SUMIFS(INDEX(Data!$A:$DP,,MATCH(BD$4,Data!$A$1:$DP$1,0)),Data!$A:$A,$E$16,Data!$L:$L,$E26)</f>
        <v>0</v>
      </c>
      <c r="BE26" s="31">
        <f>SUMIFS(INDEX(Data!$A:$DP,,MATCH(BE$4,Data!$A$1:$DP$1,0)),Data!$A:$A,$E$16,Data!$L:$L,$E26)</f>
        <v>0</v>
      </c>
      <c r="BF26" s="31">
        <f>SUMIFS(INDEX(Data!$A:$DP,,MATCH(BF$4,Data!$A$1:$DP$1,0)),Data!$A:$A,$E$16,Data!$L:$L,$E26)</f>
        <v>0</v>
      </c>
      <c r="BG26" s="31">
        <f>SUMIFS(INDEX(Data!$A:$DP,,MATCH(BG$4,Data!$A$1:$DP$1,0)),Data!$A:$A,$E$16,Data!$L:$L,$E26)</f>
        <v>0</v>
      </c>
      <c r="BH26" s="31">
        <f>SUMIFS(INDEX(Data!$A:$DP,,MATCH(BH$4,Data!$A$1:$DP$1,0)),Data!$A:$A,$E$16,Data!$L:$L,$E26)</f>
        <v>0</v>
      </c>
      <c r="BI26" s="31">
        <f>SUMIFS(INDEX(Data!$A:$DP,,MATCH(BI$4,Data!$A$1:$DP$1,0)),Data!$A:$A,$E$16,Data!$L:$L,$E26)</f>
        <v>0</v>
      </c>
      <c r="BJ26" s="31">
        <f>SUMIFS(INDEX(Data!$A:$DP,,MATCH(BJ$4,Data!$A$1:$DP$1,0)),Data!$A:$A,$E$16,Data!$L:$L,$E26)</f>
        <v>0</v>
      </c>
      <c r="BK26" s="31">
        <f>SUMIFS(INDEX(Data!$A:$DP,,MATCH(BK$4,Data!$A$1:$DP$1,0)),Data!$A:$A,$E$16,Data!$L:$L,$E26)</f>
        <v>0</v>
      </c>
      <c r="BL26" s="31">
        <f>SUMIFS(INDEX(Data!$A:$DP,,MATCH(BL$4,Data!$A$1:$DP$1,0)),Data!$A:$A,$E$16,Data!$L:$L,$E26)</f>
        <v>0</v>
      </c>
      <c r="BM26" s="31">
        <f>SUMIFS(INDEX(Data!$A:$DP,,MATCH(BM$4,Data!$A$1:$DP$1,0)),Data!$A:$A,$E$16,Data!$L:$L,$E26)</f>
        <v>0</v>
      </c>
      <c r="BN26" s="31">
        <f>SUMIFS(INDEX(Data!$A:$DP,,MATCH(BN$4,Data!$A$1:$DP$1,0)),Data!$A:$A,$E$16,Data!$L:$L,$E26)</f>
        <v>0</v>
      </c>
      <c r="BO26" s="31">
        <f>SUMIFS(INDEX(Data!$A:$DP,,MATCH(BO$4,Data!$A$1:$DP$1,0)),Data!$A:$A,$E$16,Data!$L:$L,$E26)</f>
        <v>0</v>
      </c>
      <c r="BP26" s="31">
        <f>SUMIFS(INDEX(Data!$A:$DP,,MATCH(BP$4,Data!$A$1:$DP$1,0)),Data!$A:$A,$E$16,Data!$L:$L,$E26)</f>
        <v>0</v>
      </c>
      <c r="BQ26" s="31">
        <f>SUMIFS(INDEX(Data!$A:$DP,,MATCH(BQ$4,Data!$A$1:$DP$1,0)),Data!$A:$A,$E$16,Data!$L:$L,$E26)</f>
        <v>0</v>
      </c>
      <c r="BR26" s="31">
        <f>SUMIFS(INDEX(Data!$A:$DP,,MATCH(BR$4,Data!$A$1:$DP$1,0)),Data!$A:$A,$E$16,Data!$L:$L,$E26)</f>
        <v>0</v>
      </c>
      <c r="BS26" s="31">
        <f>SUMIFS(INDEX(Data!$A:$DP,,MATCH(BS$4,Data!$A$1:$DP$1,0)),Data!$A:$A,$E$16,Data!$L:$L,$E26)</f>
        <v>0</v>
      </c>
      <c r="BT26" s="31">
        <f>SUMIFS(INDEX(Data!$A:$DP,,MATCH(BT$4,Data!$A$1:$DP$1,0)),Data!$A:$A,$E$16,Data!$L:$L,$E26)</f>
        <v>0</v>
      </c>
      <c r="BU26" s="32">
        <f>SUMIFS(INDEX(Data!$A:$DP,,MATCH(BU$4,Data!$A$1:$DP$1,0)),Data!$A:$A,$E$16,Data!$L:$L,$E26)</f>
        <v>0</v>
      </c>
      <c r="BV26" s="31">
        <f>SUMIFS(INDEX(Data!$A:$DP,,MATCH(BV$4,Data!$A$1:$DP$1,0)),Data!$A:$A,$E$16,Data!$L:$L,$E26)</f>
        <v>0</v>
      </c>
      <c r="BW26" s="31">
        <f>SUMIFS(INDEX(Data!$A:$DP,,MATCH(BW$4,Data!$A$1:$DP$1,0)),Data!$A:$A,$E$16,Data!$L:$L,$E26)</f>
        <v>0</v>
      </c>
      <c r="BX26" s="31">
        <f>SUMIFS(INDEX(Data!$A:$DP,,MATCH(BX$4,Data!$A$1:$DP$1,0)),Data!$A:$A,$E$16,Data!$L:$L,$E26)</f>
        <v>0</v>
      </c>
      <c r="BY26" s="31">
        <f>SUMIFS(INDEX(Data!$A:$DP,,MATCH(BY$4,Data!$A$1:$DP$1,0)),Data!$A:$A,$E$16,Data!$L:$L,$E26)</f>
        <v>0</v>
      </c>
      <c r="BZ26" s="31">
        <f>SUMIFS(INDEX(Data!$A:$DP,,MATCH(BZ$4,Data!$A$1:$DP$1,0)),Data!$A:$A,$E$16,Data!$L:$L,$E26)</f>
        <v>0</v>
      </c>
      <c r="CA26" s="31">
        <f>SUMIFS(INDEX(Data!$A:$DP,,MATCH(CA$4,Data!$A$1:$DP$1,0)),Data!$A:$A,$E$16,Data!$L:$L,$E26)</f>
        <v>0</v>
      </c>
      <c r="CB26" s="31">
        <f>SUMIFS(INDEX(Data!$A:$DP,,MATCH(CB$4,Data!$A$1:$DP$1,0)),Data!$A:$A,$E$16,Data!$L:$L,$E26)</f>
        <v>0</v>
      </c>
      <c r="CC26" s="31">
        <f>SUMIFS(INDEX(Data!$A:$DP,,MATCH(CC$4,Data!$A$1:$DP$1,0)),Data!$A:$A,$E$16,Data!$L:$L,$E26)</f>
        <v>0</v>
      </c>
      <c r="CD26" s="31">
        <f>SUMIFS(INDEX(Data!$A:$DP,,MATCH(CD$4,Data!$A$1:$DP$1,0)),Data!$A:$A,$E$16,Data!$L:$L,$E26)</f>
        <v>0</v>
      </c>
      <c r="CE26" s="31">
        <f>SUMIFS(INDEX(Data!$A:$DP,,MATCH(CE$4,Data!$A$1:$DP$1,0)),Data!$A:$A,$E$16,Data!$L:$L,$E26)</f>
        <v>0</v>
      </c>
      <c r="CF26" s="31">
        <f>SUMIFS(INDEX(Data!$A:$DP,,MATCH(CF$4,Data!$A$1:$DP$1,0)),Data!$A:$A,$E$16,Data!$L:$L,$E26)</f>
        <v>0</v>
      </c>
      <c r="CG26" s="31">
        <f>SUMIFS(INDEX(Data!$A:$DP,,MATCH(CG$4,Data!$A$1:$DP$1,0)),Data!$A:$A,$E$16,Data!$L:$L,$E26)</f>
        <v>0</v>
      </c>
      <c r="CH26" s="31">
        <f>SUMIFS(INDEX(Data!$A:$DP,,MATCH(CH$4,Data!$A$1:$DP$1,0)),Data!$A:$A,$E$16,Data!$L:$L,$E26)</f>
        <v>0</v>
      </c>
      <c r="CI26" s="31">
        <f>SUMIFS(INDEX(Data!$A:$DP,,MATCH(CI$4,Data!$A$1:$DP$1,0)),Data!$A:$A,$E$16,Data!$L:$L,$E26)</f>
        <v>0</v>
      </c>
      <c r="CJ26" s="31">
        <f>SUMIFS(INDEX(Data!$A:$DP,,MATCH(CJ$4,Data!$A$1:$DP$1,0)),Data!$A:$A,$E$16,Data!$L:$L,$E26)</f>
        <v>0</v>
      </c>
      <c r="CK26" s="31">
        <f>SUMIFS(INDEX(Data!$A:$DP,,MATCH(CK$4,Data!$A$1:$DP$1,0)),Data!$A:$A,$E$16,Data!$L:$L,$E26)</f>
        <v>0</v>
      </c>
      <c r="CL26" s="32">
        <f>SUMIFS(INDEX(Data!$A:$DP,,MATCH(CL$4,Data!$A$1:$DP$1,0)),Data!$A:$A,$E$16,Data!$L:$L,$E26)</f>
        <v>0</v>
      </c>
      <c r="CM26" s="31">
        <f>SUMIFS(INDEX(Data!$A:$DP,,MATCH(CM$4,Data!$A$1:$DP$1,0)),Data!$A:$A,$E$16,Data!$L:$L,$E26)</f>
        <v>0</v>
      </c>
      <c r="CN26" s="31">
        <f>SUMIFS(INDEX(Data!$A:$DP,,MATCH(CN$4,Data!$A$1:$DP$1,0)),Data!$A:$A,$E$16,Data!$L:$L,$E26)</f>
        <v>0</v>
      </c>
      <c r="CO26" s="31">
        <f>SUMIFS(INDEX(Data!$A:$DP,,MATCH(CO$4,Data!$A$1:$DP$1,0)),Data!$A:$A,$E$16,Data!$L:$L,$E26)</f>
        <v>0</v>
      </c>
      <c r="CP26" s="31">
        <f>SUMIFS(INDEX(Data!$A:$DP,,MATCH(CP$4,Data!$A$1:$DP$1,0)),Data!$A:$A,$E$16,Data!$L:$L,$E26)</f>
        <v>0</v>
      </c>
      <c r="CQ26" s="31">
        <f>SUMIFS(INDEX(Data!$A:$DP,,MATCH(CQ$4,Data!$A$1:$DP$1,0)),Data!$A:$A,$E$16,Data!$L:$L,$E26)</f>
        <v>0</v>
      </c>
      <c r="CR26" s="31">
        <f>SUMIFS(INDEX(Data!$A:$DP,,MATCH(CR$4,Data!$A$1:$DP$1,0)),Data!$A:$A,$E$16,Data!$L:$L,$E26)</f>
        <v>0</v>
      </c>
      <c r="CS26" s="31">
        <f>SUMIFS(INDEX(Data!$A:$DP,,MATCH(CS$4,Data!$A$1:$DP$1,0)),Data!$A:$A,$E$16,Data!$L:$L,$E26)</f>
        <v>0</v>
      </c>
      <c r="CT26" s="31">
        <f>SUMIFS(INDEX(Data!$A:$DP,,MATCH(CT$4,Data!$A$1:$DP$1,0)),Data!$A:$A,$E$16,Data!$L:$L,$E26)</f>
        <v>0</v>
      </c>
      <c r="CU26" s="31">
        <f>SUMIFS(INDEX(Data!$A:$DP,,MATCH(CU$4,Data!$A$1:$DP$1,0)),Data!$A:$A,$E$16,Data!$L:$L,$E26)</f>
        <v>0</v>
      </c>
      <c r="CV26" s="31">
        <f>SUMIFS(INDEX(Data!$A:$DP,,MATCH(CV$4,Data!$A$1:$DP$1,0)),Data!$A:$A,$E$16,Data!$L:$L,$E26)</f>
        <v>0</v>
      </c>
      <c r="CW26" s="31">
        <f>SUMIFS(INDEX(Data!$A:$DP,,MATCH(CW$4,Data!$A$1:$DP$1,0)),Data!$A:$A,$E$16,Data!$L:$L,$E26)</f>
        <v>0</v>
      </c>
      <c r="CX26" s="31">
        <f>SUMIFS(INDEX(Data!$A:$DP,,MATCH(CX$4,Data!$A$1:$DP$1,0)),Data!$A:$A,$E$16,Data!$L:$L,$E26)</f>
        <v>0</v>
      </c>
      <c r="CY26" s="31">
        <f>SUMIFS(INDEX(Data!$A:$DP,,MATCH(CY$4,Data!$A$1:$DP$1,0)),Data!$A:$A,$E$16,Data!$L:$L,$E26)</f>
        <v>0</v>
      </c>
      <c r="CZ26" s="31">
        <f>SUMIFS(INDEX(Data!$A:$DP,,MATCH(CZ$4,Data!$A$1:$DP$1,0)),Data!$A:$A,$E$16,Data!$L:$L,$E26)</f>
        <v>0</v>
      </c>
      <c r="DA26" s="31">
        <f>SUMIFS(INDEX(Data!$A:$DP,,MATCH(DA$4,Data!$A$1:$DP$1,0)),Data!$A:$A,$E$16,Data!$L:$L,$E26)</f>
        <v>0</v>
      </c>
      <c r="DB26" s="31">
        <f>SUMIFS(INDEX(Data!$A:$DP,,MATCH(DB$4,Data!$A$1:$DP$1,0)),Data!$A:$A,$E$16,Data!$L:$L,$E26)</f>
        <v>0</v>
      </c>
      <c r="DC26" s="33">
        <f>SUMIFS(INDEX(Data!$A:$DP,,MATCH(DC$4,Data!$A$1:$DP$1,0)),Data!$A:$A,$E$16,Data!$L:$L,$E26)</f>
        <v>0</v>
      </c>
      <c r="DE26" s="44">
        <f t="shared" si="4"/>
        <v>0</v>
      </c>
      <c r="DF26" s="47">
        <f t="shared" si="1"/>
        <v>0</v>
      </c>
      <c r="DH26" s="39">
        <f>SUMIFS(INDEX(Data!$A:$DP,,MATCH(DH$4,Data!$A$1:$DP$1,0)),Data!$A:$A,$E$16,Data!$L:$L,$E26)</f>
        <v>0</v>
      </c>
      <c r="DI26" s="32">
        <f>SUMIFS(INDEX(Data!$A:$DP,,MATCH(DI$4,Data!$A$1:$DP$1,0)),Data!$A:$A,$E$16,Data!$L:$L,$E26)</f>
        <v>0</v>
      </c>
      <c r="DJ26" s="32">
        <f>SUMIFS(INDEX(Data!$A:$DP,,MATCH(DJ$4,Data!$A$1:$DP$1,0)),Data!$A:$A,$E$16,Data!$L:$L,$E26)</f>
        <v>0</v>
      </c>
      <c r="DK26" s="32">
        <f>SUMIFS(INDEX(Data!$A:$DP,,MATCH(DK$4,Data!$A$1:$DP$1,0)),Data!$A:$A,$E$16,Data!$L:$L,$E26)</f>
        <v>0</v>
      </c>
      <c r="DL26" s="32">
        <f>SUMIFS(INDEX(Data!$A:$DP,,MATCH(DL$4,Data!$A$1:$DP$1,0)),Data!$A:$A,$E$16,Data!$L:$L,$E26)</f>
        <v>0</v>
      </c>
      <c r="DM26" s="33">
        <f>SUMIFS(INDEX(Data!$A:$DP,,MATCH(DM$4,Data!$A$1:$DP$1,0)),Data!$A:$A,$E$16,Data!$L:$L,$E26)</f>
        <v>0</v>
      </c>
      <c r="DO26" s="44">
        <f t="shared" si="5"/>
        <v>0</v>
      </c>
      <c r="DP26" s="47">
        <f t="shared" si="3"/>
        <v>0</v>
      </c>
    </row>
    <row r="27" spans="5:120" s="19" customFormat="1" ht="23.25" customHeight="1" collapsed="1" x14ac:dyDescent="0.2">
      <c r="E27" s="57" t="str">
        <f>Lists!B51</f>
        <v>Costs - HR</v>
      </c>
      <c r="F27" s="31">
        <f>SUMIFS(INDEX(Data!$A:$DP,,MATCH(F$4,Data!$A$1:$DP$1,0)),Data!$A:$A,$E27)</f>
        <v>1595.7380000000001</v>
      </c>
      <c r="G27" s="31">
        <f>SUMIFS(INDEX(Data!$A:$DP,,MATCH(G$4,Data!$A$1:$DP$1,0)),Data!$A:$A,$E27)</f>
        <v>1595.7380000000001</v>
      </c>
      <c r="H27" s="31">
        <f>SUMIFS(INDEX(Data!$A:$DP,,MATCH(H$4,Data!$A$1:$DP$1,0)),Data!$A:$A,$E27)</f>
        <v>1595.7380000000001</v>
      </c>
      <c r="I27" s="31">
        <f>SUMIFS(INDEX(Data!$A:$DP,,MATCH(I$4,Data!$A$1:$DP$1,0)),Data!$A:$A,$E27)</f>
        <v>1595.7380000000001</v>
      </c>
      <c r="J27" s="31">
        <f>SUMIFS(INDEX(Data!$A:$DP,,MATCH(J$4,Data!$A$1:$DP$1,0)),Data!$A:$A,$E27)</f>
        <v>1595.7380000000001</v>
      </c>
      <c r="K27" s="31">
        <f>SUMIFS(INDEX(Data!$A:$DP,,MATCH(K$4,Data!$A$1:$DP$1,0)),Data!$A:$A,$E27)</f>
        <v>1595.7380000000001</v>
      </c>
      <c r="L27" s="31">
        <f>SUMIFS(INDEX(Data!$A:$DP,,MATCH(L$4,Data!$A$1:$DP$1,0)),Data!$A:$A,$E27)</f>
        <v>1595.7380000000001</v>
      </c>
      <c r="M27" s="31">
        <f>SUMIFS(INDEX(Data!$A:$DP,,MATCH(M$4,Data!$A$1:$DP$1,0)),Data!$A:$A,$E27)</f>
        <v>1595.7380000000001</v>
      </c>
      <c r="N27" s="31">
        <f>SUMIFS(INDEX(Data!$A:$DP,,MATCH(N$4,Data!$A$1:$DP$1,0)),Data!$A:$A,$E27)</f>
        <v>1595.7380000000001</v>
      </c>
      <c r="O27" s="31">
        <f>SUMIFS(INDEX(Data!$A:$DP,,MATCH(O$4,Data!$A$1:$DP$1,0)),Data!$A:$A,$E27)</f>
        <v>1595.7380000000001</v>
      </c>
      <c r="P27" s="31">
        <f>SUMIFS(INDEX(Data!$A:$DP,,MATCH(P$4,Data!$A$1:$DP$1,0)),Data!$A:$A,$E27)</f>
        <v>1595.7380000000001</v>
      </c>
      <c r="Q27" s="31">
        <f>SUMIFS(INDEX(Data!$A:$DP,,MATCH(Q$4,Data!$A$1:$DP$1,0)),Data!$A:$A,$E27)</f>
        <v>1595.7380000000001</v>
      </c>
      <c r="R27" s="31">
        <f>SUMIFS(INDEX(Data!$A:$DP,,MATCH(R$4,Data!$A$1:$DP$1,0)),Data!$A:$A,$E27)</f>
        <v>4787.2139999999999</v>
      </c>
      <c r="S27" s="31">
        <f>SUMIFS(INDEX(Data!$A:$DP,,MATCH(S$4,Data!$A$1:$DP$1,0)),Data!$A:$A,$E27)</f>
        <v>4787.2139999999999</v>
      </c>
      <c r="T27" s="31">
        <f>SUMIFS(INDEX(Data!$A:$DP,,MATCH(T$4,Data!$A$1:$DP$1,0)),Data!$A:$A,$E27)</f>
        <v>4787.2139999999999</v>
      </c>
      <c r="U27" s="31">
        <f>SUMIFS(INDEX(Data!$A:$DP,,MATCH(U$4,Data!$A$1:$DP$1,0)),Data!$A:$A,$E27)</f>
        <v>4787.2139999999999</v>
      </c>
      <c r="V27" s="32">
        <f>SUMIFS(INDEX(Data!$A:$DP,,MATCH(V$4,Data!$A$1:$DP$1,0)),Data!$A:$A,$E27)</f>
        <v>19148.856</v>
      </c>
      <c r="W27" s="31">
        <f>SUMIFS(INDEX(Data!$A:$DP,,MATCH(W$4,Data!$A$1:$DP$1,0)),Data!$A:$A,$E27)</f>
        <v>1595.7380000000001</v>
      </c>
      <c r="X27" s="31">
        <f>SUMIFS(INDEX(Data!$A:$DP,,MATCH(X$4,Data!$A$1:$DP$1,0)),Data!$A:$A,$E27)</f>
        <v>1595.7380000000001</v>
      </c>
      <c r="Y27" s="31">
        <f>SUMIFS(INDEX(Data!$A:$DP,,MATCH(Y$4,Data!$A$1:$DP$1,0)),Data!$A:$A,$E27)</f>
        <v>1595.7380000000001</v>
      </c>
      <c r="Z27" s="31">
        <f>SUMIFS(INDEX(Data!$A:$DP,,MATCH(Z$4,Data!$A$1:$DP$1,0)),Data!$A:$A,$E27)</f>
        <v>1595.7380000000001</v>
      </c>
      <c r="AA27" s="31">
        <f>SUMIFS(INDEX(Data!$A:$DP,,MATCH(AA$4,Data!$A$1:$DP$1,0)),Data!$A:$A,$E27)</f>
        <v>1595.7380000000001</v>
      </c>
      <c r="AB27" s="31">
        <f>SUMIFS(INDEX(Data!$A:$DP,,MATCH(AB$4,Data!$A$1:$DP$1,0)),Data!$A:$A,$E27)</f>
        <v>1595.7380000000001</v>
      </c>
      <c r="AC27" s="31">
        <f>SUMIFS(INDEX(Data!$A:$DP,,MATCH(AC$4,Data!$A$1:$DP$1,0)),Data!$A:$A,$E27)</f>
        <v>1595.7380000000001</v>
      </c>
      <c r="AD27" s="31">
        <f>SUMIFS(INDEX(Data!$A:$DP,,MATCH(AD$4,Data!$A$1:$DP$1,0)),Data!$A:$A,$E27)</f>
        <v>1595.7380000000001</v>
      </c>
      <c r="AE27" s="31">
        <f>SUMIFS(INDEX(Data!$A:$DP,,MATCH(AE$4,Data!$A$1:$DP$1,0)),Data!$A:$A,$E27)</f>
        <v>1595.7380000000001</v>
      </c>
      <c r="AF27" s="31">
        <f>SUMIFS(INDEX(Data!$A:$DP,,MATCH(AF$4,Data!$A$1:$DP$1,0)),Data!$A:$A,$E27)</f>
        <v>1595.7380000000001</v>
      </c>
      <c r="AG27" s="31">
        <f>SUMIFS(INDEX(Data!$A:$DP,,MATCH(AG$4,Data!$A$1:$DP$1,0)),Data!$A:$A,$E27)</f>
        <v>1595.7380000000001</v>
      </c>
      <c r="AH27" s="31">
        <f>SUMIFS(INDEX(Data!$A:$DP,,MATCH(AH$4,Data!$A$1:$DP$1,0)),Data!$A:$A,$E27)</f>
        <v>1595.7380000000001</v>
      </c>
      <c r="AI27" s="31">
        <f>SUMIFS(INDEX(Data!$A:$DP,,MATCH(AI$4,Data!$A$1:$DP$1,0)),Data!$A:$A,$E27)</f>
        <v>4787.2139999999999</v>
      </c>
      <c r="AJ27" s="31">
        <f>SUMIFS(INDEX(Data!$A:$DP,,MATCH(AJ$4,Data!$A$1:$DP$1,0)),Data!$A:$A,$E27)</f>
        <v>4787.2139999999999</v>
      </c>
      <c r="AK27" s="31">
        <f>SUMIFS(INDEX(Data!$A:$DP,,MATCH(AK$4,Data!$A$1:$DP$1,0)),Data!$A:$A,$E27)</f>
        <v>4787.2139999999999</v>
      </c>
      <c r="AL27" s="31">
        <f>SUMIFS(INDEX(Data!$A:$DP,,MATCH(AL$4,Data!$A$1:$DP$1,0)),Data!$A:$A,$E27)</f>
        <v>4787.2139999999999</v>
      </c>
      <c r="AM27" s="32">
        <f>SUMIFS(INDEX(Data!$A:$DP,,MATCH(AM$4,Data!$A$1:$DP$1,0)),Data!$A:$A,$E27)</f>
        <v>19148.856</v>
      </c>
      <c r="AN27" s="31">
        <f>SUMIFS(INDEX(Data!$A:$DP,,MATCH(AN$4,Data!$A$1:$DP$1,0)),Data!$A:$A,$E27)</f>
        <v>1595.7380000000001</v>
      </c>
      <c r="AO27" s="31">
        <f>SUMIFS(INDEX(Data!$A:$DP,,MATCH(AO$4,Data!$A$1:$DP$1,0)),Data!$A:$A,$E27)</f>
        <v>1595.7380000000001</v>
      </c>
      <c r="AP27" s="31">
        <f>SUMIFS(INDEX(Data!$A:$DP,,MATCH(AP$4,Data!$A$1:$DP$1,0)),Data!$A:$A,$E27)</f>
        <v>1595.7380000000001</v>
      </c>
      <c r="AQ27" s="31">
        <f>SUMIFS(INDEX(Data!$A:$DP,,MATCH(AQ$4,Data!$A$1:$DP$1,0)),Data!$A:$A,$E27)</f>
        <v>1595.7380000000001</v>
      </c>
      <c r="AR27" s="31">
        <f>SUMIFS(INDEX(Data!$A:$DP,,MATCH(AR$4,Data!$A$1:$DP$1,0)),Data!$A:$A,$E27)</f>
        <v>1595.7380000000001</v>
      </c>
      <c r="AS27" s="31">
        <f>SUMIFS(INDEX(Data!$A:$DP,,MATCH(AS$4,Data!$A$1:$DP$1,0)),Data!$A:$A,$E27)</f>
        <v>1595.7380000000001</v>
      </c>
      <c r="AT27" s="31">
        <f>SUMIFS(INDEX(Data!$A:$DP,,MATCH(AT$4,Data!$A$1:$DP$1,0)),Data!$A:$A,$E27)</f>
        <v>1595.7380000000001</v>
      </c>
      <c r="AU27" s="31">
        <f>SUMIFS(INDEX(Data!$A:$DP,,MATCH(AU$4,Data!$A$1:$DP$1,0)),Data!$A:$A,$E27)</f>
        <v>1595.7380000000001</v>
      </c>
      <c r="AV27" s="31">
        <f>SUMIFS(INDEX(Data!$A:$DP,,MATCH(AV$4,Data!$A$1:$DP$1,0)),Data!$A:$A,$E27)</f>
        <v>1595.7380000000001</v>
      </c>
      <c r="AW27" s="31">
        <f>SUMIFS(INDEX(Data!$A:$DP,,MATCH(AW$4,Data!$A$1:$DP$1,0)),Data!$A:$A,$E27)</f>
        <v>1595.7380000000001</v>
      </c>
      <c r="AX27" s="31">
        <f>SUMIFS(INDEX(Data!$A:$DP,,MATCH(AX$4,Data!$A$1:$DP$1,0)),Data!$A:$A,$E27)</f>
        <v>1595.7380000000001</v>
      </c>
      <c r="AY27" s="31">
        <f>SUMIFS(INDEX(Data!$A:$DP,,MATCH(AY$4,Data!$A$1:$DP$1,0)),Data!$A:$A,$E27)</f>
        <v>1595.7380000000001</v>
      </c>
      <c r="AZ27" s="31">
        <f>SUMIFS(INDEX(Data!$A:$DP,,MATCH(AZ$4,Data!$A$1:$DP$1,0)),Data!$A:$A,$E27)</f>
        <v>4787.2139999999999</v>
      </c>
      <c r="BA27" s="31">
        <f>SUMIFS(INDEX(Data!$A:$DP,,MATCH(BA$4,Data!$A$1:$DP$1,0)),Data!$A:$A,$E27)</f>
        <v>4787.2139999999999</v>
      </c>
      <c r="BB27" s="31">
        <f>SUMIFS(INDEX(Data!$A:$DP,,MATCH(BB$4,Data!$A$1:$DP$1,0)),Data!$A:$A,$E27)</f>
        <v>4787.2139999999999</v>
      </c>
      <c r="BC27" s="31">
        <f>SUMIFS(INDEX(Data!$A:$DP,,MATCH(BC$4,Data!$A$1:$DP$1,0)),Data!$A:$A,$E27)</f>
        <v>4787.2139999999999</v>
      </c>
      <c r="BD27" s="32">
        <f>SUMIFS(INDEX(Data!$A:$DP,,MATCH(BD$4,Data!$A$1:$DP$1,0)),Data!$A:$A,$E27)</f>
        <v>19148.856</v>
      </c>
      <c r="BE27" s="31">
        <f>SUMIFS(INDEX(Data!$A:$DP,,MATCH(BE$4,Data!$A$1:$DP$1,0)),Data!$A:$A,$E27)</f>
        <v>1595.7380000000001</v>
      </c>
      <c r="BF27" s="31">
        <f>SUMIFS(INDEX(Data!$A:$DP,,MATCH(BF$4,Data!$A$1:$DP$1,0)),Data!$A:$A,$E27)</f>
        <v>1595.7380000000001</v>
      </c>
      <c r="BG27" s="31">
        <f>SUMIFS(INDEX(Data!$A:$DP,,MATCH(BG$4,Data!$A$1:$DP$1,0)),Data!$A:$A,$E27)</f>
        <v>1595.7380000000001</v>
      </c>
      <c r="BH27" s="31">
        <f>SUMIFS(INDEX(Data!$A:$DP,,MATCH(BH$4,Data!$A$1:$DP$1,0)),Data!$A:$A,$E27)</f>
        <v>1595.7380000000001</v>
      </c>
      <c r="BI27" s="31">
        <f>SUMIFS(INDEX(Data!$A:$DP,,MATCH(BI$4,Data!$A$1:$DP$1,0)),Data!$A:$A,$E27)</f>
        <v>1595.7380000000001</v>
      </c>
      <c r="BJ27" s="31">
        <f>SUMIFS(INDEX(Data!$A:$DP,,MATCH(BJ$4,Data!$A$1:$DP$1,0)),Data!$A:$A,$E27)</f>
        <v>1595.7380000000001</v>
      </c>
      <c r="BK27" s="31">
        <f>SUMIFS(INDEX(Data!$A:$DP,,MATCH(BK$4,Data!$A$1:$DP$1,0)),Data!$A:$A,$E27)</f>
        <v>1595.7380000000001</v>
      </c>
      <c r="BL27" s="31">
        <f>SUMIFS(INDEX(Data!$A:$DP,,MATCH(BL$4,Data!$A$1:$DP$1,0)),Data!$A:$A,$E27)</f>
        <v>1595.7380000000001</v>
      </c>
      <c r="BM27" s="31">
        <f>SUMIFS(INDEX(Data!$A:$DP,,MATCH(BM$4,Data!$A$1:$DP$1,0)),Data!$A:$A,$E27)</f>
        <v>1595.7380000000001</v>
      </c>
      <c r="BN27" s="31">
        <f>SUMIFS(INDEX(Data!$A:$DP,,MATCH(BN$4,Data!$A$1:$DP$1,0)),Data!$A:$A,$E27)</f>
        <v>1595.7380000000001</v>
      </c>
      <c r="BO27" s="31">
        <f>SUMIFS(INDEX(Data!$A:$DP,,MATCH(BO$4,Data!$A$1:$DP$1,0)),Data!$A:$A,$E27)</f>
        <v>1595.7380000000001</v>
      </c>
      <c r="BP27" s="31">
        <f>SUMIFS(INDEX(Data!$A:$DP,,MATCH(BP$4,Data!$A$1:$DP$1,0)),Data!$A:$A,$E27)</f>
        <v>1595.7380000000001</v>
      </c>
      <c r="BQ27" s="31">
        <f>SUMIFS(INDEX(Data!$A:$DP,,MATCH(BQ$4,Data!$A$1:$DP$1,0)),Data!$A:$A,$E27)</f>
        <v>4787.2139999999999</v>
      </c>
      <c r="BR27" s="31">
        <f>SUMIFS(INDEX(Data!$A:$DP,,MATCH(BR$4,Data!$A$1:$DP$1,0)),Data!$A:$A,$E27)</f>
        <v>4787.2139999999999</v>
      </c>
      <c r="BS27" s="31">
        <f>SUMIFS(INDEX(Data!$A:$DP,,MATCH(BS$4,Data!$A$1:$DP$1,0)),Data!$A:$A,$E27)</f>
        <v>4787.2139999999999</v>
      </c>
      <c r="BT27" s="31">
        <f>SUMIFS(INDEX(Data!$A:$DP,,MATCH(BT$4,Data!$A$1:$DP$1,0)),Data!$A:$A,$E27)</f>
        <v>4787.2139999999999</v>
      </c>
      <c r="BU27" s="32">
        <f>SUMIFS(INDEX(Data!$A:$DP,,MATCH(BU$4,Data!$A$1:$DP$1,0)),Data!$A:$A,$E27)</f>
        <v>19148.856</v>
      </c>
      <c r="BV27" s="31">
        <f>SUMIFS(INDEX(Data!$A:$DP,,MATCH(BV$4,Data!$A$1:$DP$1,0)),Data!$A:$A,$E27)</f>
        <v>1595.7380000000001</v>
      </c>
      <c r="BW27" s="31">
        <f>SUMIFS(INDEX(Data!$A:$DP,,MATCH(BW$4,Data!$A$1:$DP$1,0)),Data!$A:$A,$E27)</f>
        <v>1595.7380000000001</v>
      </c>
      <c r="BX27" s="31">
        <f>SUMIFS(INDEX(Data!$A:$DP,,MATCH(BX$4,Data!$A$1:$DP$1,0)),Data!$A:$A,$E27)</f>
        <v>1595.7380000000001</v>
      </c>
      <c r="BY27" s="31">
        <f>SUMIFS(INDEX(Data!$A:$DP,,MATCH(BY$4,Data!$A$1:$DP$1,0)),Data!$A:$A,$E27)</f>
        <v>1595.7380000000001</v>
      </c>
      <c r="BZ27" s="31">
        <f>SUMIFS(INDEX(Data!$A:$DP,,MATCH(BZ$4,Data!$A$1:$DP$1,0)),Data!$A:$A,$E27)</f>
        <v>1595.7380000000001</v>
      </c>
      <c r="CA27" s="31">
        <f>SUMIFS(INDEX(Data!$A:$DP,,MATCH(CA$4,Data!$A$1:$DP$1,0)),Data!$A:$A,$E27)</f>
        <v>1595.7380000000001</v>
      </c>
      <c r="CB27" s="31">
        <f>SUMIFS(INDEX(Data!$A:$DP,,MATCH(CB$4,Data!$A$1:$DP$1,0)),Data!$A:$A,$E27)</f>
        <v>1595.7380000000001</v>
      </c>
      <c r="CC27" s="31">
        <f>SUMIFS(INDEX(Data!$A:$DP,,MATCH(CC$4,Data!$A$1:$DP$1,0)),Data!$A:$A,$E27)</f>
        <v>1595.7380000000001</v>
      </c>
      <c r="CD27" s="31">
        <f>SUMIFS(INDEX(Data!$A:$DP,,MATCH(CD$4,Data!$A$1:$DP$1,0)),Data!$A:$A,$E27)</f>
        <v>1595.7380000000001</v>
      </c>
      <c r="CE27" s="31">
        <f>SUMIFS(INDEX(Data!$A:$DP,,MATCH(CE$4,Data!$A$1:$DP$1,0)),Data!$A:$A,$E27)</f>
        <v>1595.7380000000001</v>
      </c>
      <c r="CF27" s="31">
        <f>SUMIFS(INDEX(Data!$A:$DP,,MATCH(CF$4,Data!$A$1:$DP$1,0)),Data!$A:$A,$E27)</f>
        <v>1595.7380000000001</v>
      </c>
      <c r="CG27" s="31">
        <f>SUMIFS(INDEX(Data!$A:$DP,,MATCH(CG$4,Data!$A$1:$DP$1,0)),Data!$A:$A,$E27)</f>
        <v>1595.7380000000001</v>
      </c>
      <c r="CH27" s="31">
        <f>SUMIFS(INDEX(Data!$A:$DP,,MATCH(CH$4,Data!$A$1:$DP$1,0)),Data!$A:$A,$E27)</f>
        <v>4787.2139999999999</v>
      </c>
      <c r="CI27" s="31">
        <f>SUMIFS(INDEX(Data!$A:$DP,,MATCH(CI$4,Data!$A$1:$DP$1,0)),Data!$A:$A,$E27)</f>
        <v>4787.2139999999999</v>
      </c>
      <c r="CJ27" s="31">
        <f>SUMIFS(INDEX(Data!$A:$DP,,MATCH(CJ$4,Data!$A$1:$DP$1,0)),Data!$A:$A,$E27)</f>
        <v>4787.2139999999999</v>
      </c>
      <c r="CK27" s="31">
        <f>SUMIFS(INDEX(Data!$A:$DP,,MATCH(CK$4,Data!$A$1:$DP$1,0)),Data!$A:$A,$E27)</f>
        <v>4787.2139999999999</v>
      </c>
      <c r="CL27" s="32">
        <f>SUMIFS(INDEX(Data!$A:$DP,,MATCH(CL$4,Data!$A$1:$DP$1,0)),Data!$A:$A,$E27)</f>
        <v>19148.856</v>
      </c>
      <c r="CM27" s="31">
        <f>SUMIFS(INDEX(Data!$A:$DP,,MATCH(CM$4,Data!$A$1:$DP$1,0)),Data!$A:$A,$E27)</f>
        <v>1595.7380000000001</v>
      </c>
      <c r="CN27" s="31">
        <f>SUMIFS(INDEX(Data!$A:$DP,,MATCH(CN$4,Data!$A$1:$DP$1,0)),Data!$A:$A,$E27)</f>
        <v>1595.7380000000001</v>
      </c>
      <c r="CO27" s="31">
        <f>SUMIFS(INDEX(Data!$A:$DP,,MATCH(CO$4,Data!$A$1:$DP$1,0)),Data!$A:$A,$E27)</f>
        <v>1595.7380000000001</v>
      </c>
      <c r="CP27" s="31">
        <f>SUMIFS(INDEX(Data!$A:$DP,,MATCH(CP$4,Data!$A$1:$DP$1,0)),Data!$A:$A,$E27)</f>
        <v>1595.7380000000001</v>
      </c>
      <c r="CQ27" s="31">
        <f>SUMIFS(INDEX(Data!$A:$DP,,MATCH(CQ$4,Data!$A$1:$DP$1,0)),Data!$A:$A,$E27)</f>
        <v>1595.7380000000001</v>
      </c>
      <c r="CR27" s="31">
        <f>SUMIFS(INDEX(Data!$A:$DP,,MATCH(CR$4,Data!$A$1:$DP$1,0)),Data!$A:$A,$E27)</f>
        <v>1595.7380000000001</v>
      </c>
      <c r="CS27" s="31">
        <f>SUMIFS(INDEX(Data!$A:$DP,,MATCH(CS$4,Data!$A$1:$DP$1,0)),Data!$A:$A,$E27)</f>
        <v>1595.7380000000001</v>
      </c>
      <c r="CT27" s="31">
        <f>SUMIFS(INDEX(Data!$A:$DP,,MATCH(CT$4,Data!$A$1:$DP$1,0)),Data!$A:$A,$E27)</f>
        <v>1595.7380000000001</v>
      </c>
      <c r="CU27" s="31">
        <f>SUMIFS(INDEX(Data!$A:$DP,,MATCH(CU$4,Data!$A$1:$DP$1,0)),Data!$A:$A,$E27)</f>
        <v>1595.7380000000001</v>
      </c>
      <c r="CV27" s="31">
        <f>SUMIFS(INDEX(Data!$A:$DP,,MATCH(CV$4,Data!$A$1:$DP$1,0)),Data!$A:$A,$E27)</f>
        <v>1595.7380000000001</v>
      </c>
      <c r="CW27" s="31">
        <f>SUMIFS(INDEX(Data!$A:$DP,,MATCH(CW$4,Data!$A$1:$DP$1,0)),Data!$A:$A,$E27)</f>
        <v>1595.7380000000001</v>
      </c>
      <c r="CX27" s="31">
        <f>SUMIFS(INDEX(Data!$A:$DP,,MATCH(CX$4,Data!$A$1:$DP$1,0)),Data!$A:$A,$E27)</f>
        <v>1595.7380000000001</v>
      </c>
      <c r="CY27" s="31">
        <f>SUMIFS(INDEX(Data!$A:$DP,,MATCH(CY$4,Data!$A$1:$DP$1,0)),Data!$A:$A,$E27)</f>
        <v>4787.2139999999999</v>
      </c>
      <c r="CZ27" s="31">
        <f>SUMIFS(INDEX(Data!$A:$DP,,MATCH(CZ$4,Data!$A$1:$DP$1,0)),Data!$A:$A,$E27)</f>
        <v>4787.2139999999999</v>
      </c>
      <c r="DA27" s="31">
        <f>SUMIFS(INDEX(Data!$A:$DP,,MATCH(DA$4,Data!$A$1:$DP$1,0)),Data!$A:$A,$E27)</f>
        <v>4787.2139999999999</v>
      </c>
      <c r="DB27" s="31">
        <f>SUMIFS(INDEX(Data!$A:$DP,,MATCH(DB$4,Data!$A$1:$DP$1,0)),Data!$A:$A,$E27)</f>
        <v>4787.2139999999999</v>
      </c>
      <c r="DC27" s="33">
        <f>SUMIFS(INDEX(Data!$A:$DP,,MATCH(DC$4,Data!$A$1:$DP$1,0)),Data!$A:$A,$E27)</f>
        <v>19148.856</v>
      </c>
      <c r="DE27" s="44">
        <f t="shared" si="4"/>
        <v>0</v>
      </c>
      <c r="DF27" s="47">
        <f t="shared" si="1"/>
        <v>0</v>
      </c>
      <c r="DH27" s="39">
        <f>SUMIFS(INDEX(Data!$A:$DP,,MATCH(DH$4,Data!$A$1:$DP$1,0)),Data!$A:$A,$E27)</f>
        <v>4787.2139999999999</v>
      </c>
      <c r="DI27" s="32">
        <f>SUMIFS(INDEX(Data!$A:$DP,,MATCH(DI$4,Data!$A$1:$DP$1,0)),Data!$A:$A,$E27)</f>
        <v>4787.2139999999999</v>
      </c>
      <c r="DJ27" s="32">
        <f>SUMIFS(INDEX(Data!$A:$DP,,MATCH(DJ$4,Data!$A$1:$DP$1,0)),Data!$A:$A,$E27)</f>
        <v>4787.2139999999999</v>
      </c>
      <c r="DK27" s="32">
        <f>SUMIFS(INDEX(Data!$A:$DP,,MATCH(DK$4,Data!$A$1:$DP$1,0)),Data!$A:$A,$E27)</f>
        <v>4787.2139999999999</v>
      </c>
      <c r="DL27" s="32">
        <f>SUMIFS(INDEX(Data!$A:$DP,,MATCH(DL$4,Data!$A$1:$DP$1,0)),Data!$A:$A,$E27)</f>
        <v>4787.2139999999999</v>
      </c>
      <c r="DM27" s="33">
        <f>SUMIFS(INDEX(Data!$A:$DP,,MATCH(DM$4,Data!$A$1:$DP$1,0)),Data!$A:$A,$E27)</f>
        <v>4787.2139999999999</v>
      </c>
      <c r="DO27" s="44">
        <f t="shared" si="5"/>
        <v>0</v>
      </c>
      <c r="DP27" s="47">
        <f t="shared" si="3"/>
        <v>0</v>
      </c>
    </row>
    <row r="28" spans="5:120" s="19" customFormat="1" ht="23.25" customHeight="1" x14ac:dyDescent="0.2">
      <c r="E28" s="57" t="str">
        <f>Lists!B52</f>
        <v>Total Costs</v>
      </c>
      <c r="F28" s="31">
        <f>SUMIFS(INDEX(Data!$A:$DP,,MATCH(F$4,Data!$A$1:$DP$1,0)),Data!$A:$A,$E28)</f>
        <v>5295.7380000000003</v>
      </c>
      <c r="G28" s="31">
        <f>SUMIFS(INDEX(Data!$A:$DP,,MATCH(G$4,Data!$A$1:$DP$1,0)),Data!$A:$A,$E28)</f>
        <v>5295.7380000000003</v>
      </c>
      <c r="H28" s="31">
        <f>SUMIFS(INDEX(Data!$A:$DP,,MATCH(H$4,Data!$A$1:$DP$1,0)),Data!$A:$A,$E28)</f>
        <v>5295.7380000000003</v>
      </c>
      <c r="I28" s="31">
        <f>SUMIFS(INDEX(Data!$A:$DP,,MATCH(I$4,Data!$A$1:$DP$1,0)),Data!$A:$A,$E28)</f>
        <v>5295.7380000000003</v>
      </c>
      <c r="J28" s="31">
        <f>SUMIFS(INDEX(Data!$A:$DP,,MATCH(J$4,Data!$A$1:$DP$1,0)),Data!$A:$A,$E28)</f>
        <v>5295.7380000000003</v>
      </c>
      <c r="K28" s="31">
        <f>SUMIFS(INDEX(Data!$A:$DP,,MATCH(K$4,Data!$A$1:$DP$1,0)),Data!$A:$A,$E28)</f>
        <v>5295.7380000000003</v>
      </c>
      <c r="L28" s="31">
        <f>SUMIFS(INDEX(Data!$A:$DP,,MATCH(L$4,Data!$A$1:$DP$1,0)),Data!$A:$A,$E28)</f>
        <v>5295.7380000000003</v>
      </c>
      <c r="M28" s="31">
        <f>SUMIFS(INDEX(Data!$A:$DP,,MATCH(M$4,Data!$A$1:$DP$1,0)),Data!$A:$A,$E28)</f>
        <v>5295.7380000000003</v>
      </c>
      <c r="N28" s="31">
        <f>SUMIFS(INDEX(Data!$A:$DP,,MATCH(N$4,Data!$A$1:$DP$1,0)),Data!$A:$A,$E28)</f>
        <v>5295.7380000000003</v>
      </c>
      <c r="O28" s="31">
        <f>SUMIFS(INDEX(Data!$A:$DP,,MATCH(O$4,Data!$A$1:$DP$1,0)),Data!$A:$A,$E28)</f>
        <v>5295.7380000000003</v>
      </c>
      <c r="P28" s="31">
        <f>SUMIFS(INDEX(Data!$A:$DP,,MATCH(P$4,Data!$A$1:$DP$1,0)),Data!$A:$A,$E28)</f>
        <v>5295.7380000000003</v>
      </c>
      <c r="Q28" s="31">
        <f>SUMIFS(INDEX(Data!$A:$DP,,MATCH(Q$4,Data!$A$1:$DP$1,0)),Data!$A:$A,$E28)</f>
        <v>5295.7380000000003</v>
      </c>
      <c r="R28" s="31">
        <f>SUMIFS(INDEX(Data!$A:$DP,,MATCH(R$4,Data!$A$1:$DP$1,0)),Data!$A:$A,$E28)</f>
        <v>15887.214</v>
      </c>
      <c r="S28" s="31">
        <f>SUMIFS(INDEX(Data!$A:$DP,,MATCH(S$4,Data!$A$1:$DP$1,0)),Data!$A:$A,$E28)</f>
        <v>15887.214</v>
      </c>
      <c r="T28" s="31">
        <f>SUMIFS(INDEX(Data!$A:$DP,,MATCH(T$4,Data!$A$1:$DP$1,0)),Data!$A:$A,$E28)</f>
        <v>15887.214</v>
      </c>
      <c r="U28" s="31">
        <f>SUMIFS(INDEX(Data!$A:$DP,,MATCH(U$4,Data!$A$1:$DP$1,0)),Data!$A:$A,$E28)</f>
        <v>15887.214</v>
      </c>
      <c r="V28" s="32">
        <f>SUMIFS(INDEX(Data!$A:$DP,,MATCH(V$4,Data!$A$1:$DP$1,0)),Data!$A:$A,$E28)</f>
        <v>63548.855999999992</v>
      </c>
      <c r="W28" s="31">
        <f>SUMIFS(INDEX(Data!$A:$DP,,MATCH(W$4,Data!$A$1:$DP$1,0)),Data!$A:$A,$E28)</f>
        <v>5295.7380000000003</v>
      </c>
      <c r="X28" s="31">
        <f>SUMIFS(INDEX(Data!$A:$DP,,MATCH(X$4,Data!$A$1:$DP$1,0)),Data!$A:$A,$E28)</f>
        <v>5295.7380000000003</v>
      </c>
      <c r="Y28" s="31">
        <f>SUMIFS(INDEX(Data!$A:$DP,,MATCH(Y$4,Data!$A$1:$DP$1,0)),Data!$A:$A,$E28)</f>
        <v>5295.7380000000003</v>
      </c>
      <c r="Z28" s="31">
        <f>SUMIFS(INDEX(Data!$A:$DP,,MATCH(Z$4,Data!$A$1:$DP$1,0)),Data!$A:$A,$E28)</f>
        <v>5295.7380000000003</v>
      </c>
      <c r="AA28" s="31">
        <f>SUMIFS(INDEX(Data!$A:$DP,,MATCH(AA$4,Data!$A$1:$DP$1,0)),Data!$A:$A,$E28)</f>
        <v>5295.7380000000003</v>
      </c>
      <c r="AB28" s="31">
        <f>SUMIFS(INDEX(Data!$A:$DP,,MATCH(AB$4,Data!$A$1:$DP$1,0)),Data!$A:$A,$E28)</f>
        <v>5295.7380000000003</v>
      </c>
      <c r="AC28" s="31">
        <f>SUMIFS(INDEX(Data!$A:$DP,,MATCH(AC$4,Data!$A$1:$DP$1,0)),Data!$A:$A,$E28)</f>
        <v>5295.7380000000003</v>
      </c>
      <c r="AD28" s="31">
        <f>SUMIFS(INDEX(Data!$A:$DP,,MATCH(AD$4,Data!$A$1:$DP$1,0)),Data!$A:$A,$E28)</f>
        <v>5295.7380000000003</v>
      </c>
      <c r="AE28" s="31">
        <f>SUMIFS(INDEX(Data!$A:$DP,,MATCH(AE$4,Data!$A$1:$DP$1,0)),Data!$A:$A,$E28)</f>
        <v>5295.7380000000003</v>
      </c>
      <c r="AF28" s="31">
        <f>SUMIFS(INDEX(Data!$A:$DP,,MATCH(AF$4,Data!$A$1:$DP$1,0)),Data!$A:$A,$E28)</f>
        <v>5295.7380000000003</v>
      </c>
      <c r="AG28" s="31">
        <f>SUMIFS(INDEX(Data!$A:$DP,,MATCH(AG$4,Data!$A$1:$DP$1,0)),Data!$A:$A,$E28)</f>
        <v>5295.7380000000003</v>
      </c>
      <c r="AH28" s="31">
        <f>SUMIFS(INDEX(Data!$A:$DP,,MATCH(AH$4,Data!$A$1:$DP$1,0)),Data!$A:$A,$E28)</f>
        <v>5295.7380000000003</v>
      </c>
      <c r="AI28" s="31">
        <f>SUMIFS(INDEX(Data!$A:$DP,,MATCH(AI$4,Data!$A$1:$DP$1,0)),Data!$A:$A,$E28)</f>
        <v>15887.214</v>
      </c>
      <c r="AJ28" s="31">
        <f>SUMIFS(INDEX(Data!$A:$DP,,MATCH(AJ$4,Data!$A$1:$DP$1,0)),Data!$A:$A,$E28)</f>
        <v>15887.214</v>
      </c>
      <c r="AK28" s="31">
        <f>SUMIFS(INDEX(Data!$A:$DP,,MATCH(AK$4,Data!$A$1:$DP$1,0)),Data!$A:$A,$E28)</f>
        <v>15887.214</v>
      </c>
      <c r="AL28" s="31">
        <f>SUMIFS(INDEX(Data!$A:$DP,,MATCH(AL$4,Data!$A$1:$DP$1,0)),Data!$A:$A,$E28)</f>
        <v>15887.214</v>
      </c>
      <c r="AM28" s="32">
        <f>SUMIFS(INDEX(Data!$A:$DP,,MATCH(AM$4,Data!$A$1:$DP$1,0)),Data!$A:$A,$E28)</f>
        <v>63548.855999999992</v>
      </c>
      <c r="AN28" s="31">
        <f>SUMIFS(INDEX(Data!$A:$DP,,MATCH(AN$4,Data!$A$1:$DP$1,0)),Data!$A:$A,$E28)</f>
        <v>5295.7380000000003</v>
      </c>
      <c r="AO28" s="31">
        <f>SUMIFS(INDEX(Data!$A:$DP,,MATCH(AO$4,Data!$A$1:$DP$1,0)),Data!$A:$A,$E28)</f>
        <v>5295.7380000000003</v>
      </c>
      <c r="AP28" s="31">
        <f>SUMIFS(INDEX(Data!$A:$DP,,MATCH(AP$4,Data!$A$1:$DP$1,0)),Data!$A:$A,$E28)</f>
        <v>5295.7380000000003</v>
      </c>
      <c r="AQ28" s="31">
        <f>SUMIFS(INDEX(Data!$A:$DP,,MATCH(AQ$4,Data!$A$1:$DP$1,0)),Data!$A:$A,$E28)</f>
        <v>5295.7380000000003</v>
      </c>
      <c r="AR28" s="31">
        <f>SUMIFS(INDEX(Data!$A:$DP,,MATCH(AR$4,Data!$A$1:$DP$1,0)),Data!$A:$A,$E28)</f>
        <v>5295.7380000000003</v>
      </c>
      <c r="AS28" s="31">
        <f>SUMIFS(INDEX(Data!$A:$DP,,MATCH(AS$4,Data!$A$1:$DP$1,0)),Data!$A:$A,$E28)</f>
        <v>5295.7380000000003</v>
      </c>
      <c r="AT28" s="31">
        <f>SUMIFS(INDEX(Data!$A:$DP,,MATCH(AT$4,Data!$A$1:$DP$1,0)),Data!$A:$A,$E28)</f>
        <v>5295.7380000000003</v>
      </c>
      <c r="AU28" s="31">
        <f>SUMIFS(INDEX(Data!$A:$DP,,MATCH(AU$4,Data!$A$1:$DP$1,0)),Data!$A:$A,$E28)</f>
        <v>5295.7380000000003</v>
      </c>
      <c r="AV28" s="31">
        <f>SUMIFS(INDEX(Data!$A:$DP,,MATCH(AV$4,Data!$A$1:$DP$1,0)),Data!$A:$A,$E28)</f>
        <v>5295.7380000000003</v>
      </c>
      <c r="AW28" s="31">
        <f>SUMIFS(INDEX(Data!$A:$DP,,MATCH(AW$4,Data!$A$1:$DP$1,0)),Data!$A:$A,$E28)</f>
        <v>5295.7380000000003</v>
      </c>
      <c r="AX28" s="31">
        <f>SUMIFS(INDEX(Data!$A:$DP,,MATCH(AX$4,Data!$A$1:$DP$1,0)),Data!$A:$A,$E28)</f>
        <v>5295.7380000000003</v>
      </c>
      <c r="AY28" s="31">
        <f>SUMIFS(INDEX(Data!$A:$DP,,MATCH(AY$4,Data!$A$1:$DP$1,0)),Data!$A:$A,$E28)</f>
        <v>5295.7380000000003</v>
      </c>
      <c r="AZ28" s="31">
        <f>SUMIFS(INDEX(Data!$A:$DP,,MATCH(AZ$4,Data!$A$1:$DP$1,0)),Data!$A:$A,$E28)</f>
        <v>15887.214</v>
      </c>
      <c r="BA28" s="31">
        <f>SUMIFS(INDEX(Data!$A:$DP,,MATCH(BA$4,Data!$A$1:$DP$1,0)),Data!$A:$A,$E28)</f>
        <v>15887.214</v>
      </c>
      <c r="BB28" s="31">
        <f>SUMIFS(INDEX(Data!$A:$DP,,MATCH(BB$4,Data!$A$1:$DP$1,0)),Data!$A:$A,$E28)</f>
        <v>15887.214</v>
      </c>
      <c r="BC28" s="31">
        <f>SUMIFS(INDEX(Data!$A:$DP,,MATCH(BC$4,Data!$A$1:$DP$1,0)),Data!$A:$A,$E28)</f>
        <v>15887.214</v>
      </c>
      <c r="BD28" s="32">
        <f>SUMIFS(INDEX(Data!$A:$DP,,MATCH(BD$4,Data!$A$1:$DP$1,0)),Data!$A:$A,$E28)</f>
        <v>63548.855999999992</v>
      </c>
      <c r="BE28" s="31">
        <f>SUMIFS(INDEX(Data!$A:$DP,,MATCH(BE$4,Data!$A$1:$DP$1,0)),Data!$A:$A,$E28)</f>
        <v>5295.7380000000003</v>
      </c>
      <c r="BF28" s="31">
        <f>SUMIFS(INDEX(Data!$A:$DP,,MATCH(BF$4,Data!$A$1:$DP$1,0)),Data!$A:$A,$E28)</f>
        <v>5295.7380000000003</v>
      </c>
      <c r="BG28" s="31">
        <f>SUMIFS(INDEX(Data!$A:$DP,,MATCH(BG$4,Data!$A$1:$DP$1,0)),Data!$A:$A,$E28)</f>
        <v>5295.7380000000003</v>
      </c>
      <c r="BH28" s="31">
        <f>SUMIFS(INDEX(Data!$A:$DP,,MATCH(BH$4,Data!$A$1:$DP$1,0)),Data!$A:$A,$E28)</f>
        <v>5295.7380000000003</v>
      </c>
      <c r="BI28" s="31">
        <f>SUMIFS(INDEX(Data!$A:$DP,,MATCH(BI$4,Data!$A$1:$DP$1,0)),Data!$A:$A,$E28)</f>
        <v>5295.7380000000003</v>
      </c>
      <c r="BJ28" s="31">
        <f>SUMIFS(INDEX(Data!$A:$DP,,MATCH(BJ$4,Data!$A$1:$DP$1,0)),Data!$A:$A,$E28)</f>
        <v>5295.7380000000003</v>
      </c>
      <c r="BK28" s="31">
        <f>SUMIFS(INDEX(Data!$A:$DP,,MATCH(BK$4,Data!$A$1:$DP$1,0)),Data!$A:$A,$E28)</f>
        <v>5295.7380000000003</v>
      </c>
      <c r="BL28" s="31">
        <f>SUMIFS(INDEX(Data!$A:$DP,,MATCH(BL$4,Data!$A$1:$DP$1,0)),Data!$A:$A,$E28)</f>
        <v>5295.7380000000003</v>
      </c>
      <c r="BM28" s="31">
        <f>SUMIFS(INDEX(Data!$A:$DP,,MATCH(BM$4,Data!$A$1:$DP$1,0)),Data!$A:$A,$E28)</f>
        <v>5295.7380000000003</v>
      </c>
      <c r="BN28" s="31">
        <f>SUMIFS(INDEX(Data!$A:$DP,,MATCH(BN$4,Data!$A$1:$DP$1,0)),Data!$A:$A,$E28)</f>
        <v>5295.7380000000003</v>
      </c>
      <c r="BO28" s="31">
        <f>SUMIFS(INDEX(Data!$A:$DP,,MATCH(BO$4,Data!$A$1:$DP$1,0)),Data!$A:$A,$E28)</f>
        <v>5295.7380000000003</v>
      </c>
      <c r="BP28" s="31">
        <f>SUMIFS(INDEX(Data!$A:$DP,,MATCH(BP$4,Data!$A$1:$DP$1,0)),Data!$A:$A,$E28)</f>
        <v>5295.7380000000003</v>
      </c>
      <c r="BQ28" s="31">
        <f>SUMIFS(INDEX(Data!$A:$DP,,MATCH(BQ$4,Data!$A$1:$DP$1,0)),Data!$A:$A,$E28)</f>
        <v>15887.214</v>
      </c>
      <c r="BR28" s="31">
        <f>SUMIFS(INDEX(Data!$A:$DP,,MATCH(BR$4,Data!$A$1:$DP$1,0)),Data!$A:$A,$E28)</f>
        <v>15887.214</v>
      </c>
      <c r="BS28" s="31">
        <f>SUMIFS(INDEX(Data!$A:$DP,,MATCH(BS$4,Data!$A$1:$DP$1,0)),Data!$A:$A,$E28)</f>
        <v>15887.214</v>
      </c>
      <c r="BT28" s="31">
        <f>SUMIFS(INDEX(Data!$A:$DP,,MATCH(BT$4,Data!$A$1:$DP$1,0)),Data!$A:$A,$E28)</f>
        <v>15887.214</v>
      </c>
      <c r="BU28" s="32">
        <f>SUMIFS(INDEX(Data!$A:$DP,,MATCH(BU$4,Data!$A$1:$DP$1,0)),Data!$A:$A,$E28)</f>
        <v>63548.855999999992</v>
      </c>
      <c r="BV28" s="31">
        <f>SUMIFS(INDEX(Data!$A:$DP,,MATCH(BV$4,Data!$A$1:$DP$1,0)),Data!$A:$A,$E28)</f>
        <v>5295.7380000000003</v>
      </c>
      <c r="BW28" s="31">
        <f>SUMIFS(INDEX(Data!$A:$DP,,MATCH(BW$4,Data!$A$1:$DP$1,0)),Data!$A:$A,$E28)</f>
        <v>5295.7380000000003</v>
      </c>
      <c r="BX28" s="31">
        <f>SUMIFS(INDEX(Data!$A:$DP,,MATCH(BX$4,Data!$A$1:$DP$1,0)),Data!$A:$A,$E28)</f>
        <v>5295.7380000000003</v>
      </c>
      <c r="BY28" s="31">
        <f>SUMIFS(INDEX(Data!$A:$DP,,MATCH(BY$4,Data!$A$1:$DP$1,0)),Data!$A:$A,$E28)</f>
        <v>5295.7380000000003</v>
      </c>
      <c r="BZ28" s="31">
        <f>SUMIFS(INDEX(Data!$A:$DP,,MATCH(BZ$4,Data!$A$1:$DP$1,0)),Data!$A:$A,$E28)</f>
        <v>5295.7380000000003</v>
      </c>
      <c r="CA28" s="31">
        <f>SUMIFS(INDEX(Data!$A:$DP,,MATCH(CA$4,Data!$A$1:$DP$1,0)),Data!$A:$A,$E28)</f>
        <v>5295.7380000000003</v>
      </c>
      <c r="CB28" s="31">
        <f>SUMIFS(INDEX(Data!$A:$DP,,MATCH(CB$4,Data!$A$1:$DP$1,0)),Data!$A:$A,$E28)</f>
        <v>5295.7380000000003</v>
      </c>
      <c r="CC28" s="31">
        <f>SUMIFS(INDEX(Data!$A:$DP,,MATCH(CC$4,Data!$A$1:$DP$1,0)),Data!$A:$A,$E28)</f>
        <v>5295.7380000000003</v>
      </c>
      <c r="CD28" s="31">
        <f>SUMIFS(INDEX(Data!$A:$DP,,MATCH(CD$4,Data!$A$1:$DP$1,0)),Data!$A:$A,$E28)</f>
        <v>5295.7380000000003</v>
      </c>
      <c r="CE28" s="31">
        <f>SUMIFS(INDEX(Data!$A:$DP,,MATCH(CE$4,Data!$A$1:$DP$1,0)),Data!$A:$A,$E28)</f>
        <v>5295.7380000000003</v>
      </c>
      <c r="CF28" s="31">
        <f>SUMIFS(INDEX(Data!$A:$DP,,MATCH(CF$4,Data!$A$1:$DP$1,0)),Data!$A:$A,$E28)</f>
        <v>5295.7380000000003</v>
      </c>
      <c r="CG28" s="31">
        <f>SUMIFS(INDEX(Data!$A:$DP,,MATCH(CG$4,Data!$A$1:$DP$1,0)),Data!$A:$A,$E28)</f>
        <v>5295.7380000000003</v>
      </c>
      <c r="CH28" s="31">
        <f>SUMIFS(INDEX(Data!$A:$DP,,MATCH(CH$4,Data!$A$1:$DP$1,0)),Data!$A:$A,$E28)</f>
        <v>15887.214</v>
      </c>
      <c r="CI28" s="31">
        <f>SUMIFS(INDEX(Data!$A:$DP,,MATCH(CI$4,Data!$A$1:$DP$1,0)),Data!$A:$A,$E28)</f>
        <v>15887.214</v>
      </c>
      <c r="CJ28" s="31">
        <f>SUMIFS(INDEX(Data!$A:$DP,,MATCH(CJ$4,Data!$A$1:$DP$1,0)),Data!$A:$A,$E28)</f>
        <v>15887.214</v>
      </c>
      <c r="CK28" s="31">
        <f>SUMIFS(INDEX(Data!$A:$DP,,MATCH(CK$4,Data!$A$1:$DP$1,0)),Data!$A:$A,$E28)</f>
        <v>15887.214</v>
      </c>
      <c r="CL28" s="32">
        <f>SUMIFS(INDEX(Data!$A:$DP,,MATCH(CL$4,Data!$A$1:$DP$1,0)),Data!$A:$A,$E28)</f>
        <v>63548.855999999992</v>
      </c>
      <c r="CM28" s="31">
        <f>SUMIFS(INDEX(Data!$A:$DP,,MATCH(CM$4,Data!$A$1:$DP$1,0)),Data!$A:$A,$E28)</f>
        <v>5295.7380000000003</v>
      </c>
      <c r="CN28" s="31">
        <f>SUMIFS(INDEX(Data!$A:$DP,,MATCH(CN$4,Data!$A$1:$DP$1,0)),Data!$A:$A,$E28)</f>
        <v>5295.7380000000003</v>
      </c>
      <c r="CO28" s="31">
        <f>SUMIFS(INDEX(Data!$A:$DP,,MATCH(CO$4,Data!$A$1:$DP$1,0)),Data!$A:$A,$E28)</f>
        <v>5295.7380000000003</v>
      </c>
      <c r="CP28" s="31">
        <f>SUMIFS(INDEX(Data!$A:$DP,,MATCH(CP$4,Data!$A$1:$DP$1,0)),Data!$A:$A,$E28)</f>
        <v>5295.7380000000003</v>
      </c>
      <c r="CQ28" s="31">
        <f>SUMIFS(INDEX(Data!$A:$DP,,MATCH(CQ$4,Data!$A$1:$DP$1,0)),Data!$A:$A,$E28)</f>
        <v>5295.7380000000003</v>
      </c>
      <c r="CR28" s="31">
        <f>SUMIFS(INDEX(Data!$A:$DP,,MATCH(CR$4,Data!$A$1:$DP$1,0)),Data!$A:$A,$E28)</f>
        <v>5295.7380000000003</v>
      </c>
      <c r="CS28" s="31">
        <f>SUMIFS(INDEX(Data!$A:$DP,,MATCH(CS$4,Data!$A$1:$DP$1,0)),Data!$A:$A,$E28)</f>
        <v>5295.7380000000003</v>
      </c>
      <c r="CT28" s="31">
        <f>SUMIFS(INDEX(Data!$A:$DP,,MATCH(CT$4,Data!$A$1:$DP$1,0)),Data!$A:$A,$E28)</f>
        <v>5295.7380000000003</v>
      </c>
      <c r="CU28" s="31">
        <f>SUMIFS(INDEX(Data!$A:$DP,,MATCH(CU$4,Data!$A$1:$DP$1,0)),Data!$A:$A,$E28)</f>
        <v>5295.7380000000003</v>
      </c>
      <c r="CV28" s="31">
        <f>SUMIFS(INDEX(Data!$A:$DP,,MATCH(CV$4,Data!$A$1:$DP$1,0)),Data!$A:$A,$E28)</f>
        <v>5295.7380000000003</v>
      </c>
      <c r="CW28" s="31">
        <f>SUMIFS(INDEX(Data!$A:$DP,,MATCH(CW$4,Data!$A$1:$DP$1,0)),Data!$A:$A,$E28)</f>
        <v>5295.7380000000003</v>
      </c>
      <c r="CX28" s="31">
        <f>SUMIFS(INDEX(Data!$A:$DP,,MATCH(CX$4,Data!$A$1:$DP$1,0)),Data!$A:$A,$E28)</f>
        <v>5295.7380000000003</v>
      </c>
      <c r="CY28" s="31">
        <f>SUMIFS(INDEX(Data!$A:$DP,,MATCH(CY$4,Data!$A$1:$DP$1,0)),Data!$A:$A,$E28)</f>
        <v>15887.214</v>
      </c>
      <c r="CZ28" s="31">
        <f>SUMIFS(INDEX(Data!$A:$DP,,MATCH(CZ$4,Data!$A$1:$DP$1,0)),Data!$A:$A,$E28)</f>
        <v>15887.214</v>
      </c>
      <c r="DA28" s="31">
        <f>SUMIFS(INDEX(Data!$A:$DP,,MATCH(DA$4,Data!$A$1:$DP$1,0)),Data!$A:$A,$E28)</f>
        <v>15887.214</v>
      </c>
      <c r="DB28" s="31">
        <f>SUMIFS(INDEX(Data!$A:$DP,,MATCH(DB$4,Data!$A$1:$DP$1,0)),Data!$A:$A,$E28)</f>
        <v>15887.214</v>
      </c>
      <c r="DC28" s="33">
        <f>SUMIFS(INDEX(Data!$A:$DP,,MATCH(DC$4,Data!$A$1:$DP$1,0)),Data!$A:$A,$E28)</f>
        <v>63548.855999999992</v>
      </c>
      <c r="DE28" s="44">
        <f t="shared" si="4"/>
        <v>0</v>
      </c>
      <c r="DF28" s="47">
        <f t="shared" si="1"/>
        <v>0</v>
      </c>
      <c r="DH28" s="39">
        <f>SUMIFS(INDEX(Data!$A:$DP,,MATCH(DH$4,Data!$A$1:$DP$1,0)),Data!$A:$A,$E28)</f>
        <v>15887.214</v>
      </c>
      <c r="DI28" s="32">
        <f>SUMIFS(INDEX(Data!$A:$DP,,MATCH(DI$4,Data!$A$1:$DP$1,0)),Data!$A:$A,$E28)</f>
        <v>15887.214</v>
      </c>
      <c r="DJ28" s="32">
        <f>SUMIFS(INDEX(Data!$A:$DP,,MATCH(DJ$4,Data!$A$1:$DP$1,0)),Data!$A:$A,$E28)</f>
        <v>15887.214</v>
      </c>
      <c r="DK28" s="32">
        <f>SUMIFS(INDEX(Data!$A:$DP,,MATCH(DK$4,Data!$A$1:$DP$1,0)),Data!$A:$A,$E28)</f>
        <v>15887.214</v>
      </c>
      <c r="DL28" s="32">
        <f>SUMIFS(INDEX(Data!$A:$DP,,MATCH(DL$4,Data!$A$1:$DP$1,0)),Data!$A:$A,$E28)</f>
        <v>15887.214</v>
      </c>
      <c r="DM28" s="33">
        <f>SUMIFS(INDEX(Data!$A:$DP,,MATCH(DM$4,Data!$A$1:$DP$1,0)),Data!$A:$A,$E28)</f>
        <v>15887.214</v>
      </c>
      <c r="DO28" s="44">
        <f t="shared" si="5"/>
        <v>0</v>
      </c>
      <c r="DP28" s="47">
        <f t="shared" si="3"/>
        <v>0</v>
      </c>
    </row>
    <row r="29" spans="5:120" s="19" customFormat="1" ht="23.25" customHeight="1" x14ac:dyDescent="0.2">
      <c r="E29" s="58" t="str">
        <f>Lists!B53</f>
        <v>Number of FTEs</v>
      </c>
      <c r="F29" s="34">
        <f>SUMIFS(INDEX(Data!$A:$DP,,MATCH(F$4,Data!$A$1:$DP$1,0)),Data!$A:$A,$E29)</f>
        <v>62</v>
      </c>
      <c r="G29" s="34">
        <f>SUMIFS(INDEX(Data!$A:$DP,,MATCH(G$4,Data!$A$1:$DP$1,0)),Data!$A:$A,$E29)</f>
        <v>62</v>
      </c>
      <c r="H29" s="34">
        <f>SUMIFS(INDEX(Data!$A:$DP,,MATCH(H$4,Data!$A$1:$DP$1,0)),Data!$A:$A,$E29)</f>
        <v>62</v>
      </c>
      <c r="I29" s="34">
        <f>SUMIFS(INDEX(Data!$A:$DP,,MATCH(I$4,Data!$A$1:$DP$1,0)),Data!$A:$A,$E29)</f>
        <v>62</v>
      </c>
      <c r="J29" s="34">
        <f>SUMIFS(INDEX(Data!$A:$DP,,MATCH(J$4,Data!$A$1:$DP$1,0)),Data!$A:$A,$E29)</f>
        <v>62</v>
      </c>
      <c r="K29" s="34">
        <f>SUMIFS(INDEX(Data!$A:$DP,,MATCH(K$4,Data!$A$1:$DP$1,0)),Data!$A:$A,$E29)</f>
        <v>62</v>
      </c>
      <c r="L29" s="34">
        <f>SUMIFS(INDEX(Data!$A:$DP,,MATCH(L$4,Data!$A$1:$DP$1,0)),Data!$A:$A,$E29)</f>
        <v>62</v>
      </c>
      <c r="M29" s="34">
        <f>SUMIFS(INDEX(Data!$A:$DP,,MATCH(M$4,Data!$A$1:$DP$1,0)),Data!$A:$A,$E29)</f>
        <v>62</v>
      </c>
      <c r="N29" s="34">
        <f>SUMIFS(INDEX(Data!$A:$DP,,MATCH(N$4,Data!$A$1:$DP$1,0)),Data!$A:$A,$E29)</f>
        <v>62</v>
      </c>
      <c r="O29" s="34">
        <f>SUMIFS(INDEX(Data!$A:$DP,,MATCH(O$4,Data!$A$1:$DP$1,0)),Data!$A:$A,$E29)</f>
        <v>62</v>
      </c>
      <c r="P29" s="34">
        <f>SUMIFS(INDEX(Data!$A:$DP,,MATCH(P$4,Data!$A$1:$DP$1,0)),Data!$A:$A,$E29)</f>
        <v>62</v>
      </c>
      <c r="Q29" s="34">
        <f>SUMIFS(INDEX(Data!$A:$DP,,MATCH(Q$4,Data!$A$1:$DP$1,0)),Data!$A:$A,$E29)</f>
        <v>62</v>
      </c>
      <c r="R29" s="34">
        <f>SUMIFS(INDEX(Data!$A:$DP,,MATCH(R$4,Data!$A$1:$DP$1,0)),Data!$A:$A,$E29)</f>
        <v>62</v>
      </c>
      <c r="S29" s="34">
        <f>SUMIFS(INDEX(Data!$A:$DP,,MATCH(S$4,Data!$A$1:$DP$1,0)),Data!$A:$A,$E29)</f>
        <v>62</v>
      </c>
      <c r="T29" s="34">
        <f>SUMIFS(INDEX(Data!$A:$DP,,MATCH(T$4,Data!$A$1:$DP$1,0)),Data!$A:$A,$E29)</f>
        <v>62</v>
      </c>
      <c r="U29" s="34">
        <f>SUMIFS(INDEX(Data!$A:$DP,,MATCH(U$4,Data!$A$1:$DP$1,0)),Data!$A:$A,$E29)</f>
        <v>62</v>
      </c>
      <c r="V29" s="35">
        <f>SUMIFS(INDEX(Data!$A:$DP,,MATCH(V$4,Data!$A$1:$DP$1,0)),Data!$A:$A,$E29)</f>
        <v>62</v>
      </c>
      <c r="W29" s="34">
        <f>SUMIFS(INDEX(Data!$A:$DP,,MATCH(W$4,Data!$A$1:$DP$1,0)),Data!$A:$A,$E29)</f>
        <v>62</v>
      </c>
      <c r="X29" s="34">
        <f>SUMIFS(INDEX(Data!$A:$DP,,MATCH(X$4,Data!$A$1:$DP$1,0)),Data!$A:$A,$E29)</f>
        <v>62</v>
      </c>
      <c r="Y29" s="34">
        <f>SUMIFS(INDEX(Data!$A:$DP,,MATCH(Y$4,Data!$A$1:$DP$1,0)),Data!$A:$A,$E29)</f>
        <v>62</v>
      </c>
      <c r="Z29" s="34">
        <f>SUMIFS(INDEX(Data!$A:$DP,,MATCH(Z$4,Data!$A$1:$DP$1,0)),Data!$A:$A,$E29)</f>
        <v>62</v>
      </c>
      <c r="AA29" s="34">
        <f>SUMIFS(INDEX(Data!$A:$DP,,MATCH(AA$4,Data!$A$1:$DP$1,0)),Data!$A:$A,$E29)</f>
        <v>62</v>
      </c>
      <c r="AB29" s="34">
        <f>SUMIFS(INDEX(Data!$A:$DP,,MATCH(AB$4,Data!$A$1:$DP$1,0)),Data!$A:$A,$E29)</f>
        <v>62</v>
      </c>
      <c r="AC29" s="34">
        <f>SUMIFS(INDEX(Data!$A:$DP,,MATCH(AC$4,Data!$A$1:$DP$1,0)),Data!$A:$A,$E29)</f>
        <v>62</v>
      </c>
      <c r="AD29" s="34">
        <f>SUMIFS(INDEX(Data!$A:$DP,,MATCH(AD$4,Data!$A$1:$DP$1,0)),Data!$A:$A,$E29)</f>
        <v>62</v>
      </c>
      <c r="AE29" s="34">
        <f>SUMIFS(INDEX(Data!$A:$DP,,MATCH(AE$4,Data!$A$1:$DP$1,0)),Data!$A:$A,$E29)</f>
        <v>62</v>
      </c>
      <c r="AF29" s="34">
        <f>SUMIFS(INDEX(Data!$A:$DP,,MATCH(AF$4,Data!$A$1:$DP$1,0)),Data!$A:$A,$E29)</f>
        <v>62</v>
      </c>
      <c r="AG29" s="34">
        <f>SUMIFS(INDEX(Data!$A:$DP,,MATCH(AG$4,Data!$A$1:$DP$1,0)),Data!$A:$A,$E29)</f>
        <v>62</v>
      </c>
      <c r="AH29" s="34">
        <f>SUMIFS(INDEX(Data!$A:$DP,,MATCH(AH$4,Data!$A$1:$DP$1,0)),Data!$A:$A,$E29)</f>
        <v>62</v>
      </c>
      <c r="AI29" s="34">
        <f>SUMIFS(INDEX(Data!$A:$DP,,MATCH(AI$4,Data!$A$1:$DP$1,0)),Data!$A:$A,$E29)</f>
        <v>62</v>
      </c>
      <c r="AJ29" s="34">
        <f>SUMIFS(INDEX(Data!$A:$DP,,MATCH(AJ$4,Data!$A$1:$DP$1,0)),Data!$A:$A,$E29)</f>
        <v>62</v>
      </c>
      <c r="AK29" s="34">
        <f>SUMIFS(INDEX(Data!$A:$DP,,MATCH(AK$4,Data!$A$1:$DP$1,0)),Data!$A:$A,$E29)</f>
        <v>62</v>
      </c>
      <c r="AL29" s="34">
        <f>SUMIFS(INDEX(Data!$A:$DP,,MATCH(AL$4,Data!$A$1:$DP$1,0)),Data!$A:$A,$E29)</f>
        <v>62</v>
      </c>
      <c r="AM29" s="35">
        <f>SUMIFS(INDEX(Data!$A:$DP,,MATCH(AM$4,Data!$A$1:$DP$1,0)),Data!$A:$A,$E29)</f>
        <v>62</v>
      </c>
      <c r="AN29" s="34">
        <f>SUMIFS(INDEX(Data!$A:$DP,,MATCH(AN$4,Data!$A$1:$DP$1,0)),Data!$A:$A,$E29)</f>
        <v>62</v>
      </c>
      <c r="AO29" s="34">
        <f>SUMIFS(INDEX(Data!$A:$DP,,MATCH(AO$4,Data!$A$1:$DP$1,0)),Data!$A:$A,$E29)</f>
        <v>62</v>
      </c>
      <c r="AP29" s="34">
        <f>SUMIFS(INDEX(Data!$A:$DP,,MATCH(AP$4,Data!$A$1:$DP$1,0)),Data!$A:$A,$E29)</f>
        <v>62</v>
      </c>
      <c r="AQ29" s="34">
        <f>SUMIFS(INDEX(Data!$A:$DP,,MATCH(AQ$4,Data!$A$1:$DP$1,0)),Data!$A:$A,$E29)</f>
        <v>62</v>
      </c>
      <c r="AR29" s="34">
        <f>SUMIFS(INDEX(Data!$A:$DP,,MATCH(AR$4,Data!$A$1:$DP$1,0)),Data!$A:$A,$E29)</f>
        <v>62</v>
      </c>
      <c r="AS29" s="34">
        <f>SUMIFS(INDEX(Data!$A:$DP,,MATCH(AS$4,Data!$A$1:$DP$1,0)),Data!$A:$A,$E29)</f>
        <v>62</v>
      </c>
      <c r="AT29" s="34">
        <f>SUMIFS(INDEX(Data!$A:$DP,,MATCH(AT$4,Data!$A$1:$DP$1,0)),Data!$A:$A,$E29)</f>
        <v>62</v>
      </c>
      <c r="AU29" s="34">
        <f>SUMIFS(INDEX(Data!$A:$DP,,MATCH(AU$4,Data!$A$1:$DP$1,0)),Data!$A:$A,$E29)</f>
        <v>62</v>
      </c>
      <c r="AV29" s="34">
        <f>SUMIFS(INDEX(Data!$A:$DP,,MATCH(AV$4,Data!$A$1:$DP$1,0)),Data!$A:$A,$E29)</f>
        <v>62</v>
      </c>
      <c r="AW29" s="34">
        <f>SUMIFS(INDEX(Data!$A:$DP,,MATCH(AW$4,Data!$A$1:$DP$1,0)),Data!$A:$A,$E29)</f>
        <v>62</v>
      </c>
      <c r="AX29" s="34">
        <f>SUMIFS(INDEX(Data!$A:$DP,,MATCH(AX$4,Data!$A$1:$DP$1,0)),Data!$A:$A,$E29)</f>
        <v>62</v>
      </c>
      <c r="AY29" s="34">
        <f>SUMIFS(INDEX(Data!$A:$DP,,MATCH(AY$4,Data!$A$1:$DP$1,0)),Data!$A:$A,$E29)</f>
        <v>62</v>
      </c>
      <c r="AZ29" s="34">
        <f>SUMIFS(INDEX(Data!$A:$DP,,MATCH(AZ$4,Data!$A$1:$DP$1,0)),Data!$A:$A,$E29)</f>
        <v>62</v>
      </c>
      <c r="BA29" s="34">
        <f>SUMIFS(INDEX(Data!$A:$DP,,MATCH(BA$4,Data!$A$1:$DP$1,0)),Data!$A:$A,$E29)</f>
        <v>62</v>
      </c>
      <c r="BB29" s="34">
        <f>SUMIFS(INDEX(Data!$A:$DP,,MATCH(BB$4,Data!$A$1:$DP$1,0)),Data!$A:$A,$E29)</f>
        <v>62</v>
      </c>
      <c r="BC29" s="34">
        <f>SUMIFS(INDEX(Data!$A:$DP,,MATCH(BC$4,Data!$A$1:$DP$1,0)),Data!$A:$A,$E29)</f>
        <v>62</v>
      </c>
      <c r="BD29" s="35">
        <f>SUMIFS(INDEX(Data!$A:$DP,,MATCH(BD$4,Data!$A$1:$DP$1,0)),Data!$A:$A,$E29)</f>
        <v>62</v>
      </c>
      <c r="BE29" s="34">
        <f>SUMIFS(INDEX(Data!$A:$DP,,MATCH(BE$4,Data!$A$1:$DP$1,0)),Data!$A:$A,$E29)</f>
        <v>62</v>
      </c>
      <c r="BF29" s="34">
        <f>SUMIFS(INDEX(Data!$A:$DP,,MATCH(BF$4,Data!$A$1:$DP$1,0)),Data!$A:$A,$E29)</f>
        <v>62</v>
      </c>
      <c r="BG29" s="34">
        <f>SUMIFS(INDEX(Data!$A:$DP,,MATCH(BG$4,Data!$A$1:$DP$1,0)),Data!$A:$A,$E29)</f>
        <v>62</v>
      </c>
      <c r="BH29" s="34">
        <f>SUMIFS(INDEX(Data!$A:$DP,,MATCH(BH$4,Data!$A$1:$DP$1,0)),Data!$A:$A,$E29)</f>
        <v>62</v>
      </c>
      <c r="BI29" s="34">
        <f>SUMIFS(INDEX(Data!$A:$DP,,MATCH(BI$4,Data!$A$1:$DP$1,0)),Data!$A:$A,$E29)</f>
        <v>62</v>
      </c>
      <c r="BJ29" s="34">
        <f>SUMIFS(INDEX(Data!$A:$DP,,MATCH(BJ$4,Data!$A$1:$DP$1,0)),Data!$A:$A,$E29)</f>
        <v>62</v>
      </c>
      <c r="BK29" s="34">
        <f>SUMIFS(INDEX(Data!$A:$DP,,MATCH(BK$4,Data!$A$1:$DP$1,0)),Data!$A:$A,$E29)</f>
        <v>62</v>
      </c>
      <c r="BL29" s="34">
        <f>SUMIFS(INDEX(Data!$A:$DP,,MATCH(BL$4,Data!$A$1:$DP$1,0)),Data!$A:$A,$E29)</f>
        <v>62</v>
      </c>
      <c r="BM29" s="34">
        <f>SUMIFS(INDEX(Data!$A:$DP,,MATCH(BM$4,Data!$A$1:$DP$1,0)),Data!$A:$A,$E29)</f>
        <v>62</v>
      </c>
      <c r="BN29" s="34">
        <f>SUMIFS(INDEX(Data!$A:$DP,,MATCH(BN$4,Data!$A$1:$DP$1,0)),Data!$A:$A,$E29)</f>
        <v>62</v>
      </c>
      <c r="BO29" s="34">
        <f>SUMIFS(INDEX(Data!$A:$DP,,MATCH(BO$4,Data!$A$1:$DP$1,0)),Data!$A:$A,$E29)</f>
        <v>62</v>
      </c>
      <c r="BP29" s="34">
        <f>SUMIFS(INDEX(Data!$A:$DP,,MATCH(BP$4,Data!$A$1:$DP$1,0)),Data!$A:$A,$E29)</f>
        <v>62</v>
      </c>
      <c r="BQ29" s="34">
        <f>SUMIFS(INDEX(Data!$A:$DP,,MATCH(BQ$4,Data!$A$1:$DP$1,0)),Data!$A:$A,$E29)</f>
        <v>62</v>
      </c>
      <c r="BR29" s="34">
        <f>SUMIFS(INDEX(Data!$A:$DP,,MATCH(BR$4,Data!$A$1:$DP$1,0)),Data!$A:$A,$E29)</f>
        <v>62</v>
      </c>
      <c r="BS29" s="34">
        <f>SUMIFS(INDEX(Data!$A:$DP,,MATCH(BS$4,Data!$A$1:$DP$1,0)),Data!$A:$A,$E29)</f>
        <v>62</v>
      </c>
      <c r="BT29" s="34">
        <f>SUMIFS(INDEX(Data!$A:$DP,,MATCH(BT$4,Data!$A$1:$DP$1,0)),Data!$A:$A,$E29)</f>
        <v>62</v>
      </c>
      <c r="BU29" s="35">
        <f>SUMIFS(INDEX(Data!$A:$DP,,MATCH(BU$4,Data!$A$1:$DP$1,0)),Data!$A:$A,$E29)</f>
        <v>62</v>
      </c>
      <c r="BV29" s="34">
        <f>SUMIFS(INDEX(Data!$A:$DP,,MATCH(BV$4,Data!$A$1:$DP$1,0)),Data!$A:$A,$E29)</f>
        <v>62</v>
      </c>
      <c r="BW29" s="34">
        <f>SUMIFS(INDEX(Data!$A:$DP,,MATCH(BW$4,Data!$A$1:$DP$1,0)),Data!$A:$A,$E29)</f>
        <v>62</v>
      </c>
      <c r="BX29" s="34">
        <f>SUMIFS(INDEX(Data!$A:$DP,,MATCH(BX$4,Data!$A$1:$DP$1,0)),Data!$A:$A,$E29)</f>
        <v>62</v>
      </c>
      <c r="BY29" s="34">
        <f>SUMIFS(INDEX(Data!$A:$DP,,MATCH(BY$4,Data!$A$1:$DP$1,0)),Data!$A:$A,$E29)</f>
        <v>62</v>
      </c>
      <c r="BZ29" s="34">
        <f>SUMIFS(INDEX(Data!$A:$DP,,MATCH(BZ$4,Data!$A$1:$DP$1,0)),Data!$A:$A,$E29)</f>
        <v>62</v>
      </c>
      <c r="CA29" s="34">
        <f>SUMIFS(INDEX(Data!$A:$DP,,MATCH(CA$4,Data!$A$1:$DP$1,0)),Data!$A:$A,$E29)</f>
        <v>62</v>
      </c>
      <c r="CB29" s="34">
        <f>SUMIFS(INDEX(Data!$A:$DP,,MATCH(CB$4,Data!$A$1:$DP$1,0)),Data!$A:$A,$E29)</f>
        <v>62</v>
      </c>
      <c r="CC29" s="34">
        <f>SUMIFS(INDEX(Data!$A:$DP,,MATCH(CC$4,Data!$A$1:$DP$1,0)),Data!$A:$A,$E29)</f>
        <v>62</v>
      </c>
      <c r="CD29" s="34">
        <f>SUMIFS(INDEX(Data!$A:$DP,,MATCH(CD$4,Data!$A$1:$DP$1,0)),Data!$A:$A,$E29)</f>
        <v>62</v>
      </c>
      <c r="CE29" s="34">
        <f>SUMIFS(INDEX(Data!$A:$DP,,MATCH(CE$4,Data!$A$1:$DP$1,0)),Data!$A:$A,$E29)</f>
        <v>62</v>
      </c>
      <c r="CF29" s="34">
        <f>SUMIFS(INDEX(Data!$A:$DP,,MATCH(CF$4,Data!$A$1:$DP$1,0)),Data!$A:$A,$E29)</f>
        <v>62</v>
      </c>
      <c r="CG29" s="34">
        <f>SUMIFS(INDEX(Data!$A:$DP,,MATCH(CG$4,Data!$A$1:$DP$1,0)),Data!$A:$A,$E29)</f>
        <v>62</v>
      </c>
      <c r="CH29" s="34">
        <f>SUMIFS(INDEX(Data!$A:$DP,,MATCH(CH$4,Data!$A$1:$DP$1,0)),Data!$A:$A,$E29)</f>
        <v>62</v>
      </c>
      <c r="CI29" s="34">
        <f>SUMIFS(INDEX(Data!$A:$DP,,MATCH(CI$4,Data!$A$1:$DP$1,0)),Data!$A:$A,$E29)</f>
        <v>62</v>
      </c>
      <c r="CJ29" s="34">
        <f>SUMIFS(INDEX(Data!$A:$DP,,MATCH(CJ$4,Data!$A$1:$DP$1,0)),Data!$A:$A,$E29)</f>
        <v>62</v>
      </c>
      <c r="CK29" s="34">
        <f>SUMIFS(INDEX(Data!$A:$DP,,MATCH(CK$4,Data!$A$1:$DP$1,0)),Data!$A:$A,$E29)</f>
        <v>62</v>
      </c>
      <c r="CL29" s="35">
        <f>SUMIFS(INDEX(Data!$A:$DP,,MATCH(CL$4,Data!$A$1:$DP$1,0)),Data!$A:$A,$E29)</f>
        <v>62</v>
      </c>
      <c r="CM29" s="34">
        <f>SUMIFS(INDEX(Data!$A:$DP,,MATCH(CM$4,Data!$A$1:$DP$1,0)),Data!$A:$A,$E29)</f>
        <v>62</v>
      </c>
      <c r="CN29" s="34">
        <f>SUMIFS(INDEX(Data!$A:$DP,,MATCH(CN$4,Data!$A$1:$DP$1,0)),Data!$A:$A,$E29)</f>
        <v>62</v>
      </c>
      <c r="CO29" s="34">
        <f>SUMIFS(INDEX(Data!$A:$DP,,MATCH(CO$4,Data!$A$1:$DP$1,0)),Data!$A:$A,$E29)</f>
        <v>62</v>
      </c>
      <c r="CP29" s="34">
        <f>SUMIFS(INDEX(Data!$A:$DP,,MATCH(CP$4,Data!$A$1:$DP$1,0)),Data!$A:$A,$E29)</f>
        <v>62</v>
      </c>
      <c r="CQ29" s="34">
        <f>SUMIFS(INDEX(Data!$A:$DP,,MATCH(CQ$4,Data!$A$1:$DP$1,0)),Data!$A:$A,$E29)</f>
        <v>62</v>
      </c>
      <c r="CR29" s="34">
        <f>SUMIFS(INDEX(Data!$A:$DP,,MATCH(CR$4,Data!$A$1:$DP$1,0)),Data!$A:$A,$E29)</f>
        <v>62</v>
      </c>
      <c r="CS29" s="34">
        <f>SUMIFS(INDEX(Data!$A:$DP,,MATCH(CS$4,Data!$A$1:$DP$1,0)),Data!$A:$A,$E29)</f>
        <v>62</v>
      </c>
      <c r="CT29" s="34">
        <f>SUMIFS(INDEX(Data!$A:$DP,,MATCH(CT$4,Data!$A$1:$DP$1,0)),Data!$A:$A,$E29)</f>
        <v>62</v>
      </c>
      <c r="CU29" s="34">
        <f>SUMIFS(INDEX(Data!$A:$DP,,MATCH(CU$4,Data!$A$1:$DP$1,0)),Data!$A:$A,$E29)</f>
        <v>62</v>
      </c>
      <c r="CV29" s="34">
        <f>SUMIFS(INDEX(Data!$A:$DP,,MATCH(CV$4,Data!$A$1:$DP$1,0)),Data!$A:$A,$E29)</f>
        <v>62</v>
      </c>
      <c r="CW29" s="34">
        <f>SUMIFS(INDEX(Data!$A:$DP,,MATCH(CW$4,Data!$A$1:$DP$1,0)),Data!$A:$A,$E29)</f>
        <v>62</v>
      </c>
      <c r="CX29" s="34">
        <f>SUMIFS(INDEX(Data!$A:$DP,,MATCH(CX$4,Data!$A$1:$DP$1,0)),Data!$A:$A,$E29)</f>
        <v>62</v>
      </c>
      <c r="CY29" s="34">
        <f>SUMIFS(INDEX(Data!$A:$DP,,MATCH(CY$4,Data!$A$1:$DP$1,0)),Data!$A:$A,$E29)</f>
        <v>62</v>
      </c>
      <c r="CZ29" s="34">
        <f>SUMIFS(INDEX(Data!$A:$DP,,MATCH(CZ$4,Data!$A$1:$DP$1,0)),Data!$A:$A,$E29)</f>
        <v>62</v>
      </c>
      <c r="DA29" s="34">
        <f>SUMIFS(INDEX(Data!$A:$DP,,MATCH(DA$4,Data!$A$1:$DP$1,0)),Data!$A:$A,$E29)</f>
        <v>62</v>
      </c>
      <c r="DB29" s="34">
        <f>SUMIFS(INDEX(Data!$A:$DP,,MATCH(DB$4,Data!$A$1:$DP$1,0)),Data!$A:$A,$E29)</f>
        <v>62</v>
      </c>
      <c r="DC29" s="36">
        <f>SUMIFS(INDEX(Data!$A:$DP,,MATCH(DC$4,Data!$A$1:$DP$1,0)),Data!$A:$A,$E29)</f>
        <v>62</v>
      </c>
      <c r="DE29" s="45">
        <f t="shared" si="4"/>
        <v>0</v>
      </c>
      <c r="DF29" s="48">
        <f t="shared" si="1"/>
        <v>0</v>
      </c>
      <c r="DH29" s="40">
        <f>SUMIFS(INDEX(Data!$A:$DP,,MATCH(DH$4,Data!$A$1:$DP$1,0)),Data!$A:$A,$E29)</f>
        <v>62</v>
      </c>
      <c r="DI29" s="35">
        <f>SUMIFS(INDEX(Data!$A:$DP,,MATCH(DI$4,Data!$A$1:$DP$1,0)),Data!$A:$A,$E29)</f>
        <v>62</v>
      </c>
      <c r="DJ29" s="35">
        <f>SUMIFS(INDEX(Data!$A:$DP,,MATCH(DJ$4,Data!$A$1:$DP$1,0)),Data!$A:$A,$E29)</f>
        <v>62</v>
      </c>
      <c r="DK29" s="35">
        <f>SUMIFS(INDEX(Data!$A:$DP,,MATCH(DK$4,Data!$A$1:$DP$1,0)),Data!$A:$A,$E29)</f>
        <v>62</v>
      </c>
      <c r="DL29" s="35">
        <f>SUMIFS(INDEX(Data!$A:$DP,,MATCH(DL$4,Data!$A$1:$DP$1,0)),Data!$A:$A,$E29)</f>
        <v>62</v>
      </c>
      <c r="DM29" s="36">
        <f>SUMIFS(INDEX(Data!$A:$DP,,MATCH(DM$4,Data!$A$1:$DP$1,0)),Data!$A:$A,$E29)</f>
        <v>62</v>
      </c>
      <c r="DO29" s="45">
        <f t="shared" si="5"/>
        <v>0</v>
      </c>
      <c r="DP29" s="48">
        <f t="shared" si="3"/>
        <v>0</v>
      </c>
    </row>
  </sheetData>
  <mergeCells count="2">
    <mergeCell ref="DE4:DF4"/>
    <mergeCell ref="DO4:DP4"/>
  </mergeCells>
  <dataValidations disablePrompts="1" count="2">
    <dataValidation type="list" allowBlank="1" showInputMessage="1" showErrorMessage="1" sqref="DO2:DP2" xr:uid="{11E514CA-AD72-4400-BA0D-3431AAB08C8E}">
      <formula1>$DH$4:$DM$4</formula1>
    </dataValidation>
    <dataValidation type="list" allowBlank="1" showInputMessage="1" showErrorMessage="1" sqref="DE2:DF2" xr:uid="{0234F0C2-52FF-45F8-918C-73A5F962F7E3}">
      <formula1>$F$4:$DC$4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8D33A-8B9F-4909-8C72-2609AF9B885D}">
  <sheetPr>
    <tabColor rgb="FF1966FF"/>
  </sheetPr>
  <dimension ref="B3:H20"/>
  <sheetViews>
    <sheetView showGridLines="0" zoomScale="90" zoomScaleNormal="90" workbookViewId="0">
      <selection activeCell="D20" sqref="D20"/>
    </sheetView>
  </sheetViews>
  <sheetFormatPr baseColWidth="10" defaultColWidth="9.1640625" defaultRowHeight="13" x14ac:dyDescent="0.15"/>
  <cols>
    <col min="1" max="1" width="9.1640625" style="1"/>
    <col min="2" max="2" width="17.83203125" style="1" bestFit="1" customWidth="1"/>
    <col min="3" max="3" width="16" style="1" bestFit="1" customWidth="1"/>
    <col min="4" max="4" width="16.83203125" style="1" bestFit="1" customWidth="1"/>
    <col min="5" max="5" width="16" style="1" bestFit="1" customWidth="1"/>
    <col min="6" max="7" width="17" style="1" bestFit="1" customWidth="1"/>
    <col min="8" max="8" width="16.83203125" style="1" bestFit="1" customWidth="1"/>
    <col min="9" max="16384" width="9.1640625" style="1"/>
  </cols>
  <sheetData>
    <row r="3" spans="2:8" x14ac:dyDescent="0.15">
      <c r="B3" s="62"/>
      <c r="C3" s="63" t="s">
        <v>201</v>
      </c>
      <c r="D3" s="64"/>
      <c r="E3" s="64"/>
      <c r="F3" s="64"/>
      <c r="G3" s="64"/>
      <c r="H3" s="65"/>
    </row>
    <row r="4" spans="2:8" x14ac:dyDescent="0.15">
      <c r="B4" s="80" t="s">
        <v>177</v>
      </c>
      <c r="C4" s="80" t="s">
        <v>206</v>
      </c>
      <c r="D4" s="81" t="s">
        <v>205</v>
      </c>
      <c r="E4" s="81" t="s">
        <v>204</v>
      </c>
      <c r="F4" s="81" t="s">
        <v>203</v>
      </c>
      <c r="G4" s="81" t="s">
        <v>202</v>
      </c>
      <c r="H4" s="82" t="s">
        <v>200</v>
      </c>
    </row>
    <row r="5" spans="2:8" x14ac:dyDescent="0.15">
      <c r="B5" s="62" t="s">
        <v>178</v>
      </c>
      <c r="C5" s="66">
        <v>2672930.1749999998</v>
      </c>
      <c r="D5" s="67">
        <v>2919040.2562499996</v>
      </c>
      <c r="E5" s="67">
        <v>3005934.2608499997</v>
      </c>
      <c r="F5" s="67">
        <v>3186717.9735329994</v>
      </c>
      <c r="G5" s="67">
        <v>3186717.9735329994</v>
      </c>
      <c r="H5" s="68">
        <v>3768465.6047370294</v>
      </c>
    </row>
    <row r="6" spans="2:8" x14ac:dyDescent="0.15">
      <c r="B6" s="76" t="s">
        <v>180</v>
      </c>
      <c r="C6" s="70">
        <v>40093.952625000005</v>
      </c>
      <c r="D6" s="11">
        <v>58380.805124999999</v>
      </c>
      <c r="E6" s="11">
        <v>60118.685216999991</v>
      </c>
      <c r="F6" s="11">
        <v>63734.359470660005</v>
      </c>
      <c r="G6" s="11">
        <v>63734.359470660005</v>
      </c>
      <c r="H6" s="71">
        <v>75369.312094740599</v>
      </c>
    </row>
    <row r="7" spans="2:8" x14ac:dyDescent="0.15">
      <c r="B7" s="76" t="s">
        <v>181</v>
      </c>
      <c r="C7" s="70">
        <v>133646.50875000004</v>
      </c>
      <c r="D7" s="11">
        <v>145952.01281249998</v>
      </c>
      <c r="E7" s="11">
        <v>150296.71304249993</v>
      </c>
      <c r="F7" s="11">
        <v>159335.89867664999</v>
      </c>
      <c r="G7" s="11">
        <v>159335.89867664999</v>
      </c>
      <c r="H7" s="71">
        <v>188423.28023685151</v>
      </c>
    </row>
    <row r="8" spans="2:8" x14ac:dyDescent="0.15">
      <c r="B8" s="76" t="s">
        <v>182</v>
      </c>
      <c r="C8" s="70">
        <v>21383.441399999996</v>
      </c>
      <c r="D8" s="11">
        <v>23352.322050000006</v>
      </c>
      <c r="E8" s="11">
        <v>24047.474086800001</v>
      </c>
      <c r="F8" s="11">
        <v>25493.743788263993</v>
      </c>
      <c r="G8" s="11">
        <v>25493.743788263993</v>
      </c>
      <c r="H8" s="71">
        <v>30147.724837896236</v>
      </c>
    </row>
    <row r="9" spans="2:8" x14ac:dyDescent="0.15">
      <c r="B9" s="77" t="s">
        <v>184</v>
      </c>
      <c r="C9" s="78">
        <v>2477806.2722249995</v>
      </c>
      <c r="D9" s="60">
        <v>2691355.1162625006</v>
      </c>
      <c r="E9" s="60">
        <v>2771471.3885037</v>
      </c>
      <c r="F9" s="60">
        <v>2938153.9715974261</v>
      </c>
      <c r="G9" s="60">
        <v>2938153.9715974261</v>
      </c>
      <c r="H9" s="79">
        <v>3474525.2875675415</v>
      </c>
    </row>
    <row r="10" spans="2:8" x14ac:dyDescent="0.15">
      <c r="B10" s="69" t="s">
        <v>183</v>
      </c>
      <c r="C10" s="70">
        <v>400939.52625000005</v>
      </c>
      <c r="D10" s="11">
        <v>437856.03843750001</v>
      </c>
      <c r="E10" s="11">
        <v>450890.13912749989</v>
      </c>
      <c r="F10" s="11">
        <v>478007.69602994999</v>
      </c>
      <c r="G10" s="11">
        <v>478007.69602994999</v>
      </c>
      <c r="H10" s="71">
        <v>565269.8407105545</v>
      </c>
    </row>
    <row r="11" spans="2:8" x14ac:dyDescent="0.15">
      <c r="B11" s="77" t="s">
        <v>189</v>
      </c>
      <c r="C11" s="78">
        <v>2076866.7459749994</v>
      </c>
      <c r="D11" s="60">
        <v>2253499.0778249996</v>
      </c>
      <c r="E11" s="60">
        <v>2320581.2493761997</v>
      </c>
      <c r="F11" s="60">
        <v>2460146.2755674752</v>
      </c>
      <c r="G11" s="60">
        <v>2460146.2755674752</v>
      </c>
      <c r="H11" s="79">
        <v>2909255.4468569858</v>
      </c>
    </row>
    <row r="12" spans="2:8" x14ac:dyDescent="0.15">
      <c r="B12" s="76" t="s">
        <v>185</v>
      </c>
      <c r="C12" s="70">
        <v>38208</v>
      </c>
      <c r="D12" s="11">
        <v>38208</v>
      </c>
      <c r="E12" s="11">
        <v>38208</v>
      </c>
      <c r="F12" s="11">
        <v>38208</v>
      </c>
      <c r="G12" s="11">
        <v>38208</v>
      </c>
      <c r="H12" s="71">
        <v>38208</v>
      </c>
    </row>
    <row r="13" spans="2:8" x14ac:dyDescent="0.15">
      <c r="B13" s="76" t="s">
        <v>186</v>
      </c>
      <c r="C13" s="70">
        <v>6192</v>
      </c>
      <c r="D13" s="11">
        <v>6192</v>
      </c>
      <c r="E13" s="11">
        <v>6192</v>
      </c>
      <c r="F13" s="11">
        <v>6192</v>
      </c>
      <c r="G13" s="11">
        <v>6192</v>
      </c>
      <c r="H13" s="71">
        <v>6192</v>
      </c>
    </row>
    <row r="14" spans="2:8" x14ac:dyDescent="0.15">
      <c r="B14" s="76" t="s">
        <v>187</v>
      </c>
      <c r="C14" s="70">
        <v>19148.856</v>
      </c>
      <c r="D14" s="11">
        <v>19148.856</v>
      </c>
      <c r="E14" s="11">
        <v>19148.856</v>
      </c>
      <c r="F14" s="11">
        <v>19148.856</v>
      </c>
      <c r="G14" s="11">
        <v>19148.856</v>
      </c>
      <c r="H14" s="71">
        <v>19148.856</v>
      </c>
    </row>
    <row r="15" spans="2:8" x14ac:dyDescent="0.15">
      <c r="B15" s="77" t="s">
        <v>190</v>
      </c>
      <c r="C15" s="78">
        <v>63548.855999999992</v>
      </c>
      <c r="D15" s="60">
        <v>63548.855999999992</v>
      </c>
      <c r="E15" s="60">
        <v>63548.855999999992</v>
      </c>
      <c r="F15" s="60">
        <v>63548.855999999992</v>
      </c>
      <c r="G15" s="60">
        <v>63548.855999999992</v>
      </c>
      <c r="H15" s="79">
        <v>63548.855999999992</v>
      </c>
    </row>
    <row r="16" spans="2:8" x14ac:dyDescent="0.15">
      <c r="B16" s="69" t="s">
        <v>176</v>
      </c>
      <c r="C16" s="70">
        <v>62</v>
      </c>
      <c r="D16" s="11">
        <v>62</v>
      </c>
      <c r="E16" s="11">
        <v>62</v>
      </c>
      <c r="F16" s="11">
        <v>62</v>
      </c>
      <c r="G16" s="11">
        <v>62</v>
      </c>
      <c r="H16" s="71">
        <v>62</v>
      </c>
    </row>
    <row r="17" spans="2:8" x14ac:dyDescent="0.15">
      <c r="B17" s="69" t="s">
        <v>192</v>
      </c>
      <c r="C17" s="70">
        <v>9484.0199999999968</v>
      </c>
      <c r="D17" s="11">
        <v>9484.0199999999968</v>
      </c>
      <c r="E17" s="11">
        <v>9484.0199999999968</v>
      </c>
      <c r="F17" s="11">
        <v>9484.0199999999968</v>
      </c>
      <c r="G17" s="11">
        <v>9484.0199999999968</v>
      </c>
      <c r="H17" s="71">
        <v>9484.0199999999968</v>
      </c>
    </row>
    <row r="18" spans="2:8" x14ac:dyDescent="0.15">
      <c r="B18" s="69" t="s">
        <v>191</v>
      </c>
      <c r="C18" s="70">
        <v>9664.8360000000011</v>
      </c>
      <c r="D18" s="11">
        <v>9664.8360000000011</v>
      </c>
      <c r="E18" s="11">
        <v>9664.8360000000011</v>
      </c>
      <c r="F18" s="11">
        <v>9664.8360000000011</v>
      </c>
      <c r="G18" s="11">
        <v>9664.8360000000011</v>
      </c>
      <c r="H18" s="71">
        <v>9664.8360000000011</v>
      </c>
    </row>
    <row r="19" spans="2:8" x14ac:dyDescent="0.15">
      <c r="B19" s="72" t="s">
        <v>188</v>
      </c>
      <c r="C19" s="73">
        <v>61636</v>
      </c>
      <c r="D19" s="74">
        <v>64719</v>
      </c>
      <c r="E19" s="74">
        <v>67143</v>
      </c>
      <c r="F19" s="74">
        <v>71138</v>
      </c>
      <c r="G19" s="74">
        <v>71138</v>
      </c>
      <c r="H19" s="75">
        <v>85368</v>
      </c>
    </row>
    <row r="20" spans="2:8" ht="15" x14ac:dyDescent="0.2">
      <c r="B20"/>
      <c r="C20"/>
      <c r="D20"/>
      <c r="E20"/>
      <c r="F20"/>
      <c r="G20"/>
      <c r="H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99F4-4963-46A1-BF9D-8B899B9B40BB}">
  <sheetPr>
    <tabColor rgb="FFF3EAFC"/>
  </sheetPr>
  <dimension ref="B3:T53"/>
  <sheetViews>
    <sheetView showGridLines="0" zoomScale="125" zoomScaleNormal="80" workbookViewId="0">
      <selection activeCell="B20" sqref="B20"/>
    </sheetView>
  </sheetViews>
  <sheetFormatPr baseColWidth="10" defaultColWidth="9.1640625" defaultRowHeight="13" x14ac:dyDescent="0.15"/>
  <cols>
    <col min="1" max="1" width="9.1640625" style="1"/>
    <col min="2" max="2" width="21.5" style="1" customWidth="1"/>
    <col min="3" max="19" width="11" style="1" customWidth="1"/>
    <col min="20" max="20" width="15.1640625" style="1" bestFit="1" customWidth="1"/>
    <col min="21" max="21" width="12.6640625" style="1" bestFit="1" customWidth="1"/>
    <col min="22" max="16384" width="9.1640625" style="1"/>
  </cols>
  <sheetData>
    <row r="3" spans="2:20" x14ac:dyDescent="0.15">
      <c r="B3" s="4" t="s">
        <v>196</v>
      </c>
    </row>
    <row r="4" spans="2:20" x14ac:dyDescent="0.15">
      <c r="B4" s="85">
        <v>3</v>
      </c>
      <c r="C4" s="49">
        <v>1</v>
      </c>
      <c r="D4" s="49">
        <v>2</v>
      </c>
      <c r="E4" s="49">
        <v>3</v>
      </c>
      <c r="F4" s="49">
        <v>4</v>
      </c>
      <c r="G4" s="49">
        <v>5</v>
      </c>
      <c r="H4" s="49">
        <v>6</v>
      </c>
      <c r="I4" s="49">
        <v>7</v>
      </c>
      <c r="J4" s="49">
        <v>8</v>
      </c>
      <c r="K4" s="49">
        <v>9</v>
      </c>
      <c r="L4" s="49">
        <v>10</v>
      </c>
      <c r="M4" s="49">
        <v>11</v>
      </c>
      <c r="N4" s="49">
        <v>12</v>
      </c>
    </row>
    <row r="6" spans="2:20" x14ac:dyDescent="0.15">
      <c r="B6" s="4" t="s">
        <v>143</v>
      </c>
      <c r="C6" s="84" t="s">
        <v>131</v>
      </c>
      <c r="D6" s="84" t="s">
        <v>132</v>
      </c>
      <c r="E6" s="84" t="s">
        <v>133</v>
      </c>
      <c r="F6" s="84" t="s">
        <v>134</v>
      </c>
      <c r="G6" s="84" t="s">
        <v>135</v>
      </c>
      <c r="H6" s="84" t="s">
        <v>136</v>
      </c>
      <c r="I6" s="84" t="s">
        <v>137</v>
      </c>
      <c r="J6" s="84" t="s">
        <v>138</v>
      </c>
      <c r="K6" s="84" t="s">
        <v>139</v>
      </c>
      <c r="L6" s="84" t="s">
        <v>140</v>
      </c>
      <c r="M6" s="84" t="s">
        <v>141</v>
      </c>
      <c r="N6" s="84" t="s">
        <v>142</v>
      </c>
      <c r="O6" s="84" t="s">
        <v>150</v>
      </c>
      <c r="P6" s="84" t="s">
        <v>151</v>
      </c>
      <c r="Q6" s="84" t="s">
        <v>152</v>
      </c>
      <c r="R6" s="84" t="s">
        <v>153</v>
      </c>
      <c r="S6" s="84" t="s">
        <v>154</v>
      </c>
      <c r="T6" s="84" t="s">
        <v>197</v>
      </c>
    </row>
    <row r="7" spans="2:20" x14ac:dyDescent="0.15">
      <c r="B7" s="83" t="s">
        <v>144</v>
      </c>
      <c r="C7" s="5" t="str">
        <f>C$6&amp;" "&amp;$B7</f>
        <v>Jan Act 22</v>
      </c>
      <c r="D7" s="5" t="str">
        <f t="shared" ref="D7:S12" si="0">D$6&amp;" "&amp;$B7</f>
        <v>Feb Act 22</v>
      </c>
      <c r="E7" s="5" t="str">
        <f t="shared" si="0"/>
        <v>Mar Act 22</v>
      </c>
      <c r="F7" s="5" t="str">
        <f t="shared" si="0"/>
        <v>Apr Act 22</v>
      </c>
      <c r="G7" s="5" t="str">
        <f t="shared" si="0"/>
        <v>May Act 22</v>
      </c>
      <c r="H7" s="5" t="str">
        <f t="shared" si="0"/>
        <v>Jun Act 22</v>
      </c>
      <c r="I7" s="5" t="str">
        <f t="shared" si="0"/>
        <v>Jul Act 22</v>
      </c>
      <c r="J7" s="5" t="str">
        <f t="shared" si="0"/>
        <v>Aug Act 22</v>
      </c>
      <c r="K7" s="5" t="str">
        <f t="shared" si="0"/>
        <v>Sep Act 22</v>
      </c>
      <c r="L7" s="5" t="str">
        <f t="shared" si="0"/>
        <v>Oct Act 22</v>
      </c>
      <c r="M7" s="5" t="str">
        <f t="shared" si="0"/>
        <v>Nov Act 22</v>
      </c>
      <c r="N7" s="5" t="str">
        <f t="shared" si="0"/>
        <v>Dec Act 22</v>
      </c>
      <c r="O7" s="5" t="str">
        <f t="shared" si="0"/>
        <v>Q1 Act 22</v>
      </c>
      <c r="P7" s="5" t="str">
        <f t="shared" si="0"/>
        <v>Q2 Act 22</v>
      </c>
      <c r="Q7" s="5" t="str">
        <f t="shared" si="0"/>
        <v>Q3 Act 22</v>
      </c>
      <c r="R7" s="5" t="str">
        <f t="shared" si="0"/>
        <v>Q4 Act 22</v>
      </c>
      <c r="S7" s="5" t="str">
        <f t="shared" si="0"/>
        <v>FY Act 22</v>
      </c>
      <c r="T7" s="5" t="str">
        <f t="shared" ref="T7:T12" si="1">"YTD "&amp;CHOOSE(YTD,C7,D7,E7,F7,G7,H7,I7,J7,K7,L7,M7,N7)</f>
        <v>YTD Mar Act 22</v>
      </c>
    </row>
    <row r="8" spans="2:20" x14ac:dyDescent="0.15">
      <c r="B8" s="83" t="s">
        <v>145</v>
      </c>
      <c r="C8" s="5" t="str">
        <f t="shared" ref="C8:R12" si="2">C$6&amp;" "&amp;$B8</f>
        <v>Jan Bud 23</v>
      </c>
      <c r="D8" s="5" t="str">
        <f t="shared" si="2"/>
        <v>Feb Bud 23</v>
      </c>
      <c r="E8" s="5" t="str">
        <f t="shared" si="2"/>
        <v>Mar Bud 23</v>
      </c>
      <c r="F8" s="5" t="str">
        <f t="shared" si="2"/>
        <v>Apr Bud 23</v>
      </c>
      <c r="G8" s="5" t="str">
        <f t="shared" si="2"/>
        <v>May Bud 23</v>
      </c>
      <c r="H8" s="5" t="str">
        <f t="shared" si="2"/>
        <v>Jun Bud 23</v>
      </c>
      <c r="I8" s="5" t="str">
        <f t="shared" si="2"/>
        <v>Jul Bud 23</v>
      </c>
      <c r="J8" s="5" t="str">
        <f t="shared" si="2"/>
        <v>Aug Bud 23</v>
      </c>
      <c r="K8" s="5" t="str">
        <f t="shared" si="2"/>
        <v>Sep Bud 23</v>
      </c>
      <c r="L8" s="5" t="str">
        <f t="shared" si="2"/>
        <v>Oct Bud 23</v>
      </c>
      <c r="M8" s="5" t="str">
        <f t="shared" si="2"/>
        <v>Nov Bud 23</v>
      </c>
      <c r="N8" s="5" t="str">
        <f t="shared" si="2"/>
        <v>Dec Bud 23</v>
      </c>
      <c r="O8" s="5" t="str">
        <f t="shared" si="2"/>
        <v>Q1 Bud 23</v>
      </c>
      <c r="P8" s="5" t="str">
        <f t="shared" si="2"/>
        <v>Q2 Bud 23</v>
      </c>
      <c r="Q8" s="5" t="str">
        <f t="shared" si="2"/>
        <v>Q3 Bud 23</v>
      </c>
      <c r="R8" s="5" t="str">
        <f t="shared" si="2"/>
        <v>Q4 Bud 23</v>
      </c>
      <c r="S8" s="5" t="str">
        <f t="shared" si="0"/>
        <v>FY Bud 23</v>
      </c>
      <c r="T8" s="5" t="str">
        <f t="shared" si="1"/>
        <v>YTD Mar Bud 23</v>
      </c>
    </row>
    <row r="9" spans="2:20" x14ac:dyDescent="0.15">
      <c r="B9" s="83" t="s">
        <v>146</v>
      </c>
      <c r="C9" s="5" t="str">
        <f t="shared" si="2"/>
        <v>Jan Act 23</v>
      </c>
      <c r="D9" s="5" t="str">
        <f t="shared" si="2"/>
        <v>Feb Act 23</v>
      </c>
      <c r="E9" s="5" t="str">
        <f t="shared" si="2"/>
        <v>Mar Act 23</v>
      </c>
      <c r="F9" s="5" t="str">
        <f t="shared" si="2"/>
        <v>Apr Act 23</v>
      </c>
      <c r="G9" s="5" t="str">
        <f t="shared" si="2"/>
        <v>May Act 23</v>
      </c>
      <c r="H9" s="5" t="str">
        <f t="shared" si="2"/>
        <v>Jun Act 23</v>
      </c>
      <c r="I9" s="5" t="str">
        <f t="shared" si="2"/>
        <v>Jul Act 23</v>
      </c>
      <c r="J9" s="5" t="str">
        <f t="shared" si="2"/>
        <v>Aug Act 23</v>
      </c>
      <c r="K9" s="5" t="str">
        <f t="shared" si="2"/>
        <v>Sep Act 23</v>
      </c>
      <c r="L9" s="5" t="str">
        <f t="shared" si="2"/>
        <v>Oct Act 23</v>
      </c>
      <c r="M9" s="5" t="str">
        <f t="shared" si="2"/>
        <v>Nov Act 23</v>
      </c>
      <c r="N9" s="5" t="str">
        <f t="shared" si="2"/>
        <v>Dec Act 23</v>
      </c>
      <c r="O9" s="5" t="str">
        <f t="shared" si="0"/>
        <v>Q1 Act 23</v>
      </c>
      <c r="P9" s="5" t="str">
        <f t="shared" si="0"/>
        <v>Q2 Act 23</v>
      </c>
      <c r="Q9" s="5" t="str">
        <f t="shared" si="0"/>
        <v>Q3 Act 23</v>
      </c>
      <c r="R9" s="5" t="str">
        <f t="shared" si="0"/>
        <v>Q4 Act 23</v>
      </c>
      <c r="S9" s="5" t="str">
        <f t="shared" si="0"/>
        <v>FY Act 23</v>
      </c>
      <c r="T9" s="5" t="str">
        <f t="shared" si="1"/>
        <v>YTD Mar Act 23</v>
      </c>
    </row>
    <row r="10" spans="2:20" x14ac:dyDescent="0.15">
      <c r="B10" s="83" t="s">
        <v>147</v>
      </c>
      <c r="C10" s="5" t="str">
        <f t="shared" si="2"/>
        <v>Jan FC1 23</v>
      </c>
      <c r="D10" s="5" t="str">
        <f t="shared" si="2"/>
        <v>Feb FC1 23</v>
      </c>
      <c r="E10" s="5" t="str">
        <f t="shared" si="2"/>
        <v>Mar FC1 23</v>
      </c>
      <c r="F10" s="5" t="str">
        <f t="shared" si="2"/>
        <v>Apr FC1 23</v>
      </c>
      <c r="G10" s="5" t="str">
        <f t="shared" si="2"/>
        <v>May FC1 23</v>
      </c>
      <c r="H10" s="5" t="str">
        <f t="shared" si="2"/>
        <v>Jun FC1 23</v>
      </c>
      <c r="I10" s="5" t="str">
        <f t="shared" si="2"/>
        <v>Jul FC1 23</v>
      </c>
      <c r="J10" s="5" t="str">
        <f t="shared" si="2"/>
        <v>Aug FC1 23</v>
      </c>
      <c r="K10" s="5" t="str">
        <f t="shared" si="2"/>
        <v>Sep FC1 23</v>
      </c>
      <c r="L10" s="5" t="str">
        <f t="shared" si="2"/>
        <v>Oct FC1 23</v>
      </c>
      <c r="M10" s="5" t="str">
        <f t="shared" si="2"/>
        <v>Nov FC1 23</v>
      </c>
      <c r="N10" s="5" t="str">
        <f t="shared" si="2"/>
        <v>Dec FC1 23</v>
      </c>
      <c r="O10" s="5" t="str">
        <f t="shared" si="0"/>
        <v>Q1 FC1 23</v>
      </c>
      <c r="P10" s="5" t="str">
        <f t="shared" si="0"/>
        <v>Q2 FC1 23</v>
      </c>
      <c r="Q10" s="5" t="str">
        <f t="shared" si="0"/>
        <v>Q3 FC1 23</v>
      </c>
      <c r="R10" s="5" t="str">
        <f t="shared" si="0"/>
        <v>Q4 FC1 23</v>
      </c>
      <c r="S10" s="5" t="str">
        <f t="shared" si="0"/>
        <v>FY FC1 23</v>
      </c>
      <c r="T10" s="5" t="str">
        <f t="shared" si="1"/>
        <v>YTD Mar FC1 23</v>
      </c>
    </row>
    <row r="11" spans="2:20" x14ac:dyDescent="0.15">
      <c r="B11" s="83" t="s">
        <v>148</v>
      </c>
      <c r="C11" s="5" t="str">
        <f t="shared" si="2"/>
        <v>Jan FC2 23</v>
      </c>
      <c r="D11" s="5" t="str">
        <f t="shared" si="2"/>
        <v>Feb FC2 23</v>
      </c>
      <c r="E11" s="5" t="str">
        <f t="shared" si="2"/>
        <v>Mar FC2 23</v>
      </c>
      <c r="F11" s="5" t="str">
        <f t="shared" si="2"/>
        <v>Apr FC2 23</v>
      </c>
      <c r="G11" s="5" t="str">
        <f t="shared" si="2"/>
        <v>May FC2 23</v>
      </c>
      <c r="H11" s="5" t="str">
        <f t="shared" si="2"/>
        <v>Jun FC2 23</v>
      </c>
      <c r="I11" s="5" t="str">
        <f t="shared" si="2"/>
        <v>Jul FC2 23</v>
      </c>
      <c r="J11" s="5" t="str">
        <f t="shared" si="2"/>
        <v>Aug FC2 23</v>
      </c>
      <c r="K11" s="5" t="str">
        <f t="shared" si="2"/>
        <v>Sep FC2 23</v>
      </c>
      <c r="L11" s="5" t="str">
        <f t="shared" si="2"/>
        <v>Oct FC2 23</v>
      </c>
      <c r="M11" s="5" t="str">
        <f t="shared" si="2"/>
        <v>Nov FC2 23</v>
      </c>
      <c r="N11" s="5" t="str">
        <f t="shared" si="2"/>
        <v>Dec FC2 23</v>
      </c>
      <c r="O11" s="5" t="str">
        <f t="shared" si="0"/>
        <v>Q1 FC2 23</v>
      </c>
      <c r="P11" s="5" t="str">
        <f t="shared" si="0"/>
        <v>Q2 FC2 23</v>
      </c>
      <c r="Q11" s="5" t="str">
        <f t="shared" si="0"/>
        <v>Q3 FC2 23</v>
      </c>
      <c r="R11" s="5" t="str">
        <f t="shared" si="0"/>
        <v>Q4 FC2 23</v>
      </c>
      <c r="S11" s="5" t="str">
        <f t="shared" si="0"/>
        <v>FY FC2 23</v>
      </c>
      <c r="T11" s="5" t="str">
        <f t="shared" si="1"/>
        <v>YTD Mar FC2 23</v>
      </c>
    </row>
    <row r="12" spans="2:20" x14ac:dyDescent="0.15">
      <c r="B12" s="83" t="s">
        <v>149</v>
      </c>
      <c r="C12" s="5" t="str">
        <f t="shared" si="2"/>
        <v>Jan Bud 24</v>
      </c>
      <c r="D12" s="5" t="str">
        <f t="shared" si="2"/>
        <v>Feb Bud 24</v>
      </c>
      <c r="E12" s="5" t="str">
        <f t="shared" si="2"/>
        <v>Mar Bud 24</v>
      </c>
      <c r="F12" s="5" t="str">
        <f t="shared" si="2"/>
        <v>Apr Bud 24</v>
      </c>
      <c r="G12" s="5" t="str">
        <f t="shared" si="2"/>
        <v>May Bud 24</v>
      </c>
      <c r="H12" s="5" t="str">
        <f t="shared" si="2"/>
        <v>Jun Bud 24</v>
      </c>
      <c r="I12" s="5" t="str">
        <f t="shared" si="2"/>
        <v>Jul Bud 24</v>
      </c>
      <c r="J12" s="5" t="str">
        <f t="shared" si="2"/>
        <v>Aug Bud 24</v>
      </c>
      <c r="K12" s="5" t="str">
        <f t="shared" si="2"/>
        <v>Sep Bud 24</v>
      </c>
      <c r="L12" s="5" t="str">
        <f t="shared" si="2"/>
        <v>Oct Bud 24</v>
      </c>
      <c r="M12" s="5" t="str">
        <f t="shared" si="2"/>
        <v>Nov Bud 24</v>
      </c>
      <c r="N12" s="5" t="str">
        <f t="shared" si="2"/>
        <v>Dec Bud 24</v>
      </c>
      <c r="O12" s="5" t="str">
        <f t="shared" si="0"/>
        <v>Q1 Bud 24</v>
      </c>
      <c r="P12" s="5" t="str">
        <f t="shared" si="0"/>
        <v>Q2 Bud 24</v>
      </c>
      <c r="Q12" s="5" t="str">
        <f t="shared" si="0"/>
        <v>Q3 Bud 24</v>
      </c>
      <c r="R12" s="5" t="str">
        <f t="shared" si="0"/>
        <v>Q4 Bud 24</v>
      </c>
      <c r="S12" s="5" t="str">
        <f t="shared" si="0"/>
        <v>FY Bud 24</v>
      </c>
      <c r="T12" s="5" t="str">
        <f t="shared" si="1"/>
        <v>YTD Mar Bud 24</v>
      </c>
    </row>
    <row r="14" spans="2:20" x14ac:dyDescent="0.15">
      <c r="B14" s="4" t="s">
        <v>161</v>
      </c>
    </row>
    <row r="15" spans="2:20" x14ac:dyDescent="0.15">
      <c r="B15" s="83" t="s">
        <v>158</v>
      </c>
    </row>
    <row r="16" spans="2:20" x14ac:dyDescent="0.15">
      <c r="B16" s="83" t="s">
        <v>160</v>
      </c>
    </row>
    <row r="17" spans="2:2" x14ac:dyDescent="0.15">
      <c r="B17" s="83" t="s">
        <v>155</v>
      </c>
    </row>
    <row r="18" spans="2:2" x14ac:dyDescent="0.15">
      <c r="B18" s="83" t="s">
        <v>157</v>
      </c>
    </row>
    <row r="19" spans="2:2" x14ac:dyDescent="0.15">
      <c r="B19" s="83" t="s">
        <v>159</v>
      </c>
    </row>
    <row r="20" spans="2:2" x14ac:dyDescent="0.15">
      <c r="B20" s="83" t="s">
        <v>156</v>
      </c>
    </row>
    <row r="21" spans="2:2" x14ac:dyDescent="0.15">
      <c r="B21" s="83"/>
    </row>
    <row r="22" spans="2:2" x14ac:dyDescent="0.15">
      <c r="B22" s="83"/>
    </row>
    <row r="23" spans="2:2" x14ac:dyDescent="0.15">
      <c r="B23" s="83"/>
    </row>
    <row r="24" spans="2:2" x14ac:dyDescent="0.15">
      <c r="B24" s="83"/>
    </row>
    <row r="26" spans="2:2" x14ac:dyDescent="0.15">
      <c r="B26" s="4" t="s">
        <v>163</v>
      </c>
    </row>
    <row r="27" spans="2:2" x14ac:dyDescent="0.15">
      <c r="B27" s="83" t="s">
        <v>164</v>
      </c>
    </row>
    <row r="28" spans="2:2" x14ac:dyDescent="0.15">
      <c r="B28" s="83" t="s">
        <v>166</v>
      </c>
    </row>
    <row r="29" spans="2:2" x14ac:dyDescent="0.15">
      <c r="B29" s="83" t="s">
        <v>165</v>
      </c>
    </row>
    <row r="30" spans="2:2" x14ac:dyDescent="0.15">
      <c r="B30" s="83" t="s">
        <v>168</v>
      </c>
    </row>
    <row r="31" spans="2:2" x14ac:dyDescent="0.15">
      <c r="B31" s="83" t="s">
        <v>167</v>
      </c>
    </row>
    <row r="32" spans="2:2" x14ac:dyDescent="0.15">
      <c r="B32" s="83" t="s">
        <v>169</v>
      </c>
    </row>
    <row r="33" spans="2:2" x14ac:dyDescent="0.15">
      <c r="B33" s="83"/>
    </row>
    <row r="34" spans="2:2" x14ac:dyDescent="0.15">
      <c r="B34" s="83"/>
    </row>
    <row r="35" spans="2:2" x14ac:dyDescent="0.15">
      <c r="B35" s="83"/>
    </row>
    <row r="36" spans="2:2" x14ac:dyDescent="0.15">
      <c r="B36" s="83"/>
    </row>
    <row r="38" spans="2:2" x14ac:dyDescent="0.15">
      <c r="B38" s="4" t="s">
        <v>179</v>
      </c>
    </row>
    <row r="39" spans="2:2" x14ac:dyDescent="0.15">
      <c r="B39" s="83" t="s">
        <v>178</v>
      </c>
    </row>
    <row r="40" spans="2:2" x14ac:dyDescent="0.15">
      <c r="B40" s="83" t="s">
        <v>180</v>
      </c>
    </row>
    <row r="41" spans="2:2" x14ac:dyDescent="0.15">
      <c r="B41" s="83" t="s">
        <v>181</v>
      </c>
    </row>
    <row r="42" spans="2:2" x14ac:dyDescent="0.15">
      <c r="B42" s="83" t="s">
        <v>182</v>
      </c>
    </row>
    <row r="43" spans="2:2" x14ac:dyDescent="0.15">
      <c r="B43" s="83" t="s">
        <v>183</v>
      </c>
    </row>
    <row r="44" spans="2:2" x14ac:dyDescent="0.15">
      <c r="B44" s="83" t="s">
        <v>188</v>
      </c>
    </row>
    <row r="45" spans="2:2" x14ac:dyDescent="0.15">
      <c r="B45" s="83" t="s">
        <v>184</v>
      </c>
    </row>
    <row r="46" spans="2:2" x14ac:dyDescent="0.15">
      <c r="B46" s="83" t="s">
        <v>189</v>
      </c>
    </row>
    <row r="47" spans="2:2" x14ac:dyDescent="0.15">
      <c r="B47" s="83" t="s">
        <v>185</v>
      </c>
    </row>
    <row r="48" spans="2:2" x14ac:dyDescent="0.15">
      <c r="B48" s="83" t="s">
        <v>186</v>
      </c>
    </row>
    <row r="49" spans="2:2" x14ac:dyDescent="0.15">
      <c r="B49" s="83" t="s">
        <v>191</v>
      </c>
    </row>
    <row r="50" spans="2:2" x14ac:dyDescent="0.15">
      <c r="B50" s="83" t="s">
        <v>192</v>
      </c>
    </row>
    <row r="51" spans="2:2" x14ac:dyDescent="0.15">
      <c r="B51" s="83" t="s">
        <v>187</v>
      </c>
    </row>
    <row r="52" spans="2:2" x14ac:dyDescent="0.15">
      <c r="B52" s="83" t="s">
        <v>190</v>
      </c>
    </row>
    <row r="53" spans="2:2" x14ac:dyDescent="0.15">
      <c r="B53" s="83" t="s">
        <v>176</v>
      </c>
    </row>
  </sheetData>
  <sortState xmlns:xlrd2="http://schemas.microsoft.com/office/spreadsheetml/2017/richdata2" ref="B28:B36">
    <sortCondition ref="B27:B36"/>
  </sortState>
  <phoneticPr fontId="2" type="noConversion"/>
  <dataValidations count="1">
    <dataValidation type="list" allowBlank="1" showInputMessage="1" showErrorMessage="1" sqref="B4" xr:uid="{E0122989-B4B8-44F1-9172-9C4117CFB3C1}">
      <formula1>$C$4:$N$4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EA8DC-BF21-44A4-BEB0-C8171AA7C961}">
  <sheetPr>
    <tabColor rgb="FFF3EAFC"/>
  </sheetPr>
  <dimension ref="B1:T51"/>
  <sheetViews>
    <sheetView showGridLines="0" zoomScale="80" zoomScaleNormal="80" workbookViewId="0">
      <selection activeCell="N31" sqref="N31:N32"/>
    </sheetView>
  </sheetViews>
  <sheetFormatPr baseColWidth="10" defaultColWidth="9.1640625" defaultRowHeight="13" x14ac:dyDescent="0.15"/>
  <cols>
    <col min="1" max="1" width="9.1640625" style="1"/>
    <col min="2" max="3" width="13" style="1" customWidth="1"/>
    <col min="4" max="4" width="11.1640625" style="1" customWidth="1"/>
    <col min="5" max="5" width="10.33203125" style="1" bestFit="1" customWidth="1"/>
    <col min="6" max="6" width="14.83203125" style="1" bestFit="1" customWidth="1"/>
    <col min="7" max="11" width="13.1640625" style="1" bestFit="1" customWidth="1"/>
    <col min="12" max="12" width="9.1640625" style="1"/>
    <col min="13" max="20" width="16.5" style="1" customWidth="1"/>
    <col min="21" max="16384" width="9.1640625" style="1"/>
  </cols>
  <sheetData>
    <row r="1" spans="2:20" ht="14" thickBot="1" x14ac:dyDescent="0.2">
      <c r="B1" s="86" t="s">
        <v>80</v>
      </c>
      <c r="C1" s="86" t="s">
        <v>0</v>
      </c>
      <c r="D1" s="86" t="s">
        <v>1</v>
      </c>
      <c r="E1" s="86" t="s">
        <v>2</v>
      </c>
      <c r="F1" s="86" t="s">
        <v>3</v>
      </c>
      <c r="G1" s="86" t="s">
        <v>75</v>
      </c>
      <c r="H1" s="86" t="s">
        <v>76</v>
      </c>
      <c r="I1" s="86" t="s">
        <v>77</v>
      </c>
      <c r="J1" s="86" t="s">
        <v>78</v>
      </c>
      <c r="K1" s="86" t="s">
        <v>79</v>
      </c>
      <c r="M1" s="12" t="str">
        <f>D1&amp;" list"</f>
        <v>Brand list</v>
      </c>
      <c r="N1" s="12" t="str">
        <f t="shared" ref="N1:O1" si="0">E1&amp;" list"</f>
        <v>Segment list</v>
      </c>
      <c r="O1" s="12" t="str">
        <f t="shared" si="0"/>
        <v>Business Unit list</v>
      </c>
      <c r="P1" s="12" t="str">
        <f t="shared" ref="P1" si="1">G1&amp;" list"</f>
        <v>Additional 1 list</v>
      </c>
      <c r="Q1" s="12" t="str">
        <f t="shared" ref="Q1" si="2">H1&amp;" list"</f>
        <v>Additional 2 list</v>
      </c>
      <c r="R1" s="12" t="str">
        <f t="shared" ref="R1" si="3">I1&amp;" list"</f>
        <v>Additional 3 list</v>
      </c>
      <c r="S1" s="12" t="str">
        <f t="shared" ref="S1:T1" si="4">J1&amp;" list"</f>
        <v>Additional 4 list</v>
      </c>
      <c r="T1" s="12" t="str">
        <f t="shared" si="4"/>
        <v>Additional 5 list</v>
      </c>
    </row>
    <row r="2" spans="2:20" x14ac:dyDescent="0.15">
      <c r="B2" s="87" t="s">
        <v>4</v>
      </c>
      <c r="C2" s="88" t="s">
        <v>81</v>
      </c>
      <c r="D2" s="88" t="s">
        <v>54</v>
      </c>
      <c r="E2" s="88" t="s">
        <v>69</v>
      </c>
      <c r="F2" s="88" t="s">
        <v>73</v>
      </c>
      <c r="G2" s="88"/>
      <c r="H2" s="88"/>
      <c r="I2" s="88"/>
      <c r="J2" s="88"/>
      <c r="K2" s="89"/>
      <c r="M2" s="12" t="s">
        <v>193</v>
      </c>
      <c r="N2" s="12" t="s">
        <v>193</v>
      </c>
      <c r="O2" s="12" t="s">
        <v>193</v>
      </c>
      <c r="P2" s="12" t="s">
        <v>193</v>
      </c>
      <c r="Q2" s="12" t="s">
        <v>193</v>
      </c>
      <c r="R2" s="12" t="s">
        <v>193</v>
      </c>
      <c r="S2" s="12" t="s">
        <v>193</v>
      </c>
      <c r="T2" s="12" t="s">
        <v>193</v>
      </c>
    </row>
    <row r="3" spans="2:20" x14ac:dyDescent="0.15">
      <c r="B3" s="90" t="s">
        <v>5</v>
      </c>
      <c r="C3" s="91" t="s">
        <v>82</v>
      </c>
      <c r="D3" s="91" t="s">
        <v>54</v>
      </c>
      <c r="E3" s="91" t="s">
        <v>69</v>
      </c>
      <c r="F3" s="91" t="s">
        <v>73</v>
      </c>
      <c r="G3" s="91"/>
      <c r="H3" s="91"/>
      <c r="I3" s="91"/>
      <c r="J3" s="91"/>
      <c r="K3" s="92"/>
      <c r="M3" s="12" t="str" cm="1">
        <f t="array" ref="M3:M18">_xlfn.UNIQUE(D2:D51)</f>
        <v>Brand 1</v>
      </c>
      <c r="N3" s="12" t="str" cm="1">
        <f t="array" ref="N3:N6">_xlfn.UNIQUE(E2:E51)</f>
        <v>Segment 1</v>
      </c>
      <c r="O3" s="12" t="str" cm="1">
        <f t="array" ref="O3:O4">_xlfn.UNIQUE(F2:F51)</f>
        <v>Business Unit 1</v>
      </c>
      <c r="P3" s="12" cm="1">
        <f t="array" ref="P3">_xlfn.UNIQUE(G2:G51)</f>
        <v>0</v>
      </c>
      <c r="Q3" s="12" cm="1">
        <f t="array" ref="Q3">_xlfn.UNIQUE(H2:H51)</f>
        <v>0</v>
      </c>
      <c r="R3" s="12" cm="1">
        <f t="array" ref="R3">_xlfn.UNIQUE(I2:I51)</f>
        <v>0</v>
      </c>
      <c r="S3" s="12" cm="1">
        <f t="array" ref="S3">_xlfn.UNIQUE(J2:J51)</f>
        <v>0</v>
      </c>
      <c r="T3" s="12" cm="1">
        <f t="array" ref="T3">_xlfn.UNIQUE(K2:K51)</f>
        <v>0</v>
      </c>
    </row>
    <row r="4" spans="2:20" x14ac:dyDescent="0.15">
      <c r="B4" s="90" t="s">
        <v>6</v>
      </c>
      <c r="C4" s="91" t="s">
        <v>83</v>
      </c>
      <c r="D4" s="91" t="s">
        <v>54</v>
      </c>
      <c r="E4" s="91" t="s">
        <v>69</v>
      </c>
      <c r="F4" s="91" t="s">
        <v>73</v>
      </c>
      <c r="G4" s="91"/>
      <c r="H4" s="91"/>
      <c r="I4" s="91"/>
      <c r="J4" s="91"/>
      <c r="K4" s="92"/>
      <c r="M4" s="12" t="str">
        <v>Brand 2</v>
      </c>
      <c r="N4" s="12" t="str">
        <v>Segment 2</v>
      </c>
      <c r="O4" s="12" t="str">
        <v>Business Unit 2</v>
      </c>
      <c r="P4" s="12"/>
      <c r="Q4" s="12"/>
      <c r="R4" s="12"/>
      <c r="S4" s="12"/>
      <c r="T4" s="12"/>
    </row>
    <row r="5" spans="2:20" x14ac:dyDescent="0.15">
      <c r="B5" s="90" t="s">
        <v>7</v>
      </c>
      <c r="C5" s="91" t="s">
        <v>84</v>
      </c>
      <c r="D5" s="91" t="s">
        <v>54</v>
      </c>
      <c r="E5" s="91" t="s">
        <v>69</v>
      </c>
      <c r="F5" s="91" t="s">
        <v>73</v>
      </c>
      <c r="G5" s="91"/>
      <c r="H5" s="91"/>
      <c r="I5" s="91"/>
      <c r="J5" s="91"/>
      <c r="K5" s="92"/>
      <c r="M5" s="12" t="str">
        <v>Brand 3</v>
      </c>
      <c r="N5" s="12" t="str">
        <v>Segment 3</v>
      </c>
      <c r="O5" s="12"/>
      <c r="P5" s="12"/>
      <c r="Q5" s="12"/>
      <c r="R5" s="12"/>
      <c r="S5" s="12"/>
      <c r="T5" s="12"/>
    </row>
    <row r="6" spans="2:20" x14ac:dyDescent="0.15">
      <c r="B6" s="90" t="s">
        <v>8</v>
      </c>
      <c r="C6" s="91" t="s">
        <v>85</v>
      </c>
      <c r="D6" s="91" t="s">
        <v>54</v>
      </c>
      <c r="E6" s="91" t="s">
        <v>69</v>
      </c>
      <c r="F6" s="91" t="s">
        <v>73</v>
      </c>
      <c r="G6" s="91"/>
      <c r="H6" s="91"/>
      <c r="I6" s="91"/>
      <c r="J6" s="91"/>
      <c r="K6" s="92"/>
      <c r="M6" s="12" t="str">
        <v>Brand 4</v>
      </c>
      <c r="N6" s="12" t="str">
        <v>Segment 4</v>
      </c>
      <c r="O6" s="12"/>
      <c r="P6" s="12"/>
      <c r="Q6" s="12"/>
      <c r="R6" s="12"/>
      <c r="S6" s="12"/>
      <c r="T6" s="12"/>
    </row>
    <row r="7" spans="2:20" x14ac:dyDescent="0.15">
      <c r="B7" s="90" t="s">
        <v>9</v>
      </c>
      <c r="C7" s="91" t="s">
        <v>86</v>
      </c>
      <c r="D7" s="91" t="s">
        <v>55</v>
      </c>
      <c r="E7" s="91" t="s">
        <v>69</v>
      </c>
      <c r="F7" s="91" t="s">
        <v>73</v>
      </c>
      <c r="G7" s="91"/>
      <c r="H7" s="91"/>
      <c r="I7" s="91"/>
      <c r="J7" s="91"/>
      <c r="K7" s="92"/>
      <c r="M7" s="12" t="str">
        <v>Brand 5</v>
      </c>
      <c r="N7" s="12"/>
      <c r="O7" s="12"/>
      <c r="P7" s="12"/>
      <c r="Q7" s="12"/>
      <c r="R7" s="12"/>
      <c r="S7" s="12"/>
      <c r="T7" s="12"/>
    </row>
    <row r="8" spans="2:20" x14ac:dyDescent="0.15">
      <c r="B8" s="90" t="s">
        <v>10</v>
      </c>
      <c r="C8" s="91" t="s">
        <v>87</v>
      </c>
      <c r="D8" s="91" t="s">
        <v>55</v>
      </c>
      <c r="E8" s="91" t="s">
        <v>69</v>
      </c>
      <c r="F8" s="91" t="s">
        <v>73</v>
      </c>
      <c r="G8" s="91"/>
      <c r="H8" s="91"/>
      <c r="I8" s="91"/>
      <c r="J8" s="91"/>
      <c r="K8" s="92"/>
      <c r="M8" s="12" t="str">
        <v>Brand 6</v>
      </c>
      <c r="N8" s="12"/>
      <c r="O8" s="12"/>
      <c r="P8" s="12"/>
      <c r="Q8" s="12"/>
      <c r="R8" s="12"/>
      <c r="S8" s="12"/>
      <c r="T8" s="12"/>
    </row>
    <row r="9" spans="2:20" x14ac:dyDescent="0.15">
      <c r="B9" s="90" t="s">
        <v>11</v>
      </c>
      <c r="C9" s="91" t="s">
        <v>88</v>
      </c>
      <c r="D9" s="91" t="s">
        <v>55</v>
      </c>
      <c r="E9" s="91" t="s">
        <v>69</v>
      </c>
      <c r="F9" s="91" t="s">
        <v>73</v>
      </c>
      <c r="G9" s="91"/>
      <c r="H9" s="91"/>
      <c r="I9" s="91"/>
      <c r="J9" s="91"/>
      <c r="K9" s="92"/>
      <c r="M9" s="12" t="str">
        <v>Brand 7</v>
      </c>
      <c r="N9" s="12"/>
      <c r="O9" s="12"/>
      <c r="P9" s="12"/>
      <c r="Q9" s="12"/>
      <c r="R9" s="12"/>
      <c r="S9" s="12"/>
      <c r="T9" s="12"/>
    </row>
    <row r="10" spans="2:20" x14ac:dyDescent="0.15">
      <c r="B10" s="90" t="s">
        <v>12</v>
      </c>
      <c r="C10" s="91" t="s">
        <v>89</v>
      </c>
      <c r="D10" s="91" t="s">
        <v>55</v>
      </c>
      <c r="E10" s="91" t="s">
        <v>69</v>
      </c>
      <c r="F10" s="91" t="s">
        <v>73</v>
      </c>
      <c r="G10" s="91"/>
      <c r="H10" s="91"/>
      <c r="I10" s="91"/>
      <c r="J10" s="91"/>
      <c r="K10" s="92"/>
      <c r="M10" s="12" t="str">
        <v>Brand 8</v>
      </c>
      <c r="N10" s="12"/>
      <c r="O10" s="12"/>
      <c r="P10" s="12"/>
      <c r="Q10" s="12"/>
      <c r="R10" s="12"/>
      <c r="S10" s="12"/>
      <c r="T10" s="12"/>
    </row>
    <row r="11" spans="2:20" x14ac:dyDescent="0.15">
      <c r="B11" s="90" t="s">
        <v>13</v>
      </c>
      <c r="C11" s="91" t="s">
        <v>90</v>
      </c>
      <c r="D11" s="91" t="s">
        <v>55</v>
      </c>
      <c r="E11" s="91" t="s">
        <v>69</v>
      </c>
      <c r="F11" s="91" t="s">
        <v>73</v>
      </c>
      <c r="G11" s="91"/>
      <c r="H11" s="91"/>
      <c r="I11" s="91"/>
      <c r="J11" s="91"/>
      <c r="K11" s="92"/>
      <c r="M11" s="12" t="str">
        <v>Brand 9</v>
      </c>
      <c r="N11" s="12"/>
      <c r="O11" s="12"/>
      <c r="P11" s="12"/>
      <c r="Q11" s="12"/>
      <c r="R11" s="12"/>
      <c r="S11" s="12"/>
      <c r="T11" s="12"/>
    </row>
    <row r="12" spans="2:20" x14ac:dyDescent="0.15">
      <c r="B12" s="90" t="s">
        <v>14</v>
      </c>
      <c r="C12" s="91" t="s">
        <v>91</v>
      </c>
      <c r="D12" s="91" t="s">
        <v>56</v>
      </c>
      <c r="E12" s="91" t="s">
        <v>69</v>
      </c>
      <c r="F12" s="91" t="s">
        <v>73</v>
      </c>
      <c r="G12" s="91"/>
      <c r="H12" s="91"/>
      <c r="I12" s="91"/>
      <c r="J12" s="91"/>
      <c r="K12" s="92"/>
      <c r="M12" s="12" t="str">
        <v>Brand 10</v>
      </c>
      <c r="N12" s="12"/>
      <c r="O12" s="12"/>
      <c r="P12" s="12"/>
      <c r="Q12" s="12"/>
      <c r="R12" s="12"/>
      <c r="S12" s="12"/>
      <c r="T12" s="12"/>
    </row>
    <row r="13" spans="2:20" x14ac:dyDescent="0.15">
      <c r="B13" s="90" t="s">
        <v>15</v>
      </c>
      <c r="C13" s="91" t="s">
        <v>92</v>
      </c>
      <c r="D13" s="91" t="s">
        <v>56</v>
      </c>
      <c r="E13" s="91" t="s">
        <v>69</v>
      </c>
      <c r="F13" s="91" t="s">
        <v>73</v>
      </c>
      <c r="G13" s="91"/>
      <c r="H13" s="91"/>
      <c r="I13" s="91"/>
      <c r="J13" s="91"/>
      <c r="K13" s="92"/>
      <c r="M13" s="12" t="str">
        <v>Brand 11</v>
      </c>
      <c r="N13" s="12"/>
      <c r="O13" s="12"/>
      <c r="P13" s="12"/>
      <c r="Q13" s="12"/>
      <c r="R13" s="12"/>
      <c r="S13" s="12"/>
      <c r="T13" s="12"/>
    </row>
    <row r="14" spans="2:20" x14ac:dyDescent="0.15">
      <c r="B14" s="90" t="s">
        <v>16</v>
      </c>
      <c r="C14" s="91" t="s">
        <v>93</v>
      </c>
      <c r="D14" s="91" t="s">
        <v>57</v>
      </c>
      <c r="E14" s="91" t="s">
        <v>69</v>
      </c>
      <c r="F14" s="91" t="s">
        <v>73</v>
      </c>
      <c r="G14" s="91"/>
      <c r="H14" s="91"/>
      <c r="I14" s="91"/>
      <c r="J14" s="91"/>
      <c r="K14" s="92"/>
      <c r="M14" s="12" t="str">
        <v>Brand 12</v>
      </c>
      <c r="N14" s="12"/>
      <c r="O14" s="12"/>
      <c r="P14" s="12"/>
      <c r="Q14" s="12"/>
      <c r="R14" s="12"/>
      <c r="S14" s="12"/>
      <c r="T14" s="12"/>
    </row>
    <row r="15" spans="2:20" x14ac:dyDescent="0.15">
      <c r="B15" s="90" t="s">
        <v>17</v>
      </c>
      <c r="C15" s="91" t="s">
        <v>94</v>
      </c>
      <c r="D15" s="91" t="s">
        <v>57</v>
      </c>
      <c r="E15" s="91" t="s">
        <v>69</v>
      </c>
      <c r="F15" s="91" t="s">
        <v>73</v>
      </c>
      <c r="G15" s="91"/>
      <c r="H15" s="91"/>
      <c r="I15" s="91"/>
      <c r="J15" s="91"/>
      <c r="K15" s="92"/>
      <c r="M15" s="12" t="str">
        <v>Brand 13</v>
      </c>
      <c r="N15" s="12"/>
      <c r="O15" s="12"/>
      <c r="P15" s="12"/>
      <c r="Q15" s="12"/>
      <c r="R15" s="12"/>
      <c r="S15" s="12"/>
      <c r="T15" s="12"/>
    </row>
    <row r="16" spans="2:20" x14ac:dyDescent="0.15">
      <c r="B16" s="90" t="s">
        <v>18</v>
      </c>
      <c r="C16" s="91" t="s">
        <v>95</v>
      </c>
      <c r="D16" s="91" t="s">
        <v>57</v>
      </c>
      <c r="E16" s="91" t="s">
        <v>69</v>
      </c>
      <c r="F16" s="91" t="s">
        <v>73</v>
      </c>
      <c r="G16" s="91"/>
      <c r="H16" s="91"/>
      <c r="I16" s="91"/>
      <c r="J16" s="91"/>
      <c r="K16" s="92"/>
      <c r="M16" s="12" t="str">
        <v>Brand 14</v>
      </c>
      <c r="N16" s="12"/>
      <c r="O16" s="12"/>
      <c r="P16" s="12"/>
      <c r="Q16" s="12"/>
      <c r="R16" s="12"/>
      <c r="S16" s="12"/>
      <c r="T16" s="12"/>
    </row>
    <row r="17" spans="2:20" x14ac:dyDescent="0.15">
      <c r="B17" s="90" t="s">
        <v>19</v>
      </c>
      <c r="C17" s="91" t="s">
        <v>96</v>
      </c>
      <c r="D17" s="91" t="s">
        <v>57</v>
      </c>
      <c r="E17" s="91" t="s">
        <v>69</v>
      </c>
      <c r="F17" s="91" t="s">
        <v>73</v>
      </c>
      <c r="G17" s="91"/>
      <c r="H17" s="91"/>
      <c r="I17" s="91"/>
      <c r="J17" s="91"/>
      <c r="K17" s="92"/>
      <c r="M17" s="12" t="str">
        <v>Brand 15</v>
      </c>
      <c r="N17" s="12"/>
      <c r="O17" s="12"/>
      <c r="P17" s="12"/>
      <c r="Q17" s="12"/>
      <c r="R17" s="12"/>
      <c r="S17" s="12"/>
      <c r="T17" s="12"/>
    </row>
    <row r="18" spans="2:20" x14ac:dyDescent="0.15">
      <c r="B18" s="90" t="s">
        <v>20</v>
      </c>
      <c r="C18" s="91" t="s">
        <v>97</v>
      </c>
      <c r="D18" s="91" t="s">
        <v>57</v>
      </c>
      <c r="E18" s="91" t="s">
        <v>69</v>
      </c>
      <c r="F18" s="91" t="s">
        <v>73</v>
      </c>
      <c r="G18" s="91"/>
      <c r="H18" s="91"/>
      <c r="I18" s="91"/>
      <c r="J18" s="91"/>
      <c r="K18" s="92"/>
      <c r="M18" s="12" t="str">
        <v>Brand 16</v>
      </c>
      <c r="N18" s="12"/>
      <c r="O18" s="12"/>
      <c r="P18" s="12"/>
      <c r="Q18" s="12"/>
      <c r="R18" s="12"/>
      <c r="S18" s="12"/>
      <c r="T18" s="12"/>
    </row>
    <row r="19" spans="2:20" x14ac:dyDescent="0.15">
      <c r="B19" s="90" t="s">
        <v>21</v>
      </c>
      <c r="C19" s="91" t="s">
        <v>98</v>
      </c>
      <c r="D19" s="91" t="s">
        <v>57</v>
      </c>
      <c r="E19" s="91" t="s">
        <v>69</v>
      </c>
      <c r="F19" s="91" t="s">
        <v>73</v>
      </c>
      <c r="G19" s="91"/>
      <c r="H19" s="91"/>
      <c r="I19" s="91"/>
      <c r="J19" s="91"/>
      <c r="K19" s="92"/>
      <c r="M19" s="12"/>
      <c r="N19" s="12"/>
      <c r="O19" s="12"/>
      <c r="P19" s="12"/>
      <c r="Q19" s="12"/>
      <c r="R19" s="12"/>
      <c r="S19" s="12"/>
      <c r="T19" s="12"/>
    </row>
    <row r="20" spans="2:20" x14ac:dyDescent="0.15">
      <c r="B20" s="90" t="s">
        <v>22</v>
      </c>
      <c r="C20" s="91" t="s">
        <v>99</v>
      </c>
      <c r="D20" s="91" t="s">
        <v>57</v>
      </c>
      <c r="E20" s="91" t="s">
        <v>69</v>
      </c>
      <c r="F20" s="91" t="s">
        <v>73</v>
      </c>
      <c r="G20" s="91"/>
      <c r="H20" s="91"/>
      <c r="I20" s="91"/>
      <c r="J20" s="91"/>
      <c r="K20" s="92"/>
      <c r="M20" s="12"/>
      <c r="N20" s="12"/>
      <c r="O20" s="12"/>
      <c r="P20" s="12"/>
      <c r="Q20" s="12"/>
      <c r="R20" s="12"/>
      <c r="S20" s="12"/>
      <c r="T20" s="12"/>
    </row>
    <row r="21" spans="2:20" x14ac:dyDescent="0.15">
      <c r="B21" s="90" t="s">
        <v>23</v>
      </c>
      <c r="C21" s="91" t="s">
        <v>100</v>
      </c>
      <c r="D21" s="91" t="s">
        <v>58</v>
      </c>
      <c r="E21" s="91" t="s">
        <v>69</v>
      </c>
      <c r="F21" s="91" t="s">
        <v>73</v>
      </c>
      <c r="G21" s="91"/>
      <c r="H21" s="91"/>
      <c r="I21" s="91"/>
      <c r="J21" s="91"/>
      <c r="K21" s="92"/>
      <c r="M21" s="12"/>
      <c r="N21" s="12"/>
      <c r="O21" s="12"/>
      <c r="P21" s="12"/>
      <c r="Q21" s="12"/>
      <c r="R21" s="12"/>
      <c r="S21" s="12"/>
      <c r="T21" s="12"/>
    </row>
    <row r="22" spans="2:20" x14ac:dyDescent="0.15">
      <c r="B22" s="90" t="s">
        <v>24</v>
      </c>
      <c r="C22" s="91" t="s">
        <v>101</v>
      </c>
      <c r="D22" s="91" t="s">
        <v>58</v>
      </c>
      <c r="E22" s="91" t="s">
        <v>69</v>
      </c>
      <c r="F22" s="91" t="s">
        <v>73</v>
      </c>
      <c r="G22" s="91"/>
      <c r="H22" s="91"/>
      <c r="I22" s="91"/>
      <c r="J22" s="91"/>
      <c r="K22" s="92"/>
      <c r="M22" s="12"/>
      <c r="N22" s="12"/>
      <c r="O22" s="12"/>
      <c r="P22" s="12"/>
      <c r="Q22" s="12"/>
      <c r="R22" s="12"/>
      <c r="S22" s="12"/>
      <c r="T22" s="12"/>
    </row>
    <row r="23" spans="2:20" x14ac:dyDescent="0.15">
      <c r="B23" s="90" t="s">
        <v>25</v>
      </c>
      <c r="C23" s="91" t="s">
        <v>102</v>
      </c>
      <c r="D23" s="91" t="s">
        <v>58</v>
      </c>
      <c r="E23" s="91" t="s">
        <v>69</v>
      </c>
      <c r="F23" s="91" t="s">
        <v>73</v>
      </c>
      <c r="G23" s="91"/>
      <c r="H23" s="91"/>
      <c r="I23" s="91"/>
      <c r="J23" s="91"/>
      <c r="K23" s="92"/>
    </row>
    <row r="24" spans="2:20" x14ac:dyDescent="0.15">
      <c r="B24" s="90" t="s">
        <v>26</v>
      </c>
      <c r="C24" s="91" t="s">
        <v>103</v>
      </c>
      <c r="D24" s="91" t="s">
        <v>59</v>
      </c>
      <c r="E24" s="91" t="s">
        <v>69</v>
      </c>
      <c r="F24" s="91" t="s">
        <v>73</v>
      </c>
      <c r="G24" s="91"/>
      <c r="H24" s="91"/>
      <c r="I24" s="91"/>
      <c r="J24" s="91"/>
      <c r="K24" s="92"/>
    </row>
    <row r="25" spans="2:20" x14ac:dyDescent="0.15">
      <c r="B25" s="90" t="s">
        <v>27</v>
      </c>
      <c r="C25" s="91" t="s">
        <v>104</v>
      </c>
      <c r="D25" s="91" t="s">
        <v>60</v>
      </c>
      <c r="E25" s="91" t="s">
        <v>69</v>
      </c>
      <c r="F25" s="91" t="s">
        <v>73</v>
      </c>
      <c r="G25" s="91"/>
      <c r="H25" s="91"/>
      <c r="I25" s="91"/>
      <c r="J25" s="91"/>
      <c r="K25" s="92"/>
    </row>
    <row r="26" spans="2:20" x14ac:dyDescent="0.15">
      <c r="B26" s="90" t="s">
        <v>28</v>
      </c>
      <c r="C26" s="91" t="s">
        <v>105</v>
      </c>
      <c r="D26" s="91" t="s">
        <v>60</v>
      </c>
      <c r="E26" s="91" t="s">
        <v>69</v>
      </c>
      <c r="F26" s="91" t="s">
        <v>73</v>
      </c>
      <c r="G26" s="91"/>
      <c r="H26" s="91"/>
      <c r="I26" s="91"/>
      <c r="J26" s="91"/>
      <c r="K26" s="92"/>
    </row>
    <row r="27" spans="2:20" x14ac:dyDescent="0.15">
      <c r="B27" s="90" t="s">
        <v>29</v>
      </c>
      <c r="C27" s="91" t="s">
        <v>106</v>
      </c>
      <c r="D27" s="91" t="s">
        <v>60</v>
      </c>
      <c r="E27" s="91" t="s">
        <v>69</v>
      </c>
      <c r="F27" s="91" t="s">
        <v>73</v>
      </c>
      <c r="G27" s="91"/>
      <c r="H27" s="91"/>
      <c r="I27" s="91"/>
      <c r="J27" s="91"/>
      <c r="K27" s="92"/>
    </row>
    <row r="28" spans="2:20" x14ac:dyDescent="0.15">
      <c r="B28" s="90" t="s">
        <v>30</v>
      </c>
      <c r="C28" s="91" t="s">
        <v>107</v>
      </c>
      <c r="D28" s="91" t="s">
        <v>60</v>
      </c>
      <c r="E28" s="91" t="s">
        <v>69</v>
      </c>
      <c r="F28" s="91" t="s">
        <v>73</v>
      </c>
      <c r="G28" s="91"/>
      <c r="H28" s="91"/>
      <c r="I28" s="91"/>
      <c r="J28" s="91"/>
      <c r="K28" s="92"/>
    </row>
    <row r="29" spans="2:20" x14ac:dyDescent="0.15">
      <c r="B29" s="90" t="s">
        <v>31</v>
      </c>
      <c r="C29" s="91" t="s">
        <v>108</v>
      </c>
      <c r="D29" s="91" t="s">
        <v>61</v>
      </c>
      <c r="E29" s="91" t="s">
        <v>70</v>
      </c>
      <c r="F29" s="91" t="s">
        <v>73</v>
      </c>
      <c r="G29" s="91"/>
      <c r="H29" s="91"/>
      <c r="I29" s="91"/>
      <c r="J29" s="91"/>
      <c r="K29" s="92"/>
    </row>
    <row r="30" spans="2:20" x14ac:dyDescent="0.15">
      <c r="B30" s="90" t="s">
        <v>32</v>
      </c>
      <c r="C30" s="91" t="s">
        <v>109</v>
      </c>
      <c r="D30" s="91" t="s">
        <v>61</v>
      </c>
      <c r="E30" s="91" t="s">
        <v>70</v>
      </c>
      <c r="F30" s="91" t="s">
        <v>73</v>
      </c>
      <c r="G30" s="91"/>
      <c r="H30" s="91"/>
      <c r="I30" s="91"/>
      <c r="J30" s="91"/>
      <c r="K30" s="92"/>
    </row>
    <row r="31" spans="2:20" x14ac:dyDescent="0.15">
      <c r="B31" s="90" t="s">
        <v>33</v>
      </c>
      <c r="C31" s="91" t="s">
        <v>110</v>
      </c>
      <c r="D31" s="91" t="s">
        <v>61</v>
      </c>
      <c r="E31" s="91" t="s">
        <v>70</v>
      </c>
      <c r="F31" s="91" t="s">
        <v>73</v>
      </c>
      <c r="G31" s="91"/>
      <c r="H31" s="91"/>
      <c r="I31" s="91"/>
      <c r="J31" s="91"/>
      <c r="K31" s="92"/>
    </row>
    <row r="32" spans="2:20" x14ac:dyDescent="0.15">
      <c r="B32" s="90" t="s">
        <v>34</v>
      </c>
      <c r="C32" s="91" t="s">
        <v>111</v>
      </c>
      <c r="D32" s="91" t="s">
        <v>61</v>
      </c>
      <c r="E32" s="91" t="s">
        <v>70</v>
      </c>
      <c r="F32" s="91" t="s">
        <v>73</v>
      </c>
      <c r="G32" s="91"/>
      <c r="H32" s="91"/>
      <c r="I32" s="91"/>
      <c r="J32" s="91"/>
      <c r="K32" s="92"/>
    </row>
    <row r="33" spans="2:11" x14ac:dyDescent="0.15">
      <c r="B33" s="90" t="s">
        <v>35</v>
      </c>
      <c r="C33" s="91" t="s">
        <v>112</v>
      </c>
      <c r="D33" s="91" t="s">
        <v>61</v>
      </c>
      <c r="E33" s="91" t="s">
        <v>70</v>
      </c>
      <c r="F33" s="91" t="s">
        <v>73</v>
      </c>
      <c r="G33" s="91"/>
      <c r="H33" s="91"/>
      <c r="I33" s="91"/>
      <c r="J33" s="91"/>
      <c r="K33" s="92"/>
    </row>
    <row r="34" spans="2:11" x14ac:dyDescent="0.15">
      <c r="B34" s="90" t="s">
        <v>36</v>
      </c>
      <c r="C34" s="91" t="s">
        <v>113</v>
      </c>
      <c r="D34" s="91" t="s">
        <v>61</v>
      </c>
      <c r="E34" s="91" t="s">
        <v>70</v>
      </c>
      <c r="F34" s="91" t="s">
        <v>73</v>
      </c>
      <c r="G34" s="91"/>
      <c r="H34" s="91"/>
      <c r="I34" s="91"/>
      <c r="J34" s="91"/>
      <c r="K34" s="92"/>
    </row>
    <row r="35" spans="2:11" x14ac:dyDescent="0.15">
      <c r="B35" s="90" t="s">
        <v>37</v>
      </c>
      <c r="C35" s="91" t="s">
        <v>114</v>
      </c>
      <c r="D35" s="91" t="s">
        <v>62</v>
      </c>
      <c r="E35" s="91" t="s">
        <v>70</v>
      </c>
      <c r="F35" s="91" t="s">
        <v>73</v>
      </c>
      <c r="G35" s="91"/>
      <c r="H35" s="91"/>
      <c r="I35" s="91"/>
      <c r="J35" s="91"/>
      <c r="K35" s="92"/>
    </row>
    <row r="36" spans="2:11" x14ac:dyDescent="0.15">
      <c r="B36" s="90" t="s">
        <v>38</v>
      </c>
      <c r="C36" s="91" t="s">
        <v>115</v>
      </c>
      <c r="D36" s="91" t="s">
        <v>62</v>
      </c>
      <c r="E36" s="91" t="s">
        <v>70</v>
      </c>
      <c r="F36" s="91" t="s">
        <v>73</v>
      </c>
      <c r="G36" s="91"/>
      <c r="H36" s="91"/>
      <c r="I36" s="91"/>
      <c r="J36" s="91"/>
      <c r="K36" s="92"/>
    </row>
    <row r="37" spans="2:11" x14ac:dyDescent="0.15">
      <c r="B37" s="90" t="s">
        <v>39</v>
      </c>
      <c r="C37" s="91" t="s">
        <v>116</v>
      </c>
      <c r="D37" s="91" t="s">
        <v>63</v>
      </c>
      <c r="E37" s="91" t="s">
        <v>71</v>
      </c>
      <c r="F37" s="91" t="s">
        <v>74</v>
      </c>
      <c r="G37" s="91"/>
      <c r="H37" s="91"/>
      <c r="I37" s="91"/>
      <c r="J37" s="91"/>
      <c r="K37" s="92"/>
    </row>
    <row r="38" spans="2:11" x14ac:dyDescent="0.15">
      <c r="B38" s="90" t="s">
        <v>40</v>
      </c>
      <c r="C38" s="91" t="s">
        <v>117</v>
      </c>
      <c r="D38" s="91" t="s">
        <v>63</v>
      </c>
      <c r="E38" s="91" t="s">
        <v>71</v>
      </c>
      <c r="F38" s="91" t="s">
        <v>74</v>
      </c>
      <c r="G38" s="91"/>
      <c r="H38" s="91"/>
      <c r="I38" s="91"/>
      <c r="J38" s="91"/>
      <c r="K38" s="92"/>
    </row>
    <row r="39" spans="2:11" x14ac:dyDescent="0.15">
      <c r="B39" s="90" t="s">
        <v>41</v>
      </c>
      <c r="C39" s="91" t="s">
        <v>118</v>
      </c>
      <c r="D39" s="91" t="s">
        <v>63</v>
      </c>
      <c r="E39" s="91" t="s">
        <v>71</v>
      </c>
      <c r="F39" s="91" t="s">
        <v>74</v>
      </c>
      <c r="G39" s="91"/>
      <c r="H39" s="91"/>
      <c r="I39" s="91"/>
      <c r="J39" s="91"/>
      <c r="K39" s="92"/>
    </row>
    <row r="40" spans="2:11" x14ac:dyDescent="0.15">
      <c r="B40" s="90" t="s">
        <v>42</v>
      </c>
      <c r="C40" s="91" t="s">
        <v>119</v>
      </c>
      <c r="D40" s="91" t="s">
        <v>63</v>
      </c>
      <c r="E40" s="91" t="s">
        <v>71</v>
      </c>
      <c r="F40" s="91" t="s">
        <v>74</v>
      </c>
      <c r="G40" s="91"/>
      <c r="H40" s="91"/>
      <c r="I40" s="91"/>
      <c r="J40" s="91"/>
      <c r="K40" s="92"/>
    </row>
    <row r="41" spans="2:11" x14ac:dyDescent="0.15">
      <c r="B41" s="90" t="s">
        <v>43</v>
      </c>
      <c r="C41" s="91" t="s">
        <v>120</v>
      </c>
      <c r="D41" s="91" t="s">
        <v>64</v>
      </c>
      <c r="E41" s="91" t="s">
        <v>71</v>
      </c>
      <c r="F41" s="91" t="s">
        <v>74</v>
      </c>
      <c r="G41" s="91"/>
      <c r="H41" s="91"/>
      <c r="I41" s="91"/>
      <c r="J41" s="91"/>
      <c r="K41" s="92"/>
    </row>
    <row r="42" spans="2:11" x14ac:dyDescent="0.15">
      <c r="B42" s="90" t="s">
        <v>44</v>
      </c>
      <c r="C42" s="91" t="s">
        <v>121</v>
      </c>
      <c r="D42" s="91" t="s">
        <v>64</v>
      </c>
      <c r="E42" s="91" t="s">
        <v>71</v>
      </c>
      <c r="F42" s="91" t="s">
        <v>74</v>
      </c>
      <c r="G42" s="91"/>
      <c r="H42" s="91"/>
      <c r="I42" s="91"/>
      <c r="J42" s="91"/>
      <c r="K42" s="92"/>
    </row>
    <row r="43" spans="2:11" x14ac:dyDescent="0.15">
      <c r="B43" s="90" t="s">
        <v>45</v>
      </c>
      <c r="C43" s="91" t="s">
        <v>122</v>
      </c>
      <c r="D43" s="91" t="s">
        <v>64</v>
      </c>
      <c r="E43" s="91" t="s">
        <v>71</v>
      </c>
      <c r="F43" s="91" t="s">
        <v>74</v>
      </c>
      <c r="G43" s="91"/>
      <c r="H43" s="91"/>
      <c r="I43" s="91"/>
      <c r="J43" s="91"/>
      <c r="K43" s="92"/>
    </row>
    <row r="44" spans="2:11" x14ac:dyDescent="0.15">
      <c r="B44" s="90" t="s">
        <v>46</v>
      </c>
      <c r="C44" s="91" t="s">
        <v>123</v>
      </c>
      <c r="D44" s="91" t="s">
        <v>65</v>
      </c>
      <c r="E44" s="91" t="s">
        <v>71</v>
      </c>
      <c r="F44" s="91" t="s">
        <v>74</v>
      </c>
      <c r="G44" s="91"/>
      <c r="H44" s="91"/>
      <c r="I44" s="91"/>
      <c r="J44" s="91"/>
      <c r="K44" s="92"/>
    </row>
    <row r="45" spans="2:11" x14ac:dyDescent="0.15">
      <c r="B45" s="90" t="s">
        <v>47</v>
      </c>
      <c r="C45" s="91" t="s">
        <v>124</v>
      </c>
      <c r="D45" s="91" t="s">
        <v>65</v>
      </c>
      <c r="E45" s="91" t="s">
        <v>71</v>
      </c>
      <c r="F45" s="91" t="s">
        <v>74</v>
      </c>
      <c r="G45" s="91"/>
      <c r="H45" s="91"/>
      <c r="I45" s="91"/>
      <c r="J45" s="91"/>
      <c r="K45" s="92"/>
    </row>
    <row r="46" spans="2:11" x14ac:dyDescent="0.15">
      <c r="B46" s="90" t="s">
        <v>48</v>
      </c>
      <c r="C46" s="91" t="s">
        <v>125</v>
      </c>
      <c r="D46" s="91" t="s">
        <v>66</v>
      </c>
      <c r="E46" s="91" t="s">
        <v>72</v>
      </c>
      <c r="F46" s="91" t="s">
        <v>74</v>
      </c>
      <c r="G46" s="91"/>
      <c r="H46" s="91"/>
      <c r="I46" s="91"/>
      <c r="J46" s="91"/>
      <c r="K46" s="92"/>
    </row>
    <row r="47" spans="2:11" x14ac:dyDescent="0.15">
      <c r="B47" s="90" t="s">
        <v>49</v>
      </c>
      <c r="C47" s="91" t="s">
        <v>126</v>
      </c>
      <c r="D47" s="91" t="s">
        <v>67</v>
      </c>
      <c r="E47" s="91" t="s">
        <v>72</v>
      </c>
      <c r="F47" s="91" t="s">
        <v>74</v>
      </c>
      <c r="G47" s="91"/>
      <c r="H47" s="91"/>
      <c r="I47" s="91"/>
      <c r="J47" s="91"/>
      <c r="K47" s="92"/>
    </row>
    <row r="48" spans="2:11" x14ac:dyDescent="0.15">
      <c r="B48" s="90" t="s">
        <v>50</v>
      </c>
      <c r="C48" s="91" t="s">
        <v>127</v>
      </c>
      <c r="D48" s="91" t="s">
        <v>67</v>
      </c>
      <c r="E48" s="91" t="s">
        <v>72</v>
      </c>
      <c r="F48" s="91" t="s">
        <v>74</v>
      </c>
      <c r="G48" s="91"/>
      <c r="H48" s="91"/>
      <c r="I48" s="91"/>
      <c r="J48" s="91"/>
      <c r="K48" s="92"/>
    </row>
    <row r="49" spans="2:11" x14ac:dyDescent="0.15">
      <c r="B49" s="90" t="s">
        <v>51</v>
      </c>
      <c r="C49" s="91" t="s">
        <v>128</v>
      </c>
      <c r="D49" s="91" t="s">
        <v>68</v>
      </c>
      <c r="E49" s="91" t="s">
        <v>72</v>
      </c>
      <c r="F49" s="91" t="s">
        <v>74</v>
      </c>
      <c r="G49" s="91"/>
      <c r="H49" s="91"/>
      <c r="I49" s="91"/>
      <c r="J49" s="91"/>
      <c r="K49" s="92"/>
    </row>
    <row r="50" spans="2:11" x14ac:dyDescent="0.15">
      <c r="B50" s="90" t="s">
        <v>52</v>
      </c>
      <c r="C50" s="91" t="s">
        <v>129</v>
      </c>
      <c r="D50" s="91" t="s">
        <v>162</v>
      </c>
      <c r="E50" s="91" t="s">
        <v>72</v>
      </c>
      <c r="F50" s="91" t="s">
        <v>74</v>
      </c>
      <c r="G50" s="91"/>
      <c r="H50" s="91"/>
      <c r="I50" s="91"/>
      <c r="J50" s="91"/>
      <c r="K50" s="92"/>
    </row>
    <row r="51" spans="2:11" x14ac:dyDescent="0.15">
      <c r="B51" s="93" t="s">
        <v>53</v>
      </c>
      <c r="C51" s="94" t="s">
        <v>130</v>
      </c>
      <c r="D51" s="94" t="s">
        <v>162</v>
      </c>
      <c r="E51" s="94" t="s">
        <v>72</v>
      </c>
      <c r="F51" s="94" t="s">
        <v>74</v>
      </c>
      <c r="G51" s="94"/>
      <c r="H51" s="94"/>
      <c r="I51" s="94"/>
      <c r="J51" s="94"/>
      <c r="K51" s="95"/>
    </row>
  </sheetData>
  <phoneticPr fontId="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E2A67-79C7-4FFC-824F-72CC37FA6995}">
  <sheetPr>
    <tabColor rgb="FFF3EAFC"/>
  </sheetPr>
  <dimension ref="B1:CE51"/>
  <sheetViews>
    <sheetView showGridLines="0" zoomScale="80" zoomScaleNormal="80" workbookViewId="0">
      <pane xSplit="3" ySplit="1" topLeftCell="D2" activePane="bottomRight" state="frozen"/>
      <selection activeCell="B2" sqref="B2:B51"/>
      <selection pane="topRight" activeCell="B2" sqref="B2:B51"/>
      <selection pane="bottomLeft" activeCell="B2" sqref="B2:B51"/>
      <selection pane="bottomRight" activeCell="BX44" sqref="BX44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3" bestFit="1" customWidth="1"/>
    <col min="13" max="13" width="11.33203125" style="3" bestFit="1" customWidth="1"/>
    <col min="14" max="14" width="11.5" style="3" bestFit="1" customWidth="1"/>
    <col min="15" max="15" width="11.33203125" style="3" bestFit="1" customWidth="1"/>
    <col min="16" max="16" width="11.5" style="3" bestFit="1" customWidth="1"/>
    <col min="17" max="17" width="11.33203125" style="3" bestFit="1" customWidth="1"/>
    <col min="18" max="18" width="10.5" style="3" bestFit="1" customWidth="1"/>
    <col min="19" max="20" width="11.5" style="3" bestFit="1" customWidth="1"/>
    <col min="21" max="21" width="10.83203125" style="3" bestFit="1" customWidth="1"/>
    <col min="22" max="23" width="11.33203125" style="3" bestFit="1" customWidth="1"/>
    <col min="24" max="24" width="11.5" style="3" bestFit="1" customWidth="1"/>
    <col min="25" max="25" width="11.6640625" style="3" bestFit="1" customWidth="1"/>
    <col min="26" max="26" width="12" style="3" bestFit="1" customWidth="1"/>
    <col min="27" max="27" width="11.6640625" style="3" bestFit="1" customWidth="1"/>
    <col min="28" max="28" width="12.1640625" style="3" bestFit="1" customWidth="1"/>
    <col min="29" max="29" width="11.6640625" style="3" bestFit="1" customWidth="1"/>
    <col min="30" max="30" width="11" style="3" bestFit="1" customWidth="1"/>
    <col min="31" max="31" width="12.1640625" style="3" bestFit="1" customWidth="1"/>
    <col min="32" max="32" width="12" style="3" bestFit="1" customWidth="1"/>
    <col min="33" max="33" width="11.5" style="3" bestFit="1" customWidth="1"/>
    <col min="34" max="35" width="11.6640625" style="3" bestFit="1" customWidth="1"/>
    <col min="36" max="36" width="11" style="3" bestFit="1" customWidth="1"/>
    <col min="37" max="37" width="11.33203125" style="3" bestFit="1" customWidth="1"/>
    <col min="38" max="38" width="11.5" style="3" bestFit="1" customWidth="1"/>
    <col min="39" max="39" width="11.33203125" style="3" bestFit="1" customWidth="1"/>
    <col min="40" max="40" width="11.5" style="3" bestFit="1" customWidth="1"/>
    <col min="41" max="41" width="11.33203125" style="3" bestFit="1" customWidth="1"/>
    <col min="42" max="42" width="10.5" style="3" bestFit="1" customWidth="1"/>
    <col min="43" max="44" width="11.5" style="3" bestFit="1" customWidth="1"/>
    <col min="45" max="45" width="10.83203125" style="3" bestFit="1" customWidth="1"/>
    <col min="46" max="47" width="11.33203125" style="3" bestFit="1" customWidth="1"/>
    <col min="48" max="49" width="11.5" style="3" bestFit="1" customWidth="1"/>
    <col min="50" max="50" width="11.6640625" style="3" bestFit="1" customWidth="1"/>
    <col min="51" max="51" width="11.5" style="3" bestFit="1" customWidth="1"/>
    <col min="52" max="52" width="12" style="3" bestFit="1" customWidth="1"/>
    <col min="53" max="53" width="11.5" style="3" bestFit="1" customWidth="1"/>
    <col min="54" max="54" width="10.83203125" style="3" bestFit="1" customWidth="1"/>
    <col min="55" max="55" width="12" style="3" bestFit="1" customWidth="1"/>
    <col min="56" max="56" width="11.6640625" style="3" bestFit="1" customWidth="1"/>
    <col min="57" max="57" width="11.33203125" style="3" bestFit="1" customWidth="1"/>
    <col min="58" max="61" width="11.5" style="3" bestFit="1" customWidth="1"/>
    <col min="62" max="62" width="11.6640625" style="3" bestFit="1" customWidth="1"/>
    <col min="63" max="63" width="11.5" style="3" bestFit="1" customWidth="1"/>
    <col min="64" max="64" width="12" style="3" bestFit="1" customWidth="1"/>
    <col min="65" max="65" width="11.5" style="3" bestFit="1" customWidth="1"/>
    <col min="66" max="66" width="10.83203125" style="3" bestFit="1" customWidth="1"/>
    <col min="67" max="67" width="12" style="3" bestFit="1" customWidth="1"/>
    <col min="68" max="68" width="11.6640625" style="3" bestFit="1" customWidth="1"/>
    <col min="69" max="69" width="11.33203125" style="3" bestFit="1" customWidth="1"/>
    <col min="70" max="72" width="11.5" style="3" bestFit="1" customWidth="1"/>
    <col min="73" max="73" width="11.6640625" style="3" bestFit="1" customWidth="1"/>
    <col min="74" max="74" width="12" style="3" bestFit="1" customWidth="1"/>
    <col min="75" max="75" width="11.6640625" style="3" bestFit="1" customWidth="1"/>
    <col min="76" max="76" width="12.1640625" style="3" bestFit="1" customWidth="1"/>
    <col min="77" max="77" width="11.6640625" style="3" bestFit="1" customWidth="1"/>
    <col min="78" max="78" width="11" style="3" bestFit="1" customWidth="1"/>
    <col min="79" max="79" width="12.1640625" style="3" bestFit="1" customWidth="1"/>
    <col min="80" max="80" width="12" style="3" bestFit="1" customWidth="1"/>
    <col min="81" max="81" width="11.5" style="3" bestFit="1" customWidth="1"/>
    <col min="82" max="83" width="11.6640625" style="3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6">
        <v>46</v>
      </c>
      <c r="M2" s="96">
        <v>46</v>
      </c>
      <c r="N2" s="96">
        <v>46</v>
      </c>
      <c r="O2" s="96">
        <v>46</v>
      </c>
      <c r="P2" s="96">
        <v>46</v>
      </c>
      <c r="Q2" s="96">
        <v>46</v>
      </c>
      <c r="R2" s="96">
        <v>47.61</v>
      </c>
      <c r="S2" s="96">
        <v>47.61</v>
      </c>
      <c r="T2" s="96">
        <v>47.61</v>
      </c>
      <c r="U2" s="96">
        <v>47.61</v>
      </c>
      <c r="V2" s="96">
        <v>47.61</v>
      </c>
      <c r="W2" s="96">
        <v>47.61</v>
      </c>
      <c r="X2" s="96">
        <v>47.61</v>
      </c>
      <c r="Y2" s="96">
        <v>47.61</v>
      </c>
      <c r="Z2" s="96">
        <v>47.61</v>
      </c>
      <c r="AA2" s="96">
        <v>49.0383</v>
      </c>
      <c r="AB2" s="96">
        <v>49.0383</v>
      </c>
      <c r="AC2" s="96">
        <v>49.0383</v>
      </c>
      <c r="AD2" s="96">
        <v>49.0383</v>
      </c>
      <c r="AE2" s="96">
        <v>49.0383</v>
      </c>
      <c r="AF2" s="96">
        <v>49.0383</v>
      </c>
      <c r="AG2" s="96">
        <v>49.0383</v>
      </c>
      <c r="AH2" s="96">
        <v>49.0383</v>
      </c>
      <c r="AI2" s="96">
        <v>49.0383</v>
      </c>
      <c r="AJ2" s="96">
        <v>47.61</v>
      </c>
      <c r="AK2" s="96">
        <v>47.61</v>
      </c>
      <c r="AL2" s="96">
        <v>47.61</v>
      </c>
      <c r="AM2" s="96">
        <v>48.324149999999996</v>
      </c>
      <c r="AN2" s="96">
        <v>48.324149999999996</v>
      </c>
      <c r="AO2" s="96">
        <v>48.324149999999996</v>
      </c>
      <c r="AP2" s="96">
        <v>48.324149999999996</v>
      </c>
      <c r="AQ2" s="96">
        <v>48.324149999999996</v>
      </c>
      <c r="AR2" s="96">
        <v>48.324149999999996</v>
      </c>
      <c r="AS2" s="96">
        <v>48.324149999999996</v>
      </c>
      <c r="AT2" s="96">
        <v>49.290633</v>
      </c>
      <c r="AU2" s="96">
        <v>49.290633</v>
      </c>
      <c r="AV2" s="96">
        <v>47.61</v>
      </c>
      <c r="AW2" s="96">
        <v>47.61</v>
      </c>
      <c r="AX2" s="96">
        <v>47.61</v>
      </c>
      <c r="AY2" s="96">
        <v>48.324149999999996</v>
      </c>
      <c r="AZ2" s="96">
        <v>48.324149999999996</v>
      </c>
      <c r="BA2" s="96">
        <v>48.324149999999996</v>
      </c>
      <c r="BB2" s="96">
        <v>48.324149999999996</v>
      </c>
      <c r="BC2" s="96">
        <v>48.324149999999996</v>
      </c>
      <c r="BD2" s="96">
        <v>48.324149999999996</v>
      </c>
      <c r="BE2" s="96">
        <v>48.324149999999996</v>
      </c>
      <c r="BF2" s="96">
        <v>49.290633</v>
      </c>
      <c r="BG2" s="96">
        <v>49.290633</v>
      </c>
      <c r="BH2" s="96">
        <v>47.61</v>
      </c>
      <c r="BI2" s="96">
        <v>47.61</v>
      </c>
      <c r="BJ2" s="96">
        <v>47.61</v>
      </c>
      <c r="BK2" s="96">
        <v>48.324149999999996</v>
      </c>
      <c r="BL2" s="96">
        <v>48.324149999999996</v>
      </c>
      <c r="BM2" s="96">
        <v>48.324149999999996</v>
      </c>
      <c r="BN2" s="96">
        <v>48.324149999999996</v>
      </c>
      <c r="BO2" s="96">
        <v>48.324149999999996</v>
      </c>
      <c r="BP2" s="96">
        <v>48.324149999999996</v>
      </c>
      <c r="BQ2" s="96">
        <v>48.324149999999996</v>
      </c>
      <c r="BR2" s="96">
        <v>49.290633</v>
      </c>
      <c r="BS2" s="96">
        <v>49.290633</v>
      </c>
      <c r="BT2" s="96">
        <v>48.206239073999996</v>
      </c>
      <c r="BU2" s="96">
        <v>48.206239073999996</v>
      </c>
      <c r="BV2" s="96">
        <v>48.206239073999996</v>
      </c>
      <c r="BW2" s="96">
        <v>48.206239073999996</v>
      </c>
      <c r="BX2" s="96">
        <v>48.206239073999996</v>
      </c>
      <c r="BY2" s="96">
        <v>48.206239073999996</v>
      </c>
      <c r="BZ2" s="96">
        <v>48.206239073999996</v>
      </c>
      <c r="CA2" s="96">
        <v>48.206239073999996</v>
      </c>
      <c r="CB2" s="96">
        <v>46.519020706409997</v>
      </c>
      <c r="CC2" s="96">
        <v>46.519020706409997</v>
      </c>
      <c r="CD2" s="96">
        <v>46.519020706409997</v>
      </c>
      <c r="CE2" s="96">
        <v>46.519020706409997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6">
        <v>41</v>
      </c>
      <c r="M3" s="96">
        <v>41</v>
      </c>
      <c r="N3" s="96">
        <v>41</v>
      </c>
      <c r="O3" s="96">
        <v>41</v>
      </c>
      <c r="P3" s="96">
        <v>41</v>
      </c>
      <c r="Q3" s="96">
        <v>41</v>
      </c>
      <c r="R3" s="96">
        <v>42.434999999999995</v>
      </c>
      <c r="S3" s="96">
        <v>42.434999999999995</v>
      </c>
      <c r="T3" s="96">
        <v>42.434999999999995</v>
      </c>
      <c r="U3" s="96">
        <v>42.434999999999995</v>
      </c>
      <c r="V3" s="96">
        <v>42.434999999999995</v>
      </c>
      <c r="W3" s="96">
        <v>42.434999999999995</v>
      </c>
      <c r="X3" s="96">
        <v>42.434999999999995</v>
      </c>
      <c r="Y3" s="96">
        <v>42.434999999999995</v>
      </c>
      <c r="Z3" s="96">
        <v>42.434999999999995</v>
      </c>
      <c r="AA3" s="96">
        <v>43.708049999999993</v>
      </c>
      <c r="AB3" s="96">
        <v>43.708049999999993</v>
      </c>
      <c r="AC3" s="96">
        <v>43.708049999999993</v>
      </c>
      <c r="AD3" s="96">
        <v>43.708049999999993</v>
      </c>
      <c r="AE3" s="96">
        <v>43.708049999999993</v>
      </c>
      <c r="AF3" s="96">
        <v>43.708049999999993</v>
      </c>
      <c r="AG3" s="96">
        <v>43.708049999999993</v>
      </c>
      <c r="AH3" s="96">
        <v>43.708049999999993</v>
      </c>
      <c r="AI3" s="96">
        <v>43.708049999999993</v>
      </c>
      <c r="AJ3" s="96">
        <v>42.434999999999995</v>
      </c>
      <c r="AK3" s="96">
        <v>42.434999999999995</v>
      </c>
      <c r="AL3" s="96">
        <v>42.434999999999995</v>
      </c>
      <c r="AM3" s="96">
        <v>43.071524999999994</v>
      </c>
      <c r="AN3" s="96">
        <v>43.071524999999994</v>
      </c>
      <c r="AO3" s="96">
        <v>43.071524999999994</v>
      </c>
      <c r="AP3" s="96">
        <v>43.071524999999994</v>
      </c>
      <c r="AQ3" s="96">
        <v>43.071524999999994</v>
      </c>
      <c r="AR3" s="96">
        <v>43.071524999999994</v>
      </c>
      <c r="AS3" s="96">
        <v>43.071524999999994</v>
      </c>
      <c r="AT3" s="96">
        <v>43.932955499999991</v>
      </c>
      <c r="AU3" s="96">
        <v>43.932955499999991</v>
      </c>
      <c r="AV3" s="96">
        <v>42.434999999999995</v>
      </c>
      <c r="AW3" s="96">
        <v>42.434999999999995</v>
      </c>
      <c r="AX3" s="96">
        <v>42.434999999999995</v>
      </c>
      <c r="AY3" s="96">
        <v>43.071524999999994</v>
      </c>
      <c r="AZ3" s="96">
        <v>43.071524999999994</v>
      </c>
      <c r="BA3" s="96">
        <v>43.071524999999994</v>
      </c>
      <c r="BB3" s="96">
        <v>43.071524999999994</v>
      </c>
      <c r="BC3" s="96">
        <v>43.071524999999994</v>
      </c>
      <c r="BD3" s="96">
        <v>43.071524999999994</v>
      </c>
      <c r="BE3" s="96">
        <v>43.071524999999994</v>
      </c>
      <c r="BF3" s="96">
        <v>43.932955499999991</v>
      </c>
      <c r="BG3" s="96">
        <v>43.932955499999991</v>
      </c>
      <c r="BH3" s="96">
        <v>42.434999999999995</v>
      </c>
      <c r="BI3" s="96">
        <v>42.434999999999995</v>
      </c>
      <c r="BJ3" s="96">
        <v>42.434999999999995</v>
      </c>
      <c r="BK3" s="96">
        <v>43.071524999999994</v>
      </c>
      <c r="BL3" s="96">
        <v>43.071524999999994</v>
      </c>
      <c r="BM3" s="96">
        <v>43.071524999999994</v>
      </c>
      <c r="BN3" s="96">
        <v>43.071524999999994</v>
      </c>
      <c r="BO3" s="96">
        <v>43.071524999999994</v>
      </c>
      <c r="BP3" s="96">
        <v>43.071524999999994</v>
      </c>
      <c r="BQ3" s="96">
        <v>43.071524999999994</v>
      </c>
      <c r="BR3" s="96">
        <v>43.932955499999991</v>
      </c>
      <c r="BS3" s="96">
        <v>43.932955499999991</v>
      </c>
      <c r="BT3" s="96">
        <v>42.966430478999989</v>
      </c>
      <c r="BU3" s="96">
        <v>42.966430478999989</v>
      </c>
      <c r="BV3" s="96">
        <v>42.966430478999989</v>
      </c>
      <c r="BW3" s="96">
        <v>42.966430478999989</v>
      </c>
      <c r="BX3" s="96">
        <v>42.966430478999989</v>
      </c>
      <c r="BY3" s="96">
        <v>42.966430478999989</v>
      </c>
      <c r="BZ3" s="96">
        <v>42.966430478999989</v>
      </c>
      <c r="CA3" s="96">
        <v>42.966430478999989</v>
      </c>
      <c r="CB3" s="96">
        <v>41.462605412234986</v>
      </c>
      <c r="CC3" s="96">
        <v>41.462605412234986</v>
      </c>
      <c r="CD3" s="96">
        <v>41.462605412234986</v>
      </c>
      <c r="CE3" s="96">
        <v>41.462605412234986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6">
        <v>13</v>
      </c>
      <c r="M4" s="96">
        <v>13</v>
      </c>
      <c r="N4" s="96">
        <v>13</v>
      </c>
      <c r="O4" s="96">
        <v>13</v>
      </c>
      <c r="P4" s="96">
        <v>13</v>
      </c>
      <c r="Q4" s="96">
        <v>13</v>
      </c>
      <c r="R4" s="96">
        <v>13.454999999999998</v>
      </c>
      <c r="S4" s="96">
        <v>13.454999999999998</v>
      </c>
      <c r="T4" s="96">
        <v>13.454999999999998</v>
      </c>
      <c r="U4" s="96">
        <v>13.454999999999998</v>
      </c>
      <c r="V4" s="96">
        <v>13.454999999999998</v>
      </c>
      <c r="W4" s="96">
        <v>13.454999999999998</v>
      </c>
      <c r="X4" s="96">
        <v>13.454999999999998</v>
      </c>
      <c r="Y4" s="96">
        <v>13.454999999999998</v>
      </c>
      <c r="Z4" s="96">
        <v>13.454999999999998</v>
      </c>
      <c r="AA4" s="96">
        <v>13.858649999999999</v>
      </c>
      <c r="AB4" s="96">
        <v>13.858649999999999</v>
      </c>
      <c r="AC4" s="96">
        <v>13.858649999999999</v>
      </c>
      <c r="AD4" s="96">
        <v>13.858649999999999</v>
      </c>
      <c r="AE4" s="96">
        <v>13.858649999999999</v>
      </c>
      <c r="AF4" s="96">
        <v>13.858649999999999</v>
      </c>
      <c r="AG4" s="96">
        <v>13.858649999999999</v>
      </c>
      <c r="AH4" s="96">
        <v>13.858649999999999</v>
      </c>
      <c r="AI4" s="96">
        <v>13.858649999999999</v>
      </c>
      <c r="AJ4" s="96">
        <v>13.454999999999998</v>
      </c>
      <c r="AK4" s="96">
        <v>13.454999999999998</v>
      </c>
      <c r="AL4" s="96">
        <v>13.454999999999998</v>
      </c>
      <c r="AM4" s="96">
        <v>13.656824999999998</v>
      </c>
      <c r="AN4" s="96">
        <v>13.656824999999998</v>
      </c>
      <c r="AO4" s="96">
        <v>13.656824999999998</v>
      </c>
      <c r="AP4" s="96">
        <v>13.656824999999998</v>
      </c>
      <c r="AQ4" s="96">
        <v>13.656824999999998</v>
      </c>
      <c r="AR4" s="96">
        <v>13.656824999999998</v>
      </c>
      <c r="AS4" s="96">
        <v>13.656824999999998</v>
      </c>
      <c r="AT4" s="96">
        <v>13.929961499999997</v>
      </c>
      <c r="AU4" s="96">
        <v>13.929961499999997</v>
      </c>
      <c r="AV4" s="96">
        <v>13.454999999999998</v>
      </c>
      <c r="AW4" s="96">
        <v>13.454999999999998</v>
      </c>
      <c r="AX4" s="96">
        <v>13.454999999999998</v>
      </c>
      <c r="AY4" s="96">
        <v>13.656824999999998</v>
      </c>
      <c r="AZ4" s="96">
        <v>13.656824999999998</v>
      </c>
      <c r="BA4" s="96">
        <v>13.656824999999998</v>
      </c>
      <c r="BB4" s="96">
        <v>13.656824999999998</v>
      </c>
      <c r="BC4" s="96">
        <v>13.656824999999998</v>
      </c>
      <c r="BD4" s="96">
        <v>13.656824999999998</v>
      </c>
      <c r="BE4" s="96">
        <v>13.656824999999998</v>
      </c>
      <c r="BF4" s="96">
        <v>13.929961499999997</v>
      </c>
      <c r="BG4" s="96">
        <v>13.929961499999997</v>
      </c>
      <c r="BH4" s="96">
        <v>13.454999999999998</v>
      </c>
      <c r="BI4" s="96">
        <v>13.454999999999998</v>
      </c>
      <c r="BJ4" s="96">
        <v>13.454999999999998</v>
      </c>
      <c r="BK4" s="96">
        <v>13.656824999999998</v>
      </c>
      <c r="BL4" s="96">
        <v>13.656824999999998</v>
      </c>
      <c r="BM4" s="96">
        <v>13.656824999999998</v>
      </c>
      <c r="BN4" s="96">
        <v>13.656824999999998</v>
      </c>
      <c r="BO4" s="96">
        <v>13.656824999999998</v>
      </c>
      <c r="BP4" s="96">
        <v>13.656824999999998</v>
      </c>
      <c r="BQ4" s="96">
        <v>13.656824999999998</v>
      </c>
      <c r="BR4" s="96">
        <v>13.929961499999997</v>
      </c>
      <c r="BS4" s="96">
        <v>13.929961499999997</v>
      </c>
      <c r="BT4" s="96">
        <v>13.623502346999997</v>
      </c>
      <c r="BU4" s="96">
        <v>13.623502346999997</v>
      </c>
      <c r="BV4" s="96">
        <v>13.623502346999997</v>
      </c>
      <c r="BW4" s="96">
        <v>13.623502346999997</v>
      </c>
      <c r="BX4" s="96">
        <v>13.623502346999997</v>
      </c>
      <c r="BY4" s="96">
        <v>13.623502346999997</v>
      </c>
      <c r="BZ4" s="96">
        <v>13.623502346999997</v>
      </c>
      <c r="CA4" s="96">
        <v>13.623502346999997</v>
      </c>
      <c r="CB4" s="96">
        <v>13.146679764854996</v>
      </c>
      <c r="CC4" s="96">
        <v>13.146679764854996</v>
      </c>
      <c r="CD4" s="96">
        <v>13.146679764854996</v>
      </c>
      <c r="CE4" s="96">
        <v>13.146679764854996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6">
        <v>81</v>
      </c>
      <c r="M5" s="96">
        <v>81</v>
      </c>
      <c r="N5" s="96">
        <v>81</v>
      </c>
      <c r="O5" s="96">
        <v>81</v>
      </c>
      <c r="P5" s="96">
        <v>81</v>
      </c>
      <c r="Q5" s="96">
        <v>81</v>
      </c>
      <c r="R5" s="96">
        <v>83.834999999999994</v>
      </c>
      <c r="S5" s="96">
        <v>83.834999999999994</v>
      </c>
      <c r="T5" s="96">
        <v>83.834999999999994</v>
      </c>
      <c r="U5" s="96">
        <v>83.834999999999994</v>
      </c>
      <c r="V5" s="96">
        <v>83.834999999999994</v>
      </c>
      <c r="W5" s="96">
        <v>83.834999999999994</v>
      </c>
      <c r="X5" s="96">
        <v>83.834999999999994</v>
      </c>
      <c r="Y5" s="96">
        <v>83.834999999999994</v>
      </c>
      <c r="Z5" s="96">
        <v>83.834999999999994</v>
      </c>
      <c r="AA5" s="96">
        <v>86.350049999999996</v>
      </c>
      <c r="AB5" s="96">
        <v>86.350049999999996</v>
      </c>
      <c r="AC5" s="96">
        <v>86.350049999999996</v>
      </c>
      <c r="AD5" s="96">
        <v>86.350049999999996</v>
      </c>
      <c r="AE5" s="96">
        <v>86.350049999999996</v>
      </c>
      <c r="AF5" s="96">
        <v>86.350049999999996</v>
      </c>
      <c r="AG5" s="96">
        <v>86.350049999999996</v>
      </c>
      <c r="AH5" s="96">
        <v>86.350049999999996</v>
      </c>
      <c r="AI5" s="96">
        <v>86.350049999999996</v>
      </c>
      <c r="AJ5" s="96">
        <v>83.834999999999994</v>
      </c>
      <c r="AK5" s="96">
        <v>83.834999999999994</v>
      </c>
      <c r="AL5" s="96">
        <v>83.834999999999994</v>
      </c>
      <c r="AM5" s="96">
        <v>85.092524999999981</v>
      </c>
      <c r="AN5" s="96">
        <v>85.092524999999981</v>
      </c>
      <c r="AO5" s="96">
        <v>85.092524999999981</v>
      </c>
      <c r="AP5" s="96">
        <v>85.092524999999981</v>
      </c>
      <c r="AQ5" s="96">
        <v>85.092524999999981</v>
      </c>
      <c r="AR5" s="96">
        <v>85.092524999999981</v>
      </c>
      <c r="AS5" s="96">
        <v>85.092524999999981</v>
      </c>
      <c r="AT5" s="96">
        <v>86.794375499999987</v>
      </c>
      <c r="AU5" s="96">
        <v>86.794375499999987</v>
      </c>
      <c r="AV5" s="96">
        <v>83.834999999999994</v>
      </c>
      <c r="AW5" s="96">
        <v>83.834999999999994</v>
      </c>
      <c r="AX5" s="96">
        <v>83.834999999999994</v>
      </c>
      <c r="AY5" s="96">
        <v>85.092524999999981</v>
      </c>
      <c r="AZ5" s="96">
        <v>85.092524999999981</v>
      </c>
      <c r="BA5" s="96">
        <v>85.092524999999981</v>
      </c>
      <c r="BB5" s="96">
        <v>85.092524999999981</v>
      </c>
      <c r="BC5" s="96">
        <v>85.092524999999981</v>
      </c>
      <c r="BD5" s="96">
        <v>85.092524999999981</v>
      </c>
      <c r="BE5" s="96">
        <v>85.092524999999981</v>
      </c>
      <c r="BF5" s="96">
        <v>86.794375499999987</v>
      </c>
      <c r="BG5" s="96">
        <v>86.794375499999987</v>
      </c>
      <c r="BH5" s="96">
        <v>83.834999999999994</v>
      </c>
      <c r="BI5" s="96">
        <v>83.834999999999994</v>
      </c>
      <c r="BJ5" s="96">
        <v>83.834999999999994</v>
      </c>
      <c r="BK5" s="96">
        <v>85.092524999999981</v>
      </c>
      <c r="BL5" s="96">
        <v>85.092524999999981</v>
      </c>
      <c r="BM5" s="96">
        <v>85.092524999999981</v>
      </c>
      <c r="BN5" s="96">
        <v>85.092524999999981</v>
      </c>
      <c r="BO5" s="96">
        <v>85.092524999999981</v>
      </c>
      <c r="BP5" s="96">
        <v>85.092524999999981</v>
      </c>
      <c r="BQ5" s="96">
        <v>85.092524999999981</v>
      </c>
      <c r="BR5" s="96">
        <v>86.794375499999987</v>
      </c>
      <c r="BS5" s="96">
        <v>86.794375499999987</v>
      </c>
      <c r="BT5" s="96">
        <v>84.884899238999992</v>
      </c>
      <c r="BU5" s="96">
        <v>84.884899238999992</v>
      </c>
      <c r="BV5" s="96">
        <v>84.884899238999992</v>
      </c>
      <c r="BW5" s="96">
        <v>84.884899238999992</v>
      </c>
      <c r="BX5" s="96">
        <v>84.884899238999992</v>
      </c>
      <c r="BY5" s="96">
        <v>84.884899238999992</v>
      </c>
      <c r="BZ5" s="96">
        <v>84.884899238999992</v>
      </c>
      <c r="CA5" s="96">
        <v>84.884899238999992</v>
      </c>
      <c r="CB5" s="96">
        <v>81.913927765634995</v>
      </c>
      <c r="CC5" s="96">
        <v>81.913927765634995</v>
      </c>
      <c r="CD5" s="96">
        <v>81.913927765634995</v>
      </c>
      <c r="CE5" s="96">
        <v>81.913927765634995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6">
        <v>5</v>
      </c>
      <c r="M6" s="96">
        <v>5</v>
      </c>
      <c r="N6" s="96">
        <v>5</v>
      </c>
      <c r="O6" s="96">
        <v>5</v>
      </c>
      <c r="P6" s="96">
        <v>5</v>
      </c>
      <c r="Q6" s="96">
        <v>5</v>
      </c>
      <c r="R6" s="96">
        <v>5.1749999999999998</v>
      </c>
      <c r="S6" s="96">
        <v>5.1749999999999998</v>
      </c>
      <c r="T6" s="96">
        <v>5.1749999999999998</v>
      </c>
      <c r="U6" s="96">
        <v>5.1749999999999998</v>
      </c>
      <c r="V6" s="96">
        <v>5.1749999999999998</v>
      </c>
      <c r="W6" s="96">
        <v>5.1749999999999998</v>
      </c>
      <c r="X6" s="96">
        <v>5.1749999999999998</v>
      </c>
      <c r="Y6" s="96">
        <v>5.1749999999999998</v>
      </c>
      <c r="Z6" s="96">
        <v>5.1749999999999998</v>
      </c>
      <c r="AA6" s="96">
        <v>5.3302500000000004</v>
      </c>
      <c r="AB6" s="96">
        <v>5.3302500000000004</v>
      </c>
      <c r="AC6" s="96">
        <v>5.3302500000000004</v>
      </c>
      <c r="AD6" s="96">
        <v>5.3302500000000004</v>
      </c>
      <c r="AE6" s="96">
        <v>5.3302500000000004</v>
      </c>
      <c r="AF6" s="96">
        <v>5.3302500000000004</v>
      </c>
      <c r="AG6" s="96">
        <v>5.3302500000000004</v>
      </c>
      <c r="AH6" s="96">
        <v>5.3302500000000004</v>
      </c>
      <c r="AI6" s="96">
        <v>5.3302500000000004</v>
      </c>
      <c r="AJ6" s="96">
        <v>5.1749999999999998</v>
      </c>
      <c r="AK6" s="96">
        <v>5.1749999999999998</v>
      </c>
      <c r="AL6" s="96">
        <v>5.1749999999999998</v>
      </c>
      <c r="AM6" s="96">
        <v>5.2526249999999992</v>
      </c>
      <c r="AN6" s="96">
        <v>5.2526249999999992</v>
      </c>
      <c r="AO6" s="96">
        <v>5.2526249999999992</v>
      </c>
      <c r="AP6" s="96">
        <v>5.2526249999999992</v>
      </c>
      <c r="AQ6" s="96">
        <v>5.2526249999999992</v>
      </c>
      <c r="AR6" s="96">
        <v>5.2526249999999992</v>
      </c>
      <c r="AS6" s="96">
        <v>5.2526249999999992</v>
      </c>
      <c r="AT6" s="96">
        <v>5.3576774999999994</v>
      </c>
      <c r="AU6" s="96">
        <v>5.3576774999999994</v>
      </c>
      <c r="AV6" s="96">
        <v>5.1749999999999998</v>
      </c>
      <c r="AW6" s="96">
        <v>5.1749999999999998</v>
      </c>
      <c r="AX6" s="96">
        <v>5.1749999999999998</v>
      </c>
      <c r="AY6" s="96">
        <v>5.2526249999999992</v>
      </c>
      <c r="AZ6" s="96">
        <v>5.2526249999999992</v>
      </c>
      <c r="BA6" s="96">
        <v>5.2526249999999992</v>
      </c>
      <c r="BB6" s="96">
        <v>5.2526249999999992</v>
      </c>
      <c r="BC6" s="96">
        <v>5.2526249999999992</v>
      </c>
      <c r="BD6" s="96">
        <v>5.2526249999999992</v>
      </c>
      <c r="BE6" s="96">
        <v>5.2526249999999992</v>
      </c>
      <c r="BF6" s="96">
        <v>5.3576774999999994</v>
      </c>
      <c r="BG6" s="96">
        <v>5.3576774999999994</v>
      </c>
      <c r="BH6" s="96">
        <v>5.1749999999999998</v>
      </c>
      <c r="BI6" s="96">
        <v>5.1749999999999998</v>
      </c>
      <c r="BJ6" s="96">
        <v>5.1749999999999998</v>
      </c>
      <c r="BK6" s="96">
        <v>5.2526249999999992</v>
      </c>
      <c r="BL6" s="96">
        <v>5.2526249999999992</v>
      </c>
      <c r="BM6" s="96">
        <v>5.2526249999999992</v>
      </c>
      <c r="BN6" s="96">
        <v>5.2526249999999992</v>
      </c>
      <c r="BO6" s="96">
        <v>5.2526249999999992</v>
      </c>
      <c r="BP6" s="96">
        <v>5.2526249999999992</v>
      </c>
      <c r="BQ6" s="96">
        <v>5.2526249999999992</v>
      </c>
      <c r="BR6" s="96">
        <v>5.3576774999999994</v>
      </c>
      <c r="BS6" s="96">
        <v>5.3576774999999994</v>
      </c>
      <c r="BT6" s="96">
        <v>5.2398085949999995</v>
      </c>
      <c r="BU6" s="96">
        <v>5.2398085949999995</v>
      </c>
      <c r="BV6" s="96">
        <v>5.2398085949999995</v>
      </c>
      <c r="BW6" s="96">
        <v>5.2398085949999995</v>
      </c>
      <c r="BX6" s="96">
        <v>5.2398085949999995</v>
      </c>
      <c r="BY6" s="96">
        <v>5.2398085949999995</v>
      </c>
      <c r="BZ6" s="96">
        <v>5.2398085949999995</v>
      </c>
      <c r="CA6" s="96">
        <v>5.2398085949999995</v>
      </c>
      <c r="CB6" s="96">
        <v>5.0564152941749994</v>
      </c>
      <c r="CC6" s="96">
        <v>5.0564152941749994</v>
      </c>
      <c r="CD6" s="96">
        <v>5.0564152941749994</v>
      </c>
      <c r="CE6" s="96">
        <v>5.0564152941749994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6">
        <v>68</v>
      </c>
      <c r="M7" s="96">
        <v>68</v>
      </c>
      <c r="N7" s="96">
        <v>68</v>
      </c>
      <c r="O7" s="96">
        <v>68</v>
      </c>
      <c r="P7" s="96">
        <v>68</v>
      </c>
      <c r="Q7" s="96">
        <v>68</v>
      </c>
      <c r="R7" s="96">
        <v>70.38</v>
      </c>
      <c r="S7" s="96">
        <v>70.38</v>
      </c>
      <c r="T7" s="96">
        <v>70.38</v>
      </c>
      <c r="U7" s="96">
        <v>70.38</v>
      </c>
      <c r="V7" s="96">
        <v>70.38</v>
      </c>
      <c r="W7" s="96">
        <v>70.38</v>
      </c>
      <c r="X7" s="96">
        <v>70.38</v>
      </c>
      <c r="Y7" s="96">
        <v>70.38</v>
      </c>
      <c r="Z7" s="96">
        <v>70.38</v>
      </c>
      <c r="AA7" s="96">
        <v>72.491399999999999</v>
      </c>
      <c r="AB7" s="96">
        <v>72.491399999999999</v>
      </c>
      <c r="AC7" s="96">
        <v>72.491399999999999</v>
      </c>
      <c r="AD7" s="96">
        <v>72.491399999999999</v>
      </c>
      <c r="AE7" s="96">
        <v>72.491399999999999</v>
      </c>
      <c r="AF7" s="96">
        <v>72.491399999999999</v>
      </c>
      <c r="AG7" s="96">
        <v>72.491399999999999</v>
      </c>
      <c r="AH7" s="96">
        <v>72.491399999999999</v>
      </c>
      <c r="AI7" s="96">
        <v>72.491399999999999</v>
      </c>
      <c r="AJ7" s="96">
        <v>70.38</v>
      </c>
      <c r="AK7" s="96">
        <v>70.38</v>
      </c>
      <c r="AL7" s="96">
        <v>70.38</v>
      </c>
      <c r="AM7" s="96">
        <v>71.435699999999983</v>
      </c>
      <c r="AN7" s="96">
        <v>71.435699999999983</v>
      </c>
      <c r="AO7" s="96">
        <v>71.435699999999983</v>
      </c>
      <c r="AP7" s="96">
        <v>71.435699999999983</v>
      </c>
      <c r="AQ7" s="96">
        <v>71.435699999999983</v>
      </c>
      <c r="AR7" s="96">
        <v>71.435699999999983</v>
      </c>
      <c r="AS7" s="96">
        <v>71.435699999999983</v>
      </c>
      <c r="AT7" s="96">
        <v>72.864413999999982</v>
      </c>
      <c r="AU7" s="96">
        <v>72.864413999999982</v>
      </c>
      <c r="AV7" s="96">
        <v>70.38</v>
      </c>
      <c r="AW7" s="96">
        <v>70.38</v>
      </c>
      <c r="AX7" s="96">
        <v>70.38</v>
      </c>
      <c r="AY7" s="96">
        <v>71.435699999999983</v>
      </c>
      <c r="AZ7" s="96">
        <v>71.435699999999983</v>
      </c>
      <c r="BA7" s="96">
        <v>71.435699999999983</v>
      </c>
      <c r="BB7" s="96">
        <v>71.435699999999983</v>
      </c>
      <c r="BC7" s="96">
        <v>71.435699999999983</v>
      </c>
      <c r="BD7" s="96">
        <v>71.435699999999983</v>
      </c>
      <c r="BE7" s="96">
        <v>71.435699999999983</v>
      </c>
      <c r="BF7" s="96">
        <v>72.864413999999982</v>
      </c>
      <c r="BG7" s="96">
        <v>72.864413999999982</v>
      </c>
      <c r="BH7" s="96">
        <v>70.38</v>
      </c>
      <c r="BI7" s="96">
        <v>70.38</v>
      </c>
      <c r="BJ7" s="96">
        <v>70.38</v>
      </c>
      <c r="BK7" s="96">
        <v>71.435699999999983</v>
      </c>
      <c r="BL7" s="96">
        <v>71.435699999999983</v>
      </c>
      <c r="BM7" s="96">
        <v>71.435699999999983</v>
      </c>
      <c r="BN7" s="96">
        <v>71.435699999999983</v>
      </c>
      <c r="BO7" s="96">
        <v>71.435699999999983</v>
      </c>
      <c r="BP7" s="96">
        <v>71.435699999999983</v>
      </c>
      <c r="BQ7" s="96">
        <v>71.435699999999983</v>
      </c>
      <c r="BR7" s="96">
        <v>72.864413999999982</v>
      </c>
      <c r="BS7" s="96">
        <v>72.864413999999982</v>
      </c>
      <c r="BT7" s="96">
        <v>71.261396891999979</v>
      </c>
      <c r="BU7" s="96">
        <v>71.261396891999979</v>
      </c>
      <c r="BV7" s="96">
        <v>71.261396891999979</v>
      </c>
      <c r="BW7" s="96">
        <v>71.261396891999979</v>
      </c>
      <c r="BX7" s="96">
        <v>71.261396891999979</v>
      </c>
      <c r="BY7" s="96">
        <v>71.261396891999979</v>
      </c>
      <c r="BZ7" s="96">
        <v>71.261396891999979</v>
      </c>
      <c r="CA7" s="96">
        <v>71.261396891999979</v>
      </c>
      <c r="CB7" s="96">
        <v>68.767248000779972</v>
      </c>
      <c r="CC7" s="96">
        <v>68.767248000779972</v>
      </c>
      <c r="CD7" s="96">
        <v>68.767248000779972</v>
      </c>
      <c r="CE7" s="96">
        <v>68.767248000779972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6">
        <v>57</v>
      </c>
      <c r="M8" s="96">
        <v>57</v>
      </c>
      <c r="N8" s="96">
        <v>57</v>
      </c>
      <c r="O8" s="96">
        <v>57</v>
      </c>
      <c r="P8" s="96">
        <v>57</v>
      </c>
      <c r="Q8" s="96">
        <v>57</v>
      </c>
      <c r="R8" s="96">
        <v>58.994999999999997</v>
      </c>
      <c r="S8" s="96">
        <v>58.994999999999997</v>
      </c>
      <c r="T8" s="96">
        <v>58.994999999999997</v>
      </c>
      <c r="U8" s="96">
        <v>58.994999999999997</v>
      </c>
      <c r="V8" s="96">
        <v>58.994999999999997</v>
      </c>
      <c r="W8" s="96">
        <v>58.994999999999997</v>
      </c>
      <c r="X8" s="96">
        <v>58.994999999999997</v>
      </c>
      <c r="Y8" s="96">
        <v>58.994999999999997</v>
      </c>
      <c r="Z8" s="96">
        <v>58.994999999999997</v>
      </c>
      <c r="AA8" s="96">
        <v>60.764849999999996</v>
      </c>
      <c r="AB8" s="96">
        <v>60.764849999999996</v>
      </c>
      <c r="AC8" s="96">
        <v>60.764849999999996</v>
      </c>
      <c r="AD8" s="96">
        <v>60.764849999999996</v>
      </c>
      <c r="AE8" s="96">
        <v>60.764849999999996</v>
      </c>
      <c r="AF8" s="96">
        <v>60.764849999999996</v>
      </c>
      <c r="AG8" s="96">
        <v>60.764849999999996</v>
      </c>
      <c r="AH8" s="96">
        <v>60.764849999999996</v>
      </c>
      <c r="AI8" s="96">
        <v>60.764849999999996</v>
      </c>
      <c r="AJ8" s="96">
        <v>58.994999999999997</v>
      </c>
      <c r="AK8" s="96">
        <v>58.994999999999997</v>
      </c>
      <c r="AL8" s="96">
        <v>58.994999999999997</v>
      </c>
      <c r="AM8" s="96">
        <v>59.879924999999993</v>
      </c>
      <c r="AN8" s="96">
        <v>59.879924999999993</v>
      </c>
      <c r="AO8" s="96">
        <v>59.879924999999993</v>
      </c>
      <c r="AP8" s="96">
        <v>59.879924999999993</v>
      </c>
      <c r="AQ8" s="96">
        <v>59.879924999999993</v>
      </c>
      <c r="AR8" s="96">
        <v>59.879924999999993</v>
      </c>
      <c r="AS8" s="96">
        <v>59.879924999999993</v>
      </c>
      <c r="AT8" s="96">
        <v>61.077523499999991</v>
      </c>
      <c r="AU8" s="96">
        <v>61.077523499999991</v>
      </c>
      <c r="AV8" s="96">
        <v>58.994999999999997</v>
      </c>
      <c r="AW8" s="96">
        <v>58.994999999999997</v>
      </c>
      <c r="AX8" s="96">
        <v>58.994999999999997</v>
      </c>
      <c r="AY8" s="96">
        <v>59.879924999999993</v>
      </c>
      <c r="AZ8" s="96">
        <v>59.879924999999993</v>
      </c>
      <c r="BA8" s="96">
        <v>59.879924999999993</v>
      </c>
      <c r="BB8" s="96">
        <v>59.879924999999993</v>
      </c>
      <c r="BC8" s="96">
        <v>59.879924999999993</v>
      </c>
      <c r="BD8" s="96">
        <v>59.879924999999993</v>
      </c>
      <c r="BE8" s="96">
        <v>59.879924999999993</v>
      </c>
      <c r="BF8" s="96">
        <v>61.077523499999991</v>
      </c>
      <c r="BG8" s="96">
        <v>61.077523499999991</v>
      </c>
      <c r="BH8" s="96">
        <v>58.994999999999997</v>
      </c>
      <c r="BI8" s="96">
        <v>58.994999999999997</v>
      </c>
      <c r="BJ8" s="96">
        <v>58.994999999999997</v>
      </c>
      <c r="BK8" s="96">
        <v>59.879924999999993</v>
      </c>
      <c r="BL8" s="96">
        <v>59.879924999999993</v>
      </c>
      <c r="BM8" s="96">
        <v>59.879924999999993</v>
      </c>
      <c r="BN8" s="96">
        <v>59.879924999999993</v>
      </c>
      <c r="BO8" s="96">
        <v>59.879924999999993</v>
      </c>
      <c r="BP8" s="96">
        <v>59.879924999999993</v>
      </c>
      <c r="BQ8" s="96">
        <v>59.879924999999993</v>
      </c>
      <c r="BR8" s="96">
        <v>61.077523499999991</v>
      </c>
      <c r="BS8" s="96">
        <v>61.077523499999991</v>
      </c>
      <c r="BT8" s="96">
        <v>59.733817982999987</v>
      </c>
      <c r="BU8" s="96">
        <v>59.733817982999987</v>
      </c>
      <c r="BV8" s="96">
        <v>59.733817982999987</v>
      </c>
      <c r="BW8" s="96">
        <v>59.733817982999987</v>
      </c>
      <c r="BX8" s="96">
        <v>59.733817982999987</v>
      </c>
      <c r="BY8" s="96">
        <v>59.733817982999987</v>
      </c>
      <c r="BZ8" s="96">
        <v>59.733817982999987</v>
      </c>
      <c r="CA8" s="96">
        <v>59.733817982999987</v>
      </c>
      <c r="CB8" s="96">
        <v>57.643134353594988</v>
      </c>
      <c r="CC8" s="96">
        <v>57.643134353594988</v>
      </c>
      <c r="CD8" s="96">
        <v>57.643134353594988</v>
      </c>
      <c r="CE8" s="96">
        <v>57.643134353594988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6">
        <v>33</v>
      </c>
      <c r="M9" s="96">
        <v>33</v>
      </c>
      <c r="N9" s="96">
        <v>33</v>
      </c>
      <c r="O9" s="96">
        <v>33</v>
      </c>
      <c r="P9" s="96">
        <v>33</v>
      </c>
      <c r="Q9" s="96">
        <v>33</v>
      </c>
      <c r="R9" s="96">
        <v>34.154999999999994</v>
      </c>
      <c r="S9" s="96">
        <v>34.154999999999994</v>
      </c>
      <c r="T9" s="96">
        <v>34.154999999999994</v>
      </c>
      <c r="U9" s="96">
        <v>34.154999999999994</v>
      </c>
      <c r="V9" s="96">
        <v>34.154999999999994</v>
      </c>
      <c r="W9" s="96">
        <v>34.154999999999994</v>
      </c>
      <c r="X9" s="96">
        <v>34.154999999999994</v>
      </c>
      <c r="Y9" s="96">
        <v>34.154999999999994</v>
      </c>
      <c r="Z9" s="96">
        <v>34.154999999999994</v>
      </c>
      <c r="AA9" s="96">
        <v>35.179649999999995</v>
      </c>
      <c r="AB9" s="96">
        <v>35.179649999999995</v>
      </c>
      <c r="AC9" s="96">
        <v>35.179649999999995</v>
      </c>
      <c r="AD9" s="96">
        <v>35.179649999999995</v>
      </c>
      <c r="AE9" s="96">
        <v>35.179649999999995</v>
      </c>
      <c r="AF9" s="96">
        <v>35.179649999999995</v>
      </c>
      <c r="AG9" s="96">
        <v>35.179649999999995</v>
      </c>
      <c r="AH9" s="96">
        <v>35.179649999999995</v>
      </c>
      <c r="AI9" s="96">
        <v>35.179649999999995</v>
      </c>
      <c r="AJ9" s="96">
        <v>34.154999999999994</v>
      </c>
      <c r="AK9" s="96">
        <v>34.154999999999994</v>
      </c>
      <c r="AL9" s="96">
        <v>34.154999999999994</v>
      </c>
      <c r="AM9" s="96">
        <v>34.667324999999991</v>
      </c>
      <c r="AN9" s="96">
        <v>34.667324999999991</v>
      </c>
      <c r="AO9" s="96">
        <v>34.667324999999991</v>
      </c>
      <c r="AP9" s="96">
        <v>34.667324999999991</v>
      </c>
      <c r="AQ9" s="96">
        <v>34.667324999999991</v>
      </c>
      <c r="AR9" s="96">
        <v>34.667324999999991</v>
      </c>
      <c r="AS9" s="96">
        <v>34.667324999999991</v>
      </c>
      <c r="AT9" s="96">
        <v>35.360671499999988</v>
      </c>
      <c r="AU9" s="96">
        <v>35.360671499999988</v>
      </c>
      <c r="AV9" s="96">
        <v>34.154999999999994</v>
      </c>
      <c r="AW9" s="96">
        <v>34.154999999999994</v>
      </c>
      <c r="AX9" s="96">
        <v>34.154999999999994</v>
      </c>
      <c r="AY9" s="96">
        <v>34.667324999999991</v>
      </c>
      <c r="AZ9" s="96">
        <v>34.667324999999991</v>
      </c>
      <c r="BA9" s="96">
        <v>34.667324999999991</v>
      </c>
      <c r="BB9" s="96">
        <v>34.667324999999991</v>
      </c>
      <c r="BC9" s="96">
        <v>34.667324999999991</v>
      </c>
      <c r="BD9" s="96">
        <v>34.667324999999991</v>
      </c>
      <c r="BE9" s="96">
        <v>34.667324999999991</v>
      </c>
      <c r="BF9" s="96">
        <v>35.360671499999988</v>
      </c>
      <c r="BG9" s="96">
        <v>35.360671499999988</v>
      </c>
      <c r="BH9" s="96">
        <v>34.154999999999994</v>
      </c>
      <c r="BI9" s="96">
        <v>34.154999999999994</v>
      </c>
      <c r="BJ9" s="96">
        <v>34.154999999999994</v>
      </c>
      <c r="BK9" s="96">
        <v>34.667324999999991</v>
      </c>
      <c r="BL9" s="96">
        <v>34.667324999999991</v>
      </c>
      <c r="BM9" s="96">
        <v>34.667324999999991</v>
      </c>
      <c r="BN9" s="96">
        <v>34.667324999999991</v>
      </c>
      <c r="BO9" s="96">
        <v>34.667324999999991</v>
      </c>
      <c r="BP9" s="96">
        <v>34.667324999999991</v>
      </c>
      <c r="BQ9" s="96">
        <v>34.667324999999991</v>
      </c>
      <c r="BR9" s="96">
        <v>35.360671499999988</v>
      </c>
      <c r="BS9" s="96">
        <v>35.360671499999988</v>
      </c>
      <c r="BT9" s="96">
        <v>34.58273672699999</v>
      </c>
      <c r="BU9" s="96">
        <v>34.58273672699999</v>
      </c>
      <c r="BV9" s="96">
        <v>34.58273672699999</v>
      </c>
      <c r="BW9" s="96">
        <v>34.58273672699999</v>
      </c>
      <c r="BX9" s="96">
        <v>34.58273672699999</v>
      </c>
      <c r="BY9" s="96">
        <v>34.58273672699999</v>
      </c>
      <c r="BZ9" s="96">
        <v>34.58273672699999</v>
      </c>
      <c r="CA9" s="96">
        <v>34.58273672699999</v>
      </c>
      <c r="CB9" s="96">
        <v>33.372340941554988</v>
      </c>
      <c r="CC9" s="96">
        <v>33.372340941554988</v>
      </c>
      <c r="CD9" s="96">
        <v>33.372340941554988</v>
      </c>
      <c r="CE9" s="96">
        <v>33.372340941554988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6">
        <v>10</v>
      </c>
      <c r="M10" s="96">
        <v>10</v>
      </c>
      <c r="N10" s="96">
        <v>10</v>
      </c>
      <c r="O10" s="96">
        <v>10</v>
      </c>
      <c r="P10" s="96">
        <v>10</v>
      </c>
      <c r="Q10" s="96">
        <v>10</v>
      </c>
      <c r="R10" s="96">
        <v>10.35</v>
      </c>
      <c r="S10" s="96">
        <v>10.35</v>
      </c>
      <c r="T10" s="96">
        <v>10.35</v>
      </c>
      <c r="U10" s="96">
        <v>10.35</v>
      </c>
      <c r="V10" s="96">
        <v>10.35</v>
      </c>
      <c r="W10" s="96">
        <v>10.35</v>
      </c>
      <c r="X10" s="96">
        <v>10.35</v>
      </c>
      <c r="Y10" s="96">
        <v>10.35</v>
      </c>
      <c r="Z10" s="96">
        <v>10.35</v>
      </c>
      <c r="AA10" s="96">
        <v>10.660500000000001</v>
      </c>
      <c r="AB10" s="96">
        <v>10.660500000000001</v>
      </c>
      <c r="AC10" s="96">
        <v>10.660500000000001</v>
      </c>
      <c r="AD10" s="96">
        <v>10.660500000000001</v>
      </c>
      <c r="AE10" s="96">
        <v>10.660500000000001</v>
      </c>
      <c r="AF10" s="96">
        <v>10.660500000000001</v>
      </c>
      <c r="AG10" s="96">
        <v>10.660500000000001</v>
      </c>
      <c r="AH10" s="96">
        <v>10.660500000000001</v>
      </c>
      <c r="AI10" s="96">
        <v>10.660500000000001</v>
      </c>
      <c r="AJ10" s="96">
        <v>10.35</v>
      </c>
      <c r="AK10" s="96">
        <v>10.35</v>
      </c>
      <c r="AL10" s="96">
        <v>10.35</v>
      </c>
      <c r="AM10" s="96">
        <v>10.505249999999998</v>
      </c>
      <c r="AN10" s="96">
        <v>10.505249999999998</v>
      </c>
      <c r="AO10" s="96">
        <v>10.505249999999998</v>
      </c>
      <c r="AP10" s="96">
        <v>10.505249999999998</v>
      </c>
      <c r="AQ10" s="96">
        <v>10.505249999999998</v>
      </c>
      <c r="AR10" s="96">
        <v>10.505249999999998</v>
      </c>
      <c r="AS10" s="96">
        <v>10.505249999999998</v>
      </c>
      <c r="AT10" s="96">
        <v>10.715354999999999</v>
      </c>
      <c r="AU10" s="96">
        <v>10.715354999999999</v>
      </c>
      <c r="AV10" s="96">
        <v>10.35</v>
      </c>
      <c r="AW10" s="96">
        <v>10.35</v>
      </c>
      <c r="AX10" s="96">
        <v>10.35</v>
      </c>
      <c r="AY10" s="96">
        <v>10.505249999999998</v>
      </c>
      <c r="AZ10" s="96">
        <v>10.505249999999998</v>
      </c>
      <c r="BA10" s="96">
        <v>10.505249999999998</v>
      </c>
      <c r="BB10" s="96">
        <v>10.505249999999998</v>
      </c>
      <c r="BC10" s="96">
        <v>10.505249999999998</v>
      </c>
      <c r="BD10" s="96">
        <v>10.505249999999998</v>
      </c>
      <c r="BE10" s="96">
        <v>10.505249999999998</v>
      </c>
      <c r="BF10" s="96">
        <v>10.715354999999999</v>
      </c>
      <c r="BG10" s="96">
        <v>10.715354999999999</v>
      </c>
      <c r="BH10" s="96">
        <v>10.35</v>
      </c>
      <c r="BI10" s="96">
        <v>10.35</v>
      </c>
      <c r="BJ10" s="96">
        <v>10.35</v>
      </c>
      <c r="BK10" s="96">
        <v>10.505249999999998</v>
      </c>
      <c r="BL10" s="96">
        <v>10.505249999999998</v>
      </c>
      <c r="BM10" s="96">
        <v>10.505249999999998</v>
      </c>
      <c r="BN10" s="96">
        <v>10.505249999999998</v>
      </c>
      <c r="BO10" s="96">
        <v>10.505249999999998</v>
      </c>
      <c r="BP10" s="96">
        <v>10.505249999999998</v>
      </c>
      <c r="BQ10" s="96">
        <v>10.505249999999998</v>
      </c>
      <c r="BR10" s="96">
        <v>10.715354999999999</v>
      </c>
      <c r="BS10" s="96">
        <v>10.715354999999999</v>
      </c>
      <c r="BT10" s="96">
        <v>10.479617189999999</v>
      </c>
      <c r="BU10" s="96">
        <v>10.479617189999999</v>
      </c>
      <c r="BV10" s="96">
        <v>10.479617189999999</v>
      </c>
      <c r="BW10" s="96">
        <v>10.479617189999999</v>
      </c>
      <c r="BX10" s="96">
        <v>10.479617189999999</v>
      </c>
      <c r="BY10" s="96">
        <v>10.479617189999999</v>
      </c>
      <c r="BZ10" s="96">
        <v>10.479617189999999</v>
      </c>
      <c r="CA10" s="96">
        <v>10.479617189999999</v>
      </c>
      <c r="CB10" s="96">
        <v>10.112830588349999</v>
      </c>
      <c r="CC10" s="96">
        <v>10.112830588349999</v>
      </c>
      <c r="CD10" s="96">
        <v>10.112830588349999</v>
      </c>
      <c r="CE10" s="96">
        <v>10.112830588349999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6">
        <v>38</v>
      </c>
      <c r="M11" s="96">
        <v>38</v>
      </c>
      <c r="N11" s="96">
        <v>38</v>
      </c>
      <c r="O11" s="96">
        <v>38</v>
      </c>
      <c r="P11" s="96">
        <v>38</v>
      </c>
      <c r="Q11" s="96">
        <v>38</v>
      </c>
      <c r="R11" s="96">
        <v>39.33</v>
      </c>
      <c r="S11" s="96">
        <v>39.33</v>
      </c>
      <c r="T11" s="96">
        <v>39.33</v>
      </c>
      <c r="U11" s="96">
        <v>39.33</v>
      </c>
      <c r="V11" s="96">
        <v>39.33</v>
      </c>
      <c r="W11" s="96">
        <v>39.33</v>
      </c>
      <c r="X11" s="96">
        <v>39.33</v>
      </c>
      <c r="Y11" s="96">
        <v>39.33</v>
      </c>
      <c r="Z11" s="96">
        <v>39.33</v>
      </c>
      <c r="AA11" s="96">
        <v>40.509900000000002</v>
      </c>
      <c r="AB11" s="96">
        <v>40.509900000000002</v>
      </c>
      <c r="AC11" s="96">
        <v>40.509900000000002</v>
      </c>
      <c r="AD11" s="96">
        <v>40.509900000000002</v>
      </c>
      <c r="AE11" s="96">
        <v>40.509900000000002</v>
      </c>
      <c r="AF11" s="96">
        <v>40.509900000000002</v>
      </c>
      <c r="AG11" s="96">
        <v>40.509900000000002</v>
      </c>
      <c r="AH11" s="96">
        <v>40.509900000000002</v>
      </c>
      <c r="AI11" s="96">
        <v>40.509900000000002</v>
      </c>
      <c r="AJ11" s="96">
        <v>39.33</v>
      </c>
      <c r="AK11" s="96">
        <v>39.33</v>
      </c>
      <c r="AL11" s="96">
        <v>39.33</v>
      </c>
      <c r="AM11" s="96">
        <v>39.919949999999993</v>
      </c>
      <c r="AN11" s="96">
        <v>39.919949999999993</v>
      </c>
      <c r="AO11" s="96">
        <v>39.919949999999993</v>
      </c>
      <c r="AP11" s="96">
        <v>39.919949999999993</v>
      </c>
      <c r="AQ11" s="96">
        <v>39.919949999999993</v>
      </c>
      <c r="AR11" s="96">
        <v>39.919949999999993</v>
      </c>
      <c r="AS11" s="96">
        <v>39.919949999999993</v>
      </c>
      <c r="AT11" s="96">
        <v>40.718348999999996</v>
      </c>
      <c r="AU11" s="96">
        <v>40.718348999999996</v>
      </c>
      <c r="AV11" s="96">
        <v>39.33</v>
      </c>
      <c r="AW11" s="96">
        <v>39.33</v>
      </c>
      <c r="AX11" s="96">
        <v>39.33</v>
      </c>
      <c r="AY11" s="96">
        <v>39.919949999999993</v>
      </c>
      <c r="AZ11" s="96">
        <v>39.919949999999993</v>
      </c>
      <c r="BA11" s="96">
        <v>39.919949999999993</v>
      </c>
      <c r="BB11" s="96">
        <v>39.919949999999993</v>
      </c>
      <c r="BC11" s="96">
        <v>39.919949999999993</v>
      </c>
      <c r="BD11" s="96">
        <v>39.919949999999993</v>
      </c>
      <c r="BE11" s="96">
        <v>39.919949999999993</v>
      </c>
      <c r="BF11" s="96">
        <v>40.718348999999996</v>
      </c>
      <c r="BG11" s="96">
        <v>40.718348999999996</v>
      </c>
      <c r="BH11" s="96">
        <v>39.33</v>
      </c>
      <c r="BI11" s="96">
        <v>39.33</v>
      </c>
      <c r="BJ11" s="96">
        <v>39.33</v>
      </c>
      <c r="BK11" s="96">
        <v>39.919949999999993</v>
      </c>
      <c r="BL11" s="96">
        <v>39.919949999999993</v>
      </c>
      <c r="BM11" s="96">
        <v>39.919949999999993</v>
      </c>
      <c r="BN11" s="96">
        <v>39.919949999999993</v>
      </c>
      <c r="BO11" s="96">
        <v>39.919949999999993</v>
      </c>
      <c r="BP11" s="96">
        <v>39.919949999999993</v>
      </c>
      <c r="BQ11" s="96">
        <v>39.919949999999993</v>
      </c>
      <c r="BR11" s="96">
        <v>40.718348999999996</v>
      </c>
      <c r="BS11" s="96">
        <v>40.718348999999996</v>
      </c>
      <c r="BT11" s="96">
        <v>39.822545321999996</v>
      </c>
      <c r="BU11" s="96">
        <v>39.822545321999996</v>
      </c>
      <c r="BV11" s="96">
        <v>39.822545321999996</v>
      </c>
      <c r="BW11" s="96">
        <v>39.822545321999996</v>
      </c>
      <c r="BX11" s="96">
        <v>39.822545321999996</v>
      </c>
      <c r="BY11" s="96">
        <v>39.822545321999996</v>
      </c>
      <c r="BZ11" s="96">
        <v>39.822545321999996</v>
      </c>
      <c r="CA11" s="96">
        <v>39.822545321999996</v>
      </c>
      <c r="CB11" s="96">
        <v>38.428756235729992</v>
      </c>
      <c r="CC11" s="96">
        <v>38.428756235729992</v>
      </c>
      <c r="CD11" s="96">
        <v>38.428756235729992</v>
      </c>
      <c r="CE11" s="96">
        <v>38.428756235729992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6">
        <v>73</v>
      </c>
      <c r="M12" s="96">
        <v>73</v>
      </c>
      <c r="N12" s="96">
        <v>73</v>
      </c>
      <c r="O12" s="96">
        <v>73</v>
      </c>
      <c r="P12" s="96">
        <v>73</v>
      </c>
      <c r="Q12" s="96">
        <v>73</v>
      </c>
      <c r="R12" s="96">
        <v>75.554999999999993</v>
      </c>
      <c r="S12" s="96">
        <v>75.554999999999993</v>
      </c>
      <c r="T12" s="96">
        <v>75.554999999999993</v>
      </c>
      <c r="U12" s="96">
        <v>75.554999999999993</v>
      </c>
      <c r="V12" s="96">
        <v>75.554999999999993</v>
      </c>
      <c r="W12" s="96">
        <v>75.554999999999993</v>
      </c>
      <c r="X12" s="96">
        <v>75.554999999999993</v>
      </c>
      <c r="Y12" s="96">
        <v>75.554999999999993</v>
      </c>
      <c r="Z12" s="96">
        <v>75.554999999999993</v>
      </c>
      <c r="AA12" s="96">
        <v>77.821649999999991</v>
      </c>
      <c r="AB12" s="96">
        <v>77.821649999999991</v>
      </c>
      <c r="AC12" s="96">
        <v>77.821649999999991</v>
      </c>
      <c r="AD12" s="96">
        <v>77.821649999999991</v>
      </c>
      <c r="AE12" s="96">
        <v>77.821649999999991</v>
      </c>
      <c r="AF12" s="96">
        <v>77.821649999999991</v>
      </c>
      <c r="AG12" s="96">
        <v>77.821649999999991</v>
      </c>
      <c r="AH12" s="96">
        <v>77.821649999999991</v>
      </c>
      <c r="AI12" s="96">
        <v>77.821649999999991</v>
      </c>
      <c r="AJ12" s="96">
        <v>75.554999999999993</v>
      </c>
      <c r="AK12" s="96">
        <v>75.554999999999993</v>
      </c>
      <c r="AL12" s="96">
        <v>75.554999999999993</v>
      </c>
      <c r="AM12" s="96">
        <v>76.688324999999992</v>
      </c>
      <c r="AN12" s="96">
        <v>76.688324999999992</v>
      </c>
      <c r="AO12" s="96">
        <v>76.688324999999992</v>
      </c>
      <c r="AP12" s="96">
        <v>76.688324999999992</v>
      </c>
      <c r="AQ12" s="96">
        <v>76.688324999999992</v>
      </c>
      <c r="AR12" s="96">
        <v>76.688324999999992</v>
      </c>
      <c r="AS12" s="96">
        <v>76.688324999999992</v>
      </c>
      <c r="AT12" s="96">
        <v>78.222091499999991</v>
      </c>
      <c r="AU12" s="96">
        <v>78.222091499999991</v>
      </c>
      <c r="AV12" s="96">
        <v>75.554999999999993</v>
      </c>
      <c r="AW12" s="96">
        <v>75.554999999999993</v>
      </c>
      <c r="AX12" s="96">
        <v>75.554999999999993</v>
      </c>
      <c r="AY12" s="96">
        <v>76.688324999999992</v>
      </c>
      <c r="AZ12" s="96">
        <v>76.688324999999992</v>
      </c>
      <c r="BA12" s="96">
        <v>76.688324999999992</v>
      </c>
      <c r="BB12" s="96">
        <v>76.688324999999992</v>
      </c>
      <c r="BC12" s="96">
        <v>76.688324999999992</v>
      </c>
      <c r="BD12" s="96">
        <v>76.688324999999992</v>
      </c>
      <c r="BE12" s="96">
        <v>76.688324999999992</v>
      </c>
      <c r="BF12" s="96">
        <v>78.222091499999991</v>
      </c>
      <c r="BG12" s="96">
        <v>78.222091499999991</v>
      </c>
      <c r="BH12" s="96">
        <v>75.554999999999993</v>
      </c>
      <c r="BI12" s="96">
        <v>75.554999999999993</v>
      </c>
      <c r="BJ12" s="96">
        <v>75.554999999999993</v>
      </c>
      <c r="BK12" s="96">
        <v>76.688324999999992</v>
      </c>
      <c r="BL12" s="96">
        <v>76.688324999999992</v>
      </c>
      <c r="BM12" s="96">
        <v>76.688324999999992</v>
      </c>
      <c r="BN12" s="96">
        <v>76.688324999999992</v>
      </c>
      <c r="BO12" s="96">
        <v>76.688324999999992</v>
      </c>
      <c r="BP12" s="96">
        <v>76.688324999999992</v>
      </c>
      <c r="BQ12" s="96">
        <v>76.688324999999992</v>
      </c>
      <c r="BR12" s="96">
        <v>78.222091499999991</v>
      </c>
      <c r="BS12" s="96">
        <v>78.222091499999991</v>
      </c>
      <c r="BT12" s="96">
        <v>76.501205486999993</v>
      </c>
      <c r="BU12" s="96">
        <v>76.501205486999993</v>
      </c>
      <c r="BV12" s="96">
        <v>76.501205486999993</v>
      </c>
      <c r="BW12" s="96">
        <v>76.501205486999993</v>
      </c>
      <c r="BX12" s="96">
        <v>76.501205486999993</v>
      </c>
      <c r="BY12" s="96">
        <v>76.501205486999993</v>
      </c>
      <c r="BZ12" s="96">
        <v>76.501205486999993</v>
      </c>
      <c r="CA12" s="96">
        <v>76.501205486999993</v>
      </c>
      <c r="CB12" s="96">
        <v>73.823663294954997</v>
      </c>
      <c r="CC12" s="96">
        <v>73.823663294954997</v>
      </c>
      <c r="CD12" s="96">
        <v>73.823663294954997</v>
      </c>
      <c r="CE12" s="96">
        <v>73.823663294954997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6">
        <v>71</v>
      </c>
      <c r="M13" s="96">
        <v>71</v>
      </c>
      <c r="N13" s="96">
        <v>71</v>
      </c>
      <c r="O13" s="96">
        <v>71</v>
      </c>
      <c r="P13" s="96">
        <v>71</v>
      </c>
      <c r="Q13" s="96">
        <v>71</v>
      </c>
      <c r="R13" s="96">
        <v>73.484999999999999</v>
      </c>
      <c r="S13" s="96">
        <v>73.484999999999999</v>
      </c>
      <c r="T13" s="96">
        <v>73.484999999999999</v>
      </c>
      <c r="U13" s="96">
        <v>73.484999999999999</v>
      </c>
      <c r="V13" s="96">
        <v>73.484999999999999</v>
      </c>
      <c r="W13" s="96">
        <v>73.484999999999999</v>
      </c>
      <c r="X13" s="96">
        <v>73.484999999999999</v>
      </c>
      <c r="Y13" s="96">
        <v>73.484999999999999</v>
      </c>
      <c r="Z13" s="96">
        <v>73.484999999999999</v>
      </c>
      <c r="AA13" s="96">
        <v>75.689549999999997</v>
      </c>
      <c r="AB13" s="96">
        <v>75.689549999999997</v>
      </c>
      <c r="AC13" s="96">
        <v>75.689549999999997</v>
      </c>
      <c r="AD13" s="96">
        <v>75.689549999999997</v>
      </c>
      <c r="AE13" s="96">
        <v>75.689549999999997</v>
      </c>
      <c r="AF13" s="96">
        <v>75.689549999999997</v>
      </c>
      <c r="AG13" s="96">
        <v>75.689549999999997</v>
      </c>
      <c r="AH13" s="96">
        <v>75.689549999999997</v>
      </c>
      <c r="AI13" s="96">
        <v>75.689549999999997</v>
      </c>
      <c r="AJ13" s="96">
        <v>73.484999999999999</v>
      </c>
      <c r="AK13" s="96">
        <v>73.484999999999999</v>
      </c>
      <c r="AL13" s="96">
        <v>73.484999999999999</v>
      </c>
      <c r="AM13" s="96">
        <v>74.587274999999991</v>
      </c>
      <c r="AN13" s="96">
        <v>74.587274999999991</v>
      </c>
      <c r="AO13" s="96">
        <v>74.587274999999991</v>
      </c>
      <c r="AP13" s="96">
        <v>74.587274999999991</v>
      </c>
      <c r="AQ13" s="96">
        <v>74.587274999999991</v>
      </c>
      <c r="AR13" s="96">
        <v>74.587274999999991</v>
      </c>
      <c r="AS13" s="96">
        <v>74.587274999999991</v>
      </c>
      <c r="AT13" s="96">
        <v>76.079020499999999</v>
      </c>
      <c r="AU13" s="96">
        <v>76.079020499999999</v>
      </c>
      <c r="AV13" s="96">
        <v>73.484999999999999</v>
      </c>
      <c r="AW13" s="96">
        <v>73.484999999999999</v>
      </c>
      <c r="AX13" s="96">
        <v>73.484999999999999</v>
      </c>
      <c r="AY13" s="96">
        <v>74.587274999999991</v>
      </c>
      <c r="AZ13" s="96">
        <v>74.587274999999991</v>
      </c>
      <c r="BA13" s="96">
        <v>74.587274999999991</v>
      </c>
      <c r="BB13" s="96">
        <v>74.587274999999991</v>
      </c>
      <c r="BC13" s="96">
        <v>74.587274999999991</v>
      </c>
      <c r="BD13" s="96">
        <v>74.587274999999991</v>
      </c>
      <c r="BE13" s="96">
        <v>74.587274999999991</v>
      </c>
      <c r="BF13" s="96">
        <v>76.079020499999999</v>
      </c>
      <c r="BG13" s="96">
        <v>76.079020499999999</v>
      </c>
      <c r="BH13" s="96">
        <v>73.484999999999999</v>
      </c>
      <c r="BI13" s="96">
        <v>73.484999999999999</v>
      </c>
      <c r="BJ13" s="96">
        <v>73.484999999999999</v>
      </c>
      <c r="BK13" s="96">
        <v>74.587274999999991</v>
      </c>
      <c r="BL13" s="96">
        <v>74.587274999999991</v>
      </c>
      <c r="BM13" s="96">
        <v>74.587274999999991</v>
      </c>
      <c r="BN13" s="96">
        <v>74.587274999999991</v>
      </c>
      <c r="BO13" s="96">
        <v>74.587274999999991</v>
      </c>
      <c r="BP13" s="96">
        <v>74.587274999999991</v>
      </c>
      <c r="BQ13" s="96">
        <v>74.587274999999991</v>
      </c>
      <c r="BR13" s="96">
        <v>76.079020499999999</v>
      </c>
      <c r="BS13" s="96">
        <v>76.079020499999999</v>
      </c>
      <c r="BT13" s="96">
        <v>74.405282048999993</v>
      </c>
      <c r="BU13" s="96">
        <v>74.405282048999993</v>
      </c>
      <c r="BV13" s="96">
        <v>74.405282048999993</v>
      </c>
      <c r="BW13" s="96">
        <v>74.405282048999993</v>
      </c>
      <c r="BX13" s="96">
        <v>74.405282048999993</v>
      </c>
      <c r="BY13" s="96">
        <v>74.405282048999993</v>
      </c>
      <c r="BZ13" s="96">
        <v>74.405282048999993</v>
      </c>
      <c r="CA13" s="96">
        <v>74.405282048999993</v>
      </c>
      <c r="CB13" s="96">
        <v>71.801097177284987</v>
      </c>
      <c r="CC13" s="96">
        <v>71.801097177284987</v>
      </c>
      <c r="CD13" s="96">
        <v>71.801097177284987</v>
      </c>
      <c r="CE13" s="96">
        <v>71.801097177284987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6">
        <v>5</v>
      </c>
      <c r="M14" s="96">
        <v>5</v>
      </c>
      <c r="N14" s="96">
        <v>5</v>
      </c>
      <c r="O14" s="96">
        <v>5</v>
      </c>
      <c r="P14" s="96">
        <v>5</v>
      </c>
      <c r="Q14" s="96">
        <v>5</v>
      </c>
      <c r="R14" s="96">
        <v>5.1749999999999998</v>
      </c>
      <c r="S14" s="96">
        <v>5.1749999999999998</v>
      </c>
      <c r="T14" s="96">
        <v>5.1749999999999998</v>
      </c>
      <c r="U14" s="96">
        <v>5.1749999999999998</v>
      </c>
      <c r="V14" s="96">
        <v>5.1749999999999998</v>
      </c>
      <c r="W14" s="96">
        <v>5.1749999999999998</v>
      </c>
      <c r="X14" s="96">
        <v>5.1749999999999998</v>
      </c>
      <c r="Y14" s="96">
        <v>5.1749999999999998</v>
      </c>
      <c r="Z14" s="96">
        <v>5.1749999999999998</v>
      </c>
      <c r="AA14" s="96">
        <v>5.3302500000000004</v>
      </c>
      <c r="AB14" s="96">
        <v>5.3302500000000004</v>
      </c>
      <c r="AC14" s="96">
        <v>5.3302500000000004</v>
      </c>
      <c r="AD14" s="96">
        <v>5.3302500000000004</v>
      </c>
      <c r="AE14" s="96">
        <v>5.3302500000000004</v>
      </c>
      <c r="AF14" s="96">
        <v>5.3302500000000004</v>
      </c>
      <c r="AG14" s="96">
        <v>5.3302500000000004</v>
      </c>
      <c r="AH14" s="96">
        <v>5.3302500000000004</v>
      </c>
      <c r="AI14" s="96">
        <v>5.3302500000000004</v>
      </c>
      <c r="AJ14" s="96">
        <v>5.1749999999999998</v>
      </c>
      <c r="AK14" s="96">
        <v>5.1749999999999998</v>
      </c>
      <c r="AL14" s="96">
        <v>5.1749999999999998</v>
      </c>
      <c r="AM14" s="96">
        <v>5.2526249999999992</v>
      </c>
      <c r="AN14" s="96">
        <v>5.2526249999999992</v>
      </c>
      <c r="AO14" s="96">
        <v>5.2526249999999992</v>
      </c>
      <c r="AP14" s="96">
        <v>5.2526249999999992</v>
      </c>
      <c r="AQ14" s="96">
        <v>5.2526249999999992</v>
      </c>
      <c r="AR14" s="96">
        <v>5.2526249999999992</v>
      </c>
      <c r="AS14" s="96">
        <v>5.2526249999999992</v>
      </c>
      <c r="AT14" s="96">
        <v>5.3576774999999994</v>
      </c>
      <c r="AU14" s="96">
        <v>5.3576774999999994</v>
      </c>
      <c r="AV14" s="96">
        <v>5.1749999999999998</v>
      </c>
      <c r="AW14" s="96">
        <v>5.1749999999999998</v>
      </c>
      <c r="AX14" s="96">
        <v>5.1749999999999998</v>
      </c>
      <c r="AY14" s="96">
        <v>5.2526249999999992</v>
      </c>
      <c r="AZ14" s="96">
        <v>5.2526249999999992</v>
      </c>
      <c r="BA14" s="96">
        <v>5.2526249999999992</v>
      </c>
      <c r="BB14" s="96">
        <v>5.2526249999999992</v>
      </c>
      <c r="BC14" s="96">
        <v>5.2526249999999992</v>
      </c>
      <c r="BD14" s="96">
        <v>5.2526249999999992</v>
      </c>
      <c r="BE14" s="96">
        <v>5.2526249999999992</v>
      </c>
      <c r="BF14" s="96">
        <v>5.3576774999999994</v>
      </c>
      <c r="BG14" s="96">
        <v>5.3576774999999994</v>
      </c>
      <c r="BH14" s="96">
        <v>5.1749999999999998</v>
      </c>
      <c r="BI14" s="96">
        <v>5.1749999999999998</v>
      </c>
      <c r="BJ14" s="96">
        <v>5.1749999999999998</v>
      </c>
      <c r="BK14" s="96">
        <v>5.2526249999999992</v>
      </c>
      <c r="BL14" s="96">
        <v>5.2526249999999992</v>
      </c>
      <c r="BM14" s="96">
        <v>5.2526249999999992</v>
      </c>
      <c r="BN14" s="96">
        <v>5.2526249999999992</v>
      </c>
      <c r="BO14" s="96">
        <v>5.2526249999999992</v>
      </c>
      <c r="BP14" s="96">
        <v>5.2526249999999992</v>
      </c>
      <c r="BQ14" s="96">
        <v>5.2526249999999992</v>
      </c>
      <c r="BR14" s="96">
        <v>5.3576774999999994</v>
      </c>
      <c r="BS14" s="96">
        <v>5.3576774999999994</v>
      </c>
      <c r="BT14" s="96">
        <v>5.2398085949999995</v>
      </c>
      <c r="BU14" s="96">
        <v>5.2398085949999995</v>
      </c>
      <c r="BV14" s="96">
        <v>5.2398085949999995</v>
      </c>
      <c r="BW14" s="96">
        <v>5.2398085949999995</v>
      </c>
      <c r="BX14" s="96">
        <v>5.2398085949999995</v>
      </c>
      <c r="BY14" s="96">
        <v>5.2398085949999995</v>
      </c>
      <c r="BZ14" s="96">
        <v>5.2398085949999995</v>
      </c>
      <c r="CA14" s="96">
        <v>5.2398085949999995</v>
      </c>
      <c r="CB14" s="96">
        <v>5.0564152941749994</v>
      </c>
      <c r="CC14" s="96">
        <v>5.0564152941749994</v>
      </c>
      <c r="CD14" s="96">
        <v>5.0564152941749994</v>
      </c>
      <c r="CE14" s="96">
        <v>5.0564152941749994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6">
        <v>4</v>
      </c>
      <c r="M15" s="96">
        <v>4</v>
      </c>
      <c r="N15" s="96">
        <v>4</v>
      </c>
      <c r="O15" s="96">
        <v>4</v>
      </c>
      <c r="P15" s="96">
        <v>4</v>
      </c>
      <c r="Q15" s="96">
        <v>4</v>
      </c>
      <c r="R15" s="96">
        <v>4.1399999999999997</v>
      </c>
      <c r="S15" s="96">
        <v>4.1399999999999997</v>
      </c>
      <c r="T15" s="96">
        <v>4.1399999999999997</v>
      </c>
      <c r="U15" s="96">
        <v>4.1399999999999997</v>
      </c>
      <c r="V15" s="96">
        <v>4.1399999999999997</v>
      </c>
      <c r="W15" s="96">
        <v>4.1399999999999997</v>
      </c>
      <c r="X15" s="96">
        <v>4.1399999999999997</v>
      </c>
      <c r="Y15" s="96">
        <v>4.1399999999999997</v>
      </c>
      <c r="Z15" s="96">
        <v>4.1399999999999997</v>
      </c>
      <c r="AA15" s="96">
        <v>4.2641999999999998</v>
      </c>
      <c r="AB15" s="96">
        <v>4.2641999999999998</v>
      </c>
      <c r="AC15" s="96">
        <v>4.2641999999999998</v>
      </c>
      <c r="AD15" s="96">
        <v>4.2641999999999998</v>
      </c>
      <c r="AE15" s="96">
        <v>4.2641999999999998</v>
      </c>
      <c r="AF15" s="96">
        <v>4.2641999999999998</v>
      </c>
      <c r="AG15" s="96">
        <v>4.2641999999999998</v>
      </c>
      <c r="AH15" s="96">
        <v>4.2641999999999998</v>
      </c>
      <c r="AI15" s="96">
        <v>4.2641999999999998</v>
      </c>
      <c r="AJ15" s="96">
        <v>4.1399999999999997</v>
      </c>
      <c r="AK15" s="96">
        <v>4.1399999999999997</v>
      </c>
      <c r="AL15" s="96">
        <v>4.1399999999999997</v>
      </c>
      <c r="AM15" s="96">
        <v>4.2020999999999988</v>
      </c>
      <c r="AN15" s="96">
        <v>4.2020999999999988</v>
      </c>
      <c r="AO15" s="96">
        <v>4.2020999999999988</v>
      </c>
      <c r="AP15" s="96">
        <v>4.2020999999999988</v>
      </c>
      <c r="AQ15" s="96">
        <v>4.2020999999999988</v>
      </c>
      <c r="AR15" s="96">
        <v>4.2020999999999988</v>
      </c>
      <c r="AS15" s="96">
        <v>4.2020999999999988</v>
      </c>
      <c r="AT15" s="96">
        <v>4.286141999999999</v>
      </c>
      <c r="AU15" s="96">
        <v>4.286141999999999</v>
      </c>
      <c r="AV15" s="96">
        <v>4.1399999999999997</v>
      </c>
      <c r="AW15" s="96">
        <v>4.1399999999999997</v>
      </c>
      <c r="AX15" s="96">
        <v>4.1399999999999997</v>
      </c>
      <c r="AY15" s="96">
        <v>4.2020999999999988</v>
      </c>
      <c r="AZ15" s="96">
        <v>4.2020999999999988</v>
      </c>
      <c r="BA15" s="96">
        <v>4.2020999999999988</v>
      </c>
      <c r="BB15" s="96">
        <v>4.2020999999999988</v>
      </c>
      <c r="BC15" s="96">
        <v>4.2020999999999988</v>
      </c>
      <c r="BD15" s="96">
        <v>4.2020999999999988</v>
      </c>
      <c r="BE15" s="96">
        <v>4.2020999999999988</v>
      </c>
      <c r="BF15" s="96">
        <v>4.286141999999999</v>
      </c>
      <c r="BG15" s="96">
        <v>4.286141999999999</v>
      </c>
      <c r="BH15" s="96">
        <v>4.1399999999999997</v>
      </c>
      <c r="BI15" s="96">
        <v>4.1399999999999997</v>
      </c>
      <c r="BJ15" s="96">
        <v>4.1399999999999997</v>
      </c>
      <c r="BK15" s="96">
        <v>4.2020999999999988</v>
      </c>
      <c r="BL15" s="96">
        <v>4.2020999999999988</v>
      </c>
      <c r="BM15" s="96">
        <v>4.2020999999999988</v>
      </c>
      <c r="BN15" s="96">
        <v>4.2020999999999988</v>
      </c>
      <c r="BO15" s="96">
        <v>4.2020999999999988</v>
      </c>
      <c r="BP15" s="96">
        <v>4.2020999999999988</v>
      </c>
      <c r="BQ15" s="96">
        <v>4.2020999999999988</v>
      </c>
      <c r="BR15" s="96">
        <v>4.286141999999999</v>
      </c>
      <c r="BS15" s="96">
        <v>4.286141999999999</v>
      </c>
      <c r="BT15" s="96">
        <v>4.1918468759999987</v>
      </c>
      <c r="BU15" s="96">
        <v>4.1918468759999987</v>
      </c>
      <c r="BV15" s="96">
        <v>4.1918468759999987</v>
      </c>
      <c r="BW15" s="96">
        <v>4.1918468759999987</v>
      </c>
      <c r="BX15" s="96">
        <v>4.1918468759999987</v>
      </c>
      <c r="BY15" s="96">
        <v>4.1918468759999987</v>
      </c>
      <c r="BZ15" s="96">
        <v>4.1918468759999987</v>
      </c>
      <c r="CA15" s="96">
        <v>4.1918468759999987</v>
      </c>
      <c r="CB15" s="96">
        <v>4.0451322353399988</v>
      </c>
      <c r="CC15" s="96">
        <v>4.0451322353399988</v>
      </c>
      <c r="CD15" s="96">
        <v>4.0451322353399988</v>
      </c>
      <c r="CE15" s="96">
        <v>4.0451322353399988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6">
        <v>69</v>
      </c>
      <c r="M16" s="96">
        <v>69</v>
      </c>
      <c r="N16" s="96">
        <v>69</v>
      </c>
      <c r="O16" s="96">
        <v>69</v>
      </c>
      <c r="P16" s="96">
        <v>69</v>
      </c>
      <c r="Q16" s="96">
        <v>69</v>
      </c>
      <c r="R16" s="96">
        <v>71.414999999999992</v>
      </c>
      <c r="S16" s="96">
        <v>71.414999999999992</v>
      </c>
      <c r="T16" s="96">
        <v>71.414999999999992</v>
      </c>
      <c r="U16" s="96">
        <v>71.414999999999992</v>
      </c>
      <c r="V16" s="96">
        <v>71.414999999999992</v>
      </c>
      <c r="W16" s="96">
        <v>71.414999999999992</v>
      </c>
      <c r="X16" s="96">
        <v>71.414999999999992</v>
      </c>
      <c r="Y16" s="96">
        <v>71.414999999999992</v>
      </c>
      <c r="Z16" s="96">
        <v>71.414999999999992</v>
      </c>
      <c r="AA16" s="96">
        <v>73.557449999999989</v>
      </c>
      <c r="AB16" s="96">
        <v>73.557449999999989</v>
      </c>
      <c r="AC16" s="96">
        <v>73.557449999999989</v>
      </c>
      <c r="AD16" s="96">
        <v>73.557449999999989</v>
      </c>
      <c r="AE16" s="96">
        <v>73.557449999999989</v>
      </c>
      <c r="AF16" s="96">
        <v>73.557449999999989</v>
      </c>
      <c r="AG16" s="96">
        <v>73.557449999999989</v>
      </c>
      <c r="AH16" s="96">
        <v>73.557449999999989</v>
      </c>
      <c r="AI16" s="96">
        <v>73.557449999999989</v>
      </c>
      <c r="AJ16" s="96">
        <v>71.414999999999992</v>
      </c>
      <c r="AK16" s="96">
        <v>71.414999999999992</v>
      </c>
      <c r="AL16" s="96">
        <v>71.414999999999992</v>
      </c>
      <c r="AM16" s="96">
        <v>72.48622499999999</v>
      </c>
      <c r="AN16" s="96">
        <v>72.48622499999999</v>
      </c>
      <c r="AO16" s="96">
        <v>72.48622499999999</v>
      </c>
      <c r="AP16" s="96">
        <v>72.48622499999999</v>
      </c>
      <c r="AQ16" s="96">
        <v>72.48622499999999</v>
      </c>
      <c r="AR16" s="96">
        <v>72.48622499999999</v>
      </c>
      <c r="AS16" s="96">
        <v>72.48622499999999</v>
      </c>
      <c r="AT16" s="96">
        <v>73.935949499999992</v>
      </c>
      <c r="AU16" s="96">
        <v>73.935949499999992</v>
      </c>
      <c r="AV16" s="96">
        <v>71.414999999999992</v>
      </c>
      <c r="AW16" s="96">
        <v>71.414999999999992</v>
      </c>
      <c r="AX16" s="96">
        <v>71.414999999999992</v>
      </c>
      <c r="AY16" s="96">
        <v>72.48622499999999</v>
      </c>
      <c r="AZ16" s="96">
        <v>72.48622499999999</v>
      </c>
      <c r="BA16" s="96">
        <v>72.48622499999999</v>
      </c>
      <c r="BB16" s="96">
        <v>72.48622499999999</v>
      </c>
      <c r="BC16" s="96">
        <v>72.48622499999999</v>
      </c>
      <c r="BD16" s="96">
        <v>72.48622499999999</v>
      </c>
      <c r="BE16" s="96">
        <v>72.48622499999999</v>
      </c>
      <c r="BF16" s="96">
        <v>73.935949499999992</v>
      </c>
      <c r="BG16" s="96">
        <v>73.935949499999992</v>
      </c>
      <c r="BH16" s="96">
        <v>71.414999999999992</v>
      </c>
      <c r="BI16" s="96">
        <v>71.414999999999992</v>
      </c>
      <c r="BJ16" s="96">
        <v>71.414999999999992</v>
      </c>
      <c r="BK16" s="96">
        <v>72.48622499999999</v>
      </c>
      <c r="BL16" s="96">
        <v>72.48622499999999</v>
      </c>
      <c r="BM16" s="96">
        <v>72.48622499999999</v>
      </c>
      <c r="BN16" s="96">
        <v>72.48622499999999</v>
      </c>
      <c r="BO16" s="96">
        <v>72.48622499999999</v>
      </c>
      <c r="BP16" s="96">
        <v>72.48622499999999</v>
      </c>
      <c r="BQ16" s="96">
        <v>72.48622499999999</v>
      </c>
      <c r="BR16" s="96">
        <v>73.935949499999992</v>
      </c>
      <c r="BS16" s="96">
        <v>73.935949499999992</v>
      </c>
      <c r="BT16" s="96">
        <v>72.309358610999993</v>
      </c>
      <c r="BU16" s="96">
        <v>72.309358610999993</v>
      </c>
      <c r="BV16" s="96">
        <v>72.309358610999993</v>
      </c>
      <c r="BW16" s="96">
        <v>72.309358610999993</v>
      </c>
      <c r="BX16" s="96">
        <v>72.309358610999993</v>
      </c>
      <c r="BY16" s="96">
        <v>72.309358610999993</v>
      </c>
      <c r="BZ16" s="96">
        <v>72.309358610999993</v>
      </c>
      <c r="CA16" s="96">
        <v>72.309358610999993</v>
      </c>
      <c r="CB16" s="96">
        <v>69.778531059614991</v>
      </c>
      <c r="CC16" s="96">
        <v>69.778531059614991</v>
      </c>
      <c r="CD16" s="96">
        <v>69.778531059614991</v>
      </c>
      <c r="CE16" s="96">
        <v>69.778531059614991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6">
        <v>86</v>
      </c>
      <c r="M17" s="96">
        <v>86</v>
      </c>
      <c r="N17" s="96">
        <v>86</v>
      </c>
      <c r="O17" s="96">
        <v>86</v>
      </c>
      <c r="P17" s="96">
        <v>86</v>
      </c>
      <c r="Q17" s="96">
        <v>86</v>
      </c>
      <c r="R17" s="96">
        <v>89.009999999999991</v>
      </c>
      <c r="S17" s="96">
        <v>89.009999999999991</v>
      </c>
      <c r="T17" s="96">
        <v>89.009999999999991</v>
      </c>
      <c r="U17" s="96">
        <v>89.009999999999991</v>
      </c>
      <c r="V17" s="96">
        <v>89.009999999999991</v>
      </c>
      <c r="W17" s="96">
        <v>89.009999999999991</v>
      </c>
      <c r="X17" s="96">
        <v>89.009999999999991</v>
      </c>
      <c r="Y17" s="96">
        <v>89.009999999999991</v>
      </c>
      <c r="Z17" s="96">
        <v>89.009999999999991</v>
      </c>
      <c r="AA17" s="96">
        <v>91.680299999999988</v>
      </c>
      <c r="AB17" s="96">
        <v>91.680299999999988</v>
      </c>
      <c r="AC17" s="96">
        <v>91.680299999999988</v>
      </c>
      <c r="AD17" s="96">
        <v>91.680299999999988</v>
      </c>
      <c r="AE17" s="96">
        <v>91.680299999999988</v>
      </c>
      <c r="AF17" s="96">
        <v>91.680299999999988</v>
      </c>
      <c r="AG17" s="96">
        <v>91.680299999999988</v>
      </c>
      <c r="AH17" s="96">
        <v>91.680299999999988</v>
      </c>
      <c r="AI17" s="96">
        <v>91.680299999999988</v>
      </c>
      <c r="AJ17" s="96">
        <v>89.009999999999991</v>
      </c>
      <c r="AK17" s="96">
        <v>89.009999999999991</v>
      </c>
      <c r="AL17" s="96">
        <v>89.009999999999991</v>
      </c>
      <c r="AM17" s="96">
        <v>90.345149999999975</v>
      </c>
      <c r="AN17" s="96">
        <v>90.345149999999975</v>
      </c>
      <c r="AO17" s="96">
        <v>90.345149999999975</v>
      </c>
      <c r="AP17" s="96">
        <v>90.345149999999975</v>
      </c>
      <c r="AQ17" s="96">
        <v>90.345149999999975</v>
      </c>
      <c r="AR17" s="96">
        <v>90.345149999999975</v>
      </c>
      <c r="AS17" s="96">
        <v>90.345149999999975</v>
      </c>
      <c r="AT17" s="96">
        <v>92.152052999999981</v>
      </c>
      <c r="AU17" s="96">
        <v>92.152052999999981</v>
      </c>
      <c r="AV17" s="96">
        <v>89.009999999999991</v>
      </c>
      <c r="AW17" s="96">
        <v>89.009999999999991</v>
      </c>
      <c r="AX17" s="96">
        <v>89.009999999999991</v>
      </c>
      <c r="AY17" s="96">
        <v>90.345149999999975</v>
      </c>
      <c r="AZ17" s="96">
        <v>90.345149999999975</v>
      </c>
      <c r="BA17" s="96">
        <v>90.345149999999975</v>
      </c>
      <c r="BB17" s="96">
        <v>90.345149999999975</v>
      </c>
      <c r="BC17" s="96">
        <v>90.345149999999975</v>
      </c>
      <c r="BD17" s="96">
        <v>90.345149999999975</v>
      </c>
      <c r="BE17" s="96">
        <v>90.345149999999975</v>
      </c>
      <c r="BF17" s="96">
        <v>92.152052999999981</v>
      </c>
      <c r="BG17" s="96">
        <v>92.152052999999981</v>
      </c>
      <c r="BH17" s="96">
        <v>89.009999999999991</v>
      </c>
      <c r="BI17" s="96">
        <v>89.009999999999991</v>
      </c>
      <c r="BJ17" s="96">
        <v>89.009999999999991</v>
      </c>
      <c r="BK17" s="96">
        <v>90.345149999999975</v>
      </c>
      <c r="BL17" s="96">
        <v>90.345149999999975</v>
      </c>
      <c r="BM17" s="96">
        <v>90.345149999999975</v>
      </c>
      <c r="BN17" s="96">
        <v>90.345149999999975</v>
      </c>
      <c r="BO17" s="96">
        <v>90.345149999999975</v>
      </c>
      <c r="BP17" s="96">
        <v>90.345149999999975</v>
      </c>
      <c r="BQ17" s="96">
        <v>90.345149999999975</v>
      </c>
      <c r="BR17" s="96">
        <v>92.152052999999981</v>
      </c>
      <c r="BS17" s="96">
        <v>92.152052999999981</v>
      </c>
      <c r="BT17" s="96">
        <v>90.124707833999977</v>
      </c>
      <c r="BU17" s="96">
        <v>90.124707833999977</v>
      </c>
      <c r="BV17" s="96">
        <v>90.124707833999977</v>
      </c>
      <c r="BW17" s="96">
        <v>90.124707833999977</v>
      </c>
      <c r="BX17" s="96">
        <v>90.124707833999977</v>
      </c>
      <c r="BY17" s="96">
        <v>90.124707833999977</v>
      </c>
      <c r="BZ17" s="96">
        <v>90.124707833999977</v>
      </c>
      <c r="CA17" s="96">
        <v>90.124707833999977</v>
      </c>
      <c r="CB17" s="96">
        <v>86.970343059809977</v>
      </c>
      <c r="CC17" s="96">
        <v>86.970343059809977</v>
      </c>
      <c r="CD17" s="96">
        <v>86.970343059809977</v>
      </c>
      <c r="CE17" s="96">
        <v>86.970343059809977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6">
        <v>48</v>
      </c>
      <c r="M18" s="96">
        <v>48</v>
      </c>
      <c r="N18" s="96">
        <v>48</v>
      </c>
      <c r="O18" s="96">
        <v>48</v>
      </c>
      <c r="P18" s="96">
        <v>48</v>
      </c>
      <c r="Q18" s="96">
        <v>48</v>
      </c>
      <c r="R18" s="96">
        <v>49.679999999999993</v>
      </c>
      <c r="S18" s="96">
        <v>49.679999999999993</v>
      </c>
      <c r="T18" s="96">
        <v>49.679999999999993</v>
      </c>
      <c r="U18" s="96">
        <v>49.679999999999993</v>
      </c>
      <c r="V18" s="96">
        <v>49.679999999999993</v>
      </c>
      <c r="W18" s="96">
        <v>49.679999999999993</v>
      </c>
      <c r="X18" s="96">
        <v>49.679999999999993</v>
      </c>
      <c r="Y18" s="96">
        <v>49.679999999999993</v>
      </c>
      <c r="Z18" s="96">
        <v>49.679999999999993</v>
      </c>
      <c r="AA18" s="96">
        <v>51.170399999999994</v>
      </c>
      <c r="AB18" s="96">
        <v>51.170399999999994</v>
      </c>
      <c r="AC18" s="96">
        <v>51.170399999999994</v>
      </c>
      <c r="AD18" s="96">
        <v>51.170399999999994</v>
      </c>
      <c r="AE18" s="96">
        <v>51.170399999999994</v>
      </c>
      <c r="AF18" s="96">
        <v>51.170399999999994</v>
      </c>
      <c r="AG18" s="96">
        <v>51.170399999999994</v>
      </c>
      <c r="AH18" s="96">
        <v>51.170399999999994</v>
      </c>
      <c r="AI18" s="96">
        <v>51.170399999999994</v>
      </c>
      <c r="AJ18" s="96">
        <v>49.679999999999993</v>
      </c>
      <c r="AK18" s="96">
        <v>49.679999999999993</v>
      </c>
      <c r="AL18" s="96">
        <v>49.679999999999993</v>
      </c>
      <c r="AM18" s="96">
        <v>50.42519999999999</v>
      </c>
      <c r="AN18" s="96">
        <v>50.42519999999999</v>
      </c>
      <c r="AO18" s="96">
        <v>50.42519999999999</v>
      </c>
      <c r="AP18" s="96">
        <v>50.42519999999999</v>
      </c>
      <c r="AQ18" s="96">
        <v>50.42519999999999</v>
      </c>
      <c r="AR18" s="96">
        <v>50.42519999999999</v>
      </c>
      <c r="AS18" s="96">
        <v>50.42519999999999</v>
      </c>
      <c r="AT18" s="96">
        <v>51.433703999999992</v>
      </c>
      <c r="AU18" s="96">
        <v>51.433703999999992</v>
      </c>
      <c r="AV18" s="96">
        <v>49.679999999999993</v>
      </c>
      <c r="AW18" s="96">
        <v>49.679999999999993</v>
      </c>
      <c r="AX18" s="96">
        <v>49.679999999999993</v>
      </c>
      <c r="AY18" s="96">
        <v>50.42519999999999</v>
      </c>
      <c r="AZ18" s="96">
        <v>50.42519999999999</v>
      </c>
      <c r="BA18" s="96">
        <v>50.42519999999999</v>
      </c>
      <c r="BB18" s="96">
        <v>50.42519999999999</v>
      </c>
      <c r="BC18" s="96">
        <v>50.42519999999999</v>
      </c>
      <c r="BD18" s="96">
        <v>50.42519999999999</v>
      </c>
      <c r="BE18" s="96">
        <v>50.42519999999999</v>
      </c>
      <c r="BF18" s="96">
        <v>51.433703999999992</v>
      </c>
      <c r="BG18" s="96">
        <v>51.433703999999992</v>
      </c>
      <c r="BH18" s="96">
        <v>49.679999999999993</v>
      </c>
      <c r="BI18" s="96">
        <v>49.679999999999993</v>
      </c>
      <c r="BJ18" s="96">
        <v>49.679999999999993</v>
      </c>
      <c r="BK18" s="96">
        <v>50.42519999999999</v>
      </c>
      <c r="BL18" s="96">
        <v>50.42519999999999</v>
      </c>
      <c r="BM18" s="96">
        <v>50.42519999999999</v>
      </c>
      <c r="BN18" s="96">
        <v>50.42519999999999</v>
      </c>
      <c r="BO18" s="96">
        <v>50.42519999999999</v>
      </c>
      <c r="BP18" s="96">
        <v>50.42519999999999</v>
      </c>
      <c r="BQ18" s="96">
        <v>50.42519999999999</v>
      </c>
      <c r="BR18" s="96">
        <v>51.433703999999992</v>
      </c>
      <c r="BS18" s="96">
        <v>51.433703999999992</v>
      </c>
      <c r="BT18" s="96">
        <v>50.302162511999988</v>
      </c>
      <c r="BU18" s="96">
        <v>50.302162511999988</v>
      </c>
      <c r="BV18" s="96">
        <v>50.302162511999988</v>
      </c>
      <c r="BW18" s="96">
        <v>50.302162511999988</v>
      </c>
      <c r="BX18" s="96">
        <v>50.302162511999988</v>
      </c>
      <c r="BY18" s="96">
        <v>50.302162511999988</v>
      </c>
      <c r="BZ18" s="96">
        <v>50.302162511999988</v>
      </c>
      <c r="CA18" s="96">
        <v>50.302162511999988</v>
      </c>
      <c r="CB18" s="96">
        <v>48.541586824079985</v>
      </c>
      <c r="CC18" s="96">
        <v>48.541586824079985</v>
      </c>
      <c r="CD18" s="96">
        <v>48.541586824079985</v>
      </c>
      <c r="CE18" s="96">
        <v>48.541586824079985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6">
        <v>76</v>
      </c>
      <c r="M19" s="96">
        <v>76</v>
      </c>
      <c r="N19" s="96">
        <v>76</v>
      </c>
      <c r="O19" s="96">
        <v>76</v>
      </c>
      <c r="P19" s="96">
        <v>76</v>
      </c>
      <c r="Q19" s="96">
        <v>76</v>
      </c>
      <c r="R19" s="96">
        <v>78.66</v>
      </c>
      <c r="S19" s="96">
        <v>78.66</v>
      </c>
      <c r="T19" s="96">
        <v>78.66</v>
      </c>
      <c r="U19" s="96">
        <v>78.66</v>
      </c>
      <c r="V19" s="96">
        <v>78.66</v>
      </c>
      <c r="W19" s="96">
        <v>78.66</v>
      </c>
      <c r="X19" s="96">
        <v>78.66</v>
      </c>
      <c r="Y19" s="96">
        <v>78.66</v>
      </c>
      <c r="Z19" s="96">
        <v>78.66</v>
      </c>
      <c r="AA19" s="96">
        <v>81.019800000000004</v>
      </c>
      <c r="AB19" s="96">
        <v>81.019800000000004</v>
      </c>
      <c r="AC19" s="96">
        <v>81.019800000000004</v>
      </c>
      <c r="AD19" s="96">
        <v>81.019800000000004</v>
      </c>
      <c r="AE19" s="96">
        <v>81.019800000000004</v>
      </c>
      <c r="AF19" s="96">
        <v>81.019800000000004</v>
      </c>
      <c r="AG19" s="96">
        <v>81.019800000000004</v>
      </c>
      <c r="AH19" s="96">
        <v>81.019800000000004</v>
      </c>
      <c r="AI19" s="96">
        <v>81.019800000000004</v>
      </c>
      <c r="AJ19" s="96">
        <v>78.66</v>
      </c>
      <c r="AK19" s="96">
        <v>78.66</v>
      </c>
      <c r="AL19" s="96">
        <v>78.66</v>
      </c>
      <c r="AM19" s="96">
        <v>79.839899999999986</v>
      </c>
      <c r="AN19" s="96">
        <v>79.839899999999986</v>
      </c>
      <c r="AO19" s="96">
        <v>79.839899999999986</v>
      </c>
      <c r="AP19" s="96">
        <v>79.839899999999986</v>
      </c>
      <c r="AQ19" s="96">
        <v>79.839899999999986</v>
      </c>
      <c r="AR19" s="96">
        <v>79.839899999999986</v>
      </c>
      <c r="AS19" s="96">
        <v>79.839899999999986</v>
      </c>
      <c r="AT19" s="96">
        <v>81.436697999999993</v>
      </c>
      <c r="AU19" s="96">
        <v>81.436697999999993</v>
      </c>
      <c r="AV19" s="96">
        <v>78.66</v>
      </c>
      <c r="AW19" s="96">
        <v>78.66</v>
      </c>
      <c r="AX19" s="96">
        <v>78.66</v>
      </c>
      <c r="AY19" s="96">
        <v>79.839899999999986</v>
      </c>
      <c r="AZ19" s="96">
        <v>79.839899999999986</v>
      </c>
      <c r="BA19" s="96">
        <v>79.839899999999986</v>
      </c>
      <c r="BB19" s="96">
        <v>79.839899999999986</v>
      </c>
      <c r="BC19" s="96">
        <v>79.839899999999986</v>
      </c>
      <c r="BD19" s="96">
        <v>79.839899999999986</v>
      </c>
      <c r="BE19" s="96">
        <v>79.839899999999986</v>
      </c>
      <c r="BF19" s="96">
        <v>81.436697999999993</v>
      </c>
      <c r="BG19" s="96">
        <v>81.436697999999993</v>
      </c>
      <c r="BH19" s="96">
        <v>78.66</v>
      </c>
      <c r="BI19" s="96">
        <v>78.66</v>
      </c>
      <c r="BJ19" s="96">
        <v>78.66</v>
      </c>
      <c r="BK19" s="96">
        <v>79.839899999999986</v>
      </c>
      <c r="BL19" s="96">
        <v>79.839899999999986</v>
      </c>
      <c r="BM19" s="96">
        <v>79.839899999999986</v>
      </c>
      <c r="BN19" s="96">
        <v>79.839899999999986</v>
      </c>
      <c r="BO19" s="96">
        <v>79.839899999999986</v>
      </c>
      <c r="BP19" s="96">
        <v>79.839899999999986</v>
      </c>
      <c r="BQ19" s="96">
        <v>79.839899999999986</v>
      </c>
      <c r="BR19" s="96">
        <v>81.436697999999993</v>
      </c>
      <c r="BS19" s="96">
        <v>81.436697999999993</v>
      </c>
      <c r="BT19" s="96">
        <v>79.645090643999993</v>
      </c>
      <c r="BU19" s="96">
        <v>79.645090643999993</v>
      </c>
      <c r="BV19" s="96">
        <v>79.645090643999993</v>
      </c>
      <c r="BW19" s="96">
        <v>79.645090643999993</v>
      </c>
      <c r="BX19" s="96">
        <v>79.645090643999993</v>
      </c>
      <c r="BY19" s="96">
        <v>79.645090643999993</v>
      </c>
      <c r="BZ19" s="96">
        <v>79.645090643999993</v>
      </c>
      <c r="CA19" s="96">
        <v>79.645090643999993</v>
      </c>
      <c r="CB19" s="96">
        <v>76.857512471459984</v>
      </c>
      <c r="CC19" s="96">
        <v>76.857512471459984</v>
      </c>
      <c r="CD19" s="96">
        <v>76.857512471459984</v>
      </c>
      <c r="CE19" s="96">
        <v>76.857512471459984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6">
        <v>61</v>
      </c>
      <c r="M20" s="96">
        <v>61</v>
      </c>
      <c r="N20" s="96">
        <v>61</v>
      </c>
      <c r="O20" s="96">
        <v>61</v>
      </c>
      <c r="P20" s="96">
        <v>61</v>
      </c>
      <c r="Q20" s="96">
        <v>61</v>
      </c>
      <c r="R20" s="96">
        <v>63.134999999999998</v>
      </c>
      <c r="S20" s="96">
        <v>63.134999999999998</v>
      </c>
      <c r="T20" s="96">
        <v>63.134999999999998</v>
      </c>
      <c r="U20" s="96">
        <v>63.134999999999998</v>
      </c>
      <c r="V20" s="96">
        <v>63.134999999999998</v>
      </c>
      <c r="W20" s="96">
        <v>63.134999999999998</v>
      </c>
      <c r="X20" s="96">
        <v>63.134999999999998</v>
      </c>
      <c r="Y20" s="96">
        <v>63.134999999999998</v>
      </c>
      <c r="Z20" s="96">
        <v>63.134999999999998</v>
      </c>
      <c r="AA20" s="96">
        <v>65.029049999999998</v>
      </c>
      <c r="AB20" s="96">
        <v>65.029049999999998</v>
      </c>
      <c r="AC20" s="96">
        <v>65.029049999999998</v>
      </c>
      <c r="AD20" s="96">
        <v>65.029049999999998</v>
      </c>
      <c r="AE20" s="96">
        <v>65.029049999999998</v>
      </c>
      <c r="AF20" s="96">
        <v>65.029049999999998</v>
      </c>
      <c r="AG20" s="96">
        <v>65.029049999999998</v>
      </c>
      <c r="AH20" s="96">
        <v>65.029049999999998</v>
      </c>
      <c r="AI20" s="96">
        <v>65.029049999999998</v>
      </c>
      <c r="AJ20" s="96">
        <v>63.134999999999998</v>
      </c>
      <c r="AK20" s="96">
        <v>63.134999999999998</v>
      </c>
      <c r="AL20" s="96">
        <v>63.134999999999998</v>
      </c>
      <c r="AM20" s="96">
        <v>64.082024999999987</v>
      </c>
      <c r="AN20" s="96">
        <v>64.082024999999987</v>
      </c>
      <c r="AO20" s="96">
        <v>64.082024999999987</v>
      </c>
      <c r="AP20" s="96">
        <v>64.082024999999987</v>
      </c>
      <c r="AQ20" s="96">
        <v>64.082024999999987</v>
      </c>
      <c r="AR20" s="96">
        <v>64.082024999999987</v>
      </c>
      <c r="AS20" s="96">
        <v>64.082024999999987</v>
      </c>
      <c r="AT20" s="96">
        <v>65.363665499999982</v>
      </c>
      <c r="AU20" s="96">
        <v>65.363665499999982</v>
      </c>
      <c r="AV20" s="96">
        <v>63.134999999999998</v>
      </c>
      <c r="AW20" s="96">
        <v>63.134999999999998</v>
      </c>
      <c r="AX20" s="96">
        <v>63.134999999999998</v>
      </c>
      <c r="AY20" s="96">
        <v>64.082024999999987</v>
      </c>
      <c r="AZ20" s="96">
        <v>64.082024999999987</v>
      </c>
      <c r="BA20" s="96">
        <v>64.082024999999987</v>
      </c>
      <c r="BB20" s="96">
        <v>64.082024999999987</v>
      </c>
      <c r="BC20" s="96">
        <v>64.082024999999987</v>
      </c>
      <c r="BD20" s="96">
        <v>64.082024999999987</v>
      </c>
      <c r="BE20" s="96">
        <v>64.082024999999987</v>
      </c>
      <c r="BF20" s="96">
        <v>65.363665499999982</v>
      </c>
      <c r="BG20" s="96">
        <v>65.363665499999982</v>
      </c>
      <c r="BH20" s="96">
        <v>63.134999999999998</v>
      </c>
      <c r="BI20" s="96">
        <v>63.134999999999998</v>
      </c>
      <c r="BJ20" s="96">
        <v>63.134999999999998</v>
      </c>
      <c r="BK20" s="96">
        <v>64.082024999999987</v>
      </c>
      <c r="BL20" s="96">
        <v>64.082024999999987</v>
      </c>
      <c r="BM20" s="96">
        <v>64.082024999999987</v>
      </c>
      <c r="BN20" s="96">
        <v>64.082024999999987</v>
      </c>
      <c r="BO20" s="96">
        <v>64.082024999999987</v>
      </c>
      <c r="BP20" s="96">
        <v>64.082024999999987</v>
      </c>
      <c r="BQ20" s="96">
        <v>64.082024999999987</v>
      </c>
      <c r="BR20" s="96">
        <v>65.363665499999982</v>
      </c>
      <c r="BS20" s="96">
        <v>65.363665499999982</v>
      </c>
      <c r="BT20" s="96">
        <v>63.92566485899998</v>
      </c>
      <c r="BU20" s="96">
        <v>63.92566485899998</v>
      </c>
      <c r="BV20" s="96">
        <v>63.92566485899998</v>
      </c>
      <c r="BW20" s="96">
        <v>63.92566485899998</v>
      </c>
      <c r="BX20" s="96">
        <v>63.92566485899998</v>
      </c>
      <c r="BY20" s="96">
        <v>63.92566485899998</v>
      </c>
      <c r="BZ20" s="96">
        <v>63.92566485899998</v>
      </c>
      <c r="CA20" s="96">
        <v>63.92566485899998</v>
      </c>
      <c r="CB20" s="96">
        <v>61.688266588934979</v>
      </c>
      <c r="CC20" s="96">
        <v>61.688266588934979</v>
      </c>
      <c r="CD20" s="96">
        <v>61.688266588934979</v>
      </c>
      <c r="CE20" s="96">
        <v>61.688266588934979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6">
        <v>7</v>
      </c>
      <c r="M21" s="96">
        <v>7</v>
      </c>
      <c r="N21" s="96">
        <v>7</v>
      </c>
      <c r="O21" s="96">
        <v>7</v>
      </c>
      <c r="P21" s="96">
        <v>7</v>
      </c>
      <c r="Q21" s="96">
        <v>7</v>
      </c>
      <c r="R21" s="96">
        <v>7.2449999999999992</v>
      </c>
      <c r="S21" s="96">
        <v>7.2449999999999992</v>
      </c>
      <c r="T21" s="96">
        <v>7.2449999999999992</v>
      </c>
      <c r="U21" s="96">
        <v>7.2449999999999992</v>
      </c>
      <c r="V21" s="96">
        <v>7.2449999999999992</v>
      </c>
      <c r="W21" s="96">
        <v>7.2449999999999992</v>
      </c>
      <c r="X21" s="96">
        <v>7.2449999999999992</v>
      </c>
      <c r="Y21" s="96">
        <v>7.2449999999999992</v>
      </c>
      <c r="Z21" s="96">
        <v>7.2449999999999992</v>
      </c>
      <c r="AA21" s="96">
        <v>7.4623499999999998</v>
      </c>
      <c r="AB21" s="96">
        <v>7.4623499999999998</v>
      </c>
      <c r="AC21" s="96">
        <v>7.4623499999999998</v>
      </c>
      <c r="AD21" s="96">
        <v>7.4623499999999998</v>
      </c>
      <c r="AE21" s="96">
        <v>7.4623499999999998</v>
      </c>
      <c r="AF21" s="96">
        <v>7.4623499999999998</v>
      </c>
      <c r="AG21" s="96">
        <v>7.4623499999999998</v>
      </c>
      <c r="AH21" s="96">
        <v>7.4623499999999998</v>
      </c>
      <c r="AI21" s="96">
        <v>7.4623499999999998</v>
      </c>
      <c r="AJ21" s="96">
        <v>7.2449999999999992</v>
      </c>
      <c r="AK21" s="96">
        <v>7.2449999999999992</v>
      </c>
      <c r="AL21" s="96">
        <v>7.2449999999999992</v>
      </c>
      <c r="AM21" s="96">
        <v>7.3536749999999982</v>
      </c>
      <c r="AN21" s="96">
        <v>7.3536749999999982</v>
      </c>
      <c r="AO21" s="96">
        <v>7.3536749999999982</v>
      </c>
      <c r="AP21" s="96">
        <v>7.3536749999999982</v>
      </c>
      <c r="AQ21" s="96">
        <v>7.3536749999999982</v>
      </c>
      <c r="AR21" s="96">
        <v>7.3536749999999982</v>
      </c>
      <c r="AS21" s="96">
        <v>7.3536749999999982</v>
      </c>
      <c r="AT21" s="96">
        <v>7.5007484999999985</v>
      </c>
      <c r="AU21" s="96">
        <v>7.5007484999999985</v>
      </c>
      <c r="AV21" s="96">
        <v>7.2449999999999992</v>
      </c>
      <c r="AW21" s="96">
        <v>7.2449999999999992</v>
      </c>
      <c r="AX21" s="96">
        <v>7.2449999999999992</v>
      </c>
      <c r="AY21" s="96">
        <v>7.3536749999999982</v>
      </c>
      <c r="AZ21" s="96">
        <v>7.3536749999999982</v>
      </c>
      <c r="BA21" s="96">
        <v>7.3536749999999982</v>
      </c>
      <c r="BB21" s="96">
        <v>7.3536749999999982</v>
      </c>
      <c r="BC21" s="96">
        <v>7.3536749999999982</v>
      </c>
      <c r="BD21" s="96">
        <v>7.3536749999999982</v>
      </c>
      <c r="BE21" s="96">
        <v>7.3536749999999982</v>
      </c>
      <c r="BF21" s="96">
        <v>7.5007484999999985</v>
      </c>
      <c r="BG21" s="96">
        <v>7.5007484999999985</v>
      </c>
      <c r="BH21" s="96">
        <v>7.2449999999999992</v>
      </c>
      <c r="BI21" s="96">
        <v>7.2449999999999992</v>
      </c>
      <c r="BJ21" s="96">
        <v>7.2449999999999992</v>
      </c>
      <c r="BK21" s="96">
        <v>7.3536749999999982</v>
      </c>
      <c r="BL21" s="96">
        <v>7.3536749999999982</v>
      </c>
      <c r="BM21" s="96">
        <v>7.3536749999999982</v>
      </c>
      <c r="BN21" s="96">
        <v>7.3536749999999982</v>
      </c>
      <c r="BO21" s="96">
        <v>7.3536749999999982</v>
      </c>
      <c r="BP21" s="96">
        <v>7.3536749999999982</v>
      </c>
      <c r="BQ21" s="96">
        <v>7.3536749999999982</v>
      </c>
      <c r="BR21" s="96">
        <v>7.5007484999999985</v>
      </c>
      <c r="BS21" s="96">
        <v>7.5007484999999985</v>
      </c>
      <c r="BT21" s="96">
        <v>7.3357320329999984</v>
      </c>
      <c r="BU21" s="96">
        <v>7.3357320329999984</v>
      </c>
      <c r="BV21" s="96">
        <v>7.3357320329999984</v>
      </c>
      <c r="BW21" s="96">
        <v>7.3357320329999984</v>
      </c>
      <c r="BX21" s="96">
        <v>7.3357320329999984</v>
      </c>
      <c r="BY21" s="96">
        <v>7.3357320329999984</v>
      </c>
      <c r="BZ21" s="96">
        <v>7.3357320329999984</v>
      </c>
      <c r="CA21" s="96">
        <v>7.3357320329999984</v>
      </c>
      <c r="CB21" s="96">
        <v>7.0789814118449979</v>
      </c>
      <c r="CC21" s="96">
        <v>7.0789814118449979</v>
      </c>
      <c r="CD21" s="96">
        <v>7.0789814118449979</v>
      </c>
      <c r="CE21" s="96">
        <v>7.0789814118449979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6">
        <v>49</v>
      </c>
      <c r="M22" s="96">
        <v>49</v>
      </c>
      <c r="N22" s="96">
        <v>49</v>
      </c>
      <c r="O22" s="96">
        <v>49</v>
      </c>
      <c r="P22" s="96">
        <v>49</v>
      </c>
      <c r="Q22" s="96">
        <v>49</v>
      </c>
      <c r="R22" s="96">
        <v>50.714999999999996</v>
      </c>
      <c r="S22" s="96">
        <v>50.714999999999996</v>
      </c>
      <c r="T22" s="96">
        <v>50.714999999999996</v>
      </c>
      <c r="U22" s="96">
        <v>50.714999999999996</v>
      </c>
      <c r="V22" s="96">
        <v>50.714999999999996</v>
      </c>
      <c r="W22" s="96">
        <v>50.714999999999996</v>
      </c>
      <c r="X22" s="96">
        <v>50.714999999999996</v>
      </c>
      <c r="Y22" s="96">
        <v>50.714999999999996</v>
      </c>
      <c r="Z22" s="96">
        <v>50.714999999999996</v>
      </c>
      <c r="AA22" s="96">
        <v>52.236449999999998</v>
      </c>
      <c r="AB22" s="96">
        <v>52.236449999999998</v>
      </c>
      <c r="AC22" s="96">
        <v>52.236449999999998</v>
      </c>
      <c r="AD22" s="96">
        <v>52.236449999999998</v>
      </c>
      <c r="AE22" s="96">
        <v>52.236449999999998</v>
      </c>
      <c r="AF22" s="96">
        <v>52.236449999999998</v>
      </c>
      <c r="AG22" s="96">
        <v>52.236449999999998</v>
      </c>
      <c r="AH22" s="96">
        <v>52.236449999999998</v>
      </c>
      <c r="AI22" s="96">
        <v>52.236449999999998</v>
      </c>
      <c r="AJ22" s="96">
        <v>50.714999999999996</v>
      </c>
      <c r="AK22" s="96">
        <v>50.714999999999996</v>
      </c>
      <c r="AL22" s="96">
        <v>50.714999999999996</v>
      </c>
      <c r="AM22" s="96">
        <v>51.47572499999999</v>
      </c>
      <c r="AN22" s="96">
        <v>51.47572499999999</v>
      </c>
      <c r="AO22" s="96">
        <v>51.47572499999999</v>
      </c>
      <c r="AP22" s="96">
        <v>51.47572499999999</v>
      </c>
      <c r="AQ22" s="96">
        <v>51.47572499999999</v>
      </c>
      <c r="AR22" s="96">
        <v>51.47572499999999</v>
      </c>
      <c r="AS22" s="96">
        <v>51.47572499999999</v>
      </c>
      <c r="AT22" s="96">
        <v>52.505239499999988</v>
      </c>
      <c r="AU22" s="96">
        <v>52.505239499999988</v>
      </c>
      <c r="AV22" s="96">
        <v>50.714999999999996</v>
      </c>
      <c r="AW22" s="96">
        <v>50.714999999999996</v>
      </c>
      <c r="AX22" s="96">
        <v>50.714999999999996</v>
      </c>
      <c r="AY22" s="96">
        <v>51.47572499999999</v>
      </c>
      <c r="AZ22" s="96">
        <v>51.47572499999999</v>
      </c>
      <c r="BA22" s="96">
        <v>51.47572499999999</v>
      </c>
      <c r="BB22" s="96">
        <v>51.47572499999999</v>
      </c>
      <c r="BC22" s="96">
        <v>51.47572499999999</v>
      </c>
      <c r="BD22" s="96">
        <v>51.47572499999999</v>
      </c>
      <c r="BE22" s="96">
        <v>51.47572499999999</v>
      </c>
      <c r="BF22" s="96">
        <v>52.505239499999988</v>
      </c>
      <c r="BG22" s="96">
        <v>52.505239499999988</v>
      </c>
      <c r="BH22" s="96">
        <v>50.714999999999996</v>
      </c>
      <c r="BI22" s="96">
        <v>50.714999999999996</v>
      </c>
      <c r="BJ22" s="96">
        <v>50.714999999999996</v>
      </c>
      <c r="BK22" s="96">
        <v>51.47572499999999</v>
      </c>
      <c r="BL22" s="96">
        <v>51.47572499999999</v>
      </c>
      <c r="BM22" s="96">
        <v>51.47572499999999</v>
      </c>
      <c r="BN22" s="96">
        <v>51.47572499999999</v>
      </c>
      <c r="BO22" s="96">
        <v>51.47572499999999</v>
      </c>
      <c r="BP22" s="96">
        <v>51.47572499999999</v>
      </c>
      <c r="BQ22" s="96">
        <v>51.47572499999999</v>
      </c>
      <c r="BR22" s="96">
        <v>52.505239499999988</v>
      </c>
      <c r="BS22" s="96">
        <v>52.505239499999988</v>
      </c>
      <c r="BT22" s="96">
        <v>51.350124230999988</v>
      </c>
      <c r="BU22" s="96">
        <v>51.350124230999988</v>
      </c>
      <c r="BV22" s="96">
        <v>51.350124230999988</v>
      </c>
      <c r="BW22" s="96">
        <v>51.350124230999988</v>
      </c>
      <c r="BX22" s="96">
        <v>51.350124230999988</v>
      </c>
      <c r="BY22" s="96">
        <v>51.350124230999988</v>
      </c>
      <c r="BZ22" s="96">
        <v>51.350124230999988</v>
      </c>
      <c r="CA22" s="96">
        <v>51.350124230999988</v>
      </c>
      <c r="CB22" s="96">
        <v>49.55286988291499</v>
      </c>
      <c r="CC22" s="96">
        <v>49.55286988291499</v>
      </c>
      <c r="CD22" s="96">
        <v>49.55286988291499</v>
      </c>
      <c r="CE22" s="96">
        <v>49.55286988291499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6">
        <v>13</v>
      </c>
      <c r="M23" s="96">
        <v>13</v>
      </c>
      <c r="N23" s="96">
        <v>13</v>
      </c>
      <c r="O23" s="96">
        <v>13</v>
      </c>
      <c r="P23" s="96">
        <v>13</v>
      </c>
      <c r="Q23" s="96">
        <v>13</v>
      </c>
      <c r="R23" s="96">
        <v>13.454999999999998</v>
      </c>
      <c r="S23" s="96">
        <v>13.454999999999998</v>
      </c>
      <c r="T23" s="96">
        <v>13.454999999999998</v>
      </c>
      <c r="U23" s="96">
        <v>13.454999999999998</v>
      </c>
      <c r="V23" s="96">
        <v>13.454999999999998</v>
      </c>
      <c r="W23" s="96">
        <v>13.454999999999998</v>
      </c>
      <c r="X23" s="96">
        <v>13.454999999999998</v>
      </c>
      <c r="Y23" s="96">
        <v>13.454999999999998</v>
      </c>
      <c r="Z23" s="96">
        <v>13.454999999999998</v>
      </c>
      <c r="AA23" s="96">
        <v>13.858649999999999</v>
      </c>
      <c r="AB23" s="96">
        <v>13.858649999999999</v>
      </c>
      <c r="AC23" s="96">
        <v>13.858649999999999</v>
      </c>
      <c r="AD23" s="96">
        <v>13.858649999999999</v>
      </c>
      <c r="AE23" s="96">
        <v>13.858649999999999</v>
      </c>
      <c r="AF23" s="96">
        <v>13.858649999999999</v>
      </c>
      <c r="AG23" s="96">
        <v>13.858649999999999</v>
      </c>
      <c r="AH23" s="96">
        <v>13.858649999999999</v>
      </c>
      <c r="AI23" s="96">
        <v>13.858649999999999</v>
      </c>
      <c r="AJ23" s="96">
        <v>13.454999999999998</v>
      </c>
      <c r="AK23" s="96">
        <v>13.454999999999998</v>
      </c>
      <c r="AL23" s="96">
        <v>13.454999999999998</v>
      </c>
      <c r="AM23" s="96">
        <v>13.656824999999998</v>
      </c>
      <c r="AN23" s="96">
        <v>13.656824999999998</v>
      </c>
      <c r="AO23" s="96">
        <v>13.656824999999998</v>
      </c>
      <c r="AP23" s="96">
        <v>13.656824999999998</v>
      </c>
      <c r="AQ23" s="96">
        <v>13.656824999999998</v>
      </c>
      <c r="AR23" s="96">
        <v>13.656824999999998</v>
      </c>
      <c r="AS23" s="96">
        <v>13.656824999999998</v>
      </c>
      <c r="AT23" s="96">
        <v>13.929961499999997</v>
      </c>
      <c r="AU23" s="96">
        <v>13.929961499999997</v>
      </c>
      <c r="AV23" s="96">
        <v>13.454999999999998</v>
      </c>
      <c r="AW23" s="96">
        <v>13.454999999999998</v>
      </c>
      <c r="AX23" s="96">
        <v>13.454999999999998</v>
      </c>
      <c r="AY23" s="96">
        <v>13.656824999999998</v>
      </c>
      <c r="AZ23" s="96">
        <v>13.656824999999998</v>
      </c>
      <c r="BA23" s="96">
        <v>13.656824999999998</v>
      </c>
      <c r="BB23" s="96">
        <v>13.656824999999998</v>
      </c>
      <c r="BC23" s="96">
        <v>13.656824999999998</v>
      </c>
      <c r="BD23" s="96">
        <v>13.656824999999998</v>
      </c>
      <c r="BE23" s="96">
        <v>13.656824999999998</v>
      </c>
      <c r="BF23" s="96">
        <v>13.929961499999997</v>
      </c>
      <c r="BG23" s="96">
        <v>13.929961499999997</v>
      </c>
      <c r="BH23" s="96">
        <v>13.454999999999998</v>
      </c>
      <c r="BI23" s="96">
        <v>13.454999999999998</v>
      </c>
      <c r="BJ23" s="96">
        <v>13.454999999999998</v>
      </c>
      <c r="BK23" s="96">
        <v>13.656824999999998</v>
      </c>
      <c r="BL23" s="96">
        <v>13.656824999999998</v>
      </c>
      <c r="BM23" s="96">
        <v>13.656824999999998</v>
      </c>
      <c r="BN23" s="96">
        <v>13.656824999999998</v>
      </c>
      <c r="BO23" s="96">
        <v>13.656824999999998</v>
      </c>
      <c r="BP23" s="96">
        <v>13.656824999999998</v>
      </c>
      <c r="BQ23" s="96">
        <v>13.656824999999998</v>
      </c>
      <c r="BR23" s="96">
        <v>13.929961499999997</v>
      </c>
      <c r="BS23" s="96">
        <v>13.929961499999997</v>
      </c>
      <c r="BT23" s="96">
        <v>13.623502346999997</v>
      </c>
      <c r="BU23" s="96">
        <v>13.623502346999997</v>
      </c>
      <c r="BV23" s="96">
        <v>13.623502346999997</v>
      </c>
      <c r="BW23" s="96">
        <v>13.623502346999997</v>
      </c>
      <c r="BX23" s="96">
        <v>13.623502346999997</v>
      </c>
      <c r="BY23" s="96">
        <v>13.623502346999997</v>
      </c>
      <c r="BZ23" s="96">
        <v>13.623502346999997</v>
      </c>
      <c r="CA23" s="96">
        <v>13.623502346999997</v>
      </c>
      <c r="CB23" s="96">
        <v>13.146679764854996</v>
      </c>
      <c r="CC23" s="96">
        <v>13.146679764854996</v>
      </c>
      <c r="CD23" s="96">
        <v>13.146679764854996</v>
      </c>
      <c r="CE23" s="96">
        <v>13.146679764854996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6">
        <v>43</v>
      </c>
      <c r="M24" s="96">
        <v>43</v>
      </c>
      <c r="N24" s="96">
        <v>43</v>
      </c>
      <c r="O24" s="96">
        <v>43</v>
      </c>
      <c r="P24" s="96">
        <v>43</v>
      </c>
      <c r="Q24" s="96">
        <v>43</v>
      </c>
      <c r="R24" s="96">
        <v>44.504999999999995</v>
      </c>
      <c r="S24" s="96">
        <v>44.504999999999995</v>
      </c>
      <c r="T24" s="96">
        <v>44.504999999999995</v>
      </c>
      <c r="U24" s="96">
        <v>44.504999999999995</v>
      </c>
      <c r="V24" s="96">
        <v>44.504999999999995</v>
      </c>
      <c r="W24" s="96">
        <v>44.504999999999995</v>
      </c>
      <c r="X24" s="96">
        <v>44.504999999999995</v>
      </c>
      <c r="Y24" s="96">
        <v>44.504999999999995</v>
      </c>
      <c r="Z24" s="96">
        <v>44.504999999999995</v>
      </c>
      <c r="AA24" s="96">
        <v>45.840149999999994</v>
      </c>
      <c r="AB24" s="96">
        <v>45.840149999999994</v>
      </c>
      <c r="AC24" s="96">
        <v>45.840149999999994</v>
      </c>
      <c r="AD24" s="96">
        <v>45.840149999999994</v>
      </c>
      <c r="AE24" s="96">
        <v>45.840149999999994</v>
      </c>
      <c r="AF24" s="96">
        <v>45.840149999999994</v>
      </c>
      <c r="AG24" s="96">
        <v>45.840149999999994</v>
      </c>
      <c r="AH24" s="96">
        <v>45.840149999999994</v>
      </c>
      <c r="AI24" s="96">
        <v>45.840149999999994</v>
      </c>
      <c r="AJ24" s="96">
        <v>44.504999999999995</v>
      </c>
      <c r="AK24" s="96">
        <v>44.504999999999995</v>
      </c>
      <c r="AL24" s="96">
        <v>44.504999999999995</v>
      </c>
      <c r="AM24" s="96">
        <v>45.172574999999988</v>
      </c>
      <c r="AN24" s="96">
        <v>45.172574999999988</v>
      </c>
      <c r="AO24" s="96">
        <v>45.172574999999988</v>
      </c>
      <c r="AP24" s="96">
        <v>45.172574999999988</v>
      </c>
      <c r="AQ24" s="96">
        <v>45.172574999999988</v>
      </c>
      <c r="AR24" s="96">
        <v>45.172574999999988</v>
      </c>
      <c r="AS24" s="96">
        <v>45.172574999999988</v>
      </c>
      <c r="AT24" s="96">
        <v>46.07602649999999</v>
      </c>
      <c r="AU24" s="96">
        <v>46.07602649999999</v>
      </c>
      <c r="AV24" s="96">
        <v>44.504999999999995</v>
      </c>
      <c r="AW24" s="96">
        <v>44.504999999999995</v>
      </c>
      <c r="AX24" s="96">
        <v>44.504999999999995</v>
      </c>
      <c r="AY24" s="96">
        <v>45.172574999999988</v>
      </c>
      <c r="AZ24" s="96">
        <v>45.172574999999988</v>
      </c>
      <c r="BA24" s="96">
        <v>45.172574999999988</v>
      </c>
      <c r="BB24" s="96">
        <v>45.172574999999988</v>
      </c>
      <c r="BC24" s="96">
        <v>45.172574999999988</v>
      </c>
      <c r="BD24" s="96">
        <v>45.172574999999988</v>
      </c>
      <c r="BE24" s="96">
        <v>45.172574999999988</v>
      </c>
      <c r="BF24" s="96">
        <v>46.07602649999999</v>
      </c>
      <c r="BG24" s="96">
        <v>46.07602649999999</v>
      </c>
      <c r="BH24" s="96">
        <v>44.504999999999995</v>
      </c>
      <c r="BI24" s="96">
        <v>44.504999999999995</v>
      </c>
      <c r="BJ24" s="96">
        <v>44.504999999999995</v>
      </c>
      <c r="BK24" s="96">
        <v>45.172574999999988</v>
      </c>
      <c r="BL24" s="96">
        <v>45.172574999999988</v>
      </c>
      <c r="BM24" s="96">
        <v>45.172574999999988</v>
      </c>
      <c r="BN24" s="96">
        <v>45.172574999999988</v>
      </c>
      <c r="BO24" s="96">
        <v>45.172574999999988</v>
      </c>
      <c r="BP24" s="96">
        <v>45.172574999999988</v>
      </c>
      <c r="BQ24" s="96">
        <v>45.172574999999988</v>
      </c>
      <c r="BR24" s="96">
        <v>46.07602649999999</v>
      </c>
      <c r="BS24" s="96">
        <v>46.07602649999999</v>
      </c>
      <c r="BT24" s="96">
        <v>45.062353916999989</v>
      </c>
      <c r="BU24" s="96">
        <v>45.062353916999989</v>
      </c>
      <c r="BV24" s="96">
        <v>45.062353916999989</v>
      </c>
      <c r="BW24" s="96">
        <v>45.062353916999989</v>
      </c>
      <c r="BX24" s="96">
        <v>45.062353916999989</v>
      </c>
      <c r="BY24" s="96">
        <v>45.062353916999989</v>
      </c>
      <c r="BZ24" s="96">
        <v>45.062353916999989</v>
      </c>
      <c r="CA24" s="96">
        <v>45.062353916999989</v>
      </c>
      <c r="CB24" s="96">
        <v>43.485171529904989</v>
      </c>
      <c r="CC24" s="96">
        <v>43.485171529904989</v>
      </c>
      <c r="CD24" s="96">
        <v>43.485171529904989</v>
      </c>
      <c r="CE24" s="96">
        <v>43.485171529904989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6">
        <v>43</v>
      </c>
      <c r="M25" s="96">
        <v>43</v>
      </c>
      <c r="N25" s="96">
        <v>43</v>
      </c>
      <c r="O25" s="96">
        <v>43</v>
      </c>
      <c r="P25" s="96">
        <v>43</v>
      </c>
      <c r="Q25" s="96">
        <v>43</v>
      </c>
      <c r="R25" s="96">
        <v>44.504999999999995</v>
      </c>
      <c r="S25" s="96">
        <v>44.504999999999995</v>
      </c>
      <c r="T25" s="96">
        <v>44.504999999999995</v>
      </c>
      <c r="U25" s="96">
        <v>44.504999999999995</v>
      </c>
      <c r="V25" s="96">
        <v>44.504999999999995</v>
      </c>
      <c r="W25" s="96">
        <v>44.504999999999995</v>
      </c>
      <c r="X25" s="96">
        <v>44.504999999999995</v>
      </c>
      <c r="Y25" s="96">
        <v>44.504999999999995</v>
      </c>
      <c r="Z25" s="96">
        <v>44.504999999999995</v>
      </c>
      <c r="AA25" s="96">
        <v>45.840149999999994</v>
      </c>
      <c r="AB25" s="96">
        <v>45.840149999999994</v>
      </c>
      <c r="AC25" s="96">
        <v>45.840149999999994</v>
      </c>
      <c r="AD25" s="96">
        <v>45.840149999999994</v>
      </c>
      <c r="AE25" s="96">
        <v>45.840149999999994</v>
      </c>
      <c r="AF25" s="96">
        <v>45.840149999999994</v>
      </c>
      <c r="AG25" s="96">
        <v>45.840149999999994</v>
      </c>
      <c r="AH25" s="96">
        <v>45.840149999999994</v>
      </c>
      <c r="AI25" s="96">
        <v>45.840149999999994</v>
      </c>
      <c r="AJ25" s="96">
        <v>44.504999999999995</v>
      </c>
      <c r="AK25" s="96">
        <v>44.504999999999995</v>
      </c>
      <c r="AL25" s="96">
        <v>44.504999999999995</v>
      </c>
      <c r="AM25" s="96">
        <v>45.172574999999988</v>
      </c>
      <c r="AN25" s="96">
        <v>45.172574999999988</v>
      </c>
      <c r="AO25" s="96">
        <v>45.172574999999988</v>
      </c>
      <c r="AP25" s="96">
        <v>45.172574999999988</v>
      </c>
      <c r="AQ25" s="96">
        <v>45.172574999999988</v>
      </c>
      <c r="AR25" s="96">
        <v>45.172574999999988</v>
      </c>
      <c r="AS25" s="96">
        <v>45.172574999999988</v>
      </c>
      <c r="AT25" s="96">
        <v>46.07602649999999</v>
      </c>
      <c r="AU25" s="96">
        <v>46.07602649999999</v>
      </c>
      <c r="AV25" s="96">
        <v>44.504999999999995</v>
      </c>
      <c r="AW25" s="96">
        <v>44.504999999999995</v>
      </c>
      <c r="AX25" s="96">
        <v>44.504999999999995</v>
      </c>
      <c r="AY25" s="96">
        <v>45.172574999999988</v>
      </c>
      <c r="AZ25" s="96">
        <v>45.172574999999988</v>
      </c>
      <c r="BA25" s="96">
        <v>45.172574999999988</v>
      </c>
      <c r="BB25" s="96">
        <v>45.172574999999988</v>
      </c>
      <c r="BC25" s="96">
        <v>45.172574999999988</v>
      </c>
      <c r="BD25" s="96">
        <v>45.172574999999988</v>
      </c>
      <c r="BE25" s="96">
        <v>45.172574999999988</v>
      </c>
      <c r="BF25" s="96">
        <v>46.07602649999999</v>
      </c>
      <c r="BG25" s="96">
        <v>46.07602649999999</v>
      </c>
      <c r="BH25" s="96">
        <v>44.504999999999995</v>
      </c>
      <c r="BI25" s="96">
        <v>44.504999999999995</v>
      </c>
      <c r="BJ25" s="96">
        <v>44.504999999999995</v>
      </c>
      <c r="BK25" s="96">
        <v>45.172574999999988</v>
      </c>
      <c r="BL25" s="96">
        <v>45.172574999999988</v>
      </c>
      <c r="BM25" s="96">
        <v>45.172574999999988</v>
      </c>
      <c r="BN25" s="96">
        <v>45.172574999999988</v>
      </c>
      <c r="BO25" s="96">
        <v>45.172574999999988</v>
      </c>
      <c r="BP25" s="96">
        <v>45.172574999999988</v>
      </c>
      <c r="BQ25" s="96">
        <v>45.172574999999988</v>
      </c>
      <c r="BR25" s="96">
        <v>46.07602649999999</v>
      </c>
      <c r="BS25" s="96">
        <v>46.07602649999999</v>
      </c>
      <c r="BT25" s="96">
        <v>45.062353916999989</v>
      </c>
      <c r="BU25" s="96">
        <v>45.062353916999989</v>
      </c>
      <c r="BV25" s="96">
        <v>45.062353916999989</v>
      </c>
      <c r="BW25" s="96">
        <v>45.062353916999989</v>
      </c>
      <c r="BX25" s="96">
        <v>45.062353916999989</v>
      </c>
      <c r="BY25" s="96">
        <v>45.062353916999989</v>
      </c>
      <c r="BZ25" s="96">
        <v>45.062353916999989</v>
      </c>
      <c r="CA25" s="96">
        <v>45.062353916999989</v>
      </c>
      <c r="CB25" s="96">
        <v>43.485171529904989</v>
      </c>
      <c r="CC25" s="96">
        <v>43.485171529904989</v>
      </c>
      <c r="CD25" s="96">
        <v>43.485171529904989</v>
      </c>
      <c r="CE25" s="96">
        <v>43.485171529904989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6">
        <v>84</v>
      </c>
      <c r="M26" s="96">
        <v>84</v>
      </c>
      <c r="N26" s="96">
        <v>84</v>
      </c>
      <c r="O26" s="96">
        <v>84</v>
      </c>
      <c r="P26" s="96">
        <v>84</v>
      </c>
      <c r="Q26" s="96">
        <v>84</v>
      </c>
      <c r="R26" s="96">
        <v>86.94</v>
      </c>
      <c r="S26" s="96">
        <v>86.94</v>
      </c>
      <c r="T26" s="96">
        <v>86.94</v>
      </c>
      <c r="U26" s="96">
        <v>86.94</v>
      </c>
      <c r="V26" s="96">
        <v>86.94</v>
      </c>
      <c r="W26" s="96">
        <v>86.94</v>
      </c>
      <c r="X26" s="96">
        <v>86.94</v>
      </c>
      <c r="Y26" s="96">
        <v>86.94</v>
      </c>
      <c r="Z26" s="96">
        <v>86.94</v>
      </c>
      <c r="AA26" s="96">
        <v>89.548199999999994</v>
      </c>
      <c r="AB26" s="96">
        <v>89.548199999999994</v>
      </c>
      <c r="AC26" s="96">
        <v>89.548199999999994</v>
      </c>
      <c r="AD26" s="96">
        <v>89.548199999999994</v>
      </c>
      <c r="AE26" s="96">
        <v>89.548199999999994</v>
      </c>
      <c r="AF26" s="96">
        <v>89.548199999999994</v>
      </c>
      <c r="AG26" s="96">
        <v>89.548199999999994</v>
      </c>
      <c r="AH26" s="96">
        <v>89.548199999999994</v>
      </c>
      <c r="AI26" s="96">
        <v>89.548199999999994</v>
      </c>
      <c r="AJ26" s="96">
        <v>86.94</v>
      </c>
      <c r="AK26" s="96">
        <v>86.94</v>
      </c>
      <c r="AL26" s="96">
        <v>86.94</v>
      </c>
      <c r="AM26" s="96">
        <v>88.244099999999989</v>
      </c>
      <c r="AN26" s="96">
        <v>88.244099999999989</v>
      </c>
      <c r="AO26" s="96">
        <v>88.244099999999989</v>
      </c>
      <c r="AP26" s="96">
        <v>88.244099999999989</v>
      </c>
      <c r="AQ26" s="96">
        <v>88.244099999999989</v>
      </c>
      <c r="AR26" s="96">
        <v>88.244099999999989</v>
      </c>
      <c r="AS26" s="96">
        <v>88.244099999999989</v>
      </c>
      <c r="AT26" s="96">
        <v>90.008981999999989</v>
      </c>
      <c r="AU26" s="96">
        <v>90.008981999999989</v>
      </c>
      <c r="AV26" s="96">
        <v>86.94</v>
      </c>
      <c r="AW26" s="96">
        <v>86.94</v>
      </c>
      <c r="AX26" s="96">
        <v>86.94</v>
      </c>
      <c r="AY26" s="96">
        <v>88.244099999999989</v>
      </c>
      <c r="AZ26" s="96">
        <v>88.244099999999989</v>
      </c>
      <c r="BA26" s="96">
        <v>88.244099999999989</v>
      </c>
      <c r="BB26" s="96">
        <v>88.244099999999989</v>
      </c>
      <c r="BC26" s="96">
        <v>88.244099999999989</v>
      </c>
      <c r="BD26" s="96">
        <v>88.244099999999989</v>
      </c>
      <c r="BE26" s="96">
        <v>88.244099999999989</v>
      </c>
      <c r="BF26" s="96">
        <v>90.008981999999989</v>
      </c>
      <c r="BG26" s="96">
        <v>90.008981999999989</v>
      </c>
      <c r="BH26" s="96">
        <v>86.94</v>
      </c>
      <c r="BI26" s="96">
        <v>86.94</v>
      </c>
      <c r="BJ26" s="96">
        <v>86.94</v>
      </c>
      <c r="BK26" s="96">
        <v>88.244099999999989</v>
      </c>
      <c r="BL26" s="96">
        <v>88.244099999999989</v>
      </c>
      <c r="BM26" s="96">
        <v>88.244099999999989</v>
      </c>
      <c r="BN26" s="96">
        <v>88.244099999999989</v>
      </c>
      <c r="BO26" s="96">
        <v>88.244099999999989</v>
      </c>
      <c r="BP26" s="96">
        <v>88.244099999999989</v>
      </c>
      <c r="BQ26" s="96">
        <v>88.244099999999989</v>
      </c>
      <c r="BR26" s="96">
        <v>90.008981999999989</v>
      </c>
      <c r="BS26" s="96">
        <v>90.008981999999989</v>
      </c>
      <c r="BT26" s="96">
        <v>88.028784395999992</v>
      </c>
      <c r="BU26" s="96">
        <v>88.028784395999992</v>
      </c>
      <c r="BV26" s="96">
        <v>88.028784395999992</v>
      </c>
      <c r="BW26" s="96">
        <v>88.028784395999992</v>
      </c>
      <c r="BX26" s="96">
        <v>88.028784395999992</v>
      </c>
      <c r="BY26" s="96">
        <v>88.028784395999992</v>
      </c>
      <c r="BZ26" s="96">
        <v>88.028784395999992</v>
      </c>
      <c r="CA26" s="96">
        <v>88.028784395999992</v>
      </c>
      <c r="CB26" s="96">
        <v>84.947776942139996</v>
      </c>
      <c r="CC26" s="96">
        <v>84.947776942139996</v>
      </c>
      <c r="CD26" s="96">
        <v>84.947776942139996</v>
      </c>
      <c r="CE26" s="96">
        <v>84.947776942139996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6">
        <v>68</v>
      </c>
      <c r="M27" s="96">
        <v>68</v>
      </c>
      <c r="N27" s="96">
        <v>68</v>
      </c>
      <c r="O27" s="96">
        <v>68</v>
      </c>
      <c r="P27" s="96">
        <v>68</v>
      </c>
      <c r="Q27" s="96">
        <v>68</v>
      </c>
      <c r="R27" s="96">
        <v>70.38</v>
      </c>
      <c r="S27" s="96">
        <v>70.38</v>
      </c>
      <c r="T27" s="96">
        <v>70.38</v>
      </c>
      <c r="U27" s="96">
        <v>70.38</v>
      </c>
      <c r="V27" s="96">
        <v>70.38</v>
      </c>
      <c r="W27" s="96">
        <v>70.38</v>
      </c>
      <c r="X27" s="96">
        <v>70.38</v>
      </c>
      <c r="Y27" s="96">
        <v>70.38</v>
      </c>
      <c r="Z27" s="96">
        <v>70.38</v>
      </c>
      <c r="AA27" s="96">
        <v>72.491399999999999</v>
      </c>
      <c r="AB27" s="96">
        <v>72.491399999999999</v>
      </c>
      <c r="AC27" s="96">
        <v>72.491399999999999</v>
      </c>
      <c r="AD27" s="96">
        <v>72.491399999999999</v>
      </c>
      <c r="AE27" s="96">
        <v>72.491399999999999</v>
      </c>
      <c r="AF27" s="96">
        <v>72.491399999999999</v>
      </c>
      <c r="AG27" s="96">
        <v>72.491399999999999</v>
      </c>
      <c r="AH27" s="96">
        <v>72.491399999999999</v>
      </c>
      <c r="AI27" s="96">
        <v>72.491399999999999</v>
      </c>
      <c r="AJ27" s="96">
        <v>70.38</v>
      </c>
      <c r="AK27" s="96">
        <v>70.38</v>
      </c>
      <c r="AL27" s="96">
        <v>70.38</v>
      </c>
      <c r="AM27" s="96">
        <v>71.435699999999983</v>
      </c>
      <c r="AN27" s="96">
        <v>71.435699999999983</v>
      </c>
      <c r="AO27" s="96">
        <v>71.435699999999983</v>
      </c>
      <c r="AP27" s="96">
        <v>71.435699999999983</v>
      </c>
      <c r="AQ27" s="96">
        <v>71.435699999999983</v>
      </c>
      <c r="AR27" s="96">
        <v>71.435699999999983</v>
      </c>
      <c r="AS27" s="96">
        <v>71.435699999999983</v>
      </c>
      <c r="AT27" s="96">
        <v>72.864413999999982</v>
      </c>
      <c r="AU27" s="96">
        <v>72.864413999999982</v>
      </c>
      <c r="AV27" s="96">
        <v>70.38</v>
      </c>
      <c r="AW27" s="96">
        <v>70.38</v>
      </c>
      <c r="AX27" s="96">
        <v>70.38</v>
      </c>
      <c r="AY27" s="96">
        <v>71.435699999999983</v>
      </c>
      <c r="AZ27" s="96">
        <v>71.435699999999983</v>
      </c>
      <c r="BA27" s="96">
        <v>71.435699999999983</v>
      </c>
      <c r="BB27" s="96">
        <v>71.435699999999983</v>
      </c>
      <c r="BC27" s="96">
        <v>71.435699999999983</v>
      </c>
      <c r="BD27" s="96">
        <v>71.435699999999983</v>
      </c>
      <c r="BE27" s="96">
        <v>71.435699999999983</v>
      </c>
      <c r="BF27" s="96">
        <v>72.864413999999982</v>
      </c>
      <c r="BG27" s="96">
        <v>72.864413999999982</v>
      </c>
      <c r="BH27" s="96">
        <v>70.38</v>
      </c>
      <c r="BI27" s="96">
        <v>70.38</v>
      </c>
      <c r="BJ27" s="96">
        <v>70.38</v>
      </c>
      <c r="BK27" s="96">
        <v>71.435699999999983</v>
      </c>
      <c r="BL27" s="96">
        <v>71.435699999999983</v>
      </c>
      <c r="BM27" s="96">
        <v>71.435699999999983</v>
      </c>
      <c r="BN27" s="96">
        <v>71.435699999999983</v>
      </c>
      <c r="BO27" s="96">
        <v>71.435699999999983</v>
      </c>
      <c r="BP27" s="96">
        <v>71.435699999999983</v>
      </c>
      <c r="BQ27" s="96">
        <v>71.435699999999983</v>
      </c>
      <c r="BR27" s="96">
        <v>72.864413999999982</v>
      </c>
      <c r="BS27" s="96">
        <v>72.864413999999982</v>
      </c>
      <c r="BT27" s="96">
        <v>71.261396891999979</v>
      </c>
      <c r="BU27" s="96">
        <v>71.261396891999979</v>
      </c>
      <c r="BV27" s="96">
        <v>71.261396891999979</v>
      </c>
      <c r="BW27" s="96">
        <v>71.261396891999979</v>
      </c>
      <c r="BX27" s="96">
        <v>71.261396891999979</v>
      </c>
      <c r="BY27" s="96">
        <v>71.261396891999979</v>
      </c>
      <c r="BZ27" s="96">
        <v>71.261396891999979</v>
      </c>
      <c r="CA27" s="96">
        <v>71.261396891999979</v>
      </c>
      <c r="CB27" s="96">
        <v>68.767248000779972</v>
      </c>
      <c r="CC27" s="96">
        <v>68.767248000779972</v>
      </c>
      <c r="CD27" s="96">
        <v>68.767248000779972</v>
      </c>
      <c r="CE27" s="96">
        <v>68.767248000779972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6">
        <v>39</v>
      </c>
      <c r="M28" s="96">
        <v>39</v>
      </c>
      <c r="N28" s="96">
        <v>39</v>
      </c>
      <c r="O28" s="96">
        <v>39</v>
      </c>
      <c r="P28" s="96">
        <v>39</v>
      </c>
      <c r="Q28" s="96">
        <v>39</v>
      </c>
      <c r="R28" s="96">
        <v>40.364999999999995</v>
      </c>
      <c r="S28" s="96">
        <v>40.364999999999995</v>
      </c>
      <c r="T28" s="96">
        <v>40.364999999999995</v>
      </c>
      <c r="U28" s="96">
        <v>40.364999999999995</v>
      </c>
      <c r="V28" s="96">
        <v>40.364999999999995</v>
      </c>
      <c r="W28" s="96">
        <v>40.364999999999995</v>
      </c>
      <c r="X28" s="96">
        <v>40.364999999999995</v>
      </c>
      <c r="Y28" s="96">
        <v>40.364999999999995</v>
      </c>
      <c r="Z28" s="96">
        <v>40.364999999999995</v>
      </c>
      <c r="AA28" s="96">
        <v>41.575949999999999</v>
      </c>
      <c r="AB28" s="96">
        <v>41.575949999999999</v>
      </c>
      <c r="AC28" s="96">
        <v>41.575949999999999</v>
      </c>
      <c r="AD28" s="96">
        <v>41.575949999999999</v>
      </c>
      <c r="AE28" s="96">
        <v>41.575949999999999</v>
      </c>
      <c r="AF28" s="96">
        <v>41.575949999999999</v>
      </c>
      <c r="AG28" s="96">
        <v>41.575949999999999</v>
      </c>
      <c r="AH28" s="96">
        <v>41.575949999999999</v>
      </c>
      <c r="AI28" s="96">
        <v>41.575949999999999</v>
      </c>
      <c r="AJ28" s="96">
        <v>40.364999999999995</v>
      </c>
      <c r="AK28" s="96">
        <v>40.364999999999995</v>
      </c>
      <c r="AL28" s="96">
        <v>40.364999999999995</v>
      </c>
      <c r="AM28" s="96">
        <v>40.970474999999993</v>
      </c>
      <c r="AN28" s="96">
        <v>40.970474999999993</v>
      </c>
      <c r="AO28" s="96">
        <v>40.970474999999993</v>
      </c>
      <c r="AP28" s="96">
        <v>40.970474999999993</v>
      </c>
      <c r="AQ28" s="96">
        <v>40.970474999999993</v>
      </c>
      <c r="AR28" s="96">
        <v>40.970474999999993</v>
      </c>
      <c r="AS28" s="96">
        <v>40.970474999999993</v>
      </c>
      <c r="AT28" s="96">
        <v>41.789884499999992</v>
      </c>
      <c r="AU28" s="96">
        <v>41.789884499999992</v>
      </c>
      <c r="AV28" s="96">
        <v>40.364999999999995</v>
      </c>
      <c r="AW28" s="96">
        <v>40.364999999999995</v>
      </c>
      <c r="AX28" s="96">
        <v>40.364999999999995</v>
      </c>
      <c r="AY28" s="96">
        <v>40.970474999999993</v>
      </c>
      <c r="AZ28" s="96">
        <v>40.970474999999993</v>
      </c>
      <c r="BA28" s="96">
        <v>40.970474999999993</v>
      </c>
      <c r="BB28" s="96">
        <v>40.970474999999993</v>
      </c>
      <c r="BC28" s="96">
        <v>40.970474999999993</v>
      </c>
      <c r="BD28" s="96">
        <v>40.970474999999993</v>
      </c>
      <c r="BE28" s="96">
        <v>40.970474999999993</v>
      </c>
      <c r="BF28" s="96">
        <v>41.789884499999992</v>
      </c>
      <c r="BG28" s="96">
        <v>41.789884499999992</v>
      </c>
      <c r="BH28" s="96">
        <v>40.364999999999995</v>
      </c>
      <c r="BI28" s="96">
        <v>40.364999999999995</v>
      </c>
      <c r="BJ28" s="96">
        <v>40.364999999999995</v>
      </c>
      <c r="BK28" s="96">
        <v>40.970474999999993</v>
      </c>
      <c r="BL28" s="96">
        <v>40.970474999999993</v>
      </c>
      <c r="BM28" s="96">
        <v>40.970474999999993</v>
      </c>
      <c r="BN28" s="96">
        <v>40.970474999999993</v>
      </c>
      <c r="BO28" s="96">
        <v>40.970474999999993</v>
      </c>
      <c r="BP28" s="96">
        <v>40.970474999999993</v>
      </c>
      <c r="BQ28" s="96">
        <v>40.970474999999993</v>
      </c>
      <c r="BR28" s="96">
        <v>41.789884499999992</v>
      </c>
      <c r="BS28" s="96">
        <v>41.789884499999992</v>
      </c>
      <c r="BT28" s="96">
        <v>40.870507040999989</v>
      </c>
      <c r="BU28" s="96">
        <v>40.870507040999989</v>
      </c>
      <c r="BV28" s="96">
        <v>40.870507040999989</v>
      </c>
      <c r="BW28" s="96">
        <v>40.870507040999989</v>
      </c>
      <c r="BX28" s="96">
        <v>40.870507040999989</v>
      </c>
      <c r="BY28" s="96">
        <v>40.870507040999989</v>
      </c>
      <c r="BZ28" s="96">
        <v>40.870507040999989</v>
      </c>
      <c r="CA28" s="96">
        <v>40.870507040999989</v>
      </c>
      <c r="CB28" s="96">
        <v>39.44003929456499</v>
      </c>
      <c r="CC28" s="96">
        <v>39.44003929456499</v>
      </c>
      <c r="CD28" s="96">
        <v>39.44003929456499</v>
      </c>
      <c r="CE28" s="96">
        <v>39.44003929456499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6">
        <v>39</v>
      </c>
      <c r="M29" s="96">
        <v>39</v>
      </c>
      <c r="N29" s="96">
        <v>39</v>
      </c>
      <c r="O29" s="96">
        <v>39</v>
      </c>
      <c r="P29" s="96">
        <v>39</v>
      </c>
      <c r="Q29" s="96">
        <v>39</v>
      </c>
      <c r="R29" s="96">
        <v>40.364999999999995</v>
      </c>
      <c r="S29" s="96">
        <v>40.364999999999995</v>
      </c>
      <c r="T29" s="96">
        <v>40.364999999999995</v>
      </c>
      <c r="U29" s="96">
        <v>40.364999999999995</v>
      </c>
      <c r="V29" s="96">
        <v>40.364999999999995</v>
      </c>
      <c r="W29" s="96">
        <v>40.364999999999995</v>
      </c>
      <c r="X29" s="96">
        <v>40.364999999999995</v>
      </c>
      <c r="Y29" s="96">
        <v>40.364999999999995</v>
      </c>
      <c r="Z29" s="96">
        <v>40.364999999999995</v>
      </c>
      <c r="AA29" s="96">
        <v>41.575949999999999</v>
      </c>
      <c r="AB29" s="96">
        <v>41.575949999999999</v>
      </c>
      <c r="AC29" s="96">
        <v>41.575949999999999</v>
      </c>
      <c r="AD29" s="96">
        <v>41.575949999999999</v>
      </c>
      <c r="AE29" s="96">
        <v>41.575949999999999</v>
      </c>
      <c r="AF29" s="96">
        <v>41.575949999999999</v>
      </c>
      <c r="AG29" s="96">
        <v>41.575949999999999</v>
      </c>
      <c r="AH29" s="96">
        <v>41.575949999999999</v>
      </c>
      <c r="AI29" s="96">
        <v>41.575949999999999</v>
      </c>
      <c r="AJ29" s="96">
        <v>40.364999999999995</v>
      </c>
      <c r="AK29" s="96">
        <v>40.364999999999995</v>
      </c>
      <c r="AL29" s="96">
        <v>40.364999999999995</v>
      </c>
      <c r="AM29" s="96">
        <v>40.970474999999993</v>
      </c>
      <c r="AN29" s="96">
        <v>40.970474999999993</v>
      </c>
      <c r="AO29" s="96">
        <v>40.970474999999993</v>
      </c>
      <c r="AP29" s="96">
        <v>40.970474999999993</v>
      </c>
      <c r="AQ29" s="96">
        <v>40.970474999999993</v>
      </c>
      <c r="AR29" s="96">
        <v>40.970474999999993</v>
      </c>
      <c r="AS29" s="96">
        <v>40.970474999999993</v>
      </c>
      <c r="AT29" s="96">
        <v>41.789884499999992</v>
      </c>
      <c r="AU29" s="96">
        <v>41.789884499999992</v>
      </c>
      <c r="AV29" s="96">
        <v>40.364999999999995</v>
      </c>
      <c r="AW29" s="96">
        <v>40.364999999999995</v>
      </c>
      <c r="AX29" s="96">
        <v>40.364999999999995</v>
      </c>
      <c r="AY29" s="96">
        <v>40.970474999999993</v>
      </c>
      <c r="AZ29" s="96">
        <v>40.970474999999993</v>
      </c>
      <c r="BA29" s="96">
        <v>40.970474999999993</v>
      </c>
      <c r="BB29" s="96">
        <v>40.970474999999993</v>
      </c>
      <c r="BC29" s="96">
        <v>40.970474999999993</v>
      </c>
      <c r="BD29" s="96">
        <v>40.970474999999993</v>
      </c>
      <c r="BE29" s="96">
        <v>40.970474999999993</v>
      </c>
      <c r="BF29" s="96">
        <v>41.789884499999992</v>
      </c>
      <c r="BG29" s="96">
        <v>41.789884499999992</v>
      </c>
      <c r="BH29" s="96">
        <v>40.364999999999995</v>
      </c>
      <c r="BI29" s="96">
        <v>40.364999999999995</v>
      </c>
      <c r="BJ29" s="96">
        <v>40.364999999999995</v>
      </c>
      <c r="BK29" s="96">
        <v>40.970474999999993</v>
      </c>
      <c r="BL29" s="96">
        <v>40.970474999999993</v>
      </c>
      <c r="BM29" s="96">
        <v>40.970474999999993</v>
      </c>
      <c r="BN29" s="96">
        <v>40.970474999999993</v>
      </c>
      <c r="BO29" s="96">
        <v>40.970474999999993</v>
      </c>
      <c r="BP29" s="96">
        <v>40.970474999999993</v>
      </c>
      <c r="BQ29" s="96">
        <v>40.970474999999993</v>
      </c>
      <c r="BR29" s="96">
        <v>41.789884499999992</v>
      </c>
      <c r="BS29" s="96">
        <v>41.789884499999992</v>
      </c>
      <c r="BT29" s="96">
        <v>40.870507040999989</v>
      </c>
      <c r="BU29" s="96">
        <v>40.870507040999989</v>
      </c>
      <c r="BV29" s="96">
        <v>40.870507040999989</v>
      </c>
      <c r="BW29" s="96">
        <v>40.870507040999989</v>
      </c>
      <c r="BX29" s="96">
        <v>40.870507040999989</v>
      </c>
      <c r="BY29" s="96">
        <v>40.870507040999989</v>
      </c>
      <c r="BZ29" s="96">
        <v>40.870507040999989</v>
      </c>
      <c r="CA29" s="96">
        <v>40.870507040999989</v>
      </c>
      <c r="CB29" s="96">
        <v>39.44003929456499</v>
      </c>
      <c r="CC29" s="96">
        <v>39.44003929456499</v>
      </c>
      <c r="CD29" s="96">
        <v>39.44003929456499</v>
      </c>
      <c r="CE29" s="96">
        <v>39.44003929456499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6">
        <v>78</v>
      </c>
      <c r="M30" s="96">
        <v>78</v>
      </c>
      <c r="N30" s="96">
        <v>78</v>
      </c>
      <c r="O30" s="96">
        <v>78</v>
      </c>
      <c r="P30" s="96">
        <v>78</v>
      </c>
      <c r="Q30" s="96">
        <v>78</v>
      </c>
      <c r="R30" s="96">
        <v>80.72999999999999</v>
      </c>
      <c r="S30" s="96">
        <v>80.72999999999999</v>
      </c>
      <c r="T30" s="96">
        <v>80.72999999999999</v>
      </c>
      <c r="U30" s="96">
        <v>80.72999999999999</v>
      </c>
      <c r="V30" s="96">
        <v>80.72999999999999</v>
      </c>
      <c r="W30" s="96">
        <v>80.72999999999999</v>
      </c>
      <c r="X30" s="96">
        <v>80.72999999999999</v>
      </c>
      <c r="Y30" s="96">
        <v>80.72999999999999</v>
      </c>
      <c r="Z30" s="96">
        <v>80.72999999999999</v>
      </c>
      <c r="AA30" s="96">
        <v>83.151899999999998</v>
      </c>
      <c r="AB30" s="96">
        <v>83.151899999999998</v>
      </c>
      <c r="AC30" s="96">
        <v>83.151899999999998</v>
      </c>
      <c r="AD30" s="96">
        <v>83.151899999999998</v>
      </c>
      <c r="AE30" s="96">
        <v>83.151899999999998</v>
      </c>
      <c r="AF30" s="96">
        <v>83.151899999999998</v>
      </c>
      <c r="AG30" s="96">
        <v>83.151899999999998</v>
      </c>
      <c r="AH30" s="96">
        <v>83.151899999999998</v>
      </c>
      <c r="AI30" s="96">
        <v>83.151899999999998</v>
      </c>
      <c r="AJ30" s="96">
        <v>80.72999999999999</v>
      </c>
      <c r="AK30" s="96">
        <v>80.72999999999999</v>
      </c>
      <c r="AL30" s="96">
        <v>80.72999999999999</v>
      </c>
      <c r="AM30" s="96">
        <v>81.940949999999987</v>
      </c>
      <c r="AN30" s="96">
        <v>81.940949999999987</v>
      </c>
      <c r="AO30" s="96">
        <v>81.940949999999987</v>
      </c>
      <c r="AP30" s="96">
        <v>81.940949999999987</v>
      </c>
      <c r="AQ30" s="96">
        <v>81.940949999999987</v>
      </c>
      <c r="AR30" s="96">
        <v>81.940949999999987</v>
      </c>
      <c r="AS30" s="96">
        <v>81.940949999999987</v>
      </c>
      <c r="AT30" s="96">
        <v>83.579768999999985</v>
      </c>
      <c r="AU30" s="96">
        <v>83.579768999999985</v>
      </c>
      <c r="AV30" s="96">
        <v>80.72999999999999</v>
      </c>
      <c r="AW30" s="96">
        <v>80.72999999999999</v>
      </c>
      <c r="AX30" s="96">
        <v>80.72999999999999</v>
      </c>
      <c r="AY30" s="96">
        <v>81.940949999999987</v>
      </c>
      <c r="AZ30" s="96">
        <v>81.940949999999987</v>
      </c>
      <c r="BA30" s="96">
        <v>81.940949999999987</v>
      </c>
      <c r="BB30" s="96">
        <v>81.940949999999987</v>
      </c>
      <c r="BC30" s="96">
        <v>81.940949999999987</v>
      </c>
      <c r="BD30" s="96">
        <v>81.940949999999987</v>
      </c>
      <c r="BE30" s="96">
        <v>81.940949999999987</v>
      </c>
      <c r="BF30" s="96">
        <v>83.579768999999985</v>
      </c>
      <c r="BG30" s="96">
        <v>83.579768999999985</v>
      </c>
      <c r="BH30" s="96">
        <v>80.72999999999999</v>
      </c>
      <c r="BI30" s="96">
        <v>80.72999999999999</v>
      </c>
      <c r="BJ30" s="96">
        <v>80.72999999999999</v>
      </c>
      <c r="BK30" s="96">
        <v>81.940949999999987</v>
      </c>
      <c r="BL30" s="96">
        <v>81.940949999999987</v>
      </c>
      <c r="BM30" s="96">
        <v>81.940949999999987</v>
      </c>
      <c r="BN30" s="96">
        <v>81.940949999999987</v>
      </c>
      <c r="BO30" s="96">
        <v>81.940949999999987</v>
      </c>
      <c r="BP30" s="96">
        <v>81.940949999999987</v>
      </c>
      <c r="BQ30" s="96">
        <v>81.940949999999987</v>
      </c>
      <c r="BR30" s="96">
        <v>83.579768999999985</v>
      </c>
      <c r="BS30" s="96">
        <v>83.579768999999985</v>
      </c>
      <c r="BT30" s="96">
        <v>81.741014081999978</v>
      </c>
      <c r="BU30" s="96">
        <v>81.741014081999978</v>
      </c>
      <c r="BV30" s="96">
        <v>81.741014081999978</v>
      </c>
      <c r="BW30" s="96">
        <v>81.741014081999978</v>
      </c>
      <c r="BX30" s="96">
        <v>81.741014081999978</v>
      </c>
      <c r="BY30" s="96">
        <v>81.741014081999978</v>
      </c>
      <c r="BZ30" s="96">
        <v>81.741014081999978</v>
      </c>
      <c r="CA30" s="96">
        <v>81.741014081999978</v>
      </c>
      <c r="CB30" s="96">
        <v>78.88007858912998</v>
      </c>
      <c r="CC30" s="96">
        <v>78.88007858912998</v>
      </c>
      <c r="CD30" s="96">
        <v>78.88007858912998</v>
      </c>
      <c r="CE30" s="96">
        <v>78.88007858912998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6">
        <v>51</v>
      </c>
      <c r="M31" s="96">
        <v>51</v>
      </c>
      <c r="N31" s="96">
        <v>51</v>
      </c>
      <c r="O31" s="96">
        <v>51</v>
      </c>
      <c r="P31" s="96">
        <v>51</v>
      </c>
      <c r="Q31" s="96">
        <v>51</v>
      </c>
      <c r="R31" s="96">
        <v>52.784999999999997</v>
      </c>
      <c r="S31" s="96">
        <v>52.784999999999997</v>
      </c>
      <c r="T31" s="96">
        <v>52.784999999999997</v>
      </c>
      <c r="U31" s="96">
        <v>52.784999999999997</v>
      </c>
      <c r="V31" s="96">
        <v>52.784999999999997</v>
      </c>
      <c r="W31" s="96">
        <v>52.784999999999997</v>
      </c>
      <c r="X31" s="96">
        <v>52.784999999999997</v>
      </c>
      <c r="Y31" s="96">
        <v>52.784999999999997</v>
      </c>
      <c r="Z31" s="96">
        <v>52.784999999999997</v>
      </c>
      <c r="AA31" s="96">
        <v>54.368549999999999</v>
      </c>
      <c r="AB31" s="96">
        <v>54.368549999999999</v>
      </c>
      <c r="AC31" s="96">
        <v>54.368549999999999</v>
      </c>
      <c r="AD31" s="96">
        <v>54.368549999999999</v>
      </c>
      <c r="AE31" s="96">
        <v>54.368549999999999</v>
      </c>
      <c r="AF31" s="96">
        <v>54.368549999999999</v>
      </c>
      <c r="AG31" s="96">
        <v>54.368549999999999</v>
      </c>
      <c r="AH31" s="96">
        <v>54.368549999999999</v>
      </c>
      <c r="AI31" s="96">
        <v>54.368549999999999</v>
      </c>
      <c r="AJ31" s="96">
        <v>52.784999999999997</v>
      </c>
      <c r="AK31" s="96">
        <v>52.784999999999997</v>
      </c>
      <c r="AL31" s="96">
        <v>52.784999999999997</v>
      </c>
      <c r="AM31" s="96">
        <v>53.576774999999991</v>
      </c>
      <c r="AN31" s="96">
        <v>53.576774999999991</v>
      </c>
      <c r="AO31" s="96">
        <v>53.576774999999991</v>
      </c>
      <c r="AP31" s="96">
        <v>53.576774999999991</v>
      </c>
      <c r="AQ31" s="96">
        <v>53.576774999999991</v>
      </c>
      <c r="AR31" s="96">
        <v>53.576774999999991</v>
      </c>
      <c r="AS31" s="96">
        <v>53.576774999999991</v>
      </c>
      <c r="AT31" s="96">
        <v>54.648310499999994</v>
      </c>
      <c r="AU31" s="96">
        <v>54.648310499999994</v>
      </c>
      <c r="AV31" s="96">
        <v>52.784999999999997</v>
      </c>
      <c r="AW31" s="96">
        <v>52.784999999999997</v>
      </c>
      <c r="AX31" s="96">
        <v>52.784999999999997</v>
      </c>
      <c r="AY31" s="96">
        <v>53.576774999999991</v>
      </c>
      <c r="AZ31" s="96">
        <v>53.576774999999991</v>
      </c>
      <c r="BA31" s="96">
        <v>53.576774999999991</v>
      </c>
      <c r="BB31" s="96">
        <v>53.576774999999991</v>
      </c>
      <c r="BC31" s="96">
        <v>53.576774999999991</v>
      </c>
      <c r="BD31" s="96">
        <v>53.576774999999991</v>
      </c>
      <c r="BE31" s="96">
        <v>53.576774999999991</v>
      </c>
      <c r="BF31" s="96">
        <v>54.648310499999994</v>
      </c>
      <c r="BG31" s="96">
        <v>54.648310499999994</v>
      </c>
      <c r="BH31" s="96">
        <v>52.784999999999997</v>
      </c>
      <c r="BI31" s="96">
        <v>52.784999999999997</v>
      </c>
      <c r="BJ31" s="96">
        <v>52.784999999999997</v>
      </c>
      <c r="BK31" s="96">
        <v>53.576774999999991</v>
      </c>
      <c r="BL31" s="96">
        <v>53.576774999999991</v>
      </c>
      <c r="BM31" s="96">
        <v>53.576774999999991</v>
      </c>
      <c r="BN31" s="96">
        <v>53.576774999999991</v>
      </c>
      <c r="BO31" s="96">
        <v>53.576774999999991</v>
      </c>
      <c r="BP31" s="96">
        <v>53.576774999999991</v>
      </c>
      <c r="BQ31" s="96">
        <v>53.576774999999991</v>
      </c>
      <c r="BR31" s="96">
        <v>54.648310499999994</v>
      </c>
      <c r="BS31" s="96">
        <v>54.648310499999994</v>
      </c>
      <c r="BT31" s="96">
        <v>53.446047668999995</v>
      </c>
      <c r="BU31" s="96">
        <v>53.446047668999995</v>
      </c>
      <c r="BV31" s="96">
        <v>53.446047668999995</v>
      </c>
      <c r="BW31" s="96">
        <v>53.446047668999995</v>
      </c>
      <c r="BX31" s="96">
        <v>53.446047668999995</v>
      </c>
      <c r="BY31" s="96">
        <v>53.446047668999995</v>
      </c>
      <c r="BZ31" s="96">
        <v>53.446047668999995</v>
      </c>
      <c r="CA31" s="96">
        <v>53.446047668999995</v>
      </c>
      <c r="CB31" s="96">
        <v>51.575436000584993</v>
      </c>
      <c r="CC31" s="96">
        <v>51.575436000584993</v>
      </c>
      <c r="CD31" s="96">
        <v>51.575436000584993</v>
      </c>
      <c r="CE31" s="96">
        <v>51.575436000584993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6">
        <v>65</v>
      </c>
      <c r="M32" s="96">
        <v>65</v>
      </c>
      <c r="N32" s="96">
        <v>65</v>
      </c>
      <c r="O32" s="96">
        <v>65</v>
      </c>
      <c r="P32" s="96">
        <v>65</v>
      </c>
      <c r="Q32" s="96">
        <v>65</v>
      </c>
      <c r="R32" s="96">
        <v>67.274999999999991</v>
      </c>
      <c r="S32" s="96">
        <v>67.274999999999991</v>
      </c>
      <c r="T32" s="96">
        <v>67.274999999999991</v>
      </c>
      <c r="U32" s="96">
        <v>67.274999999999991</v>
      </c>
      <c r="V32" s="96">
        <v>67.274999999999991</v>
      </c>
      <c r="W32" s="96">
        <v>67.274999999999991</v>
      </c>
      <c r="X32" s="96">
        <v>67.274999999999991</v>
      </c>
      <c r="Y32" s="96">
        <v>67.274999999999991</v>
      </c>
      <c r="Z32" s="96">
        <v>67.274999999999991</v>
      </c>
      <c r="AA32" s="96">
        <v>69.293249999999986</v>
      </c>
      <c r="AB32" s="96">
        <v>69.293249999999986</v>
      </c>
      <c r="AC32" s="96">
        <v>69.293249999999986</v>
      </c>
      <c r="AD32" s="96">
        <v>69.293249999999986</v>
      </c>
      <c r="AE32" s="96">
        <v>69.293249999999986</v>
      </c>
      <c r="AF32" s="96">
        <v>69.293249999999986</v>
      </c>
      <c r="AG32" s="96">
        <v>69.293249999999986</v>
      </c>
      <c r="AH32" s="96">
        <v>69.293249999999986</v>
      </c>
      <c r="AI32" s="96">
        <v>69.293249999999986</v>
      </c>
      <c r="AJ32" s="96">
        <v>67.274999999999991</v>
      </c>
      <c r="AK32" s="96">
        <v>67.274999999999991</v>
      </c>
      <c r="AL32" s="96">
        <v>67.274999999999991</v>
      </c>
      <c r="AM32" s="96">
        <v>68.284124999999989</v>
      </c>
      <c r="AN32" s="96">
        <v>68.284124999999989</v>
      </c>
      <c r="AO32" s="96">
        <v>68.284124999999989</v>
      </c>
      <c r="AP32" s="96">
        <v>68.284124999999989</v>
      </c>
      <c r="AQ32" s="96">
        <v>68.284124999999989</v>
      </c>
      <c r="AR32" s="96">
        <v>68.284124999999989</v>
      </c>
      <c r="AS32" s="96">
        <v>68.284124999999989</v>
      </c>
      <c r="AT32" s="96">
        <v>69.649807499999994</v>
      </c>
      <c r="AU32" s="96">
        <v>69.649807499999994</v>
      </c>
      <c r="AV32" s="96">
        <v>67.274999999999991</v>
      </c>
      <c r="AW32" s="96">
        <v>67.274999999999991</v>
      </c>
      <c r="AX32" s="96">
        <v>67.274999999999991</v>
      </c>
      <c r="AY32" s="96">
        <v>68.284124999999989</v>
      </c>
      <c r="AZ32" s="96">
        <v>68.284124999999989</v>
      </c>
      <c r="BA32" s="96">
        <v>68.284124999999989</v>
      </c>
      <c r="BB32" s="96">
        <v>68.284124999999989</v>
      </c>
      <c r="BC32" s="96">
        <v>68.284124999999989</v>
      </c>
      <c r="BD32" s="96">
        <v>68.284124999999989</v>
      </c>
      <c r="BE32" s="96">
        <v>68.284124999999989</v>
      </c>
      <c r="BF32" s="96">
        <v>69.649807499999994</v>
      </c>
      <c r="BG32" s="96">
        <v>69.649807499999994</v>
      </c>
      <c r="BH32" s="96">
        <v>67.274999999999991</v>
      </c>
      <c r="BI32" s="96">
        <v>67.274999999999991</v>
      </c>
      <c r="BJ32" s="96">
        <v>67.274999999999991</v>
      </c>
      <c r="BK32" s="96">
        <v>68.284124999999989</v>
      </c>
      <c r="BL32" s="96">
        <v>68.284124999999989</v>
      </c>
      <c r="BM32" s="96">
        <v>68.284124999999989</v>
      </c>
      <c r="BN32" s="96">
        <v>68.284124999999989</v>
      </c>
      <c r="BO32" s="96">
        <v>68.284124999999989</v>
      </c>
      <c r="BP32" s="96">
        <v>68.284124999999989</v>
      </c>
      <c r="BQ32" s="96">
        <v>68.284124999999989</v>
      </c>
      <c r="BR32" s="96">
        <v>69.649807499999994</v>
      </c>
      <c r="BS32" s="96">
        <v>69.649807499999994</v>
      </c>
      <c r="BT32" s="96">
        <v>68.117511734999994</v>
      </c>
      <c r="BU32" s="96">
        <v>68.117511734999994</v>
      </c>
      <c r="BV32" s="96">
        <v>68.117511734999994</v>
      </c>
      <c r="BW32" s="96">
        <v>68.117511734999994</v>
      </c>
      <c r="BX32" s="96">
        <v>68.117511734999994</v>
      </c>
      <c r="BY32" s="96">
        <v>68.117511734999994</v>
      </c>
      <c r="BZ32" s="96">
        <v>68.117511734999994</v>
      </c>
      <c r="CA32" s="96">
        <v>68.117511734999994</v>
      </c>
      <c r="CB32" s="96">
        <v>65.733398824274985</v>
      </c>
      <c r="CC32" s="96">
        <v>65.733398824274985</v>
      </c>
      <c r="CD32" s="96">
        <v>65.733398824274985</v>
      </c>
      <c r="CE32" s="96">
        <v>65.733398824274985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6">
        <v>21</v>
      </c>
      <c r="M33" s="96">
        <v>21</v>
      </c>
      <c r="N33" s="96">
        <v>21</v>
      </c>
      <c r="O33" s="96">
        <v>21</v>
      </c>
      <c r="P33" s="96">
        <v>21</v>
      </c>
      <c r="Q33" s="96">
        <v>21</v>
      </c>
      <c r="R33" s="96">
        <v>21.734999999999999</v>
      </c>
      <c r="S33" s="96">
        <v>21.734999999999999</v>
      </c>
      <c r="T33" s="96">
        <v>21.734999999999999</v>
      </c>
      <c r="U33" s="96">
        <v>21.734999999999999</v>
      </c>
      <c r="V33" s="96">
        <v>21.734999999999999</v>
      </c>
      <c r="W33" s="96">
        <v>21.734999999999999</v>
      </c>
      <c r="X33" s="96">
        <v>21.734999999999999</v>
      </c>
      <c r="Y33" s="96">
        <v>21.734999999999999</v>
      </c>
      <c r="Z33" s="96">
        <v>21.734999999999999</v>
      </c>
      <c r="AA33" s="96">
        <v>22.387049999999999</v>
      </c>
      <c r="AB33" s="96">
        <v>22.387049999999999</v>
      </c>
      <c r="AC33" s="96">
        <v>22.387049999999999</v>
      </c>
      <c r="AD33" s="96">
        <v>22.387049999999999</v>
      </c>
      <c r="AE33" s="96">
        <v>22.387049999999999</v>
      </c>
      <c r="AF33" s="96">
        <v>22.387049999999999</v>
      </c>
      <c r="AG33" s="96">
        <v>22.387049999999999</v>
      </c>
      <c r="AH33" s="96">
        <v>22.387049999999999</v>
      </c>
      <c r="AI33" s="96">
        <v>22.387049999999999</v>
      </c>
      <c r="AJ33" s="96">
        <v>21.734999999999999</v>
      </c>
      <c r="AK33" s="96">
        <v>21.734999999999999</v>
      </c>
      <c r="AL33" s="96">
        <v>21.734999999999999</v>
      </c>
      <c r="AM33" s="96">
        <v>22.061024999999997</v>
      </c>
      <c r="AN33" s="96">
        <v>22.061024999999997</v>
      </c>
      <c r="AO33" s="96">
        <v>22.061024999999997</v>
      </c>
      <c r="AP33" s="96">
        <v>22.061024999999997</v>
      </c>
      <c r="AQ33" s="96">
        <v>22.061024999999997</v>
      </c>
      <c r="AR33" s="96">
        <v>22.061024999999997</v>
      </c>
      <c r="AS33" s="96">
        <v>22.061024999999997</v>
      </c>
      <c r="AT33" s="96">
        <v>22.502245499999997</v>
      </c>
      <c r="AU33" s="96">
        <v>22.502245499999997</v>
      </c>
      <c r="AV33" s="96">
        <v>21.734999999999999</v>
      </c>
      <c r="AW33" s="96">
        <v>21.734999999999999</v>
      </c>
      <c r="AX33" s="96">
        <v>21.734999999999999</v>
      </c>
      <c r="AY33" s="96">
        <v>22.061024999999997</v>
      </c>
      <c r="AZ33" s="96">
        <v>22.061024999999997</v>
      </c>
      <c r="BA33" s="96">
        <v>22.061024999999997</v>
      </c>
      <c r="BB33" s="96">
        <v>22.061024999999997</v>
      </c>
      <c r="BC33" s="96">
        <v>22.061024999999997</v>
      </c>
      <c r="BD33" s="96">
        <v>22.061024999999997</v>
      </c>
      <c r="BE33" s="96">
        <v>22.061024999999997</v>
      </c>
      <c r="BF33" s="96">
        <v>22.502245499999997</v>
      </c>
      <c r="BG33" s="96">
        <v>22.502245499999997</v>
      </c>
      <c r="BH33" s="96">
        <v>21.734999999999999</v>
      </c>
      <c r="BI33" s="96">
        <v>21.734999999999999</v>
      </c>
      <c r="BJ33" s="96">
        <v>21.734999999999999</v>
      </c>
      <c r="BK33" s="96">
        <v>22.061024999999997</v>
      </c>
      <c r="BL33" s="96">
        <v>22.061024999999997</v>
      </c>
      <c r="BM33" s="96">
        <v>22.061024999999997</v>
      </c>
      <c r="BN33" s="96">
        <v>22.061024999999997</v>
      </c>
      <c r="BO33" s="96">
        <v>22.061024999999997</v>
      </c>
      <c r="BP33" s="96">
        <v>22.061024999999997</v>
      </c>
      <c r="BQ33" s="96">
        <v>22.061024999999997</v>
      </c>
      <c r="BR33" s="96">
        <v>22.502245499999997</v>
      </c>
      <c r="BS33" s="96">
        <v>22.502245499999997</v>
      </c>
      <c r="BT33" s="96">
        <v>22.007196098999998</v>
      </c>
      <c r="BU33" s="96">
        <v>22.007196098999998</v>
      </c>
      <c r="BV33" s="96">
        <v>22.007196098999998</v>
      </c>
      <c r="BW33" s="96">
        <v>22.007196098999998</v>
      </c>
      <c r="BX33" s="96">
        <v>22.007196098999998</v>
      </c>
      <c r="BY33" s="96">
        <v>22.007196098999998</v>
      </c>
      <c r="BZ33" s="96">
        <v>22.007196098999998</v>
      </c>
      <c r="CA33" s="96">
        <v>22.007196098999998</v>
      </c>
      <c r="CB33" s="96">
        <v>21.236944235534999</v>
      </c>
      <c r="CC33" s="96">
        <v>21.236944235534999</v>
      </c>
      <c r="CD33" s="96">
        <v>21.236944235534999</v>
      </c>
      <c r="CE33" s="96">
        <v>21.236944235534999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6">
        <v>28</v>
      </c>
      <c r="M34" s="96">
        <v>28</v>
      </c>
      <c r="N34" s="96">
        <v>28</v>
      </c>
      <c r="O34" s="96">
        <v>28</v>
      </c>
      <c r="P34" s="96">
        <v>28</v>
      </c>
      <c r="Q34" s="96">
        <v>28</v>
      </c>
      <c r="R34" s="96">
        <v>28.979999999999997</v>
      </c>
      <c r="S34" s="96">
        <v>28.979999999999997</v>
      </c>
      <c r="T34" s="96">
        <v>28.979999999999997</v>
      </c>
      <c r="U34" s="96">
        <v>28.979999999999997</v>
      </c>
      <c r="V34" s="96">
        <v>28.979999999999997</v>
      </c>
      <c r="W34" s="96">
        <v>28.979999999999997</v>
      </c>
      <c r="X34" s="96">
        <v>28.979999999999997</v>
      </c>
      <c r="Y34" s="96">
        <v>28.979999999999997</v>
      </c>
      <c r="Z34" s="96">
        <v>28.979999999999997</v>
      </c>
      <c r="AA34" s="96">
        <v>29.849399999999999</v>
      </c>
      <c r="AB34" s="96">
        <v>29.849399999999999</v>
      </c>
      <c r="AC34" s="96">
        <v>29.849399999999999</v>
      </c>
      <c r="AD34" s="96">
        <v>29.849399999999999</v>
      </c>
      <c r="AE34" s="96">
        <v>29.849399999999999</v>
      </c>
      <c r="AF34" s="96">
        <v>29.849399999999999</v>
      </c>
      <c r="AG34" s="96">
        <v>29.849399999999999</v>
      </c>
      <c r="AH34" s="96">
        <v>29.849399999999999</v>
      </c>
      <c r="AI34" s="96">
        <v>29.849399999999999</v>
      </c>
      <c r="AJ34" s="96">
        <v>28.979999999999997</v>
      </c>
      <c r="AK34" s="96">
        <v>28.979999999999997</v>
      </c>
      <c r="AL34" s="96">
        <v>28.979999999999997</v>
      </c>
      <c r="AM34" s="96">
        <v>29.414699999999993</v>
      </c>
      <c r="AN34" s="96">
        <v>29.414699999999993</v>
      </c>
      <c r="AO34" s="96">
        <v>29.414699999999993</v>
      </c>
      <c r="AP34" s="96">
        <v>29.414699999999993</v>
      </c>
      <c r="AQ34" s="96">
        <v>29.414699999999993</v>
      </c>
      <c r="AR34" s="96">
        <v>29.414699999999993</v>
      </c>
      <c r="AS34" s="96">
        <v>29.414699999999993</v>
      </c>
      <c r="AT34" s="96">
        <v>30.002993999999994</v>
      </c>
      <c r="AU34" s="96">
        <v>30.002993999999994</v>
      </c>
      <c r="AV34" s="96">
        <v>28.979999999999997</v>
      </c>
      <c r="AW34" s="96">
        <v>28.979999999999997</v>
      </c>
      <c r="AX34" s="96">
        <v>28.979999999999997</v>
      </c>
      <c r="AY34" s="96">
        <v>29.414699999999993</v>
      </c>
      <c r="AZ34" s="96">
        <v>29.414699999999993</v>
      </c>
      <c r="BA34" s="96">
        <v>29.414699999999993</v>
      </c>
      <c r="BB34" s="96">
        <v>29.414699999999993</v>
      </c>
      <c r="BC34" s="96">
        <v>29.414699999999993</v>
      </c>
      <c r="BD34" s="96">
        <v>29.414699999999993</v>
      </c>
      <c r="BE34" s="96">
        <v>29.414699999999993</v>
      </c>
      <c r="BF34" s="96">
        <v>30.002993999999994</v>
      </c>
      <c r="BG34" s="96">
        <v>30.002993999999994</v>
      </c>
      <c r="BH34" s="96">
        <v>28.979999999999997</v>
      </c>
      <c r="BI34" s="96">
        <v>28.979999999999997</v>
      </c>
      <c r="BJ34" s="96">
        <v>28.979999999999997</v>
      </c>
      <c r="BK34" s="96">
        <v>29.414699999999993</v>
      </c>
      <c r="BL34" s="96">
        <v>29.414699999999993</v>
      </c>
      <c r="BM34" s="96">
        <v>29.414699999999993</v>
      </c>
      <c r="BN34" s="96">
        <v>29.414699999999993</v>
      </c>
      <c r="BO34" s="96">
        <v>29.414699999999993</v>
      </c>
      <c r="BP34" s="96">
        <v>29.414699999999993</v>
      </c>
      <c r="BQ34" s="96">
        <v>29.414699999999993</v>
      </c>
      <c r="BR34" s="96">
        <v>30.002993999999994</v>
      </c>
      <c r="BS34" s="96">
        <v>30.002993999999994</v>
      </c>
      <c r="BT34" s="96">
        <v>29.342928131999994</v>
      </c>
      <c r="BU34" s="96">
        <v>29.342928131999994</v>
      </c>
      <c r="BV34" s="96">
        <v>29.342928131999994</v>
      </c>
      <c r="BW34" s="96">
        <v>29.342928131999994</v>
      </c>
      <c r="BX34" s="96">
        <v>29.342928131999994</v>
      </c>
      <c r="BY34" s="96">
        <v>29.342928131999994</v>
      </c>
      <c r="BZ34" s="96">
        <v>29.342928131999994</v>
      </c>
      <c r="CA34" s="96">
        <v>29.342928131999994</v>
      </c>
      <c r="CB34" s="96">
        <v>28.315925647379991</v>
      </c>
      <c r="CC34" s="96">
        <v>28.315925647379991</v>
      </c>
      <c r="CD34" s="96">
        <v>28.315925647379991</v>
      </c>
      <c r="CE34" s="96">
        <v>28.315925647379991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6">
        <v>48</v>
      </c>
      <c r="M35" s="96">
        <v>48</v>
      </c>
      <c r="N35" s="96">
        <v>48</v>
      </c>
      <c r="O35" s="96">
        <v>48</v>
      </c>
      <c r="P35" s="96">
        <v>48</v>
      </c>
      <c r="Q35" s="96">
        <v>48</v>
      </c>
      <c r="R35" s="96">
        <v>49.679999999999993</v>
      </c>
      <c r="S35" s="96">
        <v>49.679999999999993</v>
      </c>
      <c r="T35" s="96">
        <v>49.679999999999993</v>
      </c>
      <c r="U35" s="96">
        <v>49.679999999999993</v>
      </c>
      <c r="V35" s="96">
        <v>49.679999999999993</v>
      </c>
      <c r="W35" s="96">
        <v>49.679999999999993</v>
      </c>
      <c r="X35" s="96">
        <v>49.679999999999993</v>
      </c>
      <c r="Y35" s="96">
        <v>49.679999999999993</v>
      </c>
      <c r="Z35" s="96">
        <v>49.679999999999993</v>
      </c>
      <c r="AA35" s="96">
        <v>51.170399999999994</v>
      </c>
      <c r="AB35" s="96">
        <v>51.170399999999994</v>
      </c>
      <c r="AC35" s="96">
        <v>51.170399999999994</v>
      </c>
      <c r="AD35" s="96">
        <v>51.170399999999994</v>
      </c>
      <c r="AE35" s="96">
        <v>51.170399999999994</v>
      </c>
      <c r="AF35" s="96">
        <v>51.170399999999994</v>
      </c>
      <c r="AG35" s="96">
        <v>51.170399999999994</v>
      </c>
      <c r="AH35" s="96">
        <v>51.170399999999994</v>
      </c>
      <c r="AI35" s="96">
        <v>51.170399999999994</v>
      </c>
      <c r="AJ35" s="96">
        <v>49.679999999999993</v>
      </c>
      <c r="AK35" s="96">
        <v>49.679999999999993</v>
      </c>
      <c r="AL35" s="96">
        <v>49.679999999999993</v>
      </c>
      <c r="AM35" s="96">
        <v>50.42519999999999</v>
      </c>
      <c r="AN35" s="96">
        <v>50.42519999999999</v>
      </c>
      <c r="AO35" s="96">
        <v>50.42519999999999</v>
      </c>
      <c r="AP35" s="96">
        <v>50.42519999999999</v>
      </c>
      <c r="AQ35" s="96">
        <v>50.42519999999999</v>
      </c>
      <c r="AR35" s="96">
        <v>50.42519999999999</v>
      </c>
      <c r="AS35" s="96">
        <v>50.42519999999999</v>
      </c>
      <c r="AT35" s="96">
        <v>51.433703999999992</v>
      </c>
      <c r="AU35" s="96">
        <v>51.433703999999992</v>
      </c>
      <c r="AV35" s="96">
        <v>49.679999999999993</v>
      </c>
      <c r="AW35" s="96">
        <v>49.679999999999993</v>
      </c>
      <c r="AX35" s="96">
        <v>49.679999999999993</v>
      </c>
      <c r="AY35" s="96">
        <v>50.42519999999999</v>
      </c>
      <c r="AZ35" s="96">
        <v>50.42519999999999</v>
      </c>
      <c r="BA35" s="96">
        <v>50.42519999999999</v>
      </c>
      <c r="BB35" s="96">
        <v>50.42519999999999</v>
      </c>
      <c r="BC35" s="96">
        <v>50.42519999999999</v>
      </c>
      <c r="BD35" s="96">
        <v>50.42519999999999</v>
      </c>
      <c r="BE35" s="96">
        <v>50.42519999999999</v>
      </c>
      <c r="BF35" s="96">
        <v>51.433703999999992</v>
      </c>
      <c r="BG35" s="96">
        <v>51.433703999999992</v>
      </c>
      <c r="BH35" s="96">
        <v>49.679999999999993</v>
      </c>
      <c r="BI35" s="96">
        <v>49.679999999999993</v>
      </c>
      <c r="BJ35" s="96">
        <v>49.679999999999993</v>
      </c>
      <c r="BK35" s="96">
        <v>50.42519999999999</v>
      </c>
      <c r="BL35" s="96">
        <v>50.42519999999999</v>
      </c>
      <c r="BM35" s="96">
        <v>50.42519999999999</v>
      </c>
      <c r="BN35" s="96">
        <v>50.42519999999999</v>
      </c>
      <c r="BO35" s="96">
        <v>50.42519999999999</v>
      </c>
      <c r="BP35" s="96">
        <v>50.42519999999999</v>
      </c>
      <c r="BQ35" s="96">
        <v>50.42519999999999</v>
      </c>
      <c r="BR35" s="96">
        <v>51.433703999999992</v>
      </c>
      <c r="BS35" s="96">
        <v>51.433703999999992</v>
      </c>
      <c r="BT35" s="96">
        <v>50.302162511999988</v>
      </c>
      <c r="BU35" s="96">
        <v>50.302162511999988</v>
      </c>
      <c r="BV35" s="96">
        <v>50.302162511999988</v>
      </c>
      <c r="BW35" s="96">
        <v>50.302162511999988</v>
      </c>
      <c r="BX35" s="96">
        <v>50.302162511999988</v>
      </c>
      <c r="BY35" s="96">
        <v>50.302162511999988</v>
      </c>
      <c r="BZ35" s="96">
        <v>50.302162511999988</v>
      </c>
      <c r="CA35" s="96">
        <v>50.302162511999988</v>
      </c>
      <c r="CB35" s="96">
        <v>48.541586824079985</v>
      </c>
      <c r="CC35" s="96">
        <v>48.541586824079985</v>
      </c>
      <c r="CD35" s="96">
        <v>48.541586824079985</v>
      </c>
      <c r="CE35" s="96">
        <v>48.541586824079985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6">
        <v>26</v>
      </c>
      <c r="M36" s="96">
        <v>26</v>
      </c>
      <c r="N36" s="96">
        <v>26</v>
      </c>
      <c r="O36" s="96">
        <v>26</v>
      </c>
      <c r="P36" s="96">
        <v>26</v>
      </c>
      <c r="Q36" s="96">
        <v>26</v>
      </c>
      <c r="R36" s="96">
        <v>26.909999999999997</v>
      </c>
      <c r="S36" s="96">
        <v>26.909999999999997</v>
      </c>
      <c r="T36" s="96">
        <v>26.909999999999997</v>
      </c>
      <c r="U36" s="96">
        <v>26.909999999999997</v>
      </c>
      <c r="V36" s="96">
        <v>26.909999999999997</v>
      </c>
      <c r="W36" s="96">
        <v>26.909999999999997</v>
      </c>
      <c r="X36" s="96">
        <v>26.909999999999997</v>
      </c>
      <c r="Y36" s="96">
        <v>26.909999999999997</v>
      </c>
      <c r="Z36" s="96">
        <v>26.909999999999997</v>
      </c>
      <c r="AA36" s="96">
        <v>27.717299999999998</v>
      </c>
      <c r="AB36" s="96">
        <v>27.717299999999998</v>
      </c>
      <c r="AC36" s="96">
        <v>27.717299999999998</v>
      </c>
      <c r="AD36" s="96">
        <v>27.717299999999998</v>
      </c>
      <c r="AE36" s="96">
        <v>27.717299999999998</v>
      </c>
      <c r="AF36" s="96">
        <v>27.717299999999998</v>
      </c>
      <c r="AG36" s="96">
        <v>27.717299999999998</v>
      </c>
      <c r="AH36" s="96">
        <v>27.717299999999998</v>
      </c>
      <c r="AI36" s="96">
        <v>27.717299999999998</v>
      </c>
      <c r="AJ36" s="96">
        <v>26.909999999999997</v>
      </c>
      <c r="AK36" s="96">
        <v>26.909999999999997</v>
      </c>
      <c r="AL36" s="96">
        <v>26.909999999999997</v>
      </c>
      <c r="AM36" s="96">
        <v>27.313649999999996</v>
      </c>
      <c r="AN36" s="96">
        <v>27.313649999999996</v>
      </c>
      <c r="AO36" s="96">
        <v>27.313649999999996</v>
      </c>
      <c r="AP36" s="96">
        <v>27.313649999999996</v>
      </c>
      <c r="AQ36" s="96">
        <v>27.313649999999996</v>
      </c>
      <c r="AR36" s="96">
        <v>27.313649999999996</v>
      </c>
      <c r="AS36" s="96">
        <v>27.313649999999996</v>
      </c>
      <c r="AT36" s="96">
        <v>27.859922999999995</v>
      </c>
      <c r="AU36" s="96">
        <v>27.859922999999995</v>
      </c>
      <c r="AV36" s="96">
        <v>26.909999999999997</v>
      </c>
      <c r="AW36" s="96">
        <v>26.909999999999997</v>
      </c>
      <c r="AX36" s="96">
        <v>26.909999999999997</v>
      </c>
      <c r="AY36" s="96">
        <v>27.313649999999996</v>
      </c>
      <c r="AZ36" s="96">
        <v>27.313649999999996</v>
      </c>
      <c r="BA36" s="96">
        <v>27.313649999999996</v>
      </c>
      <c r="BB36" s="96">
        <v>27.313649999999996</v>
      </c>
      <c r="BC36" s="96">
        <v>27.313649999999996</v>
      </c>
      <c r="BD36" s="96">
        <v>27.313649999999996</v>
      </c>
      <c r="BE36" s="96">
        <v>27.313649999999996</v>
      </c>
      <c r="BF36" s="96">
        <v>27.859922999999995</v>
      </c>
      <c r="BG36" s="96">
        <v>27.859922999999995</v>
      </c>
      <c r="BH36" s="96">
        <v>26.909999999999997</v>
      </c>
      <c r="BI36" s="96">
        <v>26.909999999999997</v>
      </c>
      <c r="BJ36" s="96">
        <v>26.909999999999997</v>
      </c>
      <c r="BK36" s="96">
        <v>27.313649999999996</v>
      </c>
      <c r="BL36" s="96">
        <v>27.313649999999996</v>
      </c>
      <c r="BM36" s="96">
        <v>27.313649999999996</v>
      </c>
      <c r="BN36" s="96">
        <v>27.313649999999996</v>
      </c>
      <c r="BO36" s="96">
        <v>27.313649999999996</v>
      </c>
      <c r="BP36" s="96">
        <v>27.313649999999996</v>
      </c>
      <c r="BQ36" s="96">
        <v>27.313649999999996</v>
      </c>
      <c r="BR36" s="96">
        <v>27.859922999999995</v>
      </c>
      <c r="BS36" s="96">
        <v>27.859922999999995</v>
      </c>
      <c r="BT36" s="96">
        <v>27.247004693999994</v>
      </c>
      <c r="BU36" s="96">
        <v>27.247004693999994</v>
      </c>
      <c r="BV36" s="96">
        <v>27.247004693999994</v>
      </c>
      <c r="BW36" s="96">
        <v>27.247004693999994</v>
      </c>
      <c r="BX36" s="96">
        <v>27.247004693999994</v>
      </c>
      <c r="BY36" s="96">
        <v>27.247004693999994</v>
      </c>
      <c r="BZ36" s="96">
        <v>27.247004693999994</v>
      </c>
      <c r="CA36" s="96">
        <v>27.247004693999994</v>
      </c>
      <c r="CB36" s="96">
        <v>26.293359529709992</v>
      </c>
      <c r="CC36" s="96">
        <v>26.293359529709992</v>
      </c>
      <c r="CD36" s="96">
        <v>26.293359529709992</v>
      </c>
      <c r="CE36" s="96">
        <v>26.293359529709992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6">
        <v>15</v>
      </c>
      <c r="M37" s="96">
        <v>15</v>
      </c>
      <c r="N37" s="96">
        <v>15</v>
      </c>
      <c r="O37" s="96">
        <v>15</v>
      </c>
      <c r="P37" s="96">
        <v>15</v>
      </c>
      <c r="Q37" s="96">
        <v>15</v>
      </c>
      <c r="R37" s="96">
        <v>15.524999999999999</v>
      </c>
      <c r="S37" s="96">
        <v>15.524999999999999</v>
      </c>
      <c r="T37" s="96">
        <v>15.524999999999999</v>
      </c>
      <c r="U37" s="96">
        <v>15.524999999999999</v>
      </c>
      <c r="V37" s="96">
        <v>15.524999999999999</v>
      </c>
      <c r="W37" s="96">
        <v>15.524999999999999</v>
      </c>
      <c r="X37" s="96">
        <v>15.524999999999999</v>
      </c>
      <c r="Y37" s="96">
        <v>15.524999999999999</v>
      </c>
      <c r="Z37" s="96">
        <v>15.524999999999999</v>
      </c>
      <c r="AA37" s="96">
        <v>15.990749999999998</v>
      </c>
      <c r="AB37" s="96">
        <v>15.990749999999998</v>
      </c>
      <c r="AC37" s="96">
        <v>15.990749999999998</v>
      </c>
      <c r="AD37" s="96">
        <v>15.990749999999998</v>
      </c>
      <c r="AE37" s="96">
        <v>15.990749999999998</v>
      </c>
      <c r="AF37" s="96">
        <v>15.990749999999998</v>
      </c>
      <c r="AG37" s="96">
        <v>15.990749999999998</v>
      </c>
      <c r="AH37" s="96">
        <v>15.990749999999998</v>
      </c>
      <c r="AI37" s="96">
        <v>15.990749999999998</v>
      </c>
      <c r="AJ37" s="96">
        <v>15.524999999999999</v>
      </c>
      <c r="AK37" s="96">
        <v>15.524999999999999</v>
      </c>
      <c r="AL37" s="96">
        <v>15.524999999999999</v>
      </c>
      <c r="AM37" s="96">
        <v>15.757874999999997</v>
      </c>
      <c r="AN37" s="96">
        <v>15.757874999999997</v>
      </c>
      <c r="AO37" s="96">
        <v>15.757874999999997</v>
      </c>
      <c r="AP37" s="96">
        <v>15.757874999999997</v>
      </c>
      <c r="AQ37" s="96">
        <v>15.757874999999997</v>
      </c>
      <c r="AR37" s="96">
        <v>15.757874999999997</v>
      </c>
      <c r="AS37" s="96">
        <v>15.757874999999997</v>
      </c>
      <c r="AT37" s="96">
        <v>16.073032499999997</v>
      </c>
      <c r="AU37" s="96">
        <v>16.073032499999997</v>
      </c>
      <c r="AV37" s="96">
        <v>15.524999999999999</v>
      </c>
      <c r="AW37" s="96">
        <v>15.524999999999999</v>
      </c>
      <c r="AX37" s="96">
        <v>15.524999999999999</v>
      </c>
      <c r="AY37" s="96">
        <v>15.757874999999997</v>
      </c>
      <c r="AZ37" s="96">
        <v>15.757874999999997</v>
      </c>
      <c r="BA37" s="96">
        <v>15.757874999999997</v>
      </c>
      <c r="BB37" s="96">
        <v>15.757874999999997</v>
      </c>
      <c r="BC37" s="96">
        <v>15.757874999999997</v>
      </c>
      <c r="BD37" s="96">
        <v>15.757874999999997</v>
      </c>
      <c r="BE37" s="96">
        <v>15.757874999999997</v>
      </c>
      <c r="BF37" s="96">
        <v>16.073032499999997</v>
      </c>
      <c r="BG37" s="96">
        <v>16.073032499999997</v>
      </c>
      <c r="BH37" s="96">
        <v>15.524999999999999</v>
      </c>
      <c r="BI37" s="96">
        <v>15.524999999999999</v>
      </c>
      <c r="BJ37" s="96">
        <v>15.524999999999999</v>
      </c>
      <c r="BK37" s="96">
        <v>15.757874999999997</v>
      </c>
      <c r="BL37" s="96">
        <v>15.757874999999997</v>
      </c>
      <c r="BM37" s="96">
        <v>15.757874999999997</v>
      </c>
      <c r="BN37" s="96">
        <v>15.757874999999997</v>
      </c>
      <c r="BO37" s="96">
        <v>15.757874999999997</v>
      </c>
      <c r="BP37" s="96">
        <v>15.757874999999997</v>
      </c>
      <c r="BQ37" s="96">
        <v>15.757874999999997</v>
      </c>
      <c r="BR37" s="96">
        <v>16.073032499999997</v>
      </c>
      <c r="BS37" s="96">
        <v>16.073032499999997</v>
      </c>
      <c r="BT37" s="96">
        <v>15.719425784999997</v>
      </c>
      <c r="BU37" s="96">
        <v>15.719425784999997</v>
      </c>
      <c r="BV37" s="96">
        <v>15.719425784999997</v>
      </c>
      <c r="BW37" s="96">
        <v>15.719425784999997</v>
      </c>
      <c r="BX37" s="96">
        <v>15.719425784999997</v>
      </c>
      <c r="BY37" s="96">
        <v>15.719425784999997</v>
      </c>
      <c r="BZ37" s="96">
        <v>15.719425784999997</v>
      </c>
      <c r="CA37" s="96">
        <v>15.719425784999997</v>
      </c>
      <c r="CB37" s="96">
        <v>15.169245882524997</v>
      </c>
      <c r="CC37" s="96">
        <v>15.169245882524997</v>
      </c>
      <c r="CD37" s="96">
        <v>15.169245882524997</v>
      </c>
      <c r="CE37" s="96">
        <v>15.169245882524997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6">
        <v>65</v>
      </c>
      <c r="M38" s="96">
        <v>65</v>
      </c>
      <c r="N38" s="96">
        <v>65</v>
      </c>
      <c r="O38" s="96">
        <v>65</v>
      </c>
      <c r="P38" s="96">
        <v>65</v>
      </c>
      <c r="Q38" s="96">
        <v>65</v>
      </c>
      <c r="R38" s="96">
        <v>67.274999999999991</v>
      </c>
      <c r="S38" s="96">
        <v>67.274999999999991</v>
      </c>
      <c r="T38" s="96">
        <v>67.274999999999991</v>
      </c>
      <c r="U38" s="96">
        <v>67.274999999999991</v>
      </c>
      <c r="V38" s="96">
        <v>67.274999999999991</v>
      </c>
      <c r="W38" s="96">
        <v>67.274999999999991</v>
      </c>
      <c r="X38" s="96">
        <v>67.274999999999991</v>
      </c>
      <c r="Y38" s="96">
        <v>67.274999999999991</v>
      </c>
      <c r="Z38" s="96">
        <v>67.274999999999991</v>
      </c>
      <c r="AA38" s="96">
        <v>69.293249999999986</v>
      </c>
      <c r="AB38" s="96">
        <v>69.293249999999986</v>
      </c>
      <c r="AC38" s="96">
        <v>69.293249999999986</v>
      </c>
      <c r="AD38" s="96">
        <v>69.293249999999986</v>
      </c>
      <c r="AE38" s="96">
        <v>69.293249999999986</v>
      </c>
      <c r="AF38" s="96">
        <v>69.293249999999986</v>
      </c>
      <c r="AG38" s="96">
        <v>69.293249999999986</v>
      </c>
      <c r="AH38" s="96">
        <v>69.293249999999986</v>
      </c>
      <c r="AI38" s="96">
        <v>69.293249999999986</v>
      </c>
      <c r="AJ38" s="96">
        <v>67.274999999999991</v>
      </c>
      <c r="AK38" s="96">
        <v>67.274999999999991</v>
      </c>
      <c r="AL38" s="96">
        <v>67.274999999999991</v>
      </c>
      <c r="AM38" s="96">
        <v>68.284124999999989</v>
      </c>
      <c r="AN38" s="96">
        <v>68.284124999999989</v>
      </c>
      <c r="AO38" s="96">
        <v>68.284124999999989</v>
      </c>
      <c r="AP38" s="96">
        <v>68.284124999999989</v>
      </c>
      <c r="AQ38" s="96">
        <v>68.284124999999989</v>
      </c>
      <c r="AR38" s="96">
        <v>68.284124999999989</v>
      </c>
      <c r="AS38" s="96">
        <v>68.284124999999989</v>
      </c>
      <c r="AT38" s="96">
        <v>69.649807499999994</v>
      </c>
      <c r="AU38" s="96">
        <v>69.649807499999994</v>
      </c>
      <c r="AV38" s="96">
        <v>67.274999999999991</v>
      </c>
      <c r="AW38" s="96">
        <v>67.274999999999991</v>
      </c>
      <c r="AX38" s="96">
        <v>67.274999999999991</v>
      </c>
      <c r="AY38" s="96">
        <v>68.284124999999989</v>
      </c>
      <c r="AZ38" s="96">
        <v>68.284124999999989</v>
      </c>
      <c r="BA38" s="96">
        <v>68.284124999999989</v>
      </c>
      <c r="BB38" s="96">
        <v>68.284124999999989</v>
      </c>
      <c r="BC38" s="96">
        <v>68.284124999999989</v>
      </c>
      <c r="BD38" s="96">
        <v>68.284124999999989</v>
      </c>
      <c r="BE38" s="96">
        <v>68.284124999999989</v>
      </c>
      <c r="BF38" s="96">
        <v>69.649807499999994</v>
      </c>
      <c r="BG38" s="96">
        <v>69.649807499999994</v>
      </c>
      <c r="BH38" s="96">
        <v>67.274999999999991</v>
      </c>
      <c r="BI38" s="96">
        <v>67.274999999999991</v>
      </c>
      <c r="BJ38" s="96">
        <v>67.274999999999991</v>
      </c>
      <c r="BK38" s="96">
        <v>68.284124999999989</v>
      </c>
      <c r="BL38" s="96">
        <v>68.284124999999989</v>
      </c>
      <c r="BM38" s="96">
        <v>68.284124999999989</v>
      </c>
      <c r="BN38" s="96">
        <v>68.284124999999989</v>
      </c>
      <c r="BO38" s="96">
        <v>68.284124999999989</v>
      </c>
      <c r="BP38" s="96">
        <v>68.284124999999989</v>
      </c>
      <c r="BQ38" s="96">
        <v>68.284124999999989</v>
      </c>
      <c r="BR38" s="96">
        <v>69.649807499999994</v>
      </c>
      <c r="BS38" s="96">
        <v>69.649807499999994</v>
      </c>
      <c r="BT38" s="96">
        <v>68.117511734999994</v>
      </c>
      <c r="BU38" s="96">
        <v>68.117511734999994</v>
      </c>
      <c r="BV38" s="96">
        <v>68.117511734999994</v>
      </c>
      <c r="BW38" s="96">
        <v>68.117511734999994</v>
      </c>
      <c r="BX38" s="96">
        <v>68.117511734999994</v>
      </c>
      <c r="BY38" s="96">
        <v>68.117511734999994</v>
      </c>
      <c r="BZ38" s="96">
        <v>68.117511734999994</v>
      </c>
      <c r="CA38" s="96">
        <v>68.117511734999994</v>
      </c>
      <c r="CB38" s="96">
        <v>65.733398824274985</v>
      </c>
      <c r="CC38" s="96">
        <v>65.733398824274985</v>
      </c>
      <c r="CD38" s="96">
        <v>65.733398824274985</v>
      </c>
      <c r="CE38" s="96">
        <v>65.733398824274985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6">
        <v>26</v>
      </c>
      <c r="M39" s="96">
        <v>26</v>
      </c>
      <c r="N39" s="96">
        <v>26</v>
      </c>
      <c r="O39" s="96">
        <v>26</v>
      </c>
      <c r="P39" s="96">
        <v>26</v>
      </c>
      <c r="Q39" s="96">
        <v>26</v>
      </c>
      <c r="R39" s="96">
        <v>26.909999999999997</v>
      </c>
      <c r="S39" s="96">
        <v>26.909999999999997</v>
      </c>
      <c r="T39" s="96">
        <v>26.909999999999997</v>
      </c>
      <c r="U39" s="96">
        <v>26.909999999999997</v>
      </c>
      <c r="V39" s="96">
        <v>26.909999999999997</v>
      </c>
      <c r="W39" s="96">
        <v>26.909999999999997</v>
      </c>
      <c r="X39" s="96">
        <v>26.909999999999997</v>
      </c>
      <c r="Y39" s="96">
        <v>26.909999999999997</v>
      </c>
      <c r="Z39" s="96">
        <v>26.909999999999997</v>
      </c>
      <c r="AA39" s="96">
        <v>27.717299999999998</v>
      </c>
      <c r="AB39" s="96">
        <v>27.717299999999998</v>
      </c>
      <c r="AC39" s="96">
        <v>27.717299999999998</v>
      </c>
      <c r="AD39" s="96">
        <v>27.717299999999998</v>
      </c>
      <c r="AE39" s="96">
        <v>27.717299999999998</v>
      </c>
      <c r="AF39" s="96">
        <v>27.717299999999998</v>
      </c>
      <c r="AG39" s="96">
        <v>27.717299999999998</v>
      </c>
      <c r="AH39" s="96">
        <v>27.717299999999998</v>
      </c>
      <c r="AI39" s="96">
        <v>27.717299999999998</v>
      </c>
      <c r="AJ39" s="96">
        <v>26.909999999999997</v>
      </c>
      <c r="AK39" s="96">
        <v>26.909999999999997</v>
      </c>
      <c r="AL39" s="96">
        <v>26.909999999999997</v>
      </c>
      <c r="AM39" s="96">
        <v>27.313649999999996</v>
      </c>
      <c r="AN39" s="96">
        <v>27.313649999999996</v>
      </c>
      <c r="AO39" s="96">
        <v>27.313649999999996</v>
      </c>
      <c r="AP39" s="96">
        <v>27.313649999999996</v>
      </c>
      <c r="AQ39" s="96">
        <v>27.313649999999996</v>
      </c>
      <c r="AR39" s="96">
        <v>27.313649999999996</v>
      </c>
      <c r="AS39" s="96">
        <v>27.313649999999996</v>
      </c>
      <c r="AT39" s="96">
        <v>27.859922999999995</v>
      </c>
      <c r="AU39" s="96">
        <v>27.859922999999995</v>
      </c>
      <c r="AV39" s="96">
        <v>26.909999999999997</v>
      </c>
      <c r="AW39" s="96">
        <v>26.909999999999997</v>
      </c>
      <c r="AX39" s="96">
        <v>26.909999999999997</v>
      </c>
      <c r="AY39" s="96">
        <v>27.313649999999996</v>
      </c>
      <c r="AZ39" s="96">
        <v>27.313649999999996</v>
      </c>
      <c r="BA39" s="96">
        <v>27.313649999999996</v>
      </c>
      <c r="BB39" s="96">
        <v>27.313649999999996</v>
      </c>
      <c r="BC39" s="96">
        <v>27.313649999999996</v>
      </c>
      <c r="BD39" s="96">
        <v>27.313649999999996</v>
      </c>
      <c r="BE39" s="96">
        <v>27.313649999999996</v>
      </c>
      <c r="BF39" s="96">
        <v>27.859922999999995</v>
      </c>
      <c r="BG39" s="96">
        <v>27.859922999999995</v>
      </c>
      <c r="BH39" s="96">
        <v>26.909999999999997</v>
      </c>
      <c r="BI39" s="96">
        <v>26.909999999999997</v>
      </c>
      <c r="BJ39" s="96">
        <v>26.909999999999997</v>
      </c>
      <c r="BK39" s="96">
        <v>27.313649999999996</v>
      </c>
      <c r="BL39" s="96">
        <v>27.313649999999996</v>
      </c>
      <c r="BM39" s="96">
        <v>27.313649999999996</v>
      </c>
      <c r="BN39" s="96">
        <v>27.313649999999996</v>
      </c>
      <c r="BO39" s="96">
        <v>27.313649999999996</v>
      </c>
      <c r="BP39" s="96">
        <v>27.313649999999996</v>
      </c>
      <c r="BQ39" s="96">
        <v>27.313649999999996</v>
      </c>
      <c r="BR39" s="96">
        <v>27.859922999999995</v>
      </c>
      <c r="BS39" s="96">
        <v>27.859922999999995</v>
      </c>
      <c r="BT39" s="96">
        <v>27.247004693999994</v>
      </c>
      <c r="BU39" s="96">
        <v>27.247004693999994</v>
      </c>
      <c r="BV39" s="96">
        <v>27.247004693999994</v>
      </c>
      <c r="BW39" s="96">
        <v>27.247004693999994</v>
      </c>
      <c r="BX39" s="96">
        <v>27.247004693999994</v>
      </c>
      <c r="BY39" s="96">
        <v>27.247004693999994</v>
      </c>
      <c r="BZ39" s="96">
        <v>27.247004693999994</v>
      </c>
      <c r="CA39" s="96">
        <v>27.247004693999994</v>
      </c>
      <c r="CB39" s="96">
        <v>26.293359529709992</v>
      </c>
      <c r="CC39" s="96">
        <v>26.293359529709992</v>
      </c>
      <c r="CD39" s="96">
        <v>26.293359529709992</v>
      </c>
      <c r="CE39" s="96">
        <v>26.293359529709992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6">
        <v>20</v>
      </c>
      <c r="M40" s="96">
        <v>20</v>
      </c>
      <c r="N40" s="96">
        <v>20</v>
      </c>
      <c r="O40" s="96">
        <v>20</v>
      </c>
      <c r="P40" s="96">
        <v>20</v>
      </c>
      <c r="Q40" s="96">
        <v>20</v>
      </c>
      <c r="R40" s="96">
        <v>20.7</v>
      </c>
      <c r="S40" s="96">
        <v>20.7</v>
      </c>
      <c r="T40" s="96">
        <v>20.7</v>
      </c>
      <c r="U40" s="96">
        <v>20.7</v>
      </c>
      <c r="V40" s="96">
        <v>20.7</v>
      </c>
      <c r="W40" s="96">
        <v>20.7</v>
      </c>
      <c r="X40" s="96">
        <v>20.7</v>
      </c>
      <c r="Y40" s="96">
        <v>20.7</v>
      </c>
      <c r="Z40" s="96">
        <v>20.7</v>
      </c>
      <c r="AA40" s="96">
        <v>21.321000000000002</v>
      </c>
      <c r="AB40" s="96">
        <v>21.321000000000002</v>
      </c>
      <c r="AC40" s="96">
        <v>21.321000000000002</v>
      </c>
      <c r="AD40" s="96">
        <v>21.321000000000002</v>
      </c>
      <c r="AE40" s="96">
        <v>21.321000000000002</v>
      </c>
      <c r="AF40" s="96">
        <v>21.321000000000002</v>
      </c>
      <c r="AG40" s="96">
        <v>21.321000000000002</v>
      </c>
      <c r="AH40" s="96">
        <v>21.321000000000002</v>
      </c>
      <c r="AI40" s="96">
        <v>21.321000000000002</v>
      </c>
      <c r="AJ40" s="96">
        <v>20.7</v>
      </c>
      <c r="AK40" s="96">
        <v>20.7</v>
      </c>
      <c r="AL40" s="96">
        <v>20.7</v>
      </c>
      <c r="AM40" s="96">
        <v>21.010499999999997</v>
      </c>
      <c r="AN40" s="96">
        <v>21.010499999999997</v>
      </c>
      <c r="AO40" s="96">
        <v>21.010499999999997</v>
      </c>
      <c r="AP40" s="96">
        <v>21.010499999999997</v>
      </c>
      <c r="AQ40" s="96">
        <v>21.010499999999997</v>
      </c>
      <c r="AR40" s="96">
        <v>21.010499999999997</v>
      </c>
      <c r="AS40" s="96">
        <v>21.010499999999997</v>
      </c>
      <c r="AT40" s="96">
        <v>21.430709999999998</v>
      </c>
      <c r="AU40" s="96">
        <v>21.430709999999998</v>
      </c>
      <c r="AV40" s="96">
        <v>20.7</v>
      </c>
      <c r="AW40" s="96">
        <v>20.7</v>
      </c>
      <c r="AX40" s="96">
        <v>20.7</v>
      </c>
      <c r="AY40" s="96">
        <v>21.010499999999997</v>
      </c>
      <c r="AZ40" s="96">
        <v>21.010499999999997</v>
      </c>
      <c r="BA40" s="96">
        <v>21.010499999999997</v>
      </c>
      <c r="BB40" s="96">
        <v>21.010499999999997</v>
      </c>
      <c r="BC40" s="96">
        <v>21.010499999999997</v>
      </c>
      <c r="BD40" s="96">
        <v>21.010499999999997</v>
      </c>
      <c r="BE40" s="96">
        <v>21.010499999999997</v>
      </c>
      <c r="BF40" s="96">
        <v>21.430709999999998</v>
      </c>
      <c r="BG40" s="96">
        <v>21.430709999999998</v>
      </c>
      <c r="BH40" s="96">
        <v>20.7</v>
      </c>
      <c r="BI40" s="96">
        <v>20.7</v>
      </c>
      <c r="BJ40" s="96">
        <v>20.7</v>
      </c>
      <c r="BK40" s="96">
        <v>21.010499999999997</v>
      </c>
      <c r="BL40" s="96">
        <v>21.010499999999997</v>
      </c>
      <c r="BM40" s="96">
        <v>21.010499999999997</v>
      </c>
      <c r="BN40" s="96">
        <v>21.010499999999997</v>
      </c>
      <c r="BO40" s="96">
        <v>21.010499999999997</v>
      </c>
      <c r="BP40" s="96">
        <v>21.010499999999997</v>
      </c>
      <c r="BQ40" s="96">
        <v>21.010499999999997</v>
      </c>
      <c r="BR40" s="96">
        <v>21.430709999999998</v>
      </c>
      <c r="BS40" s="96">
        <v>21.430709999999998</v>
      </c>
      <c r="BT40" s="96">
        <v>20.959234379999998</v>
      </c>
      <c r="BU40" s="96">
        <v>20.959234379999998</v>
      </c>
      <c r="BV40" s="96">
        <v>20.959234379999998</v>
      </c>
      <c r="BW40" s="96">
        <v>20.959234379999998</v>
      </c>
      <c r="BX40" s="96">
        <v>20.959234379999998</v>
      </c>
      <c r="BY40" s="96">
        <v>20.959234379999998</v>
      </c>
      <c r="BZ40" s="96">
        <v>20.959234379999998</v>
      </c>
      <c r="CA40" s="96">
        <v>20.959234379999998</v>
      </c>
      <c r="CB40" s="96">
        <v>20.225661176699997</v>
      </c>
      <c r="CC40" s="96">
        <v>20.225661176699997</v>
      </c>
      <c r="CD40" s="96">
        <v>20.225661176699997</v>
      </c>
      <c r="CE40" s="96">
        <v>20.225661176699997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6">
        <v>15</v>
      </c>
      <c r="M41" s="96">
        <v>15</v>
      </c>
      <c r="N41" s="96">
        <v>15</v>
      </c>
      <c r="O41" s="96">
        <v>15</v>
      </c>
      <c r="P41" s="96">
        <v>15</v>
      </c>
      <c r="Q41" s="96">
        <v>15</v>
      </c>
      <c r="R41" s="96">
        <v>15.524999999999999</v>
      </c>
      <c r="S41" s="96">
        <v>15.524999999999999</v>
      </c>
      <c r="T41" s="96">
        <v>15.524999999999999</v>
      </c>
      <c r="U41" s="96">
        <v>15.524999999999999</v>
      </c>
      <c r="V41" s="96">
        <v>15.524999999999999</v>
      </c>
      <c r="W41" s="96">
        <v>15.524999999999999</v>
      </c>
      <c r="X41" s="96">
        <v>15.524999999999999</v>
      </c>
      <c r="Y41" s="96">
        <v>15.524999999999999</v>
      </c>
      <c r="Z41" s="96">
        <v>15.524999999999999</v>
      </c>
      <c r="AA41" s="96">
        <v>15.990749999999998</v>
      </c>
      <c r="AB41" s="96">
        <v>15.990749999999998</v>
      </c>
      <c r="AC41" s="96">
        <v>15.990749999999998</v>
      </c>
      <c r="AD41" s="96">
        <v>15.990749999999998</v>
      </c>
      <c r="AE41" s="96">
        <v>15.990749999999998</v>
      </c>
      <c r="AF41" s="96">
        <v>15.990749999999998</v>
      </c>
      <c r="AG41" s="96">
        <v>15.990749999999998</v>
      </c>
      <c r="AH41" s="96">
        <v>15.990749999999998</v>
      </c>
      <c r="AI41" s="96">
        <v>15.990749999999998</v>
      </c>
      <c r="AJ41" s="96">
        <v>15.524999999999999</v>
      </c>
      <c r="AK41" s="96">
        <v>15.524999999999999</v>
      </c>
      <c r="AL41" s="96">
        <v>15.524999999999999</v>
      </c>
      <c r="AM41" s="96">
        <v>15.757874999999997</v>
      </c>
      <c r="AN41" s="96">
        <v>15.757874999999997</v>
      </c>
      <c r="AO41" s="96">
        <v>15.757874999999997</v>
      </c>
      <c r="AP41" s="96">
        <v>15.757874999999997</v>
      </c>
      <c r="AQ41" s="96">
        <v>15.757874999999997</v>
      </c>
      <c r="AR41" s="96">
        <v>15.757874999999997</v>
      </c>
      <c r="AS41" s="96">
        <v>15.757874999999997</v>
      </c>
      <c r="AT41" s="96">
        <v>16.073032499999997</v>
      </c>
      <c r="AU41" s="96">
        <v>16.073032499999997</v>
      </c>
      <c r="AV41" s="96">
        <v>15.524999999999999</v>
      </c>
      <c r="AW41" s="96">
        <v>15.524999999999999</v>
      </c>
      <c r="AX41" s="96">
        <v>15.524999999999999</v>
      </c>
      <c r="AY41" s="96">
        <v>15.757874999999997</v>
      </c>
      <c r="AZ41" s="96">
        <v>15.757874999999997</v>
      </c>
      <c r="BA41" s="96">
        <v>15.757874999999997</v>
      </c>
      <c r="BB41" s="96">
        <v>15.757874999999997</v>
      </c>
      <c r="BC41" s="96">
        <v>15.757874999999997</v>
      </c>
      <c r="BD41" s="96">
        <v>15.757874999999997</v>
      </c>
      <c r="BE41" s="96">
        <v>15.757874999999997</v>
      </c>
      <c r="BF41" s="96">
        <v>16.073032499999997</v>
      </c>
      <c r="BG41" s="96">
        <v>16.073032499999997</v>
      </c>
      <c r="BH41" s="96">
        <v>15.524999999999999</v>
      </c>
      <c r="BI41" s="96">
        <v>15.524999999999999</v>
      </c>
      <c r="BJ41" s="96">
        <v>15.524999999999999</v>
      </c>
      <c r="BK41" s="96">
        <v>15.757874999999997</v>
      </c>
      <c r="BL41" s="96">
        <v>15.757874999999997</v>
      </c>
      <c r="BM41" s="96">
        <v>15.757874999999997</v>
      </c>
      <c r="BN41" s="96">
        <v>15.757874999999997</v>
      </c>
      <c r="BO41" s="96">
        <v>15.757874999999997</v>
      </c>
      <c r="BP41" s="96">
        <v>15.757874999999997</v>
      </c>
      <c r="BQ41" s="96">
        <v>15.757874999999997</v>
      </c>
      <c r="BR41" s="96">
        <v>16.073032499999997</v>
      </c>
      <c r="BS41" s="96">
        <v>16.073032499999997</v>
      </c>
      <c r="BT41" s="96">
        <v>15.719425784999997</v>
      </c>
      <c r="BU41" s="96">
        <v>15.719425784999997</v>
      </c>
      <c r="BV41" s="96">
        <v>15.719425784999997</v>
      </c>
      <c r="BW41" s="96">
        <v>15.719425784999997</v>
      </c>
      <c r="BX41" s="96">
        <v>15.719425784999997</v>
      </c>
      <c r="BY41" s="96">
        <v>15.719425784999997</v>
      </c>
      <c r="BZ41" s="96">
        <v>15.719425784999997</v>
      </c>
      <c r="CA41" s="96">
        <v>15.719425784999997</v>
      </c>
      <c r="CB41" s="96">
        <v>15.169245882524997</v>
      </c>
      <c r="CC41" s="96">
        <v>15.169245882524997</v>
      </c>
      <c r="CD41" s="96">
        <v>15.169245882524997</v>
      </c>
      <c r="CE41" s="96">
        <v>15.169245882524997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6">
        <v>32</v>
      </c>
      <c r="M42" s="96">
        <v>32</v>
      </c>
      <c r="N42" s="96">
        <v>32</v>
      </c>
      <c r="O42" s="96">
        <v>32</v>
      </c>
      <c r="P42" s="96">
        <v>32</v>
      </c>
      <c r="Q42" s="96">
        <v>32</v>
      </c>
      <c r="R42" s="96">
        <v>33.119999999999997</v>
      </c>
      <c r="S42" s="96">
        <v>33.119999999999997</v>
      </c>
      <c r="T42" s="96">
        <v>33.119999999999997</v>
      </c>
      <c r="U42" s="96">
        <v>33.119999999999997</v>
      </c>
      <c r="V42" s="96">
        <v>33.119999999999997</v>
      </c>
      <c r="W42" s="96">
        <v>33.119999999999997</v>
      </c>
      <c r="X42" s="96">
        <v>33.119999999999997</v>
      </c>
      <c r="Y42" s="96">
        <v>33.119999999999997</v>
      </c>
      <c r="Z42" s="96">
        <v>33.119999999999997</v>
      </c>
      <c r="AA42" s="96">
        <v>34.113599999999998</v>
      </c>
      <c r="AB42" s="96">
        <v>34.113599999999998</v>
      </c>
      <c r="AC42" s="96">
        <v>34.113599999999998</v>
      </c>
      <c r="AD42" s="96">
        <v>34.113599999999998</v>
      </c>
      <c r="AE42" s="96">
        <v>34.113599999999998</v>
      </c>
      <c r="AF42" s="96">
        <v>34.113599999999998</v>
      </c>
      <c r="AG42" s="96">
        <v>34.113599999999998</v>
      </c>
      <c r="AH42" s="96">
        <v>34.113599999999998</v>
      </c>
      <c r="AI42" s="96">
        <v>34.113599999999998</v>
      </c>
      <c r="AJ42" s="96">
        <v>33.119999999999997</v>
      </c>
      <c r="AK42" s="96">
        <v>33.119999999999997</v>
      </c>
      <c r="AL42" s="96">
        <v>33.119999999999997</v>
      </c>
      <c r="AM42" s="96">
        <v>33.616799999999991</v>
      </c>
      <c r="AN42" s="96">
        <v>33.616799999999991</v>
      </c>
      <c r="AO42" s="96">
        <v>33.616799999999991</v>
      </c>
      <c r="AP42" s="96">
        <v>33.616799999999991</v>
      </c>
      <c r="AQ42" s="96">
        <v>33.616799999999991</v>
      </c>
      <c r="AR42" s="96">
        <v>33.616799999999991</v>
      </c>
      <c r="AS42" s="96">
        <v>33.616799999999991</v>
      </c>
      <c r="AT42" s="96">
        <v>34.289135999999992</v>
      </c>
      <c r="AU42" s="96">
        <v>34.289135999999992</v>
      </c>
      <c r="AV42" s="96">
        <v>33.119999999999997</v>
      </c>
      <c r="AW42" s="96">
        <v>33.119999999999997</v>
      </c>
      <c r="AX42" s="96">
        <v>33.119999999999997</v>
      </c>
      <c r="AY42" s="96">
        <v>33.616799999999991</v>
      </c>
      <c r="AZ42" s="96">
        <v>33.616799999999991</v>
      </c>
      <c r="BA42" s="96">
        <v>33.616799999999991</v>
      </c>
      <c r="BB42" s="96">
        <v>33.616799999999991</v>
      </c>
      <c r="BC42" s="96">
        <v>33.616799999999991</v>
      </c>
      <c r="BD42" s="96">
        <v>33.616799999999991</v>
      </c>
      <c r="BE42" s="96">
        <v>33.616799999999991</v>
      </c>
      <c r="BF42" s="96">
        <v>34.289135999999992</v>
      </c>
      <c r="BG42" s="96">
        <v>34.289135999999992</v>
      </c>
      <c r="BH42" s="96">
        <v>33.119999999999997</v>
      </c>
      <c r="BI42" s="96">
        <v>33.119999999999997</v>
      </c>
      <c r="BJ42" s="96">
        <v>33.119999999999997</v>
      </c>
      <c r="BK42" s="96">
        <v>33.616799999999991</v>
      </c>
      <c r="BL42" s="96">
        <v>33.616799999999991</v>
      </c>
      <c r="BM42" s="96">
        <v>33.616799999999991</v>
      </c>
      <c r="BN42" s="96">
        <v>33.616799999999991</v>
      </c>
      <c r="BO42" s="96">
        <v>33.616799999999991</v>
      </c>
      <c r="BP42" s="96">
        <v>33.616799999999991</v>
      </c>
      <c r="BQ42" s="96">
        <v>33.616799999999991</v>
      </c>
      <c r="BR42" s="96">
        <v>34.289135999999992</v>
      </c>
      <c r="BS42" s="96">
        <v>34.289135999999992</v>
      </c>
      <c r="BT42" s="96">
        <v>33.53477500799999</v>
      </c>
      <c r="BU42" s="96">
        <v>33.53477500799999</v>
      </c>
      <c r="BV42" s="96">
        <v>33.53477500799999</v>
      </c>
      <c r="BW42" s="96">
        <v>33.53477500799999</v>
      </c>
      <c r="BX42" s="96">
        <v>33.53477500799999</v>
      </c>
      <c r="BY42" s="96">
        <v>33.53477500799999</v>
      </c>
      <c r="BZ42" s="96">
        <v>33.53477500799999</v>
      </c>
      <c r="CA42" s="96">
        <v>33.53477500799999</v>
      </c>
      <c r="CB42" s="96">
        <v>32.36105788271999</v>
      </c>
      <c r="CC42" s="96">
        <v>32.36105788271999</v>
      </c>
      <c r="CD42" s="96">
        <v>32.36105788271999</v>
      </c>
      <c r="CE42" s="96">
        <v>32.36105788271999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6">
        <v>62</v>
      </c>
      <c r="M43" s="96">
        <v>62</v>
      </c>
      <c r="N43" s="96">
        <v>62</v>
      </c>
      <c r="O43" s="96">
        <v>62</v>
      </c>
      <c r="P43" s="96">
        <v>62</v>
      </c>
      <c r="Q43" s="96">
        <v>62</v>
      </c>
      <c r="R43" s="96">
        <v>64.17</v>
      </c>
      <c r="S43" s="96">
        <v>64.17</v>
      </c>
      <c r="T43" s="96">
        <v>64.17</v>
      </c>
      <c r="U43" s="96">
        <v>64.17</v>
      </c>
      <c r="V43" s="96">
        <v>64.17</v>
      </c>
      <c r="W43" s="96">
        <v>64.17</v>
      </c>
      <c r="X43" s="96">
        <v>64.17</v>
      </c>
      <c r="Y43" s="96">
        <v>64.17</v>
      </c>
      <c r="Z43" s="96">
        <v>64.17</v>
      </c>
      <c r="AA43" s="96">
        <v>66.095100000000002</v>
      </c>
      <c r="AB43" s="96">
        <v>66.095100000000002</v>
      </c>
      <c r="AC43" s="96">
        <v>66.095100000000002</v>
      </c>
      <c r="AD43" s="96">
        <v>66.095100000000002</v>
      </c>
      <c r="AE43" s="96">
        <v>66.095100000000002</v>
      </c>
      <c r="AF43" s="96">
        <v>66.095100000000002</v>
      </c>
      <c r="AG43" s="96">
        <v>66.095100000000002</v>
      </c>
      <c r="AH43" s="96">
        <v>66.095100000000002</v>
      </c>
      <c r="AI43" s="96">
        <v>66.095100000000002</v>
      </c>
      <c r="AJ43" s="96">
        <v>64.17</v>
      </c>
      <c r="AK43" s="96">
        <v>64.17</v>
      </c>
      <c r="AL43" s="96">
        <v>64.17</v>
      </c>
      <c r="AM43" s="96">
        <v>65.132549999999995</v>
      </c>
      <c r="AN43" s="96">
        <v>65.132549999999995</v>
      </c>
      <c r="AO43" s="96">
        <v>65.132549999999995</v>
      </c>
      <c r="AP43" s="96">
        <v>65.132549999999995</v>
      </c>
      <c r="AQ43" s="96">
        <v>65.132549999999995</v>
      </c>
      <c r="AR43" s="96">
        <v>65.132549999999995</v>
      </c>
      <c r="AS43" s="96">
        <v>65.132549999999995</v>
      </c>
      <c r="AT43" s="96">
        <v>66.435200999999992</v>
      </c>
      <c r="AU43" s="96">
        <v>66.435200999999992</v>
      </c>
      <c r="AV43" s="96">
        <v>64.17</v>
      </c>
      <c r="AW43" s="96">
        <v>64.17</v>
      </c>
      <c r="AX43" s="96">
        <v>64.17</v>
      </c>
      <c r="AY43" s="96">
        <v>65.132549999999995</v>
      </c>
      <c r="AZ43" s="96">
        <v>65.132549999999995</v>
      </c>
      <c r="BA43" s="96">
        <v>65.132549999999995</v>
      </c>
      <c r="BB43" s="96">
        <v>65.132549999999995</v>
      </c>
      <c r="BC43" s="96">
        <v>65.132549999999995</v>
      </c>
      <c r="BD43" s="96">
        <v>65.132549999999995</v>
      </c>
      <c r="BE43" s="96">
        <v>65.132549999999995</v>
      </c>
      <c r="BF43" s="96">
        <v>66.435200999999992</v>
      </c>
      <c r="BG43" s="96">
        <v>66.435200999999992</v>
      </c>
      <c r="BH43" s="96">
        <v>64.17</v>
      </c>
      <c r="BI43" s="96">
        <v>64.17</v>
      </c>
      <c r="BJ43" s="96">
        <v>64.17</v>
      </c>
      <c r="BK43" s="96">
        <v>65.132549999999995</v>
      </c>
      <c r="BL43" s="96">
        <v>65.132549999999995</v>
      </c>
      <c r="BM43" s="96">
        <v>65.132549999999995</v>
      </c>
      <c r="BN43" s="96">
        <v>65.132549999999995</v>
      </c>
      <c r="BO43" s="96">
        <v>65.132549999999995</v>
      </c>
      <c r="BP43" s="96">
        <v>65.132549999999995</v>
      </c>
      <c r="BQ43" s="96">
        <v>65.132549999999995</v>
      </c>
      <c r="BR43" s="96">
        <v>66.435200999999992</v>
      </c>
      <c r="BS43" s="96">
        <v>66.435200999999992</v>
      </c>
      <c r="BT43" s="96">
        <v>64.973626577999994</v>
      </c>
      <c r="BU43" s="96">
        <v>64.973626577999994</v>
      </c>
      <c r="BV43" s="96">
        <v>64.973626577999994</v>
      </c>
      <c r="BW43" s="96">
        <v>64.973626577999994</v>
      </c>
      <c r="BX43" s="96">
        <v>64.973626577999994</v>
      </c>
      <c r="BY43" s="96">
        <v>64.973626577999994</v>
      </c>
      <c r="BZ43" s="96">
        <v>64.973626577999994</v>
      </c>
      <c r="CA43" s="96">
        <v>64.973626577999994</v>
      </c>
      <c r="CB43" s="96">
        <v>62.699549647769992</v>
      </c>
      <c r="CC43" s="96">
        <v>62.699549647769992</v>
      </c>
      <c r="CD43" s="96">
        <v>62.699549647769992</v>
      </c>
      <c r="CE43" s="96">
        <v>62.699549647769992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6">
        <v>77</v>
      </c>
      <c r="M44" s="96">
        <v>77</v>
      </c>
      <c r="N44" s="96">
        <v>77</v>
      </c>
      <c r="O44" s="96">
        <v>77</v>
      </c>
      <c r="P44" s="96">
        <v>77</v>
      </c>
      <c r="Q44" s="96">
        <v>77</v>
      </c>
      <c r="R44" s="96">
        <v>79.694999999999993</v>
      </c>
      <c r="S44" s="96">
        <v>79.694999999999993</v>
      </c>
      <c r="T44" s="96">
        <v>79.694999999999993</v>
      </c>
      <c r="U44" s="96">
        <v>79.694999999999993</v>
      </c>
      <c r="V44" s="96">
        <v>79.694999999999993</v>
      </c>
      <c r="W44" s="96">
        <v>79.694999999999993</v>
      </c>
      <c r="X44" s="96">
        <v>79.694999999999993</v>
      </c>
      <c r="Y44" s="96">
        <v>79.694999999999993</v>
      </c>
      <c r="Z44" s="96">
        <v>79.694999999999993</v>
      </c>
      <c r="AA44" s="96">
        <v>82.085849999999994</v>
      </c>
      <c r="AB44" s="96">
        <v>82.085849999999994</v>
      </c>
      <c r="AC44" s="96">
        <v>82.085849999999994</v>
      </c>
      <c r="AD44" s="96">
        <v>82.085849999999994</v>
      </c>
      <c r="AE44" s="96">
        <v>82.085849999999994</v>
      </c>
      <c r="AF44" s="96">
        <v>82.085849999999994</v>
      </c>
      <c r="AG44" s="96">
        <v>82.085849999999994</v>
      </c>
      <c r="AH44" s="96">
        <v>82.085849999999994</v>
      </c>
      <c r="AI44" s="96">
        <v>82.085849999999994</v>
      </c>
      <c r="AJ44" s="96">
        <v>79.694999999999993</v>
      </c>
      <c r="AK44" s="96">
        <v>79.694999999999993</v>
      </c>
      <c r="AL44" s="96">
        <v>79.694999999999993</v>
      </c>
      <c r="AM44" s="96">
        <v>80.890424999999979</v>
      </c>
      <c r="AN44" s="96">
        <v>80.890424999999979</v>
      </c>
      <c r="AO44" s="96">
        <v>80.890424999999979</v>
      </c>
      <c r="AP44" s="96">
        <v>80.890424999999979</v>
      </c>
      <c r="AQ44" s="96">
        <v>80.890424999999979</v>
      </c>
      <c r="AR44" s="96">
        <v>80.890424999999979</v>
      </c>
      <c r="AS44" s="96">
        <v>80.890424999999979</v>
      </c>
      <c r="AT44" s="96">
        <v>82.508233499999974</v>
      </c>
      <c r="AU44" s="96">
        <v>82.508233499999974</v>
      </c>
      <c r="AV44" s="96">
        <v>79.694999999999993</v>
      </c>
      <c r="AW44" s="96">
        <v>79.694999999999993</v>
      </c>
      <c r="AX44" s="96">
        <v>79.694999999999993</v>
      </c>
      <c r="AY44" s="96">
        <v>80.890424999999979</v>
      </c>
      <c r="AZ44" s="96">
        <v>80.890424999999979</v>
      </c>
      <c r="BA44" s="96">
        <v>80.890424999999979</v>
      </c>
      <c r="BB44" s="96">
        <v>80.890424999999979</v>
      </c>
      <c r="BC44" s="96">
        <v>80.890424999999979</v>
      </c>
      <c r="BD44" s="96">
        <v>80.890424999999979</v>
      </c>
      <c r="BE44" s="96">
        <v>80.890424999999979</v>
      </c>
      <c r="BF44" s="96">
        <v>82.508233499999974</v>
      </c>
      <c r="BG44" s="96">
        <v>82.508233499999974</v>
      </c>
      <c r="BH44" s="96">
        <v>79.694999999999993</v>
      </c>
      <c r="BI44" s="96">
        <v>79.694999999999993</v>
      </c>
      <c r="BJ44" s="96">
        <v>79.694999999999993</v>
      </c>
      <c r="BK44" s="96">
        <v>80.890424999999979</v>
      </c>
      <c r="BL44" s="96">
        <v>80.890424999999979</v>
      </c>
      <c r="BM44" s="96">
        <v>80.890424999999979</v>
      </c>
      <c r="BN44" s="96">
        <v>80.890424999999979</v>
      </c>
      <c r="BO44" s="96">
        <v>80.890424999999979</v>
      </c>
      <c r="BP44" s="96">
        <v>80.890424999999979</v>
      </c>
      <c r="BQ44" s="96">
        <v>80.890424999999979</v>
      </c>
      <c r="BR44" s="96">
        <v>82.508233499999974</v>
      </c>
      <c r="BS44" s="96">
        <v>82.508233499999974</v>
      </c>
      <c r="BT44" s="96">
        <v>80.693052362999978</v>
      </c>
      <c r="BU44" s="96">
        <v>80.693052362999978</v>
      </c>
      <c r="BV44" s="96">
        <v>80.693052362999978</v>
      </c>
      <c r="BW44" s="96">
        <v>80.693052362999978</v>
      </c>
      <c r="BX44" s="96">
        <v>80.693052362999978</v>
      </c>
      <c r="BY44" s="96">
        <v>80.693052362999978</v>
      </c>
      <c r="BZ44" s="96">
        <v>80.693052362999978</v>
      </c>
      <c r="CA44" s="96">
        <v>80.693052362999978</v>
      </c>
      <c r="CB44" s="96">
        <v>77.868795530294975</v>
      </c>
      <c r="CC44" s="96">
        <v>77.868795530294975</v>
      </c>
      <c r="CD44" s="96">
        <v>77.868795530294975</v>
      </c>
      <c r="CE44" s="96">
        <v>77.868795530294975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6">
        <v>78</v>
      </c>
      <c r="M45" s="96">
        <v>78</v>
      </c>
      <c r="N45" s="96">
        <v>78</v>
      </c>
      <c r="O45" s="96">
        <v>78</v>
      </c>
      <c r="P45" s="96">
        <v>78</v>
      </c>
      <c r="Q45" s="96">
        <v>78</v>
      </c>
      <c r="R45" s="96">
        <v>80.72999999999999</v>
      </c>
      <c r="S45" s="96">
        <v>80.72999999999999</v>
      </c>
      <c r="T45" s="96">
        <v>80.72999999999999</v>
      </c>
      <c r="U45" s="96">
        <v>80.72999999999999</v>
      </c>
      <c r="V45" s="96">
        <v>80.72999999999999</v>
      </c>
      <c r="W45" s="96">
        <v>80.72999999999999</v>
      </c>
      <c r="X45" s="96">
        <v>80.72999999999999</v>
      </c>
      <c r="Y45" s="96">
        <v>80.72999999999999</v>
      </c>
      <c r="Z45" s="96">
        <v>80.72999999999999</v>
      </c>
      <c r="AA45" s="96">
        <v>83.151899999999998</v>
      </c>
      <c r="AB45" s="96">
        <v>83.151899999999998</v>
      </c>
      <c r="AC45" s="96">
        <v>83.151899999999998</v>
      </c>
      <c r="AD45" s="96">
        <v>83.151899999999998</v>
      </c>
      <c r="AE45" s="96">
        <v>83.151899999999998</v>
      </c>
      <c r="AF45" s="96">
        <v>83.151899999999998</v>
      </c>
      <c r="AG45" s="96">
        <v>83.151899999999998</v>
      </c>
      <c r="AH45" s="96">
        <v>83.151899999999998</v>
      </c>
      <c r="AI45" s="96">
        <v>83.151899999999998</v>
      </c>
      <c r="AJ45" s="96">
        <v>80.72999999999999</v>
      </c>
      <c r="AK45" s="96">
        <v>80.72999999999999</v>
      </c>
      <c r="AL45" s="96">
        <v>80.72999999999999</v>
      </c>
      <c r="AM45" s="96">
        <v>81.940949999999987</v>
      </c>
      <c r="AN45" s="96">
        <v>81.940949999999987</v>
      </c>
      <c r="AO45" s="96">
        <v>81.940949999999987</v>
      </c>
      <c r="AP45" s="96">
        <v>81.940949999999987</v>
      </c>
      <c r="AQ45" s="96">
        <v>81.940949999999987</v>
      </c>
      <c r="AR45" s="96">
        <v>81.940949999999987</v>
      </c>
      <c r="AS45" s="96">
        <v>81.940949999999987</v>
      </c>
      <c r="AT45" s="96">
        <v>83.579768999999985</v>
      </c>
      <c r="AU45" s="96">
        <v>83.579768999999985</v>
      </c>
      <c r="AV45" s="96">
        <v>80.72999999999999</v>
      </c>
      <c r="AW45" s="96">
        <v>80.72999999999999</v>
      </c>
      <c r="AX45" s="96">
        <v>80.72999999999999</v>
      </c>
      <c r="AY45" s="96">
        <v>81.940949999999987</v>
      </c>
      <c r="AZ45" s="96">
        <v>81.940949999999987</v>
      </c>
      <c r="BA45" s="96">
        <v>81.940949999999987</v>
      </c>
      <c r="BB45" s="96">
        <v>81.940949999999987</v>
      </c>
      <c r="BC45" s="96">
        <v>81.940949999999987</v>
      </c>
      <c r="BD45" s="96">
        <v>81.940949999999987</v>
      </c>
      <c r="BE45" s="96">
        <v>81.940949999999987</v>
      </c>
      <c r="BF45" s="96">
        <v>83.579768999999985</v>
      </c>
      <c r="BG45" s="96">
        <v>83.579768999999985</v>
      </c>
      <c r="BH45" s="96">
        <v>80.72999999999999</v>
      </c>
      <c r="BI45" s="96">
        <v>80.72999999999999</v>
      </c>
      <c r="BJ45" s="96">
        <v>80.72999999999999</v>
      </c>
      <c r="BK45" s="96">
        <v>81.940949999999987</v>
      </c>
      <c r="BL45" s="96">
        <v>81.940949999999987</v>
      </c>
      <c r="BM45" s="96">
        <v>81.940949999999987</v>
      </c>
      <c r="BN45" s="96">
        <v>81.940949999999987</v>
      </c>
      <c r="BO45" s="96">
        <v>81.940949999999987</v>
      </c>
      <c r="BP45" s="96">
        <v>81.940949999999987</v>
      </c>
      <c r="BQ45" s="96">
        <v>81.940949999999987</v>
      </c>
      <c r="BR45" s="96">
        <v>83.579768999999985</v>
      </c>
      <c r="BS45" s="96">
        <v>83.579768999999985</v>
      </c>
      <c r="BT45" s="96">
        <v>81.741014081999978</v>
      </c>
      <c r="BU45" s="96">
        <v>81.741014081999978</v>
      </c>
      <c r="BV45" s="96">
        <v>81.741014081999978</v>
      </c>
      <c r="BW45" s="96">
        <v>81.741014081999978</v>
      </c>
      <c r="BX45" s="96">
        <v>81.741014081999978</v>
      </c>
      <c r="BY45" s="96">
        <v>81.741014081999978</v>
      </c>
      <c r="BZ45" s="96">
        <v>81.741014081999978</v>
      </c>
      <c r="CA45" s="96">
        <v>81.741014081999978</v>
      </c>
      <c r="CB45" s="96">
        <v>78.88007858912998</v>
      </c>
      <c r="CC45" s="96">
        <v>78.88007858912998</v>
      </c>
      <c r="CD45" s="96">
        <v>78.88007858912998</v>
      </c>
      <c r="CE45" s="96">
        <v>78.88007858912998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6">
        <v>44</v>
      </c>
      <c r="M46" s="96">
        <v>44</v>
      </c>
      <c r="N46" s="96">
        <v>44</v>
      </c>
      <c r="O46" s="96">
        <v>44</v>
      </c>
      <c r="P46" s="96">
        <v>44</v>
      </c>
      <c r="Q46" s="96">
        <v>44</v>
      </c>
      <c r="R46" s="96">
        <v>45.54</v>
      </c>
      <c r="S46" s="96">
        <v>45.54</v>
      </c>
      <c r="T46" s="96">
        <v>45.54</v>
      </c>
      <c r="U46" s="96">
        <v>45.54</v>
      </c>
      <c r="V46" s="96">
        <v>45.54</v>
      </c>
      <c r="W46" s="96">
        <v>45.54</v>
      </c>
      <c r="X46" s="96">
        <v>45.54</v>
      </c>
      <c r="Y46" s="96">
        <v>45.54</v>
      </c>
      <c r="Z46" s="96">
        <v>45.54</v>
      </c>
      <c r="AA46" s="96">
        <v>46.906199999999998</v>
      </c>
      <c r="AB46" s="96">
        <v>46.906199999999998</v>
      </c>
      <c r="AC46" s="96">
        <v>46.906199999999998</v>
      </c>
      <c r="AD46" s="96">
        <v>46.906199999999998</v>
      </c>
      <c r="AE46" s="96">
        <v>46.906199999999998</v>
      </c>
      <c r="AF46" s="96">
        <v>46.906199999999998</v>
      </c>
      <c r="AG46" s="96">
        <v>46.906199999999998</v>
      </c>
      <c r="AH46" s="96">
        <v>46.906199999999998</v>
      </c>
      <c r="AI46" s="96">
        <v>46.906199999999998</v>
      </c>
      <c r="AJ46" s="96">
        <v>45.54</v>
      </c>
      <c r="AK46" s="96">
        <v>45.54</v>
      </c>
      <c r="AL46" s="96">
        <v>45.54</v>
      </c>
      <c r="AM46" s="96">
        <v>46.223099999999995</v>
      </c>
      <c r="AN46" s="96">
        <v>46.223099999999995</v>
      </c>
      <c r="AO46" s="96">
        <v>46.223099999999995</v>
      </c>
      <c r="AP46" s="96">
        <v>46.223099999999995</v>
      </c>
      <c r="AQ46" s="96">
        <v>46.223099999999995</v>
      </c>
      <c r="AR46" s="96">
        <v>46.223099999999995</v>
      </c>
      <c r="AS46" s="96">
        <v>46.223099999999995</v>
      </c>
      <c r="AT46" s="96">
        <v>47.147561999999994</v>
      </c>
      <c r="AU46" s="96">
        <v>47.147561999999994</v>
      </c>
      <c r="AV46" s="96">
        <v>45.54</v>
      </c>
      <c r="AW46" s="96">
        <v>45.54</v>
      </c>
      <c r="AX46" s="96">
        <v>45.54</v>
      </c>
      <c r="AY46" s="96">
        <v>46.223099999999995</v>
      </c>
      <c r="AZ46" s="96">
        <v>46.223099999999995</v>
      </c>
      <c r="BA46" s="96">
        <v>46.223099999999995</v>
      </c>
      <c r="BB46" s="96">
        <v>46.223099999999995</v>
      </c>
      <c r="BC46" s="96">
        <v>46.223099999999995</v>
      </c>
      <c r="BD46" s="96">
        <v>46.223099999999995</v>
      </c>
      <c r="BE46" s="96">
        <v>46.223099999999995</v>
      </c>
      <c r="BF46" s="96">
        <v>47.147561999999994</v>
      </c>
      <c r="BG46" s="96">
        <v>47.147561999999994</v>
      </c>
      <c r="BH46" s="96">
        <v>45.54</v>
      </c>
      <c r="BI46" s="96">
        <v>45.54</v>
      </c>
      <c r="BJ46" s="96">
        <v>45.54</v>
      </c>
      <c r="BK46" s="96">
        <v>46.223099999999995</v>
      </c>
      <c r="BL46" s="96">
        <v>46.223099999999995</v>
      </c>
      <c r="BM46" s="96">
        <v>46.223099999999995</v>
      </c>
      <c r="BN46" s="96">
        <v>46.223099999999995</v>
      </c>
      <c r="BO46" s="96">
        <v>46.223099999999995</v>
      </c>
      <c r="BP46" s="96">
        <v>46.223099999999995</v>
      </c>
      <c r="BQ46" s="96">
        <v>46.223099999999995</v>
      </c>
      <c r="BR46" s="96">
        <v>47.147561999999994</v>
      </c>
      <c r="BS46" s="96">
        <v>47.147561999999994</v>
      </c>
      <c r="BT46" s="96">
        <v>46.110315635999996</v>
      </c>
      <c r="BU46" s="96">
        <v>46.110315635999996</v>
      </c>
      <c r="BV46" s="96">
        <v>46.110315635999996</v>
      </c>
      <c r="BW46" s="96">
        <v>46.110315635999996</v>
      </c>
      <c r="BX46" s="96">
        <v>46.110315635999996</v>
      </c>
      <c r="BY46" s="96">
        <v>46.110315635999996</v>
      </c>
      <c r="BZ46" s="96">
        <v>46.110315635999996</v>
      </c>
      <c r="CA46" s="96">
        <v>46.110315635999996</v>
      </c>
      <c r="CB46" s="96">
        <v>44.496454588739994</v>
      </c>
      <c r="CC46" s="96">
        <v>44.496454588739994</v>
      </c>
      <c r="CD46" s="96">
        <v>44.496454588739994</v>
      </c>
      <c r="CE46" s="96">
        <v>44.496454588739994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6">
        <v>18</v>
      </c>
      <c r="M47" s="96">
        <v>18</v>
      </c>
      <c r="N47" s="96">
        <v>18</v>
      </c>
      <c r="O47" s="96">
        <v>18</v>
      </c>
      <c r="P47" s="96">
        <v>18</v>
      </c>
      <c r="Q47" s="96">
        <v>18</v>
      </c>
      <c r="R47" s="96">
        <v>18.63</v>
      </c>
      <c r="S47" s="96">
        <v>18.63</v>
      </c>
      <c r="T47" s="96">
        <v>18.63</v>
      </c>
      <c r="U47" s="96">
        <v>18.63</v>
      </c>
      <c r="V47" s="96">
        <v>18.63</v>
      </c>
      <c r="W47" s="96">
        <v>18.63</v>
      </c>
      <c r="X47" s="96">
        <v>18.63</v>
      </c>
      <c r="Y47" s="96">
        <v>18.63</v>
      </c>
      <c r="Z47" s="96">
        <v>18.63</v>
      </c>
      <c r="AA47" s="96">
        <v>19.1889</v>
      </c>
      <c r="AB47" s="96">
        <v>19.1889</v>
      </c>
      <c r="AC47" s="96">
        <v>19.1889</v>
      </c>
      <c r="AD47" s="96">
        <v>19.1889</v>
      </c>
      <c r="AE47" s="96">
        <v>19.1889</v>
      </c>
      <c r="AF47" s="96">
        <v>19.1889</v>
      </c>
      <c r="AG47" s="96">
        <v>19.1889</v>
      </c>
      <c r="AH47" s="96">
        <v>19.1889</v>
      </c>
      <c r="AI47" s="96">
        <v>19.1889</v>
      </c>
      <c r="AJ47" s="96">
        <v>18.63</v>
      </c>
      <c r="AK47" s="96">
        <v>18.63</v>
      </c>
      <c r="AL47" s="96">
        <v>18.63</v>
      </c>
      <c r="AM47" s="96">
        <v>18.909449999999996</v>
      </c>
      <c r="AN47" s="96">
        <v>18.909449999999996</v>
      </c>
      <c r="AO47" s="96">
        <v>18.909449999999996</v>
      </c>
      <c r="AP47" s="96">
        <v>18.909449999999996</v>
      </c>
      <c r="AQ47" s="96">
        <v>18.909449999999996</v>
      </c>
      <c r="AR47" s="96">
        <v>18.909449999999996</v>
      </c>
      <c r="AS47" s="96">
        <v>18.909449999999996</v>
      </c>
      <c r="AT47" s="96">
        <v>19.287638999999995</v>
      </c>
      <c r="AU47" s="96">
        <v>19.287638999999995</v>
      </c>
      <c r="AV47" s="96">
        <v>18.63</v>
      </c>
      <c r="AW47" s="96">
        <v>18.63</v>
      </c>
      <c r="AX47" s="96">
        <v>18.63</v>
      </c>
      <c r="AY47" s="96">
        <v>18.909449999999996</v>
      </c>
      <c r="AZ47" s="96">
        <v>18.909449999999996</v>
      </c>
      <c r="BA47" s="96">
        <v>18.909449999999996</v>
      </c>
      <c r="BB47" s="96">
        <v>18.909449999999996</v>
      </c>
      <c r="BC47" s="96">
        <v>18.909449999999996</v>
      </c>
      <c r="BD47" s="96">
        <v>18.909449999999996</v>
      </c>
      <c r="BE47" s="96">
        <v>18.909449999999996</v>
      </c>
      <c r="BF47" s="96">
        <v>19.287638999999995</v>
      </c>
      <c r="BG47" s="96">
        <v>19.287638999999995</v>
      </c>
      <c r="BH47" s="96">
        <v>18.63</v>
      </c>
      <c r="BI47" s="96">
        <v>18.63</v>
      </c>
      <c r="BJ47" s="96">
        <v>18.63</v>
      </c>
      <c r="BK47" s="96">
        <v>18.909449999999996</v>
      </c>
      <c r="BL47" s="96">
        <v>18.909449999999996</v>
      </c>
      <c r="BM47" s="96">
        <v>18.909449999999996</v>
      </c>
      <c r="BN47" s="96">
        <v>18.909449999999996</v>
      </c>
      <c r="BO47" s="96">
        <v>18.909449999999996</v>
      </c>
      <c r="BP47" s="96">
        <v>18.909449999999996</v>
      </c>
      <c r="BQ47" s="96">
        <v>18.909449999999996</v>
      </c>
      <c r="BR47" s="96">
        <v>19.287638999999995</v>
      </c>
      <c r="BS47" s="96">
        <v>19.287638999999995</v>
      </c>
      <c r="BT47" s="96">
        <v>18.863310941999995</v>
      </c>
      <c r="BU47" s="96">
        <v>18.863310941999995</v>
      </c>
      <c r="BV47" s="96">
        <v>18.863310941999995</v>
      </c>
      <c r="BW47" s="96">
        <v>18.863310941999995</v>
      </c>
      <c r="BX47" s="96">
        <v>18.863310941999995</v>
      </c>
      <c r="BY47" s="96">
        <v>18.863310941999995</v>
      </c>
      <c r="BZ47" s="96">
        <v>18.863310941999995</v>
      </c>
      <c r="CA47" s="96">
        <v>18.863310941999995</v>
      </c>
      <c r="CB47" s="96">
        <v>18.203095059029994</v>
      </c>
      <c r="CC47" s="96">
        <v>18.203095059029994</v>
      </c>
      <c r="CD47" s="96">
        <v>18.203095059029994</v>
      </c>
      <c r="CE47" s="96">
        <v>18.203095059029994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6">
        <v>15</v>
      </c>
      <c r="M48" s="96">
        <v>15</v>
      </c>
      <c r="N48" s="96">
        <v>15</v>
      </c>
      <c r="O48" s="96">
        <v>15</v>
      </c>
      <c r="P48" s="96">
        <v>15</v>
      </c>
      <c r="Q48" s="96">
        <v>15</v>
      </c>
      <c r="R48" s="96">
        <v>15.524999999999999</v>
      </c>
      <c r="S48" s="96">
        <v>15.524999999999999</v>
      </c>
      <c r="T48" s="96">
        <v>15.524999999999999</v>
      </c>
      <c r="U48" s="96">
        <v>15.524999999999999</v>
      </c>
      <c r="V48" s="96">
        <v>15.524999999999999</v>
      </c>
      <c r="W48" s="96">
        <v>15.524999999999999</v>
      </c>
      <c r="X48" s="96">
        <v>15.524999999999999</v>
      </c>
      <c r="Y48" s="96">
        <v>15.524999999999999</v>
      </c>
      <c r="Z48" s="96">
        <v>15.524999999999999</v>
      </c>
      <c r="AA48" s="96">
        <v>15.990749999999998</v>
      </c>
      <c r="AB48" s="96">
        <v>15.990749999999998</v>
      </c>
      <c r="AC48" s="96">
        <v>15.990749999999998</v>
      </c>
      <c r="AD48" s="96">
        <v>15.990749999999998</v>
      </c>
      <c r="AE48" s="96">
        <v>15.990749999999998</v>
      </c>
      <c r="AF48" s="96">
        <v>15.990749999999998</v>
      </c>
      <c r="AG48" s="96">
        <v>15.990749999999998</v>
      </c>
      <c r="AH48" s="96">
        <v>15.990749999999998</v>
      </c>
      <c r="AI48" s="96">
        <v>15.990749999999998</v>
      </c>
      <c r="AJ48" s="96">
        <v>15.524999999999999</v>
      </c>
      <c r="AK48" s="96">
        <v>15.524999999999999</v>
      </c>
      <c r="AL48" s="96">
        <v>15.524999999999999</v>
      </c>
      <c r="AM48" s="96">
        <v>15.757874999999997</v>
      </c>
      <c r="AN48" s="96">
        <v>15.757874999999997</v>
      </c>
      <c r="AO48" s="96">
        <v>15.757874999999997</v>
      </c>
      <c r="AP48" s="96">
        <v>15.757874999999997</v>
      </c>
      <c r="AQ48" s="96">
        <v>15.757874999999997</v>
      </c>
      <c r="AR48" s="96">
        <v>15.757874999999997</v>
      </c>
      <c r="AS48" s="96">
        <v>15.757874999999997</v>
      </c>
      <c r="AT48" s="96">
        <v>16.073032499999997</v>
      </c>
      <c r="AU48" s="96">
        <v>16.073032499999997</v>
      </c>
      <c r="AV48" s="96">
        <v>15.524999999999999</v>
      </c>
      <c r="AW48" s="96">
        <v>15.524999999999999</v>
      </c>
      <c r="AX48" s="96">
        <v>15.524999999999999</v>
      </c>
      <c r="AY48" s="96">
        <v>15.757874999999997</v>
      </c>
      <c r="AZ48" s="96">
        <v>15.757874999999997</v>
      </c>
      <c r="BA48" s="96">
        <v>15.757874999999997</v>
      </c>
      <c r="BB48" s="96">
        <v>15.757874999999997</v>
      </c>
      <c r="BC48" s="96">
        <v>15.757874999999997</v>
      </c>
      <c r="BD48" s="96">
        <v>15.757874999999997</v>
      </c>
      <c r="BE48" s="96">
        <v>15.757874999999997</v>
      </c>
      <c r="BF48" s="96">
        <v>16.073032499999997</v>
      </c>
      <c r="BG48" s="96">
        <v>16.073032499999997</v>
      </c>
      <c r="BH48" s="96">
        <v>15.524999999999999</v>
      </c>
      <c r="BI48" s="96">
        <v>15.524999999999999</v>
      </c>
      <c r="BJ48" s="96">
        <v>15.524999999999999</v>
      </c>
      <c r="BK48" s="96">
        <v>15.757874999999997</v>
      </c>
      <c r="BL48" s="96">
        <v>15.757874999999997</v>
      </c>
      <c r="BM48" s="96">
        <v>15.757874999999997</v>
      </c>
      <c r="BN48" s="96">
        <v>15.757874999999997</v>
      </c>
      <c r="BO48" s="96">
        <v>15.757874999999997</v>
      </c>
      <c r="BP48" s="96">
        <v>15.757874999999997</v>
      </c>
      <c r="BQ48" s="96">
        <v>15.757874999999997</v>
      </c>
      <c r="BR48" s="96">
        <v>16.073032499999997</v>
      </c>
      <c r="BS48" s="96">
        <v>16.073032499999997</v>
      </c>
      <c r="BT48" s="96">
        <v>15.719425784999997</v>
      </c>
      <c r="BU48" s="96">
        <v>15.719425784999997</v>
      </c>
      <c r="BV48" s="96">
        <v>15.719425784999997</v>
      </c>
      <c r="BW48" s="96">
        <v>15.719425784999997</v>
      </c>
      <c r="BX48" s="96">
        <v>15.719425784999997</v>
      </c>
      <c r="BY48" s="96">
        <v>15.719425784999997</v>
      </c>
      <c r="BZ48" s="96">
        <v>15.719425784999997</v>
      </c>
      <c r="CA48" s="96">
        <v>15.719425784999997</v>
      </c>
      <c r="CB48" s="96">
        <v>15.169245882524997</v>
      </c>
      <c r="CC48" s="96">
        <v>15.169245882524997</v>
      </c>
      <c r="CD48" s="96">
        <v>15.169245882524997</v>
      </c>
      <c r="CE48" s="96">
        <v>15.169245882524997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6">
        <v>47</v>
      </c>
      <c r="M49" s="96">
        <v>47</v>
      </c>
      <c r="N49" s="96">
        <v>47</v>
      </c>
      <c r="O49" s="96">
        <v>47</v>
      </c>
      <c r="P49" s="96">
        <v>47</v>
      </c>
      <c r="Q49" s="96">
        <v>47</v>
      </c>
      <c r="R49" s="96">
        <v>48.644999999999996</v>
      </c>
      <c r="S49" s="96">
        <v>48.644999999999996</v>
      </c>
      <c r="T49" s="96">
        <v>48.644999999999996</v>
      </c>
      <c r="U49" s="96">
        <v>48.644999999999996</v>
      </c>
      <c r="V49" s="96">
        <v>48.644999999999996</v>
      </c>
      <c r="W49" s="96">
        <v>48.644999999999996</v>
      </c>
      <c r="X49" s="96">
        <v>48.644999999999996</v>
      </c>
      <c r="Y49" s="96">
        <v>48.644999999999996</v>
      </c>
      <c r="Z49" s="96">
        <v>48.644999999999996</v>
      </c>
      <c r="AA49" s="96">
        <v>50.104349999999997</v>
      </c>
      <c r="AB49" s="96">
        <v>50.104349999999997</v>
      </c>
      <c r="AC49" s="96">
        <v>50.104349999999997</v>
      </c>
      <c r="AD49" s="96">
        <v>50.104349999999997</v>
      </c>
      <c r="AE49" s="96">
        <v>50.104349999999997</v>
      </c>
      <c r="AF49" s="96">
        <v>50.104349999999997</v>
      </c>
      <c r="AG49" s="96">
        <v>50.104349999999997</v>
      </c>
      <c r="AH49" s="96">
        <v>50.104349999999997</v>
      </c>
      <c r="AI49" s="96">
        <v>50.104349999999997</v>
      </c>
      <c r="AJ49" s="96">
        <v>48.644999999999996</v>
      </c>
      <c r="AK49" s="96">
        <v>48.644999999999996</v>
      </c>
      <c r="AL49" s="96">
        <v>48.644999999999996</v>
      </c>
      <c r="AM49" s="96">
        <v>49.374674999999989</v>
      </c>
      <c r="AN49" s="96">
        <v>49.374674999999989</v>
      </c>
      <c r="AO49" s="96">
        <v>49.374674999999989</v>
      </c>
      <c r="AP49" s="96">
        <v>49.374674999999989</v>
      </c>
      <c r="AQ49" s="96">
        <v>49.374674999999989</v>
      </c>
      <c r="AR49" s="96">
        <v>49.374674999999989</v>
      </c>
      <c r="AS49" s="96">
        <v>49.374674999999989</v>
      </c>
      <c r="AT49" s="96">
        <v>50.362168499999989</v>
      </c>
      <c r="AU49" s="96">
        <v>50.362168499999989</v>
      </c>
      <c r="AV49" s="96">
        <v>48.644999999999996</v>
      </c>
      <c r="AW49" s="96">
        <v>48.644999999999996</v>
      </c>
      <c r="AX49" s="96">
        <v>48.644999999999996</v>
      </c>
      <c r="AY49" s="96">
        <v>49.374674999999989</v>
      </c>
      <c r="AZ49" s="96">
        <v>49.374674999999989</v>
      </c>
      <c r="BA49" s="96">
        <v>49.374674999999989</v>
      </c>
      <c r="BB49" s="96">
        <v>49.374674999999989</v>
      </c>
      <c r="BC49" s="96">
        <v>49.374674999999989</v>
      </c>
      <c r="BD49" s="96">
        <v>49.374674999999989</v>
      </c>
      <c r="BE49" s="96">
        <v>49.374674999999989</v>
      </c>
      <c r="BF49" s="96">
        <v>50.362168499999989</v>
      </c>
      <c r="BG49" s="96">
        <v>50.362168499999989</v>
      </c>
      <c r="BH49" s="96">
        <v>48.644999999999996</v>
      </c>
      <c r="BI49" s="96">
        <v>48.644999999999996</v>
      </c>
      <c r="BJ49" s="96">
        <v>48.644999999999996</v>
      </c>
      <c r="BK49" s="96">
        <v>49.374674999999989</v>
      </c>
      <c r="BL49" s="96">
        <v>49.374674999999989</v>
      </c>
      <c r="BM49" s="96">
        <v>49.374674999999989</v>
      </c>
      <c r="BN49" s="96">
        <v>49.374674999999989</v>
      </c>
      <c r="BO49" s="96">
        <v>49.374674999999989</v>
      </c>
      <c r="BP49" s="96">
        <v>49.374674999999989</v>
      </c>
      <c r="BQ49" s="96">
        <v>49.374674999999989</v>
      </c>
      <c r="BR49" s="96">
        <v>50.362168499999989</v>
      </c>
      <c r="BS49" s="96">
        <v>50.362168499999989</v>
      </c>
      <c r="BT49" s="96">
        <v>49.254200792999988</v>
      </c>
      <c r="BU49" s="96">
        <v>49.254200792999988</v>
      </c>
      <c r="BV49" s="96">
        <v>49.254200792999988</v>
      </c>
      <c r="BW49" s="96">
        <v>49.254200792999988</v>
      </c>
      <c r="BX49" s="96">
        <v>49.254200792999988</v>
      </c>
      <c r="BY49" s="96">
        <v>49.254200792999988</v>
      </c>
      <c r="BZ49" s="96">
        <v>49.254200792999988</v>
      </c>
      <c r="CA49" s="96">
        <v>49.254200792999988</v>
      </c>
      <c r="CB49" s="96">
        <v>47.530303765244987</v>
      </c>
      <c r="CC49" s="96">
        <v>47.530303765244987</v>
      </c>
      <c r="CD49" s="96">
        <v>47.530303765244987</v>
      </c>
      <c r="CE49" s="96">
        <v>47.530303765244987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6">
        <v>84</v>
      </c>
      <c r="M50" s="96">
        <v>84</v>
      </c>
      <c r="N50" s="96">
        <v>84</v>
      </c>
      <c r="O50" s="96">
        <v>84</v>
      </c>
      <c r="P50" s="96">
        <v>84</v>
      </c>
      <c r="Q50" s="96">
        <v>84</v>
      </c>
      <c r="R50" s="96">
        <v>86.94</v>
      </c>
      <c r="S50" s="96">
        <v>86.94</v>
      </c>
      <c r="T50" s="96">
        <v>86.94</v>
      </c>
      <c r="U50" s="96">
        <v>86.94</v>
      </c>
      <c r="V50" s="96">
        <v>86.94</v>
      </c>
      <c r="W50" s="96">
        <v>86.94</v>
      </c>
      <c r="X50" s="96">
        <v>86.94</v>
      </c>
      <c r="Y50" s="96">
        <v>86.94</v>
      </c>
      <c r="Z50" s="96">
        <v>86.94</v>
      </c>
      <c r="AA50" s="96">
        <v>89.548199999999994</v>
      </c>
      <c r="AB50" s="96">
        <v>89.548199999999994</v>
      </c>
      <c r="AC50" s="96">
        <v>89.548199999999994</v>
      </c>
      <c r="AD50" s="96">
        <v>89.548199999999994</v>
      </c>
      <c r="AE50" s="96">
        <v>89.548199999999994</v>
      </c>
      <c r="AF50" s="96">
        <v>89.548199999999994</v>
      </c>
      <c r="AG50" s="96">
        <v>89.548199999999994</v>
      </c>
      <c r="AH50" s="96">
        <v>89.548199999999994</v>
      </c>
      <c r="AI50" s="96">
        <v>89.548199999999994</v>
      </c>
      <c r="AJ50" s="96">
        <v>86.94</v>
      </c>
      <c r="AK50" s="96">
        <v>86.94</v>
      </c>
      <c r="AL50" s="96">
        <v>86.94</v>
      </c>
      <c r="AM50" s="96">
        <v>88.244099999999989</v>
      </c>
      <c r="AN50" s="96">
        <v>88.244099999999989</v>
      </c>
      <c r="AO50" s="96">
        <v>88.244099999999989</v>
      </c>
      <c r="AP50" s="96">
        <v>88.244099999999989</v>
      </c>
      <c r="AQ50" s="96">
        <v>88.244099999999989</v>
      </c>
      <c r="AR50" s="96">
        <v>88.244099999999989</v>
      </c>
      <c r="AS50" s="96">
        <v>88.244099999999989</v>
      </c>
      <c r="AT50" s="96">
        <v>90.008981999999989</v>
      </c>
      <c r="AU50" s="96">
        <v>90.008981999999989</v>
      </c>
      <c r="AV50" s="96">
        <v>86.94</v>
      </c>
      <c r="AW50" s="96">
        <v>86.94</v>
      </c>
      <c r="AX50" s="96">
        <v>86.94</v>
      </c>
      <c r="AY50" s="96">
        <v>88.244099999999989</v>
      </c>
      <c r="AZ50" s="96">
        <v>88.244099999999989</v>
      </c>
      <c r="BA50" s="96">
        <v>88.244099999999989</v>
      </c>
      <c r="BB50" s="96">
        <v>88.244099999999989</v>
      </c>
      <c r="BC50" s="96">
        <v>88.244099999999989</v>
      </c>
      <c r="BD50" s="96">
        <v>88.244099999999989</v>
      </c>
      <c r="BE50" s="96">
        <v>88.244099999999989</v>
      </c>
      <c r="BF50" s="96">
        <v>90.008981999999989</v>
      </c>
      <c r="BG50" s="96">
        <v>90.008981999999989</v>
      </c>
      <c r="BH50" s="96">
        <v>86.94</v>
      </c>
      <c r="BI50" s="96">
        <v>86.94</v>
      </c>
      <c r="BJ50" s="96">
        <v>86.94</v>
      </c>
      <c r="BK50" s="96">
        <v>88.244099999999989</v>
      </c>
      <c r="BL50" s="96">
        <v>88.244099999999989</v>
      </c>
      <c r="BM50" s="96">
        <v>88.244099999999989</v>
      </c>
      <c r="BN50" s="96">
        <v>88.244099999999989</v>
      </c>
      <c r="BO50" s="96">
        <v>88.244099999999989</v>
      </c>
      <c r="BP50" s="96">
        <v>88.244099999999989</v>
      </c>
      <c r="BQ50" s="96">
        <v>88.244099999999989</v>
      </c>
      <c r="BR50" s="96">
        <v>90.008981999999989</v>
      </c>
      <c r="BS50" s="96">
        <v>90.008981999999989</v>
      </c>
      <c r="BT50" s="96">
        <v>88.028784395999992</v>
      </c>
      <c r="BU50" s="96">
        <v>88.028784395999992</v>
      </c>
      <c r="BV50" s="96">
        <v>88.028784395999992</v>
      </c>
      <c r="BW50" s="96">
        <v>88.028784395999992</v>
      </c>
      <c r="BX50" s="96">
        <v>88.028784395999992</v>
      </c>
      <c r="BY50" s="96">
        <v>88.028784395999992</v>
      </c>
      <c r="BZ50" s="96">
        <v>88.028784395999992</v>
      </c>
      <c r="CA50" s="96">
        <v>88.028784395999992</v>
      </c>
      <c r="CB50" s="96">
        <v>84.947776942139996</v>
      </c>
      <c r="CC50" s="96">
        <v>84.947776942139996</v>
      </c>
      <c r="CD50" s="96">
        <v>84.947776942139996</v>
      </c>
      <c r="CE50" s="96">
        <v>84.947776942139996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6">
        <v>39</v>
      </c>
      <c r="M51" s="96">
        <v>39</v>
      </c>
      <c r="N51" s="96">
        <v>39</v>
      </c>
      <c r="O51" s="96">
        <v>39</v>
      </c>
      <c r="P51" s="96">
        <v>39</v>
      </c>
      <c r="Q51" s="96">
        <v>39</v>
      </c>
      <c r="R51" s="96">
        <v>40.364999999999995</v>
      </c>
      <c r="S51" s="96">
        <v>40.364999999999995</v>
      </c>
      <c r="T51" s="96">
        <v>40.364999999999995</v>
      </c>
      <c r="U51" s="96">
        <v>40.364999999999995</v>
      </c>
      <c r="V51" s="96">
        <v>40.364999999999995</v>
      </c>
      <c r="W51" s="96">
        <v>40.364999999999995</v>
      </c>
      <c r="X51" s="96">
        <v>40.364999999999995</v>
      </c>
      <c r="Y51" s="96">
        <v>40.364999999999995</v>
      </c>
      <c r="Z51" s="96">
        <v>40.364999999999995</v>
      </c>
      <c r="AA51" s="96">
        <v>41.575949999999999</v>
      </c>
      <c r="AB51" s="96">
        <v>41.575949999999999</v>
      </c>
      <c r="AC51" s="96">
        <v>41.575949999999999</v>
      </c>
      <c r="AD51" s="96">
        <v>41.575949999999999</v>
      </c>
      <c r="AE51" s="96">
        <v>41.575949999999999</v>
      </c>
      <c r="AF51" s="96">
        <v>41.575949999999999</v>
      </c>
      <c r="AG51" s="96">
        <v>41.575949999999999</v>
      </c>
      <c r="AH51" s="96">
        <v>41.575949999999999</v>
      </c>
      <c r="AI51" s="96">
        <v>41.575949999999999</v>
      </c>
      <c r="AJ51" s="96">
        <v>40.364999999999995</v>
      </c>
      <c r="AK51" s="96">
        <v>40.364999999999995</v>
      </c>
      <c r="AL51" s="96">
        <v>40.364999999999995</v>
      </c>
      <c r="AM51" s="96">
        <v>40.970474999999993</v>
      </c>
      <c r="AN51" s="96">
        <v>40.970474999999993</v>
      </c>
      <c r="AO51" s="96">
        <v>40.970474999999993</v>
      </c>
      <c r="AP51" s="96">
        <v>40.970474999999993</v>
      </c>
      <c r="AQ51" s="96">
        <v>40.970474999999993</v>
      </c>
      <c r="AR51" s="96">
        <v>40.970474999999993</v>
      </c>
      <c r="AS51" s="96">
        <v>40.970474999999993</v>
      </c>
      <c r="AT51" s="96">
        <v>41.789884499999992</v>
      </c>
      <c r="AU51" s="96">
        <v>41.789884499999992</v>
      </c>
      <c r="AV51" s="96">
        <v>40.364999999999995</v>
      </c>
      <c r="AW51" s="96">
        <v>40.364999999999995</v>
      </c>
      <c r="AX51" s="96">
        <v>40.364999999999995</v>
      </c>
      <c r="AY51" s="96">
        <v>40.970474999999993</v>
      </c>
      <c r="AZ51" s="96">
        <v>40.970474999999993</v>
      </c>
      <c r="BA51" s="96">
        <v>40.970474999999993</v>
      </c>
      <c r="BB51" s="96">
        <v>40.970474999999993</v>
      </c>
      <c r="BC51" s="96">
        <v>40.970474999999993</v>
      </c>
      <c r="BD51" s="96">
        <v>40.970474999999993</v>
      </c>
      <c r="BE51" s="96">
        <v>40.970474999999993</v>
      </c>
      <c r="BF51" s="96">
        <v>41.789884499999992</v>
      </c>
      <c r="BG51" s="96">
        <v>41.789884499999992</v>
      </c>
      <c r="BH51" s="96">
        <v>40.364999999999995</v>
      </c>
      <c r="BI51" s="96">
        <v>40.364999999999995</v>
      </c>
      <c r="BJ51" s="96">
        <v>40.364999999999995</v>
      </c>
      <c r="BK51" s="96">
        <v>40.970474999999993</v>
      </c>
      <c r="BL51" s="96">
        <v>40.970474999999993</v>
      </c>
      <c r="BM51" s="96">
        <v>40.970474999999993</v>
      </c>
      <c r="BN51" s="96">
        <v>40.970474999999993</v>
      </c>
      <c r="BO51" s="96">
        <v>40.970474999999993</v>
      </c>
      <c r="BP51" s="96">
        <v>40.970474999999993</v>
      </c>
      <c r="BQ51" s="96">
        <v>40.970474999999993</v>
      </c>
      <c r="BR51" s="96">
        <v>41.789884499999992</v>
      </c>
      <c r="BS51" s="96">
        <v>41.789884499999992</v>
      </c>
      <c r="BT51" s="96">
        <v>40.870507040999989</v>
      </c>
      <c r="BU51" s="96">
        <v>40.870507040999989</v>
      </c>
      <c r="BV51" s="96">
        <v>40.870507040999989</v>
      </c>
      <c r="BW51" s="96">
        <v>40.870507040999989</v>
      </c>
      <c r="BX51" s="96">
        <v>40.870507040999989</v>
      </c>
      <c r="BY51" s="96">
        <v>40.870507040999989</v>
      </c>
      <c r="BZ51" s="96">
        <v>40.870507040999989</v>
      </c>
      <c r="CA51" s="96">
        <v>40.870507040999989</v>
      </c>
      <c r="CB51" s="96">
        <v>39.44003929456499</v>
      </c>
      <c r="CC51" s="96">
        <v>39.44003929456499</v>
      </c>
      <c r="CD51" s="96">
        <v>39.44003929456499</v>
      </c>
      <c r="CE51" s="96">
        <v>39.44003929456499</v>
      </c>
    </row>
  </sheetData>
  <autoFilter ref="B1:K1" xr:uid="{C7DE2A67-79C7-4FFC-824F-72CC37FA6995}"/>
  <phoneticPr fontId="2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070C-D793-49FF-8003-FCD9FD378C2E}">
  <sheetPr>
    <tabColor rgb="FFF3EAFC"/>
  </sheetPr>
  <dimension ref="B1:CE51"/>
  <sheetViews>
    <sheetView showGridLines="0" zoomScale="80" zoomScaleNormal="80" workbookViewId="0">
      <pane xSplit="3" ySplit="1" topLeftCell="D2" activePane="bottomRight" state="frozen"/>
      <selection activeCell="B2" sqref="B2:B51"/>
      <selection pane="topRight" activeCell="B2" sqref="B2:B51"/>
      <selection pane="bottomLeft" activeCell="B2" sqref="B2:B51"/>
      <selection pane="bottomRight" activeCell="BY27" sqref="BY27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6">
        <v>6.8999999999999995</v>
      </c>
      <c r="M2" s="96">
        <v>6.8999999999999995</v>
      </c>
      <c r="N2" s="96">
        <v>6.8999999999999995</v>
      </c>
      <c r="O2" s="96">
        <v>6.8999999999999995</v>
      </c>
      <c r="P2" s="96">
        <v>6.8999999999999995</v>
      </c>
      <c r="Q2" s="96">
        <v>6.8999999999999995</v>
      </c>
      <c r="R2" s="96">
        <v>7.1414999999999997</v>
      </c>
      <c r="S2" s="96">
        <v>7.1414999999999997</v>
      </c>
      <c r="T2" s="96">
        <v>7.1414999999999997</v>
      </c>
      <c r="U2" s="96">
        <v>7.1414999999999997</v>
      </c>
      <c r="V2" s="96">
        <v>7.1414999999999997</v>
      </c>
      <c r="W2" s="96">
        <v>7.1414999999999997</v>
      </c>
      <c r="X2" s="96">
        <v>7.1414999999999997</v>
      </c>
      <c r="Y2" s="96">
        <v>7.1414999999999997</v>
      </c>
      <c r="Z2" s="96">
        <v>7.1414999999999997</v>
      </c>
      <c r="AA2" s="96">
        <v>7.3557449999999998</v>
      </c>
      <c r="AB2" s="96">
        <v>7.3557449999999998</v>
      </c>
      <c r="AC2" s="96">
        <v>7.3557449999999998</v>
      </c>
      <c r="AD2" s="96">
        <v>7.3557449999999998</v>
      </c>
      <c r="AE2" s="96">
        <v>7.3557449999999998</v>
      </c>
      <c r="AF2" s="96">
        <v>7.3557449999999998</v>
      </c>
      <c r="AG2" s="96">
        <v>7.3557449999999998</v>
      </c>
      <c r="AH2" s="96">
        <v>7.3557449999999998</v>
      </c>
      <c r="AI2" s="96">
        <v>7.3557449999999998</v>
      </c>
      <c r="AJ2" s="96">
        <v>7.1414999999999997</v>
      </c>
      <c r="AK2" s="96">
        <v>7.1414999999999997</v>
      </c>
      <c r="AL2" s="96">
        <v>7.1414999999999997</v>
      </c>
      <c r="AM2" s="96">
        <v>7.2486224999999989</v>
      </c>
      <c r="AN2" s="96">
        <v>7.2486224999999989</v>
      </c>
      <c r="AO2" s="96">
        <v>7.2486224999999989</v>
      </c>
      <c r="AP2" s="96">
        <v>7.2486224999999989</v>
      </c>
      <c r="AQ2" s="96">
        <v>7.2486224999999989</v>
      </c>
      <c r="AR2" s="96">
        <v>7.2486224999999989</v>
      </c>
      <c r="AS2" s="96">
        <v>7.2486224999999989</v>
      </c>
      <c r="AT2" s="96">
        <v>7.3935949499999998</v>
      </c>
      <c r="AU2" s="96">
        <v>7.3935949499999998</v>
      </c>
      <c r="AV2" s="96">
        <v>7.1414999999999997</v>
      </c>
      <c r="AW2" s="96">
        <v>7.1414999999999997</v>
      </c>
      <c r="AX2" s="96">
        <v>7.1414999999999997</v>
      </c>
      <c r="AY2" s="96">
        <v>7.2486224999999989</v>
      </c>
      <c r="AZ2" s="96">
        <v>7.2486224999999989</v>
      </c>
      <c r="BA2" s="96">
        <v>7.2486224999999989</v>
      </c>
      <c r="BB2" s="96">
        <v>7.2486224999999989</v>
      </c>
      <c r="BC2" s="96">
        <v>7.2486224999999989</v>
      </c>
      <c r="BD2" s="96">
        <v>7.2486224999999989</v>
      </c>
      <c r="BE2" s="96">
        <v>7.2486224999999989</v>
      </c>
      <c r="BF2" s="96">
        <v>7.3935949499999998</v>
      </c>
      <c r="BG2" s="96">
        <v>7.3935949499999998</v>
      </c>
      <c r="BH2" s="96">
        <v>7.1414999999999997</v>
      </c>
      <c r="BI2" s="96">
        <v>7.1414999999999997</v>
      </c>
      <c r="BJ2" s="96">
        <v>7.1414999999999997</v>
      </c>
      <c r="BK2" s="96">
        <v>7.2486224999999989</v>
      </c>
      <c r="BL2" s="96">
        <v>7.2486224999999989</v>
      </c>
      <c r="BM2" s="96">
        <v>7.2486224999999989</v>
      </c>
      <c r="BN2" s="96">
        <v>7.2486224999999989</v>
      </c>
      <c r="BO2" s="96">
        <v>7.2486224999999989</v>
      </c>
      <c r="BP2" s="96">
        <v>7.2486224999999989</v>
      </c>
      <c r="BQ2" s="96">
        <v>7.2486224999999989</v>
      </c>
      <c r="BR2" s="96">
        <v>7.3935949499999998</v>
      </c>
      <c r="BS2" s="96">
        <v>7.3935949499999998</v>
      </c>
      <c r="BT2" s="96">
        <v>7.230935861099999</v>
      </c>
      <c r="BU2" s="96">
        <v>7.230935861099999</v>
      </c>
      <c r="BV2" s="96">
        <v>7.230935861099999</v>
      </c>
      <c r="BW2" s="96">
        <v>7.230935861099999</v>
      </c>
      <c r="BX2" s="96">
        <v>7.230935861099999</v>
      </c>
      <c r="BY2" s="96">
        <v>7.230935861099999</v>
      </c>
      <c r="BZ2" s="96">
        <v>7.230935861099999</v>
      </c>
      <c r="CA2" s="96">
        <v>7.230935861099999</v>
      </c>
      <c r="CB2" s="96">
        <v>6.9778531059614997</v>
      </c>
      <c r="CC2" s="96">
        <v>6.9778531059614997</v>
      </c>
      <c r="CD2" s="96">
        <v>6.9778531059614997</v>
      </c>
      <c r="CE2" s="96">
        <v>6.9778531059614997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6">
        <v>6.1499999999999995</v>
      </c>
      <c r="M3" s="96">
        <v>6.1499999999999995</v>
      </c>
      <c r="N3" s="96">
        <v>6.1499999999999995</v>
      </c>
      <c r="O3" s="96">
        <v>6.1499999999999995</v>
      </c>
      <c r="P3" s="96">
        <v>6.1499999999999995</v>
      </c>
      <c r="Q3" s="96">
        <v>6.1499999999999995</v>
      </c>
      <c r="R3" s="96">
        <v>6.3652499999999987</v>
      </c>
      <c r="S3" s="96">
        <v>6.3652499999999987</v>
      </c>
      <c r="T3" s="96">
        <v>6.3652499999999987</v>
      </c>
      <c r="U3" s="96">
        <v>6.3652499999999987</v>
      </c>
      <c r="V3" s="96">
        <v>6.3652499999999987</v>
      </c>
      <c r="W3" s="96">
        <v>6.3652499999999987</v>
      </c>
      <c r="X3" s="96">
        <v>6.3652499999999987</v>
      </c>
      <c r="Y3" s="96">
        <v>6.3652499999999987</v>
      </c>
      <c r="Z3" s="96">
        <v>6.3652499999999987</v>
      </c>
      <c r="AA3" s="96">
        <v>6.5562074999999984</v>
      </c>
      <c r="AB3" s="96">
        <v>6.5562074999999984</v>
      </c>
      <c r="AC3" s="96">
        <v>6.5562074999999984</v>
      </c>
      <c r="AD3" s="96">
        <v>6.5562074999999984</v>
      </c>
      <c r="AE3" s="96">
        <v>6.5562074999999984</v>
      </c>
      <c r="AF3" s="96">
        <v>6.5562074999999984</v>
      </c>
      <c r="AG3" s="96">
        <v>6.5562074999999984</v>
      </c>
      <c r="AH3" s="96">
        <v>6.5562074999999984</v>
      </c>
      <c r="AI3" s="96">
        <v>6.5562074999999984</v>
      </c>
      <c r="AJ3" s="96">
        <v>6.3652499999999987</v>
      </c>
      <c r="AK3" s="96">
        <v>6.3652499999999987</v>
      </c>
      <c r="AL3" s="96">
        <v>6.3652499999999987</v>
      </c>
      <c r="AM3" s="96">
        <v>6.4607287499999986</v>
      </c>
      <c r="AN3" s="96">
        <v>6.4607287499999986</v>
      </c>
      <c r="AO3" s="96">
        <v>6.4607287499999986</v>
      </c>
      <c r="AP3" s="96">
        <v>6.4607287499999986</v>
      </c>
      <c r="AQ3" s="96">
        <v>6.4607287499999986</v>
      </c>
      <c r="AR3" s="96">
        <v>6.4607287499999986</v>
      </c>
      <c r="AS3" s="96">
        <v>6.4607287499999986</v>
      </c>
      <c r="AT3" s="96">
        <v>6.5899433249999984</v>
      </c>
      <c r="AU3" s="96">
        <v>6.5899433249999984</v>
      </c>
      <c r="AV3" s="96">
        <v>6.3652499999999987</v>
      </c>
      <c r="AW3" s="96">
        <v>6.3652499999999987</v>
      </c>
      <c r="AX3" s="96">
        <v>6.3652499999999987</v>
      </c>
      <c r="AY3" s="96">
        <v>6.4607287499999986</v>
      </c>
      <c r="AZ3" s="96">
        <v>6.4607287499999986</v>
      </c>
      <c r="BA3" s="96">
        <v>6.4607287499999986</v>
      </c>
      <c r="BB3" s="96">
        <v>6.4607287499999986</v>
      </c>
      <c r="BC3" s="96">
        <v>6.4607287499999986</v>
      </c>
      <c r="BD3" s="96">
        <v>6.4607287499999986</v>
      </c>
      <c r="BE3" s="96">
        <v>6.4607287499999986</v>
      </c>
      <c r="BF3" s="96">
        <v>6.5899433249999984</v>
      </c>
      <c r="BG3" s="96">
        <v>6.5899433249999984</v>
      </c>
      <c r="BH3" s="96">
        <v>6.3652499999999987</v>
      </c>
      <c r="BI3" s="96">
        <v>6.3652499999999987</v>
      </c>
      <c r="BJ3" s="96">
        <v>6.3652499999999987</v>
      </c>
      <c r="BK3" s="96">
        <v>6.4607287499999986</v>
      </c>
      <c r="BL3" s="96">
        <v>6.4607287499999986</v>
      </c>
      <c r="BM3" s="96">
        <v>6.4607287499999986</v>
      </c>
      <c r="BN3" s="96">
        <v>6.4607287499999986</v>
      </c>
      <c r="BO3" s="96">
        <v>6.4607287499999986</v>
      </c>
      <c r="BP3" s="96">
        <v>6.4607287499999986</v>
      </c>
      <c r="BQ3" s="96">
        <v>6.4607287499999986</v>
      </c>
      <c r="BR3" s="96">
        <v>6.5899433249999984</v>
      </c>
      <c r="BS3" s="96">
        <v>6.5899433249999984</v>
      </c>
      <c r="BT3" s="96">
        <v>6.4449645718499982</v>
      </c>
      <c r="BU3" s="96">
        <v>6.4449645718499982</v>
      </c>
      <c r="BV3" s="96">
        <v>6.4449645718499982</v>
      </c>
      <c r="BW3" s="96">
        <v>6.4449645718499982</v>
      </c>
      <c r="BX3" s="96">
        <v>6.4449645718499982</v>
      </c>
      <c r="BY3" s="96">
        <v>6.4449645718499982</v>
      </c>
      <c r="BZ3" s="96">
        <v>6.4449645718499982</v>
      </c>
      <c r="CA3" s="96">
        <v>6.4449645718499982</v>
      </c>
      <c r="CB3" s="96">
        <v>6.2193908118352477</v>
      </c>
      <c r="CC3" s="96">
        <v>6.2193908118352477</v>
      </c>
      <c r="CD3" s="96">
        <v>6.2193908118352477</v>
      </c>
      <c r="CE3" s="96">
        <v>6.2193908118352477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6">
        <v>1.95</v>
      </c>
      <c r="M4" s="96">
        <v>1.95</v>
      </c>
      <c r="N4" s="96">
        <v>1.95</v>
      </c>
      <c r="O4" s="96">
        <v>1.95</v>
      </c>
      <c r="P4" s="96">
        <v>1.95</v>
      </c>
      <c r="Q4" s="96">
        <v>1.95</v>
      </c>
      <c r="R4" s="96">
        <v>2.0182499999999997</v>
      </c>
      <c r="S4" s="96">
        <v>2.0182499999999997</v>
      </c>
      <c r="T4" s="96">
        <v>2.0182499999999997</v>
      </c>
      <c r="U4" s="96">
        <v>2.0182499999999997</v>
      </c>
      <c r="V4" s="96">
        <v>2.0182499999999997</v>
      </c>
      <c r="W4" s="96">
        <v>2.0182499999999997</v>
      </c>
      <c r="X4" s="96">
        <v>2.0182499999999997</v>
      </c>
      <c r="Y4" s="96">
        <v>2.0182499999999997</v>
      </c>
      <c r="Z4" s="96">
        <v>2.0182499999999997</v>
      </c>
      <c r="AA4" s="96">
        <v>2.0787974999999999</v>
      </c>
      <c r="AB4" s="96">
        <v>2.0787974999999999</v>
      </c>
      <c r="AC4" s="96">
        <v>2.0787974999999999</v>
      </c>
      <c r="AD4" s="96">
        <v>2.0787974999999999</v>
      </c>
      <c r="AE4" s="96">
        <v>2.0787974999999999</v>
      </c>
      <c r="AF4" s="96">
        <v>2.0787974999999999</v>
      </c>
      <c r="AG4" s="96">
        <v>2.0787974999999999</v>
      </c>
      <c r="AH4" s="96">
        <v>2.0787974999999999</v>
      </c>
      <c r="AI4" s="96">
        <v>2.0787974999999999</v>
      </c>
      <c r="AJ4" s="96">
        <v>2.0182499999999997</v>
      </c>
      <c r="AK4" s="96">
        <v>2.0182499999999997</v>
      </c>
      <c r="AL4" s="96">
        <v>2.0182499999999997</v>
      </c>
      <c r="AM4" s="96">
        <v>2.0485237499999998</v>
      </c>
      <c r="AN4" s="96">
        <v>2.0485237499999998</v>
      </c>
      <c r="AO4" s="96">
        <v>2.0485237499999998</v>
      </c>
      <c r="AP4" s="96">
        <v>2.0485237499999998</v>
      </c>
      <c r="AQ4" s="96">
        <v>2.0485237499999998</v>
      </c>
      <c r="AR4" s="96">
        <v>2.0485237499999998</v>
      </c>
      <c r="AS4" s="96">
        <v>2.0485237499999998</v>
      </c>
      <c r="AT4" s="96">
        <v>2.0894942249999997</v>
      </c>
      <c r="AU4" s="96">
        <v>2.0894942249999997</v>
      </c>
      <c r="AV4" s="96">
        <v>2.0182499999999997</v>
      </c>
      <c r="AW4" s="96">
        <v>2.0182499999999997</v>
      </c>
      <c r="AX4" s="96">
        <v>2.0182499999999997</v>
      </c>
      <c r="AY4" s="96">
        <v>2.0485237499999998</v>
      </c>
      <c r="AZ4" s="96">
        <v>2.0485237499999998</v>
      </c>
      <c r="BA4" s="96">
        <v>2.0485237499999998</v>
      </c>
      <c r="BB4" s="96">
        <v>2.0485237499999998</v>
      </c>
      <c r="BC4" s="96">
        <v>2.0485237499999998</v>
      </c>
      <c r="BD4" s="96">
        <v>2.0485237499999998</v>
      </c>
      <c r="BE4" s="96">
        <v>2.0485237499999998</v>
      </c>
      <c r="BF4" s="96">
        <v>2.0894942249999997</v>
      </c>
      <c r="BG4" s="96">
        <v>2.0894942249999997</v>
      </c>
      <c r="BH4" s="96">
        <v>2.0182499999999997</v>
      </c>
      <c r="BI4" s="96">
        <v>2.0182499999999997</v>
      </c>
      <c r="BJ4" s="96">
        <v>2.0182499999999997</v>
      </c>
      <c r="BK4" s="96">
        <v>2.0485237499999998</v>
      </c>
      <c r="BL4" s="96">
        <v>2.0485237499999998</v>
      </c>
      <c r="BM4" s="96">
        <v>2.0485237499999998</v>
      </c>
      <c r="BN4" s="96">
        <v>2.0485237499999998</v>
      </c>
      <c r="BO4" s="96">
        <v>2.0485237499999998</v>
      </c>
      <c r="BP4" s="96">
        <v>2.0485237499999998</v>
      </c>
      <c r="BQ4" s="96">
        <v>2.0485237499999998</v>
      </c>
      <c r="BR4" s="96">
        <v>2.0894942249999997</v>
      </c>
      <c r="BS4" s="96">
        <v>2.0894942249999997</v>
      </c>
      <c r="BT4" s="96">
        <v>2.0435253520499996</v>
      </c>
      <c r="BU4" s="96">
        <v>2.0435253520499996</v>
      </c>
      <c r="BV4" s="96">
        <v>2.0435253520499996</v>
      </c>
      <c r="BW4" s="96">
        <v>2.0435253520499996</v>
      </c>
      <c r="BX4" s="96">
        <v>2.0435253520499996</v>
      </c>
      <c r="BY4" s="96">
        <v>2.0435253520499996</v>
      </c>
      <c r="BZ4" s="96">
        <v>2.0435253520499996</v>
      </c>
      <c r="CA4" s="96">
        <v>2.0435253520499996</v>
      </c>
      <c r="CB4" s="96">
        <v>1.9720019647282494</v>
      </c>
      <c r="CC4" s="96">
        <v>1.9720019647282494</v>
      </c>
      <c r="CD4" s="96">
        <v>1.9720019647282494</v>
      </c>
      <c r="CE4" s="96">
        <v>1.9720019647282494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6">
        <v>12.15</v>
      </c>
      <c r="M5" s="96">
        <v>12.15</v>
      </c>
      <c r="N5" s="96">
        <v>12.15</v>
      </c>
      <c r="O5" s="96">
        <v>12.15</v>
      </c>
      <c r="P5" s="96">
        <v>12.15</v>
      </c>
      <c r="Q5" s="96">
        <v>12.15</v>
      </c>
      <c r="R5" s="96">
        <v>12.575249999999999</v>
      </c>
      <c r="S5" s="96">
        <v>12.575249999999999</v>
      </c>
      <c r="T5" s="96">
        <v>12.575249999999999</v>
      </c>
      <c r="U5" s="96">
        <v>12.575249999999999</v>
      </c>
      <c r="V5" s="96">
        <v>12.575249999999999</v>
      </c>
      <c r="W5" s="96">
        <v>12.575249999999999</v>
      </c>
      <c r="X5" s="96">
        <v>12.575249999999999</v>
      </c>
      <c r="Y5" s="96">
        <v>12.575249999999999</v>
      </c>
      <c r="Z5" s="96">
        <v>12.575249999999999</v>
      </c>
      <c r="AA5" s="96">
        <v>12.952507499999999</v>
      </c>
      <c r="AB5" s="96">
        <v>12.952507499999999</v>
      </c>
      <c r="AC5" s="96">
        <v>12.952507499999999</v>
      </c>
      <c r="AD5" s="96">
        <v>12.952507499999999</v>
      </c>
      <c r="AE5" s="96">
        <v>12.952507499999999</v>
      </c>
      <c r="AF5" s="96">
        <v>12.952507499999999</v>
      </c>
      <c r="AG5" s="96">
        <v>12.952507499999999</v>
      </c>
      <c r="AH5" s="96">
        <v>12.952507499999999</v>
      </c>
      <c r="AI5" s="96">
        <v>12.952507499999999</v>
      </c>
      <c r="AJ5" s="96">
        <v>12.575249999999999</v>
      </c>
      <c r="AK5" s="96">
        <v>12.575249999999999</v>
      </c>
      <c r="AL5" s="96">
        <v>12.575249999999999</v>
      </c>
      <c r="AM5" s="96">
        <v>12.763878749999996</v>
      </c>
      <c r="AN5" s="96">
        <v>12.763878749999996</v>
      </c>
      <c r="AO5" s="96">
        <v>12.763878749999996</v>
      </c>
      <c r="AP5" s="96">
        <v>12.763878749999996</v>
      </c>
      <c r="AQ5" s="96">
        <v>12.763878749999996</v>
      </c>
      <c r="AR5" s="96">
        <v>12.763878749999996</v>
      </c>
      <c r="AS5" s="96">
        <v>12.763878749999996</v>
      </c>
      <c r="AT5" s="96">
        <v>13.019156324999997</v>
      </c>
      <c r="AU5" s="96">
        <v>13.019156324999997</v>
      </c>
      <c r="AV5" s="96">
        <v>12.575249999999999</v>
      </c>
      <c r="AW5" s="96">
        <v>12.575249999999999</v>
      </c>
      <c r="AX5" s="96">
        <v>12.575249999999999</v>
      </c>
      <c r="AY5" s="96">
        <v>12.763878749999996</v>
      </c>
      <c r="AZ5" s="96">
        <v>12.763878749999996</v>
      </c>
      <c r="BA5" s="96">
        <v>12.763878749999996</v>
      </c>
      <c r="BB5" s="96">
        <v>12.763878749999996</v>
      </c>
      <c r="BC5" s="96">
        <v>12.763878749999996</v>
      </c>
      <c r="BD5" s="96">
        <v>12.763878749999996</v>
      </c>
      <c r="BE5" s="96">
        <v>12.763878749999996</v>
      </c>
      <c r="BF5" s="96">
        <v>13.019156324999997</v>
      </c>
      <c r="BG5" s="96">
        <v>13.019156324999997</v>
      </c>
      <c r="BH5" s="96">
        <v>12.575249999999999</v>
      </c>
      <c r="BI5" s="96">
        <v>12.575249999999999</v>
      </c>
      <c r="BJ5" s="96">
        <v>12.575249999999999</v>
      </c>
      <c r="BK5" s="96">
        <v>12.763878749999996</v>
      </c>
      <c r="BL5" s="96">
        <v>12.763878749999996</v>
      </c>
      <c r="BM5" s="96">
        <v>12.763878749999996</v>
      </c>
      <c r="BN5" s="96">
        <v>12.763878749999996</v>
      </c>
      <c r="BO5" s="96">
        <v>12.763878749999996</v>
      </c>
      <c r="BP5" s="96">
        <v>12.763878749999996</v>
      </c>
      <c r="BQ5" s="96">
        <v>12.763878749999996</v>
      </c>
      <c r="BR5" s="96">
        <v>13.019156324999997</v>
      </c>
      <c r="BS5" s="96">
        <v>13.019156324999997</v>
      </c>
      <c r="BT5" s="96">
        <v>12.732734885849998</v>
      </c>
      <c r="BU5" s="96">
        <v>12.732734885849998</v>
      </c>
      <c r="BV5" s="96">
        <v>12.732734885849998</v>
      </c>
      <c r="BW5" s="96">
        <v>12.732734885849998</v>
      </c>
      <c r="BX5" s="96">
        <v>12.732734885849998</v>
      </c>
      <c r="BY5" s="96">
        <v>12.732734885849998</v>
      </c>
      <c r="BZ5" s="96">
        <v>12.732734885849998</v>
      </c>
      <c r="CA5" s="96">
        <v>12.732734885849998</v>
      </c>
      <c r="CB5" s="96">
        <v>12.287089164845248</v>
      </c>
      <c r="CC5" s="96">
        <v>12.287089164845248</v>
      </c>
      <c r="CD5" s="96">
        <v>12.287089164845248</v>
      </c>
      <c r="CE5" s="96">
        <v>12.287089164845248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6">
        <v>0.75</v>
      </c>
      <c r="M6" s="96">
        <v>0.75</v>
      </c>
      <c r="N6" s="96">
        <v>0.75</v>
      </c>
      <c r="O6" s="96">
        <v>0.75</v>
      </c>
      <c r="P6" s="96">
        <v>0.75</v>
      </c>
      <c r="Q6" s="96">
        <v>0.75</v>
      </c>
      <c r="R6" s="96">
        <v>0.77625</v>
      </c>
      <c r="S6" s="96">
        <v>0.77625</v>
      </c>
      <c r="T6" s="96">
        <v>0.77625</v>
      </c>
      <c r="U6" s="96">
        <v>0.77625</v>
      </c>
      <c r="V6" s="96">
        <v>0.77625</v>
      </c>
      <c r="W6" s="96">
        <v>0.77625</v>
      </c>
      <c r="X6" s="96">
        <v>0.77625</v>
      </c>
      <c r="Y6" s="96">
        <v>0.77625</v>
      </c>
      <c r="Z6" s="96">
        <v>0.77625</v>
      </c>
      <c r="AA6" s="96">
        <v>0.79953750000000001</v>
      </c>
      <c r="AB6" s="96">
        <v>0.79953750000000001</v>
      </c>
      <c r="AC6" s="96">
        <v>0.79953750000000001</v>
      </c>
      <c r="AD6" s="96">
        <v>0.79953750000000001</v>
      </c>
      <c r="AE6" s="96">
        <v>0.79953750000000001</v>
      </c>
      <c r="AF6" s="96">
        <v>0.79953750000000001</v>
      </c>
      <c r="AG6" s="96">
        <v>0.79953750000000001</v>
      </c>
      <c r="AH6" s="96">
        <v>0.79953750000000001</v>
      </c>
      <c r="AI6" s="96">
        <v>0.79953750000000001</v>
      </c>
      <c r="AJ6" s="96">
        <v>0.77625</v>
      </c>
      <c r="AK6" s="96">
        <v>0.77625</v>
      </c>
      <c r="AL6" s="96">
        <v>0.77625</v>
      </c>
      <c r="AM6" s="96">
        <v>0.78789374999999984</v>
      </c>
      <c r="AN6" s="96">
        <v>0.78789374999999984</v>
      </c>
      <c r="AO6" s="96">
        <v>0.78789374999999984</v>
      </c>
      <c r="AP6" s="96">
        <v>0.78789374999999984</v>
      </c>
      <c r="AQ6" s="96">
        <v>0.78789374999999984</v>
      </c>
      <c r="AR6" s="96">
        <v>0.78789374999999984</v>
      </c>
      <c r="AS6" s="96">
        <v>0.78789374999999984</v>
      </c>
      <c r="AT6" s="96">
        <v>0.80365162499999987</v>
      </c>
      <c r="AU6" s="96">
        <v>0.80365162499999987</v>
      </c>
      <c r="AV6" s="96">
        <v>0.77625</v>
      </c>
      <c r="AW6" s="96">
        <v>0.77625</v>
      </c>
      <c r="AX6" s="96">
        <v>0.77625</v>
      </c>
      <c r="AY6" s="96">
        <v>0.78789374999999984</v>
      </c>
      <c r="AZ6" s="96">
        <v>0.78789374999999984</v>
      </c>
      <c r="BA6" s="96">
        <v>0.78789374999999984</v>
      </c>
      <c r="BB6" s="96">
        <v>0.78789374999999984</v>
      </c>
      <c r="BC6" s="96">
        <v>0.78789374999999984</v>
      </c>
      <c r="BD6" s="96">
        <v>0.78789374999999984</v>
      </c>
      <c r="BE6" s="96">
        <v>0.78789374999999984</v>
      </c>
      <c r="BF6" s="96">
        <v>0.80365162499999987</v>
      </c>
      <c r="BG6" s="96">
        <v>0.80365162499999987</v>
      </c>
      <c r="BH6" s="96">
        <v>0.77625</v>
      </c>
      <c r="BI6" s="96">
        <v>0.77625</v>
      </c>
      <c r="BJ6" s="96">
        <v>0.77625</v>
      </c>
      <c r="BK6" s="96">
        <v>0.78789374999999984</v>
      </c>
      <c r="BL6" s="96">
        <v>0.78789374999999984</v>
      </c>
      <c r="BM6" s="96">
        <v>0.78789374999999984</v>
      </c>
      <c r="BN6" s="96">
        <v>0.78789374999999984</v>
      </c>
      <c r="BO6" s="96">
        <v>0.78789374999999984</v>
      </c>
      <c r="BP6" s="96">
        <v>0.78789374999999984</v>
      </c>
      <c r="BQ6" s="96">
        <v>0.78789374999999984</v>
      </c>
      <c r="BR6" s="96">
        <v>0.80365162499999987</v>
      </c>
      <c r="BS6" s="96">
        <v>0.80365162499999987</v>
      </c>
      <c r="BT6" s="96">
        <v>0.78597128924999993</v>
      </c>
      <c r="BU6" s="96">
        <v>0.78597128924999993</v>
      </c>
      <c r="BV6" s="96">
        <v>0.78597128924999993</v>
      </c>
      <c r="BW6" s="96">
        <v>0.78597128924999993</v>
      </c>
      <c r="BX6" s="96">
        <v>0.78597128924999993</v>
      </c>
      <c r="BY6" s="96">
        <v>0.78597128924999993</v>
      </c>
      <c r="BZ6" s="96">
        <v>0.78597128924999993</v>
      </c>
      <c r="CA6" s="96">
        <v>0.78597128924999993</v>
      </c>
      <c r="CB6" s="96">
        <v>0.75846229412624988</v>
      </c>
      <c r="CC6" s="96">
        <v>0.75846229412624988</v>
      </c>
      <c r="CD6" s="96">
        <v>0.75846229412624988</v>
      </c>
      <c r="CE6" s="96">
        <v>0.75846229412624988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6">
        <v>10.199999999999999</v>
      </c>
      <c r="M7" s="96">
        <v>10.199999999999999</v>
      </c>
      <c r="N7" s="96">
        <v>10.199999999999999</v>
      </c>
      <c r="O7" s="96">
        <v>10.199999999999999</v>
      </c>
      <c r="P7" s="96">
        <v>10.199999999999999</v>
      </c>
      <c r="Q7" s="96">
        <v>10.199999999999999</v>
      </c>
      <c r="R7" s="96">
        <v>10.556999999999999</v>
      </c>
      <c r="S7" s="96">
        <v>10.556999999999999</v>
      </c>
      <c r="T7" s="96">
        <v>10.556999999999999</v>
      </c>
      <c r="U7" s="96">
        <v>10.556999999999999</v>
      </c>
      <c r="V7" s="96">
        <v>10.556999999999999</v>
      </c>
      <c r="W7" s="96">
        <v>10.556999999999999</v>
      </c>
      <c r="X7" s="96">
        <v>10.556999999999999</v>
      </c>
      <c r="Y7" s="96">
        <v>10.556999999999999</v>
      </c>
      <c r="Z7" s="96">
        <v>10.556999999999999</v>
      </c>
      <c r="AA7" s="96">
        <v>10.873709999999999</v>
      </c>
      <c r="AB7" s="96">
        <v>10.873709999999999</v>
      </c>
      <c r="AC7" s="96">
        <v>10.873709999999999</v>
      </c>
      <c r="AD7" s="96">
        <v>10.873709999999999</v>
      </c>
      <c r="AE7" s="96">
        <v>10.873709999999999</v>
      </c>
      <c r="AF7" s="96">
        <v>10.873709999999999</v>
      </c>
      <c r="AG7" s="96">
        <v>10.873709999999999</v>
      </c>
      <c r="AH7" s="96">
        <v>10.873709999999999</v>
      </c>
      <c r="AI7" s="96">
        <v>10.873709999999999</v>
      </c>
      <c r="AJ7" s="96">
        <v>10.556999999999999</v>
      </c>
      <c r="AK7" s="96">
        <v>10.556999999999999</v>
      </c>
      <c r="AL7" s="96">
        <v>10.556999999999999</v>
      </c>
      <c r="AM7" s="96">
        <v>10.715354999999997</v>
      </c>
      <c r="AN7" s="96">
        <v>10.715354999999997</v>
      </c>
      <c r="AO7" s="96">
        <v>10.715354999999997</v>
      </c>
      <c r="AP7" s="96">
        <v>10.715354999999997</v>
      </c>
      <c r="AQ7" s="96">
        <v>10.715354999999997</v>
      </c>
      <c r="AR7" s="96">
        <v>10.715354999999997</v>
      </c>
      <c r="AS7" s="96">
        <v>10.715354999999997</v>
      </c>
      <c r="AT7" s="96">
        <v>10.929662099999996</v>
      </c>
      <c r="AU7" s="96">
        <v>10.929662099999996</v>
      </c>
      <c r="AV7" s="96">
        <v>10.556999999999999</v>
      </c>
      <c r="AW7" s="96">
        <v>10.556999999999999</v>
      </c>
      <c r="AX7" s="96">
        <v>10.556999999999999</v>
      </c>
      <c r="AY7" s="96">
        <v>10.715354999999997</v>
      </c>
      <c r="AZ7" s="96">
        <v>10.715354999999997</v>
      </c>
      <c r="BA7" s="96">
        <v>10.715354999999997</v>
      </c>
      <c r="BB7" s="96">
        <v>10.715354999999997</v>
      </c>
      <c r="BC7" s="96">
        <v>10.715354999999997</v>
      </c>
      <c r="BD7" s="96">
        <v>10.715354999999997</v>
      </c>
      <c r="BE7" s="96">
        <v>10.715354999999997</v>
      </c>
      <c r="BF7" s="96">
        <v>10.929662099999996</v>
      </c>
      <c r="BG7" s="96">
        <v>10.929662099999996</v>
      </c>
      <c r="BH7" s="96">
        <v>10.556999999999999</v>
      </c>
      <c r="BI7" s="96">
        <v>10.556999999999999</v>
      </c>
      <c r="BJ7" s="96">
        <v>10.556999999999999</v>
      </c>
      <c r="BK7" s="96">
        <v>10.715354999999997</v>
      </c>
      <c r="BL7" s="96">
        <v>10.715354999999997</v>
      </c>
      <c r="BM7" s="96">
        <v>10.715354999999997</v>
      </c>
      <c r="BN7" s="96">
        <v>10.715354999999997</v>
      </c>
      <c r="BO7" s="96">
        <v>10.715354999999997</v>
      </c>
      <c r="BP7" s="96">
        <v>10.715354999999997</v>
      </c>
      <c r="BQ7" s="96">
        <v>10.715354999999997</v>
      </c>
      <c r="BR7" s="96">
        <v>10.929662099999996</v>
      </c>
      <c r="BS7" s="96">
        <v>10.929662099999996</v>
      </c>
      <c r="BT7" s="96">
        <v>10.689209533799996</v>
      </c>
      <c r="BU7" s="96">
        <v>10.689209533799996</v>
      </c>
      <c r="BV7" s="96">
        <v>10.689209533799996</v>
      </c>
      <c r="BW7" s="96">
        <v>10.689209533799996</v>
      </c>
      <c r="BX7" s="96">
        <v>10.689209533799996</v>
      </c>
      <c r="BY7" s="96">
        <v>10.689209533799996</v>
      </c>
      <c r="BZ7" s="96">
        <v>10.689209533799996</v>
      </c>
      <c r="CA7" s="96">
        <v>10.689209533799996</v>
      </c>
      <c r="CB7" s="96">
        <v>10.315087200116995</v>
      </c>
      <c r="CC7" s="96">
        <v>10.315087200116995</v>
      </c>
      <c r="CD7" s="96">
        <v>10.315087200116995</v>
      </c>
      <c r="CE7" s="96">
        <v>10.315087200116995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6">
        <v>8.5499999999999989</v>
      </c>
      <c r="M8" s="96">
        <v>8.5499999999999989</v>
      </c>
      <c r="N8" s="96">
        <v>8.5499999999999989</v>
      </c>
      <c r="O8" s="96">
        <v>8.5499999999999989</v>
      </c>
      <c r="P8" s="96">
        <v>8.5499999999999989</v>
      </c>
      <c r="Q8" s="96">
        <v>8.5499999999999989</v>
      </c>
      <c r="R8" s="96">
        <v>8.8492499999999996</v>
      </c>
      <c r="S8" s="96">
        <v>8.8492499999999996</v>
      </c>
      <c r="T8" s="96">
        <v>8.8492499999999996</v>
      </c>
      <c r="U8" s="96">
        <v>8.8492499999999996</v>
      </c>
      <c r="V8" s="96">
        <v>8.8492499999999996</v>
      </c>
      <c r="W8" s="96">
        <v>8.8492499999999996</v>
      </c>
      <c r="X8" s="96">
        <v>8.8492499999999996</v>
      </c>
      <c r="Y8" s="96">
        <v>8.8492499999999996</v>
      </c>
      <c r="Z8" s="96">
        <v>8.8492499999999996</v>
      </c>
      <c r="AA8" s="96">
        <v>9.114727499999999</v>
      </c>
      <c r="AB8" s="96">
        <v>9.114727499999999</v>
      </c>
      <c r="AC8" s="96">
        <v>9.114727499999999</v>
      </c>
      <c r="AD8" s="96">
        <v>9.114727499999999</v>
      </c>
      <c r="AE8" s="96">
        <v>9.114727499999999</v>
      </c>
      <c r="AF8" s="96">
        <v>9.114727499999999</v>
      </c>
      <c r="AG8" s="96">
        <v>9.114727499999999</v>
      </c>
      <c r="AH8" s="96">
        <v>9.114727499999999</v>
      </c>
      <c r="AI8" s="96">
        <v>9.114727499999999</v>
      </c>
      <c r="AJ8" s="96">
        <v>8.8492499999999996</v>
      </c>
      <c r="AK8" s="96">
        <v>8.8492499999999996</v>
      </c>
      <c r="AL8" s="96">
        <v>8.8492499999999996</v>
      </c>
      <c r="AM8" s="96">
        <v>8.9819887499999993</v>
      </c>
      <c r="AN8" s="96">
        <v>8.9819887499999993</v>
      </c>
      <c r="AO8" s="96">
        <v>8.9819887499999993</v>
      </c>
      <c r="AP8" s="96">
        <v>8.9819887499999993</v>
      </c>
      <c r="AQ8" s="96">
        <v>8.9819887499999993</v>
      </c>
      <c r="AR8" s="96">
        <v>8.9819887499999993</v>
      </c>
      <c r="AS8" s="96">
        <v>8.9819887499999993</v>
      </c>
      <c r="AT8" s="96">
        <v>9.1616285249999976</v>
      </c>
      <c r="AU8" s="96">
        <v>9.1616285249999976</v>
      </c>
      <c r="AV8" s="96">
        <v>8.8492499999999996</v>
      </c>
      <c r="AW8" s="96">
        <v>8.8492499999999996</v>
      </c>
      <c r="AX8" s="96">
        <v>8.8492499999999996</v>
      </c>
      <c r="AY8" s="96">
        <v>8.9819887499999993</v>
      </c>
      <c r="AZ8" s="96">
        <v>8.9819887499999993</v>
      </c>
      <c r="BA8" s="96">
        <v>8.9819887499999993</v>
      </c>
      <c r="BB8" s="96">
        <v>8.9819887499999993</v>
      </c>
      <c r="BC8" s="96">
        <v>8.9819887499999993</v>
      </c>
      <c r="BD8" s="96">
        <v>8.9819887499999993</v>
      </c>
      <c r="BE8" s="96">
        <v>8.9819887499999993</v>
      </c>
      <c r="BF8" s="96">
        <v>9.1616285249999976</v>
      </c>
      <c r="BG8" s="96">
        <v>9.1616285249999976</v>
      </c>
      <c r="BH8" s="96">
        <v>8.8492499999999996</v>
      </c>
      <c r="BI8" s="96">
        <v>8.8492499999999996</v>
      </c>
      <c r="BJ8" s="96">
        <v>8.8492499999999996</v>
      </c>
      <c r="BK8" s="96">
        <v>8.9819887499999993</v>
      </c>
      <c r="BL8" s="96">
        <v>8.9819887499999993</v>
      </c>
      <c r="BM8" s="96">
        <v>8.9819887499999993</v>
      </c>
      <c r="BN8" s="96">
        <v>8.9819887499999993</v>
      </c>
      <c r="BO8" s="96">
        <v>8.9819887499999993</v>
      </c>
      <c r="BP8" s="96">
        <v>8.9819887499999993</v>
      </c>
      <c r="BQ8" s="96">
        <v>8.9819887499999993</v>
      </c>
      <c r="BR8" s="96">
        <v>9.1616285249999976</v>
      </c>
      <c r="BS8" s="96">
        <v>9.1616285249999976</v>
      </c>
      <c r="BT8" s="96">
        <v>8.9600726974499985</v>
      </c>
      <c r="BU8" s="96">
        <v>8.9600726974499985</v>
      </c>
      <c r="BV8" s="96">
        <v>8.9600726974499985</v>
      </c>
      <c r="BW8" s="96">
        <v>8.9600726974499985</v>
      </c>
      <c r="BX8" s="96">
        <v>8.9600726974499985</v>
      </c>
      <c r="BY8" s="96">
        <v>8.9600726974499985</v>
      </c>
      <c r="BZ8" s="96">
        <v>8.9600726974499985</v>
      </c>
      <c r="CA8" s="96">
        <v>8.9600726974499985</v>
      </c>
      <c r="CB8" s="96">
        <v>8.6464701530392478</v>
      </c>
      <c r="CC8" s="96">
        <v>8.6464701530392478</v>
      </c>
      <c r="CD8" s="96">
        <v>8.6464701530392478</v>
      </c>
      <c r="CE8" s="96">
        <v>8.6464701530392478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6">
        <v>4.95</v>
      </c>
      <c r="M9" s="96">
        <v>4.95</v>
      </c>
      <c r="N9" s="96">
        <v>4.95</v>
      </c>
      <c r="O9" s="96">
        <v>4.95</v>
      </c>
      <c r="P9" s="96">
        <v>4.95</v>
      </c>
      <c r="Q9" s="96">
        <v>4.95</v>
      </c>
      <c r="R9" s="96">
        <v>5.1232499999999987</v>
      </c>
      <c r="S9" s="96">
        <v>5.1232499999999987</v>
      </c>
      <c r="T9" s="96">
        <v>5.1232499999999987</v>
      </c>
      <c r="U9" s="96">
        <v>5.1232499999999987</v>
      </c>
      <c r="V9" s="96">
        <v>5.1232499999999987</v>
      </c>
      <c r="W9" s="96">
        <v>5.1232499999999987</v>
      </c>
      <c r="X9" s="96">
        <v>5.1232499999999987</v>
      </c>
      <c r="Y9" s="96">
        <v>5.1232499999999987</v>
      </c>
      <c r="Z9" s="96">
        <v>5.1232499999999987</v>
      </c>
      <c r="AA9" s="96">
        <v>5.2769474999999995</v>
      </c>
      <c r="AB9" s="96">
        <v>5.2769474999999995</v>
      </c>
      <c r="AC9" s="96">
        <v>5.2769474999999995</v>
      </c>
      <c r="AD9" s="96">
        <v>5.2769474999999995</v>
      </c>
      <c r="AE9" s="96">
        <v>5.2769474999999995</v>
      </c>
      <c r="AF9" s="96">
        <v>5.2769474999999995</v>
      </c>
      <c r="AG9" s="96">
        <v>5.2769474999999995</v>
      </c>
      <c r="AH9" s="96">
        <v>5.2769474999999995</v>
      </c>
      <c r="AI9" s="96">
        <v>5.2769474999999995</v>
      </c>
      <c r="AJ9" s="96">
        <v>5.1232499999999987</v>
      </c>
      <c r="AK9" s="96">
        <v>5.1232499999999987</v>
      </c>
      <c r="AL9" s="96">
        <v>5.1232499999999987</v>
      </c>
      <c r="AM9" s="96">
        <v>5.2000987499999987</v>
      </c>
      <c r="AN9" s="96">
        <v>5.2000987499999987</v>
      </c>
      <c r="AO9" s="96">
        <v>5.2000987499999987</v>
      </c>
      <c r="AP9" s="96">
        <v>5.2000987499999987</v>
      </c>
      <c r="AQ9" s="96">
        <v>5.2000987499999987</v>
      </c>
      <c r="AR9" s="96">
        <v>5.2000987499999987</v>
      </c>
      <c r="AS9" s="96">
        <v>5.2000987499999987</v>
      </c>
      <c r="AT9" s="96">
        <v>5.3041007249999979</v>
      </c>
      <c r="AU9" s="96">
        <v>5.3041007249999979</v>
      </c>
      <c r="AV9" s="96">
        <v>5.1232499999999987</v>
      </c>
      <c r="AW9" s="96">
        <v>5.1232499999999987</v>
      </c>
      <c r="AX9" s="96">
        <v>5.1232499999999987</v>
      </c>
      <c r="AY9" s="96">
        <v>5.2000987499999987</v>
      </c>
      <c r="AZ9" s="96">
        <v>5.2000987499999987</v>
      </c>
      <c r="BA9" s="96">
        <v>5.2000987499999987</v>
      </c>
      <c r="BB9" s="96">
        <v>5.2000987499999987</v>
      </c>
      <c r="BC9" s="96">
        <v>5.2000987499999987</v>
      </c>
      <c r="BD9" s="96">
        <v>5.2000987499999987</v>
      </c>
      <c r="BE9" s="96">
        <v>5.2000987499999987</v>
      </c>
      <c r="BF9" s="96">
        <v>5.3041007249999979</v>
      </c>
      <c r="BG9" s="96">
        <v>5.3041007249999979</v>
      </c>
      <c r="BH9" s="96">
        <v>5.1232499999999987</v>
      </c>
      <c r="BI9" s="96">
        <v>5.1232499999999987</v>
      </c>
      <c r="BJ9" s="96">
        <v>5.1232499999999987</v>
      </c>
      <c r="BK9" s="96">
        <v>5.2000987499999987</v>
      </c>
      <c r="BL9" s="96">
        <v>5.2000987499999987</v>
      </c>
      <c r="BM9" s="96">
        <v>5.2000987499999987</v>
      </c>
      <c r="BN9" s="96">
        <v>5.2000987499999987</v>
      </c>
      <c r="BO9" s="96">
        <v>5.2000987499999987</v>
      </c>
      <c r="BP9" s="96">
        <v>5.2000987499999987</v>
      </c>
      <c r="BQ9" s="96">
        <v>5.2000987499999987</v>
      </c>
      <c r="BR9" s="96">
        <v>5.3041007249999979</v>
      </c>
      <c r="BS9" s="96">
        <v>5.3041007249999979</v>
      </c>
      <c r="BT9" s="96">
        <v>5.1874105090499985</v>
      </c>
      <c r="BU9" s="96">
        <v>5.1874105090499985</v>
      </c>
      <c r="BV9" s="96">
        <v>5.1874105090499985</v>
      </c>
      <c r="BW9" s="96">
        <v>5.1874105090499985</v>
      </c>
      <c r="BX9" s="96">
        <v>5.1874105090499985</v>
      </c>
      <c r="BY9" s="96">
        <v>5.1874105090499985</v>
      </c>
      <c r="BZ9" s="96">
        <v>5.1874105090499985</v>
      </c>
      <c r="CA9" s="96">
        <v>5.1874105090499985</v>
      </c>
      <c r="CB9" s="96">
        <v>5.005851141233248</v>
      </c>
      <c r="CC9" s="96">
        <v>5.005851141233248</v>
      </c>
      <c r="CD9" s="96">
        <v>5.005851141233248</v>
      </c>
      <c r="CE9" s="96">
        <v>5.005851141233248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6">
        <v>1.5</v>
      </c>
      <c r="M10" s="96">
        <v>1.5</v>
      </c>
      <c r="N10" s="96">
        <v>1.5</v>
      </c>
      <c r="O10" s="96">
        <v>1.5</v>
      </c>
      <c r="P10" s="96">
        <v>1.5</v>
      </c>
      <c r="Q10" s="96">
        <v>1.5</v>
      </c>
      <c r="R10" s="96">
        <v>1.5525</v>
      </c>
      <c r="S10" s="96">
        <v>1.5525</v>
      </c>
      <c r="T10" s="96">
        <v>1.5525</v>
      </c>
      <c r="U10" s="96">
        <v>1.5525</v>
      </c>
      <c r="V10" s="96">
        <v>1.5525</v>
      </c>
      <c r="W10" s="96">
        <v>1.5525</v>
      </c>
      <c r="X10" s="96">
        <v>1.5525</v>
      </c>
      <c r="Y10" s="96">
        <v>1.5525</v>
      </c>
      <c r="Z10" s="96">
        <v>1.5525</v>
      </c>
      <c r="AA10" s="96">
        <v>1.599075</v>
      </c>
      <c r="AB10" s="96">
        <v>1.599075</v>
      </c>
      <c r="AC10" s="96">
        <v>1.599075</v>
      </c>
      <c r="AD10" s="96">
        <v>1.599075</v>
      </c>
      <c r="AE10" s="96">
        <v>1.599075</v>
      </c>
      <c r="AF10" s="96">
        <v>1.599075</v>
      </c>
      <c r="AG10" s="96">
        <v>1.599075</v>
      </c>
      <c r="AH10" s="96">
        <v>1.599075</v>
      </c>
      <c r="AI10" s="96">
        <v>1.599075</v>
      </c>
      <c r="AJ10" s="96">
        <v>1.5525</v>
      </c>
      <c r="AK10" s="96">
        <v>1.5525</v>
      </c>
      <c r="AL10" s="96">
        <v>1.5525</v>
      </c>
      <c r="AM10" s="96">
        <v>1.5757874999999997</v>
      </c>
      <c r="AN10" s="96">
        <v>1.5757874999999997</v>
      </c>
      <c r="AO10" s="96">
        <v>1.5757874999999997</v>
      </c>
      <c r="AP10" s="96">
        <v>1.5757874999999997</v>
      </c>
      <c r="AQ10" s="96">
        <v>1.5757874999999997</v>
      </c>
      <c r="AR10" s="96">
        <v>1.5757874999999997</v>
      </c>
      <c r="AS10" s="96">
        <v>1.5757874999999997</v>
      </c>
      <c r="AT10" s="96">
        <v>1.6073032499999997</v>
      </c>
      <c r="AU10" s="96">
        <v>1.6073032499999997</v>
      </c>
      <c r="AV10" s="96">
        <v>1.5525</v>
      </c>
      <c r="AW10" s="96">
        <v>1.5525</v>
      </c>
      <c r="AX10" s="96">
        <v>1.5525</v>
      </c>
      <c r="AY10" s="96">
        <v>1.5757874999999997</v>
      </c>
      <c r="AZ10" s="96">
        <v>1.5757874999999997</v>
      </c>
      <c r="BA10" s="96">
        <v>1.5757874999999997</v>
      </c>
      <c r="BB10" s="96">
        <v>1.5757874999999997</v>
      </c>
      <c r="BC10" s="96">
        <v>1.5757874999999997</v>
      </c>
      <c r="BD10" s="96">
        <v>1.5757874999999997</v>
      </c>
      <c r="BE10" s="96">
        <v>1.5757874999999997</v>
      </c>
      <c r="BF10" s="96">
        <v>1.6073032499999997</v>
      </c>
      <c r="BG10" s="96">
        <v>1.6073032499999997</v>
      </c>
      <c r="BH10" s="96">
        <v>1.5525</v>
      </c>
      <c r="BI10" s="96">
        <v>1.5525</v>
      </c>
      <c r="BJ10" s="96">
        <v>1.5525</v>
      </c>
      <c r="BK10" s="96">
        <v>1.5757874999999997</v>
      </c>
      <c r="BL10" s="96">
        <v>1.5757874999999997</v>
      </c>
      <c r="BM10" s="96">
        <v>1.5757874999999997</v>
      </c>
      <c r="BN10" s="96">
        <v>1.5757874999999997</v>
      </c>
      <c r="BO10" s="96">
        <v>1.5757874999999997</v>
      </c>
      <c r="BP10" s="96">
        <v>1.5757874999999997</v>
      </c>
      <c r="BQ10" s="96">
        <v>1.5757874999999997</v>
      </c>
      <c r="BR10" s="96">
        <v>1.6073032499999997</v>
      </c>
      <c r="BS10" s="96">
        <v>1.6073032499999997</v>
      </c>
      <c r="BT10" s="96">
        <v>1.5719425784999999</v>
      </c>
      <c r="BU10" s="96">
        <v>1.5719425784999999</v>
      </c>
      <c r="BV10" s="96">
        <v>1.5719425784999999</v>
      </c>
      <c r="BW10" s="96">
        <v>1.5719425784999999</v>
      </c>
      <c r="BX10" s="96">
        <v>1.5719425784999999</v>
      </c>
      <c r="BY10" s="96">
        <v>1.5719425784999999</v>
      </c>
      <c r="BZ10" s="96">
        <v>1.5719425784999999</v>
      </c>
      <c r="CA10" s="96">
        <v>1.5719425784999999</v>
      </c>
      <c r="CB10" s="96">
        <v>1.5169245882524998</v>
      </c>
      <c r="CC10" s="96">
        <v>1.5169245882524998</v>
      </c>
      <c r="CD10" s="96">
        <v>1.5169245882524998</v>
      </c>
      <c r="CE10" s="96">
        <v>1.5169245882524998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6">
        <v>5.7</v>
      </c>
      <c r="M11" s="96">
        <v>5.7</v>
      </c>
      <c r="N11" s="96">
        <v>5.7</v>
      </c>
      <c r="O11" s="96">
        <v>5.7</v>
      </c>
      <c r="P11" s="96">
        <v>5.7</v>
      </c>
      <c r="Q11" s="96">
        <v>5.7</v>
      </c>
      <c r="R11" s="96">
        <v>5.8994999999999997</v>
      </c>
      <c r="S11" s="96">
        <v>5.8994999999999997</v>
      </c>
      <c r="T11" s="96">
        <v>5.8994999999999997</v>
      </c>
      <c r="U11" s="96">
        <v>5.8994999999999997</v>
      </c>
      <c r="V11" s="96">
        <v>5.8994999999999997</v>
      </c>
      <c r="W11" s="96">
        <v>5.8994999999999997</v>
      </c>
      <c r="X11" s="96">
        <v>5.8994999999999997</v>
      </c>
      <c r="Y11" s="96">
        <v>5.8994999999999997</v>
      </c>
      <c r="Z11" s="96">
        <v>5.8994999999999997</v>
      </c>
      <c r="AA11" s="96">
        <v>6.0764849999999999</v>
      </c>
      <c r="AB11" s="96">
        <v>6.0764849999999999</v>
      </c>
      <c r="AC11" s="96">
        <v>6.0764849999999999</v>
      </c>
      <c r="AD11" s="96">
        <v>6.0764849999999999</v>
      </c>
      <c r="AE11" s="96">
        <v>6.0764849999999999</v>
      </c>
      <c r="AF11" s="96">
        <v>6.0764849999999999</v>
      </c>
      <c r="AG11" s="96">
        <v>6.0764849999999999</v>
      </c>
      <c r="AH11" s="96">
        <v>6.0764849999999999</v>
      </c>
      <c r="AI11" s="96">
        <v>6.0764849999999999</v>
      </c>
      <c r="AJ11" s="96">
        <v>5.8994999999999997</v>
      </c>
      <c r="AK11" s="96">
        <v>5.8994999999999997</v>
      </c>
      <c r="AL11" s="96">
        <v>5.8994999999999997</v>
      </c>
      <c r="AM11" s="96">
        <v>5.9879924999999989</v>
      </c>
      <c r="AN11" s="96">
        <v>5.9879924999999989</v>
      </c>
      <c r="AO11" s="96">
        <v>5.9879924999999989</v>
      </c>
      <c r="AP11" s="96">
        <v>5.9879924999999989</v>
      </c>
      <c r="AQ11" s="96">
        <v>5.9879924999999989</v>
      </c>
      <c r="AR11" s="96">
        <v>5.9879924999999989</v>
      </c>
      <c r="AS11" s="96">
        <v>5.9879924999999989</v>
      </c>
      <c r="AT11" s="96">
        <v>6.1077523499999993</v>
      </c>
      <c r="AU11" s="96">
        <v>6.1077523499999993</v>
      </c>
      <c r="AV11" s="96">
        <v>5.8994999999999997</v>
      </c>
      <c r="AW11" s="96">
        <v>5.8994999999999997</v>
      </c>
      <c r="AX11" s="96">
        <v>5.8994999999999997</v>
      </c>
      <c r="AY11" s="96">
        <v>5.9879924999999989</v>
      </c>
      <c r="AZ11" s="96">
        <v>5.9879924999999989</v>
      </c>
      <c r="BA11" s="96">
        <v>5.9879924999999989</v>
      </c>
      <c r="BB11" s="96">
        <v>5.9879924999999989</v>
      </c>
      <c r="BC11" s="96">
        <v>5.9879924999999989</v>
      </c>
      <c r="BD11" s="96">
        <v>5.9879924999999989</v>
      </c>
      <c r="BE11" s="96">
        <v>5.9879924999999989</v>
      </c>
      <c r="BF11" s="96">
        <v>6.1077523499999993</v>
      </c>
      <c r="BG11" s="96">
        <v>6.1077523499999993</v>
      </c>
      <c r="BH11" s="96">
        <v>5.8994999999999997</v>
      </c>
      <c r="BI11" s="96">
        <v>5.8994999999999997</v>
      </c>
      <c r="BJ11" s="96">
        <v>5.8994999999999997</v>
      </c>
      <c r="BK11" s="96">
        <v>5.9879924999999989</v>
      </c>
      <c r="BL11" s="96">
        <v>5.9879924999999989</v>
      </c>
      <c r="BM11" s="96">
        <v>5.9879924999999989</v>
      </c>
      <c r="BN11" s="96">
        <v>5.9879924999999989</v>
      </c>
      <c r="BO11" s="96">
        <v>5.9879924999999989</v>
      </c>
      <c r="BP11" s="96">
        <v>5.9879924999999989</v>
      </c>
      <c r="BQ11" s="96">
        <v>5.9879924999999989</v>
      </c>
      <c r="BR11" s="96">
        <v>6.1077523499999993</v>
      </c>
      <c r="BS11" s="96">
        <v>6.1077523499999993</v>
      </c>
      <c r="BT11" s="96">
        <v>5.9733817982999993</v>
      </c>
      <c r="BU11" s="96">
        <v>5.9733817982999993</v>
      </c>
      <c r="BV11" s="96">
        <v>5.9733817982999993</v>
      </c>
      <c r="BW11" s="96">
        <v>5.9733817982999993</v>
      </c>
      <c r="BX11" s="96">
        <v>5.9733817982999993</v>
      </c>
      <c r="BY11" s="96">
        <v>5.9733817982999993</v>
      </c>
      <c r="BZ11" s="96">
        <v>5.9733817982999993</v>
      </c>
      <c r="CA11" s="96">
        <v>5.9733817982999993</v>
      </c>
      <c r="CB11" s="96">
        <v>5.7643134353594982</v>
      </c>
      <c r="CC11" s="96">
        <v>5.7643134353594982</v>
      </c>
      <c r="CD11" s="96">
        <v>5.7643134353594982</v>
      </c>
      <c r="CE11" s="96">
        <v>5.7643134353594982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6">
        <v>10.95</v>
      </c>
      <c r="M12" s="96">
        <v>10.95</v>
      </c>
      <c r="N12" s="96">
        <v>10.95</v>
      </c>
      <c r="O12" s="96">
        <v>10.95</v>
      </c>
      <c r="P12" s="96">
        <v>10.95</v>
      </c>
      <c r="Q12" s="96">
        <v>10.95</v>
      </c>
      <c r="R12" s="96">
        <v>11.333249999999998</v>
      </c>
      <c r="S12" s="96">
        <v>11.333249999999998</v>
      </c>
      <c r="T12" s="96">
        <v>11.333249999999998</v>
      </c>
      <c r="U12" s="96">
        <v>11.333249999999998</v>
      </c>
      <c r="V12" s="96">
        <v>11.333249999999998</v>
      </c>
      <c r="W12" s="96">
        <v>11.333249999999998</v>
      </c>
      <c r="X12" s="96">
        <v>11.333249999999998</v>
      </c>
      <c r="Y12" s="96">
        <v>11.333249999999998</v>
      </c>
      <c r="Z12" s="96">
        <v>11.333249999999998</v>
      </c>
      <c r="AA12" s="96">
        <v>11.673247499999999</v>
      </c>
      <c r="AB12" s="96">
        <v>11.673247499999999</v>
      </c>
      <c r="AC12" s="96">
        <v>11.673247499999999</v>
      </c>
      <c r="AD12" s="96">
        <v>11.673247499999999</v>
      </c>
      <c r="AE12" s="96">
        <v>11.673247499999999</v>
      </c>
      <c r="AF12" s="96">
        <v>11.673247499999999</v>
      </c>
      <c r="AG12" s="96">
        <v>11.673247499999999</v>
      </c>
      <c r="AH12" s="96">
        <v>11.673247499999999</v>
      </c>
      <c r="AI12" s="96">
        <v>11.673247499999999</v>
      </c>
      <c r="AJ12" s="96">
        <v>11.333249999999998</v>
      </c>
      <c r="AK12" s="96">
        <v>11.333249999999998</v>
      </c>
      <c r="AL12" s="96">
        <v>11.333249999999998</v>
      </c>
      <c r="AM12" s="96">
        <v>11.503248749999999</v>
      </c>
      <c r="AN12" s="96">
        <v>11.503248749999999</v>
      </c>
      <c r="AO12" s="96">
        <v>11.503248749999999</v>
      </c>
      <c r="AP12" s="96">
        <v>11.503248749999999</v>
      </c>
      <c r="AQ12" s="96">
        <v>11.503248749999999</v>
      </c>
      <c r="AR12" s="96">
        <v>11.503248749999999</v>
      </c>
      <c r="AS12" s="96">
        <v>11.503248749999999</v>
      </c>
      <c r="AT12" s="96">
        <v>11.733313724999999</v>
      </c>
      <c r="AU12" s="96">
        <v>11.733313724999999</v>
      </c>
      <c r="AV12" s="96">
        <v>11.333249999999998</v>
      </c>
      <c r="AW12" s="96">
        <v>11.333249999999998</v>
      </c>
      <c r="AX12" s="96">
        <v>11.333249999999998</v>
      </c>
      <c r="AY12" s="96">
        <v>11.503248749999999</v>
      </c>
      <c r="AZ12" s="96">
        <v>11.503248749999999</v>
      </c>
      <c r="BA12" s="96">
        <v>11.503248749999999</v>
      </c>
      <c r="BB12" s="96">
        <v>11.503248749999999</v>
      </c>
      <c r="BC12" s="96">
        <v>11.503248749999999</v>
      </c>
      <c r="BD12" s="96">
        <v>11.503248749999999</v>
      </c>
      <c r="BE12" s="96">
        <v>11.503248749999999</v>
      </c>
      <c r="BF12" s="96">
        <v>11.733313724999999</v>
      </c>
      <c r="BG12" s="96">
        <v>11.733313724999999</v>
      </c>
      <c r="BH12" s="96">
        <v>11.333249999999998</v>
      </c>
      <c r="BI12" s="96">
        <v>11.333249999999998</v>
      </c>
      <c r="BJ12" s="96">
        <v>11.333249999999998</v>
      </c>
      <c r="BK12" s="96">
        <v>11.503248749999999</v>
      </c>
      <c r="BL12" s="96">
        <v>11.503248749999999</v>
      </c>
      <c r="BM12" s="96">
        <v>11.503248749999999</v>
      </c>
      <c r="BN12" s="96">
        <v>11.503248749999999</v>
      </c>
      <c r="BO12" s="96">
        <v>11.503248749999999</v>
      </c>
      <c r="BP12" s="96">
        <v>11.503248749999999</v>
      </c>
      <c r="BQ12" s="96">
        <v>11.503248749999999</v>
      </c>
      <c r="BR12" s="96">
        <v>11.733313724999999</v>
      </c>
      <c r="BS12" s="96">
        <v>11.733313724999999</v>
      </c>
      <c r="BT12" s="96">
        <v>11.475180823049998</v>
      </c>
      <c r="BU12" s="96">
        <v>11.475180823049998</v>
      </c>
      <c r="BV12" s="96">
        <v>11.475180823049998</v>
      </c>
      <c r="BW12" s="96">
        <v>11.475180823049998</v>
      </c>
      <c r="BX12" s="96">
        <v>11.475180823049998</v>
      </c>
      <c r="BY12" s="96">
        <v>11.475180823049998</v>
      </c>
      <c r="BZ12" s="96">
        <v>11.475180823049998</v>
      </c>
      <c r="CA12" s="96">
        <v>11.475180823049998</v>
      </c>
      <c r="CB12" s="96">
        <v>11.073549494243249</v>
      </c>
      <c r="CC12" s="96">
        <v>11.073549494243249</v>
      </c>
      <c r="CD12" s="96">
        <v>11.073549494243249</v>
      </c>
      <c r="CE12" s="96">
        <v>11.073549494243249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6">
        <v>10.65</v>
      </c>
      <c r="M13" s="96">
        <v>10.65</v>
      </c>
      <c r="N13" s="96">
        <v>10.65</v>
      </c>
      <c r="O13" s="96">
        <v>10.65</v>
      </c>
      <c r="P13" s="96">
        <v>10.65</v>
      </c>
      <c r="Q13" s="96">
        <v>10.65</v>
      </c>
      <c r="R13" s="96">
        <v>11.02275</v>
      </c>
      <c r="S13" s="96">
        <v>11.02275</v>
      </c>
      <c r="T13" s="96">
        <v>11.02275</v>
      </c>
      <c r="U13" s="96">
        <v>11.02275</v>
      </c>
      <c r="V13" s="96">
        <v>11.02275</v>
      </c>
      <c r="W13" s="96">
        <v>11.02275</v>
      </c>
      <c r="X13" s="96">
        <v>11.02275</v>
      </c>
      <c r="Y13" s="96">
        <v>11.02275</v>
      </c>
      <c r="Z13" s="96">
        <v>11.02275</v>
      </c>
      <c r="AA13" s="96">
        <v>11.353432499999998</v>
      </c>
      <c r="AB13" s="96">
        <v>11.353432499999998</v>
      </c>
      <c r="AC13" s="96">
        <v>11.353432499999998</v>
      </c>
      <c r="AD13" s="96">
        <v>11.353432499999998</v>
      </c>
      <c r="AE13" s="96">
        <v>11.353432499999998</v>
      </c>
      <c r="AF13" s="96">
        <v>11.353432499999998</v>
      </c>
      <c r="AG13" s="96">
        <v>11.353432499999998</v>
      </c>
      <c r="AH13" s="96">
        <v>11.353432499999998</v>
      </c>
      <c r="AI13" s="96">
        <v>11.353432499999998</v>
      </c>
      <c r="AJ13" s="96">
        <v>11.02275</v>
      </c>
      <c r="AK13" s="96">
        <v>11.02275</v>
      </c>
      <c r="AL13" s="96">
        <v>11.02275</v>
      </c>
      <c r="AM13" s="96">
        <v>11.188091249999998</v>
      </c>
      <c r="AN13" s="96">
        <v>11.188091249999998</v>
      </c>
      <c r="AO13" s="96">
        <v>11.188091249999998</v>
      </c>
      <c r="AP13" s="96">
        <v>11.188091249999998</v>
      </c>
      <c r="AQ13" s="96">
        <v>11.188091249999998</v>
      </c>
      <c r="AR13" s="96">
        <v>11.188091249999998</v>
      </c>
      <c r="AS13" s="96">
        <v>11.188091249999998</v>
      </c>
      <c r="AT13" s="96">
        <v>11.411853075</v>
      </c>
      <c r="AU13" s="96">
        <v>11.411853075</v>
      </c>
      <c r="AV13" s="96">
        <v>11.02275</v>
      </c>
      <c r="AW13" s="96">
        <v>11.02275</v>
      </c>
      <c r="AX13" s="96">
        <v>11.02275</v>
      </c>
      <c r="AY13" s="96">
        <v>11.188091249999998</v>
      </c>
      <c r="AZ13" s="96">
        <v>11.188091249999998</v>
      </c>
      <c r="BA13" s="96">
        <v>11.188091249999998</v>
      </c>
      <c r="BB13" s="96">
        <v>11.188091249999998</v>
      </c>
      <c r="BC13" s="96">
        <v>11.188091249999998</v>
      </c>
      <c r="BD13" s="96">
        <v>11.188091249999998</v>
      </c>
      <c r="BE13" s="96">
        <v>11.188091249999998</v>
      </c>
      <c r="BF13" s="96">
        <v>11.411853075</v>
      </c>
      <c r="BG13" s="96">
        <v>11.411853075</v>
      </c>
      <c r="BH13" s="96">
        <v>11.02275</v>
      </c>
      <c r="BI13" s="96">
        <v>11.02275</v>
      </c>
      <c r="BJ13" s="96">
        <v>11.02275</v>
      </c>
      <c r="BK13" s="96">
        <v>11.188091249999998</v>
      </c>
      <c r="BL13" s="96">
        <v>11.188091249999998</v>
      </c>
      <c r="BM13" s="96">
        <v>11.188091249999998</v>
      </c>
      <c r="BN13" s="96">
        <v>11.188091249999998</v>
      </c>
      <c r="BO13" s="96">
        <v>11.188091249999998</v>
      </c>
      <c r="BP13" s="96">
        <v>11.188091249999998</v>
      </c>
      <c r="BQ13" s="96">
        <v>11.188091249999998</v>
      </c>
      <c r="BR13" s="96">
        <v>11.411853075</v>
      </c>
      <c r="BS13" s="96">
        <v>11.411853075</v>
      </c>
      <c r="BT13" s="96">
        <v>11.160792307349999</v>
      </c>
      <c r="BU13" s="96">
        <v>11.160792307349999</v>
      </c>
      <c r="BV13" s="96">
        <v>11.160792307349999</v>
      </c>
      <c r="BW13" s="96">
        <v>11.160792307349999</v>
      </c>
      <c r="BX13" s="96">
        <v>11.160792307349999</v>
      </c>
      <c r="BY13" s="96">
        <v>11.160792307349999</v>
      </c>
      <c r="BZ13" s="96">
        <v>11.160792307349999</v>
      </c>
      <c r="CA13" s="96">
        <v>11.160792307349999</v>
      </c>
      <c r="CB13" s="96">
        <v>10.770164576592748</v>
      </c>
      <c r="CC13" s="96">
        <v>10.770164576592748</v>
      </c>
      <c r="CD13" s="96">
        <v>10.770164576592748</v>
      </c>
      <c r="CE13" s="96">
        <v>10.770164576592748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6">
        <v>0.75</v>
      </c>
      <c r="M14" s="96">
        <v>0.75</v>
      </c>
      <c r="N14" s="96">
        <v>0.75</v>
      </c>
      <c r="O14" s="96">
        <v>0.75</v>
      </c>
      <c r="P14" s="96">
        <v>0.75</v>
      </c>
      <c r="Q14" s="96">
        <v>0.75</v>
      </c>
      <c r="R14" s="96">
        <v>0.77625</v>
      </c>
      <c r="S14" s="96">
        <v>0.77625</v>
      </c>
      <c r="T14" s="96">
        <v>0.77625</v>
      </c>
      <c r="U14" s="96">
        <v>0.77625</v>
      </c>
      <c r="V14" s="96">
        <v>0.77625</v>
      </c>
      <c r="W14" s="96">
        <v>0.77625</v>
      </c>
      <c r="X14" s="96">
        <v>0.77625</v>
      </c>
      <c r="Y14" s="96">
        <v>0.77625</v>
      </c>
      <c r="Z14" s="96">
        <v>0.77625</v>
      </c>
      <c r="AA14" s="96">
        <v>0.79953750000000001</v>
      </c>
      <c r="AB14" s="96">
        <v>0.79953750000000001</v>
      </c>
      <c r="AC14" s="96">
        <v>0.79953750000000001</v>
      </c>
      <c r="AD14" s="96">
        <v>0.79953750000000001</v>
      </c>
      <c r="AE14" s="96">
        <v>0.79953750000000001</v>
      </c>
      <c r="AF14" s="96">
        <v>0.79953750000000001</v>
      </c>
      <c r="AG14" s="96">
        <v>0.79953750000000001</v>
      </c>
      <c r="AH14" s="96">
        <v>0.79953750000000001</v>
      </c>
      <c r="AI14" s="96">
        <v>0.79953750000000001</v>
      </c>
      <c r="AJ14" s="96">
        <v>0.77625</v>
      </c>
      <c r="AK14" s="96">
        <v>0.77625</v>
      </c>
      <c r="AL14" s="96">
        <v>0.77625</v>
      </c>
      <c r="AM14" s="96">
        <v>0.78789374999999984</v>
      </c>
      <c r="AN14" s="96">
        <v>0.78789374999999984</v>
      </c>
      <c r="AO14" s="96">
        <v>0.78789374999999984</v>
      </c>
      <c r="AP14" s="96">
        <v>0.78789374999999984</v>
      </c>
      <c r="AQ14" s="96">
        <v>0.78789374999999984</v>
      </c>
      <c r="AR14" s="96">
        <v>0.78789374999999984</v>
      </c>
      <c r="AS14" s="96">
        <v>0.78789374999999984</v>
      </c>
      <c r="AT14" s="96">
        <v>0.80365162499999987</v>
      </c>
      <c r="AU14" s="96">
        <v>0.80365162499999987</v>
      </c>
      <c r="AV14" s="96">
        <v>0.77625</v>
      </c>
      <c r="AW14" s="96">
        <v>0.77625</v>
      </c>
      <c r="AX14" s="96">
        <v>0.77625</v>
      </c>
      <c r="AY14" s="96">
        <v>0.78789374999999984</v>
      </c>
      <c r="AZ14" s="96">
        <v>0.78789374999999984</v>
      </c>
      <c r="BA14" s="96">
        <v>0.78789374999999984</v>
      </c>
      <c r="BB14" s="96">
        <v>0.78789374999999984</v>
      </c>
      <c r="BC14" s="96">
        <v>0.78789374999999984</v>
      </c>
      <c r="BD14" s="96">
        <v>0.78789374999999984</v>
      </c>
      <c r="BE14" s="96">
        <v>0.78789374999999984</v>
      </c>
      <c r="BF14" s="96">
        <v>0.80365162499999987</v>
      </c>
      <c r="BG14" s="96">
        <v>0.80365162499999987</v>
      </c>
      <c r="BH14" s="96">
        <v>0.77625</v>
      </c>
      <c r="BI14" s="96">
        <v>0.77625</v>
      </c>
      <c r="BJ14" s="96">
        <v>0.77625</v>
      </c>
      <c r="BK14" s="96">
        <v>0.78789374999999984</v>
      </c>
      <c r="BL14" s="96">
        <v>0.78789374999999984</v>
      </c>
      <c r="BM14" s="96">
        <v>0.78789374999999984</v>
      </c>
      <c r="BN14" s="96">
        <v>0.78789374999999984</v>
      </c>
      <c r="BO14" s="96">
        <v>0.78789374999999984</v>
      </c>
      <c r="BP14" s="96">
        <v>0.78789374999999984</v>
      </c>
      <c r="BQ14" s="96">
        <v>0.78789374999999984</v>
      </c>
      <c r="BR14" s="96">
        <v>0.80365162499999987</v>
      </c>
      <c r="BS14" s="96">
        <v>0.80365162499999987</v>
      </c>
      <c r="BT14" s="96">
        <v>0.78597128924999993</v>
      </c>
      <c r="BU14" s="96">
        <v>0.78597128924999993</v>
      </c>
      <c r="BV14" s="96">
        <v>0.78597128924999993</v>
      </c>
      <c r="BW14" s="96">
        <v>0.78597128924999993</v>
      </c>
      <c r="BX14" s="96">
        <v>0.78597128924999993</v>
      </c>
      <c r="BY14" s="96">
        <v>0.78597128924999993</v>
      </c>
      <c r="BZ14" s="96">
        <v>0.78597128924999993</v>
      </c>
      <c r="CA14" s="96">
        <v>0.78597128924999993</v>
      </c>
      <c r="CB14" s="96">
        <v>0.75846229412624988</v>
      </c>
      <c r="CC14" s="96">
        <v>0.75846229412624988</v>
      </c>
      <c r="CD14" s="96">
        <v>0.75846229412624988</v>
      </c>
      <c r="CE14" s="96">
        <v>0.75846229412624988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6">
        <v>0.6</v>
      </c>
      <c r="M15" s="96">
        <v>0.6</v>
      </c>
      <c r="N15" s="96">
        <v>0.6</v>
      </c>
      <c r="O15" s="96">
        <v>0.6</v>
      </c>
      <c r="P15" s="96">
        <v>0.6</v>
      </c>
      <c r="Q15" s="96">
        <v>0.6</v>
      </c>
      <c r="R15" s="96">
        <v>0.62099999999999989</v>
      </c>
      <c r="S15" s="96">
        <v>0.62099999999999989</v>
      </c>
      <c r="T15" s="96">
        <v>0.62099999999999989</v>
      </c>
      <c r="U15" s="96">
        <v>0.62099999999999989</v>
      </c>
      <c r="V15" s="96">
        <v>0.62099999999999989</v>
      </c>
      <c r="W15" s="96">
        <v>0.62099999999999989</v>
      </c>
      <c r="X15" s="96">
        <v>0.62099999999999989</v>
      </c>
      <c r="Y15" s="96">
        <v>0.62099999999999989</v>
      </c>
      <c r="Z15" s="96">
        <v>0.62099999999999989</v>
      </c>
      <c r="AA15" s="96">
        <v>0.63962999999999992</v>
      </c>
      <c r="AB15" s="96">
        <v>0.63962999999999992</v>
      </c>
      <c r="AC15" s="96">
        <v>0.63962999999999992</v>
      </c>
      <c r="AD15" s="96">
        <v>0.63962999999999992</v>
      </c>
      <c r="AE15" s="96">
        <v>0.63962999999999992</v>
      </c>
      <c r="AF15" s="96">
        <v>0.63962999999999992</v>
      </c>
      <c r="AG15" s="96">
        <v>0.63962999999999992</v>
      </c>
      <c r="AH15" s="96">
        <v>0.63962999999999992</v>
      </c>
      <c r="AI15" s="96">
        <v>0.63962999999999992</v>
      </c>
      <c r="AJ15" s="96">
        <v>0.62099999999999989</v>
      </c>
      <c r="AK15" s="96">
        <v>0.62099999999999989</v>
      </c>
      <c r="AL15" s="96">
        <v>0.62099999999999989</v>
      </c>
      <c r="AM15" s="96">
        <v>0.63031499999999985</v>
      </c>
      <c r="AN15" s="96">
        <v>0.63031499999999985</v>
      </c>
      <c r="AO15" s="96">
        <v>0.63031499999999985</v>
      </c>
      <c r="AP15" s="96">
        <v>0.63031499999999985</v>
      </c>
      <c r="AQ15" s="96">
        <v>0.63031499999999985</v>
      </c>
      <c r="AR15" s="96">
        <v>0.63031499999999985</v>
      </c>
      <c r="AS15" s="96">
        <v>0.63031499999999985</v>
      </c>
      <c r="AT15" s="96">
        <v>0.64292129999999981</v>
      </c>
      <c r="AU15" s="96">
        <v>0.64292129999999981</v>
      </c>
      <c r="AV15" s="96">
        <v>0.62099999999999989</v>
      </c>
      <c r="AW15" s="96">
        <v>0.62099999999999989</v>
      </c>
      <c r="AX15" s="96">
        <v>0.62099999999999989</v>
      </c>
      <c r="AY15" s="96">
        <v>0.63031499999999985</v>
      </c>
      <c r="AZ15" s="96">
        <v>0.63031499999999985</v>
      </c>
      <c r="BA15" s="96">
        <v>0.63031499999999985</v>
      </c>
      <c r="BB15" s="96">
        <v>0.63031499999999985</v>
      </c>
      <c r="BC15" s="96">
        <v>0.63031499999999985</v>
      </c>
      <c r="BD15" s="96">
        <v>0.63031499999999985</v>
      </c>
      <c r="BE15" s="96">
        <v>0.63031499999999985</v>
      </c>
      <c r="BF15" s="96">
        <v>0.64292129999999981</v>
      </c>
      <c r="BG15" s="96">
        <v>0.64292129999999981</v>
      </c>
      <c r="BH15" s="96">
        <v>0.62099999999999989</v>
      </c>
      <c r="BI15" s="96">
        <v>0.62099999999999989</v>
      </c>
      <c r="BJ15" s="96">
        <v>0.62099999999999989</v>
      </c>
      <c r="BK15" s="96">
        <v>0.63031499999999985</v>
      </c>
      <c r="BL15" s="96">
        <v>0.63031499999999985</v>
      </c>
      <c r="BM15" s="96">
        <v>0.63031499999999985</v>
      </c>
      <c r="BN15" s="96">
        <v>0.63031499999999985</v>
      </c>
      <c r="BO15" s="96">
        <v>0.63031499999999985</v>
      </c>
      <c r="BP15" s="96">
        <v>0.63031499999999985</v>
      </c>
      <c r="BQ15" s="96">
        <v>0.63031499999999985</v>
      </c>
      <c r="BR15" s="96">
        <v>0.64292129999999981</v>
      </c>
      <c r="BS15" s="96">
        <v>0.64292129999999981</v>
      </c>
      <c r="BT15" s="96">
        <v>0.62877703139999974</v>
      </c>
      <c r="BU15" s="96">
        <v>0.62877703139999974</v>
      </c>
      <c r="BV15" s="96">
        <v>0.62877703139999974</v>
      </c>
      <c r="BW15" s="96">
        <v>0.62877703139999974</v>
      </c>
      <c r="BX15" s="96">
        <v>0.62877703139999974</v>
      </c>
      <c r="BY15" s="96">
        <v>0.62877703139999974</v>
      </c>
      <c r="BZ15" s="96">
        <v>0.62877703139999974</v>
      </c>
      <c r="CA15" s="96">
        <v>0.62877703139999974</v>
      </c>
      <c r="CB15" s="96">
        <v>0.60676983530099982</v>
      </c>
      <c r="CC15" s="96">
        <v>0.60676983530099982</v>
      </c>
      <c r="CD15" s="96">
        <v>0.60676983530099982</v>
      </c>
      <c r="CE15" s="96">
        <v>0.60676983530099982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6">
        <v>10.35</v>
      </c>
      <c r="M16" s="96">
        <v>10.35</v>
      </c>
      <c r="N16" s="96">
        <v>10.35</v>
      </c>
      <c r="O16" s="96">
        <v>10.35</v>
      </c>
      <c r="P16" s="96">
        <v>10.35</v>
      </c>
      <c r="Q16" s="96">
        <v>10.35</v>
      </c>
      <c r="R16" s="96">
        <v>10.712249999999999</v>
      </c>
      <c r="S16" s="96">
        <v>10.712249999999999</v>
      </c>
      <c r="T16" s="96">
        <v>10.712249999999999</v>
      </c>
      <c r="U16" s="96">
        <v>10.712249999999999</v>
      </c>
      <c r="V16" s="96">
        <v>10.712249999999999</v>
      </c>
      <c r="W16" s="96">
        <v>10.712249999999999</v>
      </c>
      <c r="X16" s="96">
        <v>10.712249999999999</v>
      </c>
      <c r="Y16" s="96">
        <v>10.712249999999999</v>
      </c>
      <c r="Z16" s="96">
        <v>10.712249999999999</v>
      </c>
      <c r="AA16" s="96">
        <v>11.033617499999998</v>
      </c>
      <c r="AB16" s="96">
        <v>11.033617499999998</v>
      </c>
      <c r="AC16" s="96">
        <v>11.033617499999998</v>
      </c>
      <c r="AD16" s="96">
        <v>11.033617499999998</v>
      </c>
      <c r="AE16" s="96">
        <v>11.033617499999998</v>
      </c>
      <c r="AF16" s="96">
        <v>11.033617499999998</v>
      </c>
      <c r="AG16" s="96">
        <v>11.033617499999998</v>
      </c>
      <c r="AH16" s="96">
        <v>11.033617499999998</v>
      </c>
      <c r="AI16" s="96">
        <v>11.033617499999998</v>
      </c>
      <c r="AJ16" s="96">
        <v>10.712249999999999</v>
      </c>
      <c r="AK16" s="96">
        <v>10.712249999999999</v>
      </c>
      <c r="AL16" s="96">
        <v>10.712249999999999</v>
      </c>
      <c r="AM16" s="96">
        <v>10.872933749999998</v>
      </c>
      <c r="AN16" s="96">
        <v>10.872933749999998</v>
      </c>
      <c r="AO16" s="96">
        <v>10.872933749999998</v>
      </c>
      <c r="AP16" s="96">
        <v>10.872933749999998</v>
      </c>
      <c r="AQ16" s="96">
        <v>10.872933749999998</v>
      </c>
      <c r="AR16" s="96">
        <v>10.872933749999998</v>
      </c>
      <c r="AS16" s="96">
        <v>10.872933749999998</v>
      </c>
      <c r="AT16" s="96">
        <v>11.090392424999999</v>
      </c>
      <c r="AU16" s="96">
        <v>11.090392424999999</v>
      </c>
      <c r="AV16" s="96">
        <v>10.712249999999999</v>
      </c>
      <c r="AW16" s="96">
        <v>10.712249999999999</v>
      </c>
      <c r="AX16" s="96">
        <v>10.712249999999999</v>
      </c>
      <c r="AY16" s="96">
        <v>10.872933749999998</v>
      </c>
      <c r="AZ16" s="96">
        <v>10.872933749999998</v>
      </c>
      <c r="BA16" s="96">
        <v>10.872933749999998</v>
      </c>
      <c r="BB16" s="96">
        <v>10.872933749999998</v>
      </c>
      <c r="BC16" s="96">
        <v>10.872933749999998</v>
      </c>
      <c r="BD16" s="96">
        <v>10.872933749999998</v>
      </c>
      <c r="BE16" s="96">
        <v>10.872933749999998</v>
      </c>
      <c r="BF16" s="96">
        <v>11.090392424999999</v>
      </c>
      <c r="BG16" s="96">
        <v>11.090392424999999</v>
      </c>
      <c r="BH16" s="96">
        <v>10.712249999999999</v>
      </c>
      <c r="BI16" s="96">
        <v>10.712249999999999</v>
      </c>
      <c r="BJ16" s="96">
        <v>10.712249999999999</v>
      </c>
      <c r="BK16" s="96">
        <v>10.872933749999998</v>
      </c>
      <c r="BL16" s="96">
        <v>10.872933749999998</v>
      </c>
      <c r="BM16" s="96">
        <v>10.872933749999998</v>
      </c>
      <c r="BN16" s="96">
        <v>10.872933749999998</v>
      </c>
      <c r="BO16" s="96">
        <v>10.872933749999998</v>
      </c>
      <c r="BP16" s="96">
        <v>10.872933749999998</v>
      </c>
      <c r="BQ16" s="96">
        <v>10.872933749999998</v>
      </c>
      <c r="BR16" s="96">
        <v>11.090392424999999</v>
      </c>
      <c r="BS16" s="96">
        <v>11.090392424999999</v>
      </c>
      <c r="BT16" s="96">
        <v>10.846403791649999</v>
      </c>
      <c r="BU16" s="96">
        <v>10.846403791649999</v>
      </c>
      <c r="BV16" s="96">
        <v>10.846403791649999</v>
      </c>
      <c r="BW16" s="96">
        <v>10.846403791649999</v>
      </c>
      <c r="BX16" s="96">
        <v>10.846403791649999</v>
      </c>
      <c r="BY16" s="96">
        <v>10.846403791649999</v>
      </c>
      <c r="BZ16" s="96">
        <v>10.846403791649999</v>
      </c>
      <c r="CA16" s="96">
        <v>10.846403791649999</v>
      </c>
      <c r="CB16" s="96">
        <v>10.466779658942249</v>
      </c>
      <c r="CC16" s="96">
        <v>10.466779658942249</v>
      </c>
      <c r="CD16" s="96">
        <v>10.466779658942249</v>
      </c>
      <c r="CE16" s="96">
        <v>10.466779658942249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6">
        <v>12.9</v>
      </c>
      <c r="M17" s="96">
        <v>12.9</v>
      </c>
      <c r="N17" s="96">
        <v>12.9</v>
      </c>
      <c r="O17" s="96">
        <v>12.9</v>
      </c>
      <c r="P17" s="96">
        <v>12.9</v>
      </c>
      <c r="Q17" s="96">
        <v>12.9</v>
      </c>
      <c r="R17" s="96">
        <v>13.351499999999998</v>
      </c>
      <c r="S17" s="96">
        <v>13.351499999999998</v>
      </c>
      <c r="T17" s="96">
        <v>13.351499999999998</v>
      </c>
      <c r="U17" s="96">
        <v>13.351499999999998</v>
      </c>
      <c r="V17" s="96">
        <v>13.351499999999998</v>
      </c>
      <c r="W17" s="96">
        <v>13.351499999999998</v>
      </c>
      <c r="X17" s="96">
        <v>13.351499999999998</v>
      </c>
      <c r="Y17" s="96">
        <v>13.351499999999998</v>
      </c>
      <c r="Z17" s="96">
        <v>13.351499999999998</v>
      </c>
      <c r="AA17" s="96">
        <v>13.752044999999997</v>
      </c>
      <c r="AB17" s="96">
        <v>13.752044999999997</v>
      </c>
      <c r="AC17" s="96">
        <v>13.752044999999997</v>
      </c>
      <c r="AD17" s="96">
        <v>13.752044999999997</v>
      </c>
      <c r="AE17" s="96">
        <v>13.752044999999997</v>
      </c>
      <c r="AF17" s="96">
        <v>13.752044999999997</v>
      </c>
      <c r="AG17" s="96">
        <v>13.752044999999997</v>
      </c>
      <c r="AH17" s="96">
        <v>13.752044999999997</v>
      </c>
      <c r="AI17" s="96">
        <v>13.752044999999997</v>
      </c>
      <c r="AJ17" s="96">
        <v>13.351499999999998</v>
      </c>
      <c r="AK17" s="96">
        <v>13.351499999999998</v>
      </c>
      <c r="AL17" s="96">
        <v>13.351499999999998</v>
      </c>
      <c r="AM17" s="96">
        <v>13.551772499999997</v>
      </c>
      <c r="AN17" s="96">
        <v>13.551772499999997</v>
      </c>
      <c r="AO17" s="96">
        <v>13.551772499999997</v>
      </c>
      <c r="AP17" s="96">
        <v>13.551772499999997</v>
      </c>
      <c r="AQ17" s="96">
        <v>13.551772499999997</v>
      </c>
      <c r="AR17" s="96">
        <v>13.551772499999997</v>
      </c>
      <c r="AS17" s="96">
        <v>13.551772499999997</v>
      </c>
      <c r="AT17" s="96">
        <v>13.822807949999996</v>
      </c>
      <c r="AU17" s="96">
        <v>13.822807949999996</v>
      </c>
      <c r="AV17" s="96">
        <v>13.351499999999998</v>
      </c>
      <c r="AW17" s="96">
        <v>13.351499999999998</v>
      </c>
      <c r="AX17" s="96">
        <v>13.351499999999998</v>
      </c>
      <c r="AY17" s="96">
        <v>13.551772499999997</v>
      </c>
      <c r="AZ17" s="96">
        <v>13.551772499999997</v>
      </c>
      <c r="BA17" s="96">
        <v>13.551772499999997</v>
      </c>
      <c r="BB17" s="96">
        <v>13.551772499999997</v>
      </c>
      <c r="BC17" s="96">
        <v>13.551772499999997</v>
      </c>
      <c r="BD17" s="96">
        <v>13.551772499999997</v>
      </c>
      <c r="BE17" s="96">
        <v>13.551772499999997</v>
      </c>
      <c r="BF17" s="96">
        <v>13.822807949999996</v>
      </c>
      <c r="BG17" s="96">
        <v>13.822807949999996</v>
      </c>
      <c r="BH17" s="96">
        <v>13.351499999999998</v>
      </c>
      <c r="BI17" s="96">
        <v>13.351499999999998</v>
      </c>
      <c r="BJ17" s="96">
        <v>13.351499999999998</v>
      </c>
      <c r="BK17" s="96">
        <v>13.551772499999997</v>
      </c>
      <c r="BL17" s="96">
        <v>13.551772499999997</v>
      </c>
      <c r="BM17" s="96">
        <v>13.551772499999997</v>
      </c>
      <c r="BN17" s="96">
        <v>13.551772499999997</v>
      </c>
      <c r="BO17" s="96">
        <v>13.551772499999997</v>
      </c>
      <c r="BP17" s="96">
        <v>13.551772499999997</v>
      </c>
      <c r="BQ17" s="96">
        <v>13.551772499999997</v>
      </c>
      <c r="BR17" s="96">
        <v>13.822807949999996</v>
      </c>
      <c r="BS17" s="96">
        <v>13.822807949999996</v>
      </c>
      <c r="BT17" s="96">
        <v>13.518706175099997</v>
      </c>
      <c r="BU17" s="96">
        <v>13.518706175099997</v>
      </c>
      <c r="BV17" s="96">
        <v>13.518706175099997</v>
      </c>
      <c r="BW17" s="96">
        <v>13.518706175099997</v>
      </c>
      <c r="BX17" s="96">
        <v>13.518706175099997</v>
      </c>
      <c r="BY17" s="96">
        <v>13.518706175099997</v>
      </c>
      <c r="BZ17" s="96">
        <v>13.518706175099997</v>
      </c>
      <c r="CA17" s="96">
        <v>13.518706175099997</v>
      </c>
      <c r="CB17" s="96">
        <v>13.045551458971497</v>
      </c>
      <c r="CC17" s="96">
        <v>13.045551458971497</v>
      </c>
      <c r="CD17" s="96">
        <v>13.045551458971497</v>
      </c>
      <c r="CE17" s="96">
        <v>13.045551458971497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6">
        <v>7.1999999999999993</v>
      </c>
      <c r="M18" s="96">
        <v>7.1999999999999993</v>
      </c>
      <c r="N18" s="96">
        <v>7.1999999999999993</v>
      </c>
      <c r="O18" s="96">
        <v>7.1999999999999993</v>
      </c>
      <c r="P18" s="96">
        <v>7.1999999999999993</v>
      </c>
      <c r="Q18" s="96">
        <v>7.1999999999999993</v>
      </c>
      <c r="R18" s="96">
        <v>7.4519999999999982</v>
      </c>
      <c r="S18" s="96">
        <v>7.4519999999999982</v>
      </c>
      <c r="T18" s="96">
        <v>7.4519999999999982</v>
      </c>
      <c r="U18" s="96">
        <v>7.4519999999999982</v>
      </c>
      <c r="V18" s="96">
        <v>7.4519999999999982</v>
      </c>
      <c r="W18" s="96">
        <v>7.4519999999999982</v>
      </c>
      <c r="X18" s="96">
        <v>7.4519999999999982</v>
      </c>
      <c r="Y18" s="96">
        <v>7.4519999999999982</v>
      </c>
      <c r="Z18" s="96">
        <v>7.4519999999999982</v>
      </c>
      <c r="AA18" s="96">
        <v>7.6755599999999991</v>
      </c>
      <c r="AB18" s="96">
        <v>7.6755599999999991</v>
      </c>
      <c r="AC18" s="96">
        <v>7.6755599999999991</v>
      </c>
      <c r="AD18" s="96">
        <v>7.6755599999999991</v>
      </c>
      <c r="AE18" s="96">
        <v>7.6755599999999991</v>
      </c>
      <c r="AF18" s="96">
        <v>7.6755599999999991</v>
      </c>
      <c r="AG18" s="96">
        <v>7.6755599999999991</v>
      </c>
      <c r="AH18" s="96">
        <v>7.6755599999999991</v>
      </c>
      <c r="AI18" s="96">
        <v>7.6755599999999991</v>
      </c>
      <c r="AJ18" s="96">
        <v>7.4519999999999982</v>
      </c>
      <c r="AK18" s="96">
        <v>7.4519999999999982</v>
      </c>
      <c r="AL18" s="96">
        <v>7.4519999999999982</v>
      </c>
      <c r="AM18" s="96">
        <v>7.5637799999999977</v>
      </c>
      <c r="AN18" s="96">
        <v>7.5637799999999977</v>
      </c>
      <c r="AO18" s="96">
        <v>7.5637799999999977</v>
      </c>
      <c r="AP18" s="96">
        <v>7.5637799999999977</v>
      </c>
      <c r="AQ18" s="96">
        <v>7.5637799999999977</v>
      </c>
      <c r="AR18" s="96">
        <v>7.5637799999999977</v>
      </c>
      <c r="AS18" s="96">
        <v>7.5637799999999977</v>
      </c>
      <c r="AT18" s="96">
        <v>7.7150555999999986</v>
      </c>
      <c r="AU18" s="96">
        <v>7.7150555999999986</v>
      </c>
      <c r="AV18" s="96">
        <v>7.4519999999999982</v>
      </c>
      <c r="AW18" s="96">
        <v>7.4519999999999982</v>
      </c>
      <c r="AX18" s="96">
        <v>7.4519999999999982</v>
      </c>
      <c r="AY18" s="96">
        <v>7.5637799999999977</v>
      </c>
      <c r="AZ18" s="96">
        <v>7.5637799999999977</v>
      </c>
      <c r="BA18" s="96">
        <v>7.5637799999999977</v>
      </c>
      <c r="BB18" s="96">
        <v>7.5637799999999977</v>
      </c>
      <c r="BC18" s="96">
        <v>7.5637799999999977</v>
      </c>
      <c r="BD18" s="96">
        <v>7.5637799999999977</v>
      </c>
      <c r="BE18" s="96">
        <v>7.5637799999999977</v>
      </c>
      <c r="BF18" s="96">
        <v>7.7150555999999986</v>
      </c>
      <c r="BG18" s="96">
        <v>7.7150555999999986</v>
      </c>
      <c r="BH18" s="96">
        <v>7.4519999999999982</v>
      </c>
      <c r="BI18" s="96">
        <v>7.4519999999999982</v>
      </c>
      <c r="BJ18" s="96">
        <v>7.4519999999999982</v>
      </c>
      <c r="BK18" s="96">
        <v>7.5637799999999977</v>
      </c>
      <c r="BL18" s="96">
        <v>7.5637799999999977</v>
      </c>
      <c r="BM18" s="96">
        <v>7.5637799999999977</v>
      </c>
      <c r="BN18" s="96">
        <v>7.5637799999999977</v>
      </c>
      <c r="BO18" s="96">
        <v>7.5637799999999977</v>
      </c>
      <c r="BP18" s="96">
        <v>7.5637799999999977</v>
      </c>
      <c r="BQ18" s="96">
        <v>7.5637799999999977</v>
      </c>
      <c r="BR18" s="96">
        <v>7.7150555999999986</v>
      </c>
      <c r="BS18" s="96">
        <v>7.7150555999999986</v>
      </c>
      <c r="BT18" s="96">
        <v>7.5453243767999982</v>
      </c>
      <c r="BU18" s="96">
        <v>7.5453243767999982</v>
      </c>
      <c r="BV18" s="96">
        <v>7.5453243767999982</v>
      </c>
      <c r="BW18" s="96">
        <v>7.5453243767999982</v>
      </c>
      <c r="BX18" s="96">
        <v>7.5453243767999982</v>
      </c>
      <c r="BY18" s="96">
        <v>7.5453243767999982</v>
      </c>
      <c r="BZ18" s="96">
        <v>7.5453243767999982</v>
      </c>
      <c r="CA18" s="96">
        <v>7.5453243767999982</v>
      </c>
      <c r="CB18" s="96">
        <v>7.2812380236119978</v>
      </c>
      <c r="CC18" s="96">
        <v>7.2812380236119978</v>
      </c>
      <c r="CD18" s="96">
        <v>7.2812380236119978</v>
      </c>
      <c r="CE18" s="96">
        <v>7.2812380236119978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6">
        <v>11.4</v>
      </c>
      <c r="M19" s="96">
        <v>11.4</v>
      </c>
      <c r="N19" s="96">
        <v>11.4</v>
      </c>
      <c r="O19" s="96">
        <v>11.4</v>
      </c>
      <c r="P19" s="96">
        <v>11.4</v>
      </c>
      <c r="Q19" s="96">
        <v>11.4</v>
      </c>
      <c r="R19" s="96">
        <v>11.798999999999999</v>
      </c>
      <c r="S19" s="96">
        <v>11.798999999999999</v>
      </c>
      <c r="T19" s="96">
        <v>11.798999999999999</v>
      </c>
      <c r="U19" s="96">
        <v>11.798999999999999</v>
      </c>
      <c r="V19" s="96">
        <v>11.798999999999999</v>
      </c>
      <c r="W19" s="96">
        <v>11.798999999999999</v>
      </c>
      <c r="X19" s="96">
        <v>11.798999999999999</v>
      </c>
      <c r="Y19" s="96">
        <v>11.798999999999999</v>
      </c>
      <c r="Z19" s="96">
        <v>11.798999999999999</v>
      </c>
      <c r="AA19" s="96">
        <v>12.15297</v>
      </c>
      <c r="AB19" s="96">
        <v>12.15297</v>
      </c>
      <c r="AC19" s="96">
        <v>12.15297</v>
      </c>
      <c r="AD19" s="96">
        <v>12.15297</v>
      </c>
      <c r="AE19" s="96">
        <v>12.15297</v>
      </c>
      <c r="AF19" s="96">
        <v>12.15297</v>
      </c>
      <c r="AG19" s="96">
        <v>12.15297</v>
      </c>
      <c r="AH19" s="96">
        <v>12.15297</v>
      </c>
      <c r="AI19" s="96">
        <v>12.15297</v>
      </c>
      <c r="AJ19" s="96">
        <v>11.798999999999999</v>
      </c>
      <c r="AK19" s="96">
        <v>11.798999999999999</v>
      </c>
      <c r="AL19" s="96">
        <v>11.798999999999999</v>
      </c>
      <c r="AM19" s="96">
        <v>11.975984999999998</v>
      </c>
      <c r="AN19" s="96">
        <v>11.975984999999998</v>
      </c>
      <c r="AO19" s="96">
        <v>11.975984999999998</v>
      </c>
      <c r="AP19" s="96">
        <v>11.975984999999998</v>
      </c>
      <c r="AQ19" s="96">
        <v>11.975984999999998</v>
      </c>
      <c r="AR19" s="96">
        <v>11.975984999999998</v>
      </c>
      <c r="AS19" s="96">
        <v>11.975984999999998</v>
      </c>
      <c r="AT19" s="96">
        <v>12.215504699999999</v>
      </c>
      <c r="AU19" s="96">
        <v>12.215504699999999</v>
      </c>
      <c r="AV19" s="96">
        <v>11.798999999999999</v>
      </c>
      <c r="AW19" s="96">
        <v>11.798999999999999</v>
      </c>
      <c r="AX19" s="96">
        <v>11.798999999999999</v>
      </c>
      <c r="AY19" s="96">
        <v>11.975984999999998</v>
      </c>
      <c r="AZ19" s="96">
        <v>11.975984999999998</v>
      </c>
      <c r="BA19" s="96">
        <v>11.975984999999998</v>
      </c>
      <c r="BB19" s="96">
        <v>11.975984999999998</v>
      </c>
      <c r="BC19" s="96">
        <v>11.975984999999998</v>
      </c>
      <c r="BD19" s="96">
        <v>11.975984999999998</v>
      </c>
      <c r="BE19" s="96">
        <v>11.975984999999998</v>
      </c>
      <c r="BF19" s="96">
        <v>12.215504699999999</v>
      </c>
      <c r="BG19" s="96">
        <v>12.215504699999999</v>
      </c>
      <c r="BH19" s="96">
        <v>11.798999999999999</v>
      </c>
      <c r="BI19" s="96">
        <v>11.798999999999999</v>
      </c>
      <c r="BJ19" s="96">
        <v>11.798999999999999</v>
      </c>
      <c r="BK19" s="96">
        <v>11.975984999999998</v>
      </c>
      <c r="BL19" s="96">
        <v>11.975984999999998</v>
      </c>
      <c r="BM19" s="96">
        <v>11.975984999999998</v>
      </c>
      <c r="BN19" s="96">
        <v>11.975984999999998</v>
      </c>
      <c r="BO19" s="96">
        <v>11.975984999999998</v>
      </c>
      <c r="BP19" s="96">
        <v>11.975984999999998</v>
      </c>
      <c r="BQ19" s="96">
        <v>11.975984999999998</v>
      </c>
      <c r="BR19" s="96">
        <v>12.215504699999999</v>
      </c>
      <c r="BS19" s="96">
        <v>12.215504699999999</v>
      </c>
      <c r="BT19" s="96">
        <v>11.946763596599999</v>
      </c>
      <c r="BU19" s="96">
        <v>11.946763596599999</v>
      </c>
      <c r="BV19" s="96">
        <v>11.946763596599999</v>
      </c>
      <c r="BW19" s="96">
        <v>11.946763596599999</v>
      </c>
      <c r="BX19" s="96">
        <v>11.946763596599999</v>
      </c>
      <c r="BY19" s="96">
        <v>11.946763596599999</v>
      </c>
      <c r="BZ19" s="96">
        <v>11.946763596599999</v>
      </c>
      <c r="CA19" s="96">
        <v>11.946763596599999</v>
      </c>
      <c r="CB19" s="96">
        <v>11.528626870718996</v>
      </c>
      <c r="CC19" s="96">
        <v>11.528626870718996</v>
      </c>
      <c r="CD19" s="96">
        <v>11.528626870718996</v>
      </c>
      <c r="CE19" s="96">
        <v>11.528626870718996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6">
        <v>9.15</v>
      </c>
      <c r="M20" s="96">
        <v>9.15</v>
      </c>
      <c r="N20" s="96">
        <v>9.15</v>
      </c>
      <c r="O20" s="96">
        <v>9.15</v>
      </c>
      <c r="P20" s="96">
        <v>9.15</v>
      </c>
      <c r="Q20" s="96">
        <v>9.15</v>
      </c>
      <c r="R20" s="96">
        <v>9.4702500000000001</v>
      </c>
      <c r="S20" s="96">
        <v>9.4702500000000001</v>
      </c>
      <c r="T20" s="96">
        <v>9.4702500000000001</v>
      </c>
      <c r="U20" s="96">
        <v>9.4702500000000001</v>
      </c>
      <c r="V20" s="96">
        <v>9.4702500000000001</v>
      </c>
      <c r="W20" s="96">
        <v>9.4702500000000001</v>
      </c>
      <c r="X20" s="96">
        <v>9.4702500000000001</v>
      </c>
      <c r="Y20" s="96">
        <v>9.4702500000000001</v>
      </c>
      <c r="Z20" s="96">
        <v>9.4702500000000001</v>
      </c>
      <c r="AA20" s="96">
        <v>9.7543574999999993</v>
      </c>
      <c r="AB20" s="96">
        <v>9.7543574999999993</v>
      </c>
      <c r="AC20" s="96">
        <v>9.7543574999999993</v>
      </c>
      <c r="AD20" s="96">
        <v>9.7543574999999993</v>
      </c>
      <c r="AE20" s="96">
        <v>9.7543574999999993</v>
      </c>
      <c r="AF20" s="96">
        <v>9.7543574999999993</v>
      </c>
      <c r="AG20" s="96">
        <v>9.7543574999999993</v>
      </c>
      <c r="AH20" s="96">
        <v>9.7543574999999993</v>
      </c>
      <c r="AI20" s="96">
        <v>9.7543574999999993</v>
      </c>
      <c r="AJ20" s="96">
        <v>9.4702500000000001</v>
      </c>
      <c r="AK20" s="96">
        <v>9.4702500000000001</v>
      </c>
      <c r="AL20" s="96">
        <v>9.4702500000000001</v>
      </c>
      <c r="AM20" s="96">
        <v>9.612303749999997</v>
      </c>
      <c r="AN20" s="96">
        <v>9.612303749999997</v>
      </c>
      <c r="AO20" s="96">
        <v>9.612303749999997</v>
      </c>
      <c r="AP20" s="96">
        <v>9.612303749999997</v>
      </c>
      <c r="AQ20" s="96">
        <v>9.612303749999997</v>
      </c>
      <c r="AR20" s="96">
        <v>9.612303749999997</v>
      </c>
      <c r="AS20" s="96">
        <v>9.612303749999997</v>
      </c>
      <c r="AT20" s="96">
        <v>9.8045498249999969</v>
      </c>
      <c r="AU20" s="96">
        <v>9.8045498249999969</v>
      </c>
      <c r="AV20" s="96">
        <v>9.4702500000000001</v>
      </c>
      <c r="AW20" s="96">
        <v>9.4702500000000001</v>
      </c>
      <c r="AX20" s="96">
        <v>9.4702500000000001</v>
      </c>
      <c r="AY20" s="96">
        <v>9.612303749999997</v>
      </c>
      <c r="AZ20" s="96">
        <v>9.612303749999997</v>
      </c>
      <c r="BA20" s="96">
        <v>9.612303749999997</v>
      </c>
      <c r="BB20" s="96">
        <v>9.612303749999997</v>
      </c>
      <c r="BC20" s="96">
        <v>9.612303749999997</v>
      </c>
      <c r="BD20" s="96">
        <v>9.612303749999997</v>
      </c>
      <c r="BE20" s="96">
        <v>9.612303749999997</v>
      </c>
      <c r="BF20" s="96">
        <v>9.8045498249999969</v>
      </c>
      <c r="BG20" s="96">
        <v>9.8045498249999969</v>
      </c>
      <c r="BH20" s="96">
        <v>9.4702500000000001</v>
      </c>
      <c r="BI20" s="96">
        <v>9.4702500000000001</v>
      </c>
      <c r="BJ20" s="96">
        <v>9.4702500000000001</v>
      </c>
      <c r="BK20" s="96">
        <v>9.612303749999997</v>
      </c>
      <c r="BL20" s="96">
        <v>9.612303749999997</v>
      </c>
      <c r="BM20" s="96">
        <v>9.612303749999997</v>
      </c>
      <c r="BN20" s="96">
        <v>9.612303749999997</v>
      </c>
      <c r="BO20" s="96">
        <v>9.612303749999997</v>
      </c>
      <c r="BP20" s="96">
        <v>9.612303749999997</v>
      </c>
      <c r="BQ20" s="96">
        <v>9.612303749999997</v>
      </c>
      <c r="BR20" s="96">
        <v>9.8045498249999969</v>
      </c>
      <c r="BS20" s="96">
        <v>9.8045498249999969</v>
      </c>
      <c r="BT20" s="96">
        <v>9.588849728849997</v>
      </c>
      <c r="BU20" s="96">
        <v>9.588849728849997</v>
      </c>
      <c r="BV20" s="96">
        <v>9.588849728849997</v>
      </c>
      <c r="BW20" s="96">
        <v>9.588849728849997</v>
      </c>
      <c r="BX20" s="96">
        <v>9.588849728849997</v>
      </c>
      <c r="BY20" s="96">
        <v>9.588849728849997</v>
      </c>
      <c r="BZ20" s="96">
        <v>9.588849728849997</v>
      </c>
      <c r="CA20" s="96">
        <v>9.588849728849997</v>
      </c>
      <c r="CB20" s="96">
        <v>9.2532399883402459</v>
      </c>
      <c r="CC20" s="96">
        <v>9.2532399883402459</v>
      </c>
      <c r="CD20" s="96">
        <v>9.2532399883402459</v>
      </c>
      <c r="CE20" s="96">
        <v>9.2532399883402459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6">
        <v>1.05</v>
      </c>
      <c r="M21" s="96">
        <v>1.05</v>
      </c>
      <c r="N21" s="96">
        <v>1.05</v>
      </c>
      <c r="O21" s="96">
        <v>1.05</v>
      </c>
      <c r="P21" s="96">
        <v>1.05</v>
      </c>
      <c r="Q21" s="96">
        <v>1.05</v>
      </c>
      <c r="R21" s="96">
        <v>1.0867499999999999</v>
      </c>
      <c r="S21" s="96">
        <v>1.0867499999999999</v>
      </c>
      <c r="T21" s="96">
        <v>1.0867499999999999</v>
      </c>
      <c r="U21" s="96">
        <v>1.0867499999999999</v>
      </c>
      <c r="V21" s="96">
        <v>1.0867499999999999</v>
      </c>
      <c r="W21" s="96">
        <v>1.0867499999999999</v>
      </c>
      <c r="X21" s="96">
        <v>1.0867499999999999</v>
      </c>
      <c r="Y21" s="96">
        <v>1.0867499999999999</v>
      </c>
      <c r="Z21" s="96">
        <v>1.0867499999999999</v>
      </c>
      <c r="AA21" s="96">
        <v>1.1193525</v>
      </c>
      <c r="AB21" s="96">
        <v>1.1193525</v>
      </c>
      <c r="AC21" s="96">
        <v>1.1193525</v>
      </c>
      <c r="AD21" s="96">
        <v>1.1193525</v>
      </c>
      <c r="AE21" s="96">
        <v>1.1193525</v>
      </c>
      <c r="AF21" s="96">
        <v>1.1193525</v>
      </c>
      <c r="AG21" s="96">
        <v>1.1193525</v>
      </c>
      <c r="AH21" s="96">
        <v>1.1193525</v>
      </c>
      <c r="AI21" s="96">
        <v>1.1193525</v>
      </c>
      <c r="AJ21" s="96">
        <v>1.0867499999999999</v>
      </c>
      <c r="AK21" s="96">
        <v>1.0867499999999999</v>
      </c>
      <c r="AL21" s="96">
        <v>1.0867499999999999</v>
      </c>
      <c r="AM21" s="96">
        <v>1.1030512499999996</v>
      </c>
      <c r="AN21" s="96">
        <v>1.1030512499999996</v>
      </c>
      <c r="AO21" s="96">
        <v>1.1030512499999996</v>
      </c>
      <c r="AP21" s="96">
        <v>1.1030512499999996</v>
      </c>
      <c r="AQ21" s="96">
        <v>1.1030512499999996</v>
      </c>
      <c r="AR21" s="96">
        <v>1.1030512499999996</v>
      </c>
      <c r="AS21" s="96">
        <v>1.1030512499999996</v>
      </c>
      <c r="AT21" s="96">
        <v>1.1251122749999998</v>
      </c>
      <c r="AU21" s="96">
        <v>1.1251122749999998</v>
      </c>
      <c r="AV21" s="96">
        <v>1.0867499999999999</v>
      </c>
      <c r="AW21" s="96">
        <v>1.0867499999999999</v>
      </c>
      <c r="AX21" s="96">
        <v>1.0867499999999999</v>
      </c>
      <c r="AY21" s="96">
        <v>1.1030512499999996</v>
      </c>
      <c r="AZ21" s="96">
        <v>1.1030512499999996</v>
      </c>
      <c r="BA21" s="96">
        <v>1.1030512499999996</v>
      </c>
      <c r="BB21" s="96">
        <v>1.1030512499999996</v>
      </c>
      <c r="BC21" s="96">
        <v>1.1030512499999996</v>
      </c>
      <c r="BD21" s="96">
        <v>1.1030512499999996</v>
      </c>
      <c r="BE21" s="96">
        <v>1.1030512499999996</v>
      </c>
      <c r="BF21" s="96">
        <v>1.1251122749999998</v>
      </c>
      <c r="BG21" s="96">
        <v>1.1251122749999998</v>
      </c>
      <c r="BH21" s="96">
        <v>1.0867499999999999</v>
      </c>
      <c r="BI21" s="96">
        <v>1.0867499999999999</v>
      </c>
      <c r="BJ21" s="96">
        <v>1.0867499999999999</v>
      </c>
      <c r="BK21" s="96">
        <v>1.1030512499999996</v>
      </c>
      <c r="BL21" s="96">
        <v>1.1030512499999996</v>
      </c>
      <c r="BM21" s="96">
        <v>1.1030512499999996</v>
      </c>
      <c r="BN21" s="96">
        <v>1.1030512499999996</v>
      </c>
      <c r="BO21" s="96">
        <v>1.1030512499999996</v>
      </c>
      <c r="BP21" s="96">
        <v>1.1030512499999996</v>
      </c>
      <c r="BQ21" s="96">
        <v>1.1030512499999996</v>
      </c>
      <c r="BR21" s="96">
        <v>1.1251122749999998</v>
      </c>
      <c r="BS21" s="96">
        <v>1.1251122749999998</v>
      </c>
      <c r="BT21" s="96">
        <v>1.1003598049499996</v>
      </c>
      <c r="BU21" s="96">
        <v>1.1003598049499996</v>
      </c>
      <c r="BV21" s="96">
        <v>1.1003598049499996</v>
      </c>
      <c r="BW21" s="96">
        <v>1.1003598049499996</v>
      </c>
      <c r="BX21" s="96">
        <v>1.1003598049499996</v>
      </c>
      <c r="BY21" s="96">
        <v>1.1003598049499996</v>
      </c>
      <c r="BZ21" s="96">
        <v>1.1003598049499996</v>
      </c>
      <c r="CA21" s="96">
        <v>1.1003598049499996</v>
      </c>
      <c r="CB21" s="96">
        <v>1.0618472117767497</v>
      </c>
      <c r="CC21" s="96">
        <v>1.0618472117767497</v>
      </c>
      <c r="CD21" s="96">
        <v>1.0618472117767497</v>
      </c>
      <c r="CE21" s="96">
        <v>1.0618472117767497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6">
        <v>7.35</v>
      </c>
      <c r="M22" s="96">
        <v>7.35</v>
      </c>
      <c r="N22" s="96">
        <v>7.35</v>
      </c>
      <c r="O22" s="96">
        <v>7.35</v>
      </c>
      <c r="P22" s="96">
        <v>7.35</v>
      </c>
      <c r="Q22" s="96">
        <v>7.35</v>
      </c>
      <c r="R22" s="96">
        <v>7.6072499999999987</v>
      </c>
      <c r="S22" s="96">
        <v>7.6072499999999987</v>
      </c>
      <c r="T22" s="96">
        <v>7.6072499999999987</v>
      </c>
      <c r="U22" s="96">
        <v>7.6072499999999987</v>
      </c>
      <c r="V22" s="96">
        <v>7.6072499999999987</v>
      </c>
      <c r="W22" s="96">
        <v>7.6072499999999987</v>
      </c>
      <c r="X22" s="96">
        <v>7.6072499999999987</v>
      </c>
      <c r="Y22" s="96">
        <v>7.6072499999999987</v>
      </c>
      <c r="Z22" s="96">
        <v>7.6072499999999987</v>
      </c>
      <c r="AA22" s="96">
        <v>7.8354674999999991</v>
      </c>
      <c r="AB22" s="96">
        <v>7.8354674999999991</v>
      </c>
      <c r="AC22" s="96">
        <v>7.8354674999999991</v>
      </c>
      <c r="AD22" s="96">
        <v>7.8354674999999991</v>
      </c>
      <c r="AE22" s="96">
        <v>7.8354674999999991</v>
      </c>
      <c r="AF22" s="96">
        <v>7.8354674999999991</v>
      </c>
      <c r="AG22" s="96">
        <v>7.8354674999999991</v>
      </c>
      <c r="AH22" s="96">
        <v>7.8354674999999991</v>
      </c>
      <c r="AI22" s="96">
        <v>7.8354674999999991</v>
      </c>
      <c r="AJ22" s="96">
        <v>7.6072499999999987</v>
      </c>
      <c r="AK22" s="96">
        <v>7.6072499999999987</v>
      </c>
      <c r="AL22" s="96">
        <v>7.6072499999999987</v>
      </c>
      <c r="AM22" s="96">
        <v>7.7213587499999985</v>
      </c>
      <c r="AN22" s="96">
        <v>7.7213587499999985</v>
      </c>
      <c r="AO22" s="96">
        <v>7.7213587499999985</v>
      </c>
      <c r="AP22" s="96">
        <v>7.7213587499999985</v>
      </c>
      <c r="AQ22" s="96">
        <v>7.7213587499999985</v>
      </c>
      <c r="AR22" s="96">
        <v>7.7213587499999985</v>
      </c>
      <c r="AS22" s="96">
        <v>7.7213587499999985</v>
      </c>
      <c r="AT22" s="96">
        <v>7.875785924999998</v>
      </c>
      <c r="AU22" s="96">
        <v>7.875785924999998</v>
      </c>
      <c r="AV22" s="96">
        <v>7.6072499999999987</v>
      </c>
      <c r="AW22" s="96">
        <v>7.6072499999999987</v>
      </c>
      <c r="AX22" s="96">
        <v>7.6072499999999987</v>
      </c>
      <c r="AY22" s="96">
        <v>7.7213587499999985</v>
      </c>
      <c r="AZ22" s="96">
        <v>7.7213587499999985</v>
      </c>
      <c r="BA22" s="96">
        <v>7.7213587499999985</v>
      </c>
      <c r="BB22" s="96">
        <v>7.7213587499999985</v>
      </c>
      <c r="BC22" s="96">
        <v>7.7213587499999985</v>
      </c>
      <c r="BD22" s="96">
        <v>7.7213587499999985</v>
      </c>
      <c r="BE22" s="96">
        <v>7.7213587499999985</v>
      </c>
      <c r="BF22" s="96">
        <v>7.875785924999998</v>
      </c>
      <c r="BG22" s="96">
        <v>7.875785924999998</v>
      </c>
      <c r="BH22" s="96">
        <v>7.6072499999999987</v>
      </c>
      <c r="BI22" s="96">
        <v>7.6072499999999987</v>
      </c>
      <c r="BJ22" s="96">
        <v>7.6072499999999987</v>
      </c>
      <c r="BK22" s="96">
        <v>7.7213587499999985</v>
      </c>
      <c r="BL22" s="96">
        <v>7.7213587499999985</v>
      </c>
      <c r="BM22" s="96">
        <v>7.7213587499999985</v>
      </c>
      <c r="BN22" s="96">
        <v>7.7213587499999985</v>
      </c>
      <c r="BO22" s="96">
        <v>7.7213587499999985</v>
      </c>
      <c r="BP22" s="96">
        <v>7.7213587499999985</v>
      </c>
      <c r="BQ22" s="96">
        <v>7.7213587499999985</v>
      </c>
      <c r="BR22" s="96">
        <v>7.875785924999998</v>
      </c>
      <c r="BS22" s="96">
        <v>7.875785924999998</v>
      </c>
      <c r="BT22" s="96">
        <v>7.7025186346499979</v>
      </c>
      <c r="BU22" s="96">
        <v>7.7025186346499979</v>
      </c>
      <c r="BV22" s="96">
        <v>7.7025186346499979</v>
      </c>
      <c r="BW22" s="96">
        <v>7.7025186346499979</v>
      </c>
      <c r="BX22" s="96">
        <v>7.7025186346499979</v>
      </c>
      <c r="BY22" s="96">
        <v>7.7025186346499979</v>
      </c>
      <c r="BZ22" s="96">
        <v>7.7025186346499979</v>
      </c>
      <c r="CA22" s="96">
        <v>7.7025186346499979</v>
      </c>
      <c r="CB22" s="96">
        <v>7.4329304824372482</v>
      </c>
      <c r="CC22" s="96">
        <v>7.4329304824372482</v>
      </c>
      <c r="CD22" s="96">
        <v>7.4329304824372482</v>
      </c>
      <c r="CE22" s="96">
        <v>7.4329304824372482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6">
        <v>1.95</v>
      </c>
      <c r="M23" s="96">
        <v>1.95</v>
      </c>
      <c r="N23" s="96">
        <v>1.95</v>
      </c>
      <c r="O23" s="96">
        <v>1.95</v>
      </c>
      <c r="P23" s="96">
        <v>1.95</v>
      </c>
      <c r="Q23" s="96">
        <v>1.95</v>
      </c>
      <c r="R23" s="96">
        <v>2.0182499999999997</v>
      </c>
      <c r="S23" s="96">
        <v>2.0182499999999997</v>
      </c>
      <c r="T23" s="96">
        <v>2.0182499999999997</v>
      </c>
      <c r="U23" s="96">
        <v>2.0182499999999997</v>
      </c>
      <c r="V23" s="96">
        <v>2.0182499999999997</v>
      </c>
      <c r="W23" s="96">
        <v>2.0182499999999997</v>
      </c>
      <c r="X23" s="96">
        <v>2.0182499999999997</v>
      </c>
      <c r="Y23" s="96">
        <v>2.0182499999999997</v>
      </c>
      <c r="Z23" s="96">
        <v>2.0182499999999997</v>
      </c>
      <c r="AA23" s="96">
        <v>2.0787974999999999</v>
      </c>
      <c r="AB23" s="96">
        <v>2.0787974999999999</v>
      </c>
      <c r="AC23" s="96">
        <v>2.0787974999999999</v>
      </c>
      <c r="AD23" s="96">
        <v>2.0787974999999999</v>
      </c>
      <c r="AE23" s="96">
        <v>2.0787974999999999</v>
      </c>
      <c r="AF23" s="96">
        <v>2.0787974999999999</v>
      </c>
      <c r="AG23" s="96">
        <v>2.0787974999999999</v>
      </c>
      <c r="AH23" s="96">
        <v>2.0787974999999999</v>
      </c>
      <c r="AI23" s="96">
        <v>2.0787974999999999</v>
      </c>
      <c r="AJ23" s="96">
        <v>2.0182499999999997</v>
      </c>
      <c r="AK23" s="96">
        <v>2.0182499999999997</v>
      </c>
      <c r="AL23" s="96">
        <v>2.0182499999999997</v>
      </c>
      <c r="AM23" s="96">
        <v>2.0485237499999998</v>
      </c>
      <c r="AN23" s="96">
        <v>2.0485237499999998</v>
      </c>
      <c r="AO23" s="96">
        <v>2.0485237499999998</v>
      </c>
      <c r="AP23" s="96">
        <v>2.0485237499999998</v>
      </c>
      <c r="AQ23" s="96">
        <v>2.0485237499999998</v>
      </c>
      <c r="AR23" s="96">
        <v>2.0485237499999998</v>
      </c>
      <c r="AS23" s="96">
        <v>2.0485237499999998</v>
      </c>
      <c r="AT23" s="96">
        <v>2.0894942249999997</v>
      </c>
      <c r="AU23" s="96">
        <v>2.0894942249999997</v>
      </c>
      <c r="AV23" s="96">
        <v>2.0182499999999997</v>
      </c>
      <c r="AW23" s="96">
        <v>2.0182499999999997</v>
      </c>
      <c r="AX23" s="96">
        <v>2.0182499999999997</v>
      </c>
      <c r="AY23" s="96">
        <v>2.0485237499999998</v>
      </c>
      <c r="AZ23" s="96">
        <v>2.0485237499999998</v>
      </c>
      <c r="BA23" s="96">
        <v>2.0485237499999998</v>
      </c>
      <c r="BB23" s="96">
        <v>2.0485237499999998</v>
      </c>
      <c r="BC23" s="96">
        <v>2.0485237499999998</v>
      </c>
      <c r="BD23" s="96">
        <v>2.0485237499999998</v>
      </c>
      <c r="BE23" s="96">
        <v>2.0485237499999998</v>
      </c>
      <c r="BF23" s="96">
        <v>2.0894942249999997</v>
      </c>
      <c r="BG23" s="96">
        <v>2.0894942249999997</v>
      </c>
      <c r="BH23" s="96">
        <v>2.0182499999999997</v>
      </c>
      <c r="BI23" s="96">
        <v>2.0182499999999997</v>
      </c>
      <c r="BJ23" s="96">
        <v>2.0182499999999997</v>
      </c>
      <c r="BK23" s="96">
        <v>2.0485237499999998</v>
      </c>
      <c r="BL23" s="96">
        <v>2.0485237499999998</v>
      </c>
      <c r="BM23" s="96">
        <v>2.0485237499999998</v>
      </c>
      <c r="BN23" s="96">
        <v>2.0485237499999998</v>
      </c>
      <c r="BO23" s="96">
        <v>2.0485237499999998</v>
      </c>
      <c r="BP23" s="96">
        <v>2.0485237499999998</v>
      </c>
      <c r="BQ23" s="96">
        <v>2.0485237499999998</v>
      </c>
      <c r="BR23" s="96">
        <v>2.0894942249999997</v>
      </c>
      <c r="BS23" s="96">
        <v>2.0894942249999997</v>
      </c>
      <c r="BT23" s="96">
        <v>2.0435253520499996</v>
      </c>
      <c r="BU23" s="96">
        <v>2.0435253520499996</v>
      </c>
      <c r="BV23" s="96">
        <v>2.0435253520499996</v>
      </c>
      <c r="BW23" s="96">
        <v>2.0435253520499996</v>
      </c>
      <c r="BX23" s="96">
        <v>2.0435253520499996</v>
      </c>
      <c r="BY23" s="96">
        <v>2.0435253520499996</v>
      </c>
      <c r="BZ23" s="96">
        <v>2.0435253520499996</v>
      </c>
      <c r="CA23" s="96">
        <v>2.0435253520499996</v>
      </c>
      <c r="CB23" s="96">
        <v>1.9720019647282494</v>
      </c>
      <c r="CC23" s="96">
        <v>1.9720019647282494</v>
      </c>
      <c r="CD23" s="96">
        <v>1.9720019647282494</v>
      </c>
      <c r="CE23" s="96">
        <v>1.9720019647282494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6">
        <v>6.45</v>
      </c>
      <c r="M24" s="96">
        <v>6.45</v>
      </c>
      <c r="N24" s="96">
        <v>6.45</v>
      </c>
      <c r="O24" s="96">
        <v>6.45</v>
      </c>
      <c r="P24" s="96">
        <v>6.45</v>
      </c>
      <c r="Q24" s="96">
        <v>6.45</v>
      </c>
      <c r="R24" s="96">
        <v>6.675749999999999</v>
      </c>
      <c r="S24" s="96">
        <v>6.675749999999999</v>
      </c>
      <c r="T24" s="96">
        <v>6.675749999999999</v>
      </c>
      <c r="U24" s="96">
        <v>6.675749999999999</v>
      </c>
      <c r="V24" s="96">
        <v>6.675749999999999</v>
      </c>
      <c r="W24" s="96">
        <v>6.675749999999999</v>
      </c>
      <c r="X24" s="96">
        <v>6.675749999999999</v>
      </c>
      <c r="Y24" s="96">
        <v>6.675749999999999</v>
      </c>
      <c r="Z24" s="96">
        <v>6.675749999999999</v>
      </c>
      <c r="AA24" s="96">
        <v>6.8760224999999986</v>
      </c>
      <c r="AB24" s="96">
        <v>6.8760224999999986</v>
      </c>
      <c r="AC24" s="96">
        <v>6.8760224999999986</v>
      </c>
      <c r="AD24" s="96">
        <v>6.8760224999999986</v>
      </c>
      <c r="AE24" s="96">
        <v>6.8760224999999986</v>
      </c>
      <c r="AF24" s="96">
        <v>6.8760224999999986</v>
      </c>
      <c r="AG24" s="96">
        <v>6.8760224999999986</v>
      </c>
      <c r="AH24" s="96">
        <v>6.8760224999999986</v>
      </c>
      <c r="AI24" s="96">
        <v>6.8760224999999986</v>
      </c>
      <c r="AJ24" s="96">
        <v>6.675749999999999</v>
      </c>
      <c r="AK24" s="96">
        <v>6.675749999999999</v>
      </c>
      <c r="AL24" s="96">
        <v>6.675749999999999</v>
      </c>
      <c r="AM24" s="96">
        <v>6.7758862499999983</v>
      </c>
      <c r="AN24" s="96">
        <v>6.7758862499999983</v>
      </c>
      <c r="AO24" s="96">
        <v>6.7758862499999983</v>
      </c>
      <c r="AP24" s="96">
        <v>6.7758862499999983</v>
      </c>
      <c r="AQ24" s="96">
        <v>6.7758862499999983</v>
      </c>
      <c r="AR24" s="96">
        <v>6.7758862499999983</v>
      </c>
      <c r="AS24" s="96">
        <v>6.7758862499999983</v>
      </c>
      <c r="AT24" s="96">
        <v>6.911403974999998</v>
      </c>
      <c r="AU24" s="96">
        <v>6.911403974999998</v>
      </c>
      <c r="AV24" s="96">
        <v>6.675749999999999</v>
      </c>
      <c r="AW24" s="96">
        <v>6.675749999999999</v>
      </c>
      <c r="AX24" s="96">
        <v>6.675749999999999</v>
      </c>
      <c r="AY24" s="96">
        <v>6.7758862499999983</v>
      </c>
      <c r="AZ24" s="96">
        <v>6.7758862499999983</v>
      </c>
      <c r="BA24" s="96">
        <v>6.7758862499999983</v>
      </c>
      <c r="BB24" s="96">
        <v>6.7758862499999983</v>
      </c>
      <c r="BC24" s="96">
        <v>6.7758862499999983</v>
      </c>
      <c r="BD24" s="96">
        <v>6.7758862499999983</v>
      </c>
      <c r="BE24" s="96">
        <v>6.7758862499999983</v>
      </c>
      <c r="BF24" s="96">
        <v>6.911403974999998</v>
      </c>
      <c r="BG24" s="96">
        <v>6.911403974999998</v>
      </c>
      <c r="BH24" s="96">
        <v>6.675749999999999</v>
      </c>
      <c r="BI24" s="96">
        <v>6.675749999999999</v>
      </c>
      <c r="BJ24" s="96">
        <v>6.675749999999999</v>
      </c>
      <c r="BK24" s="96">
        <v>6.7758862499999983</v>
      </c>
      <c r="BL24" s="96">
        <v>6.7758862499999983</v>
      </c>
      <c r="BM24" s="96">
        <v>6.7758862499999983</v>
      </c>
      <c r="BN24" s="96">
        <v>6.7758862499999983</v>
      </c>
      <c r="BO24" s="96">
        <v>6.7758862499999983</v>
      </c>
      <c r="BP24" s="96">
        <v>6.7758862499999983</v>
      </c>
      <c r="BQ24" s="96">
        <v>6.7758862499999983</v>
      </c>
      <c r="BR24" s="96">
        <v>6.911403974999998</v>
      </c>
      <c r="BS24" s="96">
        <v>6.911403974999998</v>
      </c>
      <c r="BT24" s="96">
        <v>6.7593530875499983</v>
      </c>
      <c r="BU24" s="96">
        <v>6.7593530875499983</v>
      </c>
      <c r="BV24" s="96">
        <v>6.7593530875499983</v>
      </c>
      <c r="BW24" s="96">
        <v>6.7593530875499983</v>
      </c>
      <c r="BX24" s="96">
        <v>6.7593530875499983</v>
      </c>
      <c r="BY24" s="96">
        <v>6.7593530875499983</v>
      </c>
      <c r="BZ24" s="96">
        <v>6.7593530875499983</v>
      </c>
      <c r="CA24" s="96">
        <v>6.7593530875499983</v>
      </c>
      <c r="CB24" s="96">
        <v>6.5227757294857485</v>
      </c>
      <c r="CC24" s="96">
        <v>6.5227757294857485</v>
      </c>
      <c r="CD24" s="96">
        <v>6.5227757294857485</v>
      </c>
      <c r="CE24" s="96">
        <v>6.5227757294857485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6">
        <v>6.45</v>
      </c>
      <c r="M25" s="96">
        <v>6.45</v>
      </c>
      <c r="N25" s="96">
        <v>6.45</v>
      </c>
      <c r="O25" s="96">
        <v>6.45</v>
      </c>
      <c r="P25" s="96">
        <v>6.45</v>
      </c>
      <c r="Q25" s="96">
        <v>6.45</v>
      </c>
      <c r="R25" s="96">
        <v>6.675749999999999</v>
      </c>
      <c r="S25" s="96">
        <v>6.675749999999999</v>
      </c>
      <c r="T25" s="96">
        <v>6.675749999999999</v>
      </c>
      <c r="U25" s="96">
        <v>6.675749999999999</v>
      </c>
      <c r="V25" s="96">
        <v>6.675749999999999</v>
      </c>
      <c r="W25" s="96">
        <v>6.675749999999999</v>
      </c>
      <c r="X25" s="96">
        <v>6.675749999999999</v>
      </c>
      <c r="Y25" s="96">
        <v>6.675749999999999</v>
      </c>
      <c r="Z25" s="96">
        <v>6.675749999999999</v>
      </c>
      <c r="AA25" s="96">
        <v>6.8760224999999986</v>
      </c>
      <c r="AB25" s="96">
        <v>6.8760224999999986</v>
      </c>
      <c r="AC25" s="96">
        <v>6.8760224999999986</v>
      </c>
      <c r="AD25" s="96">
        <v>6.8760224999999986</v>
      </c>
      <c r="AE25" s="96">
        <v>6.8760224999999986</v>
      </c>
      <c r="AF25" s="96">
        <v>6.8760224999999986</v>
      </c>
      <c r="AG25" s="96">
        <v>6.8760224999999986</v>
      </c>
      <c r="AH25" s="96">
        <v>6.8760224999999986</v>
      </c>
      <c r="AI25" s="96">
        <v>6.8760224999999986</v>
      </c>
      <c r="AJ25" s="96">
        <v>6.675749999999999</v>
      </c>
      <c r="AK25" s="96">
        <v>6.675749999999999</v>
      </c>
      <c r="AL25" s="96">
        <v>6.675749999999999</v>
      </c>
      <c r="AM25" s="96">
        <v>6.7758862499999983</v>
      </c>
      <c r="AN25" s="96">
        <v>6.7758862499999983</v>
      </c>
      <c r="AO25" s="96">
        <v>6.7758862499999983</v>
      </c>
      <c r="AP25" s="96">
        <v>6.7758862499999983</v>
      </c>
      <c r="AQ25" s="96">
        <v>6.7758862499999983</v>
      </c>
      <c r="AR25" s="96">
        <v>6.7758862499999983</v>
      </c>
      <c r="AS25" s="96">
        <v>6.7758862499999983</v>
      </c>
      <c r="AT25" s="96">
        <v>6.911403974999998</v>
      </c>
      <c r="AU25" s="96">
        <v>6.911403974999998</v>
      </c>
      <c r="AV25" s="96">
        <v>6.675749999999999</v>
      </c>
      <c r="AW25" s="96">
        <v>6.675749999999999</v>
      </c>
      <c r="AX25" s="96">
        <v>6.675749999999999</v>
      </c>
      <c r="AY25" s="96">
        <v>6.7758862499999983</v>
      </c>
      <c r="AZ25" s="96">
        <v>6.7758862499999983</v>
      </c>
      <c r="BA25" s="96">
        <v>6.7758862499999983</v>
      </c>
      <c r="BB25" s="96">
        <v>6.7758862499999983</v>
      </c>
      <c r="BC25" s="96">
        <v>6.7758862499999983</v>
      </c>
      <c r="BD25" s="96">
        <v>6.7758862499999983</v>
      </c>
      <c r="BE25" s="96">
        <v>6.7758862499999983</v>
      </c>
      <c r="BF25" s="96">
        <v>6.911403974999998</v>
      </c>
      <c r="BG25" s="96">
        <v>6.911403974999998</v>
      </c>
      <c r="BH25" s="96">
        <v>6.675749999999999</v>
      </c>
      <c r="BI25" s="96">
        <v>6.675749999999999</v>
      </c>
      <c r="BJ25" s="96">
        <v>6.675749999999999</v>
      </c>
      <c r="BK25" s="96">
        <v>6.7758862499999983</v>
      </c>
      <c r="BL25" s="96">
        <v>6.7758862499999983</v>
      </c>
      <c r="BM25" s="96">
        <v>6.7758862499999983</v>
      </c>
      <c r="BN25" s="96">
        <v>6.7758862499999983</v>
      </c>
      <c r="BO25" s="96">
        <v>6.7758862499999983</v>
      </c>
      <c r="BP25" s="96">
        <v>6.7758862499999983</v>
      </c>
      <c r="BQ25" s="96">
        <v>6.7758862499999983</v>
      </c>
      <c r="BR25" s="96">
        <v>6.911403974999998</v>
      </c>
      <c r="BS25" s="96">
        <v>6.911403974999998</v>
      </c>
      <c r="BT25" s="96">
        <v>6.7593530875499983</v>
      </c>
      <c r="BU25" s="96">
        <v>6.7593530875499983</v>
      </c>
      <c r="BV25" s="96">
        <v>6.7593530875499983</v>
      </c>
      <c r="BW25" s="96">
        <v>6.7593530875499983</v>
      </c>
      <c r="BX25" s="96">
        <v>6.7593530875499983</v>
      </c>
      <c r="BY25" s="96">
        <v>6.7593530875499983</v>
      </c>
      <c r="BZ25" s="96">
        <v>6.7593530875499983</v>
      </c>
      <c r="CA25" s="96">
        <v>6.7593530875499983</v>
      </c>
      <c r="CB25" s="96">
        <v>6.5227757294857485</v>
      </c>
      <c r="CC25" s="96">
        <v>6.5227757294857485</v>
      </c>
      <c r="CD25" s="96">
        <v>6.5227757294857485</v>
      </c>
      <c r="CE25" s="96">
        <v>6.5227757294857485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6">
        <v>12.6</v>
      </c>
      <c r="M26" s="96">
        <v>12.6</v>
      </c>
      <c r="N26" s="96">
        <v>12.6</v>
      </c>
      <c r="O26" s="96">
        <v>12.6</v>
      </c>
      <c r="P26" s="96">
        <v>12.6</v>
      </c>
      <c r="Q26" s="96">
        <v>12.6</v>
      </c>
      <c r="R26" s="96">
        <v>13.040999999999999</v>
      </c>
      <c r="S26" s="96">
        <v>13.040999999999999</v>
      </c>
      <c r="T26" s="96">
        <v>13.040999999999999</v>
      </c>
      <c r="U26" s="96">
        <v>13.040999999999999</v>
      </c>
      <c r="V26" s="96">
        <v>13.040999999999999</v>
      </c>
      <c r="W26" s="96">
        <v>13.040999999999999</v>
      </c>
      <c r="X26" s="96">
        <v>13.040999999999999</v>
      </c>
      <c r="Y26" s="96">
        <v>13.040999999999999</v>
      </c>
      <c r="Z26" s="96">
        <v>13.040999999999999</v>
      </c>
      <c r="AA26" s="96">
        <v>13.432229999999999</v>
      </c>
      <c r="AB26" s="96">
        <v>13.432229999999999</v>
      </c>
      <c r="AC26" s="96">
        <v>13.432229999999999</v>
      </c>
      <c r="AD26" s="96">
        <v>13.432229999999999</v>
      </c>
      <c r="AE26" s="96">
        <v>13.432229999999999</v>
      </c>
      <c r="AF26" s="96">
        <v>13.432229999999999</v>
      </c>
      <c r="AG26" s="96">
        <v>13.432229999999999</v>
      </c>
      <c r="AH26" s="96">
        <v>13.432229999999999</v>
      </c>
      <c r="AI26" s="96">
        <v>13.432229999999999</v>
      </c>
      <c r="AJ26" s="96">
        <v>13.040999999999999</v>
      </c>
      <c r="AK26" s="96">
        <v>13.040999999999999</v>
      </c>
      <c r="AL26" s="96">
        <v>13.040999999999999</v>
      </c>
      <c r="AM26" s="96">
        <v>13.236614999999999</v>
      </c>
      <c r="AN26" s="96">
        <v>13.236614999999999</v>
      </c>
      <c r="AO26" s="96">
        <v>13.236614999999999</v>
      </c>
      <c r="AP26" s="96">
        <v>13.236614999999999</v>
      </c>
      <c r="AQ26" s="96">
        <v>13.236614999999999</v>
      </c>
      <c r="AR26" s="96">
        <v>13.236614999999999</v>
      </c>
      <c r="AS26" s="96">
        <v>13.236614999999999</v>
      </c>
      <c r="AT26" s="96">
        <v>13.501347299999997</v>
      </c>
      <c r="AU26" s="96">
        <v>13.501347299999997</v>
      </c>
      <c r="AV26" s="96">
        <v>13.040999999999999</v>
      </c>
      <c r="AW26" s="96">
        <v>13.040999999999999</v>
      </c>
      <c r="AX26" s="96">
        <v>13.040999999999999</v>
      </c>
      <c r="AY26" s="96">
        <v>13.236614999999999</v>
      </c>
      <c r="AZ26" s="96">
        <v>13.236614999999999</v>
      </c>
      <c r="BA26" s="96">
        <v>13.236614999999999</v>
      </c>
      <c r="BB26" s="96">
        <v>13.236614999999999</v>
      </c>
      <c r="BC26" s="96">
        <v>13.236614999999999</v>
      </c>
      <c r="BD26" s="96">
        <v>13.236614999999999</v>
      </c>
      <c r="BE26" s="96">
        <v>13.236614999999999</v>
      </c>
      <c r="BF26" s="96">
        <v>13.501347299999997</v>
      </c>
      <c r="BG26" s="96">
        <v>13.501347299999997</v>
      </c>
      <c r="BH26" s="96">
        <v>13.040999999999999</v>
      </c>
      <c r="BI26" s="96">
        <v>13.040999999999999</v>
      </c>
      <c r="BJ26" s="96">
        <v>13.040999999999999</v>
      </c>
      <c r="BK26" s="96">
        <v>13.236614999999999</v>
      </c>
      <c r="BL26" s="96">
        <v>13.236614999999999</v>
      </c>
      <c r="BM26" s="96">
        <v>13.236614999999999</v>
      </c>
      <c r="BN26" s="96">
        <v>13.236614999999999</v>
      </c>
      <c r="BO26" s="96">
        <v>13.236614999999999</v>
      </c>
      <c r="BP26" s="96">
        <v>13.236614999999999</v>
      </c>
      <c r="BQ26" s="96">
        <v>13.236614999999999</v>
      </c>
      <c r="BR26" s="96">
        <v>13.501347299999997</v>
      </c>
      <c r="BS26" s="96">
        <v>13.501347299999997</v>
      </c>
      <c r="BT26" s="96">
        <v>13.204317659399999</v>
      </c>
      <c r="BU26" s="96">
        <v>13.204317659399999</v>
      </c>
      <c r="BV26" s="96">
        <v>13.204317659399999</v>
      </c>
      <c r="BW26" s="96">
        <v>13.204317659399999</v>
      </c>
      <c r="BX26" s="96">
        <v>13.204317659399999</v>
      </c>
      <c r="BY26" s="96">
        <v>13.204317659399999</v>
      </c>
      <c r="BZ26" s="96">
        <v>13.204317659399999</v>
      </c>
      <c r="CA26" s="96">
        <v>13.204317659399999</v>
      </c>
      <c r="CB26" s="96">
        <v>12.742166541321</v>
      </c>
      <c r="CC26" s="96">
        <v>12.742166541321</v>
      </c>
      <c r="CD26" s="96">
        <v>12.742166541321</v>
      </c>
      <c r="CE26" s="96">
        <v>12.742166541321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6">
        <v>10.199999999999999</v>
      </c>
      <c r="M27" s="96">
        <v>10.199999999999999</v>
      </c>
      <c r="N27" s="96">
        <v>10.199999999999999</v>
      </c>
      <c r="O27" s="96">
        <v>10.199999999999999</v>
      </c>
      <c r="P27" s="96">
        <v>10.199999999999999</v>
      </c>
      <c r="Q27" s="96">
        <v>10.199999999999999</v>
      </c>
      <c r="R27" s="96">
        <v>10.556999999999999</v>
      </c>
      <c r="S27" s="96">
        <v>10.556999999999999</v>
      </c>
      <c r="T27" s="96">
        <v>10.556999999999999</v>
      </c>
      <c r="U27" s="96">
        <v>10.556999999999999</v>
      </c>
      <c r="V27" s="96">
        <v>10.556999999999999</v>
      </c>
      <c r="W27" s="96">
        <v>10.556999999999999</v>
      </c>
      <c r="X27" s="96">
        <v>10.556999999999999</v>
      </c>
      <c r="Y27" s="96">
        <v>10.556999999999999</v>
      </c>
      <c r="Z27" s="96">
        <v>10.556999999999999</v>
      </c>
      <c r="AA27" s="96">
        <v>10.873709999999999</v>
      </c>
      <c r="AB27" s="96">
        <v>10.873709999999999</v>
      </c>
      <c r="AC27" s="96">
        <v>10.873709999999999</v>
      </c>
      <c r="AD27" s="96">
        <v>10.873709999999999</v>
      </c>
      <c r="AE27" s="96">
        <v>10.873709999999999</v>
      </c>
      <c r="AF27" s="96">
        <v>10.873709999999999</v>
      </c>
      <c r="AG27" s="96">
        <v>10.873709999999999</v>
      </c>
      <c r="AH27" s="96">
        <v>10.873709999999999</v>
      </c>
      <c r="AI27" s="96">
        <v>10.873709999999999</v>
      </c>
      <c r="AJ27" s="96">
        <v>10.556999999999999</v>
      </c>
      <c r="AK27" s="96">
        <v>10.556999999999999</v>
      </c>
      <c r="AL27" s="96">
        <v>10.556999999999999</v>
      </c>
      <c r="AM27" s="96">
        <v>10.715354999999997</v>
      </c>
      <c r="AN27" s="96">
        <v>10.715354999999997</v>
      </c>
      <c r="AO27" s="96">
        <v>10.715354999999997</v>
      </c>
      <c r="AP27" s="96">
        <v>10.715354999999997</v>
      </c>
      <c r="AQ27" s="96">
        <v>10.715354999999997</v>
      </c>
      <c r="AR27" s="96">
        <v>10.715354999999997</v>
      </c>
      <c r="AS27" s="96">
        <v>10.715354999999997</v>
      </c>
      <c r="AT27" s="96">
        <v>10.929662099999996</v>
      </c>
      <c r="AU27" s="96">
        <v>10.929662099999996</v>
      </c>
      <c r="AV27" s="96">
        <v>10.556999999999999</v>
      </c>
      <c r="AW27" s="96">
        <v>10.556999999999999</v>
      </c>
      <c r="AX27" s="96">
        <v>10.556999999999999</v>
      </c>
      <c r="AY27" s="96">
        <v>10.715354999999997</v>
      </c>
      <c r="AZ27" s="96">
        <v>10.715354999999997</v>
      </c>
      <c r="BA27" s="96">
        <v>10.715354999999997</v>
      </c>
      <c r="BB27" s="96">
        <v>10.715354999999997</v>
      </c>
      <c r="BC27" s="96">
        <v>10.715354999999997</v>
      </c>
      <c r="BD27" s="96">
        <v>10.715354999999997</v>
      </c>
      <c r="BE27" s="96">
        <v>10.715354999999997</v>
      </c>
      <c r="BF27" s="96">
        <v>10.929662099999996</v>
      </c>
      <c r="BG27" s="96">
        <v>10.929662099999996</v>
      </c>
      <c r="BH27" s="96">
        <v>10.556999999999999</v>
      </c>
      <c r="BI27" s="96">
        <v>10.556999999999999</v>
      </c>
      <c r="BJ27" s="96">
        <v>10.556999999999999</v>
      </c>
      <c r="BK27" s="96">
        <v>10.715354999999997</v>
      </c>
      <c r="BL27" s="96">
        <v>10.715354999999997</v>
      </c>
      <c r="BM27" s="96">
        <v>10.715354999999997</v>
      </c>
      <c r="BN27" s="96">
        <v>10.715354999999997</v>
      </c>
      <c r="BO27" s="96">
        <v>10.715354999999997</v>
      </c>
      <c r="BP27" s="96">
        <v>10.715354999999997</v>
      </c>
      <c r="BQ27" s="96">
        <v>10.715354999999997</v>
      </c>
      <c r="BR27" s="96">
        <v>10.929662099999996</v>
      </c>
      <c r="BS27" s="96">
        <v>10.929662099999996</v>
      </c>
      <c r="BT27" s="96">
        <v>10.689209533799996</v>
      </c>
      <c r="BU27" s="96">
        <v>10.689209533799996</v>
      </c>
      <c r="BV27" s="96">
        <v>10.689209533799996</v>
      </c>
      <c r="BW27" s="96">
        <v>10.689209533799996</v>
      </c>
      <c r="BX27" s="96">
        <v>10.689209533799996</v>
      </c>
      <c r="BY27" s="96">
        <v>10.689209533799996</v>
      </c>
      <c r="BZ27" s="96">
        <v>10.689209533799996</v>
      </c>
      <c r="CA27" s="96">
        <v>10.689209533799996</v>
      </c>
      <c r="CB27" s="96">
        <v>10.315087200116995</v>
      </c>
      <c r="CC27" s="96">
        <v>10.315087200116995</v>
      </c>
      <c r="CD27" s="96">
        <v>10.315087200116995</v>
      </c>
      <c r="CE27" s="96">
        <v>10.315087200116995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6">
        <v>5.85</v>
      </c>
      <c r="M28" s="96">
        <v>5.85</v>
      </c>
      <c r="N28" s="96">
        <v>5.85</v>
      </c>
      <c r="O28" s="96">
        <v>5.85</v>
      </c>
      <c r="P28" s="96">
        <v>5.85</v>
      </c>
      <c r="Q28" s="96">
        <v>5.85</v>
      </c>
      <c r="R28" s="96">
        <v>6.0547499999999994</v>
      </c>
      <c r="S28" s="96">
        <v>6.0547499999999994</v>
      </c>
      <c r="T28" s="96">
        <v>6.0547499999999994</v>
      </c>
      <c r="U28" s="96">
        <v>6.0547499999999994</v>
      </c>
      <c r="V28" s="96">
        <v>6.0547499999999994</v>
      </c>
      <c r="W28" s="96">
        <v>6.0547499999999994</v>
      </c>
      <c r="X28" s="96">
        <v>6.0547499999999994</v>
      </c>
      <c r="Y28" s="96">
        <v>6.0547499999999994</v>
      </c>
      <c r="Z28" s="96">
        <v>6.0547499999999994</v>
      </c>
      <c r="AA28" s="96">
        <v>6.2363925</v>
      </c>
      <c r="AB28" s="96">
        <v>6.2363925</v>
      </c>
      <c r="AC28" s="96">
        <v>6.2363925</v>
      </c>
      <c r="AD28" s="96">
        <v>6.2363925</v>
      </c>
      <c r="AE28" s="96">
        <v>6.2363925</v>
      </c>
      <c r="AF28" s="96">
        <v>6.2363925</v>
      </c>
      <c r="AG28" s="96">
        <v>6.2363925</v>
      </c>
      <c r="AH28" s="96">
        <v>6.2363925</v>
      </c>
      <c r="AI28" s="96">
        <v>6.2363925</v>
      </c>
      <c r="AJ28" s="96">
        <v>6.0547499999999994</v>
      </c>
      <c r="AK28" s="96">
        <v>6.0547499999999994</v>
      </c>
      <c r="AL28" s="96">
        <v>6.0547499999999994</v>
      </c>
      <c r="AM28" s="96">
        <v>6.1455712499999988</v>
      </c>
      <c r="AN28" s="96">
        <v>6.1455712499999988</v>
      </c>
      <c r="AO28" s="96">
        <v>6.1455712499999988</v>
      </c>
      <c r="AP28" s="96">
        <v>6.1455712499999988</v>
      </c>
      <c r="AQ28" s="96">
        <v>6.1455712499999988</v>
      </c>
      <c r="AR28" s="96">
        <v>6.1455712499999988</v>
      </c>
      <c r="AS28" s="96">
        <v>6.1455712499999988</v>
      </c>
      <c r="AT28" s="96">
        <v>6.2684826749999987</v>
      </c>
      <c r="AU28" s="96">
        <v>6.2684826749999987</v>
      </c>
      <c r="AV28" s="96">
        <v>6.0547499999999994</v>
      </c>
      <c r="AW28" s="96">
        <v>6.0547499999999994</v>
      </c>
      <c r="AX28" s="96">
        <v>6.0547499999999994</v>
      </c>
      <c r="AY28" s="96">
        <v>6.1455712499999988</v>
      </c>
      <c r="AZ28" s="96">
        <v>6.1455712499999988</v>
      </c>
      <c r="BA28" s="96">
        <v>6.1455712499999988</v>
      </c>
      <c r="BB28" s="96">
        <v>6.1455712499999988</v>
      </c>
      <c r="BC28" s="96">
        <v>6.1455712499999988</v>
      </c>
      <c r="BD28" s="96">
        <v>6.1455712499999988</v>
      </c>
      <c r="BE28" s="96">
        <v>6.1455712499999988</v>
      </c>
      <c r="BF28" s="96">
        <v>6.2684826749999987</v>
      </c>
      <c r="BG28" s="96">
        <v>6.2684826749999987</v>
      </c>
      <c r="BH28" s="96">
        <v>6.0547499999999994</v>
      </c>
      <c r="BI28" s="96">
        <v>6.0547499999999994</v>
      </c>
      <c r="BJ28" s="96">
        <v>6.0547499999999994</v>
      </c>
      <c r="BK28" s="96">
        <v>6.1455712499999988</v>
      </c>
      <c r="BL28" s="96">
        <v>6.1455712499999988</v>
      </c>
      <c r="BM28" s="96">
        <v>6.1455712499999988</v>
      </c>
      <c r="BN28" s="96">
        <v>6.1455712499999988</v>
      </c>
      <c r="BO28" s="96">
        <v>6.1455712499999988</v>
      </c>
      <c r="BP28" s="96">
        <v>6.1455712499999988</v>
      </c>
      <c r="BQ28" s="96">
        <v>6.1455712499999988</v>
      </c>
      <c r="BR28" s="96">
        <v>6.2684826749999987</v>
      </c>
      <c r="BS28" s="96">
        <v>6.2684826749999987</v>
      </c>
      <c r="BT28" s="96">
        <v>6.130576056149998</v>
      </c>
      <c r="BU28" s="96">
        <v>6.130576056149998</v>
      </c>
      <c r="BV28" s="96">
        <v>6.130576056149998</v>
      </c>
      <c r="BW28" s="96">
        <v>6.130576056149998</v>
      </c>
      <c r="BX28" s="96">
        <v>6.130576056149998</v>
      </c>
      <c r="BY28" s="96">
        <v>6.130576056149998</v>
      </c>
      <c r="BZ28" s="96">
        <v>6.130576056149998</v>
      </c>
      <c r="CA28" s="96">
        <v>6.130576056149998</v>
      </c>
      <c r="CB28" s="96">
        <v>5.9160058941847486</v>
      </c>
      <c r="CC28" s="96">
        <v>5.9160058941847486</v>
      </c>
      <c r="CD28" s="96">
        <v>5.9160058941847486</v>
      </c>
      <c r="CE28" s="96">
        <v>5.9160058941847486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6">
        <v>5.85</v>
      </c>
      <c r="M29" s="96">
        <v>5.85</v>
      </c>
      <c r="N29" s="96">
        <v>5.85</v>
      </c>
      <c r="O29" s="96">
        <v>5.85</v>
      </c>
      <c r="P29" s="96">
        <v>5.85</v>
      </c>
      <c r="Q29" s="96">
        <v>5.85</v>
      </c>
      <c r="R29" s="96">
        <v>6.0547499999999994</v>
      </c>
      <c r="S29" s="96">
        <v>6.0547499999999994</v>
      </c>
      <c r="T29" s="96">
        <v>6.0547499999999994</v>
      </c>
      <c r="U29" s="96">
        <v>6.0547499999999994</v>
      </c>
      <c r="V29" s="96">
        <v>6.0547499999999994</v>
      </c>
      <c r="W29" s="96">
        <v>6.0547499999999994</v>
      </c>
      <c r="X29" s="96">
        <v>6.0547499999999994</v>
      </c>
      <c r="Y29" s="96">
        <v>6.0547499999999994</v>
      </c>
      <c r="Z29" s="96">
        <v>6.0547499999999994</v>
      </c>
      <c r="AA29" s="96">
        <v>6.2363925</v>
      </c>
      <c r="AB29" s="96">
        <v>6.2363925</v>
      </c>
      <c r="AC29" s="96">
        <v>6.2363925</v>
      </c>
      <c r="AD29" s="96">
        <v>6.2363925</v>
      </c>
      <c r="AE29" s="96">
        <v>6.2363925</v>
      </c>
      <c r="AF29" s="96">
        <v>6.2363925</v>
      </c>
      <c r="AG29" s="96">
        <v>6.2363925</v>
      </c>
      <c r="AH29" s="96">
        <v>6.2363925</v>
      </c>
      <c r="AI29" s="96">
        <v>6.2363925</v>
      </c>
      <c r="AJ29" s="96">
        <v>6.0547499999999994</v>
      </c>
      <c r="AK29" s="96">
        <v>6.0547499999999994</v>
      </c>
      <c r="AL29" s="96">
        <v>6.0547499999999994</v>
      </c>
      <c r="AM29" s="96">
        <v>6.1455712499999988</v>
      </c>
      <c r="AN29" s="96">
        <v>6.1455712499999988</v>
      </c>
      <c r="AO29" s="96">
        <v>6.1455712499999988</v>
      </c>
      <c r="AP29" s="96">
        <v>6.1455712499999988</v>
      </c>
      <c r="AQ29" s="96">
        <v>6.1455712499999988</v>
      </c>
      <c r="AR29" s="96">
        <v>6.1455712499999988</v>
      </c>
      <c r="AS29" s="96">
        <v>6.1455712499999988</v>
      </c>
      <c r="AT29" s="96">
        <v>6.2684826749999987</v>
      </c>
      <c r="AU29" s="96">
        <v>6.2684826749999987</v>
      </c>
      <c r="AV29" s="96">
        <v>6.0547499999999994</v>
      </c>
      <c r="AW29" s="96">
        <v>6.0547499999999994</v>
      </c>
      <c r="AX29" s="96">
        <v>6.0547499999999994</v>
      </c>
      <c r="AY29" s="96">
        <v>6.1455712499999988</v>
      </c>
      <c r="AZ29" s="96">
        <v>6.1455712499999988</v>
      </c>
      <c r="BA29" s="96">
        <v>6.1455712499999988</v>
      </c>
      <c r="BB29" s="96">
        <v>6.1455712499999988</v>
      </c>
      <c r="BC29" s="96">
        <v>6.1455712499999988</v>
      </c>
      <c r="BD29" s="96">
        <v>6.1455712499999988</v>
      </c>
      <c r="BE29" s="96">
        <v>6.1455712499999988</v>
      </c>
      <c r="BF29" s="96">
        <v>6.2684826749999987</v>
      </c>
      <c r="BG29" s="96">
        <v>6.2684826749999987</v>
      </c>
      <c r="BH29" s="96">
        <v>6.0547499999999994</v>
      </c>
      <c r="BI29" s="96">
        <v>6.0547499999999994</v>
      </c>
      <c r="BJ29" s="96">
        <v>6.0547499999999994</v>
      </c>
      <c r="BK29" s="96">
        <v>6.1455712499999988</v>
      </c>
      <c r="BL29" s="96">
        <v>6.1455712499999988</v>
      </c>
      <c r="BM29" s="96">
        <v>6.1455712499999988</v>
      </c>
      <c r="BN29" s="96">
        <v>6.1455712499999988</v>
      </c>
      <c r="BO29" s="96">
        <v>6.1455712499999988</v>
      </c>
      <c r="BP29" s="96">
        <v>6.1455712499999988</v>
      </c>
      <c r="BQ29" s="96">
        <v>6.1455712499999988</v>
      </c>
      <c r="BR29" s="96">
        <v>6.2684826749999987</v>
      </c>
      <c r="BS29" s="96">
        <v>6.2684826749999987</v>
      </c>
      <c r="BT29" s="96">
        <v>6.130576056149998</v>
      </c>
      <c r="BU29" s="96">
        <v>6.130576056149998</v>
      </c>
      <c r="BV29" s="96">
        <v>6.130576056149998</v>
      </c>
      <c r="BW29" s="96">
        <v>6.130576056149998</v>
      </c>
      <c r="BX29" s="96">
        <v>6.130576056149998</v>
      </c>
      <c r="BY29" s="96">
        <v>6.130576056149998</v>
      </c>
      <c r="BZ29" s="96">
        <v>6.130576056149998</v>
      </c>
      <c r="CA29" s="96">
        <v>6.130576056149998</v>
      </c>
      <c r="CB29" s="96">
        <v>5.9160058941847486</v>
      </c>
      <c r="CC29" s="96">
        <v>5.9160058941847486</v>
      </c>
      <c r="CD29" s="96">
        <v>5.9160058941847486</v>
      </c>
      <c r="CE29" s="96">
        <v>5.9160058941847486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6">
        <v>11.7</v>
      </c>
      <c r="M30" s="96">
        <v>11.7</v>
      </c>
      <c r="N30" s="96">
        <v>11.7</v>
      </c>
      <c r="O30" s="96">
        <v>11.7</v>
      </c>
      <c r="P30" s="96">
        <v>11.7</v>
      </c>
      <c r="Q30" s="96">
        <v>11.7</v>
      </c>
      <c r="R30" s="96">
        <v>12.109499999999999</v>
      </c>
      <c r="S30" s="96">
        <v>12.109499999999999</v>
      </c>
      <c r="T30" s="96">
        <v>12.109499999999999</v>
      </c>
      <c r="U30" s="96">
        <v>12.109499999999999</v>
      </c>
      <c r="V30" s="96">
        <v>12.109499999999999</v>
      </c>
      <c r="W30" s="96">
        <v>12.109499999999999</v>
      </c>
      <c r="X30" s="96">
        <v>12.109499999999999</v>
      </c>
      <c r="Y30" s="96">
        <v>12.109499999999999</v>
      </c>
      <c r="Z30" s="96">
        <v>12.109499999999999</v>
      </c>
      <c r="AA30" s="96">
        <v>12.472785</v>
      </c>
      <c r="AB30" s="96">
        <v>12.472785</v>
      </c>
      <c r="AC30" s="96">
        <v>12.472785</v>
      </c>
      <c r="AD30" s="96">
        <v>12.472785</v>
      </c>
      <c r="AE30" s="96">
        <v>12.472785</v>
      </c>
      <c r="AF30" s="96">
        <v>12.472785</v>
      </c>
      <c r="AG30" s="96">
        <v>12.472785</v>
      </c>
      <c r="AH30" s="96">
        <v>12.472785</v>
      </c>
      <c r="AI30" s="96">
        <v>12.472785</v>
      </c>
      <c r="AJ30" s="96">
        <v>12.109499999999999</v>
      </c>
      <c r="AK30" s="96">
        <v>12.109499999999999</v>
      </c>
      <c r="AL30" s="96">
        <v>12.109499999999999</v>
      </c>
      <c r="AM30" s="96">
        <v>12.291142499999998</v>
      </c>
      <c r="AN30" s="96">
        <v>12.291142499999998</v>
      </c>
      <c r="AO30" s="96">
        <v>12.291142499999998</v>
      </c>
      <c r="AP30" s="96">
        <v>12.291142499999998</v>
      </c>
      <c r="AQ30" s="96">
        <v>12.291142499999998</v>
      </c>
      <c r="AR30" s="96">
        <v>12.291142499999998</v>
      </c>
      <c r="AS30" s="96">
        <v>12.291142499999998</v>
      </c>
      <c r="AT30" s="96">
        <v>12.536965349999997</v>
      </c>
      <c r="AU30" s="96">
        <v>12.536965349999997</v>
      </c>
      <c r="AV30" s="96">
        <v>12.109499999999999</v>
      </c>
      <c r="AW30" s="96">
        <v>12.109499999999999</v>
      </c>
      <c r="AX30" s="96">
        <v>12.109499999999999</v>
      </c>
      <c r="AY30" s="96">
        <v>12.291142499999998</v>
      </c>
      <c r="AZ30" s="96">
        <v>12.291142499999998</v>
      </c>
      <c r="BA30" s="96">
        <v>12.291142499999998</v>
      </c>
      <c r="BB30" s="96">
        <v>12.291142499999998</v>
      </c>
      <c r="BC30" s="96">
        <v>12.291142499999998</v>
      </c>
      <c r="BD30" s="96">
        <v>12.291142499999998</v>
      </c>
      <c r="BE30" s="96">
        <v>12.291142499999998</v>
      </c>
      <c r="BF30" s="96">
        <v>12.536965349999997</v>
      </c>
      <c r="BG30" s="96">
        <v>12.536965349999997</v>
      </c>
      <c r="BH30" s="96">
        <v>12.109499999999999</v>
      </c>
      <c r="BI30" s="96">
        <v>12.109499999999999</v>
      </c>
      <c r="BJ30" s="96">
        <v>12.109499999999999</v>
      </c>
      <c r="BK30" s="96">
        <v>12.291142499999998</v>
      </c>
      <c r="BL30" s="96">
        <v>12.291142499999998</v>
      </c>
      <c r="BM30" s="96">
        <v>12.291142499999998</v>
      </c>
      <c r="BN30" s="96">
        <v>12.291142499999998</v>
      </c>
      <c r="BO30" s="96">
        <v>12.291142499999998</v>
      </c>
      <c r="BP30" s="96">
        <v>12.291142499999998</v>
      </c>
      <c r="BQ30" s="96">
        <v>12.291142499999998</v>
      </c>
      <c r="BR30" s="96">
        <v>12.536965349999997</v>
      </c>
      <c r="BS30" s="96">
        <v>12.536965349999997</v>
      </c>
      <c r="BT30" s="96">
        <v>12.261152112299996</v>
      </c>
      <c r="BU30" s="96">
        <v>12.261152112299996</v>
      </c>
      <c r="BV30" s="96">
        <v>12.261152112299996</v>
      </c>
      <c r="BW30" s="96">
        <v>12.261152112299996</v>
      </c>
      <c r="BX30" s="96">
        <v>12.261152112299996</v>
      </c>
      <c r="BY30" s="96">
        <v>12.261152112299996</v>
      </c>
      <c r="BZ30" s="96">
        <v>12.261152112299996</v>
      </c>
      <c r="CA30" s="96">
        <v>12.261152112299996</v>
      </c>
      <c r="CB30" s="96">
        <v>11.832011788369497</v>
      </c>
      <c r="CC30" s="96">
        <v>11.832011788369497</v>
      </c>
      <c r="CD30" s="96">
        <v>11.832011788369497</v>
      </c>
      <c r="CE30" s="96">
        <v>11.832011788369497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6">
        <v>7.6499999999999995</v>
      </c>
      <c r="M31" s="96">
        <v>7.6499999999999995</v>
      </c>
      <c r="N31" s="96">
        <v>7.6499999999999995</v>
      </c>
      <c r="O31" s="96">
        <v>7.6499999999999995</v>
      </c>
      <c r="P31" s="96">
        <v>7.6499999999999995</v>
      </c>
      <c r="Q31" s="96">
        <v>7.6499999999999995</v>
      </c>
      <c r="R31" s="96">
        <v>7.917749999999999</v>
      </c>
      <c r="S31" s="96">
        <v>7.917749999999999</v>
      </c>
      <c r="T31" s="96">
        <v>7.917749999999999</v>
      </c>
      <c r="U31" s="96">
        <v>7.917749999999999</v>
      </c>
      <c r="V31" s="96">
        <v>7.917749999999999</v>
      </c>
      <c r="W31" s="96">
        <v>7.917749999999999</v>
      </c>
      <c r="X31" s="96">
        <v>7.917749999999999</v>
      </c>
      <c r="Y31" s="96">
        <v>7.917749999999999</v>
      </c>
      <c r="Z31" s="96">
        <v>7.917749999999999</v>
      </c>
      <c r="AA31" s="96">
        <v>8.1552825000000002</v>
      </c>
      <c r="AB31" s="96">
        <v>8.1552825000000002</v>
      </c>
      <c r="AC31" s="96">
        <v>8.1552825000000002</v>
      </c>
      <c r="AD31" s="96">
        <v>8.1552825000000002</v>
      </c>
      <c r="AE31" s="96">
        <v>8.1552825000000002</v>
      </c>
      <c r="AF31" s="96">
        <v>8.1552825000000002</v>
      </c>
      <c r="AG31" s="96">
        <v>8.1552825000000002</v>
      </c>
      <c r="AH31" s="96">
        <v>8.1552825000000002</v>
      </c>
      <c r="AI31" s="96">
        <v>8.1552825000000002</v>
      </c>
      <c r="AJ31" s="96">
        <v>7.917749999999999</v>
      </c>
      <c r="AK31" s="96">
        <v>7.917749999999999</v>
      </c>
      <c r="AL31" s="96">
        <v>7.917749999999999</v>
      </c>
      <c r="AM31" s="96">
        <v>8.0365162499999983</v>
      </c>
      <c r="AN31" s="96">
        <v>8.0365162499999983</v>
      </c>
      <c r="AO31" s="96">
        <v>8.0365162499999983</v>
      </c>
      <c r="AP31" s="96">
        <v>8.0365162499999983</v>
      </c>
      <c r="AQ31" s="96">
        <v>8.0365162499999983</v>
      </c>
      <c r="AR31" s="96">
        <v>8.0365162499999983</v>
      </c>
      <c r="AS31" s="96">
        <v>8.0365162499999983</v>
      </c>
      <c r="AT31" s="96">
        <v>8.1972465749999994</v>
      </c>
      <c r="AU31" s="96">
        <v>8.1972465749999994</v>
      </c>
      <c r="AV31" s="96">
        <v>7.917749999999999</v>
      </c>
      <c r="AW31" s="96">
        <v>7.917749999999999</v>
      </c>
      <c r="AX31" s="96">
        <v>7.917749999999999</v>
      </c>
      <c r="AY31" s="96">
        <v>8.0365162499999983</v>
      </c>
      <c r="AZ31" s="96">
        <v>8.0365162499999983</v>
      </c>
      <c r="BA31" s="96">
        <v>8.0365162499999983</v>
      </c>
      <c r="BB31" s="96">
        <v>8.0365162499999983</v>
      </c>
      <c r="BC31" s="96">
        <v>8.0365162499999983</v>
      </c>
      <c r="BD31" s="96">
        <v>8.0365162499999983</v>
      </c>
      <c r="BE31" s="96">
        <v>8.0365162499999983</v>
      </c>
      <c r="BF31" s="96">
        <v>8.1972465749999994</v>
      </c>
      <c r="BG31" s="96">
        <v>8.1972465749999994</v>
      </c>
      <c r="BH31" s="96">
        <v>7.917749999999999</v>
      </c>
      <c r="BI31" s="96">
        <v>7.917749999999999</v>
      </c>
      <c r="BJ31" s="96">
        <v>7.917749999999999</v>
      </c>
      <c r="BK31" s="96">
        <v>8.0365162499999983</v>
      </c>
      <c r="BL31" s="96">
        <v>8.0365162499999983</v>
      </c>
      <c r="BM31" s="96">
        <v>8.0365162499999983</v>
      </c>
      <c r="BN31" s="96">
        <v>8.0365162499999983</v>
      </c>
      <c r="BO31" s="96">
        <v>8.0365162499999983</v>
      </c>
      <c r="BP31" s="96">
        <v>8.0365162499999983</v>
      </c>
      <c r="BQ31" s="96">
        <v>8.0365162499999983</v>
      </c>
      <c r="BR31" s="96">
        <v>8.1972465749999994</v>
      </c>
      <c r="BS31" s="96">
        <v>8.1972465749999994</v>
      </c>
      <c r="BT31" s="96">
        <v>8.0169071503499989</v>
      </c>
      <c r="BU31" s="96">
        <v>8.0169071503499989</v>
      </c>
      <c r="BV31" s="96">
        <v>8.0169071503499989</v>
      </c>
      <c r="BW31" s="96">
        <v>8.0169071503499989</v>
      </c>
      <c r="BX31" s="96">
        <v>8.0169071503499989</v>
      </c>
      <c r="BY31" s="96">
        <v>8.0169071503499989</v>
      </c>
      <c r="BZ31" s="96">
        <v>8.0169071503499989</v>
      </c>
      <c r="CA31" s="96">
        <v>8.0169071503499989</v>
      </c>
      <c r="CB31" s="96">
        <v>7.736315400087749</v>
      </c>
      <c r="CC31" s="96">
        <v>7.736315400087749</v>
      </c>
      <c r="CD31" s="96">
        <v>7.736315400087749</v>
      </c>
      <c r="CE31" s="96">
        <v>7.736315400087749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6">
        <v>9.75</v>
      </c>
      <c r="M32" s="96">
        <v>9.75</v>
      </c>
      <c r="N32" s="96">
        <v>9.75</v>
      </c>
      <c r="O32" s="96">
        <v>9.75</v>
      </c>
      <c r="P32" s="96">
        <v>9.75</v>
      </c>
      <c r="Q32" s="96">
        <v>9.75</v>
      </c>
      <c r="R32" s="96">
        <v>10.091249999999999</v>
      </c>
      <c r="S32" s="96">
        <v>10.091249999999999</v>
      </c>
      <c r="T32" s="96">
        <v>10.091249999999999</v>
      </c>
      <c r="U32" s="96">
        <v>10.091249999999999</v>
      </c>
      <c r="V32" s="96">
        <v>10.091249999999999</v>
      </c>
      <c r="W32" s="96">
        <v>10.091249999999999</v>
      </c>
      <c r="X32" s="96">
        <v>10.091249999999999</v>
      </c>
      <c r="Y32" s="96">
        <v>10.091249999999999</v>
      </c>
      <c r="Z32" s="96">
        <v>10.091249999999999</v>
      </c>
      <c r="AA32" s="96">
        <v>10.393987499999998</v>
      </c>
      <c r="AB32" s="96">
        <v>10.393987499999998</v>
      </c>
      <c r="AC32" s="96">
        <v>10.393987499999998</v>
      </c>
      <c r="AD32" s="96">
        <v>10.393987499999998</v>
      </c>
      <c r="AE32" s="96">
        <v>10.393987499999998</v>
      </c>
      <c r="AF32" s="96">
        <v>10.393987499999998</v>
      </c>
      <c r="AG32" s="96">
        <v>10.393987499999998</v>
      </c>
      <c r="AH32" s="96">
        <v>10.393987499999998</v>
      </c>
      <c r="AI32" s="96">
        <v>10.393987499999998</v>
      </c>
      <c r="AJ32" s="96">
        <v>10.091249999999999</v>
      </c>
      <c r="AK32" s="96">
        <v>10.091249999999999</v>
      </c>
      <c r="AL32" s="96">
        <v>10.091249999999999</v>
      </c>
      <c r="AM32" s="96">
        <v>10.242618749999998</v>
      </c>
      <c r="AN32" s="96">
        <v>10.242618749999998</v>
      </c>
      <c r="AO32" s="96">
        <v>10.242618749999998</v>
      </c>
      <c r="AP32" s="96">
        <v>10.242618749999998</v>
      </c>
      <c r="AQ32" s="96">
        <v>10.242618749999998</v>
      </c>
      <c r="AR32" s="96">
        <v>10.242618749999998</v>
      </c>
      <c r="AS32" s="96">
        <v>10.242618749999998</v>
      </c>
      <c r="AT32" s="96">
        <v>10.447471124999998</v>
      </c>
      <c r="AU32" s="96">
        <v>10.447471124999998</v>
      </c>
      <c r="AV32" s="96">
        <v>10.091249999999999</v>
      </c>
      <c r="AW32" s="96">
        <v>10.091249999999999</v>
      </c>
      <c r="AX32" s="96">
        <v>10.091249999999999</v>
      </c>
      <c r="AY32" s="96">
        <v>10.242618749999998</v>
      </c>
      <c r="AZ32" s="96">
        <v>10.242618749999998</v>
      </c>
      <c r="BA32" s="96">
        <v>10.242618749999998</v>
      </c>
      <c r="BB32" s="96">
        <v>10.242618749999998</v>
      </c>
      <c r="BC32" s="96">
        <v>10.242618749999998</v>
      </c>
      <c r="BD32" s="96">
        <v>10.242618749999998</v>
      </c>
      <c r="BE32" s="96">
        <v>10.242618749999998</v>
      </c>
      <c r="BF32" s="96">
        <v>10.447471124999998</v>
      </c>
      <c r="BG32" s="96">
        <v>10.447471124999998</v>
      </c>
      <c r="BH32" s="96">
        <v>10.091249999999999</v>
      </c>
      <c r="BI32" s="96">
        <v>10.091249999999999</v>
      </c>
      <c r="BJ32" s="96">
        <v>10.091249999999999</v>
      </c>
      <c r="BK32" s="96">
        <v>10.242618749999998</v>
      </c>
      <c r="BL32" s="96">
        <v>10.242618749999998</v>
      </c>
      <c r="BM32" s="96">
        <v>10.242618749999998</v>
      </c>
      <c r="BN32" s="96">
        <v>10.242618749999998</v>
      </c>
      <c r="BO32" s="96">
        <v>10.242618749999998</v>
      </c>
      <c r="BP32" s="96">
        <v>10.242618749999998</v>
      </c>
      <c r="BQ32" s="96">
        <v>10.242618749999998</v>
      </c>
      <c r="BR32" s="96">
        <v>10.447471124999998</v>
      </c>
      <c r="BS32" s="96">
        <v>10.447471124999998</v>
      </c>
      <c r="BT32" s="96">
        <v>10.217626760249999</v>
      </c>
      <c r="BU32" s="96">
        <v>10.217626760249999</v>
      </c>
      <c r="BV32" s="96">
        <v>10.217626760249999</v>
      </c>
      <c r="BW32" s="96">
        <v>10.217626760249999</v>
      </c>
      <c r="BX32" s="96">
        <v>10.217626760249999</v>
      </c>
      <c r="BY32" s="96">
        <v>10.217626760249999</v>
      </c>
      <c r="BZ32" s="96">
        <v>10.217626760249999</v>
      </c>
      <c r="CA32" s="96">
        <v>10.217626760249999</v>
      </c>
      <c r="CB32" s="96">
        <v>9.8600098236412475</v>
      </c>
      <c r="CC32" s="96">
        <v>9.8600098236412475</v>
      </c>
      <c r="CD32" s="96">
        <v>9.8600098236412475</v>
      </c>
      <c r="CE32" s="96">
        <v>9.8600098236412475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6">
        <v>3.15</v>
      </c>
      <c r="M33" s="96">
        <v>3.15</v>
      </c>
      <c r="N33" s="96">
        <v>3.15</v>
      </c>
      <c r="O33" s="96">
        <v>3.15</v>
      </c>
      <c r="P33" s="96">
        <v>3.15</v>
      </c>
      <c r="Q33" s="96">
        <v>3.15</v>
      </c>
      <c r="R33" s="96">
        <v>3.2602499999999996</v>
      </c>
      <c r="S33" s="96">
        <v>3.2602499999999996</v>
      </c>
      <c r="T33" s="96">
        <v>3.2602499999999996</v>
      </c>
      <c r="U33" s="96">
        <v>3.2602499999999996</v>
      </c>
      <c r="V33" s="96">
        <v>3.2602499999999996</v>
      </c>
      <c r="W33" s="96">
        <v>3.2602499999999996</v>
      </c>
      <c r="X33" s="96">
        <v>3.2602499999999996</v>
      </c>
      <c r="Y33" s="96">
        <v>3.2602499999999996</v>
      </c>
      <c r="Z33" s="96">
        <v>3.2602499999999996</v>
      </c>
      <c r="AA33" s="96">
        <v>3.3580574999999997</v>
      </c>
      <c r="AB33" s="96">
        <v>3.3580574999999997</v>
      </c>
      <c r="AC33" s="96">
        <v>3.3580574999999997</v>
      </c>
      <c r="AD33" s="96">
        <v>3.3580574999999997</v>
      </c>
      <c r="AE33" s="96">
        <v>3.3580574999999997</v>
      </c>
      <c r="AF33" s="96">
        <v>3.3580574999999997</v>
      </c>
      <c r="AG33" s="96">
        <v>3.3580574999999997</v>
      </c>
      <c r="AH33" s="96">
        <v>3.3580574999999997</v>
      </c>
      <c r="AI33" s="96">
        <v>3.3580574999999997</v>
      </c>
      <c r="AJ33" s="96">
        <v>3.2602499999999996</v>
      </c>
      <c r="AK33" s="96">
        <v>3.2602499999999996</v>
      </c>
      <c r="AL33" s="96">
        <v>3.2602499999999996</v>
      </c>
      <c r="AM33" s="96">
        <v>3.3091537499999997</v>
      </c>
      <c r="AN33" s="96">
        <v>3.3091537499999997</v>
      </c>
      <c r="AO33" s="96">
        <v>3.3091537499999997</v>
      </c>
      <c r="AP33" s="96">
        <v>3.3091537499999997</v>
      </c>
      <c r="AQ33" s="96">
        <v>3.3091537499999997</v>
      </c>
      <c r="AR33" s="96">
        <v>3.3091537499999997</v>
      </c>
      <c r="AS33" s="96">
        <v>3.3091537499999997</v>
      </c>
      <c r="AT33" s="96">
        <v>3.3753368249999993</v>
      </c>
      <c r="AU33" s="96">
        <v>3.3753368249999993</v>
      </c>
      <c r="AV33" s="96">
        <v>3.2602499999999996</v>
      </c>
      <c r="AW33" s="96">
        <v>3.2602499999999996</v>
      </c>
      <c r="AX33" s="96">
        <v>3.2602499999999996</v>
      </c>
      <c r="AY33" s="96">
        <v>3.3091537499999997</v>
      </c>
      <c r="AZ33" s="96">
        <v>3.3091537499999997</v>
      </c>
      <c r="BA33" s="96">
        <v>3.3091537499999997</v>
      </c>
      <c r="BB33" s="96">
        <v>3.3091537499999997</v>
      </c>
      <c r="BC33" s="96">
        <v>3.3091537499999997</v>
      </c>
      <c r="BD33" s="96">
        <v>3.3091537499999997</v>
      </c>
      <c r="BE33" s="96">
        <v>3.3091537499999997</v>
      </c>
      <c r="BF33" s="96">
        <v>3.3753368249999993</v>
      </c>
      <c r="BG33" s="96">
        <v>3.3753368249999993</v>
      </c>
      <c r="BH33" s="96">
        <v>3.2602499999999996</v>
      </c>
      <c r="BI33" s="96">
        <v>3.2602499999999996</v>
      </c>
      <c r="BJ33" s="96">
        <v>3.2602499999999996</v>
      </c>
      <c r="BK33" s="96">
        <v>3.3091537499999997</v>
      </c>
      <c r="BL33" s="96">
        <v>3.3091537499999997</v>
      </c>
      <c r="BM33" s="96">
        <v>3.3091537499999997</v>
      </c>
      <c r="BN33" s="96">
        <v>3.3091537499999997</v>
      </c>
      <c r="BO33" s="96">
        <v>3.3091537499999997</v>
      </c>
      <c r="BP33" s="96">
        <v>3.3091537499999997</v>
      </c>
      <c r="BQ33" s="96">
        <v>3.3091537499999997</v>
      </c>
      <c r="BR33" s="96">
        <v>3.3753368249999993</v>
      </c>
      <c r="BS33" s="96">
        <v>3.3753368249999993</v>
      </c>
      <c r="BT33" s="96">
        <v>3.3010794148499998</v>
      </c>
      <c r="BU33" s="96">
        <v>3.3010794148499998</v>
      </c>
      <c r="BV33" s="96">
        <v>3.3010794148499998</v>
      </c>
      <c r="BW33" s="96">
        <v>3.3010794148499998</v>
      </c>
      <c r="BX33" s="96">
        <v>3.3010794148499998</v>
      </c>
      <c r="BY33" s="96">
        <v>3.3010794148499998</v>
      </c>
      <c r="BZ33" s="96">
        <v>3.3010794148499998</v>
      </c>
      <c r="CA33" s="96">
        <v>3.3010794148499998</v>
      </c>
      <c r="CB33" s="96">
        <v>3.1855416353302499</v>
      </c>
      <c r="CC33" s="96">
        <v>3.1855416353302499</v>
      </c>
      <c r="CD33" s="96">
        <v>3.1855416353302499</v>
      </c>
      <c r="CE33" s="96">
        <v>3.1855416353302499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6">
        <v>4.2</v>
      </c>
      <c r="M34" s="96">
        <v>4.2</v>
      </c>
      <c r="N34" s="96">
        <v>4.2</v>
      </c>
      <c r="O34" s="96">
        <v>4.2</v>
      </c>
      <c r="P34" s="96">
        <v>4.2</v>
      </c>
      <c r="Q34" s="96">
        <v>4.2</v>
      </c>
      <c r="R34" s="96">
        <v>4.3469999999999995</v>
      </c>
      <c r="S34" s="96">
        <v>4.3469999999999995</v>
      </c>
      <c r="T34" s="96">
        <v>4.3469999999999995</v>
      </c>
      <c r="U34" s="96">
        <v>4.3469999999999995</v>
      </c>
      <c r="V34" s="96">
        <v>4.3469999999999995</v>
      </c>
      <c r="W34" s="96">
        <v>4.3469999999999995</v>
      </c>
      <c r="X34" s="96">
        <v>4.3469999999999995</v>
      </c>
      <c r="Y34" s="96">
        <v>4.3469999999999995</v>
      </c>
      <c r="Z34" s="96">
        <v>4.3469999999999995</v>
      </c>
      <c r="AA34" s="96">
        <v>4.4774099999999999</v>
      </c>
      <c r="AB34" s="96">
        <v>4.4774099999999999</v>
      </c>
      <c r="AC34" s="96">
        <v>4.4774099999999999</v>
      </c>
      <c r="AD34" s="96">
        <v>4.4774099999999999</v>
      </c>
      <c r="AE34" s="96">
        <v>4.4774099999999999</v>
      </c>
      <c r="AF34" s="96">
        <v>4.4774099999999999</v>
      </c>
      <c r="AG34" s="96">
        <v>4.4774099999999999</v>
      </c>
      <c r="AH34" s="96">
        <v>4.4774099999999999</v>
      </c>
      <c r="AI34" s="96">
        <v>4.4774099999999999</v>
      </c>
      <c r="AJ34" s="96">
        <v>4.3469999999999995</v>
      </c>
      <c r="AK34" s="96">
        <v>4.3469999999999995</v>
      </c>
      <c r="AL34" s="96">
        <v>4.3469999999999995</v>
      </c>
      <c r="AM34" s="96">
        <v>4.4122049999999984</v>
      </c>
      <c r="AN34" s="96">
        <v>4.4122049999999984</v>
      </c>
      <c r="AO34" s="96">
        <v>4.4122049999999984</v>
      </c>
      <c r="AP34" s="96">
        <v>4.4122049999999984</v>
      </c>
      <c r="AQ34" s="96">
        <v>4.4122049999999984</v>
      </c>
      <c r="AR34" s="96">
        <v>4.4122049999999984</v>
      </c>
      <c r="AS34" s="96">
        <v>4.4122049999999984</v>
      </c>
      <c r="AT34" s="96">
        <v>4.5004490999999991</v>
      </c>
      <c r="AU34" s="96">
        <v>4.5004490999999991</v>
      </c>
      <c r="AV34" s="96">
        <v>4.3469999999999995</v>
      </c>
      <c r="AW34" s="96">
        <v>4.3469999999999995</v>
      </c>
      <c r="AX34" s="96">
        <v>4.3469999999999995</v>
      </c>
      <c r="AY34" s="96">
        <v>4.4122049999999984</v>
      </c>
      <c r="AZ34" s="96">
        <v>4.4122049999999984</v>
      </c>
      <c r="BA34" s="96">
        <v>4.4122049999999984</v>
      </c>
      <c r="BB34" s="96">
        <v>4.4122049999999984</v>
      </c>
      <c r="BC34" s="96">
        <v>4.4122049999999984</v>
      </c>
      <c r="BD34" s="96">
        <v>4.4122049999999984</v>
      </c>
      <c r="BE34" s="96">
        <v>4.4122049999999984</v>
      </c>
      <c r="BF34" s="96">
        <v>4.5004490999999991</v>
      </c>
      <c r="BG34" s="96">
        <v>4.5004490999999991</v>
      </c>
      <c r="BH34" s="96">
        <v>4.3469999999999995</v>
      </c>
      <c r="BI34" s="96">
        <v>4.3469999999999995</v>
      </c>
      <c r="BJ34" s="96">
        <v>4.3469999999999995</v>
      </c>
      <c r="BK34" s="96">
        <v>4.4122049999999984</v>
      </c>
      <c r="BL34" s="96">
        <v>4.4122049999999984</v>
      </c>
      <c r="BM34" s="96">
        <v>4.4122049999999984</v>
      </c>
      <c r="BN34" s="96">
        <v>4.4122049999999984</v>
      </c>
      <c r="BO34" s="96">
        <v>4.4122049999999984</v>
      </c>
      <c r="BP34" s="96">
        <v>4.4122049999999984</v>
      </c>
      <c r="BQ34" s="96">
        <v>4.4122049999999984</v>
      </c>
      <c r="BR34" s="96">
        <v>4.5004490999999991</v>
      </c>
      <c r="BS34" s="96">
        <v>4.5004490999999991</v>
      </c>
      <c r="BT34" s="96">
        <v>4.4014392197999985</v>
      </c>
      <c r="BU34" s="96">
        <v>4.4014392197999985</v>
      </c>
      <c r="BV34" s="96">
        <v>4.4014392197999985</v>
      </c>
      <c r="BW34" s="96">
        <v>4.4014392197999985</v>
      </c>
      <c r="BX34" s="96">
        <v>4.4014392197999985</v>
      </c>
      <c r="BY34" s="96">
        <v>4.4014392197999985</v>
      </c>
      <c r="BZ34" s="96">
        <v>4.4014392197999985</v>
      </c>
      <c r="CA34" s="96">
        <v>4.4014392197999985</v>
      </c>
      <c r="CB34" s="96">
        <v>4.2473888471069987</v>
      </c>
      <c r="CC34" s="96">
        <v>4.2473888471069987</v>
      </c>
      <c r="CD34" s="96">
        <v>4.2473888471069987</v>
      </c>
      <c r="CE34" s="96">
        <v>4.2473888471069987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6">
        <v>7.1999999999999993</v>
      </c>
      <c r="M35" s="96">
        <v>7.1999999999999993</v>
      </c>
      <c r="N35" s="96">
        <v>7.1999999999999993</v>
      </c>
      <c r="O35" s="96">
        <v>7.1999999999999993</v>
      </c>
      <c r="P35" s="96">
        <v>7.1999999999999993</v>
      </c>
      <c r="Q35" s="96">
        <v>7.1999999999999993</v>
      </c>
      <c r="R35" s="96">
        <v>7.4519999999999982</v>
      </c>
      <c r="S35" s="96">
        <v>7.4519999999999982</v>
      </c>
      <c r="T35" s="96">
        <v>7.4519999999999982</v>
      </c>
      <c r="U35" s="96">
        <v>7.4519999999999982</v>
      </c>
      <c r="V35" s="96">
        <v>7.4519999999999982</v>
      </c>
      <c r="W35" s="96">
        <v>7.4519999999999982</v>
      </c>
      <c r="X35" s="96">
        <v>7.4519999999999982</v>
      </c>
      <c r="Y35" s="96">
        <v>7.4519999999999982</v>
      </c>
      <c r="Z35" s="96">
        <v>7.4519999999999982</v>
      </c>
      <c r="AA35" s="96">
        <v>7.6755599999999991</v>
      </c>
      <c r="AB35" s="96">
        <v>7.6755599999999991</v>
      </c>
      <c r="AC35" s="96">
        <v>7.6755599999999991</v>
      </c>
      <c r="AD35" s="96">
        <v>7.6755599999999991</v>
      </c>
      <c r="AE35" s="96">
        <v>7.6755599999999991</v>
      </c>
      <c r="AF35" s="96">
        <v>7.6755599999999991</v>
      </c>
      <c r="AG35" s="96">
        <v>7.6755599999999991</v>
      </c>
      <c r="AH35" s="96">
        <v>7.6755599999999991</v>
      </c>
      <c r="AI35" s="96">
        <v>7.6755599999999991</v>
      </c>
      <c r="AJ35" s="96">
        <v>7.4519999999999982</v>
      </c>
      <c r="AK35" s="96">
        <v>7.4519999999999982</v>
      </c>
      <c r="AL35" s="96">
        <v>7.4519999999999982</v>
      </c>
      <c r="AM35" s="96">
        <v>7.5637799999999977</v>
      </c>
      <c r="AN35" s="96">
        <v>7.5637799999999977</v>
      </c>
      <c r="AO35" s="96">
        <v>7.5637799999999977</v>
      </c>
      <c r="AP35" s="96">
        <v>7.5637799999999977</v>
      </c>
      <c r="AQ35" s="96">
        <v>7.5637799999999977</v>
      </c>
      <c r="AR35" s="96">
        <v>7.5637799999999977</v>
      </c>
      <c r="AS35" s="96">
        <v>7.5637799999999977</v>
      </c>
      <c r="AT35" s="96">
        <v>7.7150555999999986</v>
      </c>
      <c r="AU35" s="96">
        <v>7.7150555999999986</v>
      </c>
      <c r="AV35" s="96">
        <v>7.4519999999999982</v>
      </c>
      <c r="AW35" s="96">
        <v>7.4519999999999982</v>
      </c>
      <c r="AX35" s="96">
        <v>7.4519999999999982</v>
      </c>
      <c r="AY35" s="96">
        <v>7.5637799999999977</v>
      </c>
      <c r="AZ35" s="96">
        <v>7.5637799999999977</v>
      </c>
      <c r="BA35" s="96">
        <v>7.5637799999999977</v>
      </c>
      <c r="BB35" s="96">
        <v>7.5637799999999977</v>
      </c>
      <c r="BC35" s="96">
        <v>7.5637799999999977</v>
      </c>
      <c r="BD35" s="96">
        <v>7.5637799999999977</v>
      </c>
      <c r="BE35" s="96">
        <v>7.5637799999999977</v>
      </c>
      <c r="BF35" s="96">
        <v>7.7150555999999986</v>
      </c>
      <c r="BG35" s="96">
        <v>7.7150555999999986</v>
      </c>
      <c r="BH35" s="96">
        <v>7.4519999999999982</v>
      </c>
      <c r="BI35" s="96">
        <v>7.4519999999999982</v>
      </c>
      <c r="BJ35" s="96">
        <v>7.4519999999999982</v>
      </c>
      <c r="BK35" s="96">
        <v>7.5637799999999977</v>
      </c>
      <c r="BL35" s="96">
        <v>7.5637799999999977</v>
      </c>
      <c r="BM35" s="96">
        <v>7.5637799999999977</v>
      </c>
      <c r="BN35" s="96">
        <v>7.5637799999999977</v>
      </c>
      <c r="BO35" s="96">
        <v>7.5637799999999977</v>
      </c>
      <c r="BP35" s="96">
        <v>7.5637799999999977</v>
      </c>
      <c r="BQ35" s="96">
        <v>7.5637799999999977</v>
      </c>
      <c r="BR35" s="96">
        <v>7.7150555999999986</v>
      </c>
      <c r="BS35" s="96">
        <v>7.7150555999999986</v>
      </c>
      <c r="BT35" s="96">
        <v>7.5453243767999982</v>
      </c>
      <c r="BU35" s="96">
        <v>7.5453243767999982</v>
      </c>
      <c r="BV35" s="96">
        <v>7.5453243767999982</v>
      </c>
      <c r="BW35" s="96">
        <v>7.5453243767999982</v>
      </c>
      <c r="BX35" s="96">
        <v>7.5453243767999982</v>
      </c>
      <c r="BY35" s="96">
        <v>7.5453243767999982</v>
      </c>
      <c r="BZ35" s="96">
        <v>7.5453243767999982</v>
      </c>
      <c r="CA35" s="96">
        <v>7.5453243767999982</v>
      </c>
      <c r="CB35" s="96">
        <v>7.2812380236119978</v>
      </c>
      <c r="CC35" s="96">
        <v>7.2812380236119978</v>
      </c>
      <c r="CD35" s="96">
        <v>7.2812380236119978</v>
      </c>
      <c r="CE35" s="96">
        <v>7.2812380236119978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6">
        <v>3.9</v>
      </c>
      <c r="M36" s="96">
        <v>3.9</v>
      </c>
      <c r="N36" s="96">
        <v>3.9</v>
      </c>
      <c r="O36" s="96">
        <v>3.9</v>
      </c>
      <c r="P36" s="96">
        <v>3.9</v>
      </c>
      <c r="Q36" s="96">
        <v>3.9</v>
      </c>
      <c r="R36" s="96">
        <v>4.0364999999999993</v>
      </c>
      <c r="S36" s="96">
        <v>4.0364999999999993</v>
      </c>
      <c r="T36" s="96">
        <v>4.0364999999999993</v>
      </c>
      <c r="U36" s="96">
        <v>4.0364999999999993</v>
      </c>
      <c r="V36" s="96">
        <v>4.0364999999999993</v>
      </c>
      <c r="W36" s="96">
        <v>4.0364999999999993</v>
      </c>
      <c r="X36" s="96">
        <v>4.0364999999999993</v>
      </c>
      <c r="Y36" s="96">
        <v>4.0364999999999993</v>
      </c>
      <c r="Z36" s="96">
        <v>4.0364999999999993</v>
      </c>
      <c r="AA36" s="96">
        <v>4.1575949999999997</v>
      </c>
      <c r="AB36" s="96">
        <v>4.1575949999999997</v>
      </c>
      <c r="AC36" s="96">
        <v>4.1575949999999997</v>
      </c>
      <c r="AD36" s="96">
        <v>4.1575949999999997</v>
      </c>
      <c r="AE36" s="96">
        <v>4.1575949999999997</v>
      </c>
      <c r="AF36" s="96">
        <v>4.1575949999999997</v>
      </c>
      <c r="AG36" s="96">
        <v>4.1575949999999997</v>
      </c>
      <c r="AH36" s="96">
        <v>4.1575949999999997</v>
      </c>
      <c r="AI36" s="96">
        <v>4.1575949999999997</v>
      </c>
      <c r="AJ36" s="96">
        <v>4.0364999999999993</v>
      </c>
      <c r="AK36" s="96">
        <v>4.0364999999999993</v>
      </c>
      <c r="AL36" s="96">
        <v>4.0364999999999993</v>
      </c>
      <c r="AM36" s="96">
        <v>4.0970474999999995</v>
      </c>
      <c r="AN36" s="96">
        <v>4.0970474999999995</v>
      </c>
      <c r="AO36" s="96">
        <v>4.0970474999999995</v>
      </c>
      <c r="AP36" s="96">
        <v>4.0970474999999995</v>
      </c>
      <c r="AQ36" s="96">
        <v>4.0970474999999995</v>
      </c>
      <c r="AR36" s="96">
        <v>4.0970474999999995</v>
      </c>
      <c r="AS36" s="96">
        <v>4.0970474999999995</v>
      </c>
      <c r="AT36" s="96">
        <v>4.1789884499999994</v>
      </c>
      <c r="AU36" s="96">
        <v>4.1789884499999994</v>
      </c>
      <c r="AV36" s="96">
        <v>4.0364999999999993</v>
      </c>
      <c r="AW36" s="96">
        <v>4.0364999999999993</v>
      </c>
      <c r="AX36" s="96">
        <v>4.0364999999999993</v>
      </c>
      <c r="AY36" s="96">
        <v>4.0970474999999995</v>
      </c>
      <c r="AZ36" s="96">
        <v>4.0970474999999995</v>
      </c>
      <c r="BA36" s="96">
        <v>4.0970474999999995</v>
      </c>
      <c r="BB36" s="96">
        <v>4.0970474999999995</v>
      </c>
      <c r="BC36" s="96">
        <v>4.0970474999999995</v>
      </c>
      <c r="BD36" s="96">
        <v>4.0970474999999995</v>
      </c>
      <c r="BE36" s="96">
        <v>4.0970474999999995</v>
      </c>
      <c r="BF36" s="96">
        <v>4.1789884499999994</v>
      </c>
      <c r="BG36" s="96">
        <v>4.1789884499999994</v>
      </c>
      <c r="BH36" s="96">
        <v>4.0364999999999993</v>
      </c>
      <c r="BI36" s="96">
        <v>4.0364999999999993</v>
      </c>
      <c r="BJ36" s="96">
        <v>4.0364999999999993</v>
      </c>
      <c r="BK36" s="96">
        <v>4.0970474999999995</v>
      </c>
      <c r="BL36" s="96">
        <v>4.0970474999999995</v>
      </c>
      <c r="BM36" s="96">
        <v>4.0970474999999995</v>
      </c>
      <c r="BN36" s="96">
        <v>4.0970474999999995</v>
      </c>
      <c r="BO36" s="96">
        <v>4.0970474999999995</v>
      </c>
      <c r="BP36" s="96">
        <v>4.0970474999999995</v>
      </c>
      <c r="BQ36" s="96">
        <v>4.0970474999999995</v>
      </c>
      <c r="BR36" s="96">
        <v>4.1789884499999994</v>
      </c>
      <c r="BS36" s="96">
        <v>4.1789884499999994</v>
      </c>
      <c r="BT36" s="96">
        <v>4.0870507040999993</v>
      </c>
      <c r="BU36" s="96">
        <v>4.0870507040999993</v>
      </c>
      <c r="BV36" s="96">
        <v>4.0870507040999993</v>
      </c>
      <c r="BW36" s="96">
        <v>4.0870507040999993</v>
      </c>
      <c r="BX36" s="96">
        <v>4.0870507040999993</v>
      </c>
      <c r="BY36" s="96">
        <v>4.0870507040999993</v>
      </c>
      <c r="BZ36" s="96">
        <v>4.0870507040999993</v>
      </c>
      <c r="CA36" s="96">
        <v>4.0870507040999993</v>
      </c>
      <c r="CB36" s="96">
        <v>3.9440039294564988</v>
      </c>
      <c r="CC36" s="96">
        <v>3.9440039294564988</v>
      </c>
      <c r="CD36" s="96">
        <v>3.9440039294564988</v>
      </c>
      <c r="CE36" s="96">
        <v>3.9440039294564988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6">
        <v>2.25</v>
      </c>
      <c r="M37" s="96">
        <v>2.25</v>
      </c>
      <c r="N37" s="96">
        <v>2.25</v>
      </c>
      <c r="O37" s="96">
        <v>2.25</v>
      </c>
      <c r="P37" s="96">
        <v>2.25</v>
      </c>
      <c r="Q37" s="96">
        <v>2.25</v>
      </c>
      <c r="R37" s="96">
        <v>2.3287499999999999</v>
      </c>
      <c r="S37" s="96">
        <v>2.3287499999999999</v>
      </c>
      <c r="T37" s="96">
        <v>2.3287499999999999</v>
      </c>
      <c r="U37" s="96">
        <v>2.3287499999999999</v>
      </c>
      <c r="V37" s="96">
        <v>2.3287499999999999</v>
      </c>
      <c r="W37" s="96">
        <v>2.3287499999999999</v>
      </c>
      <c r="X37" s="96">
        <v>2.3287499999999999</v>
      </c>
      <c r="Y37" s="96">
        <v>2.3287499999999999</v>
      </c>
      <c r="Z37" s="96">
        <v>2.3287499999999999</v>
      </c>
      <c r="AA37" s="96">
        <v>2.3986124999999996</v>
      </c>
      <c r="AB37" s="96">
        <v>2.3986124999999996</v>
      </c>
      <c r="AC37" s="96">
        <v>2.3986124999999996</v>
      </c>
      <c r="AD37" s="96">
        <v>2.3986124999999996</v>
      </c>
      <c r="AE37" s="96">
        <v>2.3986124999999996</v>
      </c>
      <c r="AF37" s="96">
        <v>2.3986124999999996</v>
      </c>
      <c r="AG37" s="96">
        <v>2.3986124999999996</v>
      </c>
      <c r="AH37" s="96">
        <v>2.3986124999999996</v>
      </c>
      <c r="AI37" s="96">
        <v>2.3986124999999996</v>
      </c>
      <c r="AJ37" s="96">
        <v>2.3287499999999999</v>
      </c>
      <c r="AK37" s="96">
        <v>2.3287499999999999</v>
      </c>
      <c r="AL37" s="96">
        <v>2.3287499999999999</v>
      </c>
      <c r="AM37" s="96">
        <v>2.3636812499999995</v>
      </c>
      <c r="AN37" s="96">
        <v>2.3636812499999995</v>
      </c>
      <c r="AO37" s="96">
        <v>2.3636812499999995</v>
      </c>
      <c r="AP37" s="96">
        <v>2.3636812499999995</v>
      </c>
      <c r="AQ37" s="96">
        <v>2.3636812499999995</v>
      </c>
      <c r="AR37" s="96">
        <v>2.3636812499999995</v>
      </c>
      <c r="AS37" s="96">
        <v>2.3636812499999995</v>
      </c>
      <c r="AT37" s="96">
        <v>2.4109548749999994</v>
      </c>
      <c r="AU37" s="96">
        <v>2.4109548749999994</v>
      </c>
      <c r="AV37" s="96">
        <v>2.3287499999999999</v>
      </c>
      <c r="AW37" s="96">
        <v>2.3287499999999999</v>
      </c>
      <c r="AX37" s="96">
        <v>2.3287499999999999</v>
      </c>
      <c r="AY37" s="96">
        <v>2.3636812499999995</v>
      </c>
      <c r="AZ37" s="96">
        <v>2.3636812499999995</v>
      </c>
      <c r="BA37" s="96">
        <v>2.3636812499999995</v>
      </c>
      <c r="BB37" s="96">
        <v>2.3636812499999995</v>
      </c>
      <c r="BC37" s="96">
        <v>2.3636812499999995</v>
      </c>
      <c r="BD37" s="96">
        <v>2.3636812499999995</v>
      </c>
      <c r="BE37" s="96">
        <v>2.3636812499999995</v>
      </c>
      <c r="BF37" s="96">
        <v>2.4109548749999994</v>
      </c>
      <c r="BG37" s="96">
        <v>2.4109548749999994</v>
      </c>
      <c r="BH37" s="96">
        <v>2.3287499999999999</v>
      </c>
      <c r="BI37" s="96">
        <v>2.3287499999999999</v>
      </c>
      <c r="BJ37" s="96">
        <v>2.3287499999999999</v>
      </c>
      <c r="BK37" s="96">
        <v>2.3636812499999995</v>
      </c>
      <c r="BL37" s="96">
        <v>2.3636812499999995</v>
      </c>
      <c r="BM37" s="96">
        <v>2.3636812499999995</v>
      </c>
      <c r="BN37" s="96">
        <v>2.3636812499999995</v>
      </c>
      <c r="BO37" s="96">
        <v>2.3636812499999995</v>
      </c>
      <c r="BP37" s="96">
        <v>2.3636812499999995</v>
      </c>
      <c r="BQ37" s="96">
        <v>2.3636812499999995</v>
      </c>
      <c r="BR37" s="96">
        <v>2.4109548749999994</v>
      </c>
      <c r="BS37" s="96">
        <v>2.4109548749999994</v>
      </c>
      <c r="BT37" s="96">
        <v>2.3579138677499993</v>
      </c>
      <c r="BU37" s="96">
        <v>2.3579138677499993</v>
      </c>
      <c r="BV37" s="96">
        <v>2.3579138677499993</v>
      </c>
      <c r="BW37" s="96">
        <v>2.3579138677499993</v>
      </c>
      <c r="BX37" s="96">
        <v>2.3579138677499993</v>
      </c>
      <c r="BY37" s="96">
        <v>2.3579138677499993</v>
      </c>
      <c r="BZ37" s="96">
        <v>2.3579138677499993</v>
      </c>
      <c r="CA37" s="96">
        <v>2.3579138677499993</v>
      </c>
      <c r="CB37" s="96">
        <v>2.2753868823787493</v>
      </c>
      <c r="CC37" s="96">
        <v>2.2753868823787493</v>
      </c>
      <c r="CD37" s="96">
        <v>2.2753868823787493</v>
      </c>
      <c r="CE37" s="96">
        <v>2.2753868823787493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6">
        <v>9.75</v>
      </c>
      <c r="M38" s="96">
        <v>9.75</v>
      </c>
      <c r="N38" s="96">
        <v>9.75</v>
      </c>
      <c r="O38" s="96">
        <v>9.75</v>
      </c>
      <c r="P38" s="96">
        <v>9.75</v>
      </c>
      <c r="Q38" s="96">
        <v>9.75</v>
      </c>
      <c r="R38" s="96">
        <v>10.091249999999999</v>
      </c>
      <c r="S38" s="96">
        <v>10.091249999999999</v>
      </c>
      <c r="T38" s="96">
        <v>10.091249999999999</v>
      </c>
      <c r="U38" s="96">
        <v>10.091249999999999</v>
      </c>
      <c r="V38" s="96">
        <v>10.091249999999999</v>
      </c>
      <c r="W38" s="96">
        <v>10.091249999999999</v>
      </c>
      <c r="X38" s="96">
        <v>10.091249999999999</v>
      </c>
      <c r="Y38" s="96">
        <v>10.091249999999999</v>
      </c>
      <c r="Z38" s="96">
        <v>10.091249999999999</v>
      </c>
      <c r="AA38" s="96">
        <v>10.393987499999998</v>
      </c>
      <c r="AB38" s="96">
        <v>10.393987499999998</v>
      </c>
      <c r="AC38" s="96">
        <v>10.393987499999998</v>
      </c>
      <c r="AD38" s="96">
        <v>10.393987499999998</v>
      </c>
      <c r="AE38" s="96">
        <v>10.393987499999998</v>
      </c>
      <c r="AF38" s="96">
        <v>10.393987499999998</v>
      </c>
      <c r="AG38" s="96">
        <v>10.393987499999998</v>
      </c>
      <c r="AH38" s="96">
        <v>10.393987499999998</v>
      </c>
      <c r="AI38" s="96">
        <v>10.393987499999998</v>
      </c>
      <c r="AJ38" s="96">
        <v>10.091249999999999</v>
      </c>
      <c r="AK38" s="96">
        <v>10.091249999999999</v>
      </c>
      <c r="AL38" s="96">
        <v>10.091249999999999</v>
      </c>
      <c r="AM38" s="96">
        <v>10.242618749999998</v>
      </c>
      <c r="AN38" s="96">
        <v>10.242618749999998</v>
      </c>
      <c r="AO38" s="96">
        <v>10.242618749999998</v>
      </c>
      <c r="AP38" s="96">
        <v>10.242618749999998</v>
      </c>
      <c r="AQ38" s="96">
        <v>10.242618749999998</v>
      </c>
      <c r="AR38" s="96">
        <v>10.242618749999998</v>
      </c>
      <c r="AS38" s="96">
        <v>10.242618749999998</v>
      </c>
      <c r="AT38" s="96">
        <v>10.447471124999998</v>
      </c>
      <c r="AU38" s="96">
        <v>10.447471124999998</v>
      </c>
      <c r="AV38" s="96">
        <v>10.091249999999999</v>
      </c>
      <c r="AW38" s="96">
        <v>10.091249999999999</v>
      </c>
      <c r="AX38" s="96">
        <v>10.091249999999999</v>
      </c>
      <c r="AY38" s="96">
        <v>10.242618749999998</v>
      </c>
      <c r="AZ38" s="96">
        <v>10.242618749999998</v>
      </c>
      <c r="BA38" s="96">
        <v>10.242618749999998</v>
      </c>
      <c r="BB38" s="96">
        <v>10.242618749999998</v>
      </c>
      <c r="BC38" s="96">
        <v>10.242618749999998</v>
      </c>
      <c r="BD38" s="96">
        <v>10.242618749999998</v>
      </c>
      <c r="BE38" s="96">
        <v>10.242618749999998</v>
      </c>
      <c r="BF38" s="96">
        <v>10.447471124999998</v>
      </c>
      <c r="BG38" s="96">
        <v>10.447471124999998</v>
      </c>
      <c r="BH38" s="96">
        <v>10.091249999999999</v>
      </c>
      <c r="BI38" s="96">
        <v>10.091249999999999</v>
      </c>
      <c r="BJ38" s="96">
        <v>10.091249999999999</v>
      </c>
      <c r="BK38" s="96">
        <v>10.242618749999998</v>
      </c>
      <c r="BL38" s="96">
        <v>10.242618749999998</v>
      </c>
      <c r="BM38" s="96">
        <v>10.242618749999998</v>
      </c>
      <c r="BN38" s="96">
        <v>10.242618749999998</v>
      </c>
      <c r="BO38" s="96">
        <v>10.242618749999998</v>
      </c>
      <c r="BP38" s="96">
        <v>10.242618749999998</v>
      </c>
      <c r="BQ38" s="96">
        <v>10.242618749999998</v>
      </c>
      <c r="BR38" s="96">
        <v>10.447471124999998</v>
      </c>
      <c r="BS38" s="96">
        <v>10.447471124999998</v>
      </c>
      <c r="BT38" s="96">
        <v>10.217626760249999</v>
      </c>
      <c r="BU38" s="96">
        <v>10.217626760249999</v>
      </c>
      <c r="BV38" s="96">
        <v>10.217626760249999</v>
      </c>
      <c r="BW38" s="96">
        <v>10.217626760249999</v>
      </c>
      <c r="BX38" s="96">
        <v>10.217626760249999</v>
      </c>
      <c r="BY38" s="96">
        <v>10.217626760249999</v>
      </c>
      <c r="BZ38" s="96">
        <v>10.217626760249999</v>
      </c>
      <c r="CA38" s="96">
        <v>10.217626760249999</v>
      </c>
      <c r="CB38" s="96">
        <v>9.8600098236412475</v>
      </c>
      <c r="CC38" s="96">
        <v>9.8600098236412475</v>
      </c>
      <c r="CD38" s="96">
        <v>9.8600098236412475</v>
      </c>
      <c r="CE38" s="96">
        <v>9.8600098236412475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6">
        <v>3.9</v>
      </c>
      <c r="M39" s="96">
        <v>3.9</v>
      </c>
      <c r="N39" s="96">
        <v>3.9</v>
      </c>
      <c r="O39" s="96">
        <v>3.9</v>
      </c>
      <c r="P39" s="96">
        <v>3.9</v>
      </c>
      <c r="Q39" s="96">
        <v>3.9</v>
      </c>
      <c r="R39" s="96">
        <v>4.0364999999999993</v>
      </c>
      <c r="S39" s="96">
        <v>4.0364999999999993</v>
      </c>
      <c r="T39" s="96">
        <v>4.0364999999999993</v>
      </c>
      <c r="U39" s="96">
        <v>4.0364999999999993</v>
      </c>
      <c r="V39" s="96">
        <v>4.0364999999999993</v>
      </c>
      <c r="W39" s="96">
        <v>4.0364999999999993</v>
      </c>
      <c r="X39" s="96">
        <v>4.0364999999999993</v>
      </c>
      <c r="Y39" s="96">
        <v>4.0364999999999993</v>
      </c>
      <c r="Z39" s="96">
        <v>4.0364999999999993</v>
      </c>
      <c r="AA39" s="96">
        <v>4.1575949999999997</v>
      </c>
      <c r="AB39" s="96">
        <v>4.1575949999999997</v>
      </c>
      <c r="AC39" s="96">
        <v>4.1575949999999997</v>
      </c>
      <c r="AD39" s="96">
        <v>4.1575949999999997</v>
      </c>
      <c r="AE39" s="96">
        <v>4.1575949999999997</v>
      </c>
      <c r="AF39" s="96">
        <v>4.1575949999999997</v>
      </c>
      <c r="AG39" s="96">
        <v>4.1575949999999997</v>
      </c>
      <c r="AH39" s="96">
        <v>4.1575949999999997</v>
      </c>
      <c r="AI39" s="96">
        <v>4.1575949999999997</v>
      </c>
      <c r="AJ39" s="96">
        <v>4.0364999999999993</v>
      </c>
      <c r="AK39" s="96">
        <v>4.0364999999999993</v>
      </c>
      <c r="AL39" s="96">
        <v>4.0364999999999993</v>
      </c>
      <c r="AM39" s="96">
        <v>4.0970474999999995</v>
      </c>
      <c r="AN39" s="96">
        <v>4.0970474999999995</v>
      </c>
      <c r="AO39" s="96">
        <v>4.0970474999999995</v>
      </c>
      <c r="AP39" s="96">
        <v>4.0970474999999995</v>
      </c>
      <c r="AQ39" s="96">
        <v>4.0970474999999995</v>
      </c>
      <c r="AR39" s="96">
        <v>4.0970474999999995</v>
      </c>
      <c r="AS39" s="96">
        <v>4.0970474999999995</v>
      </c>
      <c r="AT39" s="96">
        <v>4.1789884499999994</v>
      </c>
      <c r="AU39" s="96">
        <v>4.1789884499999994</v>
      </c>
      <c r="AV39" s="96">
        <v>4.0364999999999993</v>
      </c>
      <c r="AW39" s="96">
        <v>4.0364999999999993</v>
      </c>
      <c r="AX39" s="96">
        <v>4.0364999999999993</v>
      </c>
      <c r="AY39" s="96">
        <v>4.0970474999999995</v>
      </c>
      <c r="AZ39" s="96">
        <v>4.0970474999999995</v>
      </c>
      <c r="BA39" s="96">
        <v>4.0970474999999995</v>
      </c>
      <c r="BB39" s="96">
        <v>4.0970474999999995</v>
      </c>
      <c r="BC39" s="96">
        <v>4.0970474999999995</v>
      </c>
      <c r="BD39" s="96">
        <v>4.0970474999999995</v>
      </c>
      <c r="BE39" s="96">
        <v>4.0970474999999995</v>
      </c>
      <c r="BF39" s="96">
        <v>4.1789884499999994</v>
      </c>
      <c r="BG39" s="96">
        <v>4.1789884499999994</v>
      </c>
      <c r="BH39" s="96">
        <v>4.0364999999999993</v>
      </c>
      <c r="BI39" s="96">
        <v>4.0364999999999993</v>
      </c>
      <c r="BJ39" s="96">
        <v>4.0364999999999993</v>
      </c>
      <c r="BK39" s="96">
        <v>4.0970474999999995</v>
      </c>
      <c r="BL39" s="96">
        <v>4.0970474999999995</v>
      </c>
      <c r="BM39" s="96">
        <v>4.0970474999999995</v>
      </c>
      <c r="BN39" s="96">
        <v>4.0970474999999995</v>
      </c>
      <c r="BO39" s="96">
        <v>4.0970474999999995</v>
      </c>
      <c r="BP39" s="96">
        <v>4.0970474999999995</v>
      </c>
      <c r="BQ39" s="96">
        <v>4.0970474999999995</v>
      </c>
      <c r="BR39" s="96">
        <v>4.1789884499999994</v>
      </c>
      <c r="BS39" s="96">
        <v>4.1789884499999994</v>
      </c>
      <c r="BT39" s="96">
        <v>4.0870507040999993</v>
      </c>
      <c r="BU39" s="96">
        <v>4.0870507040999993</v>
      </c>
      <c r="BV39" s="96">
        <v>4.0870507040999993</v>
      </c>
      <c r="BW39" s="96">
        <v>4.0870507040999993</v>
      </c>
      <c r="BX39" s="96">
        <v>4.0870507040999993</v>
      </c>
      <c r="BY39" s="96">
        <v>4.0870507040999993</v>
      </c>
      <c r="BZ39" s="96">
        <v>4.0870507040999993</v>
      </c>
      <c r="CA39" s="96">
        <v>4.0870507040999993</v>
      </c>
      <c r="CB39" s="96">
        <v>3.9440039294564988</v>
      </c>
      <c r="CC39" s="96">
        <v>3.9440039294564988</v>
      </c>
      <c r="CD39" s="96">
        <v>3.9440039294564988</v>
      </c>
      <c r="CE39" s="96">
        <v>3.9440039294564988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6">
        <v>3</v>
      </c>
      <c r="M40" s="96">
        <v>3</v>
      </c>
      <c r="N40" s="96">
        <v>3</v>
      </c>
      <c r="O40" s="96">
        <v>3</v>
      </c>
      <c r="P40" s="96">
        <v>3</v>
      </c>
      <c r="Q40" s="96">
        <v>3</v>
      </c>
      <c r="R40" s="96">
        <v>3.105</v>
      </c>
      <c r="S40" s="96">
        <v>3.105</v>
      </c>
      <c r="T40" s="96">
        <v>3.105</v>
      </c>
      <c r="U40" s="96">
        <v>3.105</v>
      </c>
      <c r="V40" s="96">
        <v>3.105</v>
      </c>
      <c r="W40" s="96">
        <v>3.105</v>
      </c>
      <c r="X40" s="96">
        <v>3.105</v>
      </c>
      <c r="Y40" s="96">
        <v>3.105</v>
      </c>
      <c r="Z40" s="96">
        <v>3.105</v>
      </c>
      <c r="AA40" s="96">
        <v>3.19815</v>
      </c>
      <c r="AB40" s="96">
        <v>3.19815</v>
      </c>
      <c r="AC40" s="96">
        <v>3.19815</v>
      </c>
      <c r="AD40" s="96">
        <v>3.19815</v>
      </c>
      <c r="AE40" s="96">
        <v>3.19815</v>
      </c>
      <c r="AF40" s="96">
        <v>3.19815</v>
      </c>
      <c r="AG40" s="96">
        <v>3.19815</v>
      </c>
      <c r="AH40" s="96">
        <v>3.19815</v>
      </c>
      <c r="AI40" s="96">
        <v>3.19815</v>
      </c>
      <c r="AJ40" s="96">
        <v>3.105</v>
      </c>
      <c r="AK40" s="96">
        <v>3.105</v>
      </c>
      <c r="AL40" s="96">
        <v>3.105</v>
      </c>
      <c r="AM40" s="96">
        <v>3.1515749999999993</v>
      </c>
      <c r="AN40" s="96">
        <v>3.1515749999999993</v>
      </c>
      <c r="AO40" s="96">
        <v>3.1515749999999993</v>
      </c>
      <c r="AP40" s="96">
        <v>3.1515749999999993</v>
      </c>
      <c r="AQ40" s="96">
        <v>3.1515749999999993</v>
      </c>
      <c r="AR40" s="96">
        <v>3.1515749999999993</v>
      </c>
      <c r="AS40" s="96">
        <v>3.1515749999999993</v>
      </c>
      <c r="AT40" s="96">
        <v>3.2146064999999995</v>
      </c>
      <c r="AU40" s="96">
        <v>3.2146064999999995</v>
      </c>
      <c r="AV40" s="96">
        <v>3.105</v>
      </c>
      <c r="AW40" s="96">
        <v>3.105</v>
      </c>
      <c r="AX40" s="96">
        <v>3.105</v>
      </c>
      <c r="AY40" s="96">
        <v>3.1515749999999993</v>
      </c>
      <c r="AZ40" s="96">
        <v>3.1515749999999993</v>
      </c>
      <c r="BA40" s="96">
        <v>3.1515749999999993</v>
      </c>
      <c r="BB40" s="96">
        <v>3.1515749999999993</v>
      </c>
      <c r="BC40" s="96">
        <v>3.1515749999999993</v>
      </c>
      <c r="BD40" s="96">
        <v>3.1515749999999993</v>
      </c>
      <c r="BE40" s="96">
        <v>3.1515749999999993</v>
      </c>
      <c r="BF40" s="96">
        <v>3.2146064999999995</v>
      </c>
      <c r="BG40" s="96">
        <v>3.2146064999999995</v>
      </c>
      <c r="BH40" s="96">
        <v>3.105</v>
      </c>
      <c r="BI40" s="96">
        <v>3.105</v>
      </c>
      <c r="BJ40" s="96">
        <v>3.105</v>
      </c>
      <c r="BK40" s="96">
        <v>3.1515749999999993</v>
      </c>
      <c r="BL40" s="96">
        <v>3.1515749999999993</v>
      </c>
      <c r="BM40" s="96">
        <v>3.1515749999999993</v>
      </c>
      <c r="BN40" s="96">
        <v>3.1515749999999993</v>
      </c>
      <c r="BO40" s="96">
        <v>3.1515749999999993</v>
      </c>
      <c r="BP40" s="96">
        <v>3.1515749999999993</v>
      </c>
      <c r="BQ40" s="96">
        <v>3.1515749999999993</v>
      </c>
      <c r="BR40" s="96">
        <v>3.2146064999999995</v>
      </c>
      <c r="BS40" s="96">
        <v>3.2146064999999995</v>
      </c>
      <c r="BT40" s="96">
        <v>3.1438851569999997</v>
      </c>
      <c r="BU40" s="96">
        <v>3.1438851569999997</v>
      </c>
      <c r="BV40" s="96">
        <v>3.1438851569999997</v>
      </c>
      <c r="BW40" s="96">
        <v>3.1438851569999997</v>
      </c>
      <c r="BX40" s="96">
        <v>3.1438851569999997</v>
      </c>
      <c r="BY40" s="96">
        <v>3.1438851569999997</v>
      </c>
      <c r="BZ40" s="96">
        <v>3.1438851569999997</v>
      </c>
      <c r="CA40" s="96">
        <v>3.1438851569999997</v>
      </c>
      <c r="CB40" s="96">
        <v>3.0338491765049995</v>
      </c>
      <c r="CC40" s="96">
        <v>3.0338491765049995</v>
      </c>
      <c r="CD40" s="96">
        <v>3.0338491765049995</v>
      </c>
      <c r="CE40" s="96">
        <v>3.0338491765049995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6">
        <v>2.25</v>
      </c>
      <c r="M41" s="96">
        <v>2.25</v>
      </c>
      <c r="N41" s="96">
        <v>2.25</v>
      </c>
      <c r="O41" s="96">
        <v>2.25</v>
      </c>
      <c r="P41" s="96">
        <v>2.25</v>
      </c>
      <c r="Q41" s="96">
        <v>2.25</v>
      </c>
      <c r="R41" s="96">
        <v>2.3287499999999999</v>
      </c>
      <c r="S41" s="96">
        <v>2.3287499999999999</v>
      </c>
      <c r="T41" s="96">
        <v>2.3287499999999999</v>
      </c>
      <c r="U41" s="96">
        <v>2.3287499999999999</v>
      </c>
      <c r="V41" s="96">
        <v>2.3287499999999999</v>
      </c>
      <c r="W41" s="96">
        <v>2.3287499999999999</v>
      </c>
      <c r="X41" s="96">
        <v>2.3287499999999999</v>
      </c>
      <c r="Y41" s="96">
        <v>2.3287499999999999</v>
      </c>
      <c r="Z41" s="96">
        <v>2.3287499999999999</v>
      </c>
      <c r="AA41" s="96">
        <v>2.3986124999999996</v>
      </c>
      <c r="AB41" s="96">
        <v>2.3986124999999996</v>
      </c>
      <c r="AC41" s="96">
        <v>2.3986124999999996</v>
      </c>
      <c r="AD41" s="96">
        <v>2.3986124999999996</v>
      </c>
      <c r="AE41" s="96">
        <v>2.3986124999999996</v>
      </c>
      <c r="AF41" s="96">
        <v>2.3986124999999996</v>
      </c>
      <c r="AG41" s="96">
        <v>2.3986124999999996</v>
      </c>
      <c r="AH41" s="96">
        <v>2.3986124999999996</v>
      </c>
      <c r="AI41" s="96">
        <v>2.3986124999999996</v>
      </c>
      <c r="AJ41" s="96">
        <v>2.3287499999999999</v>
      </c>
      <c r="AK41" s="96">
        <v>2.3287499999999999</v>
      </c>
      <c r="AL41" s="96">
        <v>2.3287499999999999</v>
      </c>
      <c r="AM41" s="96">
        <v>2.3636812499999995</v>
      </c>
      <c r="AN41" s="96">
        <v>2.3636812499999995</v>
      </c>
      <c r="AO41" s="96">
        <v>2.3636812499999995</v>
      </c>
      <c r="AP41" s="96">
        <v>2.3636812499999995</v>
      </c>
      <c r="AQ41" s="96">
        <v>2.3636812499999995</v>
      </c>
      <c r="AR41" s="96">
        <v>2.3636812499999995</v>
      </c>
      <c r="AS41" s="96">
        <v>2.3636812499999995</v>
      </c>
      <c r="AT41" s="96">
        <v>2.4109548749999994</v>
      </c>
      <c r="AU41" s="96">
        <v>2.4109548749999994</v>
      </c>
      <c r="AV41" s="96">
        <v>2.3287499999999999</v>
      </c>
      <c r="AW41" s="96">
        <v>2.3287499999999999</v>
      </c>
      <c r="AX41" s="96">
        <v>2.3287499999999999</v>
      </c>
      <c r="AY41" s="96">
        <v>2.3636812499999995</v>
      </c>
      <c r="AZ41" s="96">
        <v>2.3636812499999995</v>
      </c>
      <c r="BA41" s="96">
        <v>2.3636812499999995</v>
      </c>
      <c r="BB41" s="96">
        <v>2.3636812499999995</v>
      </c>
      <c r="BC41" s="96">
        <v>2.3636812499999995</v>
      </c>
      <c r="BD41" s="96">
        <v>2.3636812499999995</v>
      </c>
      <c r="BE41" s="96">
        <v>2.3636812499999995</v>
      </c>
      <c r="BF41" s="96">
        <v>2.4109548749999994</v>
      </c>
      <c r="BG41" s="96">
        <v>2.4109548749999994</v>
      </c>
      <c r="BH41" s="96">
        <v>2.3287499999999999</v>
      </c>
      <c r="BI41" s="96">
        <v>2.3287499999999999</v>
      </c>
      <c r="BJ41" s="96">
        <v>2.3287499999999999</v>
      </c>
      <c r="BK41" s="96">
        <v>2.3636812499999995</v>
      </c>
      <c r="BL41" s="96">
        <v>2.3636812499999995</v>
      </c>
      <c r="BM41" s="96">
        <v>2.3636812499999995</v>
      </c>
      <c r="BN41" s="96">
        <v>2.3636812499999995</v>
      </c>
      <c r="BO41" s="96">
        <v>2.3636812499999995</v>
      </c>
      <c r="BP41" s="96">
        <v>2.3636812499999995</v>
      </c>
      <c r="BQ41" s="96">
        <v>2.3636812499999995</v>
      </c>
      <c r="BR41" s="96">
        <v>2.4109548749999994</v>
      </c>
      <c r="BS41" s="96">
        <v>2.4109548749999994</v>
      </c>
      <c r="BT41" s="96">
        <v>2.3579138677499993</v>
      </c>
      <c r="BU41" s="96">
        <v>2.3579138677499993</v>
      </c>
      <c r="BV41" s="96">
        <v>2.3579138677499993</v>
      </c>
      <c r="BW41" s="96">
        <v>2.3579138677499993</v>
      </c>
      <c r="BX41" s="96">
        <v>2.3579138677499993</v>
      </c>
      <c r="BY41" s="96">
        <v>2.3579138677499993</v>
      </c>
      <c r="BZ41" s="96">
        <v>2.3579138677499993</v>
      </c>
      <c r="CA41" s="96">
        <v>2.3579138677499993</v>
      </c>
      <c r="CB41" s="96">
        <v>2.2753868823787493</v>
      </c>
      <c r="CC41" s="96">
        <v>2.2753868823787493</v>
      </c>
      <c r="CD41" s="96">
        <v>2.2753868823787493</v>
      </c>
      <c r="CE41" s="96">
        <v>2.2753868823787493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6">
        <v>4.8</v>
      </c>
      <c r="M42" s="96">
        <v>4.8</v>
      </c>
      <c r="N42" s="96">
        <v>4.8</v>
      </c>
      <c r="O42" s="96">
        <v>4.8</v>
      </c>
      <c r="P42" s="96">
        <v>4.8</v>
      </c>
      <c r="Q42" s="96">
        <v>4.8</v>
      </c>
      <c r="R42" s="96">
        <v>4.9679999999999991</v>
      </c>
      <c r="S42" s="96">
        <v>4.9679999999999991</v>
      </c>
      <c r="T42" s="96">
        <v>4.9679999999999991</v>
      </c>
      <c r="U42" s="96">
        <v>4.9679999999999991</v>
      </c>
      <c r="V42" s="96">
        <v>4.9679999999999991</v>
      </c>
      <c r="W42" s="96">
        <v>4.9679999999999991</v>
      </c>
      <c r="X42" s="96">
        <v>4.9679999999999991</v>
      </c>
      <c r="Y42" s="96">
        <v>4.9679999999999991</v>
      </c>
      <c r="Z42" s="96">
        <v>4.9679999999999991</v>
      </c>
      <c r="AA42" s="96">
        <v>5.1170399999999994</v>
      </c>
      <c r="AB42" s="96">
        <v>5.1170399999999994</v>
      </c>
      <c r="AC42" s="96">
        <v>5.1170399999999994</v>
      </c>
      <c r="AD42" s="96">
        <v>5.1170399999999994</v>
      </c>
      <c r="AE42" s="96">
        <v>5.1170399999999994</v>
      </c>
      <c r="AF42" s="96">
        <v>5.1170399999999994</v>
      </c>
      <c r="AG42" s="96">
        <v>5.1170399999999994</v>
      </c>
      <c r="AH42" s="96">
        <v>5.1170399999999994</v>
      </c>
      <c r="AI42" s="96">
        <v>5.1170399999999994</v>
      </c>
      <c r="AJ42" s="96">
        <v>4.9679999999999991</v>
      </c>
      <c r="AK42" s="96">
        <v>4.9679999999999991</v>
      </c>
      <c r="AL42" s="96">
        <v>4.9679999999999991</v>
      </c>
      <c r="AM42" s="96">
        <v>5.0425199999999988</v>
      </c>
      <c r="AN42" s="96">
        <v>5.0425199999999988</v>
      </c>
      <c r="AO42" s="96">
        <v>5.0425199999999988</v>
      </c>
      <c r="AP42" s="96">
        <v>5.0425199999999988</v>
      </c>
      <c r="AQ42" s="96">
        <v>5.0425199999999988</v>
      </c>
      <c r="AR42" s="96">
        <v>5.0425199999999988</v>
      </c>
      <c r="AS42" s="96">
        <v>5.0425199999999988</v>
      </c>
      <c r="AT42" s="96">
        <v>5.1433703999999985</v>
      </c>
      <c r="AU42" s="96">
        <v>5.1433703999999985</v>
      </c>
      <c r="AV42" s="96">
        <v>4.9679999999999991</v>
      </c>
      <c r="AW42" s="96">
        <v>4.9679999999999991</v>
      </c>
      <c r="AX42" s="96">
        <v>4.9679999999999991</v>
      </c>
      <c r="AY42" s="96">
        <v>5.0425199999999988</v>
      </c>
      <c r="AZ42" s="96">
        <v>5.0425199999999988</v>
      </c>
      <c r="BA42" s="96">
        <v>5.0425199999999988</v>
      </c>
      <c r="BB42" s="96">
        <v>5.0425199999999988</v>
      </c>
      <c r="BC42" s="96">
        <v>5.0425199999999988</v>
      </c>
      <c r="BD42" s="96">
        <v>5.0425199999999988</v>
      </c>
      <c r="BE42" s="96">
        <v>5.0425199999999988</v>
      </c>
      <c r="BF42" s="96">
        <v>5.1433703999999985</v>
      </c>
      <c r="BG42" s="96">
        <v>5.1433703999999985</v>
      </c>
      <c r="BH42" s="96">
        <v>4.9679999999999991</v>
      </c>
      <c r="BI42" s="96">
        <v>4.9679999999999991</v>
      </c>
      <c r="BJ42" s="96">
        <v>4.9679999999999991</v>
      </c>
      <c r="BK42" s="96">
        <v>5.0425199999999988</v>
      </c>
      <c r="BL42" s="96">
        <v>5.0425199999999988</v>
      </c>
      <c r="BM42" s="96">
        <v>5.0425199999999988</v>
      </c>
      <c r="BN42" s="96">
        <v>5.0425199999999988</v>
      </c>
      <c r="BO42" s="96">
        <v>5.0425199999999988</v>
      </c>
      <c r="BP42" s="96">
        <v>5.0425199999999988</v>
      </c>
      <c r="BQ42" s="96">
        <v>5.0425199999999988</v>
      </c>
      <c r="BR42" s="96">
        <v>5.1433703999999985</v>
      </c>
      <c r="BS42" s="96">
        <v>5.1433703999999985</v>
      </c>
      <c r="BT42" s="96">
        <v>5.0302162511999979</v>
      </c>
      <c r="BU42" s="96">
        <v>5.0302162511999979</v>
      </c>
      <c r="BV42" s="96">
        <v>5.0302162511999979</v>
      </c>
      <c r="BW42" s="96">
        <v>5.0302162511999979</v>
      </c>
      <c r="BX42" s="96">
        <v>5.0302162511999979</v>
      </c>
      <c r="BY42" s="96">
        <v>5.0302162511999979</v>
      </c>
      <c r="BZ42" s="96">
        <v>5.0302162511999979</v>
      </c>
      <c r="CA42" s="96">
        <v>5.0302162511999979</v>
      </c>
      <c r="CB42" s="96">
        <v>4.8541586824079985</v>
      </c>
      <c r="CC42" s="96">
        <v>4.8541586824079985</v>
      </c>
      <c r="CD42" s="96">
        <v>4.8541586824079985</v>
      </c>
      <c r="CE42" s="96">
        <v>4.8541586824079985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6">
        <v>9.2999999999999989</v>
      </c>
      <c r="M43" s="96">
        <v>9.2999999999999989</v>
      </c>
      <c r="N43" s="96">
        <v>9.2999999999999989</v>
      </c>
      <c r="O43" s="96">
        <v>9.2999999999999989</v>
      </c>
      <c r="P43" s="96">
        <v>9.2999999999999989</v>
      </c>
      <c r="Q43" s="96">
        <v>9.2999999999999989</v>
      </c>
      <c r="R43" s="96">
        <v>9.6255000000000006</v>
      </c>
      <c r="S43" s="96">
        <v>9.6255000000000006</v>
      </c>
      <c r="T43" s="96">
        <v>9.6255000000000006</v>
      </c>
      <c r="U43" s="96">
        <v>9.6255000000000006</v>
      </c>
      <c r="V43" s="96">
        <v>9.6255000000000006</v>
      </c>
      <c r="W43" s="96">
        <v>9.6255000000000006</v>
      </c>
      <c r="X43" s="96">
        <v>9.6255000000000006</v>
      </c>
      <c r="Y43" s="96">
        <v>9.6255000000000006</v>
      </c>
      <c r="Z43" s="96">
        <v>9.6255000000000006</v>
      </c>
      <c r="AA43" s="96">
        <v>9.9142650000000003</v>
      </c>
      <c r="AB43" s="96">
        <v>9.9142650000000003</v>
      </c>
      <c r="AC43" s="96">
        <v>9.9142650000000003</v>
      </c>
      <c r="AD43" s="96">
        <v>9.9142650000000003</v>
      </c>
      <c r="AE43" s="96">
        <v>9.9142650000000003</v>
      </c>
      <c r="AF43" s="96">
        <v>9.9142650000000003</v>
      </c>
      <c r="AG43" s="96">
        <v>9.9142650000000003</v>
      </c>
      <c r="AH43" s="96">
        <v>9.9142650000000003</v>
      </c>
      <c r="AI43" s="96">
        <v>9.9142650000000003</v>
      </c>
      <c r="AJ43" s="96">
        <v>9.6255000000000006</v>
      </c>
      <c r="AK43" s="96">
        <v>9.6255000000000006</v>
      </c>
      <c r="AL43" s="96">
        <v>9.6255000000000006</v>
      </c>
      <c r="AM43" s="96">
        <v>9.7698824999999996</v>
      </c>
      <c r="AN43" s="96">
        <v>9.7698824999999996</v>
      </c>
      <c r="AO43" s="96">
        <v>9.7698824999999996</v>
      </c>
      <c r="AP43" s="96">
        <v>9.7698824999999996</v>
      </c>
      <c r="AQ43" s="96">
        <v>9.7698824999999996</v>
      </c>
      <c r="AR43" s="96">
        <v>9.7698824999999996</v>
      </c>
      <c r="AS43" s="96">
        <v>9.7698824999999996</v>
      </c>
      <c r="AT43" s="96">
        <v>9.9652801499999981</v>
      </c>
      <c r="AU43" s="96">
        <v>9.9652801499999981</v>
      </c>
      <c r="AV43" s="96">
        <v>9.6255000000000006</v>
      </c>
      <c r="AW43" s="96">
        <v>9.6255000000000006</v>
      </c>
      <c r="AX43" s="96">
        <v>9.6255000000000006</v>
      </c>
      <c r="AY43" s="96">
        <v>9.7698824999999996</v>
      </c>
      <c r="AZ43" s="96">
        <v>9.7698824999999996</v>
      </c>
      <c r="BA43" s="96">
        <v>9.7698824999999996</v>
      </c>
      <c r="BB43" s="96">
        <v>9.7698824999999996</v>
      </c>
      <c r="BC43" s="96">
        <v>9.7698824999999996</v>
      </c>
      <c r="BD43" s="96">
        <v>9.7698824999999996</v>
      </c>
      <c r="BE43" s="96">
        <v>9.7698824999999996</v>
      </c>
      <c r="BF43" s="96">
        <v>9.9652801499999981</v>
      </c>
      <c r="BG43" s="96">
        <v>9.9652801499999981</v>
      </c>
      <c r="BH43" s="96">
        <v>9.6255000000000006</v>
      </c>
      <c r="BI43" s="96">
        <v>9.6255000000000006</v>
      </c>
      <c r="BJ43" s="96">
        <v>9.6255000000000006</v>
      </c>
      <c r="BK43" s="96">
        <v>9.7698824999999996</v>
      </c>
      <c r="BL43" s="96">
        <v>9.7698824999999996</v>
      </c>
      <c r="BM43" s="96">
        <v>9.7698824999999996</v>
      </c>
      <c r="BN43" s="96">
        <v>9.7698824999999996</v>
      </c>
      <c r="BO43" s="96">
        <v>9.7698824999999996</v>
      </c>
      <c r="BP43" s="96">
        <v>9.7698824999999996</v>
      </c>
      <c r="BQ43" s="96">
        <v>9.7698824999999996</v>
      </c>
      <c r="BR43" s="96">
        <v>9.9652801499999981</v>
      </c>
      <c r="BS43" s="96">
        <v>9.9652801499999981</v>
      </c>
      <c r="BT43" s="96">
        <v>9.7460439866999984</v>
      </c>
      <c r="BU43" s="96">
        <v>9.7460439866999984</v>
      </c>
      <c r="BV43" s="96">
        <v>9.7460439866999984</v>
      </c>
      <c r="BW43" s="96">
        <v>9.7460439866999984</v>
      </c>
      <c r="BX43" s="96">
        <v>9.7460439866999984</v>
      </c>
      <c r="BY43" s="96">
        <v>9.7460439866999984</v>
      </c>
      <c r="BZ43" s="96">
        <v>9.7460439866999984</v>
      </c>
      <c r="CA43" s="96">
        <v>9.7460439866999984</v>
      </c>
      <c r="CB43" s="96">
        <v>9.404932447165498</v>
      </c>
      <c r="CC43" s="96">
        <v>9.404932447165498</v>
      </c>
      <c r="CD43" s="96">
        <v>9.404932447165498</v>
      </c>
      <c r="CE43" s="96">
        <v>9.404932447165498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6">
        <v>11.549999999999999</v>
      </c>
      <c r="M44" s="96">
        <v>11.549999999999999</v>
      </c>
      <c r="N44" s="96">
        <v>11.549999999999999</v>
      </c>
      <c r="O44" s="96">
        <v>11.549999999999999</v>
      </c>
      <c r="P44" s="96">
        <v>11.549999999999999</v>
      </c>
      <c r="Q44" s="96">
        <v>11.549999999999999</v>
      </c>
      <c r="R44" s="96">
        <v>11.954249999999998</v>
      </c>
      <c r="S44" s="96">
        <v>11.954249999999998</v>
      </c>
      <c r="T44" s="96">
        <v>11.954249999999998</v>
      </c>
      <c r="U44" s="96">
        <v>11.954249999999998</v>
      </c>
      <c r="V44" s="96">
        <v>11.954249999999998</v>
      </c>
      <c r="W44" s="96">
        <v>11.954249999999998</v>
      </c>
      <c r="X44" s="96">
        <v>11.954249999999998</v>
      </c>
      <c r="Y44" s="96">
        <v>11.954249999999998</v>
      </c>
      <c r="Z44" s="96">
        <v>11.954249999999998</v>
      </c>
      <c r="AA44" s="96">
        <v>12.312877499999999</v>
      </c>
      <c r="AB44" s="96">
        <v>12.312877499999999</v>
      </c>
      <c r="AC44" s="96">
        <v>12.312877499999999</v>
      </c>
      <c r="AD44" s="96">
        <v>12.312877499999999</v>
      </c>
      <c r="AE44" s="96">
        <v>12.312877499999999</v>
      </c>
      <c r="AF44" s="96">
        <v>12.312877499999999</v>
      </c>
      <c r="AG44" s="96">
        <v>12.312877499999999</v>
      </c>
      <c r="AH44" s="96">
        <v>12.312877499999999</v>
      </c>
      <c r="AI44" s="96">
        <v>12.312877499999999</v>
      </c>
      <c r="AJ44" s="96">
        <v>11.954249999999998</v>
      </c>
      <c r="AK44" s="96">
        <v>11.954249999999998</v>
      </c>
      <c r="AL44" s="96">
        <v>11.954249999999998</v>
      </c>
      <c r="AM44" s="96">
        <v>12.133563749999997</v>
      </c>
      <c r="AN44" s="96">
        <v>12.133563749999997</v>
      </c>
      <c r="AO44" s="96">
        <v>12.133563749999997</v>
      </c>
      <c r="AP44" s="96">
        <v>12.133563749999997</v>
      </c>
      <c r="AQ44" s="96">
        <v>12.133563749999997</v>
      </c>
      <c r="AR44" s="96">
        <v>12.133563749999997</v>
      </c>
      <c r="AS44" s="96">
        <v>12.133563749999997</v>
      </c>
      <c r="AT44" s="96">
        <v>12.376235024999996</v>
      </c>
      <c r="AU44" s="96">
        <v>12.376235024999996</v>
      </c>
      <c r="AV44" s="96">
        <v>11.954249999999998</v>
      </c>
      <c r="AW44" s="96">
        <v>11.954249999999998</v>
      </c>
      <c r="AX44" s="96">
        <v>11.954249999999998</v>
      </c>
      <c r="AY44" s="96">
        <v>12.133563749999997</v>
      </c>
      <c r="AZ44" s="96">
        <v>12.133563749999997</v>
      </c>
      <c r="BA44" s="96">
        <v>12.133563749999997</v>
      </c>
      <c r="BB44" s="96">
        <v>12.133563749999997</v>
      </c>
      <c r="BC44" s="96">
        <v>12.133563749999997</v>
      </c>
      <c r="BD44" s="96">
        <v>12.133563749999997</v>
      </c>
      <c r="BE44" s="96">
        <v>12.133563749999997</v>
      </c>
      <c r="BF44" s="96">
        <v>12.376235024999996</v>
      </c>
      <c r="BG44" s="96">
        <v>12.376235024999996</v>
      </c>
      <c r="BH44" s="96">
        <v>11.954249999999998</v>
      </c>
      <c r="BI44" s="96">
        <v>11.954249999999998</v>
      </c>
      <c r="BJ44" s="96">
        <v>11.954249999999998</v>
      </c>
      <c r="BK44" s="96">
        <v>12.133563749999997</v>
      </c>
      <c r="BL44" s="96">
        <v>12.133563749999997</v>
      </c>
      <c r="BM44" s="96">
        <v>12.133563749999997</v>
      </c>
      <c r="BN44" s="96">
        <v>12.133563749999997</v>
      </c>
      <c r="BO44" s="96">
        <v>12.133563749999997</v>
      </c>
      <c r="BP44" s="96">
        <v>12.133563749999997</v>
      </c>
      <c r="BQ44" s="96">
        <v>12.133563749999997</v>
      </c>
      <c r="BR44" s="96">
        <v>12.376235024999996</v>
      </c>
      <c r="BS44" s="96">
        <v>12.376235024999996</v>
      </c>
      <c r="BT44" s="96">
        <v>12.103957854449996</v>
      </c>
      <c r="BU44" s="96">
        <v>12.103957854449996</v>
      </c>
      <c r="BV44" s="96">
        <v>12.103957854449996</v>
      </c>
      <c r="BW44" s="96">
        <v>12.103957854449996</v>
      </c>
      <c r="BX44" s="96">
        <v>12.103957854449996</v>
      </c>
      <c r="BY44" s="96">
        <v>12.103957854449996</v>
      </c>
      <c r="BZ44" s="96">
        <v>12.103957854449996</v>
      </c>
      <c r="CA44" s="96">
        <v>12.103957854449996</v>
      </c>
      <c r="CB44" s="96">
        <v>11.680319329544245</v>
      </c>
      <c r="CC44" s="96">
        <v>11.680319329544245</v>
      </c>
      <c r="CD44" s="96">
        <v>11.680319329544245</v>
      </c>
      <c r="CE44" s="96">
        <v>11.680319329544245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6">
        <v>11.7</v>
      </c>
      <c r="M45" s="96">
        <v>11.7</v>
      </c>
      <c r="N45" s="96">
        <v>11.7</v>
      </c>
      <c r="O45" s="96">
        <v>11.7</v>
      </c>
      <c r="P45" s="96">
        <v>11.7</v>
      </c>
      <c r="Q45" s="96">
        <v>11.7</v>
      </c>
      <c r="R45" s="96">
        <v>12.109499999999999</v>
      </c>
      <c r="S45" s="96">
        <v>12.109499999999999</v>
      </c>
      <c r="T45" s="96">
        <v>12.109499999999999</v>
      </c>
      <c r="U45" s="96">
        <v>12.109499999999999</v>
      </c>
      <c r="V45" s="96">
        <v>12.109499999999999</v>
      </c>
      <c r="W45" s="96">
        <v>12.109499999999999</v>
      </c>
      <c r="X45" s="96">
        <v>12.109499999999999</v>
      </c>
      <c r="Y45" s="96">
        <v>12.109499999999999</v>
      </c>
      <c r="Z45" s="96">
        <v>12.109499999999999</v>
      </c>
      <c r="AA45" s="96">
        <v>12.472785</v>
      </c>
      <c r="AB45" s="96">
        <v>12.472785</v>
      </c>
      <c r="AC45" s="96">
        <v>12.472785</v>
      </c>
      <c r="AD45" s="96">
        <v>12.472785</v>
      </c>
      <c r="AE45" s="96">
        <v>12.472785</v>
      </c>
      <c r="AF45" s="96">
        <v>12.472785</v>
      </c>
      <c r="AG45" s="96">
        <v>12.472785</v>
      </c>
      <c r="AH45" s="96">
        <v>12.472785</v>
      </c>
      <c r="AI45" s="96">
        <v>12.472785</v>
      </c>
      <c r="AJ45" s="96">
        <v>12.109499999999999</v>
      </c>
      <c r="AK45" s="96">
        <v>12.109499999999999</v>
      </c>
      <c r="AL45" s="96">
        <v>12.109499999999999</v>
      </c>
      <c r="AM45" s="96">
        <v>12.291142499999998</v>
      </c>
      <c r="AN45" s="96">
        <v>12.291142499999998</v>
      </c>
      <c r="AO45" s="96">
        <v>12.291142499999998</v>
      </c>
      <c r="AP45" s="96">
        <v>12.291142499999998</v>
      </c>
      <c r="AQ45" s="96">
        <v>12.291142499999998</v>
      </c>
      <c r="AR45" s="96">
        <v>12.291142499999998</v>
      </c>
      <c r="AS45" s="96">
        <v>12.291142499999998</v>
      </c>
      <c r="AT45" s="96">
        <v>12.536965349999997</v>
      </c>
      <c r="AU45" s="96">
        <v>12.536965349999997</v>
      </c>
      <c r="AV45" s="96">
        <v>12.109499999999999</v>
      </c>
      <c r="AW45" s="96">
        <v>12.109499999999999</v>
      </c>
      <c r="AX45" s="96">
        <v>12.109499999999999</v>
      </c>
      <c r="AY45" s="96">
        <v>12.291142499999998</v>
      </c>
      <c r="AZ45" s="96">
        <v>12.291142499999998</v>
      </c>
      <c r="BA45" s="96">
        <v>12.291142499999998</v>
      </c>
      <c r="BB45" s="96">
        <v>12.291142499999998</v>
      </c>
      <c r="BC45" s="96">
        <v>12.291142499999998</v>
      </c>
      <c r="BD45" s="96">
        <v>12.291142499999998</v>
      </c>
      <c r="BE45" s="96">
        <v>12.291142499999998</v>
      </c>
      <c r="BF45" s="96">
        <v>12.536965349999997</v>
      </c>
      <c r="BG45" s="96">
        <v>12.536965349999997</v>
      </c>
      <c r="BH45" s="96">
        <v>12.109499999999999</v>
      </c>
      <c r="BI45" s="96">
        <v>12.109499999999999</v>
      </c>
      <c r="BJ45" s="96">
        <v>12.109499999999999</v>
      </c>
      <c r="BK45" s="96">
        <v>12.291142499999998</v>
      </c>
      <c r="BL45" s="96">
        <v>12.291142499999998</v>
      </c>
      <c r="BM45" s="96">
        <v>12.291142499999998</v>
      </c>
      <c r="BN45" s="96">
        <v>12.291142499999998</v>
      </c>
      <c r="BO45" s="96">
        <v>12.291142499999998</v>
      </c>
      <c r="BP45" s="96">
        <v>12.291142499999998</v>
      </c>
      <c r="BQ45" s="96">
        <v>12.291142499999998</v>
      </c>
      <c r="BR45" s="96">
        <v>12.536965349999997</v>
      </c>
      <c r="BS45" s="96">
        <v>12.536965349999997</v>
      </c>
      <c r="BT45" s="96">
        <v>12.261152112299996</v>
      </c>
      <c r="BU45" s="96">
        <v>12.261152112299996</v>
      </c>
      <c r="BV45" s="96">
        <v>12.261152112299996</v>
      </c>
      <c r="BW45" s="96">
        <v>12.261152112299996</v>
      </c>
      <c r="BX45" s="96">
        <v>12.261152112299996</v>
      </c>
      <c r="BY45" s="96">
        <v>12.261152112299996</v>
      </c>
      <c r="BZ45" s="96">
        <v>12.261152112299996</v>
      </c>
      <c r="CA45" s="96">
        <v>12.261152112299996</v>
      </c>
      <c r="CB45" s="96">
        <v>11.832011788369497</v>
      </c>
      <c r="CC45" s="96">
        <v>11.832011788369497</v>
      </c>
      <c r="CD45" s="96">
        <v>11.832011788369497</v>
      </c>
      <c r="CE45" s="96">
        <v>11.832011788369497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6">
        <v>6.6</v>
      </c>
      <c r="M46" s="96">
        <v>6.6</v>
      </c>
      <c r="N46" s="96">
        <v>6.6</v>
      </c>
      <c r="O46" s="96">
        <v>6.6</v>
      </c>
      <c r="P46" s="96">
        <v>6.6</v>
      </c>
      <c r="Q46" s="96">
        <v>6.6</v>
      </c>
      <c r="R46" s="96">
        <v>6.8309999999999995</v>
      </c>
      <c r="S46" s="96">
        <v>6.8309999999999995</v>
      </c>
      <c r="T46" s="96">
        <v>6.8309999999999995</v>
      </c>
      <c r="U46" s="96">
        <v>6.8309999999999995</v>
      </c>
      <c r="V46" s="96">
        <v>6.8309999999999995</v>
      </c>
      <c r="W46" s="96">
        <v>6.8309999999999995</v>
      </c>
      <c r="X46" s="96">
        <v>6.8309999999999995</v>
      </c>
      <c r="Y46" s="96">
        <v>6.8309999999999995</v>
      </c>
      <c r="Z46" s="96">
        <v>6.8309999999999995</v>
      </c>
      <c r="AA46" s="96">
        <v>7.0359299999999996</v>
      </c>
      <c r="AB46" s="96">
        <v>7.0359299999999996</v>
      </c>
      <c r="AC46" s="96">
        <v>7.0359299999999996</v>
      </c>
      <c r="AD46" s="96">
        <v>7.0359299999999996</v>
      </c>
      <c r="AE46" s="96">
        <v>7.0359299999999996</v>
      </c>
      <c r="AF46" s="96">
        <v>7.0359299999999996</v>
      </c>
      <c r="AG46" s="96">
        <v>7.0359299999999996</v>
      </c>
      <c r="AH46" s="96">
        <v>7.0359299999999996</v>
      </c>
      <c r="AI46" s="96">
        <v>7.0359299999999996</v>
      </c>
      <c r="AJ46" s="96">
        <v>6.8309999999999995</v>
      </c>
      <c r="AK46" s="96">
        <v>6.8309999999999995</v>
      </c>
      <c r="AL46" s="96">
        <v>6.8309999999999995</v>
      </c>
      <c r="AM46" s="96">
        <v>6.9334649999999991</v>
      </c>
      <c r="AN46" s="96">
        <v>6.9334649999999991</v>
      </c>
      <c r="AO46" s="96">
        <v>6.9334649999999991</v>
      </c>
      <c r="AP46" s="96">
        <v>6.9334649999999991</v>
      </c>
      <c r="AQ46" s="96">
        <v>6.9334649999999991</v>
      </c>
      <c r="AR46" s="96">
        <v>6.9334649999999991</v>
      </c>
      <c r="AS46" s="96">
        <v>6.9334649999999991</v>
      </c>
      <c r="AT46" s="96">
        <v>7.0721342999999992</v>
      </c>
      <c r="AU46" s="96">
        <v>7.0721342999999992</v>
      </c>
      <c r="AV46" s="96">
        <v>6.8309999999999995</v>
      </c>
      <c r="AW46" s="96">
        <v>6.8309999999999995</v>
      </c>
      <c r="AX46" s="96">
        <v>6.8309999999999995</v>
      </c>
      <c r="AY46" s="96">
        <v>6.9334649999999991</v>
      </c>
      <c r="AZ46" s="96">
        <v>6.9334649999999991</v>
      </c>
      <c r="BA46" s="96">
        <v>6.9334649999999991</v>
      </c>
      <c r="BB46" s="96">
        <v>6.9334649999999991</v>
      </c>
      <c r="BC46" s="96">
        <v>6.9334649999999991</v>
      </c>
      <c r="BD46" s="96">
        <v>6.9334649999999991</v>
      </c>
      <c r="BE46" s="96">
        <v>6.9334649999999991</v>
      </c>
      <c r="BF46" s="96">
        <v>7.0721342999999992</v>
      </c>
      <c r="BG46" s="96">
        <v>7.0721342999999992</v>
      </c>
      <c r="BH46" s="96">
        <v>6.8309999999999995</v>
      </c>
      <c r="BI46" s="96">
        <v>6.8309999999999995</v>
      </c>
      <c r="BJ46" s="96">
        <v>6.8309999999999995</v>
      </c>
      <c r="BK46" s="96">
        <v>6.9334649999999991</v>
      </c>
      <c r="BL46" s="96">
        <v>6.9334649999999991</v>
      </c>
      <c r="BM46" s="96">
        <v>6.9334649999999991</v>
      </c>
      <c r="BN46" s="96">
        <v>6.9334649999999991</v>
      </c>
      <c r="BO46" s="96">
        <v>6.9334649999999991</v>
      </c>
      <c r="BP46" s="96">
        <v>6.9334649999999991</v>
      </c>
      <c r="BQ46" s="96">
        <v>6.9334649999999991</v>
      </c>
      <c r="BR46" s="96">
        <v>7.0721342999999992</v>
      </c>
      <c r="BS46" s="96">
        <v>7.0721342999999992</v>
      </c>
      <c r="BT46" s="96">
        <v>6.9165473453999988</v>
      </c>
      <c r="BU46" s="96">
        <v>6.9165473453999988</v>
      </c>
      <c r="BV46" s="96">
        <v>6.9165473453999988</v>
      </c>
      <c r="BW46" s="96">
        <v>6.9165473453999988</v>
      </c>
      <c r="BX46" s="96">
        <v>6.9165473453999988</v>
      </c>
      <c r="BY46" s="96">
        <v>6.9165473453999988</v>
      </c>
      <c r="BZ46" s="96">
        <v>6.9165473453999988</v>
      </c>
      <c r="CA46" s="96">
        <v>6.9165473453999988</v>
      </c>
      <c r="CB46" s="96">
        <v>6.6744681883109989</v>
      </c>
      <c r="CC46" s="96">
        <v>6.6744681883109989</v>
      </c>
      <c r="CD46" s="96">
        <v>6.6744681883109989</v>
      </c>
      <c r="CE46" s="96">
        <v>6.6744681883109989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6">
        <v>2.6999999999999997</v>
      </c>
      <c r="M47" s="96">
        <v>2.6999999999999997</v>
      </c>
      <c r="N47" s="96">
        <v>2.6999999999999997</v>
      </c>
      <c r="O47" s="96">
        <v>2.6999999999999997</v>
      </c>
      <c r="P47" s="96">
        <v>2.6999999999999997</v>
      </c>
      <c r="Q47" s="96">
        <v>2.6999999999999997</v>
      </c>
      <c r="R47" s="96">
        <v>2.7944999999999998</v>
      </c>
      <c r="S47" s="96">
        <v>2.7944999999999998</v>
      </c>
      <c r="T47" s="96">
        <v>2.7944999999999998</v>
      </c>
      <c r="U47" s="96">
        <v>2.7944999999999998</v>
      </c>
      <c r="V47" s="96">
        <v>2.7944999999999998</v>
      </c>
      <c r="W47" s="96">
        <v>2.7944999999999998</v>
      </c>
      <c r="X47" s="96">
        <v>2.7944999999999998</v>
      </c>
      <c r="Y47" s="96">
        <v>2.7944999999999998</v>
      </c>
      <c r="Z47" s="96">
        <v>2.7944999999999998</v>
      </c>
      <c r="AA47" s="96">
        <v>2.8783349999999999</v>
      </c>
      <c r="AB47" s="96">
        <v>2.8783349999999999</v>
      </c>
      <c r="AC47" s="96">
        <v>2.8783349999999999</v>
      </c>
      <c r="AD47" s="96">
        <v>2.8783349999999999</v>
      </c>
      <c r="AE47" s="96">
        <v>2.8783349999999999</v>
      </c>
      <c r="AF47" s="96">
        <v>2.8783349999999999</v>
      </c>
      <c r="AG47" s="96">
        <v>2.8783349999999999</v>
      </c>
      <c r="AH47" s="96">
        <v>2.8783349999999999</v>
      </c>
      <c r="AI47" s="96">
        <v>2.8783349999999999</v>
      </c>
      <c r="AJ47" s="96">
        <v>2.7944999999999998</v>
      </c>
      <c r="AK47" s="96">
        <v>2.7944999999999998</v>
      </c>
      <c r="AL47" s="96">
        <v>2.7944999999999998</v>
      </c>
      <c r="AM47" s="96">
        <v>2.8364174999999991</v>
      </c>
      <c r="AN47" s="96">
        <v>2.8364174999999991</v>
      </c>
      <c r="AO47" s="96">
        <v>2.8364174999999991</v>
      </c>
      <c r="AP47" s="96">
        <v>2.8364174999999991</v>
      </c>
      <c r="AQ47" s="96">
        <v>2.8364174999999991</v>
      </c>
      <c r="AR47" s="96">
        <v>2.8364174999999991</v>
      </c>
      <c r="AS47" s="96">
        <v>2.8364174999999991</v>
      </c>
      <c r="AT47" s="96">
        <v>2.8931458499999994</v>
      </c>
      <c r="AU47" s="96">
        <v>2.8931458499999994</v>
      </c>
      <c r="AV47" s="96">
        <v>2.7944999999999998</v>
      </c>
      <c r="AW47" s="96">
        <v>2.7944999999999998</v>
      </c>
      <c r="AX47" s="96">
        <v>2.7944999999999998</v>
      </c>
      <c r="AY47" s="96">
        <v>2.8364174999999991</v>
      </c>
      <c r="AZ47" s="96">
        <v>2.8364174999999991</v>
      </c>
      <c r="BA47" s="96">
        <v>2.8364174999999991</v>
      </c>
      <c r="BB47" s="96">
        <v>2.8364174999999991</v>
      </c>
      <c r="BC47" s="96">
        <v>2.8364174999999991</v>
      </c>
      <c r="BD47" s="96">
        <v>2.8364174999999991</v>
      </c>
      <c r="BE47" s="96">
        <v>2.8364174999999991</v>
      </c>
      <c r="BF47" s="96">
        <v>2.8931458499999994</v>
      </c>
      <c r="BG47" s="96">
        <v>2.8931458499999994</v>
      </c>
      <c r="BH47" s="96">
        <v>2.7944999999999998</v>
      </c>
      <c r="BI47" s="96">
        <v>2.7944999999999998</v>
      </c>
      <c r="BJ47" s="96">
        <v>2.7944999999999998</v>
      </c>
      <c r="BK47" s="96">
        <v>2.8364174999999991</v>
      </c>
      <c r="BL47" s="96">
        <v>2.8364174999999991</v>
      </c>
      <c r="BM47" s="96">
        <v>2.8364174999999991</v>
      </c>
      <c r="BN47" s="96">
        <v>2.8364174999999991</v>
      </c>
      <c r="BO47" s="96">
        <v>2.8364174999999991</v>
      </c>
      <c r="BP47" s="96">
        <v>2.8364174999999991</v>
      </c>
      <c r="BQ47" s="96">
        <v>2.8364174999999991</v>
      </c>
      <c r="BR47" s="96">
        <v>2.8931458499999994</v>
      </c>
      <c r="BS47" s="96">
        <v>2.8931458499999994</v>
      </c>
      <c r="BT47" s="96">
        <v>2.8294966412999991</v>
      </c>
      <c r="BU47" s="96">
        <v>2.8294966412999991</v>
      </c>
      <c r="BV47" s="96">
        <v>2.8294966412999991</v>
      </c>
      <c r="BW47" s="96">
        <v>2.8294966412999991</v>
      </c>
      <c r="BX47" s="96">
        <v>2.8294966412999991</v>
      </c>
      <c r="BY47" s="96">
        <v>2.8294966412999991</v>
      </c>
      <c r="BZ47" s="96">
        <v>2.8294966412999991</v>
      </c>
      <c r="CA47" s="96">
        <v>2.8294966412999991</v>
      </c>
      <c r="CB47" s="96">
        <v>2.7304642588544992</v>
      </c>
      <c r="CC47" s="96">
        <v>2.7304642588544992</v>
      </c>
      <c r="CD47" s="96">
        <v>2.7304642588544992</v>
      </c>
      <c r="CE47" s="96">
        <v>2.7304642588544992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6">
        <v>2.25</v>
      </c>
      <c r="M48" s="96">
        <v>2.25</v>
      </c>
      <c r="N48" s="96">
        <v>2.25</v>
      </c>
      <c r="O48" s="96">
        <v>2.25</v>
      </c>
      <c r="P48" s="96">
        <v>2.25</v>
      </c>
      <c r="Q48" s="96">
        <v>2.25</v>
      </c>
      <c r="R48" s="96">
        <v>2.3287499999999999</v>
      </c>
      <c r="S48" s="96">
        <v>2.3287499999999999</v>
      </c>
      <c r="T48" s="96">
        <v>2.3287499999999999</v>
      </c>
      <c r="U48" s="96">
        <v>2.3287499999999999</v>
      </c>
      <c r="V48" s="96">
        <v>2.3287499999999999</v>
      </c>
      <c r="W48" s="96">
        <v>2.3287499999999999</v>
      </c>
      <c r="X48" s="96">
        <v>2.3287499999999999</v>
      </c>
      <c r="Y48" s="96">
        <v>2.3287499999999999</v>
      </c>
      <c r="Z48" s="96">
        <v>2.3287499999999999</v>
      </c>
      <c r="AA48" s="96">
        <v>2.3986124999999996</v>
      </c>
      <c r="AB48" s="96">
        <v>2.3986124999999996</v>
      </c>
      <c r="AC48" s="96">
        <v>2.3986124999999996</v>
      </c>
      <c r="AD48" s="96">
        <v>2.3986124999999996</v>
      </c>
      <c r="AE48" s="96">
        <v>2.3986124999999996</v>
      </c>
      <c r="AF48" s="96">
        <v>2.3986124999999996</v>
      </c>
      <c r="AG48" s="96">
        <v>2.3986124999999996</v>
      </c>
      <c r="AH48" s="96">
        <v>2.3986124999999996</v>
      </c>
      <c r="AI48" s="96">
        <v>2.3986124999999996</v>
      </c>
      <c r="AJ48" s="96">
        <v>2.3287499999999999</v>
      </c>
      <c r="AK48" s="96">
        <v>2.3287499999999999</v>
      </c>
      <c r="AL48" s="96">
        <v>2.3287499999999999</v>
      </c>
      <c r="AM48" s="96">
        <v>2.3636812499999995</v>
      </c>
      <c r="AN48" s="96">
        <v>2.3636812499999995</v>
      </c>
      <c r="AO48" s="96">
        <v>2.3636812499999995</v>
      </c>
      <c r="AP48" s="96">
        <v>2.3636812499999995</v>
      </c>
      <c r="AQ48" s="96">
        <v>2.3636812499999995</v>
      </c>
      <c r="AR48" s="96">
        <v>2.3636812499999995</v>
      </c>
      <c r="AS48" s="96">
        <v>2.3636812499999995</v>
      </c>
      <c r="AT48" s="96">
        <v>2.4109548749999994</v>
      </c>
      <c r="AU48" s="96">
        <v>2.4109548749999994</v>
      </c>
      <c r="AV48" s="96">
        <v>2.3287499999999999</v>
      </c>
      <c r="AW48" s="96">
        <v>2.3287499999999999</v>
      </c>
      <c r="AX48" s="96">
        <v>2.3287499999999999</v>
      </c>
      <c r="AY48" s="96">
        <v>2.3636812499999995</v>
      </c>
      <c r="AZ48" s="96">
        <v>2.3636812499999995</v>
      </c>
      <c r="BA48" s="96">
        <v>2.3636812499999995</v>
      </c>
      <c r="BB48" s="96">
        <v>2.3636812499999995</v>
      </c>
      <c r="BC48" s="96">
        <v>2.3636812499999995</v>
      </c>
      <c r="BD48" s="96">
        <v>2.3636812499999995</v>
      </c>
      <c r="BE48" s="96">
        <v>2.3636812499999995</v>
      </c>
      <c r="BF48" s="96">
        <v>2.4109548749999994</v>
      </c>
      <c r="BG48" s="96">
        <v>2.4109548749999994</v>
      </c>
      <c r="BH48" s="96">
        <v>2.3287499999999999</v>
      </c>
      <c r="BI48" s="96">
        <v>2.3287499999999999</v>
      </c>
      <c r="BJ48" s="96">
        <v>2.3287499999999999</v>
      </c>
      <c r="BK48" s="96">
        <v>2.3636812499999995</v>
      </c>
      <c r="BL48" s="96">
        <v>2.3636812499999995</v>
      </c>
      <c r="BM48" s="96">
        <v>2.3636812499999995</v>
      </c>
      <c r="BN48" s="96">
        <v>2.3636812499999995</v>
      </c>
      <c r="BO48" s="96">
        <v>2.3636812499999995</v>
      </c>
      <c r="BP48" s="96">
        <v>2.3636812499999995</v>
      </c>
      <c r="BQ48" s="96">
        <v>2.3636812499999995</v>
      </c>
      <c r="BR48" s="96">
        <v>2.4109548749999994</v>
      </c>
      <c r="BS48" s="96">
        <v>2.4109548749999994</v>
      </c>
      <c r="BT48" s="96">
        <v>2.3579138677499993</v>
      </c>
      <c r="BU48" s="96">
        <v>2.3579138677499993</v>
      </c>
      <c r="BV48" s="96">
        <v>2.3579138677499993</v>
      </c>
      <c r="BW48" s="96">
        <v>2.3579138677499993</v>
      </c>
      <c r="BX48" s="96">
        <v>2.3579138677499993</v>
      </c>
      <c r="BY48" s="96">
        <v>2.3579138677499993</v>
      </c>
      <c r="BZ48" s="96">
        <v>2.3579138677499993</v>
      </c>
      <c r="CA48" s="96">
        <v>2.3579138677499993</v>
      </c>
      <c r="CB48" s="96">
        <v>2.2753868823787493</v>
      </c>
      <c r="CC48" s="96">
        <v>2.2753868823787493</v>
      </c>
      <c r="CD48" s="96">
        <v>2.2753868823787493</v>
      </c>
      <c r="CE48" s="96">
        <v>2.2753868823787493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6">
        <v>7.05</v>
      </c>
      <c r="M49" s="96">
        <v>7.05</v>
      </c>
      <c r="N49" s="96">
        <v>7.05</v>
      </c>
      <c r="O49" s="96">
        <v>7.05</v>
      </c>
      <c r="P49" s="96">
        <v>7.05</v>
      </c>
      <c r="Q49" s="96">
        <v>7.05</v>
      </c>
      <c r="R49" s="96">
        <v>7.2967499999999994</v>
      </c>
      <c r="S49" s="96">
        <v>7.2967499999999994</v>
      </c>
      <c r="T49" s="96">
        <v>7.2967499999999994</v>
      </c>
      <c r="U49" s="96">
        <v>7.2967499999999994</v>
      </c>
      <c r="V49" s="96">
        <v>7.2967499999999994</v>
      </c>
      <c r="W49" s="96">
        <v>7.2967499999999994</v>
      </c>
      <c r="X49" s="96">
        <v>7.2967499999999994</v>
      </c>
      <c r="Y49" s="96">
        <v>7.2967499999999994</v>
      </c>
      <c r="Z49" s="96">
        <v>7.2967499999999994</v>
      </c>
      <c r="AA49" s="96">
        <v>7.515652499999999</v>
      </c>
      <c r="AB49" s="96">
        <v>7.515652499999999</v>
      </c>
      <c r="AC49" s="96">
        <v>7.515652499999999</v>
      </c>
      <c r="AD49" s="96">
        <v>7.515652499999999</v>
      </c>
      <c r="AE49" s="96">
        <v>7.515652499999999</v>
      </c>
      <c r="AF49" s="96">
        <v>7.515652499999999</v>
      </c>
      <c r="AG49" s="96">
        <v>7.515652499999999</v>
      </c>
      <c r="AH49" s="96">
        <v>7.515652499999999</v>
      </c>
      <c r="AI49" s="96">
        <v>7.515652499999999</v>
      </c>
      <c r="AJ49" s="96">
        <v>7.2967499999999994</v>
      </c>
      <c r="AK49" s="96">
        <v>7.2967499999999994</v>
      </c>
      <c r="AL49" s="96">
        <v>7.2967499999999994</v>
      </c>
      <c r="AM49" s="96">
        <v>7.4062012499999978</v>
      </c>
      <c r="AN49" s="96">
        <v>7.4062012499999978</v>
      </c>
      <c r="AO49" s="96">
        <v>7.4062012499999978</v>
      </c>
      <c r="AP49" s="96">
        <v>7.4062012499999978</v>
      </c>
      <c r="AQ49" s="96">
        <v>7.4062012499999978</v>
      </c>
      <c r="AR49" s="96">
        <v>7.4062012499999978</v>
      </c>
      <c r="AS49" s="96">
        <v>7.4062012499999978</v>
      </c>
      <c r="AT49" s="96">
        <v>7.5543252749999983</v>
      </c>
      <c r="AU49" s="96">
        <v>7.5543252749999983</v>
      </c>
      <c r="AV49" s="96">
        <v>7.2967499999999994</v>
      </c>
      <c r="AW49" s="96">
        <v>7.2967499999999994</v>
      </c>
      <c r="AX49" s="96">
        <v>7.2967499999999994</v>
      </c>
      <c r="AY49" s="96">
        <v>7.4062012499999978</v>
      </c>
      <c r="AZ49" s="96">
        <v>7.4062012499999978</v>
      </c>
      <c r="BA49" s="96">
        <v>7.4062012499999978</v>
      </c>
      <c r="BB49" s="96">
        <v>7.4062012499999978</v>
      </c>
      <c r="BC49" s="96">
        <v>7.4062012499999978</v>
      </c>
      <c r="BD49" s="96">
        <v>7.4062012499999978</v>
      </c>
      <c r="BE49" s="96">
        <v>7.4062012499999978</v>
      </c>
      <c r="BF49" s="96">
        <v>7.5543252749999983</v>
      </c>
      <c r="BG49" s="96">
        <v>7.5543252749999983</v>
      </c>
      <c r="BH49" s="96">
        <v>7.2967499999999994</v>
      </c>
      <c r="BI49" s="96">
        <v>7.2967499999999994</v>
      </c>
      <c r="BJ49" s="96">
        <v>7.2967499999999994</v>
      </c>
      <c r="BK49" s="96">
        <v>7.4062012499999978</v>
      </c>
      <c r="BL49" s="96">
        <v>7.4062012499999978</v>
      </c>
      <c r="BM49" s="96">
        <v>7.4062012499999978</v>
      </c>
      <c r="BN49" s="96">
        <v>7.4062012499999978</v>
      </c>
      <c r="BO49" s="96">
        <v>7.4062012499999978</v>
      </c>
      <c r="BP49" s="96">
        <v>7.4062012499999978</v>
      </c>
      <c r="BQ49" s="96">
        <v>7.4062012499999978</v>
      </c>
      <c r="BR49" s="96">
        <v>7.5543252749999983</v>
      </c>
      <c r="BS49" s="96">
        <v>7.5543252749999983</v>
      </c>
      <c r="BT49" s="96">
        <v>7.3881301189499977</v>
      </c>
      <c r="BU49" s="96">
        <v>7.3881301189499977</v>
      </c>
      <c r="BV49" s="96">
        <v>7.3881301189499977</v>
      </c>
      <c r="BW49" s="96">
        <v>7.3881301189499977</v>
      </c>
      <c r="BX49" s="96">
        <v>7.3881301189499977</v>
      </c>
      <c r="BY49" s="96">
        <v>7.3881301189499977</v>
      </c>
      <c r="BZ49" s="96">
        <v>7.3881301189499977</v>
      </c>
      <c r="CA49" s="96">
        <v>7.3881301189499977</v>
      </c>
      <c r="CB49" s="96">
        <v>7.1295455647867483</v>
      </c>
      <c r="CC49" s="96">
        <v>7.1295455647867483</v>
      </c>
      <c r="CD49" s="96">
        <v>7.1295455647867483</v>
      </c>
      <c r="CE49" s="96">
        <v>7.1295455647867483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6">
        <v>12.6</v>
      </c>
      <c r="M50" s="96">
        <v>12.6</v>
      </c>
      <c r="N50" s="96">
        <v>12.6</v>
      </c>
      <c r="O50" s="96">
        <v>12.6</v>
      </c>
      <c r="P50" s="96">
        <v>12.6</v>
      </c>
      <c r="Q50" s="96">
        <v>12.6</v>
      </c>
      <c r="R50" s="96">
        <v>13.040999999999999</v>
      </c>
      <c r="S50" s="96">
        <v>13.040999999999999</v>
      </c>
      <c r="T50" s="96">
        <v>13.040999999999999</v>
      </c>
      <c r="U50" s="96">
        <v>13.040999999999999</v>
      </c>
      <c r="V50" s="96">
        <v>13.040999999999999</v>
      </c>
      <c r="W50" s="96">
        <v>13.040999999999999</v>
      </c>
      <c r="X50" s="96">
        <v>13.040999999999999</v>
      </c>
      <c r="Y50" s="96">
        <v>13.040999999999999</v>
      </c>
      <c r="Z50" s="96">
        <v>13.040999999999999</v>
      </c>
      <c r="AA50" s="96">
        <v>13.432229999999999</v>
      </c>
      <c r="AB50" s="96">
        <v>13.432229999999999</v>
      </c>
      <c r="AC50" s="96">
        <v>13.432229999999999</v>
      </c>
      <c r="AD50" s="96">
        <v>13.432229999999999</v>
      </c>
      <c r="AE50" s="96">
        <v>13.432229999999999</v>
      </c>
      <c r="AF50" s="96">
        <v>13.432229999999999</v>
      </c>
      <c r="AG50" s="96">
        <v>13.432229999999999</v>
      </c>
      <c r="AH50" s="96">
        <v>13.432229999999999</v>
      </c>
      <c r="AI50" s="96">
        <v>13.432229999999999</v>
      </c>
      <c r="AJ50" s="96">
        <v>13.040999999999999</v>
      </c>
      <c r="AK50" s="96">
        <v>13.040999999999999</v>
      </c>
      <c r="AL50" s="96">
        <v>13.040999999999999</v>
      </c>
      <c r="AM50" s="96">
        <v>13.236614999999999</v>
      </c>
      <c r="AN50" s="96">
        <v>13.236614999999999</v>
      </c>
      <c r="AO50" s="96">
        <v>13.236614999999999</v>
      </c>
      <c r="AP50" s="96">
        <v>13.236614999999999</v>
      </c>
      <c r="AQ50" s="96">
        <v>13.236614999999999</v>
      </c>
      <c r="AR50" s="96">
        <v>13.236614999999999</v>
      </c>
      <c r="AS50" s="96">
        <v>13.236614999999999</v>
      </c>
      <c r="AT50" s="96">
        <v>13.501347299999997</v>
      </c>
      <c r="AU50" s="96">
        <v>13.501347299999997</v>
      </c>
      <c r="AV50" s="96">
        <v>13.040999999999999</v>
      </c>
      <c r="AW50" s="96">
        <v>13.040999999999999</v>
      </c>
      <c r="AX50" s="96">
        <v>13.040999999999999</v>
      </c>
      <c r="AY50" s="96">
        <v>13.236614999999999</v>
      </c>
      <c r="AZ50" s="96">
        <v>13.236614999999999</v>
      </c>
      <c r="BA50" s="96">
        <v>13.236614999999999</v>
      </c>
      <c r="BB50" s="96">
        <v>13.236614999999999</v>
      </c>
      <c r="BC50" s="96">
        <v>13.236614999999999</v>
      </c>
      <c r="BD50" s="96">
        <v>13.236614999999999</v>
      </c>
      <c r="BE50" s="96">
        <v>13.236614999999999</v>
      </c>
      <c r="BF50" s="96">
        <v>13.501347299999997</v>
      </c>
      <c r="BG50" s="96">
        <v>13.501347299999997</v>
      </c>
      <c r="BH50" s="96">
        <v>13.040999999999999</v>
      </c>
      <c r="BI50" s="96">
        <v>13.040999999999999</v>
      </c>
      <c r="BJ50" s="96">
        <v>13.040999999999999</v>
      </c>
      <c r="BK50" s="96">
        <v>13.236614999999999</v>
      </c>
      <c r="BL50" s="96">
        <v>13.236614999999999</v>
      </c>
      <c r="BM50" s="96">
        <v>13.236614999999999</v>
      </c>
      <c r="BN50" s="96">
        <v>13.236614999999999</v>
      </c>
      <c r="BO50" s="96">
        <v>13.236614999999999</v>
      </c>
      <c r="BP50" s="96">
        <v>13.236614999999999</v>
      </c>
      <c r="BQ50" s="96">
        <v>13.236614999999999</v>
      </c>
      <c r="BR50" s="96">
        <v>13.501347299999997</v>
      </c>
      <c r="BS50" s="96">
        <v>13.501347299999997</v>
      </c>
      <c r="BT50" s="96">
        <v>13.204317659399999</v>
      </c>
      <c r="BU50" s="96">
        <v>13.204317659399999</v>
      </c>
      <c r="BV50" s="96">
        <v>13.204317659399999</v>
      </c>
      <c r="BW50" s="96">
        <v>13.204317659399999</v>
      </c>
      <c r="BX50" s="96">
        <v>13.204317659399999</v>
      </c>
      <c r="BY50" s="96">
        <v>13.204317659399999</v>
      </c>
      <c r="BZ50" s="96">
        <v>13.204317659399999</v>
      </c>
      <c r="CA50" s="96">
        <v>13.204317659399999</v>
      </c>
      <c r="CB50" s="96">
        <v>12.742166541321</v>
      </c>
      <c r="CC50" s="96">
        <v>12.742166541321</v>
      </c>
      <c r="CD50" s="96">
        <v>12.742166541321</v>
      </c>
      <c r="CE50" s="96">
        <v>12.742166541321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6">
        <v>5.85</v>
      </c>
      <c r="M51" s="96">
        <v>5.85</v>
      </c>
      <c r="N51" s="96">
        <v>5.85</v>
      </c>
      <c r="O51" s="96">
        <v>5.85</v>
      </c>
      <c r="P51" s="96">
        <v>5.85</v>
      </c>
      <c r="Q51" s="96">
        <v>5.85</v>
      </c>
      <c r="R51" s="96">
        <v>6.0547499999999994</v>
      </c>
      <c r="S51" s="96">
        <v>6.0547499999999994</v>
      </c>
      <c r="T51" s="96">
        <v>6.0547499999999994</v>
      </c>
      <c r="U51" s="96">
        <v>6.0547499999999994</v>
      </c>
      <c r="V51" s="96">
        <v>6.0547499999999994</v>
      </c>
      <c r="W51" s="96">
        <v>6.0547499999999994</v>
      </c>
      <c r="X51" s="96">
        <v>6.0547499999999994</v>
      </c>
      <c r="Y51" s="96">
        <v>6.0547499999999994</v>
      </c>
      <c r="Z51" s="96">
        <v>6.0547499999999994</v>
      </c>
      <c r="AA51" s="96">
        <v>6.2363925</v>
      </c>
      <c r="AB51" s="96">
        <v>6.2363925</v>
      </c>
      <c r="AC51" s="96">
        <v>6.2363925</v>
      </c>
      <c r="AD51" s="96">
        <v>6.2363925</v>
      </c>
      <c r="AE51" s="96">
        <v>6.2363925</v>
      </c>
      <c r="AF51" s="96">
        <v>6.2363925</v>
      </c>
      <c r="AG51" s="96">
        <v>6.2363925</v>
      </c>
      <c r="AH51" s="96">
        <v>6.2363925</v>
      </c>
      <c r="AI51" s="96">
        <v>6.2363925</v>
      </c>
      <c r="AJ51" s="96">
        <v>6.0547499999999994</v>
      </c>
      <c r="AK51" s="96">
        <v>6.0547499999999994</v>
      </c>
      <c r="AL51" s="96">
        <v>6.0547499999999994</v>
      </c>
      <c r="AM51" s="96">
        <v>6.1455712499999988</v>
      </c>
      <c r="AN51" s="96">
        <v>6.1455712499999988</v>
      </c>
      <c r="AO51" s="96">
        <v>6.1455712499999988</v>
      </c>
      <c r="AP51" s="96">
        <v>6.1455712499999988</v>
      </c>
      <c r="AQ51" s="96">
        <v>6.1455712499999988</v>
      </c>
      <c r="AR51" s="96">
        <v>6.1455712499999988</v>
      </c>
      <c r="AS51" s="96">
        <v>6.1455712499999988</v>
      </c>
      <c r="AT51" s="96">
        <v>6.2684826749999987</v>
      </c>
      <c r="AU51" s="96">
        <v>6.2684826749999987</v>
      </c>
      <c r="AV51" s="96">
        <v>6.0547499999999994</v>
      </c>
      <c r="AW51" s="96">
        <v>6.0547499999999994</v>
      </c>
      <c r="AX51" s="96">
        <v>6.0547499999999994</v>
      </c>
      <c r="AY51" s="96">
        <v>6.1455712499999988</v>
      </c>
      <c r="AZ51" s="96">
        <v>6.1455712499999988</v>
      </c>
      <c r="BA51" s="96">
        <v>6.1455712499999988</v>
      </c>
      <c r="BB51" s="96">
        <v>6.1455712499999988</v>
      </c>
      <c r="BC51" s="96">
        <v>6.1455712499999988</v>
      </c>
      <c r="BD51" s="96">
        <v>6.1455712499999988</v>
      </c>
      <c r="BE51" s="96">
        <v>6.1455712499999988</v>
      </c>
      <c r="BF51" s="96">
        <v>6.2684826749999987</v>
      </c>
      <c r="BG51" s="96">
        <v>6.2684826749999987</v>
      </c>
      <c r="BH51" s="96">
        <v>6.0547499999999994</v>
      </c>
      <c r="BI51" s="96">
        <v>6.0547499999999994</v>
      </c>
      <c r="BJ51" s="96">
        <v>6.0547499999999994</v>
      </c>
      <c r="BK51" s="96">
        <v>6.1455712499999988</v>
      </c>
      <c r="BL51" s="96">
        <v>6.1455712499999988</v>
      </c>
      <c r="BM51" s="96">
        <v>6.1455712499999988</v>
      </c>
      <c r="BN51" s="96">
        <v>6.1455712499999988</v>
      </c>
      <c r="BO51" s="96">
        <v>6.1455712499999988</v>
      </c>
      <c r="BP51" s="96">
        <v>6.1455712499999988</v>
      </c>
      <c r="BQ51" s="96">
        <v>6.1455712499999988</v>
      </c>
      <c r="BR51" s="96">
        <v>6.2684826749999987</v>
      </c>
      <c r="BS51" s="96">
        <v>6.2684826749999987</v>
      </c>
      <c r="BT51" s="96">
        <v>6.130576056149998</v>
      </c>
      <c r="BU51" s="96">
        <v>6.130576056149998</v>
      </c>
      <c r="BV51" s="96">
        <v>6.130576056149998</v>
      </c>
      <c r="BW51" s="96">
        <v>6.130576056149998</v>
      </c>
      <c r="BX51" s="96">
        <v>6.130576056149998</v>
      </c>
      <c r="BY51" s="96">
        <v>6.130576056149998</v>
      </c>
      <c r="BZ51" s="96">
        <v>6.130576056149998</v>
      </c>
      <c r="CA51" s="96">
        <v>6.130576056149998</v>
      </c>
      <c r="CB51" s="96">
        <v>5.9160058941847486</v>
      </c>
      <c r="CC51" s="96">
        <v>5.9160058941847486</v>
      </c>
      <c r="CD51" s="96">
        <v>5.9160058941847486</v>
      </c>
      <c r="CE51" s="96">
        <v>5.9160058941847486</v>
      </c>
    </row>
  </sheetData>
  <autoFilter ref="B1:K1" xr:uid="{1895BF81-DD17-49D9-8968-1E326F8334A5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5BF81-DD17-49D9-8968-1E326F8334A5}">
  <sheetPr>
    <tabColor rgb="FFF3EAFC"/>
  </sheetPr>
  <dimension ref="B1:CE51"/>
  <sheetViews>
    <sheetView showGridLines="0" zoomScale="80" zoomScaleNormal="80" workbookViewId="0">
      <pane xSplit="3" ySplit="1" topLeftCell="BV2" activePane="bottomRight" state="frozen"/>
      <selection activeCell="B2" sqref="B2:B51"/>
      <selection pane="topRight" activeCell="B2" sqref="B2:B51"/>
      <selection pane="bottomLeft" activeCell="B2" sqref="B2:B51"/>
      <selection pane="bottomRight" activeCell="CI47" sqref="CI47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7">
        <v>5</v>
      </c>
      <c r="M2" s="97">
        <v>5</v>
      </c>
      <c r="N2" s="97">
        <v>5</v>
      </c>
      <c r="O2" s="97">
        <v>5</v>
      </c>
      <c r="P2" s="97">
        <v>5</v>
      </c>
      <c r="Q2" s="97">
        <v>5</v>
      </c>
      <c r="R2" s="97">
        <v>5</v>
      </c>
      <c r="S2" s="97">
        <v>5</v>
      </c>
      <c r="T2" s="97">
        <v>5</v>
      </c>
      <c r="U2" s="97">
        <v>5</v>
      </c>
      <c r="V2" s="97">
        <v>5</v>
      </c>
      <c r="W2" s="97">
        <v>5</v>
      </c>
      <c r="X2" s="97">
        <v>5</v>
      </c>
      <c r="Y2" s="97">
        <v>5</v>
      </c>
      <c r="Z2" s="97">
        <v>5</v>
      </c>
      <c r="AA2" s="97">
        <v>5</v>
      </c>
      <c r="AB2" s="97">
        <v>5</v>
      </c>
      <c r="AC2" s="97">
        <v>5</v>
      </c>
      <c r="AD2" s="97">
        <v>5</v>
      </c>
      <c r="AE2" s="97">
        <v>5</v>
      </c>
      <c r="AF2" s="97">
        <v>5</v>
      </c>
      <c r="AG2" s="97">
        <v>5</v>
      </c>
      <c r="AH2" s="97">
        <v>5</v>
      </c>
      <c r="AI2" s="97">
        <v>5</v>
      </c>
      <c r="AJ2" s="97">
        <v>5</v>
      </c>
      <c r="AK2" s="97">
        <v>5</v>
      </c>
      <c r="AL2" s="97">
        <v>5</v>
      </c>
      <c r="AM2" s="97">
        <v>5</v>
      </c>
      <c r="AN2" s="97">
        <v>5</v>
      </c>
      <c r="AO2" s="97">
        <v>5</v>
      </c>
      <c r="AP2" s="97">
        <v>5</v>
      </c>
      <c r="AQ2" s="97">
        <v>5</v>
      </c>
      <c r="AR2" s="97">
        <v>5</v>
      </c>
      <c r="AS2" s="97">
        <v>5</v>
      </c>
      <c r="AT2" s="97">
        <v>5</v>
      </c>
      <c r="AU2" s="97">
        <v>5</v>
      </c>
      <c r="AV2" s="97">
        <v>5</v>
      </c>
      <c r="AW2" s="97">
        <v>5</v>
      </c>
      <c r="AX2" s="97">
        <v>5</v>
      </c>
      <c r="AY2" s="97">
        <v>5</v>
      </c>
      <c r="AZ2" s="97">
        <v>5</v>
      </c>
      <c r="BA2" s="97">
        <v>5</v>
      </c>
      <c r="BB2" s="97">
        <v>6</v>
      </c>
      <c r="BC2" s="97">
        <v>6</v>
      </c>
      <c r="BD2" s="97">
        <v>6</v>
      </c>
      <c r="BE2" s="97">
        <v>6</v>
      </c>
      <c r="BF2" s="97">
        <v>6</v>
      </c>
      <c r="BG2" s="97">
        <v>6</v>
      </c>
      <c r="BH2" s="97">
        <v>5</v>
      </c>
      <c r="BI2" s="97">
        <v>5</v>
      </c>
      <c r="BJ2" s="97">
        <v>5</v>
      </c>
      <c r="BK2" s="97">
        <v>5</v>
      </c>
      <c r="BL2" s="97">
        <v>5</v>
      </c>
      <c r="BM2" s="97">
        <v>5</v>
      </c>
      <c r="BN2" s="97">
        <v>6</v>
      </c>
      <c r="BO2" s="97">
        <v>6</v>
      </c>
      <c r="BP2" s="97">
        <v>6</v>
      </c>
      <c r="BQ2" s="97">
        <v>6</v>
      </c>
      <c r="BR2" s="97">
        <v>6</v>
      </c>
      <c r="BS2" s="97">
        <v>6</v>
      </c>
      <c r="BT2" s="97">
        <v>6</v>
      </c>
      <c r="BU2" s="97">
        <v>6</v>
      </c>
      <c r="BV2" s="97">
        <v>6</v>
      </c>
      <c r="BW2" s="97">
        <v>6</v>
      </c>
      <c r="BX2" s="97">
        <v>6</v>
      </c>
      <c r="BY2" s="97">
        <v>6</v>
      </c>
      <c r="BZ2" s="97">
        <v>7</v>
      </c>
      <c r="CA2" s="97">
        <v>7</v>
      </c>
      <c r="CB2" s="97">
        <v>7</v>
      </c>
      <c r="CC2" s="97">
        <v>7</v>
      </c>
      <c r="CD2" s="97">
        <v>7</v>
      </c>
      <c r="CE2" s="97">
        <v>7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7">
        <v>57</v>
      </c>
      <c r="M3" s="97">
        <v>57</v>
      </c>
      <c r="N3" s="97">
        <v>57</v>
      </c>
      <c r="O3" s="97">
        <v>57</v>
      </c>
      <c r="P3" s="97">
        <v>57</v>
      </c>
      <c r="Q3" s="97">
        <v>57</v>
      </c>
      <c r="R3" s="97">
        <v>57</v>
      </c>
      <c r="S3" s="97">
        <v>56</v>
      </c>
      <c r="T3" s="97">
        <v>56</v>
      </c>
      <c r="U3" s="97">
        <v>56</v>
      </c>
      <c r="V3" s="97">
        <v>56</v>
      </c>
      <c r="W3" s="97">
        <v>56</v>
      </c>
      <c r="X3" s="97">
        <v>60</v>
      </c>
      <c r="Y3" s="97">
        <v>60</v>
      </c>
      <c r="Z3" s="97">
        <v>60</v>
      </c>
      <c r="AA3" s="97">
        <v>60</v>
      </c>
      <c r="AB3" s="97">
        <v>60</v>
      </c>
      <c r="AC3" s="97">
        <v>60</v>
      </c>
      <c r="AD3" s="97">
        <v>60</v>
      </c>
      <c r="AE3" s="97">
        <v>59</v>
      </c>
      <c r="AF3" s="97">
        <v>59</v>
      </c>
      <c r="AG3" s="97">
        <v>59</v>
      </c>
      <c r="AH3" s="97">
        <v>59</v>
      </c>
      <c r="AI3" s="97">
        <v>59</v>
      </c>
      <c r="AJ3" s="97">
        <v>62</v>
      </c>
      <c r="AK3" s="97">
        <v>62</v>
      </c>
      <c r="AL3" s="97">
        <v>62</v>
      </c>
      <c r="AM3" s="97">
        <v>62</v>
      </c>
      <c r="AN3" s="97">
        <v>62</v>
      </c>
      <c r="AO3" s="97">
        <v>62</v>
      </c>
      <c r="AP3" s="97">
        <v>62</v>
      </c>
      <c r="AQ3" s="97">
        <v>61</v>
      </c>
      <c r="AR3" s="97">
        <v>61</v>
      </c>
      <c r="AS3" s="97">
        <v>61</v>
      </c>
      <c r="AT3" s="97">
        <v>61</v>
      </c>
      <c r="AU3" s="97">
        <v>61</v>
      </c>
      <c r="AV3" s="97">
        <v>62</v>
      </c>
      <c r="AW3" s="97">
        <v>62</v>
      </c>
      <c r="AX3" s="97">
        <v>62</v>
      </c>
      <c r="AY3" s="97">
        <v>62</v>
      </c>
      <c r="AZ3" s="97">
        <v>62</v>
      </c>
      <c r="BA3" s="97">
        <v>62</v>
      </c>
      <c r="BB3" s="97">
        <v>69</v>
      </c>
      <c r="BC3" s="97">
        <v>68</v>
      </c>
      <c r="BD3" s="97">
        <v>68</v>
      </c>
      <c r="BE3" s="97">
        <v>68</v>
      </c>
      <c r="BF3" s="97">
        <v>68</v>
      </c>
      <c r="BG3" s="97">
        <v>68</v>
      </c>
      <c r="BH3" s="97">
        <v>62</v>
      </c>
      <c r="BI3" s="97">
        <v>62</v>
      </c>
      <c r="BJ3" s="97">
        <v>62</v>
      </c>
      <c r="BK3" s="97">
        <v>62</v>
      </c>
      <c r="BL3" s="97">
        <v>62</v>
      </c>
      <c r="BM3" s="97">
        <v>62</v>
      </c>
      <c r="BN3" s="97">
        <v>69</v>
      </c>
      <c r="BO3" s="97">
        <v>68</v>
      </c>
      <c r="BP3" s="97">
        <v>68</v>
      </c>
      <c r="BQ3" s="97">
        <v>68</v>
      </c>
      <c r="BR3" s="97">
        <v>68</v>
      </c>
      <c r="BS3" s="97">
        <v>68</v>
      </c>
      <c r="BT3" s="97">
        <v>74</v>
      </c>
      <c r="BU3" s="97">
        <v>74</v>
      </c>
      <c r="BV3" s="97">
        <v>74</v>
      </c>
      <c r="BW3" s="97">
        <v>74</v>
      </c>
      <c r="BX3" s="97">
        <v>74</v>
      </c>
      <c r="BY3" s="97">
        <v>74</v>
      </c>
      <c r="BZ3" s="97">
        <v>83</v>
      </c>
      <c r="CA3" s="97">
        <v>82</v>
      </c>
      <c r="CB3" s="97">
        <v>82</v>
      </c>
      <c r="CC3" s="97">
        <v>82</v>
      </c>
      <c r="CD3" s="97">
        <v>82</v>
      </c>
      <c r="CE3" s="97">
        <v>82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7">
        <v>179</v>
      </c>
      <c r="M4" s="97">
        <v>179</v>
      </c>
      <c r="N4" s="97">
        <v>179</v>
      </c>
      <c r="O4" s="97">
        <v>179</v>
      </c>
      <c r="P4" s="97">
        <v>179</v>
      </c>
      <c r="Q4" s="97">
        <v>179</v>
      </c>
      <c r="R4" s="97">
        <v>179</v>
      </c>
      <c r="S4" s="97">
        <v>175</v>
      </c>
      <c r="T4" s="97">
        <v>175</v>
      </c>
      <c r="U4" s="97">
        <v>175</v>
      </c>
      <c r="V4" s="97">
        <v>175</v>
      </c>
      <c r="W4" s="97">
        <v>175</v>
      </c>
      <c r="X4" s="97">
        <v>188</v>
      </c>
      <c r="Y4" s="97">
        <v>188</v>
      </c>
      <c r="Z4" s="97">
        <v>188</v>
      </c>
      <c r="AA4" s="97">
        <v>188</v>
      </c>
      <c r="AB4" s="97">
        <v>188</v>
      </c>
      <c r="AC4" s="97">
        <v>188</v>
      </c>
      <c r="AD4" s="97">
        <v>188</v>
      </c>
      <c r="AE4" s="97">
        <v>184</v>
      </c>
      <c r="AF4" s="97">
        <v>184</v>
      </c>
      <c r="AG4" s="97">
        <v>184</v>
      </c>
      <c r="AH4" s="97">
        <v>184</v>
      </c>
      <c r="AI4" s="97">
        <v>184</v>
      </c>
      <c r="AJ4" s="97">
        <v>195</v>
      </c>
      <c r="AK4" s="97">
        <v>195</v>
      </c>
      <c r="AL4" s="97">
        <v>195</v>
      </c>
      <c r="AM4" s="97">
        <v>195</v>
      </c>
      <c r="AN4" s="97">
        <v>195</v>
      </c>
      <c r="AO4" s="97">
        <v>195</v>
      </c>
      <c r="AP4" s="97">
        <v>195</v>
      </c>
      <c r="AQ4" s="97">
        <v>191</v>
      </c>
      <c r="AR4" s="97">
        <v>191</v>
      </c>
      <c r="AS4" s="97">
        <v>191</v>
      </c>
      <c r="AT4" s="97">
        <v>191</v>
      </c>
      <c r="AU4" s="97">
        <v>191</v>
      </c>
      <c r="AV4" s="97">
        <v>195</v>
      </c>
      <c r="AW4" s="97">
        <v>195</v>
      </c>
      <c r="AX4" s="97">
        <v>195</v>
      </c>
      <c r="AY4" s="97">
        <v>195</v>
      </c>
      <c r="AZ4" s="97">
        <v>195</v>
      </c>
      <c r="BA4" s="97">
        <v>195</v>
      </c>
      <c r="BB4" s="97">
        <v>218</v>
      </c>
      <c r="BC4" s="97">
        <v>214</v>
      </c>
      <c r="BD4" s="97">
        <v>214</v>
      </c>
      <c r="BE4" s="97">
        <v>214</v>
      </c>
      <c r="BF4" s="97">
        <v>214</v>
      </c>
      <c r="BG4" s="97">
        <v>214</v>
      </c>
      <c r="BH4" s="97">
        <v>195</v>
      </c>
      <c r="BI4" s="97">
        <v>195</v>
      </c>
      <c r="BJ4" s="97">
        <v>195</v>
      </c>
      <c r="BK4" s="97">
        <v>195</v>
      </c>
      <c r="BL4" s="97">
        <v>195</v>
      </c>
      <c r="BM4" s="97">
        <v>195</v>
      </c>
      <c r="BN4" s="97">
        <v>218</v>
      </c>
      <c r="BO4" s="97">
        <v>214</v>
      </c>
      <c r="BP4" s="97">
        <v>214</v>
      </c>
      <c r="BQ4" s="97">
        <v>214</v>
      </c>
      <c r="BR4" s="97">
        <v>214</v>
      </c>
      <c r="BS4" s="97">
        <v>214</v>
      </c>
      <c r="BT4" s="97">
        <v>234</v>
      </c>
      <c r="BU4" s="97">
        <v>234</v>
      </c>
      <c r="BV4" s="97">
        <v>234</v>
      </c>
      <c r="BW4" s="97">
        <v>234</v>
      </c>
      <c r="BX4" s="97">
        <v>234</v>
      </c>
      <c r="BY4" s="97">
        <v>234</v>
      </c>
      <c r="BZ4" s="97">
        <v>262</v>
      </c>
      <c r="CA4" s="97">
        <v>257</v>
      </c>
      <c r="CB4" s="97">
        <v>257</v>
      </c>
      <c r="CC4" s="97">
        <v>257</v>
      </c>
      <c r="CD4" s="97">
        <v>257</v>
      </c>
      <c r="CE4" s="97">
        <v>257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7">
        <v>68</v>
      </c>
      <c r="M5" s="97">
        <v>68</v>
      </c>
      <c r="N5" s="97">
        <v>68</v>
      </c>
      <c r="O5" s="97">
        <v>68</v>
      </c>
      <c r="P5" s="97">
        <v>68</v>
      </c>
      <c r="Q5" s="97">
        <v>68</v>
      </c>
      <c r="R5" s="97">
        <v>68</v>
      </c>
      <c r="S5" s="97">
        <v>67</v>
      </c>
      <c r="T5" s="97">
        <v>67</v>
      </c>
      <c r="U5" s="97">
        <v>67</v>
      </c>
      <c r="V5" s="97">
        <v>67</v>
      </c>
      <c r="W5" s="97">
        <v>67</v>
      </c>
      <c r="X5" s="97">
        <v>71</v>
      </c>
      <c r="Y5" s="97">
        <v>71</v>
      </c>
      <c r="Z5" s="97">
        <v>71</v>
      </c>
      <c r="AA5" s="97">
        <v>71</v>
      </c>
      <c r="AB5" s="97">
        <v>71</v>
      </c>
      <c r="AC5" s="97">
        <v>71</v>
      </c>
      <c r="AD5" s="97">
        <v>71</v>
      </c>
      <c r="AE5" s="97">
        <v>70</v>
      </c>
      <c r="AF5" s="97">
        <v>70</v>
      </c>
      <c r="AG5" s="97">
        <v>70</v>
      </c>
      <c r="AH5" s="97">
        <v>70</v>
      </c>
      <c r="AI5" s="97">
        <v>70</v>
      </c>
      <c r="AJ5" s="97">
        <v>74</v>
      </c>
      <c r="AK5" s="97">
        <v>74</v>
      </c>
      <c r="AL5" s="97">
        <v>74</v>
      </c>
      <c r="AM5" s="97">
        <v>74</v>
      </c>
      <c r="AN5" s="97">
        <v>74</v>
      </c>
      <c r="AO5" s="97">
        <v>74</v>
      </c>
      <c r="AP5" s="97">
        <v>74</v>
      </c>
      <c r="AQ5" s="97">
        <v>73</v>
      </c>
      <c r="AR5" s="97">
        <v>73</v>
      </c>
      <c r="AS5" s="97">
        <v>73</v>
      </c>
      <c r="AT5" s="97">
        <v>73</v>
      </c>
      <c r="AU5" s="97">
        <v>73</v>
      </c>
      <c r="AV5" s="97">
        <v>74</v>
      </c>
      <c r="AW5" s="97">
        <v>74</v>
      </c>
      <c r="AX5" s="97">
        <v>74</v>
      </c>
      <c r="AY5" s="97">
        <v>74</v>
      </c>
      <c r="AZ5" s="97">
        <v>74</v>
      </c>
      <c r="BA5" s="97">
        <v>74</v>
      </c>
      <c r="BB5" s="97">
        <v>83</v>
      </c>
      <c r="BC5" s="97">
        <v>82</v>
      </c>
      <c r="BD5" s="97">
        <v>82</v>
      </c>
      <c r="BE5" s="97">
        <v>82</v>
      </c>
      <c r="BF5" s="97">
        <v>82</v>
      </c>
      <c r="BG5" s="97">
        <v>82</v>
      </c>
      <c r="BH5" s="97">
        <v>74</v>
      </c>
      <c r="BI5" s="97">
        <v>74</v>
      </c>
      <c r="BJ5" s="97">
        <v>74</v>
      </c>
      <c r="BK5" s="97">
        <v>74</v>
      </c>
      <c r="BL5" s="97">
        <v>74</v>
      </c>
      <c r="BM5" s="97">
        <v>74</v>
      </c>
      <c r="BN5" s="97">
        <v>83</v>
      </c>
      <c r="BO5" s="97">
        <v>82</v>
      </c>
      <c r="BP5" s="97">
        <v>82</v>
      </c>
      <c r="BQ5" s="97">
        <v>82</v>
      </c>
      <c r="BR5" s="97">
        <v>82</v>
      </c>
      <c r="BS5" s="97">
        <v>82</v>
      </c>
      <c r="BT5" s="97">
        <v>89</v>
      </c>
      <c r="BU5" s="97">
        <v>89</v>
      </c>
      <c r="BV5" s="97">
        <v>89</v>
      </c>
      <c r="BW5" s="97">
        <v>89</v>
      </c>
      <c r="BX5" s="97">
        <v>89</v>
      </c>
      <c r="BY5" s="97">
        <v>89</v>
      </c>
      <c r="BZ5" s="97">
        <v>100</v>
      </c>
      <c r="CA5" s="97">
        <v>98</v>
      </c>
      <c r="CB5" s="97">
        <v>98</v>
      </c>
      <c r="CC5" s="97">
        <v>98</v>
      </c>
      <c r="CD5" s="97">
        <v>98</v>
      </c>
      <c r="CE5" s="97">
        <v>98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7">
        <v>105</v>
      </c>
      <c r="M6" s="97">
        <v>105</v>
      </c>
      <c r="N6" s="97">
        <v>105</v>
      </c>
      <c r="O6" s="97">
        <v>105</v>
      </c>
      <c r="P6" s="97">
        <v>105</v>
      </c>
      <c r="Q6" s="97">
        <v>105</v>
      </c>
      <c r="R6" s="97">
        <v>105</v>
      </c>
      <c r="S6" s="97">
        <v>103</v>
      </c>
      <c r="T6" s="97">
        <v>103</v>
      </c>
      <c r="U6" s="97">
        <v>103</v>
      </c>
      <c r="V6" s="97">
        <v>103</v>
      </c>
      <c r="W6" s="97">
        <v>103</v>
      </c>
      <c r="X6" s="97">
        <v>110</v>
      </c>
      <c r="Y6" s="97">
        <v>110</v>
      </c>
      <c r="Z6" s="97">
        <v>110</v>
      </c>
      <c r="AA6" s="97">
        <v>110</v>
      </c>
      <c r="AB6" s="97">
        <v>110</v>
      </c>
      <c r="AC6" s="97">
        <v>110</v>
      </c>
      <c r="AD6" s="97">
        <v>110</v>
      </c>
      <c r="AE6" s="97">
        <v>108</v>
      </c>
      <c r="AF6" s="97">
        <v>108</v>
      </c>
      <c r="AG6" s="97">
        <v>108</v>
      </c>
      <c r="AH6" s="97">
        <v>108</v>
      </c>
      <c r="AI6" s="97">
        <v>108</v>
      </c>
      <c r="AJ6" s="97">
        <v>114</v>
      </c>
      <c r="AK6" s="97">
        <v>114</v>
      </c>
      <c r="AL6" s="97">
        <v>114</v>
      </c>
      <c r="AM6" s="97">
        <v>114</v>
      </c>
      <c r="AN6" s="97">
        <v>114</v>
      </c>
      <c r="AO6" s="97">
        <v>114</v>
      </c>
      <c r="AP6" s="97">
        <v>114</v>
      </c>
      <c r="AQ6" s="97">
        <v>112</v>
      </c>
      <c r="AR6" s="97">
        <v>112</v>
      </c>
      <c r="AS6" s="97">
        <v>112</v>
      </c>
      <c r="AT6" s="97">
        <v>112</v>
      </c>
      <c r="AU6" s="97">
        <v>112</v>
      </c>
      <c r="AV6" s="97">
        <v>114</v>
      </c>
      <c r="AW6" s="97">
        <v>114</v>
      </c>
      <c r="AX6" s="97">
        <v>114</v>
      </c>
      <c r="AY6" s="97">
        <v>114</v>
      </c>
      <c r="AZ6" s="97">
        <v>114</v>
      </c>
      <c r="BA6" s="97">
        <v>114</v>
      </c>
      <c r="BB6" s="97">
        <v>128</v>
      </c>
      <c r="BC6" s="97">
        <v>125</v>
      </c>
      <c r="BD6" s="97">
        <v>125</v>
      </c>
      <c r="BE6" s="97">
        <v>125</v>
      </c>
      <c r="BF6" s="97">
        <v>125</v>
      </c>
      <c r="BG6" s="97">
        <v>125</v>
      </c>
      <c r="BH6" s="97">
        <v>114</v>
      </c>
      <c r="BI6" s="97">
        <v>114</v>
      </c>
      <c r="BJ6" s="97">
        <v>114</v>
      </c>
      <c r="BK6" s="97">
        <v>114</v>
      </c>
      <c r="BL6" s="97">
        <v>114</v>
      </c>
      <c r="BM6" s="97">
        <v>114</v>
      </c>
      <c r="BN6" s="97">
        <v>128</v>
      </c>
      <c r="BO6" s="97">
        <v>125</v>
      </c>
      <c r="BP6" s="97">
        <v>125</v>
      </c>
      <c r="BQ6" s="97">
        <v>125</v>
      </c>
      <c r="BR6" s="97">
        <v>125</v>
      </c>
      <c r="BS6" s="97">
        <v>125</v>
      </c>
      <c r="BT6" s="97">
        <v>137</v>
      </c>
      <c r="BU6" s="97">
        <v>137</v>
      </c>
      <c r="BV6" s="97">
        <v>137</v>
      </c>
      <c r="BW6" s="97">
        <v>137</v>
      </c>
      <c r="BX6" s="97">
        <v>137</v>
      </c>
      <c r="BY6" s="97">
        <v>137</v>
      </c>
      <c r="BZ6" s="97">
        <v>154</v>
      </c>
      <c r="CA6" s="97">
        <v>150</v>
      </c>
      <c r="CB6" s="97">
        <v>150</v>
      </c>
      <c r="CC6" s="97">
        <v>150</v>
      </c>
      <c r="CD6" s="97">
        <v>150</v>
      </c>
      <c r="CE6" s="97">
        <v>150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7">
        <v>15</v>
      </c>
      <c r="M7" s="97">
        <v>15</v>
      </c>
      <c r="N7" s="97">
        <v>15</v>
      </c>
      <c r="O7" s="97">
        <v>15</v>
      </c>
      <c r="P7" s="97">
        <v>15</v>
      </c>
      <c r="Q7" s="97">
        <v>15</v>
      </c>
      <c r="R7" s="97">
        <v>15</v>
      </c>
      <c r="S7" s="97">
        <v>15</v>
      </c>
      <c r="T7" s="97">
        <v>15</v>
      </c>
      <c r="U7" s="97">
        <v>15</v>
      </c>
      <c r="V7" s="97">
        <v>15</v>
      </c>
      <c r="W7" s="97">
        <v>15</v>
      </c>
      <c r="X7" s="97">
        <v>16</v>
      </c>
      <c r="Y7" s="97">
        <v>16</v>
      </c>
      <c r="Z7" s="97">
        <v>16</v>
      </c>
      <c r="AA7" s="97">
        <v>16</v>
      </c>
      <c r="AB7" s="97">
        <v>16</v>
      </c>
      <c r="AC7" s="97">
        <v>16</v>
      </c>
      <c r="AD7" s="97">
        <v>16</v>
      </c>
      <c r="AE7" s="97">
        <v>16</v>
      </c>
      <c r="AF7" s="97">
        <v>16</v>
      </c>
      <c r="AG7" s="97">
        <v>16</v>
      </c>
      <c r="AH7" s="97">
        <v>16</v>
      </c>
      <c r="AI7" s="97">
        <v>16</v>
      </c>
      <c r="AJ7" s="97">
        <v>16</v>
      </c>
      <c r="AK7" s="97">
        <v>16</v>
      </c>
      <c r="AL7" s="97">
        <v>16</v>
      </c>
      <c r="AM7" s="97">
        <v>16</v>
      </c>
      <c r="AN7" s="97">
        <v>16</v>
      </c>
      <c r="AO7" s="97">
        <v>16</v>
      </c>
      <c r="AP7" s="97">
        <v>16</v>
      </c>
      <c r="AQ7" s="97">
        <v>16</v>
      </c>
      <c r="AR7" s="97">
        <v>16</v>
      </c>
      <c r="AS7" s="97">
        <v>16</v>
      </c>
      <c r="AT7" s="97">
        <v>16</v>
      </c>
      <c r="AU7" s="97">
        <v>16</v>
      </c>
      <c r="AV7" s="97">
        <v>16</v>
      </c>
      <c r="AW7" s="97">
        <v>16</v>
      </c>
      <c r="AX7" s="97">
        <v>16</v>
      </c>
      <c r="AY7" s="97">
        <v>16</v>
      </c>
      <c r="AZ7" s="97">
        <v>16</v>
      </c>
      <c r="BA7" s="97">
        <v>16</v>
      </c>
      <c r="BB7" s="97">
        <v>18</v>
      </c>
      <c r="BC7" s="97">
        <v>18</v>
      </c>
      <c r="BD7" s="97">
        <v>18</v>
      </c>
      <c r="BE7" s="97">
        <v>18</v>
      </c>
      <c r="BF7" s="97">
        <v>18</v>
      </c>
      <c r="BG7" s="97">
        <v>18</v>
      </c>
      <c r="BH7" s="97">
        <v>16</v>
      </c>
      <c r="BI7" s="97">
        <v>16</v>
      </c>
      <c r="BJ7" s="97">
        <v>16</v>
      </c>
      <c r="BK7" s="97">
        <v>16</v>
      </c>
      <c r="BL7" s="97">
        <v>16</v>
      </c>
      <c r="BM7" s="97">
        <v>16</v>
      </c>
      <c r="BN7" s="97">
        <v>18</v>
      </c>
      <c r="BO7" s="97">
        <v>18</v>
      </c>
      <c r="BP7" s="97">
        <v>18</v>
      </c>
      <c r="BQ7" s="97">
        <v>18</v>
      </c>
      <c r="BR7" s="97">
        <v>18</v>
      </c>
      <c r="BS7" s="97">
        <v>18</v>
      </c>
      <c r="BT7" s="97">
        <v>19</v>
      </c>
      <c r="BU7" s="97">
        <v>19</v>
      </c>
      <c r="BV7" s="97">
        <v>19</v>
      </c>
      <c r="BW7" s="97">
        <v>19</v>
      </c>
      <c r="BX7" s="97">
        <v>19</v>
      </c>
      <c r="BY7" s="97">
        <v>19</v>
      </c>
      <c r="BZ7" s="97">
        <v>22</v>
      </c>
      <c r="CA7" s="97">
        <v>22</v>
      </c>
      <c r="CB7" s="97">
        <v>22</v>
      </c>
      <c r="CC7" s="97">
        <v>22</v>
      </c>
      <c r="CD7" s="97">
        <v>22</v>
      </c>
      <c r="CE7" s="97">
        <v>22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7">
        <v>92</v>
      </c>
      <c r="M8" s="97">
        <v>92</v>
      </c>
      <c r="N8" s="97">
        <v>92</v>
      </c>
      <c r="O8" s="97">
        <v>92</v>
      </c>
      <c r="P8" s="97">
        <v>92</v>
      </c>
      <c r="Q8" s="97">
        <v>92</v>
      </c>
      <c r="R8" s="97">
        <v>92</v>
      </c>
      <c r="S8" s="97">
        <v>90</v>
      </c>
      <c r="T8" s="97">
        <v>90</v>
      </c>
      <c r="U8" s="97">
        <v>90</v>
      </c>
      <c r="V8" s="97">
        <v>90</v>
      </c>
      <c r="W8" s="97">
        <v>90</v>
      </c>
      <c r="X8" s="97">
        <v>97</v>
      </c>
      <c r="Y8" s="97">
        <v>97</v>
      </c>
      <c r="Z8" s="97">
        <v>97</v>
      </c>
      <c r="AA8" s="97">
        <v>97</v>
      </c>
      <c r="AB8" s="97">
        <v>97</v>
      </c>
      <c r="AC8" s="97">
        <v>97</v>
      </c>
      <c r="AD8" s="97">
        <v>97</v>
      </c>
      <c r="AE8" s="97">
        <v>95</v>
      </c>
      <c r="AF8" s="97">
        <v>95</v>
      </c>
      <c r="AG8" s="97">
        <v>95</v>
      </c>
      <c r="AH8" s="97">
        <v>95</v>
      </c>
      <c r="AI8" s="97">
        <v>95</v>
      </c>
      <c r="AJ8" s="97">
        <v>100</v>
      </c>
      <c r="AK8" s="97">
        <v>100</v>
      </c>
      <c r="AL8" s="97">
        <v>100</v>
      </c>
      <c r="AM8" s="97">
        <v>100</v>
      </c>
      <c r="AN8" s="97">
        <v>100</v>
      </c>
      <c r="AO8" s="97">
        <v>100</v>
      </c>
      <c r="AP8" s="97">
        <v>100</v>
      </c>
      <c r="AQ8" s="97">
        <v>98</v>
      </c>
      <c r="AR8" s="97">
        <v>98</v>
      </c>
      <c r="AS8" s="97">
        <v>98</v>
      </c>
      <c r="AT8" s="97">
        <v>98</v>
      </c>
      <c r="AU8" s="97">
        <v>98</v>
      </c>
      <c r="AV8" s="97">
        <v>100</v>
      </c>
      <c r="AW8" s="97">
        <v>100</v>
      </c>
      <c r="AX8" s="97">
        <v>100</v>
      </c>
      <c r="AY8" s="97">
        <v>100</v>
      </c>
      <c r="AZ8" s="97">
        <v>100</v>
      </c>
      <c r="BA8" s="97">
        <v>100</v>
      </c>
      <c r="BB8" s="97">
        <v>112</v>
      </c>
      <c r="BC8" s="97">
        <v>110</v>
      </c>
      <c r="BD8" s="97">
        <v>110</v>
      </c>
      <c r="BE8" s="97">
        <v>110</v>
      </c>
      <c r="BF8" s="97">
        <v>110</v>
      </c>
      <c r="BG8" s="97">
        <v>110</v>
      </c>
      <c r="BH8" s="97">
        <v>100</v>
      </c>
      <c r="BI8" s="97">
        <v>100</v>
      </c>
      <c r="BJ8" s="97">
        <v>100</v>
      </c>
      <c r="BK8" s="97">
        <v>100</v>
      </c>
      <c r="BL8" s="97">
        <v>100</v>
      </c>
      <c r="BM8" s="97">
        <v>100</v>
      </c>
      <c r="BN8" s="97">
        <v>112</v>
      </c>
      <c r="BO8" s="97">
        <v>110</v>
      </c>
      <c r="BP8" s="97">
        <v>110</v>
      </c>
      <c r="BQ8" s="97">
        <v>110</v>
      </c>
      <c r="BR8" s="97">
        <v>110</v>
      </c>
      <c r="BS8" s="97">
        <v>110</v>
      </c>
      <c r="BT8" s="97">
        <v>120</v>
      </c>
      <c r="BU8" s="97">
        <v>120</v>
      </c>
      <c r="BV8" s="97">
        <v>120</v>
      </c>
      <c r="BW8" s="97">
        <v>120</v>
      </c>
      <c r="BX8" s="97">
        <v>120</v>
      </c>
      <c r="BY8" s="97">
        <v>120</v>
      </c>
      <c r="BZ8" s="97">
        <v>134</v>
      </c>
      <c r="CA8" s="97">
        <v>132</v>
      </c>
      <c r="CB8" s="97">
        <v>132</v>
      </c>
      <c r="CC8" s="97">
        <v>132</v>
      </c>
      <c r="CD8" s="97">
        <v>132</v>
      </c>
      <c r="CE8" s="97">
        <v>132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7">
        <v>47</v>
      </c>
      <c r="M9" s="97">
        <v>47</v>
      </c>
      <c r="N9" s="97">
        <v>47</v>
      </c>
      <c r="O9" s="97">
        <v>47</v>
      </c>
      <c r="P9" s="97">
        <v>47</v>
      </c>
      <c r="Q9" s="97">
        <v>47</v>
      </c>
      <c r="R9" s="97">
        <v>47</v>
      </c>
      <c r="S9" s="97">
        <v>46</v>
      </c>
      <c r="T9" s="97">
        <v>46</v>
      </c>
      <c r="U9" s="97">
        <v>46</v>
      </c>
      <c r="V9" s="97">
        <v>46</v>
      </c>
      <c r="W9" s="97">
        <v>46</v>
      </c>
      <c r="X9" s="97">
        <v>49</v>
      </c>
      <c r="Y9" s="97">
        <v>49</v>
      </c>
      <c r="Z9" s="97">
        <v>49</v>
      </c>
      <c r="AA9" s="97">
        <v>49</v>
      </c>
      <c r="AB9" s="97">
        <v>49</v>
      </c>
      <c r="AC9" s="97">
        <v>49</v>
      </c>
      <c r="AD9" s="97">
        <v>49</v>
      </c>
      <c r="AE9" s="97">
        <v>48</v>
      </c>
      <c r="AF9" s="97">
        <v>48</v>
      </c>
      <c r="AG9" s="97">
        <v>48</v>
      </c>
      <c r="AH9" s="97">
        <v>48</v>
      </c>
      <c r="AI9" s="97">
        <v>48</v>
      </c>
      <c r="AJ9" s="97">
        <v>51</v>
      </c>
      <c r="AK9" s="97">
        <v>51</v>
      </c>
      <c r="AL9" s="97">
        <v>51</v>
      </c>
      <c r="AM9" s="97">
        <v>51</v>
      </c>
      <c r="AN9" s="97">
        <v>51</v>
      </c>
      <c r="AO9" s="97">
        <v>51</v>
      </c>
      <c r="AP9" s="97">
        <v>51</v>
      </c>
      <c r="AQ9" s="97">
        <v>50</v>
      </c>
      <c r="AR9" s="97">
        <v>50</v>
      </c>
      <c r="AS9" s="97">
        <v>50</v>
      </c>
      <c r="AT9" s="97">
        <v>50</v>
      </c>
      <c r="AU9" s="97">
        <v>50</v>
      </c>
      <c r="AV9" s="97">
        <v>51</v>
      </c>
      <c r="AW9" s="97">
        <v>51</v>
      </c>
      <c r="AX9" s="97">
        <v>51</v>
      </c>
      <c r="AY9" s="97">
        <v>51</v>
      </c>
      <c r="AZ9" s="97">
        <v>51</v>
      </c>
      <c r="BA9" s="97">
        <v>51</v>
      </c>
      <c r="BB9" s="97">
        <v>57</v>
      </c>
      <c r="BC9" s="97">
        <v>56</v>
      </c>
      <c r="BD9" s="97">
        <v>56</v>
      </c>
      <c r="BE9" s="97">
        <v>56</v>
      </c>
      <c r="BF9" s="97">
        <v>56</v>
      </c>
      <c r="BG9" s="97">
        <v>56</v>
      </c>
      <c r="BH9" s="97">
        <v>51</v>
      </c>
      <c r="BI9" s="97">
        <v>51</v>
      </c>
      <c r="BJ9" s="97">
        <v>51</v>
      </c>
      <c r="BK9" s="97">
        <v>51</v>
      </c>
      <c r="BL9" s="97">
        <v>51</v>
      </c>
      <c r="BM9" s="97">
        <v>51</v>
      </c>
      <c r="BN9" s="97">
        <v>57</v>
      </c>
      <c r="BO9" s="97">
        <v>56</v>
      </c>
      <c r="BP9" s="97">
        <v>56</v>
      </c>
      <c r="BQ9" s="97">
        <v>56</v>
      </c>
      <c r="BR9" s="97">
        <v>56</v>
      </c>
      <c r="BS9" s="97">
        <v>56</v>
      </c>
      <c r="BT9" s="97">
        <v>61</v>
      </c>
      <c r="BU9" s="97">
        <v>61</v>
      </c>
      <c r="BV9" s="97">
        <v>61</v>
      </c>
      <c r="BW9" s="97">
        <v>61</v>
      </c>
      <c r="BX9" s="97">
        <v>61</v>
      </c>
      <c r="BY9" s="97">
        <v>61</v>
      </c>
      <c r="BZ9" s="97">
        <v>68</v>
      </c>
      <c r="CA9" s="97">
        <v>67</v>
      </c>
      <c r="CB9" s="97">
        <v>67</v>
      </c>
      <c r="CC9" s="97">
        <v>67</v>
      </c>
      <c r="CD9" s="97">
        <v>67</v>
      </c>
      <c r="CE9" s="97">
        <v>67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7">
        <v>125</v>
      </c>
      <c r="M10" s="97">
        <v>125</v>
      </c>
      <c r="N10" s="97">
        <v>125</v>
      </c>
      <c r="O10" s="97">
        <v>125</v>
      </c>
      <c r="P10" s="97">
        <v>125</v>
      </c>
      <c r="Q10" s="97">
        <v>125</v>
      </c>
      <c r="R10" s="97">
        <v>125</v>
      </c>
      <c r="S10" s="97">
        <v>123</v>
      </c>
      <c r="T10" s="97">
        <v>123</v>
      </c>
      <c r="U10" s="97">
        <v>123</v>
      </c>
      <c r="V10" s="97">
        <v>123</v>
      </c>
      <c r="W10" s="97">
        <v>123</v>
      </c>
      <c r="X10" s="97">
        <v>131</v>
      </c>
      <c r="Y10" s="97">
        <v>131</v>
      </c>
      <c r="Z10" s="97">
        <v>131</v>
      </c>
      <c r="AA10" s="97">
        <v>131</v>
      </c>
      <c r="AB10" s="97">
        <v>131</v>
      </c>
      <c r="AC10" s="97">
        <v>131</v>
      </c>
      <c r="AD10" s="97">
        <v>131</v>
      </c>
      <c r="AE10" s="97">
        <v>129</v>
      </c>
      <c r="AF10" s="97">
        <v>129</v>
      </c>
      <c r="AG10" s="97">
        <v>129</v>
      </c>
      <c r="AH10" s="97">
        <v>129</v>
      </c>
      <c r="AI10" s="97">
        <v>129</v>
      </c>
      <c r="AJ10" s="97">
        <v>136</v>
      </c>
      <c r="AK10" s="97">
        <v>136</v>
      </c>
      <c r="AL10" s="97">
        <v>136</v>
      </c>
      <c r="AM10" s="97">
        <v>136</v>
      </c>
      <c r="AN10" s="97">
        <v>136</v>
      </c>
      <c r="AO10" s="97">
        <v>136</v>
      </c>
      <c r="AP10" s="97">
        <v>136</v>
      </c>
      <c r="AQ10" s="97">
        <v>134</v>
      </c>
      <c r="AR10" s="97">
        <v>134</v>
      </c>
      <c r="AS10" s="97">
        <v>134</v>
      </c>
      <c r="AT10" s="97">
        <v>134</v>
      </c>
      <c r="AU10" s="97">
        <v>134</v>
      </c>
      <c r="AV10" s="97">
        <v>136</v>
      </c>
      <c r="AW10" s="97">
        <v>136</v>
      </c>
      <c r="AX10" s="97">
        <v>136</v>
      </c>
      <c r="AY10" s="97">
        <v>136</v>
      </c>
      <c r="AZ10" s="97">
        <v>136</v>
      </c>
      <c r="BA10" s="97">
        <v>136</v>
      </c>
      <c r="BB10" s="97">
        <v>152</v>
      </c>
      <c r="BC10" s="97">
        <v>150</v>
      </c>
      <c r="BD10" s="97">
        <v>150</v>
      </c>
      <c r="BE10" s="97">
        <v>150</v>
      </c>
      <c r="BF10" s="97">
        <v>150</v>
      </c>
      <c r="BG10" s="97">
        <v>150</v>
      </c>
      <c r="BH10" s="97">
        <v>136</v>
      </c>
      <c r="BI10" s="97">
        <v>136</v>
      </c>
      <c r="BJ10" s="97">
        <v>136</v>
      </c>
      <c r="BK10" s="97">
        <v>136</v>
      </c>
      <c r="BL10" s="97">
        <v>136</v>
      </c>
      <c r="BM10" s="97">
        <v>136</v>
      </c>
      <c r="BN10" s="97">
        <v>152</v>
      </c>
      <c r="BO10" s="97">
        <v>150</v>
      </c>
      <c r="BP10" s="97">
        <v>150</v>
      </c>
      <c r="BQ10" s="97">
        <v>150</v>
      </c>
      <c r="BR10" s="97">
        <v>150</v>
      </c>
      <c r="BS10" s="97">
        <v>150</v>
      </c>
      <c r="BT10" s="97">
        <v>163</v>
      </c>
      <c r="BU10" s="97">
        <v>163</v>
      </c>
      <c r="BV10" s="97">
        <v>163</v>
      </c>
      <c r="BW10" s="97">
        <v>163</v>
      </c>
      <c r="BX10" s="97">
        <v>163</v>
      </c>
      <c r="BY10" s="97">
        <v>163</v>
      </c>
      <c r="BZ10" s="97">
        <v>182</v>
      </c>
      <c r="CA10" s="97">
        <v>180</v>
      </c>
      <c r="CB10" s="97">
        <v>180</v>
      </c>
      <c r="CC10" s="97">
        <v>180</v>
      </c>
      <c r="CD10" s="97">
        <v>180</v>
      </c>
      <c r="CE10" s="97">
        <v>180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7">
        <v>39</v>
      </c>
      <c r="M11" s="97">
        <v>39</v>
      </c>
      <c r="N11" s="97">
        <v>39</v>
      </c>
      <c r="O11" s="97">
        <v>39</v>
      </c>
      <c r="P11" s="97">
        <v>39</v>
      </c>
      <c r="Q11" s="97">
        <v>39</v>
      </c>
      <c r="R11" s="97">
        <v>39</v>
      </c>
      <c r="S11" s="97">
        <v>38</v>
      </c>
      <c r="T11" s="97">
        <v>38</v>
      </c>
      <c r="U11" s="97">
        <v>38</v>
      </c>
      <c r="V11" s="97">
        <v>38</v>
      </c>
      <c r="W11" s="97">
        <v>38</v>
      </c>
      <c r="X11" s="97">
        <v>41</v>
      </c>
      <c r="Y11" s="97">
        <v>41</v>
      </c>
      <c r="Z11" s="97">
        <v>41</v>
      </c>
      <c r="AA11" s="97">
        <v>41</v>
      </c>
      <c r="AB11" s="97">
        <v>41</v>
      </c>
      <c r="AC11" s="97">
        <v>41</v>
      </c>
      <c r="AD11" s="97">
        <v>41</v>
      </c>
      <c r="AE11" s="97">
        <v>40</v>
      </c>
      <c r="AF11" s="97">
        <v>40</v>
      </c>
      <c r="AG11" s="97">
        <v>40</v>
      </c>
      <c r="AH11" s="97">
        <v>40</v>
      </c>
      <c r="AI11" s="97">
        <v>40</v>
      </c>
      <c r="AJ11" s="97">
        <v>43</v>
      </c>
      <c r="AK11" s="97">
        <v>43</v>
      </c>
      <c r="AL11" s="97">
        <v>43</v>
      </c>
      <c r="AM11" s="97">
        <v>43</v>
      </c>
      <c r="AN11" s="97">
        <v>43</v>
      </c>
      <c r="AO11" s="97">
        <v>43</v>
      </c>
      <c r="AP11" s="97">
        <v>43</v>
      </c>
      <c r="AQ11" s="97">
        <v>41</v>
      </c>
      <c r="AR11" s="97">
        <v>41</v>
      </c>
      <c r="AS11" s="97">
        <v>41</v>
      </c>
      <c r="AT11" s="97">
        <v>41</v>
      </c>
      <c r="AU11" s="97">
        <v>41</v>
      </c>
      <c r="AV11" s="97">
        <v>43</v>
      </c>
      <c r="AW11" s="97">
        <v>43</v>
      </c>
      <c r="AX11" s="97">
        <v>43</v>
      </c>
      <c r="AY11" s="97">
        <v>43</v>
      </c>
      <c r="AZ11" s="97">
        <v>43</v>
      </c>
      <c r="BA11" s="97">
        <v>43</v>
      </c>
      <c r="BB11" s="97">
        <v>48</v>
      </c>
      <c r="BC11" s="97">
        <v>46</v>
      </c>
      <c r="BD11" s="97">
        <v>46</v>
      </c>
      <c r="BE11" s="97">
        <v>46</v>
      </c>
      <c r="BF11" s="97">
        <v>46</v>
      </c>
      <c r="BG11" s="97">
        <v>46</v>
      </c>
      <c r="BH11" s="97">
        <v>43</v>
      </c>
      <c r="BI11" s="97">
        <v>43</v>
      </c>
      <c r="BJ11" s="97">
        <v>43</v>
      </c>
      <c r="BK11" s="97">
        <v>43</v>
      </c>
      <c r="BL11" s="97">
        <v>43</v>
      </c>
      <c r="BM11" s="97">
        <v>43</v>
      </c>
      <c r="BN11" s="97">
        <v>48</v>
      </c>
      <c r="BO11" s="97">
        <v>46</v>
      </c>
      <c r="BP11" s="97">
        <v>46</v>
      </c>
      <c r="BQ11" s="97">
        <v>46</v>
      </c>
      <c r="BR11" s="97">
        <v>46</v>
      </c>
      <c r="BS11" s="97">
        <v>46</v>
      </c>
      <c r="BT11" s="97">
        <v>52</v>
      </c>
      <c r="BU11" s="97">
        <v>52</v>
      </c>
      <c r="BV11" s="97">
        <v>52</v>
      </c>
      <c r="BW11" s="97">
        <v>52</v>
      </c>
      <c r="BX11" s="97">
        <v>52</v>
      </c>
      <c r="BY11" s="97">
        <v>52</v>
      </c>
      <c r="BZ11" s="97">
        <v>58</v>
      </c>
      <c r="CA11" s="97">
        <v>55</v>
      </c>
      <c r="CB11" s="97">
        <v>55</v>
      </c>
      <c r="CC11" s="97">
        <v>55</v>
      </c>
      <c r="CD11" s="97">
        <v>55</v>
      </c>
      <c r="CE11" s="97">
        <v>55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7">
        <v>111</v>
      </c>
      <c r="M12" s="97">
        <v>111</v>
      </c>
      <c r="N12" s="97">
        <v>111</v>
      </c>
      <c r="O12" s="97">
        <v>111</v>
      </c>
      <c r="P12" s="97">
        <v>111</v>
      </c>
      <c r="Q12" s="97">
        <v>111</v>
      </c>
      <c r="R12" s="97">
        <v>111</v>
      </c>
      <c r="S12" s="97">
        <v>109</v>
      </c>
      <c r="T12" s="97">
        <v>109</v>
      </c>
      <c r="U12" s="97">
        <v>109</v>
      </c>
      <c r="V12" s="97">
        <v>109</v>
      </c>
      <c r="W12" s="97">
        <v>109</v>
      </c>
      <c r="X12" s="97">
        <v>117</v>
      </c>
      <c r="Y12" s="97">
        <v>117</v>
      </c>
      <c r="Z12" s="97">
        <v>117</v>
      </c>
      <c r="AA12" s="97">
        <v>117</v>
      </c>
      <c r="AB12" s="97">
        <v>117</v>
      </c>
      <c r="AC12" s="97">
        <v>117</v>
      </c>
      <c r="AD12" s="97">
        <v>117</v>
      </c>
      <c r="AE12" s="97">
        <v>114</v>
      </c>
      <c r="AF12" s="97">
        <v>114</v>
      </c>
      <c r="AG12" s="97">
        <v>114</v>
      </c>
      <c r="AH12" s="97">
        <v>114</v>
      </c>
      <c r="AI12" s="97">
        <v>114</v>
      </c>
      <c r="AJ12" s="97">
        <v>121</v>
      </c>
      <c r="AK12" s="97">
        <v>121</v>
      </c>
      <c r="AL12" s="97">
        <v>121</v>
      </c>
      <c r="AM12" s="97">
        <v>121</v>
      </c>
      <c r="AN12" s="97">
        <v>121</v>
      </c>
      <c r="AO12" s="97">
        <v>121</v>
      </c>
      <c r="AP12" s="97">
        <v>121</v>
      </c>
      <c r="AQ12" s="97">
        <v>119</v>
      </c>
      <c r="AR12" s="97">
        <v>119</v>
      </c>
      <c r="AS12" s="97">
        <v>119</v>
      </c>
      <c r="AT12" s="97">
        <v>119</v>
      </c>
      <c r="AU12" s="97">
        <v>119</v>
      </c>
      <c r="AV12" s="97">
        <v>121</v>
      </c>
      <c r="AW12" s="97">
        <v>121</v>
      </c>
      <c r="AX12" s="97">
        <v>121</v>
      </c>
      <c r="AY12" s="97">
        <v>121</v>
      </c>
      <c r="AZ12" s="97">
        <v>121</v>
      </c>
      <c r="BA12" s="97">
        <v>121</v>
      </c>
      <c r="BB12" s="97">
        <v>136</v>
      </c>
      <c r="BC12" s="97">
        <v>133</v>
      </c>
      <c r="BD12" s="97">
        <v>133</v>
      </c>
      <c r="BE12" s="97">
        <v>133</v>
      </c>
      <c r="BF12" s="97">
        <v>133</v>
      </c>
      <c r="BG12" s="97">
        <v>133</v>
      </c>
      <c r="BH12" s="97">
        <v>121</v>
      </c>
      <c r="BI12" s="97">
        <v>121</v>
      </c>
      <c r="BJ12" s="97">
        <v>121</v>
      </c>
      <c r="BK12" s="97">
        <v>121</v>
      </c>
      <c r="BL12" s="97">
        <v>121</v>
      </c>
      <c r="BM12" s="97">
        <v>121</v>
      </c>
      <c r="BN12" s="97">
        <v>136</v>
      </c>
      <c r="BO12" s="97">
        <v>133</v>
      </c>
      <c r="BP12" s="97">
        <v>133</v>
      </c>
      <c r="BQ12" s="97">
        <v>133</v>
      </c>
      <c r="BR12" s="97">
        <v>133</v>
      </c>
      <c r="BS12" s="97">
        <v>133</v>
      </c>
      <c r="BT12" s="97">
        <v>145</v>
      </c>
      <c r="BU12" s="97">
        <v>145</v>
      </c>
      <c r="BV12" s="97">
        <v>145</v>
      </c>
      <c r="BW12" s="97">
        <v>145</v>
      </c>
      <c r="BX12" s="97">
        <v>145</v>
      </c>
      <c r="BY12" s="97">
        <v>145</v>
      </c>
      <c r="BZ12" s="97">
        <v>163</v>
      </c>
      <c r="CA12" s="97">
        <v>160</v>
      </c>
      <c r="CB12" s="97">
        <v>160</v>
      </c>
      <c r="CC12" s="97">
        <v>160</v>
      </c>
      <c r="CD12" s="97">
        <v>160</v>
      </c>
      <c r="CE12" s="97">
        <v>160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7">
        <v>151</v>
      </c>
      <c r="M13" s="97">
        <v>151</v>
      </c>
      <c r="N13" s="97">
        <v>151</v>
      </c>
      <c r="O13" s="97">
        <v>151</v>
      </c>
      <c r="P13" s="97">
        <v>151</v>
      </c>
      <c r="Q13" s="97">
        <v>151</v>
      </c>
      <c r="R13" s="97">
        <v>151</v>
      </c>
      <c r="S13" s="97">
        <v>148</v>
      </c>
      <c r="T13" s="97">
        <v>148</v>
      </c>
      <c r="U13" s="97">
        <v>148</v>
      </c>
      <c r="V13" s="97">
        <v>148</v>
      </c>
      <c r="W13" s="97">
        <v>148</v>
      </c>
      <c r="X13" s="97">
        <v>159</v>
      </c>
      <c r="Y13" s="97">
        <v>159</v>
      </c>
      <c r="Z13" s="97">
        <v>159</v>
      </c>
      <c r="AA13" s="97">
        <v>159</v>
      </c>
      <c r="AB13" s="97">
        <v>159</v>
      </c>
      <c r="AC13" s="97">
        <v>159</v>
      </c>
      <c r="AD13" s="97">
        <v>159</v>
      </c>
      <c r="AE13" s="97">
        <v>155</v>
      </c>
      <c r="AF13" s="97">
        <v>155</v>
      </c>
      <c r="AG13" s="97">
        <v>155</v>
      </c>
      <c r="AH13" s="97">
        <v>155</v>
      </c>
      <c r="AI13" s="97">
        <v>155</v>
      </c>
      <c r="AJ13" s="97">
        <v>165</v>
      </c>
      <c r="AK13" s="97">
        <v>165</v>
      </c>
      <c r="AL13" s="97">
        <v>165</v>
      </c>
      <c r="AM13" s="97">
        <v>165</v>
      </c>
      <c r="AN13" s="97">
        <v>165</v>
      </c>
      <c r="AO13" s="97">
        <v>165</v>
      </c>
      <c r="AP13" s="97">
        <v>165</v>
      </c>
      <c r="AQ13" s="97">
        <v>161</v>
      </c>
      <c r="AR13" s="97">
        <v>161</v>
      </c>
      <c r="AS13" s="97">
        <v>161</v>
      </c>
      <c r="AT13" s="97">
        <v>161</v>
      </c>
      <c r="AU13" s="97">
        <v>161</v>
      </c>
      <c r="AV13" s="97">
        <v>165</v>
      </c>
      <c r="AW13" s="97">
        <v>165</v>
      </c>
      <c r="AX13" s="97">
        <v>165</v>
      </c>
      <c r="AY13" s="97">
        <v>165</v>
      </c>
      <c r="AZ13" s="97">
        <v>165</v>
      </c>
      <c r="BA13" s="97">
        <v>165</v>
      </c>
      <c r="BB13" s="97">
        <v>185</v>
      </c>
      <c r="BC13" s="97">
        <v>180</v>
      </c>
      <c r="BD13" s="97">
        <v>180</v>
      </c>
      <c r="BE13" s="97">
        <v>180</v>
      </c>
      <c r="BF13" s="97">
        <v>180</v>
      </c>
      <c r="BG13" s="97">
        <v>180</v>
      </c>
      <c r="BH13" s="97">
        <v>165</v>
      </c>
      <c r="BI13" s="97">
        <v>165</v>
      </c>
      <c r="BJ13" s="97">
        <v>165</v>
      </c>
      <c r="BK13" s="97">
        <v>165</v>
      </c>
      <c r="BL13" s="97">
        <v>165</v>
      </c>
      <c r="BM13" s="97">
        <v>165</v>
      </c>
      <c r="BN13" s="97">
        <v>185</v>
      </c>
      <c r="BO13" s="97">
        <v>180</v>
      </c>
      <c r="BP13" s="97">
        <v>180</v>
      </c>
      <c r="BQ13" s="97">
        <v>180</v>
      </c>
      <c r="BR13" s="97">
        <v>180</v>
      </c>
      <c r="BS13" s="97">
        <v>180</v>
      </c>
      <c r="BT13" s="97">
        <v>198</v>
      </c>
      <c r="BU13" s="97">
        <v>198</v>
      </c>
      <c r="BV13" s="97">
        <v>198</v>
      </c>
      <c r="BW13" s="97">
        <v>198</v>
      </c>
      <c r="BX13" s="97">
        <v>198</v>
      </c>
      <c r="BY13" s="97">
        <v>198</v>
      </c>
      <c r="BZ13" s="97">
        <v>222</v>
      </c>
      <c r="CA13" s="97">
        <v>216</v>
      </c>
      <c r="CB13" s="97">
        <v>216</v>
      </c>
      <c r="CC13" s="97">
        <v>216</v>
      </c>
      <c r="CD13" s="97">
        <v>216</v>
      </c>
      <c r="CE13" s="97">
        <v>216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7">
        <v>105</v>
      </c>
      <c r="M14" s="97">
        <v>105</v>
      </c>
      <c r="N14" s="97">
        <v>105</v>
      </c>
      <c r="O14" s="97">
        <v>105</v>
      </c>
      <c r="P14" s="97">
        <v>105</v>
      </c>
      <c r="Q14" s="97">
        <v>105</v>
      </c>
      <c r="R14" s="97">
        <v>105</v>
      </c>
      <c r="S14" s="97">
        <v>103</v>
      </c>
      <c r="T14" s="97">
        <v>103</v>
      </c>
      <c r="U14" s="97">
        <v>103</v>
      </c>
      <c r="V14" s="97">
        <v>103</v>
      </c>
      <c r="W14" s="97">
        <v>103</v>
      </c>
      <c r="X14" s="97">
        <v>110</v>
      </c>
      <c r="Y14" s="97">
        <v>110</v>
      </c>
      <c r="Z14" s="97">
        <v>110</v>
      </c>
      <c r="AA14" s="97">
        <v>110</v>
      </c>
      <c r="AB14" s="97">
        <v>110</v>
      </c>
      <c r="AC14" s="97">
        <v>110</v>
      </c>
      <c r="AD14" s="97">
        <v>110</v>
      </c>
      <c r="AE14" s="97">
        <v>108</v>
      </c>
      <c r="AF14" s="97">
        <v>108</v>
      </c>
      <c r="AG14" s="97">
        <v>108</v>
      </c>
      <c r="AH14" s="97">
        <v>108</v>
      </c>
      <c r="AI14" s="97">
        <v>108</v>
      </c>
      <c r="AJ14" s="97">
        <v>114</v>
      </c>
      <c r="AK14" s="97">
        <v>114</v>
      </c>
      <c r="AL14" s="97">
        <v>114</v>
      </c>
      <c r="AM14" s="97">
        <v>114</v>
      </c>
      <c r="AN14" s="97">
        <v>114</v>
      </c>
      <c r="AO14" s="97">
        <v>114</v>
      </c>
      <c r="AP14" s="97">
        <v>114</v>
      </c>
      <c r="AQ14" s="97">
        <v>112</v>
      </c>
      <c r="AR14" s="97">
        <v>112</v>
      </c>
      <c r="AS14" s="97">
        <v>112</v>
      </c>
      <c r="AT14" s="97">
        <v>112</v>
      </c>
      <c r="AU14" s="97">
        <v>112</v>
      </c>
      <c r="AV14" s="97">
        <v>114</v>
      </c>
      <c r="AW14" s="97">
        <v>114</v>
      </c>
      <c r="AX14" s="97">
        <v>114</v>
      </c>
      <c r="AY14" s="97">
        <v>114</v>
      </c>
      <c r="AZ14" s="97">
        <v>114</v>
      </c>
      <c r="BA14" s="97">
        <v>114</v>
      </c>
      <c r="BB14" s="97">
        <v>128</v>
      </c>
      <c r="BC14" s="97">
        <v>125</v>
      </c>
      <c r="BD14" s="97">
        <v>125</v>
      </c>
      <c r="BE14" s="97">
        <v>125</v>
      </c>
      <c r="BF14" s="97">
        <v>125</v>
      </c>
      <c r="BG14" s="97">
        <v>125</v>
      </c>
      <c r="BH14" s="97">
        <v>114</v>
      </c>
      <c r="BI14" s="97">
        <v>114</v>
      </c>
      <c r="BJ14" s="97">
        <v>114</v>
      </c>
      <c r="BK14" s="97">
        <v>114</v>
      </c>
      <c r="BL14" s="97">
        <v>114</v>
      </c>
      <c r="BM14" s="97">
        <v>114</v>
      </c>
      <c r="BN14" s="97">
        <v>128</v>
      </c>
      <c r="BO14" s="97">
        <v>125</v>
      </c>
      <c r="BP14" s="97">
        <v>125</v>
      </c>
      <c r="BQ14" s="97">
        <v>125</v>
      </c>
      <c r="BR14" s="97">
        <v>125</v>
      </c>
      <c r="BS14" s="97">
        <v>125</v>
      </c>
      <c r="BT14" s="97">
        <v>137</v>
      </c>
      <c r="BU14" s="97">
        <v>137</v>
      </c>
      <c r="BV14" s="97">
        <v>137</v>
      </c>
      <c r="BW14" s="97">
        <v>137</v>
      </c>
      <c r="BX14" s="97">
        <v>137</v>
      </c>
      <c r="BY14" s="97">
        <v>137</v>
      </c>
      <c r="BZ14" s="97">
        <v>154</v>
      </c>
      <c r="CA14" s="97">
        <v>150</v>
      </c>
      <c r="CB14" s="97">
        <v>150</v>
      </c>
      <c r="CC14" s="97">
        <v>150</v>
      </c>
      <c r="CD14" s="97">
        <v>150</v>
      </c>
      <c r="CE14" s="97">
        <v>150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7">
        <v>158</v>
      </c>
      <c r="M15" s="97">
        <v>158</v>
      </c>
      <c r="N15" s="97">
        <v>158</v>
      </c>
      <c r="O15" s="97">
        <v>158</v>
      </c>
      <c r="P15" s="97">
        <v>158</v>
      </c>
      <c r="Q15" s="97">
        <v>158</v>
      </c>
      <c r="R15" s="97">
        <v>158</v>
      </c>
      <c r="S15" s="97">
        <v>155</v>
      </c>
      <c r="T15" s="97">
        <v>155</v>
      </c>
      <c r="U15" s="97">
        <v>155</v>
      </c>
      <c r="V15" s="97">
        <v>155</v>
      </c>
      <c r="W15" s="97">
        <v>155</v>
      </c>
      <c r="X15" s="97">
        <v>166</v>
      </c>
      <c r="Y15" s="97">
        <v>166</v>
      </c>
      <c r="Z15" s="97">
        <v>166</v>
      </c>
      <c r="AA15" s="97">
        <v>166</v>
      </c>
      <c r="AB15" s="97">
        <v>166</v>
      </c>
      <c r="AC15" s="97">
        <v>166</v>
      </c>
      <c r="AD15" s="97">
        <v>166</v>
      </c>
      <c r="AE15" s="97">
        <v>163</v>
      </c>
      <c r="AF15" s="97">
        <v>163</v>
      </c>
      <c r="AG15" s="97">
        <v>163</v>
      </c>
      <c r="AH15" s="97">
        <v>163</v>
      </c>
      <c r="AI15" s="97">
        <v>163</v>
      </c>
      <c r="AJ15" s="97">
        <v>172</v>
      </c>
      <c r="AK15" s="97">
        <v>172</v>
      </c>
      <c r="AL15" s="97">
        <v>172</v>
      </c>
      <c r="AM15" s="97">
        <v>172</v>
      </c>
      <c r="AN15" s="97">
        <v>172</v>
      </c>
      <c r="AO15" s="97">
        <v>172</v>
      </c>
      <c r="AP15" s="97">
        <v>172</v>
      </c>
      <c r="AQ15" s="97">
        <v>169</v>
      </c>
      <c r="AR15" s="97">
        <v>169</v>
      </c>
      <c r="AS15" s="97">
        <v>169</v>
      </c>
      <c r="AT15" s="97">
        <v>169</v>
      </c>
      <c r="AU15" s="97">
        <v>169</v>
      </c>
      <c r="AV15" s="97">
        <v>172</v>
      </c>
      <c r="AW15" s="97">
        <v>172</v>
      </c>
      <c r="AX15" s="97">
        <v>172</v>
      </c>
      <c r="AY15" s="97">
        <v>172</v>
      </c>
      <c r="AZ15" s="97">
        <v>172</v>
      </c>
      <c r="BA15" s="97">
        <v>172</v>
      </c>
      <c r="BB15" s="97">
        <v>193</v>
      </c>
      <c r="BC15" s="97">
        <v>189</v>
      </c>
      <c r="BD15" s="97">
        <v>189</v>
      </c>
      <c r="BE15" s="97">
        <v>189</v>
      </c>
      <c r="BF15" s="97">
        <v>189</v>
      </c>
      <c r="BG15" s="97">
        <v>189</v>
      </c>
      <c r="BH15" s="97">
        <v>172</v>
      </c>
      <c r="BI15" s="97">
        <v>172</v>
      </c>
      <c r="BJ15" s="97">
        <v>172</v>
      </c>
      <c r="BK15" s="97">
        <v>172</v>
      </c>
      <c r="BL15" s="97">
        <v>172</v>
      </c>
      <c r="BM15" s="97">
        <v>172</v>
      </c>
      <c r="BN15" s="97">
        <v>193</v>
      </c>
      <c r="BO15" s="97">
        <v>189</v>
      </c>
      <c r="BP15" s="97">
        <v>189</v>
      </c>
      <c r="BQ15" s="97">
        <v>189</v>
      </c>
      <c r="BR15" s="97">
        <v>189</v>
      </c>
      <c r="BS15" s="97">
        <v>189</v>
      </c>
      <c r="BT15" s="97">
        <v>206</v>
      </c>
      <c r="BU15" s="97">
        <v>206</v>
      </c>
      <c r="BV15" s="97">
        <v>206</v>
      </c>
      <c r="BW15" s="97">
        <v>206</v>
      </c>
      <c r="BX15" s="97">
        <v>206</v>
      </c>
      <c r="BY15" s="97">
        <v>206</v>
      </c>
      <c r="BZ15" s="97">
        <v>232</v>
      </c>
      <c r="CA15" s="97">
        <v>227</v>
      </c>
      <c r="CB15" s="97">
        <v>227</v>
      </c>
      <c r="CC15" s="97">
        <v>227</v>
      </c>
      <c r="CD15" s="97">
        <v>227</v>
      </c>
      <c r="CE15" s="97">
        <v>227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7">
        <v>148</v>
      </c>
      <c r="M16" s="97">
        <v>148</v>
      </c>
      <c r="N16" s="97">
        <v>148</v>
      </c>
      <c r="O16" s="97">
        <v>148</v>
      </c>
      <c r="P16" s="97">
        <v>148</v>
      </c>
      <c r="Q16" s="97">
        <v>148</v>
      </c>
      <c r="R16" s="97">
        <v>148</v>
      </c>
      <c r="S16" s="97">
        <v>145</v>
      </c>
      <c r="T16" s="97">
        <v>145</v>
      </c>
      <c r="U16" s="97">
        <v>145</v>
      </c>
      <c r="V16" s="97">
        <v>145</v>
      </c>
      <c r="W16" s="97">
        <v>145</v>
      </c>
      <c r="X16" s="97">
        <v>155</v>
      </c>
      <c r="Y16" s="97">
        <v>155</v>
      </c>
      <c r="Z16" s="97">
        <v>155</v>
      </c>
      <c r="AA16" s="97">
        <v>155</v>
      </c>
      <c r="AB16" s="97">
        <v>155</v>
      </c>
      <c r="AC16" s="97">
        <v>155</v>
      </c>
      <c r="AD16" s="97">
        <v>155</v>
      </c>
      <c r="AE16" s="97">
        <v>152</v>
      </c>
      <c r="AF16" s="97">
        <v>152</v>
      </c>
      <c r="AG16" s="97">
        <v>152</v>
      </c>
      <c r="AH16" s="97">
        <v>152</v>
      </c>
      <c r="AI16" s="97">
        <v>152</v>
      </c>
      <c r="AJ16" s="97">
        <v>161</v>
      </c>
      <c r="AK16" s="97">
        <v>161</v>
      </c>
      <c r="AL16" s="97">
        <v>161</v>
      </c>
      <c r="AM16" s="97">
        <v>161</v>
      </c>
      <c r="AN16" s="97">
        <v>161</v>
      </c>
      <c r="AO16" s="97">
        <v>161</v>
      </c>
      <c r="AP16" s="97">
        <v>161</v>
      </c>
      <c r="AQ16" s="97">
        <v>158</v>
      </c>
      <c r="AR16" s="97">
        <v>158</v>
      </c>
      <c r="AS16" s="97">
        <v>158</v>
      </c>
      <c r="AT16" s="97">
        <v>158</v>
      </c>
      <c r="AU16" s="97">
        <v>158</v>
      </c>
      <c r="AV16" s="97">
        <v>161</v>
      </c>
      <c r="AW16" s="97">
        <v>161</v>
      </c>
      <c r="AX16" s="97">
        <v>161</v>
      </c>
      <c r="AY16" s="97">
        <v>161</v>
      </c>
      <c r="AZ16" s="97">
        <v>161</v>
      </c>
      <c r="BA16" s="97">
        <v>161</v>
      </c>
      <c r="BB16" s="97">
        <v>180</v>
      </c>
      <c r="BC16" s="97">
        <v>177</v>
      </c>
      <c r="BD16" s="97">
        <v>177</v>
      </c>
      <c r="BE16" s="97">
        <v>177</v>
      </c>
      <c r="BF16" s="97">
        <v>177</v>
      </c>
      <c r="BG16" s="97">
        <v>177</v>
      </c>
      <c r="BH16" s="97">
        <v>161</v>
      </c>
      <c r="BI16" s="97">
        <v>161</v>
      </c>
      <c r="BJ16" s="97">
        <v>161</v>
      </c>
      <c r="BK16" s="97">
        <v>161</v>
      </c>
      <c r="BL16" s="97">
        <v>161</v>
      </c>
      <c r="BM16" s="97">
        <v>161</v>
      </c>
      <c r="BN16" s="97">
        <v>180</v>
      </c>
      <c r="BO16" s="97">
        <v>177</v>
      </c>
      <c r="BP16" s="97">
        <v>177</v>
      </c>
      <c r="BQ16" s="97">
        <v>177</v>
      </c>
      <c r="BR16" s="97">
        <v>177</v>
      </c>
      <c r="BS16" s="97">
        <v>177</v>
      </c>
      <c r="BT16" s="97">
        <v>193</v>
      </c>
      <c r="BU16" s="97">
        <v>193</v>
      </c>
      <c r="BV16" s="97">
        <v>193</v>
      </c>
      <c r="BW16" s="97">
        <v>193</v>
      </c>
      <c r="BX16" s="97">
        <v>193</v>
      </c>
      <c r="BY16" s="97">
        <v>193</v>
      </c>
      <c r="BZ16" s="97">
        <v>216</v>
      </c>
      <c r="CA16" s="97">
        <v>212</v>
      </c>
      <c r="CB16" s="97">
        <v>212</v>
      </c>
      <c r="CC16" s="97">
        <v>212</v>
      </c>
      <c r="CD16" s="97">
        <v>212</v>
      </c>
      <c r="CE16" s="97">
        <v>212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7">
        <v>109</v>
      </c>
      <c r="M17" s="97">
        <v>109</v>
      </c>
      <c r="N17" s="97">
        <v>109</v>
      </c>
      <c r="O17" s="97">
        <v>109</v>
      </c>
      <c r="P17" s="97">
        <v>109</v>
      </c>
      <c r="Q17" s="97">
        <v>109</v>
      </c>
      <c r="R17" s="97">
        <v>109</v>
      </c>
      <c r="S17" s="97">
        <v>107</v>
      </c>
      <c r="T17" s="97">
        <v>107</v>
      </c>
      <c r="U17" s="97">
        <v>107</v>
      </c>
      <c r="V17" s="97">
        <v>107</v>
      </c>
      <c r="W17" s="97">
        <v>107</v>
      </c>
      <c r="X17" s="97">
        <v>114</v>
      </c>
      <c r="Y17" s="97">
        <v>114</v>
      </c>
      <c r="Z17" s="97">
        <v>114</v>
      </c>
      <c r="AA17" s="97">
        <v>114</v>
      </c>
      <c r="AB17" s="97">
        <v>114</v>
      </c>
      <c r="AC17" s="97">
        <v>114</v>
      </c>
      <c r="AD17" s="97">
        <v>114</v>
      </c>
      <c r="AE17" s="97">
        <v>112</v>
      </c>
      <c r="AF17" s="97">
        <v>112</v>
      </c>
      <c r="AG17" s="97">
        <v>112</v>
      </c>
      <c r="AH17" s="97">
        <v>112</v>
      </c>
      <c r="AI17" s="97">
        <v>112</v>
      </c>
      <c r="AJ17" s="97">
        <v>119</v>
      </c>
      <c r="AK17" s="97">
        <v>119</v>
      </c>
      <c r="AL17" s="97">
        <v>119</v>
      </c>
      <c r="AM17" s="97">
        <v>119</v>
      </c>
      <c r="AN17" s="97">
        <v>119</v>
      </c>
      <c r="AO17" s="97">
        <v>119</v>
      </c>
      <c r="AP17" s="97">
        <v>119</v>
      </c>
      <c r="AQ17" s="97">
        <v>117</v>
      </c>
      <c r="AR17" s="97">
        <v>117</v>
      </c>
      <c r="AS17" s="97">
        <v>117</v>
      </c>
      <c r="AT17" s="97">
        <v>117</v>
      </c>
      <c r="AU17" s="97">
        <v>117</v>
      </c>
      <c r="AV17" s="97">
        <v>119</v>
      </c>
      <c r="AW17" s="97">
        <v>119</v>
      </c>
      <c r="AX17" s="97">
        <v>119</v>
      </c>
      <c r="AY17" s="97">
        <v>119</v>
      </c>
      <c r="AZ17" s="97">
        <v>119</v>
      </c>
      <c r="BA17" s="97">
        <v>119</v>
      </c>
      <c r="BB17" s="97">
        <v>133</v>
      </c>
      <c r="BC17" s="97">
        <v>131</v>
      </c>
      <c r="BD17" s="97">
        <v>131</v>
      </c>
      <c r="BE17" s="97">
        <v>131</v>
      </c>
      <c r="BF17" s="97">
        <v>131</v>
      </c>
      <c r="BG17" s="97">
        <v>131</v>
      </c>
      <c r="BH17" s="97">
        <v>119</v>
      </c>
      <c r="BI17" s="97">
        <v>119</v>
      </c>
      <c r="BJ17" s="97">
        <v>119</v>
      </c>
      <c r="BK17" s="97">
        <v>119</v>
      </c>
      <c r="BL17" s="97">
        <v>119</v>
      </c>
      <c r="BM17" s="97">
        <v>119</v>
      </c>
      <c r="BN17" s="97">
        <v>133</v>
      </c>
      <c r="BO17" s="97">
        <v>131</v>
      </c>
      <c r="BP17" s="97">
        <v>131</v>
      </c>
      <c r="BQ17" s="97">
        <v>131</v>
      </c>
      <c r="BR17" s="97">
        <v>131</v>
      </c>
      <c r="BS17" s="97">
        <v>131</v>
      </c>
      <c r="BT17" s="97">
        <v>143</v>
      </c>
      <c r="BU17" s="97">
        <v>143</v>
      </c>
      <c r="BV17" s="97">
        <v>143</v>
      </c>
      <c r="BW17" s="97">
        <v>143</v>
      </c>
      <c r="BX17" s="97">
        <v>143</v>
      </c>
      <c r="BY17" s="97">
        <v>143</v>
      </c>
      <c r="BZ17" s="97">
        <v>160</v>
      </c>
      <c r="CA17" s="97">
        <v>157</v>
      </c>
      <c r="CB17" s="97">
        <v>157</v>
      </c>
      <c r="CC17" s="97">
        <v>157</v>
      </c>
      <c r="CD17" s="97">
        <v>157</v>
      </c>
      <c r="CE17" s="97">
        <v>157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7">
        <v>82</v>
      </c>
      <c r="M18" s="97">
        <v>82</v>
      </c>
      <c r="N18" s="97">
        <v>82</v>
      </c>
      <c r="O18" s="97">
        <v>82</v>
      </c>
      <c r="P18" s="97">
        <v>82</v>
      </c>
      <c r="Q18" s="97">
        <v>82</v>
      </c>
      <c r="R18" s="97">
        <v>82</v>
      </c>
      <c r="S18" s="97">
        <v>80</v>
      </c>
      <c r="T18" s="97">
        <v>80</v>
      </c>
      <c r="U18" s="97">
        <v>80</v>
      </c>
      <c r="V18" s="97">
        <v>80</v>
      </c>
      <c r="W18" s="97">
        <v>80</v>
      </c>
      <c r="X18" s="97">
        <v>86</v>
      </c>
      <c r="Y18" s="97">
        <v>86</v>
      </c>
      <c r="Z18" s="97">
        <v>86</v>
      </c>
      <c r="AA18" s="97">
        <v>86</v>
      </c>
      <c r="AB18" s="97">
        <v>86</v>
      </c>
      <c r="AC18" s="97">
        <v>86</v>
      </c>
      <c r="AD18" s="97">
        <v>86</v>
      </c>
      <c r="AE18" s="97">
        <v>84</v>
      </c>
      <c r="AF18" s="97">
        <v>84</v>
      </c>
      <c r="AG18" s="97">
        <v>84</v>
      </c>
      <c r="AH18" s="97">
        <v>84</v>
      </c>
      <c r="AI18" s="97">
        <v>84</v>
      </c>
      <c r="AJ18" s="97">
        <v>89</v>
      </c>
      <c r="AK18" s="97">
        <v>89</v>
      </c>
      <c r="AL18" s="97">
        <v>89</v>
      </c>
      <c r="AM18" s="97">
        <v>89</v>
      </c>
      <c r="AN18" s="97">
        <v>89</v>
      </c>
      <c r="AO18" s="97">
        <v>89</v>
      </c>
      <c r="AP18" s="97">
        <v>89</v>
      </c>
      <c r="AQ18" s="97">
        <v>87</v>
      </c>
      <c r="AR18" s="97">
        <v>87</v>
      </c>
      <c r="AS18" s="97">
        <v>87</v>
      </c>
      <c r="AT18" s="97">
        <v>87</v>
      </c>
      <c r="AU18" s="97">
        <v>87</v>
      </c>
      <c r="AV18" s="97">
        <v>89</v>
      </c>
      <c r="AW18" s="97">
        <v>89</v>
      </c>
      <c r="AX18" s="97">
        <v>89</v>
      </c>
      <c r="AY18" s="97">
        <v>89</v>
      </c>
      <c r="AZ18" s="97">
        <v>89</v>
      </c>
      <c r="BA18" s="97">
        <v>89</v>
      </c>
      <c r="BB18" s="97">
        <v>100</v>
      </c>
      <c r="BC18" s="97">
        <v>97</v>
      </c>
      <c r="BD18" s="97">
        <v>97</v>
      </c>
      <c r="BE18" s="97">
        <v>97</v>
      </c>
      <c r="BF18" s="97">
        <v>97</v>
      </c>
      <c r="BG18" s="97">
        <v>97</v>
      </c>
      <c r="BH18" s="97">
        <v>89</v>
      </c>
      <c r="BI18" s="97">
        <v>89</v>
      </c>
      <c r="BJ18" s="97">
        <v>89</v>
      </c>
      <c r="BK18" s="97">
        <v>89</v>
      </c>
      <c r="BL18" s="97">
        <v>89</v>
      </c>
      <c r="BM18" s="97">
        <v>89</v>
      </c>
      <c r="BN18" s="97">
        <v>100</v>
      </c>
      <c r="BO18" s="97">
        <v>97</v>
      </c>
      <c r="BP18" s="97">
        <v>97</v>
      </c>
      <c r="BQ18" s="97">
        <v>97</v>
      </c>
      <c r="BR18" s="97">
        <v>97</v>
      </c>
      <c r="BS18" s="97">
        <v>97</v>
      </c>
      <c r="BT18" s="97">
        <v>107</v>
      </c>
      <c r="BU18" s="97">
        <v>107</v>
      </c>
      <c r="BV18" s="97">
        <v>107</v>
      </c>
      <c r="BW18" s="97">
        <v>107</v>
      </c>
      <c r="BX18" s="97">
        <v>107</v>
      </c>
      <c r="BY18" s="97">
        <v>107</v>
      </c>
      <c r="BZ18" s="97">
        <v>120</v>
      </c>
      <c r="CA18" s="97">
        <v>116</v>
      </c>
      <c r="CB18" s="97">
        <v>116</v>
      </c>
      <c r="CC18" s="97">
        <v>116</v>
      </c>
      <c r="CD18" s="97">
        <v>116</v>
      </c>
      <c r="CE18" s="97">
        <v>116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7">
        <v>102</v>
      </c>
      <c r="M19" s="97">
        <v>102</v>
      </c>
      <c r="N19" s="97">
        <v>102</v>
      </c>
      <c r="O19" s="97">
        <v>102</v>
      </c>
      <c r="P19" s="97">
        <v>102</v>
      </c>
      <c r="Q19" s="97">
        <v>102</v>
      </c>
      <c r="R19" s="97">
        <v>102</v>
      </c>
      <c r="S19" s="97">
        <v>100</v>
      </c>
      <c r="T19" s="97">
        <v>100</v>
      </c>
      <c r="U19" s="97">
        <v>100</v>
      </c>
      <c r="V19" s="97">
        <v>100</v>
      </c>
      <c r="W19" s="97">
        <v>100</v>
      </c>
      <c r="X19" s="97">
        <v>107</v>
      </c>
      <c r="Y19" s="97">
        <v>107</v>
      </c>
      <c r="Z19" s="97">
        <v>107</v>
      </c>
      <c r="AA19" s="97">
        <v>107</v>
      </c>
      <c r="AB19" s="97">
        <v>107</v>
      </c>
      <c r="AC19" s="97">
        <v>107</v>
      </c>
      <c r="AD19" s="97">
        <v>107</v>
      </c>
      <c r="AE19" s="97">
        <v>105</v>
      </c>
      <c r="AF19" s="97">
        <v>105</v>
      </c>
      <c r="AG19" s="97">
        <v>105</v>
      </c>
      <c r="AH19" s="97">
        <v>105</v>
      </c>
      <c r="AI19" s="97">
        <v>105</v>
      </c>
      <c r="AJ19" s="97">
        <v>111</v>
      </c>
      <c r="AK19" s="97">
        <v>111</v>
      </c>
      <c r="AL19" s="97">
        <v>111</v>
      </c>
      <c r="AM19" s="97">
        <v>111</v>
      </c>
      <c r="AN19" s="97">
        <v>111</v>
      </c>
      <c r="AO19" s="97">
        <v>111</v>
      </c>
      <c r="AP19" s="97">
        <v>111</v>
      </c>
      <c r="AQ19" s="97">
        <v>109</v>
      </c>
      <c r="AR19" s="97">
        <v>109</v>
      </c>
      <c r="AS19" s="97">
        <v>109</v>
      </c>
      <c r="AT19" s="97">
        <v>109</v>
      </c>
      <c r="AU19" s="97">
        <v>109</v>
      </c>
      <c r="AV19" s="97">
        <v>111</v>
      </c>
      <c r="AW19" s="97">
        <v>111</v>
      </c>
      <c r="AX19" s="97">
        <v>111</v>
      </c>
      <c r="AY19" s="97">
        <v>111</v>
      </c>
      <c r="AZ19" s="97">
        <v>111</v>
      </c>
      <c r="BA19" s="97">
        <v>111</v>
      </c>
      <c r="BB19" s="97">
        <v>124</v>
      </c>
      <c r="BC19" s="97">
        <v>122</v>
      </c>
      <c r="BD19" s="97">
        <v>122</v>
      </c>
      <c r="BE19" s="97">
        <v>122</v>
      </c>
      <c r="BF19" s="97">
        <v>122</v>
      </c>
      <c r="BG19" s="97">
        <v>122</v>
      </c>
      <c r="BH19" s="97">
        <v>111</v>
      </c>
      <c r="BI19" s="97">
        <v>111</v>
      </c>
      <c r="BJ19" s="97">
        <v>111</v>
      </c>
      <c r="BK19" s="97">
        <v>111</v>
      </c>
      <c r="BL19" s="97">
        <v>111</v>
      </c>
      <c r="BM19" s="97">
        <v>111</v>
      </c>
      <c r="BN19" s="97">
        <v>124</v>
      </c>
      <c r="BO19" s="97">
        <v>122</v>
      </c>
      <c r="BP19" s="97">
        <v>122</v>
      </c>
      <c r="BQ19" s="97">
        <v>122</v>
      </c>
      <c r="BR19" s="97">
        <v>122</v>
      </c>
      <c r="BS19" s="97">
        <v>122</v>
      </c>
      <c r="BT19" s="97">
        <v>133</v>
      </c>
      <c r="BU19" s="97">
        <v>133</v>
      </c>
      <c r="BV19" s="97">
        <v>133</v>
      </c>
      <c r="BW19" s="97">
        <v>133</v>
      </c>
      <c r="BX19" s="97">
        <v>133</v>
      </c>
      <c r="BY19" s="97">
        <v>133</v>
      </c>
      <c r="BZ19" s="97">
        <v>149</v>
      </c>
      <c r="CA19" s="97">
        <v>146</v>
      </c>
      <c r="CB19" s="97">
        <v>146</v>
      </c>
      <c r="CC19" s="97">
        <v>146</v>
      </c>
      <c r="CD19" s="97">
        <v>146</v>
      </c>
      <c r="CE19" s="97">
        <v>146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7">
        <v>62</v>
      </c>
      <c r="M20" s="97">
        <v>62</v>
      </c>
      <c r="N20" s="97">
        <v>62</v>
      </c>
      <c r="O20" s="97">
        <v>62</v>
      </c>
      <c r="P20" s="97">
        <v>62</v>
      </c>
      <c r="Q20" s="97">
        <v>62</v>
      </c>
      <c r="R20" s="97">
        <v>62</v>
      </c>
      <c r="S20" s="97">
        <v>61</v>
      </c>
      <c r="T20" s="97">
        <v>61</v>
      </c>
      <c r="U20" s="97">
        <v>61</v>
      </c>
      <c r="V20" s="97">
        <v>61</v>
      </c>
      <c r="W20" s="97">
        <v>61</v>
      </c>
      <c r="X20" s="97">
        <v>65</v>
      </c>
      <c r="Y20" s="97">
        <v>65</v>
      </c>
      <c r="Z20" s="97">
        <v>65</v>
      </c>
      <c r="AA20" s="97">
        <v>65</v>
      </c>
      <c r="AB20" s="97">
        <v>65</v>
      </c>
      <c r="AC20" s="97">
        <v>65</v>
      </c>
      <c r="AD20" s="97">
        <v>65</v>
      </c>
      <c r="AE20" s="97">
        <v>64</v>
      </c>
      <c r="AF20" s="97">
        <v>64</v>
      </c>
      <c r="AG20" s="97">
        <v>64</v>
      </c>
      <c r="AH20" s="97">
        <v>64</v>
      </c>
      <c r="AI20" s="97">
        <v>64</v>
      </c>
      <c r="AJ20" s="97">
        <v>68</v>
      </c>
      <c r="AK20" s="97">
        <v>68</v>
      </c>
      <c r="AL20" s="97">
        <v>68</v>
      </c>
      <c r="AM20" s="97">
        <v>68</v>
      </c>
      <c r="AN20" s="97">
        <v>68</v>
      </c>
      <c r="AO20" s="97">
        <v>68</v>
      </c>
      <c r="AP20" s="97">
        <v>68</v>
      </c>
      <c r="AQ20" s="97">
        <v>66</v>
      </c>
      <c r="AR20" s="97">
        <v>66</v>
      </c>
      <c r="AS20" s="97">
        <v>66</v>
      </c>
      <c r="AT20" s="97">
        <v>66</v>
      </c>
      <c r="AU20" s="97">
        <v>66</v>
      </c>
      <c r="AV20" s="97">
        <v>68</v>
      </c>
      <c r="AW20" s="97">
        <v>68</v>
      </c>
      <c r="AX20" s="97">
        <v>68</v>
      </c>
      <c r="AY20" s="97">
        <v>68</v>
      </c>
      <c r="AZ20" s="97">
        <v>68</v>
      </c>
      <c r="BA20" s="97">
        <v>68</v>
      </c>
      <c r="BB20" s="97">
        <v>76</v>
      </c>
      <c r="BC20" s="97">
        <v>74</v>
      </c>
      <c r="BD20" s="97">
        <v>74</v>
      </c>
      <c r="BE20" s="97">
        <v>74</v>
      </c>
      <c r="BF20" s="97">
        <v>74</v>
      </c>
      <c r="BG20" s="97">
        <v>74</v>
      </c>
      <c r="BH20" s="97">
        <v>68</v>
      </c>
      <c r="BI20" s="97">
        <v>68</v>
      </c>
      <c r="BJ20" s="97">
        <v>68</v>
      </c>
      <c r="BK20" s="97">
        <v>68</v>
      </c>
      <c r="BL20" s="97">
        <v>68</v>
      </c>
      <c r="BM20" s="97">
        <v>68</v>
      </c>
      <c r="BN20" s="97">
        <v>76</v>
      </c>
      <c r="BO20" s="97">
        <v>74</v>
      </c>
      <c r="BP20" s="97">
        <v>74</v>
      </c>
      <c r="BQ20" s="97">
        <v>74</v>
      </c>
      <c r="BR20" s="97">
        <v>74</v>
      </c>
      <c r="BS20" s="97">
        <v>74</v>
      </c>
      <c r="BT20" s="97">
        <v>82</v>
      </c>
      <c r="BU20" s="97">
        <v>82</v>
      </c>
      <c r="BV20" s="97">
        <v>82</v>
      </c>
      <c r="BW20" s="97">
        <v>82</v>
      </c>
      <c r="BX20" s="97">
        <v>82</v>
      </c>
      <c r="BY20" s="97">
        <v>82</v>
      </c>
      <c r="BZ20" s="97">
        <v>91</v>
      </c>
      <c r="CA20" s="97">
        <v>89</v>
      </c>
      <c r="CB20" s="97">
        <v>89</v>
      </c>
      <c r="CC20" s="97">
        <v>89</v>
      </c>
      <c r="CD20" s="97">
        <v>89</v>
      </c>
      <c r="CE20" s="97">
        <v>89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7">
        <v>58</v>
      </c>
      <c r="M21" s="97">
        <v>58</v>
      </c>
      <c r="N21" s="97">
        <v>58</v>
      </c>
      <c r="O21" s="97">
        <v>58</v>
      </c>
      <c r="P21" s="97">
        <v>58</v>
      </c>
      <c r="Q21" s="97">
        <v>58</v>
      </c>
      <c r="R21" s="97">
        <v>58</v>
      </c>
      <c r="S21" s="97">
        <v>57</v>
      </c>
      <c r="T21" s="97">
        <v>57</v>
      </c>
      <c r="U21" s="97">
        <v>57</v>
      </c>
      <c r="V21" s="97">
        <v>57</v>
      </c>
      <c r="W21" s="97">
        <v>57</v>
      </c>
      <c r="X21" s="97">
        <v>61</v>
      </c>
      <c r="Y21" s="97">
        <v>61</v>
      </c>
      <c r="Z21" s="97">
        <v>61</v>
      </c>
      <c r="AA21" s="97">
        <v>61</v>
      </c>
      <c r="AB21" s="97">
        <v>61</v>
      </c>
      <c r="AC21" s="97">
        <v>61</v>
      </c>
      <c r="AD21" s="97">
        <v>61</v>
      </c>
      <c r="AE21" s="97">
        <v>60</v>
      </c>
      <c r="AF21" s="97">
        <v>60</v>
      </c>
      <c r="AG21" s="97">
        <v>60</v>
      </c>
      <c r="AH21" s="97">
        <v>60</v>
      </c>
      <c r="AI21" s="97">
        <v>60</v>
      </c>
      <c r="AJ21" s="97">
        <v>63</v>
      </c>
      <c r="AK21" s="97">
        <v>63</v>
      </c>
      <c r="AL21" s="97">
        <v>63</v>
      </c>
      <c r="AM21" s="97">
        <v>63</v>
      </c>
      <c r="AN21" s="97">
        <v>63</v>
      </c>
      <c r="AO21" s="97">
        <v>63</v>
      </c>
      <c r="AP21" s="97">
        <v>63</v>
      </c>
      <c r="AQ21" s="97">
        <v>62</v>
      </c>
      <c r="AR21" s="97">
        <v>62</v>
      </c>
      <c r="AS21" s="97">
        <v>62</v>
      </c>
      <c r="AT21" s="97">
        <v>62</v>
      </c>
      <c r="AU21" s="97">
        <v>62</v>
      </c>
      <c r="AV21" s="97">
        <v>63</v>
      </c>
      <c r="AW21" s="97">
        <v>63</v>
      </c>
      <c r="AX21" s="97">
        <v>63</v>
      </c>
      <c r="AY21" s="97">
        <v>63</v>
      </c>
      <c r="AZ21" s="97">
        <v>63</v>
      </c>
      <c r="BA21" s="97">
        <v>63</v>
      </c>
      <c r="BB21" s="97">
        <v>71</v>
      </c>
      <c r="BC21" s="97">
        <v>69</v>
      </c>
      <c r="BD21" s="97">
        <v>69</v>
      </c>
      <c r="BE21" s="97">
        <v>69</v>
      </c>
      <c r="BF21" s="97">
        <v>69</v>
      </c>
      <c r="BG21" s="97">
        <v>69</v>
      </c>
      <c r="BH21" s="97">
        <v>63</v>
      </c>
      <c r="BI21" s="97">
        <v>63</v>
      </c>
      <c r="BJ21" s="97">
        <v>63</v>
      </c>
      <c r="BK21" s="97">
        <v>63</v>
      </c>
      <c r="BL21" s="97">
        <v>63</v>
      </c>
      <c r="BM21" s="97">
        <v>63</v>
      </c>
      <c r="BN21" s="97">
        <v>71</v>
      </c>
      <c r="BO21" s="97">
        <v>69</v>
      </c>
      <c r="BP21" s="97">
        <v>69</v>
      </c>
      <c r="BQ21" s="97">
        <v>69</v>
      </c>
      <c r="BR21" s="97">
        <v>69</v>
      </c>
      <c r="BS21" s="97">
        <v>69</v>
      </c>
      <c r="BT21" s="97">
        <v>76</v>
      </c>
      <c r="BU21" s="97">
        <v>76</v>
      </c>
      <c r="BV21" s="97">
        <v>76</v>
      </c>
      <c r="BW21" s="97">
        <v>76</v>
      </c>
      <c r="BX21" s="97">
        <v>76</v>
      </c>
      <c r="BY21" s="97">
        <v>76</v>
      </c>
      <c r="BZ21" s="97">
        <v>85</v>
      </c>
      <c r="CA21" s="97">
        <v>83</v>
      </c>
      <c r="CB21" s="97">
        <v>83</v>
      </c>
      <c r="CC21" s="97">
        <v>83</v>
      </c>
      <c r="CD21" s="97">
        <v>83</v>
      </c>
      <c r="CE21" s="97">
        <v>83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7">
        <v>138</v>
      </c>
      <c r="M22" s="97">
        <v>138</v>
      </c>
      <c r="N22" s="97">
        <v>138</v>
      </c>
      <c r="O22" s="97">
        <v>138</v>
      </c>
      <c r="P22" s="97">
        <v>138</v>
      </c>
      <c r="Q22" s="97">
        <v>138</v>
      </c>
      <c r="R22" s="97">
        <v>138</v>
      </c>
      <c r="S22" s="97">
        <v>135</v>
      </c>
      <c r="T22" s="97">
        <v>135</v>
      </c>
      <c r="U22" s="97">
        <v>135</v>
      </c>
      <c r="V22" s="97">
        <v>135</v>
      </c>
      <c r="W22" s="97">
        <v>135</v>
      </c>
      <c r="X22" s="97">
        <v>145</v>
      </c>
      <c r="Y22" s="97">
        <v>145</v>
      </c>
      <c r="Z22" s="97">
        <v>145</v>
      </c>
      <c r="AA22" s="97">
        <v>145</v>
      </c>
      <c r="AB22" s="97">
        <v>145</v>
      </c>
      <c r="AC22" s="97">
        <v>145</v>
      </c>
      <c r="AD22" s="97">
        <v>145</v>
      </c>
      <c r="AE22" s="97">
        <v>142</v>
      </c>
      <c r="AF22" s="97">
        <v>142</v>
      </c>
      <c r="AG22" s="97">
        <v>142</v>
      </c>
      <c r="AH22" s="97">
        <v>142</v>
      </c>
      <c r="AI22" s="97">
        <v>142</v>
      </c>
      <c r="AJ22" s="97">
        <v>150</v>
      </c>
      <c r="AK22" s="97">
        <v>150</v>
      </c>
      <c r="AL22" s="97">
        <v>150</v>
      </c>
      <c r="AM22" s="97">
        <v>150</v>
      </c>
      <c r="AN22" s="97">
        <v>150</v>
      </c>
      <c r="AO22" s="97">
        <v>150</v>
      </c>
      <c r="AP22" s="97">
        <v>150</v>
      </c>
      <c r="AQ22" s="97">
        <v>147</v>
      </c>
      <c r="AR22" s="97">
        <v>147</v>
      </c>
      <c r="AS22" s="97">
        <v>147</v>
      </c>
      <c r="AT22" s="97">
        <v>147</v>
      </c>
      <c r="AU22" s="97">
        <v>147</v>
      </c>
      <c r="AV22" s="97">
        <v>150</v>
      </c>
      <c r="AW22" s="97">
        <v>150</v>
      </c>
      <c r="AX22" s="97">
        <v>150</v>
      </c>
      <c r="AY22" s="97">
        <v>150</v>
      </c>
      <c r="AZ22" s="97">
        <v>150</v>
      </c>
      <c r="BA22" s="97">
        <v>150</v>
      </c>
      <c r="BB22" s="97">
        <v>168</v>
      </c>
      <c r="BC22" s="97">
        <v>165</v>
      </c>
      <c r="BD22" s="97">
        <v>165</v>
      </c>
      <c r="BE22" s="97">
        <v>165</v>
      </c>
      <c r="BF22" s="97">
        <v>165</v>
      </c>
      <c r="BG22" s="97">
        <v>165</v>
      </c>
      <c r="BH22" s="97">
        <v>150</v>
      </c>
      <c r="BI22" s="97">
        <v>150</v>
      </c>
      <c r="BJ22" s="97">
        <v>150</v>
      </c>
      <c r="BK22" s="97">
        <v>150</v>
      </c>
      <c r="BL22" s="97">
        <v>150</v>
      </c>
      <c r="BM22" s="97">
        <v>150</v>
      </c>
      <c r="BN22" s="97">
        <v>168</v>
      </c>
      <c r="BO22" s="97">
        <v>165</v>
      </c>
      <c r="BP22" s="97">
        <v>165</v>
      </c>
      <c r="BQ22" s="97">
        <v>165</v>
      </c>
      <c r="BR22" s="97">
        <v>165</v>
      </c>
      <c r="BS22" s="97">
        <v>165</v>
      </c>
      <c r="BT22" s="97">
        <v>180</v>
      </c>
      <c r="BU22" s="97">
        <v>180</v>
      </c>
      <c r="BV22" s="97">
        <v>180</v>
      </c>
      <c r="BW22" s="97">
        <v>180</v>
      </c>
      <c r="BX22" s="97">
        <v>180</v>
      </c>
      <c r="BY22" s="97">
        <v>180</v>
      </c>
      <c r="BZ22" s="97">
        <v>202</v>
      </c>
      <c r="CA22" s="97">
        <v>198</v>
      </c>
      <c r="CB22" s="97">
        <v>198</v>
      </c>
      <c r="CC22" s="97">
        <v>198</v>
      </c>
      <c r="CD22" s="97">
        <v>198</v>
      </c>
      <c r="CE22" s="97">
        <v>198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7">
        <v>159</v>
      </c>
      <c r="M23" s="97">
        <v>159</v>
      </c>
      <c r="N23" s="97">
        <v>159</v>
      </c>
      <c r="O23" s="97">
        <v>159</v>
      </c>
      <c r="P23" s="97">
        <v>159</v>
      </c>
      <c r="Q23" s="97">
        <v>159</v>
      </c>
      <c r="R23" s="97">
        <v>159</v>
      </c>
      <c r="S23" s="97">
        <v>156</v>
      </c>
      <c r="T23" s="97">
        <v>156</v>
      </c>
      <c r="U23" s="97">
        <v>156</v>
      </c>
      <c r="V23" s="97">
        <v>156</v>
      </c>
      <c r="W23" s="97">
        <v>156</v>
      </c>
      <c r="X23" s="97">
        <v>167</v>
      </c>
      <c r="Y23" s="97">
        <v>167</v>
      </c>
      <c r="Z23" s="97">
        <v>167</v>
      </c>
      <c r="AA23" s="97">
        <v>167</v>
      </c>
      <c r="AB23" s="97">
        <v>167</v>
      </c>
      <c r="AC23" s="97">
        <v>167</v>
      </c>
      <c r="AD23" s="97">
        <v>167</v>
      </c>
      <c r="AE23" s="97">
        <v>164</v>
      </c>
      <c r="AF23" s="97">
        <v>164</v>
      </c>
      <c r="AG23" s="97">
        <v>164</v>
      </c>
      <c r="AH23" s="97">
        <v>164</v>
      </c>
      <c r="AI23" s="97">
        <v>164</v>
      </c>
      <c r="AJ23" s="97">
        <v>173</v>
      </c>
      <c r="AK23" s="97">
        <v>173</v>
      </c>
      <c r="AL23" s="97">
        <v>173</v>
      </c>
      <c r="AM23" s="97">
        <v>173</v>
      </c>
      <c r="AN23" s="97">
        <v>173</v>
      </c>
      <c r="AO23" s="97">
        <v>173</v>
      </c>
      <c r="AP23" s="97">
        <v>173</v>
      </c>
      <c r="AQ23" s="97">
        <v>170</v>
      </c>
      <c r="AR23" s="97">
        <v>170</v>
      </c>
      <c r="AS23" s="97">
        <v>170</v>
      </c>
      <c r="AT23" s="97">
        <v>170</v>
      </c>
      <c r="AU23" s="97">
        <v>170</v>
      </c>
      <c r="AV23" s="97">
        <v>173</v>
      </c>
      <c r="AW23" s="97">
        <v>173</v>
      </c>
      <c r="AX23" s="97">
        <v>173</v>
      </c>
      <c r="AY23" s="97">
        <v>173</v>
      </c>
      <c r="AZ23" s="97">
        <v>173</v>
      </c>
      <c r="BA23" s="97">
        <v>173</v>
      </c>
      <c r="BB23" s="97">
        <v>194</v>
      </c>
      <c r="BC23" s="97">
        <v>190</v>
      </c>
      <c r="BD23" s="97">
        <v>190</v>
      </c>
      <c r="BE23" s="97">
        <v>190</v>
      </c>
      <c r="BF23" s="97">
        <v>190</v>
      </c>
      <c r="BG23" s="97">
        <v>190</v>
      </c>
      <c r="BH23" s="97">
        <v>173</v>
      </c>
      <c r="BI23" s="97">
        <v>173</v>
      </c>
      <c r="BJ23" s="97">
        <v>173</v>
      </c>
      <c r="BK23" s="97">
        <v>173</v>
      </c>
      <c r="BL23" s="97">
        <v>173</v>
      </c>
      <c r="BM23" s="97">
        <v>173</v>
      </c>
      <c r="BN23" s="97">
        <v>194</v>
      </c>
      <c r="BO23" s="97">
        <v>190</v>
      </c>
      <c r="BP23" s="97">
        <v>190</v>
      </c>
      <c r="BQ23" s="97">
        <v>190</v>
      </c>
      <c r="BR23" s="97">
        <v>190</v>
      </c>
      <c r="BS23" s="97">
        <v>190</v>
      </c>
      <c r="BT23" s="97">
        <v>208</v>
      </c>
      <c r="BU23" s="97">
        <v>208</v>
      </c>
      <c r="BV23" s="97">
        <v>208</v>
      </c>
      <c r="BW23" s="97">
        <v>208</v>
      </c>
      <c r="BX23" s="97">
        <v>208</v>
      </c>
      <c r="BY23" s="97">
        <v>208</v>
      </c>
      <c r="BZ23" s="97">
        <v>233</v>
      </c>
      <c r="CA23" s="97">
        <v>228</v>
      </c>
      <c r="CB23" s="97">
        <v>228</v>
      </c>
      <c r="CC23" s="97">
        <v>228</v>
      </c>
      <c r="CD23" s="97">
        <v>228</v>
      </c>
      <c r="CE23" s="97">
        <v>228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7">
        <v>114</v>
      </c>
      <c r="M24" s="97">
        <v>114</v>
      </c>
      <c r="N24" s="97">
        <v>114</v>
      </c>
      <c r="O24" s="97">
        <v>114</v>
      </c>
      <c r="P24" s="97">
        <v>114</v>
      </c>
      <c r="Q24" s="97">
        <v>114</v>
      </c>
      <c r="R24" s="97">
        <v>114</v>
      </c>
      <c r="S24" s="97">
        <v>112</v>
      </c>
      <c r="T24" s="97">
        <v>112</v>
      </c>
      <c r="U24" s="97">
        <v>112</v>
      </c>
      <c r="V24" s="97">
        <v>112</v>
      </c>
      <c r="W24" s="97">
        <v>112</v>
      </c>
      <c r="X24" s="97">
        <v>120</v>
      </c>
      <c r="Y24" s="97">
        <v>120</v>
      </c>
      <c r="Z24" s="97">
        <v>120</v>
      </c>
      <c r="AA24" s="97">
        <v>120</v>
      </c>
      <c r="AB24" s="97">
        <v>120</v>
      </c>
      <c r="AC24" s="97">
        <v>120</v>
      </c>
      <c r="AD24" s="97">
        <v>120</v>
      </c>
      <c r="AE24" s="97">
        <v>118</v>
      </c>
      <c r="AF24" s="97">
        <v>118</v>
      </c>
      <c r="AG24" s="97">
        <v>118</v>
      </c>
      <c r="AH24" s="97">
        <v>118</v>
      </c>
      <c r="AI24" s="97">
        <v>118</v>
      </c>
      <c r="AJ24" s="97">
        <v>124</v>
      </c>
      <c r="AK24" s="97">
        <v>124</v>
      </c>
      <c r="AL24" s="97">
        <v>124</v>
      </c>
      <c r="AM24" s="97">
        <v>124</v>
      </c>
      <c r="AN24" s="97">
        <v>124</v>
      </c>
      <c r="AO24" s="97">
        <v>124</v>
      </c>
      <c r="AP24" s="97">
        <v>124</v>
      </c>
      <c r="AQ24" s="97">
        <v>122</v>
      </c>
      <c r="AR24" s="97">
        <v>122</v>
      </c>
      <c r="AS24" s="97">
        <v>122</v>
      </c>
      <c r="AT24" s="97">
        <v>122</v>
      </c>
      <c r="AU24" s="97">
        <v>122</v>
      </c>
      <c r="AV24" s="97">
        <v>124</v>
      </c>
      <c r="AW24" s="97">
        <v>124</v>
      </c>
      <c r="AX24" s="97">
        <v>124</v>
      </c>
      <c r="AY24" s="97">
        <v>124</v>
      </c>
      <c r="AZ24" s="97">
        <v>124</v>
      </c>
      <c r="BA24" s="97">
        <v>124</v>
      </c>
      <c r="BB24" s="97">
        <v>139</v>
      </c>
      <c r="BC24" s="97">
        <v>137</v>
      </c>
      <c r="BD24" s="97">
        <v>137</v>
      </c>
      <c r="BE24" s="97">
        <v>137</v>
      </c>
      <c r="BF24" s="97">
        <v>137</v>
      </c>
      <c r="BG24" s="97">
        <v>137</v>
      </c>
      <c r="BH24" s="97">
        <v>124</v>
      </c>
      <c r="BI24" s="97">
        <v>124</v>
      </c>
      <c r="BJ24" s="97">
        <v>124</v>
      </c>
      <c r="BK24" s="97">
        <v>124</v>
      </c>
      <c r="BL24" s="97">
        <v>124</v>
      </c>
      <c r="BM24" s="97">
        <v>124</v>
      </c>
      <c r="BN24" s="97">
        <v>139</v>
      </c>
      <c r="BO24" s="97">
        <v>137</v>
      </c>
      <c r="BP24" s="97">
        <v>137</v>
      </c>
      <c r="BQ24" s="97">
        <v>137</v>
      </c>
      <c r="BR24" s="97">
        <v>137</v>
      </c>
      <c r="BS24" s="97">
        <v>137</v>
      </c>
      <c r="BT24" s="97">
        <v>149</v>
      </c>
      <c r="BU24" s="97">
        <v>149</v>
      </c>
      <c r="BV24" s="97">
        <v>149</v>
      </c>
      <c r="BW24" s="97">
        <v>149</v>
      </c>
      <c r="BX24" s="97">
        <v>149</v>
      </c>
      <c r="BY24" s="97">
        <v>149</v>
      </c>
      <c r="BZ24" s="97">
        <v>167</v>
      </c>
      <c r="CA24" s="97">
        <v>164</v>
      </c>
      <c r="CB24" s="97">
        <v>164</v>
      </c>
      <c r="CC24" s="97">
        <v>164</v>
      </c>
      <c r="CD24" s="97">
        <v>164</v>
      </c>
      <c r="CE24" s="97">
        <v>164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7">
        <v>93</v>
      </c>
      <c r="M25" s="97">
        <v>93</v>
      </c>
      <c r="N25" s="97">
        <v>93</v>
      </c>
      <c r="O25" s="97">
        <v>93</v>
      </c>
      <c r="P25" s="97">
        <v>93</v>
      </c>
      <c r="Q25" s="97">
        <v>93</v>
      </c>
      <c r="R25" s="97">
        <v>93</v>
      </c>
      <c r="S25" s="97">
        <v>91</v>
      </c>
      <c r="T25" s="97">
        <v>91</v>
      </c>
      <c r="U25" s="97">
        <v>91</v>
      </c>
      <c r="V25" s="97">
        <v>91</v>
      </c>
      <c r="W25" s="97">
        <v>91</v>
      </c>
      <c r="X25" s="97">
        <v>98</v>
      </c>
      <c r="Y25" s="97">
        <v>98</v>
      </c>
      <c r="Z25" s="97">
        <v>98</v>
      </c>
      <c r="AA25" s="97">
        <v>98</v>
      </c>
      <c r="AB25" s="97">
        <v>98</v>
      </c>
      <c r="AC25" s="97">
        <v>98</v>
      </c>
      <c r="AD25" s="97">
        <v>98</v>
      </c>
      <c r="AE25" s="97">
        <v>96</v>
      </c>
      <c r="AF25" s="97">
        <v>96</v>
      </c>
      <c r="AG25" s="97">
        <v>96</v>
      </c>
      <c r="AH25" s="97">
        <v>96</v>
      </c>
      <c r="AI25" s="97">
        <v>96</v>
      </c>
      <c r="AJ25" s="97">
        <v>101</v>
      </c>
      <c r="AK25" s="97">
        <v>101</v>
      </c>
      <c r="AL25" s="97">
        <v>101</v>
      </c>
      <c r="AM25" s="97">
        <v>101</v>
      </c>
      <c r="AN25" s="97">
        <v>101</v>
      </c>
      <c r="AO25" s="97">
        <v>101</v>
      </c>
      <c r="AP25" s="97">
        <v>101</v>
      </c>
      <c r="AQ25" s="97">
        <v>99</v>
      </c>
      <c r="AR25" s="97">
        <v>99</v>
      </c>
      <c r="AS25" s="97">
        <v>99</v>
      </c>
      <c r="AT25" s="97">
        <v>99</v>
      </c>
      <c r="AU25" s="97">
        <v>99</v>
      </c>
      <c r="AV25" s="97">
        <v>101</v>
      </c>
      <c r="AW25" s="97">
        <v>101</v>
      </c>
      <c r="AX25" s="97">
        <v>101</v>
      </c>
      <c r="AY25" s="97">
        <v>101</v>
      </c>
      <c r="AZ25" s="97">
        <v>101</v>
      </c>
      <c r="BA25" s="97">
        <v>101</v>
      </c>
      <c r="BB25" s="97">
        <v>113</v>
      </c>
      <c r="BC25" s="97">
        <v>111</v>
      </c>
      <c r="BD25" s="97">
        <v>111</v>
      </c>
      <c r="BE25" s="97">
        <v>111</v>
      </c>
      <c r="BF25" s="97">
        <v>111</v>
      </c>
      <c r="BG25" s="97">
        <v>111</v>
      </c>
      <c r="BH25" s="97">
        <v>101</v>
      </c>
      <c r="BI25" s="97">
        <v>101</v>
      </c>
      <c r="BJ25" s="97">
        <v>101</v>
      </c>
      <c r="BK25" s="97">
        <v>101</v>
      </c>
      <c r="BL25" s="97">
        <v>101</v>
      </c>
      <c r="BM25" s="97">
        <v>101</v>
      </c>
      <c r="BN25" s="97">
        <v>113</v>
      </c>
      <c r="BO25" s="97">
        <v>111</v>
      </c>
      <c r="BP25" s="97">
        <v>111</v>
      </c>
      <c r="BQ25" s="97">
        <v>111</v>
      </c>
      <c r="BR25" s="97">
        <v>111</v>
      </c>
      <c r="BS25" s="97">
        <v>111</v>
      </c>
      <c r="BT25" s="97">
        <v>121</v>
      </c>
      <c r="BU25" s="97">
        <v>121</v>
      </c>
      <c r="BV25" s="97">
        <v>121</v>
      </c>
      <c r="BW25" s="97">
        <v>121</v>
      </c>
      <c r="BX25" s="97">
        <v>121</v>
      </c>
      <c r="BY25" s="97">
        <v>121</v>
      </c>
      <c r="BZ25" s="97">
        <v>136</v>
      </c>
      <c r="CA25" s="97">
        <v>133</v>
      </c>
      <c r="CB25" s="97">
        <v>133</v>
      </c>
      <c r="CC25" s="97">
        <v>133</v>
      </c>
      <c r="CD25" s="97">
        <v>133</v>
      </c>
      <c r="CE25" s="97">
        <v>133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7">
        <v>90</v>
      </c>
      <c r="M26" s="97">
        <v>90</v>
      </c>
      <c r="N26" s="97">
        <v>90</v>
      </c>
      <c r="O26" s="97">
        <v>90</v>
      </c>
      <c r="P26" s="97">
        <v>90</v>
      </c>
      <c r="Q26" s="97">
        <v>90</v>
      </c>
      <c r="R26" s="97">
        <v>90</v>
      </c>
      <c r="S26" s="97">
        <v>88</v>
      </c>
      <c r="T26" s="97">
        <v>88</v>
      </c>
      <c r="U26" s="97">
        <v>88</v>
      </c>
      <c r="V26" s="97">
        <v>88</v>
      </c>
      <c r="W26" s="97">
        <v>88</v>
      </c>
      <c r="X26" s="97">
        <v>95</v>
      </c>
      <c r="Y26" s="97">
        <v>95</v>
      </c>
      <c r="Z26" s="97">
        <v>95</v>
      </c>
      <c r="AA26" s="97">
        <v>95</v>
      </c>
      <c r="AB26" s="97">
        <v>95</v>
      </c>
      <c r="AC26" s="97">
        <v>95</v>
      </c>
      <c r="AD26" s="97">
        <v>95</v>
      </c>
      <c r="AE26" s="97">
        <v>92</v>
      </c>
      <c r="AF26" s="97">
        <v>92</v>
      </c>
      <c r="AG26" s="97">
        <v>92</v>
      </c>
      <c r="AH26" s="97">
        <v>92</v>
      </c>
      <c r="AI26" s="97">
        <v>92</v>
      </c>
      <c r="AJ26" s="97">
        <v>98</v>
      </c>
      <c r="AK26" s="97">
        <v>98</v>
      </c>
      <c r="AL26" s="97">
        <v>98</v>
      </c>
      <c r="AM26" s="97">
        <v>98</v>
      </c>
      <c r="AN26" s="97">
        <v>98</v>
      </c>
      <c r="AO26" s="97">
        <v>98</v>
      </c>
      <c r="AP26" s="97">
        <v>98</v>
      </c>
      <c r="AQ26" s="97">
        <v>96</v>
      </c>
      <c r="AR26" s="97">
        <v>96</v>
      </c>
      <c r="AS26" s="97">
        <v>96</v>
      </c>
      <c r="AT26" s="97">
        <v>96</v>
      </c>
      <c r="AU26" s="97">
        <v>96</v>
      </c>
      <c r="AV26" s="97">
        <v>98</v>
      </c>
      <c r="AW26" s="97">
        <v>98</v>
      </c>
      <c r="AX26" s="97">
        <v>98</v>
      </c>
      <c r="AY26" s="97">
        <v>98</v>
      </c>
      <c r="AZ26" s="97">
        <v>98</v>
      </c>
      <c r="BA26" s="97">
        <v>98</v>
      </c>
      <c r="BB26" s="97">
        <v>110</v>
      </c>
      <c r="BC26" s="97">
        <v>108</v>
      </c>
      <c r="BD26" s="97">
        <v>108</v>
      </c>
      <c r="BE26" s="97">
        <v>108</v>
      </c>
      <c r="BF26" s="97">
        <v>108</v>
      </c>
      <c r="BG26" s="97">
        <v>108</v>
      </c>
      <c r="BH26" s="97">
        <v>98</v>
      </c>
      <c r="BI26" s="97">
        <v>98</v>
      </c>
      <c r="BJ26" s="97">
        <v>98</v>
      </c>
      <c r="BK26" s="97">
        <v>98</v>
      </c>
      <c r="BL26" s="97">
        <v>98</v>
      </c>
      <c r="BM26" s="97">
        <v>98</v>
      </c>
      <c r="BN26" s="97">
        <v>110</v>
      </c>
      <c r="BO26" s="97">
        <v>108</v>
      </c>
      <c r="BP26" s="97">
        <v>108</v>
      </c>
      <c r="BQ26" s="97">
        <v>108</v>
      </c>
      <c r="BR26" s="97">
        <v>108</v>
      </c>
      <c r="BS26" s="97">
        <v>108</v>
      </c>
      <c r="BT26" s="97">
        <v>118</v>
      </c>
      <c r="BU26" s="97">
        <v>118</v>
      </c>
      <c r="BV26" s="97">
        <v>118</v>
      </c>
      <c r="BW26" s="97">
        <v>118</v>
      </c>
      <c r="BX26" s="97">
        <v>118</v>
      </c>
      <c r="BY26" s="97">
        <v>118</v>
      </c>
      <c r="BZ26" s="97">
        <v>132</v>
      </c>
      <c r="CA26" s="97">
        <v>130</v>
      </c>
      <c r="CB26" s="97">
        <v>130</v>
      </c>
      <c r="CC26" s="97">
        <v>130</v>
      </c>
      <c r="CD26" s="97">
        <v>130</v>
      </c>
      <c r="CE26" s="97">
        <v>130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7">
        <v>74</v>
      </c>
      <c r="M27" s="97">
        <v>74</v>
      </c>
      <c r="N27" s="97">
        <v>74</v>
      </c>
      <c r="O27" s="97">
        <v>74</v>
      </c>
      <c r="P27" s="97">
        <v>74</v>
      </c>
      <c r="Q27" s="97">
        <v>74</v>
      </c>
      <c r="R27" s="97">
        <v>74</v>
      </c>
      <c r="S27" s="97">
        <v>73</v>
      </c>
      <c r="T27" s="97">
        <v>73</v>
      </c>
      <c r="U27" s="97">
        <v>73</v>
      </c>
      <c r="V27" s="97">
        <v>73</v>
      </c>
      <c r="W27" s="97">
        <v>73</v>
      </c>
      <c r="X27" s="97">
        <v>78</v>
      </c>
      <c r="Y27" s="97">
        <v>78</v>
      </c>
      <c r="Z27" s="97">
        <v>78</v>
      </c>
      <c r="AA27" s="97">
        <v>78</v>
      </c>
      <c r="AB27" s="97">
        <v>78</v>
      </c>
      <c r="AC27" s="97">
        <v>78</v>
      </c>
      <c r="AD27" s="97">
        <v>78</v>
      </c>
      <c r="AE27" s="97">
        <v>77</v>
      </c>
      <c r="AF27" s="97">
        <v>77</v>
      </c>
      <c r="AG27" s="97">
        <v>77</v>
      </c>
      <c r="AH27" s="97">
        <v>77</v>
      </c>
      <c r="AI27" s="97">
        <v>77</v>
      </c>
      <c r="AJ27" s="97">
        <v>81</v>
      </c>
      <c r="AK27" s="97">
        <v>81</v>
      </c>
      <c r="AL27" s="97">
        <v>81</v>
      </c>
      <c r="AM27" s="97">
        <v>81</v>
      </c>
      <c r="AN27" s="97">
        <v>81</v>
      </c>
      <c r="AO27" s="97">
        <v>81</v>
      </c>
      <c r="AP27" s="97">
        <v>81</v>
      </c>
      <c r="AQ27" s="97">
        <v>80</v>
      </c>
      <c r="AR27" s="97">
        <v>80</v>
      </c>
      <c r="AS27" s="97">
        <v>80</v>
      </c>
      <c r="AT27" s="97">
        <v>80</v>
      </c>
      <c r="AU27" s="97">
        <v>80</v>
      </c>
      <c r="AV27" s="97">
        <v>81</v>
      </c>
      <c r="AW27" s="97">
        <v>81</v>
      </c>
      <c r="AX27" s="97">
        <v>81</v>
      </c>
      <c r="AY27" s="97">
        <v>81</v>
      </c>
      <c r="AZ27" s="97">
        <v>81</v>
      </c>
      <c r="BA27" s="97">
        <v>81</v>
      </c>
      <c r="BB27" s="97">
        <v>91</v>
      </c>
      <c r="BC27" s="97">
        <v>90</v>
      </c>
      <c r="BD27" s="97">
        <v>90</v>
      </c>
      <c r="BE27" s="97">
        <v>90</v>
      </c>
      <c r="BF27" s="97">
        <v>90</v>
      </c>
      <c r="BG27" s="97">
        <v>90</v>
      </c>
      <c r="BH27" s="97">
        <v>81</v>
      </c>
      <c r="BI27" s="97">
        <v>81</v>
      </c>
      <c r="BJ27" s="97">
        <v>81</v>
      </c>
      <c r="BK27" s="97">
        <v>81</v>
      </c>
      <c r="BL27" s="97">
        <v>81</v>
      </c>
      <c r="BM27" s="97">
        <v>81</v>
      </c>
      <c r="BN27" s="97">
        <v>91</v>
      </c>
      <c r="BO27" s="97">
        <v>90</v>
      </c>
      <c r="BP27" s="97">
        <v>90</v>
      </c>
      <c r="BQ27" s="97">
        <v>90</v>
      </c>
      <c r="BR27" s="97">
        <v>90</v>
      </c>
      <c r="BS27" s="97">
        <v>90</v>
      </c>
      <c r="BT27" s="97">
        <v>97</v>
      </c>
      <c r="BU27" s="97">
        <v>97</v>
      </c>
      <c r="BV27" s="97">
        <v>97</v>
      </c>
      <c r="BW27" s="97">
        <v>97</v>
      </c>
      <c r="BX27" s="97">
        <v>97</v>
      </c>
      <c r="BY27" s="97">
        <v>97</v>
      </c>
      <c r="BZ27" s="97">
        <v>109</v>
      </c>
      <c r="CA27" s="97">
        <v>108</v>
      </c>
      <c r="CB27" s="97">
        <v>108</v>
      </c>
      <c r="CC27" s="97">
        <v>108</v>
      </c>
      <c r="CD27" s="97">
        <v>108</v>
      </c>
      <c r="CE27" s="97">
        <v>108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7">
        <v>114</v>
      </c>
      <c r="M28" s="97">
        <v>114</v>
      </c>
      <c r="N28" s="97">
        <v>114</v>
      </c>
      <c r="O28" s="97">
        <v>114</v>
      </c>
      <c r="P28" s="97">
        <v>114</v>
      </c>
      <c r="Q28" s="97">
        <v>114</v>
      </c>
      <c r="R28" s="97">
        <v>114</v>
      </c>
      <c r="S28" s="97">
        <v>112</v>
      </c>
      <c r="T28" s="97">
        <v>112</v>
      </c>
      <c r="U28" s="97">
        <v>112</v>
      </c>
      <c r="V28" s="97">
        <v>112</v>
      </c>
      <c r="W28" s="97">
        <v>112</v>
      </c>
      <c r="X28" s="97">
        <v>120</v>
      </c>
      <c r="Y28" s="97">
        <v>120</v>
      </c>
      <c r="Z28" s="97">
        <v>120</v>
      </c>
      <c r="AA28" s="97">
        <v>120</v>
      </c>
      <c r="AB28" s="97">
        <v>120</v>
      </c>
      <c r="AC28" s="97">
        <v>120</v>
      </c>
      <c r="AD28" s="97">
        <v>120</v>
      </c>
      <c r="AE28" s="97">
        <v>118</v>
      </c>
      <c r="AF28" s="97">
        <v>118</v>
      </c>
      <c r="AG28" s="97">
        <v>118</v>
      </c>
      <c r="AH28" s="97">
        <v>118</v>
      </c>
      <c r="AI28" s="97">
        <v>118</v>
      </c>
      <c r="AJ28" s="97">
        <v>124</v>
      </c>
      <c r="AK28" s="97">
        <v>124</v>
      </c>
      <c r="AL28" s="97">
        <v>124</v>
      </c>
      <c r="AM28" s="97">
        <v>124</v>
      </c>
      <c r="AN28" s="97">
        <v>124</v>
      </c>
      <c r="AO28" s="97">
        <v>124</v>
      </c>
      <c r="AP28" s="97">
        <v>124</v>
      </c>
      <c r="AQ28" s="97">
        <v>122</v>
      </c>
      <c r="AR28" s="97">
        <v>122</v>
      </c>
      <c r="AS28" s="97">
        <v>122</v>
      </c>
      <c r="AT28" s="97">
        <v>122</v>
      </c>
      <c r="AU28" s="97">
        <v>122</v>
      </c>
      <c r="AV28" s="97">
        <v>124</v>
      </c>
      <c r="AW28" s="97">
        <v>124</v>
      </c>
      <c r="AX28" s="97">
        <v>124</v>
      </c>
      <c r="AY28" s="97">
        <v>124</v>
      </c>
      <c r="AZ28" s="97">
        <v>124</v>
      </c>
      <c r="BA28" s="97">
        <v>124</v>
      </c>
      <c r="BB28" s="97">
        <v>139</v>
      </c>
      <c r="BC28" s="97">
        <v>137</v>
      </c>
      <c r="BD28" s="97">
        <v>137</v>
      </c>
      <c r="BE28" s="97">
        <v>137</v>
      </c>
      <c r="BF28" s="97">
        <v>137</v>
      </c>
      <c r="BG28" s="97">
        <v>137</v>
      </c>
      <c r="BH28" s="97">
        <v>124</v>
      </c>
      <c r="BI28" s="97">
        <v>124</v>
      </c>
      <c r="BJ28" s="97">
        <v>124</v>
      </c>
      <c r="BK28" s="97">
        <v>124</v>
      </c>
      <c r="BL28" s="97">
        <v>124</v>
      </c>
      <c r="BM28" s="97">
        <v>124</v>
      </c>
      <c r="BN28" s="97">
        <v>139</v>
      </c>
      <c r="BO28" s="97">
        <v>137</v>
      </c>
      <c r="BP28" s="97">
        <v>137</v>
      </c>
      <c r="BQ28" s="97">
        <v>137</v>
      </c>
      <c r="BR28" s="97">
        <v>137</v>
      </c>
      <c r="BS28" s="97">
        <v>137</v>
      </c>
      <c r="BT28" s="97">
        <v>149</v>
      </c>
      <c r="BU28" s="97">
        <v>149</v>
      </c>
      <c r="BV28" s="97">
        <v>149</v>
      </c>
      <c r="BW28" s="97">
        <v>149</v>
      </c>
      <c r="BX28" s="97">
        <v>149</v>
      </c>
      <c r="BY28" s="97">
        <v>149</v>
      </c>
      <c r="BZ28" s="97">
        <v>167</v>
      </c>
      <c r="CA28" s="97">
        <v>164</v>
      </c>
      <c r="CB28" s="97">
        <v>164</v>
      </c>
      <c r="CC28" s="97">
        <v>164</v>
      </c>
      <c r="CD28" s="97">
        <v>164</v>
      </c>
      <c r="CE28" s="97">
        <v>164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7">
        <v>158</v>
      </c>
      <c r="M29" s="97">
        <v>158</v>
      </c>
      <c r="N29" s="97">
        <v>158</v>
      </c>
      <c r="O29" s="97">
        <v>158</v>
      </c>
      <c r="P29" s="97">
        <v>158</v>
      </c>
      <c r="Q29" s="97">
        <v>158</v>
      </c>
      <c r="R29" s="97">
        <v>158</v>
      </c>
      <c r="S29" s="97">
        <v>155</v>
      </c>
      <c r="T29" s="97">
        <v>155</v>
      </c>
      <c r="U29" s="97">
        <v>155</v>
      </c>
      <c r="V29" s="97">
        <v>155</v>
      </c>
      <c r="W29" s="97">
        <v>155</v>
      </c>
      <c r="X29" s="97">
        <v>166</v>
      </c>
      <c r="Y29" s="97">
        <v>166</v>
      </c>
      <c r="Z29" s="97">
        <v>166</v>
      </c>
      <c r="AA29" s="97">
        <v>166</v>
      </c>
      <c r="AB29" s="97">
        <v>166</v>
      </c>
      <c r="AC29" s="97">
        <v>166</v>
      </c>
      <c r="AD29" s="97">
        <v>166</v>
      </c>
      <c r="AE29" s="97">
        <v>163</v>
      </c>
      <c r="AF29" s="97">
        <v>163</v>
      </c>
      <c r="AG29" s="97">
        <v>163</v>
      </c>
      <c r="AH29" s="97">
        <v>163</v>
      </c>
      <c r="AI29" s="97">
        <v>163</v>
      </c>
      <c r="AJ29" s="97">
        <v>172</v>
      </c>
      <c r="AK29" s="97">
        <v>172</v>
      </c>
      <c r="AL29" s="97">
        <v>172</v>
      </c>
      <c r="AM29" s="97">
        <v>172</v>
      </c>
      <c r="AN29" s="97">
        <v>172</v>
      </c>
      <c r="AO29" s="97">
        <v>172</v>
      </c>
      <c r="AP29" s="97">
        <v>172</v>
      </c>
      <c r="AQ29" s="97">
        <v>169</v>
      </c>
      <c r="AR29" s="97">
        <v>169</v>
      </c>
      <c r="AS29" s="97">
        <v>169</v>
      </c>
      <c r="AT29" s="97">
        <v>169</v>
      </c>
      <c r="AU29" s="97">
        <v>169</v>
      </c>
      <c r="AV29" s="97">
        <v>172</v>
      </c>
      <c r="AW29" s="97">
        <v>172</v>
      </c>
      <c r="AX29" s="97">
        <v>172</v>
      </c>
      <c r="AY29" s="97">
        <v>172</v>
      </c>
      <c r="AZ29" s="97">
        <v>172</v>
      </c>
      <c r="BA29" s="97">
        <v>172</v>
      </c>
      <c r="BB29" s="97">
        <v>193</v>
      </c>
      <c r="BC29" s="97">
        <v>189</v>
      </c>
      <c r="BD29" s="97">
        <v>189</v>
      </c>
      <c r="BE29" s="97">
        <v>189</v>
      </c>
      <c r="BF29" s="97">
        <v>189</v>
      </c>
      <c r="BG29" s="97">
        <v>189</v>
      </c>
      <c r="BH29" s="97">
        <v>172</v>
      </c>
      <c r="BI29" s="97">
        <v>172</v>
      </c>
      <c r="BJ29" s="97">
        <v>172</v>
      </c>
      <c r="BK29" s="97">
        <v>172</v>
      </c>
      <c r="BL29" s="97">
        <v>172</v>
      </c>
      <c r="BM29" s="97">
        <v>172</v>
      </c>
      <c r="BN29" s="97">
        <v>193</v>
      </c>
      <c r="BO29" s="97">
        <v>189</v>
      </c>
      <c r="BP29" s="97">
        <v>189</v>
      </c>
      <c r="BQ29" s="97">
        <v>189</v>
      </c>
      <c r="BR29" s="97">
        <v>189</v>
      </c>
      <c r="BS29" s="97">
        <v>189</v>
      </c>
      <c r="BT29" s="97">
        <v>206</v>
      </c>
      <c r="BU29" s="97">
        <v>206</v>
      </c>
      <c r="BV29" s="97">
        <v>206</v>
      </c>
      <c r="BW29" s="97">
        <v>206</v>
      </c>
      <c r="BX29" s="97">
        <v>206</v>
      </c>
      <c r="BY29" s="97">
        <v>206</v>
      </c>
      <c r="BZ29" s="97">
        <v>232</v>
      </c>
      <c r="CA29" s="97">
        <v>227</v>
      </c>
      <c r="CB29" s="97">
        <v>227</v>
      </c>
      <c r="CC29" s="97">
        <v>227</v>
      </c>
      <c r="CD29" s="97">
        <v>227</v>
      </c>
      <c r="CE29" s="97">
        <v>227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7">
        <v>159</v>
      </c>
      <c r="M30" s="97">
        <v>159</v>
      </c>
      <c r="N30" s="97">
        <v>159</v>
      </c>
      <c r="O30" s="97">
        <v>159</v>
      </c>
      <c r="P30" s="97">
        <v>159</v>
      </c>
      <c r="Q30" s="97">
        <v>159</v>
      </c>
      <c r="R30" s="97">
        <v>159</v>
      </c>
      <c r="S30" s="97">
        <v>156</v>
      </c>
      <c r="T30" s="97">
        <v>156</v>
      </c>
      <c r="U30" s="97">
        <v>156</v>
      </c>
      <c r="V30" s="97">
        <v>156</v>
      </c>
      <c r="W30" s="97">
        <v>156</v>
      </c>
      <c r="X30" s="97">
        <v>167</v>
      </c>
      <c r="Y30" s="97">
        <v>167</v>
      </c>
      <c r="Z30" s="97">
        <v>167</v>
      </c>
      <c r="AA30" s="97">
        <v>167</v>
      </c>
      <c r="AB30" s="97">
        <v>167</v>
      </c>
      <c r="AC30" s="97">
        <v>167</v>
      </c>
      <c r="AD30" s="97">
        <v>167</v>
      </c>
      <c r="AE30" s="97">
        <v>164</v>
      </c>
      <c r="AF30" s="97">
        <v>164</v>
      </c>
      <c r="AG30" s="97">
        <v>164</v>
      </c>
      <c r="AH30" s="97">
        <v>164</v>
      </c>
      <c r="AI30" s="97">
        <v>164</v>
      </c>
      <c r="AJ30" s="97">
        <v>173</v>
      </c>
      <c r="AK30" s="97">
        <v>173</v>
      </c>
      <c r="AL30" s="97">
        <v>173</v>
      </c>
      <c r="AM30" s="97">
        <v>173</v>
      </c>
      <c r="AN30" s="97">
        <v>173</v>
      </c>
      <c r="AO30" s="97">
        <v>173</v>
      </c>
      <c r="AP30" s="97">
        <v>173</v>
      </c>
      <c r="AQ30" s="97">
        <v>170</v>
      </c>
      <c r="AR30" s="97">
        <v>170</v>
      </c>
      <c r="AS30" s="97">
        <v>170</v>
      </c>
      <c r="AT30" s="97">
        <v>170</v>
      </c>
      <c r="AU30" s="97">
        <v>170</v>
      </c>
      <c r="AV30" s="97">
        <v>173</v>
      </c>
      <c r="AW30" s="97">
        <v>173</v>
      </c>
      <c r="AX30" s="97">
        <v>173</v>
      </c>
      <c r="AY30" s="97">
        <v>173</v>
      </c>
      <c r="AZ30" s="97">
        <v>173</v>
      </c>
      <c r="BA30" s="97">
        <v>173</v>
      </c>
      <c r="BB30" s="97">
        <v>194</v>
      </c>
      <c r="BC30" s="97">
        <v>190</v>
      </c>
      <c r="BD30" s="97">
        <v>190</v>
      </c>
      <c r="BE30" s="97">
        <v>190</v>
      </c>
      <c r="BF30" s="97">
        <v>190</v>
      </c>
      <c r="BG30" s="97">
        <v>190</v>
      </c>
      <c r="BH30" s="97">
        <v>173</v>
      </c>
      <c r="BI30" s="97">
        <v>173</v>
      </c>
      <c r="BJ30" s="97">
        <v>173</v>
      </c>
      <c r="BK30" s="97">
        <v>173</v>
      </c>
      <c r="BL30" s="97">
        <v>173</v>
      </c>
      <c r="BM30" s="97">
        <v>173</v>
      </c>
      <c r="BN30" s="97">
        <v>194</v>
      </c>
      <c r="BO30" s="97">
        <v>190</v>
      </c>
      <c r="BP30" s="97">
        <v>190</v>
      </c>
      <c r="BQ30" s="97">
        <v>190</v>
      </c>
      <c r="BR30" s="97">
        <v>190</v>
      </c>
      <c r="BS30" s="97">
        <v>190</v>
      </c>
      <c r="BT30" s="97">
        <v>208</v>
      </c>
      <c r="BU30" s="97">
        <v>208</v>
      </c>
      <c r="BV30" s="97">
        <v>208</v>
      </c>
      <c r="BW30" s="97">
        <v>208</v>
      </c>
      <c r="BX30" s="97">
        <v>208</v>
      </c>
      <c r="BY30" s="97">
        <v>208</v>
      </c>
      <c r="BZ30" s="97">
        <v>233</v>
      </c>
      <c r="CA30" s="97">
        <v>228</v>
      </c>
      <c r="CB30" s="97">
        <v>228</v>
      </c>
      <c r="CC30" s="97">
        <v>228</v>
      </c>
      <c r="CD30" s="97">
        <v>228</v>
      </c>
      <c r="CE30" s="97">
        <v>228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7">
        <v>99</v>
      </c>
      <c r="M31" s="97">
        <v>99</v>
      </c>
      <c r="N31" s="97">
        <v>99</v>
      </c>
      <c r="O31" s="97">
        <v>99</v>
      </c>
      <c r="P31" s="97">
        <v>99</v>
      </c>
      <c r="Q31" s="97">
        <v>99</v>
      </c>
      <c r="R31" s="97">
        <v>99</v>
      </c>
      <c r="S31" s="97">
        <v>97</v>
      </c>
      <c r="T31" s="97">
        <v>97</v>
      </c>
      <c r="U31" s="97">
        <v>97</v>
      </c>
      <c r="V31" s="97">
        <v>97</v>
      </c>
      <c r="W31" s="97">
        <v>97</v>
      </c>
      <c r="X31" s="97">
        <v>104</v>
      </c>
      <c r="Y31" s="97">
        <v>104</v>
      </c>
      <c r="Z31" s="97">
        <v>104</v>
      </c>
      <c r="AA31" s="97">
        <v>104</v>
      </c>
      <c r="AB31" s="97">
        <v>104</v>
      </c>
      <c r="AC31" s="97">
        <v>104</v>
      </c>
      <c r="AD31" s="97">
        <v>104</v>
      </c>
      <c r="AE31" s="97">
        <v>102</v>
      </c>
      <c r="AF31" s="97">
        <v>102</v>
      </c>
      <c r="AG31" s="97">
        <v>102</v>
      </c>
      <c r="AH31" s="97">
        <v>102</v>
      </c>
      <c r="AI31" s="97">
        <v>102</v>
      </c>
      <c r="AJ31" s="97">
        <v>108</v>
      </c>
      <c r="AK31" s="97">
        <v>108</v>
      </c>
      <c r="AL31" s="97">
        <v>108</v>
      </c>
      <c r="AM31" s="97">
        <v>108</v>
      </c>
      <c r="AN31" s="97">
        <v>108</v>
      </c>
      <c r="AO31" s="97">
        <v>108</v>
      </c>
      <c r="AP31" s="97">
        <v>108</v>
      </c>
      <c r="AQ31" s="97">
        <v>106</v>
      </c>
      <c r="AR31" s="97">
        <v>106</v>
      </c>
      <c r="AS31" s="97">
        <v>106</v>
      </c>
      <c r="AT31" s="97">
        <v>106</v>
      </c>
      <c r="AU31" s="97">
        <v>106</v>
      </c>
      <c r="AV31" s="97">
        <v>108</v>
      </c>
      <c r="AW31" s="97">
        <v>108</v>
      </c>
      <c r="AX31" s="97">
        <v>108</v>
      </c>
      <c r="AY31" s="97">
        <v>108</v>
      </c>
      <c r="AZ31" s="97">
        <v>108</v>
      </c>
      <c r="BA31" s="97">
        <v>108</v>
      </c>
      <c r="BB31" s="97">
        <v>121</v>
      </c>
      <c r="BC31" s="97">
        <v>119</v>
      </c>
      <c r="BD31" s="97">
        <v>119</v>
      </c>
      <c r="BE31" s="97">
        <v>119</v>
      </c>
      <c r="BF31" s="97">
        <v>119</v>
      </c>
      <c r="BG31" s="97">
        <v>119</v>
      </c>
      <c r="BH31" s="97">
        <v>108</v>
      </c>
      <c r="BI31" s="97">
        <v>108</v>
      </c>
      <c r="BJ31" s="97">
        <v>108</v>
      </c>
      <c r="BK31" s="97">
        <v>108</v>
      </c>
      <c r="BL31" s="97">
        <v>108</v>
      </c>
      <c r="BM31" s="97">
        <v>108</v>
      </c>
      <c r="BN31" s="97">
        <v>121</v>
      </c>
      <c r="BO31" s="97">
        <v>119</v>
      </c>
      <c r="BP31" s="97">
        <v>119</v>
      </c>
      <c r="BQ31" s="97">
        <v>119</v>
      </c>
      <c r="BR31" s="97">
        <v>119</v>
      </c>
      <c r="BS31" s="97">
        <v>119</v>
      </c>
      <c r="BT31" s="97">
        <v>130</v>
      </c>
      <c r="BU31" s="97">
        <v>130</v>
      </c>
      <c r="BV31" s="97">
        <v>130</v>
      </c>
      <c r="BW31" s="97">
        <v>130</v>
      </c>
      <c r="BX31" s="97">
        <v>130</v>
      </c>
      <c r="BY31" s="97">
        <v>130</v>
      </c>
      <c r="BZ31" s="97">
        <v>145</v>
      </c>
      <c r="CA31" s="97">
        <v>143</v>
      </c>
      <c r="CB31" s="97">
        <v>143</v>
      </c>
      <c r="CC31" s="97">
        <v>143</v>
      </c>
      <c r="CD31" s="97">
        <v>143</v>
      </c>
      <c r="CE31" s="97">
        <v>143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7">
        <v>158</v>
      </c>
      <c r="M32" s="97">
        <v>158</v>
      </c>
      <c r="N32" s="97">
        <v>158</v>
      </c>
      <c r="O32" s="97">
        <v>158</v>
      </c>
      <c r="P32" s="97">
        <v>158</v>
      </c>
      <c r="Q32" s="97">
        <v>158</v>
      </c>
      <c r="R32" s="97">
        <v>158</v>
      </c>
      <c r="S32" s="97">
        <v>155</v>
      </c>
      <c r="T32" s="97">
        <v>155</v>
      </c>
      <c r="U32" s="97">
        <v>155</v>
      </c>
      <c r="V32" s="97">
        <v>155</v>
      </c>
      <c r="W32" s="97">
        <v>155</v>
      </c>
      <c r="X32" s="97">
        <v>166</v>
      </c>
      <c r="Y32" s="97">
        <v>166</v>
      </c>
      <c r="Z32" s="97">
        <v>166</v>
      </c>
      <c r="AA32" s="97">
        <v>166</v>
      </c>
      <c r="AB32" s="97">
        <v>166</v>
      </c>
      <c r="AC32" s="97">
        <v>166</v>
      </c>
      <c r="AD32" s="97">
        <v>166</v>
      </c>
      <c r="AE32" s="97">
        <v>163</v>
      </c>
      <c r="AF32" s="97">
        <v>163</v>
      </c>
      <c r="AG32" s="97">
        <v>163</v>
      </c>
      <c r="AH32" s="97">
        <v>163</v>
      </c>
      <c r="AI32" s="97">
        <v>163</v>
      </c>
      <c r="AJ32" s="97">
        <v>172</v>
      </c>
      <c r="AK32" s="97">
        <v>172</v>
      </c>
      <c r="AL32" s="97">
        <v>172</v>
      </c>
      <c r="AM32" s="97">
        <v>172</v>
      </c>
      <c r="AN32" s="97">
        <v>172</v>
      </c>
      <c r="AO32" s="97">
        <v>172</v>
      </c>
      <c r="AP32" s="97">
        <v>172</v>
      </c>
      <c r="AQ32" s="97">
        <v>169</v>
      </c>
      <c r="AR32" s="97">
        <v>169</v>
      </c>
      <c r="AS32" s="97">
        <v>169</v>
      </c>
      <c r="AT32" s="97">
        <v>169</v>
      </c>
      <c r="AU32" s="97">
        <v>169</v>
      </c>
      <c r="AV32" s="97">
        <v>172</v>
      </c>
      <c r="AW32" s="97">
        <v>172</v>
      </c>
      <c r="AX32" s="97">
        <v>172</v>
      </c>
      <c r="AY32" s="97">
        <v>172</v>
      </c>
      <c r="AZ32" s="97">
        <v>172</v>
      </c>
      <c r="BA32" s="97">
        <v>172</v>
      </c>
      <c r="BB32" s="97">
        <v>193</v>
      </c>
      <c r="BC32" s="97">
        <v>189</v>
      </c>
      <c r="BD32" s="97">
        <v>189</v>
      </c>
      <c r="BE32" s="97">
        <v>189</v>
      </c>
      <c r="BF32" s="97">
        <v>189</v>
      </c>
      <c r="BG32" s="97">
        <v>189</v>
      </c>
      <c r="BH32" s="97">
        <v>172</v>
      </c>
      <c r="BI32" s="97">
        <v>172</v>
      </c>
      <c r="BJ32" s="97">
        <v>172</v>
      </c>
      <c r="BK32" s="97">
        <v>172</v>
      </c>
      <c r="BL32" s="97">
        <v>172</v>
      </c>
      <c r="BM32" s="97">
        <v>172</v>
      </c>
      <c r="BN32" s="97">
        <v>193</v>
      </c>
      <c r="BO32" s="97">
        <v>189</v>
      </c>
      <c r="BP32" s="97">
        <v>189</v>
      </c>
      <c r="BQ32" s="97">
        <v>189</v>
      </c>
      <c r="BR32" s="97">
        <v>189</v>
      </c>
      <c r="BS32" s="97">
        <v>189</v>
      </c>
      <c r="BT32" s="97">
        <v>206</v>
      </c>
      <c r="BU32" s="97">
        <v>206</v>
      </c>
      <c r="BV32" s="97">
        <v>206</v>
      </c>
      <c r="BW32" s="97">
        <v>206</v>
      </c>
      <c r="BX32" s="97">
        <v>206</v>
      </c>
      <c r="BY32" s="97">
        <v>206</v>
      </c>
      <c r="BZ32" s="97">
        <v>232</v>
      </c>
      <c r="CA32" s="97">
        <v>227</v>
      </c>
      <c r="CB32" s="97">
        <v>227</v>
      </c>
      <c r="CC32" s="97">
        <v>227</v>
      </c>
      <c r="CD32" s="97">
        <v>227</v>
      </c>
      <c r="CE32" s="97">
        <v>227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7">
        <v>143</v>
      </c>
      <c r="M33" s="97">
        <v>143</v>
      </c>
      <c r="N33" s="97">
        <v>143</v>
      </c>
      <c r="O33" s="97">
        <v>143</v>
      </c>
      <c r="P33" s="97">
        <v>143</v>
      </c>
      <c r="Q33" s="97">
        <v>143</v>
      </c>
      <c r="R33" s="97">
        <v>143</v>
      </c>
      <c r="S33" s="97">
        <v>140</v>
      </c>
      <c r="T33" s="97">
        <v>140</v>
      </c>
      <c r="U33" s="97">
        <v>140</v>
      </c>
      <c r="V33" s="97">
        <v>140</v>
      </c>
      <c r="W33" s="97">
        <v>140</v>
      </c>
      <c r="X33" s="97">
        <v>150</v>
      </c>
      <c r="Y33" s="97">
        <v>150</v>
      </c>
      <c r="Z33" s="97">
        <v>150</v>
      </c>
      <c r="AA33" s="97">
        <v>150</v>
      </c>
      <c r="AB33" s="97">
        <v>150</v>
      </c>
      <c r="AC33" s="97">
        <v>150</v>
      </c>
      <c r="AD33" s="97">
        <v>150</v>
      </c>
      <c r="AE33" s="97">
        <v>147</v>
      </c>
      <c r="AF33" s="97">
        <v>147</v>
      </c>
      <c r="AG33" s="97">
        <v>147</v>
      </c>
      <c r="AH33" s="97">
        <v>147</v>
      </c>
      <c r="AI33" s="97">
        <v>147</v>
      </c>
      <c r="AJ33" s="97">
        <v>156</v>
      </c>
      <c r="AK33" s="97">
        <v>156</v>
      </c>
      <c r="AL33" s="97">
        <v>156</v>
      </c>
      <c r="AM33" s="97">
        <v>156</v>
      </c>
      <c r="AN33" s="97">
        <v>156</v>
      </c>
      <c r="AO33" s="97">
        <v>156</v>
      </c>
      <c r="AP33" s="97">
        <v>156</v>
      </c>
      <c r="AQ33" s="97">
        <v>153</v>
      </c>
      <c r="AR33" s="97">
        <v>153</v>
      </c>
      <c r="AS33" s="97">
        <v>153</v>
      </c>
      <c r="AT33" s="97">
        <v>153</v>
      </c>
      <c r="AU33" s="97">
        <v>153</v>
      </c>
      <c r="AV33" s="97">
        <v>156</v>
      </c>
      <c r="AW33" s="97">
        <v>156</v>
      </c>
      <c r="AX33" s="97">
        <v>156</v>
      </c>
      <c r="AY33" s="97">
        <v>156</v>
      </c>
      <c r="AZ33" s="97">
        <v>156</v>
      </c>
      <c r="BA33" s="97">
        <v>156</v>
      </c>
      <c r="BB33" s="97">
        <v>175</v>
      </c>
      <c r="BC33" s="97">
        <v>171</v>
      </c>
      <c r="BD33" s="97">
        <v>171</v>
      </c>
      <c r="BE33" s="97">
        <v>171</v>
      </c>
      <c r="BF33" s="97">
        <v>171</v>
      </c>
      <c r="BG33" s="97">
        <v>171</v>
      </c>
      <c r="BH33" s="97">
        <v>156</v>
      </c>
      <c r="BI33" s="97">
        <v>156</v>
      </c>
      <c r="BJ33" s="97">
        <v>156</v>
      </c>
      <c r="BK33" s="97">
        <v>156</v>
      </c>
      <c r="BL33" s="97">
        <v>156</v>
      </c>
      <c r="BM33" s="97">
        <v>156</v>
      </c>
      <c r="BN33" s="97">
        <v>175</v>
      </c>
      <c r="BO33" s="97">
        <v>171</v>
      </c>
      <c r="BP33" s="97">
        <v>171</v>
      </c>
      <c r="BQ33" s="97">
        <v>171</v>
      </c>
      <c r="BR33" s="97">
        <v>171</v>
      </c>
      <c r="BS33" s="97">
        <v>171</v>
      </c>
      <c r="BT33" s="97">
        <v>187</v>
      </c>
      <c r="BU33" s="97">
        <v>187</v>
      </c>
      <c r="BV33" s="97">
        <v>187</v>
      </c>
      <c r="BW33" s="97">
        <v>187</v>
      </c>
      <c r="BX33" s="97">
        <v>187</v>
      </c>
      <c r="BY33" s="97">
        <v>187</v>
      </c>
      <c r="BZ33" s="97">
        <v>210</v>
      </c>
      <c r="CA33" s="97">
        <v>205</v>
      </c>
      <c r="CB33" s="97">
        <v>205</v>
      </c>
      <c r="CC33" s="97">
        <v>205</v>
      </c>
      <c r="CD33" s="97">
        <v>205</v>
      </c>
      <c r="CE33" s="97">
        <v>205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7">
        <v>123</v>
      </c>
      <c r="M34" s="97">
        <v>123</v>
      </c>
      <c r="N34" s="97">
        <v>123</v>
      </c>
      <c r="O34" s="97">
        <v>123</v>
      </c>
      <c r="P34" s="97">
        <v>123</v>
      </c>
      <c r="Q34" s="97">
        <v>123</v>
      </c>
      <c r="R34" s="97">
        <v>123</v>
      </c>
      <c r="S34" s="97">
        <v>121</v>
      </c>
      <c r="T34" s="97">
        <v>121</v>
      </c>
      <c r="U34" s="97">
        <v>121</v>
      </c>
      <c r="V34" s="97">
        <v>121</v>
      </c>
      <c r="W34" s="97">
        <v>121</v>
      </c>
      <c r="X34" s="97">
        <v>129</v>
      </c>
      <c r="Y34" s="97">
        <v>129</v>
      </c>
      <c r="Z34" s="97">
        <v>129</v>
      </c>
      <c r="AA34" s="97">
        <v>129</v>
      </c>
      <c r="AB34" s="97">
        <v>129</v>
      </c>
      <c r="AC34" s="97">
        <v>129</v>
      </c>
      <c r="AD34" s="97">
        <v>129</v>
      </c>
      <c r="AE34" s="97">
        <v>127</v>
      </c>
      <c r="AF34" s="97">
        <v>127</v>
      </c>
      <c r="AG34" s="97">
        <v>127</v>
      </c>
      <c r="AH34" s="97">
        <v>127</v>
      </c>
      <c r="AI34" s="97">
        <v>127</v>
      </c>
      <c r="AJ34" s="97">
        <v>134</v>
      </c>
      <c r="AK34" s="97">
        <v>134</v>
      </c>
      <c r="AL34" s="97">
        <v>134</v>
      </c>
      <c r="AM34" s="97">
        <v>134</v>
      </c>
      <c r="AN34" s="97">
        <v>134</v>
      </c>
      <c r="AO34" s="97">
        <v>134</v>
      </c>
      <c r="AP34" s="97">
        <v>134</v>
      </c>
      <c r="AQ34" s="97">
        <v>132</v>
      </c>
      <c r="AR34" s="97">
        <v>132</v>
      </c>
      <c r="AS34" s="97">
        <v>132</v>
      </c>
      <c r="AT34" s="97">
        <v>132</v>
      </c>
      <c r="AU34" s="97">
        <v>132</v>
      </c>
      <c r="AV34" s="97">
        <v>134</v>
      </c>
      <c r="AW34" s="97">
        <v>134</v>
      </c>
      <c r="AX34" s="97">
        <v>134</v>
      </c>
      <c r="AY34" s="97">
        <v>134</v>
      </c>
      <c r="AZ34" s="97">
        <v>134</v>
      </c>
      <c r="BA34" s="97">
        <v>134</v>
      </c>
      <c r="BB34" s="97">
        <v>150</v>
      </c>
      <c r="BC34" s="97">
        <v>148</v>
      </c>
      <c r="BD34" s="97">
        <v>148</v>
      </c>
      <c r="BE34" s="97">
        <v>148</v>
      </c>
      <c r="BF34" s="97">
        <v>148</v>
      </c>
      <c r="BG34" s="97">
        <v>148</v>
      </c>
      <c r="BH34" s="97">
        <v>134</v>
      </c>
      <c r="BI34" s="97">
        <v>134</v>
      </c>
      <c r="BJ34" s="97">
        <v>134</v>
      </c>
      <c r="BK34" s="97">
        <v>134</v>
      </c>
      <c r="BL34" s="97">
        <v>134</v>
      </c>
      <c r="BM34" s="97">
        <v>134</v>
      </c>
      <c r="BN34" s="97">
        <v>150</v>
      </c>
      <c r="BO34" s="97">
        <v>148</v>
      </c>
      <c r="BP34" s="97">
        <v>148</v>
      </c>
      <c r="BQ34" s="97">
        <v>148</v>
      </c>
      <c r="BR34" s="97">
        <v>148</v>
      </c>
      <c r="BS34" s="97">
        <v>148</v>
      </c>
      <c r="BT34" s="97">
        <v>161</v>
      </c>
      <c r="BU34" s="97">
        <v>161</v>
      </c>
      <c r="BV34" s="97">
        <v>161</v>
      </c>
      <c r="BW34" s="97">
        <v>161</v>
      </c>
      <c r="BX34" s="97">
        <v>161</v>
      </c>
      <c r="BY34" s="97">
        <v>161</v>
      </c>
      <c r="BZ34" s="97">
        <v>180</v>
      </c>
      <c r="CA34" s="97">
        <v>178</v>
      </c>
      <c r="CB34" s="97">
        <v>178</v>
      </c>
      <c r="CC34" s="97">
        <v>178</v>
      </c>
      <c r="CD34" s="97">
        <v>178</v>
      </c>
      <c r="CE34" s="97">
        <v>178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7">
        <v>105</v>
      </c>
      <c r="M35" s="97">
        <v>105</v>
      </c>
      <c r="N35" s="97">
        <v>105</v>
      </c>
      <c r="O35" s="97">
        <v>105</v>
      </c>
      <c r="P35" s="97">
        <v>105</v>
      </c>
      <c r="Q35" s="97">
        <v>105</v>
      </c>
      <c r="R35" s="97">
        <v>105</v>
      </c>
      <c r="S35" s="97">
        <v>103</v>
      </c>
      <c r="T35" s="97">
        <v>103</v>
      </c>
      <c r="U35" s="97">
        <v>103</v>
      </c>
      <c r="V35" s="97">
        <v>103</v>
      </c>
      <c r="W35" s="97">
        <v>103</v>
      </c>
      <c r="X35" s="97">
        <v>110</v>
      </c>
      <c r="Y35" s="97">
        <v>110</v>
      </c>
      <c r="Z35" s="97">
        <v>110</v>
      </c>
      <c r="AA35" s="97">
        <v>110</v>
      </c>
      <c r="AB35" s="97">
        <v>110</v>
      </c>
      <c r="AC35" s="97">
        <v>110</v>
      </c>
      <c r="AD35" s="97">
        <v>110</v>
      </c>
      <c r="AE35" s="97">
        <v>108</v>
      </c>
      <c r="AF35" s="97">
        <v>108</v>
      </c>
      <c r="AG35" s="97">
        <v>108</v>
      </c>
      <c r="AH35" s="97">
        <v>108</v>
      </c>
      <c r="AI35" s="97">
        <v>108</v>
      </c>
      <c r="AJ35" s="97">
        <v>114</v>
      </c>
      <c r="AK35" s="97">
        <v>114</v>
      </c>
      <c r="AL35" s="97">
        <v>114</v>
      </c>
      <c r="AM35" s="97">
        <v>114</v>
      </c>
      <c r="AN35" s="97">
        <v>114</v>
      </c>
      <c r="AO35" s="97">
        <v>114</v>
      </c>
      <c r="AP35" s="97">
        <v>114</v>
      </c>
      <c r="AQ35" s="97">
        <v>112</v>
      </c>
      <c r="AR35" s="97">
        <v>112</v>
      </c>
      <c r="AS35" s="97">
        <v>112</v>
      </c>
      <c r="AT35" s="97">
        <v>112</v>
      </c>
      <c r="AU35" s="97">
        <v>112</v>
      </c>
      <c r="AV35" s="97">
        <v>114</v>
      </c>
      <c r="AW35" s="97">
        <v>114</v>
      </c>
      <c r="AX35" s="97">
        <v>114</v>
      </c>
      <c r="AY35" s="97">
        <v>114</v>
      </c>
      <c r="AZ35" s="97">
        <v>114</v>
      </c>
      <c r="BA35" s="97">
        <v>114</v>
      </c>
      <c r="BB35" s="97">
        <v>128</v>
      </c>
      <c r="BC35" s="97">
        <v>125</v>
      </c>
      <c r="BD35" s="97">
        <v>125</v>
      </c>
      <c r="BE35" s="97">
        <v>125</v>
      </c>
      <c r="BF35" s="97">
        <v>125</v>
      </c>
      <c r="BG35" s="97">
        <v>125</v>
      </c>
      <c r="BH35" s="97">
        <v>114</v>
      </c>
      <c r="BI35" s="97">
        <v>114</v>
      </c>
      <c r="BJ35" s="97">
        <v>114</v>
      </c>
      <c r="BK35" s="97">
        <v>114</v>
      </c>
      <c r="BL35" s="97">
        <v>114</v>
      </c>
      <c r="BM35" s="97">
        <v>114</v>
      </c>
      <c r="BN35" s="97">
        <v>128</v>
      </c>
      <c r="BO35" s="97">
        <v>125</v>
      </c>
      <c r="BP35" s="97">
        <v>125</v>
      </c>
      <c r="BQ35" s="97">
        <v>125</v>
      </c>
      <c r="BR35" s="97">
        <v>125</v>
      </c>
      <c r="BS35" s="97">
        <v>125</v>
      </c>
      <c r="BT35" s="97">
        <v>137</v>
      </c>
      <c r="BU35" s="97">
        <v>137</v>
      </c>
      <c r="BV35" s="97">
        <v>137</v>
      </c>
      <c r="BW35" s="97">
        <v>137</v>
      </c>
      <c r="BX35" s="97">
        <v>137</v>
      </c>
      <c r="BY35" s="97">
        <v>137</v>
      </c>
      <c r="BZ35" s="97">
        <v>154</v>
      </c>
      <c r="CA35" s="97">
        <v>150</v>
      </c>
      <c r="CB35" s="97">
        <v>150</v>
      </c>
      <c r="CC35" s="97">
        <v>150</v>
      </c>
      <c r="CD35" s="97">
        <v>150</v>
      </c>
      <c r="CE35" s="97">
        <v>150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7">
        <v>150</v>
      </c>
      <c r="M36" s="97">
        <v>150</v>
      </c>
      <c r="N36" s="97">
        <v>150</v>
      </c>
      <c r="O36" s="97">
        <v>150</v>
      </c>
      <c r="P36" s="97">
        <v>150</v>
      </c>
      <c r="Q36" s="97">
        <v>150</v>
      </c>
      <c r="R36" s="97">
        <v>150</v>
      </c>
      <c r="S36" s="97">
        <v>147</v>
      </c>
      <c r="T36" s="97">
        <v>147</v>
      </c>
      <c r="U36" s="97">
        <v>147</v>
      </c>
      <c r="V36" s="97">
        <v>147</v>
      </c>
      <c r="W36" s="97">
        <v>147</v>
      </c>
      <c r="X36" s="97">
        <v>158</v>
      </c>
      <c r="Y36" s="97">
        <v>158</v>
      </c>
      <c r="Z36" s="97">
        <v>158</v>
      </c>
      <c r="AA36" s="97">
        <v>158</v>
      </c>
      <c r="AB36" s="97">
        <v>158</v>
      </c>
      <c r="AC36" s="97">
        <v>158</v>
      </c>
      <c r="AD36" s="97">
        <v>158</v>
      </c>
      <c r="AE36" s="97">
        <v>154</v>
      </c>
      <c r="AF36" s="97">
        <v>154</v>
      </c>
      <c r="AG36" s="97">
        <v>154</v>
      </c>
      <c r="AH36" s="97">
        <v>154</v>
      </c>
      <c r="AI36" s="97">
        <v>154</v>
      </c>
      <c r="AJ36" s="97">
        <v>164</v>
      </c>
      <c r="AK36" s="97">
        <v>164</v>
      </c>
      <c r="AL36" s="97">
        <v>164</v>
      </c>
      <c r="AM36" s="97">
        <v>164</v>
      </c>
      <c r="AN36" s="97">
        <v>164</v>
      </c>
      <c r="AO36" s="97">
        <v>164</v>
      </c>
      <c r="AP36" s="97">
        <v>164</v>
      </c>
      <c r="AQ36" s="97">
        <v>160</v>
      </c>
      <c r="AR36" s="97">
        <v>160</v>
      </c>
      <c r="AS36" s="97">
        <v>160</v>
      </c>
      <c r="AT36" s="97">
        <v>160</v>
      </c>
      <c r="AU36" s="97">
        <v>160</v>
      </c>
      <c r="AV36" s="97">
        <v>164</v>
      </c>
      <c r="AW36" s="97">
        <v>164</v>
      </c>
      <c r="AX36" s="97">
        <v>164</v>
      </c>
      <c r="AY36" s="97">
        <v>164</v>
      </c>
      <c r="AZ36" s="97">
        <v>164</v>
      </c>
      <c r="BA36" s="97">
        <v>164</v>
      </c>
      <c r="BB36" s="97">
        <v>184</v>
      </c>
      <c r="BC36" s="97">
        <v>179</v>
      </c>
      <c r="BD36" s="97">
        <v>179</v>
      </c>
      <c r="BE36" s="97">
        <v>179</v>
      </c>
      <c r="BF36" s="97">
        <v>179</v>
      </c>
      <c r="BG36" s="97">
        <v>179</v>
      </c>
      <c r="BH36" s="97">
        <v>164</v>
      </c>
      <c r="BI36" s="97">
        <v>164</v>
      </c>
      <c r="BJ36" s="97">
        <v>164</v>
      </c>
      <c r="BK36" s="97">
        <v>164</v>
      </c>
      <c r="BL36" s="97">
        <v>164</v>
      </c>
      <c r="BM36" s="97">
        <v>164</v>
      </c>
      <c r="BN36" s="97">
        <v>184</v>
      </c>
      <c r="BO36" s="97">
        <v>179</v>
      </c>
      <c r="BP36" s="97">
        <v>179</v>
      </c>
      <c r="BQ36" s="97">
        <v>179</v>
      </c>
      <c r="BR36" s="97">
        <v>179</v>
      </c>
      <c r="BS36" s="97">
        <v>179</v>
      </c>
      <c r="BT36" s="97">
        <v>197</v>
      </c>
      <c r="BU36" s="97">
        <v>197</v>
      </c>
      <c r="BV36" s="97">
        <v>197</v>
      </c>
      <c r="BW36" s="97">
        <v>197</v>
      </c>
      <c r="BX36" s="97">
        <v>197</v>
      </c>
      <c r="BY36" s="97">
        <v>197</v>
      </c>
      <c r="BZ36" s="97">
        <v>221</v>
      </c>
      <c r="CA36" s="97">
        <v>215</v>
      </c>
      <c r="CB36" s="97">
        <v>215</v>
      </c>
      <c r="CC36" s="97">
        <v>215</v>
      </c>
      <c r="CD36" s="97">
        <v>215</v>
      </c>
      <c r="CE36" s="97">
        <v>215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7">
        <v>142</v>
      </c>
      <c r="M37" s="97">
        <v>142</v>
      </c>
      <c r="N37" s="97">
        <v>142</v>
      </c>
      <c r="O37" s="97">
        <v>142</v>
      </c>
      <c r="P37" s="97">
        <v>142</v>
      </c>
      <c r="Q37" s="97">
        <v>142</v>
      </c>
      <c r="R37" s="97">
        <v>142</v>
      </c>
      <c r="S37" s="97">
        <v>139</v>
      </c>
      <c r="T37" s="97">
        <v>139</v>
      </c>
      <c r="U37" s="97">
        <v>139</v>
      </c>
      <c r="V37" s="97">
        <v>139</v>
      </c>
      <c r="W37" s="97">
        <v>139</v>
      </c>
      <c r="X37" s="97">
        <v>149</v>
      </c>
      <c r="Y37" s="97">
        <v>149</v>
      </c>
      <c r="Z37" s="97">
        <v>149</v>
      </c>
      <c r="AA37" s="97">
        <v>149</v>
      </c>
      <c r="AB37" s="97">
        <v>149</v>
      </c>
      <c r="AC37" s="97">
        <v>149</v>
      </c>
      <c r="AD37" s="97">
        <v>149</v>
      </c>
      <c r="AE37" s="97">
        <v>146</v>
      </c>
      <c r="AF37" s="97">
        <v>146</v>
      </c>
      <c r="AG37" s="97">
        <v>146</v>
      </c>
      <c r="AH37" s="97">
        <v>146</v>
      </c>
      <c r="AI37" s="97">
        <v>146</v>
      </c>
      <c r="AJ37" s="97">
        <v>155</v>
      </c>
      <c r="AK37" s="97">
        <v>155</v>
      </c>
      <c r="AL37" s="97">
        <v>155</v>
      </c>
      <c r="AM37" s="97">
        <v>155</v>
      </c>
      <c r="AN37" s="97">
        <v>155</v>
      </c>
      <c r="AO37" s="97">
        <v>155</v>
      </c>
      <c r="AP37" s="97">
        <v>155</v>
      </c>
      <c r="AQ37" s="97">
        <v>152</v>
      </c>
      <c r="AR37" s="97">
        <v>152</v>
      </c>
      <c r="AS37" s="97">
        <v>152</v>
      </c>
      <c r="AT37" s="97">
        <v>152</v>
      </c>
      <c r="AU37" s="97">
        <v>152</v>
      </c>
      <c r="AV37" s="97">
        <v>155</v>
      </c>
      <c r="AW37" s="97">
        <v>155</v>
      </c>
      <c r="AX37" s="97">
        <v>155</v>
      </c>
      <c r="AY37" s="97">
        <v>155</v>
      </c>
      <c r="AZ37" s="97">
        <v>155</v>
      </c>
      <c r="BA37" s="97">
        <v>155</v>
      </c>
      <c r="BB37" s="97">
        <v>174</v>
      </c>
      <c r="BC37" s="97">
        <v>170</v>
      </c>
      <c r="BD37" s="97">
        <v>170</v>
      </c>
      <c r="BE37" s="97">
        <v>170</v>
      </c>
      <c r="BF37" s="97">
        <v>170</v>
      </c>
      <c r="BG37" s="97">
        <v>170</v>
      </c>
      <c r="BH37" s="97">
        <v>155</v>
      </c>
      <c r="BI37" s="97">
        <v>155</v>
      </c>
      <c r="BJ37" s="97">
        <v>155</v>
      </c>
      <c r="BK37" s="97">
        <v>155</v>
      </c>
      <c r="BL37" s="97">
        <v>155</v>
      </c>
      <c r="BM37" s="97">
        <v>155</v>
      </c>
      <c r="BN37" s="97">
        <v>174</v>
      </c>
      <c r="BO37" s="97">
        <v>170</v>
      </c>
      <c r="BP37" s="97">
        <v>170</v>
      </c>
      <c r="BQ37" s="97">
        <v>170</v>
      </c>
      <c r="BR37" s="97">
        <v>170</v>
      </c>
      <c r="BS37" s="97">
        <v>170</v>
      </c>
      <c r="BT37" s="97">
        <v>186</v>
      </c>
      <c r="BU37" s="97">
        <v>186</v>
      </c>
      <c r="BV37" s="97">
        <v>186</v>
      </c>
      <c r="BW37" s="97">
        <v>186</v>
      </c>
      <c r="BX37" s="97">
        <v>186</v>
      </c>
      <c r="BY37" s="97">
        <v>186</v>
      </c>
      <c r="BZ37" s="97">
        <v>209</v>
      </c>
      <c r="CA37" s="97">
        <v>204</v>
      </c>
      <c r="CB37" s="97">
        <v>204</v>
      </c>
      <c r="CC37" s="97">
        <v>204</v>
      </c>
      <c r="CD37" s="97">
        <v>204</v>
      </c>
      <c r="CE37" s="97">
        <v>204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7">
        <v>169</v>
      </c>
      <c r="M38" s="97">
        <v>169</v>
      </c>
      <c r="N38" s="97">
        <v>169</v>
      </c>
      <c r="O38" s="97">
        <v>169</v>
      </c>
      <c r="P38" s="97">
        <v>169</v>
      </c>
      <c r="Q38" s="97">
        <v>169</v>
      </c>
      <c r="R38" s="97">
        <v>169</v>
      </c>
      <c r="S38" s="97">
        <v>166</v>
      </c>
      <c r="T38" s="97">
        <v>166</v>
      </c>
      <c r="U38" s="97">
        <v>166</v>
      </c>
      <c r="V38" s="97">
        <v>166</v>
      </c>
      <c r="W38" s="97">
        <v>166</v>
      </c>
      <c r="X38" s="97">
        <v>177</v>
      </c>
      <c r="Y38" s="97">
        <v>177</v>
      </c>
      <c r="Z38" s="97">
        <v>177</v>
      </c>
      <c r="AA38" s="97">
        <v>177</v>
      </c>
      <c r="AB38" s="97">
        <v>177</v>
      </c>
      <c r="AC38" s="97">
        <v>177</v>
      </c>
      <c r="AD38" s="97">
        <v>177</v>
      </c>
      <c r="AE38" s="97">
        <v>174</v>
      </c>
      <c r="AF38" s="97">
        <v>174</v>
      </c>
      <c r="AG38" s="97">
        <v>174</v>
      </c>
      <c r="AH38" s="97">
        <v>174</v>
      </c>
      <c r="AI38" s="97">
        <v>174</v>
      </c>
      <c r="AJ38" s="97">
        <v>184</v>
      </c>
      <c r="AK38" s="97">
        <v>184</v>
      </c>
      <c r="AL38" s="97">
        <v>184</v>
      </c>
      <c r="AM38" s="97">
        <v>184</v>
      </c>
      <c r="AN38" s="97">
        <v>184</v>
      </c>
      <c r="AO38" s="97">
        <v>184</v>
      </c>
      <c r="AP38" s="97">
        <v>184</v>
      </c>
      <c r="AQ38" s="97">
        <v>181</v>
      </c>
      <c r="AR38" s="97">
        <v>181</v>
      </c>
      <c r="AS38" s="97">
        <v>181</v>
      </c>
      <c r="AT38" s="97">
        <v>181</v>
      </c>
      <c r="AU38" s="97">
        <v>181</v>
      </c>
      <c r="AV38" s="97">
        <v>184</v>
      </c>
      <c r="AW38" s="97">
        <v>184</v>
      </c>
      <c r="AX38" s="97">
        <v>184</v>
      </c>
      <c r="AY38" s="97">
        <v>184</v>
      </c>
      <c r="AZ38" s="97">
        <v>184</v>
      </c>
      <c r="BA38" s="97">
        <v>184</v>
      </c>
      <c r="BB38" s="97">
        <v>206</v>
      </c>
      <c r="BC38" s="97">
        <v>203</v>
      </c>
      <c r="BD38" s="97">
        <v>203</v>
      </c>
      <c r="BE38" s="97">
        <v>203</v>
      </c>
      <c r="BF38" s="97">
        <v>203</v>
      </c>
      <c r="BG38" s="97">
        <v>203</v>
      </c>
      <c r="BH38" s="97">
        <v>184</v>
      </c>
      <c r="BI38" s="97">
        <v>184</v>
      </c>
      <c r="BJ38" s="97">
        <v>184</v>
      </c>
      <c r="BK38" s="97">
        <v>184</v>
      </c>
      <c r="BL38" s="97">
        <v>184</v>
      </c>
      <c r="BM38" s="97">
        <v>184</v>
      </c>
      <c r="BN38" s="97">
        <v>206</v>
      </c>
      <c r="BO38" s="97">
        <v>203</v>
      </c>
      <c r="BP38" s="97">
        <v>203</v>
      </c>
      <c r="BQ38" s="97">
        <v>203</v>
      </c>
      <c r="BR38" s="97">
        <v>203</v>
      </c>
      <c r="BS38" s="97">
        <v>203</v>
      </c>
      <c r="BT38" s="97">
        <v>221</v>
      </c>
      <c r="BU38" s="97">
        <v>221</v>
      </c>
      <c r="BV38" s="97">
        <v>221</v>
      </c>
      <c r="BW38" s="97">
        <v>221</v>
      </c>
      <c r="BX38" s="97">
        <v>221</v>
      </c>
      <c r="BY38" s="97">
        <v>221</v>
      </c>
      <c r="BZ38" s="97">
        <v>247</v>
      </c>
      <c r="CA38" s="97">
        <v>244</v>
      </c>
      <c r="CB38" s="97">
        <v>244</v>
      </c>
      <c r="CC38" s="97">
        <v>244</v>
      </c>
      <c r="CD38" s="97">
        <v>244</v>
      </c>
      <c r="CE38" s="97">
        <v>244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7">
        <v>38</v>
      </c>
      <c r="M39" s="97">
        <v>38</v>
      </c>
      <c r="N39" s="97">
        <v>38</v>
      </c>
      <c r="O39" s="97">
        <v>38</v>
      </c>
      <c r="P39" s="97">
        <v>38</v>
      </c>
      <c r="Q39" s="97">
        <v>38</v>
      </c>
      <c r="R39" s="97">
        <v>38</v>
      </c>
      <c r="S39" s="97">
        <v>37</v>
      </c>
      <c r="T39" s="97">
        <v>37</v>
      </c>
      <c r="U39" s="97">
        <v>37</v>
      </c>
      <c r="V39" s="97">
        <v>37</v>
      </c>
      <c r="W39" s="97">
        <v>37</v>
      </c>
      <c r="X39" s="97">
        <v>40</v>
      </c>
      <c r="Y39" s="97">
        <v>40</v>
      </c>
      <c r="Z39" s="97">
        <v>40</v>
      </c>
      <c r="AA39" s="97">
        <v>40</v>
      </c>
      <c r="AB39" s="97">
        <v>40</v>
      </c>
      <c r="AC39" s="97">
        <v>40</v>
      </c>
      <c r="AD39" s="97">
        <v>40</v>
      </c>
      <c r="AE39" s="97">
        <v>39</v>
      </c>
      <c r="AF39" s="97">
        <v>39</v>
      </c>
      <c r="AG39" s="97">
        <v>39</v>
      </c>
      <c r="AH39" s="97">
        <v>39</v>
      </c>
      <c r="AI39" s="97">
        <v>39</v>
      </c>
      <c r="AJ39" s="97">
        <v>41</v>
      </c>
      <c r="AK39" s="97">
        <v>41</v>
      </c>
      <c r="AL39" s="97">
        <v>41</v>
      </c>
      <c r="AM39" s="97">
        <v>41</v>
      </c>
      <c r="AN39" s="97">
        <v>41</v>
      </c>
      <c r="AO39" s="97">
        <v>41</v>
      </c>
      <c r="AP39" s="97">
        <v>41</v>
      </c>
      <c r="AQ39" s="97">
        <v>40</v>
      </c>
      <c r="AR39" s="97">
        <v>40</v>
      </c>
      <c r="AS39" s="97">
        <v>40</v>
      </c>
      <c r="AT39" s="97">
        <v>40</v>
      </c>
      <c r="AU39" s="97">
        <v>40</v>
      </c>
      <c r="AV39" s="97">
        <v>41</v>
      </c>
      <c r="AW39" s="97">
        <v>41</v>
      </c>
      <c r="AX39" s="97">
        <v>41</v>
      </c>
      <c r="AY39" s="97">
        <v>41</v>
      </c>
      <c r="AZ39" s="97">
        <v>41</v>
      </c>
      <c r="BA39" s="97">
        <v>41</v>
      </c>
      <c r="BB39" s="97">
        <v>46</v>
      </c>
      <c r="BC39" s="97">
        <v>45</v>
      </c>
      <c r="BD39" s="97">
        <v>45</v>
      </c>
      <c r="BE39" s="97">
        <v>45</v>
      </c>
      <c r="BF39" s="97">
        <v>45</v>
      </c>
      <c r="BG39" s="97">
        <v>45</v>
      </c>
      <c r="BH39" s="97">
        <v>41</v>
      </c>
      <c r="BI39" s="97">
        <v>41</v>
      </c>
      <c r="BJ39" s="97">
        <v>41</v>
      </c>
      <c r="BK39" s="97">
        <v>41</v>
      </c>
      <c r="BL39" s="97">
        <v>41</v>
      </c>
      <c r="BM39" s="97">
        <v>41</v>
      </c>
      <c r="BN39" s="97">
        <v>46</v>
      </c>
      <c r="BO39" s="97">
        <v>45</v>
      </c>
      <c r="BP39" s="97">
        <v>45</v>
      </c>
      <c r="BQ39" s="97">
        <v>45</v>
      </c>
      <c r="BR39" s="97">
        <v>45</v>
      </c>
      <c r="BS39" s="97">
        <v>45</v>
      </c>
      <c r="BT39" s="97">
        <v>49</v>
      </c>
      <c r="BU39" s="97">
        <v>49</v>
      </c>
      <c r="BV39" s="97">
        <v>49</v>
      </c>
      <c r="BW39" s="97">
        <v>49</v>
      </c>
      <c r="BX39" s="97">
        <v>49</v>
      </c>
      <c r="BY39" s="97">
        <v>49</v>
      </c>
      <c r="BZ39" s="97">
        <v>55</v>
      </c>
      <c r="CA39" s="97">
        <v>54</v>
      </c>
      <c r="CB39" s="97">
        <v>54</v>
      </c>
      <c r="CC39" s="97">
        <v>54</v>
      </c>
      <c r="CD39" s="97">
        <v>54</v>
      </c>
      <c r="CE39" s="97">
        <v>54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7">
        <v>153</v>
      </c>
      <c r="M40" s="97">
        <v>153</v>
      </c>
      <c r="N40" s="97">
        <v>153</v>
      </c>
      <c r="O40" s="97">
        <v>153</v>
      </c>
      <c r="P40" s="97">
        <v>153</v>
      </c>
      <c r="Q40" s="97">
        <v>153</v>
      </c>
      <c r="R40" s="97">
        <v>153</v>
      </c>
      <c r="S40" s="97">
        <v>150</v>
      </c>
      <c r="T40" s="97">
        <v>150</v>
      </c>
      <c r="U40" s="97">
        <v>150</v>
      </c>
      <c r="V40" s="97">
        <v>150</v>
      </c>
      <c r="W40" s="97">
        <v>150</v>
      </c>
      <c r="X40" s="97">
        <v>161</v>
      </c>
      <c r="Y40" s="97">
        <v>161</v>
      </c>
      <c r="Z40" s="97">
        <v>161</v>
      </c>
      <c r="AA40" s="97">
        <v>161</v>
      </c>
      <c r="AB40" s="97">
        <v>161</v>
      </c>
      <c r="AC40" s="97">
        <v>161</v>
      </c>
      <c r="AD40" s="97">
        <v>161</v>
      </c>
      <c r="AE40" s="97">
        <v>158</v>
      </c>
      <c r="AF40" s="97">
        <v>158</v>
      </c>
      <c r="AG40" s="97">
        <v>158</v>
      </c>
      <c r="AH40" s="97">
        <v>158</v>
      </c>
      <c r="AI40" s="97">
        <v>158</v>
      </c>
      <c r="AJ40" s="97">
        <v>167</v>
      </c>
      <c r="AK40" s="97">
        <v>167</v>
      </c>
      <c r="AL40" s="97">
        <v>167</v>
      </c>
      <c r="AM40" s="97">
        <v>167</v>
      </c>
      <c r="AN40" s="97">
        <v>167</v>
      </c>
      <c r="AO40" s="97">
        <v>167</v>
      </c>
      <c r="AP40" s="97">
        <v>167</v>
      </c>
      <c r="AQ40" s="97">
        <v>164</v>
      </c>
      <c r="AR40" s="97">
        <v>164</v>
      </c>
      <c r="AS40" s="97">
        <v>164</v>
      </c>
      <c r="AT40" s="97">
        <v>164</v>
      </c>
      <c r="AU40" s="97">
        <v>164</v>
      </c>
      <c r="AV40" s="97">
        <v>167</v>
      </c>
      <c r="AW40" s="97">
        <v>167</v>
      </c>
      <c r="AX40" s="97">
        <v>167</v>
      </c>
      <c r="AY40" s="97">
        <v>167</v>
      </c>
      <c r="AZ40" s="97">
        <v>167</v>
      </c>
      <c r="BA40" s="97">
        <v>167</v>
      </c>
      <c r="BB40" s="97">
        <v>187</v>
      </c>
      <c r="BC40" s="97">
        <v>184</v>
      </c>
      <c r="BD40" s="97">
        <v>184</v>
      </c>
      <c r="BE40" s="97">
        <v>184</v>
      </c>
      <c r="BF40" s="97">
        <v>184</v>
      </c>
      <c r="BG40" s="97">
        <v>184</v>
      </c>
      <c r="BH40" s="97">
        <v>167</v>
      </c>
      <c r="BI40" s="97">
        <v>167</v>
      </c>
      <c r="BJ40" s="97">
        <v>167</v>
      </c>
      <c r="BK40" s="97">
        <v>167</v>
      </c>
      <c r="BL40" s="97">
        <v>167</v>
      </c>
      <c r="BM40" s="97">
        <v>167</v>
      </c>
      <c r="BN40" s="97">
        <v>187</v>
      </c>
      <c r="BO40" s="97">
        <v>184</v>
      </c>
      <c r="BP40" s="97">
        <v>184</v>
      </c>
      <c r="BQ40" s="97">
        <v>184</v>
      </c>
      <c r="BR40" s="97">
        <v>184</v>
      </c>
      <c r="BS40" s="97">
        <v>184</v>
      </c>
      <c r="BT40" s="97">
        <v>200</v>
      </c>
      <c r="BU40" s="97">
        <v>200</v>
      </c>
      <c r="BV40" s="97">
        <v>200</v>
      </c>
      <c r="BW40" s="97">
        <v>200</v>
      </c>
      <c r="BX40" s="97">
        <v>200</v>
      </c>
      <c r="BY40" s="97">
        <v>200</v>
      </c>
      <c r="BZ40" s="97">
        <v>224</v>
      </c>
      <c r="CA40" s="97">
        <v>221</v>
      </c>
      <c r="CB40" s="97">
        <v>221</v>
      </c>
      <c r="CC40" s="97">
        <v>221</v>
      </c>
      <c r="CD40" s="97">
        <v>221</v>
      </c>
      <c r="CE40" s="97">
        <v>221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7">
        <v>25</v>
      </c>
      <c r="M41" s="97">
        <v>25</v>
      </c>
      <c r="N41" s="97">
        <v>25</v>
      </c>
      <c r="O41" s="97">
        <v>25</v>
      </c>
      <c r="P41" s="97">
        <v>25</v>
      </c>
      <c r="Q41" s="97">
        <v>25</v>
      </c>
      <c r="R41" s="97">
        <v>25</v>
      </c>
      <c r="S41" s="97">
        <v>25</v>
      </c>
      <c r="T41" s="97">
        <v>25</v>
      </c>
      <c r="U41" s="97">
        <v>25</v>
      </c>
      <c r="V41" s="97">
        <v>25</v>
      </c>
      <c r="W41" s="97">
        <v>25</v>
      </c>
      <c r="X41" s="97">
        <v>26</v>
      </c>
      <c r="Y41" s="97">
        <v>26</v>
      </c>
      <c r="Z41" s="97">
        <v>26</v>
      </c>
      <c r="AA41" s="97">
        <v>26</v>
      </c>
      <c r="AB41" s="97">
        <v>26</v>
      </c>
      <c r="AC41" s="97">
        <v>26</v>
      </c>
      <c r="AD41" s="97">
        <v>26</v>
      </c>
      <c r="AE41" s="97">
        <v>26</v>
      </c>
      <c r="AF41" s="97">
        <v>26</v>
      </c>
      <c r="AG41" s="97">
        <v>26</v>
      </c>
      <c r="AH41" s="97">
        <v>26</v>
      </c>
      <c r="AI41" s="97">
        <v>26</v>
      </c>
      <c r="AJ41" s="97">
        <v>27</v>
      </c>
      <c r="AK41" s="97">
        <v>27</v>
      </c>
      <c r="AL41" s="97">
        <v>27</v>
      </c>
      <c r="AM41" s="97">
        <v>27</v>
      </c>
      <c r="AN41" s="97">
        <v>27</v>
      </c>
      <c r="AO41" s="97">
        <v>27</v>
      </c>
      <c r="AP41" s="97">
        <v>27</v>
      </c>
      <c r="AQ41" s="97">
        <v>27</v>
      </c>
      <c r="AR41" s="97">
        <v>27</v>
      </c>
      <c r="AS41" s="97">
        <v>27</v>
      </c>
      <c r="AT41" s="97">
        <v>27</v>
      </c>
      <c r="AU41" s="97">
        <v>27</v>
      </c>
      <c r="AV41" s="97">
        <v>27</v>
      </c>
      <c r="AW41" s="97">
        <v>27</v>
      </c>
      <c r="AX41" s="97">
        <v>27</v>
      </c>
      <c r="AY41" s="97">
        <v>27</v>
      </c>
      <c r="AZ41" s="97">
        <v>27</v>
      </c>
      <c r="BA41" s="97">
        <v>27</v>
      </c>
      <c r="BB41" s="97">
        <v>30</v>
      </c>
      <c r="BC41" s="97">
        <v>30</v>
      </c>
      <c r="BD41" s="97">
        <v>30</v>
      </c>
      <c r="BE41" s="97">
        <v>30</v>
      </c>
      <c r="BF41" s="97">
        <v>30</v>
      </c>
      <c r="BG41" s="97">
        <v>30</v>
      </c>
      <c r="BH41" s="97">
        <v>27</v>
      </c>
      <c r="BI41" s="97">
        <v>27</v>
      </c>
      <c r="BJ41" s="97">
        <v>27</v>
      </c>
      <c r="BK41" s="97">
        <v>27</v>
      </c>
      <c r="BL41" s="97">
        <v>27</v>
      </c>
      <c r="BM41" s="97">
        <v>27</v>
      </c>
      <c r="BN41" s="97">
        <v>30</v>
      </c>
      <c r="BO41" s="97">
        <v>30</v>
      </c>
      <c r="BP41" s="97">
        <v>30</v>
      </c>
      <c r="BQ41" s="97">
        <v>30</v>
      </c>
      <c r="BR41" s="97">
        <v>30</v>
      </c>
      <c r="BS41" s="97">
        <v>30</v>
      </c>
      <c r="BT41" s="97">
        <v>32</v>
      </c>
      <c r="BU41" s="97">
        <v>32</v>
      </c>
      <c r="BV41" s="97">
        <v>32</v>
      </c>
      <c r="BW41" s="97">
        <v>32</v>
      </c>
      <c r="BX41" s="97">
        <v>32</v>
      </c>
      <c r="BY41" s="97">
        <v>32</v>
      </c>
      <c r="BZ41" s="97">
        <v>36</v>
      </c>
      <c r="CA41" s="97">
        <v>36</v>
      </c>
      <c r="CB41" s="97">
        <v>36</v>
      </c>
      <c r="CC41" s="97">
        <v>36</v>
      </c>
      <c r="CD41" s="97">
        <v>36</v>
      </c>
      <c r="CE41" s="97">
        <v>36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7">
        <v>135</v>
      </c>
      <c r="M42" s="97">
        <v>135</v>
      </c>
      <c r="N42" s="97">
        <v>135</v>
      </c>
      <c r="O42" s="97">
        <v>135</v>
      </c>
      <c r="P42" s="97">
        <v>135</v>
      </c>
      <c r="Q42" s="97">
        <v>135</v>
      </c>
      <c r="R42" s="97">
        <v>135</v>
      </c>
      <c r="S42" s="97">
        <v>132</v>
      </c>
      <c r="T42" s="97">
        <v>132</v>
      </c>
      <c r="U42" s="97">
        <v>132</v>
      </c>
      <c r="V42" s="97">
        <v>132</v>
      </c>
      <c r="W42" s="97">
        <v>132</v>
      </c>
      <c r="X42" s="97">
        <v>142</v>
      </c>
      <c r="Y42" s="97">
        <v>142</v>
      </c>
      <c r="Z42" s="97">
        <v>142</v>
      </c>
      <c r="AA42" s="97">
        <v>142</v>
      </c>
      <c r="AB42" s="97">
        <v>142</v>
      </c>
      <c r="AC42" s="97">
        <v>142</v>
      </c>
      <c r="AD42" s="97">
        <v>142</v>
      </c>
      <c r="AE42" s="97">
        <v>139</v>
      </c>
      <c r="AF42" s="97">
        <v>139</v>
      </c>
      <c r="AG42" s="97">
        <v>139</v>
      </c>
      <c r="AH42" s="97">
        <v>139</v>
      </c>
      <c r="AI42" s="97">
        <v>139</v>
      </c>
      <c r="AJ42" s="97">
        <v>147</v>
      </c>
      <c r="AK42" s="97">
        <v>147</v>
      </c>
      <c r="AL42" s="97">
        <v>147</v>
      </c>
      <c r="AM42" s="97">
        <v>147</v>
      </c>
      <c r="AN42" s="97">
        <v>147</v>
      </c>
      <c r="AO42" s="97">
        <v>147</v>
      </c>
      <c r="AP42" s="97">
        <v>147</v>
      </c>
      <c r="AQ42" s="97">
        <v>144</v>
      </c>
      <c r="AR42" s="97">
        <v>144</v>
      </c>
      <c r="AS42" s="97">
        <v>144</v>
      </c>
      <c r="AT42" s="97">
        <v>144</v>
      </c>
      <c r="AU42" s="97">
        <v>144</v>
      </c>
      <c r="AV42" s="97">
        <v>147</v>
      </c>
      <c r="AW42" s="97">
        <v>147</v>
      </c>
      <c r="AX42" s="97">
        <v>147</v>
      </c>
      <c r="AY42" s="97">
        <v>147</v>
      </c>
      <c r="AZ42" s="97">
        <v>147</v>
      </c>
      <c r="BA42" s="97">
        <v>147</v>
      </c>
      <c r="BB42" s="97">
        <v>165</v>
      </c>
      <c r="BC42" s="97">
        <v>161</v>
      </c>
      <c r="BD42" s="97">
        <v>161</v>
      </c>
      <c r="BE42" s="97">
        <v>161</v>
      </c>
      <c r="BF42" s="97">
        <v>161</v>
      </c>
      <c r="BG42" s="97">
        <v>161</v>
      </c>
      <c r="BH42" s="97">
        <v>147</v>
      </c>
      <c r="BI42" s="97">
        <v>147</v>
      </c>
      <c r="BJ42" s="97">
        <v>147</v>
      </c>
      <c r="BK42" s="97">
        <v>147</v>
      </c>
      <c r="BL42" s="97">
        <v>147</v>
      </c>
      <c r="BM42" s="97">
        <v>147</v>
      </c>
      <c r="BN42" s="97">
        <v>165</v>
      </c>
      <c r="BO42" s="97">
        <v>161</v>
      </c>
      <c r="BP42" s="97">
        <v>161</v>
      </c>
      <c r="BQ42" s="97">
        <v>161</v>
      </c>
      <c r="BR42" s="97">
        <v>161</v>
      </c>
      <c r="BS42" s="97">
        <v>161</v>
      </c>
      <c r="BT42" s="97">
        <v>176</v>
      </c>
      <c r="BU42" s="97">
        <v>176</v>
      </c>
      <c r="BV42" s="97">
        <v>176</v>
      </c>
      <c r="BW42" s="97">
        <v>176</v>
      </c>
      <c r="BX42" s="97">
        <v>176</v>
      </c>
      <c r="BY42" s="97">
        <v>176</v>
      </c>
      <c r="BZ42" s="97">
        <v>198</v>
      </c>
      <c r="CA42" s="97">
        <v>193</v>
      </c>
      <c r="CB42" s="97">
        <v>193</v>
      </c>
      <c r="CC42" s="97">
        <v>193</v>
      </c>
      <c r="CD42" s="97">
        <v>193</v>
      </c>
      <c r="CE42" s="97">
        <v>193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7">
        <v>17</v>
      </c>
      <c r="M43" s="97">
        <v>17</v>
      </c>
      <c r="N43" s="97">
        <v>17</v>
      </c>
      <c r="O43" s="97">
        <v>17</v>
      </c>
      <c r="P43" s="97">
        <v>17</v>
      </c>
      <c r="Q43" s="97">
        <v>17</v>
      </c>
      <c r="R43" s="97">
        <v>17</v>
      </c>
      <c r="S43" s="97">
        <v>17</v>
      </c>
      <c r="T43" s="97">
        <v>17</v>
      </c>
      <c r="U43" s="97">
        <v>17</v>
      </c>
      <c r="V43" s="97">
        <v>17</v>
      </c>
      <c r="W43" s="97">
        <v>17</v>
      </c>
      <c r="X43" s="97">
        <v>18</v>
      </c>
      <c r="Y43" s="97">
        <v>18</v>
      </c>
      <c r="Z43" s="97">
        <v>18</v>
      </c>
      <c r="AA43" s="97">
        <v>18</v>
      </c>
      <c r="AB43" s="97">
        <v>18</v>
      </c>
      <c r="AC43" s="97">
        <v>18</v>
      </c>
      <c r="AD43" s="97">
        <v>18</v>
      </c>
      <c r="AE43" s="97">
        <v>18</v>
      </c>
      <c r="AF43" s="97">
        <v>18</v>
      </c>
      <c r="AG43" s="97">
        <v>18</v>
      </c>
      <c r="AH43" s="97">
        <v>18</v>
      </c>
      <c r="AI43" s="97">
        <v>18</v>
      </c>
      <c r="AJ43" s="97">
        <v>19</v>
      </c>
      <c r="AK43" s="97">
        <v>19</v>
      </c>
      <c r="AL43" s="97">
        <v>19</v>
      </c>
      <c r="AM43" s="97">
        <v>19</v>
      </c>
      <c r="AN43" s="97">
        <v>19</v>
      </c>
      <c r="AO43" s="97">
        <v>19</v>
      </c>
      <c r="AP43" s="97">
        <v>19</v>
      </c>
      <c r="AQ43" s="97">
        <v>19</v>
      </c>
      <c r="AR43" s="97">
        <v>19</v>
      </c>
      <c r="AS43" s="97">
        <v>19</v>
      </c>
      <c r="AT43" s="97">
        <v>19</v>
      </c>
      <c r="AU43" s="97">
        <v>19</v>
      </c>
      <c r="AV43" s="97">
        <v>19</v>
      </c>
      <c r="AW43" s="97">
        <v>19</v>
      </c>
      <c r="AX43" s="97">
        <v>19</v>
      </c>
      <c r="AY43" s="97">
        <v>19</v>
      </c>
      <c r="AZ43" s="97">
        <v>19</v>
      </c>
      <c r="BA43" s="97">
        <v>19</v>
      </c>
      <c r="BB43" s="97">
        <v>21</v>
      </c>
      <c r="BC43" s="97">
        <v>21</v>
      </c>
      <c r="BD43" s="97">
        <v>21</v>
      </c>
      <c r="BE43" s="97">
        <v>21</v>
      </c>
      <c r="BF43" s="97">
        <v>21</v>
      </c>
      <c r="BG43" s="97">
        <v>21</v>
      </c>
      <c r="BH43" s="97">
        <v>19</v>
      </c>
      <c r="BI43" s="97">
        <v>19</v>
      </c>
      <c r="BJ43" s="97">
        <v>19</v>
      </c>
      <c r="BK43" s="97">
        <v>19</v>
      </c>
      <c r="BL43" s="97">
        <v>19</v>
      </c>
      <c r="BM43" s="97">
        <v>19</v>
      </c>
      <c r="BN43" s="97">
        <v>21</v>
      </c>
      <c r="BO43" s="97">
        <v>21</v>
      </c>
      <c r="BP43" s="97">
        <v>21</v>
      </c>
      <c r="BQ43" s="97">
        <v>21</v>
      </c>
      <c r="BR43" s="97">
        <v>21</v>
      </c>
      <c r="BS43" s="97">
        <v>21</v>
      </c>
      <c r="BT43" s="97">
        <v>23</v>
      </c>
      <c r="BU43" s="97">
        <v>23</v>
      </c>
      <c r="BV43" s="97">
        <v>23</v>
      </c>
      <c r="BW43" s="97">
        <v>23</v>
      </c>
      <c r="BX43" s="97">
        <v>23</v>
      </c>
      <c r="BY43" s="97">
        <v>23</v>
      </c>
      <c r="BZ43" s="97">
        <v>25</v>
      </c>
      <c r="CA43" s="97">
        <v>25</v>
      </c>
      <c r="CB43" s="97">
        <v>25</v>
      </c>
      <c r="CC43" s="97">
        <v>25</v>
      </c>
      <c r="CD43" s="97">
        <v>25</v>
      </c>
      <c r="CE43" s="97">
        <v>25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7">
        <v>168</v>
      </c>
      <c r="M44" s="97">
        <v>168</v>
      </c>
      <c r="N44" s="97">
        <v>168</v>
      </c>
      <c r="O44" s="97">
        <v>168</v>
      </c>
      <c r="P44" s="97">
        <v>168</v>
      </c>
      <c r="Q44" s="97">
        <v>168</v>
      </c>
      <c r="R44" s="97">
        <v>168</v>
      </c>
      <c r="S44" s="97">
        <v>165</v>
      </c>
      <c r="T44" s="97">
        <v>165</v>
      </c>
      <c r="U44" s="97">
        <v>165</v>
      </c>
      <c r="V44" s="97">
        <v>165</v>
      </c>
      <c r="W44" s="97">
        <v>165</v>
      </c>
      <c r="X44" s="97">
        <v>176</v>
      </c>
      <c r="Y44" s="97">
        <v>176</v>
      </c>
      <c r="Z44" s="97">
        <v>176</v>
      </c>
      <c r="AA44" s="97">
        <v>176</v>
      </c>
      <c r="AB44" s="97">
        <v>176</v>
      </c>
      <c r="AC44" s="97">
        <v>176</v>
      </c>
      <c r="AD44" s="97">
        <v>176</v>
      </c>
      <c r="AE44" s="97">
        <v>173</v>
      </c>
      <c r="AF44" s="97">
        <v>173</v>
      </c>
      <c r="AG44" s="97">
        <v>173</v>
      </c>
      <c r="AH44" s="97">
        <v>173</v>
      </c>
      <c r="AI44" s="97">
        <v>173</v>
      </c>
      <c r="AJ44" s="97">
        <v>183</v>
      </c>
      <c r="AK44" s="97">
        <v>183</v>
      </c>
      <c r="AL44" s="97">
        <v>183</v>
      </c>
      <c r="AM44" s="97">
        <v>183</v>
      </c>
      <c r="AN44" s="97">
        <v>183</v>
      </c>
      <c r="AO44" s="97">
        <v>183</v>
      </c>
      <c r="AP44" s="97">
        <v>183</v>
      </c>
      <c r="AQ44" s="97">
        <v>180</v>
      </c>
      <c r="AR44" s="97">
        <v>180</v>
      </c>
      <c r="AS44" s="97">
        <v>180</v>
      </c>
      <c r="AT44" s="97">
        <v>180</v>
      </c>
      <c r="AU44" s="97">
        <v>180</v>
      </c>
      <c r="AV44" s="97">
        <v>183</v>
      </c>
      <c r="AW44" s="97">
        <v>183</v>
      </c>
      <c r="AX44" s="97">
        <v>183</v>
      </c>
      <c r="AY44" s="97">
        <v>183</v>
      </c>
      <c r="AZ44" s="97">
        <v>183</v>
      </c>
      <c r="BA44" s="97">
        <v>183</v>
      </c>
      <c r="BB44" s="97">
        <v>205</v>
      </c>
      <c r="BC44" s="97">
        <v>202</v>
      </c>
      <c r="BD44" s="97">
        <v>202</v>
      </c>
      <c r="BE44" s="97">
        <v>202</v>
      </c>
      <c r="BF44" s="97">
        <v>202</v>
      </c>
      <c r="BG44" s="97">
        <v>202</v>
      </c>
      <c r="BH44" s="97">
        <v>183</v>
      </c>
      <c r="BI44" s="97">
        <v>183</v>
      </c>
      <c r="BJ44" s="97">
        <v>183</v>
      </c>
      <c r="BK44" s="97">
        <v>183</v>
      </c>
      <c r="BL44" s="97">
        <v>183</v>
      </c>
      <c r="BM44" s="97">
        <v>183</v>
      </c>
      <c r="BN44" s="97">
        <v>205</v>
      </c>
      <c r="BO44" s="97">
        <v>202</v>
      </c>
      <c r="BP44" s="97">
        <v>202</v>
      </c>
      <c r="BQ44" s="97">
        <v>202</v>
      </c>
      <c r="BR44" s="97">
        <v>202</v>
      </c>
      <c r="BS44" s="97">
        <v>202</v>
      </c>
      <c r="BT44" s="97">
        <v>220</v>
      </c>
      <c r="BU44" s="97">
        <v>220</v>
      </c>
      <c r="BV44" s="97">
        <v>220</v>
      </c>
      <c r="BW44" s="97">
        <v>220</v>
      </c>
      <c r="BX44" s="97">
        <v>220</v>
      </c>
      <c r="BY44" s="97">
        <v>220</v>
      </c>
      <c r="BZ44" s="97">
        <v>246</v>
      </c>
      <c r="CA44" s="97">
        <v>242</v>
      </c>
      <c r="CB44" s="97">
        <v>242</v>
      </c>
      <c r="CC44" s="97">
        <v>242</v>
      </c>
      <c r="CD44" s="97">
        <v>242</v>
      </c>
      <c r="CE44" s="97">
        <v>242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7">
        <v>29</v>
      </c>
      <c r="M45" s="97">
        <v>29</v>
      </c>
      <c r="N45" s="97">
        <v>29</v>
      </c>
      <c r="O45" s="97">
        <v>29</v>
      </c>
      <c r="P45" s="97">
        <v>29</v>
      </c>
      <c r="Q45" s="97">
        <v>29</v>
      </c>
      <c r="R45" s="97">
        <v>29</v>
      </c>
      <c r="S45" s="97">
        <v>28</v>
      </c>
      <c r="T45" s="97">
        <v>28</v>
      </c>
      <c r="U45" s="97">
        <v>28</v>
      </c>
      <c r="V45" s="97">
        <v>28</v>
      </c>
      <c r="W45" s="97">
        <v>28</v>
      </c>
      <c r="X45" s="97">
        <v>30</v>
      </c>
      <c r="Y45" s="97">
        <v>30</v>
      </c>
      <c r="Z45" s="97">
        <v>30</v>
      </c>
      <c r="AA45" s="97">
        <v>30</v>
      </c>
      <c r="AB45" s="97">
        <v>30</v>
      </c>
      <c r="AC45" s="97">
        <v>30</v>
      </c>
      <c r="AD45" s="97">
        <v>30</v>
      </c>
      <c r="AE45" s="97">
        <v>29</v>
      </c>
      <c r="AF45" s="97">
        <v>29</v>
      </c>
      <c r="AG45" s="97">
        <v>29</v>
      </c>
      <c r="AH45" s="97">
        <v>29</v>
      </c>
      <c r="AI45" s="97">
        <v>29</v>
      </c>
      <c r="AJ45" s="97">
        <v>32</v>
      </c>
      <c r="AK45" s="97">
        <v>32</v>
      </c>
      <c r="AL45" s="97">
        <v>32</v>
      </c>
      <c r="AM45" s="97">
        <v>32</v>
      </c>
      <c r="AN45" s="97">
        <v>32</v>
      </c>
      <c r="AO45" s="97">
        <v>32</v>
      </c>
      <c r="AP45" s="97">
        <v>32</v>
      </c>
      <c r="AQ45" s="97">
        <v>31</v>
      </c>
      <c r="AR45" s="97">
        <v>31</v>
      </c>
      <c r="AS45" s="97">
        <v>31</v>
      </c>
      <c r="AT45" s="97">
        <v>31</v>
      </c>
      <c r="AU45" s="97">
        <v>31</v>
      </c>
      <c r="AV45" s="97">
        <v>32</v>
      </c>
      <c r="AW45" s="97">
        <v>32</v>
      </c>
      <c r="AX45" s="97">
        <v>32</v>
      </c>
      <c r="AY45" s="97">
        <v>32</v>
      </c>
      <c r="AZ45" s="97">
        <v>32</v>
      </c>
      <c r="BA45" s="97">
        <v>32</v>
      </c>
      <c r="BB45" s="97">
        <v>36</v>
      </c>
      <c r="BC45" s="97">
        <v>35</v>
      </c>
      <c r="BD45" s="97">
        <v>35</v>
      </c>
      <c r="BE45" s="97">
        <v>35</v>
      </c>
      <c r="BF45" s="97">
        <v>35</v>
      </c>
      <c r="BG45" s="97">
        <v>35</v>
      </c>
      <c r="BH45" s="97">
        <v>32</v>
      </c>
      <c r="BI45" s="97">
        <v>32</v>
      </c>
      <c r="BJ45" s="97">
        <v>32</v>
      </c>
      <c r="BK45" s="97">
        <v>32</v>
      </c>
      <c r="BL45" s="97">
        <v>32</v>
      </c>
      <c r="BM45" s="97">
        <v>32</v>
      </c>
      <c r="BN45" s="97">
        <v>36</v>
      </c>
      <c r="BO45" s="97">
        <v>35</v>
      </c>
      <c r="BP45" s="97">
        <v>35</v>
      </c>
      <c r="BQ45" s="97">
        <v>35</v>
      </c>
      <c r="BR45" s="97">
        <v>35</v>
      </c>
      <c r="BS45" s="97">
        <v>35</v>
      </c>
      <c r="BT45" s="97">
        <v>38</v>
      </c>
      <c r="BU45" s="97">
        <v>38</v>
      </c>
      <c r="BV45" s="97">
        <v>38</v>
      </c>
      <c r="BW45" s="97">
        <v>38</v>
      </c>
      <c r="BX45" s="97">
        <v>38</v>
      </c>
      <c r="BY45" s="97">
        <v>38</v>
      </c>
      <c r="BZ45" s="97">
        <v>43</v>
      </c>
      <c r="CA45" s="97">
        <v>42</v>
      </c>
      <c r="CB45" s="97">
        <v>42</v>
      </c>
      <c r="CC45" s="97">
        <v>42</v>
      </c>
      <c r="CD45" s="97">
        <v>42</v>
      </c>
      <c r="CE45" s="97">
        <v>42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7">
        <v>110</v>
      </c>
      <c r="M46" s="97">
        <v>110</v>
      </c>
      <c r="N46" s="97">
        <v>110</v>
      </c>
      <c r="O46" s="97">
        <v>110</v>
      </c>
      <c r="P46" s="97">
        <v>110</v>
      </c>
      <c r="Q46" s="97">
        <v>110</v>
      </c>
      <c r="R46" s="97">
        <v>110</v>
      </c>
      <c r="S46" s="97">
        <v>108</v>
      </c>
      <c r="T46" s="97">
        <v>108</v>
      </c>
      <c r="U46" s="97">
        <v>108</v>
      </c>
      <c r="V46" s="97">
        <v>108</v>
      </c>
      <c r="W46" s="97">
        <v>108</v>
      </c>
      <c r="X46" s="97">
        <v>116</v>
      </c>
      <c r="Y46" s="97">
        <v>116</v>
      </c>
      <c r="Z46" s="97">
        <v>116</v>
      </c>
      <c r="AA46" s="97">
        <v>116</v>
      </c>
      <c r="AB46" s="97">
        <v>116</v>
      </c>
      <c r="AC46" s="97">
        <v>116</v>
      </c>
      <c r="AD46" s="97">
        <v>116</v>
      </c>
      <c r="AE46" s="97">
        <v>113</v>
      </c>
      <c r="AF46" s="97">
        <v>113</v>
      </c>
      <c r="AG46" s="97">
        <v>113</v>
      </c>
      <c r="AH46" s="97">
        <v>113</v>
      </c>
      <c r="AI46" s="97">
        <v>113</v>
      </c>
      <c r="AJ46" s="97">
        <v>120</v>
      </c>
      <c r="AK46" s="97">
        <v>120</v>
      </c>
      <c r="AL46" s="97">
        <v>120</v>
      </c>
      <c r="AM46" s="97">
        <v>120</v>
      </c>
      <c r="AN46" s="97">
        <v>120</v>
      </c>
      <c r="AO46" s="97">
        <v>120</v>
      </c>
      <c r="AP46" s="97">
        <v>120</v>
      </c>
      <c r="AQ46" s="97">
        <v>118</v>
      </c>
      <c r="AR46" s="97">
        <v>118</v>
      </c>
      <c r="AS46" s="97">
        <v>118</v>
      </c>
      <c r="AT46" s="97">
        <v>118</v>
      </c>
      <c r="AU46" s="97">
        <v>118</v>
      </c>
      <c r="AV46" s="97">
        <v>120</v>
      </c>
      <c r="AW46" s="97">
        <v>120</v>
      </c>
      <c r="AX46" s="97">
        <v>120</v>
      </c>
      <c r="AY46" s="97">
        <v>120</v>
      </c>
      <c r="AZ46" s="97">
        <v>120</v>
      </c>
      <c r="BA46" s="97">
        <v>120</v>
      </c>
      <c r="BB46" s="97">
        <v>134</v>
      </c>
      <c r="BC46" s="97">
        <v>132</v>
      </c>
      <c r="BD46" s="97">
        <v>132</v>
      </c>
      <c r="BE46" s="97">
        <v>132</v>
      </c>
      <c r="BF46" s="97">
        <v>132</v>
      </c>
      <c r="BG46" s="97">
        <v>132</v>
      </c>
      <c r="BH46" s="97">
        <v>120</v>
      </c>
      <c r="BI46" s="97">
        <v>120</v>
      </c>
      <c r="BJ46" s="97">
        <v>120</v>
      </c>
      <c r="BK46" s="97">
        <v>120</v>
      </c>
      <c r="BL46" s="97">
        <v>120</v>
      </c>
      <c r="BM46" s="97">
        <v>120</v>
      </c>
      <c r="BN46" s="97">
        <v>134</v>
      </c>
      <c r="BO46" s="97">
        <v>132</v>
      </c>
      <c r="BP46" s="97">
        <v>132</v>
      </c>
      <c r="BQ46" s="97">
        <v>132</v>
      </c>
      <c r="BR46" s="97">
        <v>132</v>
      </c>
      <c r="BS46" s="97">
        <v>132</v>
      </c>
      <c r="BT46" s="97">
        <v>144</v>
      </c>
      <c r="BU46" s="97">
        <v>144</v>
      </c>
      <c r="BV46" s="97">
        <v>144</v>
      </c>
      <c r="BW46" s="97">
        <v>144</v>
      </c>
      <c r="BX46" s="97">
        <v>144</v>
      </c>
      <c r="BY46" s="97">
        <v>144</v>
      </c>
      <c r="BZ46" s="97">
        <v>161</v>
      </c>
      <c r="CA46" s="97">
        <v>158</v>
      </c>
      <c r="CB46" s="97">
        <v>158</v>
      </c>
      <c r="CC46" s="97">
        <v>158</v>
      </c>
      <c r="CD46" s="97">
        <v>158</v>
      </c>
      <c r="CE46" s="97">
        <v>158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7">
        <v>69</v>
      </c>
      <c r="M47" s="97">
        <v>69</v>
      </c>
      <c r="N47" s="97">
        <v>69</v>
      </c>
      <c r="O47" s="97">
        <v>69</v>
      </c>
      <c r="P47" s="97">
        <v>69</v>
      </c>
      <c r="Q47" s="97">
        <v>69</v>
      </c>
      <c r="R47" s="97">
        <v>69</v>
      </c>
      <c r="S47" s="97">
        <v>68</v>
      </c>
      <c r="T47" s="97">
        <v>68</v>
      </c>
      <c r="U47" s="97">
        <v>68</v>
      </c>
      <c r="V47" s="97">
        <v>68</v>
      </c>
      <c r="W47" s="97">
        <v>68</v>
      </c>
      <c r="X47" s="97">
        <v>72</v>
      </c>
      <c r="Y47" s="97">
        <v>72</v>
      </c>
      <c r="Z47" s="97">
        <v>72</v>
      </c>
      <c r="AA47" s="97">
        <v>72</v>
      </c>
      <c r="AB47" s="97">
        <v>72</v>
      </c>
      <c r="AC47" s="97">
        <v>72</v>
      </c>
      <c r="AD47" s="97">
        <v>72</v>
      </c>
      <c r="AE47" s="97">
        <v>71</v>
      </c>
      <c r="AF47" s="97">
        <v>71</v>
      </c>
      <c r="AG47" s="97">
        <v>71</v>
      </c>
      <c r="AH47" s="97">
        <v>71</v>
      </c>
      <c r="AI47" s="97">
        <v>71</v>
      </c>
      <c r="AJ47" s="97">
        <v>75</v>
      </c>
      <c r="AK47" s="97">
        <v>75</v>
      </c>
      <c r="AL47" s="97">
        <v>75</v>
      </c>
      <c r="AM47" s="97">
        <v>75</v>
      </c>
      <c r="AN47" s="97">
        <v>75</v>
      </c>
      <c r="AO47" s="97">
        <v>75</v>
      </c>
      <c r="AP47" s="97">
        <v>75</v>
      </c>
      <c r="AQ47" s="97">
        <v>74</v>
      </c>
      <c r="AR47" s="97">
        <v>74</v>
      </c>
      <c r="AS47" s="97">
        <v>74</v>
      </c>
      <c r="AT47" s="97">
        <v>74</v>
      </c>
      <c r="AU47" s="97">
        <v>74</v>
      </c>
      <c r="AV47" s="97">
        <v>75</v>
      </c>
      <c r="AW47" s="97">
        <v>75</v>
      </c>
      <c r="AX47" s="97">
        <v>75</v>
      </c>
      <c r="AY47" s="97">
        <v>75</v>
      </c>
      <c r="AZ47" s="97">
        <v>75</v>
      </c>
      <c r="BA47" s="97">
        <v>75</v>
      </c>
      <c r="BB47" s="97">
        <v>84</v>
      </c>
      <c r="BC47" s="97">
        <v>83</v>
      </c>
      <c r="BD47" s="97">
        <v>83</v>
      </c>
      <c r="BE47" s="97">
        <v>83</v>
      </c>
      <c r="BF47" s="97">
        <v>83</v>
      </c>
      <c r="BG47" s="97">
        <v>83</v>
      </c>
      <c r="BH47" s="97">
        <v>75</v>
      </c>
      <c r="BI47" s="97">
        <v>75</v>
      </c>
      <c r="BJ47" s="97">
        <v>75</v>
      </c>
      <c r="BK47" s="97">
        <v>75</v>
      </c>
      <c r="BL47" s="97">
        <v>75</v>
      </c>
      <c r="BM47" s="97">
        <v>75</v>
      </c>
      <c r="BN47" s="97">
        <v>84</v>
      </c>
      <c r="BO47" s="97">
        <v>83</v>
      </c>
      <c r="BP47" s="97">
        <v>83</v>
      </c>
      <c r="BQ47" s="97">
        <v>83</v>
      </c>
      <c r="BR47" s="97">
        <v>83</v>
      </c>
      <c r="BS47" s="97">
        <v>83</v>
      </c>
      <c r="BT47" s="97">
        <v>90</v>
      </c>
      <c r="BU47" s="97">
        <v>90</v>
      </c>
      <c r="BV47" s="97">
        <v>90</v>
      </c>
      <c r="BW47" s="97">
        <v>90</v>
      </c>
      <c r="BX47" s="97">
        <v>90</v>
      </c>
      <c r="BY47" s="97">
        <v>90</v>
      </c>
      <c r="BZ47" s="97">
        <v>101</v>
      </c>
      <c r="CA47" s="97">
        <v>100</v>
      </c>
      <c r="CB47" s="97">
        <v>100</v>
      </c>
      <c r="CC47" s="97">
        <v>100</v>
      </c>
      <c r="CD47" s="97">
        <v>100</v>
      </c>
      <c r="CE47" s="97">
        <v>100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7">
        <v>158</v>
      </c>
      <c r="M48" s="97">
        <v>158</v>
      </c>
      <c r="N48" s="97">
        <v>158</v>
      </c>
      <c r="O48" s="97">
        <v>158</v>
      </c>
      <c r="P48" s="97">
        <v>158</v>
      </c>
      <c r="Q48" s="97">
        <v>158</v>
      </c>
      <c r="R48" s="97">
        <v>158</v>
      </c>
      <c r="S48" s="97">
        <v>155</v>
      </c>
      <c r="T48" s="97">
        <v>155</v>
      </c>
      <c r="U48" s="97">
        <v>155</v>
      </c>
      <c r="V48" s="97">
        <v>155</v>
      </c>
      <c r="W48" s="97">
        <v>155</v>
      </c>
      <c r="X48" s="97">
        <v>166</v>
      </c>
      <c r="Y48" s="97">
        <v>166</v>
      </c>
      <c r="Z48" s="97">
        <v>166</v>
      </c>
      <c r="AA48" s="97">
        <v>166</v>
      </c>
      <c r="AB48" s="97">
        <v>166</v>
      </c>
      <c r="AC48" s="97">
        <v>166</v>
      </c>
      <c r="AD48" s="97">
        <v>166</v>
      </c>
      <c r="AE48" s="97">
        <v>163</v>
      </c>
      <c r="AF48" s="97">
        <v>163</v>
      </c>
      <c r="AG48" s="97">
        <v>163</v>
      </c>
      <c r="AH48" s="97">
        <v>163</v>
      </c>
      <c r="AI48" s="97">
        <v>163</v>
      </c>
      <c r="AJ48" s="97">
        <v>172</v>
      </c>
      <c r="AK48" s="97">
        <v>172</v>
      </c>
      <c r="AL48" s="97">
        <v>172</v>
      </c>
      <c r="AM48" s="97">
        <v>172</v>
      </c>
      <c r="AN48" s="97">
        <v>172</v>
      </c>
      <c r="AO48" s="97">
        <v>172</v>
      </c>
      <c r="AP48" s="97">
        <v>172</v>
      </c>
      <c r="AQ48" s="97">
        <v>169</v>
      </c>
      <c r="AR48" s="97">
        <v>169</v>
      </c>
      <c r="AS48" s="97">
        <v>169</v>
      </c>
      <c r="AT48" s="97">
        <v>169</v>
      </c>
      <c r="AU48" s="97">
        <v>169</v>
      </c>
      <c r="AV48" s="97">
        <v>172</v>
      </c>
      <c r="AW48" s="97">
        <v>172</v>
      </c>
      <c r="AX48" s="97">
        <v>172</v>
      </c>
      <c r="AY48" s="97">
        <v>172</v>
      </c>
      <c r="AZ48" s="97">
        <v>172</v>
      </c>
      <c r="BA48" s="97">
        <v>172</v>
      </c>
      <c r="BB48" s="97">
        <v>193</v>
      </c>
      <c r="BC48" s="97">
        <v>189</v>
      </c>
      <c r="BD48" s="97">
        <v>189</v>
      </c>
      <c r="BE48" s="97">
        <v>189</v>
      </c>
      <c r="BF48" s="97">
        <v>189</v>
      </c>
      <c r="BG48" s="97">
        <v>189</v>
      </c>
      <c r="BH48" s="97">
        <v>172</v>
      </c>
      <c r="BI48" s="97">
        <v>172</v>
      </c>
      <c r="BJ48" s="97">
        <v>172</v>
      </c>
      <c r="BK48" s="97">
        <v>172</v>
      </c>
      <c r="BL48" s="97">
        <v>172</v>
      </c>
      <c r="BM48" s="97">
        <v>172</v>
      </c>
      <c r="BN48" s="97">
        <v>193</v>
      </c>
      <c r="BO48" s="97">
        <v>189</v>
      </c>
      <c r="BP48" s="97">
        <v>189</v>
      </c>
      <c r="BQ48" s="97">
        <v>189</v>
      </c>
      <c r="BR48" s="97">
        <v>189</v>
      </c>
      <c r="BS48" s="97">
        <v>189</v>
      </c>
      <c r="BT48" s="97">
        <v>206</v>
      </c>
      <c r="BU48" s="97">
        <v>206</v>
      </c>
      <c r="BV48" s="97">
        <v>206</v>
      </c>
      <c r="BW48" s="97">
        <v>206</v>
      </c>
      <c r="BX48" s="97">
        <v>206</v>
      </c>
      <c r="BY48" s="97">
        <v>206</v>
      </c>
      <c r="BZ48" s="97">
        <v>232</v>
      </c>
      <c r="CA48" s="97">
        <v>227</v>
      </c>
      <c r="CB48" s="97">
        <v>227</v>
      </c>
      <c r="CC48" s="97">
        <v>227</v>
      </c>
      <c r="CD48" s="97">
        <v>227</v>
      </c>
      <c r="CE48" s="97">
        <v>227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7">
        <v>126</v>
      </c>
      <c r="M49" s="97">
        <v>126</v>
      </c>
      <c r="N49" s="97">
        <v>126</v>
      </c>
      <c r="O49" s="97">
        <v>126</v>
      </c>
      <c r="P49" s="97">
        <v>126</v>
      </c>
      <c r="Q49" s="97">
        <v>126</v>
      </c>
      <c r="R49" s="97">
        <v>126</v>
      </c>
      <c r="S49" s="97">
        <v>123</v>
      </c>
      <c r="T49" s="97">
        <v>123</v>
      </c>
      <c r="U49" s="97">
        <v>123</v>
      </c>
      <c r="V49" s="97">
        <v>123</v>
      </c>
      <c r="W49" s="97">
        <v>123</v>
      </c>
      <c r="X49" s="97">
        <v>132</v>
      </c>
      <c r="Y49" s="97">
        <v>132</v>
      </c>
      <c r="Z49" s="97">
        <v>132</v>
      </c>
      <c r="AA49" s="97">
        <v>132</v>
      </c>
      <c r="AB49" s="97">
        <v>132</v>
      </c>
      <c r="AC49" s="97">
        <v>132</v>
      </c>
      <c r="AD49" s="97">
        <v>132</v>
      </c>
      <c r="AE49" s="97">
        <v>129</v>
      </c>
      <c r="AF49" s="97">
        <v>129</v>
      </c>
      <c r="AG49" s="97">
        <v>129</v>
      </c>
      <c r="AH49" s="97">
        <v>129</v>
      </c>
      <c r="AI49" s="97">
        <v>129</v>
      </c>
      <c r="AJ49" s="97">
        <v>137</v>
      </c>
      <c r="AK49" s="97">
        <v>137</v>
      </c>
      <c r="AL49" s="97">
        <v>137</v>
      </c>
      <c r="AM49" s="97">
        <v>137</v>
      </c>
      <c r="AN49" s="97">
        <v>137</v>
      </c>
      <c r="AO49" s="97">
        <v>137</v>
      </c>
      <c r="AP49" s="97">
        <v>137</v>
      </c>
      <c r="AQ49" s="97">
        <v>134</v>
      </c>
      <c r="AR49" s="97">
        <v>134</v>
      </c>
      <c r="AS49" s="97">
        <v>134</v>
      </c>
      <c r="AT49" s="97">
        <v>134</v>
      </c>
      <c r="AU49" s="97">
        <v>134</v>
      </c>
      <c r="AV49" s="97">
        <v>137</v>
      </c>
      <c r="AW49" s="97">
        <v>137</v>
      </c>
      <c r="AX49" s="97">
        <v>137</v>
      </c>
      <c r="AY49" s="97">
        <v>137</v>
      </c>
      <c r="AZ49" s="97">
        <v>137</v>
      </c>
      <c r="BA49" s="97">
        <v>137</v>
      </c>
      <c r="BB49" s="97">
        <v>153</v>
      </c>
      <c r="BC49" s="97">
        <v>150</v>
      </c>
      <c r="BD49" s="97">
        <v>150</v>
      </c>
      <c r="BE49" s="97">
        <v>150</v>
      </c>
      <c r="BF49" s="97">
        <v>150</v>
      </c>
      <c r="BG49" s="97">
        <v>150</v>
      </c>
      <c r="BH49" s="97">
        <v>137</v>
      </c>
      <c r="BI49" s="97">
        <v>137</v>
      </c>
      <c r="BJ49" s="97">
        <v>137</v>
      </c>
      <c r="BK49" s="97">
        <v>137</v>
      </c>
      <c r="BL49" s="97">
        <v>137</v>
      </c>
      <c r="BM49" s="97">
        <v>137</v>
      </c>
      <c r="BN49" s="97">
        <v>153</v>
      </c>
      <c r="BO49" s="97">
        <v>150</v>
      </c>
      <c r="BP49" s="97">
        <v>150</v>
      </c>
      <c r="BQ49" s="97">
        <v>150</v>
      </c>
      <c r="BR49" s="97">
        <v>150</v>
      </c>
      <c r="BS49" s="97">
        <v>150</v>
      </c>
      <c r="BT49" s="97">
        <v>164</v>
      </c>
      <c r="BU49" s="97">
        <v>164</v>
      </c>
      <c r="BV49" s="97">
        <v>164</v>
      </c>
      <c r="BW49" s="97">
        <v>164</v>
      </c>
      <c r="BX49" s="97">
        <v>164</v>
      </c>
      <c r="BY49" s="97">
        <v>164</v>
      </c>
      <c r="BZ49" s="97">
        <v>184</v>
      </c>
      <c r="CA49" s="97">
        <v>180</v>
      </c>
      <c r="CB49" s="97">
        <v>180</v>
      </c>
      <c r="CC49" s="97">
        <v>180</v>
      </c>
      <c r="CD49" s="97">
        <v>180</v>
      </c>
      <c r="CE49" s="97">
        <v>180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7">
        <v>37</v>
      </c>
      <c r="M50" s="97">
        <v>37</v>
      </c>
      <c r="N50" s="97">
        <v>37</v>
      </c>
      <c r="O50" s="97">
        <v>37</v>
      </c>
      <c r="P50" s="97">
        <v>37</v>
      </c>
      <c r="Q50" s="97">
        <v>37</v>
      </c>
      <c r="R50" s="97">
        <v>37</v>
      </c>
      <c r="S50" s="97">
        <v>36</v>
      </c>
      <c r="T50" s="97">
        <v>36</v>
      </c>
      <c r="U50" s="97">
        <v>36</v>
      </c>
      <c r="V50" s="97">
        <v>36</v>
      </c>
      <c r="W50" s="97">
        <v>36</v>
      </c>
      <c r="X50" s="97">
        <v>39</v>
      </c>
      <c r="Y50" s="97">
        <v>39</v>
      </c>
      <c r="Z50" s="97">
        <v>39</v>
      </c>
      <c r="AA50" s="97">
        <v>39</v>
      </c>
      <c r="AB50" s="97">
        <v>39</v>
      </c>
      <c r="AC50" s="97">
        <v>39</v>
      </c>
      <c r="AD50" s="97">
        <v>39</v>
      </c>
      <c r="AE50" s="97">
        <v>38</v>
      </c>
      <c r="AF50" s="97">
        <v>38</v>
      </c>
      <c r="AG50" s="97">
        <v>38</v>
      </c>
      <c r="AH50" s="97">
        <v>38</v>
      </c>
      <c r="AI50" s="97">
        <v>38</v>
      </c>
      <c r="AJ50" s="97">
        <v>40</v>
      </c>
      <c r="AK50" s="97">
        <v>40</v>
      </c>
      <c r="AL50" s="97">
        <v>40</v>
      </c>
      <c r="AM50" s="97">
        <v>40</v>
      </c>
      <c r="AN50" s="97">
        <v>40</v>
      </c>
      <c r="AO50" s="97">
        <v>40</v>
      </c>
      <c r="AP50" s="97">
        <v>40</v>
      </c>
      <c r="AQ50" s="97">
        <v>39</v>
      </c>
      <c r="AR50" s="97">
        <v>39</v>
      </c>
      <c r="AS50" s="97">
        <v>39</v>
      </c>
      <c r="AT50" s="97">
        <v>39</v>
      </c>
      <c r="AU50" s="97">
        <v>39</v>
      </c>
      <c r="AV50" s="97">
        <v>40</v>
      </c>
      <c r="AW50" s="97">
        <v>40</v>
      </c>
      <c r="AX50" s="97">
        <v>40</v>
      </c>
      <c r="AY50" s="97">
        <v>40</v>
      </c>
      <c r="AZ50" s="97">
        <v>40</v>
      </c>
      <c r="BA50" s="97">
        <v>40</v>
      </c>
      <c r="BB50" s="97">
        <v>45</v>
      </c>
      <c r="BC50" s="97">
        <v>44</v>
      </c>
      <c r="BD50" s="97">
        <v>44</v>
      </c>
      <c r="BE50" s="97">
        <v>44</v>
      </c>
      <c r="BF50" s="97">
        <v>44</v>
      </c>
      <c r="BG50" s="97">
        <v>44</v>
      </c>
      <c r="BH50" s="97">
        <v>40</v>
      </c>
      <c r="BI50" s="97">
        <v>40</v>
      </c>
      <c r="BJ50" s="97">
        <v>40</v>
      </c>
      <c r="BK50" s="97">
        <v>40</v>
      </c>
      <c r="BL50" s="97">
        <v>40</v>
      </c>
      <c r="BM50" s="97">
        <v>40</v>
      </c>
      <c r="BN50" s="97">
        <v>45</v>
      </c>
      <c r="BO50" s="97">
        <v>44</v>
      </c>
      <c r="BP50" s="97">
        <v>44</v>
      </c>
      <c r="BQ50" s="97">
        <v>44</v>
      </c>
      <c r="BR50" s="97">
        <v>44</v>
      </c>
      <c r="BS50" s="97">
        <v>44</v>
      </c>
      <c r="BT50" s="97">
        <v>48</v>
      </c>
      <c r="BU50" s="97">
        <v>48</v>
      </c>
      <c r="BV50" s="97">
        <v>48</v>
      </c>
      <c r="BW50" s="97">
        <v>48</v>
      </c>
      <c r="BX50" s="97">
        <v>48</v>
      </c>
      <c r="BY50" s="97">
        <v>48</v>
      </c>
      <c r="BZ50" s="97">
        <v>54</v>
      </c>
      <c r="CA50" s="97">
        <v>53</v>
      </c>
      <c r="CB50" s="97">
        <v>53</v>
      </c>
      <c r="CC50" s="97">
        <v>53</v>
      </c>
      <c r="CD50" s="97">
        <v>53</v>
      </c>
      <c r="CE50" s="97">
        <v>53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7">
        <v>107</v>
      </c>
      <c r="M51" s="97">
        <v>107</v>
      </c>
      <c r="N51" s="97">
        <v>107</v>
      </c>
      <c r="O51" s="97">
        <v>107</v>
      </c>
      <c r="P51" s="97">
        <v>107</v>
      </c>
      <c r="Q51" s="97">
        <v>107</v>
      </c>
      <c r="R51" s="97">
        <v>107</v>
      </c>
      <c r="S51" s="97">
        <v>105</v>
      </c>
      <c r="T51" s="97">
        <v>105</v>
      </c>
      <c r="U51" s="97">
        <v>105</v>
      </c>
      <c r="V51" s="97">
        <v>105</v>
      </c>
      <c r="W51" s="97">
        <v>105</v>
      </c>
      <c r="X51" s="97">
        <v>112</v>
      </c>
      <c r="Y51" s="97">
        <v>112</v>
      </c>
      <c r="Z51" s="97">
        <v>112</v>
      </c>
      <c r="AA51" s="97">
        <v>112</v>
      </c>
      <c r="AB51" s="97">
        <v>112</v>
      </c>
      <c r="AC51" s="97">
        <v>112</v>
      </c>
      <c r="AD51" s="97">
        <v>112</v>
      </c>
      <c r="AE51" s="97">
        <v>110</v>
      </c>
      <c r="AF51" s="97">
        <v>110</v>
      </c>
      <c r="AG51" s="97">
        <v>110</v>
      </c>
      <c r="AH51" s="97">
        <v>110</v>
      </c>
      <c r="AI51" s="97">
        <v>110</v>
      </c>
      <c r="AJ51" s="97">
        <v>117</v>
      </c>
      <c r="AK51" s="97">
        <v>117</v>
      </c>
      <c r="AL51" s="97">
        <v>117</v>
      </c>
      <c r="AM51" s="97">
        <v>117</v>
      </c>
      <c r="AN51" s="97">
        <v>117</v>
      </c>
      <c r="AO51" s="97">
        <v>117</v>
      </c>
      <c r="AP51" s="97">
        <v>117</v>
      </c>
      <c r="AQ51" s="97">
        <v>114</v>
      </c>
      <c r="AR51" s="97">
        <v>114</v>
      </c>
      <c r="AS51" s="97">
        <v>114</v>
      </c>
      <c r="AT51" s="97">
        <v>114</v>
      </c>
      <c r="AU51" s="97">
        <v>114</v>
      </c>
      <c r="AV51" s="97">
        <v>117</v>
      </c>
      <c r="AW51" s="97">
        <v>117</v>
      </c>
      <c r="AX51" s="97">
        <v>117</v>
      </c>
      <c r="AY51" s="97">
        <v>117</v>
      </c>
      <c r="AZ51" s="97">
        <v>117</v>
      </c>
      <c r="BA51" s="97">
        <v>117</v>
      </c>
      <c r="BB51" s="97">
        <v>131</v>
      </c>
      <c r="BC51" s="97">
        <v>128</v>
      </c>
      <c r="BD51" s="97">
        <v>128</v>
      </c>
      <c r="BE51" s="97">
        <v>128</v>
      </c>
      <c r="BF51" s="97">
        <v>128</v>
      </c>
      <c r="BG51" s="97">
        <v>128</v>
      </c>
      <c r="BH51" s="97">
        <v>117</v>
      </c>
      <c r="BI51" s="97">
        <v>117</v>
      </c>
      <c r="BJ51" s="97">
        <v>117</v>
      </c>
      <c r="BK51" s="97">
        <v>117</v>
      </c>
      <c r="BL51" s="97">
        <v>117</v>
      </c>
      <c r="BM51" s="97">
        <v>117</v>
      </c>
      <c r="BN51" s="97">
        <v>131</v>
      </c>
      <c r="BO51" s="97">
        <v>128</v>
      </c>
      <c r="BP51" s="97">
        <v>128</v>
      </c>
      <c r="BQ51" s="97">
        <v>128</v>
      </c>
      <c r="BR51" s="97">
        <v>128</v>
      </c>
      <c r="BS51" s="97">
        <v>128</v>
      </c>
      <c r="BT51" s="97">
        <v>140</v>
      </c>
      <c r="BU51" s="97">
        <v>140</v>
      </c>
      <c r="BV51" s="97">
        <v>140</v>
      </c>
      <c r="BW51" s="97">
        <v>140</v>
      </c>
      <c r="BX51" s="97">
        <v>140</v>
      </c>
      <c r="BY51" s="97">
        <v>140</v>
      </c>
      <c r="BZ51" s="97">
        <v>157</v>
      </c>
      <c r="CA51" s="97">
        <v>154</v>
      </c>
      <c r="CB51" s="97">
        <v>154</v>
      </c>
      <c r="CC51" s="97">
        <v>154</v>
      </c>
      <c r="CD51" s="97">
        <v>154</v>
      </c>
      <c r="CE51" s="97">
        <v>154</v>
      </c>
    </row>
  </sheetData>
  <autoFilter ref="B1:K1" xr:uid="{1895BF81-DD17-49D9-8968-1E326F8334A5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0671-7C37-4836-AB01-B8AB5A26530C}">
  <sheetPr>
    <tabColor rgb="FFF3EAFC"/>
  </sheetPr>
  <dimension ref="B1:CE51"/>
  <sheetViews>
    <sheetView showGridLines="0" zoomScale="80" zoomScaleNormal="80" workbookViewId="0">
      <pane xSplit="3" ySplit="1" topLeftCell="D2" activePane="bottomRight" state="frozen"/>
      <selection activeCell="B2" sqref="B2:B51"/>
      <selection pane="topRight" activeCell="B2" sqref="B2:B51"/>
      <selection pane="bottomLeft" activeCell="B2" sqref="B2:B51"/>
      <selection pane="bottomRight" activeCell="BW60" sqref="BW60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8">
        <v>1.4999999999999999E-2</v>
      </c>
      <c r="M2" s="98">
        <v>1.4999999999999999E-2</v>
      </c>
      <c r="N2" s="98">
        <v>1.4999999999999999E-2</v>
      </c>
      <c r="O2" s="98">
        <v>1.4999999999999999E-2</v>
      </c>
      <c r="P2" s="98">
        <v>1.4999999999999999E-2</v>
      </c>
      <c r="Q2" s="98">
        <v>1.4999999999999999E-2</v>
      </c>
      <c r="R2" s="98">
        <v>1.4999999999999999E-2</v>
      </c>
      <c r="S2" s="98">
        <v>1.4999999999999999E-2</v>
      </c>
      <c r="T2" s="98">
        <v>1.4999999999999999E-2</v>
      </c>
      <c r="U2" s="98">
        <v>1.4999999999999999E-2</v>
      </c>
      <c r="V2" s="98">
        <v>1.4999999999999999E-2</v>
      </c>
      <c r="W2" s="98">
        <v>1.4999999999999999E-2</v>
      </c>
      <c r="X2" s="98">
        <v>0.02</v>
      </c>
      <c r="Y2" s="98">
        <v>0.02</v>
      </c>
      <c r="Z2" s="98">
        <v>0.02</v>
      </c>
      <c r="AA2" s="98">
        <v>0.02</v>
      </c>
      <c r="AB2" s="98">
        <v>0.02</v>
      </c>
      <c r="AC2" s="98">
        <v>0.02</v>
      </c>
      <c r="AD2" s="98">
        <v>0.02</v>
      </c>
      <c r="AE2" s="98">
        <v>0.02</v>
      </c>
      <c r="AF2" s="98">
        <v>0.02</v>
      </c>
      <c r="AG2" s="98">
        <v>0.02</v>
      </c>
      <c r="AH2" s="98">
        <v>0.02</v>
      </c>
      <c r="AI2" s="98">
        <v>0.02</v>
      </c>
      <c r="AJ2" s="98">
        <v>0.02</v>
      </c>
      <c r="AK2" s="98">
        <v>0.02</v>
      </c>
      <c r="AL2" s="98">
        <v>0.02</v>
      </c>
      <c r="AM2" s="98">
        <v>0.02</v>
      </c>
      <c r="AN2" s="98">
        <v>0.02</v>
      </c>
      <c r="AO2" s="98">
        <v>0.02</v>
      </c>
      <c r="AP2" s="98">
        <v>0.02</v>
      </c>
      <c r="AQ2" s="98">
        <v>0.02</v>
      </c>
      <c r="AR2" s="98">
        <v>0.02</v>
      </c>
      <c r="AS2" s="98">
        <v>0.02</v>
      </c>
      <c r="AT2" s="98">
        <v>0.02</v>
      </c>
      <c r="AU2" s="98">
        <v>0.02</v>
      </c>
      <c r="AV2" s="98">
        <v>0.02</v>
      </c>
      <c r="AW2" s="98">
        <v>0.02</v>
      </c>
      <c r="AX2" s="98">
        <v>0.02</v>
      </c>
      <c r="AY2" s="98">
        <v>0.02</v>
      </c>
      <c r="AZ2" s="98">
        <v>0.02</v>
      </c>
      <c r="BA2" s="98">
        <v>0.02</v>
      </c>
      <c r="BB2" s="98">
        <v>0.02</v>
      </c>
      <c r="BC2" s="98">
        <v>0.02</v>
      </c>
      <c r="BD2" s="98">
        <v>0.02</v>
      </c>
      <c r="BE2" s="98">
        <v>0.02</v>
      </c>
      <c r="BF2" s="98">
        <v>0.02</v>
      </c>
      <c r="BG2" s="98">
        <v>0.02</v>
      </c>
      <c r="BH2" s="98">
        <v>0.02</v>
      </c>
      <c r="BI2" s="98">
        <v>0.02</v>
      </c>
      <c r="BJ2" s="98">
        <v>0.02</v>
      </c>
      <c r="BK2" s="98">
        <v>0.02</v>
      </c>
      <c r="BL2" s="98">
        <v>0.02</v>
      </c>
      <c r="BM2" s="98">
        <v>0.02</v>
      </c>
      <c r="BN2" s="98">
        <v>0.02</v>
      </c>
      <c r="BO2" s="98">
        <v>0.02</v>
      </c>
      <c r="BP2" s="98">
        <v>0.02</v>
      </c>
      <c r="BQ2" s="98">
        <v>0.02</v>
      </c>
      <c r="BR2" s="98">
        <v>0.02</v>
      </c>
      <c r="BS2" s="98">
        <v>0.02</v>
      </c>
      <c r="BT2" s="98">
        <v>0.02</v>
      </c>
      <c r="BU2" s="98">
        <v>0.02</v>
      </c>
      <c r="BV2" s="98">
        <v>0.02</v>
      </c>
      <c r="BW2" s="98">
        <v>0.02</v>
      </c>
      <c r="BX2" s="98">
        <v>0.02</v>
      </c>
      <c r="BY2" s="98">
        <v>0.02</v>
      </c>
      <c r="BZ2" s="98">
        <v>0.02</v>
      </c>
      <c r="CA2" s="98">
        <v>0.02</v>
      </c>
      <c r="CB2" s="98">
        <v>0.02</v>
      </c>
      <c r="CC2" s="98">
        <v>0.02</v>
      </c>
      <c r="CD2" s="98">
        <v>0.02</v>
      </c>
      <c r="CE2" s="98">
        <v>0.02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8">
        <v>1.4999999999999999E-2</v>
      </c>
      <c r="M3" s="98">
        <v>1.4999999999999999E-2</v>
      </c>
      <c r="N3" s="98">
        <v>1.4999999999999999E-2</v>
      </c>
      <c r="O3" s="98">
        <v>1.4999999999999999E-2</v>
      </c>
      <c r="P3" s="98">
        <v>1.4999999999999999E-2</v>
      </c>
      <c r="Q3" s="98">
        <v>1.4999999999999999E-2</v>
      </c>
      <c r="R3" s="98">
        <v>1.4999999999999999E-2</v>
      </c>
      <c r="S3" s="98">
        <v>1.4999999999999999E-2</v>
      </c>
      <c r="T3" s="98">
        <v>1.4999999999999999E-2</v>
      </c>
      <c r="U3" s="98">
        <v>1.4999999999999999E-2</v>
      </c>
      <c r="V3" s="98">
        <v>1.4999999999999999E-2</v>
      </c>
      <c r="W3" s="98">
        <v>1.4999999999999999E-2</v>
      </c>
      <c r="X3" s="98">
        <v>0.02</v>
      </c>
      <c r="Y3" s="98">
        <v>0.02</v>
      </c>
      <c r="Z3" s="98">
        <v>0.02</v>
      </c>
      <c r="AA3" s="98">
        <v>0.02</v>
      </c>
      <c r="AB3" s="98">
        <v>0.02</v>
      </c>
      <c r="AC3" s="98">
        <v>0.02</v>
      </c>
      <c r="AD3" s="98">
        <v>0.02</v>
      </c>
      <c r="AE3" s="98">
        <v>0.02</v>
      </c>
      <c r="AF3" s="98">
        <v>0.02</v>
      </c>
      <c r="AG3" s="98">
        <v>0.02</v>
      </c>
      <c r="AH3" s="98">
        <v>0.02</v>
      </c>
      <c r="AI3" s="98">
        <v>0.02</v>
      </c>
      <c r="AJ3" s="98">
        <v>0.02</v>
      </c>
      <c r="AK3" s="98">
        <v>0.02</v>
      </c>
      <c r="AL3" s="98">
        <v>0.02</v>
      </c>
      <c r="AM3" s="98">
        <v>0.02</v>
      </c>
      <c r="AN3" s="98">
        <v>0.02</v>
      </c>
      <c r="AO3" s="98">
        <v>0.02</v>
      </c>
      <c r="AP3" s="98">
        <v>0.02</v>
      </c>
      <c r="AQ3" s="98">
        <v>0.02</v>
      </c>
      <c r="AR3" s="98">
        <v>0.02</v>
      </c>
      <c r="AS3" s="98">
        <v>0.02</v>
      </c>
      <c r="AT3" s="98">
        <v>0.02</v>
      </c>
      <c r="AU3" s="98">
        <v>0.02</v>
      </c>
      <c r="AV3" s="98">
        <v>0.02</v>
      </c>
      <c r="AW3" s="98">
        <v>0.02</v>
      </c>
      <c r="AX3" s="98">
        <v>0.02</v>
      </c>
      <c r="AY3" s="98">
        <v>0.02</v>
      </c>
      <c r="AZ3" s="98">
        <v>0.02</v>
      </c>
      <c r="BA3" s="98">
        <v>0.02</v>
      </c>
      <c r="BB3" s="98">
        <v>0.02</v>
      </c>
      <c r="BC3" s="98">
        <v>0.02</v>
      </c>
      <c r="BD3" s="98">
        <v>0.02</v>
      </c>
      <c r="BE3" s="98">
        <v>0.02</v>
      </c>
      <c r="BF3" s="98">
        <v>0.02</v>
      </c>
      <c r="BG3" s="98">
        <v>0.02</v>
      </c>
      <c r="BH3" s="98">
        <v>0.02</v>
      </c>
      <c r="BI3" s="98">
        <v>0.02</v>
      </c>
      <c r="BJ3" s="98">
        <v>0.02</v>
      </c>
      <c r="BK3" s="98">
        <v>0.02</v>
      </c>
      <c r="BL3" s="98">
        <v>0.02</v>
      </c>
      <c r="BM3" s="98">
        <v>0.02</v>
      </c>
      <c r="BN3" s="98">
        <v>0.02</v>
      </c>
      <c r="BO3" s="98">
        <v>0.02</v>
      </c>
      <c r="BP3" s="98">
        <v>0.02</v>
      </c>
      <c r="BQ3" s="98">
        <v>0.02</v>
      </c>
      <c r="BR3" s="98">
        <v>0.02</v>
      </c>
      <c r="BS3" s="98">
        <v>0.02</v>
      </c>
      <c r="BT3" s="98">
        <v>0.02</v>
      </c>
      <c r="BU3" s="98">
        <v>0.02</v>
      </c>
      <c r="BV3" s="98">
        <v>0.02</v>
      </c>
      <c r="BW3" s="98">
        <v>0.02</v>
      </c>
      <c r="BX3" s="98">
        <v>0.02</v>
      </c>
      <c r="BY3" s="98">
        <v>0.02</v>
      </c>
      <c r="BZ3" s="98">
        <v>0.02</v>
      </c>
      <c r="CA3" s="98">
        <v>0.02</v>
      </c>
      <c r="CB3" s="98">
        <v>0.02</v>
      </c>
      <c r="CC3" s="98">
        <v>0.02</v>
      </c>
      <c r="CD3" s="98">
        <v>0.02</v>
      </c>
      <c r="CE3" s="98">
        <v>0.02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8">
        <v>1.4999999999999999E-2</v>
      </c>
      <c r="M4" s="98">
        <v>1.4999999999999999E-2</v>
      </c>
      <c r="N4" s="98">
        <v>1.4999999999999999E-2</v>
      </c>
      <c r="O4" s="98">
        <v>1.4999999999999999E-2</v>
      </c>
      <c r="P4" s="98">
        <v>1.4999999999999999E-2</v>
      </c>
      <c r="Q4" s="98">
        <v>1.4999999999999999E-2</v>
      </c>
      <c r="R4" s="98">
        <v>1.4999999999999999E-2</v>
      </c>
      <c r="S4" s="98">
        <v>1.4999999999999999E-2</v>
      </c>
      <c r="T4" s="98">
        <v>1.4999999999999999E-2</v>
      </c>
      <c r="U4" s="98">
        <v>1.4999999999999999E-2</v>
      </c>
      <c r="V4" s="98">
        <v>1.4999999999999999E-2</v>
      </c>
      <c r="W4" s="98">
        <v>1.4999999999999999E-2</v>
      </c>
      <c r="X4" s="98">
        <v>0.02</v>
      </c>
      <c r="Y4" s="98">
        <v>0.02</v>
      </c>
      <c r="Z4" s="98">
        <v>0.02</v>
      </c>
      <c r="AA4" s="98">
        <v>0.02</v>
      </c>
      <c r="AB4" s="98">
        <v>0.02</v>
      </c>
      <c r="AC4" s="98">
        <v>0.02</v>
      </c>
      <c r="AD4" s="98">
        <v>0.02</v>
      </c>
      <c r="AE4" s="98">
        <v>0.02</v>
      </c>
      <c r="AF4" s="98">
        <v>0.02</v>
      </c>
      <c r="AG4" s="98">
        <v>0.02</v>
      </c>
      <c r="AH4" s="98">
        <v>0.02</v>
      </c>
      <c r="AI4" s="98">
        <v>0.02</v>
      </c>
      <c r="AJ4" s="98">
        <v>0.02</v>
      </c>
      <c r="AK4" s="98">
        <v>0.02</v>
      </c>
      <c r="AL4" s="98">
        <v>0.02</v>
      </c>
      <c r="AM4" s="98">
        <v>0.02</v>
      </c>
      <c r="AN4" s="98">
        <v>0.02</v>
      </c>
      <c r="AO4" s="98">
        <v>0.02</v>
      </c>
      <c r="AP4" s="98">
        <v>0.02</v>
      </c>
      <c r="AQ4" s="98">
        <v>0.02</v>
      </c>
      <c r="AR4" s="98">
        <v>0.02</v>
      </c>
      <c r="AS4" s="98">
        <v>0.02</v>
      </c>
      <c r="AT4" s="98">
        <v>0.02</v>
      </c>
      <c r="AU4" s="98">
        <v>0.02</v>
      </c>
      <c r="AV4" s="98">
        <v>0.02</v>
      </c>
      <c r="AW4" s="98">
        <v>0.02</v>
      </c>
      <c r="AX4" s="98">
        <v>0.02</v>
      </c>
      <c r="AY4" s="98">
        <v>0.02</v>
      </c>
      <c r="AZ4" s="98">
        <v>0.02</v>
      </c>
      <c r="BA4" s="98">
        <v>0.02</v>
      </c>
      <c r="BB4" s="98">
        <v>0.02</v>
      </c>
      <c r="BC4" s="98">
        <v>0.02</v>
      </c>
      <c r="BD4" s="98">
        <v>0.02</v>
      </c>
      <c r="BE4" s="98">
        <v>0.02</v>
      </c>
      <c r="BF4" s="98">
        <v>0.02</v>
      </c>
      <c r="BG4" s="98">
        <v>0.02</v>
      </c>
      <c r="BH4" s="98">
        <v>0.02</v>
      </c>
      <c r="BI4" s="98">
        <v>0.02</v>
      </c>
      <c r="BJ4" s="98">
        <v>0.02</v>
      </c>
      <c r="BK4" s="98">
        <v>0.02</v>
      </c>
      <c r="BL4" s="98">
        <v>0.02</v>
      </c>
      <c r="BM4" s="98">
        <v>0.02</v>
      </c>
      <c r="BN4" s="98">
        <v>0.02</v>
      </c>
      <c r="BO4" s="98">
        <v>0.02</v>
      </c>
      <c r="BP4" s="98">
        <v>0.02</v>
      </c>
      <c r="BQ4" s="98">
        <v>0.02</v>
      </c>
      <c r="BR4" s="98">
        <v>0.02</v>
      </c>
      <c r="BS4" s="98">
        <v>0.02</v>
      </c>
      <c r="BT4" s="98">
        <v>0.02</v>
      </c>
      <c r="BU4" s="98">
        <v>0.02</v>
      </c>
      <c r="BV4" s="98">
        <v>0.02</v>
      </c>
      <c r="BW4" s="98">
        <v>0.02</v>
      </c>
      <c r="BX4" s="98">
        <v>0.02</v>
      </c>
      <c r="BY4" s="98">
        <v>0.02</v>
      </c>
      <c r="BZ4" s="98">
        <v>0.02</v>
      </c>
      <c r="CA4" s="98">
        <v>0.02</v>
      </c>
      <c r="CB4" s="98">
        <v>0.02</v>
      </c>
      <c r="CC4" s="98">
        <v>0.02</v>
      </c>
      <c r="CD4" s="98">
        <v>0.02</v>
      </c>
      <c r="CE4" s="98">
        <v>0.02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8">
        <v>1.4999999999999999E-2</v>
      </c>
      <c r="M5" s="98">
        <v>1.4999999999999999E-2</v>
      </c>
      <c r="N5" s="98">
        <v>1.4999999999999999E-2</v>
      </c>
      <c r="O5" s="98">
        <v>1.4999999999999999E-2</v>
      </c>
      <c r="P5" s="98">
        <v>1.4999999999999999E-2</v>
      </c>
      <c r="Q5" s="98">
        <v>1.4999999999999999E-2</v>
      </c>
      <c r="R5" s="98">
        <v>1.4999999999999999E-2</v>
      </c>
      <c r="S5" s="98">
        <v>1.4999999999999999E-2</v>
      </c>
      <c r="T5" s="98">
        <v>1.4999999999999999E-2</v>
      </c>
      <c r="U5" s="98">
        <v>1.4999999999999999E-2</v>
      </c>
      <c r="V5" s="98">
        <v>1.4999999999999999E-2</v>
      </c>
      <c r="W5" s="98">
        <v>1.4999999999999999E-2</v>
      </c>
      <c r="X5" s="98">
        <v>0.02</v>
      </c>
      <c r="Y5" s="98">
        <v>0.02</v>
      </c>
      <c r="Z5" s="98">
        <v>0.02</v>
      </c>
      <c r="AA5" s="98">
        <v>0.02</v>
      </c>
      <c r="AB5" s="98">
        <v>0.02</v>
      </c>
      <c r="AC5" s="98">
        <v>0.02</v>
      </c>
      <c r="AD5" s="98">
        <v>0.02</v>
      </c>
      <c r="AE5" s="98">
        <v>0.02</v>
      </c>
      <c r="AF5" s="98">
        <v>0.02</v>
      </c>
      <c r="AG5" s="98">
        <v>0.02</v>
      </c>
      <c r="AH5" s="98">
        <v>0.02</v>
      </c>
      <c r="AI5" s="98">
        <v>0.02</v>
      </c>
      <c r="AJ5" s="98">
        <v>0.02</v>
      </c>
      <c r="AK5" s="98">
        <v>0.02</v>
      </c>
      <c r="AL5" s="98">
        <v>0.02</v>
      </c>
      <c r="AM5" s="98">
        <v>0.02</v>
      </c>
      <c r="AN5" s="98">
        <v>0.02</v>
      </c>
      <c r="AO5" s="98">
        <v>0.02</v>
      </c>
      <c r="AP5" s="98">
        <v>0.02</v>
      </c>
      <c r="AQ5" s="98">
        <v>0.02</v>
      </c>
      <c r="AR5" s="98">
        <v>0.02</v>
      </c>
      <c r="AS5" s="98">
        <v>0.02</v>
      </c>
      <c r="AT5" s="98">
        <v>0.02</v>
      </c>
      <c r="AU5" s="98">
        <v>0.02</v>
      </c>
      <c r="AV5" s="98">
        <v>0.02</v>
      </c>
      <c r="AW5" s="98">
        <v>0.02</v>
      </c>
      <c r="AX5" s="98">
        <v>0.02</v>
      </c>
      <c r="AY5" s="98">
        <v>0.02</v>
      </c>
      <c r="AZ5" s="98">
        <v>0.02</v>
      </c>
      <c r="BA5" s="98">
        <v>0.02</v>
      </c>
      <c r="BB5" s="98">
        <v>0.02</v>
      </c>
      <c r="BC5" s="98">
        <v>0.02</v>
      </c>
      <c r="BD5" s="98">
        <v>0.02</v>
      </c>
      <c r="BE5" s="98">
        <v>0.02</v>
      </c>
      <c r="BF5" s="98">
        <v>0.02</v>
      </c>
      <c r="BG5" s="98">
        <v>0.02</v>
      </c>
      <c r="BH5" s="98">
        <v>0.02</v>
      </c>
      <c r="BI5" s="98">
        <v>0.02</v>
      </c>
      <c r="BJ5" s="98">
        <v>0.02</v>
      </c>
      <c r="BK5" s="98">
        <v>0.02</v>
      </c>
      <c r="BL5" s="98">
        <v>0.02</v>
      </c>
      <c r="BM5" s="98">
        <v>0.02</v>
      </c>
      <c r="BN5" s="98">
        <v>0.02</v>
      </c>
      <c r="BO5" s="98">
        <v>0.02</v>
      </c>
      <c r="BP5" s="98">
        <v>0.02</v>
      </c>
      <c r="BQ5" s="98">
        <v>0.02</v>
      </c>
      <c r="BR5" s="98">
        <v>0.02</v>
      </c>
      <c r="BS5" s="98">
        <v>0.02</v>
      </c>
      <c r="BT5" s="98">
        <v>0.02</v>
      </c>
      <c r="BU5" s="98">
        <v>0.02</v>
      </c>
      <c r="BV5" s="98">
        <v>0.02</v>
      </c>
      <c r="BW5" s="98">
        <v>0.02</v>
      </c>
      <c r="BX5" s="98">
        <v>0.02</v>
      </c>
      <c r="BY5" s="98">
        <v>0.02</v>
      </c>
      <c r="BZ5" s="98">
        <v>0.02</v>
      </c>
      <c r="CA5" s="98">
        <v>0.02</v>
      </c>
      <c r="CB5" s="98">
        <v>0.02</v>
      </c>
      <c r="CC5" s="98">
        <v>0.02</v>
      </c>
      <c r="CD5" s="98">
        <v>0.02</v>
      </c>
      <c r="CE5" s="98">
        <v>0.02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8">
        <v>1.4999999999999999E-2</v>
      </c>
      <c r="M6" s="98">
        <v>1.4999999999999999E-2</v>
      </c>
      <c r="N6" s="98">
        <v>1.4999999999999999E-2</v>
      </c>
      <c r="O6" s="98">
        <v>1.4999999999999999E-2</v>
      </c>
      <c r="P6" s="98">
        <v>1.4999999999999999E-2</v>
      </c>
      <c r="Q6" s="98">
        <v>1.4999999999999999E-2</v>
      </c>
      <c r="R6" s="98">
        <v>1.4999999999999999E-2</v>
      </c>
      <c r="S6" s="98">
        <v>1.4999999999999999E-2</v>
      </c>
      <c r="T6" s="98">
        <v>1.4999999999999999E-2</v>
      </c>
      <c r="U6" s="98">
        <v>1.4999999999999999E-2</v>
      </c>
      <c r="V6" s="98">
        <v>1.4999999999999999E-2</v>
      </c>
      <c r="W6" s="98">
        <v>1.4999999999999999E-2</v>
      </c>
      <c r="X6" s="98">
        <v>0.02</v>
      </c>
      <c r="Y6" s="98">
        <v>0.02</v>
      </c>
      <c r="Z6" s="98">
        <v>0.02</v>
      </c>
      <c r="AA6" s="98">
        <v>0.02</v>
      </c>
      <c r="AB6" s="98">
        <v>0.02</v>
      </c>
      <c r="AC6" s="98">
        <v>0.02</v>
      </c>
      <c r="AD6" s="98">
        <v>0.02</v>
      </c>
      <c r="AE6" s="98">
        <v>0.02</v>
      </c>
      <c r="AF6" s="98">
        <v>0.02</v>
      </c>
      <c r="AG6" s="98">
        <v>0.02</v>
      </c>
      <c r="AH6" s="98">
        <v>0.02</v>
      </c>
      <c r="AI6" s="98">
        <v>0.02</v>
      </c>
      <c r="AJ6" s="98">
        <v>0.02</v>
      </c>
      <c r="AK6" s="98">
        <v>0.02</v>
      </c>
      <c r="AL6" s="98">
        <v>0.02</v>
      </c>
      <c r="AM6" s="98">
        <v>0.02</v>
      </c>
      <c r="AN6" s="98">
        <v>0.02</v>
      </c>
      <c r="AO6" s="98">
        <v>0.02</v>
      </c>
      <c r="AP6" s="98">
        <v>0.02</v>
      </c>
      <c r="AQ6" s="98">
        <v>0.02</v>
      </c>
      <c r="AR6" s="98">
        <v>0.02</v>
      </c>
      <c r="AS6" s="98">
        <v>0.02</v>
      </c>
      <c r="AT6" s="98">
        <v>0.02</v>
      </c>
      <c r="AU6" s="98">
        <v>0.02</v>
      </c>
      <c r="AV6" s="98">
        <v>0.02</v>
      </c>
      <c r="AW6" s="98">
        <v>0.02</v>
      </c>
      <c r="AX6" s="98">
        <v>0.02</v>
      </c>
      <c r="AY6" s="98">
        <v>0.02</v>
      </c>
      <c r="AZ6" s="98">
        <v>0.02</v>
      </c>
      <c r="BA6" s="98">
        <v>0.02</v>
      </c>
      <c r="BB6" s="98">
        <v>0.02</v>
      </c>
      <c r="BC6" s="98">
        <v>0.02</v>
      </c>
      <c r="BD6" s="98">
        <v>0.02</v>
      </c>
      <c r="BE6" s="98">
        <v>0.02</v>
      </c>
      <c r="BF6" s="98">
        <v>0.02</v>
      </c>
      <c r="BG6" s="98">
        <v>0.02</v>
      </c>
      <c r="BH6" s="98">
        <v>0.02</v>
      </c>
      <c r="BI6" s="98">
        <v>0.02</v>
      </c>
      <c r="BJ6" s="98">
        <v>0.02</v>
      </c>
      <c r="BK6" s="98">
        <v>0.02</v>
      </c>
      <c r="BL6" s="98">
        <v>0.02</v>
      </c>
      <c r="BM6" s="98">
        <v>0.02</v>
      </c>
      <c r="BN6" s="98">
        <v>0.02</v>
      </c>
      <c r="BO6" s="98">
        <v>0.02</v>
      </c>
      <c r="BP6" s="98">
        <v>0.02</v>
      </c>
      <c r="BQ6" s="98">
        <v>0.02</v>
      </c>
      <c r="BR6" s="98">
        <v>0.02</v>
      </c>
      <c r="BS6" s="98">
        <v>0.02</v>
      </c>
      <c r="BT6" s="98">
        <v>0.02</v>
      </c>
      <c r="BU6" s="98">
        <v>0.02</v>
      </c>
      <c r="BV6" s="98">
        <v>0.02</v>
      </c>
      <c r="BW6" s="98">
        <v>0.02</v>
      </c>
      <c r="BX6" s="98">
        <v>0.02</v>
      </c>
      <c r="BY6" s="98">
        <v>0.02</v>
      </c>
      <c r="BZ6" s="98">
        <v>0.02</v>
      </c>
      <c r="CA6" s="98">
        <v>0.02</v>
      </c>
      <c r="CB6" s="98">
        <v>0.02</v>
      </c>
      <c r="CC6" s="98">
        <v>0.02</v>
      </c>
      <c r="CD6" s="98">
        <v>0.02</v>
      </c>
      <c r="CE6" s="98">
        <v>0.02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8">
        <v>1.4999999999999999E-2</v>
      </c>
      <c r="M7" s="98">
        <v>1.4999999999999999E-2</v>
      </c>
      <c r="N7" s="98">
        <v>1.4999999999999999E-2</v>
      </c>
      <c r="O7" s="98">
        <v>1.4999999999999999E-2</v>
      </c>
      <c r="P7" s="98">
        <v>1.4999999999999999E-2</v>
      </c>
      <c r="Q7" s="98">
        <v>1.4999999999999999E-2</v>
      </c>
      <c r="R7" s="98">
        <v>1.4999999999999999E-2</v>
      </c>
      <c r="S7" s="98">
        <v>1.4999999999999999E-2</v>
      </c>
      <c r="T7" s="98">
        <v>1.4999999999999999E-2</v>
      </c>
      <c r="U7" s="98">
        <v>1.4999999999999999E-2</v>
      </c>
      <c r="V7" s="98">
        <v>1.4999999999999999E-2</v>
      </c>
      <c r="W7" s="98">
        <v>1.4999999999999999E-2</v>
      </c>
      <c r="X7" s="98">
        <v>0.02</v>
      </c>
      <c r="Y7" s="98">
        <v>0.02</v>
      </c>
      <c r="Z7" s="98">
        <v>0.02</v>
      </c>
      <c r="AA7" s="98">
        <v>0.02</v>
      </c>
      <c r="AB7" s="98">
        <v>0.02</v>
      </c>
      <c r="AC7" s="98">
        <v>0.02</v>
      </c>
      <c r="AD7" s="98">
        <v>0.02</v>
      </c>
      <c r="AE7" s="98">
        <v>0.02</v>
      </c>
      <c r="AF7" s="98">
        <v>0.02</v>
      </c>
      <c r="AG7" s="98">
        <v>0.02</v>
      </c>
      <c r="AH7" s="98">
        <v>0.02</v>
      </c>
      <c r="AI7" s="98">
        <v>0.02</v>
      </c>
      <c r="AJ7" s="98">
        <v>0.02</v>
      </c>
      <c r="AK7" s="98">
        <v>0.02</v>
      </c>
      <c r="AL7" s="98">
        <v>0.02</v>
      </c>
      <c r="AM7" s="98">
        <v>0.02</v>
      </c>
      <c r="AN7" s="98">
        <v>0.02</v>
      </c>
      <c r="AO7" s="98">
        <v>0.02</v>
      </c>
      <c r="AP7" s="98">
        <v>0.02</v>
      </c>
      <c r="AQ7" s="98">
        <v>0.02</v>
      </c>
      <c r="AR7" s="98">
        <v>0.02</v>
      </c>
      <c r="AS7" s="98">
        <v>0.02</v>
      </c>
      <c r="AT7" s="98">
        <v>0.02</v>
      </c>
      <c r="AU7" s="98">
        <v>0.02</v>
      </c>
      <c r="AV7" s="98">
        <v>0.02</v>
      </c>
      <c r="AW7" s="98">
        <v>0.02</v>
      </c>
      <c r="AX7" s="98">
        <v>0.02</v>
      </c>
      <c r="AY7" s="98">
        <v>0.02</v>
      </c>
      <c r="AZ7" s="98">
        <v>0.02</v>
      </c>
      <c r="BA7" s="98">
        <v>0.02</v>
      </c>
      <c r="BB7" s="98">
        <v>0.02</v>
      </c>
      <c r="BC7" s="98">
        <v>0.02</v>
      </c>
      <c r="BD7" s="98">
        <v>0.02</v>
      </c>
      <c r="BE7" s="98">
        <v>0.02</v>
      </c>
      <c r="BF7" s="98">
        <v>0.02</v>
      </c>
      <c r="BG7" s="98">
        <v>0.02</v>
      </c>
      <c r="BH7" s="98">
        <v>0.02</v>
      </c>
      <c r="BI7" s="98">
        <v>0.02</v>
      </c>
      <c r="BJ7" s="98">
        <v>0.02</v>
      </c>
      <c r="BK7" s="98">
        <v>0.02</v>
      </c>
      <c r="BL7" s="98">
        <v>0.02</v>
      </c>
      <c r="BM7" s="98">
        <v>0.02</v>
      </c>
      <c r="BN7" s="98">
        <v>0.02</v>
      </c>
      <c r="BO7" s="98">
        <v>0.02</v>
      </c>
      <c r="BP7" s="98">
        <v>0.02</v>
      </c>
      <c r="BQ7" s="98">
        <v>0.02</v>
      </c>
      <c r="BR7" s="98">
        <v>0.02</v>
      </c>
      <c r="BS7" s="98">
        <v>0.02</v>
      </c>
      <c r="BT7" s="98">
        <v>0.02</v>
      </c>
      <c r="BU7" s="98">
        <v>0.02</v>
      </c>
      <c r="BV7" s="98">
        <v>0.02</v>
      </c>
      <c r="BW7" s="98">
        <v>0.02</v>
      </c>
      <c r="BX7" s="98">
        <v>0.02</v>
      </c>
      <c r="BY7" s="98">
        <v>0.02</v>
      </c>
      <c r="BZ7" s="98">
        <v>0.02</v>
      </c>
      <c r="CA7" s="98">
        <v>0.02</v>
      </c>
      <c r="CB7" s="98">
        <v>0.02</v>
      </c>
      <c r="CC7" s="98">
        <v>0.02</v>
      </c>
      <c r="CD7" s="98">
        <v>0.02</v>
      </c>
      <c r="CE7" s="98">
        <v>0.02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8">
        <v>1.4999999999999999E-2</v>
      </c>
      <c r="M8" s="98">
        <v>1.4999999999999999E-2</v>
      </c>
      <c r="N8" s="98">
        <v>1.4999999999999999E-2</v>
      </c>
      <c r="O8" s="98">
        <v>1.4999999999999999E-2</v>
      </c>
      <c r="P8" s="98">
        <v>1.4999999999999999E-2</v>
      </c>
      <c r="Q8" s="98">
        <v>1.4999999999999999E-2</v>
      </c>
      <c r="R8" s="98">
        <v>1.4999999999999999E-2</v>
      </c>
      <c r="S8" s="98">
        <v>1.4999999999999999E-2</v>
      </c>
      <c r="T8" s="98">
        <v>1.4999999999999999E-2</v>
      </c>
      <c r="U8" s="98">
        <v>1.4999999999999999E-2</v>
      </c>
      <c r="V8" s="98">
        <v>1.4999999999999999E-2</v>
      </c>
      <c r="W8" s="98">
        <v>1.4999999999999999E-2</v>
      </c>
      <c r="X8" s="98">
        <v>0.02</v>
      </c>
      <c r="Y8" s="98">
        <v>0.02</v>
      </c>
      <c r="Z8" s="98">
        <v>0.02</v>
      </c>
      <c r="AA8" s="98">
        <v>0.02</v>
      </c>
      <c r="AB8" s="98">
        <v>0.02</v>
      </c>
      <c r="AC8" s="98">
        <v>0.02</v>
      </c>
      <c r="AD8" s="98">
        <v>0.02</v>
      </c>
      <c r="AE8" s="98">
        <v>0.02</v>
      </c>
      <c r="AF8" s="98">
        <v>0.02</v>
      </c>
      <c r="AG8" s="98">
        <v>0.02</v>
      </c>
      <c r="AH8" s="98">
        <v>0.02</v>
      </c>
      <c r="AI8" s="98">
        <v>0.02</v>
      </c>
      <c r="AJ8" s="98">
        <v>0.02</v>
      </c>
      <c r="AK8" s="98">
        <v>0.02</v>
      </c>
      <c r="AL8" s="98">
        <v>0.02</v>
      </c>
      <c r="AM8" s="98">
        <v>0.02</v>
      </c>
      <c r="AN8" s="98">
        <v>0.02</v>
      </c>
      <c r="AO8" s="98">
        <v>0.02</v>
      </c>
      <c r="AP8" s="98">
        <v>0.02</v>
      </c>
      <c r="AQ8" s="98">
        <v>0.02</v>
      </c>
      <c r="AR8" s="98">
        <v>0.02</v>
      </c>
      <c r="AS8" s="98">
        <v>0.02</v>
      </c>
      <c r="AT8" s="98">
        <v>0.02</v>
      </c>
      <c r="AU8" s="98">
        <v>0.02</v>
      </c>
      <c r="AV8" s="98">
        <v>0.02</v>
      </c>
      <c r="AW8" s="98">
        <v>0.02</v>
      </c>
      <c r="AX8" s="98">
        <v>0.02</v>
      </c>
      <c r="AY8" s="98">
        <v>0.02</v>
      </c>
      <c r="AZ8" s="98">
        <v>0.02</v>
      </c>
      <c r="BA8" s="98">
        <v>0.02</v>
      </c>
      <c r="BB8" s="98">
        <v>0.02</v>
      </c>
      <c r="BC8" s="98">
        <v>0.02</v>
      </c>
      <c r="BD8" s="98">
        <v>0.02</v>
      </c>
      <c r="BE8" s="98">
        <v>0.02</v>
      </c>
      <c r="BF8" s="98">
        <v>0.02</v>
      </c>
      <c r="BG8" s="98">
        <v>0.02</v>
      </c>
      <c r="BH8" s="98">
        <v>0.02</v>
      </c>
      <c r="BI8" s="98">
        <v>0.02</v>
      </c>
      <c r="BJ8" s="98">
        <v>0.02</v>
      </c>
      <c r="BK8" s="98">
        <v>0.02</v>
      </c>
      <c r="BL8" s="98">
        <v>0.02</v>
      </c>
      <c r="BM8" s="98">
        <v>0.02</v>
      </c>
      <c r="BN8" s="98">
        <v>0.02</v>
      </c>
      <c r="BO8" s="98">
        <v>0.02</v>
      </c>
      <c r="BP8" s="98">
        <v>0.02</v>
      </c>
      <c r="BQ8" s="98">
        <v>0.02</v>
      </c>
      <c r="BR8" s="98">
        <v>0.02</v>
      </c>
      <c r="BS8" s="98">
        <v>0.02</v>
      </c>
      <c r="BT8" s="98">
        <v>0.02</v>
      </c>
      <c r="BU8" s="98">
        <v>0.02</v>
      </c>
      <c r="BV8" s="98">
        <v>0.02</v>
      </c>
      <c r="BW8" s="98">
        <v>0.02</v>
      </c>
      <c r="BX8" s="98">
        <v>0.02</v>
      </c>
      <c r="BY8" s="98">
        <v>0.02</v>
      </c>
      <c r="BZ8" s="98">
        <v>0.02</v>
      </c>
      <c r="CA8" s="98">
        <v>0.02</v>
      </c>
      <c r="CB8" s="98">
        <v>0.02</v>
      </c>
      <c r="CC8" s="98">
        <v>0.02</v>
      </c>
      <c r="CD8" s="98">
        <v>0.02</v>
      </c>
      <c r="CE8" s="98">
        <v>0.02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8">
        <v>1.4999999999999999E-2</v>
      </c>
      <c r="M9" s="98">
        <v>1.4999999999999999E-2</v>
      </c>
      <c r="N9" s="98">
        <v>1.4999999999999999E-2</v>
      </c>
      <c r="O9" s="98">
        <v>1.4999999999999999E-2</v>
      </c>
      <c r="P9" s="98">
        <v>1.4999999999999999E-2</v>
      </c>
      <c r="Q9" s="98">
        <v>1.4999999999999999E-2</v>
      </c>
      <c r="R9" s="98">
        <v>1.4999999999999999E-2</v>
      </c>
      <c r="S9" s="98">
        <v>1.4999999999999999E-2</v>
      </c>
      <c r="T9" s="98">
        <v>1.4999999999999999E-2</v>
      </c>
      <c r="U9" s="98">
        <v>1.4999999999999999E-2</v>
      </c>
      <c r="V9" s="98">
        <v>1.4999999999999999E-2</v>
      </c>
      <c r="W9" s="98">
        <v>1.4999999999999999E-2</v>
      </c>
      <c r="X9" s="98">
        <v>0.02</v>
      </c>
      <c r="Y9" s="98">
        <v>0.02</v>
      </c>
      <c r="Z9" s="98">
        <v>0.02</v>
      </c>
      <c r="AA9" s="98">
        <v>0.02</v>
      </c>
      <c r="AB9" s="98">
        <v>0.02</v>
      </c>
      <c r="AC9" s="98">
        <v>0.02</v>
      </c>
      <c r="AD9" s="98">
        <v>0.02</v>
      </c>
      <c r="AE9" s="98">
        <v>0.02</v>
      </c>
      <c r="AF9" s="98">
        <v>0.02</v>
      </c>
      <c r="AG9" s="98">
        <v>0.02</v>
      </c>
      <c r="AH9" s="98">
        <v>0.02</v>
      </c>
      <c r="AI9" s="98">
        <v>0.02</v>
      </c>
      <c r="AJ9" s="98">
        <v>0.02</v>
      </c>
      <c r="AK9" s="98">
        <v>0.02</v>
      </c>
      <c r="AL9" s="98">
        <v>0.02</v>
      </c>
      <c r="AM9" s="98">
        <v>0.02</v>
      </c>
      <c r="AN9" s="98">
        <v>0.02</v>
      </c>
      <c r="AO9" s="98">
        <v>0.02</v>
      </c>
      <c r="AP9" s="98">
        <v>0.02</v>
      </c>
      <c r="AQ9" s="98">
        <v>0.02</v>
      </c>
      <c r="AR9" s="98">
        <v>0.02</v>
      </c>
      <c r="AS9" s="98">
        <v>0.02</v>
      </c>
      <c r="AT9" s="98">
        <v>0.02</v>
      </c>
      <c r="AU9" s="98">
        <v>0.02</v>
      </c>
      <c r="AV9" s="98">
        <v>0.02</v>
      </c>
      <c r="AW9" s="98">
        <v>0.02</v>
      </c>
      <c r="AX9" s="98">
        <v>0.02</v>
      </c>
      <c r="AY9" s="98">
        <v>0.02</v>
      </c>
      <c r="AZ9" s="98">
        <v>0.02</v>
      </c>
      <c r="BA9" s="98">
        <v>0.02</v>
      </c>
      <c r="BB9" s="98">
        <v>0.02</v>
      </c>
      <c r="BC9" s="98">
        <v>0.02</v>
      </c>
      <c r="BD9" s="98">
        <v>0.02</v>
      </c>
      <c r="BE9" s="98">
        <v>0.02</v>
      </c>
      <c r="BF9" s="98">
        <v>0.02</v>
      </c>
      <c r="BG9" s="98">
        <v>0.02</v>
      </c>
      <c r="BH9" s="98">
        <v>0.02</v>
      </c>
      <c r="BI9" s="98">
        <v>0.02</v>
      </c>
      <c r="BJ9" s="98">
        <v>0.02</v>
      </c>
      <c r="BK9" s="98">
        <v>0.02</v>
      </c>
      <c r="BL9" s="98">
        <v>0.02</v>
      </c>
      <c r="BM9" s="98">
        <v>0.02</v>
      </c>
      <c r="BN9" s="98">
        <v>0.02</v>
      </c>
      <c r="BO9" s="98">
        <v>0.02</v>
      </c>
      <c r="BP9" s="98">
        <v>0.02</v>
      </c>
      <c r="BQ9" s="98">
        <v>0.02</v>
      </c>
      <c r="BR9" s="98">
        <v>0.02</v>
      </c>
      <c r="BS9" s="98">
        <v>0.02</v>
      </c>
      <c r="BT9" s="98">
        <v>0.02</v>
      </c>
      <c r="BU9" s="98">
        <v>0.02</v>
      </c>
      <c r="BV9" s="98">
        <v>0.02</v>
      </c>
      <c r="BW9" s="98">
        <v>0.02</v>
      </c>
      <c r="BX9" s="98">
        <v>0.02</v>
      </c>
      <c r="BY9" s="98">
        <v>0.02</v>
      </c>
      <c r="BZ9" s="98">
        <v>0.02</v>
      </c>
      <c r="CA9" s="98">
        <v>0.02</v>
      </c>
      <c r="CB9" s="98">
        <v>0.02</v>
      </c>
      <c r="CC9" s="98">
        <v>0.02</v>
      </c>
      <c r="CD9" s="98">
        <v>0.02</v>
      </c>
      <c r="CE9" s="98">
        <v>0.02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8">
        <v>1.4999999999999999E-2</v>
      </c>
      <c r="M10" s="98">
        <v>1.4999999999999999E-2</v>
      </c>
      <c r="N10" s="98">
        <v>1.4999999999999999E-2</v>
      </c>
      <c r="O10" s="98">
        <v>1.4999999999999999E-2</v>
      </c>
      <c r="P10" s="98">
        <v>1.4999999999999999E-2</v>
      </c>
      <c r="Q10" s="98">
        <v>1.4999999999999999E-2</v>
      </c>
      <c r="R10" s="98">
        <v>1.4999999999999999E-2</v>
      </c>
      <c r="S10" s="98">
        <v>1.4999999999999999E-2</v>
      </c>
      <c r="T10" s="98">
        <v>1.4999999999999999E-2</v>
      </c>
      <c r="U10" s="98">
        <v>1.4999999999999999E-2</v>
      </c>
      <c r="V10" s="98">
        <v>1.4999999999999999E-2</v>
      </c>
      <c r="W10" s="98">
        <v>1.4999999999999999E-2</v>
      </c>
      <c r="X10" s="98">
        <v>0.02</v>
      </c>
      <c r="Y10" s="98">
        <v>0.02</v>
      </c>
      <c r="Z10" s="98">
        <v>0.02</v>
      </c>
      <c r="AA10" s="98">
        <v>0.02</v>
      </c>
      <c r="AB10" s="98">
        <v>0.02</v>
      </c>
      <c r="AC10" s="98">
        <v>0.02</v>
      </c>
      <c r="AD10" s="98">
        <v>0.02</v>
      </c>
      <c r="AE10" s="98">
        <v>0.02</v>
      </c>
      <c r="AF10" s="98">
        <v>0.02</v>
      </c>
      <c r="AG10" s="98">
        <v>0.02</v>
      </c>
      <c r="AH10" s="98">
        <v>0.02</v>
      </c>
      <c r="AI10" s="98">
        <v>0.02</v>
      </c>
      <c r="AJ10" s="98">
        <v>0.02</v>
      </c>
      <c r="AK10" s="98">
        <v>0.02</v>
      </c>
      <c r="AL10" s="98">
        <v>0.02</v>
      </c>
      <c r="AM10" s="98">
        <v>0.02</v>
      </c>
      <c r="AN10" s="98">
        <v>0.02</v>
      </c>
      <c r="AO10" s="98">
        <v>0.02</v>
      </c>
      <c r="AP10" s="98">
        <v>0.02</v>
      </c>
      <c r="AQ10" s="98">
        <v>0.02</v>
      </c>
      <c r="AR10" s="98">
        <v>0.02</v>
      </c>
      <c r="AS10" s="98">
        <v>0.02</v>
      </c>
      <c r="AT10" s="98">
        <v>0.02</v>
      </c>
      <c r="AU10" s="98">
        <v>0.02</v>
      </c>
      <c r="AV10" s="98">
        <v>0.02</v>
      </c>
      <c r="AW10" s="98">
        <v>0.02</v>
      </c>
      <c r="AX10" s="98">
        <v>0.02</v>
      </c>
      <c r="AY10" s="98">
        <v>0.02</v>
      </c>
      <c r="AZ10" s="98">
        <v>0.02</v>
      </c>
      <c r="BA10" s="98">
        <v>0.02</v>
      </c>
      <c r="BB10" s="98">
        <v>0.02</v>
      </c>
      <c r="BC10" s="98">
        <v>0.02</v>
      </c>
      <c r="BD10" s="98">
        <v>0.02</v>
      </c>
      <c r="BE10" s="98">
        <v>0.02</v>
      </c>
      <c r="BF10" s="98">
        <v>0.02</v>
      </c>
      <c r="BG10" s="98">
        <v>0.02</v>
      </c>
      <c r="BH10" s="98">
        <v>0.02</v>
      </c>
      <c r="BI10" s="98">
        <v>0.02</v>
      </c>
      <c r="BJ10" s="98">
        <v>0.02</v>
      </c>
      <c r="BK10" s="98">
        <v>0.02</v>
      </c>
      <c r="BL10" s="98">
        <v>0.02</v>
      </c>
      <c r="BM10" s="98">
        <v>0.02</v>
      </c>
      <c r="BN10" s="98">
        <v>0.02</v>
      </c>
      <c r="BO10" s="98">
        <v>0.02</v>
      </c>
      <c r="BP10" s="98">
        <v>0.02</v>
      </c>
      <c r="BQ10" s="98">
        <v>0.02</v>
      </c>
      <c r="BR10" s="98">
        <v>0.02</v>
      </c>
      <c r="BS10" s="98">
        <v>0.02</v>
      </c>
      <c r="BT10" s="98">
        <v>0.02</v>
      </c>
      <c r="BU10" s="98">
        <v>0.02</v>
      </c>
      <c r="BV10" s="98">
        <v>0.02</v>
      </c>
      <c r="BW10" s="98">
        <v>0.02</v>
      </c>
      <c r="BX10" s="98">
        <v>0.02</v>
      </c>
      <c r="BY10" s="98">
        <v>0.02</v>
      </c>
      <c r="BZ10" s="98">
        <v>0.02</v>
      </c>
      <c r="CA10" s="98">
        <v>0.02</v>
      </c>
      <c r="CB10" s="98">
        <v>0.02</v>
      </c>
      <c r="CC10" s="98">
        <v>0.02</v>
      </c>
      <c r="CD10" s="98">
        <v>0.02</v>
      </c>
      <c r="CE10" s="98">
        <v>0.02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8">
        <v>1.4999999999999999E-2</v>
      </c>
      <c r="M11" s="98">
        <v>1.4999999999999999E-2</v>
      </c>
      <c r="N11" s="98">
        <v>1.4999999999999999E-2</v>
      </c>
      <c r="O11" s="98">
        <v>1.4999999999999999E-2</v>
      </c>
      <c r="P11" s="98">
        <v>1.4999999999999999E-2</v>
      </c>
      <c r="Q11" s="98">
        <v>1.4999999999999999E-2</v>
      </c>
      <c r="R11" s="98">
        <v>1.4999999999999999E-2</v>
      </c>
      <c r="S11" s="98">
        <v>1.4999999999999999E-2</v>
      </c>
      <c r="T11" s="98">
        <v>1.4999999999999999E-2</v>
      </c>
      <c r="U11" s="98">
        <v>1.4999999999999999E-2</v>
      </c>
      <c r="V11" s="98">
        <v>1.4999999999999999E-2</v>
      </c>
      <c r="W11" s="98">
        <v>1.4999999999999999E-2</v>
      </c>
      <c r="X11" s="98">
        <v>0.02</v>
      </c>
      <c r="Y11" s="98">
        <v>0.02</v>
      </c>
      <c r="Z11" s="98">
        <v>0.02</v>
      </c>
      <c r="AA11" s="98">
        <v>0.02</v>
      </c>
      <c r="AB11" s="98">
        <v>0.02</v>
      </c>
      <c r="AC11" s="98">
        <v>0.02</v>
      </c>
      <c r="AD11" s="98">
        <v>0.02</v>
      </c>
      <c r="AE11" s="98">
        <v>0.02</v>
      </c>
      <c r="AF11" s="98">
        <v>0.02</v>
      </c>
      <c r="AG11" s="98">
        <v>0.02</v>
      </c>
      <c r="AH11" s="98">
        <v>0.02</v>
      </c>
      <c r="AI11" s="98">
        <v>0.02</v>
      </c>
      <c r="AJ11" s="98">
        <v>0.02</v>
      </c>
      <c r="AK11" s="98">
        <v>0.02</v>
      </c>
      <c r="AL11" s="98">
        <v>0.02</v>
      </c>
      <c r="AM11" s="98">
        <v>0.02</v>
      </c>
      <c r="AN11" s="98">
        <v>0.02</v>
      </c>
      <c r="AO11" s="98">
        <v>0.02</v>
      </c>
      <c r="AP11" s="98">
        <v>0.02</v>
      </c>
      <c r="AQ11" s="98">
        <v>0.02</v>
      </c>
      <c r="AR11" s="98">
        <v>0.02</v>
      </c>
      <c r="AS11" s="98">
        <v>0.02</v>
      </c>
      <c r="AT11" s="98">
        <v>0.02</v>
      </c>
      <c r="AU11" s="98">
        <v>0.02</v>
      </c>
      <c r="AV11" s="98">
        <v>0.02</v>
      </c>
      <c r="AW11" s="98">
        <v>0.02</v>
      </c>
      <c r="AX11" s="98">
        <v>0.02</v>
      </c>
      <c r="AY11" s="98">
        <v>0.02</v>
      </c>
      <c r="AZ11" s="98">
        <v>0.02</v>
      </c>
      <c r="BA11" s="98">
        <v>0.02</v>
      </c>
      <c r="BB11" s="98">
        <v>0.02</v>
      </c>
      <c r="BC11" s="98">
        <v>0.02</v>
      </c>
      <c r="BD11" s="98">
        <v>0.02</v>
      </c>
      <c r="BE11" s="98">
        <v>0.02</v>
      </c>
      <c r="BF11" s="98">
        <v>0.02</v>
      </c>
      <c r="BG11" s="98">
        <v>0.02</v>
      </c>
      <c r="BH11" s="98">
        <v>0.02</v>
      </c>
      <c r="BI11" s="98">
        <v>0.02</v>
      </c>
      <c r="BJ11" s="98">
        <v>0.02</v>
      </c>
      <c r="BK11" s="98">
        <v>0.02</v>
      </c>
      <c r="BL11" s="98">
        <v>0.02</v>
      </c>
      <c r="BM11" s="98">
        <v>0.02</v>
      </c>
      <c r="BN11" s="98">
        <v>0.02</v>
      </c>
      <c r="BO11" s="98">
        <v>0.02</v>
      </c>
      <c r="BP11" s="98">
        <v>0.02</v>
      </c>
      <c r="BQ11" s="98">
        <v>0.02</v>
      </c>
      <c r="BR11" s="98">
        <v>0.02</v>
      </c>
      <c r="BS11" s="98">
        <v>0.02</v>
      </c>
      <c r="BT11" s="98">
        <v>0.02</v>
      </c>
      <c r="BU11" s="98">
        <v>0.02</v>
      </c>
      <c r="BV11" s="98">
        <v>0.02</v>
      </c>
      <c r="BW11" s="98">
        <v>0.02</v>
      </c>
      <c r="BX11" s="98">
        <v>0.02</v>
      </c>
      <c r="BY11" s="98">
        <v>0.02</v>
      </c>
      <c r="BZ11" s="98">
        <v>0.02</v>
      </c>
      <c r="CA11" s="98">
        <v>0.02</v>
      </c>
      <c r="CB11" s="98">
        <v>0.02</v>
      </c>
      <c r="CC11" s="98">
        <v>0.02</v>
      </c>
      <c r="CD11" s="98">
        <v>0.02</v>
      </c>
      <c r="CE11" s="98">
        <v>0.02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8">
        <v>1.4999999999999999E-2</v>
      </c>
      <c r="M12" s="98">
        <v>1.4999999999999999E-2</v>
      </c>
      <c r="N12" s="98">
        <v>1.4999999999999999E-2</v>
      </c>
      <c r="O12" s="98">
        <v>1.4999999999999999E-2</v>
      </c>
      <c r="P12" s="98">
        <v>1.4999999999999999E-2</v>
      </c>
      <c r="Q12" s="98">
        <v>1.4999999999999999E-2</v>
      </c>
      <c r="R12" s="98">
        <v>1.4999999999999999E-2</v>
      </c>
      <c r="S12" s="98">
        <v>1.4999999999999999E-2</v>
      </c>
      <c r="T12" s="98">
        <v>1.4999999999999999E-2</v>
      </c>
      <c r="U12" s="98">
        <v>1.4999999999999999E-2</v>
      </c>
      <c r="V12" s="98">
        <v>1.4999999999999999E-2</v>
      </c>
      <c r="W12" s="98">
        <v>1.4999999999999999E-2</v>
      </c>
      <c r="X12" s="98">
        <v>0.02</v>
      </c>
      <c r="Y12" s="98">
        <v>0.02</v>
      </c>
      <c r="Z12" s="98">
        <v>0.02</v>
      </c>
      <c r="AA12" s="98">
        <v>0.02</v>
      </c>
      <c r="AB12" s="98">
        <v>0.02</v>
      </c>
      <c r="AC12" s="98">
        <v>0.02</v>
      </c>
      <c r="AD12" s="98">
        <v>0.02</v>
      </c>
      <c r="AE12" s="98">
        <v>0.02</v>
      </c>
      <c r="AF12" s="98">
        <v>0.02</v>
      </c>
      <c r="AG12" s="98">
        <v>0.02</v>
      </c>
      <c r="AH12" s="98">
        <v>0.02</v>
      </c>
      <c r="AI12" s="98">
        <v>0.02</v>
      </c>
      <c r="AJ12" s="98">
        <v>0.02</v>
      </c>
      <c r="AK12" s="98">
        <v>0.02</v>
      </c>
      <c r="AL12" s="98">
        <v>0.02</v>
      </c>
      <c r="AM12" s="98">
        <v>0.02</v>
      </c>
      <c r="AN12" s="98">
        <v>0.02</v>
      </c>
      <c r="AO12" s="98">
        <v>0.02</v>
      </c>
      <c r="AP12" s="98">
        <v>0.02</v>
      </c>
      <c r="AQ12" s="98">
        <v>0.02</v>
      </c>
      <c r="AR12" s="98">
        <v>0.02</v>
      </c>
      <c r="AS12" s="98">
        <v>0.02</v>
      </c>
      <c r="AT12" s="98">
        <v>0.02</v>
      </c>
      <c r="AU12" s="98">
        <v>0.02</v>
      </c>
      <c r="AV12" s="98">
        <v>0.02</v>
      </c>
      <c r="AW12" s="98">
        <v>0.02</v>
      </c>
      <c r="AX12" s="98">
        <v>0.02</v>
      </c>
      <c r="AY12" s="98">
        <v>0.02</v>
      </c>
      <c r="AZ12" s="98">
        <v>0.02</v>
      </c>
      <c r="BA12" s="98">
        <v>0.02</v>
      </c>
      <c r="BB12" s="98">
        <v>0.02</v>
      </c>
      <c r="BC12" s="98">
        <v>0.02</v>
      </c>
      <c r="BD12" s="98">
        <v>0.02</v>
      </c>
      <c r="BE12" s="98">
        <v>0.02</v>
      </c>
      <c r="BF12" s="98">
        <v>0.02</v>
      </c>
      <c r="BG12" s="98">
        <v>0.02</v>
      </c>
      <c r="BH12" s="98">
        <v>0.02</v>
      </c>
      <c r="BI12" s="98">
        <v>0.02</v>
      </c>
      <c r="BJ12" s="98">
        <v>0.02</v>
      </c>
      <c r="BK12" s="98">
        <v>0.02</v>
      </c>
      <c r="BL12" s="98">
        <v>0.02</v>
      </c>
      <c r="BM12" s="98">
        <v>0.02</v>
      </c>
      <c r="BN12" s="98">
        <v>0.02</v>
      </c>
      <c r="BO12" s="98">
        <v>0.02</v>
      </c>
      <c r="BP12" s="98">
        <v>0.02</v>
      </c>
      <c r="BQ12" s="98">
        <v>0.02</v>
      </c>
      <c r="BR12" s="98">
        <v>0.02</v>
      </c>
      <c r="BS12" s="98">
        <v>0.02</v>
      </c>
      <c r="BT12" s="98">
        <v>0.02</v>
      </c>
      <c r="BU12" s="98">
        <v>0.02</v>
      </c>
      <c r="BV12" s="98">
        <v>0.02</v>
      </c>
      <c r="BW12" s="98">
        <v>0.02</v>
      </c>
      <c r="BX12" s="98">
        <v>0.02</v>
      </c>
      <c r="BY12" s="98">
        <v>0.02</v>
      </c>
      <c r="BZ12" s="98">
        <v>0.02</v>
      </c>
      <c r="CA12" s="98">
        <v>0.02</v>
      </c>
      <c r="CB12" s="98">
        <v>0.02</v>
      </c>
      <c r="CC12" s="98">
        <v>0.02</v>
      </c>
      <c r="CD12" s="98">
        <v>0.02</v>
      </c>
      <c r="CE12" s="98">
        <v>0.02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8">
        <v>1.4999999999999999E-2</v>
      </c>
      <c r="M13" s="98">
        <v>1.4999999999999999E-2</v>
      </c>
      <c r="N13" s="98">
        <v>1.4999999999999999E-2</v>
      </c>
      <c r="O13" s="98">
        <v>1.4999999999999999E-2</v>
      </c>
      <c r="P13" s="98">
        <v>1.4999999999999999E-2</v>
      </c>
      <c r="Q13" s="98">
        <v>1.4999999999999999E-2</v>
      </c>
      <c r="R13" s="98">
        <v>1.4999999999999999E-2</v>
      </c>
      <c r="S13" s="98">
        <v>1.4999999999999999E-2</v>
      </c>
      <c r="T13" s="98">
        <v>1.4999999999999999E-2</v>
      </c>
      <c r="U13" s="98">
        <v>1.4999999999999999E-2</v>
      </c>
      <c r="V13" s="98">
        <v>1.4999999999999999E-2</v>
      </c>
      <c r="W13" s="98">
        <v>1.4999999999999999E-2</v>
      </c>
      <c r="X13" s="98">
        <v>0.02</v>
      </c>
      <c r="Y13" s="98">
        <v>0.02</v>
      </c>
      <c r="Z13" s="98">
        <v>0.02</v>
      </c>
      <c r="AA13" s="98">
        <v>0.02</v>
      </c>
      <c r="AB13" s="98">
        <v>0.02</v>
      </c>
      <c r="AC13" s="98">
        <v>0.02</v>
      </c>
      <c r="AD13" s="98">
        <v>0.02</v>
      </c>
      <c r="AE13" s="98">
        <v>0.02</v>
      </c>
      <c r="AF13" s="98">
        <v>0.02</v>
      </c>
      <c r="AG13" s="98">
        <v>0.02</v>
      </c>
      <c r="AH13" s="98">
        <v>0.02</v>
      </c>
      <c r="AI13" s="98">
        <v>0.02</v>
      </c>
      <c r="AJ13" s="98">
        <v>0.02</v>
      </c>
      <c r="AK13" s="98">
        <v>0.02</v>
      </c>
      <c r="AL13" s="98">
        <v>0.02</v>
      </c>
      <c r="AM13" s="98">
        <v>0.02</v>
      </c>
      <c r="AN13" s="98">
        <v>0.02</v>
      </c>
      <c r="AO13" s="98">
        <v>0.02</v>
      </c>
      <c r="AP13" s="98">
        <v>0.02</v>
      </c>
      <c r="AQ13" s="98">
        <v>0.02</v>
      </c>
      <c r="AR13" s="98">
        <v>0.02</v>
      </c>
      <c r="AS13" s="98">
        <v>0.02</v>
      </c>
      <c r="AT13" s="98">
        <v>0.02</v>
      </c>
      <c r="AU13" s="98">
        <v>0.02</v>
      </c>
      <c r="AV13" s="98">
        <v>0.02</v>
      </c>
      <c r="AW13" s="98">
        <v>0.02</v>
      </c>
      <c r="AX13" s="98">
        <v>0.02</v>
      </c>
      <c r="AY13" s="98">
        <v>0.02</v>
      </c>
      <c r="AZ13" s="98">
        <v>0.02</v>
      </c>
      <c r="BA13" s="98">
        <v>0.02</v>
      </c>
      <c r="BB13" s="98">
        <v>0.02</v>
      </c>
      <c r="BC13" s="98">
        <v>0.02</v>
      </c>
      <c r="BD13" s="98">
        <v>0.02</v>
      </c>
      <c r="BE13" s="98">
        <v>0.02</v>
      </c>
      <c r="BF13" s="98">
        <v>0.02</v>
      </c>
      <c r="BG13" s="98">
        <v>0.02</v>
      </c>
      <c r="BH13" s="98">
        <v>0.02</v>
      </c>
      <c r="BI13" s="98">
        <v>0.02</v>
      </c>
      <c r="BJ13" s="98">
        <v>0.02</v>
      </c>
      <c r="BK13" s="98">
        <v>0.02</v>
      </c>
      <c r="BL13" s="98">
        <v>0.02</v>
      </c>
      <c r="BM13" s="98">
        <v>0.02</v>
      </c>
      <c r="BN13" s="98">
        <v>0.02</v>
      </c>
      <c r="BO13" s="98">
        <v>0.02</v>
      </c>
      <c r="BP13" s="98">
        <v>0.02</v>
      </c>
      <c r="BQ13" s="98">
        <v>0.02</v>
      </c>
      <c r="BR13" s="98">
        <v>0.02</v>
      </c>
      <c r="BS13" s="98">
        <v>0.02</v>
      </c>
      <c r="BT13" s="98">
        <v>0.02</v>
      </c>
      <c r="BU13" s="98">
        <v>0.02</v>
      </c>
      <c r="BV13" s="98">
        <v>0.02</v>
      </c>
      <c r="BW13" s="98">
        <v>0.02</v>
      </c>
      <c r="BX13" s="98">
        <v>0.02</v>
      </c>
      <c r="BY13" s="98">
        <v>0.02</v>
      </c>
      <c r="BZ13" s="98">
        <v>0.02</v>
      </c>
      <c r="CA13" s="98">
        <v>0.02</v>
      </c>
      <c r="CB13" s="98">
        <v>0.02</v>
      </c>
      <c r="CC13" s="98">
        <v>0.02</v>
      </c>
      <c r="CD13" s="98">
        <v>0.02</v>
      </c>
      <c r="CE13" s="98">
        <v>0.02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8">
        <v>1.4999999999999999E-2</v>
      </c>
      <c r="M14" s="98">
        <v>1.4999999999999999E-2</v>
      </c>
      <c r="N14" s="98">
        <v>1.4999999999999999E-2</v>
      </c>
      <c r="O14" s="98">
        <v>1.4999999999999999E-2</v>
      </c>
      <c r="P14" s="98">
        <v>1.4999999999999999E-2</v>
      </c>
      <c r="Q14" s="98">
        <v>1.4999999999999999E-2</v>
      </c>
      <c r="R14" s="98">
        <v>1.4999999999999999E-2</v>
      </c>
      <c r="S14" s="98">
        <v>1.4999999999999999E-2</v>
      </c>
      <c r="T14" s="98">
        <v>1.4999999999999999E-2</v>
      </c>
      <c r="U14" s="98">
        <v>1.4999999999999999E-2</v>
      </c>
      <c r="V14" s="98">
        <v>1.4999999999999999E-2</v>
      </c>
      <c r="W14" s="98">
        <v>1.4999999999999999E-2</v>
      </c>
      <c r="X14" s="98">
        <v>0.02</v>
      </c>
      <c r="Y14" s="98">
        <v>0.02</v>
      </c>
      <c r="Z14" s="98">
        <v>0.02</v>
      </c>
      <c r="AA14" s="98">
        <v>0.02</v>
      </c>
      <c r="AB14" s="98">
        <v>0.02</v>
      </c>
      <c r="AC14" s="98">
        <v>0.02</v>
      </c>
      <c r="AD14" s="98">
        <v>0.02</v>
      </c>
      <c r="AE14" s="98">
        <v>0.02</v>
      </c>
      <c r="AF14" s="98">
        <v>0.02</v>
      </c>
      <c r="AG14" s="98">
        <v>0.02</v>
      </c>
      <c r="AH14" s="98">
        <v>0.02</v>
      </c>
      <c r="AI14" s="98">
        <v>0.02</v>
      </c>
      <c r="AJ14" s="98">
        <v>0.02</v>
      </c>
      <c r="AK14" s="98">
        <v>0.02</v>
      </c>
      <c r="AL14" s="98">
        <v>0.02</v>
      </c>
      <c r="AM14" s="98">
        <v>0.02</v>
      </c>
      <c r="AN14" s="98">
        <v>0.02</v>
      </c>
      <c r="AO14" s="98">
        <v>0.02</v>
      </c>
      <c r="AP14" s="98">
        <v>0.02</v>
      </c>
      <c r="AQ14" s="98">
        <v>0.02</v>
      </c>
      <c r="AR14" s="98">
        <v>0.02</v>
      </c>
      <c r="AS14" s="98">
        <v>0.02</v>
      </c>
      <c r="AT14" s="98">
        <v>0.02</v>
      </c>
      <c r="AU14" s="98">
        <v>0.02</v>
      </c>
      <c r="AV14" s="98">
        <v>0.02</v>
      </c>
      <c r="AW14" s="98">
        <v>0.02</v>
      </c>
      <c r="AX14" s="98">
        <v>0.02</v>
      </c>
      <c r="AY14" s="98">
        <v>0.02</v>
      </c>
      <c r="AZ14" s="98">
        <v>0.02</v>
      </c>
      <c r="BA14" s="98">
        <v>0.02</v>
      </c>
      <c r="BB14" s="98">
        <v>0.02</v>
      </c>
      <c r="BC14" s="98">
        <v>0.02</v>
      </c>
      <c r="BD14" s="98">
        <v>0.02</v>
      </c>
      <c r="BE14" s="98">
        <v>0.02</v>
      </c>
      <c r="BF14" s="98">
        <v>0.02</v>
      </c>
      <c r="BG14" s="98">
        <v>0.02</v>
      </c>
      <c r="BH14" s="98">
        <v>0.02</v>
      </c>
      <c r="BI14" s="98">
        <v>0.02</v>
      </c>
      <c r="BJ14" s="98">
        <v>0.02</v>
      </c>
      <c r="BK14" s="98">
        <v>0.02</v>
      </c>
      <c r="BL14" s="98">
        <v>0.02</v>
      </c>
      <c r="BM14" s="98">
        <v>0.02</v>
      </c>
      <c r="BN14" s="98">
        <v>0.02</v>
      </c>
      <c r="BO14" s="98">
        <v>0.02</v>
      </c>
      <c r="BP14" s="98">
        <v>0.02</v>
      </c>
      <c r="BQ14" s="98">
        <v>0.02</v>
      </c>
      <c r="BR14" s="98">
        <v>0.02</v>
      </c>
      <c r="BS14" s="98">
        <v>0.02</v>
      </c>
      <c r="BT14" s="98">
        <v>0.02</v>
      </c>
      <c r="BU14" s="98">
        <v>0.02</v>
      </c>
      <c r="BV14" s="98">
        <v>0.02</v>
      </c>
      <c r="BW14" s="98">
        <v>0.02</v>
      </c>
      <c r="BX14" s="98">
        <v>0.02</v>
      </c>
      <c r="BY14" s="98">
        <v>0.02</v>
      </c>
      <c r="BZ14" s="98">
        <v>0.02</v>
      </c>
      <c r="CA14" s="98">
        <v>0.02</v>
      </c>
      <c r="CB14" s="98">
        <v>0.02</v>
      </c>
      <c r="CC14" s="98">
        <v>0.02</v>
      </c>
      <c r="CD14" s="98">
        <v>0.02</v>
      </c>
      <c r="CE14" s="98">
        <v>0.02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8">
        <v>1.4999999999999999E-2</v>
      </c>
      <c r="M15" s="98">
        <v>1.4999999999999999E-2</v>
      </c>
      <c r="N15" s="98">
        <v>1.4999999999999999E-2</v>
      </c>
      <c r="O15" s="98">
        <v>1.4999999999999999E-2</v>
      </c>
      <c r="P15" s="98">
        <v>1.4999999999999999E-2</v>
      </c>
      <c r="Q15" s="98">
        <v>1.4999999999999999E-2</v>
      </c>
      <c r="R15" s="98">
        <v>1.4999999999999999E-2</v>
      </c>
      <c r="S15" s="98">
        <v>1.4999999999999999E-2</v>
      </c>
      <c r="T15" s="98">
        <v>1.4999999999999999E-2</v>
      </c>
      <c r="U15" s="98">
        <v>1.4999999999999999E-2</v>
      </c>
      <c r="V15" s="98">
        <v>1.4999999999999999E-2</v>
      </c>
      <c r="W15" s="98">
        <v>1.4999999999999999E-2</v>
      </c>
      <c r="X15" s="98">
        <v>0.02</v>
      </c>
      <c r="Y15" s="98">
        <v>0.02</v>
      </c>
      <c r="Z15" s="98">
        <v>0.02</v>
      </c>
      <c r="AA15" s="98">
        <v>0.02</v>
      </c>
      <c r="AB15" s="98">
        <v>0.02</v>
      </c>
      <c r="AC15" s="98">
        <v>0.02</v>
      </c>
      <c r="AD15" s="98">
        <v>0.02</v>
      </c>
      <c r="AE15" s="98">
        <v>0.02</v>
      </c>
      <c r="AF15" s="98">
        <v>0.02</v>
      </c>
      <c r="AG15" s="98">
        <v>0.02</v>
      </c>
      <c r="AH15" s="98">
        <v>0.02</v>
      </c>
      <c r="AI15" s="98">
        <v>0.02</v>
      </c>
      <c r="AJ15" s="98">
        <v>0.02</v>
      </c>
      <c r="AK15" s="98">
        <v>0.02</v>
      </c>
      <c r="AL15" s="98">
        <v>0.02</v>
      </c>
      <c r="AM15" s="98">
        <v>0.02</v>
      </c>
      <c r="AN15" s="98">
        <v>0.02</v>
      </c>
      <c r="AO15" s="98">
        <v>0.02</v>
      </c>
      <c r="AP15" s="98">
        <v>0.02</v>
      </c>
      <c r="AQ15" s="98">
        <v>0.02</v>
      </c>
      <c r="AR15" s="98">
        <v>0.02</v>
      </c>
      <c r="AS15" s="98">
        <v>0.02</v>
      </c>
      <c r="AT15" s="98">
        <v>0.02</v>
      </c>
      <c r="AU15" s="98">
        <v>0.02</v>
      </c>
      <c r="AV15" s="98">
        <v>0.02</v>
      </c>
      <c r="AW15" s="98">
        <v>0.02</v>
      </c>
      <c r="AX15" s="98">
        <v>0.02</v>
      </c>
      <c r="AY15" s="98">
        <v>0.02</v>
      </c>
      <c r="AZ15" s="98">
        <v>0.02</v>
      </c>
      <c r="BA15" s="98">
        <v>0.02</v>
      </c>
      <c r="BB15" s="98">
        <v>0.02</v>
      </c>
      <c r="BC15" s="98">
        <v>0.02</v>
      </c>
      <c r="BD15" s="98">
        <v>0.02</v>
      </c>
      <c r="BE15" s="98">
        <v>0.02</v>
      </c>
      <c r="BF15" s="98">
        <v>0.02</v>
      </c>
      <c r="BG15" s="98">
        <v>0.02</v>
      </c>
      <c r="BH15" s="98">
        <v>0.02</v>
      </c>
      <c r="BI15" s="98">
        <v>0.02</v>
      </c>
      <c r="BJ15" s="98">
        <v>0.02</v>
      </c>
      <c r="BK15" s="98">
        <v>0.02</v>
      </c>
      <c r="BL15" s="98">
        <v>0.02</v>
      </c>
      <c r="BM15" s="98">
        <v>0.02</v>
      </c>
      <c r="BN15" s="98">
        <v>0.02</v>
      </c>
      <c r="BO15" s="98">
        <v>0.02</v>
      </c>
      <c r="BP15" s="98">
        <v>0.02</v>
      </c>
      <c r="BQ15" s="98">
        <v>0.02</v>
      </c>
      <c r="BR15" s="98">
        <v>0.02</v>
      </c>
      <c r="BS15" s="98">
        <v>0.02</v>
      </c>
      <c r="BT15" s="98">
        <v>0.02</v>
      </c>
      <c r="BU15" s="98">
        <v>0.02</v>
      </c>
      <c r="BV15" s="98">
        <v>0.02</v>
      </c>
      <c r="BW15" s="98">
        <v>0.02</v>
      </c>
      <c r="BX15" s="98">
        <v>0.02</v>
      </c>
      <c r="BY15" s="98">
        <v>0.02</v>
      </c>
      <c r="BZ15" s="98">
        <v>0.02</v>
      </c>
      <c r="CA15" s="98">
        <v>0.02</v>
      </c>
      <c r="CB15" s="98">
        <v>0.02</v>
      </c>
      <c r="CC15" s="98">
        <v>0.02</v>
      </c>
      <c r="CD15" s="98">
        <v>0.02</v>
      </c>
      <c r="CE15" s="98">
        <v>0.02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8">
        <v>1.4999999999999999E-2</v>
      </c>
      <c r="M16" s="98">
        <v>1.4999999999999999E-2</v>
      </c>
      <c r="N16" s="98">
        <v>1.4999999999999999E-2</v>
      </c>
      <c r="O16" s="98">
        <v>1.4999999999999999E-2</v>
      </c>
      <c r="P16" s="98">
        <v>1.4999999999999999E-2</v>
      </c>
      <c r="Q16" s="98">
        <v>1.4999999999999999E-2</v>
      </c>
      <c r="R16" s="98">
        <v>1.4999999999999999E-2</v>
      </c>
      <c r="S16" s="98">
        <v>1.4999999999999999E-2</v>
      </c>
      <c r="T16" s="98">
        <v>1.4999999999999999E-2</v>
      </c>
      <c r="U16" s="98">
        <v>1.4999999999999999E-2</v>
      </c>
      <c r="V16" s="98">
        <v>1.4999999999999999E-2</v>
      </c>
      <c r="W16" s="98">
        <v>1.4999999999999999E-2</v>
      </c>
      <c r="X16" s="98">
        <v>0.02</v>
      </c>
      <c r="Y16" s="98">
        <v>0.02</v>
      </c>
      <c r="Z16" s="98">
        <v>0.02</v>
      </c>
      <c r="AA16" s="98">
        <v>0.02</v>
      </c>
      <c r="AB16" s="98">
        <v>0.02</v>
      </c>
      <c r="AC16" s="98">
        <v>0.02</v>
      </c>
      <c r="AD16" s="98">
        <v>0.02</v>
      </c>
      <c r="AE16" s="98">
        <v>0.02</v>
      </c>
      <c r="AF16" s="98">
        <v>0.02</v>
      </c>
      <c r="AG16" s="98">
        <v>0.02</v>
      </c>
      <c r="AH16" s="98">
        <v>0.02</v>
      </c>
      <c r="AI16" s="98">
        <v>0.02</v>
      </c>
      <c r="AJ16" s="98">
        <v>0.02</v>
      </c>
      <c r="AK16" s="98">
        <v>0.02</v>
      </c>
      <c r="AL16" s="98">
        <v>0.02</v>
      </c>
      <c r="AM16" s="98">
        <v>0.02</v>
      </c>
      <c r="AN16" s="98">
        <v>0.02</v>
      </c>
      <c r="AO16" s="98">
        <v>0.02</v>
      </c>
      <c r="AP16" s="98">
        <v>0.02</v>
      </c>
      <c r="AQ16" s="98">
        <v>0.02</v>
      </c>
      <c r="AR16" s="98">
        <v>0.02</v>
      </c>
      <c r="AS16" s="98">
        <v>0.02</v>
      </c>
      <c r="AT16" s="98">
        <v>0.02</v>
      </c>
      <c r="AU16" s="98">
        <v>0.02</v>
      </c>
      <c r="AV16" s="98">
        <v>0.02</v>
      </c>
      <c r="AW16" s="98">
        <v>0.02</v>
      </c>
      <c r="AX16" s="98">
        <v>0.02</v>
      </c>
      <c r="AY16" s="98">
        <v>0.02</v>
      </c>
      <c r="AZ16" s="98">
        <v>0.02</v>
      </c>
      <c r="BA16" s="98">
        <v>0.02</v>
      </c>
      <c r="BB16" s="98">
        <v>0.02</v>
      </c>
      <c r="BC16" s="98">
        <v>0.02</v>
      </c>
      <c r="BD16" s="98">
        <v>0.02</v>
      </c>
      <c r="BE16" s="98">
        <v>0.02</v>
      </c>
      <c r="BF16" s="98">
        <v>0.02</v>
      </c>
      <c r="BG16" s="98">
        <v>0.02</v>
      </c>
      <c r="BH16" s="98">
        <v>0.02</v>
      </c>
      <c r="BI16" s="98">
        <v>0.02</v>
      </c>
      <c r="BJ16" s="98">
        <v>0.02</v>
      </c>
      <c r="BK16" s="98">
        <v>0.02</v>
      </c>
      <c r="BL16" s="98">
        <v>0.02</v>
      </c>
      <c r="BM16" s="98">
        <v>0.02</v>
      </c>
      <c r="BN16" s="98">
        <v>0.02</v>
      </c>
      <c r="BO16" s="98">
        <v>0.02</v>
      </c>
      <c r="BP16" s="98">
        <v>0.02</v>
      </c>
      <c r="BQ16" s="98">
        <v>0.02</v>
      </c>
      <c r="BR16" s="98">
        <v>0.02</v>
      </c>
      <c r="BS16" s="98">
        <v>0.02</v>
      </c>
      <c r="BT16" s="98">
        <v>0.02</v>
      </c>
      <c r="BU16" s="98">
        <v>0.02</v>
      </c>
      <c r="BV16" s="98">
        <v>0.02</v>
      </c>
      <c r="BW16" s="98">
        <v>0.02</v>
      </c>
      <c r="BX16" s="98">
        <v>0.02</v>
      </c>
      <c r="BY16" s="98">
        <v>0.02</v>
      </c>
      <c r="BZ16" s="98">
        <v>0.02</v>
      </c>
      <c r="CA16" s="98">
        <v>0.02</v>
      </c>
      <c r="CB16" s="98">
        <v>0.02</v>
      </c>
      <c r="CC16" s="98">
        <v>0.02</v>
      </c>
      <c r="CD16" s="98">
        <v>0.02</v>
      </c>
      <c r="CE16" s="98">
        <v>0.02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8">
        <v>1.4999999999999999E-2</v>
      </c>
      <c r="M17" s="98">
        <v>1.4999999999999999E-2</v>
      </c>
      <c r="N17" s="98">
        <v>1.4999999999999999E-2</v>
      </c>
      <c r="O17" s="98">
        <v>1.4999999999999999E-2</v>
      </c>
      <c r="P17" s="98">
        <v>1.4999999999999999E-2</v>
      </c>
      <c r="Q17" s="98">
        <v>1.4999999999999999E-2</v>
      </c>
      <c r="R17" s="98">
        <v>1.4999999999999999E-2</v>
      </c>
      <c r="S17" s="98">
        <v>1.4999999999999999E-2</v>
      </c>
      <c r="T17" s="98">
        <v>1.4999999999999999E-2</v>
      </c>
      <c r="U17" s="98">
        <v>1.4999999999999999E-2</v>
      </c>
      <c r="V17" s="98">
        <v>1.4999999999999999E-2</v>
      </c>
      <c r="W17" s="98">
        <v>1.4999999999999999E-2</v>
      </c>
      <c r="X17" s="98">
        <v>0.02</v>
      </c>
      <c r="Y17" s="98">
        <v>0.02</v>
      </c>
      <c r="Z17" s="98">
        <v>0.02</v>
      </c>
      <c r="AA17" s="98">
        <v>0.02</v>
      </c>
      <c r="AB17" s="98">
        <v>0.02</v>
      </c>
      <c r="AC17" s="98">
        <v>0.02</v>
      </c>
      <c r="AD17" s="98">
        <v>0.02</v>
      </c>
      <c r="AE17" s="98">
        <v>0.02</v>
      </c>
      <c r="AF17" s="98">
        <v>0.02</v>
      </c>
      <c r="AG17" s="98">
        <v>0.02</v>
      </c>
      <c r="AH17" s="98">
        <v>0.02</v>
      </c>
      <c r="AI17" s="98">
        <v>0.02</v>
      </c>
      <c r="AJ17" s="98">
        <v>0.02</v>
      </c>
      <c r="AK17" s="98">
        <v>0.02</v>
      </c>
      <c r="AL17" s="98">
        <v>0.02</v>
      </c>
      <c r="AM17" s="98">
        <v>0.02</v>
      </c>
      <c r="AN17" s="98">
        <v>0.02</v>
      </c>
      <c r="AO17" s="98">
        <v>0.02</v>
      </c>
      <c r="AP17" s="98">
        <v>0.02</v>
      </c>
      <c r="AQ17" s="98">
        <v>0.02</v>
      </c>
      <c r="AR17" s="98">
        <v>0.02</v>
      </c>
      <c r="AS17" s="98">
        <v>0.02</v>
      </c>
      <c r="AT17" s="98">
        <v>0.02</v>
      </c>
      <c r="AU17" s="98">
        <v>0.02</v>
      </c>
      <c r="AV17" s="98">
        <v>0.02</v>
      </c>
      <c r="AW17" s="98">
        <v>0.02</v>
      </c>
      <c r="AX17" s="98">
        <v>0.02</v>
      </c>
      <c r="AY17" s="98">
        <v>0.02</v>
      </c>
      <c r="AZ17" s="98">
        <v>0.02</v>
      </c>
      <c r="BA17" s="98">
        <v>0.02</v>
      </c>
      <c r="BB17" s="98">
        <v>0.02</v>
      </c>
      <c r="BC17" s="98">
        <v>0.02</v>
      </c>
      <c r="BD17" s="98">
        <v>0.02</v>
      </c>
      <c r="BE17" s="98">
        <v>0.02</v>
      </c>
      <c r="BF17" s="98">
        <v>0.02</v>
      </c>
      <c r="BG17" s="98">
        <v>0.02</v>
      </c>
      <c r="BH17" s="98">
        <v>0.02</v>
      </c>
      <c r="BI17" s="98">
        <v>0.02</v>
      </c>
      <c r="BJ17" s="98">
        <v>0.02</v>
      </c>
      <c r="BK17" s="98">
        <v>0.02</v>
      </c>
      <c r="BL17" s="98">
        <v>0.02</v>
      </c>
      <c r="BM17" s="98">
        <v>0.02</v>
      </c>
      <c r="BN17" s="98">
        <v>0.02</v>
      </c>
      <c r="BO17" s="98">
        <v>0.02</v>
      </c>
      <c r="BP17" s="98">
        <v>0.02</v>
      </c>
      <c r="BQ17" s="98">
        <v>0.02</v>
      </c>
      <c r="BR17" s="98">
        <v>0.02</v>
      </c>
      <c r="BS17" s="98">
        <v>0.02</v>
      </c>
      <c r="BT17" s="98">
        <v>0.02</v>
      </c>
      <c r="BU17" s="98">
        <v>0.02</v>
      </c>
      <c r="BV17" s="98">
        <v>0.02</v>
      </c>
      <c r="BW17" s="98">
        <v>0.02</v>
      </c>
      <c r="BX17" s="98">
        <v>0.02</v>
      </c>
      <c r="BY17" s="98">
        <v>0.02</v>
      </c>
      <c r="BZ17" s="98">
        <v>0.02</v>
      </c>
      <c r="CA17" s="98">
        <v>0.02</v>
      </c>
      <c r="CB17" s="98">
        <v>0.02</v>
      </c>
      <c r="CC17" s="98">
        <v>0.02</v>
      </c>
      <c r="CD17" s="98">
        <v>0.02</v>
      </c>
      <c r="CE17" s="98">
        <v>0.02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8">
        <v>1.4999999999999999E-2</v>
      </c>
      <c r="M18" s="98">
        <v>1.4999999999999999E-2</v>
      </c>
      <c r="N18" s="98">
        <v>1.4999999999999999E-2</v>
      </c>
      <c r="O18" s="98">
        <v>1.4999999999999999E-2</v>
      </c>
      <c r="P18" s="98">
        <v>1.4999999999999999E-2</v>
      </c>
      <c r="Q18" s="98">
        <v>1.4999999999999999E-2</v>
      </c>
      <c r="R18" s="98">
        <v>1.4999999999999999E-2</v>
      </c>
      <c r="S18" s="98">
        <v>1.4999999999999999E-2</v>
      </c>
      <c r="T18" s="98">
        <v>1.4999999999999999E-2</v>
      </c>
      <c r="U18" s="98">
        <v>1.4999999999999999E-2</v>
      </c>
      <c r="V18" s="98">
        <v>1.4999999999999999E-2</v>
      </c>
      <c r="W18" s="98">
        <v>1.4999999999999999E-2</v>
      </c>
      <c r="X18" s="98">
        <v>0.02</v>
      </c>
      <c r="Y18" s="98">
        <v>0.02</v>
      </c>
      <c r="Z18" s="98">
        <v>0.02</v>
      </c>
      <c r="AA18" s="98">
        <v>0.02</v>
      </c>
      <c r="AB18" s="98">
        <v>0.02</v>
      </c>
      <c r="AC18" s="98">
        <v>0.02</v>
      </c>
      <c r="AD18" s="98">
        <v>0.02</v>
      </c>
      <c r="AE18" s="98">
        <v>0.02</v>
      </c>
      <c r="AF18" s="98">
        <v>0.02</v>
      </c>
      <c r="AG18" s="98">
        <v>0.02</v>
      </c>
      <c r="AH18" s="98">
        <v>0.02</v>
      </c>
      <c r="AI18" s="98">
        <v>0.02</v>
      </c>
      <c r="AJ18" s="98">
        <v>0.02</v>
      </c>
      <c r="AK18" s="98">
        <v>0.02</v>
      </c>
      <c r="AL18" s="98">
        <v>0.02</v>
      </c>
      <c r="AM18" s="98">
        <v>0.02</v>
      </c>
      <c r="AN18" s="98">
        <v>0.02</v>
      </c>
      <c r="AO18" s="98">
        <v>0.02</v>
      </c>
      <c r="AP18" s="98">
        <v>0.02</v>
      </c>
      <c r="AQ18" s="98">
        <v>0.02</v>
      </c>
      <c r="AR18" s="98">
        <v>0.02</v>
      </c>
      <c r="AS18" s="98">
        <v>0.02</v>
      </c>
      <c r="AT18" s="98">
        <v>0.02</v>
      </c>
      <c r="AU18" s="98">
        <v>0.02</v>
      </c>
      <c r="AV18" s="98">
        <v>0.02</v>
      </c>
      <c r="AW18" s="98">
        <v>0.02</v>
      </c>
      <c r="AX18" s="98">
        <v>0.02</v>
      </c>
      <c r="AY18" s="98">
        <v>0.02</v>
      </c>
      <c r="AZ18" s="98">
        <v>0.02</v>
      </c>
      <c r="BA18" s="98">
        <v>0.02</v>
      </c>
      <c r="BB18" s="98">
        <v>0.02</v>
      </c>
      <c r="BC18" s="98">
        <v>0.02</v>
      </c>
      <c r="BD18" s="98">
        <v>0.02</v>
      </c>
      <c r="BE18" s="98">
        <v>0.02</v>
      </c>
      <c r="BF18" s="98">
        <v>0.02</v>
      </c>
      <c r="BG18" s="98">
        <v>0.02</v>
      </c>
      <c r="BH18" s="98">
        <v>0.02</v>
      </c>
      <c r="BI18" s="98">
        <v>0.02</v>
      </c>
      <c r="BJ18" s="98">
        <v>0.02</v>
      </c>
      <c r="BK18" s="98">
        <v>0.02</v>
      </c>
      <c r="BL18" s="98">
        <v>0.02</v>
      </c>
      <c r="BM18" s="98">
        <v>0.02</v>
      </c>
      <c r="BN18" s="98">
        <v>0.02</v>
      </c>
      <c r="BO18" s="98">
        <v>0.02</v>
      </c>
      <c r="BP18" s="98">
        <v>0.02</v>
      </c>
      <c r="BQ18" s="98">
        <v>0.02</v>
      </c>
      <c r="BR18" s="98">
        <v>0.02</v>
      </c>
      <c r="BS18" s="98">
        <v>0.02</v>
      </c>
      <c r="BT18" s="98">
        <v>0.02</v>
      </c>
      <c r="BU18" s="98">
        <v>0.02</v>
      </c>
      <c r="BV18" s="98">
        <v>0.02</v>
      </c>
      <c r="BW18" s="98">
        <v>0.02</v>
      </c>
      <c r="BX18" s="98">
        <v>0.02</v>
      </c>
      <c r="BY18" s="98">
        <v>0.02</v>
      </c>
      <c r="BZ18" s="98">
        <v>0.02</v>
      </c>
      <c r="CA18" s="98">
        <v>0.02</v>
      </c>
      <c r="CB18" s="98">
        <v>0.02</v>
      </c>
      <c r="CC18" s="98">
        <v>0.02</v>
      </c>
      <c r="CD18" s="98">
        <v>0.02</v>
      </c>
      <c r="CE18" s="98">
        <v>0.02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8">
        <v>1.4999999999999999E-2</v>
      </c>
      <c r="M19" s="98">
        <v>1.4999999999999999E-2</v>
      </c>
      <c r="N19" s="98">
        <v>1.4999999999999999E-2</v>
      </c>
      <c r="O19" s="98">
        <v>1.4999999999999999E-2</v>
      </c>
      <c r="P19" s="98">
        <v>1.4999999999999999E-2</v>
      </c>
      <c r="Q19" s="98">
        <v>1.4999999999999999E-2</v>
      </c>
      <c r="R19" s="98">
        <v>1.4999999999999999E-2</v>
      </c>
      <c r="S19" s="98">
        <v>1.4999999999999999E-2</v>
      </c>
      <c r="T19" s="98">
        <v>1.4999999999999999E-2</v>
      </c>
      <c r="U19" s="98">
        <v>1.4999999999999999E-2</v>
      </c>
      <c r="V19" s="98">
        <v>1.4999999999999999E-2</v>
      </c>
      <c r="W19" s="98">
        <v>1.4999999999999999E-2</v>
      </c>
      <c r="X19" s="98">
        <v>0.02</v>
      </c>
      <c r="Y19" s="98">
        <v>0.02</v>
      </c>
      <c r="Z19" s="98">
        <v>0.02</v>
      </c>
      <c r="AA19" s="98">
        <v>0.02</v>
      </c>
      <c r="AB19" s="98">
        <v>0.02</v>
      </c>
      <c r="AC19" s="98">
        <v>0.02</v>
      </c>
      <c r="AD19" s="98">
        <v>0.02</v>
      </c>
      <c r="AE19" s="98">
        <v>0.02</v>
      </c>
      <c r="AF19" s="98">
        <v>0.02</v>
      </c>
      <c r="AG19" s="98">
        <v>0.02</v>
      </c>
      <c r="AH19" s="98">
        <v>0.02</v>
      </c>
      <c r="AI19" s="98">
        <v>0.02</v>
      </c>
      <c r="AJ19" s="98">
        <v>0.02</v>
      </c>
      <c r="AK19" s="98">
        <v>0.02</v>
      </c>
      <c r="AL19" s="98">
        <v>0.02</v>
      </c>
      <c r="AM19" s="98">
        <v>0.02</v>
      </c>
      <c r="AN19" s="98">
        <v>0.02</v>
      </c>
      <c r="AO19" s="98">
        <v>0.02</v>
      </c>
      <c r="AP19" s="98">
        <v>0.02</v>
      </c>
      <c r="AQ19" s="98">
        <v>0.02</v>
      </c>
      <c r="AR19" s="98">
        <v>0.02</v>
      </c>
      <c r="AS19" s="98">
        <v>0.02</v>
      </c>
      <c r="AT19" s="98">
        <v>0.02</v>
      </c>
      <c r="AU19" s="98">
        <v>0.02</v>
      </c>
      <c r="AV19" s="98">
        <v>0.02</v>
      </c>
      <c r="AW19" s="98">
        <v>0.02</v>
      </c>
      <c r="AX19" s="98">
        <v>0.02</v>
      </c>
      <c r="AY19" s="98">
        <v>0.02</v>
      </c>
      <c r="AZ19" s="98">
        <v>0.02</v>
      </c>
      <c r="BA19" s="98">
        <v>0.02</v>
      </c>
      <c r="BB19" s="98">
        <v>0.02</v>
      </c>
      <c r="BC19" s="98">
        <v>0.02</v>
      </c>
      <c r="BD19" s="98">
        <v>0.02</v>
      </c>
      <c r="BE19" s="98">
        <v>0.02</v>
      </c>
      <c r="BF19" s="98">
        <v>0.02</v>
      </c>
      <c r="BG19" s="98">
        <v>0.02</v>
      </c>
      <c r="BH19" s="98">
        <v>0.02</v>
      </c>
      <c r="BI19" s="98">
        <v>0.02</v>
      </c>
      <c r="BJ19" s="98">
        <v>0.02</v>
      </c>
      <c r="BK19" s="98">
        <v>0.02</v>
      </c>
      <c r="BL19" s="98">
        <v>0.02</v>
      </c>
      <c r="BM19" s="98">
        <v>0.02</v>
      </c>
      <c r="BN19" s="98">
        <v>0.02</v>
      </c>
      <c r="BO19" s="98">
        <v>0.02</v>
      </c>
      <c r="BP19" s="98">
        <v>0.02</v>
      </c>
      <c r="BQ19" s="98">
        <v>0.02</v>
      </c>
      <c r="BR19" s="98">
        <v>0.02</v>
      </c>
      <c r="BS19" s="98">
        <v>0.02</v>
      </c>
      <c r="BT19" s="98">
        <v>0.02</v>
      </c>
      <c r="BU19" s="98">
        <v>0.02</v>
      </c>
      <c r="BV19" s="98">
        <v>0.02</v>
      </c>
      <c r="BW19" s="98">
        <v>0.02</v>
      </c>
      <c r="BX19" s="98">
        <v>0.02</v>
      </c>
      <c r="BY19" s="98">
        <v>0.02</v>
      </c>
      <c r="BZ19" s="98">
        <v>0.02</v>
      </c>
      <c r="CA19" s="98">
        <v>0.02</v>
      </c>
      <c r="CB19" s="98">
        <v>0.02</v>
      </c>
      <c r="CC19" s="98">
        <v>0.02</v>
      </c>
      <c r="CD19" s="98">
        <v>0.02</v>
      </c>
      <c r="CE19" s="98">
        <v>0.02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8">
        <v>1.4999999999999999E-2</v>
      </c>
      <c r="M20" s="98">
        <v>1.4999999999999999E-2</v>
      </c>
      <c r="N20" s="98">
        <v>1.4999999999999999E-2</v>
      </c>
      <c r="O20" s="98">
        <v>1.4999999999999999E-2</v>
      </c>
      <c r="P20" s="98">
        <v>1.4999999999999999E-2</v>
      </c>
      <c r="Q20" s="98">
        <v>1.4999999999999999E-2</v>
      </c>
      <c r="R20" s="98">
        <v>1.4999999999999999E-2</v>
      </c>
      <c r="S20" s="98">
        <v>1.4999999999999999E-2</v>
      </c>
      <c r="T20" s="98">
        <v>1.4999999999999999E-2</v>
      </c>
      <c r="U20" s="98">
        <v>1.4999999999999999E-2</v>
      </c>
      <c r="V20" s="98">
        <v>1.4999999999999999E-2</v>
      </c>
      <c r="W20" s="98">
        <v>1.4999999999999999E-2</v>
      </c>
      <c r="X20" s="98">
        <v>0.02</v>
      </c>
      <c r="Y20" s="98">
        <v>0.02</v>
      </c>
      <c r="Z20" s="98">
        <v>0.02</v>
      </c>
      <c r="AA20" s="98">
        <v>0.02</v>
      </c>
      <c r="AB20" s="98">
        <v>0.02</v>
      </c>
      <c r="AC20" s="98">
        <v>0.02</v>
      </c>
      <c r="AD20" s="98">
        <v>0.02</v>
      </c>
      <c r="AE20" s="98">
        <v>0.02</v>
      </c>
      <c r="AF20" s="98">
        <v>0.02</v>
      </c>
      <c r="AG20" s="98">
        <v>0.02</v>
      </c>
      <c r="AH20" s="98">
        <v>0.02</v>
      </c>
      <c r="AI20" s="98">
        <v>0.02</v>
      </c>
      <c r="AJ20" s="98">
        <v>0.02</v>
      </c>
      <c r="AK20" s="98">
        <v>0.02</v>
      </c>
      <c r="AL20" s="98">
        <v>0.02</v>
      </c>
      <c r="AM20" s="98">
        <v>0.02</v>
      </c>
      <c r="AN20" s="98">
        <v>0.02</v>
      </c>
      <c r="AO20" s="98">
        <v>0.02</v>
      </c>
      <c r="AP20" s="98">
        <v>0.02</v>
      </c>
      <c r="AQ20" s="98">
        <v>0.02</v>
      </c>
      <c r="AR20" s="98">
        <v>0.02</v>
      </c>
      <c r="AS20" s="98">
        <v>0.02</v>
      </c>
      <c r="AT20" s="98">
        <v>0.02</v>
      </c>
      <c r="AU20" s="98">
        <v>0.02</v>
      </c>
      <c r="AV20" s="98">
        <v>0.02</v>
      </c>
      <c r="AW20" s="98">
        <v>0.02</v>
      </c>
      <c r="AX20" s="98">
        <v>0.02</v>
      </c>
      <c r="AY20" s="98">
        <v>0.02</v>
      </c>
      <c r="AZ20" s="98">
        <v>0.02</v>
      </c>
      <c r="BA20" s="98">
        <v>0.02</v>
      </c>
      <c r="BB20" s="98">
        <v>0.02</v>
      </c>
      <c r="BC20" s="98">
        <v>0.02</v>
      </c>
      <c r="BD20" s="98">
        <v>0.02</v>
      </c>
      <c r="BE20" s="98">
        <v>0.02</v>
      </c>
      <c r="BF20" s="98">
        <v>0.02</v>
      </c>
      <c r="BG20" s="98">
        <v>0.02</v>
      </c>
      <c r="BH20" s="98">
        <v>0.02</v>
      </c>
      <c r="BI20" s="98">
        <v>0.02</v>
      </c>
      <c r="BJ20" s="98">
        <v>0.02</v>
      </c>
      <c r="BK20" s="98">
        <v>0.02</v>
      </c>
      <c r="BL20" s="98">
        <v>0.02</v>
      </c>
      <c r="BM20" s="98">
        <v>0.02</v>
      </c>
      <c r="BN20" s="98">
        <v>0.02</v>
      </c>
      <c r="BO20" s="98">
        <v>0.02</v>
      </c>
      <c r="BP20" s="98">
        <v>0.02</v>
      </c>
      <c r="BQ20" s="98">
        <v>0.02</v>
      </c>
      <c r="BR20" s="98">
        <v>0.02</v>
      </c>
      <c r="BS20" s="98">
        <v>0.02</v>
      </c>
      <c r="BT20" s="98">
        <v>0.02</v>
      </c>
      <c r="BU20" s="98">
        <v>0.02</v>
      </c>
      <c r="BV20" s="98">
        <v>0.02</v>
      </c>
      <c r="BW20" s="98">
        <v>0.02</v>
      </c>
      <c r="BX20" s="98">
        <v>0.02</v>
      </c>
      <c r="BY20" s="98">
        <v>0.02</v>
      </c>
      <c r="BZ20" s="98">
        <v>0.02</v>
      </c>
      <c r="CA20" s="98">
        <v>0.02</v>
      </c>
      <c r="CB20" s="98">
        <v>0.02</v>
      </c>
      <c r="CC20" s="98">
        <v>0.02</v>
      </c>
      <c r="CD20" s="98">
        <v>0.02</v>
      </c>
      <c r="CE20" s="98">
        <v>0.02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8">
        <v>1.4999999999999999E-2</v>
      </c>
      <c r="M21" s="98">
        <v>1.4999999999999999E-2</v>
      </c>
      <c r="N21" s="98">
        <v>1.4999999999999999E-2</v>
      </c>
      <c r="O21" s="98">
        <v>1.4999999999999999E-2</v>
      </c>
      <c r="P21" s="98">
        <v>1.4999999999999999E-2</v>
      </c>
      <c r="Q21" s="98">
        <v>1.4999999999999999E-2</v>
      </c>
      <c r="R21" s="98">
        <v>1.4999999999999999E-2</v>
      </c>
      <c r="S21" s="98">
        <v>1.4999999999999999E-2</v>
      </c>
      <c r="T21" s="98">
        <v>1.4999999999999999E-2</v>
      </c>
      <c r="U21" s="98">
        <v>1.4999999999999999E-2</v>
      </c>
      <c r="V21" s="98">
        <v>1.4999999999999999E-2</v>
      </c>
      <c r="W21" s="98">
        <v>1.4999999999999999E-2</v>
      </c>
      <c r="X21" s="98">
        <v>0.02</v>
      </c>
      <c r="Y21" s="98">
        <v>0.02</v>
      </c>
      <c r="Z21" s="98">
        <v>0.02</v>
      </c>
      <c r="AA21" s="98">
        <v>0.02</v>
      </c>
      <c r="AB21" s="98">
        <v>0.02</v>
      </c>
      <c r="AC21" s="98">
        <v>0.02</v>
      </c>
      <c r="AD21" s="98">
        <v>0.02</v>
      </c>
      <c r="AE21" s="98">
        <v>0.02</v>
      </c>
      <c r="AF21" s="98">
        <v>0.02</v>
      </c>
      <c r="AG21" s="98">
        <v>0.02</v>
      </c>
      <c r="AH21" s="98">
        <v>0.02</v>
      </c>
      <c r="AI21" s="98">
        <v>0.02</v>
      </c>
      <c r="AJ21" s="98">
        <v>0.02</v>
      </c>
      <c r="AK21" s="98">
        <v>0.02</v>
      </c>
      <c r="AL21" s="98">
        <v>0.02</v>
      </c>
      <c r="AM21" s="98">
        <v>0.02</v>
      </c>
      <c r="AN21" s="98">
        <v>0.02</v>
      </c>
      <c r="AO21" s="98">
        <v>0.02</v>
      </c>
      <c r="AP21" s="98">
        <v>0.02</v>
      </c>
      <c r="AQ21" s="98">
        <v>0.02</v>
      </c>
      <c r="AR21" s="98">
        <v>0.02</v>
      </c>
      <c r="AS21" s="98">
        <v>0.02</v>
      </c>
      <c r="AT21" s="98">
        <v>0.02</v>
      </c>
      <c r="AU21" s="98">
        <v>0.02</v>
      </c>
      <c r="AV21" s="98">
        <v>0.02</v>
      </c>
      <c r="AW21" s="98">
        <v>0.02</v>
      </c>
      <c r="AX21" s="98">
        <v>0.02</v>
      </c>
      <c r="AY21" s="98">
        <v>0.02</v>
      </c>
      <c r="AZ21" s="98">
        <v>0.02</v>
      </c>
      <c r="BA21" s="98">
        <v>0.02</v>
      </c>
      <c r="BB21" s="98">
        <v>0.02</v>
      </c>
      <c r="BC21" s="98">
        <v>0.02</v>
      </c>
      <c r="BD21" s="98">
        <v>0.02</v>
      </c>
      <c r="BE21" s="98">
        <v>0.02</v>
      </c>
      <c r="BF21" s="98">
        <v>0.02</v>
      </c>
      <c r="BG21" s="98">
        <v>0.02</v>
      </c>
      <c r="BH21" s="98">
        <v>0.02</v>
      </c>
      <c r="BI21" s="98">
        <v>0.02</v>
      </c>
      <c r="BJ21" s="98">
        <v>0.02</v>
      </c>
      <c r="BK21" s="98">
        <v>0.02</v>
      </c>
      <c r="BL21" s="98">
        <v>0.02</v>
      </c>
      <c r="BM21" s="98">
        <v>0.02</v>
      </c>
      <c r="BN21" s="98">
        <v>0.02</v>
      </c>
      <c r="BO21" s="98">
        <v>0.02</v>
      </c>
      <c r="BP21" s="98">
        <v>0.02</v>
      </c>
      <c r="BQ21" s="98">
        <v>0.02</v>
      </c>
      <c r="BR21" s="98">
        <v>0.02</v>
      </c>
      <c r="BS21" s="98">
        <v>0.02</v>
      </c>
      <c r="BT21" s="98">
        <v>0.02</v>
      </c>
      <c r="BU21" s="98">
        <v>0.02</v>
      </c>
      <c r="BV21" s="98">
        <v>0.02</v>
      </c>
      <c r="BW21" s="98">
        <v>0.02</v>
      </c>
      <c r="BX21" s="98">
        <v>0.02</v>
      </c>
      <c r="BY21" s="98">
        <v>0.02</v>
      </c>
      <c r="BZ21" s="98">
        <v>0.02</v>
      </c>
      <c r="CA21" s="98">
        <v>0.02</v>
      </c>
      <c r="CB21" s="98">
        <v>0.02</v>
      </c>
      <c r="CC21" s="98">
        <v>0.02</v>
      </c>
      <c r="CD21" s="98">
        <v>0.02</v>
      </c>
      <c r="CE21" s="98">
        <v>0.02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8">
        <v>1.4999999999999999E-2</v>
      </c>
      <c r="M22" s="98">
        <v>1.4999999999999999E-2</v>
      </c>
      <c r="N22" s="98">
        <v>1.4999999999999999E-2</v>
      </c>
      <c r="O22" s="98">
        <v>1.4999999999999999E-2</v>
      </c>
      <c r="P22" s="98">
        <v>1.4999999999999999E-2</v>
      </c>
      <c r="Q22" s="98">
        <v>1.4999999999999999E-2</v>
      </c>
      <c r="R22" s="98">
        <v>1.4999999999999999E-2</v>
      </c>
      <c r="S22" s="98">
        <v>1.4999999999999999E-2</v>
      </c>
      <c r="T22" s="98">
        <v>1.4999999999999999E-2</v>
      </c>
      <c r="U22" s="98">
        <v>1.4999999999999999E-2</v>
      </c>
      <c r="V22" s="98">
        <v>1.4999999999999999E-2</v>
      </c>
      <c r="W22" s="98">
        <v>1.4999999999999999E-2</v>
      </c>
      <c r="X22" s="98">
        <v>0.02</v>
      </c>
      <c r="Y22" s="98">
        <v>0.02</v>
      </c>
      <c r="Z22" s="98">
        <v>0.02</v>
      </c>
      <c r="AA22" s="98">
        <v>0.02</v>
      </c>
      <c r="AB22" s="98">
        <v>0.02</v>
      </c>
      <c r="AC22" s="98">
        <v>0.02</v>
      </c>
      <c r="AD22" s="98">
        <v>0.02</v>
      </c>
      <c r="AE22" s="98">
        <v>0.02</v>
      </c>
      <c r="AF22" s="98">
        <v>0.02</v>
      </c>
      <c r="AG22" s="98">
        <v>0.02</v>
      </c>
      <c r="AH22" s="98">
        <v>0.02</v>
      </c>
      <c r="AI22" s="98">
        <v>0.02</v>
      </c>
      <c r="AJ22" s="98">
        <v>0.02</v>
      </c>
      <c r="AK22" s="98">
        <v>0.02</v>
      </c>
      <c r="AL22" s="98">
        <v>0.02</v>
      </c>
      <c r="AM22" s="98">
        <v>0.02</v>
      </c>
      <c r="AN22" s="98">
        <v>0.02</v>
      </c>
      <c r="AO22" s="98">
        <v>0.02</v>
      </c>
      <c r="AP22" s="98">
        <v>0.02</v>
      </c>
      <c r="AQ22" s="98">
        <v>0.02</v>
      </c>
      <c r="AR22" s="98">
        <v>0.02</v>
      </c>
      <c r="AS22" s="98">
        <v>0.02</v>
      </c>
      <c r="AT22" s="98">
        <v>0.02</v>
      </c>
      <c r="AU22" s="98">
        <v>0.02</v>
      </c>
      <c r="AV22" s="98">
        <v>0.02</v>
      </c>
      <c r="AW22" s="98">
        <v>0.02</v>
      </c>
      <c r="AX22" s="98">
        <v>0.02</v>
      </c>
      <c r="AY22" s="98">
        <v>0.02</v>
      </c>
      <c r="AZ22" s="98">
        <v>0.02</v>
      </c>
      <c r="BA22" s="98">
        <v>0.02</v>
      </c>
      <c r="BB22" s="98">
        <v>0.02</v>
      </c>
      <c r="BC22" s="98">
        <v>0.02</v>
      </c>
      <c r="BD22" s="98">
        <v>0.02</v>
      </c>
      <c r="BE22" s="98">
        <v>0.02</v>
      </c>
      <c r="BF22" s="98">
        <v>0.02</v>
      </c>
      <c r="BG22" s="98">
        <v>0.02</v>
      </c>
      <c r="BH22" s="98">
        <v>0.02</v>
      </c>
      <c r="BI22" s="98">
        <v>0.02</v>
      </c>
      <c r="BJ22" s="98">
        <v>0.02</v>
      </c>
      <c r="BK22" s="98">
        <v>0.02</v>
      </c>
      <c r="BL22" s="98">
        <v>0.02</v>
      </c>
      <c r="BM22" s="98">
        <v>0.02</v>
      </c>
      <c r="BN22" s="98">
        <v>0.02</v>
      </c>
      <c r="BO22" s="98">
        <v>0.02</v>
      </c>
      <c r="BP22" s="98">
        <v>0.02</v>
      </c>
      <c r="BQ22" s="98">
        <v>0.02</v>
      </c>
      <c r="BR22" s="98">
        <v>0.02</v>
      </c>
      <c r="BS22" s="98">
        <v>0.02</v>
      </c>
      <c r="BT22" s="98">
        <v>0.02</v>
      </c>
      <c r="BU22" s="98">
        <v>0.02</v>
      </c>
      <c r="BV22" s="98">
        <v>0.02</v>
      </c>
      <c r="BW22" s="98">
        <v>0.02</v>
      </c>
      <c r="BX22" s="98">
        <v>0.02</v>
      </c>
      <c r="BY22" s="98">
        <v>0.02</v>
      </c>
      <c r="BZ22" s="98">
        <v>0.02</v>
      </c>
      <c r="CA22" s="98">
        <v>0.02</v>
      </c>
      <c r="CB22" s="98">
        <v>0.02</v>
      </c>
      <c r="CC22" s="98">
        <v>0.02</v>
      </c>
      <c r="CD22" s="98">
        <v>0.02</v>
      </c>
      <c r="CE22" s="98">
        <v>0.02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8">
        <v>1.4999999999999999E-2</v>
      </c>
      <c r="M23" s="98">
        <v>1.4999999999999999E-2</v>
      </c>
      <c r="N23" s="98">
        <v>1.4999999999999999E-2</v>
      </c>
      <c r="O23" s="98">
        <v>1.4999999999999999E-2</v>
      </c>
      <c r="P23" s="98">
        <v>1.4999999999999999E-2</v>
      </c>
      <c r="Q23" s="98">
        <v>1.4999999999999999E-2</v>
      </c>
      <c r="R23" s="98">
        <v>1.4999999999999999E-2</v>
      </c>
      <c r="S23" s="98">
        <v>1.4999999999999999E-2</v>
      </c>
      <c r="T23" s="98">
        <v>1.4999999999999999E-2</v>
      </c>
      <c r="U23" s="98">
        <v>1.4999999999999999E-2</v>
      </c>
      <c r="V23" s="98">
        <v>1.4999999999999999E-2</v>
      </c>
      <c r="W23" s="98">
        <v>1.4999999999999999E-2</v>
      </c>
      <c r="X23" s="98">
        <v>0.02</v>
      </c>
      <c r="Y23" s="98">
        <v>0.02</v>
      </c>
      <c r="Z23" s="98">
        <v>0.02</v>
      </c>
      <c r="AA23" s="98">
        <v>0.02</v>
      </c>
      <c r="AB23" s="98">
        <v>0.02</v>
      </c>
      <c r="AC23" s="98">
        <v>0.02</v>
      </c>
      <c r="AD23" s="98">
        <v>0.02</v>
      </c>
      <c r="AE23" s="98">
        <v>0.02</v>
      </c>
      <c r="AF23" s="98">
        <v>0.02</v>
      </c>
      <c r="AG23" s="98">
        <v>0.02</v>
      </c>
      <c r="AH23" s="98">
        <v>0.02</v>
      </c>
      <c r="AI23" s="98">
        <v>0.02</v>
      </c>
      <c r="AJ23" s="98">
        <v>0.02</v>
      </c>
      <c r="AK23" s="98">
        <v>0.02</v>
      </c>
      <c r="AL23" s="98">
        <v>0.02</v>
      </c>
      <c r="AM23" s="98">
        <v>0.02</v>
      </c>
      <c r="AN23" s="98">
        <v>0.02</v>
      </c>
      <c r="AO23" s="98">
        <v>0.02</v>
      </c>
      <c r="AP23" s="98">
        <v>0.02</v>
      </c>
      <c r="AQ23" s="98">
        <v>0.02</v>
      </c>
      <c r="AR23" s="98">
        <v>0.02</v>
      </c>
      <c r="AS23" s="98">
        <v>0.02</v>
      </c>
      <c r="AT23" s="98">
        <v>0.02</v>
      </c>
      <c r="AU23" s="98">
        <v>0.02</v>
      </c>
      <c r="AV23" s="98">
        <v>0.02</v>
      </c>
      <c r="AW23" s="98">
        <v>0.02</v>
      </c>
      <c r="AX23" s="98">
        <v>0.02</v>
      </c>
      <c r="AY23" s="98">
        <v>0.02</v>
      </c>
      <c r="AZ23" s="98">
        <v>0.02</v>
      </c>
      <c r="BA23" s="98">
        <v>0.02</v>
      </c>
      <c r="BB23" s="98">
        <v>0.02</v>
      </c>
      <c r="BC23" s="98">
        <v>0.02</v>
      </c>
      <c r="BD23" s="98">
        <v>0.02</v>
      </c>
      <c r="BE23" s="98">
        <v>0.02</v>
      </c>
      <c r="BF23" s="98">
        <v>0.02</v>
      </c>
      <c r="BG23" s="98">
        <v>0.02</v>
      </c>
      <c r="BH23" s="98">
        <v>0.02</v>
      </c>
      <c r="BI23" s="98">
        <v>0.02</v>
      </c>
      <c r="BJ23" s="98">
        <v>0.02</v>
      </c>
      <c r="BK23" s="98">
        <v>0.02</v>
      </c>
      <c r="BL23" s="98">
        <v>0.02</v>
      </c>
      <c r="BM23" s="98">
        <v>0.02</v>
      </c>
      <c r="BN23" s="98">
        <v>0.02</v>
      </c>
      <c r="BO23" s="98">
        <v>0.02</v>
      </c>
      <c r="BP23" s="98">
        <v>0.02</v>
      </c>
      <c r="BQ23" s="98">
        <v>0.02</v>
      </c>
      <c r="BR23" s="98">
        <v>0.02</v>
      </c>
      <c r="BS23" s="98">
        <v>0.02</v>
      </c>
      <c r="BT23" s="98">
        <v>0.02</v>
      </c>
      <c r="BU23" s="98">
        <v>0.02</v>
      </c>
      <c r="BV23" s="98">
        <v>0.02</v>
      </c>
      <c r="BW23" s="98">
        <v>0.02</v>
      </c>
      <c r="BX23" s="98">
        <v>0.02</v>
      </c>
      <c r="BY23" s="98">
        <v>0.02</v>
      </c>
      <c r="BZ23" s="98">
        <v>0.02</v>
      </c>
      <c r="CA23" s="98">
        <v>0.02</v>
      </c>
      <c r="CB23" s="98">
        <v>0.02</v>
      </c>
      <c r="CC23" s="98">
        <v>0.02</v>
      </c>
      <c r="CD23" s="98">
        <v>0.02</v>
      </c>
      <c r="CE23" s="98">
        <v>0.02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8">
        <v>1.4999999999999999E-2</v>
      </c>
      <c r="M24" s="98">
        <v>1.4999999999999999E-2</v>
      </c>
      <c r="N24" s="98">
        <v>1.4999999999999999E-2</v>
      </c>
      <c r="O24" s="98">
        <v>1.4999999999999999E-2</v>
      </c>
      <c r="P24" s="98">
        <v>1.4999999999999999E-2</v>
      </c>
      <c r="Q24" s="98">
        <v>1.4999999999999999E-2</v>
      </c>
      <c r="R24" s="98">
        <v>1.4999999999999999E-2</v>
      </c>
      <c r="S24" s="98">
        <v>1.4999999999999999E-2</v>
      </c>
      <c r="T24" s="98">
        <v>1.4999999999999999E-2</v>
      </c>
      <c r="U24" s="98">
        <v>1.4999999999999999E-2</v>
      </c>
      <c r="V24" s="98">
        <v>1.4999999999999999E-2</v>
      </c>
      <c r="W24" s="98">
        <v>1.4999999999999999E-2</v>
      </c>
      <c r="X24" s="98">
        <v>0.02</v>
      </c>
      <c r="Y24" s="98">
        <v>0.02</v>
      </c>
      <c r="Z24" s="98">
        <v>0.02</v>
      </c>
      <c r="AA24" s="98">
        <v>0.02</v>
      </c>
      <c r="AB24" s="98">
        <v>0.02</v>
      </c>
      <c r="AC24" s="98">
        <v>0.02</v>
      </c>
      <c r="AD24" s="98">
        <v>0.02</v>
      </c>
      <c r="AE24" s="98">
        <v>0.02</v>
      </c>
      <c r="AF24" s="98">
        <v>0.02</v>
      </c>
      <c r="AG24" s="98">
        <v>0.02</v>
      </c>
      <c r="AH24" s="98">
        <v>0.02</v>
      </c>
      <c r="AI24" s="98">
        <v>0.02</v>
      </c>
      <c r="AJ24" s="98">
        <v>0.02</v>
      </c>
      <c r="AK24" s="98">
        <v>0.02</v>
      </c>
      <c r="AL24" s="98">
        <v>0.02</v>
      </c>
      <c r="AM24" s="98">
        <v>0.02</v>
      </c>
      <c r="AN24" s="98">
        <v>0.02</v>
      </c>
      <c r="AO24" s="98">
        <v>0.02</v>
      </c>
      <c r="AP24" s="98">
        <v>0.02</v>
      </c>
      <c r="AQ24" s="98">
        <v>0.02</v>
      </c>
      <c r="AR24" s="98">
        <v>0.02</v>
      </c>
      <c r="AS24" s="98">
        <v>0.02</v>
      </c>
      <c r="AT24" s="98">
        <v>0.02</v>
      </c>
      <c r="AU24" s="98">
        <v>0.02</v>
      </c>
      <c r="AV24" s="98">
        <v>0.02</v>
      </c>
      <c r="AW24" s="98">
        <v>0.02</v>
      </c>
      <c r="AX24" s="98">
        <v>0.02</v>
      </c>
      <c r="AY24" s="98">
        <v>0.02</v>
      </c>
      <c r="AZ24" s="98">
        <v>0.02</v>
      </c>
      <c r="BA24" s="98">
        <v>0.02</v>
      </c>
      <c r="BB24" s="98">
        <v>0.02</v>
      </c>
      <c r="BC24" s="98">
        <v>0.02</v>
      </c>
      <c r="BD24" s="98">
        <v>0.02</v>
      </c>
      <c r="BE24" s="98">
        <v>0.02</v>
      </c>
      <c r="BF24" s="98">
        <v>0.02</v>
      </c>
      <c r="BG24" s="98">
        <v>0.02</v>
      </c>
      <c r="BH24" s="98">
        <v>0.02</v>
      </c>
      <c r="BI24" s="98">
        <v>0.02</v>
      </c>
      <c r="BJ24" s="98">
        <v>0.02</v>
      </c>
      <c r="BK24" s="98">
        <v>0.02</v>
      </c>
      <c r="BL24" s="98">
        <v>0.02</v>
      </c>
      <c r="BM24" s="98">
        <v>0.02</v>
      </c>
      <c r="BN24" s="98">
        <v>0.02</v>
      </c>
      <c r="BO24" s="98">
        <v>0.02</v>
      </c>
      <c r="BP24" s="98">
        <v>0.02</v>
      </c>
      <c r="BQ24" s="98">
        <v>0.02</v>
      </c>
      <c r="BR24" s="98">
        <v>0.02</v>
      </c>
      <c r="BS24" s="98">
        <v>0.02</v>
      </c>
      <c r="BT24" s="98">
        <v>0.02</v>
      </c>
      <c r="BU24" s="98">
        <v>0.02</v>
      </c>
      <c r="BV24" s="98">
        <v>0.02</v>
      </c>
      <c r="BW24" s="98">
        <v>0.02</v>
      </c>
      <c r="BX24" s="98">
        <v>0.02</v>
      </c>
      <c r="BY24" s="98">
        <v>0.02</v>
      </c>
      <c r="BZ24" s="98">
        <v>0.02</v>
      </c>
      <c r="CA24" s="98">
        <v>0.02</v>
      </c>
      <c r="CB24" s="98">
        <v>0.02</v>
      </c>
      <c r="CC24" s="98">
        <v>0.02</v>
      </c>
      <c r="CD24" s="98">
        <v>0.02</v>
      </c>
      <c r="CE24" s="98">
        <v>0.02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8">
        <v>1.4999999999999999E-2</v>
      </c>
      <c r="M25" s="98">
        <v>1.4999999999999999E-2</v>
      </c>
      <c r="N25" s="98">
        <v>1.4999999999999999E-2</v>
      </c>
      <c r="O25" s="98">
        <v>1.4999999999999999E-2</v>
      </c>
      <c r="P25" s="98">
        <v>1.4999999999999999E-2</v>
      </c>
      <c r="Q25" s="98">
        <v>1.4999999999999999E-2</v>
      </c>
      <c r="R25" s="98">
        <v>1.4999999999999999E-2</v>
      </c>
      <c r="S25" s="98">
        <v>1.4999999999999999E-2</v>
      </c>
      <c r="T25" s="98">
        <v>1.4999999999999999E-2</v>
      </c>
      <c r="U25" s="98">
        <v>1.4999999999999999E-2</v>
      </c>
      <c r="V25" s="98">
        <v>1.4999999999999999E-2</v>
      </c>
      <c r="W25" s="98">
        <v>1.4999999999999999E-2</v>
      </c>
      <c r="X25" s="98">
        <v>0.02</v>
      </c>
      <c r="Y25" s="98">
        <v>0.02</v>
      </c>
      <c r="Z25" s="98">
        <v>0.02</v>
      </c>
      <c r="AA25" s="98">
        <v>0.02</v>
      </c>
      <c r="AB25" s="98">
        <v>0.02</v>
      </c>
      <c r="AC25" s="98">
        <v>0.02</v>
      </c>
      <c r="AD25" s="98">
        <v>0.02</v>
      </c>
      <c r="AE25" s="98">
        <v>0.02</v>
      </c>
      <c r="AF25" s="98">
        <v>0.02</v>
      </c>
      <c r="AG25" s="98">
        <v>0.02</v>
      </c>
      <c r="AH25" s="98">
        <v>0.02</v>
      </c>
      <c r="AI25" s="98">
        <v>0.02</v>
      </c>
      <c r="AJ25" s="98">
        <v>0.02</v>
      </c>
      <c r="AK25" s="98">
        <v>0.02</v>
      </c>
      <c r="AL25" s="98">
        <v>0.02</v>
      </c>
      <c r="AM25" s="98">
        <v>0.02</v>
      </c>
      <c r="AN25" s="98">
        <v>0.02</v>
      </c>
      <c r="AO25" s="98">
        <v>0.02</v>
      </c>
      <c r="AP25" s="98">
        <v>0.02</v>
      </c>
      <c r="AQ25" s="98">
        <v>0.02</v>
      </c>
      <c r="AR25" s="98">
        <v>0.02</v>
      </c>
      <c r="AS25" s="98">
        <v>0.02</v>
      </c>
      <c r="AT25" s="98">
        <v>0.02</v>
      </c>
      <c r="AU25" s="98">
        <v>0.02</v>
      </c>
      <c r="AV25" s="98">
        <v>0.02</v>
      </c>
      <c r="AW25" s="98">
        <v>0.02</v>
      </c>
      <c r="AX25" s="98">
        <v>0.02</v>
      </c>
      <c r="AY25" s="98">
        <v>0.02</v>
      </c>
      <c r="AZ25" s="98">
        <v>0.02</v>
      </c>
      <c r="BA25" s="98">
        <v>0.02</v>
      </c>
      <c r="BB25" s="98">
        <v>0.02</v>
      </c>
      <c r="BC25" s="98">
        <v>0.02</v>
      </c>
      <c r="BD25" s="98">
        <v>0.02</v>
      </c>
      <c r="BE25" s="98">
        <v>0.02</v>
      </c>
      <c r="BF25" s="98">
        <v>0.02</v>
      </c>
      <c r="BG25" s="98">
        <v>0.02</v>
      </c>
      <c r="BH25" s="98">
        <v>0.02</v>
      </c>
      <c r="BI25" s="98">
        <v>0.02</v>
      </c>
      <c r="BJ25" s="98">
        <v>0.02</v>
      </c>
      <c r="BK25" s="98">
        <v>0.02</v>
      </c>
      <c r="BL25" s="98">
        <v>0.02</v>
      </c>
      <c r="BM25" s="98">
        <v>0.02</v>
      </c>
      <c r="BN25" s="98">
        <v>0.02</v>
      </c>
      <c r="BO25" s="98">
        <v>0.02</v>
      </c>
      <c r="BP25" s="98">
        <v>0.02</v>
      </c>
      <c r="BQ25" s="98">
        <v>0.02</v>
      </c>
      <c r="BR25" s="98">
        <v>0.02</v>
      </c>
      <c r="BS25" s="98">
        <v>0.02</v>
      </c>
      <c r="BT25" s="98">
        <v>0.02</v>
      </c>
      <c r="BU25" s="98">
        <v>0.02</v>
      </c>
      <c r="BV25" s="98">
        <v>0.02</v>
      </c>
      <c r="BW25" s="98">
        <v>0.02</v>
      </c>
      <c r="BX25" s="98">
        <v>0.02</v>
      </c>
      <c r="BY25" s="98">
        <v>0.02</v>
      </c>
      <c r="BZ25" s="98">
        <v>0.02</v>
      </c>
      <c r="CA25" s="98">
        <v>0.02</v>
      </c>
      <c r="CB25" s="98">
        <v>0.02</v>
      </c>
      <c r="CC25" s="98">
        <v>0.02</v>
      </c>
      <c r="CD25" s="98">
        <v>0.02</v>
      </c>
      <c r="CE25" s="98">
        <v>0.02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8">
        <v>1.4999999999999999E-2</v>
      </c>
      <c r="M26" s="98">
        <v>1.4999999999999999E-2</v>
      </c>
      <c r="N26" s="98">
        <v>1.4999999999999999E-2</v>
      </c>
      <c r="O26" s="98">
        <v>1.4999999999999999E-2</v>
      </c>
      <c r="P26" s="98">
        <v>1.4999999999999999E-2</v>
      </c>
      <c r="Q26" s="98">
        <v>1.4999999999999999E-2</v>
      </c>
      <c r="R26" s="98">
        <v>1.4999999999999999E-2</v>
      </c>
      <c r="S26" s="98">
        <v>1.4999999999999999E-2</v>
      </c>
      <c r="T26" s="98">
        <v>1.4999999999999999E-2</v>
      </c>
      <c r="U26" s="98">
        <v>1.4999999999999999E-2</v>
      </c>
      <c r="V26" s="98">
        <v>1.4999999999999999E-2</v>
      </c>
      <c r="W26" s="98">
        <v>1.4999999999999999E-2</v>
      </c>
      <c r="X26" s="98">
        <v>0.02</v>
      </c>
      <c r="Y26" s="98">
        <v>0.02</v>
      </c>
      <c r="Z26" s="98">
        <v>0.02</v>
      </c>
      <c r="AA26" s="98">
        <v>0.02</v>
      </c>
      <c r="AB26" s="98">
        <v>0.02</v>
      </c>
      <c r="AC26" s="98">
        <v>0.02</v>
      </c>
      <c r="AD26" s="98">
        <v>0.02</v>
      </c>
      <c r="AE26" s="98">
        <v>0.02</v>
      </c>
      <c r="AF26" s="98">
        <v>0.02</v>
      </c>
      <c r="AG26" s="98">
        <v>0.02</v>
      </c>
      <c r="AH26" s="98">
        <v>0.02</v>
      </c>
      <c r="AI26" s="98">
        <v>0.02</v>
      </c>
      <c r="AJ26" s="98">
        <v>0.02</v>
      </c>
      <c r="AK26" s="98">
        <v>0.02</v>
      </c>
      <c r="AL26" s="98">
        <v>0.02</v>
      </c>
      <c r="AM26" s="98">
        <v>0.02</v>
      </c>
      <c r="AN26" s="98">
        <v>0.02</v>
      </c>
      <c r="AO26" s="98">
        <v>0.02</v>
      </c>
      <c r="AP26" s="98">
        <v>0.02</v>
      </c>
      <c r="AQ26" s="98">
        <v>0.02</v>
      </c>
      <c r="AR26" s="98">
        <v>0.02</v>
      </c>
      <c r="AS26" s="98">
        <v>0.02</v>
      </c>
      <c r="AT26" s="98">
        <v>0.02</v>
      </c>
      <c r="AU26" s="98">
        <v>0.02</v>
      </c>
      <c r="AV26" s="98">
        <v>0.02</v>
      </c>
      <c r="AW26" s="98">
        <v>0.02</v>
      </c>
      <c r="AX26" s="98">
        <v>0.02</v>
      </c>
      <c r="AY26" s="98">
        <v>0.02</v>
      </c>
      <c r="AZ26" s="98">
        <v>0.02</v>
      </c>
      <c r="BA26" s="98">
        <v>0.02</v>
      </c>
      <c r="BB26" s="98">
        <v>0.02</v>
      </c>
      <c r="BC26" s="98">
        <v>0.02</v>
      </c>
      <c r="BD26" s="98">
        <v>0.02</v>
      </c>
      <c r="BE26" s="98">
        <v>0.02</v>
      </c>
      <c r="BF26" s="98">
        <v>0.02</v>
      </c>
      <c r="BG26" s="98">
        <v>0.02</v>
      </c>
      <c r="BH26" s="98">
        <v>0.02</v>
      </c>
      <c r="BI26" s="98">
        <v>0.02</v>
      </c>
      <c r="BJ26" s="98">
        <v>0.02</v>
      </c>
      <c r="BK26" s="98">
        <v>0.02</v>
      </c>
      <c r="BL26" s="98">
        <v>0.02</v>
      </c>
      <c r="BM26" s="98">
        <v>0.02</v>
      </c>
      <c r="BN26" s="98">
        <v>0.02</v>
      </c>
      <c r="BO26" s="98">
        <v>0.02</v>
      </c>
      <c r="BP26" s="98">
        <v>0.02</v>
      </c>
      <c r="BQ26" s="98">
        <v>0.02</v>
      </c>
      <c r="BR26" s="98">
        <v>0.02</v>
      </c>
      <c r="BS26" s="98">
        <v>0.02</v>
      </c>
      <c r="BT26" s="98">
        <v>0.02</v>
      </c>
      <c r="BU26" s="98">
        <v>0.02</v>
      </c>
      <c r="BV26" s="98">
        <v>0.02</v>
      </c>
      <c r="BW26" s="98">
        <v>0.02</v>
      </c>
      <c r="BX26" s="98">
        <v>0.02</v>
      </c>
      <c r="BY26" s="98">
        <v>0.02</v>
      </c>
      <c r="BZ26" s="98">
        <v>0.02</v>
      </c>
      <c r="CA26" s="98">
        <v>0.02</v>
      </c>
      <c r="CB26" s="98">
        <v>0.02</v>
      </c>
      <c r="CC26" s="98">
        <v>0.02</v>
      </c>
      <c r="CD26" s="98">
        <v>0.02</v>
      </c>
      <c r="CE26" s="98">
        <v>0.02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8">
        <v>1.4999999999999999E-2</v>
      </c>
      <c r="M27" s="98">
        <v>1.4999999999999999E-2</v>
      </c>
      <c r="N27" s="98">
        <v>1.4999999999999999E-2</v>
      </c>
      <c r="O27" s="98">
        <v>1.4999999999999999E-2</v>
      </c>
      <c r="P27" s="98">
        <v>1.4999999999999999E-2</v>
      </c>
      <c r="Q27" s="98">
        <v>1.4999999999999999E-2</v>
      </c>
      <c r="R27" s="98">
        <v>1.4999999999999999E-2</v>
      </c>
      <c r="S27" s="98">
        <v>1.4999999999999999E-2</v>
      </c>
      <c r="T27" s="98">
        <v>1.4999999999999999E-2</v>
      </c>
      <c r="U27" s="98">
        <v>1.4999999999999999E-2</v>
      </c>
      <c r="V27" s="98">
        <v>1.4999999999999999E-2</v>
      </c>
      <c r="W27" s="98">
        <v>1.4999999999999999E-2</v>
      </c>
      <c r="X27" s="98">
        <v>0.02</v>
      </c>
      <c r="Y27" s="98">
        <v>0.02</v>
      </c>
      <c r="Z27" s="98">
        <v>0.02</v>
      </c>
      <c r="AA27" s="98">
        <v>0.02</v>
      </c>
      <c r="AB27" s="98">
        <v>0.02</v>
      </c>
      <c r="AC27" s="98">
        <v>0.02</v>
      </c>
      <c r="AD27" s="98">
        <v>0.02</v>
      </c>
      <c r="AE27" s="98">
        <v>0.02</v>
      </c>
      <c r="AF27" s="98">
        <v>0.02</v>
      </c>
      <c r="AG27" s="98">
        <v>0.02</v>
      </c>
      <c r="AH27" s="98">
        <v>0.02</v>
      </c>
      <c r="AI27" s="98">
        <v>0.02</v>
      </c>
      <c r="AJ27" s="98">
        <v>0.02</v>
      </c>
      <c r="AK27" s="98">
        <v>0.02</v>
      </c>
      <c r="AL27" s="98">
        <v>0.02</v>
      </c>
      <c r="AM27" s="98">
        <v>0.02</v>
      </c>
      <c r="AN27" s="98">
        <v>0.02</v>
      </c>
      <c r="AO27" s="98">
        <v>0.02</v>
      </c>
      <c r="AP27" s="98">
        <v>0.02</v>
      </c>
      <c r="AQ27" s="98">
        <v>0.02</v>
      </c>
      <c r="AR27" s="98">
        <v>0.02</v>
      </c>
      <c r="AS27" s="98">
        <v>0.02</v>
      </c>
      <c r="AT27" s="98">
        <v>0.02</v>
      </c>
      <c r="AU27" s="98">
        <v>0.02</v>
      </c>
      <c r="AV27" s="98">
        <v>0.02</v>
      </c>
      <c r="AW27" s="98">
        <v>0.02</v>
      </c>
      <c r="AX27" s="98">
        <v>0.02</v>
      </c>
      <c r="AY27" s="98">
        <v>0.02</v>
      </c>
      <c r="AZ27" s="98">
        <v>0.02</v>
      </c>
      <c r="BA27" s="98">
        <v>0.02</v>
      </c>
      <c r="BB27" s="98">
        <v>0.02</v>
      </c>
      <c r="BC27" s="98">
        <v>0.02</v>
      </c>
      <c r="BD27" s="98">
        <v>0.02</v>
      </c>
      <c r="BE27" s="98">
        <v>0.02</v>
      </c>
      <c r="BF27" s="98">
        <v>0.02</v>
      </c>
      <c r="BG27" s="98">
        <v>0.02</v>
      </c>
      <c r="BH27" s="98">
        <v>0.02</v>
      </c>
      <c r="BI27" s="98">
        <v>0.02</v>
      </c>
      <c r="BJ27" s="98">
        <v>0.02</v>
      </c>
      <c r="BK27" s="98">
        <v>0.02</v>
      </c>
      <c r="BL27" s="98">
        <v>0.02</v>
      </c>
      <c r="BM27" s="98">
        <v>0.02</v>
      </c>
      <c r="BN27" s="98">
        <v>0.02</v>
      </c>
      <c r="BO27" s="98">
        <v>0.02</v>
      </c>
      <c r="BP27" s="98">
        <v>0.02</v>
      </c>
      <c r="BQ27" s="98">
        <v>0.02</v>
      </c>
      <c r="BR27" s="98">
        <v>0.02</v>
      </c>
      <c r="BS27" s="98">
        <v>0.02</v>
      </c>
      <c r="BT27" s="98">
        <v>0.02</v>
      </c>
      <c r="BU27" s="98">
        <v>0.02</v>
      </c>
      <c r="BV27" s="98">
        <v>0.02</v>
      </c>
      <c r="BW27" s="98">
        <v>0.02</v>
      </c>
      <c r="BX27" s="98">
        <v>0.02</v>
      </c>
      <c r="BY27" s="98">
        <v>0.02</v>
      </c>
      <c r="BZ27" s="98">
        <v>0.02</v>
      </c>
      <c r="CA27" s="98">
        <v>0.02</v>
      </c>
      <c r="CB27" s="98">
        <v>0.02</v>
      </c>
      <c r="CC27" s="98">
        <v>0.02</v>
      </c>
      <c r="CD27" s="98">
        <v>0.02</v>
      </c>
      <c r="CE27" s="98">
        <v>0.02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8">
        <v>1.4999999999999999E-2</v>
      </c>
      <c r="M28" s="98">
        <v>1.4999999999999999E-2</v>
      </c>
      <c r="N28" s="98">
        <v>1.4999999999999999E-2</v>
      </c>
      <c r="O28" s="98">
        <v>1.4999999999999999E-2</v>
      </c>
      <c r="P28" s="98">
        <v>1.4999999999999999E-2</v>
      </c>
      <c r="Q28" s="98">
        <v>1.4999999999999999E-2</v>
      </c>
      <c r="R28" s="98">
        <v>1.4999999999999999E-2</v>
      </c>
      <c r="S28" s="98">
        <v>1.4999999999999999E-2</v>
      </c>
      <c r="T28" s="98">
        <v>1.4999999999999999E-2</v>
      </c>
      <c r="U28" s="98">
        <v>1.4999999999999999E-2</v>
      </c>
      <c r="V28" s="98">
        <v>1.4999999999999999E-2</v>
      </c>
      <c r="W28" s="98">
        <v>1.4999999999999999E-2</v>
      </c>
      <c r="X28" s="98">
        <v>0.02</v>
      </c>
      <c r="Y28" s="98">
        <v>0.02</v>
      </c>
      <c r="Z28" s="98">
        <v>0.02</v>
      </c>
      <c r="AA28" s="98">
        <v>0.02</v>
      </c>
      <c r="AB28" s="98">
        <v>0.02</v>
      </c>
      <c r="AC28" s="98">
        <v>0.02</v>
      </c>
      <c r="AD28" s="98">
        <v>0.02</v>
      </c>
      <c r="AE28" s="98">
        <v>0.02</v>
      </c>
      <c r="AF28" s="98">
        <v>0.02</v>
      </c>
      <c r="AG28" s="98">
        <v>0.02</v>
      </c>
      <c r="AH28" s="98">
        <v>0.02</v>
      </c>
      <c r="AI28" s="98">
        <v>0.02</v>
      </c>
      <c r="AJ28" s="98">
        <v>0.02</v>
      </c>
      <c r="AK28" s="98">
        <v>0.02</v>
      </c>
      <c r="AL28" s="98">
        <v>0.02</v>
      </c>
      <c r="AM28" s="98">
        <v>0.02</v>
      </c>
      <c r="AN28" s="98">
        <v>0.02</v>
      </c>
      <c r="AO28" s="98">
        <v>0.02</v>
      </c>
      <c r="AP28" s="98">
        <v>0.02</v>
      </c>
      <c r="AQ28" s="98">
        <v>0.02</v>
      </c>
      <c r="AR28" s="98">
        <v>0.02</v>
      </c>
      <c r="AS28" s="98">
        <v>0.02</v>
      </c>
      <c r="AT28" s="98">
        <v>0.02</v>
      </c>
      <c r="AU28" s="98">
        <v>0.02</v>
      </c>
      <c r="AV28" s="98">
        <v>0.02</v>
      </c>
      <c r="AW28" s="98">
        <v>0.02</v>
      </c>
      <c r="AX28" s="98">
        <v>0.02</v>
      </c>
      <c r="AY28" s="98">
        <v>0.02</v>
      </c>
      <c r="AZ28" s="98">
        <v>0.02</v>
      </c>
      <c r="BA28" s="98">
        <v>0.02</v>
      </c>
      <c r="BB28" s="98">
        <v>0.02</v>
      </c>
      <c r="BC28" s="98">
        <v>0.02</v>
      </c>
      <c r="BD28" s="98">
        <v>0.02</v>
      </c>
      <c r="BE28" s="98">
        <v>0.02</v>
      </c>
      <c r="BF28" s="98">
        <v>0.02</v>
      </c>
      <c r="BG28" s="98">
        <v>0.02</v>
      </c>
      <c r="BH28" s="98">
        <v>0.02</v>
      </c>
      <c r="BI28" s="98">
        <v>0.02</v>
      </c>
      <c r="BJ28" s="98">
        <v>0.02</v>
      </c>
      <c r="BK28" s="98">
        <v>0.02</v>
      </c>
      <c r="BL28" s="98">
        <v>0.02</v>
      </c>
      <c r="BM28" s="98">
        <v>0.02</v>
      </c>
      <c r="BN28" s="98">
        <v>0.02</v>
      </c>
      <c r="BO28" s="98">
        <v>0.02</v>
      </c>
      <c r="BP28" s="98">
        <v>0.02</v>
      </c>
      <c r="BQ28" s="98">
        <v>0.02</v>
      </c>
      <c r="BR28" s="98">
        <v>0.02</v>
      </c>
      <c r="BS28" s="98">
        <v>0.02</v>
      </c>
      <c r="BT28" s="98">
        <v>0.02</v>
      </c>
      <c r="BU28" s="98">
        <v>0.02</v>
      </c>
      <c r="BV28" s="98">
        <v>0.02</v>
      </c>
      <c r="BW28" s="98">
        <v>0.02</v>
      </c>
      <c r="BX28" s="98">
        <v>0.02</v>
      </c>
      <c r="BY28" s="98">
        <v>0.02</v>
      </c>
      <c r="BZ28" s="98">
        <v>0.02</v>
      </c>
      <c r="CA28" s="98">
        <v>0.02</v>
      </c>
      <c r="CB28" s="98">
        <v>0.02</v>
      </c>
      <c r="CC28" s="98">
        <v>0.02</v>
      </c>
      <c r="CD28" s="98">
        <v>0.02</v>
      </c>
      <c r="CE28" s="98">
        <v>0.02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8">
        <v>1.4999999999999999E-2</v>
      </c>
      <c r="M29" s="98">
        <v>1.4999999999999999E-2</v>
      </c>
      <c r="N29" s="98">
        <v>1.4999999999999999E-2</v>
      </c>
      <c r="O29" s="98">
        <v>1.4999999999999999E-2</v>
      </c>
      <c r="P29" s="98">
        <v>1.4999999999999999E-2</v>
      </c>
      <c r="Q29" s="98">
        <v>1.4999999999999999E-2</v>
      </c>
      <c r="R29" s="98">
        <v>1.4999999999999999E-2</v>
      </c>
      <c r="S29" s="98">
        <v>1.4999999999999999E-2</v>
      </c>
      <c r="T29" s="98">
        <v>1.4999999999999999E-2</v>
      </c>
      <c r="U29" s="98">
        <v>1.4999999999999999E-2</v>
      </c>
      <c r="V29" s="98">
        <v>1.4999999999999999E-2</v>
      </c>
      <c r="W29" s="98">
        <v>1.4999999999999999E-2</v>
      </c>
      <c r="X29" s="98">
        <v>0.02</v>
      </c>
      <c r="Y29" s="98">
        <v>0.02</v>
      </c>
      <c r="Z29" s="98">
        <v>0.02</v>
      </c>
      <c r="AA29" s="98">
        <v>0.02</v>
      </c>
      <c r="AB29" s="98">
        <v>0.02</v>
      </c>
      <c r="AC29" s="98">
        <v>0.02</v>
      </c>
      <c r="AD29" s="98">
        <v>0.02</v>
      </c>
      <c r="AE29" s="98">
        <v>0.02</v>
      </c>
      <c r="AF29" s="98">
        <v>0.02</v>
      </c>
      <c r="AG29" s="98">
        <v>0.02</v>
      </c>
      <c r="AH29" s="98">
        <v>0.02</v>
      </c>
      <c r="AI29" s="98">
        <v>0.02</v>
      </c>
      <c r="AJ29" s="98">
        <v>0.02</v>
      </c>
      <c r="AK29" s="98">
        <v>0.02</v>
      </c>
      <c r="AL29" s="98">
        <v>0.02</v>
      </c>
      <c r="AM29" s="98">
        <v>0.02</v>
      </c>
      <c r="AN29" s="98">
        <v>0.02</v>
      </c>
      <c r="AO29" s="98">
        <v>0.02</v>
      </c>
      <c r="AP29" s="98">
        <v>0.02</v>
      </c>
      <c r="AQ29" s="98">
        <v>0.02</v>
      </c>
      <c r="AR29" s="98">
        <v>0.02</v>
      </c>
      <c r="AS29" s="98">
        <v>0.02</v>
      </c>
      <c r="AT29" s="98">
        <v>0.02</v>
      </c>
      <c r="AU29" s="98">
        <v>0.02</v>
      </c>
      <c r="AV29" s="98">
        <v>0.02</v>
      </c>
      <c r="AW29" s="98">
        <v>0.02</v>
      </c>
      <c r="AX29" s="98">
        <v>0.02</v>
      </c>
      <c r="AY29" s="98">
        <v>0.02</v>
      </c>
      <c r="AZ29" s="98">
        <v>0.02</v>
      </c>
      <c r="BA29" s="98">
        <v>0.02</v>
      </c>
      <c r="BB29" s="98">
        <v>0.02</v>
      </c>
      <c r="BC29" s="98">
        <v>0.02</v>
      </c>
      <c r="BD29" s="98">
        <v>0.02</v>
      </c>
      <c r="BE29" s="98">
        <v>0.02</v>
      </c>
      <c r="BF29" s="98">
        <v>0.02</v>
      </c>
      <c r="BG29" s="98">
        <v>0.02</v>
      </c>
      <c r="BH29" s="98">
        <v>0.02</v>
      </c>
      <c r="BI29" s="98">
        <v>0.02</v>
      </c>
      <c r="BJ29" s="98">
        <v>0.02</v>
      </c>
      <c r="BK29" s="98">
        <v>0.02</v>
      </c>
      <c r="BL29" s="98">
        <v>0.02</v>
      </c>
      <c r="BM29" s="98">
        <v>0.02</v>
      </c>
      <c r="BN29" s="98">
        <v>0.02</v>
      </c>
      <c r="BO29" s="98">
        <v>0.02</v>
      </c>
      <c r="BP29" s="98">
        <v>0.02</v>
      </c>
      <c r="BQ29" s="98">
        <v>0.02</v>
      </c>
      <c r="BR29" s="98">
        <v>0.02</v>
      </c>
      <c r="BS29" s="98">
        <v>0.02</v>
      </c>
      <c r="BT29" s="98">
        <v>0.02</v>
      </c>
      <c r="BU29" s="98">
        <v>0.02</v>
      </c>
      <c r="BV29" s="98">
        <v>0.02</v>
      </c>
      <c r="BW29" s="98">
        <v>0.02</v>
      </c>
      <c r="BX29" s="98">
        <v>0.02</v>
      </c>
      <c r="BY29" s="98">
        <v>0.02</v>
      </c>
      <c r="BZ29" s="98">
        <v>0.02</v>
      </c>
      <c r="CA29" s="98">
        <v>0.02</v>
      </c>
      <c r="CB29" s="98">
        <v>0.02</v>
      </c>
      <c r="CC29" s="98">
        <v>0.02</v>
      </c>
      <c r="CD29" s="98">
        <v>0.02</v>
      </c>
      <c r="CE29" s="98">
        <v>0.02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8">
        <v>1.4999999999999999E-2</v>
      </c>
      <c r="M30" s="98">
        <v>1.4999999999999999E-2</v>
      </c>
      <c r="N30" s="98">
        <v>1.4999999999999999E-2</v>
      </c>
      <c r="O30" s="98">
        <v>1.4999999999999999E-2</v>
      </c>
      <c r="P30" s="98">
        <v>1.4999999999999999E-2</v>
      </c>
      <c r="Q30" s="98">
        <v>1.4999999999999999E-2</v>
      </c>
      <c r="R30" s="98">
        <v>1.4999999999999999E-2</v>
      </c>
      <c r="S30" s="98">
        <v>1.4999999999999999E-2</v>
      </c>
      <c r="T30" s="98">
        <v>1.4999999999999999E-2</v>
      </c>
      <c r="U30" s="98">
        <v>1.4999999999999999E-2</v>
      </c>
      <c r="V30" s="98">
        <v>1.4999999999999999E-2</v>
      </c>
      <c r="W30" s="98">
        <v>1.4999999999999999E-2</v>
      </c>
      <c r="X30" s="98">
        <v>0.02</v>
      </c>
      <c r="Y30" s="98">
        <v>0.02</v>
      </c>
      <c r="Z30" s="98">
        <v>0.02</v>
      </c>
      <c r="AA30" s="98">
        <v>0.02</v>
      </c>
      <c r="AB30" s="98">
        <v>0.02</v>
      </c>
      <c r="AC30" s="98">
        <v>0.02</v>
      </c>
      <c r="AD30" s="98">
        <v>0.02</v>
      </c>
      <c r="AE30" s="98">
        <v>0.02</v>
      </c>
      <c r="AF30" s="98">
        <v>0.02</v>
      </c>
      <c r="AG30" s="98">
        <v>0.02</v>
      </c>
      <c r="AH30" s="98">
        <v>0.02</v>
      </c>
      <c r="AI30" s="98">
        <v>0.02</v>
      </c>
      <c r="AJ30" s="98">
        <v>0.02</v>
      </c>
      <c r="AK30" s="98">
        <v>0.02</v>
      </c>
      <c r="AL30" s="98">
        <v>0.02</v>
      </c>
      <c r="AM30" s="98">
        <v>0.02</v>
      </c>
      <c r="AN30" s="98">
        <v>0.02</v>
      </c>
      <c r="AO30" s="98">
        <v>0.02</v>
      </c>
      <c r="AP30" s="98">
        <v>0.02</v>
      </c>
      <c r="AQ30" s="98">
        <v>0.02</v>
      </c>
      <c r="AR30" s="98">
        <v>0.02</v>
      </c>
      <c r="AS30" s="98">
        <v>0.02</v>
      </c>
      <c r="AT30" s="98">
        <v>0.02</v>
      </c>
      <c r="AU30" s="98">
        <v>0.02</v>
      </c>
      <c r="AV30" s="98">
        <v>0.02</v>
      </c>
      <c r="AW30" s="98">
        <v>0.02</v>
      </c>
      <c r="AX30" s="98">
        <v>0.02</v>
      </c>
      <c r="AY30" s="98">
        <v>0.02</v>
      </c>
      <c r="AZ30" s="98">
        <v>0.02</v>
      </c>
      <c r="BA30" s="98">
        <v>0.02</v>
      </c>
      <c r="BB30" s="98">
        <v>0.02</v>
      </c>
      <c r="BC30" s="98">
        <v>0.02</v>
      </c>
      <c r="BD30" s="98">
        <v>0.02</v>
      </c>
      <c r="BE30" s="98">
        <v>0.02</v>
      </c>
      <c r="BF30" s="98">
        <v>0.02</v>
      </c>
      <c r="BG30" s="98">
        <v>0.02</v>
      </c>
      <c r="BH30" s="98">
        <v>0.02</v>
      </c>
      <c r="BI30" s="98">
        <v>0.02</v>
      </c>
      <c r="BJ30" s="98">
        <v>0.02</v>
      </c>
      <c r="BK30" s="98">
        <v>0.02</v>
      </c>
      <c r="BL30" s="98">
        <v>0.02</v>
      </c>
      <c r="BM30" s="98">
        <v>0.02</v>
      </c>
      <c r="BN30" s="98">
        <v>0.02</v>
      </c>
      <c r="BO30" s="98">
        <v>0.02</v>
      </c>
      <c r="BP30" s="98">
        <v>0.02</v>
      </c>
      <c r="BQ30" s="98">
        <v>0.02</v>
      </c>
      <c r="BR30" s="98">
        <v>0.02</v>
      </c>
      <c r="BS30" s="98">
        <v>0.02</v>
      </c>
      <c r="BT30" s="98">
        <v>0.02</v>
      </c>
      <c r="BU30" s="98">
        <v>0.02</v>
      </c>
      <c r="BV30" s="98">
        <v>0.02</v>
      </c>
      <c r="BW30" s="98">
        <v>0.02</v>
      </c>
      <c r="BX30" s="98">
        <v>0.02</v>
      </c>
      <c r="BY30" s="98">
        <v>0.02</v>
      </c>
      <c r="BZ30" s="98">
        <v>0.02</v>
      </c>
      <c r="CA30" s="98">
        <v>0.02</v>
      </c>
      <c r="CB30" s="98">
        <v>0.02</v>
      </c>
      <c r="CC30" s="98">
        <v>0.02</v>
      </c>
      <c r="CD30" s="98">
        <v>0.02</v>
      </c>
      <c r="CE30" s="98">
        <v>0.02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8">
        <v>1.4999999999999999E-2</v>
      </c>
      <c r="M31" s="98">
        <v>1.4999999999999999E-2</v>
      </c>
      <c r="N31" s="98">
        <v>1.4999999999999999E-2</v>
      </c>
      <c r="O31" s="98">
        <v>1.4999999999999999E-2</v>
      </c>
      <c r="P31" s="98">
        <v>1.4999999999999999E-2</v>
      </c>
      <c r="Q31" s="98">
        <v>1.4999999999999999E-2</v>
      </c>
      <c r="R31" s="98">
        <v>1.4999999999999999E-2</v>
      </c>
      <c r="S31" s="98">
        <v>1.4999999999999999E-2</v>
      </c>
      <c r="T31" s="98">
        <v>1.4999999999999999E-2</v>
      </c>
      <c r="U31" s="98">
        <v>1.4999999999999999E-2</v>
      </c>
      <c r="V31" s="98">
        <v>1.4999999999999999E-2</v>
      </c>
      <c r="W31" s="98">
        <v>1.4999999999999999E-2</v>
      </c>
      <c r="X31" s="98">
        <v>0.02</v>
      </c>
      <c r="Y31" s="98">
        <v>0.02</v>
      </c>
      <c r="Z31" s="98">
        <v>0.02</v>
      </c>
      <c r="AA31" s="98">
        <v>0.02</v>
      </c>
      <c r="AB31" s="98">
        <v>0.02</v>
      </c>
      <c r="AC31" s="98">
        <v>0.02</v>
      </c>
      <c r="AD31" s="98">
        <v>0.02</v>
      </c>
      <c r="AE31" s="98">
        <v>0.02</v>
      </c>
      <c r="AF31" s="98">
        <v>0.02</v>
      </c>
      <c r="AG31" s="98">
        <v>0.02</v>
      </c>
      <c r="AH31" s="98">
        <v>0.02</v>
      </c>
      <c r="AI31" s="98">
        <v>0.02</v>
      </c>
      <c r="AJ31" s="98">
        <v>0.02</v>
      </c>
      <c r="AK31" s="98">
        <v>0.02</v>
      </c>
      <c r="AL31" s="98">
        <v>0.02</v>
      </c>
      <c r="AM31" s="98">
        <v>0.02</v>
      </c>
      <c r="AN31" s="98">
        <v>0.02</v>
      </c>
      <c r="AO31" s="98">
        <v>0.02</v>
      </c>
      <c r="AP31" s="98">
        <v>0.02</v>
      </c>
      <c r="AQ31" s="98">
        <v>0.02</v>
      </c>
      <c r="AR31" s="98">
        <v>0.02</v>
      </c>
      <c r="AS31" s="98">
        <v>0.02</v>
      </c>
      <c r="AT31" s="98">
        <v>0.02</v>
      </c>
      <c r="AU31" s="98">
        <v>0.02</v>
      </c>
      <c r="AV31" s="98">
        <v>0.02</v>
      </c>
      <c r="AW31" s="98">
        <v>0.02</v>
      </c>
      <c r="AX31" s="98">
        <v>0.02</v>
      </c>
      <c r="AY31" s="98">
        <v>0.02</v>
      </c>
      <c r="AZ31" s="98">
        <v>0.02</v>
      </c>
      <c r="BA31" s="98">
        <v>0.02</v>
      </c>
      <c r="BB31" s="98">
        <v>0.02</v>
      </c>
      <c r="BC31" s="98">
        <v>0.02</v>
      </c>
      <c r="BD31" s="98">
        <v>0.02</v>
      </c>
      <c r="BE31" s="98">
        <v>0.02</v>
      </c>
      <c r="BF31" s="98">
        <v>0.02</v>
      </c>
      <c r="BG31" s="98">
        <v>0.02</v>
      </c>
      <c r="BH31" s="98">
        <v>0.02</v>
      </c>
      <c r="BI31" s="98">
        <v>0.02</v>
      </c>
      <c r="BJ31" s="98">
        <v>0.02</v>
      </c>
      <c r="BK31" s="98">
        <v>0.02</v>
      </c>
      <c r="BL31" s="98">
        <v>0.02</v>
      </c>
      <c r="BM31" s="98">
        <v>0.02</v>
      </c>
      <c r="BN31" s="98">
        <v>0.02</v>
      </c>
      <c r="BO31" s="98">
        <v>0.02</v>
      </c>
      <c r="BP31" s="98">
        <v>0.02</v>
      </c>
      <c r="BQ31" s="98">
        <v>0.02</v>
      </c>
      <c r="BR31" s="98">
        <v>0.02</v>
      </c>
      <c r="BS31" s="98">
        <v>0.02</v>
      </c>
      <c r="BT31" s="98">
        <v>0.02</v>
      </c>
      <c r="BU31" s="98">
        <v>0.02</v>
      </c>
      <c r="BV31" s="98">
        <v>0.02</v>
      </c>
      <c r="BW31" s="98">
        <v>0.02</v>
      </c>
      <c r="BX31" s="98">
        <v>0.02</v>
      </c>
      <c r="BY31" s="98">
        <v>0.02</v>
      </c>
      <c r="BZ31" s="98">
        <v>0.02</v>
      </c>
      <c r="CA31" s="98">
        <v>0.02</v>
      </c>
      <c r="CB31" s="98">
        <v>0.02</v>
      </c>
      <c r="CC31" s="98">
        <v>0.02</v>
      </c>
      <c r="CD31" s="98">
        <v>0.02</v>
      </c>
      <c r="CE31" s="98">
        <v>0.02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8">
        <v>1.4999999999999999E-2</v>
      </c>
      <c r="M32" s="98">
        <v>1.4999999999999999E-2</v>
      </c>
      <c r="N32" s="98">
        <v>1.4999999999999999E-2</v>
      </c>
      <c r="O32" s="98">
        <v>1.4999999999999999E-2</v>
      </c>
      <c r="P32" s="98">
        <v>1.4999999999999999E-2</v>
      </c>
      <c r="Q32" s="98">
        <v>1.4999999999999999E-2</v>
      </c>
      <c r="R32" s="98">
        <v>1.4999999999999999E-2</v>
      </c>
      <c r="S32" s="98">
        <v>1.4999999999999999E-2</v>
      </c>
      <c r="T32" s="98">
        <v>1.4999999999999999E-2</v>
      </c>
      <c r="U32" s="98">
        <v>1.4999999999999999E-2</v>
      </c>
      <c r="V32" s="98">
        <v>1.4999999999999999E-2</v>
      </c>
      <c r="W32" s="98">
        <v>1.4999999999999999E-2</v>
      </c>
      <c r="X32" s="98">
        <v>0.02</v>
      </c>
      <c r="Y32" s="98">
        <v>0.02</v>
      </c>
      <c r="Z32" s="98">
        <v>0.02</v>
      </c>
      <c r="AA32" s="98">
        <v>0.02</v>
      </c>
      <c r="AB32" s="98">
        <v>0.02</v>
      </c>
      <c r="AC32" s="98">
        <v>0.02</v>
      </c>
      <c r="AD32" s="98">
        <v>0.02</v>
      </c>
      <c r="AE32" s="98">
        <v>0.02</v>
      </c>
      <c r="AF32" s="98">
        <v>0.02</v>
      </c>
      <c r="AG32" s="98">
        <v>0.02</v>
      </c>
      <c r="AH32" s="98">
        <v>0.02</v>
      </c>
      <c r="AI32" s="98">
        <v>0.02</v>
      </c>
      <c r="AJ32" s="98">
        <v>0.02</v>
      </c>
      <c r="AK32" s="98">
        <v>0.02</v>
      </c>
      <c r="AL32" s="98">
        <v>0.02</v>
      </c>
      <c r="AM32" s="98">
        <v>0.02</v>
      </c>
      <c r="AN32" s="98">
        <v>0.02</v>
      </c>
      <c r="AO32" s="98">
        <v>0.02</v>
      </c>
      <c r="AP32" s="98">
        <v>0.02</v>
      </c>
      <c r="AQ32" s="98">
        <v>0.02</v>
      </c>
      <c r="AR32" s="98">
        <v>0.02</v>
      </c>
      <c r="AS32" s="98">
        <v>0.02</v>
      </c>
      <c r="AT32" s="98">
        <v>0.02</v>
      </c>
      <c r="AU32" s="98">
        <v>0.02</v>
      </c>
      <c r="AV32" s="98">
        <v>0.02</v>
      </c>
      <c r="AW32" s="98">
        <v>0.02</v>
      </c>
      <c r="AX32" s="98">
        <v>0.02</v>
      </c>
      <c r="AY32" s="98">
        <v>0.02</v>
      </c>
      <c r="AZ32" s="98">
        <v>0.02</v>
      </c>
      <c r="BA32" s="98">
        <v>0.02</v>
      </c>
      <c r="BB32" s="98">
        <v>0.02</v>
      </c>
      <c r="BC32" s="98">
        <v>0.02</v>
      </c>
      <c r="BD32" s="98">
        <v>0.02</v>
      </c>
      <c r="BE32" s="98">
        <v>0.02</v>
      </c>
      <c r="BF32" s="98">
        <v>0.02</v>
      </c>
      <c r="BG32" s="98">
        <v>0.02</v>
      </c>
      <c r="BH32" s="98">
        <v>0.02</v>
      </c>
      <c r="BI32" s="98">
        <v>0.02</v>
      </c>
      <c r="BJ32" s="98">
        <v>0.02</v>
      </c>
      <c r="BK32" s="98">
        <v>0.02</v>
      </c>
      <c r="BL32" s="98">
        <v>0.02</v>
      </c>
      <c r="BM32" s="98">
        <v>0.02</v>
      </c>
      <c r="BN32" s="98">
        <v>0.02</v>
      </c>
      <c r="BO32" s="98">
        <v>0.02</v>
      </c>
      <c r="BP32" s="98">
        <v>0.02</v>
      </c>
      <c r="BQ32" s="98">
        <v>0.02</v>
      </c>
      <c r="BR32" s="98">
        <v>0.02</v>
      </c>
      <c r="BS32" s="98">
        <v>0.02</v>
      </c>
      <c r="BT32" s="98">
        <v>0.02</v>
      </c>
      <c r="BU32" s="98">
        <v>0.02</v>
      </c>
      <c r="BV32" s="98">
        <v>0.02</v>
      </c>
      <c r="BW32" s="98">
        <v>0.02</v>
      </c>
      <c r="BX32" s="98">
        <v>0.02</v>
      </c>
      <c r="BY32" s="98">
        <v>0.02</v>
      </c>
      <c r="BZ32" s="98">
        <v>0.02</v>
      </c>
      <c r="CA32" s="98">
        <v>0.02</v>
      </c>
      <c r="CB32" s="98">
        <v>0.02</v>
      </c>
      <c r="CC32" s="98">
        <v>0.02</v>
      </c>
      <c r="CD32" s="98">
        <v>0.02</v>
      </c>
      <c r="CE32" s="98">
        <v>0.02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8">
        <v>1.4999999999999999E-2</v>
      </c>
      <c r="M33" s="98">
        <v>1.4999999999999999E-2</v>
      </c>
      <c r="N33" s="98">
        <v>1.4999999999999999E-2</v>
      </c>
      <c r="O33" s="98">
        <v>1.4999999999999999E-2</v>
      </c>
      <c r="P33" s="98">
        <v>1.4999999999999999E-2</v>
      </c>
      <c r="Q33" s="98">
        <v>1.4999999999999999E-2</v>
      </c>
      <c r="R33" s="98">
        <v>1.4999999999999999E-2</v>
      </c>
      <c r="S33" s="98">
        <v>1.4999999999999999E-2</v>
      </c>
      <c r="T33" s="98">
        <v>1.4999999999999999E-2</v>
      </c>
      <c r="U33" s="98">
        <v>1.4999999999999999E-2</v>
      </c>
      <c r="V33" s="98">
        <v>1.4999999999999999E-2</v>
      </c>
      <c r="W33" s="98">
        <v>1.4999999999999999E-2</v>
      </c>
      <c r="X33" s="98">
        <v>0.02</v>
      </c>
      <c r="Y33" s="98">
        <v>0.02</v>
      </c>
      <c r="Z33" s="98">
        <v>0.02</v>
      </c>
      <c r="AA33" s="98">
        <v>0.02</v>
      </c>
      <c r="AB33" s="98">
        <v>0.02</v>
      </c>
      <c r="AC33" s="98">
        <v>0.02</v>
      </c>
      <c r="AD33" s="98">
        <v>0.02</v>
      </c>
      <c r="AE33" s="98">
        <v>0.02</v>
      </c>
      <c r="AF33" s="98">
        <v>0.02</v>
      </c>
      <c r="AG33" s="98">
        <v>0.02</v>
      </c>
      <c r="AH33" s="98">
        <v>0.02</v>
      </c>
      <c r="AI33" s="98">
        <v>0.02</v>
      </c>
      <c r="AJ33" s="98">
        <v>0.02</v>
      </c>
      <c r="AK33" s="98">
        <v>0.02</v>
      </c>
      <c r="AL33" s="98">
        <v>0.02</v>
      </c>
      <c r="AM33" s="98">
        <v>0.02</v>
      </c>
      <c r="AN33" s="98">
        <v>0.02</v>
      </c>
      <c r="AO33" s="98">
        <v>0.02</v>
      </c>
      <c r="AP33" s="98">
        <v>0.02</v>
      </c>
      <c r="AQ33" s="98">
        <v>0.02</v>
      </c>
      <c r="AR33" s="98">
        <v>0.02</v>
      </c>
      <c r="AS33" s="98">
        <v>0.02</v>
      </c>
      <c r="AT33" s="98">
        <v>0.02</v>
      </c>
      <c r="AU33" s="98">
        <v>0.02</v>
      </c>
      <c r="AV33" s="98">
        <v>0.02</v>
      </c>
      <c r="AW33" s="98">
        <v>0.02</v>
      </c>
      <c r="AX33" s="98">
        <v>0.02</v>
      </c>
      <c r="AY33" s="98">
        <v>0.02</v>
      </c>
      <c r="AZ33" s="98">
        <v>0.02</v>
      </c>
      <c r="BA33" s="98">
        <v>0.02</v>
      </c>
      <c r="BB33" s="98">
        <v>0.02</v>
      </c>
      <c r="BC33" s="98">
        <v>0.02</v>
      </c>
      <c r="BD33" s="98">
        <v>0.02</v>
      </c>
      <c r="BE33" s="98">
        <v>0.02</v>
      </c>
      <c r="BF33" s="98">
        <v>0.02</v>
      </c>
      <c r="BG33" s="98">
        <v>0.02</v>
      </c>
      <c r="BH33" s="98">
        <v>0.02</v>
      </c>
      <c r="BI33" s="98">
        <v>0.02</v>
      </c>
      <c r="BJ33" s="98">
        <v>0.02</v>
      </c>
      <c r="BK33" s="98">
        <v>0.02</v>
      </c>
      <c r="BL33" s="98">
        <v>0.02</v>
      </c>
      <c r="BM33" s="98">
        <v>0.02</v>
      </c>
      <c r="BN33" s="98">
        <v>0.02</v>
      </c>
      <c r="BO33" s="98">
        <v>0.02</v>
      </c>
      <c r="BP33" s="98">
        <v>0.02</v>
      </c>
      <c r="BQ33" s="98">
        <v>0.02</v>
      </c>
      <c r="BR33" s="98">
        <v>0.02</v>
      </c>
      <c r="BS33" s="98">
        <v>0.02</v>
      </c>
      <c r="BT33" s="98">
        <v>0.02</v>
      </c>
      <c r="BU33" s="98">
        <v>0.02</v>
      </c>
      <c r="BV33" s="98">
        <v>0.02</v>
      </c>
      <c r="BW33" s="98">
        <v>0.02</v>
      </c>
      <c r="BX33" s="98">
        <v>0.02</v>
      </c>
      <c r="BY33" s="98">
        <v>0.02</v>
      </c>
      <c r="BZ33" s="98">
        <v>0.02</v>
      </c>
      <c r="CA33" s="98">
        <v>0.02</v>
      </c>
      <c r="CB33" s="98">
        <v>0.02</v>
      </c>
      <c r="CC33" s="98">
        <v>0.02</v>
      </c>
      <c r="CD33" s="98">
        <v>0.02</v>
      </c>
      <c r="CE33" s="98">
        <v>0.02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8">
        <v>1.4999999999999999E-2</v>
      </c>
      <c r="M34" s="98">
        <v>1.4999999999999999E-2</v>
      </c>
      <c r="N34" s="98">
        <v>1.4999999999999999E-2</v>
      </c>
      <c r="O34" s="98">
        <v>1.4999999999999999E-2</v>
      </c>
      <c r="P34" s="98">
        <v>1.4999999999999999E-2</v>
      </c>
      <c r="Q34" s="98">
        <v>1.4999999999999999E-2</v>
      </c>
      <c r="R34" s="98">
        <v>1.4999999999999999E-2</v>
      </c>
      <c r="S34" s="98">
        <v>1.4999999999999999E-2</v>
      </c>
      <c r="T34" s="98">
        <v>1.4999999999999999E-2</v>
      </c>
      <c r="U34" s="98">
        <v>1.4999999999999999E-2</v>
      </c>
      <c r="V34" s="98">
        <v>1.4999999999999999E-2</v>
      </c>
      <c r="W34" s="98">
        <v>1.4999999999999999E-2</v>
      </c>
      <c r="X34" s="98">
        <v>0.02</v>
      </c>
      <c r="Y34" s="98">
        <v>0.02</v>
      </c>
      <c r="Z34" s="98">
        <v>0.02</v>
      </c>
      <c r="AA34" s="98">
        <v>0.02</v>
      </c>
      <c r="AB34" s="98">
        <v>0.02</v>
      </c>
      <c r="AC34" s="98">
        <v>0.02</v>
      </c>
      <c r="AD34" s="98">
        <v>0.02</v>
      </c>
      <c r="AE34" s="98">
        <v>0.02</v>
      </c>
      <c r="AF34" s="98">
        <v>0.02</v>
      </c>
      <c r="AG34" s="98">
        <v>0.02</v>
      </c>
      <c r="AH34" s="98">
        <v>0.02</v>
      </c>
      <c r="AI34" s="98">
        <v>0.02</v>
      </c>
      <c r="AJ34" s="98">
        <v>0.02</v>
      </c>
      <c r="AK34" s="98">
        <v>0.02</v>
      </c>
      <c r="AL34" s="98">
        <v>0.02</v>
      </c>
      <c r="AM34" s="98">
        <v>0.02</v>
      </c>
      <c r="AN34" s="98">
        <v>0.02</v>
      </c>
      <c r="AO34" s="98">
        <v>0.02</v>
      </c>
      <c r="AP34" s="98">
        <v>0.02</v>
      </c>
      <c r="AQ34" s="98">
        <v>0.02</v>
      </c>
      <c r="AR34" s="98">
        <v>0.02</v>
      </c>
      <c r="AS34" s="98">
        <v>0.02</v>
      </c>
      <c r="AT34" s="98">
        <v>0.02</v>
      </c>
      <c r="AU34" s="98">
        <v>0.02</v>
      </c>
      <c r="AV34" s="98">
        <v>0.02</v>
      </c>
      <c r="AW34" s="98">
        <v>0.02</v>
      </c>
      <c r="AX34" s="98">
        <v>0.02</v>
      </c>
      <c r="AY34" s="98">
        <v>0.02</v>
      </c>
      <c r="AZ34" s="98">
        <v>0.02</v>
      </c>
      <c r="BA34" s="98">
        <v>0.02</v>
      </c>
      <c r="BB34" s="98">
        <v>0.02</v>
      </c>
      <c r="BC34" s="98">
        <v>0.02</v>
      </c>
      <c r="BD34" s="98">
        <v>0.02</v>
      </c>
      <c r="BE34" s="98">
        <v>0.02</v>
      </c>
      <c r="BF34" s="98">
        <v>0.02</v>
      </c>
      <c r="BG34" s="98">
        <v>0.02</v>
      </c>
      <c r="BH34" s="98">
        <v>0.02</v>
      </c>
      <c r="BI34" s="98">
        <v>0.02</v>
      </c>
      <c r="BJ34" s="98">
        <v>0.02</v>
      </c>
      <c r="BK34" s="98">
        <v>0.02</v>
      </c>
      <c r="BL34" s="98">
        <v>0.02</v>
      </c>
      <c r="BM34" s="98">
        <v>0.02</v>
      </c>
      <c r="BN34" s="98">
        <v>0.02</v>
      </c>
      <c r="BO34" s="98">
        <v>0.02</v>
      </c>
      <c r="BP34" s="98">
        <v>0.02</v>
      </c>
      <c r="BQ34" s="98">
        <v>0.02</v>
      </c>
      <c r="BR34" s="98">
        <v>0.02</v>
      </c>
      <c r="BS34" s="98">
        <v>0.02</v>
      </c>
      <c r="BT34" s="98">
        <v>0.02</v>
      </c>
      <c r="BU34" s="98">
        <v>0.02</v>
      </c>
      <c r="BV34" s="98">
        <v>0.02</v>
      </c>
      <c r="BW34" s="98">
        <v>0.02</v>
      </c>
      <c r="BX34" s="98">
        <v>0.02</v>
      </c>
      <c r="BY34" s="98">
        <v>0.02</v>
      </c>
      <c r="BZ34" s="98">
        <v>0.02</v>
      </c>
      <c r="CA34" s="98">
        <v>0.02</v>
      </c>
      <c r="CB34" s="98">
        <v>0.02</v>
      </c>
      <c r="CC34" s="98">
        <v>0.02</v>
      </c>
      <c r="CD34" s="98">
        <v>0.02</v>
      </c>
      <c r="CE34" s="98">
        <v>0.02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8">
        <v>1.4999999999999999E-2</v>
      </c>
      <c r="M35" s="98">
        <v>1.4999999999999999E-2</v>
      </c>
      <c r="N35" s="98">
        <v>1.4999999999999999E-2</v>
      </c>
      <c r="O35" s="98">
        <v>1.4999999999999999E-2</v>
      </c>
      <c r="P35" s="98">
        <v>1.4999999999999999E-2</v>
      </c>
      <c r="Q35" s="98">
        <v>1.4999999999999999E-2</v>
      </c>
      <c r="R35" s="98">
        <v>1.4999999999999999E-2</v>
      </c>
      <c r="S35" s="98">
        <v>1.4999999999999999E-2</v>
      </c>
      <c r="T35" s="98">
        <v>1.4999999999999999E-2</v>
      </c>
      <c r="U35" s="98">
        <v>1.4999999999999999E-2</v>
      </c>
      <c r="V35" s="98">
        <v>1.4999999999999999E-2</v>
      </c>
      <c r="W35" s="98">
        <v>1.4999999999999999E-2</v>
      </c>
      <c r="X35" s="98">
        <v>0.02</v>
      </c>
      <c r="Y35" s="98">
        <v>0.02</v>
      </c>
      <c r="Z35" s="98">
        <v>0.02</v>
      </c>
      <c r="AA35" s="98">
        <v>0.02</v>
      </c>
      <c r="AB35" s="98">
        <v>0.02</v>
      </c>
      <c r="AC35" s="98">
        <v>0.02</v>
      </c>
      <c r="AD35" s="98">
        <v>0.02</v>
      </c>
      <c r="AE35" s="98">
        <v>0.02</v>
      </c>
      <c r="AF35" s="98">
        <v>0.02</v>
      </c>
      <c r="AG35" s="98">
        <v>0.02</v>
      </c>
      <c r="AH35" s="98">
        <v>0.02</v>
      </c>
      <c r="AI35" s="98">
        <v>0.02</v>
      </c>
      <c r="AJ35" s="98">
        <v>0.02</v>
      </c>
      <c r="AK35" s="98">
        <v>0.02</v>
      </c>
      <c r="AL35" s="98">
        <v>0.02</v>
      </c>
      <c r="AM35" s="98">
        <v>0.02</v>
      </c>
      <c r="AN35" s="98">
        <v>0.02</v>
      </c>
      <c r="AO35" s="98">
        <v>0.02</v>
      </c>
      <c r="AP35" s="98">
        <v>0.02</v>
      </c>
      <c r="AQ35" s="98">
        <v>0.02</v>
      </c>
      <c r="AR35" s="98">
        <v>0.02</v>
      </c>
      <c r="AS35" s="98">
        <v>0.02</v>
      </c>
      <c r="AT35" s="98">
        <v>0.02</v>
      </c>
      <c r="AU35" s="98">
        <v>0.02</v>
      </c>
      <c r="AV35" s="98">
        <v>0.02</v>
      </c>
      <c r="AW35" s="98">
        <v>0.02</v>
      </c>
      <c r="AX35" s="98">
        <v>0.02</v>
      </c>
      <c r="AY35" s="98">
        <v>0.02</v>
      </c>
      <c r="AZ35" s="98">
        <v>0.02</v>
      </c>
      <c r="BA35" s="98">
        <v>0.02</v>
      </c>
      <c r="BB35" s="98">
        <v>0.02</v>
      </c>
      <c r="BC35" s="98">
        <v>0.02</v>
      </c>
      <c r="BD35" s="98">
        <v>0.02</v>
      </c>
      <c r="BE35" s="98">
        <v>0.02</v>
      </c>
      <c r="BF35" s="98">
        <v>0.02</v>
      </c>
      <c r="BG35" s="98">
        <v>0.02</v>
      </c>
      <c r="BH35" s="98">
        <v>0.02</v>
      </c>
      <c r="BI35" s="98">
        <v>0.02</v>
      </c>
      <c r="BJ35" s="98">
        <v>0.02</v>
      </c>
      <c r="BK35" s="98">
        <v>0.02</v>
      </c>
      <c r="BL35" s="98">
        <v>0.02</v>
      </c>
      <c r="BM35" s="98">
        <v>0.02</v>
      </c>
      <c r="BN35" s="98">
        <v>0.02</v>
      </c>
      <c r="BO35" s="98">
        <v>0.02</v>
      </c>
      <c r="BP35" s="98">
        <v>0.02</v>
      </c>
      <c r="BQ35" s="98">
        <v>0.02</v>
      </c>
      <c r="BR35" s="98">
        <v>0.02</v>
      </c>
      <c r="BS35" s="98">
        <v>0.02</v>
      </c>
      <c r="BT35" s="98">
        <v>0.02</v>
      </c>
      <c r="BU35" s="98">
        <v>0.02</v>
      </c>
      <c r="BV35" s="98">
        <v>0.02</v>
      </c>
      <c r="BW35" s="98">
        <v>0.02</v>
      </c>
      <c r="BX35" s="98">
        <v>0.02</v>
      </c>
      <c r="BY35" s="98">
        <v>0.02</v>
      </c>
      <c r="BZ35" s="98">
        <v>0.02</v>
      </c>
      <c r="CA35" s="98">
        <v>0.02</v>
      </c>
      <c r="CB35" s="98">
        <v>0.02</v>
      </c>
      <c r="CC35" s="98">
        <v>0.02</v>
      </c>
      <c r="CD35" s="98">
        <v>0.02</v>
      </c>
      <c r="CE35" s="98">
        <v>0.02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8">
        <v>1.4999999999999999E-2</v>
      </c>
      <c r="M36" s="98">
        <v>1.4999999999999999E-2</v>
      </c>
      <c r="N36" s="98">
        <v>1.4999999999999999E-2</v>
      </c>
      <c r="O36" s="98">
        <v>1.4999999999999999E-2</v>
      </c>
      <c r="P36" s="98">
        <v>1.4999999999999999E-2</v>
      </c>
      <c r="Q36" s="98">
        <v>1.4999999999999999E-2</v>
      </c>
      <c r="R36" s="98">
        <v>1.4999999999999999E-2</v>
      </c>
      <c r="S36" s="98">
        <v>1.4999999999999999E-2</v>
      </c>
      <c r="T36" s="98">
        <v>1.4999999999999999E-2</v>
      </c>
      <c r="U36" s="98">
        <v>1.4999999999999999E-2</v>
      </c>
      <c r="V36" s="98">
        <v>1.4999999999999999E-2</v>
      </c>
      <c r="W36" s="98">
        <v>1.4999999999999999E-2</v>
      </c>
      <c r="X36" s="98">
        <v>0.02</v>
      </c>
      <c r="Y36" s="98">
        <v>0.02</v>
      </c>
      <c r="Z36" s="98">
        <v>0.02</v>
      </c>
      <c r="AA36" s="98">
        <v>0.02</v>
      </c>
      <c r="AB36" s="98">
        <v>0.02</v>
      </c>
      <c r="AC36" s="98">
        <v>0.02</v>
      </c>
      <c r="AD36" s="98">
        <v>0.02</v>
      </c>
      <c r="AE36" s="98">
        <v>0.02</v>
      </c>
      <c r="AF36" s="98">
        <v>0.02</v>
      </c>
      <c r="AG36" s="98">
        <v>0.02</v>
      </c>
      <c r="AH36" s="98">
        <v>0.02</v>
      </c>
      <c r="AI36" s="98">
        <v>0.02</v>
      </c>
      <c r="AJ36" s="98">
        <v>0.02</v>
      </c>
      <c r="AK36" s="98">
        <v>0.02</v>
      </c>
      <c r="AL36" s="98">
        <v>0.02</v>
      </c>
      <c r="AM36" s="98">
        <v>0.02</v>
      </c>
      <c r="AN36" s="98">
        <v>0.02</v>
      </c>
      <c r="AO36" s="98">
        <v>0.02</v>
      </c>
      <c r="AP36" s="98">
        <v>0.02</v>
      </c>
      <c r="AQ36" s="98">
        <v>0.02</v>
      </c>
      <c r="AR36" s="98">
        <v>0.02</v>
      </c>
      <c r="AS36" s="98">
        <v>0.02</v>
      </c>
      <c r="AT36" s="98">
        <v>0.02</v>
      </c>
      <c r="AU36" s="98">
        <v>0.02</v>
      </c>
      <c r="AV36" s="98">
        <v>0.02</v>
      </c>
      <c r="AW36" s="98">
        <v>0.02</v>
      </c>
      <c r="AX36" s="98">
        <v>0.02</v>
      </c>
      <c r="AY36" s="98">
        <v>0.02</v>
      </c>
      <c r="AZ36" s="98">
        <v>0.02</v>
      </c>
      <c r="BA36" s="98">
        <v>0.02</v>
      </c>
      <c r="BB36" s="98">
        <v>0.02</v>
      </c>
      <c r="BC36" s="98">
        <v>0.02</v>
      </c>
      <c r="BD36" s="98">
        <v>0.02</v>
      </c>
      <c r="BE36" s="98">
        <v>0.02</v>
      </c>
      <c r="BF36" s="98">
        <v>0.02</v>
      </c>
      <c r="BG36" s="98">
        <v>0.02</v>
      </c>
      <c r="BH36" s="98">
        <v>0.02</v>
      </c>
      <c r="BI36" s="98">
        <v>0.02</v>
      </c>
      <c r="BJ36" s="98">
        <v>0.02</v>
      </c>
      <c r="BK36" s="98">
        <v>0.02</v>
      </c>
      <c r="BL36" s="98">
        <v>0.02</v>
      </c>
      <c r="BM36" s="98">
        <v>0.02</v>
      </c>
      <c r="BN36" s="98">
        <v>0.02</v>
      </c>
      <c r="BO36" s="98">
        <v>0.02</v>
      </c>
      <c r="BP36" s="98">
        <v>0.02</v>
      </c>
      <c r="BQ36" s="98">
        <v>0.02</v>
      </c>
      <c r="BR36" s="98">
        <v>0.02</v>
      </c>
      <c r="BS36" s="98">
        <v>0.02</v>
      </c>
      <c r="BT36" s="98">
        <v>0.02</v>
      </c>
      <c r="BU36" s="98">
        <v>0.02</v>
      </c>
      <c r="BV36" s="98">
        <v>0.02</v>
      </c>
      <c r="BW36" s="98">
        <v>0.02</v>
      </c>
      <c r="BX36" s="98">
        <v>0.02</v>
      </c>
      <c r="BY36" s="98">
        <v>0.02</v>
      </c>
      <c r="BZ36" s="98">
        <v>0.02</v>
      </c>
      <c r="CA36" s="98">
        <v>0.02</v>
      </c>
      <c r="CB36" s="98">
        <v>0.02</v>
      </c>
      <c r="CC36" s="98">
        <v>0.02</v>
      </c>
      <c r="CD36" s="98">
        <v>0.02</v>
      </c>
      <c r="CE36" s="98">
        <v>0.02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8">
        <v>1.4999999999999999E-2</v>
      </c>
      <c r="M37" s="98">
        <v>1.4999999999999999E-2</v>
      </c>
      <c r="N37" s="98">
        <v>1.4999999999999999E-2</v>
      </c>
      <c r="O37" s="98">
        <v>1.4999999999999999E-2</v>
      </c>
      <c r="P37" s="98">
        <v>1.4999999999999999E-2</v>
      </c>
      <c r="Q37" s="98">
        <v>1.4999999999999999E-2</v>
      </c>
      <c r="R37" s="98">
        <v>1.4999999999999999E-2</v>
      </c>
      <c r="S37" s="98">
        <v>1.4999999999999999E-2</v>
      </c>
      <c r="T37" s="98">
        <v>1.4999999999999999E-2</v>
      </c>
      <c r="U37" s="98">
        <v>1.4999999999999999E-2</v>
      </c>
      <c r="V37" s="98">
        <v>1.4999999999999999E-2</v>
      </c>
      <c r="W37" s="98">
        <v>1.4999999999999999E-2</v>
      </c>
      <c r="X37" s="98">
        <v>0.02</v>
      </c>
      <c r="Y37" s="98">
        <v>0.02</v>
      </c>
      <c r="Z37" s="98">
        <v>0.02</v>
      </c>
      <c r="AA37" s="98">
        <v>0.02</v>
      </c>
      <c r="AB37" s="98">
        <v>0.02</v>
      </c>
      <c r="AC37" s="98">
        <v>0.02</v>
      </c>
      <c r="AD37" s="98">
        <v>0.02</v>
      </c>
      <c r="AE37" s="98">
        <v>0.02</v>
      </c>
      <c r="AF37" s="98">
        <v>0.02</v>
      </c>
      <c r="AG37" s="98">
        <v>0.02</v>
      </c>
      <c r="AH37" s="98">
        <v>0.02</v>
      </c>
      <c r="AI37" s="98">
        <v>0.02</v>
      </c>
      <c r="AJ37" s="98">
        <v>0.02</v>
      </c>
      <c r="AK37" s="98">
        <v>0.02</v>
      </c>
      <c r="AL37" s="98">
        <v>0.02</v>
      </c>
      <c r="AM37" s="98">
        <v>0.02</v>
      </c>
      <c r="AN37" s="98">
        <v>0.02</v>
      </c>
      <c r="AO37" s="98">
        <v>0.02</v>
      </c>
      <c r="AP37" s="98">
        <v>0.02</v>
      </c>
      <c r="AQ37" s="98">
        <v>0.02</v>
      </c>
      <c r="AR37" s="98">
        <v>0.02</v>
      </c>
      <c r="AS37" s="98">
        <v>0.02</v>
      </c>
      <c r="AT37" s="98">
        <v>0.02</v>
      </c>
      <c r="AU37" s="98">
        <v>0.02</v>
      </c>
      <c r="AV37" s="98">
        <v>0.02</v>
      </c>
      <c r="AW37" s="98">
        <v>0.02</v>
      </c>
      <c r="AX37" s="98">
        <v>0.02</v>
      </c>
      <c r="AY37" s="98">
        <v>0.02</v>
      </c>
      <c r="AZ37" s="98">
        <v>0.02</v>
      </c>
      <c r="BA37" s="98">
        <v>0.02</v>
      </c>
      <c r="BB37" s="98">
        <v>0.02</v>
      </c>
      <c r="BC37" s="98">
        <v>0.02</v>
      </c>
      <c r="BD37" s="98">
        <v>0.02</v>
      </c>
      <c r="BE37" s="98">
        <v>0.02</v>
      </c>
      <c r="BF37" s="98">
        <v>0.02</v>
      </c>
      <c r="BG37" s="98">
        <v>0.02</v>
      </c>
      <c r="BH37" s="98">
        <v>0.02</v>
      </c>
      <c r="BI37" s="98">
        <v>0.02</v>
      </c>
      <c r="BJ37" s="98">
        <v>0.02</v>
      </c>
      <c r="BK37" s="98">
        <v>0.02</v>
      </c>
      <c r="BL37" s="98">
        <v>0.02</v>
      </c>
      <c r="BM37" s="98">
        <v>0.02</v>
      </c>
      <c r="BN37" s="98">
        <v>0.02</v>
      </c>
      <c r="BO37" s="98">
        <v>0.02</v>
      </c>
      <c r="BP37" s="98">
        <v>0.02</v>
      </c>
      <c r="BQ37" s="98">
        <v>0.02</v>
      </c>
      <c r="BR37" s="98">
        <v>0.02</v>
      </c>
      <c r="BS37" s="98">
        <v>0.02</v>
      </c>
      <c r="BT37" s="98">
        <v>0.02</v>
      </c>
      <c r="BU37" s="98">
        <v>0.02</v>
      </c>
      <c r="BV37" s="98">
        <v>0.02</v>
      </c>
      <c r="BW37" s="98">
        <v>0.02</v>
      </c>
      <c r="BX37" s="98">
        <v>0.02</v>
      </c>
      <c r="BY37" s="98">
        <v>0.02</v>
      </c>
      <c r="BZ37" s="98">
        <v>0.02</v>
      </c>
      <c r="CA37" s="98">
        <v>0.02</v>
      </c>
      <c r="CB37" s="98">
        <v>0.02</v>
      </c>
      <c r="CC37" s="98">
        <v>0.02</v>
      </c>
      <c r="CD37" s="98">
        <v>0.02</v>
      </c>
      <c r="CE37" s="98">
        <v>0.02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8">
        <v>1.4999999999999999E-2</v>
      </c>
      <c r="M38" s="98">
        <v>1.4999999999999999E-2</v>
      </c>
      <c r="N38" s="98">
        <v>1.4999999999999999E-2</v>
      </c>
      <c r="O38" s="98">
        <v>1.4999999999999999E-2</v>
      </c>
      <c r="P38" s="98">
        <v>1.4999999999999999E-2</v>
      </c>
      <c r="Q38" s="98">
        <v>1.4999999999999999E-2</v>
      </c>
      <c r="R38" s="98">
        <v>1.4999999999999999E-2</v>
      </c>
      <c r="S38" s="98">
        <v>1.4999999999999999E-2</v>
      </c>
      <c r="T38" s="98">
        <v>1.4999999999999999E-2</v>
      </c>
      <c r="U38" s="98">
        <v>1.4999999999999999E-2</v>
      </c>
      <c r="V38" s="98">
        <v>1.4999999999999999E-2</v>
      </c>
      <c r="W38" s="98">
        <v>1.4999999999999999E-2</v>
      </c>
      <c r="X38" s="98">
        <v>0.02</v>
      </c>
      <c r="Y38" s="98">
        <v>0.02</v>
      </c>
      <c r="Z38" s="98">
        <v>0.02</v>
      </c>
      <c r="AA38" s="98">
        <v>0.02</v>
      </c>
      <c r="AB38" s="98">
        <v>0.02</v>
      </c>
      <c r="AC38" s="98">
        <v>0.02</v>
      </c>
      <c r="AD38" s="98">
        <v>0.02</v>
      </c>
      <c r="AE38" s="98">
        <v>0.02</v>
      </c>
      <c r="AF38" s="98">
        <v>0.02</v>
      </c>
      <c r="AG38" s="98">
        <v>0.02</v>
      </c>
      <c r="AH38" s="98">
        <v>0.02</v>
      </c>
      <c r="AI38" s="98">
        <v>0.02</v>
      </c>
      <c r="AJ38" s="98">
        <v>0.02</v>
      </c>
      <c r="AK38" s="98">
        <v>0.02</v>
      </c>
      <c r="AL38" s="98">
        <v>0.02</v>
      </c>
      <c r="AM38" s="98">
        <v>0.02</v>
      </c>
      <c r="AN38" s="98">
        <v>0.02</v>
      </c>
      <c r="AO38" s="98">
        <v>0.02</v>
      </c>
      <c r="AP38" s="98">
        <v>0.02</v>
      </c>
      <c r="AQ38" s="98">
        <v>0.02</v>
      </c>
      <c r="AR38" s="98">
        <v>0.02</v>
      </c>
      <c r="AS38" s="98">
        <v>0.02</v>
      </c>
      <c r="AT38" s="98">
        <v>0.02</v>
      </c>
      <c r="AU38" s="98">
        <v>0.02</v>
      </c>
      <c r="AV38" s="98">
        <v>0.02</v>
      </c>
      <c r="AW38" s="98">
        <v>0.02</v>
      </c>
      <c r="AX38" s="98">
        <v>0.02</v>
      </c>
      <c r="AY38" s="98">
        <v>0.02</v>
      </c>
      <c r="AZ38" s="98">
        <v>0.02</v>
      </c>
      <c r="BA38" s="98">
        <v>0.02</v>
      </c>
      <c r="BB38" s="98">
        <v>0.02</v>
      </c>
      <c r="BC38" s="98">
        <v>0.02</v>
      </c>
      <c r="BD38" s="98">
        <v>0.02</v>
      </c>
      <c r="BE38" s="98">
        <v>0.02</v>
      </c>
      <c r="BF38" s="98">
        <v>0.02</v>
      </c>
      <c r="BG38" s="98">
        <v>0.02</v>
      </c>
      <c r="BH38" s="98">
        <v>0.02</v>
      </c>
      <c r="BI38" s="98">
        <v>0.02</v>
      </c>
      <c r="BJ38" s="98">
        <v>0.02</v>
      </c>
      <c r="BK38" s="98">
        <v>0.02</v>
      </c>
      <c r="BL38" s="98">
        <v>0.02</v>
      </c>
      <c r="BM38" s="98">
        <v>0.02</v>
      </c>
      <c r="BN38" s="98">
        <v>0.02</v>
      </c>
      <c r="BO38" s="98">
        <v>0.02</v>
      </c>
      <c r="BP38" s="98">
        <v>0.02</v>
      </c>
      <c r="BQ38" s="98">
        <v>0.02</v>
      </c>
      <c r="BR38" s="98">
        <v>0.02</v>
      </c>
      <c r="BS38" s="98">
        <v>0.02</v>
      </c>
      <c r="BT38" s="98">
        <v>0.02</v>
      </c>
      <c r="BU38" s="98">
        <v>0.02</v>
      </c>
      <c r="BV38" s="98">
        <v>0.02</v>
      </c>
      <c r="BW38" s="98">
        <v>0.02</v>
      </c>
      <c r="BX38" s="98">
        <v>0.02</v>
      </c>
      <c r="BY38" s="98">
        <v>0.02</v>
      </c>
      <c r="BZ38" s="98">
        <v>0.02</v>
      </c>
      <c r="CA38" s="98">
        <v>0.02</v>
      </c>
      <c r="CB38" s="98">
        <v>0.02</v>
      </c>
      <c r="CC38" s="98">
        <v>0.02</v>
      </c>
      <c r="CD38" s="98">
        <v>0.02</v>
      </c>
      <c r="CE38" s="98">
        <v>0.02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8">
        <v>1.4999999999999999E-2</v>
      </c>
      <c r="M39" s="98">
        <v>1.4999999999999999E-2</v>
      </c>
      <c r="N39" s="98">
        <v>1.4999999999999999E-2</v>
      </c>
      <c r="O39" s="98">
        <v>1.4999999999999999E-2</v>
      </c>
      <c r="P39" s="98">
        <v>1.4999999999999999E-2</v>
      </c>
      <c r="Q39" s="98">
        <v>1.4999999999999999E-2</v>
      </c>
      <c r="R39" s="98">
        <v>1.4999999999999999E-2</v>
      </c>
      <c r="S39" s="98">
        <v>1.4999999999999999E-2</v>
      </c>
      <c r="T39" s="98">
        <v>1.4999999999999999E-2</v>
      </c>
      <c r="U39" s="98">
        <v>1.4999999999999999E-2</v>
      </c>
      <c r="V39" s="98">
        <v>1.4999999999999999E-2</v>
      </c>
      <c r="W39" s="98">
        <v>1.4999999999999999E-2</v>
      </c>
      <c r="X39" s="98">
        <v>0.02</v>
      </c>
      <c r="Y39" s="98">
        <v>0.02</v>
      </c>
      <c r="Z39" s="98">
        <v>0.02</v>
      </c>
      <c r="AA39" s="98">
        <v>0.02</v>
      </c>
      <c r="AB39" s="98">
        <v>0.02</v>
      </c>
      <c r="AC39" s="98">
        <v>0.02</v>
      </c>
      <c r="AD39" s="98">
        <v>0.02</v>
      </c>
      <c r="AE39" s="98">
        <v>0.02</v>
      </c>
      <c r="AF39" s="98">
        <v>0.02</v>
      </c>
      <c r="AG39" s="98">
        <v>0.02</v>
      </c>
      <c r="AH39" s="98">
        <v>0.02</v>
      </c>
      <c r="AI39" s="98">
        <v>0.02</v>
      </c>
      <c r="AJ39" s="98">
        <v>0.02</v>
      </c>
      <c r="AK39" s="98">
        <v>0.02</v>
      </c>
      <c r="AL39" s="98">
        <v>0.02</v>
      </c>
      <c r="AM39" s="98">
        <v>0.02</v>
      </c>
      <c r="AN39" s="98">
        <v>0.02</v>
      </c>
      <c r="AO39" s="98">
        <v>0.02</v>
      </c>
      <c r="AP39" s="98">
        <v>0.02</v>
      </c>
      <c r="AQ39" s="98">
        <v>0.02</v>
      </c>
      <c r="AR39" s="98">
        <v>0.02</v>
      </c>
      <c r="AS39" s="98">
        <v>0.02</v>
      </c>
      <c r="AT39" s="98">
        <v>0.02</v>
      </c>
      <c r="AU39" s="98">
        <v>0.02</v>
      </c>
      <c r="AV39" s="98">
        <v>0.02</v>
      </c>
      <c r="AW39" s="98">
        <v>0.02</v>
      </c>
      <c r="AX39" s="98">
        <v>0.02</v>
      </c>
      <c r="AY39" s="98">
        <v>0.02</v>
      </c>
      <c r="AZ39" s="98">
        <v>0.02</v>
      </c>
      <c r="BA39" s="98">
        <v>0.02</v>
      </c>
      <c r="BB39" s="98">
        <v>0.02</v>
      </c>
      <c r="BC39" s="98">
        <v>0.02</v>
      </c>
      <c r="BD39" s="98">
        <v>0.02</v>
      </c>
      <c r="BE39" s="98">
        <v>0.02</v>
      </c>
      <c r="BF39" s="98">
        <v>0.02</v>
      </c>
      <c r="BG39" s="98">
        <v>0.02</v>
      </c>
      <c r="BH39" s="98">
        <v>0.02</v>
      </c>
      <c r="BI39" s="98">
        <v>0.02</v>
      </c>
      <c r="BJ39" s="98">
        <v>0.02</v>
      </c>
      <c r="BK39" s="98">
        <v>0.02</v>
      </c>
      <c r="BL39" s="98">
        <v>0.02</v>
      </c>
      <c r="BM39" s="98">
        <v>0.02</v>
      </c>
      <c r="BN39" s="98">
        <v>0.02</v>
      </c>
      <c r="BO39" s="98">
        <v>0.02</v>
      </c>
      <c r="BP39" s="98">
        <v>0.02</v>
      </c>
      <c r="BQ39" s="98">
        <v>0.02</v>
      </c>
      <c r="BR39" s="98">
        <v>0.02</v>
      </c>
      <c r="BS39" s="98">
        <v>0.02</v>
      </c>
      <c r="BT39" s="98">
        <v>0.02</v>
      </c>
      <c r="BU39" s="98">
        <v>0.02</v>
      </c>
      <c r="BV39" s="98">
        <v>0.02</v>
      </c>
      <c r="BW39" s="98">
        <v>0.02</v>
      </c>
      <c r="BX39" s="98">
        <v>0.02</v>
      </c>
      <c r="BY39" s="98">
        <v>0.02</v>
      </c>
      <c r="BZ39" s="98">
        <v>0.02</v>
      </c>
      <c r="CA39" s="98">
        <v>0.02</v>
      </c>
      <c r="CB39" s="98">
        <v>0.02</v>
      </c>
      <c r="CC39" s="98">
        <v>0.02</v>
      </c>
      <c r="CD39" s="98">
        <v>0.02</v>
      </c>
      <c r="CE39" s="98">
        <v>0.02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8">
        <v>1.4999999999999999E-2</v>
      </c>
      <c r="M40" s="98">
        <v>1.4999999999999999E-2</v>
      </c>
      <c r="N40" s="98">
        <v>1.4999999999999999E-2</v>
      </c>
      <c r="O40" s="98">
        <v>1.4999999999999999E-2</v>
      </c>
      <c r="P40" s="98">
        <v>1.4999999999999999E-2</v>
      </c>
      <c r="Q40" s="98">
        <v>1.4999999999999999E-2</v>
      </c>
      <c r="R40" s="98">
        <v>1.4999999999999999E-2</v>
      </c>
      <c r="S40" s="98">
        <v>1.4999999999999999E-2</v>
      </c>
      <c r="T40" s="98">
        <v>1.4999999999999999E-2</v>
      </c>
      <c r="U40" s="98">
        <v>1.4999999999999999E-2</v>
      </c>
      <c r="V40" s="98">
        <v>1.4999999999999999E-2</v>
      </c>
      <c r="W40" s="98">
        <v>1.4999999999999999E-2</v>
      </c>
      <c r="X40" s="98">
        <v>0.02</v>
      </c>
      <c r="Y40" s="98">
        <v>0.02</v>
      </c>
      <c r="Z40" s="98">
        <v>0.02</v>
      </c>
      <c r="AA40" s="98">
        <v>0.02</v>
      </c>
      <c r="AB40" s="98">
        <v>0.02</v>
      </c>
      <c r="AC40" s="98">
        <v>0.02</v>
      </c>
      <c r="AD40" s="98">
        <v>0.02</v>
      </c>
      <c r="AE40" s="98">
        <v>0.02</v>
      </c>
      <c r="AF40" s="98">
        <v>0.02</v>
      </c>
      <c r="AG40" s="98">
        <v>0.02</v>
      </c>
      <c r="AH40" s="98">
        <v>0.02</v>
      </c>
      <c r="AI40" s="98">
        <v>0.02</v>
      </c>
      <c r="AJ40" s="98">
        <v>0.02</v>
      </c>
      <c r="AK40" s="98">
        <v>0.02</v>
      </c>
      <c r="AL40" s="98">
        <v>0.02</v>
      </c>
      <c r="AM40" s="98">
        <v>0.02</v>
      </c>
      <c r="AN40" s="98">
        <v>0.02</v>
      </c>
      <c r="AO40" s="98">
        <v>0.02</v>
      </c>
      <c r="AP40" s="98">
        <v>0.02</v>
      </c>
      <c r="AQ40" s="98">
        <v>0.02</v>
      </c>
      <c r="AR40" s="98">
        <v>0.02</v>
      </c>
      <c r="AS40" s="98">
        <v>0.02</v>
      </c>
      <c r="AT40" s="98">
        <v>0.02</v>
      </c>
      <c r="AU40" s="98">
        <v>0.02</v>
      </c>
      <c r="AV40" s="98">
        <v>0.02</v>
      </c>
      <c r="AW40" s="98">
        <v>0.02</v>
      </c>
      <c r="AX40" s="98">
        <v>0.02</v>
      </c>
      <c r="AY40" s="98">
        <v>0.02</v>
      </c>
      <c r="AZ40" s="98">
        <v>0.02</v>
      </c>
      <c r="BA40" s="98">
        <v>0.02</v>
      </c>
      <c r="BB40" s="98">
        <v>0.02</v>
      </c>
      <c r="BC40" s="98">
        <v>0.02</v>
      </c>
      <c r="BD40" s="98">
        <v>0.02</v>
      </c>
      <c r="BE40" s="98">
        <v>0.02</v>
      </c>
      <c r="BF40" s="98">
        <v>0.02</v>
      </c>
      <c r="BG40" s="98">
        <v>0.02</v>
      </c>
      <c r="BH40" s="98">
        <v>0.02</v>
      </c>
      <c r="BI40" s="98">
        <v>0.02</v>
      </c>
      <c r="BJ40" s="98">
        <v>0.02</v>
      </c>
      <c r="BK40" s="98">
        <v>0.02</v>
      </c>
      <c r="BL40" s="98">
        <v>0.02</v>
      </c>
      <c r="BM40" s="98">
        <v>0.02</v>
      </c>
      <c r="BN40" s="98">
        <v>0.02</v>
      </c>
      <c r="BO40" s="98">
        <v>0.02</v>
      </c>
      <c r="BP40" s="98">
        <v>0.02</v>
      </c>
      <c r="BQ40" s="98">
        <v>0.02</v>
      </c>
      <c r="BR40" s="98">
        <v>0.02</v>
      </c>
      <c r="BS40" s="98">
        <v>0.02</v>
      </c>
      <c r="BT40" s="98">
        <v>0.02</v>
      </c>
      <c r="BU40" s="98">
        <v>0.02</v>
      </c>
      <c r="BV40" s="98">
        <v>0.02</v>
      </c>
      <c r="BW40" s="98">
        <v>0.02</v>
      </c>
      <c r="BX40" s="98">
        <v>0.02</v>
      </c>
      <c r="BY40" s="98">
        <v>0.02</v>
      </c>
      <c r="BZ40" s="98">
        <v>0.02</v>
      </c>
      <c r="CA40" s="98">
        <v>0.02</v>
      </c>
      <c r="CB40" s="98">
        <v>0.02</v>
      </c>
      <c r="CC40" s="98">
        <v>0.02</v>
      </c>
      <c r="CD40" s="98">
        <v>0.02</v>
      </c>
      <c r="CE40" s="98">
        <v>0.02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8">
        <v>1.4999999999999999E-2</v>
      </c>
      <c r="M41" s="98">
        <v>1.4999999999999999E-2</v>
      </c>
      <c r="N41" s="98">
        <v>1.4999999999999999E-2</v>
      </c>
      <c r="O41" s="98">
        <v>1.4999999999999999E-2</v>
      </c>
      <c r="P41" s="98">
        <v>1.4999999999999999E-2</v>
      </c>
      <c r="Q41" s="98">
        <v>1.4999999999999999E-2</v>
      </c>
      <c r="R41" s="98">
        <v>1.4999999999999999E-2</v>
      </c>
      <c r="S41" s="98">
        <v>1.4999999999999999E-2</v>
      </c>
      <c r="T41" s="98">
        <v>1.4999999999999999E-2</v>
      </c>
      <c r="U41" s="98">
        <v>1.4999999999999999E-2</v>
      </c>
      <c r="V41" s="98">
        <v>1.4999999999999999E-2</v>
      </c>
      <c r="W41" s="98">
        <v>1.4999999999999999E-2</v>
      </c>
      <c r="X41" s="98">
        <v>0.02</v>
      </c>
      <c r="Y41" s="98">
        <v>0.02</v>
      </c>
      <c r="Z41" s="98">
        <v>0.02</v>
      </c>
      <c r="AA41" s="98">
        <v>0.02</v>
      </c>
      <c r="AB41" s="98">
        <v>0.02</v>
      </c>
      <c r="AC41" s="98">
        <v>0.02</v>
      </c>
      <c r="AD41" s="98">
        <v>0.02</v>
      </c>
      <c r="AE41" s="98">
        <v>0.02</v>
      </c>
      <c r="AF41" s="98">
        <v>0.02</v>
      </c>
      <c r="AG41" s="98">
        <v>0.02</v>
      </c>
      <c r="AH41" s="98">
        <v>0.02</v>
      </c>
      <c r="AI41" s="98">
        <v>0.02</v>
      </c>
      <c r="AJ41" s="98">
        <v>0.02</v>
      </c>
      <c r="AK41" s="98">
        <v>0.02</v>
      </c>
      <c r="AL41" s="98">
        <v>0.02</v>
      </c>
      <c r="AM41" s="98">
        <v>0.02</v>
      </c>
      <c r="AN41" s="98">
        <v>0.02</v>
      </c>
      <c r="AO41" s="98">
        <v>0.02</v>
      </c>
      <c r="AP41" s="98">
        <v>0.02</v>
      </c>
      <c r="AQ41" s="98">
        <v>0.02</v>
      </c>
      <c r="AR41" s="98">
        <v>0.02</v>
      </c>
      <c r="AS41" s="98">
        <v>0.02</v>
      </c>
      <c r="AT41" s="98">
        <v>0.02</v>
      </c>
      <c r="AU41" s="98">
        <v>0.02</v>
      </c>
      <c r="AV41" s="98">
        <v>0.02</v>
      </c>
      <c r="AW41" s="98">
        <v>0.02</v>
      </c>
      <c r="AX41" s="98">
        <v>0.02</v>
      </c>
      <c r="AY41" s="98">
        <v>0.02</v>
      </c>
      <c r="AZ41" s="98">
        <v>0.02</v>
      </c>
      <c r="BA41" s="98">
        <v>0.02</v>
      </c>
      <c r="BB41" s="98">
        <v>0.02</v>
      </c>
      <c r="BC41" s="98">
        <v>0.02</v>
      </c>
      <c r="BD41" s="98">
        <v>0.02</v>
      </c>
      <c r="BE41" s="98">
        <v>0.02</v>
      </c>
      <c r="BF41" s="98">
        <v>0.02</v>
      </c>
      <c r="BG41" s="98">
        <v>0.02</v>
      </c>
      <c r="BH41" s="98">
        <v>0.02</v>
      </c>
      <c r="BI41" s="98">
        <v>0.02</v>
      </c>
      <c r="BJ41" s="98">
        <v>0.02</v>
      </c>
      <c r="BK41" s="98">
        <v>0.02</v>
      </c>
      <c r="BL41" s="98">
        <v>0.02</v>
      </c>
      <c r="BM41" s="98">
        <v>0.02</v>
      </c>
      <c r="BN41" s="98">
        <v>0.02</v>
      </c>
      <c r="BO41" s="98">
        <v>0.02</v>
      </c>
      <c r="BP41" s="98">
        <v>0.02</v>
      </c>
      <c r="BQ41" s="98">
        <v>0.02</v>
      </c>
      <c r="BR41" s="98">
        <v>0.02</v>
      </c>
      <c r="BS41" s="98">
        <v>0.02</v>
      </c>
      <c r="BT41" s="98">
        <v>0.02</v>
      </c>
      <c r="BU41" s="98">
        <v>0.02</v>
      </c>
      <c r="BV41" s="98">
        <v>0.02</v>
      </c>
      <c r="BW41" s="98">
        <v>0.02</v>
      </c>
      <c r="BX41" s="98">
        <v>0.02</v>
      </c>
      <c r="BY41" s="98">
        <v>0.02</v>
      </c>
      <c r="BZ41" s="98">
        <v>0.02</v>
      </c>
      <c r="CA41" s="98">
        <v>0.02</v>
      </c>
      <c r="CB41" s="98">
        <v>0.02</v>
      </c>
      <c r="CC41" s="98">
        <v>0.02</v>
      </c>
      <c r="CD41" s="98">
        <v>0.02</v>
      </c>
      <c r="CE41" s="98">
        <v>0.02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8">
        <v>1.4999999999999999E-2</v>
      </c>
      <c r="M42" s="98">
        <v>1.4999999999999999E-2</v>
      </c>
      <c r="N42" s="98">
        <v>1.4999999999999999E-2</v>
      </c>
      <c r="O42" s="98">
        <v>1.4999999999999999E-2</v>
      </c>
      <c r="P42" s="98">
        <v>1.4999999999999999E-2</v>
      </c>
      <c r="Q42" s="98">
        <v>1.4999999999999999E-2</v>
      </c>
      <c r="R42" s="98">
        <v>1.4999999999999999E-2</v>
      </c>
      <c r="S42" s="98">
        <v>1.4999999999999999E-2</v>
      </c>
      <c r="T42" s="98">
        <v>1.4999999999999999E-2</v>
      </c>
      <c r="U42" s="98">
        <v>1.4999999999999999E-2</v>
      </c>
      <c r="V42" s="98">
        <v>1.4999999999999999E-2</v>
      </c>
      <c r="W42" s="98">
        <v>1.4999999999999999E-2</v>
      </c>
      <c r="X42" s="98">
        <v>0.02</v>
      </c>
      <c r="Y42" s="98">
        <v>0.02</v>
      </c>
      <c r="Z42" s="98">
        <v>0.02</v>
      </c>
      <c r="AA42" s="98">
        <v>0.02</v>
      </c>
      <c r="AB42" s="98">
        <v>0.02</v>
      </c>
      <c r="AC42" s="98">
        <v>0.02</v>
      </c>
      <c r="AD42" s="98">
        <v>0.02</v>
      </c>
      <c r="AE42" s="98">
        <v>0.02</v>
      </c>
      <c r="AF42" s="98">
        <v>0.02</v>
      </c>
      <c r="AG42" s="98">
        <v>0.02</v>
      </c>
      <c r="AH42" s="98">
        <v>0.02</v>
      </c>
      <c r="AI42" s="98">
        <v>0.02</v>
      </c>
      <c r="AJ42" s="98">
        <v>0.02</v>
      </c>
      <c r="AK42" s="98">
        <v>0.02</v>
      </c>
      <c r="AL42" s="98">
        <v>0.02</v>
      </c>
      <c r="AM42" s="98">
        <v>0.02</v>
      </c>
      <c r="AN42" s="98">
        <v>0.02</v>
      </c>
      <c r="AO42" s="98">
        <v>0.02</v>
      </c>
      <c r="AP42" s="98">
        <v>0.02</v>
      </c>
      <c r="AQ42" s="98">
        <v>0.02</v>
      </c>
      <c r="AR42" s="98">
        <v>0.02</v>
      </c>
      <c r="AS42" s="98">
        <v>0.02</v>
      </c>
      <c r="AT42" s="98">
        <v>0.02</v>
      </c>
      <c r="AU42" s="98">
        <v>0.02</v>
      </c>
      <c r="AV42" s="98">
        <v>0.02</v>
      </c>
      <c r="AW42" s="98">
        <v>0.02</v>
      </c>
      <c r="AX42" s="98">
        <v>0.02</v>
      </c>
      <c r="AY42" s="98">
        <v>0.02</v>
      </c>
      <c r="AZ42" s="98">
        <v>0.02</v>
      </c>
      <c r="BA42" s="98">
        <v>0.02</v>
      </c>
      <c r="BB42" s="98">
        <v>0.02</v>
      </c>
      <c r="BC42" s="98">
        <v>0.02</v>
      </c>
      <c r="BD42" s="98">
        <v>0.02</v>
      </c>
      <c r="BE42" s="98">
        <v>0.02</v>
      </c>
      <c r="BF42" s="98">
        <v>0.02</v>
      </c>
      <c r="BG42" s="98">
        <v>0.02</v>
      </c>
      <c r="BH42" s="98">
        <v>0.02</v>
      </c>
      <c r="BI42" s="98">
        <v>0.02</v>
      </c>
      <c r="BJ42" s="98">
        <v>0.02</v>
      </c>
      <c r="BK42" s="98">
        <v>0.02</v>
      </c>
      <c r="BL42" s="98">
        <v>0.02</v>
      </c>
      <c r="BM42" s="98">
        <v>0.02</v>
      </c>
      <c r="BN42" s="98">
        <v>0.02</v>
      </c>
      <c r="BO42" s="98">
        <v>0.02</v>
      </c>
      <c r="BP42" s="98">
        <v>0.02</v>
      </c>
      <c r="BQ42" s="98">
        <v>0.02</v>
      </c>
      <c r="BR42" s="98">
        <v>0.02</v>
      </c>
      <c r="BS42" s="98">
        <v>0.02</v>
      </c>
      <c r="BT42" s="98">
        <v>0.02</v>
      </c>
      <c r="BU42" s="98">
        <v>0.02</v>
      </c>
      <c r="BV42" s="98">
        <v>0.02</v>
      </c>
      <c r="BW42" s="98">
        <v>0.02</v>
      </c>
      <c r="BX42" s="98">
        <v>0.02</v>
      </c>
      <c r="BY42" s="98">
        <v>0.02</v>
      </c>
      <c r="BZ42" s="98">
        <v>0.02</v>
      </c>
      <c r="CA42" s="98">
        <v>0.02</v>
      </c>
      <c r="CB42" s="98">
        <v>0.02</v>
      </c>
      <c r="CC42" s="98">
        <v>0.02</v>
      </c>
      <c r="CD42" s="98">
        <v>0.02</v>
      </c>
      <c r="CE42" s="98">
        <v>0.02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8">
        <v>1.4999999999999999E-2</v>
      </c>
      <c r="M43" s="98">
        <v>1.4999999999999999E-2</v>
      </c>
      <c r="N43" s="98">
        <v>1.4999999999999999E-2</v>
      </c>
      <c r="O43" s="98">
        <v>1.4999999999999999E-2</v>
      </c>
      <c r="P43" s="98">
        <v>1.4999999999999999E-2</v>
      </c>
      <c r="Q43" s="98">
        <v>1.4999999999999999E-2</v>
      </c>
      <c r="R43" s="98">
        <v>1.4999999999999999E-2</v>
      </c>
      <c r="S43" s="98">
        <v>1.4999999999999999E-2</v>
      </c>
      <c r="T43" s="98">
        <v>1.4999999999999999E-2</v>
      </c>
      <c r="U43" s="98">
        <v>1.4999999999999999E-2</v>
      </c>
      <c r="V43" s="98">
        <v>1.4999999999999999E-2</v>
      </c>
      <c r="W43" s="98">
        <v>1.4999999999999999E-2</v>
      </c>
      <c r="X43" s="98">
        <v>0.02</v>
      </c>
      <c r="Y43" s="98">
        <v>0.02</v>
      </c>
      <c r="Z43" s="98">
        <v>0.02</v>
      </c>
      <c r="AA43" s="98">
        <v>0.02</v>
      </c>
      <c r="AB43" s="98">
        <v>0.02</v>
      </c>
      <c r="AC43" s="98">
        <v>0.02</v>
      </c>
      <c r="AD43" s="98">
        <v>0.02</v>
      </c>
      <c r="AE43" s="98">
        <v>0.02</v>
      </c>
      <c r="AF43" s="98">
        <v>0.02</v>
      </c>
      <c r="AG43" s="98">
        <v>0.02</v>
      </c>
      <c r="AH43" s="98">
        <v>0.02</v>
      </c>
      <c r="AI43" s="98">
        <v>0.02</v>
      </c>
      <c r="AJ43" s="98">
        <v>0.02</v>
      </c>
      <c r="AK43" s="98">
        <v>0.02</v>
      </c>
      <c r="AL43" s="98">
        <v>0.02</v>
      </c>
      <c r="AM43" s="98">
        <v>0.02</v>
      </c>
      <c r="AN43" s="98">
        <v>0.02</v>
      </c>
      <c r="AO43" s="98">
        <v>0.02</v>
      </c>
      <c r="AP43" s="98">
        <v>0.02</v>
      </c>
      <c r="AQ43" s="98">
        <v>0.02</v>
      </c>
      <c r="AR43" s="98">
        <v>0.02</v>
      </c>
      <c r="AS43" s="98">
        <v>0.02</v>
      </c>
      <c r="AT43" s="98">
        <v>0.02</v>
      </c>
      <c r="AU43" s="98">
        <v>0.02</v>
      </c>
      <c r="AV43" s="98">
        <v>0.02</v>
      </c>
      <c r="AW43" s="98">
        <v>0.02</v>
      </c>
      <c r="AX43" s="98">
        <v>0.02</v>
      </c>
      <c r="AY43" s="98">
        <v>0.02</v>
      </c>
      <c r="AZ43" s="98">
        <v>0.02</v>
      </c>
      <c r="BA43" s="98">
        <v>0.02</v>
      </c>
      <c r="BB43" s="98">
        <v>0.02</v>
      </c>
      <c r="BC43" s="98">
        <v>0.02</v>
      </c>
      <c r="BD43" s="98">
        <v>0.02</v>
      </c>
      <c r="BE43" s="98">
        <v>0.02</v>
      </c>
      <c r="BF43" s="98">
        <v>0.02</v>
      </c>
      <c r="BG43" s="98">
        <v>0.02</v>
      </c>
      <c r="BH43" s="98">
        <v>0.02</v>
      </c>
      <c r="BI43" s="98">
        <v>0.02</v>
      </c>
      <c r="BJ43" s="98">
        <v>0.02</v>
      </c>
      <c r="BK43" s="98">
        <v>0.02</v>
      </c>
      <c r="BL43" s="98">
        <v>0.02</v>
      </c>
      <c r="BM43" s="98">
        <v>0.02</v>
      </c>
      <c r="BN43" s="98">
        <v>0.02</v>
      </c>
      <c r="BO43" s="98">
        <v>0.02</v>
      </c>
      <c r="BP43" s="98">
        <v>0.02</v>
      </c>
      <c r="BQ43" s="98">
        <v>0.02</v>
      </c>
      <c r="BR43" s="98">
        <v>0.02</v>
      </c>
      <c r="BS43" s="98">
        <v>0.02</v>
      </c>
      <c r="BT43" s="98">
        <v>0.02</v>
      </c>
      <c r="BU43" s="98">
        <v>0.02</v>
      </c>
      <c r="BV43" s="98">
        <v>0.02</v>
      </c>
      <c r="BW43" s="98">
        <v>0.02</v>
      </c>
      <c r="BX43" s="98">
        <v>0.02</v>
      </c>
      <c r="BY43" s="98">
        <v>0.02</v>
      </c>
      <c r="BZ43" s="98">
        <v>0.02</v>
      </c>
      <c r="CA43" s="98">
        <v>0.02</v>
      </c>
      <c r="CB43" s="98">
        <v>0.02</v>
      </c>
      <c r="CC43" s="98">
        <v>0.02</v>
      </c>
      <c r="CD43" s="98">
        <v>0.02</v>
      </c>
      <c r="CE43" s="98">
        <v>0.02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8">
        <v>1.4999999999999999E-2</v>
      </c>
      <c r="M44" s="98">
        <v>1.4999999999999999E-2</v>
      </c>
      <c r="N44" s="98">
        <v>1.4999999999999999E-2</v>
      </c>
      <c r="O44" s="98">
        <v>1.4999999999999999E-2</v>
      </c>
      <c r="P44" s="98">
        <v>1.4999999999999999E-2</v>
      </c>
      <c r="Q44" s="98">
        <v>1.4999999999999999E-2</v>
      </c>
      <c r="R44" s="98">
        <v>1.4999999999999999E-2</v>
      </c>
      <c r="S44" s="98">
        <v>1.4999999999999999E-2</v>
      </c>
      <c r="T44" s="98">
        <v>1.4999999999999999E-2</v>
      </c>
      <c r="U44" s="98">
        <v>1.4999999999999999E-2</v>
      </c>
      <c r="V44" s="98">
        <v>1.4999999999999999E-2</v>
      </c>
      <c r="W44" s="98">
        <v>1.4999999999999999E-2</v>
      </c>
      <c r="X44" s="98">
        <v>0.02</v>
      </c>
      <c r="Y44" s="98">
        <v>0.02</v>
      </c>
      <c r="Z44" s="98">
        <v>0.02</v>
      </c>
      <c r="AA44" s="98">
        <v>0.02</v>
      </c>
      <c r="AB44" s="98">
        <v>0.02</v>
      </c>
      <c r="AC44" s="98">
        <v>0.02</v>
      </c>
      <c r="AD44" s="98">
        <v>0.02</v>
      </c>
      <c r="AE44" s="98">
        <v>0.02</v>
      </c>
      <c r="AF44" s="98">
        <v>0.02</v>
      </c>
      <c r="AG44" s="98">
        <v>0.02</v>
      </c>
      <c r="AH44" s="98">
        <v>0.02</v>
      </c>
      <c r="AI44" s="98">
        <v>0.02</v>
      </c>
      <c r="AJ44" s="98">
        <v>0.02</v>
      </c>
      <c r="AK44" s="98">
        <v>0.02</v>
      </c>
      <c r="AL44" s="98">
        <v>0.02</v>
      </c>
      <c r="AM44" s="98">
        <v>0.02</v>
      </c>
      <c r="AN44" s="98">
        <v>0.02</v>
      </c>
      <c r="AO44" s="98">
        <v>0.02</v>
      </c>
      <c r="AP44" s="98">
        <v>0.02</v>
      </c>
      <c r="AQ44" s="98">
        <v>0.02</v>
      </c>
      <c r="AR44" s="98">
        <v>0.02</v>
      </c>
      <c r="AS44" s="98">
        <v>0.02</v>
      </c>
      <c r="AT44" s="98">
        <v>0.02</v>
      </c>
      <c r="AU44" s="98">
        <v>0.02</v>
      </c>
      <c r="AV44" s="98">
        <v>0.02</v>
      </c>
      <c r="AW44" s="98">
        <v>0.02</v>
      </c>
      <c r="AX44" s="98">
        <v>0.02</v>
      </c>
      <c r="AY44" s="98">
        <v>0.02</v>
      </c>
      <c r="AZ44" s="98">
        <v>0.02</v>
      </c>
      <c r="BA44" s="98">
        <v>0.02</v>
      </c>
      <c r="BB44" s="98">
        <v>0.02</v>
      </c>
      <c r="BC44" s="98">
        <v>0.02</v>
      </c>
      <c r="BD44" s="98">
        <v>0.02</v>
      </c>
      <c r="BE44" s="98">
        <v>0.02</v>
      </c>
      <c r="BF44" s="98">
        <v>0.02</v>
      </c>
      <c r="BG44" s="98">
        <v>0.02</v>
      </c>
      <c r="BH44" s="98">
        <v>0.02</v>
      </c>
      <c r="BI44" s="98">
        <v>0.02</v>
      </c>
      <c r="BJ44" s="98">
        <v>0.02</v>
      </c>
      <c r="BK44" s="98">
        <v>0.02</v>
      </c>
      <c r="BL44" s="98">
        <v>0.02</v>
      </c>
      <c r="BM44" s="98">
        <v>0.02</v>
      </c>
      <c r="BN44" s="98">
        <v>0.02</v>
      </c>
      <c r="BO44" s="98">
        <v>0.02</v>
      </c>
      <c r="BP44" s="98">
        <v>0.02</v>
      </c>
      <c r="BQ44" s="98">
        <v>0.02</v>
      </c>
      <c r="BR44" s="98">
        <v>0.02</v>
      </c>
      <c r="BS44" s="98">
        <v>0.02</v>
      </c>
      <c r="BT44" s="98">
        <v>0.02</v>
      </c>
      <c r="BU44" s="98">
        <v>0.02</v>
      </c>
      <c r="BV44" s="98">
        <v>0.02</v>
      </c>
      <c r="BW44" s="98">
        <v>0.02</v>
      </c>
      <c r="BX44" s="98">
        <v>0.02</v>
      </c>
      <c r="BY44" s="98">
        <v>0.02</v>
      </c>
      <c r="BZ44" s="98">
        <v>0.02</v>
      </c>
      <c r="CA44" s="98">
        <v>0.02</v>
      </c>
      <c r="CB44" s="98">
        <v>0.02</v>
      </c>
      <c r="CC44" s="98">
        <v>0.02</v>
      </c>
      <c r="CD44" s="98">
        <v>0.02</v>
      </c>
      <c r="CE44" s="98">
        <v>0.02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8">
        <v>1.4999999999999999E-2</v>
      </c>
      <c r="M45" s="98">
        <v>1.4999999999999999E-2</v>
      </c>
      <c r="N45" s="98">
        <v>1.4999999999999999E-2</v>
      </c>
      <c r="O45" s="98">
        <v>1.4999999999999999E-2</v>
      </c>
      <c r="P45" s="98">
        <v>1.4999999999999999E-2</v>
      </c>
      <c r="Q45" s="98">
        <v>1.4999999999999999E-2</v>
      </c>
      <c r="R45" s="98">
        <v>1.4999999999999999E-2</v>
      </c>
      <c r="S45" s="98">
        <v>1.4999999999999999E-2</v>
      </c>
      <c r="T45" s="98">
        <v>1.4999999999999999E-2</v>
      </c>
      <c r="U45" s="98">
        <v>1.4999999999999999E-2</v>
      </c>
      <c r="V45" s="98">
        <v>1.4999999999999999E-2</v>
      </c>
      <c r="W45" s="98">
        <v>1.4999999999999999E-2</v>
      </c>
      <c r="X45" s="98">
        <v>0.02</v>
      </c>
      <c r="Y45" s="98">
        <v>0.02</v>
      </c>
      <c r="Z45" s="98">
        <v>0.02</v>
      </c>
      <c r="AA45" s="98">
        <v>0.02</v>
      </c>
      <c r="AB45" s="98">
        <v>0.02</v>
      </c>
      <c r="AC45" s="98">
        <v>0.02</v>
      </c>
      <c r="AD45" s="98">
        <v>0.02</v>
      </c>
      <c r="AE45" s="98">
        <v>0.02</v>
      </c>
      <c r="AF45" s="98">
        <v>0.02</v>
      </c>
      <c r="AG45" s="98">
        <v>0.02</v>
      </c>
      <c r="AH45" s="98">
        <v>0.02</v>
      </c>
      <c r="AI45" s="98">
        <v>0.02</v>
      </c>
      <c r="AJ45" s="98">
        <v>0.02</v>
      </c>
      <c r="AK45" s="98">
        <v>0.02</v>
      </c>
      <c r="AL45" s="98">
        <v>0.02</v>
      </c>
      <c r="AM45" s="98">
        <v>0.02</v>
      </c>
      <c r="AN45" s="98">
        <v>0.02</v>
      </c>
      <c r="AO45" s="98">
        <v>0.02</v>
      </c>
      <c r="AP45" s="98">
        <v>0.02</v>
      </c>
      <c r="AQ45" s="98">
        <v>0.02</v>
      </c>
      <c r="AR45" s="98">
        <v>0.02</v>
      </c>
      <c r="AS45" s="98">
        <v>0.02</v>
      </c>
      <c r="AT45" s="98">
        <v>0.02</v>
      </c>
      <c r="AU45" s="98">
        <v>0.02</v>
      </c>
      <c r="AV45" s="98">
        <v>0.02</v>
      </c>
      <c r="AW45" s="98">
        <v>0.02</v>
      </c>
      <c r="AX45" s="98">
        <v>0.02</v>
      </c>
      <c r="AY45" s="98">
        <v>0.02</v>
      </c>
      <c r="AZ45" s="98">
        <v>0.02</v>
      </c>
      <c r="BA45" s="98">
        <v>0.02</v>
      </c>
      <c r="BB45" s="98">
        <v>0.02</v>
      </c>
      <c r="BC45" s="98">
        <v>0.02</v>
      </c>
      <c r="BD45" s="98">
        <v>0.02</v>
      </c>
      <c r="BE45" s="98">
        <v>0.02</v>
      </c>
      <c r="BF45" s="98">
        <v>0.02</v>
      </c>
      <c r="BG45" s="98">
        <v>0.02</v>
      </c>
      <c r="BH45" s="98">
        <v>0.02</v>
      </c>
      <c r="BI45" s="98">
        <v>0.02</v>
      </c>
      <c r="BJ45" s="98">
        <v>0.02</v>
      </c>
      <c r="BK45" s="98">
        <v>0.02</v>
      </c>
      <c r="BL45" s="98">
        <v>0.02</v>
      </c>
      <c r="BM45" s="98">
        <v>0.02</v>
      </c>
      <c r="BN45" s="98">
        <v>0.02</v>
      </c>
      <c r="BO45" s="98">
        <v>0.02</v>
      </c>
      <c r="BP45" s="98">
        <v>0.02</v>
      </c>
      <c r="BQ45" s="98">
        <v>0.02</v>
      </c>
      <c r="BR45" s="98">
        <v>0.02</v>
      </c>
      <c r="BS45" s="98">
        <v>0.02</v>
      </c>
      <c r="BT45" s="98">
        <v>0.02</v>
      </c>
      <c r="BU45" s="98">
        <v>0.02</v>
      </c>
      <c r="BV45" s="98">
        <v>0.02</v>
      </c>
      <c r="BW45" s="98">
        <v>0.02</v>
      </c>
      <c r="BX45" s="98">
        <v>0.02</v>
      </c>
      <c r="BY45" s="98">
        <v>0.02</v>
      </c>
      <c r="BZ45" s="98">
        <v>0.02</v>
      </c>
      <c r="CA45" s="98">
        <v>0.02</v>
      </c>
      <c r="CB45" s="98">
        <v>0.02</v>
      </c>
      <c r="CC45" s="98">
        <v>0.02</v>
      </c>
      <c r="CD45" s="98">
        <v>0.02</v>
      </c>
      <c r="CE45" s="98">
        <v>0.02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8">
        <v>1.4999999999999999E-2</v>
      </c>
      <c r="M46" s="98">
        <v>1.4999999999999999E-2</v>
      </c>
      <c r="N46" s="98">
        <v>1.4999999999999999E-2</v>
      </c>
      <c r="O46" s="98">
        <v>1.4999999999999999E-2</v>
      </c>
      <c r="P46" s="98">
        <v>1.4999999999999999E-2</v>
      </c>
      <c r="Q46" s="98">
        <v>1.4999999999999999E-2</v>
      </c>
      <c r="R46" s="98">
        <v>1.4999999999999999E-2</v>
      </c>
      <c r="S46" s="98">
        <v>1.4999999999999999E-2</v>
      </c>
      <c r="T46" s="98">
        <v>1.4999999999999999E-2</v>
      </c>
      <c r="U46" s="98">
        <v>1.4999999999999999E-2</v>
      </c>
      <c r="V46" s="98">
        <v>1.4999999999999999E-2</v>
      </c>
      <c r="W46" s="98">
        <v>1.4999999999999999E-2</v>
      </c>
      <c r="X46" s="98">
        <v>0.02</v>
      </c>
      <c r="Y46" s="98">
        <v>0.02</v>
      </c>
      <c r="Z46" s="98">
        <v>0.02</v>
      </c>
      <c r="AA46" s="98">
        <v>0.02</v>
      </c>
      <c r="AB46" s="98">
        <v>0.02</v>
      </c>
      <c r="AC46" s="98">
        <v>0.02</v>
      </c>
      <c r="AD46" s="98">
        <v>0.02</v>
      </c>
      <c r="AE46" s="98">
        <v>0.02</v>
      </c>
      <c r="AF46" s="98">
        <v>0.02</v>
      </c>
      <c r="AG46" s="98">
        <v>0.02</v>
      </c>
      <c r="AH46" s="98">
        <v>0.02</v>
      </c>
      <c r="AI46" s="98">
        <v>0.02</v>
      </c>
      <c r="AJ46" s="98">
        <v>0.02</v>
      </c>
      <c r="AK46" s="98">
        <v>0.02</v>
      </c>
      <c r="AL46" s="98">
        <v>0.02</v>
      </c>
      <c r="AM46" s="98">
        <v>0.02</v>
      </c>
      <c r="AN46" s="98">
        <v>0.02</v>
      </c>
      <c r="AO46" s="98">
        <v>0.02</v>
      </c>
      <c r="AP46" s="98">
        <v>0.02</v>
      </c>
      <c r="AQ46" s="98">
        <v>0.02</v>
      </c>
      <c r="AR46" s="98">
        <v>0.02</v>
      </c>
      <c r="AS46" s="98">
        <v>0.02</v>
      </c>
      <c r="AT46" s="98">
        <v>0.02</v>
      </c>
      <c r="AU46" s="98">
        <v>0.02</v>
      </c>
      <c r="AV46" s="98">
        <v>0.02</v>
      </c>
      <c r="AW46" s="98">
        <v>0.02</v>
      </c>
      <c r="AX46" s="98">
        <v>0.02</v>
      </c>
      <c r="AY46" s="98">
        <v>0.02</v>
      </c>
      <c r="AZ46" s="98">
        <v>0.02</v>
      </c>
      <c r="BA46" s="98">
        <v>0.02</v>
      </c>
      <c r="BB46" s="98">
        <v>0.02</v>
      </c>
      <c r="BC46" s="98">
        <v>0.02</v>
      </c>
      <c r="BD46" s="98">
        <v>0.02</v>
      </c>
      <c r="BE46" s="98">
        <v>0.02</v>
      </c>
      <c r="BF46" s="98">
        <v>0.02</v>
      </c>
      <c r="BG46" s="98">
        <v>0.02</v>
      </c>
      <c r="BH46" s="98">
        <v>0.02</v>
      </c>
      <c r="BI46" s="98">
        <v>0.02</v>
      </c>
      <c r="BJ46" s="98">
        <v>0.02</v>
      </c>
      <c r="BK46" s="98">
        <v>0.02</v>
      </c>
      <c r="BL46" s="98">
        <v>0.02</v>
      </c>
      <c r="BM46" s="98">
        <v>0.02</v>
      </c>
      <c r="BN46" s="98">
        <v>0.02</v>
      </c>
      <c r="BO46" s="98">
        <v>0.02</v>
      </c>
      <c r="BP46" s="98">
        <v>0.02</v>
      </c>
      <c r="BQ46" s="98">
        <v>0.02</v>
      </c>
      <c r="BR46" s="98">
        <v>0.02</v>
      </c>
      <c r="BS46" s="98">
        <v>0.02</v>
      </c>
      <c r="BT46" s="98">
        <v>0.02</v>
      </c>
      <c r="BU46" s="98">
        <v>0.02</v>
      </c>
      <c r="BV46" s="98">
        <v>0.02</v>
      </c>
      <c r="BW46" s="98">
        <v>0.02</v>
      </c>
      <c r="BX46" s="98">
        <v>0.02</v>
      </c>
      <c r="BY46" s="98">
        <v>0.02</v>
      </c>
      <c r="BZ46" s="98">
        <v>0.02</v>
      </c>
      <c r="CA46" s="98">
        <v>0.02</v>
      </c>
      <c r="CB46" s="98">
        <v>0.02</v>
      </c>
      <c r="CC46" s="98">
        <v>0.02</v>
      </c>
      <c r="CD46" s="98">
        <v>0.02</v>
      </c>
      <c r="CE46" s="98">
        <v>0.02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8">
        <v>1.4999999999999999E-2</v>
      </c>
      <c r="M47" s="98">
        <v>1.4999999999999999E-2</v>
      </c>
      <c r="N47" s="98">
        <v>1.4999999999999999E-2</v>
      </c>
      <c r="O47" s="98">
        <v>1.4999999999999999E-2</v>
      </c>
      <c r="P47" s="98">
        <v>1.4999999999999999E-2</v>
      </c>
      <c r="Q47" s="98">
        <v>1.4999999999999999E-2</v>
      </c>
      <c r="R47" s="98">
        <v>1.4999999999999999E-2</v>
      </c>
      <c r="S47" s="98">
        <v>1.4999999999999999E-2</v>
      </c>
      <c r="T47" s="98">
        <v>1.4999999999999999E-2</v>
      </c>
      <c r="U47" s="98">
        <v>1.4999999999999999E-2</v>
      </c>
      <c r="V47" s="98">
        <v>1.4999999999999999E-2</v>
      </c>
      <c r="W47" s="98">
        <v>1.4999999999999999E-2</v>
      </c>
      <c r="X47" s="98">
        <v>0.02</v>
      </c>
      <c r="Y47" s="98">
        <v>0.02</v>
      </c>
      <c r="Z47" s="98">
        <v>0.02</v>
      </c>
      <c r="AA47" s="98">
        <v>0.02</v>
      </c>
      <c r="AB47" s="98">
        <v>0.02</v>
      </c>
      <c r="AC47" s="98">
        <v>0.02</v>
      </c>
      <c r="AD47" s="98">
        <v>0.02</v>
      </c>
      <c r="AE47" s="98">
        <v>0.02</v>
      </c>
      <c r="AF47" s="98">
        <v>0.02</v>
      </c>
      <c r="AG47" s="98">
        <v>0.02</v>
      </c>
      <c r="AH47" s="98">
        <v>0.02</v>
      </c>
      <c r="AI47" s="98">
        <v>0.02</v>
      </c>
      <c r="AJ47" s="98">
        <v>0.02</v>
      </c>
      <c r="AK47" s="98">
        <v>0.02</v>
      </c>
      <c r="AL47" s="98">
        <v>0.02</v>
      </c>
      <c r="AM47" s="98">
        <v>0.02</v>
      </c>
      <c r="AN47" s="98">
        <v>0.02</v>
      </c>
      <c r="AO47" s="98">
        <v>0.02</v>
      </c>
      <c r="AP47" s="98">
        <v>0.02</v>
      </c>
      <c r="AQ47" s="98">
        <v>0.02</v>
      </c>
      <c r="AR47" s="98">
        <v>0.02</v>
      </c>
      <c r="AS47" s="98">
        <v>0.02</v>
      </c>
      <c r="AT47" s="98">
        <v>0.02</v>
      </c>
      <c r="AU47" s="98">
        <v>0.02</v>
      </c>
      <c r="AV47" s="98">
        <v>0.02</v>
      </c>
      <c r="AW47" s="98">
        <v>0.02</v>
      </c>
      <c r="AX47" s="98">
        <v>0.02</v>
      </c>
      <c r="AY47" s="98">
        <v>0.02</v>
      </c>
      <c r="AZ47" s="98">
        <v>0.02</v>
      </c>
      <c r="BA47" s="98">
        <v>0.02</v>
      </c>
      <c r="BB47" s="98">
        <v>0.02</v>
      </c>
      <c r="BC47" s="98">
        <v>0.02</v>
      </c>
      <c r="BD47" s="98">
        <v>0.02</v>
      </c>
      <c r="BE47" s="98">
        <v>0.02</v>
      </c>
      <c r="BF47" s="98">
        <v>0.02</v>
      </c>
      <c r="BG47" s="98">
        <v>0.02</v>
      </c>
      <c r="BH47" s="98">
        <v>0.02</v>
      </c>
      <c r="BI47" s="98">
        <v>0.02</v>
      </c>
      <c r="BJ47" s="98">
        <v>0.02</v>
      </c>
      <c r="BK47" s="98">
        <v>0.02</v>
      </c>
      <c r="BL47" s="98">
        <v>0.02</v>
      </c>
      <c r="BM47" s="98">
        <v>0.02</v>
      </c>
      <c r="BN47" s="98">
        <v>0.02</v>
      </c>
      <c r="BO47" s="98">
        <v>0.02</v>
      </c>
      <c r="BP47" s="98">
        <v>0.02</v>
      </c>
      <c r="BQ47" s="98">
        <v>0.02</v>
      </c>
      <c r="BR47" s="98">
        <v>0.02</v>
      </c>
      <c r="BS47" s="98">
        <v>0.02</v>
      </c>
      <c r="BT47" s="98">
        <v>0.02</v>
      </c>
      <c r="BU47" s="98">
        <v>0.02</v>
      </c>
      <c r="BV47" s="98">
        <v>0.02</v>
      </c>
      <c r="BW47" s="98">
        <v>0.02</v>
      </c>
      <c r="BX47" s="98">
        <v>0.02</v>
      </c>
      <c r="BY47" s="98">
        <v>0.02</v>
      </c>
      <c r="BZ47" s="98">
        <v>0.02</v>
      </c>
      <c r="CA47" s="98">
        <v>0.02</v>
      </c>
      <c r="CB47" s="98">
        <v>0.02</v>
      </c>
      <c r="CC47" s="98">
        <v>0.02</v>
      </c>
      <c r="CD47" s="98">
        <v>0.02</v>
      </c>
      <c r="CE47" s="98">
        <v>0.02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8">
        <v>1.4999999999999999E-2</v>
      </c>
      <c r="M48" s="98">
        <v>1.4999999999999999E-2</v>
      </c>
      <c r="N48" s="98">
        <v>1.4999999999999999E-2</v>
      </c>
      <c r="O48" s="98">
        <v>1.4999999999999999E-2</v>
      </c>
      <c r="P48" s="98">
        <v>1.4999999999999999E-2</v>
      </c>
      <c r="Q48" s="98">
        <v>1.4999999999999999E-2</v>
      </c>
      <c r="R48" s="98">
        <v>1.4999999999999999E-2</v>
      </c>
      <c r="S48" s="98">
        <v>1.4999999999999999E-2</v>
      </c>
      <c r="T48" s="98">
        <v>1.4999999999999999E-2</v>
      </c>
      <c r="U48" s="98">
        <v>1.4999999999999999E-2</v>
      </c>
      <c r="V48" s="98">
        <v>1.4999999999999999E-2</v>
      </c>
      <c r="W48" s="98">
        <v>1.4999999999999999E-2</v>
      </c>
      <c r="X48" s="98">
        <v>0.02</v>
      </c>
      <c r="Y48" s="98">
        <v>0.02</v>
      </c>
      <c r="Z48" s="98">
        <v>0.02</v>
      </c>
      <c r="AA48" s="98">
        <v>0.02</v>
      </c>
      <c r="AB48" s="98">
        <v>0.02</v>
      </c>
      <c r="AC48" s="98">
        <v>0.02</v>
      </c>
      <c r="AD48" s="98">
        <v>0.02</v>
      </c>
      <c r="AE48" s="98">
        <v>0.02</v>
      </c>
      <c r="AF48" s="98">
        <v>0.02</v>
      </c>
      <c r="AG48" s="98">
        <v>0.02</v>
      </c>
      <c r="AH48" s="98">
        <v>0.02</v>
      </c>
      <c r="AI48" s="98">
        <v>0.02</v>
      </c>
      <c r="AJ48" s="98">
        <v>0.02</v>
      </c>
      <c r="AK48" s="98">
        <v>0.02</v>
      </c>
      <c r="AL48" s="98">
        <v>0.02</v>
      </c>
      <c r="AM48" s="98">
        <v>0.02</v>
      </c>
      <c r="AN48" s="98">
        <v>0.02</v>
      </c>
      <c r="AO48" s="98">
        <v>0.02</v>
      </c>
      <c r="AP48" s="98">
        <v>0.02</v>
      </c>
      <c r="AQ48" s="98">
        <v>0.02</v>
      </c>
      <c r="AR48" s="98">
        <v>0.02</v>
      </c>
      <c r="AS48" s="98">
        <v>0.02</v>
      </c>
      <c r="AT48" s="98">
        <v>0.02</v>
      </c>
      <c r="AU48" s="98">
        <v>0.02</v>
      </c>
      <c r="AV48" s="98">
        <v>0.02</v>
      </c>
      <c r="AW48" s="98">
        <v>0.02</v>
      </c>
      <c r="AX48" s="98">
        <v>0.02</v>
      </c>
      <c r="AY48" s="98">
        <v>0.02</v>
      </c>
      <c r="AZ48" s="98">
        <v>0.02</v>
      </c>
      <c r="BA48" s="98">
        <v>0.02</v>
      </c>
      <c r="BB48" s="98">
        <v>0.02</v>
      </c>
      <c r="BC48" s="98">
        <v>0.02</v>
      </c>
      <c r="BD48" s="98">
        <v>0.02</v>
      </c>
      <c r="BE48" s="98">
        <v>0.02</v>
      </c>
      <c r="BF48" s="98">
        <v>0.02</v>
      </c>
      <c r="BG48" s="98">
        <v>0.02</v>
      </c>
      <c r="BH48" s="98">
        <v>0.02</v>
      </c>
      <c r="BI48" s="98">
        <v>0.02</v>
      </c>
      <c r="BJ48" s="98">
        <v>0.02</v>
      </c>
      <c r="BK48" s="98">
        <v>0.02</v>
      </c>
      <c r="BL48" s="98">
        <v>0.02</v>
      </c>
      <c r="BM48" s="98">
        <v>0.02</v>
      </c>
      <c r="BN48" s="98">
        <v>0.02</v>
      </c>
      <c r="BO48" s="98">
        <v>0.02</v>
      </c>
      <c r="BP48" s="98">
        <v>0.02</v>
      </c>
      <c r="BQ48" s="98">
        <v>0.02</v>
      </c>
      <c r="BR48" s="98">
        <v>0.02</v>
      </c>
      <c r="BS48" s="98">
        <v>0.02</v>
      </c>
      <c r="BT48" s="98">
        <v>0.02</v>
      </c>
      <c r="BU48" s="98">
        <v>0.02</v>
      </c>
      <c r="BV48" s="98">
        <v>0.02</v>
      </c>
      <c r="BW48" s="98">
        <v>0.02</v>
      </c>
      <c r="BX48" s="98">
        <v>0.02</v>
      </c>
      <c r="BY48" s="98">
        <v>0.02</v>
      </c>
      <c r="BZ48" s="98">
        <v>0.02</v>
      </c>
      <c r="CA48" s="98">
        <v>0.02</v>
      </c>
      <c r="CB48" s="98">
        <v>0.02</v>
      </c>
      <c r="CC48" s="98">
        <v>0.02</v>
      </c>
      <c r="CD48" s="98">
        <v>0.02</v>
      </c>
      <c r="CE48" s="98">
        <v>0.02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8">
        <v>1.4999999999999999E-2</v>
      </c>
      <c r="M49" s="98">
        <v>1.4999999999999999E-2</v>
      </c>
      <c r="N49" s="98">
        <v>1.4999999999999999E-2</v>
      </c>
      <c r="O49" s="98">
        <v>1.4999999999999999E-2</v>
      </c>
      <c r="P49" s="98">
        <v>1.4999999999999999E-2</v>
      </c>
      <c r="Q49" s="98">
        <v>1.4999999999999999E-2</v>
      </c>
      <c r="R49" s="98">
        <v>1.4999999999999999E-2</v>
      </c>
      <c r="S49" s="98">
        <v>1.4999999999999999E-2</v>
      </c>
      <c r="T49" s="98">
        <v>1.4999999999999999E-2</v>
      </c>
      <c r="U49" s="98">
        <v>1.4999999999999999E-2</v>
      </c>
      <c r="V49" s="98">
        <v>1.4999999999999999E-2</v>
      </c>
      <c r="W49" s="98">
        <v>1.4999999999999999E-2</v>
      </c>
      <c r="X49" s="98">
        <v>0.02</v>
      </c>
      <c r="Y49" s="98">
        <v>0.02</v>
      </c>
      <c r="Z49" s="98">
        <v>0.02</v>
      </c>
      <c r="AA49" s="98">
        <v>0.02</v>
      </c>
      <c r="AB49" s="98">
        <v>0.02</v>
      </c>
      <c r="AC49" s="98">
        <v>0.02</v>
      </c>
      <c r="AD49" s="98">
        <v>0.02</v>
      </c>
      <c r="AE49" s="98">
        <v>0.02</v>
      </c>
      <c r="AF49" s="98">
        <v>0.02</v>
      </c>
      <c r="AG49" s="98">
        <v>0.02</v>
      </c>
      <c r="AH49" s="98">
        <v>0.02</v>
      </c>
      <c r="AI49" s="98">
        <v>0.02</v>
      </c>
      <c r="AJ49" s="98">
        <v>0.02</v>
      </c>
      <c r="AK49" s="98">
        <v>0.02</v>
      </c>
      <c r="AL49" s="98">
        <v>0.02</v>
      </c>
      <c r="AM49" s="98">
        <v>0.02</v>
      </c>
      <c r="AN49" s="98">
        <v>0.02</v>
      </c>
      <c r="AO49" s="98">
        <v>0.02</v>
      </c>
      <c r="AP49" s="98">
        <v>0.02</v>
      </c>
      <c r="AQ49" s="98">
        <v>0.02</v>
      </c>
      <c r="AR49" s="98">
        <v>0.02</v>
      </c>
      <c r="AS49" s="98">
        <v>0.02</v>
      </c>
      <c r="AT49" s="98">
        <v>0.02</v>
      </c>
      <c r="AU49" s="98">
        <v>0.02</v>
      </c>
      <c r="AV49" s="98">
        <v>0.02</v>
      </c>
      <c r="AW49" s="98">
        <v>0.02</v>
      </c>
      <c r="AX49" s="98">
        <v>0.02</v>
      </c>
      <c r="AY49" s="98">
        <v>0.02</v>
      </c>
      <c r="AZ49" s="98">
        <v>0.02</v>
      </c>
      <c r="BA49" s="98">
        <v>0.02</v>
      </c>
      <c r="BB49" s="98">
        <v>0.02</v>
      </c>
      <c r="BC49" s="98">
        <v>0.02</v>
      </c>
      <c r="BD49" s="98">
        <v>0.02</v>
      </c>
      <c r="BE49" s="98">
        <v>0.02</v>
      </c>
      <c r="BF49" s="98">
        <v>0.02</v>
      </c>
      <c r="BG49" s="98">
        <v>0.02</v>
      </c>
      <c r="BH49" s="98">
        <v>0.02</v>
      </c>
      <c r="BI49" s="98">
        <v>0.02</v>
      </c>
      <c r="BJ49" s="98">
        <v>0.02</v>
      </c>
      <c r="BK49" s="98">
        <v>0.02</v>
      </c>
      <c r="BL49" s="98">
        <v>0.02</v>
      </c>
      <c r="BM49" s="98">
        <v>0.02</v>
      </c>
      <c r="BN49" s="98">
        <v>0.02</v>
      </c>
      <c r="BO49" s="98">
        <v>0.02</v>
      </c>
      <c r="BP49" s="98">
        <v>0.02</v>
      </c>
      <c r="BQ49" s="98">
        <v>0.02</v>
      </c>
      <c r="BR49" s="98">
        <v>0.02</v>
      </c>
      <c r="BS49" s="98">
        <v>0.02</v>
      </c>
      <c r="BT49" s="98">
        <v>0.02</v>
      </c>
      <c r="BU49" s="98">
        <v>0.02</v>
      </c>
      <c r="BV49" s="98">
        <v>0.02</v>
      </c>
      <c r="BW49" s="98">
        <v>0.02</v>
      </c>
      <c r="BX49" s="98">
        <v>0.02</v>
      </c>
      <c r="BY49" s="98">
        <v>0.02</v>
      </c>
      <c r="BZ49" s="98">
        <v>0.02</v>
      </c>
      <c r="CA49" s="98">
        <v>0.02</v>
      </c>
      <c r="CB49" s="98">
        <v>0.02</v>
      </c>
      <c r="CC49" s="98">
        <v>0.02</v>
      </c>
      <c r="CD49" s="98">
        <v>0.02</v>
      </c>
      <c r="CE49" s="98">
        <v>0.02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8">
        <v>1.4999999999999999E-2</v>
      </c>
      <c r="M50" s="98">
        <v>1.4999999999999999E-2</v>
      </c>
      <c r="N50" s="98">
        <v>1.4999999999999999E-2</v>
      </c>
      <c r="O50" s="98">
        <v>1.4999999999999999E-2</v>
      </c>
      <c r="P50" s="98">
        <v>1.4999999999999999E-2</v>
      </c>
      <c r="Q50" s="98">
        <v>1.4999999999999999E-2</v>
      </c>
      <c r="R50" s="98">
        <v>1.4999999999999999E-2</v>
      </c>
      <c r="S50" s="98">
        <v>1.4999999999999999E-2</v>
      </c>
      <c r="T50" s="98">
        <v>1.4999999999999999E-2</v>
      </c>
      <c r="U50" s="98">
        <v>1.4999999999999999E-2</v>
      </c>
      <c r="V50" s="98">
        <v>1.4999999999999999E-2</v>
      </c>
      <c r="W50" s="98">
        <v>1.4999999999999999E-2</v>
      </c>
      <c r="X50" s="98">
        <v>0.02</v>
      </c>
      <c r="Y50" s="98">
        <v>0.02</v>
      </c>
      <c r="Z50" s="98">
        <v>0.02</v>
      </c>
      <c r="AA50" s="98">
        <v>0.02</v>
      </c>
      <c r="AB50" s="98">
        <v>0.02</v>
      </c>
      <c r="AC50" s="98">
        <v>0.02</v>
      </c>
      <c r="AD50" s="98">
        <v>0.02</v>
      </c>
      <c r="AE50" s="98">
        <v>0.02</v>
      </c>
      <c r="AF50" s="98">
        <v>0.02</v>
      </c>
      <c r="AG50" s="98">
        <v>0.02</v>
      </c>
      <c r="AH50" s="98">
        <v>0.02</v>
      </c>
      <c r="AI50" s="98">
        <v>0.02</v>
      </c>
      <c r="AJ50" s="98">
        <v>0.02</v>
      </c>
      <c r="AK50" s="98">
        <v>0.02</v>
      </c>
      <c r="AL50" s="98">
        <v>0.02</v>
      </c>
      <c r="AM50" s="98">
        <v>0.02</v>
      </c>
      <c r="AN50" s="98">
        <v>0.02</v>
      </c>
      <c r="AO50" s="98">
        <v>0.02</v>
      </c>
      <c r="AP50" s="98">
        <v>0.02</v>
      </c>
      <c r="AQ50" s="98">
        <v>0.02</v>
      </c>
      <c r="AR50" s="98">
        <v>0.02</v>
      </c>
      <c r="AS50" s="98">
        <v>0.02</v>
      </c>
      <c r="AT50" s="98">
        <v>0.02</v>
      </c>
      <c r="AU50" s="98">
        <v>0.02</v>
      </c>
      <c r="AV50" s="98">
        <v>0.02</v>
      </c>
      <c r="AW50" s="98">
        <v>0.02</v>
      </c>
      <c r="AX50" s="98">
        <v>0.02</v>
      </c>
      <c r="AY50" s="98">
        <v>0.02</v>
      </c>
      <c r="AZ50" s="98">
        <v>0.02</v>
      </c>
      <c r="BA50" s="98">
        <v>0.02</v>
      </c>
      <c r="BB50" s="98">
        <v>0.02</v>
      </c>
      <c r="BC50" s="98">
        <v>0.02</v>
      </c>
      <c r="BD50" s="98">
        <v>0.02</v>
      </c>
      <c r="BE50" s="98">
        <v>0.02</v>
      </c>
      <c r="BF50" s="98">
        <v>0.02</v>
      </c>
      <c r="BG50" s="98">
        <v>0.02</v>
      </c>
      <c r="BH50" s="98">
        <v>0.02</v>
      </c>
      <c r="BI50" s="98">
        <v>0.02</v>
      </c>
      <c r="BJ50" s="98">
        <v>0.02</v>
      </c>
      <c r="BK50" s="98">
        <v>0.02</v>
      </c>
      <c r="BL50" s="98">
        <v>0.02</v>
      </c>
      <c r="BM50" s="98">
        <v>0.02</v>
      </c>
      <c r="BN50" s="98">
        <v>0.02</v>
      </c>
      <c r="BO50" s="98">
        <v>0.02</v>
      </c>
      <c r="BP50" s="98">
        <v>0.02</v>
      </c>
      <c r="BQ50" s="98">
        <v>0.02</v>
      </c>
      <c r="BR50" s="98">
        <v>0.02</v>
      </c>
      <c r="BS50" s="98">
        <v>0.02</v>
      </c>
      <c r="BT50" s="98">
        <v>0.02</v>
      </c>
      <c r="BU50" s="98">
        <v>0.02</v>
      </c>
      <c r="BV50" s="98">
        <v>0.02</v>
      </c>
      <c r="BW50" s="98">
        <v>0.02</v>
      </c>
      <c r="BX50" s="98">
        <v>0.02</v>
      </c>
      <c r="BY50" s="98">
        <v>0.02</v>
      </c>
      <c r="BZ50" s="98">
        <v>0.02</v>
      </c>
      <c r="CA50" s="98">
        <v>0.02</v>
      </c>
      <c r="CB50" s="98">
        <v>0.02</v>
      </c>
      <c r="CC50" s="98">
        <v>0.02</v>
      </c>
      <c r="CD50" s="98">
        <v>0.02</v>
      </c>
      <c r="CE50" s="98">
        <v>0.02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8">
        <v>1.4999999999999999E-2</v>
      </c>
      <c r="M51" s="98">
        <v>1.4999999999999999E-2</v>
      </c>
      <c r="N51" s="98">
        <v>1.4999999999999999E-2</v>
      </c>
      <c r="O51" s="98">
        <v>1.4999999999999999E-2</v>
      </c>
      <c r="P51" s="98">
        <v>1.4999999999999999E-2</v>
      </c>
      <c r="Q51" s="98">
        <v>1.4999999999999999E-2</v>
      </c>
      <c r="R51" s="98">
        <v>1.4999999999999999E-2</v>
      </c>
      <c r="S51" s="98">
        <v>1.4999999999999999E-2</v>
      </c>
      <c r="T51" s="98">
        <v>1.4999999999999999E-2</v>
      </c>
      <c r="U51" s="98">
        <v>1.4999999999999999E-2</v>
      </c>
      <c r="V51" s="98">
        <v>1.4999999999999999E-2</v>
      </c>
      <c r="W51" s="98">
        <v>1.4999999999999999E-2</v>
      </c>
      <c r="X51" s="98">
        <v>0.02</v>
      </c>
      <c r="Y51" s="98">
        <v>0.02</v>
      </c>
      <c r="Z51" s="98">
        <v>0.02</v>
      </c>
      <c r="AA51" s="98">
        <v>0.02</v>
      </c>
      <c r="AB51" s="98">
        <v>0.02</v>
      </c>
      <c r="AC51" s="98">
        <v>0.02</v>
      </c>
      <c r="AD51" s="98">
        <v>0.02</v>
      </c>
      <c r="AE51" s="98">
        <v>0.02</v>
      </c>
      <c r="AF51" s="98">
        <v>0.02</v>
      </c>
      <c r="AG51" s="98">
        <v>0.02</v>
      </c>
      <c r="AH51" s="98">
        <v>0.02</v>
      </c>
      <c r="AI51" s="98">
        <v>0.02</v>
      </c>
      <c r="AJ51" s="98">
        <v>0.02</v>
      </c>
      <c r="AK51" s="98">
        <v>0.02</v>
      </c>
      <c r="AL51" s="98">
        <v>0.02</v>
      </c>
      <c r="AM51" s="98">
        <v>0.02</v>
      </c>
      <c r="AN51" s="98">
        <v>0.02</v>
      </c>
      <c r="AO51" s="98">
        <v>0.02</v>
      </c>
      <c r="AP51" s="98">
        <v>0.02</v>
      </c>
      <c r="AQ51" s="98">
        <v>0.02</v>
      </c>
      <c r="AR51" s="98">
        <v>0.02</v>
      </c>
      <c r="AS51" s="98">
        <v>0.02</v>
      </c>
      <c r="AT51" s="98">
        <v>0.02</v>
      </c>
      <c r="AU51" s="98">
        <v>0.02</v>
      </c>
      <c r="AV51" s="98">
        <v>0.02</v>
      </c>
      <c r="AW51" s="98">
        <v>0.02</v>
      </c>
      <c r="AX51" s="98">
        <v>0.02</v>
      </c>
      <c r="AY51" s="98">
        <v>0.02</v>
      </c>
      <c r="AZ51" s="98">
        <v>0.02</v>
      </c>
      <c r="BA51" s="98">
        <v>0.02</v>
      </c>
      <c r="BB51" s="98">
        <v>0.02</v>
      </c>
      <c r="BC51" s="98">
        <v>0.02</v>
      </c>
      <c r="BD51" s="98">
        <v>0.02</v>
      </c>
      <c r="BE51" s="98">
        <v>0.02</v>
      </c>
      <c r="BF51" s="98">
        <v>0.02</v>
      </c>
      <c r="BG51" s="98">
        <v>0.02</v>
      </c>
      <c r="BH51" s="98">
        <v>0.02</v>
      </c>
      <c r="BI51" s="98">
        <v>0.02</v>
      </c>
      <c r="BJ51" s="98">
        <v>0.02</v>
      </c>
      <c r="BK51" s="98">
        <v>0.02</v>
      </c>
      <c r="BL51" s="98">
        <v>0.02</v>
      </c>
      <c r="BM51" s="98">
        <v>0.02</v>
      </c>
      <c r="BN51" s="98">
        <v>0.02</v>
      </c>
      <c r="BO51" s="98">
        <v>0.02</v>
      </c>
      <c r="BP51" s="98">
        <v>0.02</v>
      </c>
      <c r="BQ51" s="98">
        <v>0.02</v>
      </c>
      <c r="BR51" s="98">
        <v>0.02</v>
      </c>
      <c r="BS51" s="98">
        <v>0.02</v>
      </c>
      <c r="BT51" s="98">
        <v>0.02</v>
      </c>
      <c r="BU51" s="98">
        <v>0.02</v>
      </c>
      <c r="BV51" s="98">
        <v>0.02</v>
      </c>
      <c r="BW51" s="98">
        <v>0.02</v>
      </c>
      <c r="BX51" s="98">
        <v>0.02</v>
      </c>
      <c r="BY51" s="98">
        <v>0.02</v>
      </c>
      <c r="BZ51" s="98">
        <v>0.02</v>
      </c>
      <c r="CA51" s="98">
        <v>0.02</v>
      </c>
      <c r="CB51" s="98">
        <v>0.02</v>
      </c>
      <c r="CC51" s="98">
        <v>0.02</v>
      </c>
      <c r="CD51" s="98">
        <v>0.02</v>
      </c>
      <c r="CE51" s="98">
        <v>0.02</v>
      </c>
    </row>
  </sheetData>
  <autoFilter ref="B1:K1" xr:uid="{58970671-7C37-4836-AB01-B8AB5A26530C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D992A-9434-41B6-9FCB-BF74704EA26A}">
  <sheetPr>
    <tabColor rgb="FFF3EAFC"/>
  </sheetPr>
  <dimension ref="B1:CE51"/>
  <sheetViews>
    <sheetView showGridLines="0" zoomScale="80" zoomScaleNormal="80" workbookViewId="0">
      <pane xSplit="3" ySplit="1" topLeftCell="BO2" activePane="bottomRight" state="frozen"/>
      <selection activeCell="B2" sqref="B2:B51"/>
      <selection pane="topRight" activeCell="B2" sqref="B2:B51"/>
      <selection pane="bottomLeft" activeCell="B2" sqref="B2:B51"/>
      <selection pane="bottomRight" activeCell="BY64" sqref="BY64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8">
        <v>0.05</v>
      </c>
      <c r="M2" s="98">
        <v>0.05</v>
      </c>
      <c r="N2" s="98">
        <v>0.05</v>
      </c>
      <c r="O2" s="98">
        <v>0.05</v>
      </c>
      <c r="P2" s="98">
        <v>0.05</v>
      </c>
      <c r="Q2" s="98">
        <v>0.05</v>
      </c>
      <c r="R2" s="98">
        <v>0.05</v>
      </c>
      <c r="S2" s="98">
        <v>0.05</v>
      </c>
      <c r="T2" s="98">
        <v>0.05</v>
      </c>
      <c r="U2" s="98">
        <v>0.05</v>
      </c>
      <c r="V2" s="98">
        <v>0.05</v>
      </c>
      <c r="W2" s="98">
        <v>0.05</v>
      </c>
      <c r="X2" s="98">
        <v>0.05</v>
      </c>
      <c r="Y2" s="98">
        <v>0.05</v>
      </c>
      <c r="Z2" s="98">
        <v>0.05</v>
      </c>
      <c r="AA2" s="98">
        <v>0.05</v>
      </c>
      <c r="AB2" s="98">
        <v>0.05</v>
      </c>
      <c r="AC2" s="98">
        <v>0.05</v>
      </c>
      <c r="AD2" s="98">
        <v>0.05</v>
      </c>
      <c r="AE2" s="98">
        <v>0.05</v>
      </c>
      <c r="AF2" s="98">
        <v>0.05</v>
      </c>
      <c r="AG2" s="98">
        <v>0.05</v>
      </c>
      <c r="AH2" s="98">
        <v>0.05</v>
      </c>
      <c r="AI2" s="98">
        <v>0.05</v>
      </c>
      <c r="AJ2" s="98">
        <v>0.05</v>
      </c>
      <c r="AK2" s="98">
        <v>0.05</v>
      </c>
      <c r="AL2" s="98">
        <v>0.05</v>
      </c>
      <c r="AM2" s="98">
        <v>0.05</v>
      </c>
      <c r="AN2" s="98">
        <v>0.05</v>
      </c>
      <c r="AO2" s="98">
        <v>0.05</v>
      </c>
      <c r="AP2" s="98">
        <v>0.05</v>
      </c>
      <c r="AQ2" s="98">
        <v>0.05</v>
      </c>
      <c r="AR2" s="98">
        <v>0.05</v>
      </c>
      <c r="AS2" s="98">
        <v>0.05</v>
      </c>
      <c r="AT2" s="98">
        <v>0.05</v>
      </c>
      <c r="AU2" s="98">
        <v>0.05</v>
      </c>
      <c r="AV2" s="98">
        <v>0.05</v>
      </c>
      <c r="AW2" s="98">
        <v>0.05</v>
      </c>
      <c r="AX2" s="98">
        <v>0.05</v>
      </c>
      <c r="AY2" s="98">
        <v>0.05</v>
      </c>
      <c r="AZ2" s="98">
        <v>0.05</v>
      </c>
      <c r="BA2" s="98">
        <v>0.05</v>
      </c>
      <c r="BB2" s="98">
        <v>0.05</v>
      </c>
      <c r="BC2" s="98">
        <v>0.05</v>
      </c>
      <c r="BD2" s="98">
        <v>0.05</v>
      </c>
      <c r="BE2" s="98">
        <v>0.05</v>
      </c>
      <c r="BF2" s="98">
        <v>0.05</v>
      </c>
      <c r="BG2" s="98">
        <v>0.05</v>
      </c>
      <c r="BH2" s="98">
        <v>0.05</v>
      </c>
      <c r="BI2" s="98">
        <v>0.05</v>
      </c>
      <c r="BJ2" s="98">
        <v>0.05</v>
      </c>
      <c r="BK2" s="98">
        <v>0.05</v>
      </c>
      <c r="BL2" s="98">
        <v>0.05</v>
      </c>
      <c r="BM2" s="98">
        <v>0.05</v>
      </c>
      <c r="BN2" s="98">
        <v>0.05</v>
      </c>
      <c r="BO2" s="98">
        <v>0.05</v>
      </c>
      <c r="BP2" s="98">
        <v>0.05</v>
      </c>
      <c r="BQ2" s="98">
        <v>0.05</v>
      </c>
      <c r="BR2" s="98">
        <v>0.05</v>
      </c>
      <c r="BS2" s="98">
        <v>0.05</v>
      </c>
      <c r="BT2" s="98">
        <v>0.05</v>
      </c>
      <c r="BU2" s="98">
        <v>0.05</v>
      </c>
      <c r="BV2" s="98">
        <v>0.05</v>
      </c>
      <c r="BW2" s="98">
        <v>0.05</v>
      </c>
      <c r="BX2" s="98">
        <v>0.05</v>
      </c>
      <c r="BY2" s="98">
        <v>0.05</v>
      </c>
      <c r="BZ2" s="98">
        <v>0.05</v>
      </c>
      <c r="CA2" s="98">
        <v>0.05</v>
      </c>
      <c r="CB2" s="98">
        <v>0.05</v>
      </c>
      <c r="CC2" s="98">
        <v>0.05</v>
      </c>
      <c r="CD2" s="98">
        <v>0.05</v>
      </c>
      <c r="CE2" s="98">
        <v>0.05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8">
        <v>0.05</v>
      </c>
      <c r="M3" s="98">
        <v>0.05</v>
      </c>
      <c r="N3" s="98">
        <v>0.05</v>
      </c>
      <c r="O3" s="98">
        <v>0.05</v>
      </c>
      <c r="P3" s="98">
        <v>0.05</v>
      </c>
      <c r="Q3" s="98">
        <v>0.05</v>
      </c>
      <c r="R3" s="98">
        <v>0.05</v>
      </c>
      <c r="S3" s="98">
        <v>0.05</v>
      </c>
      <c r="T3" s="98">
        <v>0.05</v>
      </c>
      <c r="U3" s="98">
        <v>0.05</v>
      </c>
      <c r="V3" s="98">
        <v>0.05</v>
      </c>
      <c r="W3" s="98">
        <v>0.05</v>
      </c>
      <c r="X3" s="98">
        <v>0.05</v>
      </c>
      <c r="Y3" s="98">
        <v>0.05</v>
      </c>
      <c r="Z3" s="98">
        <v>0.05</v>
      </c>
      <c r="AA3" s="98">
        <v>0.05</v>
      </c>
      <c r="AB3" s="98">
        <v>0.05</v>
      </c>
      <c r="AC3" s="98">
        <v>0.05</v>
      </c>
      <c r="AD3" s="98">
        <v>0.05</v>
      </c>
      <c r="AE3" s="98">
        <v>0.05</v>
      </c>
      <c r="AF3" s="98">
        <v>0.05</v>
      </c>
      <c r="AG3" s="98">
        <v>0.05</v>
      </c>
      <c r="AH3" s="98">
        <v>0.05</v>
      </c>
      <c r="AI3" s="98">
        <v>0.05</v>
      </c>
      <c r="AJ3" s="98">
        <v>0.05</v>
      </c>
      <c r="AK3" s="98">
        <v>0.05</v>
      </c>
      <c r="AL3" s="98">
        <v>0.05</v>
      </c>
      <c r="AM3" s="98">
        <v>0.05</v>
      </c>
      <c r="AN3" s="98">
        <v>0.05</v>
      </c>
      <c r="AO3" s="98">
        <v>0.05</v>
      </c>
      <c r="AP3" s="98">
        <v>0.05</v>
      </c>
      <c r="AQ3" s="98">
        <v>0.05</v>
      </c>
      <c r="AR3" s="98">
        <v>0.05</v>
      </c>
      <c r="AS3" s="98">
        <v>0.05</v>
      </c>
      <c r="AT3" s="98">
        <v>0.05</v>
      </c>
      <c r="AU3" s="98">
        <v>0.05</v>
      </c>
      <c r="AV3" s="98">
        <v>0.05</v>
      </c>
      <c r="AW3" s="98">
        <v>0.05</v>
      </c>
      <c r="AX3" s="98">
        <v>0.05</v>
      </c>
      <c r="AY3" s="98">
        <v>0.05</v>
      </c>
      <c r="AZ3" s="98">
        <v>0.05</v>
      </c>
      <c r="BA3" s="98">
        <v>0.05</v>
      </c>
      <c r="BB3" s="98">
        <v>0.05</v>
      </c>
      <c r="BC3" s="98">
        <v>0.05</v>
      </c>
      <c r="BD3" s="98">
        <v>0.05</v>
      </c>
      <c r="BE3" s="98">
        <v>0.05</v>
      </c>
      <c r="BF3" s="98">
        <v>0.05</v>
      </c>
      <c r="BG3" s="98">
        <v>0.05</v>
      </c>
      <c r="BH3" s="98">
        <v>0.05</v>
      </c>
      <c r="BI3" s="98">
        <v>0.05</v>
      </c>
      <c r="BJ3" s="98">
        <v>0.05</v>
      </c>
      <c r="BK3" s="98">
        <v>0.05</v>
      </c>
      <c r="BL3" s="98">
        <v>0.05</v>
      </c>
      <c r="BM3" s="98">
        <v>0.05</v>
      </c>
      <c r="BN3" s="98">
        <v>0.05</v>
      </c>
      <c r="BO3" s="98">
        <v>0.05</v>
      </c>
      <c r="BP3" s="98">
        <v>0.05</v>
      </c>
      <c r="BQ3" s="98">
        <v>0.05</v>
      </c>
      <c r="BR3" s="98">
        <v>0.05</v>
      </c>
      <c r="BS3" s="98">
        <v>0.05</v>
      </c>
      <c r="BT3" s="98">
        <v>0.05</v>
      </c>
      <c r="BU3" s="98">
        <v>0.05</v>
      </c>
      <c r="BV3" s="98">
        <v>0.05</v>
      </c>
      <c r="BW3" s="98">
        <v>0.05</v>
      </c>
      <c r="BX3" s="98">
        <v>0.05</v>
      </c>
      <c r="BY3" s="98">
        <v>0.05</v>
      </c>
      <c r="BZ3" s="98">
        <v>0.05</v>
      </c>
      <c r="CA3" s="98">
        <v>0.05</v>
      </c>
      <c r="CB3" s="98">
        <v>0.05</v>
      </c>
      <c r="CC3" s="98">
        <v>0.05</v>
      </c>
      <c r="CD3" s="98">
        <v>0.05</v>
      </c>
      <c r="CE3" s="98">
        <v>0.05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8">
        <v>0.05</v>
      </c>
      <c r="M4" s="98">
        <v>0.05</v>
      </c>
      <c r="N4" s="98">
        <v>0.05</v>
      </c>
      <c r="O4" s="98">
        <v>0.05</v>
      </c>
      <c r="P4" s="98">
        <v>0.05</v>
      </c>
      <c r="Q4" s="98">
        <v>0.05</v>
      </c>
      <c r="R4" s="98">
        <v>0.05</v>
      </c>
      <c r="S4" s="98">
        <v>0.05</v>
      </c>
      <c r="T4" s="98">
        <v>0.05</v>
      </c>
      <c r="U4" s="98">
        <v>0.05</v>
      </c>
      <c r="V4" s="98">
        <v>0.05</v>
      </c>
      <c r="W4" s="98">
        <v>0.05</v>
      </c>
      <c r="X4" s="98">
        <v>0.05</v>
      </c>
      <c r="Y4" s="98">
        <v>0.05</v>
      </c>
      <c r="Z4" s="98">
        <v>0.05</v>
      </c>
      <c r="AA4" s="98">
        <v>0.05</v>
      </c>
      <c r="AB4" s="98">
        <v>0.05</v>
      </c>
      <c r="AC4" s="98">
        <v>0.05</v>
      </c>
      <c r="AD4" s="98">
        <v>0.05</v>
      </c>
      <c r="AE4" s="98">
        <v>0.05</v>
      </c>
      <c r="AF4" s="98">
        <v>0.05</v>
      </c>
      <c r="AG4" s="98">
        <v>0.05</v>
      </c>
      <c r="AH4" s="98">
        <v>0.05</v>
      </c>
      <c r="AI4" s="98">
        <v>0.05</v>
      </c>
      <c r="AJ4" s="98">
        <v>0.05</v>
      </c>
      <c r="AK4" s="98">
        <v>0.05</v>
      </c>
      <c r="AL4" s="98">
        <v>0.05</v>
      </c>
      <c r="AM4" s="98">
        <v>0.05</v>
      </c>
      <c r="AN4" s="98">
        <v>0.05</v>
      </c>
      <c r="AO4" s="98">
        <v>0.05</v>
      </c>
      <c r="AP4" s="98">
        <v>0.05</v>
      </c>
      <c r="AQ4" s="98">
        <v>0.05</v>
      </c>
      <c r="AR4" s="98">
        <v>0.05</v>
      </c>
      <c r="AS4" s="98">
        <v>0.05</v>
      </c>
      <c r="AT4" s="98">
        <v>0.05</v>
      </c>
      <c r="AU4" s="98">
        <v>0.05</v>
      </c>
      <c r="AV4" s="98">
        <v>0.05</v>
      </c>
      <c r="AW4" s="98">
        <v>0.05</v>
      </c>
      <c r="AX4" s="98">
        <v>0.05</v>
      </c>
      <c r="AY4" s="98">
        <v>0.05</v>
      </c>
      <c r="AZ4" s="98">
        <v>0.05</v>
      </c>
      <c r="BA4" s="98">
        <v>0.05</v>
      </c>
      <c r="BB4" s="98">
        <v>0.05</v>
      </c>
      <c r="BC4" s="98">
        <v>0.05</v>
      </c>
      <c r="BD4" s="98">
        <v>0.05</v>
      </c>
      <c r="BE4" s="98">
        <v>0.05</v>
      </c>
      <c r="BF4" s="98">
        <v>0.05</v>
      </c>
      <c r="BG4" s="98">
        <v>0.05</v>
      </c>
      <c r="BH4" s="98">
        <v>0.05</v>
      </c>
      <c r="BI4" s="98">
        <v>0.05</v>
      </c>
      <c r="BJ4" s="98">
        <v>0.05</v>
      </c>
      <c r="BK4" s="98">
        <v>0.05</v>
      </c>
      <c r="BL4" s="98">
        <v>0.05</v>
      </c>
      <c r="BM4" s="98">
        <v>0.05</v>
      </c>
      <c r="BN4" s="98">
        <v>0.05</v>
      </c>
      <c r="BO4" s="98">
        <v>0.05</v>
      </c>
      <c r="BP4" s="98">
        <v>0.05</v>
      </c>
      <c r="BQ4" s="98">
        <v>0.05</v>
      </c>
      <c r="BR4" s="98">
        <v>0.05</v>
      </c>
      <c r="BS4" s="98">
        <v>0.05</v>
      </c>
      <c r="BT4" s="98">
        <v>0.05</v>
      </c>
      <c r="BU4" s="98">
        <v>0.05</v>
      </c>
      <c r="BV4" s="98">
        <v>0.05</v>
      </c>
      <c r="BW4" s="98">
        <v>0.05</v>
      </c>
      <c r="BX4" s="98">
        <v>0.05</v>
      </c>
      <c r="BY4" s="98">
        <v>0.05</v>
      </c>
      <c r="BZ4" s="98">
        <v>0.05</v>
      </c>
      <c r="CA4" s="98">
        <v>0.05</v>
      </c>
      <c r="CB4" s="98">
        <v>0.05</v>
      </c>
      <c r="CC4" s="98">
        <v>0.05</v>
      </c>
      <c r="CD4" s="98">
        <v>0.05</v>
      </c>
      <c r="CE4" s="98">
        <v>0.05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8">
        <v>0.05</v>
      </c>
      <c r="M5" s="98">
        <v>0.05</v>
      </c>
      <c r="N5" s="98">
        <v>0.05</v>
      </c>
      <c r="O5" s="98">
        <v>0.05</v>
      </c>
      <c r="P5" s="98">
        <v>0.05</v>
      </c>
      <c r="Q5" s="98">
        <v>0.05</v>
      </c>
      <c r="R5" s="98">
        <v>0.05</v>
      </c>
      <c r="S5" s="98">
        <v>0.05</v>
      </c>
      <c r="T5" s="98">
        <v>0.05</v>
      </c>
      <c r="U5" s="98">
        <v>0.05</v>
      </c>
      <c r="V5" s="98">
        <v>0.05</v>
      </c>
      <c r="W5" s="98">
        <v>0.05</v>
      </c>
      <c r="X5" s="98">
        <v>0.05</v>
      </c>
      <c r="Y5" s="98">
        <v>0.05</v>
      </c>
      <c r="Z5" s="98">
        <v>0.05</v>
      </c>
      <c r="AA5" s="98">
        <v>0.05</v>
      </c>
      <c r="AB5" s="98">
        <v>0.05</v>
      </c>
      <c r="AC5" s="98">
        <v>0.05</v>
      </c>
      <c r="AD5" s="98">
        <v>0.05</v>
      </c>
      <c r="AE5" s="98">
        <v>0.05</v>
      </c>
      <c r="AF5" s="98">
        <v>0.05</v>
      </c>
      <c r="AG5" s="98">
        <v>0.05</v>
      </c>
      <c r="AH5" s="98">
        <v>0.05</v>
      </c>
      <c r="AI5" s="98">
        <v>0.05</v>
      </c>
      <c r="AJ5" s="98">
        <v>0.05</v>
      </c>
      <c r="AK5" s="98">
        <v>0.05</v>
      </c>
      <c r="AL5" s="98">
        <v>0.05</v>
      </c>
      <c r="AM5" s="98">
        <v>0.05</v>
      </c>
      <c r="AN5" s="98">
        <v>0.05</v>
      </c>
      <c r="AO5" s="98">
        <v>0.05</v>
      </c>
      <c r="AP5" s="98">
        <v>0.05</v>
      </c>
      <c r="AQ5" s="98">
        <v>0.05</v>
      </c>
      <c r="AR5" s="98">
        <v>0.05</v>
      </c>
      <c r="AS5" s="98">
        <v>0.05</v>
      </c>
      <c r="AT5" s="98">
        <v>0.05</v>
      </c>
      <c r="AU5" s="98">
        <v>0.05</v>
      </c>
      <c r="AV5" s="98">
        <v>0.05</v>
      </c>
      <c r="AW5" s="98">
        <v>0.05</v>
      </c>
      <c r="AX5" s="98">
        <v>0.05</v>
      </c>
      <c r="AY5" s="98">
        <v>0.05</v>
      </c>
      <c r="AZ5" s="98">
        <v>0.05</v>
      </c>
      <c r="BA5" s="98">
        <v>0.05</v>
      </c>
      <c r="BB5" s="98">
        <v>0.05</v>
      </c>
      <c r="BC5" s="98">
        <v>0.05</v>
      </c>
      <c r="BD5" s="98">
        <v>0.05</v>
      </c>
      <c r="BE5" s="98">
        <v>0.05</v>
      </c>
      <c r="BF5" s="98">
        <v>0.05</v>
      </c>
      <c r="BG5" s="98">
        <v>0.05</v>
      </c>
      <c r="BH5" s="98">
        <v>0.05</v>
      </c>
      <c r="BI5" s="98">
        <v>0.05</v>
      </c>
      <c r="BJ5" s="98">
        <v>0.05</v>
      </c>
      <c r="BK5" s="98">
        <v>0.05</v>
      </c>
      <c r="BL5" s="98">
        <v>0.05</v>
      </c>
      <c r="BM5" s="98">
        <v>0.05</v>
      </c>
      <c r="BN5" s="98">
        <v>0.05</v>
      </c>
      <c r="BO5" s="98">
        <v>0.05</v>
      </c>
      <c r="BP5" s="98">
        <v>0.05</v>
      </c>
      <c r="BQ5" s="98">
        <v>0.05</v>
      </c>
      <c r="BR5" s="98">
        <v>0.05</v>
      </c>
      <c r="BS5" s="98">
        <v>0.05</v>
      </c>
      <c r="BT5" s="98">
        <v>0.05</v>
      </c>
      <c r="BU5" s="98">
        <v>0.05</v>
      </c>
      <c r="BV5" s="98">
        <v>0.05</v>
      </c>
      <c r="BW5" s="98">
        <v>0.05</v>
      </c>
      <c r="BX5" s="98">
        <v>0.05</v>
      </c>
      <c r="BY5" s="98">
        <v>0.05</v>
      </c>
      <c r="BZ5" s="98">
        <v>0.05</v>
      </c>
      <c r="CA5" s="98">
        <v>0.05</v>
      </c>
      <c r="CB5" s="98">
        <v>0.05</v>
      </c>
      <c r="CC5" s="98">
        <v>0.05</v>
      </c>
      <c r="CD5" s="98">
        <v>0.05</v>
      </c>
      <c r="CE5" s="98">
        <v>0.05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8">
        <v>0.05</v>
      </c>
      <c r="M6" s="98">
        <v>0.05</v>
      </c>
      <c r="N6" s="98">
        <v>0.05</v>
      </c>
      <c r="O6" s="98">
        <v>0.05</v>
      </c>
      <c r="P6" s="98">
        <v>0.05</v>
      </c>
      <c r="Q6" s="98">
        <v>0.05</v>
      </c>
      <c r="R6" s="98">
        <v>0.05</v>
      </c>
      <c r="S6" s="98">
        <v>0.05</v>
      </c>
      <c r="T6" s="98">
        <v>0.05</v>
      </c>
      <c r="U6" s="98">
        <v>0.05</v>
      </c>
      <c r="V6" s="98">
        <v>0.05</v>
      </c>
      <c r="W6" s="98">
        <v>0.05</v>
      </c>
      <c r="X6" s="98">
        <v>0.05</v>
      </c>
      <c r="Y6" s="98">
        <v>0.05</v>
      </c>
      <c r="Z6" s="98">
        <v>0.05</v>
      </c>
      <c r="AA6" s="98">
        <v>0.05</v>
      </c>
      <c r="AB6" s="98">
        <v>0.05</v>
      </c>
      <c r="AC6" s="98">
        <v>0.05</v>
      </c>
      <c r="AD6" s="98">
        <v>0.05</v>
      </c>
      <c r="AE6" s="98">
        <v>0.05</v>
      </c>
      <c r="AF6" s="98">
        <v>0.05</v>
      </c>
      <c r="AG6" s="98">
        <v>0.05</v>
      </c>
      <c r="AH6" s="98">
        <v>0.05</v>
      </c>
      <c r="AI6" s="98">
        <v>0.05</v>
      </c>
      <c r="AJ6" s="98">
        <v>0.05</v>
      </c>
      <c r="AK6" s="98">
        <v>0.05</v>
      </c>
      <c r="AL6" s="98">
        <v>0.05</v>
      </c>
      <c r="AM6" s="98">
        <v>0.05</v>
      </c>
      <c r="AN6" s="98">
        <v>0.05</v>
      </c>
      <c r="AO6" s="98">
        <v>0.05</v>
      </c>
      <c r="AP6" s="98">
        <v>0.05</v>
      </c>
      <c r="AQ6" s="98">
        <v>0.05</v>
      </c>
      <c r="AR6" s="98">
        <v>0.05</v>
      </c>
      <c r="AS6" s="98">
        <v>0.05</v>
      </c>
      <c r="AT6" s="98">
        <v>0.05</v>
      </c>
      <c r="AU6" s="98">
        <v>0.05</v>
      </c>
      <c r="AV6" s="98">
        <v>0.05</v>
      </c>
      <c r="AW6" s="98">
        <v>0.05</v>
      </c>
      <c r="AX6" s="98">
        <v>0.05</v>
      </c>
      <c r="AY6" s="98">
        <v>0.05</v>
      </c>
      <c r="AZ6" s="98">
        <v>0.05</v>
      </c>
      <c r="BA6" s="98">
        <v>0.05</v>
      </c>
      <c r="BB6" s="98">
        <v>0.05</v>
      </c>
      <c r="BC6" s="98">
        <v>0.05</v>
      </c>
      <c r="BD6" s="98">
        <v>0.05</v>
      </c>
      <c r="BE6" s="98">
        <v>0.05</v>
      </c>
      <c r="BF6" s="98">
        <v>0.05</v>
      </c>
      <c r="BG6" s="98">
        <v>0.05</v>
      </c>
      <c r="BH6" s="98">
        <v>0.05</v>
      </c>
      <c r="BI6" s="98">
        <v>0.05</v>
      </c>
      <c r="BJ6" s="98">
        <v>0.05</v>
      </c>
      <c r="BK6" s="98">
        <v>0.05</v>
      </c>
      <c r="BL6" s="98">
        <v>0.05</v>
      </c>
      <c r="BM6" s="98">
        <v>0.05</v>
      </c>
      <c r="BN6" s="98">
        <v>0.05</v>
      </c>
      <c r="BO6" s="98">
        <v>0.05</v>
      </c>
      <c r="BP6" s="98">
        <v>0.05</v>
      </c>
      <c r="BQ6" s="98">
        <v>0.05</v>
      </c>
      <c r="BR6" s="98">
        <v>0.05</v>
      </c>
      <c r="BS6" s="98">
        <v>0.05</v>
      </c>
      <c r="BT6" s="98">
        <v>0.05</v>
      </c>
      <c r="BU6" s="98">
        <v>0.05</v>
      </c>
      <c r="BV6" s="98">
        <v>0.05</v>
      </c>
      <c r="BW6" s="98">
        <v>0.05</v>
      </c>
      <c r="BX6" s="98">
        <v>0.05</v>
      </c>
      <c r="BY6" s="98">
        <v>0.05</v>
      </c>
      <c r="BZ6" s="98">
        <v>0.05</v>
      </c>
      <c r="CA6" s="98">
        <v>0.05</v>
      </c>
      <c r="CB6" s="98">
        <v>0.05</v>
      </c>
      <c r="CC6" s="98">
        <v>0.05</v>
      </c>
      <c r="CD6" s="98">
        <v>0.05</v>
      </c>
      <c r="CE6" s="98">
        <v>0.05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8">
        <v>0.05</v>
      </c>
      <c r="M7" s="98">
        <v>0.05</v>
      </c>
      <c r="N7" s="98">
        <v>0.05</v>
      </c>
      <c r="O7" s="98">
        <v>0.05</v>
      </c>
      <c r="P7" s="98">
        <v>0.05</v>
      </c>
      <c r="Q7" s="98">
        <v>0.05</v>
      </c>
      <c r="R7" s="98">
        <v>0.05</v>
      </c>
      <c r="S7" s="98">
        <v>0.05</v>
      </c>
      <c r="T7" s="98">
        <v>0.05</v>
      </c>
      <c r="U7" s="98">
        <v>0.05</v>
      </c>
      <c r="V7" s="98">
        <v>0.05</v>
      </c>
      <c r="W7" s="98">
        <v>0.05</v>
      </c>
      <c r="X7" s="98">
        <v>0.05</v>
      </c>
      <c r="Y7" s="98">
        <v>0.05</v>
      </c>
      <c r="Z7" s="98">
        <v>0.05</v>
      </c>
      <c r="AA7" s="98">
        <v>0.05</v>
      </c>
      <c r="AB7" s="98">
        <v>0.05</v>
      </c>
      <c r="AC7" s="98">
        <v>0.05</v>
      </c>
      <c r="AD7" s="98">
        <v>0.05</v>
      </c>
      <c r="AE7" s="98">
        <v>0.05</v>
      </c>
      <c r="AF7" s="98">
        <v>0.05</v>
      </c>
      <c r="AG7" s="98">
        <v>0.05</v>
      </c>
      <c r="AH7" s="98">
        <v>0.05</v>
      </c>
      <c r="AI7" s="98">
        <v>0.05</v>
      </c>
      <c r="AJ7" s="98">
        <v>0.05</v>
      </c>
      <c r="AK7" s="98">
        <v>0.05</v>
      </c>
      <c r="AL7" s="98">
        <v>0.05</v>
      </c>
      <c r="AM7" s="98">
        <v>0.05</v>
      </c>
      <c r="AN7" s="98">
        <v>0.05</v>
      </c>
      <c r="AO7" s="98">
        <v>0.05</v>
      </c>
      <c r="AP7" s="98">
        <v>0.05</v>
      </c>
      <c r="AQ7" s="98">
        <v>0.05</v>
      </c>
      <c r="AR7" s="98">
        <v>0.05</v>
      </c>
      <c r="AS7" s="98">
        <v>0.05</v>
      </c>
      <c r="AT7" s="98">
        <v>0.05</v>
      </c>
      <c r="AU7" s="98">
        <v>0.05</v>
      </c>
      <c r="AV7" s="98">
        <v>0.05</v>
      </c>
      <c r="AW7" s="98">
        <v>0.05</v>
      </c>
      <c r="AX7" s="98">
        <v>0.05</v>
      </c>
      <c r="AY7" s="98">
        <v>0.05</v>
      </c>
      <c r="AZ7" s="98">
        <v>0.05</v>
      </c>
      <c r="BA7" s="98">
        <v>0.05</v>
      </c>
      <c r="BB7" s="98">
        <v>0.05</v>
      </c>
      <c r="BC7" s="98">
        <v>0.05</v>
      </c>
      <c r="BD7" s="98">
        <v>0.05</v>
      </c>
      <c r="BE7" s="98">
        <v>0.05</v>
      </c>
      <c r="BF7" s="98">
        <v>0.05</v>
      </c>
      <c r="BG7" s="98">
        <v>0.05</v>
      </c>
      <c r="BH7" s="98">
        <v>0.05</v>
      </c>
      <c r="BI7" s="98">
        <v>0.05</v>
      </c>
      <c r="BJ7" s="98">
        <v>0.05</v>
      </c>
      <c r="BK7" s="98">
        <v>0.05</v>
      </c>
      <c r="BL7" s="98">
        <v>0.05</v>
      </c>
      <c r="BM7" s="98">
        <v>0.05</v>
      </c>
      <c r="BN7" s="98">
        <v>0.05</v>
      </c>
      <c r="BO7" s="98">
        <v>0.05</v>
      </c>
      <c r="BP7" s="98">
        <v>0.05</v>
      </c>
      <c r="BQ7" s="98">
        <v>0.05</v>
      </c>
      <c r="BR7" s="98">
        <v>0.05</v>
      </c>
      <c r="BS7" s="98">
        <v>0.05</v>
      </c>
      <c r="BT7" s="98">
        <v>0.05</v>
      </c>
      <c r="BU7" s="98">
        <v>0.05</v>
      </c>
      <c r="BV7" s="98">
        <v>0.05</v>
      </c>
      <c r="BW7" s="98">
        <v>0.05</v>
      </c>
      <c r="BX7" s="98">
        <v>0.05</v>
      </c>
      <c r="BY7" s="98">
        <v>0.05</v>
      </c>
      <c r="BZ7" s="98">
        <v>0.05</v>
      </c>
      <c r="CA7" s="98">
        <v>0.05</v>
      </c>
      <c r="CB7" s="98">
        <v>0.05</v>
      </c>
      <c r="CC7" s="98">
        <v>0.05</v>
      </c>
      <c r="CD7" s="98">
        <v>0.05</v>
      </c>
      <c r="CE7" s="98">
        <v>0.05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8">
        <v>0.05</v>
      </c>
      <c r="M8" s="98">
        <v>0.05</v>
      </c>
      <c r="N8" s="98">
        <v>0.05</v>
      </c>
      <c r="O8" s="98">
        <v>0.05</v>
      </c>
      <c r="P8" s="98">
        <v>0.05</v>
      </c>
      <c r="Q8" s="98">
        <v>0.05</v>
      </c>
      <c r="R8" s="98">
        <v>0.05</v>
      </c>
      <c r="S8" s="98">
        <v>0.05</v>
      </c>
      <c r="T8" s="98">
        <v>0.05</v>
      </c>
      <c r="U8" s="98">
        <v>0.05</v>
      </c>
      <c r="V8" s="98">
        <v>0.05</v>
      </c>
      <c r="W8" s="98">
        <v>0.05</v>
      </c>
      <c r="X8" s="98">
        <v>0.05</v>
      </c>
      <c r="Y8" s="98">
        <v>0.05</v>
      </c>
      <c r="Z8" s="98">
        <v>0.05</v>
      </c>
      <c r="AA8" s="98">
        <v>0.05</v>
      </c>
      <c r="AB8" s="98">
        <v>0.05</v>
      </c>
      <c r="AC8" s="98">
        <v>0.05</v>
      </c>
      <c r="AD8" s="98">
        <v>0.05</v>
      </c>
      <c r="AE8" s="98">
        <v>0.05</v>
      </c>
      <c r="AF8" s="98">
        <v>0.05</v>
      </c>
      <c r="AG8" s="98">
        <v>0.05</v>
      </c>
      <c r="AH8" s="98">
        <v>0.05</v>
      </c>
      <c r="AI8" s="98">
        <v>0.05</v>
      </c>
      <c r="AJ8" s="98">
        <v>0.05</v>
      </c>
      <c r="AK8" s="98">
        <v>0.05</v>
      </c>
      <c r="AL8" s="98">
        <v>0.05</v>
      </c>
      <c r="AM8" s="98">
        <v>0.05</v>
      </c>
      <c r="AN8" s="98">
        <v>0.05</v>
      </c>
      <c r="AO8" s="98">
        <v>0.05</v>
      </c>
      <c r="AP8" s="98">
        <v>0.05</v>
      </c>
      <c r="AQ8" s="98">
        <v>0.05</v>
      </c>
      <c r="AR8" s="98">
        <v>0.05</v>
      </c>
      <c r="AS8" s="98">
        <v>0.05</v>
      </c>
      <c r="AT8" s="98">
        <v>0.05</v>
      </c>
      <c r="AU8" s="98">
        <v>0.05</v>
      </c>
      <c r="AV8" s="98">
        <v>0.05</v>
      </c>
      <c r="AW8" s="98">
        <v>0.05</v>
      </c>
      <c r="AX8" s="98">
        <v>0.05</v>
      </c>
      <c r="AY8" s="98">
        <v>0.05</v>
      </c>
      <c r="AZ8" s="98">
        <v>0.05</v>
      </c>
      <c r="BA8" s="98">
        <v>0.05</v>
      </c>
      <c r="BB8" s="98">
        <v>0.05</v>
      </c>
      <c r="BC8" s="98">
        <v>0.05</v>
      </c>
      <c r="BD8" s="98">
        <v>0.05</v>
      </c>
      <c r="BE8" s="98">
        <v>0.05</v>
      </c>
      <c r="BF8" s="98">
        <v>0.05</v>
      </c>
      <c r="BG8" s="98">
        <v>0.05</v>
      </c>
      <c r="BH8" s="98">
        <v>0.05</v>
      </c>
      <c r="BI8" s="98">
        <v>0.05</v>
      </c>
      <c r="BJ8" s="98">
        <v>0.05</v>
      </c>
      <c r="BK8" s="98">
        <v>0.05</v>
      </c>
      <c r="BL8" s="98">
        <v>0.05</v>
      </c>
      <c r="BM8" s="98">
        <v>0.05</v>
      </c>
      <c r="BN8" s="98">
        <v>0.05</v>
      </c>
      <c r="BO8" s="98">
        <v>0.05</v>
      </c>
      <c r="BP8" s="98">
        <v>0.05</v>
      </c>
      <c r="BQ8" s="98">
        <v>0.05</v>
      </c>
      <c r="BR8" s="98">
        <v>0.05</v>
      </c>
      <c r="BS8" s="98">
        <v>0.05</v>
      </c>
      <c r="BT8" s="98">
        <v>0.05</v>
      </c>
      <c r="BU8" s="98">
        <v>0.05</v>
      </c>
      <c r="BV8" s="98">
        <v>0.05</v>
      </c>
      <c r="BW8" s="98">
        <v>0.05</v>
      </c>
      <c r="BX8" s="98">
        <v>0.05</v>
      </c>
      <c r="BY8" s="98">
        <v>0.05</v>
      </c>
      <c r="BZ8" s="98">
        <v>0.05</v>
      </c>
      <c r="CA8" s="98">
        <v>0.05</v>
      </c>
      <c r="CB8" s="98">
        <v>0.05</v>
      </c>
      <c r="CC8" s="98">
        <v>0.05</v>
      </c>
      <c r="CD8" s="98">
        <v>0.05</v>
      </c>
      <c r="CE8" s="98">
        <v>0.05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8">
        <v>0.05</v>
      </c>
      <c r="M9" s="98">
        <v>0.05</v>
      </c>
      <c r="N9" s="98">
        <v>0.05</v>
      </c>
      <c r="O9" s="98">
        <v>0.05</v>
      </c>
      <c r="P9" s="98">
        <v>0.05</v>
      </c>
      <c r="Q9" s="98">
        <v>0.05</v>
      </c>
      <c r="R9" s="98">
        <v>0.05</v>
      </c>
      <c r="S9" s="98">
        <v>0.05</v>
      </c>
      <c r="T9" s="98">
        <v>0.05</v>
      </c>
      <c r="U9" s="98">
        <v>0.05</v>
      </c>
      <c r="V9" s="98">
        <v>0.05</v>
      </c>
      <c r="W9" s="98">
        <v>0.05</v>
      </c>
      <c r="X9" s="98">
        <v>0.05</v>
      </c>
      <c r="Y9" s="98">
        <v>0.05</v>
      </c>
      <c r="Z9" s="98">
        <v>0.05</v>
      </c>
      <c r="AA9" s="98">
        <v>0.05</v>
      </c>
      <c r="AB9" s="98">
        <v>0.05</v>
      </c>
      <c r="AC9" s="98">
        <v>0.05</v>
      </c>
      <c r="AD9" s="98">
        <v>0.05</v>
      </c>
      <c r="AE9" s="98">
        <v>0.05</v>
      </c>
      <c r="AF9" s="98">
        <v>0.05</v>
      </c>
      <c r="AG9" s="98">
        <v>0.05</v>
      </c>
      <c r="AH9" s="98">
        <v>0.05</v>
      </c>
      <c r="AI9" s="98">
        <v>0.05</v>
      </c>
      <c r="AJ9" s="98">
        <v>0.05</v>
      </c>
      <c r="AK9" s="98">
        <v>0.05</v>
      </c>
      <c r="AL9" s="98">
        <v>0.05</v>
      </c>
      <c r="AM9" s="98">
        <v>0.05</v>
      </c>
      <c r="AN9" s="98">
        <v>0.05</v>
      </c>
      <c r="AO9" s="98">
        <v>0.05</v>
      </c>
      <c r="AP9" s="98">
        <v>0.05</v>
      </c>
      <c r="AQ9" s="98">
        <v>0.05</v>
      </c>
      <c r="AR9" s="98">
        <v>0.05</v>
      </c>
      <c r="AS9" s="98">
        <v>0.05</v>
      </c>
      <c r="AT9" s="98">
        <v>0.05</v>
      </c>
      <c r="AU9" s="98">
        <v>0.05</v>
      </c>
      <c r="AV9" s="98">
        <v>0.05</v>
      </c>
      <c r="AW9" s="98">
        <v>0.05</v>
      </c>
      <c r="AX9" s="98">
        <v>0.05</v>
      </c>
      <c r="AY9" s="98">
        <v>0.05</v>
      </c>
      <c r="AZ9" s="98">
        <v>0.05</v>
      </c>
      <c r="BA9" s="98">
        <v>0.05</v>
      </c>
      <c r="BB9" s="98">
        <v>0.05</v>
      </c>
      <c r="BC9" s="98">
        <v>0.05</v>
      </c>
      <c r="BD9" s="98">
        <v>0.05</v>
      </c>
      <c r="BE9" s="98">
        <v>0.05</v>
      </c>
      <c r="BF9" s="98">
        <v>0.05</v>
      </c>
      <c r="BG9" s="98">
        <v>0.05</v>
      </c>
      <c r="BH9" s="98">
        <v>0.05</v>
      </c>
      <c r="BI9" s="98">
        <v>0.05</v>
      </c>
      <c r="BJ9" s="98">
        <v>0.05</v>
      </c>
      <c r="BK9" s="98">
        <v>0.05</v>
      </c>
      <c r="BL9" s="98">
        <v>0.05</v>
      </c>
      <c r="BM9" s="98">
        <v>0.05</v>
      </c>
      <c r="BN9" s="98">
        <v>0.05</v>
      </c>
      <c r="BO9" s="98">
        <v>0.05</v>
      </c>
      <c r="BP9" s="98">
        <v>0.05</v>
      </c>
      <c r="BQ9" s="98">
        <v>0.05</v>
      </c>
      <c r="BR9" s="98">
        <v>0.05</v>
      </c>
      <c r="BS9" s="98">
        <v>0.05</v>
      </c>
      <c r="BT9" s="98">
        <v>0.05</v>
      </c>
      <c r="BU9" s="98">
        <v>0.05</v>
      </c>
      <c r="BV9" s="98">
        <v>0.05</v>
      </c>
      <c r="BW9" s="98">
        <v>0.05</v>
      </c>
      <c r="BX9" s="98">
        <v>0.05</v>
      </c>
      <c r="BY9" s="98">
        <v>0.05</v>
      </c>
      <c r="BZ9" s="98">
        <v>0.05</v>
      </c>
      <c r="CA9" s="98">
        <v>0.05</v>
      </c>
      <c r="CB9" s="98">
        <v>0.05</v>
      </c>
      <c r="CC9" s="98">
        <v>0.05</v>
      </c>
      <c r="CD9" s="98">
        <v>0.05</v>
      </c>
      <c r="CE9" s="98">
        <v>0.05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8">
        <v>0.05</v>
      </c>
      <c r="M10" s="98">
        <v>0.05</v>
      </c>
      <c r="N10" s="98">
        <v>0.05</v>
      </c>
      <c r="O10" s="98">
        <v>0.05</v>
      </c>
      <c r="P10" s="98">
        <v>0.05</v>
      </c>
      <c r="Q10" s="98">
        <v>0.05</v>
      </c>
      <c r="R10" s="98">
        <v>0.05</v>
      </c>
      <c r="S10" s="98">
        <v>0.05</v>
      </c>
      <c r="T10" s="98">
        <v>0.05</v>
      </c>
      <c r="U10" s="98">
        <v>0.05</v>
      </c>
      <c r="V10" s="98">
        <v>0.05</v>
      </c>
      <c r="W10" s="98">
        <v>0.05</v>
      </c>
      <c r="X10" s="98">
        <v>0.05</v>
      </c>
      <c r="Y10" s="98">
        <v>0.05</v>
      </c>
      <c r="Z10" s="98">
        <v>0.05</v>
      </c>
      <c r="AA10" s="98">
        <v>0.05</v>
      </c>
      <c r="AB10" s="98">
        <v>0.05</v>
      </c>
      <c r="AC10" s="98">
        <v>0.05</v>
      </c>
      <c r="AD10" s="98">
        <v>0.05</v>
      </c>
      <c r="AE10" s="98">
        <v>0.05</v>
      </c>
      <c r="AF10" s="98">
        <v>0.05</v>
      </c>
      <c r="AG10" s="98">
        <v>0.05</v>
      </c>
      <c r="AH10" s="98">
        <v>0.05</v>
      </c>
      <c r="AI10" s="98">
        <v>0.05</v>
      </c>
      <c r="AJ10" s="98">
        <v>0.05</v>
      </c>
      <c r="AK10" s="98">
        <v>0.05</v>
      </c>
      <c r="AL10" s="98">
        <v>0.05</v>
      </c>
      <c r="AM10" s="98">
        <v>0.05</v>
      </c>
      <c r="AN10" s="98">
        <v>0.05</v>
      </c>
      <c r="AO10" s="98">
        <v>0.05</v>
      </c>
      <c r="AP10" s="98">
        <v>0.05</v>
      </c>
      <c r="AQ10" s="98">
        <v>0.05</v>
      </c>
      <c r="AR10" s="98">
        <v>0.05</v>
      </c>
      <c r="AS10" s="98">
        <v>0.05</v>
      </c>
      <c r="AT10" s="98">
        <v>0.05</v>
      </c>
      <c r="AU10" s="98">
        <v>0.05</v>
      </c>
      <c r="AV10" s="98">
        <v>0.05</v>
      </c>
      <c r="AW10" s="98">
        <v>0.05</v>
      </c>
      <c r="AX10" s="98">
        <v>0.05</v>
      </c>
      <c r="AY10" s="98">
        <v>0.05</v>
      </c>
      <c r="AZ10" s="98">
        <v>0.05</v>
      </c>
      <c r="BA10" s="98">
        <v>0.05</v>
      </c>
      <c r="BB10" s="98">
        <v>0.05</v>
      </c>
      <c r="BC10" s="98">
        <v>0.05</v>
      </c>
      <c r="BD10" s="98">
        <v>0.05</v>
      </c>
      <c r="BE10" s="98">
        <v>0.05</v>
      </c>
      <c r="BF10" s="98">
        <v>0.05</v>
      </c>
      <c r="BG10" s="98">
        <v>0.05</v>
      </c>
      <c r="BH10" s="98">
        <v>0.05</v>
      </c>
      <c r="BI10" s="98">
        <v>0.05</v>
      </c>
      <c r="BJ10" s="98">
        <v>0.05</v>
      </c>
      <c r="BK10" s="98">
        <v>0.05</v>
      </c>
      <c r="BL10" s="98">
        <v>0.05</v>
      </c>
      <c r="BM10" s="98">
        <v>0.05</v>
      </c>
      <c r="BN10" s="98">
        <v>0.05</v>
      </c>
      <c r="BO10" s="98">
        <v>0.05</v>
      </c>
      <c r="BP10" s="98">
        <v>0.05</v>
      </c>
      <c r="BQ10" s="98">
        <v>0.05</v>
      </c>
      <c r="BR10" s="98">
        <v>0.05</v>
      </c>
      <c r="BS10" s="98">
        <v>0.05</v>
      </c>
      <c r="BT10" s="98">
        <v>0.05</v>
      </c>
      <c r="BU10" s="98">
        <v>0.05</v>
      </c>
      <c r="BV10" s="98">
        <v>0.05</v>
      </c>
      <c r="BW10" s="98">
        <v>0.05</v>
      </c>
      <c r="BX10" s="98">
        <v>0.05</v>
      </c>
      <c r="BY10" s="98">
        <v>0.05</v>
      </c>
      <c r="BZ10" s="98">
        <v>0.05</v>
      </c>
      <c r="CA10" s="98">
        <v>0.05</v>
      </c>
      <c r="CB10" s="98">
        <v>0.05</v>
      </c>
      <c r="CC10" s="98">
        <v>0.05</v>
      </c>
      <c r="CD10" s="98">
        <v>0.05</v>
      </c>
      <c r="CE10" s="98">
        <v>0.05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8">
        <v>0.05</v>
      </c>
      <c r="M11" s="98">
        <v>0.05</v>
      </c>
      <c r="N11" s="98">
        <v>0.05</v>
      </c>
      <c r="O11" s="98">
        <v>0.05</v>
      </c>
      <c r="P11" s="98">
        <v>0.05</v>
      </c>
      <c r="Q11" s="98">
        <v>0.05</v>
      </c>
      <c r="R11" s="98">
        <v>0.05</v>
      </c>
      <c r="S11" s="98">
        <v>0.05</v>
      </c>
      <c r="T11" s="98">
        <v>0.05</v>
      </c>
      <c r="U11" s="98">
        <v>0.05</v>
      </c>
      <c r="V11" s="98">
        <v>0.05</v>
      </c>
      <c r="W11" s="98">
        <v>0.05</v>
      </c>
      <c r="X11" s="98">
        <v>0.05</v>
      </c>
      <c r="Y11" s="98">
        <v>0.05</v>
      </c>
      <c r="Z11" s="98">
        <v>0.05</v>
      </c>
      <c r="AA11" s="98">
        <v>0.05</v>
      </c>
      <c r="AB11" s="98">
        <v>0.05</v>
      </c>
      <c r="AC11" s="98">
        <v>0.05</v>
      </c>
      <c r="AD11" s="98">
        <v>0.05</v>
      </c>
      <c r="AE11" s="98">
        <v>0.05</v>
      </c>
      <c r="AF11" s="98">
        <v>0.05</v>
      </c>
      <c r="AG11" s="98">
        <v>0.05</v>
      </c>
      <c r="AH11" s="98">
        <v>0.05</v>
      </c>
      <c r="AI11" s="98">
        <v>0.05</v>
      </c>
      <c r="AJ11" s="98">
        <v>0.05</v>
      </c>
      <c r="AK11" s="98">
        <v>0.05</v>
      </c>
      <c r="AL11" s="98">
        <v>0.05</v>
      </c>
      <c r="AM11" s="98">
        <v>0.05</v>
      </c>
      <c r="AN11" s="98">
        <v>0.05</v>
      </c>
      <c r="AO11" s="98">
        <v>0.05</v>
      </c>
      <c r="AP11" s="98">
        <v>0.05</v>
      </c>
      <c r="AQ11" s="98">
        <v>0.05</v>
      </c>
      <c r="AR11" s="98">
        <v>0.05</v>
      </c>
      <c r="AS11" s="98">
        <v>0.05</v>
      </c>
      <c r="AT11" s="98">
        <v>0.05</v>
      </c>
      <c r="AU11" s="98">
        <v>0.05</v>
      </c>
      <c r="AV11" s="98">
        <v>0.05</v>
      </c>
      <c r="AW11" s="98">
        <v>0.05</v>
      </c>
      <c r="AX11" s="98">
        <v>0.05</v>
      </c>
      <c r="AY11" s="98">
        <v>0.05</v>
      </c>
      <c r="AZ11" s="98">
        <v>0.05</v>
      </c>
      <c r="BA11" s="98">
        <v>0.05</v>
      </c>
      <c r="BB11" s="98">
        <v>0.05</v>
      </c>
      <c r="BC11" s="98">
        <v>0.05</v>
      </c>
      <c r="BD11" s="98">
        <v>0.05</v>
      </c>
      <c r="BE11" s="98">
        <v>0.05</v>
      </c>
      <c r="BF11" s="98">
        <v>0.05</v>
      </c>
      <c r="BG11" s="98">
        <v>0.05</v>
      </c>
      <c r="BH11" s="98">
        <v>0.05</v>
      </c>
      <c r="BI11" s="98">
        <v>0.05</v>
      </c>
      <c r="BJ11" s="98">
        <v>0.05</v>
      </c>
      <c r="BK11" s="98">
        <v>0.05</v>
      </c>
      <c r="BL11" s="98">
        <v>0.05</v>
      </c>
      <c r="BM11" s="98">
        <v>0.05</v>
      </c>
      <c r="BN11" s="98">
        <v>0.05</v>
      </c>
      <c r="BO11" s="98">
        <v>0.05</v>
      </c>
      <c r="BP11" s="98">
        <v>0.05</v>
      </c>
      <c r="BQ11" s="98">
        <v>0.05</v>
      </c>
      <c r="BR11" s="98">
        <v>0.05</v>
      </c>
      <c r="BS11" s="98">
        <v>0.05</v>
      </c>
      <c r="BT11" s="98">
        <v>0.05</v>
      </c>
      <c r="BU11" s="98">
        <v>0.05</v>
      </c>
      <c r="BV11" s="98">
        <v>0.05</v>
      </c>
      <c r="BW11" s="98">
        <v>0.05</v>
      </c>
      <c r="BX11" s="98">
        <v>0.05</v>
      </c>
      <c r="BY11" s="98">
        <v>0.05</v>
      </c>
      <c r="BZ11" s="98">
        <v>0.05</v>
      </c>
      <c r="CA11" s="98">
        <v>0.05</v>
      </c>
      <c r="CB11" s="98">
        <v>0.05</v>
      </c>
      <c r="CC11" s="98">
        <v>0.05</v>
      </c>
      <c r="CD11" s="98">
        <v>0.05</v>
      </c>
      <c r="CE11" s="98">
        <v>0.05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8">
        <v>0.05</v>
      </c>
      <c r="M12" s="98">
        <v>0.05</v>
      </c>
      <c r="N12" s="98">
        <v>0.05</v>
      </c>
      <c r="O12" s="98">
        <v>0.05</v>
      </c>
      <c r="P12" s="98">
        <v>0.05</v>
      </c>
      <c r="Q12" s="98">
        <v>0.05</v>
      </c>
      <c r="R12" s="98">
        <v>0.05</v>
      </c>
      <c r="S12" s="98">
        <v>0.05</v>
      </c>
      <c r="T12" s="98">
        <v>0.05</v>
      </c>
      <c r="U12" s="98">
        <v>0.05</v>
      </c>
      <c r="V12" s="98">
        <v>0.05</v>
      </c>
      <c r="W12" s="98">
        <v>0.05</v>
      </c>
      <c r="X12" s="98">
        <v>0.05</v>
      </c>
      <c r="Y12" s="98">
        <v>0.05</v>
      </c>
      <c r="Z12" s="98">
        <v>0.05</v>
      </c>
      <c r="AA12" s="98">
        <v>0.05</v>
      </c>
      <c r="AB12" s="98">
        <v>0.05</v>
      </c>
      <c r="AC12" s="98">
        <v>0.05</v>
      </c>
      <c r="AD12" s="98">
        <v>0.05</v>
      </c>
      <c r="AE12" s="98">
        <v>0.05</v>
      </c>
      <c r="AF12" s="98">
        <v>0.05</v>
      </c>
      <c r="AG12" s="98">
        <v>0.05</v>
      </c>
      <c r="AH12" s="98">
        <v>0.05</v>
      </c>
      <c r="AI12" s="98">
        <v>0.05</v>
      </c>
      <c r="AJ12" s="98">
        <v>0.05</v>
      </c>
      <c r="AK12" s="98">
        <v>0.05</v>
      </c>
      <c r="AL12" s="98">
        <v>0.05</v>
      </c>
      <c r="AM12" s="98">
        <v>0.05</v>
      </c>
      <c r="AN12" s="98">
        <v>0.05</v>
      </c>
      <c r="AO12" s="98">
        <v>0.05</v>
      </c>
      <c r="AP12" s="98">
        <v>0.05</v>
      </c>
      <c r="AQ12" s="98">
        <v>0.05</v>
      </c>
      <c r="AR12" s="98">
        <v>0.05</v>
      </c>
      <c r="AS12" s="98">
        <v>0.05</v>
      </c>
      <c r="AT12" s="98">
        <v>0.05</v>
      </c>
      <c r="AU12" s="98">
        <v>0.05</v>
      </c>
      <c r="AV12" s="98">
        <v>0.05</v>
      </c>
      <c r="AW12" s="98">
        <v>0.05</v>
      </c>
      <c r="AX12" s="98">
        <v>0.05</v>
      </c>
      <c r="AY12" s="98">
        <v>0.05</v>
      </c>
      <c r="AZ12" s="98">
        <v>0.05</v>
      </c>
      <c r="BA12" s="98">
        <v>0.05</v>
      </c>
      <c r="BB12" s="98">
        <v>0.05</v>
      </c>
      <c r="BC12" s="98">
        <v>0.05</v>
      </c>
      <c r="BD12" s="98">
        <v>0.05</v>
      </c>
      <c r="BE12" s="98">
        <v>0.05</v>
      </c>
      <c r="BF12" s="98">
        <v>0.05</v>
      </c>
      <c r="BG12" s="98">
        <v>0.05</v>
      </c>
      <c r="BH12" s="98">
        <v>0.05</v>
      </c>
      <c r="BI12" s="98">
        <v>0.05</v>
      </c>
      <c r="BJ12" s="98">
        <v>0.05</v>
      </c>
      <c r="BK12" s="98">
        <v>0.05</v>
      </c>
      <c r="BL12" s="98">
        <v>0.05</v>
      </c>
      <c r="BM12" s="98">
        <v>0.05</v>
      </c>
      <c r="BN12" s="98">
        <v>0.05</v>
      </c>
      <c r="BO12" s="98">
        <v>0.05</v>
      </c>
      <c r="BP12" s="98">
        <v>0.05</v>
      </c>
      <c r="BQ12" s="98">
        <v>0.05</v>
      </c>
      <c r="BR12" s="98">
        <v>0.05</v>
      </c>
      <c r="BS12" s="98">
        <v>0.05</v>
      </c>
      <c r="BT12" s="98">
        <v>0.05</v>
      </c>
      <c r="BU12" s="98">
        <v>0.05</v>
      </c>
      <c r="BV12" s="98">
        <v>0.05</v>
      </c>
      <c r="BW12" s="98">
        <v>0.05</v>
      </c>
      <c r="BX12" s="98">
        <v>0.05</v>
      </c>
      <c r="BY12" s="98">
        <v>0.05</v>
      </c>
      <c r="BZ12" s="98">
        <v>0.05</v>
      </c>
      <c r="CA12" s="98">
        <v>0.05</v>
      </c>
      <c r="CB12" s="98">
        <v>0.05</v>
      </c>
      <c r="CC12" s="98">
        <v>0.05</v>
      </c>
      <c r="CD12" s="98">
        <v>0.05</v>
      </c>
      <c r="CE12" s="98">
        <v>0.05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8">
        <v>0.05</v>
      </c>
      <c r="M13" s="98">
        <v>0.05</v>
      </c>
      <c r="N13" s="98">
        <v>0.05</v>
      </c>
      <c r="O13" s="98">
        <v>0.05</v>
      </c>
      <c r="P13" s="98">
        <v>0.05</v>
      </c>
      <c r="Q13" s="98">
        <v>0.05</v>
      </c>
      <c r="R13" s="98">
        <v>0.05</v>
      </c>
      <c r="S13" s="98">
        <v>0.05</v>
      </c>
      <c r="T13" s="98">
        <v>0.05</v>
      </c>
      <c r="U13" s="98">
        <v>0.05</v>
      </c>
      <c r="V13" s="98">
        <v>0.05</v>
      </c>
      <c r="W13" s="98">
        <v>0.05</v>
      </c>
      <c r="X13" s="98">
        <v>0.05</v>
      </c>
      <c r="Y13" s="98">
        <v>0.05</v>
      </c>
      <c r="Z13" s="98">
        <v>0.05</v>
      </c>
      <c r="AA13" s="98">
        <v>0.05</v>
      </c>
      <c r="AB13" s="98">
        <v>0.05</v>
      </c>
      <c r="AC13" s="98">
        <v>0.05</v>
      </c>
      <c r="AD13" s="98">
        <v>0.05</v>
      </c>
      <c r="AE13" s="98">
        <v>0.05</v>
      </c>
      <c r="AF13" s="98">
        <v>0.05</v>
      </c>
      <c r="AG13" s="98">
        <v>0.05</v>
      </c>
      <c r="AH13" s="98">
        <v>0.05</v>
      </c>
      <c r="AI13" s="98">
        <v>0.05</v>
      </c>
      <c r="AJ13" s="98">
        <v>0.05</v>
      </c>
      <c r="AK13" s="98">
        <v>0.05</v>
      </c>
      <c r="AL13" s="98">
        <v>0.05</v>
      </c>
      <c r="AM13" s="98">
        <v>0.05</v>
      </c>
      <c r="AN13" s="98">
        <v>0.05</v>
      </c>
      <c r="AO13" s="98">
        <v>0.05</v>
      </c>
      <c r="AP13" s="98">
        <v>0.05</v>
      </c>
      <c r="AQ13" s="98">
        <v>0.05</v>
      </c>
      <c r="AR13" s="98">
        <v>0.05</v>
      </c>
      <c r="AS13" s="98">
        <v>0.05</v>
      </c>
      <c r="AT13" s="98">
        <v>0.05</v>
      </c>
      <c r="AU13" s="98">
        <v>0.05</v>
      </c>
      <c r="AV13" s="98">
        <v>0.05</v>
      </c>
      <c r="AW13" s="98">
        <v>0.05</v>
      </c>
      <c r="AX13" s="98">
        <v>0.05</v>
      </c>
      <c r="AY13" s="98">
        <v>0.05</v>
      </c>
      <c r="AZ13" s="98">
        <v>0.05</v>
      </c>
      <c r="BA13" s="98">
        <v>0.05</v>
      </c>
      <c r="BB13" s="98">
        <v>0.05</v>
      </c>
      <c r="BC13" s="98">
        <v>0.05</v>
      </c>
      <c r="BD13" s="98">
        <v>0.05</v>
      </c>
      <c r="BE13" s="98">
        <v>0.05</v>
      </c>
      <c r="BF13" s="98">
        <v>0.05</v>
      </c>
      <c r="BG13" s="98">
        <v>0.05</v>
      </c>
      <c r="BH13" s="98">
        <v>0.05</v>
      </c>
      <c r="BI13" s="98">
        <v>0.05</v>
      </c>
      <c r="BJ13" s="98">
        <v>0.05</v>
      </c>
      <c r="BK13" s="98">
        <v>0.05</v>
      </c>
      <c r="BL13" s="98">
        <v>0.05</v>
      </c>
      <c r="BM13" s="98">
        <v>0.05</v>
      </c>
      <c r="BN13" s="98">
        <v>0.05</v>
      </c>
      <c r="BO13" s="98">
        <v>0.05</v>
      </c>
      <c r="BP13" s="98">
        <v>0.05</v>
      </c>
      <c r="BQ13" s="98">
        <v>0.05</v>
      </c>
      <c r="BR13" s="98">
        <v>0.05</v>
      </c>
      <c r="BS13" s="98">
        <v>0.05</v>
      </c>
      <c r="BT13" s="98">
        <v>0.05</v>
      </c>
      <c r="BU13" s="98">
        <v>0.05</v>
      </c>
      <c r="BV13" s="98">
        <v>0.05</v>
      </c>
      <c r="BW13" s="98">
        <v>0.05</v>
      </c>
      <c r="BX13" s="98">
        <v>0.05</v>
      </c>
      <c r="BY13" s="98">
        <v>0.05</v>
      </c>
      <c r="BZ13" s="98">
        <v>0.05</v>
      </c>
      <c r="CA13" s="98">
        <v>0.05</v>
      </c>
      <c r="CB13" s="98">
        <v>0.05</v>
      </c>
      <c r="CC13" s="98">
        <v>0.05</v>
      </c>
      <c r="CD13" s="98">
        <v>0.05</v>
      </c>
      <c r="CE13" s="98">
        <v>0.05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8">
        <v>0.05</v>
      </c>
      <c r="M14" s="98">
        <v>0.05</v>
      </c>
      <c r="N14" s="98">
        <v>0.05</v>
      </c>
      <c r="O14" s="98">
        <v>0.05</v>
      </c>
      <c r="P14" s="98">
        <v>0.05</v>
      </c>
      <c r="Q14" s="98">
        <v>0.05</v>
      </c>
      <c r="R14" s="98">
        <v>0.05</v>
      </c>
      <c r="S14" s="98">
        <v>0.05</v>
      </c>
      <c r="T14" s="98">
        <v>0.05</v>
      </c>
      <c r="U14" s="98">
        <v>0.05</v>
      </c>
      <c r="V14" s="98">
        <v>0.05</v>
      </c>
      <c r="W14" s="98">
        <v>0.05</v>
      </c>
      <c r="X14" s="98">
        <v>0.05</v>
      </c>
      <c r="Y14" s="98">
        <v>0.05</v>
      </c>
      <c r="Z14" s="98">
        <v>0.05</v>
      </c>
      <c r="AA14" s="98">
        <v>0.05</v>
      </c>
      <c r="AB14" s="98">
        <v>0.05</v>
      </c>
      <c r="AC14" s="98">
        <v>0.05</v>
      </c>
      <c r="AD14" s="98">
        <v>0.05</v>
      </c>
      <c r="AE14" s="98">
        <v>0.05</v>
      </c>
      <c r="AF14" s="98">
        <v>0.05</v>
      </c>
      <c r="AG14" s="98">
        <v>0.05</v>
      </c>
      <c r="AH14" s="98">
        <v>0.05</v>
      </c>
      <c r="AI14" s="98">
        <v>0.05</v>
      </c>
      <c r="AJ14" s="98">
        <v>0.05</v>
      </c>
      <c r="AK14" s="98">
        <v>0.05</v>
      </c>
      <c r="AL14" s="98">
        <v>0.05</v>
      </c>
      <c r="AM14" s="98">
        <v>0.05</v>
      </c>
      <c r="AN14" s="98">
        <v>0.05</v>
      </c>
      <c r="AO14" s="98">
        <v>0.05</v>
      </c>
      <c r="AP14" s="98">
        <v>0.05</v>
      </c>
      <c r="AQ14" s="98">
        <v>0.05</v>
      </c>
      <c r="AR14" s="98">
        <v>0.05</v>
      </c>
      <c r="AS14" s="98">
        <v>0.05</v>
      </c>
      <c r="AT14" s="98">
        <v>0.05</v>
      </c>
      <c r="AU14" s="98">
        <v>0.05</v>
      </c>
      <c r="AV14" s="98">
        <v>0.05</v>
      </c>
      <c r="AW14" s="98">
        <v>0.05</v>
      </c>
      <c r="AX14" s="98">
        <v>0.05</v>
      </c>
      <c r="AY14" s="98">
        <v>0.05</v>
      </c>
      <c r="AZ14" s="98">
        <v>0.05</v>
      </c>
      <c r="BA14" s="98">
        <v>0.05</v>
      </c>
      <c r="BB14" s="98">
        <v>0.05</v>
      </c>
      <c r="BC14" s="98">
        <v>0.05</v>
      </c>
      <c r="BD14" s="98">
        <v>0.05</v>
      </c>
      <c r="BE14" s="98">
        <v>0.05</v>
      </c>
      <c r="BF14" s="98">
        <v>0.05</v>
      </c>
      <c r="BG14" s="98">
        <v>0.05</v>
      </c>
      <c r="BH14" s="98">
        <v>0.05</v>
      </c>
      <c r="BI14" s="98">
        <v>0.05</v>
      </c>
      <c r="BJ14" s="98">
        <v>0.05</v>
      </c>
      <c r="BK14" s="98">
        <v>0.05</v>
      </c>
      <c r="BL14" s="98">
        <v>0.05</v>
      </c>
      <c r="BM14" s="98">
        <v>0.05</v>
      </c>
      <c r="BN14" s="98">
        <v>0.05</v>
      </c>
      <c r="BO14" s="98">
        <v>0.05</v>
      </c>
      <c r="BP14" s="98">
        <v>0.05</v>
      </c>
      <c r="BQ14" s="98">
        <v>0.05</v>
      </c>
      <c r="BR14" s="98">
        <v>0.05</v>
      </c>
      <c r="BS14" s="98">
        <v>0.05</v>
      </c>
      <c r="BT14" s="98">
        <v>0.05</v>
      </c>
      <c r="BU14" s="98">
        <v>0.05</v>
      </c>
      <c r="BV14" s="98">
        <v>0.05</v>
      </c>
      <c r="BW14" s="98">
        <v>0.05</v>
      </c>
      <c r="BX14" s="98">
        <v>0.05</v>
      </c>
      <c r="BY14" s="98">
        <v>0.05</v>
      </c>
      <c r="BZ14" s="98">
        <v>0.05</v>
      </c>
      <c r="CA14" s="98">
        <v>0.05</v>
      </c>
      <c r="CB14" s="98">
        <v>0.05</v>
      </c>
      <c r="CC14" s="98">
        <v>0.05</v>
      </c>
      <c r="CD14" s="98">
        <v>0.05</v>
      </c>
      <c r="CE14" s="98">
        <v>0.05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8">
        <v>0.05</v>
      </c>
      <c r="M15" s="98">
        <v>0.05</v>
      </c>
      <c r="N15" s="98">
        <v>0.05</v>
      </c>
      <c r="O15" s="98">
        <v>0.05</v>
      </c>
      <c r="P15" s="98">
        <v>0.05</v>
      </c>
      <c r="Q15" s="98">
        <v>0.05</v>
      </c>
      <c r="R15" s="98">
        <v>0.05</v>
      </c>
      <c r="S15" s="98">
        <v>0.05</v>
      </c>
      <c r="T15" s="98">
        <v>0.05</v>
      </c>
      <c r="U15" s="98">
        <v>0.05</v>
      </c>
      <c r="V15" s="98">
        <v>0.05</v>
      </c>
      <c r="W15" s="98">
        <v>0.05</v>
      </c>
      <c r="X15" s="98">
        <v>0.05</v>
      </c>
      <c r="Y15" s="98">
        <v>0.05</v>
      </c>
      <c r="Z15" s="98">
        <v>0.05</v>
      </c>
      <c r="AA15" s="98">
        <v>0.05</v>
      </c>
      <c r="AB15" s="98">
        <v>0.05</v>
      </c>
      <c r="AC15" s="98">
        <v>0.05</v>
      </c>
      <c r="AD15" s="98">
        <v>0.05</v>
      </c>
      <c r="AE15" s="98">
        <v>0.05</v>
      </c>
      <c r="AF15" s="98">
        <v>0.05</v>
      </c>
      <c r="AG15" s="98">
        <v>0.05</v>
      </c>
      <c r="AH15" s="98">
        <v>0.05</v>
      </c>
      <c r="AI15" s="98">
        <v>0.05</v>
      </c>
      <c r="AJ15" s="98">
        <v>0.05</v>
      </c>
      <c r="AK15" s="98">
        <v>0.05</v>
      </c>
      <c r="AL15" s="98">
        <v>0.05</v>
      </c>
      <c r="AM15" s="98">
        <v>0.05</v>
      </c>
      <c r="AN15" s="98">
        <v>0.05</v>
      </c>
      <c r="AO15" s="98">
        <v>0.05</v>
      </c>
      <c r="AP15" s="98">
        <v>0.05</v>
      </c>
      <c r="AQ15" s="98">
        <v>0.05</v>
      </c>
      <c r="AR15" s="98">
        <v>0.05</v>
      </c>
      <c r="AS15" s="98">
        <v>0.05</v>
      </c>
      <c r="AT15" s="98">
        <v>0.05</v>
      </c>
      <c r="AU15" s="98">
        <v>0.05</v>
      </c>
      <c r="AV15" s="98">
        <v>0.05</v>
      </c>
      <c r="AW15" s="98">
        <v>0.05</v>
      </c>
      <c r="AX15" s="98">
        <v>0.05</v>
      </c>
      <c r="AY15" s="98">
        <v>0.05</v>
      </c>
      <c r="AZ15" s="98">
        <v>0.05</v>
      </c>
      <c r="BA15" s="98">
        <v>0.05</v>
      </c>
      <c r="BB15" s="98">
        <v>0.05</v>
      </c>
      <c r="BC15" s="98">
        <v>0.05</v>
      </c>
      <c r="BD15" s="98">
        <v>0.05</v>
      </c>
      <c r="BE15" s="98">
        <v>0.05</v>
      </c>
      <c r="BF15" s="98">
        <v>0.05</v>
      </c>
      <c r="BG15" s="98">
        <v>0.05</v>
      </c>
      <c r="BH15" s="98">
        <v>0.05</v>
      </c>
      <c r="BI15" s="98">
        <v>0.05</v>
      </c>
      <c r="BJ15" s="98">
        <v>0.05</v>
      </c>
      <c r="BK15" s="98">
        <v>0.05</v>
      </c>
      <c r="BL15" s="98">
        <v>0.05</v>
      </c>
      <c r="BM15" s="98">
        <v>0.05</v>
      </c>
      <c r="BN15" s="98">
        <v>0.05</v>
      </c>
      <c r="BO15" s="98">
        <v>0.05</v>
      </c>
      <c r="BP15" s="98">
        <v>0.05</v>
      </c>
      <c r="BQ15" s="98">
        <v>0.05</v>
      </c>
      <c r="BR15" s="98">
        <v>0.05</v>
      </c>
      <c r="BS15" s="98">
        <v>0.05</v>
      </c>
      <c r="BT15" s="98">
        <v>0.05</v>
      </c>
      <c r="BU15" s="98">
        <v>0.05</v>
      </c>
      <c r="BV15" s="98">
        <v>0.05</v>
      </c>
      <c r="BW15" s="98">
        <v>0.05</v>
      </c>
      <c r="BX15" s="98">
        <v>0.05</v>
      </c>
      <c r="BY15" s="98">
        <v>0.05</v>
      </c>
      <c r="BZ15" s="98">
        <v>0.05</v>
      </c>
      <c r="CA15" s="98">
        <v>0.05</v>
      </c>
      <c r="CB15" s="98">
        <v>0.05</v>
      </c>
      <c r="CC15" s="98">
        <v>0.05</v>
      </c>
      <c r="CD15" s="98">
        <v>0.05</v>
      </c>
      <c r="CE15" s="98">
        <v>0.05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8">
        <v>0.05</v>
      </c>
      <c r="M16" s="98">
        <v>0.05</v>
      </c>
      <c r="N16" s="98">
        <v>0.05</v>
      </c>
      <c r="O16" s="98">
        <v>0.05</v>
      </c>
      <c r="P16" s="98">
        <v>0.05</v>
      </c>
      <c r="Q16" s="98">
        <v>0.05</v>
      </c>
      <c r="R16" s="98">
        <v>0.05</v>
      </c>
      <c r="S16" s="98">
        <v>0.05</v>
      </c>
      <c r="T16" s="98">
        <v>0.05</v>
      </c>
      <c r="U16" s="98">
        <v>0.05</v>
      </c>
      <c r="V16" s="98">
        <v>0.05</v>
      </c>
      <c r="W16" s="98">
        <v>0.05</v>
      </c>
      <c r="X16" s="98">
        <v>0.05</v>
      </c>
      <c r="Y16" s="98">
        <v>0.05</v>
      </c>
      <c r="Z16" s="98">
        <v>0.05</v>
      </c>
      <c r="AA16" s="98">
        <v>0.05</v>
      </c>
      <c r="AB16" s="98">
        <v>0.05</v>
      </c>
      <c r="AC16" s="98">
        <v>0.05</v>
      </c>
      <c r="AD16" s="98">
        <v>0.05</v>
      </c>
      <c r="AE16" s="98">
        <v>0.05</v>
      </c>
      <c r="AF16" s="98">
        <v>0.05</v>
      </c>
      <c r="AG16" s="98">
        <v>0.05</v>
      </c>
      <c r="AH16" s="98">
        <v>0.05</v>
      </c>
      <c r="AI16" s="98">
        <v>0.05</v>
      </c>
      <c r="AJ16" s="98">
        <v>0.05</v>
      </c>
      <c r="AK16" s="98">
        <v>0.05</v>
      </c>
      <c r="AL16" s="98">
        <v>0.05</v>
      </c>
      <c r="AM16" s="98">
        <v>0.05</v>
      </c>
      <c r="AN16" s="98">
        <v>0.05</v>
      </c>
      <c r="AO16" s="98">
        <v>0.05</v>
      </c>
      <c r="AP16" s="98">
        <v>0.05</v>
      </c>
      <c r="AQ16" s="98">
        <v>0.05</v>
      </c>
      <c r="AR16" s="98">
        <v>0.05</v>
      </c>
      <c r="AS16" s="98">
        <v>0.05</v>
      </c>
      <c r="AT16" s="98">
        <v>0.05</v>
      </c>
      <c r="AU16" s="98">
        <v>0.05</v>
      </c>
      <c r="AV16" s="98">
        <v>0.05</v>
      </c>
      <c r="AW16" s="98">
        <v>0.05</v>
      </c>
      <c r="AX16" s="98">
        <v>0.05</v>
      </c>
      <c r="AY16" s="98">
        <v>0.05</v>
      </c>
      <c r="AZ16" s="98">
        <v>0.05</v>
      </c>
      <c r="BA16" s="98">
        <v>0.05</v>
      </c>
      <c r="BB16" s="98">
        <v>0.05</v>
      </c>
      <c r="BC16" s="98">
        <v>0.05</v>
      </c>
      <c r="BD16" s="98">
        <v>0.05</v>
      </c>
      <c r="BE16" s="98">
        <v>0.05</v>
      </c>
      <c r="BF16" s="98">
        <v>0.05</v>
      </c>
      <c r="BG16" s="98">
        <v>0.05</v>
      </c>
      <c r="BH16" s="98">
        <v>0.05</v>
      </c>
      <c r="BI16" s="98">
        <v>0.05</v>
      </c>
      <c r="BJ16" s="98">
        <v>0.05</v>
      </c>
      <c r="BK16" s="98">
        <v>0.05</v>
      </c>
      <c r="BL16" s="98">
        <v>0.05</v>
      </c>
      <c r="BM16" s="98">
        <v>0.05</v>
      </c>
      <c r="BN16" s="98">
        <v>0.05</v>
      </c>
      <c r="BO16" s="98">
        <v>0.05</v>
      </c>
      <c r="BP16" s="98">
        <v>0.05</v>
      </c>
      <c r="BQ16" s="98">
        <v>0.05</v>
      </c>
      <c r="BR16" s="98">
        <v>0.05</v>
      </c>
      <c r="BS16" s="98">
        <v>0.05</v>
      </c>
      <c r="BT16" s="98">
        <v>0.05</v>
      </c>
      <c r="BU16" s="98">
        <v>0.05</v>
      </c>
      <c r="BV16" s="98">
        <v>0.05</v>
      </c>
      <c r="BW16" s="98">
        <v>0.05</v>
      </c>
      <c r="BX16" s="98">
        <v>0.05</v>
      </c>
      <c r="BY16" s="98">
        <v>0.05</v>
      </c>
      <c r="BZ16" s="98">
        <v>0.05</v>
      </c>
      <c r="CA16" s="98">
        <v>0.05</v>
      </c>
      <c r="CB16" s="98">
        <v>0.05</v>
      </c>
      <c r="CC16" s="98">
        <v>0.05</v>
      </c>
      <c r="CD16" s="98">
        <v>0.05</v>
      </c>
      <c r="CE16" s="98">
        <v>0.05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8">
        <v>0.05</v>
      </c>
      <c r="M17" s="98">
        <v>0.05</v>
      </c>
      <c r="N17" s="98">
        <v>0.05</v>
      </c>
      <c r="O17" s="98">
        <v>0.05</v>
      </c>
      <c r="P17" s="98">
        <v>0.05</v>
      </c>
      <c r="Q17" s="98">
        <v>0.05</v>
      </c>
      <c r="R17" s="98">
        <v>0.05</v>
      </c>
      <c r="S17" s="98">
        <v>0.05</v>
      </c>
      <c r="T17" s="98">
        <v>0.05</v>
      </c>
      <c r="U17" s="98">
        <v>0.05</v>
      </c>
      <c r="V17" s="98">
        <v>0.05</v>
      </c>
      <c r="W17" s="98">
        <v>0.05</v>
      </c>
      <c r="X17" s="98">
        <v>0.05</v>
      </c>
      <c r="Y17" s="98">
        <v>0.05</v>
      </c>
      <c r="Z17" s="98">
        <v>0.05</v>
      </c>
      <c r="AA17" s="98">
        <v>0.05</v>
      </c>
      <c r="AB17" s="98">
        <v>0.05</v>
      </c>
      <c r="AC17" s="98">
        <v>0.05</v>
      </c>
      <c r="AD17" s="98">
        <v>0.05</v>
      </c>
      <c r="AE17" s="98">
        <v>0.05</v>
      </c>
      <c r="AF17" s="98">
        <v>0.05</v>
      </c>
      <c r="AG17" s="98">
        <v>0.05</v>
      </c>
      <c r="AH17" s="98">
        <v>0.05</v>
      </c>
      <c r="AI17" s="98">
        <v>0.05</v>
      </c>
      <c r="AJ17" s="98">
        <v>0.05</v>
      </c>
      <c r="AK17" s="98">
        <v>0.05</v>
      </c>
      <c r="AL17" s="98">
        <v>0.05</v>
      </c>
      <c r="AM17" s="98">
        <v>0.05</v>
      </c>
      <c r="AN17" s="98">
        <v>0.05</v>
      </c>
      <c r="AO17" s="98">
        <v>0.05</v>
      </c>
      <c r="AP17" s="98">
        <v>0.05</v>
      </c>
      <c r="AQ17" s="98">
        <v>0.05</v>
      </c>
      <c r="AR17" s="98">
        <v>0.05</v>
      </c>
      <c r="AS17" s="98">
        <v>0.05</v>
      </c>
      <c r="AT17" s="98">
        <v>0.05</v>
      </c>
      <c r="AU17" s="98">
        <v>0.05</v>
      </c>
      <c r="AV17" s="98">
        <v>0.05</v>
      </c>
      <c r="AW17" s="98">
        <v>0.05</v>
      </c>
      <c r="AX17" s="98">
        <v>0.05</v>
      </c>
      <c r="AY17" s="98">
        <v>0.05</v>
      </c>
      <c r="AZ17" s="98">
        <v>0.05</v>
      </c>
      <c r="BA17" s="98">
        <v>0.05</v>
      </c>
      <c r="BB17" s="98">
        <v>0.05</v>
      </c>
      <c r="BC17" s="98">
        <v>0.05</v>
      </c>
      <c r="BD17" s="98">
        <v>0.05</v>
      </c>
      <c r="BE17" s="98">
        <v>0.05</v>
      </c>
      <c r="BF17" s="98">
        <v>0.05</v>
      </c>
      <c r="BG17" s="98">
        <v>0.05</v>
      </c>
      <c r="BH17" s="98">
        <v>0.05</v>
      </c>
      <c r="BI17" s="98">
        <v>0.05</v>
      </c>
      <c r="BJ17" s="98">
        <v>0.05</v>
      </c>
      <c r="BK17" s="98">
        <v>0.05</v>
      </c>
      <c r="BL17" s="98">
        <v>0.05</v>
      </c>
      <c r="BM17" s="98">
        <v>0.05</v>
      </c>
      <c r="BN17" s="98">
        <v>0.05</v>
      </c>
      <c r="BO17" s="98">
        <v>0.05</v>
      </c>
      <c r="BP17" s="98">
        <v>0.05</v>
      </c>
      <c r="BQ17" s="98">
        <v>0.05</v>
      </c>
      <c r="BR17" s="98">
        <v>0.05</v>
      </c>
      <c r="BS17" s="98">
        <v>0.05</v>
      </c>
      <c r="BT17" s="98">
        <v>0.05</v>
      </c>
      <c r="BU17" s="98">
        <v>0.05</v>
      </c>
      <c r="BV17" s="98">
        <v>0.05</v>
      </c>
      <c r="BW17" s="98">
        <v>0.05</v>
      </c>
      <c r="BX17" s="98">
        <v>0.05</v>
      </c>
      <c r="BY17" s="98">
        <v>0.05</v>
      </c>
      <c r="BZ17" s="98">
        <v>0.05</v>
      </c>
      <c r="CA17" s="98">
        <v>0.05</v>
      </c>
      <c r="CB17" s="98">
        <v>0.05</v>
      </c>
      <c r="CC17" s="98">
        <v>0.05</v>
      </c>
      <c r="CD17" s="98">
        <v>0.05</v>
      </c>
      <c r="CE17" s="98">
        <v>0.05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8">
        <v>0.05</v>
      </c>
      <c r="M18" s="98">
        <v>0.05</v>
      </c>
      <c r="N18" s="98">
        <v>0.05</v>
      </c>
      <c r="O18" s="98">
        <v>0.05</v>
      </c>
      <c r="P18" s="98">
        <v>0.05</v>
      </c>
      <c r="Q18" s="98">
        <v>0.05</v>
      </c>
      <c r="R18" s="98">
        <v>0.05</v>
      </c>
      <c r="S18" s="98">
        <v>0.05</v>
      </c>
      <c r="T18" s="98">
        <v>0.05</v>
      </c>
      <c r="U18" s="98">
        <v>0.05</v>
      </c>
      <c r="V18" s="98">
        <v>0.05</v>
      </c>
      <c r="W18" s="98">
        <v>0.05</v>
      </c>
      <c r="X18" s="98">
        <v>0.05</v>
      </c>
      <c r="Y18" s="98">
        <v>0.05</v>
      </c>
      <c r="Z18" s="98">
        <v>0.05</v>
      </c>
      <c r="AA18" s="98">
        <v>0.05</v>
      </c>
      <c r="AB18" s="98">
        <v>0.05</v>
      </c>
      <c r="AC18" s="98">
        <v>0.05</v>
      </c>
      <c r="AD18" s="98">
        <v>0.05</v>
      </c>
      <c r="AE18" s="98">
        <v>0.05</v>
      </c>
      <c r="AF18" s="98">
        <v>0.05</v>
      </c>
      <c r="AG18" s="98">
        <v>0.05</v>
      </c>
      <c r="AH18" s="98">
        <v>0.05</v>
      </c>
      <c r="AI18" s="98">
        <v>0.05</v>
      </c>
      <c r="AJ18" s="98">
        <v>0.05</v>
      </c>
      <c r="AK18" s="98">
        <v>0.05</v>
      </c>
      <c r="AL18" s="98">
        <v>0.05</v>
      </c>
      <c r="AM18" s="98">
        <v>0.05</v>
      </c>
      <c r="AN18" s="98">
        <v>0.05</v>
      </c>
      <c r="AO18" s="98">
        <v>0.05</v>
      </c>
      <c r="AP18" s="98">
        <v>0.05</v>
      </c>
      <c r="AQ18" s="98">
        <v>0.05</v>
      </c>
      <c r="AR18" s="98">
        <v>0.05</v>
      </c>
      <c r="AS18" s="98">
        <v>0.05</v>
      </c>
      <c r="AT18" s="98">
        <v>0.05</v>
      </c>
      <c r="AU18" s="98">
        <v>0.05</v>
      </c>
      <c r="AV18" s="98">
        <v>0.05</v>
      </c>
      <c r="AW18" s="98">
        <v>0.05</v>
      </c>
      <c r="AX18" s="98">
        <v>0.05</v>
      </c>
      <c r="AY18" s="98">
        <v>0.05</v>
      </c>
      <c r="AZ18" s="98">
        <v>0.05</v>
      </c>
      <c r="BA18" s="98">
        <v>0.05</v>
      </c>
      <c r="BB18" s="98">
        <v>0.05</v>
      </c>
      <c r="BC18" s="98">
        <v>0.05</v>
      </c>
      <c r="BD18" s="98">
        <v>0.05</v>
      </c>
      <c r="BE18" s="98">
        <v>0.05</v>
      </c>
      <c r="BF18" s="98">
        <v>0.05</v>
      </c>
      <c r="BG18" s="98">
        <v>0.05</v>
      </c>
      <c r="BH18" s="98">
        <v>0.05</v>
      </c>
      <c r="BI18" s="98">
        <v>0.05</v>
      </c>
      <c r="BJ18" s="98">
        <v>0.05</v>
      </c>
      <c r="BK18" s="98">
        <v>0.05</v>
      </c>
      <c r="BL18" s="98">
        <v>0.05</v>
      </c>
      <c r="BM18" s="98">
        <v>0.05</v>
      </c>
      <c r="BN18" s="98">
        <v>0.05</v>
      </c>
      <c r="BO18" s="98">
        <v>0.05</v>
      </c>
      <c r="BP18" s="98">
        <v>0.05</v>
      </c>
      <c r="BQ18" s="98">
        <v>0.05</v>
      </c>
      <c r="BR18" s="98">
        <v>0.05</v>
      </c>
      <c r="BS18" s="98">
        <v>0.05</v>
      </c>
      <c r="BT18" s="98">
        <v>0.05</v>
      </c>
      <c r="BU18" s="98">
        <v>0.05</v>
      </c>
      <c r="BV18" s="98">
        <v>0.05</v>
      </c>
      <c r="BW18" s="98">
        <v>0.05</v>
      </c>
      <c r="BX18" s="98">
        <v>0.05</v>
      </c>
      <c r="BY18" s="98">
        <v>0.05</v>
      </c>
      <c r="BZ18" s="98">
        <v>0.05</v>
      </c>
      <c r="CA18" s="98">
        <v>0.05</v>
      </c>
      <c r="CB18" s="98">
        <v>0.05</v>
      </c>
      <c r="CC18" s="98">
        <v>0.05</v>
      </c>
      <c r="CD18" s="98">
        <v>0.05</v>
      </c>
      <c r="CE18" s="98">
        <v>0.05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8">
        <v>0.05</v>
      </c>
      <c r="M19" s="98">
        <v>0.05</v>
      </c>
      <c r="N19" s="98">
        <v>0.05</v>
      </c>
      <c r="O19" s="98">
        <v>0.05</v>
      </c>
      <c r="P19" s="98">
        <v>0.05</v>
      </c>
      <c r="Q19" s="98">
        <v>0.05</v>
      </c>
      <c r="R19" s="98">
        <v>0.05</v>
      </c>
      <c r="S19" s="98">
        <v>0.05</v>
      </c>
      <c r="T19" s="98">
        <v>0.05</v>
      </c>
      <c r="U19" s="98">
        <v>0.05</v>
      </c>
      <c r="V19" s="98">
        <v>0.05</v>
      </c>
      <c r="W19" s="98">
        <v>0.05</v>
      </c>
      <c r="X19" s="98">
        <v>0.05</v>
      </c>
      <c r="Y19" s="98">
        <v>0.05</v>
      </c>
      <c r="Z19" s="98">
        <v>0.05</v>
      </c>
      <c r="AA19" s="98">
        <v>0.05</v>
      </c>
      <c r="AB19" s="98">
        <v>0.05</v>
      </c>
      <c r="AC19" s="98">
        <v>0.05</v>
      </c>
      <c r="AD19" s="98">
        <v>0.05</v>
      </c>
      <c r="AE19" s="98">
        <v>0.05</v>
      </c>
      <c r="AF19" s="98">
        <v>0.05</v>
      </c>
      <c r="AG19" s="98">
        <v>0.05</v>
      </c>
      <c r="AH19" s="98">
        <v>0.05</v>
      </c>
      <c r="AI19" s="98">
        <v>0.05</v>
      </c>
      <c r="AJ19" s="98">
        <v>0.05</v>
      </c>
      <c r="AK19" s="98">
        <v>0.05</v>
      </c>
      <c r="AL19" s="98">
        <v>0.05</v>
      </c>
      <c r="AM19" s="98">
        <v>0.05</v>
      </c>
      <c r="AN19" s="98">
        <v>0.05</v>
      </c>
      <c r="AO19" s="98">
        <v>0.05</v>
      </c>
      <c r="AP19" s="98">
        <v>0.05</v>
      </c>
      <c r="AQ19" s="98">
        <v>0.05</v>
      </c>
      <c r="AR19" s="98">
        <v>0.05</v>
      </c>
      <c r="AS19" s="98">
        <v>0.05</v>
      </c>
      <c r="AT19" s="98">
        <v>0.05</v>
      </c>
      <c r="AU19" s="98">
        <v>0.05</v>
      </c>
      <c r="AV19" s="98">
        <v>0.05</v>
      </c>
      <c r="AW19" s="98">
        <v>0.05</v>
      </c>
      <c r="AX19" s="98">
        <v>0.05</v>
      </c>
      <c r="AY19" s="98">
        <v>0.05</v>
      </c>
      <c r="AZ19" s="98">
        <v>0.05</v>
      </c>
      <c r="BA19" s="98">
        <v>0.05</v>
      </c>
      <c r="BB19" s="98">
        <v>0.05</v>
      </c>
      <c r="BC19" s="98">
        <v>0.05</v>
      </c>
      <c r="BD19" s="98">
        <v>0.05</v>
      </c>
      <c r="BE19" s="98">
        <v>0.05</v>
      </c>
      <c r="BF19" s="98">
        <v>0.05</v>
      </c>
      <c r="BG19" s="98">
        <v>0.05</v>
      </c>
      <c r="BH19" s="98">
        <v>0.05</v>
      </c>
      <c r="BI19" s="98">
        <v>0.05</v>
      </c>
      <c r="BJ19" s="98">
        <v>0.05</v>
      </c>
      <c r="BK19" s="98">
        <v>0.05</v>
      </c>
      <c r="BL19" s="98">
        <v>0.05</v>
      </c>
      <c r="BM19" s="98">
        <v>0.05</v>
      </c>
      <c r="BN19" s="98">
        <v>0.05</v>
      </c>
      <c r="BO19" s="98">
        <v>0.05</v>
      </c>
      <c r="BP19" s="98">
        <v>0.05</v>
      </c>
      <c r="BQ19" s="98">
        <v>0.05</v>
      </c>
      <c r="BR19" s="98">
        <v>0.05</v>
      </c>
      <c r="BS19" s="98">
        <v>0.05</v>
      </c>
      <c r="BT19" s="98">
        <v>0.05</v>
      </c>
      <c r="BU19" s="98">
        <v>0.05</v>
      </c>
      <c r="BV19" s="98">
        <v>0.05</v>
      </c>
      <c r="BW19" s="98">
        <v>0.05</v>
      </c>
      <c r="BX19" s="98">
        <v>0.05</v>
      </c>
      <c r="BY19" s="98">
        <v>0.05</v>
      </c>
      <c r="BZ19" s="98">
        <v>0.05</v>
      </c>
      <c r="CA19" s="98">
        <v>0.05</v>
      </c>
      <c r="CB19" s="98">
        <v>0.05</v>
      </c>
      <c r="CC19" s="98">
        <v>0.05</v>
      </c>
      <c r="CD19" s="98">
        <v>0.05</v>
      </c>
      <c r="CE19" s="98">
        <v>0.05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8">
        <v>0.05</v>
      </c>
      <c r="M20" s="98">
        <v>0.05</v>
      </c>
      <c r="N20" s="98">
        <v>0.05</v>
      </c>
      <c r="O20" s="98">
        <v>0.05</v>
      </c>
      <c r="P20" s="98">
        <v>0.05</v>
      </c>
      <c r="Q20" s="98">
        <v>0.05</v>
      </c>
      <c r="R20" s="98">
        <v>0.05</v>
      </c>
      <c r="S20" s="98">
        <v>0.05</v>
      </c>
      <c r="T20" s="98">
        <v>0.05</v>
      </c>
      <c r="U20" s="98">
        <v>0.05</v>
      </c>
      <c r="V20" s="98">
        <v>0.05</v>
      </c>
      <c r="W20" s="98">
        <v>0.05</v>
      </c>
      <c r="X20" s="98">
        <v>0.05</v>
      </c>
      <c r="Y20" s="98">
        <v>0.05</v>
      </c>
      <c r="Z20" s="98">
        <v>0.05</v>
      </c>
      <c r="AA20" s="98">
        <v>0.05</v>
      </c>
      <c r="AB20" s="98">
        <v>0.05</v>
      </c>
      <c r="AC20" s="98">
        <v>0.05</v>
      </c>
      <c r="AD20" s="98">
        <v>0.05</v>
      </c>
      <c r="AE20" s="98">
        <v>0.05</v>
      </c>
      <c r="AF20" s="98">
        <v>0.05</v>
      </c>
      <c r="AG20" s="98">
        <v>0.05</v>
      </c>
      <c r="AH20" s="98">
        <v>0.05</v>
      </c>
      <c r="AI20" s="98">
        <v>0.05</v>
      </c>
      <c r="AJ20" s="98">
        <v>0.05</v>
      </c>
      <c r="AK20" s="98">
        <v>0.05</v>
      </c>
      <c r="AL20" s="98">
        <v>0.05</v>
      </c>
      <c r="AM20" s="98">
        <v>0.05</v>
      </c>
      <c r="AN20" s="98">
        <v>0.05</v>
      </c>
      <c r="AO20" s="98">
        <v>0.05</v>
      </c>
      <c r="AP20" s="98">
        <v>0.05</v>
      </c>
      <c r="AQ20" s="98">
        <v>0.05</v>
      </c>
      <c r="AR20" s="98">
        <v>0.05</v>
      </c>
      <c r="AS20" s="98">
        <v>0.05</v>
      </c>
      <c r="AT20" s="98">
        <v>0.05</v>
      </c>
      <c r="AU20" s="98">
        <v>0.05</v>
      </c>
      <c r="AV20" s="98">
        <v>0.05</v>
      </c>
      <c r="AW20" s="98">
        <v>0.05</v>
      </c>
      <c r="AX20" s="98">
        <v>0.05</v>
      </c>
      <c r="AY20" s="98">
        <v>0.05</v>
      </c>
      <c r="AZ20" s="98">
        <v>0.05</v>
      </c>
      <c r="BA20" s="98">
        <v>0.05</v>
      </c>
      <c r="BB20" s="98">
        <v>0.05</v>
      </c>
      <c r="BC20" s="98">
        <v>0.05</v>
      </c>
      <c r="BD20" s="98">
        <v>0.05</v>
      </c>
      <c r="BE20" s="98">
        <v>0.05</v>
      </c>
      <c r="BF20" s="98">
        <v>0.05</v>
      </c>
      <c r="BG20" s="98">
        <v>0.05</v>
      </c>
      <c r="BH20" s="98">
        <v>0.05</v>
      </c>
      <c r="BI20" s="98">
        <v>0.05</v>
      </c>
      <c r="BJ20" s="98">
        <v>0.05</v>
      </c>
      <c r="BK20" s="98">
        <v>0.05</v>
      </c>
      <c r="BL20" s="98">
        <v>0.05</v>
      </c>
      <c r="BM20" s="98">
        <v>0.05</v>
      </c>
      <c r="BN20" s="98">
        <v>0.05</v>
      </c>
      <c r="BO20" s="98">
        <v>0.05</v>
      </c>
      <c r="BP20" s="98">
        <v>0.05</v>
      </c>
      <c r="BQ20" s="98">
        <v>0.05</v>
      </c>
      <c r="BR20" s="98">
        <v>0.05</v>
      </c>
      <c r="BS20" s="98">
        <v>0.05</v>
      </c>
      <c r="BT20" s="98">
        <v>0.05</v>
      </c>
      <c r="BU20" s="98">
        <v>0.05</v>
      </c>
      <c r="BV20" s="98">
        <v>0.05</v>
      </c>
      <c r="BW20" s="98">
        <v>0.05</v>
      </c>
      <c r="BX20" s="98">
        <v>0.05</v>
      </c>
      <c r="BY20" s="98">
        <v>0.05</v>
      </c>
      <c r="BZ20" s="98">
        <v>0.05</v>
      </c>
      <c r="CA20" s="98">
        <v>0.05</v>
      </c>
      <c r="CB20" s="98">
        <v>0.05</v>
      </c>
      <c r="CC20" s="98">
        <v>0.05</v>
      </c>
      <c r="CD20" s="98">
        <v>0.05</v>
      </c>
      <c r="CE20" s="98">
        <v>0.05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8">
        <v>0.05</v>
      </c>
      <c r="M21" s="98">
        <v>0.05</v>
      </c>
      <c r="N21" s="98">
        <v>0.05</v>
      </c>
      <c r="O21" s="98">
        <v>0.05</v>
      </c>
      <c r="P21" s="98">
        <v>0.05</v>
      </c>
      <c r="Q21" s="98">
        <v>0.05</v>
      </c>
      <c r="R21" s="98">
        <v>0.05</v>
      </c>
      <c r="S21" s="98">
        <v>0.05</v>
      </c>
      <c r="T21" s="98">
        <v>0.05</v>
      </c>
      <c r="U21" s="98">
        <v>0.05</v>
      </c>
      <c r="V21" s="98">
        <v>0.05</v>
      </c>
      <c r="W21" s="98">
        <v>0.05</v>
      </c>
      <c r="X21" s="98">
        <v>0.05</v>
      </c>
      <c r="Y21" s="98">
        <v>0.05</v>
      </c>
      <c r="Z21" s="98">
        <v>0.05</v>
      </c>
      <c r="AA21" s="98">
        <v>0.05</v>
      </c>
      <c r="AB21" s="98">
        <v>0.05</v>
      </c>
      <c r="AC21" s="98">
        <v>0.05</v>
      </c>
      <c r="AD21" s="98">
        <v>0.05</v>
      </c>
      <c r="AE21" s="98">
        <v>0.05</v>
      </c>
      <c r="AF21" s="98">
        <v>0.05</v>
      </c>
      <c r="AG21" s="98">
        <v>0.05</v>
      </c>
      <c r="AH21" s="98">
        <v>0.05</v>
      </c>
      <c r="AI21" s="98">
        <v>0.05</v>
      </c>
      <c r="AJ21" s="98">
        <v>0.05</v>
      </c>
      <c r="AK21" s="98">
        <v>0.05</v>
      </c>
      <c r="AL21" s="98">
        <v>0.05</v>
      </c>
      <c r="AM21" s="98">
        <v>0.05</v>
      </c>
      <c r="AN21" s="98">
        <v>0.05</v>
      </c>
      <c r="AO21" s="98">
        <v>0.05</v>
      </c>
      <c r="AP21" s="98">
        <v>0.05</v>
      </c>
      <c r="AQ21" s="98">
        <v>0.05</v>
      </c>
      <c r="AR21" s="98">
        <v>0.05</v>
      </c>
      <c r="AS21" s="98">
        <v>0.05</v>
      </c>
      <c r="AT21" s="98">
        <v>0.05</v>
      </c>
      <c r="AU21" s="98">
        <v>0.05</v>
      </c>
      <c r="AV21" s="98">
        <v>0.05</v>
      </c>
      <c r="AW21" s="98">
        <v>0.05</v>
      </c>
      <c r="AX21" s="98">
        <v>0.05</v>
      </c>
      <c r="AY21" s="98">
        <v>0.05</v>
      </c>
      <c r="AZ21" s="98">
        <v>0.05</v>
      </c>
      <c r="BA21" s="98">
        <v>0.05</v>
      </c>
      <c r="BB21" s="98">
        <v>0.05</v>
      </c>
      <c r="BC21" s="98">
        <v>0.05</v>
      </c>
      <c r="BD21" s="98">
        <v>0.05</v>
      </c>
      <c r="BE21" s="98">
        <v>0.05</v>
      </c>
      <c r="BF21" s="98">
        <v>0.05</v>
      </c>
      <c r="BG21" s="98">
        <v>0.05</v>
      </c>
      <c r="BH21" s="98">
        <v>0.05</v>
      </c>
      <c r="BI21" s="98">
        <v>0.05</v>
      </c>
      <c r="BJ21" s="98">
        <v>0.05</v>
      </c>
      <c r="BK21" s="98">
        <v>0.05</v>
      </c>
      <c r="BL21" s="98">
        <v>0.05</v>
      </c>
      <c r="BM21" s="98">
        <v>0.05</v>
      </c>
      <c r="BN21" s="98">
        <v>0.05</v>
      </c>
      <c r="BO21" s="98">
        <v>0.05</v>
      </c>
      <c r="BP21" s="98">
        <v>0.05</v>
      </c>
      <c r="BQ21" s="98">
        <v>0.05</v>
      </c>
      <c r="BR21" s="98">
        <v>0.05</v>
      </c>
      <c r="BS21" s="98">
        <v>0.05</v>
      </c>
      <c r="BT21" s="98">
        <v>0.05</v>
      </c>
      <c r="BU21" s="98">
        <v>0.05</v>
      </c>
      <c r="BV21" s="98">
        <v>0.05</v>
      </c>
      <c r="BW21" s="98">
        <v>0.05</v>
      </c>
      <c r="BX21" s="98">
        <v>0.05</v>
      </c>
      <c r="BY21" s="98">
        <v>0.05</v>
      </c>
      <c r="BZ21" s="98">
        <v>0.05</v>
      </c>
      <c r="CA21" s="98">
        <v>0.05</v>
      </c>
      <c r="CB21" s="98">
        <v>0.05</v>
      </c>
      <c r="CC21" s="98">
        <v>0.05</v>
      </c>
      <c r="CD21" s="98">
        <v>0.05</v>
      </c>
      <c r="CE21" s="98">
        <v>0.05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8">
        <v>0.05</v>
      </c>
      <c r="M22" s="98">
        <v>0.05</v>
      </c>
      <c r="N22" s="98">
        <v>0.05</v>
      </c>
      <c r="O22" s="98">
        <v>0.05</v>
      </c>
      <c r="P22" s="98">
        <v>0.05</v>
      </c>
      <c r="Q22" s="98">
        <v>0.05</v>
      </c>
      <c r="R22" s="98">
        <v>0.05</v>
      </c>
      <c r="S22" s="98">
        <v>0.05</v>
      </c>
      <c r="T22" s="98">
        <v>0.05</v>
      </c>
      <c r="U22" s="98">
        <v>0.05</v>
      </c>
      <c r="V22" s="98">
        <v>0.05</v>
      </c>
      <c r="W22" s="98">
        <v>0.05</v>
      </c>
      <c r="X22" s="98">
        <v>0.05</v>
      </c>
      <c r="Y22" s="98">
        <v>0.05</v>
      </c>
      <c r="Z22" s="98">
        <v>0.05</v>
      </c>
      <c r="AA22" s="98">
        <v>0.05</v>
      </c>
      <c r="AB22" s="98">
        <v>0.05</v>
      </c>
      <c r="AC22" s="98">
        <v>0.05</v>
      </c>
      <c r="AD22" s="98">
        <v>0.05</v>
      </c>
      <c r="AE22" s="98">
        <v>0.05</v>
      </c>
      <c r="AF22" s="98">
        <v>0.05</v>
      </c>
      <c r="AG22" s="98">
        <v>0.05</v>
      </c>
      <c r="AH22" s="98">
        <v>0.05</v>
      </c>
      <c r="AI22" s="98">
        <v>0.05</v>
      </c>
      <c r="AJ22" s="98">
        <v>0.05</v>
      </c>
      <c r="AK22" s="98">
        <v>0.05</v>
      </c>
      <c r="AL22" s="98">
        <v>0.05</v>
      </c>
      <c r="AM22" s="98">
        <v>0.05</v>
      </c>
      <c r="AN22" s="98">
        <v>0.05</v>
      </c>
      <c r="AO22" s="98">
        <v>0.05</v>
      </c>
      <c r="AP22" s="98">
        <v>0.05</v>
      </c>
      <c r="AQ22" s="98">
        <v>0.05</v>
      </c>
      <c r="AR22" s="98">
        <v>0.05</v>
      </c>
      <c r="AS22" s="98">
        <v>0.05</v>
      </c>
      <c r="AT22" s="98">
        <v>0.05</v>
      </c>
      <c r="AU22" s="98">
        <v>0.05</v>
      </c>
      <c r="AV22" s="98">
        <v>0.05</v>
      </c>
      <c r="AW22" s="98">
        <v>0.05</v>
      </c>
      <c r="AX22" s="98">
        <v>0.05</v>
      </c>
      <c r="AY22" s="98">
        <v>0.05</v>
      </c>
      <c r="AZ22" s="98">
        <v>0.05</v>
      </c>
      <c r="BA22" s="98">
        <v>0.05</v>
      </c>
      <c r="BB22" s="98">
        <v>0.05</v>
      </c>
      <c r="BC22" s="98">
        <v>0.05</v>
      </c>
      <c r="BD22" s="98">
        <v>0.05</v>
      </c>
      <c r="BE22" s="98">
        <v>0.05</v>
      </c>
      <c r="BF22" s="98">
        <v>0.05</v>
      </c>
      <c r="BG22" s="98">
        <v>0.05</v>
      </c>
      <c r="BH22" s="98">
        <v>0.05</v>
      </c>
      <c r="BI22" s="98">
        <v>0.05</v>
      </c>
      <c r="BJ22" s="98">
        <v>0.05</v>
      </c>
      <c r="BK22" s="98">
        <v>0.05</v>
      </c>
      <c r="BL22" s="98">
        <v>0.05</v>
      </c>
      <c r="BM22" s="98">
        <v>0.05</v>
      </c>
      <c r="BN22" s="98">
        <v>0.05</v>
      </c>
      <c r="BO22" s="98">
        <v>0.05</v>
      </c>
      <c r="BP22" s="98">
        <v>0.05</v>
      </c>
      <c r="BQ22" s="98">
        <v>0.05</v>
      </c>
      <c r="BR22" s="98">
        <v>0.05</v>
      </c>
      <c r="BS22" s="98">
        <v>0.05</v>
      </c>
      <c r="BT22" s="98">
        <v>0.05</v>
      </c>
      <c r="BU22" s="98">
        <v>0.05</v>
      </c>
      <c r="BV22" s="98">
        <v>0.05</v>
      </c>
      <c r="BW22" s="98">
        <v>0.05</v>
      </c>
      <c r="BX22" s="98">
        <v>0.05</v>
      </c>
      <c r="BY22" s="98">
        <v>0.05</v>
      </c>
      <c r="BZ22" s="98">
        <v>0.05</v>
      </c>
      <c r="CA22" s="98">
        <v>0.05</v>
      </c>
      <c r="CB22" s="98">
        <v>0.05</v>
      </c>
      <c r="CC22" s="98">
        <v>0.05</v>
      </c>
      <c r="CD22" s="98">
        <v>0.05</v>
      </c>
      <c r="CE22" s="98">
        <v>0.05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8">
        <v>0.05</v>
      </c>
      <c r="M23" s="98">
        <v>0.05</v>
      </c>
      <c r="N23" s="98">
        <v>0.05</v>
      </c>
      <c r="O23" s="98">
        <v>0.05</v>
      </c>
      <c r="P23" s="98">
        <v>0.05</v>
      </c>
      <c r="Q23" s="98">
        <v>0.05</v>
      </c>
      <c r="R23" s="98">
        <v>0.05</v>
      </c>
      <c r="S23" s="98">
        <v>0.05</v>
      </c>
      <c r="T23" s="98">
        <v>0.05</v>
      </c>
      <c r="U23" s="98">
        <v>0.05</v>
      </c>
      <c r="V23" s="98">
        <v>0.05</v>
      </c>
      <c r="W23" s="98">
        <v>0.05</v>
      </c>
      <c r="X23" s="98">
        <v>0.05</v>
      </c>
      <c r="Y23" s="98">
        <v>0.05</v>
      </c>
      <c r="Z23" s="98">
        <v>0.05</v>
      </c>
      <c r="AA23" s="98">
        <v>0.05</v>
      </c>
      <c r="AB23" s="98">
        <v>0.05</v>
      </c>
      <c r="AC23" s="98">
        <v>0.05</v>
      </c>
      <c r="AD23" s="98">
        <v>0.05</v>
      </c>
      <c r="AE23" s="98">
        <v>0.05</v>
      </c>
      <c r="AF23" s="98">
        <v>0.05</v>
      </c>
      <c r="AG23" s="98">
        <v>0.05</v>
      </c>
      <c r="AH23" s="98">
        <v>0.05</v>
      </c>
      <c r="AI23" s="98">
        <v>0.05</v>
      </c>
      <c r="AJ23" s="98">
        <v>0.05</v>
      </c>
      <c r="AK23" s="98">
        <v>0.05</v>
      </c>
      <c r="AL23" s="98">
        <v>0.05</v>
      </c>
      <c r="AM23" s="98">
        <v>0.05</v>
      </c>
      <c r="AN23" s="98">
        <v>0.05</v>
      </c>
      <c r="AO23" s="98">
        <v>0.05</v>
      </c>
      <c r="AP23" s="98">
        <v>0.05</v>
      </c>
      <c r="AQ23" s="98">
        <v>0.05</v>
      </c>
      <c r="AR23" s="98">
        <v>0.05</v>
      </c>
      <c r="AS23" s="98">
        <v>0.05</v>
      </c>
      <c r="AT23" s="98">
        <v>0.05</v>
      </c>
      <c r="AU23" s="98">
        <v>0.05</v>
      </c>
      <c r="AV23" s="98">
        <v>0.05</v>
      </c>
      <c r="AW23" s="98">
        <v>0.05</v>
      </c>
      <c r="AX23" s="98">
        <v>0.05</v>
      </c>
      <c r="AY23" s="98">
        <v>0.05</v>
      </c>
      <c r="AZ23" s="98">
        <v>0.05</v>
      </c>
      <c r="BA23" s="98">
        <v>0.05</v>
      </c>
      <c r="BB23" s="98">
        <v>0.05</v>
      </c>
      <c r="BC23" s="98">
        <v>0.05</v>
      </c>
      <c r="BD23" s="98">
        <v>0.05</v>
      </c>
      <c r="BE23" s="98">
        <v>0.05</v>
      </c>
      <c r="BF23" s="98">
        <v>0.05</v>
      </c>
      <c r="BG23" s="98">
        <v>0.05</v>
      </c>
      <c r="BH23" s="98">
        <v>0.05</v>
      </c>
      <c r="BI23" s="98">
        <v>0.05</v>
      </c>
      <c r="BJ23" s="98">
        <v>0.05</v>
      </c>
      <c r="BK23" s="98">
        <v>0.05</v>
      </c>
      <c r="BL23" s="98">
        <v>0.05</v>
      </c>
      <c r="BM23" s="98">
        <v>0.05</v>
      </c>
      <c r="BN23" s="98">
        <v>0.05</v>
      </c>
      <c r="BO23" s="98">
        <v>0.05</v>
      </c>
      <c r="BP23" s="98">
        <v>0.05</v>
      </c>
      <c r="BQ23" s="98">
        <v>0.05</v>
      </c>
      <c r="BR23" s="98">
        <v>0.05</v>
      </c>
      <c r="BS23" s="98">
        <v>0.05</v>
      </c>
      <c r="BT23" s="98">
        <v>0.05</v>
      </c>
      <c r="BU23" s="98">
        <v>0.05</v>
      </c>
      <c r="BV23" s="98">
        <v>0.05</v>
      </c>
      <c r="BW23" s="98">
        <v>0.05</v>
      </c>
      <c r="BX23" s="98">
        <v>0.05</v>
      </c>
      <c r="BY23" s="98">
        <v>0.05</v>
      </c>
      <c r="BZ23" s="98">
        <v>0.05</v>
      </c>
      <c r="CA23" s="98">
        <v>0.05</v>
      </c>
      <c r="CB23" s="98">
        <v>0.05</v>
      </c>
      <c r="CC23" s="98">
        <v>0.05</v>
      </c>
      <c r="CD23" s="98">
        <v>0.05</v>
      </c>
      <c r="CE23" s="98">
        <v>0.05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8">
        <v>0.05</v>
      </c>
      <c r="M24" s="98">
        <v>0.05</v>
      </c>
      <c r="N24" s="98">
        <v>0.05</v>
      </c>
      <c r="O24" s="98">
        <v>0.05</v>
      </c>
      <c r="P24" s="98">
        <v>0.05</v>
      </c>
      <c r="Q24" s="98">
        <v>0.05</v>
      </c>
      <c r="R24" s="98">
        <v>0.05</v>
      </c>
      <c r="S24" s="98">
        <v>0.05</v>
      </c>
      <c r="T24" s="98">
        <v>0.05</v>
      </c>
      <c r="U24" s="98">
        <v>0.05</v>
      </c>
      <c r="V24" s="98">
        <v>0.05</v>
      </c>
      <c r="W24" s="98">
        <v>0.05</v>
      </c>
      <c r="X24" s="98">
        <v>0.05</v>
      </c>
      <c r="Y24" s="98">
        <v>0.05</v>
      </c>
      <c r="Z24" s="98">
        <v>0.05</v>
      </c>
      <c r="AA24" s="98">
        <v>0.05</v>
      </c>
      <c r="AB24" s="98">
        <v>0.05</v>
      </c>
      <c r="AC24" s="98">
        <v>0.05</v>
      </c>
      <c r="AD24" s="98">
        <v>0.05</v>
      </c>
      <c r="AE24" s="98">
        <v>0.05</v>
      </c>
      <c r="AF24" s="98">
        <v>0.05</v>
      </c>
      <c r="AG24" s="98">
        <v>0.05</v>
      </c>
      <c r="AH24" s="98">
        <v>0.05</v>
      </c>
      <c r="AI24" s="98">
        <v>0.05</v>
      </c>
      <c r="AJ24" s="98">
        <v>0.05</v>
      </c>
      <c r="AK24" s="98">
        <v>0.05</v>
      </c>
      <c r="AL24" s="98">
        <v>0.05</v>
      </c>
      <c r="AM24" s="98">
        <v>0.05</v>
      </c>
      <c r="AN24" s="98">
        <v>0.05</v>
      </c>
      <c r="AO24" s="98">
        <v>0.05</v>
      </c>
      <c r="AP24" s="98">
        <v>0.05</v>
      </c>
      <c r="AQ24" s="98">
        <v>0.05</v>
      </c>
      <c r="AR24" s="98">
        <v>0.05</v>
      </c>
      <c r="AS24" s="98">
        <v>0.05</v>
      </c>
      <c r="AT24" s="98">
        <v>0.05</v>
      </c>
      <c r="AU24" s="98">
        <v>0.05</v>
      </c>
      <c r="AV24" s="98">
        <v>0.05</v>
      </c>
      <c r="AW24" s="98">
        <v>0.05</v>
      </c>
      <c r="AX24" s="98">
        <v>0.05</v>
      </c>
      <c r="AY24" s="98">
        <v>0.05</v>
      </c>
      <c r="AZ24" s="98">
        <v>0.05</v>
      </c>
      <c r="BA24" s="98">
        <v>0.05</v>
      </c>
      <c r="BB24" s="98">
        <v>0.05</v>
      </c>
      <c r="BC24" s="98">
        <v>0.05</v>
      </c>
      <c r="BD24" s="98">
        <v>0.05</v>
      </c>
      <c r="BE24" s="98">
        <v>0.05</v>
      </c>
      <c r="BF24" s="98">
        <v>0.05</v>
      </c>
      <c r="BG24" s="98">
        <v>0.05</v>
      </c>
      <c r="BH24" s="98">
        <v>0.05</v>
      </c>
      <c r="BI24" s="98">
        <v>0.05</v>
      </c>
      <c r="BJ24" s="98">
        <v>0.05</v>
      </c>
      <c r="BK24" s="98">
        <v>0.05</v>
      </c>
      <c r="BL24" s="98">
        <v>0.05</v>
      </c>
      <c r="BM24" s="98">
        <v>0.05</v>
      </c>
      <c r="BN24" s="98">
        <v>0.05</v>
      </c>
      <c r="BO24" s="98">
        <v>0.05</v>
      </c>
      <c r="BP24" s="98">
        <v>0.05</v>
      </c>
      <c r="BQ24" s="98">
        <v>0.05</v>
      </c>
      <c r="BR24" s="98">
        <v>0.05</v>
      </c>
      <c r="BS24" s="98">
        <v>0.05</v>
      </c>
      <c r="BT24" s="98">
        <v>0.05</v>
      </c>
      <c r="BU24" s="98">
        <v>0.05</v>
      </c>
      <c r="BV24" s="98">
        <v>0.05</v>
      </c>
      <c r="BW24" s="98">
        <v>0.05</v>
      </c>
      <c r="BX24" s="98">
        <v>0.05</v>
      </c>
      <c r="BY24" s="98">
        <v>0.05</v>
      </c>
      <c r="BZ24" s="98">
        <v>0.05</v>
      </c>
      <c r="CA24" s="98">
        <v>0.05</v>
      </c>
      <c r="CB24" s="98">
        <v>0.05</v>
      </c>
      <c r="CC24" s="98">
        <v>0.05</v>
      </c>
      <c r="CD24" s="98">
        <v>0.05</v>
      </c>
      <c r="CE24" s="98">
        <v>0.05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8">
        <v>0.05</v>
      </c>
      <c r="M25" s="98">
        <v>0.05</v>
      </c>
      <c r="N25" s="98">
        <v>0.05</v>
      </c>
      <c r="O25" s="98">
        <v>0.05</v>
      </c>
      <c r="P25" s="98">
        <v>0.05</v>
      </c>
      <c r="Q25" s="98">
        <v>0.05</v>
      </c>
      <c r="R25" s="98">
        <v>0.05</v>
      </c>
      <c r="S25" s="98">
        <v>0.05</v>
      </c>
      <c r="T25" s="98">
        <v>0.05</v>
      </c>
      <c r="U25" s="98">
        <v>0.05</v>
      </c>
      <c r="V25" s="98">
        <v>0.05</v>
      </c>
      <c r="W25" s="98">
        <v>0.05</v>
      </c>
      <c r="X25" s="98">
        <v>0.05</v>
      </c>
      <c r="Y25" s="98">
        <v>0.05</v>
      </c>
      <c r="Z25" s="98">
        <v>0.05</v>
      </c>
      <c r="AA25" s="98">
        <v>0.05</v>
      </c>
      <c r="AB25" s="98">
        <v>0.05</v>
      </c>
      <c r="AC25" s="98">
        <v>0.05</v>
      </c>
      <c r="AD25" s="98">
        <v>0.05</v>
      </c>
      <c r="AE25" s="98">
        <v>0.05</v>
      </c>
      <c r="AF25" s="98">
        <v>0.05</v>
      </c>
      <c r="AG25" s="98">
        <v>0.05</v>
      </c>
      <c r="AH25" s="98">
        <v>0.05</v>
      </c>
      <c r="AI25" s="98">
        <v>0.05</v>
      </c>
      <c r="AJ25" s="98">
        <v>0.05</v>
      </c>
      <c r="AK25" s="98">
        <v>0.05</v>
      </c>
      <c r="AL25" s="98">
        <v>0.05</v>
      </c>
      <c r="AM25" s="98">
        <v>0.05</v>
      </c>
      <c r="AN25" s="98">
        <v>0.05</v>
      </c>
      <c r="AO25" s="98">
        <v>0.05</v>
      </c>
      <c r="AP25" s="98">
        <v>0.05</v>
      </c>
      <c r="AQ25" s="98">
        <v>0.05</v>
      </c>
      <c r="AR25" s="98">
        <v>0.05</v>
      </c>
      <c r="AS25" s="98">
        <v>0.05</v>
      </c>
      <c r="AT25" s="98">
        <v>0.05</v>
      </c>
      <c r="AU25" s="98">
        <v>0.05</v>
      </c>
      <c r="AV25" s="98">
        <v>0.05</v>
      </c>
      <c r="AW25" s="98">
        <v>0.05</v>
      </c>
      <c r="AX25" s="98">
        <v>0.05</v>
      </c>
      <c r="AY25" s="98">
        <v>0.05</v>
      </c>
      <c r="AZ25" s="98">
        <v>0.05</v>
      </c>
      <c r="BA25" s="98">
        <v>0.05</v>
      </c>
      <c r="BB25" s="98">
        <v>0.05</v>
      </c>
      <c r="BC25" s="98">
        <v>0.05</v>
      </c>
      <c r="BD25" s="98">
        <v>0.05</v>
      </c>
      <c r="BE25" s="98">
        <v>0.05</v>
      </c>
      <c r="BF25" s="98">
        <v>0.05</v>
      </c>
      <c r="BG25" s="98">
        <v>0.05</v>
      </c>
      <c r="BH25" s="98">
        <v>0.05</v>
      </c>
      <c r="BI25" s="98">
        <v>0.05</v>
      </c>
      <c r="BJ25" s="98">
        <v>0.05</v>
      </c>
      <c r="BK25" s="98">
        <v>0.05</v>
      </c>
      <c r="BL25" s="98">
        <v>0.05</v>
      </c>
      <c r="BM25" s="98">
        <v>0.05</v>
      </c>
      <c r="BN25" s="98">
        <v>0.05</v>
      </c>
      <c r="BO25" s="98">
        <v>0.05</v>
      </c>
      <c r="BP25" s="98">
        <v>0.05</v>
      </c>
      <c r="BQ25" s="98">
        <v>0.05</v>
      </c>
      <c r="BR25" s="98">
        <v>0.05</v>
      </c>
      <c r="BS25" s="98">
        <v>0.05</v>
      </c>
      <c r="BT25" s="98">
        <v>0.05</v>
      </c>
      <c r="BU25" s="98">
        <v>0.05</v>
      </c>
      <c r="BV25" s="98">
        <v>0.05</v>
      </c>
      <c r="BW25" s="98">
        <v>0.05</v>
      </c>
      <c r="BX25" s="98">
        <v>0.05</v>
      </c>
      <c r="BY25" s="98">
        <v>0.05</v>
      </c>
      <c r="BZ25" s="98">
        <v>0.05</v>
      </c>
      <c r="CA25" s="98">
        <v>0.05</v>
      </c>
      <c r="CB25" s="98">
        <v>0.05</v>
      </c>
      <c r="CC25" s="98">
        <v>0.05</v>
      </c>
      <c r="CD25" s="98">
        <v>0.05</v>
      </c>
      <c r="CE25" s="98">
        <v>0.05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8">
        <v>0.05</v>
      </c>
      <c r="M26" s="98">
        <v>0.05</v>
      </c>
      <c r="N26" s="98">
        <v>0.05</v>
      </c>
      <c r="O26" s="98">
        <v>0.05</v>
      </c>
      <c r="P26" s="98">
        <v>0.05</v>
      </c>
      <c r="Q26" s="98">
        <v>0.05</v>
      </c>
      <c r="R26" s="98">
        <v>0.05</v>
      </c>
      <c r="S26" s="98">
        <v>0.05</v>
      </c>
      <c r="T26" s="98">
        <v>0.05</v>
      </c>
      <c r="U26" s="98">
        <v>0.05</v>
      </c>
      <c r="V26" s="98">
        <v>0.05</v>
      </c>
      <c r="W26" s="98">
        <v>0.05</v>
      </c>
      <c r="X26" s="98">
        <v>0.05</v>
      </c>
      <c r="Y26" s="98">
        <v>0.05</v>
      </c>
      <c r="Z26" s="98">
        <v>0.05</v>
      </c>
      <c r="AA26" s="98">
        <v>0.05</v>
      </c>
      <c r="AB26" s="98">
        <v>0.05</v>
      </c>
      <c r="AC26" s="98">
        <v>0.05</v>
      </c>
      <c r="AD26" s="98">
        <v>0.05</v>
      </c>
      <c r="AE26" s="98">
        <v>0.05</v>
      </c>
      <c r="AF26" s="98">
        <v>0.05</v>
      </c>
      <c r="AG26" s="98">
        <v>0.05</v>
      </c>
      <c r="AH26" s="98">
        <v>0.05</v>
      </c>
      <c r="AI26" s="98">
        <v>0.05</v>
      </c>
      <c r="AJ26" s="98">
        <v>0.05</v>
      </c>
      <c r="AK26" s="98">
        <v>0.05</v>
      </c>
      <c r="AL26" s="98">
        <v>0.05</v>
      </c>
      <c r="AM26" s="98">
        <v>0.05</v>
      </c>
      <c r="AN26" s="98">
        <v>0.05</v>
      </c>
      <c r="AO26" s="98">
        <v>0.05</v>
      </c>
      <c r="AP26" s="98">
        <v>0.05</v>
      </c>
      <c r="AQ26" s="98">
        <v>0.05</v>
      </c>
      <c r="AR26" s="98">
        <v>0.05</v>
      </c>
      <c r="AS26" s="98">
        <v>0.05</v>
      </c>
      <c r="AT26" s="98">
        <v>0.05</v>
      </c>
      <c r="AU26" s="98">
        <v>0.05</v>
      </c>
      <c r="AV26" s="98">
        <v>0.05</v>
      </c>
      <c r="AW26" s="98">
        <v>0.05</v>
      </c>
      <c r="AX26" s="98">
        <v>0.05</v>
      </c>
      <c r="AY26" s="98">
        <v>0.05</v>
      </c>
      <c r="AZ26" s="98">
        <v>0.05</v>
      </c>
      <c r="BA26" s="98">
        <v>0.05</v>
      </c>
      <c r="BB26" s="98">
        <v>0.05</v>
      </c>
      <c r="BC26" s="98">
        <v>0.05</v>
      </c>
      <c r="BD26" s="98">
        <v>0.05</v>
      </c>
      <c r="BE26" s="98">
        <v>0.05</v>
      </c>
      <c r="BF26" s="98">
        <v>0.05</v>
      </c>
      <c r="BG26" s="98">
        <v>0.05</v>
      </c>
      <c r="BH26" s="98">
        <v>0.05</v>
      </c>
      <c r="BI26" s="98">
        <v>0.05</v>
      </c>
      <c r="BJ26" s="98">
        <v>0.05</v>
      </c>
      <c r="BK26" s="98">
        <v>0.05</v>
      </c>
      <c r="BL26" s="98">
        <v>0.05</v>
      </c>
      <c r="BM26" s="98">
        <v>0.05</v>
      </c>
      <c r="BN26" s="98">
        <v>0.05</v>
      </c>
      <c r="BO26" s="98">
        <v>0.05</v>
      </c>
      <c r="BP26" s="98">
        <v>0.05</v>
      </c>
      <c r="BQ26" s="98">
        <v>0.05</v>
      </c>
      <c r="BR26" s="98">
        <v>0.05</v>
      </c>
      <c r="BS26" s="98">
        <v>0.05</v>
      </c>
      <c r="BT26" s="98">
        <v>0.05</v>
      </c>
      <c r="BU26" s="98">
        <v>0.05</v>
      </c>
      <c r="BV26" s="98">
        <v>0.05</v>
      </c>
      <c r="BW26" s="98">
        <v>0.05</v>
      </c>
      <c r="BX26" s="98">
        <v>0.05</v>
      </c>
      <c r="BY26" s="98">
        <v>0.05</v>
      </c>
      <c r="BZ26" s="98">
        <v>0.05</v>
      </c>
      <c r="CA26" s="98">
        <v>0.05</v>
      </c>
      <c r="CB26" s="98">
        <v>0.05</v>
      </c>
      <c r="CC26" s="98">
        <v>0.05</v>
      </c>
      <c r="CD26" s="98">
        <v>0.05</v>
      </c>
      <c r="CE26" s="98">
        <v>0.05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8">
        <v>0.05</v>
      </c>
      <c r="M27" s="98">
        <v>0.05</v>
      </c>
      <c r="N27" s="98">
        <v>0.05</v>
      </c>
      <c r="O27" s="98">
        <v>0.05</v>
      </c>
      <c r="P27" s="98">
        <v>0.05</v>
      </c>
      <c r="Q27" s="98">
        <v>0.05</v>
      </c>
      <c r="R27" s="98">
        <v>0.05</v>
      </c>
      <c r="S27" s="98">
        <v>0.05</v>
      </c>
      <c r="T27" s="98">
        <v>0.05</v>
      </c>
      <c r="U27" s="98">
        <v>0.05</v>
      </c>
      <c r="V27" s="98">
        <v>0.05</v>
      </c>
      <c r="W27" s="98">
        <v>0.05</v>
      </c>
      <c r="X27" s="98">
        <v>0.05</v>
      </c>
      <c r="Y27" s="98">
        <v>0.05</v>
      </c>
      <c r="Z27" s="98">
        <v>0.05</v>
      </c>
      <c r="AA27" s="98">
        <v>0.05</v>
      </c>
      <c r="AB27" s="98">
        <v>0.05</v>
      </c>
      <c r="AC27" s="98">
        <v>0.05</v>
      </c>
      <c r="AD27" s="98">
        <v>0.05</v>
      </c>
      <c r="AE27" s="98">
        <v>0.05</v>
      </c>
      <c r="AF27" s="98">
        <v>0.05</v>
      </c>
      <c r="AG27" s="98">
        <v>0.05</v>
      </c>
      <c r="AH27" s="98">
        <v>0.05</v>
      </c>
      <c r="AI27" s="98">
        <v>0.05</v>
      </c>
      <c r="AJ27" s="98">
        <v>0.05</v>
      </c>
      <c r="AK27" s="98">
        <v>0.05</v>
      </c>
      <c r="AL27" s="98">
        <v>0.05</v>
      </c>
      <c r="AM27" s="98">
        <v>0.05</v>
      </c>
      <c r="AN27" s="98">
        <v>0.05</v>
      </c>
      <c r="AO27" s="98">
        <v>0.05</v>
      </c>
      <c r="AP27" s="98">
        <v>0.05</v>
      </c>
      <c r="AQ27" s="98">
        <v>0.05</v>
      </c>
      <c r="AR27" s="98">
        <v>0.05</v>
      </c>
      <c r="AS27" s="98">
        <v>0.05</v>
      </c>
      <c r="AT27" s="98">
        <v>0.05</v>
      </c>
      <c r="AU27" s="98">
        <v>0.05</v>
      </c>
      <c r="AV27" s="98">
        <v>0.05</v>
      </c>
      <c r="AW27" s="98">
        <v>0.05</v>
      </c>
      <c r="AX27" s="98">
        <v>0.05</v>
      </c>
      <c r="AY27" s="98">
        <v>0.05</v>
      </c>
      <c r="AZ27" s="98">
        <v>0.05</v>
      </c>
      <c r="BA27" s="98">
        <v>0.05</v>
      </c>
      <c r="BB27" s="98">
        <v>0.05</v>
      </c>
      <c r="BC27" s="98">
        <v>0.05</v>
      </c>
      <c r="BD27" s="98">
        <v>0.05</v>
      </c>
      <c r="BE27" s="98">
        <v>0.05</v>
      </c>
      <c r="BF27" s="98">
        <v>0.05</v>
      </c>
      <c r="BG27" s="98">
        <v>0.05</v>
      </c>
      <c r="BH27" s="98">
        <v>0.05</v>
      </c>
      <c r="BI27" s="98">
        <v>0.05</v>
      </c>
      <c r="BJ27" s="98">
        <v>0.05</v>
      </c>
      <c r="BK27" s="98">
        <v>0.05</v>
      </c>
      <c r="BL27" s="98">
        <v>0.05</v>
      </c>
      <c r="BM27" s="98">
        <v>0.05</v>
      </c>
      <c r="BN27" s="98">
        <v>0.05</v>
      </c>
      <c r="BO27" s="98">
        <v>0.05</v>
      </c>
      <c r="BP27" s="98">
        <v>0.05</v>
      </c>
      <c r="BQ27" s="98">
        <v>0.05</v>
      </c>
      <c r="BR27" s="98">
        <v>0.05</v>
      </c>
      <c r="BS27" s="98">
        <v>0.05</v>
      </c>
      <c r="BT27" s="98">
        <v>0.05</v>
      </c>
      <c r="BU27" s="98">
        <v>0.05</v>
      </c>
      <c r="BV27" s="98">
        <v>0.05</v>
      </c>
      <c r="BW27" s="98">
        <v>0.05</v>
      </c>
      <c r="BX27" s="98">
        <v>0.05</v>
      </c>
      <c r="BY27" s="98">
        <v>0.05</v>
      </c>
      <c r="BZ27" s="98">
        <v>0.05</v>
      </c>
      <c r="CA27" s="98">
        <v>0.05</v>
      </c>
      <c r="CB27" s="98">
        <v>0.05</v>
      </c>
      <c r="CC27" s="98">
        <v>0.05</v>
      </c>
      <c r="CD27" s="98">
        <v>0.05</v>
      </c>
      <c r="CE27" s="98">
        <v>0.05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8">
        <v>0.05</v>
      </c>
      <c r="M28" s="98">
        <v>0.05</v>
      </c>
      <c r="N28" s="98">
        <v>0.05</v>
      </c>
      <c r="O28" s="98">
        <v>0.05</v>
      </c>
      <c r="P28" s="98">
        <v>0.05</v>
      </c>
      <c r="Q28" s="98">
        <v>0.05</v>
      </c>
      <c r="R28" s="98">
        <v>0.05</v>
      </c>
      <c r="S28" s="98">
        <v>0.05</v>
      </c>
      <c r="T28" s="98">
        <v>0.05</v>
      </c>
      <c r="U28" s="98">
        <v>0.05</v>
      </c>
      <c r="V28" s="98">
        <v>0.05</v>
      </c>
      <c r="W28" s="98">
        <v>0.05</v>
      </c>
      <c r="X28" s="98">
        <v>0.05</v>
      </c>
      <c r="Y28" s="98">
        <v>0.05</v>
      </c>
      <c r="Z28" s="98">
        <v>0.05</v>
      </c>
      <c r="AA28" s="98">
        <v>0.05</v>
      </c>
      <c r="AB28" s="98">
        <v>0.05</v>
      </c>
      <c r="AC28" s="98">
        <v>0.05</v>
      </c>
      <c r="AD28" s="98">
        <v>0.05</v>
      </c>
      <c r="AE28" s="98">
        <v>0.05</v>
      </c>
      <c r="AF28" s="98">
        <v>0.05</v>
      </c>
      <c r="AG28" s="98">
        <v>0.05</v>
      </c>
      <c r="AH28" s="98">
        <v>0.05</v>
      </c>
      <c r="AI28" s="98">
        <v>0.05</v>
      </c>
      <c r="AJ28" s="98">
        <v>0.05</v>
      </c>
      <c r="AK28" s="98">
        <v>0.05</v>
      </c>
      <c r="AL28" s="98">
        <v>0.05</v>
      </c>
      <c r="AM28" s="98">
        <v>0.05</v>
      </c>
      <c r="AN28" s="98">
        <v>0.05</v>
      </c>
      <c r="AO28" s="98">
        <v>0.05</v>
      </c>
      <c r="AP28" s="98">
        <v>0.05</v>
      </c>
      <c r="AQ28" s="98">
        <v>0.05</v>
      </c>
      <c r="AR28" s="98">
        <v>0.05</v>
      </c>
      <c r="AS28" s="98">
        <v>0.05</v>
      </c>
      <c r="AT28" s="98">
        <v>0.05</v>
      </c>
      <c r="AU28" s="98">
        <v>0.05</v>
      </c>
      <c r="AV28" s="98">
        <v>0.05</v>
      </c>
      <c r="AW28" s="98">
        <v>0.05</v>
      </c>
      <c r="AX28" s="98">
        <v>0.05</v>
      </c>
      <c r="AY28" s="98">
        <v>0.05</v>
      </c>
      <c r="AZ28" s="98">
        <v>0.05</v>
      </c>
      <c r="BA28" s="98">
        <v>0.05</v>
      </c>
      <c r="BB28" s="98">
        <v>0.05</v>
      </c>
      <c r="BC28" s="98">
        <v>0.05</v>
      </c>
      <c r="BD28" s="98">
        <v>0.05</v>
      </c>
      <c r="BE28" s="98">
        <v>0.05</v>
      </c>
      <c r="BF28" s="98">
        <v>0.05</v>
      </c>
      <c r="BG28" s="98">
        <v>0.05</v>
      </c>
      <c r="BH28" s="98">
        <v>0.05</v>
      </c>
      <c r="BI28" s="98">
        <v>0.05</v>
      </c>
      <c r="BJ28" s="98">
        <v>0.05</v>
      </c>
      <c r="BK28" s="98">
        <v>0.05</v>
      </c>
      <c r="BL28" s="98">
        <v>0.05</v>
      </c>
      <c r="BM28" s="98">
        <v>0.05</v>
      </c>
      <c r="BN28" s="98">
        <v>0.05</v>
      </c>
      <c r="BO28" s="98">
        <v>0.05</v>
      </c>
      <c r="BP28" s="98">
        <v>0.05</v>
      </c>
      <c r="BQ28" s="98">
        <v>0.05</v>
      </c>
      <c r="BR28" s="98">
        <v>0.05</v>
      </c>
      <c r="BS28" s="98">
        <v>0.05</v>
      </c>
      <c r="BT28" s="98">
        <v>0.05</v>
      </c>
      <c r="BU28" s="98">
        <v>0.05</v>
      </c>
      <c r="BV28" s="98">
        <v>0.05</v>
      </c>
      <c r="BW28" s="98">
        <v>0.05</v>
      </c>
      <c r="BX28" s="98">
        <v>0.05</v>
      </c>
      <c r="BY28" s="98">
        <v>0.05</v>
      </c>
      <c r="BZ28" s="98">
        <v>0.05</v>
      </c>
      <c r="CA28" s="98">
        <v>0.05</v>
      </c>
      <c r="CB28" s="98">
        <v>0.05</v>
      </c>
      <c r="CC28" s="98">
        <v>0.05</v>
      </c>
      <c r="CD28" s="98">
        <v>0.05</v>
      </c>
      <c r="CE28" s="98">
        <v>0.05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8">
        <v>0.05</v>
      </c>
      <c r="M29" s="98">
        <v>0.05</v>
      </c>
      <c r="N29" s="98">
        <v>0.05</v>
      </c>
      <c r="O29" s="98">
        <v>0.05</v>
      </c>
      <c r="P29" s="98">
        <v>0.05</v>
      </c>
      <c r="Q29" s="98">
        <v>0.05</v>
      </c>
      <c r="R29" s="98">
        <v>0.05</v>
      </c>
      <c r="S29" s="98">
        <v>0.05</v>
      </c>
      <c r="T29" s="98">
        <v>0.05</v>
      </c>
      <c r="U29" s="98">
        <v>0.05</v>
      </c>
      <c r="V29" s="98">
        <v>0.05</v>
      </c>
      <c r="W29" s="98">
        <v>0.05</v>
      </c>
      <c r="X29" s="98">
        <v>0.05</v>
      </c>
      <c r="Y29" s="98">
        <v>0.05</v>
      </c>
      <c r="Z29" s="98">
        <v>0.05</v>
      </c>
      <c r="AA29" s="98">
        <v>0.05</v>
      </c>
      <c r="AB29" s="98">
        <v>0.05</v>
      </c>
      <c r="AC29" s="98">
        <v>0.05</v>
      </c>
      <c r="AD29" s="98">
        <v>0.05</v>
      </c>
      <c r="AE29" s="98">
        <v>0.05</v>
      </c>
      <c r="AF29" s="98">
        <v>0.05</v>
      </c>
      <c r="AG29" s="98">
        <v>0.05</v>
      </c>
      <c r="AH29" s="98">
        <v>0.05</v>
      </c>
      <c r="AI29" s="98">
        <v>0.05</v>
      </c>
      <c r="AJ29" s="98">
        <v>0.05</v>
      </c>
      <c r="AK29" s="98">
        <v>0.05</v>
      </c>
      <c r="AL29" s="98">
        <v>0.05</v>
      </c>
      <c r="AM29" s="98">
        <v>0.05</v>
      </c>
      <c r="AN29" s="98">
        <v>0.05</v>
      </c>
      <c r="AO29" s="98">
        <v>0.05</v>
      </c>
      <c r="AP29" s="98">
        <v>0.05</v>
      </c>
      <c r="AQ29" s="98">
        <v>0.05</v>
      </c>
      <c r="AR29" s="98">
        <v>0.05</v>
      </c>
      <c r="AS29" s="98">
        <v>0.05</v>
      </c>
      <c r="AT29" s="98">
        <v>0.05</v>
      </c>
      <c r="AU29" s="98">
        <v>0.05</v>
      </c>
      <c r="AV29" s="98">
        <v>0.05</v>
      </c>
      <c r="AW29" s="98">
        <v>0.05</v>
      </c>
      <c r="AX29" s="98">
        <v>0.05</v>
      </c>
      <c r="AY29" s="98">
        <v>0.05</v>
      </c>
      <c r="AZ29" s="98">
        <v>0.05</v>
      </c>
      <c r="BA29" s="98">
        <v>0.05</v>
      </c>
      <c r="BB29" s="98">
        <v>0.05</v>
      </c>
      <c r="BC29" s="98">
        <v>0.05</v>
      </c>
      <c r="BD29" s="98">
        <v>0.05</v>
      </c>
      <c r="BE29" s="98">
        <v>0.05</v>
      </c>
      <c r="BF29" s="98">
        <v>0.05</v>
      </c>
      <c r="BG29" s="98">
        <v>0.05</v>
      </c>
      <c r="BH29" s="98">
        <v>0.05</v>
      </c>
      <c r="BI29" s="98">
        <v>0.05</v>
      </c>
      <c r="BJ29" s="98">
        <v>0.05</v>
      </c>
      <c r="BK29" s="98">
        <v>0.05</v>
      </c>
      <c r="BL29" s="98">
        <v>0.05</v>
      </c>
      <c r="BM29" s="98">
        <v>0.05</v>
      </c>
      <c r="BN29" s="98">
        <v>0.05</v>
      </c>
      <c r="BO29" s="98">
        <v>0.05</v>
      </c>
      <c r="BP29" s="98">
        <v>0.05</v>
      </c>
      <c r="BQ29" s="98">
        <v>0.05</v>
      </c>
      <c r="BR29" s="98">
        <v>0.05</v>
      </c>
      <c r="BS29" s="98">
        <v>0.05</v>
      </c>
      <c r="BT29" s="98">
        <v>0.05</v>
      </c>
      <c r="BU29" s="98">
        <v>0.05</v>
      </c>
      <c r="BV29" s="98">
        <v>0.05</v>
      </c>
      <c r="BW29" s="98">
        <v>0.05</v>
      </c>
      <c r="BX29" s="98">
        <v>0.05</v>
      </c>
      <c r="BY29" s="98">
        <v>0.05</v>
      </c>
      <c r="BZ29" s="98">
        <v>0.05</v>
      </c>
      <c r="CA29" s="98">
        <v>0.05</v>
      </c>
      <c r="CB29" s="98">
        <v>0.05</v>
      </c>
      <c r="CC29" s="98">
        <v>0.05</v>
      </c>
      <c r="CD29" s="98">
        <v>0.05</v>
      </c>
      <c r="CE29" s="98">
        <v>0.05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8">
        <v>0.05</v>
      </c>
      <c r="M30" s="98">
        <v>0.05</v>
      </c>
      <c r="N30" s="98">
        <v>0.05</v>
      </c>
      <c r="O30" s="98">
        <v>0.05</v>
      </c>
      <c r="P30" s="98">
        <v>0.05</v>
      </c>
      <c r="Q30" s="98">
        <v>0.05</v>
      </c>
      <c r="R30" s="98">
        <v>0.05</v>
      </c>
      <c r="S30" s="98">
        <v>0.05</v>
      </c>
      <c r="T30" s="98">
        <v>0.05</v>
      </c>
      <c r="U30" s="98">
        <v>0.05</v>
      </c>
      <c r="V30" s="98">
        <v>0.05</v>
      </c>
      <c r="W30" s="98">
        <v>0.05</v>
      </c>
      <c r="X30" s="98">
        <v>0.05</v>
      </c>
      <c r="Y30" s="98">
        <v>0.05</v>
      </c>
      <c r="Z30" s="98">
        <v>0.05</v>
      </c>
      <c r="AA30" s="98">
        <v>0.05</v>
      </c>
      <c r="AB30" s="98">
        <v>0.05</v>
      </c>
      <c r="AC30" s="98">
        <v>0.05</v>
      </c>
      <c r="AD30" s="98">
        <v>0.05</v>
      </c>
      <c r="AE30" s="98">
        <v>0.05</v>
      </c>
      <c r="AF30" s="98">
        <v>0.05</v>
      </c>
      <c r="AG30" s="98">
        <v>0.05</v>
      </c>
      <c r="AH30" s="98">
        <v>0.05</v>
      </c>
      <c r="AI30" s="98">
        <v>0.05</v>
      </c>
      <c r="AJ30" s="98">
        <v>0.05</v>
      </c>
      <c r="AK30" s="98">
        <v>0.05</v>
      </c>
      <c r="AL30" s="98">
        <v>0.05</v>
      </c>
      <c r="AM30" s="98">
        <v>0.05</v>
      </c>
      <c r="AN30" s="98">
        <v>0.05</v>
      </c>
      <c r="AO30" s="98">
        <v>0.05</v>
      </c>
      <c r="AP30" s="98">
        <v>0.05</v>
      </c>
      <c r="AQ30" s="98">
        <v>0.05</v>
      </c>
      <c r="AR30" s="98">
        <v>0.05</v>
      </c>
      <c r="AS30" s="98">
        <v>0.05</v>
      </c>
      <c r="AT30" s="98">
        <v>0.05</v>
      </c>
      <c r="AU30" s="98">
        <v>0.05</v>
      </c>
      <c r="AV30" s="98">
        <v>0.05</v>
      </c>
      <c r="AW30" s="98">
        <v>0.05</v>
      </c>
      <c r="AX30" s="98">
        <v>0.05</v>
      </c>
      <c r="AY30" s="98">
        <v>0.05</v>
      </c>
      <c r="AZ30" s="98">
        <v>0.05</v>
      </c>
      <c r="BA30" s="98">
        <v>0.05</v>
      </c>
      <c r="BB30" s="98">
        <v>0.05</v>
      </c>
      <c r="BC30" s="98">
        <v>0.05</v>
      </c>
      <c r="BD30" s="98">
        <v>0.05</v>
      </c>
      <c r="BE30" s="98">
        <v>0.05</v>
      </c>
      <c r="BF30" s="98">
        <v>0.05</v>
      </c>
      <c r="BG30" s="98">
        <v>0.05</v>
      </c>
      <c r="BH30" s="98">
        <v>0.05</v>
      </c>
      <c r="BI30" s="98">
        <v>0.05</v>
      </c>
      <c r="BJ30" s="98">
        <v>0.05</v>
      </c>
      <c r="BK30" s="98">
        <v>0.05</v>
      </c>
      <c r="BL30" s="98">
        <v>0.05</v>
      </c>
      <c r="BM30" s="98">
        <v>0.05</v>
      </c>
      <c r="BN30" s="98">
        <v>0.05</v>
      </c>
      <c r="BO30" s="98">
        <v>0.05</v>
      </c>
      <c r="BP30" s="98">
        <v>0.05</v>
      </c>
      <c r="BQ30" s="98">
        <v>0.05</v>
      </c>
      <c r="BR30" s="98">
        <v>0.05</v>
      </c>
      <c r="BS30" s="98">
        <v>0.05</v>
      </c>
      <c r="BT30" s="98">
        <v>0.05</v>
      </c>
      <c r="BU30" s="98">
        <v>0.05</v>
      </c>
      <c r="BV30" s="98">
        <v>0.05</v>
      </c>
      <c r="BW30" s="98">
        <v>0.05</v>
      </c>
      <c r="BX30" s="98">
        <v>0.05</v>
      </c>
      <c r="BY30" s="98">
        <v>0.05</v>
      </c>
      <c r="BZ30" s="98">
        <v>0.05</v>
      </c>
      <c r="CA30" s="98">
        <v>0.05</v>
      </c>
      <c r="CB30" s="98">
        <v>0.05</v>
      </c>
      <c r="CC30" s="98">
        <v>0.05</v>
      </c>
      <c r="CD30" s="98">
        <v>0.05</v>
      </c>
      <c r="CE30" s="98">
        <v>0.05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8">
        <v>0.05</v>
      </c>
      <c r="M31" s="98">
        <v>0.05</v>
      </c>
      <c r="N31" s="98">
        <v>0.05</v>
      </c>
      <c r="O31" s="98">
        <v>0.05</v>
      </c>
      <c r="P31" s="98">
        <v>0.05</v>
      </c>
      <c r="Q31" s="98">
        <v>0.05</v>
      </c>
      <c r="R31" s="98">
        <v>0.05</v>
      </c>
      <c r="S31" s="98">
        <v>0.05</v>
      </c>
      <c r="T31" s="98">
        <v>0.05</v>
      </c>
      <c r="U31" s="98">
        <v>0.05</v>
      </c>
      <c r="V31" s="98">
        <v>0.05</v>
      </c>
      <c r="W31" s="98">
        <v>0.05</v>
      </c>
      <c r="X31" s="98">
        <v>0.05</v>
      </c>
      <c r="Y31" s="98">
        <v>0.05</v>
      </c>
      <c r="Z31" s="98">
        <v>0.05</v>
      </c>
      <c r="AA31" s="98">
        <v>0.05</v>
      </c>
      <c r="AB31" s="98">
        <v>0.05</v>
      </c>
      <c r="AC31" s="98">
        <v>0.05</v>
      </c>
      <c r="AD31" s="98">
        <v>0.05</v>
      </c>
      <c r="AE31" s="98">
        <v>0.05</v>
      </c>
      <c r="AF31" s="98">
        <v>0.05</v>
      </c>
      <c r="AG31" s="98">
        <v>0.05</v>
      </c>
      <c r="AH31" s="98">
        <v>0.05</v>
      </c>
      <c r="AI31" s="98">
        <v>0.05</v>
      </c>
      <c r="AJ31" s="98">
        <v>0.05</v>
      </c>
      <c r="AK31" s="98">
        <v>0.05</v>
      </c>
      <c r="AL31" s="98">
        <v>0.05</v>
      </c>
      <c r="AM31" s="98">
        <v>0.05</v>
      </c>
      <c r="AN31" s="98">
        <v>0.05</v>
      </c>
      <c r="AO31" s="98">
        <v>0.05</v>
      </c>
      <c r="AP31" s="98">
        <v>0.05</v>
      </c>
      <c r="AQ31" s="98">
        <v>0.05</v>
      </c>
      <c r="AR31" s="98">
        <v>0.05</v>
      </c>
      <c r="AS31" s="98">
        <v>0.05</v>
      </c>
      <c r="AT31" s="98">
        <v>0.05</v>
      </c>
      <c r="AU31" s="98">
        <v>0.05</v>
      </c>
      <c r="AV31" s="98">
        <v>0.05</v>
      </c>
      <c r="AW31" s="98">
        <v>0.05</v>
      </c>
      <c r="AX31" s="98">
        <v>0.05</v>
      </c>
      <c r="AY31" s="98">
        <v>0.05</v>
      </c>
      <c r="AZ31" s="98">
        <v>0.05</v>
      </c>
      <c r="BA31" s="98">
        <v>0.05</v>
      </c>
      <c r="BB31" s="98">
        <v>0.05</v>
      </c>
      <c r="BC31" s="98">
        <v>0.05</v>
      </c>
      <c r="BD31" s="98">
        <v>0.05</v>
      </c>
      <c r="BE31" s="98">
        <v>0.05</v>
      </c>
      <c r="BF31" s="98">
        <v>0.05</v>
      </c>
      <c r="BG31" s="98">
        <v>0.05</v>
      </c>
      <c r="BH31" s="98">
        <v>0.05</v>
      </c>
      <c r="BI31" s="98">
        <v>0.05</v>
      </c>
      <c r="BJ31" s="98">
        <v>0.05</v>
      </c>
      <c r="BK31" s="98">
        <v>0.05</v>
      </c>
      <c r="BL31" s="98">
        <v>0.05</v>
      </c>
      <c r="BM31" s="98">
        <v>0.05</v>
      </c>
      <c r="BN31" s="98">
        <v>0.05</v>
      </c>
      <c r="BO31" s="98">
        <v>0.05</v>
      </c>
      <c r="BP31" s="98">
        <v>0.05</v>
      </c>
      <c r="BQ31" s="98">
        <v>0.05</v>
      </c>
      <c r="BR31" s="98">
        <v>0.05</v>
      </c>
      <c r="BS31" s="98">
        <v>0.05</v>
      </c>
      <c r="BT31" s="98">
        <v>0.05</v>
      </c>
      <c r="BU31" s="98">
        <v>0.05</v>
      </c>
      <c r="BV31" s="98">
        <v>0.05</v>
      </c>
      <c r="BW31" s="98">
        <v>0.05</v>
      </c>
      <c r="BX31" s="98">
        <v>0.05</v>
      </c>
      <c r="BY31" s="98">
        <v>0.05</v>
      </c>
      <c r="BZ31" s="98">
        <v>0.05</v>
      </c>
      <c r="CA31" s="98">
        <v>0.05</v>
      </c>
      <c r="CB31" s="98">
        <v>0.05</v>
      </c>
      <c r="CC31" s="98">
        <v>0.05</v>
      </c>
      <c r="CD31" s="98">
        <v>0.05</v>
      </c>
      <c r="CE31" s="98">
        <v>0.05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8">
        <v>0.05</v>
      </c>
      <c r="M32" s="98">
        <v>0.05</v>
      </c>
      <c r="N32" s="98">
        <v>0.05</v>
      </c>
      <c r="O32" s="98">
        <v>0.05</v>
      </c>
      <c r="P32" s="98">
        <v>0.05</v>
      </c>
      <c r="Q32" s="98">
        <v>0.05</v>
      </c>
      <c r="R32" s="98">
        <v>0.05</v>
      </c>
      <c r="S32" s="98">
        <v>0.05</v>
      </c>
      <c r="T32" s="98">
        <v>0.05</v>
      </c>
      <c r="U32" s="98">
        <v>0.05</v>
      </c>
      <c r="V32" s="98">
        <v>0.05</v>
      </c>
      <c r="W32" s="98">
        <v>0.05</v>
      </c>
      <c r="X32" s="98">
        <v>0.05</v>
      </c>
      <c r="Y32" s="98">
        <v>0.05</v>
      </c>
      <c r="Z32" s="98">
        <v>0.05</v>
      </c>
      <c r="AA32" s="98">
        <v>0.05</v>
      </c>
      <c r="AB32" s="98">
        <v>0.05</v>
      </c>
      <c r="AC32" s="98">
        <v>0.05</v>
      </c>
      <c r="AD32" s="98">
        <v>0.05</v>
      </c>
      <c r="AE32" s="98">
        <v>0.05</v>
      </c>
      <c r="AF32" s="98">
        <v>0.05</v>
      </c>
      <c r="AG32" s="98">
        <v>0.05</v>
      </c>
      <c r="AH32" s="98">
        <v>0.05</v>
      </c>
      <c r="AI32" s="98">
        <v>0.05</v>
      </c>
      <c r="AJ32" s="98">
        <v>0.05</v>
      </c>
      <c r="AK32" s="98">
        <v>0.05</v>
      </c>
      <c r="AL32" s="98">
        <v>0.05</v>
      </c>
      <c r="AM32" s="98">
        <v>0.05</v>
      </c>
      <c r="AN32" s="98">
        <v>0.05</v>
      </c>
      <c r="AO32" s="98">
        <v>0.05</v>
      </c>
      <c r="AP32" s="98">
        <v>0.05</v>
      </c>
      <c r="AQ32" s="98">
        <v>0.05</v>
      </c>
      <c r="AR32" s="98">
        <v>0.05</v>
      </c>
      <c r="AS32" s="98">
        <v>0.05</v>
      </c>
      <c r="AT32" s="98">
        <v>0.05</v>
      </c>
      <c r="AU32" s="98">
        <v>0.05</v>
      </c>
      <c r="AV32" s="98">
        <v>0.05</v>
      </c>
      <c r="AW32" s="98">
        <v>0.05</v>
      </c>
      <c r="AX32" s="98">
        <v>0.05</v>
      </c>
      <c r="AY32" s="98">
        <v>0.05</v>
      </c>
      <c r="AZ32" s="98">
        <v>0.05</v>
      </c>
      <c r="BA32" s="98">
        <v>0.05</v>
      </c>
      <c r="BB32" s="98">
        <v>0.05</v>
      </c>
      <c r="BC32" s="98">
        <v>0.05</v>
      </c>
      <c r="BD32" s="98">
        <v>0.05</v>
      </c>
      <c r="BE32" s="98">
        <v>0.05</v>
      </c>
      <c r="BF32" s="98">
        <v>0.05</v>
      </c>
      <c r="BG32" s="98">
        <v>0.05</v>
      </c>
      <c r="BH32" s="98">
        <v>0.05</v>
      </c>
      <c r="BI32" s="98">
        <v>0.05</v>
      </c>
      <c r="BJ32" s="98">
        <v>0.05</v>
      </c>
      <c r="BK32" s="98">
        <v>0.05</v>
      </c>
      <c r="BL32" s="98">
        <v>0.05</v>
      </c>
      <c r="BM32" s="98">
        <v>0.05</v>
      </c>
      <c r="BN32" s="98">
        <v>0.05</v>
      </c>
      <c r="BO32" s="98">
        <v>0.05</v>
      </c>
      <c r="BP32" s="98">
        <v>0.05</v>
      </c>
      <c r="BQ32" s="98">
        <v>0.05</v>
      </c>
      <c r="BR32" s="98">
        <v>0.05</v>
      </c>
      <c r="BS32" s="98">
        <v>0.05</v>
      </c>
      <c r="BT32" s="98">
        <v>0.05</v>
      </c>
      <c r="BU32" s="98">
        <v>0.05</v>
      </c>
      <c r="BV32" s="98">
        <v>0.05</v>
      </c>
      <c r="BW32" s="98">
        <v>0.05</v>
      </c>
      <c r="BX32" s="98">
        <v>0.05</v>
      </c>
      <c r="BY32" s="98">
        <v>0.05</v>
      </c>
      <c r="BZ32" s="98">
        <v>0.05</v>
      </c>
      <c r="CA32" s="98">
        <v>0.05</v>
      </c>
      <c r="CB32" s="98">
        <v>0.05</v>
      </c>
      <c r="CC32" s="98">
        <v>0.05</v>
      </c>
      <c r="CD32" s="98">
        <v>0.05</v>
      </c>
      <c r="CE32" s="98">
        <v>0.05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8">
        <v>0.05</v>
      </c>
      <c r="M33" s="98">
        <v>0.05</v>
      </c>
      <c r="N33" s="98">
        <v>0.05</v>
      </c>
      <c r="O33" s="98">
        <v>0.05</v>
      </c>
      <c r="P33" s="98">
        <v>0.05</v>
      </c>
      <c r="Q33" s="98">
        <v>0.05</v>
      </c>
      <c r="R33" s="98">
        <v>0.05</v>
      </c>
      <c r="S33" s="98">
        <v>0.05</v>
      </c>
      <c r="T33" s="98">
        <v>0.05</v>
      </c>
      <c r="U33" s="98">
        <v>0.05</v>
      </c>
      <c r="V33" s="98">
        <v>0.05</v>
      </c>
      <c r="W33" s="98">
        <v>0.05</v>
      </c>
      <c r="X33" s="98">
        <v>0.05</v>
      </c>
      <c r="Y33" s="98">
        <v>0.05</v>
      </c>
      <c r="Z33" s="98">
        <v>0.05</v>
      </c>
      <c r="AA33" s="98">
        <v>0.05</v>
      </c>
      <c r="AB33" s="98">
        <v>0.05</v>
      </c>
      <c r="AC33" s="98">
        <v>0.05</v>
      </c>
      <c r="AD33" s="98">
        <v>0.05</v>
      </c>
      <c r="AE33" s="98">
        <v>0.05</v>
      </c>
      <c r="AF33" s="98">
        <v>0.05</v>
      </c>
      <c r="AG33" s="98">
        <v>0.05</v>
      </c>
      <c r="AH33" s="98">
        <v>0.05</v>
      </c>
      <c r="AI33" s="98">
        <v>0.05</v>
      </c>
      <c r="AJ33" s="98">
        <v>0.05</v>
      </c>
      <c r="AK33" s="98">
        <v>0.05</v>
      </c>
      <c r="AL33" s="98">
        <v>0.05</v>
      </c>
      <c r="AM33" s="98">
        <v>0.05</v>
      </c>
      <c r="AN33" s="98">
        <v>0.05</v>
      </c>
      <c r="AO33" s="98">
        <v>0.05</v>
      </c>
      <c r="AP33" s="98">
        <v>0.05</v>
      </c>
      <c r="AQ33" s="98">
        <v>0.05</v>
      </c>
      <c r="AR33" s="98">
        <v>0.05</v>
      </c>
      <c r="AS33" s="98">
        <v>0.05</v>
      </c>
      <c r="AT33" s="98">
        <v>0.05</v>
      </c>
      <c r="AU33" s="98">
        <v>0.05</v>
      </c>
      <c r="AV33" s="98">
        <v>0.05</v>
      </c>
      <c r="AW33" s="98">
        <v>0.05</v>
      </c>
      <c r="AX33" s="98">
        <v>0.05</v>
      </c>
      <c r="AY33" s="98">
        <v>0.05</v>
      </c>
      <c r="AZ33" s="98">
        <v>0.05</v>
      </c>
      <c r="BA33" s="98">
        <v>0.05</v>
      </c>
      <c r="BB33" s="98">
        <v>0.05</v>
      </c>
      <c r="BC33" s="98">
        <v>0.05</v>
      </c>
      <c r="BD33" s="98">
        <v>0.05</v>
      </c>
      <c r="BE33" s="98">
        <v>0.05</v>
      </c>
      <c r="BF33" s="98">
        <v>0.05</v>
      </c>
      <c r="BG33" s="98">
        <v>0.05</v>
      </c>
      <c r="BH33" s="98">
        <v>0.05</v>
      </c>
      <c r="BI33" s="98">
        <v>0.05</v>
      </c>
      <c r="BJ33" s="98">
        <v>0.05</v>
      </c>
      <c r="BK33" s="98">
        <v>0.05</v>
      </c>
      <c r="BL33" s="98">
        <v>0.05</v>
      </c>
      <c r="BM33" s="98">
        <v>0.05</v>
      </c>
      <c r="BN33" s="98">
        <v>0.05</v>
      </c>
      <c r="BO33" s="98">
        <v>0.05</v>
      </c>
      <c r="BP33" s="98">
        <v>0.05</v>
      </c>
      <c r="BQ33" s="98">
        <v>0.05</v>
      </c>
      <c r="BR33" s="98">
        <v>0.05</v>
      </c>
      <c r="BS33" s="98">
        <v>0.05</v>
      </c>
      <c r="BT33" s="98">
        <v>0.05</v>
      </c>
      <c r="BU33" s="98">
        <v>0.05</v>
      </c>
      <c r="BV33" s="98">
        <v>0.05</v>
      </c>
      <c r="BW33" s="98">
        <v>0.05</v>
      </c>
      <c r="BX33" s="98">
        <v>0.05</v>
      </c>
      <c r="BY33" s="98">
        <v>0.05</v>
      </c>
      <c r="BZ33" s="98">
        <v>0.05</v>
      </c>
      <c r="CA33" s="98">
        <v>0.05</v>
      </c>
      <c r="CB33" s="98">
        <v>0.05</v>
      </c>
      <c r="CC33" s="98">
        <v>0.05</v>
      </c>
      <c r="CD33" s="98">
        <v>0.05</v>
      </c>
      <c r="CE33" s="98">
        <v>0.05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8">
        <v>0.05</v>
      </c>
      <c r="M34" s="98">
        <v>0.05</v>
      </c>
      <c r="N34" s="98">
        <v>0.05</v>
      </c>
      <c r="O34" s="98">
        <v>0.05</v>
      </c>
      <c r="P34" s="98">
        <v>0.05</v>
      </c>
      <c r="Q34" s="98">
        <v>0.05</v>
      </c>
      <c r="R34" s="98">
        <v>0.05</v>
      </c>
      <c r="S34" s="98">
        <v>0.05</v>
      </c>
      <c r="T34" s="98">
        <v>0.05</v>
      </c>
      <c r="U34" s="98">
        <v>0.05</v>
      </c>
      <c r="V34" s="98">
        <v>0.05</v>
      </c>
      <c r="W34" s="98">
        <v>0.05</v>
      </c>
      <c r="X34" s="98">
        <v>0.05</v>
      </c>
      <c r="Y34" s="98">
        <v>0.05</v>
      </c>
      <c r="Z34" s="98">
        <v>0.05</v>
      </c>
      <c r="AA34" s="98">
        <v>0.05</v>
      </c>
      <c r="AB34" s="98">
        <v>0.05</v>
      </c>
      <c r="AC34" s="98">
        <v>0.05</v>
      </c>
      <c r="AD34" s="98">
        <v>0.05</v>
      </c>
      <c r="AE34" s="98">
        <v>0.05</v>
      </c>
      <c r="AF34" s="98">
        <v>0.05</v>
      </c>
      <c r="AG34" s="98">
        <v>0.05</v>
      </c>
      <c r="AH34" s="98">
        <v>0.05</v>
      </c>
      <c r="AI34" s="98">
        <v>0.05</v>
      </c>
      <c r="AJ34" s="98">
        <v>0.05</v>
      </c>
      <c r="AK34" s="98">
        <v>0.05</v>
      </c>
      <c r="AL34" s="98">
        <v>0.05</v>
      </c>
      <c r="AM34" s="98">
        <v>0.05</v>
      </c>
      <c r="AN34" s="98">
        <v>0.05</v>
      </c>
      <c r="AO34" s="98">
        <v>0.05</v>
      </c>
      <c r="AP34" s="98">
        <v>0.05</v>
      </c>
      <c r="AQ34" s="98">
        <v>0.05</v>
      </c>
      <c r="AR34" s="98">
        <v>0.05</v>
      </c>
      <c r="AS34" s="98">
        <v>0.05</v>
      </c>
      <c r="AT34" s="98">
        <v>0.05</v>
      </c>
      <c r="AU34" s="98">
        <v>0.05</v>
      </c>
      <c r="AV34" s="98">
        <v>0.05</v>
      </c>
      <c r="AW34" s="98">
        <v>0.05</v>
      </c>
      <c r="AX34" s="98">
        <v>0.05</v>
      </c>
      <c r="AY34" s="98">
        <v>0.05</v>
      </c>
      <c r="AZ34" s="98">
        <v>0.05</v>
      </c>
      <c r="BA34" s="98">
        <v>0.05</v>
      </c>
      <c r="BB34" s="98">
        <v>0.05</v>
      </c>
      <c r="BC34" s="98">
        <v>0.05</v>
      </c>
      <c r="BD34" s="98">
        <v>0.05</v>
      </c>
      <c r="BE34" s="98">
        <v>0.05</v>
      </c>
      <c r="BF34" s="98">
        <v>0.05</v>
      </c>
      <c r="BG34" s="98">
        <v>0.05</v>
      </c>
      <c r="BH34" s="98">
        <v>0.05</v>
      </c>
      <c r="BI34" s="98">
        <v>0.05</v>
      </c>
      <c r="BJ34" s="98">
        <v>0.05</v>
      </c>
      <c r="BK34" s="98">
        <v>0.05</v>
      </c>
      <c r="BL34" s="98">
        <v>0.05</v>
      </c>
      <c r="BM34" s="98">
        <v>0.05</v>
      </c>
      <c r="BN34" s="98">
        <v>0.05</v>
      </c>
      <c r="BO34" s="98">
        <v>0.05</v>
      </c>
      <c r="BP34" s="98">
        <v>0.05</v>
      </c>
      <c r="BQ34" s="98">
        <v>0.05</v>
      </c>
      <c r="BR34" s="98">
        <v>0.05</v>
      </c>
      <c r="BS34" s="98">
        <v>0.05</v>
      </c>
      <c r="BT34" s="98">
        <v>0.05</v>
      </c>
      <c r="BU34" s="98">
        <v>0.05</v>
      </c>
      <c r="BV34" s="98">
        <v>0.05</v>
      </c>
      <c r="BW34" s="98">
        <v>0.05</v>
      </c>
      <c r="BX34" s="98">
        <v>0.05</v>
      </c>
      <c r="BY34" s="98">
        <v>0.05</v>
      </c>
      <c r="BZ34" s="98">
        <v>0.05</v>
      </c>
      <c r="CA34" s="98">
        <v>0.05</v>
      </c>
      <c r="CB34" s="98">
        <v>0.05</v>
      </c>
      <c r="CC34" s="98">
        <v>0.05</v>
      </c>
      <c r="CD34" s="98">
        <v>0.05</v>
      </c>
      <c r="CE34" s="98">
        <v>0.05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8">
        <v>0.05</v>
      </c>
      <c r="M35" s="98">
        <v>0.05</v>
      </c>
      <c r="N35" s="98">
        <v>0.05</v>
      </c>
      <c r="O35" s="98">
        <v>0.05</v>
      </c>
      <c r="P35" s="98">
        <v>0.05</v>
      </c>
      <c r="Q35" s="98">
        <v>0.05</v>
      </c>
      <c r="R35" s="98">
        <v>0.05</v>
      </c>
      <c r="S35" s="98">
        <v>0.05</v>
      </c>
      <c r="T35" s="98">
        <v>0.05</v>
      </c>
      <c r="U35" s="98">
        <v>0.05</v>
      </c>
      <c r="V35" s="98">
        <v>0.05</v>
      </c>
      <c r="W35" s="98">
        <v>0.05</v>
      </c>
      <c r="X35" s="98">
        <v>0.05</v>
      </c>
      <c r="Y35" s="98">
        <v>0.05</v>
      </c>
      <c r="Z35" s="98">
        <v>0.05</v>
      </c>
      <c r="AA35" s="98">
        <v>0.05</v>
      </c>
      <c r="AB35" s="98">
        <v>0.05</v>
      </c>
      <c r="AC35" s="98">
        <v>0.05</v>
      </c>
      <c r="AD35" s="98">
        <v>0.05</v>
      </c>
      <c r="AE35" s="98">
        <v>0.05</v>
      </c>
      <c r="AF35" s="98">
        <v>0.05</v>
      </c>
      <c r="AG35" s="98">
        <v>0.05</v>
      </c>
      <c r="AH35" s="98">
        <v>0.05</v>
      </c>
      <c r="AI35" s="98">
        <v>0.05</v>
      </c>
      <c r="AJ35" s="98">
        <v>0.05</v>
      </c>
      <c r="AK35" s="98">
        <v>0.05</v>
      </c>
      <c r="AL35" s="98">
        <v>0.05</v>
      </c>
      <c r="AM35" s="98">
        <v>0.05</v>
      </c>
      <c r="AN35" s="98">
        <v>0.05</v>
      </c>
      <c r="AO35" s="98">
        <v>0.05</v>
      </c>
      <c r="AP35" s="98">
        <v>0.05</v>
      </c>
      <c r="AQ35" s="98">
        <v>0.05</v>
      </c>
      <c r="AR35" s="98">
        <v>0.05</v>
      </c>
      <c r="AS35" s="98">
        <v>0.05</v>
      </c>
      <c r="AT35" s="98">
        <v>0.05</v>
      </c>
      <c r="AU35" s="98">
        <v>0.05</v>
      </c>
      <c r="AV35" s="98">
        <v>0.05</v>
      </c>
      <c r="AW35" s="98">
        <v>0.05</v>
      </c>
      <c r="AX35" s="98">
        <v>0.05</v>
      </c>
      <c r="AY35" s="98">
        <v>0.05</v>
      </c>
      <c r="AZ35" s="98">
        <v>0.05</v>
      </c>
      <c r="BA35" s="98">
        <v>0.05</v>
      </c>
      <c r="BB35" s="98">
        <v>0.05</v>
      </c>
      <c r="BC35" s="98">
        <v>0.05</v>
      </c>
      <c r="BD35" s="98">
        <v>0.05</v>
      </c>
      <c r="BE35" s="98">
        <v>0.05</v>
      </c>
      <c r="BF35" s="98">
        <v>0.05</v>
      </c>
      <c r="BG35" s="98">
        <v>0.05</v>
      </c>
      <c r="BH35" s="98">
        <v>0.05</v>
      </c>
      <c r="BI35" s="98">
        <v>0.05</v>
      </c>
      <c r="BJ35" s="98">
        <v>0.05</v>
      </c>
      <c r="BK35" s="98">
        <v>0.05</v>
      </c>
      <c r="BL35" s="98">
        <v>0.05</v>
      </c>
      <c r="BM35" s="98">
        <v>0.05</v>
      </c>
      <c r="BN35" s="98">
        <v>0.05</v>
      </c>
      <c r="BO35" s="98">
        <v>0.05</v>
      </c>
      <c r="BP35" s="98">
        <v>0.05</v>
      </c>
      <c r="BQ35" s="98">
        <v>0.05</v>
      </c>
      <c r="BR35" s="98">
        <v>0.05</v>
      </c>
      <c r="BS35" s="98">
        <v>0.05</v>
      </c>
      <c r="BT35" s="98">
        <v>0.05</v>
      </c>
      <c r="BU35" s="98">
        <v>0.05</v>
      </c>
      <c r="BV35" s="98">
        <v>0.05</v>
      </c>
      <c r="BW35" s="98">
        <v>0.05</v>
      </c>
      <c r="BX35" s="98">
        <v>0.05</v>
      </c>
      <c r="BY35" s="98">
        <v>0.05</v>
      </c>
      <c r="BZ35" s="98">
        <v>0.05</v>
      </c>
      <c r="CA35" s="98">
        <v>0.05</v>
      </c>
      <c r="CB35" s="98">
        <v>0.05</v>
      </c>
      <c r="CC35" s="98">
        <v>0.05</v>
      </c>
      <c r="CD35" s="98">
        <v>0.05</v>
      </c>
      <c r="CE35" s="98">
        <v>0.05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8">
        <v>0.05</v>
      </c>
      <c r="M36" s="98">
        <v>0.05</v>
      </c>
      <c r="N36" s="98">
        <v>0.05</v>
      </c>
      <c r="O36" s="98">
        <v>0.05</v>
      </c>
      <c r="P36" s="98">
        <v>0.05</v>
      </c>
      <c r="Q36" s="98">
        <v>0.05</v>
      </c>
      <c r="R36" s="98">
        <v>0.05</v>
      </c>
      <c r="S36" s="98">
        <v>0.05</v>
      </c>
      <c r="T36" s="98">
        <v>0.05</v>
      </c>
      <c r="U36" s="98">
        <v>0.05</v>
      </c>
      <c r="V36" s="98">
        <v>0.05</v>
      </c>
      <c r="W36" s="98">
        <v>0.05</v>
      </c>
      <c r="X36" s="98">
        <v>0.05</v>
      </c>
      <c r="Y36" s="98">
        <v>0.05</v>
      </c>
      <c r="Z36" s="98">
        <v>0.05</v>
      </c>
      <c r="AA36" s="98">
        <v>0.05</v>
      </c>
      <c r="AB36" s="98">
        <v>0.05</v>
      </c>
      <c r="AC36" s="98">
        <v>0.05</v>
      </c>
      <c r="AD36" s="98">
        <v>0.05</v>
      </c>
      <c r="AE36" s="98">
        <v>0.05</v>
      </c>
      <c r="AF36" s="98">
        <v>0.05</v>
      </c>
      <c r="AG36" s="98">
        <v>0.05</v>
      </c>
      <c r="AH36" s="98">
        <v>0.05</v>
      </c>
      <c r="AI36" s="98">
        <v>0.05</v>
      </c>
      <c r="AJ36" s="98">
        <v>0.05</v>
      </c>
      <c r="AK36" s="98">
        <v>0.05</v>
      </c>
      <c r="AL36" s="98">
        <v>0.05</v>
      </c>
      <c r="AM36" s="98">
        <v>0.05</v>
      </c>
      <c r="AN36" s="98">
        <v>0.05</v>
      </c>
      <c r="AO36" s="98">
        <v>0.05</v>
      </c>
      <c r="AP36" s="98">
        <v>0.05</v>
      </c>
      <c r="AQ36" s="98">
        <v>0.05</v>
      </c>
      <c r="AR36" s="98">
        <v>0.05</v>
      </c>
      <c r="AS36" s="98">
        <v>0.05</v>
      </c>
      <c r="AT36" s="98">
        <v>0.05</v>
      </c>
      <c r="AU36" s="98">
        <v>0.05</v>
      </c>
      <c r="AV36" s="98">
        <v>0.05</v>
      </c>
      <c r="AW36" s="98">
        <v>0.05</v>
      </c>
      <c r="AX36" s="98">
        <v>0.05</v>
      </c>
      <c r="AY36" s="98">
        <v>0.05</v>
      </c>
      <c r="AZ36" s="98">
        <v>0.05</v>
      </c>
      <c r="BA36" s="98">
        <v>0.05</v>
      </c>
      <c r="BB36" s="98">
        <v>0.05</v>
      </c>
      <c r="BC36" s="98">
        <v>0.05</v>
      </c>
      <c r="BD36" s="98">
        <v>0.05</v>
      </c>
      <c r="BE36" s="98">
        <v>0.05</v>
      </c>
      <c r="BF36" s="98">
        <v>0.05</v>
      </c>
      <c r="BG36" s="98">
        <v>0.05</v>
      </c>
      <c r="BH36" s="98">
        <v>0.05</v>
      </c>
      <c r="BI36" s="98">
        <v>0.05</v>
      </c>
      <c r="BJ36" s="98">
        <v>0.05</v>
      </c>
      <c r="BK36" s="98">
        <v>0.05</v>
      </c>
      <c r="BL36" s="98">
        <v>0.05</v>
      </c>
      <c r="BM36" s="98">
        <v>0.05</v>
      </c>
      <c r="BN36" s="98">
        <v>0.05</v>
      </c>
      <c r="BO36" s="98">
        <v>0.05</v>
      </c>
      <c r="BP36" s="98">
        <v>0.05</v>
      </c>
      <c r="BQ36" s="98">
        <v>0.05</v>
      </c>
      <c r="BR36" s="98">
        <v>0.05</v>
      </c>
      <c r="BS36" s="98">
        <v>0.05</v>
      </c>
      <c r="BT36" s="98">
        <v>0.05</v>
      </c>
      <c r="BU36" s="98">
        <v>0.05</v>
      </c>
      <c r="BV36" s="98">
        <v>0.05</v>
      </c>
      <c r="BW36" s="98">
        <v>0.05</v>
      </c>
      <c r="BX36" s="98">
        <v>0.05</v>
      </c>
      <c r="BY36" s="98">
        <v>0.05</v>
      </c>
      <c r="BZ36" s="98">
        <v>0.05</v>
      </c>
      <c r="CA36" s="98">
        <v>0.05</v>
      </c>
      <c r="CB36" s="98">
        <v>0.05</v>
      </c>
      <c r="CC36" s="98">
        <v>0.05</v>
      </c>
      <c r="CD36" s="98">
        <v>0.05</v>
      </c>
      <c r="CE36" s="98">
        <v>0.05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8">
        <v>0.05</v>
      </c>
      <c r="M37" s="98">
        <v>0.05</v>
      </c>
      <c r="N37" s="98">
        <v>0.05</v>
      </c>
      <c r="O37" s="98">
        <v>0.05</v>
      </c>
      <c r="P37" s="98">
        <v>0.05</v>
      </c>
      <c r="Q37" s="98">
        <v>0.05</v>
      </c>
      <c r="R37" s="98">
        <v>0.05</v>
      </c>
      <c r="S37" s="98">
        <v>0.05</v>
      </c>
      <c r="T37" s="98">
        <v>0.05</v>
      </c>
      <c r="U37" s="98">
        <v>0.05</v>
      </c>
      <c r="V37" s="98">
        <v>0.05</v>
      </c>
      <c r="W37" s="98">
        <v>0.05</v>
      </c>
      <c r="X37" s="98">
        <v>0.05</v>
      </c>
      <c r="Y37" s="98">
        <v>0.05</v>
      </c>
      <c r="Z37" s="98">
        <v>0.05</v>
      </c>
      <c r="AA37" s="98">
        <v>0.05</v>
      </c>
      <c r="AB37" s="98">
        <v>0.05</v>
      </c>
      <c r="AC37" s="98">
        <v>0.05</v>
      </c>
      <c r="AD37" s="98">
        <v>0.05</v>
      </c>
      <c r="AE37" s="98">
        <v>0.05</v>
      </c>
      <c r="AF37" s="98">
        <v>0.05</v>
      </c>
      <c r="AG37" s="98">
        <v>0.05</v>
      </c>
      <c r="AH37" s="98">
        <v>0.05</v>
      </c>
      <c r="AI37" s="98">
        <v>0.05</v>
      </c>
      <c r="AJ37" s="98">
        <v>0.05</v>
      </c>
      <c r="AK37" s="98">
        <v>0.05</v>
      </c>
      <c r="AL37" s="98">
        <v>0.05</v>
      </c>
      <c r="AM37" s="98">
        <v>0.05</v>
      </c>
      <c r="AN37" s="98">
        <v>0.05</v>
      </c>
      <c r="AO37" s="98">
        <v>0.05</v>
      </c>
      <c r="AP37" s="98">
        <v>0.05</v>
      </c>
      <c r="AQ37" s="98">
        <v>0.05</v>
      </c>
      <c r="AR37" s="98">
        <v>0.05</v>
      </c>
      <c r="AS37" s="98">
        <v>0.05</v>
      </c>
      <c r="AT37" s="98">
        <v>0.05</v>
      </c>
      <c r="AU37" s="98">
        <v>0.05</v>
      </c>
      <c r="AV37" s="98">
        <v>0.05</v>
      </c>
      <c r="AW37" s="98">
        <v>0.05</v>
      </c>
      <c r="AX37" s="98">
        <v>0.05</v>
      </c>
      <c r="AY37" s="98">
        <v>0.05</v>
      </c>
      <c r="AZ37" s="98">
        <v>0.05</v>
      </c>
      <c r="BA37" s="98">
        <v>0.05</v>
      </c>
      <c r="BB37" s="98">
        <v>0.05</v>
      </c>
      <c r="BC37" s="98">
        <v>0.05</v>
      </c>
      <c r="BD37" s="98">
        <v>0.05</v>
      </c>
      <c r="BE37" s="98">
        <v>0.05</v>
      </c>
      <c r="BF37" s="98">
        <v>0.05</v>
      </c>
      <c r="BG37" s="98">
        <v>0.05</v>
      </c>
      <c r="BH37" s="98">
        <v>0.05</v>
      </c>
      <c r="BI37" s="98">
        <v>0.05</v>
      </c>
      <c r="BJ37" s="98">
        <v>0.05</v>
      </c>
      <c r="BK37" s="98">
        <v>0.05</v>
      </c>
      <c r="BL37" s="98">
        <v>0.05</v>
      </c>
      <c r="BM37" s="98">
        <v>0.05</v>
      </c>
      <c r="BN37" s="98">
        <v>0.05</v>
      </c>
      <c r="BO37" s="98">
        <v>0.05</v>
      </c>
      <c r="BP37" s="98">
        <v>0.05</v>
      </c>
      <c r="BQ37" s="98">
        <v>0.05</v>
      </c>
      <c r="BR37" s="98">
        <v>0.05</v>
      </c>
      <c r="BS37" s="98">
        <v>0.05</v>
      </c>
      <c r="BT37" s="98">
        <v>0.05</v>
      </c>
      <c r="BU37" s="98">
        <v>0.05</v>
      </c>
      <c r="BV37" s="98">
        <v>0.05</v>
      </c>
      <c r="BW37" s="98">
        <v>0.05</v>
      </c>
      <c r="BX37" s="98">
        <v>0.05</v>
      </c>
      <c r="BY37" s="98">
        <v>0.05</v>
      </c>
      <c r="BZ37" s="98">
        <v>0.05</v>
      </c>
      <c r="CA37" s="98">
        <v>0.05</v>
      </c>
      <c r="CB37" s="98">
        <v>0.05</v>
      </c>
      <c r="CC37" s="98">
        <v>0.05</v>
      </c>
      <c r="CD37" s="98">
        <v>0.05</v>
      </c>
      <c r="CE37" s="98">
        <v>0.05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8">
        <v>0.05</v>
      </c>
      <c r="M38" s="98">
        <v>0.05</v>
      </c>
      <c r="N38" s="98">
        <v>0.05</v>
      </c>
      <c r="O38" s="98">
        <v>0.05</v>
      </c>
      <c r="P38" s="98">
        <v>0.05</v>
      </c>
      <c r="Q38" s="98">
        <v>0.05</v>
      </c>
      <c r="R38" s="98">
        <v>0.05</v>
      </c>
      <c r="S38" s="98">
        <v>0.05</v>
      </c>
      <c r="T38" s="98">
        <v>0.05</v>
      </c>
      <c r="U38" s="98">
        <v>0.05</v>
      </c>
      <c r="V38" s="98">
        <v>0.05</v>
      </c>
      <c r="W38" s="98">
        <v>0.05</v>
      </c>
      <c r="X38" s="98">
        <v>0.05</v>
      </c>
      <c r="Y38" s="98">
        <v>0.05</v>
      </c>
      <c r="Z38" s="98">
        <v>0.05</v>
      </c>
      <c r="AA38" s="98">
        <v>0.05</v>
      </c>
      <c r="AB38" s="98">
        <v>0.05</v>
      </c>
      <c r="AC38" s="98">
        <v>0.05</v>
      </c>
      <c r="AD38" s="98">
        <v>0.05</v>
      </c>
      <c r="AE38" s="98">
        <v>0.05</v>
      </c>
      <c r="AF38" s="98">
        <v>0.05</v>
      </c>
      <c r="AG38" s="98">
        <v>0.05</v>
      </c>
      <c r="AH38" s="98">
        <v>0.05</v>
      </c>
      <c r="AI38" s="98">
        <v>0.05</v>
      </c>
      <c r="AJ38" s="98">
        <v>0.05</v>
      </c>
      <c r="AK38" s="98">
        <v>0.05</v>
      </c>
      <c r="AL38" s="98">
        <v>0.05</v>
      </c>
      <c r="AM38" s="98">
        <v>0.05</v>
      </c>
      <c r="AN38" s="98">
        <v>0.05</v>
      </c>
      <c r="AO38" s="98">
        <v>0.05</v>
      </c>
      <c r="AP38" s="98">
        <v>0.05</v>
      </c>
      <c r="AQ38" s="98">
        <v>0.05</v>
      </c>
      <c r="AR38" s="98">
        <v>0.05</v>
      </c>
      <c r="AS38" s="98">
        <v>0.05</v>
      </c>
      <c r="AT38" s="98">
        <v>0.05</v>
      </c>
      <c r="AU38" s="98">
        <v>0.05</v>
      </c>
      <c r="AV38" s="98">
        <v>0.05</v>
      </c>
      <c r="AW38" s="98">
        <v>0.05</v>
      </c>
      <c r="AX38" s="98">
        <v>0.05</v>
      </c>
      <c r="AY38" s="98">
        <v>0.05</v>
      </c>
      <c r="AZ38" s="98">
        <v>0.05</v>
      </c>
      <c r="BA38" s="98">
        <v>0.05</v>
      </c>
      <c r="BB38" s="98">
        <v>0.05</v>
      </c>
      <c r="BC38" s="98">
        <v>0.05</v>
      </c>
      <c r="BD38" s="98">
        <v>0.05</v>
      </c>
      <c r="BE38" s="98">
        <v>0.05</v>
      </c>
      <c r="BF38" s="98">
        <v>0.05</v>
      </c>
      <c r="BG38" s="98">
        <v>0.05</v>
      </c>
      <c r="BH38" s="98">
        <v>0.05</v>
      </c>
      <c r="BI38" s="98">
        <v>0.05</v>
      </c>
      <c r="BJ38" s="98">
        <v>0.05</v>
      </c>
      <c r="BK38" s="98">
        <v>0.05</v>
      </c>
      <c r="BL38" s="98">
        <v>0.05</v>
      </c>
      <c r="BM38" s="98">
        <v>0.05</v>
      </c>
      <c r="BN38" s="98">
        <v>0.05</v>
      </c>
      <c r="BO38" s="98">
        <v>0.05</v>
      </c>
      <c r="BP38" s="98">
        <v>0.05</v>
      </c>
      <c r="BQ38" s="98">
        <v>0.05</v>
      </c>
      <c r="BR38" s="98">
        <v>0.05</v>
      </c>
      <c r="BS38" s="98">
        <v>0.05</v>
      </c>
      <c r="BT38" s="98">
        <v>0.05</v>
      </c>
      <c r="BU38" s="98">
        <v>0.05</v>
      </c>
      <c r="BV38" s="98">
        <v>0.05</v>
      </c>
      <c r="BW38" s="98">
        <v>0.05</v>
      </c>
      <c r="BX38" s="98">
        <v>0.05</v>
      </c>
      <c r="BY38" s="98">
        <v>0.05</v>
      </c>
      <c r="BZ38" s="98">
        <v>0.05</v>
      </c>
      <c r="CA38" s="98">
        <v>0.05</v>
      </c>
      <c r="CB38" s="98">
        <v>0.05</v>
      </c>
      <c r="CC38" s="98">
        <v>0.05</v>
      </c>
      <c r="CD38" s="98">
        <v>0.05</v>
      </c>
      <c r="CE38" s="98">
        <v>0.05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8">
        <v>0.05</v>
      </c>
      <c r="M39" s="98">
        <v>0.05</v>
      </c>
      <c r="N39" s="98">
        <v>0.05</v>
      </c>
      <c r="O39" s="98">
        <v>0.05</v>
      </c>
      <c r="P39" s="98">
        <v>0.05</v>
      </c>
      <c r="Q39" s="98">
        <v>0.05</v>
      </c>
      <c r="R39" s="98">
        <v>0.05</v>
      </c>
      <c r="S39" s="98">
        <v>0.05</v>
      </c>
      <c r="T39" s="98">
        <v>0.05</v>
      </c>
      <c r="U39" s="98">
        <v>0.05</v>
      </c>
      <c r="V39" s="98">
        <v>0.05</v>
      </c>
      <c r="W39" s="98">
        <v>0.05</v>
      </c>
      <c r="X39" s="98">
        <v>0.05</v>
      </c>
      <c r="Y39" s="98">
        <v>0.05</v>
      </c>
      <c r="Z39" s="98">
        <v>0.05</v>
      </c>
      <c r="AA39" s="98">
        <v>0.05</v>
      </c>
      <c r="AB39" s="98">
        <v>0.05</v>
      </c>
      <c r="AC39" s="98">
        <v>0.05</v>
      </c>
      <c r="AD39" s="98">
        <v>0.05</v>
      </c>
      <c r="AE39" s="98">
        <v>0.05</v>
      </c>
      <c r="AF39" s="98">
        <v>0.05</v>
      </c>
      <c r="AG39" s="98">
        <v>0.05</v>
      </c>
      <c r="AH39" s="98">
        <v>0.05</v>
      </c>
      <c r="AI39" s="98">
        <v>0.05</v>
      </c>
      <c r="AJ39" s="98">
        <v>0.05</v>
      </c>
      <c r="AK39" s="98">
        <v>0.05</v>
      </c>
      <c r="AL39" s="98">
        <v>0.05</v>
      </c>
      <c r="AM39" s="98">
        <v>0.05</v>
      </c>
      <c r="AN39" s="98">
        <v>0.05</v>
      </c>
      <c r="AO39" s="98">
        <v>0.05</v>
      </c>
      <c r="AP39" s="98">
        <v>0.05</v>
      </c>
      <c r="AQ39" s="98">
        <v>0.05</v>
      </c>
      <c r="AR39" s="98">
        <v>0.05</v>
      </c>
      <c r="AS39" s="98">
        <v>0.05</v>
      </c>
      <c r="AT39" s="98">
        <v>0.05</v>
      </c>
      <c r="AU39" s="98">
        <v>0.05</v>
      </c>
      <c r="AV39" s="98">
        <v>0.05</v>
      </c>
      <c r="AW39" s="98">
        <v>0.05</v>
      </c>
      <c r="AX39" s="98">
        <v>0.05</v>
      </c>
      <c r="AY39" s="98">
        <v>0.05</v>
      </c>
      <c r="AZ39" s="98">
        <v>0.05</v>
      </c>
      <c r="BA39" s="98">
        <v>0.05</v>
      </c>
      <c r="BB39" s="98">
        <v>0.05</v>
      </c>
      <c r="BC39" s="98">
        <v>0.05</v>
      </c>
      <c r="BD39" s="98">
        <v>0.05</v>
      </c>
      <c r="BE39" s="98">
        <v>0.05</v>
      </c>
      <c r="BF39" s="98">
        <v>0.05</v>
      </c>
      <c r="BG39" s="98">
        <v>0.05</v>
      </c>
      <c r="BH39" s="98">
        <v>0.05</v>
      </c>
      <c r="BI39" s="98">
        <v>0.05</v>
      </c>
      <c r="BJ39" s="98">
        <v>0.05</v>
      </c>
      <c r="BK39" s="98">
        <v>0.05</v>
      </c>
      <c r="BL39" s="98">
        <v>0.05</v>
      </c>
      <c r="BM39" s="98">
        <v>0.05</v>
      </c>
      <c r="BN39" s="98">
        <v>0.05</v>
      </c>
      <c r="BO39" s="98">
        <v>0.05</v>
      </c>
      <c r="BP39" s="98">
        <v>0.05</v>
      </c>
      <c r="BQ39" s="98">
        <v>0.05</v>
      </c>
      <c r="BR39" s="98">
        <v>0.05</v>
      </c>
      <c r="BS39" s="98">
        <v>0.05</v>
      </c>
      <c r="BT39" s="98">
        <v>0.05</v>
      </c>
      <c r="BU39" s="98">
        <v>0.05</v>
      </c>
      <c r="BV39" s="98">
        <v>0.05</v>
      </c>
      <c r="BW39" s="98">
        <v>0.05</v>
      </c>
      <c r="BX39" s="98">
        <v>0.05</v>
      </c>
      <c r="BY39" s="98">
        <v>0.05</v>
      </c>
      <c r="BZ39" s="98">
        <v>0.05</v>
      </c>
      <c r="CA39" s="98">
        <v>0.05</v>
      </c>
      <c r="CB39" s="98">
        <v>0.05</v>
      </c>
      <c r="CC39" s="98">
        <v>0.05</v>
      </c>
      <c r="CD39" s="98">
        <v>0.05</v>
      </c>
      <c r="CE39" s="98">
        <v>0.05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8">
        <v>0.05</v>
      </c>
      <c r="M40" s="98">
        <v>0.05</v>
      </c>
      <c r="N40" s="98">
        <v>0.05</v>
      </c>
      <c r="O40" s="98">
        <v>0.05</v>
      </c>
      <c r="P40" s="98">
        <v>0.05</v>
      </c>
      <c r="Q40" s="98">
        <v>0.05</v>
      </c>
      <c r="R40" s="98">
        <v>0.05</v>
      </c>
      <c r="S40" s="98">
        <v>0.05</v>
      </c>
      <c r="T40" s="98">
        <v>0.05</v>
      </c>
      <c r="U40" s="98">
        <v>0.05</v>
      </c>
      <c r="V40" s="98">
        <v>0.05</v>
      </c>
      <c r="W40" s="98">
        <v>0.05</v>
      </c>
      <c r="X40" s="98">
        <v>0.05</v>
      </c>
      <c r="Y40" s="98">
        <v>0.05</v>
      </c>
      <c r="Z40" s="98">
        <v>0.05</v>
      </c>
      <c r="AA40" s="98">
        <v>0.05</v>
      </c>
      <c r="AB40" s="98">
        <v>0.05</v>
      </c>
      <c r="AC40" s="98">
        <v>0.05</v>
      </c>
      <c r="AD40" s="98">
        <v>0.05</v>
      </c>
      <c r="AE40" s="98">
        <v>0.05</v>
      </c>
      <c r="AF40" s="98">
        <v>0.05</v>
      </c>
      <c r="AG40" s="98">
        <v>0.05</v>
      </c>
      <c r="AH40" s="98">
        <v>0.05</v>
      </c>
      <c r="AI40" s="98">
        <v>0.05</v>
      </c>
      <c r="AJ40" s="98">
        <v>0.05</v>
      </c>
      <c r="AK40" s="98">
        <v>0.05</v>
      </c>
      <c r="AL40" s="98">
        <v>0.05</v>
      </c>
      <c r="AM40" s="98">
        <v>0.05</v>
      </c>
      <c r="AN40" s="98">
        <v>0.05</v>
      </c>
      <c r="AO40" s="98">
        <v>0.05</v>
      </c>
      <c r="AP40" s="98">
        <v>0.05</v>
      </c>
      <c r="AQ40" s="98">
        <v>0.05</v>
      </c>
      <c r="AR40" s="98">
        <v>0.05</v>
      </c>
      <c r="AS40" s="98">
        <v>0.05</v>
      </c>
      <c r="AT40" s="98">
        <v>0.05</v>
      </c>
      <c r="AU40" s="98">
        <v>0.05</v>
      </c>
      <c r="AV40" s="98">
        <v>0.05</v>
      </c>
      <c r="AW40" s="98">
        <v>0.05</v>
      </c>
      <c r="AX40" s="98">
        <v>0.05</v>
      </c>
      <c r="AY40" s="98">
        <v>0.05</v>
      </c>
      <c r="AZ40" s="98">
        <v>0.05</v>
      </c>
      <c r="BA40" s="98">
        <v>0.05</v>
      </c>
      <c r="BB40" s="98">
        <v>0.05</v>
      </c>
      <c r="BC40" s="98">
        <v>0.05</v>
      </c>
      <c r="BD40" s="98">
        <v>0.05</v>
      </c>
      <c r="BE40" s="98">
        <v>0.05</v>
      </c>
      <c r="BF40" s="98">
        <v>0.05</v>
      </c>
      <c r="BG40" s="98">
        <v>0.05</v>
      </c>
      <c r="BH40" s="98">
        <v>0.05</v>
      </c>
      <c r="BI40" s="98">
        <v>0.05</v>
      </c>
      <c r="BJ40" s="98">
        <v>0.05</v>
      </c>
      <c r="BK40" s="98">
        <v>0.05</v>
      </c>
      <c r="BL40" s="98">
        <v>0.05</v>
      </c>
      <c r="BM40" s="98">
        <v>0.05</v>
      </c>
      <c r="BN40" s="98">
        <v>0.05</v>
      </c>
      <c r="BO40" s="98">
        <v>0.05</v>
      </c>
      <c r="BP40" s="98">
        <v>0.05</v>
      </c>
      <c r="BQ40" s="98">
        <v>0.05</v>
      </c>
      <c r="BR40" s="98">
        <v>0.05</v>
      </c>
      <c r="BS40" s="98">
        <v>0.05</v>
      </c>
      <c r="BT40" s="98">
        <v>0.05</v>
      </c>
      <c r="BU40" s="98">
        <v>0.05</v>
      </c>
      <c r="BV40" s="98">
        <v>0.05</v>
      </c>
      <c r="BW40" s="98">
        <v>0.05</v>
      </c>
      <c r="BX40" s="98">
        <v>0.05</v>
      </c>
      <c r="BY40" s="98">
        <v>0.05</v>
      </c>
      <c r="BZ40" s="98">
        <v>0.05</v>
      </c>
      <c r="CA40" s="98">
        <v>0.05</v>
      </c>
      <c r="CB40" s="98">
        <v>0.05</v>
      </c>
      <c r="CC40" s="98">
        <v>0.05</v>
      </c>
      <c r="CD40" s="98">
        <v>0.05</v>
      </c>
      <c r="CE40" s="98">
        <v>0.05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8">
        <v>0.05</v>
      </c>
      <c r="M41" s="98">
        <v>0.05</v>
      </c>
      <c r="N41" s="98">
        <v>0.05</v>
      </c>
      <c r="O41" s="98">
        <v>0.05</v>
      </c>
      <c r="P41" s="98">
        <v>0.05</v>
      </c>
      <c r="Q41" s="98">
        <v>0.05</v>
      </c>
      <c r="R41" s="98">
        <v>0.05</v>
      </c>
      <c r="S41" s="98">
        <v>0.05</v>
      </c>
      <c r="T41" s="98">
        <v>0.05</v>
      </c>
      <c r="U41" s="98">
        <v>0.05</v>
      </c>
      <c r="V41" s="98">
        <v>0.05</v>
      </c>
      <c r="W41" s="98">
        <v>0.05</v>
      </c>
      <c r="X41" s="98">
        <v>0.05</v>
      </c>
      <c r="Y41" s="98">
        <v>0.05</v>
      </c>
      <c r="Z41" s="98">
        <v>0.05</v>
      </c>
      <c r="AA41" s="98">
        <v>0.05</v>
      </c>
      <c r="AB41" s="98">
        <v>0.05</v>
      </c>
      <c r="AC41" s="98">
        <v>0.05</v>
      </c>
      <c r="AD41" s="98">
        <v>0.05</v>
      </c>
      <c r="AE41" s="98">
        <v>0.05</v>
      </c>
      <c r="AF41" s="98">
        <v>0.05</v>
      </c>
      <c r="AG41" s="98">
        <v>0.05</v>
      </c>
      <c r="AH41" s="98">
        <v>0.05</v>
      </c>
      <c r="AI41" s="98">
        <v>0.05</v>
      </c>
      <c r="AJ41" s="98">
        <v>0.05</v>
      </c>
      <c r="AK41" s="98">
        <v>0.05</v>
      </c>
      <c r="AL41" s="98">
        <v>0.05</v>
      </c>
      <c r="AM41" s="98">
        <v>0.05</v>
      </c>
      <c r="AN41" s="98">
        <v>0.05</v>
      </c>
      <c r="AO41" s="98">
        <v>0.05</v>
      </c>
      <c r="AP41" s="98">
        <v>0.05</v>
      </c>
      <c r="AQ41" s="98">
        <v>0.05</v>
      </c>
      <c r="AR41" s="98">
        <v>0.05</v>
      </c>
      <c r="AS41" s="98">
        <v>0.05</v>
      </c>
      <c r="AT41" s="98">
        <v>0.05</v>
      </c>
      <c r="AU41" s="98">
        <v>0.05</v>
      </c>
      <c r="AV41" s="98">
        <v>0.05</v>
      </c>
      <c r="AW41" s="98">
        <v>0.05</v>
      </c>
      <c r="AX41" s="98">
        <v>0.05</v>
      </c>
      <c r="AY41" s="98">
        <v>0.05</v>
      </c>
      <c r="AZ41" s="98">
        <v>0.05</v>
      </c>
      <c r="BA41" s="98">
        <v>0.05</v>
      </c>
      <c r="BB41" s="98">
        <v>0.05</v>
      </c>
      <c r="BC41" s="98">
        <v>0.05</v>
      </c>
      <c r="BD41" s="98">
        <v>0.05</v>
      </c>
      <c r="BE41" s="98">
        <v>0.05</v>
      </c>
      <c r="BF41" s="98">
        <v>0.05</v>
      </c>
      <c r="BG41" s="98">
        <v>0.05</v>
      </c>
      <c r="BH41" s="98">
        <v>0.05</v>
      </c>
      <c r="BI41" s="98">
        <v>0.05</v>
      </c>
      <c r="BJ41" s="98">
        <v>0.05</v>
      </c>
      <c r="BK41" s="98">
        <v>0.05</v>
      </c>
      <c r="BL41" s="98">
        <v>0.05</v>
      </c>
      <c r="BM41" s="98">
        <v>0.05</v>
      </c>
      <c r="BN41" s="98">
        <v>0.05</v>
      </c>
      <c r="BO41" s="98">
        <v>0.05</v>
      </c>
      <c r="BP41" s="98">
        <v>0.05</v>
      </c>
      <c r="BQ41" s="98">
        <v>0.05</v>
      </c>
      <c r="BR41" s="98">
        <v>0.05</v>
      </c>
      <c r="BS41" s="98">
        <v>0.05</v>
      </c>
      <c r="BT41" s="98">
        <v>0.05</v>
      </c>
      <c r="BU41" s="98">
        <v>0.05</v>
      </c>
      <c r="BV41" s="98">
        <v>0.05</v>
      </c>
      <c r="BW41" s="98">
        <v>0.05</v>
      </c>
      <c r="BX41" s="98">
        <v>0.05</v>
      </c>
      <c r="BY41" s="98">
        <v>0.05</v>
      </c>
      <c r="BZ41" s="98">
        <v>0.05</v>
      </c>
      <c r="CA41" s="98">
        <v>0.05</v>
      </c>
      <c r="CB41" s="98">
        <v>0.05</v>
      </c>
      <c r="CC41" s="98">
        <v>0.05</v>
      </c>
      <c r="CD41" s="98">
        <v>0.05</v>
      </c>
      <c r="CE41" s="98">
        <v>0.05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8">
        <v>0.05</v>
      </c>
      <c r="M42" s="98">
        <v>0.05</v>
      </c>
      <c r="N42" s="98">
        <v>0.05</v>
      </c>
      <c r="O42" s="98">
        <v>0.05</v>
      </c>
      <c r="P42" s="98">
        <v>0.05</v>
      </c>
      <c r="Q42" s="98">
        <v>0.05</v>
      </c>
      <c r="R42" s="98">
        <v>0.05</v>
      </c>
      <c r="S42" s="98">
        <v>0.05</v>
      </c>
      <c r="T42" s="98">
        <v>0.05</v>
      </c>
      <c r="U42" s="98">
        <v>0.05</v>
      </c>
      <c r="V42" s="98">
        <v>0.05</v>
      </c>
      <c r="W42" s="98">
        <v>0.05</v>
      </c>
      <c r="X42" s="98">
        <v>0.05</v>
      </c>
      <c r="Y42" s="98">
        <v>0.05</v>
      </c>
      <c r="Z42" s="98">
        <v>0.05</v>
      </c>
      <c r="AA42" s="98">
        <v>0.05</v>
      </c>
      <c r="AB42" s="98">
        <v>0.05</v>
      </c>
      <c r="AC42" s="98">
        <v>0.05</v>
      </c>
      <c r="AD42" s="98">
        <v>0.05</v>
      </c>
      <c r="AE42" s="98">
        <v>0.05</v>
      </c>
      <c r="AF42" s="98">
        <v>0.05</v>
      </c>
      <c r="AG42" s="98">
        <v>0.05</v>
      </c>
      <c r="AH42" s="98">
        <v>0.05</v>
      </c>
      <c r="AI42" s="98">
        <v>0.05</v>
      </c>
      <c r="AJ42" s="98">
        <v>0.05</v>
      </c>
      <c r="AK42" s="98">
        <v>0.05</v>
      </c>
      <c r="AL42" s="98">
        <v>0.05</v>
      </c>
      <c r="AM42" s="98">
        <v>0.05</v>
      </c>
      <c r="AN42" s="98">
        <v>0.05</v>
      </c>
      <c r="AO42" s="98">
        <v>0.05</v>
      </c>
      <c r="AP42" s="98">
        <v>0.05</v>
      </c>
      <c r="AQ42" s="98">
        <v>0.05</v>
      </c>
      <c r="AR42" s="98">
        <v>0.05</v>
      </c>
      <c r="AS42" s="98">
        <v>0.05</v>
      </c>
      <c r="AT42" s="98">
        <v>0.05</v>
      </c>
      <c r="AU42" s="98">
        <v>0.05</v>
      </c>
      <c r="AV42" s="98">
        <v>0.05</v>
      </c>
      <c r="AW42" s="98">
        <v>0.05</v>
      </c>
      <c r="AX42" s="98">
        <v>0.05</v>
      </c>
      <c r="AY42" s="98">
        <v>0.05</v>
      </c>
      <c r="AZ42" s="98">
        <v>0.05</v>
      </c>
      <c r="BA42" s="98">
        <v>0.05</v>
      </c>
      <c r="BB42" s="98">
        <v>0.05</v>
      </c>
      <c r="BC42" s="98">
        <v>0.05</v>
      </c>
      <c r="BD42" s="98">
        <v>0.05</v>
      </c>
      <c r="BE42" s="98">
        <v>0.05</v>
      </c>
      <c r="BF42" s="98">
        <v>0.05</v>
      </c>
      <c r="BG42" s="98">
        <v>0.05</v>
      </c>
      <c r="BH42" s="98">
        <v>0.05</v>
      </c>
      <c r="BI42" s="98">
        <v>0.05</v>
      </c>
      <c r="BJ42" s="98">
        <v>0.05</v>
      </c>
      <c r="BK42" s="98">
        <v>0.05</v>
      </c>
      <c r="BL42" s="98">
        <v>0.05</v>
      </c>
      <c r="BM42" s="98">
        <v>0.05</v>
      </c>
      <c r="BN42" s="98">
        <v>0.05</v>
      </c>
      <c r="BO42" s="98">
        <v>0.05</v>
      </c>
      <c r="BP42" s="98">
        <v>0.05</v>
      </c>
      <c r="BQ42" s="98">
        <v>0.05</v>
      </c>
      <c r="BR42" s="98">
        <v>0.05</v>
      </c>
      <c r="BS42" s="98">
        <v>0.05</v>
      </c>
      <c r="BT42" s="98">
        <v>0.05</v>
      </c>
      <c r="BU42" s="98">
        <v>0.05</v>
      </c>
      <c r="BV42" s="98">
        <v>0.05</v>
      </c>
      <c r="BW42" s="98">
        <v>0.05</v>
      </c>
      <c r="BX42" s="98">
        <v>0.05</v>
      </c>
      <c r="BY42" s="98">
        <v>0.05</v>
      </c>
      <c r="BZ42" s="98">
        <v>0.05</v>
      </c>
      <c r="CA42" s="98">
        <v>0.05</v>
      </c>
      <c r="CB42" s="98">
        <v>0.05</v>
      </c>
      <c r="CC42" s="98">
        <v>0.05</v>
      </c>
      <c r="CD42" s="98">
        <v>0.05</v>
      </c>
      <c r="CE42" s="98">
        <v>0.05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8">
        <v>0.05</v>
      </c>
      <c r="M43" s="98">
        <v>0.05</v>
      </c>
      <c r="N43" s="98">
        <v>0.05</v>
      </c>
      <c r="O43" s="98">
        <v>0.05</v>
      </c>
      <c r="P43" s="98">
        <v>0.05</v>
      </c>
      <c r="Q43" s="98">
        <v>0.05</v>
      </c>
      <c r="R43" s="98">
        <v>0.05</v>
      </c>
      <c r="S43" s="98">
        <v>0.05</v>
      </c>
      <c r="T43" s="98">
        <v>0.05</v>
      </c>
      <c r="U43" s="98">
        <v>0.05</v>
      </c>
      <c r="V43" s="98">
        <v>0.05</v>
      </c>
      <c r="W43" s="98">
        <v>0.05</v>
      </c>
      <c r="X43" s="98">
        <v>0.05</v>
      </c>
      <c r="Y43" s="98">
        <v>0.05</v>
      </c>
      <c r="Z43" s="98">
        <v>0.05</v>
      </c>
      <c r="AA43" s="98">
        <v>0.05</v>
      </c>
      <c r="AB43" s="98">
        <v>0.05</v>
      </c>
      <c r="AC43" s="98">
        <v>0.05</v>
      </c>
      <c r="AD43" s="98">
        <v>0.05</v>
      </c>
      <c r="AE43" s="98">
        <v>0.05</v>
      </c>
      <c r="AF43" s="98">
        <v>0.05</v>
      </c>
      <c r="AG43" s="98">
        <v>0.05</v>
      </c>
      <c r="AH43" s="98">
        <v>0.05</v>
      </c>
      <c r="AI43" s="98">
        <v>0.05</v>
      </c>
      <c r="AJ43" s="98">
        <v>0.05</v>
      </c>
      <c r="AK43" s="98">
        <v>0.05</v>
      </c>
      <c r="AL43" s="98">
        <v>0.05</v>
      </c>
      <c r="AM43" s="98">
        <v>0.05</v>
      </c>
      <c r="AN43" s="98">
        <v>0.05</v>
      </c>
      <c r="AO43" s="98">
        <v>0.05</v>
      </c>
      <c r="AP43" s="98">
        <v>0.05</v>
      </c>
      <c r="AQ43" s="98">
        <v>0.05</v>
      </c>
      <c r="AR43" s="98">
        <v>0.05</v>
      </c>
      <c r="AS43" s="98">
        <v>0.05</v>
      </c>
      <c r="AT43" s="98">
        <v>0.05</v>
      </c>
      <c r="AU43" s="98">
        <v>0.05</v>
      </c>
      <c r="AV43" s="98">
        <v>0.05</v>
      </c>
      <c r="AW43" s="98">
        <v>0.05</v>
      </c>
      <c r="AX43" s="98">
        <v>0.05</v>
      </c>
      <c r="AY43" s="98">
        <v>0.05</v>
      </c>
      <c r="AZ43" s="98">
        <v>0.05</v>
      </c>
      <c r="BA43" s="98">
        <v>0.05</v>
      </c>
      <c r="BB43" s="98">
        <v>0.05</v>
      </c>
      <c r="BC43" s="98">
        <v>0.05</v>
      </c>
      <c r="BD43" s="98">
        <v>0.05</v>
      </c>
      <c r="BE43" s="98">
        <v>0.05</v>
      </c>
      <c r="BF43" s="98">
        <v>0.05</v>
      </c>
      <c r="BG43" s="98">
        <v>0.05</v>
      </c>
      <c r="BH43" s="98">
        <v>0.05</v>
      </c>
      <c r="BI43" s="98">
        <v>0.05</v>
      </c>
      <c r="BJ43" s="98">
        <v>0.05</v>
      </c>
      <c r="BK43" s="98">
        <v>0.05</v>
      </c>
      <c r="BL43" s="98">
        <v>0.05</v>
      </c>
      <c r="BM43" s="98">
        <v>0.05</v>
      </c>
      <c r="BN43" s="98">
        <v>0.05</v>
      </c>
      <c r="BO43" s="98">
        <v>0.05</v>
      </c>
      <c r="BP43" s="98">
        <v>0.05</v>
      </c>
      <c r="BQ43" s="98">
        <v>0.05</v>
      </c>
      <c r="BR43" s="98">
        <v>0.05</v>
      </c>
      <c r="BS43" s="98">
        <v>0.05</v>
      </c>
      <c r="BT43" s="98">
        <v>0.05</v>
      </c>
      <c r="BU43" s="98">
        <v>0.05</v>
      </c>
      <c r="BV43" s="98">
        <v>0.05</v>
      </c>
      <c r="BW43" s="98">
        <v>0.05</v>
      </c>
      <c r="BX43" s="98">
        <v>0.05</v>
      </c>
      <c r="BY43" s="98">
        <v>0.05</v>
      </c>
      <c r="BZ43" s="98">
        <v>0.05</v>
      </c>
      <c r="CA43" s="98">
        <v>0.05</v>
      </c>
      <c r="CB43" s="98">
        <v>0.05</v>
      </c>
      <c r="CC43" s="98">
        <v>0.05</v>
      </c>
      <c r="CD43" s="98">
        <v>0.05</v>
      </c>
      <c r="CE43" s="98">
        <v>0.05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8">
        <v>0.05</v>
      </c>
      <c r="M44" s="98">
        <v>0.05</v>
      </c>
      <c r="N44" s="98">
        <v>0.05</v>
      </c>
      <c r="O44" s="98">
        <v>0.05</v>
      </c>
      <c r="P44" s="98">
        <v>0.05</v>
      </c>
      <c r="Q44" s="98">
        <v>0.05</v>
      </c>
      <c r="R44" s="98">
        <v>0.05</v>
      </c>
      <c r="S44" s="98">
        <v>0.05</v>
      </c>
      <c r="T44" s="98">
        <v>0.05</v>
      </c>
      <c r="U44" s="98">
        <v>0.05</v>
      </c>
      <c r="V44" s="98">
        <v>0.05</v>
      </c>
      <c r="W44" s="98">
        <v>0.05</v>
      </c>
      <c r="X44" s="98">
        <v>0.05</v>
      </c>
      <c r="Y44" s="98">
        <v>0.05</v>
      </c>
      <c r="Z44" s="98">
        <v>0.05</v>
      </c>
      <c r="AA44" s="98">
        <v>0.05</v>
      </c>
      <c r="AB44" s="98">
        <v>0.05</v>
      </c>
      <c r="AC44" s="98">
        <v>0.05</v>
      </c>
      <c r="AD44" s="98">
        <v>0.05</v>
      </c>
      <c r="AE44" s="98">
        <v>0.05</v>
      </c>
      <c r="AF44" s="98">
        <v>0.05</v>
      </c>
      <c r="AG44" s="98">
        <v>0.05</v>
      </c>
      <c r="AH44" s="98">
        <v>0.05</v>
      </c>
      <c r="AI44" s="98">
        <v>0.05</v>
      </c>
      <c r="AJ44" s="98">
        <v>0.05</v>
      </c>
      <c r="AK44" s="98">
        <v>0.05</v>
      </c>
      <c r="AL44" s="98">
        <v>0.05</v>
      </c>
      <c r="AM44" s="98">
        <v>0.05</v>
      </c>
      <c r="AN44" s="98">
        <v>0.05</v>
      </c>
      <c r="AO44" s="98">
        <v>0.05</v>
      </c>
      <c r="AP44" s="98">
        <v>0.05</v>
      </c>
      <c r="AQ44" s="98">
        <v>0.05</v>
      </c>
      <c r="AR44" s="98">
        <v>0.05</v>
      </c>
      <c r="AS44" s="98">
        <v>0.05</v>
      </c>
      <c r="AT44" s="98">
        <v>0.05</v>
      </c>
      <c r="AU44" s="98">
        <v>0.05</v>
      </c>
      <c r="AV44" s="98">
        <v>0.05</v>
      </c>
      <c r="AW44" s="98">
        <v>0.05</v>
      </c>
      <c r="AX44" s="98">
        <v>0.05</v>
      </c>
      <c r="AY44" s="98">
        <v>0.05</v>
      </c>
      <c r="AZ44" s="98">
        <v>0.05</v>
      </c>
      <c r="BA44" s="98">
        <v>0.05</v>
      </c>
      <c r="BB44" s="98">
        <v>0.05</v>
      </c>
      <c r="BC44" s="98">
        <v>0.05</v>
      </c>
      <c r="BD44" s="98">
        <v>0.05</v>
      </c>
      <c r="BE44" s="98">
        <v>0.05</v>
      </c>
      <c r="BF44" s="98">
        <v>0.05</v>
      </c>
      <c r="BG44" s="98">
        <v>0.05</v>
      </c>
      <c r="BH44" s="98">
        <v>0.05</v>
      </c>
      <c r="BI44" s="98">
        <v>0.05</v>
      </c>
      <c r="BJ44" s="98">
        <v>0.05</v>
      </c>
      <c r="BK44" s="98">
        <v>0.05</v>
      </c>
      <c r="BL44" s="98">
        <v>0.05</v>
      </c>
      <c r="BM44" s="98">
        <v>0.05</v>
      </c>
      <c r="BN44" s="98">
        <v>0.05</v>
      </c>
      <c r="BO44" s="98">
        <v>0.05</v>
      </c>
      <c r="BP44" s="98">
        <v>0.05</v>
      </c>
      <c r="BQ44" s="98">
        <v>0.05</v>
      </c>
      <c r="BR44" s="98">
        <v>0.05</v>
      </c>
      <c r="BS44" s="98">
        <v>0.05</v>
      </c>
      <c r="BT44" s="98">
        <v>0.05</v>
      </c>
      <c r="BU44" s="98">
        <v>0.05</v>
      </c>
      <c r="BV44" s="98">
        <v>0.05</v>
      </c>
      <c r="BW44" s="98">
        <v>0.05</v>
      </c>
      <c r="BX44" s="98">
        <v>0.05</v>
      </c>
      <c r="BY44" s="98">
        <v>0.05</v>
      </c>
      <c r="BZ44" s="98">
        <v>0.05</v>
      </c>
      <c r="CA44" s="98">
        <v>0.05</v>
      </c>
      <c r="CB44" s="98">
        <v>0.05</v>
      </c>
      <c r="CC44" s="98">
        <v>0.05</v>
      </c>
      <c r="CD44" s="98">
        <v>0.05</v>
      </c>
      <c r="CE44" s="98">
        <v>0.05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8">
        <v>0.05</v>
      </c>
      <c r="M45" s="98">
        <v>0.05</v>
      </c>
      <c r="N45" s="98">
        <v>0.05</v>
      </c>
      <c r="O45" s="98">
        <v>0.05</v>
      </c>
      <c r="P45" s="98">
        <v>0.05</v>
      </c>
      <c r="Q45" s="98">
        <v>0.05</v>
      </c>
      <c r="R45" s="98">
        <v>0.05</v>
      </c>
      <c r="S45" s="98">
        <v>0.05</v>
      </c>
      <c r="T45" s="98">
        <v>0.05</v>
      </c>
      <c r="U45" s="98">
        <v>0.05</v>
      </c>
      <c r="V45" s="98">
        <v>0.05</v>
      </c>
      <c r="W45" s="98">
        <v>0.05</v>
      </c>
      <c r="X45" s="98">
        <v>0.05</v>
      </c>
      <c r="Y45" s="98">
        <v>0.05</v>
      </c>
      <c r="Z45" s="98">
        <v>0.05</v>
      </c>
      <c r="AA45" s="98">
        <v>0.05</v>
      </c>
      <c r="AB45" s="98">
        <v>0.05</v>
      </c>
      <c r="AC45" s="98">
        <v>0.05</v>
      </c>
      <c r="AD45" s="98">
        <v>0.05</v>
      </c>
      <c r="AE45" s="98">
        <v>0.05</v>
      </c>
      <c r="AF45" s="98">
        <v>0.05</v>
      </c>
      <c r="AG45" s="98">
        <v>0.05</v>
      </c>
      <c r="AH45" s="98">
        <v>0.05</v>
      </c>
      <c r="AI45" s="98">
        <v>0.05</v>
      </c>
      <c r="AJ45" s="98">
        <v>0.05</v>
      </c>
      <c r="AK45" s="98">
        <v>0.05</v>
      </c>
      <c r="AL45" s="98">
        <v>0.05</v>
      </c>
      <c r="AM45" s="98">
        <v>0.05</v>
      </c>
      <c r="AN45" s="98">
        <v>0.05</v>
      </c>
      <c r="AO45" s="98">
        <v>0.05</v>
      </c>
      <c r="AP45" s="98">
        <v>0.05</v>
      </c>
      <c r="AQ45" s="98">
        <v>0.05</v>
      </c>
      <c r="AR45" s="98">
        <v>0.05</v>
      </c>
      <c r="AS45" s="98">
        <v>0.05</v>
      </c>
      <c r="AT45" s="98">
        <v>0.05</v>
      </c>
      <c r="AU45" s="98">
        <v>0.05</v>
      </c>
      <c r="AV45" s="98">
        <v>0.05</v>
      </c>
      <c r="AW45" s="98">
        <v>0.05</v>
      </c>
      <c r="AX45" s="98">
        <v>0.05</v>
      </c>
      <c r="AY45" s="98">
        <v>0.05</v>
      </c>
      <c r="AZ45" s="98">
        <v>0.05</v>
      </c>
      <c r="BA45" s="98">
        <v>0.05</v>
      </c>
      <c r="BB45" s="98">
        <v>0.05</v>
      </c>
      <c r="BC45" s="98">
        <v>0.05</v>
      </c>
      <c r="BD45" s="98">
        <v>0.05</v>
      </c>
      <c r="BE45" s="98">
        <v>0.05</v>
      </c>
      <c r="BF45" s="98">
        <v>0.05</v>
      </c>
      <c r="BG45" s="98">
        <v>0.05</v>
      </c>
      <c r="BH45" s="98">
        <v>0.05</v>
      </c>
      <c r="BI45" s="98">
        <v>0.05</v>
      </c>
      <c r="BJ45" s="98">
        <v>0.05</v>
      </c>
      <c r="BK45" s="98">
        <v>0.05</v>
      </c>
      <c r="BL45" s="98">
        <v>0.05</v>
      </c>
      <c r="BM45" s="98">
        <v>0.05</v>
      </c>
      <c r="BN45" s="98">
        <v>0.05</v>
      </c>
      <c r="BO45" s="98">
        <v>0.05</v>
      </c>
      <c r="BP45" s="98">
        <v>0.05</v>
      </c>
      <c r="BQ45" s="98">
        <v>0.05</v>
      </c>
      <c r="BR45" s="98">
        <v>0.05</v>
      </c>
      <c r="BS45" s="98">
        <v>0.05</v>
      </c>
      <c r="BT45" s="98">
        <v>0.05</v>
      </c>
      <c r="BU45" s="98">
        <v>0.05</v>
      </c>
      <c r="BV45" s="98">
        <v>0.05</v>
      </c>
      <c r="BW45" s="98">
        <v>0.05</v>
      </c>
      <c r="BX45" s="98">
        <v>0.05</v>
      </c>
      <c r="BY45" s="98">
        <v>0.05</v>
      </c>
      <c r="BZ45" s="98">
        <v>0.05</v>
      </c>
      <c r="CA45" s="98">
        <v>0.05</v>
      </c>
      <c r="CB45" s="98">
        <v>0.05</v>
      </c>
      <c r="CC45" s="98">
        <v>0.05</v>
      </c>
      <c r="CD45" s="98">
        <v>0.05</v>
      </c>
      <c r="CE45" s="98">
        <v>0.05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8">
        <v>0.05</v>
      </c>
      <c r="M46" s="98">
        <v>0.05</v>
      </c>
      <c r="N46" s="98">
        <v>0.05</v>
      </c>
      <c r="O46" s="98">
        <v>0.05</v>
      </c>
      <c r="P46" s="98">
        <v>0.05</v>
      </c>
      <c r="Q46" s="98">
        <v>0.05</v>
      </c>
      <c r="R46" s="98">
        <v>0.05</v>
      </c>
      <c r="S46" s="98">
        <v>0.05</v>
      </c>
      <c r="T46" s="98">
        <v>0.05</v>
      </c>
      <c r="U46" s="98">
        <v>0.05</v>
      </c>
      <c r="V46" s="98">
        <v>0.05</v>
      </c>
      <c r="W46" s="98">
        <v>0.05</v>
      </c>
      <c r="X46" s="98">
        <v>0.05</v>
      </c>
      <c r="Y46" s="98">
        <v>0.05</v>
      </c>
      <c r="Z46" s="98">
        <v>0.05</v>
      </c>
      <c r="AA46" s="98">
        <v>0.05</v>
      </c>
      <c r="AB46" s="98">
        <v>0.05</v>
      </c>
      <c r="AC46" s="98">
        <v>0.05</v>
      </c>
      <c r="AD46" s="98">
        <v>0.05</v>
      </c>
      <c r="AE46" s="98">
        <v>0.05</v>
      </c>
      <c r="AF46" s="98">
        <v>0.05</v>
      </c>
      <c r="AG46" s="98">
        <v>0.05</v>
      </c>
      <c r="AH46" s="98">
        <v>0.05</v>
      </c>
      <c r="AI46" s="98">
        <v>0.05</v>
      </c>
      <c r="AJ46" s="98">
        <v>0.05</v>
      </c>
      <c r="AK46" s="98">
        <v>0.05</v>
      </c>
      <c r="AL46" s="98">
        <v>0.05</v>
      </c>
      <c r="AM46" s="98">
        <v>0.05</v>
      </c>
      <c r="AN46" s="98">
        <v>0.05</v>
      </c>
      <c r="AO46" s="98">
        <v>0.05</v>
      </c>
      <c r="AP46" s="98">
        <v>0.05</v>
      </c>
      <c r="AQ46" s="98">
        <v>0.05</v>
      </c>
      <c r="AR46" s="98">
        <v>0.05</v>
      </c>
      <c r="AS46" s="98">
        <v>0.05</v>
      </c>
      <c r="AT46" s="98">
        <v>0.05</v>
      </c>
      <c r="AU46" s="98">
        <v>0.05</v>
      </c>
      <c r="AV46" s="98">
        <v>0.05</v>
      </c>
      <c r="AW46" s="98">
        <v>0.05</v>
      </c>
      <c r="AX46" s="98">
        <v>0.05</v>
      </c>
      <c r="AY46" s="98">
        <v>0.05</v>
      </c>
      <c r="AZ46" s="98">
        <v>0.05</v>
      </c>
      <c r="BA46" s="98">
        <v>0.05</v>
      </c>
      <c r="BB46" s="98">
        <v>0.05</v>
      </c>
      <c r="BC46" s="98">
        <v>0.05</v>
      </c>
      <c r="BD46" s="98">
        <v>0.05</v>
      </c>
      <c r="BE46" s="98">
        <v>0.05</v>
      </c>
      <c r="BF46" s="98">
        <v>0.05</v>
      </c>
      <c r="BG46" s="98">
        <v>0.05</v>
      </c>
      <c r="BH46" s="98">
        <v>0.05</v>
      </c>
      <c r="BI46" s="98">
        <v>0.05</v>
      </c>
      <c r="BJ46" s="98">
        <v>0.05</v>
      </c>
      <c r="BK46" s="98">
        <v>0.05</v>
      </c>
      <c r="BL46" s="98">
        <v>0.05</v>
      </c>
      <c r="BM46" s="98">
        <v>0.05</v>
      </c>
      <c r="BN46" s="98">
        <v>0.05</v>
      </c>
      <c r="BO46" s="98">
        <v>0.05</v>
      </c>
      <c r="BP46" s="98">
        <v>0.05</v>
      </c>
      <c r="BQ46" s="98">
        <v>0.05</v>
      </c>
      <c r="BR46" s="98">
        <v>0.05</v>
      </c>
      <c r="BS46" s="98">
        <v>0.05</v>
      </c>
      <c r="BT46" s="98">
        <v>0.05</v>
      </c>
      <c r="BU46" s="98">
        <v>0.05</v>
      </c>
      <c r="BV46" s="98">
        <v>0.05</v>
      </c>
      <c r="BW46" s="98">
        <v>0.05</v>
      </c>
      <c r="BX46" s="98">
        <v>0.05</v>
      </c>
      <c r="BY46" s="98">
        <v>0.05</v>
      </c>
      <c r="BZ46" s="98">
        <v>0.05</v>
      </c>
      <c r="CA46" s="98">
        <v>0.05</v>
      </c>
      <c r="CB46" s="98">
        <v>0.05</v>
      </c>
      <c r="CC46" s="98">
        <v>0.05</v>
      </c>
      <c r="CD46" s="98">
        <v>0.05</v>
      </c>
      <c r="CE46" s="98">
        <v>0.05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8">
        <v>0.05</v>
      </c>
      <c r="M47" s="98">
        <v>0.05</v>
      </c>
      <c r="N47" s="98">
        <v>0.05</v>
      </c>
      <c r="O47" s="98">
        <v>0.05</v>
      </c>
      <c r="P47" s="98">
        <v>0.05</v>
      </c>
      <c r="Q47" s="98">
        <v>0.05</v>
      </c>
      <c r="R47" s="98">
        <v>0.05</v>
      </c>
      <c r="S47" s="98">
        <v>0.05</v>
      </c>
      <c r="T47" s="98">
        <v>0.05</v>
      </c>
      <c r="U47" s="98">
        <v>0.05</v>
      </c>
      <c r="V47" s="98">
        <v>0.05</v>
      </c>
      <c r="W47" s="98">
        <v>0.05</v>
      </c>
      <c r="X47" s="98">
        <v>0.05</v>
      </c>
      <c r="Y47" s="98">
        <v>0.05</v>
      </c>
      <c r="Z47" s="98">
        <v>0.05</v>
      </c>
      <c r="AA47" s="98">
        <v>0.05</v>
      </c>
      <c r="AB47" s="98">
        <v>0.05</v>
      </c>
      <c r="AC47" s="98">
        <v>0.05</v>
      </c>
      <c r="AD47" s="98">
        <v>0.05</v>
      </c>
      <c r="AE47" s="98">
        <v>0.05</v>
      </c>
      <c r="AF47" s="98">
        <v>0.05</v>
      </c>
      <c r="AG47" s="98">
        <v>0.05</v>
      </c>
      <c r="AH47" s="98">
        <v>0.05</v>
      </c>
      <c r="AI47" s="98">
        <v>0.05</v>
      </c>
      <c r="AJ47" s="98">
        <v>0.05</v>
      </c>
      <c r="AK47" s="98">
        <v>0.05</v>
      </c>
      <c r="AL47" s="98">
        <v>0.05</v>
      </c>
      <c r="AM47" s="98">
        <v>0.05</v>
      </c>
      <c r="AN47" s="98">
        <v>0.05</v>
      </c>
      <c r="AO47" s="98">
        <v>0.05</v>
      </c>
      <c r="AP47" s="98">
        <v>0.05</v>
      </c>
      <c r="AQ47" s="98">
        <v>0.05</v>
      </c>
      <c r="AR47" s="98">
        <v>0.05</v>
      </c>
      <c r="AS47" s="98">
        <v>0.05</v>
      </c>
      <c r="AT47" s="98">
        <v>0.05</v>
      </c>
      <c r="AU47" s="98">
        <v>0.05</v>
      </c>
      <c r="AV47" s="98">
        <v>0.05</v>
      </c>
      <c r="AW47" s="98">
        <v>0.05</v>
      </c>
      <c r="AX47" s="98">
        <v>0.05</v>
      </c>
      <c r="AY47" s="98">
        <v>0.05</v>
      </c>
      <c r="AZ47" s="98">
        <v>0.05</v>
      </c>
      <c r="BA47" s="98">
        <v>0.05</v>
      </c>
      <c r="BB47" s="98">
        <v>0.05</v>
      </c>
      <c r="BC47" s="98">
        <v>0.05</v>
      </c>
      <c r="BD47" s="98">
        <v>0.05</v>
      </c>
      <c r="BE47" s="98">
        <v>0.05</v>
      </c>
      <c r="BF47" s="98">
        <v>0.05</v>
      </c>
      <c r="BG47" s="98">
        <v>0.05</v>
      </c>
      <c r="BH47" s="98">
        <v>0.05</v>
      </c>
      <c r="BI47" s="98">
        <v>0.05</v>
      </c>
      <c r="BJ47" s="98">
        <v>0.05</v>
      </c>
      <c r="BK47" s="98">
        <v>0.05</v>
      </c>
      <c r="BL47" s="98">
        <v>0.05</v>
      </c>
      <c r="BM47" s="98">
        <v>0.05</v>
      </c>
      <c r="BN47" s="98">
        <v>0.05</v>
      </c>
      <c r="BO47" s="98">
        <v>0.05</v>
      </c>
      <c r="BP47" s="98">
        <v>0.05</v>
      </c>
      <c r="BQ47" s="98">
        <v>0.05</v>
      </c>
      <c r="BR47" s="98">
        <v>0.05</v>
      </c>
      <c r="BS47" s="98">
        <v>0.05</v>
      </c>
      <c r="BT47" s="98">
        <v>0.05</v>
      </c>
      <c r="BU47" s="98">
        <v>0.05</v>
      </c>
      <c r="BV47" s="98">
        <v>0.05</v>
      </c>
      <c r="BW47" s="98">
        <v>0.05</v>
      </c>
      <c r="BX47" s="98">
        <v>0.05</v>
      </c>
      <c r="BY47" s="98">
        <v>0.05</v>
      </c>
      <c r="BZ47" s="98">
        <v>0.05</v>
      </c>
      <c r="CA47" s="98">
        <v>0.05</v>
      </c>
      <c r="CB47" s="98">
        <v>0.05</v>
      </c>
      <c r="CC47" s="98">
        <v>0.05</v>
      </c>
      <c r="CD47" s="98">
        <v>0.05</v>
      </c>
      <c r="CE47" s="98">
        <v>0.05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8">
        <v>0.05</v>
      </c>
      <c r="M48" s="98">
        <v>0.05</v>
      </c>
      <c r="N48" s="98">
        <v>0.05</v>
      </c>
      <c r="O48" s="98">
        <v>0.05</v>
      </c>
      <c r="P48" s="98">
        <v>0.05</v>
      </c>
      <c r="Q48" s="98">
        <v>0.05</v>
      </c>
      <c r="R48" s="98">
        <v>0.05</v>
      </c>
      <c r="S48" s="98">
        <v>0.05</v>
      </c>
      <c r="T48" s="98">
        <v>0.05</v>
      </c>
      <c r="U48" s="98">
        <v>0.05</v>
      </c>
      <c r="V48" s="98">
        <v>0.05</v>
      </c>
      <c r="W48" s="98">
        <v>0.05</v>
      </c>
      <c r="X48" s="98">
        <v>0.05</v>
      </c>
      <c r="Y48" s="98">
        <v>0.05</v>
      </c>
      <c r="Z48" s="98">
        <v>0.05</v>
      </c>
      <c r="AA48" s="98">
        <v>0.05</v>
      </c>
      <c r="AB48" s="98">
        <v>0.05</v>
      </c>
      <c r="AC48" s="98">
        <v>0.05</v>
      </c>
      <c r="AD48" s="98">
        <v>0.05</v>
      </c>
      <c r="AE48" s="98">
        <v>0.05</v>
      </c>
      <c r="AF48" s="98">
        <v>0.05</v>
      </c>
      <c r="AG48" s="98">
        <v>0.05</v>
      </c>
      <c r="AH48" s="98">
        <v>0.05</v>
      </c>
      <c r="AI48" s="98">
        <v>0.05</v>
      </c>
      <c r="AJ48" s="98">
        <v>0.05</v>
      </c>
      <c r="AK48" s="98">
        <v>0.05</v>
      </c>
      <c r="AL48" s="98">
        <v>0.05</v>
      </c>
      <c r="AM48" s="98">
        <v>0.05</v>
      </c>
      <c r="AN48" s="98">
        <v>0.05</v>
      </c>
      <c r="AO48" s="98">
        <v>0.05</v>
      </c>
      <c r="AP48" s="98">
        <v>0.05</v>
      </c>
      <c r="AQ48" s="98">
        <v>0.05</v>
      </c>
      <c r="AR48" s="98">
        <v>0.05</v>
      </c>
      <c r="AS48" s="98">
        <v>0.05</v>
      </c>
      <c r="AT48" s="98">
        <v>0.05</v>
      </c>
      <c r="AU48" s="98">
        <v>0.05</v>
      </c>
      <c r="AV48" s="98">
        <v>0.05</v>
      </c>
      <c r="AW48" s="98">
        <v>0.05</v>
      </c>
      <c r="AX48" s="98">
        <v>0.05</v>
      </c>
      <c r="AY48" s="98">
        <v>0.05</v>
      </c>
      <c r="AZ48" s="98">
        <v>0.05</v>
      </c>
      <c r="BA48" s="98">
        <v>0.05</v>
      </c>
      <c r="BB48" s="98">
        <v>0.05</v>
      </c>
      <c r="BC48" s="98">
        <v>0.05</v>
      </c>
      <c r="BD48" s="98">
        <v>0.05</v>
      </c>
      <c r="BE48" s="98">
        <v>0.05</v>
      </c>
      <c r="BF48" s="98">
        <v>0.05</v>
      </c>
      <c r="BG48" s="98">
        <v>0.05</v>
      </c>
      <c r="BH48" s="98">
        <v>0.05</v>
      </c>
      <c r="BI48" s="98">
        <v>0.05</v>
      </c>
      <c r="BJ48" s="98">
        <v>0.05</v>
      </c>
      <c r="BK48" s="98">
        <v>0.05</v>
      </c>
      <c r="BL48" s="98">
        <v>0.05</v>
      </c>
      <c r="BM48" s="98">
        <v>0.05</v>
      </c>
      <c r="BN48" s="98">
        <v>0.05</v>
      </c>
      <c r="BO48" s="98">
        <v>0.05</v>
      </c>
      <c r="BP48" s="98">
        <v>0.05</v>
      </c>
      <c r="BQ48" s="98">
        <v>0.05</v>
      </c>
      <c r="BR48" s="98">
        <v>0.05</v>
      </c>
      <c r="BS48" s="98">
        <v>0.05</v>
      </c>
      <c r="BT48" s="98">
        <v>0.05</v>
      </c>
      <c r="BU48" s="98">
        <v>0.05</v>
      </c>
      <c r="BV48" s="98">
        <v>0.05</v>
      </c>
      <c r="BW48" s="98">
        <v>0.05</v>
      </c>
      <c r="BX48" s="98">
        <v>0.05</v>
      </c>
      <c r="BY48" s="98">
        <v>0.05</v>
      </c>
      <c r="BZ48" s="98">
        <v>0.05</v>
      </c>
      <c r="CA48" s="98">
        <v>0.05</v>
      </c>
      <c r="CB48" s="98">
        <v>0.05</v>
      </c>
      <c r="CC48" s="98">
        <v>0.05</v>
      </c>
      <c r="CD48" s="98">
        <v>0.05</v>
      </c>
      <c r="CE48" s="98">
        <v>0.05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8">
        <v>0.05</v>
      </c>
      <c r="M49" s="98">
        <v>0.05</v>
      </c>
      <c r="N49" s="98">
        <v>0.05</v>
      </c>
      <c r="O49" s="98">
        <v>0.05</v>
      </c>
      <c r="P49" s="98">
        <v>0.05</v>
      </c>
      <c r="Q49" s="98">
        <v>0.05</v>
      </c>
      <c r="R49" s="98">
        <v>0.05</v>
      </c>
      <c r="S49" s="98">
        <v>0.05</v>
      </c>
      <c r="T49" s="98">
        <v>0.05</v>
      </c>
      <c r="U49" s="98">
        <v>0.05</v>
      </c>
      <c r="V49" s="98">
        <v>0.05</v>
      </c>
      <c r="W49" s="98">
        <v>0.05</v>
      </c>
      <c r="X49" s="98">
        <v>0.05</v>
      </c>
      <c r="Y49" s="98">
        <v>0.05</v>
      </c>
      <c r="Z49" s="98">
        <v>0.05</v>
      </c>
      <c r="AA49" s="98">
        <v>0.05</v>
      </c>
      <c r="AB49" s="98">
        <v>0.05</v>
      </c>
      <c r="AC49" s="98">
        <v>0.05</v>
      </c>
      <c r="AD49" s="98">
        <v>0.05</v>
      </c>
      <c r="AE49" s="98">
        <v>0.05</v>
      </c>
      <c r="AF49" s="98">
        <v>0.05</v>
      </c>
      <c r="AG49" s="98">
        <v>0.05</v>
      </c>
      <c r="AH49" s="98">
        <v>0.05</v>
      </c>
      <c r="AI49" s="98">
        <v>0.05</v>
      </c>
      <c r="AJ49" s="98">
        <v>0.05</v>
      </c>
      <c r="AK49" s="98">
        <v>0.05</v>
      </c>
      <c r="AL49" s="98">
        <v>0.05</v>
      </c>
      <c r="AM49" s="98">
        <v>0.05</v>
      </c>
      <c r="AN49" s="98">
        <v>0.05</v>
      </c>
      <c r="AO49" s="98">
        <v>0.05</v>
      </c>
      <c r="AP49" s="98">
        <v>0.05</v>
      </c>
      <c r="AQ49" s="98">
        <v>0.05</v>
      </c>
      <c r="AR49" s="98">
        <v>0.05</v>
      </c>
      <c r="AS49" s="98">
        <v>0.05</v>
      </c>
      <c r="AT49" s="98">
        <v>0.05</v>
      </c>
      <c r="AU49" s="98">
        <v>0.05</v>
      </c>
      <c r="AV49" s="98">
        <v>0.05</v>
      </c>
      <c r="AW49" s="98">
        <v>0.05</v>
      </c>
      <c r="AX49" s="98">
        <v>0.05</v>
      </c>
      <c r="AY49" s="98">
        <v>0.05</v>
      </c>
      <c r="AZ49" s="98">
        <v>0.05</v>
      </c>
      <c r="BA49" s="98">
        <v>0.05</v>
      </c>
      <c r="BB49" s="98">
        <v>0.05</v>
      </c>
      <c r="BC49" s="98">
        <v>0.05</v>
      </c>
      <c r="BD49" s="98">
        <v>0.05</v>
      </c>
      <c r="BE49" s="98">
        <v>0.05</v>
      </c>
      <c r="BF49" s="98">
        <v>0.05</v>
      </c>
      <c r="BG49" s="98">
        <v>0.05</v>
      </c>
      <c r="BH49" s="98">
        <v>0.05</v>
      </c>
      <c r="BI49" s="98">
        <v>0.05</v>
      </c>
      <c r="BJ49" s="98">
        <v>0.05</v>
      </c>
      <c r="BK49" s="98">
        <v>0.05</v>
      </c>
      <c r="BL49" s="98">
        <v>0.05</v>
      </c>
      <c r="BM49" s="98">
        <v>0.05</v>
      </c>
      <c r="BN49" s="98">
        <v>0.05</v>
      </c>
      <c r="BO49" s="98">
        <v>0.05</v>
      </c>
      <c r="BP49" s="98">
        <v>0.05</v>
      </c>
      <c r="BQ49" s="98">
        <v>0.05</v>
      </c>
      <c r="BR49" s="98">
        <v>0.05</v>
      </c>
      <c r="BS49" s="98">
        <v>0.05</v>
      </c>
      <c r="BT49" s="98">
        <v>0.05</v>
      </c>
      <c r="BU49" s="98">
        <v>0.05</v>
      </c>
      <c r="BV49" s="98">
        <v>0.05</v>
      </c>
      <c r="BW49" s="98">
        <v>0.05</v>
      </c>
      <c r="BX49" s="98">
        <v>0.05</v>
      </c>
      <c r="BY49" s="98">
        <v>0.05</v>
      </c>
      <c r="BZ49" s="98">
        <v>0.05</v>
      </c>
      <c r="CA49" s="98">
        <v>0.05</v>
      </c>
      <c r="CB49" s="98">
        <v>0.05</v>
      </c>
      <c r="CC49" s="98">
        <v>0.05</v>
      </c>
      <c r="CD49" s="98">
        <v>0.05</v>
      </c>
      <c r="CE49" s="98">
        <v>0.05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8">
        <v>0.05</v>
      </c>
      <c r="M50" s="98">
        <v>0.05</v>
      </c>
      <c r="N50" s="98">
        <v>0.05</v>
      </c>
      <c r="O50" s="98">
        <v>0.05</v>
      </c>
      <c r="P50" s="98">
        <v>0.05</v>
      </c>
      <c r="Q50" s="98">
        <v>0.05</v>
      </c>
      <c r="R50" s="98">
        <v>0.05</v>
      </c>
      <c r="S50" s="98">
        <v>0.05</v>
      </c>
      <c r="T50" s="98">
        <v>0.05</v>
      </c>
      <c r="U50" s="98">
        <v>0.05</v>
      </c>
      <c r="V50" s="98">
        <v>0.05</v>
      </c>
      <c r="W50" s="98">
        <v>0.05</v>
      </c>
      <c r="X50" s="98">
        <v>0.05</v>
      </c>
      <c r="Y50" s="98">
        <v>0.05</v>
      </c>
      <c r="Z50" s="98">
        <v>0.05</v>
      </c>
      <c r="AA50" s="98">
        <v>0.05</v>
      </c>
      <c r="AB50" s="98">
        <v>0.05</v>
      </c>
      <c r="AC50" s="98">
        <v>0.05</v>
      </c>
      <c r="AD50" s="98">
        <v>0.05</v>
      </c>
      <c r="AE50" s="98">
        <v>0.05</v>
      </c>
      <c r="AF50" s="98">
        <v>0.05</v>
      </c>
      <c r="AG50" s="98">
        <v>0.05</v>
      </c>
      <c r="AH50" s="98">
        <v>0.05</v>
      </c>
      <c r="AI50" s="98">
        <v>0.05</v>
      </c>
      <c r="AJ50" s="98">
        <v>0.05</v>
      </c>
      <c r="AK50" s="98">
        <v>0.05</v>
      </c>
      <c r="AL50" s="98">
        <v>0.05</v>
      </c>
      <c r="AM50" s="98">
        <v>0.05</v>
      </c>
      <c r="AN50" s="98">
        <v>0.05</v>
      </c>
      <c r="AO50" s="98">
        <v>0.05</v>
      </c>
      <c r="AP50" s="98">
        <v>0.05</v>
      </c>
      <c r="AQ50" s="98">
        <v>0.05</v>
      </c>
      <c r="AR50" s="98">
        <v>0.05</v>
      </c>
      <c r="AS50" s="98">
        <v>0.05</v>
      </c>
      <c r="AT50" s="98">
        <v>0.05</v>
      </c>
      <c r="AU50" s="98">
        <v>0.05</v>
      </c>
      <c r="AV50" s="98">
        <v>0.05</v>
      </c>
      <c r="AW50" s="98">
        <v>0.05</v>
      </c>
      <c r="AX50" s="98">
        <v>0.05</v>
      </c>
      <c r="AY50" s="98">
        <v>0.05</v>
      </c>
      <c r="AZ50" s="98">
        <v>0.05</v>
      </c>
      <c r="BA50" s="98">
        <v>0.05</v>
      </c>
      <c r="BB50" s="98">
        <v>0.05</v>
      </c>
      <c r="BC50" s="98">
        <v>0.05</v>
      </c>
      <c r="BD50" s="98">
        <v>0.05</v>
      </c>
      <c r="BE50" s="98">
        <v>0.05</v>
      </c>
      <c r="BF50" s="98">
        <v>0.05</v>
      </c>
      <c r="BG50" s="98">
        <v>0.05</v>
      </c>
      <c r="BH50" s="98">
        <v>0.05</v>
      </c>
      <c r="BI50" s="98">
        <v>0.05</v>
      </c>
      <c r="BJ50" s="98">
        <v>0.05</v>
      </c>
      <c r="BK50" s="98">
        <v>0.05</v>
      </c>
      <c r="BL50" s="98">
        <v>0.05</v>
      </c>
      <c r="BM50" s="98">
        <v>0.05</v>
      </c>
      <c r="BN50" s="98">
        <v>0.05</v>
      </c>
      <c r="BO50" s="98">
        <v>0.05</v>
      </c>
      <c r="BP50" s="98">
        <v>0.05</v>
      </c>
      <c r="BQ50" s="98">
        <v>0.05</v>
      </c>
      <c r="BR50" s="98">
        <v>0.05</v>
      </c>
      <c r="BS50" s="98">
        <v>0.05</v>
      </c>
      <c r="BT50" s="98">
        <v>0.05</v>
      </c>
      <c r="BU50" s="98">
        <v>0.05</v>
      </c>
      <c r="BV50" s="98">
        <v>0.05</v>
      </c>
      <c r="BW50" s="98">
        <v>0.05</v>
      </c>
      <c r="BX50" s="98">
        <v>0.05</v>
      </c>
      <c r="BY50" s="98">
        <v>0.05</v>
      </c>
      <c r="BZ50" s="98">
        <v>0.05</v>
      </c>
      <c r="CA50" s="98">
        <v>0.05</v>
      </c>
      <c r="CB50" s="98">
        <v>0.05</v>
      </c>
      <c r="CC50" s="98">
        <v>0.05</v>
      </c>
      <c r="CD50" s="98">
        <v>0.05</v>
      </c>
      <c r="CE50" s="98">
        <v>0.05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8">
        <v>0.05</v>
      </c>
      <c r="M51" s="98">
        <v>0.05</v>
      </c>
      <c r="N51" s="98">
        <v>0.05</v>
      </c>
      <c r="O51" s="98">
        <v>0.05</v>
      </c>
      <c r="P51" s="98">
        <v>0.05</v>
      </c>
      <c r="Q51" s="98">
        <v>0.05</v>
      </c>
      <c r="R51" s="98">
        <v>0.05</v>
      </c>
      <c r="S51" s="98">
        <v>0.05</v>
      </c>
      <c r="T51" s="98">
        <v>0.05</v>
      </c>
      <c r="U51" s="98">
        <v>0.05</v>
      </c>
      <c r="V51" s="98">
        <v>0.05</v>
      </c>
      <c r="W51" s="98">
        <v>0.05</v>
      </c>
      <c r="X51" s="98">
        <v>0.05</v>
      </c>
      <c r="Y51" s="98">
        <v>0.05</v>
      </c>
      <c r="Z51" s="98">
        <v>0.05</v>
      </c>
      <c r="AA51" s="98">
        <v>0.05</v>
      </c>
      <c r="AB51" s="98">
        <v>0.05</v>
      </c>
      <c r="AC51" s="98">
        <v>0.05</v>
      </c>
      <c r="AD51" s="98">
        <v>0.05</v>
      </c>
      <c r="AE51" s="98">
        <v>0.05</v>
      </c>
      <c r="AF51" s="98">
        <v>0.05</v>
      </c>
      <c r="AG51" s="98">
        <v>0.05</v>
      </c>
      <c r="AH51" s="98">
        <v>0.05</v>
      </c>
      <c r="AI51" s="98">
        <v>0.05</v>
      </c>
      <c r="AJ51" s="98">
        <v>0.05</v>
      </c>
      <c r="AK51" s="98">
        <v>0.05</v>
      </c>
      <c r="AL51" s="98">
        <v>0.05</v>
      </c>
      <c r="AM51" s="98">
        <v>0.05</v>
      </c>
      <c r="AN51" s="98">
        <v>0.05</v>
      </c>
      <c r="AO51" s="98">
        <v>0.05</v>
      </c>
      <c r="AP51" s="98">
        <v>0.05</v>
      </c>
      <c r="AQ51" s="98">
        <v>0.05</v>
      </c>
      <c r="AR51" s="98">
        <v>0.05</v>
      </c>
      <c r="AS51" s="98">
        <v>0.05</v>
      </c>
      <c r="AT51" s="98">
        <v>0.05</v>
      </c>
      <c r="AU51" s="98">
        <v>0.05</v>
      </c>
      <c r="AV51" s="98">
        <v>0.05</v>
      </c>
      <c r="AW51" s="98">
        <v>0.05</v>
      </c>
      <c r="AX51" s="98">
        <v>0.05</v>
      </c>
      <c r="AY51" s="98">
        <v>0.05</v>
      </c>
      <c r="AZ51" s="98">
        <v>0.05</v>
      </c>
      <c r="BA51" s="98">
        <v>0.05</v>
      </c>
      <c r="BB51" s="98">
        <v>0.05</v>
      </c>
      <c r="BC51" s="98">
        <v>0.05</v>
      </c>
      <c r="BD51" s="98">
        <v>0.05</v>
      </c>
      <c r="BE51" s="98">
        <v>0.05</v>
      </c>
      <c r="BF51" s="98">
        <v>0.05</v>
      </c>
      <c r="BG51" s="98">
        <v>0.05</v>
      </c>
      <c r="BH51" s="98">
        <v>0.05</v>
      </c>
      <c r="BI51" s="98">
        <v>0.05</v>
      </c>
      <c r="BJ51" s="98">
        <v>0.05</v>
      </c>
      <c r="BK51" s="98">
        <v>0.05</v>
      </c>
      <c r="BL51" s="98">
        <v>0.05</v>
      </c>
      <c r="BM51" s="98">
        <v>0.05</v>
      </c>
      <c r="BN51" s="98">
        <v>0.05</v>
      </c>
      <c r="BO51" s="98">
        <v>0.05</v>
      </c>
      <c r="BP51" s="98">
        <v>0.05</v>
      </c>
      <c r="BQ51" s="98">
        <v>0.05</v>
      </c>
      <c r="BR51" s="98">
        <v>0.05</v>
      </c>
      <c r="BS51" s="98">
        <v>0.05</v>
      </c>
      <c r="BT51" s="98">
        <v>0.05</v>
      </c>
      <c r="BU51" s="98">
        <v>0.05</v>
      </c>
      <c r="BV51" s="98">
        <v>0.05</v>
      </c>
      <c r="BW51" s="98">
        <v>0.05</v>
      </c>
      <c r="BX51" s="98">
        <v>0.05</v>
      </c>
      <c r="BY51" s="98">
        <v>0.05</v>
      </c>
      <c r="BZ51" s="98">
        <v>0.05</v>
      </c>
      <c r="CA51" s="98">
        <v>0.05</v>
      </c>
      <c r="CB51" s="98">
        <v>0.05</v>
      </c>
      <c r="CC51" s="98">
        <v>0.05</v>
      </c>
      <c r="CD51" s="98">
        <v>0.05</v>
      </c>
      <c r="CE51" s="98">
        <v>0.05</v>
      </c>
    </row>
  </sheetData>
  <autoFilter ref="B1:K1" xr:uid="{D8BD992A-9434-41B6-9FCB-BF74704EA26A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42692-F776-4628-8B69-B889356BDB15}">
  <sheetPr>
    <tabColor rgb="FFF3EAFC"/>
  </sheetPr>
  <dimension ref="B1:CE51"/>
  <sheetViews>
    <sheetView showGridLines="0" zoomScale="80" zoomScaleNormal="80" workbookViewId="0">
      <pane xSplit="3" ySplit="1" topLeftCell="BM2" activePane="bottomRight" state="frozen"/>
      <selection activeCell="B2" sqref="B2:B51"/>
      <selection pane="topRight" activeCell="B2" sqref="B2:B51"/>
      <selection pane="bottomLeft" activeCell="B2" sqref="B2:B51"/>
      <selection pane="bottomRight" activeCell="BT57" sqref="BT57"/>
    </sheetView>
  </sheetViews>
  <sheetFormatPr baseColWidth="10" defaultColWidth="9.1640625" defaultRowHeight="13" x14ac:dyDescent="0.15"/>
  <cols>
    <col min="1" max="1" width="9.1640625" style="1"/>
    <col min="2" max="2" width="10.1640625" style="11" bestFit="1" customWidth="1"/>
    <col min="3" max="3" width="12" style="11" bestFit="1" customWidth="1"/>
    <col min="4" max="4" width="9.83203125" style="11" bestFit="1" customWidth="1"/>
    <col min="5" max="5" width="13" style="11" bestFit="1" customWidth="1"/>
    <col min="6" max="6" width="17.83203125" style="11" bestFit="1" customWidth="1"/>
    <col min="7" max="11" width="15.5" style="11" bestFit="1" customWidth="1"/>
    <col min="12" max="12" width="11" style="2" bestFit="1" customWidth="1"/>
    <col min="13" max="13" width="11.33203125" style="2" bestFit="1" customWidth="1"/>
    <col min="14" max="14" width="11.5" style="2" bestFit="1" customWidth="1"/>
    <col min="15" max="15" width="11.33203125" style="2" bestFit="1" customWidth="1"/>
    <col min="16" max="16" width="11.5" style="2" bestFit="1" customWidth="1"/>
    <col min="17" max="17" width="11.33203125" style="2" bestFit="1" customWidth="1"/>
    <col min="18" max="18" width="10.5" style="2" bestFit="1" customWidth="1"/>
    <col min="19" max="20" width="11.5" style="2" bestFit="1" customWidth="1"/>
    <col min="21" max="21" width="10.83203125" style="2" bestFit="1" customWidth="1"/>
    <col min="22" max="23" width="11.33203125" style="2" bestFit="1" customWidth="1"/>
    <col min="24" max="24" width="11.5" style="2" bestFit="1" customWidth="1"/>
    <col min="25" max="25" width="11.6640625" style="2" bestFit="1" customWidth="1"/>
    <col min="26" max="26" width="12" style="2" bestFit="1" customWidth="1"/>
    <col min="27" max="27" width="11.6640625" style="2" bestFit="1" customWidth="1"/>
    <col min="28" max="28" width="12.1640625" style="2" bestFit="1" customWidth="1"/>
    <col min="29" max="29" width="11.6640625" style="2" bestFit="1" customWidth="1"/>
    <col min="30" max="30" width="11" style="2" bestFit="1" customWidth="1"/>
    <col min="31" max="31" width="12.1640625" style="2" bestFit="1" customWidth="1"/>
    <col min="32" max="32" width="12" style="2" bestFit="1" customWidth="1"/>
    <col min="33" max="33" width="11.5" style="2" bestFit="1" customWidth="1"/>
    <col min="34" max="35" width="11.6640625" style="2" bestFit="1" customWidth="1"/>
    <col min="36" max="36" width="11" style="2" bestFit="1" customWidth="1"/>
    <col min="37" max="37" width="11.33203125" style="2" bestFit="1" customWidth="1"/>
    <col min="38" max="38" width="11.5" style="2" bestFit="1" customWidth="1"/>
    <col min="39" max="39" width="11.33203125" style="2" bestFit="1" customWidth="1"/>
    <col min="40" max="40" width="11.5" style="2" bestFit="1" customWidth="1"/>
    <col min="41" max="41" width="11.33203125" style="2" bestFit="1" customWidth="1"/>
    <col min="42" max="42" width="10.5" style="2" bestFit="1" customWidth="1"/>
    <col min="43" max="44" width="11.5" style="2" bestFit="1" customWidth="1"/>
    <col min="45" max="45" width="10.83203125" style="2" bestFit="1" customWidth="1"/>
    <col min="46" max="47" width="11.33203125" style="2" bestFit="1" customWidth="1"/>
    <col min="48" max="49" width="11.5" style="2" bestFit="1" customWidth="1"/>
    <col min="50" max="50" width="11.6640625" style="2" bestFit="1" customWidth="1"/>
    <col min="51" max="51" width="11.5" style="2" bestFit="1" customWidth="1"/>
    <col min="52" max="52" width="12" style="2" bestFit="1" customWidth="1"/>
    <col min="53" max="53" width="11.5" style="2" bestFit="1" customWidth="1"/>
    <col min="54" max="54" width="10.83203125" style="2" bestFit="1" customWidth="1"/>
    <col min="55" max="55" width="12" style="2" bestFit="1" customWidth="1"/>
    <col min="56" max="56" width="11.6640625" style="2" bestFit="1" customWidth="1"/>
    <col min="57" max="57" width="11.33203125" style="2" bestFit="1" customWidth="1"/>
    <col min="58" max="61" width="11.5" style="2" bestFit="1" customWidth="1"/>
    <col min="62" max="62" width="11.6640625" style="2" bestFit="1" customWidth="1"/>
    <col min="63" max="63" width="11.5" style="2" bestFit="1" customWidth="1"/>
    <col min="64" max="64" width="12" style="2" bestFit="1" customWidth="1"/>
    <col min="65" max="65" width="11.5" style="2" bestFit="1" customWidth="1"/>
    <col min="66" max="66" width="10.83203125" style="2" bestFit="1" customWidth="1"/>
    <col min="67" max="67" width="12" style="2" bestFit="1" customWidth="1"/>
    <col min="68" max="68" width="11.6640625" style="2" bestFit="1" customWidth="1"/>
    <col min="69" max="69" width="11.33203125" style="2" bestFit="1" customWidth="1"/>
    <col min="70" max="72" width="11.5" style="2" bestFit="1" customWidth="1"/>
    <col min="73" max="73" width="11.6640625" style="2" bestFit="1" customWidth="1"/>
    <col min="74" max="74" width="12" style="2" bestFit="1" customWidth="1"/>
    <col min="75" max="75" width="11.6640625" style="2" bestFit="1" customWidth="1"/>
    <col min="76" max="76" width="12.1640625" style="2" bestFit="1" customWidth="1"/>
    <col min="77" max="77" width="11.6640625" style="2" bestFit="1" customWidth="1"/>
    <col min="78" max="78" width="11" style="2" bestFit="1" customWidth="1"/>
    <col min="79" max="79" width="12.1640625" style="2" bestFit="1" customWidth="1"/>
    <col min="80" max="80" width="12" style="2" bestFit="1" customWidth="1"/>
    <col min="81" max="81" width="11.5" style="2" bestFit="1" customWidth="1"/>
    <col min="82" max="83" width="11.6640625" style="2" bestFit="1" customWidth="1"/>
    <col min="84" max="16384" width="9.1640625" style="1"/>
  </cols>
  <sheetData>
    <row r="1" spans="2:83" x14ac:dyDescent="0.15">
      <c r="B1" s="6" t="str">
        <f>SKUs!B1</f>
        <v>SKU ID</v>
      </c>
      <c r="C1" s="6" t="str">
        <f>SKUs!C1</f>
        <v>SKU</v>
      </c>
      <c r="D1" s="6" t="str">
        <f>SKUs!D1</f>
        <v>Brand</v>
      </c>
      <c r="E1" s="6" t="str">
        <f>SKUs!E1</f>
        <v>Segment</v>
      </c>
      <c r="F1" s="6" t="str">
        <f>SKUs!F1</f>
        <v>Business Unit</v>
      </c>
      <c r="G1" s="6" t="str">
        <f>SKUs!G1</f>
        <v>Additional 1</v>
      </c>
      <c r="H1" s="6" t="str">
        <f>SKUs!H1</f>
        <v>Additional 2</v>
      </c>
      <c r="I1" s="6" t="str">
        <f>SKUs!I1</f>
        <v>Additional 3</v>
      </c>
      <c r="J1" s="6" t="str">
        <f>SKUs!J1</f>
        <v>Additional 4</v>
      </c>
      <c r="K1" s="6" t="str">
        <f>SKUs!K1</f>
        <v>Additional 5</v>
      </c>
      <c r="L1" s="4" t="str">
        <f>Lists!C7</f>
        <v>Jan Act 22</v>
      </c>
      <c r="M1" s="4" t="str">
        <f>Lists!D7</f>
        <v>Feb Act 22</v>
      </c>
      <c r="N1" s="4" t="str">
        <f>Lists!E7</f>
        <v>Mar Act 22</v>
      </c>
      <c r="O1" s="4" t="str">
        <f>Lists!F7</f>
        <v>Apr Act 22</v>
      </c>
      <c r="P1" s="4" t="str">
        <f>Lists!G7</f>
        <v>May Act 22</v>
      </c>
      <c r="Q1" s="4" t="str">
        <f>Lists!H7</f>
        <v>Jun Act 22</v>
      </c>
      <c r="R1" s="4" t="str">
        <f>Lists!I7</f>
        <v>Jul Act 22</v>
      </c>
      <c r="S1" s="4" t="str">
        <f>Lists!J7</f>
        <v>Aug Act 22</v>
      </c>
      <c r="T1" s="4" t="str">
        <f>Lists!K7</f>
        <v>Sep Act 22</v>
      </c>
      <c r="U1" s="4" t="str">
        <f>Lists!L7</f>
        <v>Oct Act 22</v>
      </c>
      <c r="V1" s="4" t="str">
        <f>Lists!M7</f>
        <v>Nov Act 22</v>
      </c>
      <c r="W1" s="4" t="str">
        <f>Lists!N7</f>
        <v>Dec Act 22</v>
      </c>
      <c r="X1" s="4" t="str">
        <f>Lists!C8</f>
        <v>Jan Bud 23</v>
      </c>
      <c r="Y1" s="4" t="str">
        <f>Lists!D8</f>
        <v>Feb Bud 23</v>
      </c>
      <c r="Z1" s="4" t="str">
        <f>Lists!E8</f>
        <v>Mar Bud 23</v>
      </c>
      <c r="AA1" s="4" t="str">
        <f>Lists!F8</f>
        <v>Apr Bud 23</v>
      </c>
      <c r="AB1" s="4" t="str">
        <f>Lists!G8</f>
        <v>May Bud 23</v>
      </c>
      <c r="AC1" s="4" t="str">
        <f>Lists!H8</f>
        <v>Jun Bud 23</v>
      </c>
      <c r="AD1" s="4" t="str">
        <f>Lists!I8</f>
        <v>Jul Bud 23</v>
      </c>
      <c r="AE1" s="4" t="str">
        <f>Lists!J8</f>
        <v>Aug Bud 23</v>
      </c>
      <c r="AF1" s="4" t="str">
        <f>Lists!K8</f>
        <v>Sep Bud 23</v>
      </c>
      <c r="AG1" s="4" t="str">
        <f>Lists!L8</f>
        <v>Oct Bud 23</v>
      </c>
      <c r="AH1" s="4" t="str">
        <f>Lists!M8</f>
        <v>Nov Bud 23</v>
      </c>
      <c r="AI1" s="4" t="str">
        <f>Lists!N8</f>
        <v>Dec Bud 23</v>
      </c>
      <c r="AJ1" s="4" t="str">
        <f>Lists!C9</f>
        <v>Jan Act 23</v>
      </c>
      <c r="AK1" s="4" t="str">
        <f>Lists!D9</f>
        <v>Feb Act 23</v>
      </c>
      <c r="AL1" s="4" t="str">
        <f>Lists!E9</f>
        <v>Mar Act 23</v>
      </c>
      <c r="AM1" s="4" t="str">
        <f>Lists!F9</f>
        <v>Apr Act 23</v>
      </c>
      <c r="AN1" s="4" t="str">
        <f>Lists!G9</f>
        <v>May Act 23</v>
      </c>
      <c r="AO1" s="4" t="str">
        <f>Lists!H9</f>
        <v>Jun Act 23</v>
      </c>
      <c r="AP1" s="4" t="str">
        <f>Lists!I9</f>
        <v>Jul Act 23</v>
      </c>
      <c r="AQ1" s="4" t="str">
        <f>Lists!J9</f>
        <v>Aug Act 23</v>
      </c>
      <c r="AR1" s="4" t="str">
        <f>Lists!K9</f>
        <v>Sep Act 23</v>
      </c>
      <c r="AS1" s="4" t="str">
        <f>Lists!L9</f>
        <v>Oct Act 23</v>
      </c>
      <c r="AT1" s="4" t="str">
        <f>Lists!M9</f>
        <v>Nov Act 23</v>
      </c>
      <c r="AU1" s="4" t="str">
        <f>Lists!N9</f>
        <v>Dec Act 23</v>
      </c>
      <c r="AV1" s="4" t="str">
        <f>Lists!C10</f>
        <v>Jan FC1 23</v>
      </c>
      <c r="AW1" s="4" t="str">
        <f>Lists!D10</f>
        <v>Feb FC1 23</v>
      </c>
      <c r="AX1" s="4" t="str">
        <f>Lists!E10</f>
        <v>Mar FC1 23</v>
      </c>
      <c r="AY1" s="4" t="str">
        <f>Lists!F10</f>
        <v>Apr FC1 23</v>
      </c>
      <c r="AZ1" s="4" t="str">
        <f>Lists!G10</f>
        <v>May FC1 23</v>
      </c>
      <c r="BA1" s="4" t="str">
        <f>Lists!H10</f>
        <v>Jun FC1 23</v>
      </c>
      <c r="BB1" s="4" t="str">
        <f>Lists!I10</f>
        <v>Jul FC1 23</v>
      </c>
      <c r="BC1" s="4" t="str">
        <f>Lists!J10</f>
        <v>Aug FC1 23</v>
      </c>
      <c r="BD1" s="4" t="str">
        <f>Lists!K10</f>
        <v>Sep FC1 23</v>
      </c>
      <c r="BE1" s="4" t="str">
        <f>Lists!L10</f>
        <v>Oct FC1 23</v>
      </c>
      <c r="BF1" s="4" t="str">
        <f>Lists!M10</f>
        <v>Nov FC1 23</v>
      </c>
      <c r="BG1" s="4" t="str">
        <f>Lists!N10</f>
        <v>Dec FC1 23</v>
      </c>
      <c r="BH1" s="4" t="str">
        <f>Lists!C11</f>
        <v>Jan FC2 23</v>
      </c>
      <c r="BI1" s="4" t="str">
        <f>Lists!D11</f>
        <v>Feb FC2 23</v>
      </c>
      <c r="BJ1" s="4" t="str">
        <f>Lists!E11</f>
        <v>Mar FC2 23</v>
      </c>
      <c r="BK1" s="4" t="str">
        <f>Lists!F11</f>
        <v>Apr FC2 23</v>
      </c>
      <c r="BL1" s="4" t="str">
        <f>Lists!G11</f>
        <v>May FC2 23</v>
      </c>
      <c r="BM1" s="4" t="str">
        <f>Lists!H11</f>
        <v>Jun FC2 23</v>
      </c>
      <c r="BN1" s="4" t="str">
        <f>Lists!I11</f>
        <v>Jul FC2 23</v>
      </c>
      <c r="BO1" s="4" t="str">
        <f>Lists!J11</f>
        <v>Aug FC2 23</v>
      </c>
      <c r="BP1" s="4" t="str">
        <f>Lists!K11</f>
        <v>Sep FC2 23</v>
      </c>
      <c r="BQ1" s="4" t="str">
        <f>Lists!L11</f>
        <v>Oct FC2 23</v>
      </c>
      <c r="BR1" s="4" t="str">
        <f>Lists!M11</f>
        <v>Nov FC2 23</v>
      </c>
      <c r="BS1" s="4" t="str">
        <f>Lists!N11</f>
        <v>Dec FC2 23</v>
      </c>
      <c r="BT1" s="4" t="str">
        <f>Lists!C12</f>
        <v>Jan Bud 24</v>
      </c>
      <c r="BU1" s="4" t="str">
        <f>Lists!D12</f>
        <v>Feb Bud 24</v>
      </c>
      <c r="BV1" s="4" t="str">
        <f>Lists!E12</f>
        <v>Mar Bud 24</v>
      </c>
      <c r="BW1" s="4" t="str">
        <f>Lists!F12</f>
        <v>Apr Bud 24</v>
      </c>
      <c r="BX1" s="4" t="str">
        <f>Lists!G12</f>
        <v>May Bud 24</v>
      </c>
      <c r="BY1" s="4" t="str">
        <f>Lists!H12</f>
        <v>Jun Bud 24</v>
      </c>
      <c r="BZ1" s="4" t="str">
        <f>Lists!I12</f>
        <v>Jul Bud 24</v>
      </c>
      <c r="CA1" s="4" t="str">
        <f>Lists!J12</f>
        <v>Aug Bud 24</v>
      </c>
      <c r="CB1" s="4" t="str">
        <f>Lists!K12</f>
        <v>Sep Bud 24</v>
      </c>
      <c r="CC1" s="4" t="str">
        <f>Lists!L12</f>
        <v>Oct Bud 24</v>
      </c>
      <c r="CD1" s="4" t="str">
        <f>Lists!M12</f>
        <v>Nov Bud 24</v>
      </c>
      <c r="CE1" s="4" t="str">
        <f>Lists!N12</f>
        <v>Dec Bud 24</v>
      </c>
    </row>
    <row r="2" spans="2:83" x14ac:dyDescent="0.15">
      <c r="B2" s="7" t="str">
        <f>SKUs!B2</f>
        <v>SKU1</v>
      </c>
      <c r="C2" s="8" t="str">
        <f>SKUs!C2</f>
        <v>SKUName1</v>
      </c>
      <c r="D2" s="8" t="str">
        <f>SKUs!D2</f>
        <v>Brand 1</v>
      </c>
      <c r="E2" s="8" t="str">
        <f>SKUs!E2</f>
        <v>Segment 1</v>
      </c>
      <c r="F2" s="8" t="str">
        <f>SKUs!F2</f>
        <v>Business Unit 1</v>
      </c>
      <c r="G2" s="8">
        <f>SKUs!G2</f>
        <v>0</v>
      </c>
      <c r="H2" s="8">
        <f>SKUs!H2</f>
        <v>0</v>
      </c>
      <c r="I2" s="8">
        <f>SKUs!I2</f>
        <v>0</v>
      </c>
      <c r="J2" s="8">
        <f>SKUs!J2</f>
        <v>0</v>
      </c>
      <c r="K2" s="8">
        <f>SKUs!K2</f>
        <v>0</v>
      </c>
      <c r="L2" s="98">
        <v>8.0000000000000002E-3</v>
      </c>
      <c r="M2" s="98">
        <v>8.0000000000000002E-3</v>
      </c>
      <c r="N2" s="98">
        <v>8.0000000000000002E-3</v>
      </c>
      <c r="O2" s="98">
        <v>8.0000000000000002E-3</v>
      </c>
      <c r="P2" s="98">
        <v>8.0000000000000002E-3</v>
      </c>
      <c r="Q2" s="98">
        <v>8.0000000000000002E-3</v>
      </c>
      <c r="R2" s="98">
        <v>8.0000000000000002E-3</v>
      </c>
      <c r="S2" s="98">
        <v>8.0000000000000002E-3</v>
      </c>
      <c r="T2" s="98">
        <v>8.0000000000000002E-3</v>
      </c>
      <c r="U2" s="98">
        <v>8.0000000000000002E-3</v>
      </c>
      <c r="V2" s="98">
        <v>8.0000000000000002E-3</v>
      </c>
      <c r="W2" s="98">
        <v>8.0000000000000002E-3</v>
      </c>
      <c r="X2" s="98">
        <v>8.0000000000000002E-3</v>
      </c>
      <c r="Y2" s="98">
        <v>8.0000000000000002E-3</v>
      </c>
      <c r="Z2" s="98">
        <v>8.0000000000000002E-3</v>
      </c>
      <c r="AA2" s="98">
        <v>8.0000000000000002E-3</v>
      </c>
      <c r="AB2" s="98">
        <v>8.0000000000000002E-3</v>
      </c>
      <c r="AC2" s="98">
        <v>8.0000000000000002E-3</v>
      </c>
      <c r="AD2" s="98">
        <v>8.0000000000000002E-3</v>
      </c>
      <c r="AE2" s="98">
        <v>8.0000000000000002E-3</v>
      </c>
      <c r="AF2" s="98">
        <v>8.0000000000000002E-3</v>
      </c>
      <c r="AG2" s="98">
        <v>8.0000000000000002E-3</v>
      </c>
      <c r="AH2" s="98">
        <v>8.0000000000000002E-3</v>
      </c>
      <c r="AI2" s="98">
        <v>8.0000000000000002E-3</v>
      </c>
      <c r="AJ2" s="98">
        <v>8.0000000000000002E-3</v>
      </c>
      <c r="AK2" s="98">
        <v>8.0000000000000002E-3</v>
      </c>
      <c r="AL2" s="98">
        <v>8.0000000000000002E-3</v>
      </c>
      <c r="AM2" s="98">
        <v>8.0000000000000002E-3</v>
      </c>
      <c r="AN2" s="98">
        <v>8.0000000000000002E-3</v>
      </c>
      <c r="AO2" s="98">
        <v>8.0000000000000002E-3</v>
      </c>
      <c r="AP2" s="98">
        <v>8.0000000000000002E-3</v>
      </c>
      <c r="AQ2" s="98">
        <v>8.0000000000000002E-3</v>
      </c>
      <c r="AR2" s="98">
        <v>8.0000000000000002E-3</v>
      </c>
      <c r="AS2" s="98">
        <v>8.0000000000000002E-3</v>
      </c>
      <c r="AT2" s="98">
        <v>8.0000000000000002E-3</v>
      </c>
      <c r="AU2" s="98">
        <v>8.0000000000000002E-3</v>
      </c>
      <c r="AV2" s="98">
        <v>8.0000000000000002E-3</v>
      </c>
      <c r="AW2" s="98">
        <v>8.0000000000000002E-3</v>
      </c>
      <c r="AX2" s="98">
        <v>8.0000000000000002E-3</v>
      </c>
      <c r="AY2" s="98">
        <v>8.0000000000000002E-3</v>
      </c>
      <c r="AZ2" s="98">
        <v>8.0000000000000002E-3</v>
      </c>
      <c r="BA2" s="98">
        <v>8.0000000000000002E-3</v>
      </c>
      <c r="BB2" s="98">
        <v>8.0000000000000002E-3</v>
      </c>
      <c r="BC2" s="98">
        <v>8.0000000000000002E-3</v>
      </c>
      <c r="BD2" s="98">
        <v>8.0000000000000002E-3</v>
      </c>
      <c r="BE2" s="98">
        <v>8.0000000000000002E-3</v>
      </c>
      <c r="BF2" s="98">
        <v>8.0000000000000002E-3</v>
      </c>
      <c r="BG2" s="98">
        <v>8.0000000000000002E-3</v>
      </c>
      <c r="BH2" s="98">
        <v>8.0000000000000002E-3</v>
      </c>
      <c r="BI2" s="98">
        <v>8.0000000000000002E-3</v>
      </c>
      <c r="BJ2" s="98">
        <v>8.0000000000000002E-3</v>
      </c>
      <c r="BK2" s="98">
        <v>8.0000000000000002E-3</v>
      </c>
      <c r="BL2" s="98">
        <v>8.0000000000000002E-3</v>
      </c>
      <c r="BM2" s="98">
        <v>8.0000000000000002E-3</v>
      </c>
      <c r="BN2" s="98">
        <v>8.0000000000000002E-3</v>
      </c>
      <c r="BO2" s="98">
        <v>8.0000000000000002E-3</v>
      </c>
      <c r="BP2" s="98">
        <v>8.0000000000000002E-3</v>
      </c>
      <c r="BQ2" s="98">
        <v>8.0000000000000002E-3</v>
      </c>
      <c r="BR2" s="98">
        <v>8.0000000000000002E-3</v>
      </c>
      <c r="BS2" s="98">
        <v>8.0000000000000002E-3</v>
      </c>
      <c r="BT2" s="98">
        <v>8.0000000000000002E-3</v>
      </c>
      <c r="BU2" s="98">
        <v>8.0000000000000002E-3</v>
      </c>
      <c r="BV2" s="98">
        <v>8.0000000000000002E-3</v>
      </c>
      <c r="BW2" s="98">
        <v>8.0000000000000002E-3</v>
      </c>
      <c r="BX2" s="98">
        <v>8.0000000000000002E-3</v>
      </c>
      <c r="BY2" s="98">
        <v>8.0000000000000002E-3</v>
      </c>
      <c r="BZ2" s="98">
        <v>8.0000000000000002E-3</v>
      </c>
      <c r="CA2" s="98">
        <v>8.0000000000000002E-3</v>
      </c>
      <c r="CB2" s="98">
        <v>8.0000000000000002E-3</v>
      </c>
      <c r="CC2" s="98">
        <v>8.0000000000000002E-3</v>
      </c>
      <c r="CD2" s="98">
        <v>8.0000000000000002E-3</v>
      </c>
      <c r="CE2" s="98">
        <v>8.0000000000000002E-3</v>
      </c>
    </row>
    <row r="3" spans="2:83" x14ac:dyDescent="0.15">
      <c r="B3" s="7" t="str">
        <f>SKUs!B3</f>
        <v>SKU2</v>
      </c>
      <c r="C3" s="8" t="str">
        <f>SKUs!C3</f>
        <v>SKUName2</v>
      </c>
      <c r="D3" s="8" t="str">
        <f>SKUs!D3</f>
        <v>Brand 1</v>
      </c>
      <c r="E3" s="8" t="str">
        <f>SKUs!E3</f>
        <v>Segment 1</v>
      </c>
      <c r="F3" s="8" t="str">
        <f>SKUs!F3</f>
        <v>Business Unit 1</v>
      </c>
      <c r="G3" s="8">
        <f>SKUs!G3</f>
        <v>0</v>
      </c>
      <c r="H3" s="8">
        <f>SKUs!H3</f>
        <v>0</v>
      </c>
      <c r="I3" s="8">
        <f>SKUs!I3</f>
        <v>0</v>
      </c>
      <c r="J3" s="8">
        <f>SKUs!J3</f>
        <v>0</v>
      </c>
      <c r="K3" s="8">
        <f>SKUs!K3</f>
        <v>0</v>
      </c>
      <c r="L3" s="98">
        <v>8.0000000000000002E-3</v>
      </c>
      <c r="M3" s="98">
        <v>8.0000000000000002E-3</v>
      </c>
      <c r="N3" s="98">
        <v>8.0000000000000002E-3</v>
      </c>
      <c r="O3" s="98">
        <v>8.0000000000000002E-3</v>
      </c>
      <c r="P3" s="98">
        <v>8.0000000000000002E-3</v>
      </c>
      <c r="Q3" s="98">
        <v>8.0000000000000002E-3</v>
      </c>
      <c r="R3" s="98">
        <v>8.0000000000000002E-3</v>
      </c>
      <c r="S3" s="98">
        <v>8.0000000000000002E-3</v>
      </c>
      <c r="T3" s="98">
        <v>8.0000000000000002E-3</v>
      </c>
      <c r="U3" s="98">
        <v>8.0000000000000002E-3</v>
      </c>
      <c r="V3" s="98">
        <v>8.0000000000000002E-3</v>
      </c>
      <c r="W3" s="98">
        <v>8.0000000000000002E-3</v>
      </c>
      <c r="X3" s="98">
        <v>8.0000000000000002E-3</v>
      </c>
      <c r="Y3" s="98">
        <v>8.0000000000000002E-3</v>
      </c>
      <c r="Z3" s="98">
        <v>8.0000000000000002E-3</v>
      </c>
      <c r="AA3" s="98">
        <v>8.0000000000000002E-3</v>
      </c>
      <c r="AB3" s="98">
        <v>8.0000000000000002E-3</v>
      </c>
      <c r="AC3" s="98">
        <v>8.0000000000000002E-3</v>
      </c>
      <c r="AD3" s="98">
        <v>8.0000000000000002E-3</v>
      </c>
      <c r="AE3" s="98">
        <v>8.0000000000000002E-3</v>
      </c>
      <c r="AF3" s="98">
        <v>8.0000000000000002E-3</v>
      </c>
      <c r="AG3" s="98">
        <v>8.0000000000000002E-3</v>
      </c>
      <c r="AH3" s="98">
        <v>8.0000000000000002E-3</v>
      </c>
      <c r="AI3" s="98">
        <v>8.0000000000000002E-3</v>
      </c>
      <c r="AJ3" s="98">
        <v>8.0000000000000002E-3</v>
      </c>
      <c r="AK3" s="98">
        <v>8.0000000000000002E-3</v>
      </c>
      <c r="AL3" s="98">
        <v>8.0000000000000002E-3</v>
      </c>
      <c r="AM3" s="98">
        <v>8.0000000000000002E-3</v>
      </c>
      <c r="AN3" s="98">
        <v>8.0000000000000002E-3</v>
      </c>
      <c r="AO3" s="98">
        <v>8.0000000000000002E-3</v>
      </c>
      <c r="AP3" s="98">
        <v>8.0000000000000002E-3</v>
      </c>
      <c r="AQ3" s="98">
        <v>8.0000000000000002E-3</v>
      </c>
      <c r="AR3" s="98">
        <v>8.0000000000000002E-3</v>
      </c>
      <c r="AS3" s="98">
        <v>8.0000000000000002E-3</v>
      </c>
      <c r="AT3" s="98">
        <v>8.0000000000000002E-3</v>
      </c>
      <c r="AU3" s="98">
        <v>8.0000000000000002E-3</v>
      </c>
      <c r="AV3" s="98">
        <v>8.0000000000000002E-3</v>
      </c>
      <c r="AW3" s="98">
        <v>8.0000000000000002E-3</v>
      </c>
      <c r="AX3" s="98">
        <v>8.0000000000000002E-3</v>
      </c>
      <c r="AY3" s="98">
        <v>8.0000000000000002E-3</v>
      </c>
      <c r="AZ3" s="98">
        <v>8.0000000000000002E-3</v>
      </c>
      <c r="BA3" s="98">
        <v>8.0000000000000002E-3</v>
      </c>
      <c r="BB3" s="98">
        <v>8.0000000000000002E-3</v>
      </c>
      <c r="BC3" s="98">
        <v>8.0000000000000002E-3</v>
      </c>
      <c r="BD3" s="98">
        <v>8.0000000000000002E-3</v>
      </c>
      <c r="BE3" s="98">
        <v>8.0000000000000002E-3</v>
      </c>
      <c r="BF3" s="98">
        <v>8.0000000000000002E-3</v>
      </c>
      <c r="BG3" s="98">
        <v>8.0000000000000002E-3</v>
      </c>
      <c r="BH3" s="98">
        <v>8.0000000000000002E-3</v>
      </c>
      <c r="BI3" s="98">
        <v>8.0000000000000002E-3</v>
      </c>
      <c r="BJ3" s="98">
        <v>8.0000000000000002E-3</v>
      </c>
      <c r="BK3" s="98">
        <v>8.0000000000000002E-3</v>
      </c>
      <c r="BL3" s="98">
        <v>8.0000000000000002E-3</v>
      </c>
      <c r="BM3" s="98">
        <v>8.0000000000000002E-3</v>
      </c>
      <c r="BN3" s="98">
        <v>8.0000000000000002E-3</v>
      </c>
      <c r="BO3" s="98">
        <v>8.0000000000000002E-3</v>
      </c>
      <c r="BP3" s="98">
        <v>8.0000000000000002E-3</v>
      </c>
      <c r="BQ3" s="98">
        <v>8.0000000000000002E-3</v>
      </c>
      <c r="BR3" s="98">
        <v>8.0000000000000002E-3</v>
      </c>
      <c r="BS3" s="98">
        <v>8.0000000000000002E-3</v>
      </c>
      <c r="BT3" s="98">
        <v>8.0000000000000002E-3</v>
      </c>
      <c r="BU3" s="98">
        <v>8.0000000000000002E-3</v>
      </c>
      <c r="BV3" s="98">
        <v>8.0000000000000002E-3</v>
      </c>
      <c r="BW3" s="98">
        <v>8.0000000000000002E-3</v>
      </c>
      <c r="BX3" s="98">
        <v>8.0000000000000002E-3</v>
      </c>
      <c r="BY3" s="98">
        <v>8.0000000000000002E-3</v>
      </c>
      <c r="BZ3" s="98">
        <v>8.0000000000000002E-3</v>
      </c>
      <c r="CA3" s="98">
        <v>8.0000000000000002E-3</v>
      </c>
      <c r="CB3" s="98">
        <v>8.0000000000000002E-3</v>
      </c>
      <c r="CC3" s="98">
        <v>8.0000000000000002E-3</v>
      </c>
      <c r="CD3" s="98">
        <v>8.0000000000000002E-3</v>
      </c>
      <c r="CE3" s="98">
        <v>8.0000000000000002E-3</v>
      </c>
    </row>
    <row r="4" spans="2:83" x14ac:dyDescent="0.15">
      <c r="B4" s="7" t="str">
        <f>SKUs!B4</f>
        <v>SKU3</v>
      </c>
      <c r="C4" s="8" t="str">
        <f>SKUs!C4</f>
        <v>SKUName3</v>
      </c>
      <c r="D4" s="8" t="str">
        <f>SKUs!D4</f>
        <v>Brand 1</v>
      </c>
      <c r="E4" s="8" t="str">
        <f>SKUs!E4</f>
        <v>Segment 1</v>
      </c>
      <c r="F4" s="8" t="str">
        <f>SKUs!F4</f>
        <v>Business Unit 1</v>
      </c>
      <c r="G4" s="8">
        <f>SKUs!G4</f>
        <v>0</v>
      </c>
      <c r="H4" s="8">
        <f>SKUs!H4</f>
        <v>0</v>
      </c>
      <c r="I4" s="8">
        <f>SKUs!I4</f>
        <v>0</v>
      </c>
      <c r="J4" s="8">
        <f>SKUs!J4</f>
        <v>0</v>
      </c>
      <c r="K4" s="8">
        <f>SKUs!K4</f>
        <v>0</v>
      </c>
      <c r="L4" s="98">
        <v>8.0000000000000002E-3</v>
      </c>
      <c r="M4" s="98">
        <v>8.0000000000000002E-3</v>
      </c>
      <c r="N4" s="98">
        <v>8.0000000000000002E-3</v>
      </c>
      <c r="O4" s="98">
        <v>8.0000000000000002E-3</v>
      </c>
      <c r="P4" s="98">
        <v>8.0000000000000002E-3</v>
      </c>
      <c r="Q4" s="98">
        <v>8.0000000000000002E-3</v>
      </c>
      <c r="R4" s="98">
        <v>8.0000000000000002E-3</v>
      </c>
      <c r="S4" s="98">
        <v>8.0000000000000002E-3</v>
      </c>
      <c r="T4" s="98">
        <v>8.0000000000000002E-3</v>
      </c>
      <c r="U4" s="98">
        <v>8.0000000000000002E-3</v>
      </c>
      <c r="V4" s="98">
        <v>8.0000000000000002E-3</v>
      </c>
      <c r="W4" s="98">
        <v>8.0000000000000002E-3</v>
      </c>
      <c r="X4" s="98">
        <v>8.0000000000000002E-3</v>
      </c>
      <c r="Y4" s="98">
        <v>8.0000000000000002E-3</v>
      </c>
      <c r="Z4" s="98">
        <v>8.0000000000000002E-3</v>
      </c>
      <c r="AA4" s="98">
        <v>8.0000000000000002E-3</v>
      </c>
      <c r="AB4" s="98">
        <v>8.0000000000000002E-3</v>
      </c>
      <c r="AC4" s="98">
        <v>8.0000000000000002E-3</v>
      </c>
      <c r="AD4" s="98">
        <v>8.0000000000000002E-3</v>
      </c>
      <c r="AE4" s="98">
        <v>8.0000000000000002E-3</v>
      </c>
      <c r="AF4" s="98">
        <v>8.0000000000000002E-3</v>
      </c>
      <c r="AG4" s="98">
        <v>8.0000000000000002E-3</v>
      </c>
      <c r="AH4" s="98">
        <v>8.0000000000000002E-3</v>
      </c>
      <c r="AI4" s="98">
        <v>8.0000000000000002E-3</v>
      </c>
      <c r="AJ4" s="98">
        <v>8.0000000000000002E-3</v>
      </c>
      <c r="AK4" s="98">
        <v>8.0000000000000002E-3</v>
      </c>
      <c r="AL4" s="98">
        <v>8.0000000000000002E-3</v>
      </c>
      <c r="AM4" s="98">
        <v>8.0000000000000002E-3</v>
      </c>
      <c r="AN4" s="98">
        <v>8.0000000000000002E-3</v>
      </c>
      <c r="AO4" s="98">
        <v>8.0000000000000002E-3</v>
      </c>
      <c r="AP4" s="98">
        <v>8.0000000000000002E-3</v>
      </c>
      <c r="AQ4" s="98">
        <v>8.0000000000000002E-3</v>
      </c>
      <c r="AR4" s="98">
        <v>8.0000000000000002E-3</v>
      </c>
      <c r="AS4" s="98">
        <v>8.0000000000000002E-3</v>
      </c>
      <c r="AT4" s="98">
        <v>8.0000000000000002E-3</v>
      </c>
      <c r="AU4" s="98">
        <v>8.0000000000000002E-3</v>
      </c>
      <c r="AV4" s="98">
        <v>8.0000000000000002E-3</v>
      </c>
      <c r="AW4" s="98">
        <v>8.0000000000000002E-3</v>
      </c>
      <c r="AX4" s="98">
        <v>8.0000000000000002E-3</v>
      </c>
      <c r="AY4" s="98">
        <v>8.0000000000000002E-3</v>
      </c>
      <c r="AZ4" s="98">
        <v>8.0000000000000002E-3</v>
      </c>
      <c r="BA4" s="98">
        <v>8.0000000000000002E-3</v>
      </c>
      <c r="BB4" s="98">
        <v>8.0000000000000002E-3</v>
      </c>
      <c r="BC4" s="98">
        <v>8.0000000000000002E-3</v>
      </c>
      <c r="BD4" s="98">
        <v>8.0000000000000002E-3</v>
      </c>
      <c r="BE4" s="98">
        <v>8.0000000000000002E-3</v>
      </c>
      <c r="BF4" s="98">
        <v>8.0000000000000002E-3</v>
      </c>
      <c r="BG4" s="98">
        <v>8.0000000000000002E-3</v>
      </c>
      <c r="BH4" s="98">
        <v>8.0000000000000002E-3</v>
      </c>
      <c r="BI4" s="98">
        <v>8.0000000000000002E-3</v>
      </c>
      <c r="BJ4" s="98">
        <v>8.0000000000000002E-3</v>
      </c>
      <c r="BK4" s="98">
        <v>8.0000000000000002E-3</v>
      </c>
      <c r="BL4" s="98">
        <v>8.0000000000000002E-3</v>
      </c>
      <c r="BM4" s="98">
        <v>8.0000000000000002E-3</v>
      </c>
      <c r="BN4" s="98">
        <v>8.0000000000000002E-3</v>
      </c>
      <c r="BO4" s="98">
        <v>8.0000000000000002E-3</v>
      </c>
      <c r="BP4" s="98">
        <v>8.0000000000000002E-3</v>
      </c>
      <c r="BQ4" s="98">
        <v>8.0000000000000002E-3</v>
      </c>
      <c r="BR4" s="98">
        <v>8.0000000000000002E-3</v>
      </c>
      <c r="BS4" s="98">
        <v>8.0000000000000002E-3</v>
      </c>
      <c r="BT4" s="98">
        <v>8.0000000000000002E-3</v>
      </c>
      <c r="BU4" s="98">
        <v>8.0000000000000002E-3</v>
      </c>
      <c r="BV4" s="98">
        <v>8.0000000000000002E-3</v>
      </c>
      <c r="BW4" s="98">
        <v>8.0000000000000002E-3</v>
      </c>
      <c r="BX4" s="98">
        <v>8.0000000000000002E-3</v>
      </c>
      <c r="BY4" s="98">
        <v>8.0000000000000002E-3</v>
      </c>
      <c r="BZ4" s="98">
        <v>8.0000000000000002E-3</v>
      </c>
      <c r="CA4" s="98">
        <v>8.0000000000000002E-3</v>
      </c>
      <c r="CB4" s="98">
        <v>8.0000000000000002E-3</v>
      </c>
      <c r="CC4" s="98">
        <v>8.0000000000000002E-3</v>
      </c>
      <c r="CD4" s="98">
        <v>8.0000000000000002E-3</v>
      </c>
      <c r="CE4" s="98">
        <v>8.0000000000000002E-3</v>
      </c>
    </row>
    <row r="5" spans="2:83" x14ac:dyDescent="0.15">
      <c r="B5" s="7" t="str">
        <f>SKUs!B5</f>
        <v>SKU4</v>
      </c>
      <c r="C5" s="8" t="str">
        <f>SKUs!C5</f>
        <v>SKUName4</v>
      </c>
      <c r="D5" s="8" t="str">
        <f>SKUs!D5</f>
        <v>Brand 1</v>
      </c>
      <c r="E5" s="8" t="str">
        <f>SKUs!E5</f>
        <v>Segment 1</v>
      </c>
      <c r="F5" s="8" t="str">
        <f>SKUs!F5</f>
        <v>Business Unit 1</v>
      </c>
      <c r="G5" s="8">
        <f>SKUs!G5</f>
        <v>0</v>
      </c>
      <c r="H5" s="8">
        <f>SKUs!H5</f>
        <v>0</v>
      </c>
      <c r="I5" s="8">
        <f>SKUs!I5</f>
        <v>0</v>
      </c>
      <c r="J5" s="8">
        <f>SKUs!J5</f>
        <v>0</v>
      </c>
      <c r="K5" s="8">
        <f>SKUs!K5</f>
        <v>0</v>
      </c>
      <c r="L5" s="98">
        <v>8.0000000000000002E-3</v>
      </c>
      <c r="M5" s="98">
        <v>8.0000000000000002E-3</v>
      </c>
      <c r="N5" s="98">
        <v>8.0000000000000002E-3</v>
      </c>
      <c r="O5" s="98">
        <v>8.0000000000000002E-3</v>
      </c>
      <c r="P5" s="98">
        <v>8.0000000000000002E-3</v>
      </c>
      <c r="Q5" s="98">
        <v>8.0000000000000002E-3</v>
      </c>
      <c r="R5" s="98">
        <v>8.0000000000000002E-3</v>
      </c>
      <c r="S5" s="98">
        <v>8.0000000000000002E-3</v>
      </c>
      <c r="T5" s="98">
        <v>8.0000000000000002E-3</v>
      </c>
      <c r="U5" s="98">
        <v>8.0000000000000002E-3</v>
      </c>
      <c r="V5" s="98">
        <v>8.0000000000000002E-3</v>
      </c>
      <c r="W5" s="98">
        <v>8.0000000000000002E-3</v>
      </c>
      <c r="X5" s="98">
        <v>8.0000000000000002E-3</v>
      </c>
      <c r="Y5" s="98">
        <v>8.0000000000000002E-3</v>
      </c>
      <c r="Z5" s="98">
        <v>8.0000000000000002E-3</v>
      </c>
      <c r="AA5" s="98">
        <v>8.0000000000000002E-3</v>
      </c>
      <c r="AB5" s="98">
        <v>8.0000000000000002E-3</v>
      </c>
      <c r="AC5" s="98">
        <v>8.0000000000000002E-3</v>
      </c>
      <c r="AD5" s="98">
        <v>8.0000000000000002E-3</v>
      </c>
      <c r="AE5" s="98">
        <v>8.0000000000000002E-3</v>
      </c>
      <c r="AF5" s="98">
        <v>8.0000000000000002E-3</v>
      </c>
      <c r="AG5" s="98">
        <v>8.0000000000000002E-3</v>
      </c>
      <c r="AH5" s="98">
        <v>8.0000000000000002E-3</v>
      </c>
      <c r="AI5" s="98">
        <v>8.0000000000000002E-3</v>
      </c>
      <c r="AJ5" s="98">
        <v>8.0000000000000002E-3</v>
      </c>
      <c r="AK5" s="98">
        <v>8.0000000000000002E-3</v>
      </c>
      <c r="AL5" s="98">
        <v>8.0000000000000002E-3</v>
      </c>
      <c r="AM5" s="98">
        <v>8.0000000000000002E-3</v>
      </c>
      <c r="AN5" s="98">
        <v>8.0000000000000002E-3</v>
      </c>
      <c r="AO5" s="98">
        <v>8.0000000000000002E-3</v>
      </c>
      <c r="AP5" s="98">
        <v>8.0000000000000002E-3</v>
      </c>
      <c r="AQ5" s="98">
        <v>8.0000000000000002E-3</v>
      </c>
      <c r="AR5" s="98">
        <v>8.0000000000000002E-3</v>
      </c>
      <c r="AS5" s="98">
        <v>8.0000000000000002E-3</v>
      </c>
      <c r="AT5" s="98">
        <v>8.0000000000000002E-3</v>
      </c>
      <c r="AU5" s="98">
        <v>8.0000000000000002E-3</v>
      </c>
      <c r="AV5" s="98">
        <v>8.0000000000000002E-3</v>
      </c>
      <c r="AW5" s="98">
        <v>8.0000000000000002E-3</v>
      </c>
      <c r="AX5" s="98">
        <v>8.0000000000000002E-3</v>
      </c>
      <c r="AY5" s="98">
        <v>8.0000000000000002E-3</v>
      </c>
      <c r="AZ5" s="98">
        <v>8.0000000000000002E-3</v>
      </c>
      <c r="BA5" s="98">
        <v>8.0000000000000002E-3</v>
      </c>
      <c r="BB5" s="98">
        <v>8.0000000000000002E-3</v>
      </c>
      <c r="BC5" s="98">
        <v>8.0000000000000002E-3</v>
      </c>
      <c r="BD5" s="98">
        <v>8.0000000000000002E-3</v>
      </c>
      <c r="BE5" s="98">
        <v>8.0000000000000002E-3</v>
      </c>
      <c r="BF5" s="98">
        <v>8.0000000000000002E-3</v>
      </c>
      <c r="BG5" s="98">
        <v>8.0000000000000002E-3</v>
      </c>
      <c r="BH5" s="98">
        <v>8.0000000000000002E-3</v>
      </c>
      <c r="BI5" s="98">
        <v>8.0000000000000002E-3</v>
      </c>
      <c r="BJ5" s="98">
        <v>8.0000000000000002E-3</v>
      </c>
      <c r="BK5" s="98">
        <v>8.0000000000000002E-3</v>
      </c>
      <c r="BL5" s="98">
        <v>8.0000000000000002E-3</v>
      </c>
      <c r="BM5" s="98">
        <v>8.0000000000000002E-3</v>
      </c>
      <c r="BN5" s="98">
        <v>8.0000000000000002E-3</v>
      </c>
      <c r="BO5" s="98">
        <v>8.0000000000000002E-3</v>
      </c>
      <c r="BP5" s="98">
        <v>8.0000000000000002E-3</v>
      </c>
      <c r="BQ5" s="98">
        <v>8.0000000000000002E-3</v>
      </c>
      <c r="BR5" s="98">
        <v>8.0000000000000002E-3</v>
      </c>
      <c r="BS5" s="98">
        <v>8.0000000000000002E-3</v>
      </c>
      <c r="BT5" s="98">
        <v>8.0000000000000002E-3</v>
      </c>
      <c r="BU5" s="98">
        <v>8.0000000000000002E-3</v>
      </c>
      <c r="BV5" s="98">
        <v>8.0000000000000002E-3</v>
      </c>
      <c r="BW5" s="98">
        <v>8.0000000000000002E-3</v>
      </c>
      <c r="BX5" s="98">
        <v>8.0000000000000002E-3</v>
      </c>
      <c r="BY5" s="98">
        <v>8.0000000000000002E-3</v>
      </c>
      <c r="BZ5" s="98">
        <v>8.0000000000000002E-3</v>
      </c>
      <c r="CA5" s="98">
        <v>8.0000000000000002E-3</v>
      </c>
      <c r="CB5" s="98">
        <v>8.0000000000000002E-3</v>
      </c>
      <c r="CC5" s="98">
        <v>8.0000000000000002E-3</v>
      </c>
      <c r="CD5" s="98">
        <v>8.0000000000000002E-3</v>
      </c>
      <c r="CE5" s="98">
        <v>8.0000000000000002E-3</v>
      </c>
    </row>
    <row r="6" spans="2:83" x14ac:dyDescent="0.15">
      <c r="B6" s="7" t="str">
        <f>SKUs!B6</f>
        <v>SKU5</v>
      </c>
      <c r="C6" s="8" t="str">
        <f>SKUs!C6</f>
        <v>SKUName5</v>
      </c>
      <c r="D6" s="8" t="str">
        <f>SKUs!D6</f>
        <v>Brand 1</v>
      </c>
      <c r="E6" s="8" t="str">
        <f>SKUs!E6</f>
        <v>Segment 1</v>
      </c>
      <c r="F6" s="8" t="str">
        <f>SKUs!F6</f>
        <v>Business Unit 1</v>
      </c>
      <c r="G6" s="8">
        <f>SKUs!G6</f>
        <v>0</v>
      </c>
      <c r="H6" s="8">
        <f>SKUs!H6</f>
        <v>0</v>
      </c>
      <c r="I6" s="8">
        <f>SKUs!I6</f>
        <v>0</v>
      </c>
      <c r="J6" s="8">
        <f>SKUs!J6</f>
        <v>0</v>
      </c>
      <c r="K6" s="8">
        <f>SKUs!K6</f>
        <v>0</v>
      </c>
      <c r="L6" s="98">
        <v>8.0000000000000002E-3</v>
      </c>
      <c r="M6" s="98">
        <v>8.0000000000000002E-3</v>
      </c>
      <c r="N6" s="98">
        <v>8.0000000000000002E-3</v>
      </c>
      <c r="O6" s="98">
        <v>8.0000000000000002E-3</v>
      </c>
      <c r="P6" s="98">
        <v>8.0000000000000002E-3</v>
      </c>
      <c r="Q6" s="98">
        <v>8.0000000000000002E-3</v>
      </c>
      <c r="R6" s="98">
        <v>8.0000000000000002E-3</v>
      </c>
      <c r="S6" s="98">
        <v>8.0000000000000002E-3</v>
      </c>
      <c r="T6" s="98">
        <v>8.0000000000000002E-3</v>
      </c>
      <c r="U6" s="98">
        <v>8.0000000000000002E-3</v>
      </c>
      <c r="V6" s="98">
        <v>8.0000000000000002E-3</v>
      </c>
      <c r="W6" s="98">
        <v>8.0000000000000002E-3</v>
      </c>
      <c r="X6" s="98">
        <v>8.0000000000000002E-3</v>
      </c>
      <c r="Y6" s="98">
        <v>8.0000000000000002E-3</v>
      </c>
      <c r="Z6" s="98">
        <v>8.0000000000000002E-3</v>
      </c>
      <c r="AA6" s="98">
        <v>8.0000000000000002E-3</v>
      </c>
      <c r="AB6" s="98">
        <v>8.0000000000000002E-3</v>
      </c>
      <c r="AC6" s="98">
        <v>8.0000000000000002E-3</v>
      </c>
      <c r="AD6" s="98">
        <v>8.0000000000000002E-3</v>
      </c>
      <c r="AE6" s="98">
        <v>8.0000000000000002E-3</v>
      </c>
      <c r="AF6" s="98">
        <v>8.0000000000000002E-3</v>
      </c>
      <c r="AG6" s="98">
        <v>8.0000000000000002E-3</v>
      </c>
      <c r="AH6" s="98">
        <v>8.0000000000000002E-3</v>
      </c>
      <c r="AI6" s="98">
        <v>8.0000000000000002E-3</v>
      </c>
      <c r="AJ6" s="98">
        <v>8.0000000000000002E-3</v>
      </c>
      <c r="AK6" s="98">
        <v>8.0000000000000002E-3</v>
      </c>
      <c r="AL6" s="98">
        <v>8.0000000000000002E-3</v>
      </c>
      <c r="AM6" s="98">
        <v>8.0000000000000002E-3</v>
      </c>
      <c r="AN6" s="98">
        <v>8.0000000000000002E-3</v>
      </c>
      <c r="AO6" s="98">
        <v>8.0000000000000002E-3</v>
      </c>
      <c r="AP6" s="98">
        <v>8.0000000000000002E-3</v>
      </c>
      <c r="AQ6" s="98">
        <v>8.0000000000000002E-3</v>
      </c>
      <c r="AR6" s="98">
        <v>8.0000000000000002E-3</v>
      </c>
      <c r="AS6" s="98">
        <v>8.0000000000000002E-3</v>
      </c>
      <c r="AT6" s="98">
        <v>8.0000000000000002E-3</v>
      </c>
      <c r="AU6" s="98">
        <v>8.0000000000000002E-3</v>
      </c>
      <c r="AV6" s="98">
        <v>8.0000000000000002E-3</v>
      </c>
      <c r="AW6" s="98">
        <v>8.0000000000000002E-3</v>
      </c>
      <c r="AX6" s="98">
        <v>8.0000000000000002E-3</v>
      </c>
      <c r="AY6" s="98">
        <v>8.0000000000000002E-3</v>
      </c>
      <c r="AZ6" s="98">
        <v>8.0000000000000002E-3</v>
      </c>
      <c r="BA6" s="98">
        <v>8.0000000000000002E-3</v>
      </c>
      <c r="BB6" s="98">
        <v>8.0000000000000002E-3</v>
      </c>
      <c r="BC6" s="98">
        <v>8.0000000000000002E-3</v>
      </c>
      <c r="BD6" s="98">
        <v>8.0000000000000002E-3</v>
      </c>
      <c r="BE6" s="98">
        <v>8.0000000000000002E-3</v>
      </c>
      <c r="BF6" s="98">
        <v>8.0000000000000002E-3</v>
      </c>
      <c r="BG6" s="98">
        <v>8.0000000000000002E-3</v>
      </c>
      <c r="BH6" s="98">
        <v>8.0000000000000002E-3</v>
      </c>
      <c r="BI6" s="98">
        <v>8.0000000000000002E-3</v>
      </c>
      <c r="BJ6" s="98">
        <v>8.0000000000000002E-3</v>
      </c>
      <c r="BK6" s="98">
        <v>8.0000000000000002E-3</v>
      </c>
      <c r="BL6" s="98">
        <v>8.0000000000000002E-3</v>
      </c>
      <c r="BM6" s="98">
        <v>8.0000000000000002E-3</v>
      </c>
      <c r="BN6" s="98">
        <v>8.0000000000000002E-3</v>
      </c>
      <c r="BO6" s="98">
        <v>8.0000000000000002E-3</v>
      </c>
      <c r="BP6" s="98">
        <v>8.0000000000000002E-3</v>
      </c>
      <c r="BQ6" s="98">
        <v>8.0000000000000002E-3</v>
      </c>
      <c r="BR6" s="98">
        <v>8.0000000000000002E-3</v>
      </c>
      <c r="BS6" s="98">
        <v>8.0000000000000002E-3</v>
      </c>
      <c r="BT6" s="98">
        <v>8.0000000000000002E-3</v>
      </c>
      <c r="BU6" s="98">
        <v>8.0000000000000002E-3</v>
      </c>
      <c r="BV6" s="98">
        <v>8.0000000000000002E-3</v>
      </c>
      <c r="BW6" s="98">
        <v>8.0000000000000002E-3</v>
      </c>
      <c r="BX6" s="98">
        <v>8.0000000000000002E-3</v>
      </c>
      <c r="BY6" s="98">
        <v>8.0000000000000002E-3</v>
      </c>
      <c r="BZ6" s="98">
        <v>8.0000000000000002E-3</v>
      </c>
      <c r="CA6" s="98">
        <v>8.0000000000000002E-3</v>
      </c>
      <c r="CB6" s="98">
        <v>8.0000000000000002E-3</v>
      </c>
      <c r="CC6" s="98">
        <v>8.0000000000000002E-3</v>
      </c>
      <c r="CD6" s="98">
        <v>8.0000000000000002E-3</v>
      </c>
      <c r="CE6" s="98">
        <v>8.0000000000000002E-3</v>
      </c>
    </row>
    <row r="7" spans="2:83" x14ac:dyDescent="0.15">
      <c r="B7" s="7" t="str">
        <f>SKUs!B7</f>
        <v>SKU6</v>
      </c>
      <c r="C7" s="8" t="str">
        <f>SKUs!C7</f>
        <v>SKUName6</v>
      </c>
      <c r="D7" s="8" t="str">
        <f>SKUs!D7</f>
        <v>Brand 2</v>
      </c>
      <c r="E7" s="8" t="str">
        <f>SKUs!E7</f>
        <v>Segment 1</v>
      </c>
      <c r="F7" s="8" t="str">
        <f>SKUs!F7</f>
        <v>Business Unit 1</v>
      </c>
      <c r="G7" s="8">
        <f>SKUs!G7</f>
        <v>0</v>
      </c>
      <c r="H7" s="8">
        <f>SKUs!H7</f>
        <v>0</v>
      </c>
      <c r="I7" s="8">
        <f>SKUs!I7</f>
        <v>0</v>
      </c>
      <c r="J7" s="8">
        <f>SKUs!J7</f>
        <v>0</v>
      </c>
      <c r="K7" s="8">
        <f>SKUs!K7</f>
        <v>0</v>
      </c>
      <c r="L7" s="98">
        <v>8.0000000000000002E-3</v>
      </c>
      <c r="M7" s="98">
        <v>8.0000000000000002E-3</v>
      </c>
      <c r="N7" s="98">
        <v>8.0000000000000002E-3</v>
      </c>
      <c r="O7" s="98">
        <v>8.0000000000000002E-3</v>
      </c>
      <c r="P7" s="98">
        <v>8.0000000000000002E-3</v>
      </c>
      <c r="Q7" s="98">
        <v>8.0000000000000002E-3</v>
      </c>
      <c r="R7" s="98">
        <v>8.0000000000000002E-3</v>
      </c>
      <c r="S7" s="98">
        <v>8.0000000000000002E-3</v>
      </c>
      <c r="T7" s="98">
        <v>8.0000000000000002E-3</v>
      </c>
      <c r="U7" s="98">
        <v>8.0000000000000002E-3</v>
      </c>
      <c r="V7" s="98">
        <v>8.0000000000000002E-3</v>
      </c>
      <c r="W7" s="98">
        <v>8.0000000000000002E-3</v>
      </c>
      <c r="X7" s="98">
        <v>8.0000000000000002E-3</v>
      </c>
      <c r="Y7" s="98">
        <v>8.0000000000000002E-3</v>
      </c>
      <c r="Z7" s="98">
        <v>8.0000000000000002E-3</v>
      </c>
      <c r="AA7" s="98">
        <v>8.0000000000000002E-3</v>
      </c>
      <c r="AB7" s="98">
        <v>8.0000000000000002E-3</v>
      </c>
      <c r="AC7" s="98">
        <v>8.0000000000000002E-3</v>
      </c>
      <c r="AD7" s="98">
        <v>8.0000000000000002E-3</v>
      </c>
      <c r="AE7" s="98">
        <v>8.0000000000000002E-3</v>
      </c>
      <c r="AF7" s="98">
        <v>8.0000000000000002E-3</v>
      </c>
      <c r="AG7" s="98">
        <v>8.0000000000000002E-3</v>
      </c>
      <c r="AH7" s="98">
        <v>8.0000000000000002E-3</v>
      </c>
      <c r="AI7" s="98">
        <v>8.0000000000000002E-3</v>
      </c>
      <c r="AJ7" s="98">
        <v>8.0000000000000002E-3</v>
      </c>
      <c r="AK7" s="98">
        <v>8.0000000000000002E-3</v>
      </c>
      <c r="AL7" s="98">
        <v>8.0000000000000002E-3</v>
      </c>
      <c r="AM7" s="98">
        <v>8.0000000000000002E-3</v>
      </c>
      <c r="AN7" s="98">
        <v>8.0000000000000002E-3</v>
      </c>
      <c r="AO7" s="98">
        <v>8.0000000000000002E-3</v>
      </c>
      <c r="AP7" s="98">
        <v>8.0000000000000002E-3</v>
      </c>
      <c r="AQ7" s="98">
        <v>8.0000000000000002E-3</v>
      </c>
      <c r="AR7" s="98">
        <v>8.0000000000000002E-3</v>
      </c>
      <c r="AS7" s="98">
        <v>8.0000000000000002E-3</v>
      </c>
      <c r="AT7" s="98">
        <v>8.0000000000000002E-3</v>
      </c>
      <c r="AU7" s="98">
        <v>8.0000000000000002E-3</v>
      </c>
      <c r="AV7" s="98">
        <v>8.0000000000000002E-3</v>
      </c>
      <c r="AW7" s="98">
        <v>8.0000000000000002E-3</v>
      </c>
      <c r="AX7" s="98">
        <v>8.0000000000000002E-3</v>
      </c>
      <c r="AY7" s="98">
        <v>8.0000000000000002E-3</v>
      </c>
      <c r="AZ7" s="98">
        <v>8.0000000000000002E-3</v>
      </c>
      <c r="BA7" s="98">
        <v>8.0000000000000002E-3</v>
      </c>
      <c r="BB7" s="98">
        <v>8.0000000000000002E-3</v>
      </c>
      <c r="BC7" s="98">
        <v>8.0000000000000002E-3</v>
      </c>
      <c r="BD7" s="98">
        <v>8.0000000000000002E-3</v>
      </c>
      <c r="BE7" s="98">
        <v>8.0000000000000002E-3</v>
      </c>
      <c r="BF7" s="98">
        <v>8.0000000000000002E-3</v>
      </c>
      <c r="BG7" s="98">
        <v>8.0000000000000002E-3</v>
      </c>
      <c r="BH7" s="98">
        <v>8.0000000000000002E-3</v>
      </c>
      <c r="BI7" s="98">
        <v>8.0000000000000002E-3</v>
      </c>
      <c r="BJ7" s="98">
        <v>8.0000000000000002E-3</v>
      </c>
      <c r="BK7" s="98">
        <v>8.0000000000000002E-3</v>
      </c>
      <c r="BL7" s="98">
        <v>8.0000000000000002E-3</v>
      </c>
      <c r="BM7" s="98">
        <v>8.0000000000000002E-3</v>
      </c>
      <c r="BN7" s="98">
        <v>8.0000000000000002E-3</v>
      </c>
      <c r="BO7" s="98">
        <v>8.0000000000000002E-3</v>
      </c>
      <c r="BP7" s="98">
        <v>8.0000000000000002E-3</v>
      </c>
      <c r="BQ7" s="98">
        <v>8.0000000000000002E-3</v>
      </c>
      <c r="BR7" s="98">
        <v>8.0000000000000002E-3</v>
      </c>
      <c r="BS7" s="98">
        <v>8.0000000000000002E-3</v>
      </c>
      <c r="BT7" s="98">
        <v>8.0000000000000002E-3</v>
      </c>
      <c r="BU7" s="98">
        <v>8.0000000000000002E-3</v>
      </c>
      <c r="BV7" s="98">
        <v>8.0000000000000002E-3</v>
      </c>
      <c r="BW7" s="98">
        <v>8.0000000000000002E-3</v>
      </c>
      <c r="BX7" s="98">
        <v>8.0000000000000002E-3</v>
      </c>
      <c r="BY7" s="98">
        <v>8.0000000000000002E-3</v>
      </c>
      <c r="BZ7" s="98">
        <v>8.0000000000000002E-3</v>
      </c>
      <c r="CA7" s="98">
        <v>8.0000000000000002E-3</v>
      </c>
      <c r="CB7" s="98">
        <v>8.0000000000000002E-3</v>
      </c>
      <c r="CC7" s="98">
        <v>8.0000000000000002E-3</v>
      </c>
      <c r="CD7" s="98">
        <v>8.0000000000000002E-3</v>
      </c>
      <c r="CE7" s="98">
        <v>8.0000000000000002E-3</v>
      </c>
    </row>
    <row r="8" spans="2:83" x14ac:dyDescent="0.15">
      <c r="B8" s="7" t="str">
        <f>SKUs!B8</f>
        <v>SKU7</v>
      </c>
      <c r="C8" s="8" t="str">
        <f>SKUs!C8</f>
        <v>SKUName7</v>
      </c>
      <c r="D8" s="8" t="str">
        <f>SKUs!D8</f>
        <v>Brand 2</v>
      </c>
      <c r="E8" s="8" t="str">
        <f>SKUs!E8</f>
        <v>Segment 1</v>
      </c>
      <c r="F8" s="8" t="str">
        <f>SKUs!F8</f>
        <v>Business Unit 1</v>
      </c>
      <c r="G8" s="8">
        <f>SKUs!G8</f>
        <v>0</v>
      </c>
      <c r="H8" s="8">
        <f>SKUs!H8</f>
        <v>0</v>
      </c>
      <c r="I8" s="8">
        <f>SKUs!I8</f>
        <v>0</v>
      </c>
      <c r="J8" s="8">
        <f>SKUs!J8</f>
        <v>0</v>
      </c>
      <c r="K8" s="8">
        <f>SKUs!K8</f>
        <v>0</v>
      </c>
      <c r="L8" s="98">
        <v>8.0000000000000002E-3</v>
      </c>
      <c r="M8" s="98">
        <v>8.0000000000000002E-3</v>
      </c>
      <c r="N8" s="98">
        <v>8.0000000000000002E-3</v>
      </c>
      <c r="O8" s="98">
        <v>8.0000000000000002E-3</v>
      </c>
      <c r="P8" s="98">
        <v>8.0000000000000002E-3</v>
      </c>
      <c r="Q8" s="98">
        <v>8.0000000000000002E-3</v>
      </c>
      <c r="R8" s="98">
        <v>8.0000000000000002E-3</v>
      </c>
      <c r="S8" s="98">
        <v>8.0000000000000002E-3</v>
      </c>
      <c r="T8" s="98">
        <v>8.0000000000000002E-3</v>
      </c>
      <c r="U8" s="98">
        <v>8.0000000000000002E-3</v>
      </c>
      <c r="V8" s="98">
        <v>8.0000000000000002E-3</v>
      </c>
      <c r="W8" s="98">
        <v>8.0000000000000002E-3</v>
      </c>
      <c r="X8" s="98">
        <v>8.0000000000000002E-3</v>
      </c>
      <c r="Y8" s="98">
        <v>8.0000000000000002E-3</v>
      </c>
      <c r="Z8" s="98">
        <v>8.0000000000000002E-3</v>
      </c>
      <c r="AA8" s="98">
        <v>8.0000000000000002E-3</v>
      </c>
      <c r="AB8" s="98">
        <v>8.0000000000000002E-3</v>
      </c>
      <c r="AC8" s="98">
        <v>8.0000000000000002E-3</v>
      </c>
      <c r="AD8" s="98">
        <v>8.0000000000000002E-3</v>
      </c>
      <c r="AE8" s="98">
        <v>8.0000000000000002E-3</v>
      </c>
      <c r="AF8" s="98">
        <v>8.0000000000000002E-3</v>
      </c>
      <c r="AG8" s="98">
        <v>8.0000000000000002E-3</v>
      </c>
      <c r="AH8" s="98">
        <v>8.0000000000000002E-3</v>
      </c>
      <c r="AI8" s="98">
        <v>8.0000000000000002E-3</v>
      </c>
      <c r="AJ8" s="98">
        <v>8.0000000000000002E-3</v>
      </c>
      <c r="AK8" s="98">
        <v>8.0000000000000002E-3</v>
      </c>
      <c r="AL8" s="98">
        <v>8.0000000000000002E-3</v>
      </c>
      <c r="AM8" s="98">
        <v>8.0000000000000002E-3</v>
      </c>
      <c r="AN8" s="98">
        <v>8.0000000000000002E-3</v>
      </c>
      <c r="AO8" s="98">
        <v>8.0000000000000002E-3</v>
      </c>
      <c r="AP8" s="98">
        <v>8.0000000000000002E-3</v>
      </c>
      <c r="AQ8" s="98">
        <v>8.0000000000000002E-3</v>
      </c>
      <c r="AR8" s="98">
        <v>8.0000000000000002E-3</v>
      </c>
      <c r="AS8" s="98">
        <v>8.0000000000000002E-3</v>
      </c>
      <c r="AT8" s="98">
        <v>8.0000000000000002E-3</v>
      </c>
      <c r="AU8" s="98">
        <v>8.0000000000000002E-3</v>
      </c>
      <c r="AV8" s="98">
        <v>8.0000000000000002E-3</v>
      </c>
      <c r="AW8" s="98">
        <v>8.0000000000000002E-3</v>
      </c>
      <c r="AX8" s="98">
        <v>8.0000000000000002E-3</v>
      </c>
      <c r="AY8" s="98">
        <v>8.0000000000000002E-3</v>
      </c>
      <c r="AZ8" s="98">
        <v>8.0000000000000002E-3</v>
      </c>
      <c r="BA8" s="98">
        <v>8.0000000000000002E-3</v>
      </c>
      <c r="BB8" s="98">
        <v>8.0000000000000002E-3</v>
      </c>
      <c r="BC8" s="98">
        <v>8.0000000000000002E-3</v>
      </c>
      <c r="BD8" s="98">
        <v>8.0000000000000002E-3</v>
      </c>
      <c r="BE8" s="98">
        <v>8.0000000000000002E-3</v>
      </c>
      <c r="BF8" s="98">
        <v>8.0000000000000002E-3</v>
      </c>
      <c r="BG8" s="98">
        <v>8.0000000000000002E-3</v>
      </c>
      <c r="BH8" s="98">
        <v>8.0000000000000002E-3</v>
      </c>
      <c r="BI8" s="98">
        <v>8.0000000000000002E-3</v>
      </c>
      <c r="BJ8" s="98">
        <v>8.0000000000000002E-3</v>
      </c>
      <c r="BK8" s="98">
        <v>8.0000000000000002E-3</v>
      </c>
      <c r="BL8" s="98">
        <v>8.0000000000000002E-3</v>
      </c>
      <c r="BM8" s="98">
        <v>8.0000000000000002E-3</v>
      </c>
      <c r="BN8" s="98">
        <v>8.0000000000000002E-3</v>
      </c>
      <c r="BO8" s="98">
        <v>8.0000000000000002E-3</v>
      </c>
      <c r="BP8" s="98">
        <v>8.0000000000000002E-3</v>
      </c>
      <c r="BQ8" s="98">
        <v>8.0000000000000002E-3</v>
      </c>
      <c r="BR8" s="98">
        <v>8.0000000000000002E-3</v>
      </c>
      <c r="BS8" s="98">
        <v>8.0000000000000002E-3</v>
      </c>
      <c r="BT8" s="98">
        <v>8.0000000000000002E-3</v>
      </c>
      <c r="BU8" s="98">
        <v>8.0000000000000002E-3</v>
      </c>
      <c r="BV8" s="98">
        <v>8.0000000000000002E-3</v>
      </c>
      <c r="BW8" s="98">
        <v>8.0000000000000002E-3</v>
      </c>
      <c r="BX8" s="98">
        <v>8.0000000000000002E-3</v>
      </c>
      <c r="BY8" s="98">
        <v>8.0000000000000002E-3</v>
      </c>
      <c r="BZ8" s="98">
        <v>8.0000000000000002E-3</v>
      </c>
      <c r="CA8" s="98">
        <v>8.0000000000000002E-3</v>
      </c>
      <c r="CB8" s="98">
        <v>8.0000000000000002E-3</v>
      </c>
      <c r="CC8" s="98">
        <v>8.0000000000000002E-3</v>
      </c>
      <c r="CD8" s="98">
        <v>8.0000000000000002E-3</v>
      </c>
      <c r="CE8" s="98">
        <v>8.0000000000000002E-3</v>
      </c>
    </row>
    <row r="9" spans="2:83" x14ac:dyDescent="0.15">
      <c r="B9" s="7" t="str">
        <f>SKUs!B9</f>
        <v>SKU8</v>
      </c>
      <c r="C9" s="8" t="str">
        <f>SKUs!C9</f>
        <v>SKUName8</v>
      </c>
      <c r="D9" s="8" t="str">
        <f>SKUs!D9</f>
        <v>Brand 2</v>
      </c>
      <c r="E9" s="8" t="str">
        <f>SKUs!E9</f>
        <v>Segment 1</v>
      </c>
      <c r="F9" s="8" t="str">
        <f>SKUs!F9</f>
        <v>Business Unit 1</v>
      </c>
      <c r="G9" s="8">
        <f>SKUs!G9</f>
        <v>0</v>
      </c>
      <c r="H9" s="8">
        <f>SKUs!H9</f>
        <v>0</v>
      </c>
      <c r="I9" s="8">
        <f>SKUs!I9</f>
        <v>0</v>
      </c>
      <c r="J9" s="8">
        <f>SKUs!J9</f>
        <v>0</v>
      </c>
      <c r="K9" s="8">
        <f>SKUs!K9</f>
        <v>0</v>
      </c>
      <c r="L9" s="98">
        <v>8.0000000000000002E-3</v>
      </c>
      <c r="M9" s="98">
        <v>8.0000000000000002E-3</v>
      </c>
      <c r="N9" s="98">
        <v>8.0000000000000002E-3</v>
      </c>
      <c r="O9" s="98">
        <v>8.0000000000000002E-3</v>
      </c>
      <c r="P9" s="98">
        <v>8.0000000000000002E-3</v>
      </c>
      <c r="Q9" s="98">
        <v>8.0000000000000002E-3</v>
      </c>
      <c r="R9" s="98">
        <v>8.0000000000000002E-3</v>
      </c>
      <c r="S9" s="98">
        <v>8.0000000000000002E-3</v>
      </c>
      <c r="T9" s="98">
        <v>8.0000000000000002E-3</v>
      </c>
      <c r="U9" s="98">
        <v>8.0000000000000002E-3</v>
      </c>
      <c r="V9" s="98">
        <v>8.0000000000000002E-3</v>
      </c>
      <c r="W9" s="98">
        <v>8.0000000000000002E-3</v>
      </c>
      <c r="X9" s="98">
        <v>8.0000000000000002E-3</v>
      </c>
      <c r="Y9" s="98">
        <v>8.0000000000000002E-3</v>
      </c>
      <c r="Z9" s="98">
        <v>8.0000000000000002E-3</v>
      </c>
      <c r="AA9" s="98">
        <v>8.0000000000000002E-3</v>
      </c>
      <c r="AB9" s="98">
        <v>8.0000000000000002E-3</v>
      </c>
      <c r="AC9" s="98">
        <v>8.0000000000000002E-3</v>
      </c>
      <c r="AD9" s="98">
        <v>8.0000000000000002E-3</v>
      </c>
      <c r="AE9" s="98">
        <v>8.0000000000000002E-3</v>
      </c>
      <c r="AF9" s="98">
        <v>8.0000000000000002E-3</v>
      </c>
      <c r="AG9" s="98">
        <v>8.0000000000000002E-3</v>
      </c>
      <c r="AH9" s="98">
        <v>8.0000000000000002E-3</v>
      </c>
      <c r="AI9" s="98">
        <v>8.0000000000000002E-3</v>
      </c>
      <c r="AJ9" s="98">
        <v>8.0000000000000002E-3</v>
      </c>
      <c r="AK9" s="98">
        <v>8.0000000000000002E-3</v>
      </c>
      <c r="AL9" s="98">
        <v>8.0000000000000002E-3</v>
      </c>
      <c r="AM9" s="98">
        <v>8.0000000000000002E-3</v>
      </c>
      <c r="AN9" s="98">
        <v>8.0000000000000002E-3</v>
      </c>
      <c r="AO9" s="98">
        <v>8.0000000000000002E-3</v>
      </c>
      <c r="AP9" s="98">
        <v>8.0000000000000002E-3</v>
      </c>
      <c r="AQ9" s="98">
        <v>8.0000000000000002E-3</v>
      </c>
      <c r="AR9" s="98">
        <v>8.0000000000000002E-3</v>
      </c>
      <c r="AS9" s="98">
        <v>8.0000000000000002E-3</v>
      </c>
      <c r="AT9" s="98">
        <v>8.0000000000000002E-3</v>
      </c>
      <c r="AU9" s="98">
        <v>8.0000000000000002E-3</v>
      </c>
      <c r="AV9" s="98">
        <v>8.0000000000000002E-3</v>
      </c>
      <c r="AW9" s="98">
        <v>8.0000000000000002E-3</v>
      </c>
      <c r="AX9" s="98">
        <v>8.0000000000000002E-3</v>
      </c>
      <c r="AY9" s="98">
        <v>8.0000000000000002E-3</v>
      </c>
      <c r="AZ9" s="98">
        <v>8.0000000000000002E-3</v>
      </c>
      <c r="BA9" s="98">
        <v>8.0000000000000002E-3</v>
      </c>
      <c r="BB9" s="98">
        <v>8.0000000000000002E-3</v>
      </c>
      <c r="BC9" s="98">
        <v>8.0000000000000002E-3</v>
      </c>
      <c r="BD9" s="98">
        <v>8.0000000000000002E-3</v>
      </c>
      <c r="BE9" s="98">
        <v>8.0000000000000002E-3</v>
      </c>
      <c r="BF9" s="98">
        <v>8.0000000000000002E-3</v>
      </c>
      <c r="BG9" s="98">
        <v>8.0000000000000002E-3</v>
      </c>
      <c r="BH9" s="98">
        <v>8.0000000000000002E-3</v>
      </c>
      <c r="BI9" s="98">
        <v>8.0000000000000002E-3</v>
      </c>
      <c r="BJ9" s="98">
        <v>8.0000000000000002E-3</v>
      </c>
      <c r="BK9" s="98">
        <v>8.0000000000000002E-3</v>
      </c>
      <c r="BL9" s="98">
        <v>8.0000000000000002E-3</v>
      </c>
      <c r="BM9" s="98">
        <v>8.0000000000000002E-3</v>
      </c>
      <c r="BN9" s="98">
        <v>8.0000000000000002E-3</v>
      </c>
      <c r="BO9" s="98">
        <v>8.0000000000000002E-3</v>
      </c>
      <c r="BP9" s="98">
        <v>8.0000000000000002E-3</v>
      </c>
      <c r="BQ9" s="98">
        <v>8.0000000000000002E-3</v>
      </c>
      <c r="BR9" s="98">
        <v>8.0000000000000002E-3</v>
      </c>
      <c r="BS9" s="98">
        <v>8.0000000000000002E-3</v>
      </c>
      <c r="BT9" s="98">
        <v>8.0000000000000002E-3</v>
      </c>
      <c r="BU9" s="98">
        <v>8.0000000000000002E-3</v>
      </c>
      <c r="BV9" s="98">
        <v>8.0000000000000002E-3</v>
      </c>
      <c r="BW9" s="98">
        <v>8.0000000000000002E-3</v>
      </c>
      <c r="BX9" s="98">
        <v>8.0000000000000002E-3</v>
      </c>
      <c r="BY9" s="98">
        <v>8.0000000000000002E-3</v>
      </c>
      <c r="BZ9" s="98">
        <v>8.0000000000000002E-3</v>
      </c>
      <c r="CA9" s="98">
        <v>8.0000000000000002E-3</v>
      </c>
      <c r="CB9" s="98">
        <v>8.0000000000000002E-3</v>
      </c>
      <c r="CC9" s="98">
        <v>8.0000000000000002E-3</v>
      </c>
      <c r="CD9" s="98">
        <v>8.0000000000000002E-3</v>
      </c>
      <c r="CE9" s="98">
        <v>8.0000000000000002E-3</v>
      </c>
    </row>
    <row r="10" spans="2:83" x14ac:dyDescent="0.15">
      <c r="B10" s="7" t="str">
        <f>SKUs!B10</f>
        <v>SKU9</v>
      </c>
      <c r="C10" s="8" t="str">
        <f>SKUs!C10</f>
        <v>SKUName9</v>
      </c>
      <c r="D10" s="8" t="str">
        <f>SKUs!D10</f>
        <v>Brand 2</v>
      </c>
      <c r="E10" s="8" t="str">
        <f>SKUs!E10</f>
        <v>Segment 1</v>
      </c>
      <c r="F10" s="8" t="str">
        <f>SKUs!F10</f>
        <v>Business Unit 1</v>
      </c>
      <c r="G10" s="8">
        <f>SKUs!G10</f>
        <v>0</v>
      </c>
      <c r="H10" s="8">
        <f>SKUs!H10</f>
        <v>0</v>
      </c>
      <c r="I10" s="8">
        <f>SKUs!I10</f>
        <v>0</v>
      </c>
      <c r="J10" s="8">
        <f>SKUs!J10</f>
        <v>0</v>
      </c>
      <c r="K10" s="8">
        <f>SKUs!K10</f>
        <v>0</v>
      </c>
      <c r="L10" s="98">
        <v>8.0000000000000002E-3</v>
      </c>
      <c r="M10" s="98">
        <v>8.0000000000000002E-3</v>
      </c>
      <c r="N10" s="98">
        <v>8.0000000000000002E-3</v>
      </c>
      <c r="O10" s="98">
        <v>8.0000000000000002E-3</v>
      </c>
      <c r="P10" s="98">
        <v>8.0000000000000002E-3</v>
      </c>
      <c r="Q10" s="98">
        <v>8.0000000000000002E-3</v>
      </c>
      <c r="R10" s="98">
        <v>8.0000000000000002E-3</v>
      </c>
      <c r="S10" s="98">
        <v>8.0000000000000002E-3</v>
      </c>
      <c r="T10" s="98">
        <v>8.0000000000000002E-3</v>
      </c>
      <c r="U10" s="98">
        <v>8.0000000000000002E-3</v>
      </c>
      <c r="V10" s="98">
        <v>8.0000000000000002E-3</v>
      </c>
      <c r="W10" s="98">
        <v>8.0000000000000002E-3</v>
      </c>
      <c r="X10" s="98">
        <v>8.0000000000000002E-3</v>
      </c>
      <c r="Y10" s="98">
        <v>8.0000000000000002E-3</v>
      </c>
      <c r="Z10" s="98">
        <v>8.0000000000000002E-3</v>
      </c>
      <c r="AA10" s="98">
        <v>8.0000000000000002E-3</v>
      </c>
      <c r="AB10" s="98">
        <v>8.0000000000000002E-3</v>
      </c>
      <c r="AC10" s="98">
        <v>8.0000000000000002E-3</v>
      </c>
      <c r="AD10" s="98">
        <v>8.0000000000000002E-3</v>
      </c>
      <c r="AE10" s="98">
        <v>8.0000000000000002E-3</v>
      </c>
      <c r="AF10" s="98">
        <v>8.0000000000000002E-3</v>
      </c>
      <c r="AG10" s="98">
        <v>8.0000000000000002E-3</v>
      </c>
      <c r="AH10" s="98">
        <v>8.0000000000000002E-3</v>
      </c>
      <c r="AI10" s="98">
        <v>8.0000000000000002E-3</v>
      </c>
      <c r="AJ10" s="98">
        <v>8.0000000000000002E-3</v>
      </c>
      <c r="AK10" s="98">
        <v>8.0000000000000002E-3</v>
      </c>
      <c r="AL10" s="98">
        <v>8.0000000000000002E-3</v>
      </c>
      <c r="AM10" s="98">
        <v>8.0000000000000002E-3</v>
      </c>
      <c r="AN10" s="98">
        <v>8.0000000000000002E-3</v>
      </c>
      <c r="AO10" s="98">
        <v>8.0000000000000002E-3</v>
      </c>
      <c r="AP10" s="98">
        <v>8.0000000000000002E-3</v>
      </c>
      <c r="AQ10" s="98">
        <v>8.0000000000000002E-3</v>
      </c>
      <c r="AR10" s="98">
        <v>8.0000000000000002E-3</v>
      </c>
      <c r="AS10" s="98">
        <v>8.0000000000000002E-3</v>
      </c>
      <c r="AT10" s="98">
        <v>8.0000000000000002E-3</v>
      </c>
      <c r="AU10" s="98">
        <v>8.0000000000000002E-3</v>
      </c>
      <c r="AV10" s="98">
        <v>8.0000000000000002E-3</v>
      </c>
      <c r="AW10" s="98">
        <v>8.0000000000000002E-3</v>
      </c>
      <c r="AX10" s="98">
        <v>8.0000000000000002E-3</v>
      </c>
      <c r="AY10" s="98">
        <v>8.0000000000000002E-3</v>
      </c>
      <c r="AZ10" s="98">
        <v>8.0000000000000002E-3</v>
      </c>
      <c r="BA10" s="98">
        <v>8.0000000000000002E-3</v>
      </c>
      <c r="BB10" s="98">
        <v>8.0000000000000002E-3</v>
      </c>
      <c r="BC10" s="98">
        <v>8.0000000000000002E-3</v>
      </c>
      <c r="BD10" s="98">
        <v>8.0000000000000002E-3</v>
      </c>
      <c r="BE10" s="98">
        <v>8.0000000000000002E-3</v>
      </c>
      <c r="BF10" s="98">
        <v>8.0000000000000002E-3</v>
      </c>
      <c r="BG10" s="98">
        <v>8.0000000000000002E-3</v>
      </c>
      <c r="BH10" s="98">
        <v>8.0000000000000002E-3</v>
      </c>
      <c r="BI10" s="98">
        <v>8.0000000000000002E-3</v>
      </c>
      <c r="BJ10" s="98">
        <v>8.0000000000000002E-3</v>
      </c>
      <c r="BK10" s="98">
        <v>8.0000000000000002E-3</v>
      </c>
      <c r="BL10" s="98">
        <v>8.0000000000000002E-3</v>
      </c>
      <c r="BM10" s="98">
        <v>8.0000000000000002E-3</v>
      </c>
      <c r="BN10" s="98">
        <v>8.0000000000000002E-3</v>
      </c>
      <c r="BO10" s="98">
        <v>8.0000000000000002E-3</v>
      </c>
      <c r="BP10" s="98">
        <v>8.0000000000000002E-3</v>
      </c>
      <c r="BQ10" s="98">
        <v>8.0000000000000002E-3</v>
      </c>
      <c r="BR10" s="98">
        <v>8.0000000000000002E-3</v>
      </c>
      <c r="BS10" s="98">
        <v>8.0000000000000002E-3</v>
      </c>
      <c r="BT10" s="98">
        <v>8.0000000000000002E-3</v>
      </c>
      <c r="BU10" s="98">
        <v>8.0000000000000002E-3</v>
      </c>
      <c r="BV10" s="98">
        <v>8.0000000000000002E-3</v>
      </c>
      <c r="BW10" s="98">
        <v>8.0000000000000002E-3</v>
      </c>
      <c r="BX10" s="98">
        <v>8.0000000000000002E-3</v>
      </c>
      <c r="BY10" s="98">
        <v>8.0000000000000002E-3</v>
      </c>
      <c r="BZ10" s="98">
        <v>8.0000000000000002E-3</v>
      </c>
      <c r="CA10" s="98">
        <v>8.0000000000000002E-3</v>
      </c>
      <c r="CB10" s="98">
        <v>8.0000000000000002E-3</v>
      </c>
      <c r="CC10" s="98">
        <v>8.0000000000000002E-3</v>
      </c>
      <c r="CD10" s="98">
        <v>8.0000000000000002E-3</v>
      </c>
      <c r="CE10" s="98">
        <v>8.0000000000000002E-3</v>
      </c>
    </row>
    <row r="11" spans="2:83" x14ac:dyDescent="0.15">
      <c r="B11" s="7" t="str">
        <f>SKUs!B11</f>
        <v>SKU10</v>
      </c>
      <c r="C11" s="8" t="str">
        <f>SKUs!C11</f>
        <v>SKUName10</v>
      </c>
      <c r="D11" s="8" t="str">
        <f>SKUs!D11</f>
        <v>Brand 2</v>
      </c>
      <c r="E11" s="8" t="str">
        <f>SKUs!E11</f>
        <v>Segment 1</v>
      </c>
      <c r="F11" s="8" t="str">
        <f>SKUs!F11</f>
        <v>Business Unit 1</v>
      </c>
      <c r="G11" s="8">
        <f>SKUs!G11</f>
        <v>0</v>
      </c>
      <c r="H11" s="8">
        <f>SKUs!H11</f>
        <v>0</v>
      </c>
      <c r="I11" s="8">
        <f>SKUs!I11</f>
        <v>0</v>
      </c>
      <c r="J11" s="8">
        <f>SKUs!J11</f>
        <v>0</v>
      </c>
      <c r="K11" s="8">
        <f>SKUs!K11</f>
        <v>0</v>
      </c>
      <c r="L11" s="98">
        <v>8.0000000000000002E-3</v>
      </c>
      <c r="M11" s="98">
        <v>8.0000000000000002E-3</v>
      </c>
      <c r="N11" s="98">
        <v>8.0000000000000002E-3</v>
      </c>
      <c r="O11" s="98">
        <v>8.0000000000000002E-3</v>
      </c>
      <c r="P11" s="98">
        <v>8.0000000000000002E-3</v>
      </c>
      <c r="Q11" s="98">
        <v>8.0000000000000002E-3</v>
      </c>
      <c r="R11" s="98">
        <v>8.0000000000000002E-3</v>
      </c>
      <c r="S11" s="98">
        <v>8.0000000000000002E-3</v>
      </c>
      <c r="T11" s="98">
        <v>8.0000000000000002E-3</v>
      </c>
      <c r="U11" s="98">
        <v>8.0000000000000002E-3</v>
      </c>
      <c r="V11" s="98">
        <v>8.0000000000000002E-3</v>
      </c>
      <c r="W11" s="98">
        <v>8.0000000000000002E-3</v>
      </c>
      <c r="X11" s="98">
        <v>8.0000000000000002E-3</v>
      </c>
      <c r="Y11" s="98">
        <v>8.0000000000000002E-3</v>
      </c>
      <c r="Z11" s="98">
        <v>8.0000000000000002E-3</v>
      </c>
      <c r="AA11" s="98">
        <v>8.0000000000000002E-3</v>
      </c>
      <c r="AB11" s="98">
        <v>8.0000000000000002E-3</v>
      </c>
      <c r="AC11" s="98">
        <v>8.0000000000000002E-3</v>
      </c>
      <c r="AD11" s="98">
        <v>8.0000000000000002E-3</v>
      </c>
      <c r="AE11" s="98">
        <v>8.0000000000000002E-3</v>
      </c>
      <c r="AF11" s="98">
        <v>8.0000000000000002E-3</v>
      </c>
      <c r="AG11" s="98">
        <v>8.0000000000000002E-3</v>
      </c>
      <c r="AH11" s="98">
        <v>8.0000000000000002E-3</v>
      </c>
      <c r="AI11" s="98">
        <v>8.0000000000000002E-3</v>
      </c>
      <c r="AJ11" s="98">
        <v>8.0000000000000002E-3</v>
      </c>
      <c r="AK11" s="98">
        <v>8.0000000000000002E-3</v>
      </c>
      <c r="AL11" s="98">
        <v>8.0000000000000002E-3</v>
      </c>
      <c r="AM11" s="98">
        <v>8.0000000000000002E-3</v>
      </c>
      <c r="AN11" s="98">
        <v>8.0000000000000002E-3</v>
      </c>
      <c r="AO11" s="98">
        <v>8.0000000000000002E-3</v>
      </c>
      <c r="AP11" s="98">
        <v>8.0000000000000002E-3</v>
      </c>
      <c r="AQ11" s="98">
        <v>8.0000000000000002E-3</v>
      </c>
      <c r="AR11" s="98">
        <v>8.0000000000000002E-3</v>
      </c>
      <c r="AS11" s="98">
        <v>8.0000000000000002E-3</v>
      </c>
      <c r="AT11" s="98">
        <v>8.0000000000000002E-3</v>
      </c>
      <c r="AU11" s="98">
        <v>8.0000000000000002E-3</v>
      </c>
      <c r="AV11" s="98">
        <v>8.0000000000000002E-3</v>
      </c>
      <c r="AW11" s="98">
        <v>8.0000000000000002E-3</v>
      </c>
      <c r="AX11" s="98">
        <v>8.0000000000000002E-3</v>
      </c>
      <c r="AY11" s="98">
        <v>8.0000000000000002E-3</v>
      </c>
      <c r="AZ11" s="98">
        <v>8.0000000000000002E-3</v>
      </c>
      <c r="BA11" s="98">
        <v>8.0000000000000002E-3</v>
      </c>
      <c r="BB11" s="98">
        <v>8.0000000000000002E-3</v>
      </c>
      <c r="BC11" s="98">
        <v>8.0000000000000002E-3</v>
      </c>
      <c r="BD11" s="98">
        <v>8.0000000000000002E-3</v>
      </c>
      <c r="BE11" s="98">
        <v>8.0000000000000002E-3</v>
      </c>
      <c r="BF11" s="98">
        <v>8.0000000000000002E-3</v>
      </c>
      <c r="BG11" s="98">
        <v>8.0000000000000002E-3</v>
      </c>
      <c r="BH11" s="98">
        <v>8.0000000000000002E-3</v>
      </c>
      <c r="BI11" s="98">
        <v>8.0000000000000002E-3</v>
      </c>
      <c r="BJ11" s="98">
        <v>8.0000000000000002E-3</v>
      </c>
      <c r="BK11" s="98">
        <v>8.0000000000000002E-3</v>
      </c>
      <c r="BL11" s="98">
        <v>8.0000000000000002E-3</v>
      </c>
      <c r="BM11" s="98">
        <v>8.0000000000000002E-3</v>
      </c>
      <c r="BN11" s="98">
        <v>8.0000000000000002E-3</v>
      </c>
      <c r="BO11" s="98">
        <v>8.0000000000000002E-3</v>
      </c>
      <c r="BP11" s="98">
        <v>8.0000000000000002E-3</v>
      </c>
      <c r="BQ11" s="98">
        <v>8.0000000000000002E-3</v>
      </c>
      <c r="BR11" s="98">
        <v>8.0000000000000002E-3</v>
      </c>
      <c r="BS11" s="98">
        <v>8.0000000000000002E-3</v>
      </c>
      <c r="BT11" s="98">
        <v>8.0000000000000002E-3</v>
      </c>
      <c r="BU11" s="98">
        <v>8.0000000000000002E-3</v>
      </c>
      <c r="BV11" s="98">
        <v>8.0000000000000002E-3</v>
      </c>
      <c r="BW11" s="98">
        <v>8.0000000000000002E-3</v>
      </c>
      <c r="BX11" s="98">
        <v>8.0000000000000002E-3</v>
      </c>
      <c r="BY11" s="98">
        <v>8.0000000000000002E-3</v>
      </c>
      <c r="BZ11" s="98">
        <v>8.0000000000000002E-3</v>
      </c>
      <c r="CA11" s="98">
        <v>8.0000000000000002E-3</v>
      </c>
      <c r="CB11" s="98">
        <v>8.0000000000000002E-3</v>
      </c>
      <c r="CC11" s="98">
        <v>8.0000000000000002E-3</v>
      </c>
      <c r="CD11" s="98">
        <v>8.0000000000000002E-3</v>
      </c>
      <c r="CE11" s="98">
        <v>8.0000000000000002E-3</v>
      </c>
    </row>
    <row r="12" spans="2:83" x14ac:dyDescent="0.15">
      <c r="B12" s="7" t="str">
        <f>SKUs!B12</f>
        <v>SKU11</v>
      </c>
      <c r="C12" s="8" t="str">
        <f>SKUs!C12</f>
        <v>SKUName11</v>
      </c>
      <c r="D12" s="8" t="str">
        <f>SKUs!D12</f>
        <v>Brand 3</v>
      </c>
      <c r="E12" s="8" t="str">
        <f>SKUs!E12</f>
        <v>Segment 1</v>
      </c>
      <c r="F12" s="8" t="str">
        <f>SKUs!F12</f>
        <v>Business Unit 1</v>
      </c>
      <c r="G12" s="8">
        <f>SKUs!G12</f>
        <v>0</v>
      </c>
      <c r="H12" s="8">
        <f>SKUs!H12</f>
        <v>0</v>
      </c>
      <c r="I12" s="8">
        <f>SKUs!I12</f>
        <v>0</v>
      </c>
      <c r="J12" s="8">
        <f>SKUs!J12</f>
        <v>0</v>
      </c>
      <c r="K12" s="8">
        <f>SKUs!K12</f>
        <v>0</v>
      </c>
      <c r="L12" s="98">
        <v>8.0000000000000002E-3</v>
      </c>
      <c r="M12" s="98">
        <v>8.0000000000000002E-3</v>
      </c>
      <c r="N12" s="98">
        <v>8.0000000000000002E-3</v>
      </c>
      <c r="O12" s="98">
        <v>8.0000000000000002E-3</v>
      </c>
      <c r="P12" s="98">
        <v>8.0000000000000002E-3</v>
      </c>
      <c r="Q12" s="98">
        <v>8.0000000000000002E-3</v>
      </c>
      <c r="R12" s="98">
        <v>8.0000000000000002E-3</v>
      </c>
      <c r="S12" s="98">
        <v>8.0000000000000002E-3</v>
      </c>
      <c r="T12" s="98">
        <v>8.0000000000000002E-3</v>
      </c>
      <c r="U12" s="98">
        <v>8.0000000000000002E-3</v>
      </c>
      <c r="V12" s="98">
        <v>8.0000000000000002E-3</v>
      </c>
      <c r="W12" s="98">
        <v>8.0000000000000002E-3</v>
      </c>
      <c r="X12" s="98">
        <v>8.0000000000000002E-3</v>
      </c>
      <c r="Y12" s="98">
        <v>8.0000000000000002E-3</v>
      </c>
      <c r="Z12" s="98">
        <v>8.0000000000000002E-3</v>
      </c>
      <c r="AA12" s="98">
        <v>8.0000000000000002E-3</v>
      </c>
      <c r="AB12" s="98">
        <v>8.0000000000000002E-3</v>
      </c>
      <c r="AC12" s="98">
        <v>8.0000000000000002E-3</v>
      </c>
      <c r="AD12" s="98">
        <v>8.0000000000000002E-3</v>
      </c>
      <c r="AE12" s="98">
        <v>8.0000000000000002E-3</v>
      </c>
      <c r="AF12" s="98">
        <v>8.0000000000000002E-3</v>
      </c>
      <c r="AG12" s="98">
        <v>8.0000000000000002E-3</v>
      </c>
      <c r="AH12" s="98">
        <v>8.0000000000000002E-3</v>
      </c>
      <c r="AI12" s="98">
        <v>8.0000000000000002E-3</v>
      </c>
      <c r="AJ12" s="98">
        <v>8.0000000000000002E-3</v>
      </c>
      <c r="AK12" s="98">
        <v>8.0000000000000002E-3</v>
      </c>
      <c r="AL12" s="98">
        <v>8.0000000000000002E-3</v>
      </c>
      <c r="AM12" s="98">
        <v>8.0000000000000002E-3</v>
      </c>
      <c r="AN12" s="98">
        <v>8.0000000000000002E-3</v>
      </c>
      <c r="AO12" s="98">
        <v>8.0000000000000002E-3</v>
      </c>
      <c r="AP12" s="98">
        <v>8.0000000000000002E-3</v>
      </c>
      <c r="AQ12" s="98">
        <v>8.0000000000000002E-3</v>
      </c>
      <c r="AR12" s="98">
        <v>8.0000000000000002E-3</v>
      </c>
      <c r="AS12" s="98">
        <v>8.0000000000000002E-3</v>
      </c>
      <c r="AT12" s="98">
        <v>8.0000000000000002E-3</v>
      </c>
      <c r="AU12" s="98">
        <v>8.0000000000000002E-3</v>
      </c>
      <c r="AV12" s="98">
        <v>8.0000000000000002E-3</v>
      </c>
      <c r="AW12" s="98">
        <v>8.0000000000000002E-3</v>
      </c>
      <c r="AX12" s="98">
        <v>8.0000000000000002E-3</v>
      </c>
      <c r="AY12" s="98">
        <v>8.0000000000000002E-3</v>
      </c>
      <c r="AZ12" s="98">
        <v>8.0000000000000002E-3</v>
      </c>
      <c r="BA12" s="98">
        <v>8.0000000000000002E-3</v>
      </c>
      <c r="BB12" s="98">
        <v>8.0000000000000002E-3</v>
      </c>
      <c r="BC12" s="98">
        <v>8.0000000000000002E-3</v>
      </c>
      <c r="BD12" s="98">
        <v>8.0000000000000002E-3</v>
      </c>
      <c r="BE12" s="98">
        <v>8.0000000000000002E-3</v>
      </c>
      <c r="BF12" s="98">
        <v>8.0000000000000002E-3</v>
      </c>
      <c r="BG12" s="98">
        <v>8.0000000000000002E-3</v>
      </c>
      <c r="BH12" s="98">
        <v>8.0000000000000002E-3</v>
      </c>
      <c r="BI12" s="98">
        <v>8.0000000000000002E-3</v>
      </c>
      <c r="BJ12" s="98">
        <v>8.0000000000000002E-3</v>
      </c>
      <c r="BK12" s="98">
        <v>8.0000000000000002E-3</v>
      </c>
      <c r="BL12" s="98">
        <v>8.0000000000000002E-3</v>
      </c>
      <c r="BM12" s="98">
        <v>8.0000000000000002E-3</v>
      </c>
      <c r="BN12" s="98">
        <v>8.0000000000000002E-3</v>
      </c>
      <c r="BO12" s="98">
        <v>8.0000000000000002E-3</v>
      </c>
      <c r="BP12" s="98">
        <v>8.0000000000000002E-3</v>
      </c>
      <c r="BQ12" s="98">
        <v>8.0000000000000002E-3</v>
      </c>
      <c r="BR12" s="98">
        <v>8.0000000000000002E-3</v>
      </c>
      <c r="BS12" s="98">
        <v>8.0000000000000002E-3</v>
      </c>
      <c r="BT12" s="98">
        <v>8.0000000000000002E-3</v>
      </c>
      <c r="BU12" s="98">
        <v>8.0000000000000002E-3</v>
      </c>
      <c r="BV12" s="98">
        <v>8.0000000000000002E-3</v>
      </c>
      <c r="BW12" s="98">
        <v>8.0000000000000002E-3</v>
      </c>
      <c r="BX12" s="98">
        <v>8.0000000000000002E-3</v>
      </c>
      <c r="BY12" s="98">
        <v>8.0000000000000002E-3</v>
      </c>
      <c r="BZ12" s="98">
        <v>8.0000000000000002E-3</v>
      </c>
      <c r="CA12" s="98">
        <v>8.0000000000000002E-3</v>
      </c>
      <c r="CB12" s="98">
        <v>8.0000000000000002E-3</v>
      </c>
      <c r="CC12" s="98">
        <v>8.0000000000000002E-3</v>
      </c>
      <c r="CD12" s="98">
        <v>8.0000000000000002E-3</v>
      </c>
      <c r="CE12" s="98">
        <v>8.0000000000000002E-3</v>
      </c>
    </row>
    <row r="13" spans="2:83" x14ac:dyDescent="0.15">
      <c r="B13" s="7" t="str">
        <f>SKUs!B13</f>
        <v>SKU12</v>
      </c>
      <c r="C13" s="8" t="str">
        <f>SKUs!C13</f>
        <v>SKUName12</v>
      </c>
      <c r="D13" s="8" t="str">
        <f>SKUs!D13</f>
        <v>Brand 3</v>
      </c>
      <c r="E13" s="8" t="str">
        <f>SKUs!E13</f>
        <v>Segment 1</v>
      </c>
      <c r="F13" s="8" t="str">
        <f>SKUs!F13</f>
        <v>Business Unit 1</v>
      </c>
      <c r="G13" s="8">
        <f>SKUs!G13</f>
        <v>0</v>
      </c>
      <c r="H13" s="8">
        <f>SKUs!H13</f>
        <v>0</v>
      </c>
      <c r="I13" s="8">
        <f>SKUs!I13</f>
        <v>0</v>
      </c>
      <c r="J13" s="8">
        <f>SKUs!J13</f>
        <v>0</v>
      </c>
      <c r="K13" s="8">
        <f>SKUs!K13</f>
        <v>0</v>
      </c>
      <c r="L13" s="98">
        <v>8.0000000000000002E-3</v>
      </c>
      <c r="M13" s="98">
        <v>8.0000000000000002E-3</v>
      </c>
      <c r="N13" s="98">
        <v>8.0000000000000002E-3</v>
      </c>
      <c r="O13" s="98">
        <v>8.0000000000000002E-3</v>
      </c>
      <c r="P13" s="98">
        <v>8.0000000000000002E-3</v>
      </c>
      <c r="Q13" s="98">
        <v>8.0000000000000002E-3</v>
      </c>
      <c r="R13" s="98">
        <v>8.0000000000000002E-3</v>
      </c>
      <c r="S13" s="98">
        <v>8.0000000000000002E-3</v>
      </c>
      <c r="T13" s="98">
        <v>8.0000000000000002E-3</v>
      </c>
      <c r="U13" s="98">
        <v>8.0000000000000002E-3</v>
      </c>
      <c r="V13" s="98">
        <v>8.0000000000000002E-3</v>
      </c>
      <c r="W13" s="98">
        <v>8.0000000000000002E-3</v>
      </c>
      <c r="X13" s="98">
        <v>8.0000000000000002E-3</v>
      </c>
      <c r="Y13" s="98">
        <v>8.0000000000000002E-3</v>
      </c>
      <c r="Z13" s="98">
        <v>8.0000000000000002E-3</v>
      </c>
      <c r="AA13" s="98">
        <v>8.0000000000000002E-3</v>
      </c>
      <c r="AB13" s="98">
        <v>8.0000000000000002E-3</v>
      </c>
      <c r="AC13" s="98">
        <v>8.0000000000000002E-3</v>
      </c>
      <c r="AD13" s="98">
        <v>8.0000000000000002E-3</v>
      </c>
      <c r="AE13" s="98">
        <v>8.0000000000000002E-3</v>
      </c>
      <c r="AF13" s="98">
        <v>8.0000000000000002E-3</v>
      </c>
      <c r="AG13" s="98">
        <v>8.0000000000000002E-3</v>
      </c>
      <c r="AH13" s="98">
        <v>8.0000000000000002E-3</v>
      </c>
      <c r="AI13" s="98">
        <v>8.0000000000000002E-3</v>
      </c>
      <c r="AJ13" s="98">
        <v>8.0000000000000002E-3</v>
      </c>
      <c r="AK13" s="98">
        <v>8.0000000000000002E-3</v>
      </c>
      <c r="AL13" s="98">
        <v>8.0000000000000002E-3</v>
      </c>
      <c r="AM13" s="98">
        <v>8.0000000000000002E-3</v>
      </c>
      <c r="AN13" s="98">
        <v>8.0000000000000002E-3</v>
      </c>
      <c r="AO13" s="98">
        <v>8.0000000000000002E-3</v>
      </c>
      <c r="AP13" s="98">
        <v>8.0000000000000002E-3</v>
      </c>
      <c r="AQ13" s="98">
        <v>8.0000000000000002E-3</v>
      </c>
      <c r="AR13" s="98">
        <v>8.0000000000000002E-3</v>
      </c>
      <c r="AS13" s="98">
        <v>8.0000000000000002E-3</v>
      </c>
      <c r="AT13" s="98">
        <v>8.0000000000000002E-3</v>
      </c>
      <c r="AU13" s="98">
        <v>8.0000000000000002E-3</v>
      </c>
      <c r="AV13" s="98">
        <v>8.0000000000000002E-3</v>
      </c>
      <c r="AW13" s="98">
        <v>8.0000000000000002E-3</v>
      </c>
      <c r="AX13" s="98">
        <v>8.0000000000000002E-3</v>
      </c>
      <c r="AY13" s="98">
        <v>8.0000000000000002E-3</v>
      </c>
      <c r="AZ13" s="98">
        <v>8.0000000000000002E-3</v>
      </c>
      <c r="BA13" s="98">
        <v>8.0000000000000002E-3</v>
      </c>
      <c r="BB13" s="98">
        <v>8.0000000000000002E-3</v>
      </c>
      <c r="BC13" s="98">
        <v>8.0000000000000002E-3</v>
      </c>
      <c r="BD13" s="98">
        <v>8.0000000000000002E-3</v>
      </c>
      <c r="BE13" s="98">
        <v>8.0000000000000002E-3</v>
      </c>
      <c r="BF13" s="98">
        <v>8.0000000000000002E-3</v>
      </c>
      <c r="BG13" s="98">
        <v>8.0000000000000002E-3</v>
      </c>
      <c r="BH13" s="98">
        <v>8.0000000000000002E-3</v>
      </c>
      <c r="BI13" s="98">
        <v>8.0000000000000002E-3</v>
      </c>
      <c r="BJ13" s="98">
        <v>8.0000000000000002E-3</v>
      </c>
      <c r="BK13" s="98">
        <v>8.0000000000000002E-3</v>
      </c>
      <c r="BL13" s="98">
        <v>8.0000000000000002E-3</v>
      </c>
      <c r="BM13" s="98">
        <v>8.0000000000000002E-3</v>
      </c>
      <c r="BN13" s="98">
        <v>8.0000000000000002E-3</v>
      </c>
      <c r="BO13" s="98">
        <v>8.0000000000000002E-3</v>
      </c>
      <c r="BP13" s="98">
        <v>8.0000000000000002E-3</v>
      </c>
      <c r="BQ13" s="98">
        <v>8.0000000000000002E-3</v>
      </c>
      <c r="BR13" s="98">
        <v>8.0000000000000002E-3</v>
      </c>
      <c r="BS13" s="98">
        <v>8.0000000000000002E-3</v>
      </c>
      <c r="BT13" s="98">
        <v>8.0000000000000002E-3</v>
      </c>
      <c r="BU13" s="98">
        <v>8.0000000000000002E-3</v>
      </c>
      <c r="BV13" s="98">
        <v>8.0000000000000002E-3</v>
      </c>
      <c r="BW13" s="98">
        <v>8.0000000000000002E-3</v>
      </c>
      <c r="BX13" s="98">
        <v>8.0000000000000002E-3</v>
      </c>
      <c r="BY13" s="98">
        <v>8.0000000000000002E-3</v>
      </c>
      <c r="BZ13" s="98">
        <v>8.0000000000000002E-3</v>
      </c>
      <c r="CA13" s="98">
        <v>8.0000000000000002E-3</v>
      </c>
      <c r="CB13" s="98">
        <v>8.0000000000000002E-3</v>
      </c>
      <c r="CC13" s="98">
        <v>8.0000000000000002E-3</v>
      </c>
      <c r="CD13" s="98">
        <v>8.0000000000000002E-3</v>
      </c>
      <c r="CE13" s="98">
        <v>8.0000000000000002E-3</v>
      </c>
    </row>
    <row r="14" spans="2:83" x14ac:dyDescent="0.15">
      <c r="B14" s="7" t="str">
        <f>SKUs!B14</f>
        <v>SKU13</v>
      </c>
      <c r="C14" s="8" t="str">
        <f>SKUs!C14</f>
        <v>SKUName13</v>
      </c>
      <c r="D14" s="8" t="str">
        <f>SKUs!D14</f>
        <v>Brand 4</v>
      </c>
      <c r="E14" s="8" t="str">
        <f>SKUs!E14</f>
        <v>Segment 1</v>
      </c>
      <c r="F14" s="8" t="str">
        <f>SKUs!F14</f>
        <v>Business Unit 1</v>
      </c>
      <c r="G14" s="8">
        <f>SKUs!G14</f>
        <v>0</v>
      </c>
      <c r="H14" s="8">
        <f>SKUs!H14</f>
        <v>0</v>
      </c>
      <c r="I14" s="8">
        <f>SKUs!I14</f>
        <v>0</v>
      </c>
      <c r="J14" s="8">
        <f>SKUs!J14</f>
        <v>0</v>
      </c>
      <c r="K14" s="8">
        <f>SKUs!K14</f>
        <v>0</v>
      </c>
      <c r="L14" s="98">
        <v>8.0000000000000002E-3</v>
      </c>
      <c r="M14" s="98">
        <v>8.0000000000000002E-3</v>
      </c>
      <c r="N14" s="98">
        <v>8.0000000000000002E-3</v>
      </c>
      <c r="O14" s="98">
        <v>8.0000000000000002E-3</v>
      </c>
      <c r="P14" s="98">
        <v>8.0000000000000002E-3</v>
      </c>
      <c r="Q14" s="98">
        <v>8.0000000000000002E-3</v>
      </c>
      <c r="R14" s="98">
        <v>8.0000000000000002E-3</v>
      </c>
      <c r="S14" s="98">
        <v>8.0000000000000002E-3</v>
      </c>
      <c r="T14" s="98">
        <v>8.0000000000000002E-3</v>
      </c>
      <c r="U14" s="98">
        <v>8.0000000000000002E-3</v>
      </c>
      <c r="V14" s="98">
        <v>8.0000000000000002E-3</v>
      </c>
      <c r="W14" s="98">
        <v>8.0000000000000002E-3</v>
      </c>
      <c r="X14" s="98">
        <v>8.0000000000000002E-3</v>
      </c>
      <c r="Y14" s="98">
        <v>8.0000000000000002E-3</v>
      </c>
      <c r="Z14" s="98">
        <v>8.0000000000000002E-3</v>
      </c>
      <c r="AA14" s="98">
        <v>8.0000000000000002E-3</v>
      </c>
      <c r="AB14" s="98">
        <v>8.0000000000000002E-3</v>
      </c>
      <c r="AC14" s="98">
        <v>8.0000000000000002E-3</v>
      </c>
      <c r="AD14" s="98">
        <v>8.0000000000000002E-3</v>
      </c>
      <c r="AE14" s="98">
        <v>8.0000000000000002E-3</v>
      </c>
      <c r="AF14" s="98">
        <v>8.0000000000000002E-3</v>
      </c>
      <c r="AG14" s="98">
        <v>8.0000000000000002E-3</v>
      </c>
      <c r="AH14" s="98">
        <v>8.0000000000000002E-3</v>
      </c>
      <c r="AI14" s="98">
        <v>8.0000000000000002E-3</v>
      </c>
      <c r="AJ14" s="98">
        <v>8.0000000000000002E-3</v>
      </c>
      <c r="AK14" s="98">
        <v>8.0000000000000002E-3</v>
      </c>
      <c r="AL14" s="98">
        <v>8.0000000000000002E-3</v>
      </c>
      <c r="AM14" s="98">
        <v>8.0000000000000002E-3</v>
      </c>
      <c r="AN14" s="98">
        <v>8.0000000000000002E-3</v>
      </c>
      <c r="AO14" s="98">
        <v>8.0000000000000002E-3</v>
      </c>
      <c r="AP14" s="98">
        <v>8.0000000000000002E-3</v>
      </c>
      <c r="AQ14" s="98">
        <v>8.0000000000000002E-3</v>
      </c>
      <c r="AR14" s="98">
        <v>8.0000000000000002E-3</v>
      </c>
      <c r="AS14" s="98">
        <v>8.0000000000000002E-3</v>
      </c>
      <c r="AT14" s="98">
        <v>8.0000000000000002E-3</v>
      </c>
      <c r="AU14" s="98">
        <v>8.0000000000000002E-3</v>
      </c>
      <c r="AV14" s="98">
        <v>8.0000000000000002E-3</v>
      </c>
      <c r="AW14" s="98">
        <v>8.0000000000000002E-3</v>
      </c>
      <c r="AX14" s="98">
        <v>8.0000000000000002E-3</v>
      </c>
      <c r="AY14" s="98">
        <v>8.0000000000000002E-3</v>
      </c>
      <c r="AZ14" s="98">
        <v>8.0000000000000002E-3</v>
      </c>
      <c r="BA14" s="98">
        <v>8.0000000000000002E-3</v>
      </c>
      <c r="BB14" s="98">
        <v>8.0000000000000002E-3</v>
      </c>
      <c r="BC14" s="98">
        <v>8.0000000000000002E-3</v>
      </c>
      <c r="BD14" s="98">
        <v>8.0000000000000002E-3</v>
      </c>
      <c r="BE14" s="98">
        <v>8.0000000000000002E-3</v>
      </c>
      <c r="BF14" s="98">
        <v>8.0000000000000002E-3</v>
      </c>
      <c r="BG14" s="98">
        <v>8.0000000000000002E-3</v>
      </c>
      <c r="BH14" s="98">
        <v>8.0000000000000002E-3</v>
      </c>
      <c r="BI14" s="98">
        <v>8.0000000000000002E-3</v>
      </c>
      <c r="BJ14" s="98">
        <v>8.0000000000000002E-3</v>
      </c>
      <c r="BK14" s="98">
        <v>8.0000000000000002E-3</v>
      </c>
      <c r="BL14" s="98">
        <v>8.0000000000000002E-3</v>
      </c>
      <c r="BM14" s="98">
        <v>8.0000000000000002E-3</v>
      </c>
      <c r="BN14" s="98">
        <v>8.0000000000000002E-3</v>
      </c>
      <c r="BO14" s="98">
        <v>8.0000000000000002E-3</v>
      </c>
      <c r="BP14" s="98">
        <v>8.0000000000000002E-3</v>
      </c>
      <c r="BQ14" s="98">
        <v>8.0000000000000002E-3</v>
      </c>
      <c r="BR14" s="98">
        <v>8.0000000000000002E-3</v>
      </c>
      <c r="BS14" s="98">
        <v>8.0000000000000002E-3</v>
      </c>
      <c r="BT14" s="98">
        <v>8.0000000000000002E-3</v>
      </c>
      <c r="BU14" s="98">
        <v>8.0000000000000002E-3</v>
      </c>
      <c r="BV14" s="98">
        <v>8.0000000000000002E-3</v>
      </c>
      <c r="BW14" s="98">
        <v>8.0000000000000002E-3</v>
      </c>
      <c r="BX14" s="98">
        <v>8.0000000000000002E-3</v>
      </c>
      <c r="BY14" s="98">
        <v>8.0000000000000002E-3</v>
      </c>
      <c r="BZ14" s="98">
        <v>8.0000000000000002E-3</v>
      </c>
      <c r="CA14" s="98">
        <v>8.0000000000000002E-3</v>
      </c>
      <c r="CB14" s="98">
        <v>8.0000000000000002E-3</v>
      </c>
      <c r="CC14" s="98">
        <v>8.0000000000000002E-3</v>
      </c>
      <c r="CD14" s="98">
        <v>8.0000000000000002E-3</v>
      </c>
      <c r="CE14" s="98">
        <v>8.0000000000000002E-3</v>
      </c>
    </row>
    <row r="15" spans="2:83" x14ac:dyDescent="0.15">
      <c r="B15" s="7" t="str">
        <f>SKUs!B15</f>
        <v>SKU14</v>
      </c>
      <c r="C15" s="8" t="str">
        <f>SKUs!C15</f>
        <v>SKUName14</v>
      </c>
      <c r="D15" s="8" t="str">
        <f>SKUs!D15</f>
        <v>Brand 4</v>
      </c>
      <c r="E15" s="8" t="str">
        <f>SKUs!E15</f>
        <v>Segment 1</v>
      </c>
      <c r="F15" s="8" t="str">
        <f>SKUs!F15</f>
        <v>Business Unit 1</v>
      </c>
      <c r="G15" s="8">
        <f>SKUs!G15</f>
        <v>0</v>
      </c>
      <c r="H15" s="8">
        <f>SKUs!H15</f>
        <v>0</v>
      </c>
      <c r="I15" s="8">
        <f>SKUs!I15</f>
        <v>0</v>
      </c>
      <c r="J15" s="8">
        <f>SKUs!J15</f>
        <v>0</v>
      </c>
      <c r="K15" s="8">
        <f>SKUs!K15</f>
        <v>0</v>
      </c>
      <c r="L15" s="98">
        <v>8.0000000000000002E-3</v>
      </c>
      <c r="M15" s="98">
        <v>8.0000000000000002E-3</v>
      </c>
      <c r="N15" s="98">
        <v>8.0000000000000002E-3</v>
      </c>
      <c r="O15" s="98">
        <v>8.0000000000000002E-3</v>
      </c>
      <c r="P15" s="98">
        <v>8.0000000000000002E-3</v>
      </c>
      <c r="Q15" s="98">
        <v>8.0000000000000002E-3</v>
      </c>
      <c r="R15" s="98">
        <v>8.0000000000000002E-3</v>
      </c>
      <c r="S15" s="98">
        <v>8.0000000000000002E-3</v>
      </c>
      <c r="T15" s="98">
        <v>8.0000000000000002E-3</v>
      </c>
      <c r="U15" s="98">
        <v>8.0000000000000002E-3</v>
      </c>
      <c r="V15" s="98">
        <v>8.0000000000000002E-3</v>
      </c>
      <c r="W15" s="98">
        <v>8.0000000000000002E-3</v>
      </c>
      <c r="X15" s="98">
        <v>8.0000000000000002E-3</v>
      </c>
      <c r="Y15" s="98">
        <v>8.0000000000000002E-3</v>
      </c>
      <c r="Z15" s="98">
        <v>8.0000000000000002E-3</v>
      </c>
      <c r="AA15" s="98">
        <v>8.0000000000000002E-3</v>
      </c>
      <c r="AB15" s="98">
        <v>8.0000000000000002E-3</v>
      </c>
      <c r="AC15" s="98">
        <v>8.0000000000000002E-3</v>
      </c>
      <c r="AD15" s="98">
        <v>8.0000000000000002E-3</v>
      </c>
      <c r="AE15" s="98">
        <v>8.0000000000000002E-3</v>
      </c>
      <c r="AF15" s="98">
        <v>8.0000000000000002E-3</v>
      </c>
      <c r="AG15" s="98">
        <v>8.0000000000000002E-3</v>
      </c>
      <c r="AH15" s="98">
        <v>8.0000000000000002E-3</v>
      </c>
      <c r="AI15" s="98">
        <v>8.0000000000000002E-3</v>
      </c>
      <c r="AJ15" s="98">
        <v>8.0000000000000002E-3</v>
      </c>
      <c r="AK15" s="98">
        <v>8.0000000000000002E-3</v>
      </c>
      <c r="AL15" s="98">
        <v>8.0000000000000002E-3</v>
      </c>
      <c r="AM15" s="98">
        <v>8.0000000000000002E-3</v>
      </c>
      <c r="AN15" s="98">
        <v>8.0000000000000002E-3</v>
      </c>
      <c r="AO15" s="98">
        <v>8.0000000000000002E-3</v>
      </c>
      <c r="AP15" s="98">
        <v>8.0000000000000002E-3</v>
      </c>
      <c r="AQ15" s="98">
        <v>8.0000000000000002E-3</v>
      </c>
      <c r="AR15" s="98">
        <v>8.0000000000000002E-3</v>
      </c>
      <c r="AS15" s="98">
        <v>8.0000000000000002E-3</v>
      </c>
      <c r="AT15" s="98">
        <v>8.0000000000000002E-3</v>
      </c>
      <c r="AU15" s="98">
        <v>8.0000000000000002E-3</v>
      </c>
      <c r="AV15" s="98">
        <v>8.0000000000000002E-3</v>
      </c>
      <c r="AW15" s="98">
        <v>8.0000000000000002E-3</v>
      </c>
      <c r="AX15" s="98">
        <v>8.0000000000000002E-3</v>
      </c>
      <c r="AY15" s="98">
        <v>8.0000000000000002E-3</v>
      </c>
      <c r="AZ15" s="98">
        <v>8.0000000000000002E-3</v>
      </c>
      <c r="BA15" s="98">
        <v>8.0000000000000002E-3</v>
      </c>
      <c r="BB15" s="98">
        <v>8.0000000000000002E-3</v>
      </c>
      <c r="BC15" s="98">
        <v>8.0000000000000002E-3</v>
      </c>
      <c r="BD15" s="98">
        <v>8.0000000000000002E-3</v>
      </c>
      <c r="BE15" s="98">
        <v>8.0000000000000002E-3</v>
      </c>
      <c r="BF15" s="98">
        <v>8.0000000000000002E-3</v>
      </c>
      <c r="BG15" s="98">
        <v>8.0000000000000002E-3</v>
      </c>
      <c r="BH15" s="98">
        <v>8.0000000000000002E-3</v>
      </c>
      <c r="BI15" s="98">
        <v>8.0000000000000002E-3</v>
      </c>
      <c r="BJ15" s="98">
        <v>8.0000000000000002E-3</v>
      </c>
      <c r="BK15" s="98">
        <v>8.0000000000000002E-3</v>
      </c>
      <c r="BL15" s="98">
        <v>8.0000000000000002E-3</v>
      </c>
      <c r="BM15" s="98">
        <v>8.0000000000000002E-3</v>
      </c>
      <c r="BN15" s="98">
        <v>8.0000000000000002E-3</v>
      </c>
      <c r="BO15" s="98">
        <v>8.0000000000000002E-3</v>
      </c>
      <c r="BP15" s="98">
        <v>8.0000000000000002E-3</v>
      </c>
      <c r="BQ15" s="98">
        <v>8.0000000000000002E-3</v>
      </c>
      <c r="BR15" s="98">
        <v>8.0000000000000002E-3</v>
      </c>
      <c r="BS15" s="98">
        <v>8.0000000000000002E-3</v>
      </c>
      <c r="BT15" s="98">
        <v>8.0000000000000002E-3</v>
      </c>
      <c r="BU15" s="98">
        <v>8.0000000000000002E-3</v>
      </c>
      <c r="BV15" s="98">
        <v>8.0000000000000002E-3</v>
      </c>
      <c r="BW15" s="98">
        <v>8.0000000000000002E-3</v>
      </c>
      <c r="BX15" s="98">
        <v>8.0000000000000002E-3</v>
      </c>
      <c r="BY15" s="98">
        <v>8.0000000000000002E-3</v>
      </c>
      <c r="BZ15" s="98">
        <v>8.0000000000000002E-3</v>
      </c>
      <c r="CA15" s="98">
        <v>8.0000000000000002E-3</v>
      </c>
      <c r="CB15" s="98">
        <v>8.0000000000000002E-3</v>
      </c>
      <c r="CC15" s="98">
        <v>8.0000000000000002E-3</v>
      </c>
      <c r="CD15" s="98">
        <v>8.0000000000000002E-3</v>
      </c>
      <c r="CE15" s="98">
        <v>8.0000000000000002E-3</v>
      </c>
    </row>
    <row r="16" spans="2:83" x14ac:dyDescent="0.15">
      <c r="B16" s="7" t="str">
        <f>SKUs!B16</f>
        <v>SKU15</v>
      </c>
      <c r="C16" s="8" t="str">
        <f>SKUs!C16</f>
        <v>SKUName15</v>
      </c>
      <c r="D16" s="8" t="str">
        <f>SKUs!D16</f>
        <v>Brand 4</v>
      </c>
      <c r="E16" s="8" t="str">
        <f>SKUs!E16</f>
        <v>Segment 1</v>
      </c>
      <c r="F16" s="8" t="str">
        <f>SKUs!F16</f>
        <v>Business Unit 1</v>
      </c>
      <c r="G16" s="8">
        <f>SKUs!G16</f>
        <v>0</v>
      </c>
      <c r="H16" s="8">
        <f>SKUs!H16</f>
        <v>0</v>
      </c>
      <c r="I16" s="8">
        <f>SKUs!I16</f>
        <v>0</v>
      </c>
      <c r="J16" s="8">
        <f>SKUs!J16</f>
        <v>0</v>
      </c>
      <c r="K16" s="8">
        <f>SKUs!K16</f>
        <v>0</v>
      </c>
      <c r="L16" s="98">
        <v>8.0000000000000002E-3</v>
      </c>
      <c r="M16" s="98">
        <v>8.0000000000000002E-3</v>
      </c>
      <c r="N16" s="98">
        <v>8.0000000000000002E-3</v>
      </c>
      <c r="O16" s="98">
        <v>8.0000000000000002E-3</v>
      </c>
      <c r="P16" s="98">
        <v>8.0000000000000002E-3</v>
      </c>
      <c r="Q16" s="98">
        <v>8.0000000000000002E-3</v>
      </c>
      <c r="R16" s="98">
        <v>8.0000000000000002E-3</v>
      </c>
      <c r="S16" s="98">
        <v>8.0000000000000002E-3</v>
      </c>
      <c r="T16" s="98">
        <v>8.0000000000000002E-3</v>
      </c>
      <c r="U16" s="98">
        <v>8.0000000000000002E-3</v>
      </c>
      <c r="V16" s="98">
        <v>8.0000000000000002E-3</v>
      </c>
      <c r="W16" s="98">
        <v>8.0000000000000002E-3</v>
      </c>
      <c r="X16" s="98">
        <v>8.0000000000000002E-3</v>
      </c>
      <c r="Y16" s="98">
        <v>8.0000000000000002E-3</v>
      </c>
      <c r="Z16" s="98">
        <v>8.0000000000000002E-3</v>
      </c>
      <c r="AA16" s="98">
        <v>8.0000000000000002E-3</v>
      </c>
      <c r="AB16" s="98">
        <v>8.0000000000000002E-3</v>
      </c>
      <c r="AC16" s="98">
        <v>8.0000000000000002E-3</v>
      </c>
      <c r="AD16" s="98">
        <v>8.0000000000000002E-3</v>
      </c>
      <c r="AE16" s="98">
        <v>8.0000000000000002E-3</v>
      </c>
      <c r="AF16" s="98">
        <v>8.0000000000000002E-3</v>
      </c>
      <c r="AG16" s="98">
        <v>8.0000000000000002E-3</v>
      </c>
      <c r="AH16" s="98">
        <v>8.0000000000000002E-3</v>
      </c>
      <c r="AI16" s="98">
        <v>8.0000000000000002E-3</v>
      </c>
      <c r="AJ16" s="98">
        <v>8.0000000000000002E-3</v>
      </c>
      <c r="AK16" s="98">
        <v>8.0000000000000002E-3</v>
      </c>
      <c r="AL16" s="98">
        <v>8.0000000000000002E-3</v>
      </c>
      <c r="AM16" s="98">
        <v>8.0000000000000002E-3</v>
      </c>
      <c r="AN16" s="98">
        <v>8.0000000000000002E-3</v>
      </c>
      <c r="AO16" s="98">
        <v>8.0000000000000002E-3</v>
      </c>
      <c r="AP16" s="98">
        <v>8.0000000000000002E-3</v>
      </c>
      <c r="AQ16" s="98">
        <v>8.0000000000000002E-3</v>
      </c>
      <c r="AR16" s="98">
        <v>8.0000000000000002E-3</v>
      </c>
      <c r="AS16" s="98">
        <v>8.0000000000000002E-3</v>
      </c>
      <c r="AT16" s="98">
        <v>8.0000000000000002E-3</v>
      </c>
      <c r="AU16" s="98">
        <v>8.0000000000000002E-3</v>
      </c>
      <c r="AV16" s="98">
        <v>8.0000000000000002E-3</v>
      </c>
      <c r="AW16" s="98">
        <v>8.0000000000000002E-3</v>
      </c>
      <c r="AX16" s="98">
        <v>8.0000000000000002E-3</v>
      </c>
      <c r="AY16" s="98">
        <v>8.0000000000000002E-3</v>
      </c>
      <c r="AZ16" s="98">
        <v>8.0000000000000002E-3</v>
      </c>
      <c r="BA16" s="98">
        <v>8.0000000000000002E-3</v>
      </c>
      <c r="BB16" s="98">
        <v>8.0000000000000002E-3</v>
      </c>
      <c r="BC16" s="98">
        <v>8.0000000000000002E-3</v>
      </c>
      <c r="BD16" s="98">
        <v>8.0000000000000002E-3</v>
      </c>
      <c r="BE16" s="98">
        <v>8.0000000000000002E-3</v>
      </c>
      <c r="BF16" s="98">
        <v>8.0000000000000002E-3</v>
      </c>
      <c r="BG16" s="98">
        <v>8.0000000000000002E-3</v>
      </c>
      <c r="BH16" s="98">
        <v>8.0000000000000002E-3</v>
      </c>
      <c r="BI16" s="98">
        <v>8.0000000000000002E-3</v>
      </c>
      <c r="BJ16" s="98">
        <v>8.0000000000000002E-3</v>
      </c>
      <c r="BK16" s="98">
        <v>8.0000000000000002E-3</v>
      </c>
      <c r="BL16" s="98">
        <v>8.0000000000000002E-3</v>
      </c>
      <c r="BM16" s="98">
        <v>8.0000000000000002E-3</v>
      </c>
      <c r="BN16" s="98">
        <v>8.0000000000000002E-3</v>
      </c>
      <c r="BO16" s="98">
        <v>8.0000000000000002E-3</v>
      </c>
      <c r="BP16" s="98">
        <v>8.0000000000000002E-3</v>
      </c>
      <c r="BQ16" s="98">
        <v>8.0000000000000002E-3</v>
      </c>
      <c r="BR16" s="98">
        <v>8.0000000000000002E-3</v>
      </c>
      <c r="BS16" s="98">
        <v>8.0000000000000002E-3</v>
      </c>
      <c r="BT16" s="98">
        <v>8.0000000000000002E-3</v>
      </c>
      <c r="BU16" s="98">
        <v>8.0000000000000002E-3</v>
      </c>
      <c r="BV16" s="98">
        <v>8.0000000000000002E-3</v>
      </c>
      <c r="BW16" s="98">
        <v>8.0000000000000002E-3</v>
      </c>
      <c r="BX16" s="98">
        <v>8.0000000000000002E-3</v>
      </c>
      <c r="BY16" s="98">
        <v>8.0000000000000002E-3</v>
      </c>
      <c r="BZ16" s="98">
        <v>8.0000000000000002E-3</v>
      </c>
      <c r="CA16" s="98">
        <v>8.0000000000000002E-3</v>
      </c>
      <c r="CB16" s="98">
        <v>8.0000000000000002E-3</v>
      </c>
      <c r="CC16" s="98">
        <v>8.0000000000000002E-3</v>
      </c>
      <c r="CD16" s="98">
        <v>8.0000000000000002E-3</v>
      </c>
      <c r="CE16" s="98">
        <v>8.0000000000000002E-3</v>
      </c>
    </row>
    <row r="17" spans="2:83" x14ac:dyDescent="0.15">
      <c r="B17" s="7" t="str">
        <f>SKUs!B17</f>
        <v>SKU16</v>
      </c>
      <c r="C17" s="8" t="str">
        <f>SKUs!C17</f>
        <v>SKUName16</v>
      </c>
      <c r="D17" s="8" t="str">
        <f>SKUs!D17</f>
        <v>Brand 4</v>
      </c>
      <c r="E17" s="8" t="str">
        <f>SKUs!E17</f>
        <v>Segment 1</v>
      </c>
      <c r="F17" s="8" t="str">
        <f>SKUs!F17</f>
        <v>Business Unit 1</v>
      </c>
      <c r="G17" s="8">
        <f>SKUs!G17</f>
        <v>0</v>
      </c>
      <c r="H17" s="8">
        <f>SKUs!H17</f>
        <v>0</v>
      </c>
      <c r="I17" s="8">
        <f>SKUs!I17</f>
        <v>0</v>
      </c>
      <c r="J17" s="8">
        <f>SKUs!J17</f>
        <v>0</v>
      </c>
      <c r="K17" s="8">
        <f>SKUs!K17</f>
        <v>0</v>
      </c>
      <c r="L17" s="98">
        <v>8.0000000000000002E-3</v>
      </c>
      <c r="M17" s="98">
        <v>8.0000000000000002E-3</v>
      </c>
      <c r="N17" s="98">
        <v>8.0000000000000002E-3</v>
      </c>
      <c r="O17" s="98">
        <v>8.0000000000000002E-3</v>
      </c>
      <c r="P17" s="98">
        <v>8.0000000000000002E-3</v>
      </c>
      <c r="Q17" s="98">
        <v>8.0000000000000002E-3</v>
      </c>
      <c r="R17" s="98">
        <v>8.0000000000000002E-3</v>
      </c>
      <c r="S17" s="98">
        <v>8.0000000000000002E-3</v>
      </c>
      <c r="T17" s="98">
        <v>8.0000000000000002E-3</v>
      </c>
      <c r="U17" s="98">
        <v>8.0000000000000002E-3</v>
      </c>
      <c r="V17" s="98">
        <v>8.0000000000000002E-3</v>
      </c>
      <c r="W17" s="98">
        <v>8.0000000000000002E-3</v>
      </c>
      <c r="X17" s="98">
        <v>8.0000000000000002E-3</v>
      </c>
      <c r="Y17" s="98">
        <v>8.0000000000000002E-3</v>
      </c>
      <c r="Z17" s="98">
        <v>8.0000000000000002E-3</v>
      </c>
      <c r="AA17" s="98">
        <v>8.0000000000000002E-3</v>
      </c>
      <c r="AB17" s="98">
        <v>8.0000000000000002E-3</v>
      </c>
      <c r="AC17" s="98">
        <v>8.0000000000000002E-3</v>
      </c>
      <c r="AD17" s="98">
        <v>8.0000000000000002E-3</v>
      </c>
      <c r="AE17" s="98">
        <v>8.0000000000000002E-3</v>
      </c>
      <c r="AF17" s="98">
        <v>8.0000000000000002E-3</v>
      </c>
      <c r="AG17" s="98">
        <v>8.0000000000000002E-3</v>
      </c>
      <c r="AH17" s="98">
        <v>8.0000000000000002E-3</v>
      </c>
      <c r="AI17" s="98">
        <v>8.0000000000000002E-3</v>
      </c>
      <c r="AJ17" s="98">
        <v>8.0000000000000002E-3</v>
      </c>
      <c r="AK17" s="98">
        <v>8.0000000000000002E-3</v>
      </c>
      <c r="AL17" s="98">
        <v>8.0000000000000002E-3</v>
      </c>
      <c r="AM17" s="98">
        <v>8.0000000000000002E-3</v>
      </c>
      <c r="AN17" s="98">
        <v>8.0000000000000002E-3</v>
      </c>
      <c r="AO17" s="98">
        <v>8.0000000000000002E-3</v>
      </c>
      <c r="AP17" s="98">
        <v>8.0000000000000002E-3</v>
      </c>
      <c r="AQ17" s="98">
        <v>8.0000000000000002E-3</v>
      </c>
      <c r="AR17" s="98">
        <v>8.0000000000000002E-3</v>
      </c>
      <c r="AS17" s="98">
        <v>8.0000000000000002E-3</v>
      </c>
      <c r="AT17" s="98">
        <v>8.0000000000000002E-3</v>
      </c>
      <c r="AU17" s="98">
        <v>8.0000000000000002E-3</v>
      </c>
      <c r="AV17" s="98">
        <v>8.0000000000000002E-3</v>
      </c>
      <c r="AW17" s="98">
        <v>8.0000000000000002E-3</v>
      </c>
      <c r="AX17" s="98">
        <v>8.0000000000000002E-3</v>
      </c>
      <c r="AY17" s="98">
        <v>8.0000000000000002E-3</v>
      </c>
      <c r="AZ17" s="98">
        <v>8.0000000000000002E-3</v>
      </c>
      <c r="BA17" s="98">
        <v>8.0000000000000002E-3</v>
      </c>
      <c r="BB17" s="98">
        <v>8.0000000000000002E-3</v>
      </c>
      <c r="BC17" s="98">
        <v>8.0000000000000002E-3</v>
      </c>
      <c r="BD17" s="98">
        <v>8.0000000000000002E-3</v>
      </c>
      <c r="BE17" s="98">
        <v>8.0000000000000002E-3</v>
      </c>
      <c r="BF17" s="98">
        <v>8.0000000000000002E-3</v>
      </c>
      <c r="BG17" s="98">
        <v>8.0000000000000002E-3</v>
      </c>
      <c r="BH17" s="98">
        <v>8.0000000000000002E-3</v>
      </c>
      <c r="BI17" s="98">
        <v>8.0000000000000002E-3</v>
      </c>
      <c r="BJ17" s="98">
        <v>8.0000000000000002E-3</v>
      </c>
      <c r="BK17" s="98">
        <v>8.0000000000000002E-3</v>
      </c>
      <c r="BL17" s="98">
        <v>8.0000000000000002E-3</v>
      </c>
      <c r="BM17" s="98">
        <v>8.0000000000000002E-3</v>
      </c>
      <c r="BN17" s="98">
        <v>8.0000000000000002E-3</v>
      </c>
      <c r="BO17" s="98">
        <v>8.0000000000000002E-3</v>
      </c>
      <c r="BP17" s="98">
        <v>8.0000000000000002E-3</v>
      </c>
      <c r="BQ17" s="98">
        <v>8.0000000000000002E-3</v>
      </c>
      <c r="BR17" s="98">
        <v>8.0000000000000002E-3</v>
      </c>
      <c r="BS17" s="98">
        <v>8.0000000000000002E-3</v>
      </c>
      <c r="BT17" s="98">
        <v>8.0000000000000002E-3</v>
      </c>
      <c r="BU17" s="98">
        <v>8.0000000000000002E-3</v>
      </c>
      <c r="BV17" s="98">
        <v>8.0000000000000002E-3</v>
      </c>
      <c r="BW17" s="98">
        <v>8.0000000000000002E-3</v>
      </c>
      <c r="BX17" s="98">
        <v>8.0000000000000002E-3</v>
      </c>
      <c r="BY17" s="98">
        <v>8.0000000000000002E-3</v>
      </c>
      <c r="BZ17" s="98">
        <v>8.0000000000000002E-3</v>
      </c>
      <c r="CA17" s="98">
        <v>8.0000000000000002E-3</v>
      </c>
      <c r="CB17" s="98">
        <v>8.0000000000000002E-3</v>
      </c>
      <c r="CC17" s="98">
        <v>8.0000000000000002E-3</v>
      </c>
      <c r="CD17" s="98">
        <v>8.0000000000000002E-3</v>
      </c>
      <c r="CE17" s="98">
        <v>8.0000000000000002E-3</v>
      </c>
    </row>
    <row r="18" spans="2:83" x14ac:dyDescent="0.15">
      <c r="B18" s="7" t="str">
        <f>SKUs!B18</f>
        <v>SKU17</v>
      </c>
      <c r="C18" s="8" t="str">
        <f>SKUs!C18</f>
        <v>SKUName17</v>
      </c>
      <c r="D18" s="8" t="str">
        <f>SKUs!D18</f>
        <v>Brand 4</v>
      </c>
      <c r="E18" s="8" t="str">
        <f>SKUs!E18</f>
        <v>Segment 1</v>
      </c>
      <c r="F18" s="8" t="str">
        <f>SKUs!F18</f>
        <v>Business Unit 1</v>
      </c>
      <c r="G18" s="8">
        <f>SKUs!G18</f>
        <v>0</v>
      </c>
      <c r="H18" s="8">
        <f>SKUs!H18</f>
        <v>0</v>
      </c>
      <c r="I18" s="8">
        <f>SKUs!I18</f>
        <v>0</v>
      </c>
      <c r="J18" s="8">
        <f>SKUs!J18</f>
        <v>0</v>
      </c>
      <c r="K18" s="8">
        <f>SKUs!K18</f>
        <v>0</v>
      </c>
      <c r="L18" s="98">
        <v>8.0000000000000002E-3</v>
      </c>
      <c r="M18" s="98">
        <v>8.0000000000000002E-3</v>
      </c>
      <c r="N18" s="98">
        <v>8.0000000000000002E-3</v>
      </c>
      <c r="O18" s="98">
        <v>8.0000000000000002E-3</v>
      </c>
      <c r="P18" s="98">
        <v>8.0000000000000002E-3</v>
      </c>
      <c r="Q18" s="98">
        <v>8.0000000000000002E-3</v>
      </c>
      <c r="R18" s="98">
        <v>8.0000000000000002E-3</v>
      </c>
      <c r="S18" s="98">
        <v>8.0000000000000002E-3</v>
      </c>
      <c r="T18" s="98">
        <v>8.0000000000000002E-3</v>
      </c>
      <c r="U18" s="98">
        <v>8.0000000000000002E-3</v>
      </c>
      <c r="V18" s="98">
        <v>8.0000000000000002E-3</v>
      </c>
      <c r="W18" s="98">
        <v>8.0000000000000002E-3</v>
      </c>
      <c r="X18" s="98">
        <v>8.0000000000000002E-3</v>
      </c>
      <c r="Y18" s="98">
        <v>8.0000000000000002E-3</v>
      </c>
      <c r="Z18" s="98">
        <v>8.0000000000000002E-3</v>
      </c>
      <c r="AA18" s="98">
        <v>8.0000000000000002E-3</v>
      </c>
      <c r="AB18" s="98">
        <v>8.0000000000000002E-3</v>
      </c>
      <c r="AC18" s="98">
        <v>8.0000000000000002E-3</v>
      </c>
      <c r="AD18" s="98">
        <v>8.0000000000000002E-3</v>
      </c>
      <c r="AE18" s="98">
        <v>8.0000000000000002E-3</v>
      </c>
      <c r="AF18" s="98">
        <v>8.0000000000000002E-3</v>
      </c>
      <c r="AG18" s="98">
        <v>8.0000000000000002E-3</v>
      </c>
      <c r="AH18" s="98">
        <v>8.0000000000000002E-3</v>
      </c>
      <c r="AI18" s="98">
        <v>8.0000000000000002E-3</v>
      </c>
      <c r="AJ18" s="98">
        <v>8.0000000000000002E-3</v>
      </c>
      <c r="AK18" s="98">
        <v>8.0000000000000002E-3</v>
      </c>
      <c r="AL18" s="98">
        <v>8.0000000000000002E-3</v>
      </c>
      <c r="AM18" s="98">
        <v>8.0000000000000002E-3</v>
      </c>
      <c r="AN18" s="98">
        <v>8.0000000000000002E-3</v>
      </c>
      <c r="AO18" s="98">
        <v>8.0000000000000002E-3</v>
      </c>
      <c r="AP18" s="98">
        <v>8.0000000000000002E-3</v>
      </c>
      <c r="AQ18" s="98">
        <v>8.0000000000000002E-3</v>
      </c>
      <c r="AR18" s="98">
        <v>8.0000000000000002E-3</v>
      </c>
      <c r="AS18" s="98">
        <v>8.0000000000000002E-3</v>
      </c>
      <c r="AT18" s="98">
        <v>8.0000000000000002E-3</v>
      </c>
      <c r="AU18" s="98">
        <v>8.0000000000000002E-3</v>
      </c>
      <c r="AV18" s="98">
        <v>8.0000000000000002E-3</v>
      </c>
      <c r="AW18" s="98">
        <v>8.0000000000000002E-3</v>
      </c>
      <c r="AX18" s="98">
        <v>8.0000000000000002E-3</v>
      </c>
      <c r="AY18" s="98">
        <v>8.0000000000000002E-3</v>
      </c>
      <c r="AZ18" s="98">
        <v>8.0000000000000002E-3</v>
      </c>
      <c r="BA18" s="98">
        <v>8.0000000000000002E-3</v>
      </c>
      <c r="BB18" s="98">
        <v>8.0000000000000002E-3</v>
      </c>
      <c r="BC18" s="98">
        <v>8.0000000000000002E-3</v>
      </c>
      <c r="BD18" s="98">
        <v>8.0000000000000002E-3</v>
      </c>
      <c r="BE18" s="98">
        <v>8.0000000000000002E-3</v>
      </c>
      <c r="BF18" s="98">
        <v>8.0000000000000002E-3</v>
      </c>
      <c r="BG18" s="98">
        <v>8.0000000000000002E-3</v>
      </c>
      <c r="BH18" s="98">
        <v>8.0000000000000002E-3</v>
      </c>
      <c r="BI18" s="98">
        <v>8.0000000000000002E-3</v>
      </c>
      <c r="BJ18" s="98">
        <v>8.0000000000000002E-3</v>
      </c>
      <c r="BK18" s="98">
        <v>8.0000000000000002E-3</v>
      </c>
      <c r="BL18" s="98">
        <v>8.0000000000000002E-3</v>
      </c>
      <c r="BM18" s="98">
        <v>8.0000000000000002E-3</v>
      </c>
      <c r="BN18" s="98">
        <v>8.0000000000000002E-3</v>
      </c>
      <c r="BO18" s="98">
        <v>8.0000000000000002E-3</v>
      </c>
      <c r="BP18" s="98">
        <v>8.0000000000000002E-3</v>
      </c>
      <c r="BQ18" s="98">
        <v>8.0000000000000002E-3</v>
      </c>
      <c r="BR18" s="98">
        <v>8.0000000000000002E-3</v>
      </c>
      <c r="BS18" s="98">
        <v>8.0000000000000002E-3</v>
      </c>
      <c r="BT18" s="98">
        <v>8.0000000000000002E-3</v>
      </c>
      <c r="BU18" s="98">
        <v>8.0000000000000002E-3</v>
      </c>
      <c r="BV18" s="98">
        <v>8.0000000000000002E-3</v>
      </c>
      <c r="BW18" s="98">
        <v>8.0000000000000002E-3</v>
      </c>
      <c r="BX18" s="98">
        <v>8.0000000000000002E-3</v>
      </c>
      <c r="BY18" s="98">
        <v>8.0000000000000002E-3</v>
      </c>
      <c r="BZ18" s="98">
        <v>8.0000000000000002E-3</v>
      </c>
      <c r="CA18" s="98">
        <v>8.0000000000000002E-3</v>
      </c>
      <c r="CB18" s="98">
        <v>8.0000000000000002E-3</v>
      </c>
      <c r="CC18" s="98">
        <v>8.0000000000000002E-3</v>
      </c>
      <c r="CD18" s="98">
        <v>8.0000000000000002E-3</v>
      </c>
      <c r="CE18" s="98">
        <v>8.0000000000000002E-3</v>
      </c>
    </row>
    <row r="19" spans="2:83" x14ac:dyDescent="0.15">
      <c r="B19" s="7" t="str">
        <f>SKUs!B19</f>
        <v>SKU18</v>
      </c>
      <c r="C19" s="8" t="str">
        <f>SKUs!C19</f>
        <v>SKUName18</v>
      </c>
      <c r="D19" s="8" t="str">
        <f>SKUs!D19</f>
        <v>Brand 4</v>
      </c>
      <c r="E19" s="8" t="str">
        <f>SKUs!E19</f>
        <v>Segment 1</v>
      </c>
      <c r="F19" s="8" t="str">
        <f>SKUs!F19</f>
        <v>Business Unit 1</v>
      </c>
      <c r="G19" s="8">
        <f>SKUs!G19</f>
        <v>0</v>
      </c>
      <c r="H19" s="8">
        <f>SKUs!H19</f>
        <v>0</v>
      </c>
      <c r="I19" s="8">
        <f>SKUs!I19</f>
        <v>0</v>
      </c>
      <c r="J19" s="8">
        <f>SKUs!J19</f>
        <v>0</v>
      </c>
      <c r="K19" s="8">
        <f>SKUs!K19</f>
        <v>0</v>
      </c>
      <c r="L19" s="98">
        <v>8.0000000000000002E-3</v>
      </c>
      <c r="M19" s="98">
        <v>8.0000000000000002E-3</v>
      </c>
      <c r="N19" s="98">
        <v>8.0000000000000002E-3</v>
      </c>
      <c r="O19" s="98">
        <v>8.0000000000000002E-3</v>
      </c>
      <c r="P19" s="98">
        <v>8.0000000000000002E-3</v>
      </c>
      <c r="Q19" s="98">
        <v>8.0000000000000002E-3</v>
      </c>
      <c r="R19" s="98">
        <v>8.0000000000000002E-3</v>
      </c>
      <c r="S19" s="98">
        <v>8.0000000000000002E-3</v>
      </c>
      <c r="T19" s="98">
        <v>8.0000000000000002E-3</v>
      </c>
      <c r="U19" s="98">
        <v>8.0000000000000002E-3</v>
      </c>
      <c r="V19" s="98">
        <v>8.0000000000000002E-3</v>
      </c>
      <c r="W19" s="98">
        <v>8.0000000000000002E-3</v>
      </c>
      <c r="X19" s="98">
        <v>8.0000000000000002E-3</v>
      </c>
      <c r="Y19" s="98">
        <v>8.0000000000000002E-3</v>
      </c>
      <c r="Z19" s="98">
        <v>8.0000000000000002E-3</v>
      </c>
      <c r="AA19" s="98">
        <v>8.0000000000000002E-3</v>
      </c>
      <c r="AB19" s="98">
        <v>8.0000000000000002E-3</v>
      </c>
      <c r="AC19" s="98">
        <v>8.0000000000000002E-3</v>
      </c>
      <c r="AD19" s="98">
        <v>8.0000000000000002E-3</v>
      </c>
      <c r="AE19" s="98">
        <v>8.0000000000000002E-3</v>
      </c>
      <c r="AF19" s="98">
        <v>8.0000000000000002E-3</v>
      </c>
      <c r="AG19" s="98">
        <v>8.0000000000000002E-3</v>
      </c>
      <c r="AH19" s="98">
        <v>8.0000000000000002E-3</v>
      </c>
      <c r="AI19" s="98">
        <v>8.0000000000000002E-3</v>
      </c>
      <c r="AJ19" s="98">
        <v>8.0000000000000002E-3</v>
      </c>
      <c r="AK19" s="98">
        <v>8.0000000000000002E-3</v>
      </c>
      <c r="AL19" s="98">
        <v>8.0000000000000002E-3</v>
      </c>
      <c r="AM19" s="98">
        <v>8.0000000000000002E-3</v>
      </c>
      <c r="AN19" s="98">
        <v>8.0000000000000002E-3</v>
      </c>
      <c r="AO19" s="98">
        <v>8.0000000000000002E-3</v>
      </c>
      <c r="AP19" s="98">
        <v>8.0000000000000002E-3</v>
      </c>
      <c r="AQ19" s="98">
        <v>8.0000000000000002E-3</v>
      </c>
      <c r="AR19" s="98">
        <v>8.0000000000000002E-3</v>
      </c>
      <c r="AS19" s="98">
        <v>8.0000000000000002E-3</v>
      </c>
      <c r="AT19" s="98">
        <v>8.0000000000000002E-3</v>
      </c>
      <c r="AU19" s="98">
        <v>8.0000000000000002E-3</v>
      </c>
      <c r="AV19" s="98">
        <v>8.0000000000000002E-3</v>
      </c>
      <c r="AW19" s="98">
        <v>8.0000000000000002E-3</v>
      </c>
      <c r="AX19" s="98">
        <v>8.0000000000000002E-3</v>
      </c>
      <c r="AY19" s="98">
        <v>8.0000000000000002E-3</v>
      </c>
      <c r="AZ19" s="98">
        <v>8.0000000000000002E-3</v>
      </c>
      <c r="BA19" s="98">
        <v>8.0000000000000002E-3</v>
      </c>
      <c r="BB19" s="98">
        <v>8.0000000000000002E-3</v>
      </c>
      <c r="BC19" s="98">
        <v>8.0000000000000002E-3</v>
      </c>
      <c r="BD19" s="98">
        <v>8.0000000000000002E-3</v>
      </c>
      <c r="BE19" s="98">
        <v>8.0000000000000002E-3</v>
      </c>
      <c r="BF19" s="98">
        <v>8.0000000000000002E-3</v>
      </c>
      <c r="BG19" s="98">
        <v>8.0000000000000002E-3</v>
      </c>
      <c r="BH19" s="98">
        <v>8.0000000000000002E-3</v>
      </c>
      <c r="BI19" s="98">
        <v>8.0000000000000002E-3</v>
      </c>
      <c r="BJ19" s="98">
        <v>8.0000000000000002E-3</v>
      </c>
      <c r="BK19" s="98">
        <v>8.0000000000000002E-3</v>
      </c>
      <c r="BL19" s="98">
        <v>8.0000000000000002E-3</v>
      </c>
      <c r="BM19" s="98">
        <v>8.0000000000000002E-3</v>
      </c>
      <c r="BN19" s="98">
        <v>8.0000000000000002E-3</v>
      </c>
      <c r="BO19" s="98">
        <v>8.0000000000000002E-3</v>
      </c>
      <c r="BP19" s="98">
        <v>8.0000000000000002E-3</v>
      </c>
      <c r="BQ19" s="98">
        <v>8.0000000000000002E-3</v>
      </c>
      <c r="BR19" s="98">
        <v>8.0000000000000002E-3</v>
      </c>
      <c r="BS19" s="98">
        <v>8.0000000000000002E-3</v>
      </c>
      <c r="BT19" s="98">
        <v>8.0000000000000002E-3</v>
      </c>
      <c r="BU19" s="98">
        <v>8.0000000000000002E-3</v>
      </c>
      <c r="BV19" s="98">
        <v>8.0000000000000002E-3</v>
      </c>
      <c r="BW19" s="98">
        <v>8.0000000000000002E-3</v>
      </c>
      <c r="BX19" s="98">
        <v>8.0000000000000002E-3</v>
      </c>
      <c r="BY19" s="98">
        <v>8.0000000000000002E-3</v>
      </c>
      <c r="BZ19" s="98">
        <v>8.0000000000000002E-3</v>
      </c>
      <c r="CA19" s="98">
        <v>8.0000000000000002E-3</v>
      </c>
      <c r="CB19" s="98">
        <v>8.0000000000000002E-3</v>
      </c>
      <c r="CC19" s="98">
        <v>8.0000000000000002E-3</v>
      </c>
      <c r="CD19" s="98">
        <v>8.0000000000000002E-3</v>
      </c>
      <c r="CE19" s="98">
        <v>8.0000000000000002E-3</v>
      </c>
    </row>
    <row r="20" spans="2:83" x14ac:dyDescent="0.15">
      <c r="B20" s="7" t="str">
        <f>SKUs!B20</f>
        <v>SKU19</v>
      </c>
      <c r="C20" s="8" t="str">
        <f>SKUs!C20</f>
        <v>SKUName19</v>
      </c>
      <c r="D20" s="8" t="str">
        <f>SKUs!D20</f>
        <v>Brand 4</v>
      </c>
      <c r="E20" s="8" t="str">
        <f>SKUs!E20</f>
        <v>Segment 1</v>
      </c>
      <c r="F20" s="8" t="str">
        <f>SKUs!F20</f>
        <v>Business Unit 1</v>
      </c>
      <c r="G20" s="8">
        <f>SKUs!G20</f>
        <v>0</v>
      </c>
      <c r="H20" s="8">
        <f>SKUs!H20</f>
        <v>0</v>
      </c>
      <c r="I20" s="8">
        <f>SKUs!I20</f>
        <v>0</v>
      </c>
      <c r="J20" s="8">
        <f>SKUs!J20</f>
        <v>0</v>
      </c>
      <c r="K20" s="8">
        <f>SKUs!K20</f>
        <v>0</v>
      </c>
      <c r="L20" s="98">
        <v>8.0000000000000002E-3</v>
      </c>
      <c r="M20" s="98">
        <v>8.0000000000000002E-3</v>
      </c>
      <c r="N20" s="98">
        <v>8.0000000000000002E-3</v>
      </c>
      <c r="O20" s="98">
        <v>8.0000000000000002E-3</v>
      </c>
      <c r="P20" s="98">
        <v>8.0000000000000002E-3</v>
      </c>
      <c r="Q20" s="98">
        <v>8.0000000000000002E-3</v>
      </c>
      <c r="R20" s="98">
        <v>8.0000000000000002E-3</v>
      </c>
      <c r="S20" s="98">
        <v>8.0000000000000002E-3</v>
      </c>
      <c r="T20" s="98">
        <v>8.0000000000000002E-3</v>
      </c>
      <c r="U20" s="98">
        <v>8.0000000000000002E-3</v>
      </c>
      <c r="V20" s="98">
        <v>8.0000000000000002E-3</v>
      </c>
      <c r="W20" s="98">
        <v>8.0000000000000002E-3</v>
      </c>
      <c r="X20" s="98">
        <v>8.0000000000000002E-3</v>
      </c>
      <c r="Y20" s="98">
        <v>8.0000000000000002E-3</v>
      </c>
      <c r="Z20" s="98">
        <v>8.0000000000000002E-3</v>
      </c>
      <c r="AA20" s="98">
        <v>8.0000000000000002E-3</v>
      </c>
      <c r="AB20" s="98">
        <v>8.0000000000000002E-3</v>
      </c>
      <c r="AC20" s="98">
        <v>8.0000000000000002E-3</v>
      </c>
      <c r="AD20" s="98">
        <v>8.0000000000000002E-3</v>
      </c>
      <c r="AE20" s="98">
        <v>8.0000000000000002E-3</v>
      </c>
      <c r="AF20" s="98">
        <v>8.0000000000000002E-3</v>
      </c>
      <c r="AG20" s="98">
        <v>8.0000000000000002E-3</v>
      </c>
      <c r="AH20" s="98">
        <v>8.0000000000000002E-3</v>
      </c>
      <c r="AI20" s="98">
        <v>8.0000000000000002E-3</v>
      </c>
      <c r="AJ20" s="98">
        <v>8.0000000000000002E-3</v>
      </c>
      <c r="AK20" s="98">
        <v>8.0000000000000002E-3</v>
      </c>
      <c r="AL20" s="98">
        <v>8.0000000000000002E-3</v>
      </c>
      <c r="AM20" s="98">
        <v>8.0000000000000002E-3</v>
      </c>
      <c r="AN20" s="98">
        <v>8.0000000000000002E-3</v>
      </c>
      <c r="AO20" s="98">
        <v>8.0000000000000002E-3</v>
      </c>
      <c r="AP20" s="98">
        <v>8.0000000000000002E-3</v>
      </c>
      <c r="AQ20" s="98">
        <v>8.0000000000000002E-3</v>
      </c>
      <c r="AR20" s="98">
        <v>8.0000000000000002E-3</v>
      </c>
      <c r="AS20" s="98">
        <v>8.0000000000000002E-3</v>
      </c>
      <c r="AT20" s="98">
        <v>8.0000000000000002E-3</v>
      </c>
      <c r="AU20" s="98">
        <v>8.0000000000000002E-3</v>
      </c>
      <c r="AV20" s="98">
        <v>8.0000000000000002E-3</v>
      </c>
      <c r="AW20" s="98">
        <v>8.0000000000000002E-3</v>
      </c>
      <c r="AX20" s="98">
        <v>8.0000000000000002E-3</v>
      </c>
      <c r="AY20" s="98">
        <v>8.0000000000000002E-3</v>
      </c>
      <c r="AZ20" s="98">
        <v>8.0000000000000002E-3</v>
      </c>
      <c r="BA20" s="98">
        <v>8.0000000000000002E-3</v>
      </c>
      <c r="BB20" s="98">
        <v>8.0000000000000002E-3</v>
      </c>
      <c r="BC20" s="98">
        <v>8.0000000000000002E-3</v>
      </c>
      <c r="BD20" s="98">
        <v>8.0000000000000002E-3</v>
      </c>
      <c r="BE20" s="98">
        <v>8.0000000000000002E-3</v>
      </c>
      <c r="BF20" s="98">
        <v>8.0000000000000002E-3</v>
      </c>
      <c r="BG20" s="98">
        <v>8.0000000000000002E-3</v>
      </c>
      <c r="BH20" s="98">
        <v>8.0000000000000002E-3</v>
      </c>
      <c r="BI20" s="98">
        <v>8.0000000000000002E-3</v>
      </c>
      <c r="BJ20" s="98">
        <v>8.0000000000000002E-3</v>
      </c>
      <c r="BK20" s="98">
        <v>8.0000000000000002E-3</v>
      </c>
      <c r="BL20" s="98">
        <v>8.0000000000000002E-3</v>
      </c>
      <c r="BM20" s="98">
        <v>8.0000000000000002E-3</v>
      </c>
      <c r="BN20" s="98">
        <v>8.0000000000000002E-3</v>
      </c>
      <c r="BO20" s="98">
        <v>8.0000000000000002E-3</v>
      </c>
      <c r="BP20" s="98">
        <v>8.0000000000000002E-3</v>
      </c>
      <c r="BQ20" s="98">
        <v>8.0000000000000002E-3</v>
      </c>
      <c r="BR20" s="98">
        <v>8.0000000000000002E-3</v>
      </c>
      <c r="BS20" s="98">
        <v>8.0000000000000002E-3</v>
      </c>
      <c r="BT20" s="98">
        <v>8.0000000000000002E-3</v>
      </c>
      <c r="BU20" s="98">
        <v>8.0000000000000002E-3</v>
      </c>
      <c r="BV20" s="98">
        <v>8.0000000000000002E-3</v>
      </c>
      <c r="BW20" s="98">
        <v>8.0000000000000002E-3</v>
      </c>
      <c r="BX20" s="98">
        <v>8.0000000000000002E-3</v>
      </c>
      <c r="BY20" s="98">
        <v>8.0000000000000002E-3</v>
      </c>
      <c r="BZ20" s="98">
        <v>8.0000000000000002E-3</v>
      </c>
      <c r="CA20" s="98">
        <v>8.0000000000000002E-3</v>
      </c>
      <c r="CB20" s="98">
        <v>8.0000000000000002E-3</v>
      </c>
      <c r="CC20" s="98">
        <v>8.0000000000000002E-3</v>
      </c>
      <c r="CD20" s="98">
        <v>8.0000000000000002E-3</v>
      </c>
      <c r="CE20" s="98">
        <v>8.0000000000000002E-3</v>
      </c>
    </row>
    <row r="21" spans="2:83" x14ac:dyDescent="0.15">
      <c r="B21" s="7" t="str">
        <f>SKUs!B21</f>
        <v>SKU20</v>
      </c>
      <c r="C21" s="8" t="str">
        <f>SKUs!C21</f>
        <v>SKUName20</v>
      </c>
      <c r="D21" s="8" t="str">
        <f>SKUs!D21</f>
        <v>Brand 5</v>
      </c>
      <c r="E21" s="8" t="str">
        <f>SKUs!E21</f>
        <v>Segment 1</v>
      </c>
      <c r="F21" s="8" t="str">
        <f>SKUs!F21</f>
        <v>Business Unit 1</v>
      </c>
      <c r="G21" s="8">
        <f>SKUs!G21</f>
        <v>0</v>
      </c>
      <c r="H21" s="8">
        <f>SKUs!H21</f>
        <v>0</v>
      </c>
      <c r="I21" s="8">
        <f>SKUs!I21</f>
        <v>0</v>
      </c>
      <c r="J21" s="8">
        <f>SKUs!J21</f>
        <v>0</v>
      </c>
      <c r="K21" s="8">
        <f>SKUs!K21</f>
        <v>0</v>
      </c>
      <c r="L21" s="98">
        <v>8.0000000000000002E-3</v>
      </c>
      <c r="M21" s="98">
        <v>8.0000000000000002E-3</v>
      </c>
      <c r="N21" s="98">
        <v>8.0000000000000002E-3</v>
      </c>
      <c r="O21" s="98">
        <v>8.0000000000000002E-3</v>
      </c>
      <c r="P21" s="98">
        <v>8.0000000000000002E-3</v>
      </c>
      <c r="Q21" s="98">
        <v>8.0000000000000002E-3</v>
      </c>
      <c r="R21" s="98">
        <v>8.0000000000000002E-3</v>
      </c>
      <c r="S21" s="98">
        <v>8.0000000000000002E-3</v>
      </c>
      <c r="T21" s="98">
        <v>8.0000000000000002E-3</v>
      </c>
      <c r="U21" s="98">
        <v>8.0000000000000002E-3</v>
      </c>
      <c r="V21" s="98">
        <v>8.0000000000000002E-3</v>
      </c>
      <c r="W21" s="98">
        <v>8.0000000000000002E-3</v>
      </c>
      <c r="X21" s="98">
        <v>8.0000000000000002E-3</v>
      </c>
      <c r="Y21" s="98">
        <v>8.0000000000000002E-3</v>
      </c>
      <c r="Z21" s="98">
        <v>8.0000000000000002E-3</v>
      </c>
      <c r="AA21" s="98">
        <v>8.0000000000000002E-3</v>
      </c>
      <c r="AB21" s="98">
        <v>8.0000000000000002E-3</v>
      </c>
      <c r="AC21" s="98">
        <v>8.0000000000000002E-3</v>
      </c>
      <c r="AD21" s="98">
        <v>8.0000000000000002E-3</v>
      </c>
      <c r="AE21" s="98">
        <v>8.0000000000000002E-3</v>
      </c>
      <c r="AF21" s="98">
        <v>8.0000000000000002E-3</v>
      </c>
      <c r="AG21" s="98">
        <v>8.0000000000000002E-3</v>
      </c>
      <c r="AH21" s="98">
        <v>8.0000000000000002E-3</v>
      </c>
      <c r="AI21" s="98">
        <v>8.0000000000000002E-3</v>
      </c>
      <c r="AJ21" s="98">
        <v>8.0000000000000002E-3</v>
      </c>
      <c r="AK21" s="98">
        <v>8.0000000000000002E-3</v>
      </c>
      <c r="AL21" s="98">
        <v>8.0000000000000002E-3</v>
      </c>
      <c r="AM21" s="98">
        <v>8.0000000000000002E-3</v>
      </c>
      <c r="AN21" s="98">
        <v>8.0000000000000002E-3</v>
      </c>
      <c r="AO21" s="98">
        <v>8.0000000000000002E-3</v>
      </c>
      <c r="AP21" s="98">
        <v>8.0000000000000002E-3</v>
      </c>
      <c r="AQ21" s="98">
        <v>8.0000000000000002E-3</v>
      </c>
      <c r="AR21" s="98">
        <v>8.0000000000000002E-3</v>
      </c>
      <c r="AS21" s="98">
        <v>8.0000000000000002E-3</v>
      </c>
      <c r="AT21" s="98">
        <v>8.0000000000000002E-3</v>
      </c>
      <c r="AU21" s="98">
        <v>8.0000000000000002E-3</v>
      </c>
      <c r="AV21" s="98">
        <v>8.0000000000000002E-3</v>
      </c>
      <c r="AW21" s="98">
        <v>8.0000000000000002E-3</v>
      </c>
      <c r="AX21" s="98">
        <v>8.0000000000000002E-3</v>
      </c>
      <c r="AY21" s="98">
        <v>8.0000000000000002E-3</v>
      </c>
      <c r="AZ21" s="98">
        <v>8.0000000000000002E-3</v>
      </c>
      <c r="BA21" s="98">
        <v>8.0000000000000002E-3</v>
      </c>
      <c r="BB21" s="98">
        <v>8.0000000000000002E-3</v>
      </c>
      <c r="BC21" s="98">
        <v>8.0000000000000002E-3</v>
      </c>
      <c r="BD21" s="98">
        <v>8.0000000000000002E-3</v>
      </c>
      <c r="BE21" s="98">
        <v>8.0000000000000002E-3</v>
      </c>
      <c r="BF21" s="98">
        <v>8.0000000000000002E-3</v>
      </c>
      <c r="BG21" s="98">
        <v>8.0000000000000002E-3</v>
      </c>
      <c r="BH21" s="98">
        <v>8.0000000000000002E-3</v>
      </c>
      <c r="BI21" s="98">
        <v>8.0000000000000002E-3</v>
      </c>
      <c r="BJ21" s="98">
        <v>8.0000000000000002E-3</v>
      </c>
      <c r="BK21" s="98">
        <v>8.0000000000000002E-3</v>
      </c>
      <c r="BL21" s="98">
        <v>8.0000000000000002E-3</v>
      </c>
      <c r="BM21" s="98">
        <v>8.0000000000000002E-3</v>
      </c>
      <c r="BN21" s="98">
        <v>8.0000000000000002E-3</v>
      </c>
      <c r="BO21" s="98">
        <v>8.0000000000000002E-3</v>
      </c>
      <c r="BP21" s="98">
        <v>8.0000000000000002E-3</v>
      </c>
      <c r="BQ21" s="98">
        <v>8.0000000000000002E-3</v>
      </c>
      <c r="BR21" s="98">
        <v>8.0000000000000002E-3</v>
      </c>
      <c r="BS21" s="98">
        <v>8.0000000000000002E-3</v>
      </c>
      <c r="BT21" s="98">
        <v>8.0000000000000002E-3</v>
      </c>
      <c r="BU21" s="98">
        <v>8.0000000000000002E-3</v>
      </c>
      <c r="BV21" s="98">
        <v>8.0000000000000002E-3</v>
      </c>
      <c r="BW21" s="98">
        <v>8.0000000000000002E-3</v>
      </c>
      <c r="BX21" s="98">
        <v>8.0000000000000002E-3</v>
      </c>
      <c r="BY21" s="98">
        <v>8.0000000000000002E-3</v>
      </c>
      <c r="BZ21" s="98">
        <v>8.0000000000000002E-3</v>
      </c>
      <c r="CA21" s="98">
        <v>8.0000000000000002E-3</v>
      </c>
      <c r="CB21" s="98">
        <v>8.0000000000000002E-3</v>
      </c>
      <c r="CC21" s="98">
        <v>8.0000000000000002E-3</v>
      </c>
      <c r="CD21" s="98">
        <v>8.0000000000000002E-3</v>
      </c>
      <c r="CE21" s="98">
        <v>8.0000000000000002E-3</v>
      </c>
    </row>
    <row r="22" spans="2:83" x14ac:dyDescent="0.15">
      <c r="B22" s="7" t="str">
        <f>SKUs!B22</f>
        <v>SKU21</v>
      </c>
      <c r="C22" s="8" t="str">
        <f>SKUs!C22</f>
        <v>SKUName21</v>
      </c>
      <c r="D22" s="8" t="str">
        <f>SKUs!D22</f>
        <v>Brand 5</v>
      </c>
      <c r="E22" s="8" t="str">
        <f>SKUs!E22</f>
        <v>Segment 1</v>
      </c>
      <c r="F22" s="8" t="str">
        <f>SKUs!F22</f>
        <v>Business Unit 1</v>
      </c>
      <c r="G22" s="8">
        <f>SKUs!G22</f>
        <v>0</v>
      </c>
      <c r="H22" s="8">
        <f>SKUs!H22</f>
        <v>0</v>
      </c>
      <c r="I22" s="8">
        <f>SKUs!I22</f>
        <v>0</v>
      </c>
      <c r="J22" s="8">
        <f>SKUs!J22</f>
        <v>0</v>
      </c>
      <c r="K22" s="8">
        <f>SKUs!K22</f>
        <v>0</v>
      </c>
      <c r="L22" s="98">
        <v>8.0000000000000002E-3</v>
      </c>
      <c r="M22" s="98">
        <v>8.0000000000000002E-3</v>
      </c>
      <c r="N22" s="98">
        <v>8.0000000000000002E-3</v>
      </c>
      <c r="O22" s="98">
        <v>8.0000000000000002E-3</v>
      </c>
      <c r="P22" s="98">
        <v>8.0000000000000002E-3</v>
      </c>
      <c r="Q22" s="98">
        <v>8.0000000000000002E-3</v>
      </c>
      <c r="R22" s="98">
        <v>8.0000000000000002E-3</v>
      </c>
      <c r="S22" s="98">
        <v>8.0000000000000002E-3</v>
      </c>
      <c r="T22" s="98">
        <v>8.0000000000000002E-3</v>
      </c>
      <c r="U22" s="98">
        <v>8.0000000000000002E-3</v>
      </c>
      <c r="V22" s="98">
        <v>8.0000000000000002E-3</v>
      </c>
      <c r="W22" s="98">
        <v>8.0000000000000002E-3</v>
      </c>
      <c r="X22" s="98">
        <v>8.0000000000000002E-3</v>
      </c>
      <c r="Y22" s="98">
        <v>8.0000000000000002E-3</v>
      </c>
      <c r="Z22" s="98">
        <v>8.0000000000000002E-3</v>
      </c>
      <c r="AA22" s="98">
        <v>8.0000000000000002E-3</v>
      </c>
      <c r="AB22" s="98">
        <v>8.0000000000000002E-3</v>
      </c>
      <c r="AC22" s="98">
        <v>8.0000000000000002E-3</v>
      </c>
      <c r="AD22" s="98">
        <v>8.0000000000000002E-3</v>
      </c>
      <c r="AE22" s="98">
        <v>8.0000000000000002E-3</v>
      </c>
      <c r="AF22" s="98">
        <v>8.0000000000000002E-3</v>
      </c>
      <c r="AG22" s="98">
        <v>8.0000000000000002E-3</v>
      </c>
      <c r="AH22" s="98">
        <v>8.0000000000000002E-3</v>
      </c>
      <c r="AI22" s="98">
        <v>8.0000000000000002E-3</v>
      </c>
      <c r="AJ22" s="98">
        <v>8.0000000000000002E-3</v>
      </c>
      <c r="AK22" s="98">
        <v>8.0000000000000002E-3</v>
      </c>
      <c r="AL22" s="98">
        <v>8.0000000000000002E-3</v>
      </c>
      <c r="AM22" s="98">
        <v>8.0000000000000002E-3</v>
      </c>
      <c r="AN22" s="98">
        <v>8.0000000000000002E-3</v>
      </c>
      <c r="AO22" s="98">
        <v>8.0000000000000002E-3</v>
      </c>
      <c r="AP22" s="98">
        <v>8.0000000000000002E-3</v>
      </c>
      <c r="AQ22" s="98">
        <v>8.0000000000000002E-3</v>
      </c>
      <c r="AR22" s="98">
        <v>8.0000000000000002E-3</v>
      </c>
      <c r="AS22" s="98">
        <v>8.0000000000000002E-3</v>
      </c>
      <c r="AT22" s="98">
        <v>8.0000000000000002E-3</v>
      </c>
      <c r="AU22" s="98">
        <v>8.0000000000000002E-3</v>
      </c>
      <c r="AV22" s="98">
        <v>8.0000000000000002E-3</v>
      </c>
      <c r="AW22" s="98">
        <v>8.0000000000000002E-3</v>
      </c>
      <c r="AX22" s="98">
        <v>8.0000000000000002E-3</v>
      </c>
      <c r="AY22" s="98">
        <v>8.0000000000000002E-3</v>
      </c>
      <c r="AZ22" s="98">
        <v>8.0000000000000002E-3</v>
      </c>
      <c r="BA22" s="98">
        <v>8.0000000000000002E-3</v>
      </c>
      <c r="BB22" s="98">
        <v>8.0000000000000002E-3</v>
      </c>
      <c r="BC22" s="98">
        <v>8.0000000000000002E-3</v>
      </c>
      <c r="BD22" s="98">
        <v>8.0000000000000002E-3</v>
      </c>
      <c r="BE22" s="98">
        <v>8.0000000000000002E-3</v>
      </c>
      <c r="BF22" s="98">
        <v>8.0000000000000002E-3</v>
      </c>
      <c r="BG22" s="98">
        <v>8.0000000000000002E-3</v>
      </c>
      <c r="BH22" s="98">
        <v>8.0000000000000002E-3</v>
      </c>
      <c r="BI22" s="98">
        <v>8.0000000000000002E-3</v>
      </c>
      <c r="BJ22" s="98">
        <v>8.0000000000000002E-3</v>
      </c>
      <c r="BK22" s="98">
        <v>8.0000000000000002E-3</v>
      </c>
      <c r="BL22" s="98">
        <v>8.0000000000000002E-3</v>
      </c>
      <c r="BM22" s="98">
        <v>8.0000000000000002E-3</v>
      </c>
      <c r="BN22" s="98">
        <v>8.0000000000000002E-3</v>
      </c>
      <c r="BO22" s="98">
        <v>8.0000000000000002E-3</v>
      </c>
      <c r="BP22" s="98">
        <v>8.0000000000000002E-3</v>
      </c>
      <c r="BQ22" s="98">
        <v>8.0000000000000002E-3</v>
      </c>
      <c r="BR22" s="98">
        <v>8.0000000000000002E-3</v>
      </c>
      <c r="BS22" s="98">
        <v>8.0000000000000002E-3</v>
      </c>
      <c r="BT22" s="98">
        <v>8.0000000000000002E-3</v>
      </c>
      <c r="BU22" s="98">
        <v>8.0000000000000002E-3</v>
      </c>
      <c r="BV22" s="98">
        <v>8.0000000000000002E-3</v>
      </c>
      <c r="BW22" s="98">
        <v>8.0000000000000002E-3</v>
      </c>
      <c r="BX22" s="98">
        <v>8.0000000000000002E-3</v>
      </c>
      <c r="BY22" s="98">
        <v>8.0000000000000002E-3</v>
      </c>
      <c r="BZ22" s="98">
        <v>8.0000000000000002E-3</v>
      </c>
      <c r="CA22" s="98">
        <v>8.0000000000000002E-3</v>
      </c>
      <c r="CB22" s="98">
        <v>8.0000000000000002E-3</v>
      </c>
      <c r="CC22" s="98">
        <v>8.0000000000000002E-3</v>
      </c>
      <c r="CD22" s="98">
        <v>8.0000000000000002E-3</v>
      </c>
      <c r="CE22" s="98">
        <v>8.0000000000000002E-3</v>
      </c>
    </row>
    <row r="23" spans="2:83" x14ac:dyDescent="0.15">
      <c r="B23" s="7" t="str">
        <f>SKUs!B23</f>
        <v>SKU22</v>
      </c>
      <c r="C23" s="8" t="str">
        <f>SKUs!C23</f>
        <v>SKUName22</v>
      </c>
      <c r="D23" s="8" t="str">
        <f>SKUs!D23</f>
        <v>Brand 5</v>
      </c>
      <c r="E23" s="8" t="str">
        <f>SKUs!E23</f>
        <v>Segment 1</v>
      </c>
      <c r="F23" s="8" t="str">
        <f>SKUs!F23</f>
        <v>Business Unit 1</v>
      </c>
      <c r="G23" s="8">
        <f>SKUs!G23</f>
        <v>0</v>
      </c>
      <c r="H23" s="8">
        <f>SKUs!H23</f>
        <v>0</v>
      </c>
      <c r="I23" s="8">
        <f>SKUs!I23</f>
        <v>0</v>
      </c>
      <c r="J23" s="8">
        <f>SKUs!J23</f>
        <v>0</v>
      </c>
      <c r="K23" s="8">
        <f>SKUs!K23</f>
        <v>0</v>
      </c>
      <c r="L23" s="98">
        <v>8.0000000000000002E-3</v>
      </c>
      <c r="M23" s="98">
        <v>8.0000000000000002E-3</v>
      </c>
      <c r="N23" s="98">
        <v>8.0000000000000002E-3</v>
      </c>
      <c r="O23" s="98">
        <v>8.0000000000000002E-3</v>
      </c>
      <c r="P23" s="98">
        <v>8.0000000000000002E-3</v>
      </c>
      <c r="Q23" s="98">
        <v>8.0000000000000002E-3</v>
      </c>
      <c r="R23" s="98">
        <v>8.0000000000000002E-3</v>
      </c>
      <c r="S23" s="98">
        <v>8.0000000000000002E-3</v>
      </c>
      <c r="T23" s="98">
        <v>8.0000000000000002E-3</v>
      </c>
      <c r="U23" s="98">
        <v>8.0000000000000002E-3</v>
      </c>
      <c r="V23" s="98">
        <v>8.0000000000000002E-3</v>
      </c>
      <c r="W23" s="98">
        <v>8.0000000000000002E-3</v>
      </c>
      <c r="X23" s="98">
        <v>8.0000000000000002E-3</v>
      </c>
      <c r="Y23" s="98">
        <v>8.0000000000000002E-3</v>
      </c>
      <c r="Z23" s="98">
        <v>8.0000000000000002E-3</v>
      </c>
      <c r="AA23" s="98">
        <v>8.0000000000000002E-3</v>
      </c>
      <c r="AB23" s="98">
        <v>8.0000000000000002E-3</v>
      </c>
      <c r="AC23" s="98">
        <v>8.0000000000000002E-3</v>
      </c>
      <c r="AD23" s="98">
        <v>8.0000000000000002E-3</v>
      </c>
      <c r="AE23" s="98">
        <v>8.0000000000000002E-3</v>
      </c>
      <c r="AF23" s="98">
        <v>8.0000000000000002E-3</v>
      </c>
      <c r="AG23" s="98">
        <v>8.0000000000000002E-3</v>
      </c>
      <c r="AH23" s="98">
        <v>8.0000000000000002E-3</v>
      </c>
      <c r="AI23" s="98">
        <v>8.0000000000000002E-3</v>
      </c>
      <c r="AJ23" s="98">
        <v>8.0000000000000002E-3</v>
      </c>
      <c r="AK23" s="98">
        <v>8.0000000000000002E-3</v>
      </c>
      <c r="AL23" s="98">
        <v>8.0000000000000002E-3</v>
      </c>
      <c r="AM23" s="98">
        <v>8.0000000000000002E-3</v>
      </c>
      <c r="AN23" s="98">
        <v>8.0000000000000002E-3</v>
      </c>
      <c r="AO23" s="98">
        <v>8.0000000000000002E-3</v>
      </c>
      <c r="AP23" s="98">
        <v>8.0000000000000002E-3</v>
      </c>
      <c r="AQ23" s="98">
        <v>8.0000000000000002E-3</v>
      </c>
      <c r="AR23" s="98">
        <v>8.0000000000000002E-3</v>
      </c>
      <c r="AS23" s="98">
        <v>8.0000000000000002E-3</v>
      </c>
      <c r="AT23" s="98">
        <v>8.0000000000000002E-3</v>
      </c>
      <c r="AU23" s="98">
        <v>8.0000000000000002E-3</v>
      </c>
      <c r="AV23" s="98">
        <v>8.0000000000000002E-3</v>
      </c>
      <c r="AW23" s="98">
        <v>8.0000000000000002E-3</v>
      </c>
      <c r="AX23" s="98">
        <v>8.0000000000000002E-3</v>
      </c>
      <c r="AY23" s="98">
        <v>8.0000000000000002E-3</v>
      </c>
      <c r="AZ23" s="98">
        <v>8.0000000000000002E-3</v>
      </c>
      <c r="BA23" s="98">
        <v>8.0000000000000002E-3</v>
      </c>
      <c r="BB23" s="98">
        <v>8.0000000000000002E-3</v>
      </c>
      <c r="BC23" s="98">
        <v>8.0000000000000002E-3</v>
      </c>
      <c r="BD23" s="98">
        <v>8.0000000000000002E-3</v>
      </c>
      <c r="BE23" s="98">
        <v>8.0000000000000002E-3</v>
      </c>
      <c r="BF23" s="98">
        <v>8.0000000000000002E-3</v>
      </c>
      <c r="BG23" s="98">
        <v>8.0000000000000002E-3</v>
      </c>
      <c r="BH23" s="98">
        <v>8.0000000000000002E-3</v>
      </c>
      <c r="BI23" s="98">
        <v>8.0000000000000002E-3</v>
      </c>
      <c r="BJ23" s="98">
        <v>8.0000000000000002E-3</v>
      </c>
      <c r="BK23" s="98">
        <v>8.0000000000000002E-3</v>
      </c>
      <c r="BL23" s="98">
        <v>8.0000000000000002E-3</v>
      </c>
      <c r="BM23" s="98">
        <v>8.0000000000000002E-3</v>
      </c>
      <c r="BN23" s="98">
        <v>8.0000000000000002E-3</v>
      </c>
      <c r="BO23" s="98">
        <v>8.0000000000000002E-3</v>
      </c>
      <c r="BP23" s="98">
        <v>8.0000000000000002E-3</v>
      </c>
      <c r="BQ23" s="98">
        <v>8.0000000000000002E-3</v>
      </c>
      <c r="BR23" s="98">
        <v>8.0000000000000002E-3</v>
      </c>
      <c r="BS23" s="98">
        <v>8.0000000000000002E-3</v>
      </c>
      <c r="BT23" s="98">
        <v>8.0000000000000002E-3</v>
      </c>
      <c r="BU23" s="98">
        <v>8.0000000000000002E-3</v>
      </c>
      <c r="BV23" s="98">
        <v>8.0000000000000002E-3</v>
      </c>
      <c r="BW23" s="98">
        <v>8.0000000000000002E-3</v>
      </c>
      <c r="BX23" s="98">
        <v>8.0000000000000002E-3</v>
      </c>
      <c r="BY23" s="98">
        <v>8.0000000000000002E-3</v>
      </c>
      <c r="BZ23" s="98">
        <v>8.0000000000000002E-3</v>
      </c>
      <c r="CA23" s="98">
        <v>8.0000000000000002E-3</v>
      </c>
      <c r="CB23" s="98">
        <v>8.0000000000000002E-3</v>
      </c>
      <c r="CC23" s="98">
        <v>8.0000000000000002E-3</v>
      </c>
      <c r="CD23" s="98">
        <v>8.0000000000000002E-3</v>
      </c>
      <c r="CE23" s="98">
        <v>8.0000000000000002E-3</v>
      </c>
    </row>
    <row r="24" spans="2:83" x14ac:dyDescent="0.15">
      <c r="B24" s="7" t="str">
        <f>SKUs!B24</f>
        <v>SKU23</v>
      </c>
      <c r="C24" s="8" t="str">
        <f>SKUs!C24</f>
        <v>SKUName23</v>
      </c>
      <c r="D24" s="8" t="str">
        <f>SKUs!D24</f>
        <v>Brand 6</v>
      </c>
      <c r="E24" s="8" t="str">
        <f>SKUs!E24</f>
        <v>Segment 1</v>
      </c>
      <c r="F24" s="8" t="str">
        <f>SKUs!F24</f>
        <v>Business Unit 1</v>
      </c>
      <c r="G24" s="8">
        <f>SKUs!G24</f>
        <v>0</v>
      </c>
      <c r="H24" s="8">
        <f>SKUs!H24</f>
        <v>0</v>
      </c>
      <c r="I24" s="8">
        <f>SKUs!I24</f>
        <v>0</v>
      </c>
      <c r="J24" s="8">
        <f>SKUs!J24</f>
        <v>0</v>
      </c>
      <c r="K24" s="8">
        <f>SKUs!K24</f>
        <v>0</v>
      </c>
      <c r="L24" s="98">
        <v>8.0000000000000002E-3</v>
      </c>
      <c r="M24" s="98">
        <v>8.0000000000000002E-3</v>
      </c>
      <c r="N24" s="98">
        <v>8.0000000000000002E-3</v>
      </c>
      <c r="O24" s="98">
        <v>8.0000000000000002E-3</v>
      </c>
      <c r="P24" s="98">
        <v>8.0000000000000002E-3</v>
      </c>
      <c r="Q24" s="98">
        <v>8.0000000000000002E-3</v>
      </c>
      <c r="R24" s="98">
        <v>8.0000000000000002E-3</v>
      </c>
      <c r="S24" s="98">
        <v>8.0000000000000002E-3</v>
      </c>
      <c r="T24" s="98">
        <v>8.0000000000000002E-3</v>
      </c>
      <c r="U24" s="98">
        <v>8.0000000000000002E-3</v>
      </c>
      <c r="V24" s="98">
        <v>8.0000000000000002E-3</v>
      </c>
      <c r="W24" s="98">
        <v>8.0000000000000002E-3</v>
      </c>
      <c r="X24" s="98">
        <v>8.0000000000000002E-3</v>
      </c>
      <c r="Y24" s="98">
        <v>8.0000000000000002E-3</v>
      </c>
      <c r="Z24" s="98">
        <v>8.0000000000000002E-3</v>
      </c>
      <c r="AA24" s="98">
        <v>8.0000000000000002E-3</v>
      </c>
      <c r="AB24" s="98">
        <v>8.0000000000000002E-3</v>
      </c>
      <c r="AC24" s="98">
        <v>8.0000000000000002E-3</v>
      </c>
      <c r="AD24" s="98">
        <v>8.0000000000000002E-3</v>
      </c>
      <c r="AE24" s="98">
        <v>8.0000000000000002E-3</v>
      </c>
      <c r="AF24" s="98">
        <v>8.0000000000000002E-3</v>
      </c>
      <c r="AG24" s="98">
        <v>8.0000000000000002E-3</v>
      </c>
      <c r="AH24" s="98">
        <v>8.0000000000000002E-3</v>
      </c>
      <c r="AI24" s="98">
        <v>8.0000000000000002E-3</v>
      </c>
      <c r="AJ24" s="98">
        <v>8.0000000000000002E-3</v>
      </c>
      <c r="AK24" s="98">
        <v>8.0000000000000002E-3</v>
      </c>
      <c r="AL24" s="98">
        <v>8.0000000000000002E-3</v>
      </c>
      <c r="AM24" s="98">
        <v>8.0000000000000002E-3</v>
      </c>
      <c r="AN24" s="98">
        <v>8.0000000000000002E-3</v>
      </c>
      <c r="AO24" s="98">
        <v>8.0000000000000002E-3</v>
      </c>
      <c r="AP24" s="98">
        <v>8.0000000000000002E-3</v>
      </c>
      <c r="AQ24" s="98">
        <v>8.0000000000000002E-3</v>
      </c>
      <c r="AR24" s="98">
        <v>8.0000000000000002E-3</v>
      </c>
      <c r="AS24" s="98">
        <v>8.0000000000000002E-3</v>
      </c>
      <c r="AT24" s="98">
        <v>8.0000000000000002E-3</v>
      </c>
      <c r="AU24" s="98">
        <v>8.0000000000000002E-3</v>
      </c>
      <c r="AV24" s="98">
        <v>8.0000000000000002E-3</v>
      </c>
      <c r="AW24" s="98">
        <v>8.0000000000000002E-3</v>
      </c>
      <c r="AX24" s="98">
        <v>8.0000000000000002E-3</v>
      </c>
      <c r="AY24" s="98">
        <v>8.0000000000000002E-3</v>
      </c>
      <c r="AZ24" s="98">
        <v>8.0000000000000002E-3</v>
      </c>
      <c r="BA24" s="98">
        <v>8.0000000000000002E-3</v>
      </c>
      <c r="BB24" s="98">
        <v>8.0000000000000002E-3</v>
      </c>
      <c r="BC24" s="98">
        <v>8.0000000000000002E-3</v>
      </c>
      <c r="BD24" s="98">
        <v>8.0000000000000002E-3</v>
      </c>
      <c r="BE24" s="98">
        <v>8.0000000000000002E-3</v>
      </c>
      <c r="BF24" s="98">
        <v>8.0000000000000002E-3</v>
      </c>
      <c r="BG24" s="98">
        <v>8.0000000000000002E-3</v>
      </c>
      <c r="BH24" s="98">
        <v>8.0000000000000002E-3</v>
      </c>
      <c r="BI24" s="98">
        <v>8.0000000000000002E-3</v>
      </c>
      <c r="BJ24" s="98">
        <v>8.0000000000000002E-3</v>
      </c>
      <c r="BK24" s="98">
        <v>8.0000000000000002E-3</v>
      </c>
      <c r="BL24" s="98">
        <v>8.0000000000000002E-3</v>
      </c>
      <c r="BM24" s="98">
        <v>8.0000000000000002E-3</v>
      </c>
      <c r="BN24" s="98">
        <v>8.0000000000000002E-3</v>
      </c>
      <c r="BO24" s="98">
        <v>8.0000000000000002E-3</v>
      </c>
      <c r="BP24" s="98">
        <v>8.0000000000000002E-3</v>
      </c>
      <c r="BQ24" s="98">
        <v>8.0000000000000002E-3</v>
      </c>
      <c r="BR24" s="98">
        <v>8.0000000000000002E-3</v>
      </c>
      <c r="BS24" s="98">
        <v>8.0000000000000002E-3</v>
      </c>
      <c r="BT24" s="98">
        <v>8.0000000000000002E-3</v>
      </c>
      <c r="BU24" s="98">
        <v>8.0000000000000002E-3</v>
      </c>
      <c r="BV24" s="98">
        <v>8.0000000000000002E-3</v>
      </c>
      <c r="BW24" s="98">
        <v>8.0000000000000002E-3</v>
      </c>
      <c r="BX24" s="98">
        <v>8.0000000000000002E-3</v>
      </c>
      <c r="BY24" s="98">
        <v>8.0000000000000002E-3</v>
      </c>
      <c r="BZ24" s="98">
        <v>8.0000000000000002E-3</v>
      </c>
      <c r="CA24" s="98">
        <v>8.0000000000000002E-3</v>
      </c>
      <c r="CB24" s="98">
        <v>8.0000000000000002E-3</v>
      </c>
      <c r="CC24" s="98">
        <v>8.0000000000000002E-3</v>
      </c>
      <c r="CD24" s="98">
        <v>8.0000000000000002E-3</v>
      </c>
      <c r="CE24" s="98">
        <v>8.0000000000000002E-3</v>
      </c>
    </row>
    <row r="25" spans="2:83" x14ac:dyDescent="0.15">
      <c r="B25" s="7" t="str">
        <f>SKUs!B25</f>
        <v>SKU24</v>
      </c>
      <c r="C25" s="8" t="str">
        <f>SKUs!C25</f>
        <v>SKUName24</v>
      </c>
      <c r="D25" s="8" t="str">
        <f>SKUs!D25</f>
        <v>Brand 7</v>
      </c>
      <c r="E25" s="8" t="str">
        <f>SKUs!E25</f>
        <v>Segment 1</v>
      </c>
      <c r="F25" s="8" t="str">
        <f>SKUs!F25</f>
        <v>Business Unit 1</v>
      </c>
      <c r="G25" s="8">
        <f>SKUs!G25</f>
        <v>0</v>
      </c>
      <c r="H25" s="8">
        <f>SKUs!H25</f>
        <v>0</v>
      </c>
      <c r="I25" s="8">
        <f>SKUs!I25</f>
        <v>0</v>
      </c>
      <c r="J25" s="8">
        <f>SKUs!J25</f>
        <v>0</v>
      </c>
      <c r="K25" s="8">
        <f>SKUs!K25</f>
        <v>0</v>
      </c>
      <c r="L25" s="98">
        <v>8.0000000000000002E-3</v>
      </c>
      <c r="M25" s="98">
        <v>8.0000000000000002E-3</v>
      </c>
      <c r="N25" s="98">
        <v>8.0000000000000002E-3</v>
      </c>
      <c r="O25" s="98">
        <v>8.0000000000000002E-3</v>
      </c>
      <c r="P25" s="98">
        <v>8.0000000000000002E-3</v>
      </c>
      <c r="Q25" s="98">
        <v>8.0000000000000002E-3</v>
      </c>
      <c r="R25" s="98">
        <v>8.0000000000000002E-3</v>
      </c>
      <c r="S25" s="98">
        <v>8.0000000000000002E-3</v>
      </c>
      <c r="T25" s="98">
        <v>8.0000000000000002E-3</v>
      </c>
      <c r="U25" s="98">
        <v>8.0000000000000002E-3</v>
      </c>
      <c r="V25" s="98">
        <v>8.0000000000000002E-3</v>
      </c>
      <c r="W25" s="98">
        <v>8.0000000000000002E-3</v>
      </c>
      <c r="X25" s="98">
        <v>8.0000000000000002E-3</v>
      </c>
      <c r="Y25" s="98">
        <v>8.0000000000000002E-3</v>
      </c>
      <c r="Z25" s="98">
        <v>8.0000000000000002E-3</v>
      </c>
      <c r="AA25" s="98">
        <v>8.0000000000000002E-3</v>
      </c>
      <c r="AB25" s="98">
        <v>8.0000000000000002E-3</v>
      </c>
      <c r="AC25" s="98">
        <v>8.0000000000000002E-3</v>
      </c>
      <c r="AD25" s="98">
        <v>8.0000000000000002E-3</v>
      </c>
      <c r="AE25" s="98">
        <v>8.0000000000000002E-3</v>
      </c>
      <c r="AF25" s="98">
        <v>8.0000000000000002E-3</v>
      </c>
      <c r="AG25" s="98">
        <v>8.0000000000000002E-3</v>
      </c>
      <c r="AH25" s="98">
        <v>8.0000000000000002E-3</v>
      </c>
      <c r="AI25" s="98">
        <v>8.0000000000000002E-3</v>
      </c>
      <c r="AJ25" s="98">
        <v>8.0000000000000002E-3</v>
      </c>
      <c r="AK25" s="98">
        <v>8.0000000000000002E-3</v>
      </c>
      <c r="AL25" s="98">
        <v>8.0000000000000002E-3</v>
      </c>
      <c r="AM25" s="98">
        <v>8.0000000000000002E-3</v>
      </c>
      <c r="AN25" s="98">
        <v>8.0000000000000002E-3</v>
      </c>
      <c r="AO25" s="98">
        <v>8.0000000000000002E-3</v>
      </c>
      <c r="AP25" s="98">
        <v>8.0000000000000002E-3</v>
      </c>
      <c r="AQ25" s="98">
        <v>8.0000000000000002E-3</v>
      </c>
      <c r="AR25" s="98">
        <v>8.0000000000000002E-3</v>
      </c>
      <c r="AS25" s="98">
        <v>8.0000000000000002E-3</v>
      </c>
      <c r="AT25" s="98">
        <v>8.0000000000000002E-3</v>
      </c>
      <c r="AU25" s="98">
        <v>8.0000000000000002E-3</v>
      </c>
      <c r="AV25" s="98">
        <v>8.0000000000000002E-3</v>
      </c>
      <c r="AW25" s="98">
        <v>8.0000000000000002E-3</v>
      </c>
      <c r="AX25" s="98">
        <v>8.0000000000000002E-3</v>
      </c>
      <c r="AY25" s="98">
        <v>8.0000000000000002E-3</v>
      </c>
      <c r="AZ25" s="98">
        <v>8.0000000000000002E-3</v>
      </c>
      <c r="BA25" s="98">
        <v>8.0000000000000002E-3</v>
      </c>
      <c r="BB25" s="98">
        <v>8.0000000000000002E-3</v>
      </c>
      <c r="BC25" s="98">
        <v>8.0000000000000002E-3</v>
      </c>
      <c r="BD25" s="98">
        <v>8.0000000000000002E-3</v>
      </c>
      <c r="BE25" s="98">
        <v>8.0000000000000002E-3</v>
      </c>
      <c r="BF25" s="98">
        <v>8.0000000000000002E-3</v>
      </c>
      <c r="BG25" s="98">
        <v>8.0000000000000002E-3</v>
      </c>
      <c r="BH25" s="98">
        <v>8.0000000000000002E-3</v>
      </c>
      <c r="BI25" s="98">
        <v>8.0000000000000002E-3</v>
      </c>
      <c r="BJ25" s="98">
        <v>8.0000000000000002E-3</v>
      </c>
      <c r="BK25" s="98">
        <v>8.0000000000000002E-3</v>
      </c>
      <c r="BL25" s="98">
        <v>8.0000000000000002E-3</v>
      </c>
      <c r="BM25" s="98">
        <v>8.0000000000000002E-3</v>
      </c>
      <c r="BN25" s="98">
        <v>8.0000000000000002E-3</v>
      </c>
      <c r="BO25" s="98">
        <v>8.0000000000000002E-3</v>
      </c>
      <c r="BP25" s="98">
        <v>8.0000000000000002E-3</v>
      </c>
      <c r="BQ25" s="98">
        <v>8.0000000000000002E-3</v>
      </c>
      <c r="BR25" s="98">
        <v>8.0000000000000002E-3</v>
      </c>
      <c r="BS25" s="98">
        <v>8.0000000000000002E-3</v>
      </c>
      <c r="BT25" s="98">
        <v>8.0000000000000002E-3</v>
      </c>
      <c r="BU25" s="98">
        <v>8.0000000000000002E-3</v>
      </c>
      <c r="BV25" s="98">
        <v>8.0000000000000002E-3</v>
      </c>
      <c r="BW25" s="98">
        <v>8.0000000000000002E-3</v>
      </c>
      <c r="BX25" s="98">
        <v>8.0000000000000002E-3</v>
      </c>
      <c r="BY25" s="98">
        <v>8.0000000000000002E-3</v>
      </c>
      <c r="BZ25" s="98">
        <v>8.0000000000000002E-3</v>
      </c>
      <c r="CA25" s="98">
        <v>8.0000000000000002E-3</v>
      </c>
      <c r="CB25" s="98">
        <v>8.0000000000000002E-3</v>
      </c>
      <c r="CC25" s="98">
        <v>8.0000000000000002E-3</v>
      </c>
      <c r="CD25" s="98">
        <v>8.0000000000000002E-3</v>
      </c>
      <c r="CE25" s="98">
        <v>8.0000000000000002E-3</v>
      </c>
    </row>
    <row r="26" spans="2:83" x14ac:dyDescent="0.15">
      <c r="B26" s="7" t="str">
        <f>SKUs!B26</f>
        <v>SKU25</v>
      </c>
      <c r="C26" s="8" t="str">
        <f>SKUs!C26</f>
        <v>SKUName25</v>
      </c>
      <c r="D26" s="8" t="str">
        <f>SKUs!D26</f>
        <v>Brand 7</v>
      </c>
      <c r="E26" s="8" t="str">
        <f>SKUs!E26</f>
        <v>Segment 1</v>
      </c>
      <c r="F26" s="8" t="str">
        <f>SKUs!F26</f>
        <v>Business Unit 1</v>
      </c>
      <c r="G26" s="8">
        <f>SKUs!G26</f>
        <v>0</v>
      </c>
      <c r="H26" s="8">
        <f>SKUs!H26</f>
        <v>0</v>
      </c>
      <c r="I26" s="8">
        <f>SKUs!I26</f>
        <v>0</v>
      </c>
      <c r="J26" s="8">
        <f>SKUs!J26</f>
        <v>0</v>
      </c>
      <c r="K26" s="8">
        <f>SKUs!K26</f>
        <v>0</v>
      </c>
      <c r="L26" s="98">
        <v>8.0000000000000002E-3</v>
      </c>
      <c r="M26" s="98">
        <v>8.0000000000000002E-3</v>
      </c>
      <c r="N26" s="98">
        <v>8.0000000000000002E-3</v>
      </c>
      <c r="O26" s="98">
        <v>8.0000000000000002E-3</v>
      </c>
      <c r="P26" s="98">
        <v>8.0000000000000002E-3</v>
      </c>
      <c r="Q26" s="98">
        <v>8.0000000000000002E-3</v>
      </c>
      <c r="R26" s="98">
        <v>8.0000000000000002E-3</v>
      </c>
      <c r="S26" s="98">
        <v>8.0000000000000002E-3</v>
      </c>
      <c r="T26" s="98">
        <v>8.0000000000000002E-3</v>
      </c>
      <c r="U26" s="98">
        <v>8.0000000000000002E-3</v>
      </c>
      <c r="V26" s="98">
        <v>8.0000000000000002E-3</v>
      </c>
      <c r="W26" s="98">
        <v>8.0000000000000002E-3</v>
      </c>
      <c r="X26" s="98">
        <v>8.0000000000000002E-3</v>
      </c>
      <c r="Y26" s="98">
        <v>8.0000000000000002E-3</v>
      </c>
      <c r="Z26" s="98">
        <v>8.0000000000000002E-3</v>
      </c>
      <c r="AA26" s="98">
        <v>8.0000000000000002E-3</v>
      </c>
      <c r="AB26" s="98">
        <v>8.0000000000000002E-3</v>
      </c>
      <c r="AC26" s="98">
        <v>8.0000000000000002E-3</v>
      </c>
      <c r="AD26" s="98">
        <v>8.0000000000000002E-3</v>
      </c>
      <c r="AE26" s="98">
        <v>8.0000000000000002E-3</v>
      </c>
      <c r="AF26" s="98">
        <v>8.0000000000000002E-3</v>
      </c>
      <c r="AG26" s="98">
        <v>8.0000000000000002E-3</v>
      </c>
      <c r="AH26" s="98">
        <v>8.0000000000000002E-3</v>
      </c>
      <c r="AI26" s="98">
        <v>8.0000000000000002E-3</v>
      </c>
      <c r="AJ26" s="98">
        <v>8.0000000000000002E-3</v>
      </c>
      <c r="AK26" s="98">
        <v>8.0000000000000002E-3</v>
      </c>
      <c r="AL26" s="98">
        <v>8.0000000000000002E-3</v>
      </c>
      <c r="AM26" s="98">
        <v>8.0000000000000002E-3</v>
      </c>
      <c r="AN26" s="98">
        <v>8.0000000000000002E-3</v>
      </c>
      <c r="AO26" s="98">
        <v>8.0000000000000002E-3</v>
      </c>
      <c r="AP26" s="98">
        <v>8.0000000000000002E-3</v>
      </c>
      <c r="AQ26" s="98">
        <v>8.0000000000000002E-3</v>
      </c>
      <c r="AR26" s="98">
        <v>8.0000000000000002E-3</v>
      </c>
      <c r="AS26" s="98">
        <v>8.0000000000000002E-3</v>
      </c>
      <c r="AT26" s="98">
        <v>8.0000000000000002E-3</v>
      </c>
      <c r="AU26" s="98">
        <v>8.0000000000000002E-3</v>
      </c>
      <c r="AV26" s="98">
        <v>8.0000000000000002E-3</v>
      </c>
      <c r="AW26" s="98">
        <v>8.0000000000000002E-3</v>
      </c>
      <c r="AX26" s="98">
        <v>8.0000000000000002E-3</v>
      </c>
      <c r="AY26" s="98">
        <v>8.0000000000000002E-3</v>
      </c>
      <c r="AZ26" s="98">
        <v>8.0000000000000002E-3</v>
      </c>
      <c r="BA26" s="98">
        <v>8.0000000000000002E-3</v>
      </c>
      <c r="BB26" s="98">
        <v>8.0000000000000002E-3</v>
      </c>
      <c r="BC26" s="98">
        <v>8.0000000000000002E-3</v>
      </c>
      <c r="BD26" s="98">
        <v>8.0000000000000002E-3</v>
      </c>
      <c r="BE26" s="98">
        <v>8.0000000000000002E-3</v>
      </c>
      <c r="BF26" s="98">
        <v>8.0000000000000002E-3</v>
      </c>
      <c r="BG26" s="98">
        <v>8.0000000000000002E-3</v>
      </c>
      <c r="BH26" s="98">
        <v>8.0000000000000002E-3</v>
      </c>
      <c r="BI26" s="98">
        <v>8.0000000000000002E-3</v>
      </c>
      <c r="BJ26" s="98">
        <v>8.0000000000000002E-3</v>
      </c>
      <c r="BK26" s="98">
        <v>8.0000000000000002E-3</v>
      </c>
      <c r="BL26" s="98">
        <v>8.0000000000000002E-3</v>
      </c>
      <c r="BM26" s="98">
        <v>8.0000000000000002E-3</v>
      </c>
      <c r="BN26" s="98">
        <v>8.0000000000000002E-3</v>
      </c>
      <c r="BO26" s="98">
        <v>8.0000000000000002E-3</v>
      </c>
      <c r="BP26" s="98">
        <v>8.0000000000000002E-3</v>
      </c>
      <c r="BQ26" s="98">
        <v>8.0000000000000002E-3</v>
      </c>
      <c r="BR26" s="98">
        <v>8.0000000000000002E-3</v>
      </c>
      <c r="BS26" s="98">
        <v>8.0000000000000002E-3</v>
      </c>
      <c r="BT26" s="98">
        <v>8.0000000000000002E-3</v>
      </c>
      <c r="BU26" s="98">
        <v>8.0000000000000002E-3</v>
      </c>
      <c r="BV26" s="98">
        <v>8.0000000000000002E-3</v>
      </c>
      <c r="BW26" s="98">
        <v>8.0000000000000002E-3</v>
      </c>
      <c r="BX26" s="98">
        <v>8.0000000000000002E-3</v>
      </c>
      <c r="BY26" s="98">
        <v>8.0000000000000002E-3</v>
      </c>
      <c r="BZ26" s="98">
        <v>8.0000000000000002E-3</v>
      </c>
      <c r="CA26" s="98">
        <v>8.0000000000000002E-3</v>
      </c>
      <c r="CB26" s="98">
        <v>8.0000000000000002E-3</v>
      </c>
      <c r="CC26" s="98">
        <v>8.0000000000000002E-3</v>
      </c>
      <c r="CD26" s="98">
        <v>8.0000000000000002E-3</v>
      </c>
      <c r="CE26" s="98">
        <v>8.0000000000000002E-3</v>
      </c>
    </row>
    <row r="27" spans="2:83" x14ac:dyDescent="0.15">
      <c r="B27" s="7" t="str">
        <f>SKUs!B27</f>
        <v>SKU26</v>
      </c>
      <c r="C27" s="8" t="str">
        <f>SKUs!C27</f>
        <v>SKUName26</v>
      </c>
      <c r="D27" s="8" t="str">
        <f>SKUs!D27</f>
        <v>Brand 7</v>
      </c>
      <c r="E27" s="8" t="str">
        <f>SKUs!E27</f>
        <v>Segment 1</v>
      </c>
      <c r="F27" s="8" t="str">
        <f>SKUs!F27</f>
        <v>Business Unit 1</v>
      </c>
      <c r="G27" s="8">
        <f>SKUs!G27</f>
        <v>0</v>
      </c>
      <c r="H27" s="8">
        <f>SKUs!H27</f>
        <v>0</v>
      </c>
      <c r="I27" s="8">
        <f>SKUs!I27</f>
        <v>0</v>
      </c>
      <c r="J27" s="8">
        <f>SKUs!J27</f>
        <v>0</v>
      </c>
      <c r="K27" s="8">
        <f>SKUs!K27</f>
        <v>0</v>
      </c>
      <c r="L27" s="98">
        <v>8.0000000000000002E-3</v>
      </c>
      <c r="M27" s="98">
        <v>8.0000000000000002E-3</v>
      </c>
      <c r="N27" s="98">
        <v>8.0000000000000002E-3</v>
      </c>
      <c r="O27" s="98">
        <v>8.0000000000000002E-3</v>
      </c>
      <c r="P27" s="98">
        <v>8.0000000000000002E-3</v>
      </c>
      <c r="Q27" s="98">
        <v>8.0000000000000002E-3</v>
      </c>
      <c r="R27" s="98">
        <v>8.0000000000000002E-3</v>
      </c>
      <c r="S27" s="98">
        <v>8.0000000000000002E-3</v>
      </c>
      <c r="T27" s="98">
        <v>8.0000000000000002E-3</v>
      </c>
      <c r="U27" s="98">
        <v>8.0000000000000002E-3</v>
      </c>
      <c r="V27" s="98">
        <v>8.0000000000000002E-3</v>
      </c>
      <c r="W27" s="98">
        <v>8.0000000000000002E-3</v>
      </c>
      <c r="X27" s="98">
        <v>8.0000000000000002E-3</v>
      </c>
      <c r="Y27" s="98">
        <v>8.0000000000000002E-3</v>
      </c>
      <c r="Z27" s="98">
        <v>8.0000000000000002E-3</v>
      </c>
      <c r="AA27" s="98">
        <v>8.0000000000000002E-3</v>
      </c>
      <c r="AB27" s="98">
        <v>8.0000000000000002E-3</v>
      </c>
      <c r="AC27" s="98">
        <v>8.0000000000000002E-3</v>
      </c>
      <c r="AD27" s="98">
        <v>8.0000000000000002E-3</v>
      </c>
      <c r="AE27" s="98">
        <v>8.0000000000000002E-3</v>
      </c>
      <c r="AF27" s="98">
        <v>8.0000000000000002E-3</v>
      </c>
      <c r="AG27" s="98">
        <v>8.0000000000000002E-3</v>
      </c>
      <c r="AH27" s="98">
        <v>8.0000000000000002E-3</v>
      </c>
      <c r="AI27" s="98">
        <v>8.0000000000000002E-3</v>
      </c>
      <c r="AJ27" s="98">
        <v>8.0000000000000002E-3</v>
      </c>
      <c r="AK27" s="98">
        <v>8.0000000000000002E-3</v>
      </c>
      <c r="AL27" s="98">
        <v>8.0000000000000002E-3</v>
      </c>
      <c r="AM27" s="98">
        <v>8.0000000000000002E-3</v>
      </c>
      <c r="AN27" s="98">
        <v>8.0000000000000002E-3</v>
      </c>
      <c r="AO27" s="98">
        <v>8.0000000000000002E-3</v>
      </c>
      <c r="AP27" s="98">
        <v>8.0000000000000002E-3</v>
      </c>
      <c r="AQ27" s="98">
        <v>8.0000000000000002E-3</v>
      </c>
      <c r="AR27" s="98">
        <v>8.0000000000000002E-3</v>
      </c>
      <c r="AS27" s="98">
        <v>8.0000000000000002E-3</v>
      </c>
      <c r="AT27" s="98">
        <v>8.0000000000000002E-3</v>
      </c>
      <c r="AU27" s="98">
        <v>8.0000000000000002E-3</v>
      </c>
      <c r="AV27" s="98">
        <v>8.0000000000000002E-3</v>
      </c>
      <c r="AW27" s="98">
        <v>8.0000000000000002E-3</v>
      </c>
      <c r="AX27" s="98">
        <v>8.0000000000000002E-3</v>
      </c>
      <c r="AY27" s="98">
        <v>8.0000000000000002E-3</v>
      </c>
      <c r="AZ27" s="98">
        <v>8.0000000000000002E-3</v>
      </c>
      <c r="BA27" s="98">
        <v>8.0000000000000002E-3</v>
      </c>
      <c r="BB27" s="98">
        <v>8.0000000000000002E-3</v>
      </c>
      <c r="BC27" s="98">
        <v>8.0000000000000002E-3</v>
      </c>
      <c r="BD27" s="98">
        <v>8.0000000000000002E-3</v>
      </c>
      <c r="BE27" s="98">
        <v>8.0000000000000002E-3</v>
      </c>
      <c r="BF27" s="98">
        <v>8.0000000000000002E-3</v>
      </c>
      <c r="BG27" s="98">
        <v>8.0000000000000002E-3</v>
      </c>
      <c r="BH27" s="98">
        <v>8.0000000000000002E-3</v>
      </c>
      <c r="BI27" s="98">
        <v>8.0000000000000002E-3</v>
      </c>
      <c r="BJ27" s="98">
        <v>8.0000000000000002E-3</v>
      </c>
      <c r="BK27" s="98">
        <v>8.0000000000000002E-3</v>
      </c>
      <c r="BL27" s="98">
        <v>8.0000000000000002E-3</v>
      </c>
      <c r="BM27" s="98">
        <v>8.0000000000000002E-3</v>
      </c>
      <c r="BN27" s="98">
        <v>8.0000000000000002E-3</v>
      </c>
      <c r="BO27" s="98">
        <v>8.0000000000000002E-3</v>
      </c>
      <c r="BP27" s="98">
        <v>8.0000000000000002E-3</v>
      </c>
      <c r="BQ27" s="98">
        <v>8.0000000000000002E-3</v>
      </c>
      <c r="BR27" s="98">
        <v>8.0000000000000002E-3</v>
      </c>
      <c r="BS27" s="98">
        <v>8.0000000000000002E-3</v>
      </c>
      <c r="BT27" s="98">
        <v>8.0000000000000002E-3</v>
      </c>
      <c r="BU27" s="98">
        <v>8.0000000000000002E-3</v>
      </c>
      <c r="BV27" s="98">
        <v>8.0000000000000002E-3</v>
      </c>
      <c r="BW27" s="98">
        <v>8.0000000000000002E-3</v>
      </c>
      <c r="BX27" s="98">
        <v>8.0000000000000002E-3</v>
      </c>
      <c r="BY27" s="98">
        <v>8.0000000000000002E-3</v>
      </c>
      <c r="BZ27" s="98">
        <v>8.0000000000000002E-3</v>
      </c>
      <c r="CA27" s="98">
        <v>8.0000000000000002E-3</v>
      </c>
      <c r="CB27" s="98">
        <v>8.0000000000000002E-3</v>
      </c>
      <c r="CC27" s="98">
        <v>8.0000000000000002E-3</v>
      </c>
      <c r="CD27" s="98">
        <v>8.0000000000000002E-3</v>
      </c>
      <c r="CE27" s="98">
        <v>8.0000000000000002E-3</v>
      </c>
    </row>
    <row r="28" spans="2:83" x14ac:dyDescent="0.15">
      <c r="B28" s="7" t="str">
        <f>SKUs!B28</f>
        <v>SKU27</v>
      </c>
      <c r="C28" s="8" t="str">
        <f>SKUs!C28</f>
        <v>SKUName27</v>
      </c>
      <c r="D28" s="8" t="str">
        <f>SKUs!D28</f>
        <v>Brand 7</v>
      </c>
      <c r="E28" s="8" t="str">
        <f>SKUs!E28</f>
        <v>Segment 1</v>
      </c>
      <c r="F28" s="8" t="str">
        <f>SKUs!F28</f>
        <v>Business Unit 1</v>
      </c>
      <c r="G28" s="8">
        <f>SKUs!G28</f>
        <v>0</v>
      </c>
      <c r="H28" s="8">
        <f>SKUs!H28</f>
        <v>0</v>
      </c>
      <c r="I28" s="8">
        <f>SKUs!I28</f>
        <v>0</v>
      </c>
      <c r="J28" s="8">
        <f>SKUs!J28</f>
        <v>0</v>
      </c>
      <c r="K28" s="8">
        <f>SKUs!K28</f>
        <v>0</v>
      </c>
      <c r="L28" s="98">
        <v>8.0000000000000002E-3</v>
      </c>
      <c r="M28" s="98">
        <v>8.0000000000000002E-3</v>
      </c>
      <c r="N28" s="98">
        <v>8.0000000000000002E-3</v>
      </c>
      <c r="O28" s="98">
        <v>8.0000000000000002E-3</v>
      </c>
      <c r="P28" s="98">
        <v>8.0000000000000002E-3</v>
      </c>
      <c r="Q28" s="98">
        <v>8.0000000000000002E-3</v>
      </c>
      <c r="R28" s="98">
        <v>8.0000000000000002E-3</v>
      </c>
      <c r="S28" s="98">
        <v>8.0000000000000002E-3</v>
      </c>
      <c r="T28" s="98">
        <v>8.0000000000000002E-3</v>
      </c>
      <c r="U28" s="98">
        <v>8.0000000000000002E-3</v>
      </c>
      <c r="V28" s="98">
        <v>8.0000000000000002E-3</v>
      </c>
      <c r="W28" s="98">
        <v>8.0000000000000002E-3</v>
      </c>
      <c r="X28" s="98">
        <v>8.0000000000000002E-3</v>
      </c>
      <c r="Y28" s="98">
        <v>8.0000000000000002E-3</v>
      </c>
      <c r="Z28" s="98">
        <v>8.0000000000000002E-3</v>
      </c>
      <c r="AA28" s="98">
        <v>8.0000000000000002E-3</v>
      </c>
      <c r="AB28" s="98">
        <v>8.0000000000000002E-3</v>
      </c>
      <c r="AC28" s="98">
        <v>8.0000000000000002E-3</v>
      </c>
      <c r="AD28" s="98">
        <v>8.0000000000000002E-3</v>
      </c>
      <c r="AE28" s="98">
        <v>8.0000000000000002E-3</v>
      </c>
      <c r="AF28" s="98">
        <v>8.0000000000000002E-3</v>
      </c>
      <c r="AG28" s="98">
        <v>8.0000000000000002E-3</v>
      </c>
      <c r="AH28" s="98">
        <v>8.0000000000000002E-3</v>
      </c>
      <c r="AI28" s="98">
        <v>8.0000000000000002E-3</v>
      </c>
      <c r="AJ28" s="98">
        <v>8.0000000000000002E-3</v>
      </c>
      <c r="AK28" s="98">
        <v>8.0000000000000002E-3</v>
      </c>
      <c r="AL28" s="98">
        <v>8.0000000000000002E-3</v>
      </c>
      <c r="AM28" s="98">
        <v>8.0000000000000002E-3</v>
      </c>
      <c r="AN28" s="98">
        <v>8.0000000000000002E-3</v>
      </c>
      <c r="AO28" s="98">
        <v>8.0000000000000002E-3</v>
      </c>
      <c r="AP28" s="98">
        <v>8.0000000000000002E-3</v>
      </c>
      <c r="AQ28" s="98">
        <v>8.0000000000000002E-3</v>
      </c>
      <c r="AR28" s="98">
        <v>8.0000000000000002E-3</v>
      </c>
      <c r="AS28" s="98">
        <v>8.0000000000000002E-3</v>
      </c>
      <c r="AT28" s="98">
        <v>8.0000000000000002E-3</v>
      </c>
      <c r="AU28" s="98">
        <v>8.0000000000000002E-3</v>
      </c>
      <c r="AV28" s="98">
        <v>8.0000000000000002E-3</v>
      </c>
      <c r="AW28" s="98">
        <v>8.0000000000000002E-3</v>
      </c>
      <c r="AX28" s="98">
        <v>8.0000000000000002E-3</v>
      </c>
      <c r="AY28" s="98">
        <v>8.0000000000000002E-3</v>
      </c>
      <c r="AZ28" s="98">
        <v>8.0000000000000002E-3</v>
      </c>
      <c r="BA28" s="98">
        <v>8.0000000000000002E-3</v>
      </c>
      <c r="BB28" s="98">
        <v>8.0000000000000002E-3</v>
      </c>
      <c r="BC28" s="98">
        <v>8.0000000000000002E-3</v>
      </c>
      <c r="BD28" s="98">
        <v>8.0000000000000002E-3</v>
      </c>
      <c r="BE28" s="98">
        <v>8.0000000000000002E-3</v>
      </c>
      <c r="BF28" s="98">
        <v>8.0000000000000002E-3</v>
      </c>
      <c r="BG28" s="98">
        <v>8.0000000000000002E-3</v>
      </c>
      <c r="BH28" s="98">
        <v>8.0000000000000002E-3</v>
      </c>
      <c r="BI28" s="98">
        <v>8.0000000000000002E-3</v>
      </c>
      <c r="BJ28" s="98">
        <v>8.0000000000000002E-3</v>
      </c>
      <c r="BK28" s="98">
        <v>8.0000000000000002E-3</v>
      </c>
      <c r="BL28" s="98">
        <v>8.0000000000000002E-3</v>
      </c>
      <c r="BM28" s="98">
        <v>8.0000000000000002E-3</v>
      </c>
      <c r="BN28" s="98">
        <v>8.0000000000000002E-3</v>
      </c>
      <c r="BO28" s="98">
        <v>8.0000000000000002E-3</v>
      </c>
      <c r="BP28" s="98">
        <v>8.0000000000000002E-3</v>
      </c>
      <c r="BQ28" s="98">
        <v>8.0000000000000002E-3</v>
      </c>
      <c r="BR28" s="98">
        <v>8.0000000000000002E-3</v>
      </c>
      <c r="BS28" s="98">
        <v>8.0000000000000002E-3</v>
      </c>
      <c r="BT28" s="98">
        <v>8.0000000000000002E-3</v>
      </c>
      <c r="BU28" s="98">
        <v>8.0000000000000002E-3</v>
      </c>
      <c r="BV28" s="98">
        <v>8.0000000000000002E-3</v>
      </c>
      <c r="BW28" s="98">
        <v>8.0000000000000002E-3</v>
      </c>
      <c r="BX28" s="98">
        <v>8.0000000000000002E-3</v>
      </c>
      <c r="BY28" s="98">
        <v>8.0000000000000002E-3</v>
      </c>
      <c r="BZ28" s="98">
        <v>8.0000000000000002E-3</v>
      </c>
      <c r="CA28" s="98">
        <v>8.0000000000000002E-3</v>
      </c>
      <c r="CB28" s="98">
        <v>8.0000000000000002E-3</v>
      </c>
      <c r="CC28" s="98">
        <v>8.0000000000000002E-3</v>
      </c>
      <c r="CD28" s="98">
        <v>8.0000000000000002E-3</v>
      </c>
      <c r="CE28" s="98">
        <v>8.0000000000000002E-3</v>
      </c>
    </row>
    <row r="29" spans="2:83" x14ac:dyDescent="0.15">
      <c r="B29" s="7" t="str">
        <f>SKUs!B29</f>
        <v>SKU28</v>
      </c>
      <c r="C29" s="8" t="str">
        <f>SKUs!C29</f>
        <v>SKUName28</v>
      </c>
      <c r="D29" s="8" t="str">
        <f>SKUs!D29</f>
        <v>Brand 8</v>
      </c>
      <c r="E29" s="8" t="str">
        <f>SKUs!E29</f>
        <v>Segment 2</v>
      </c>
      <c r="F29" s="8" t="str">
        <f>SKUs!F29</f>
        <v>Business Unit 1</v>
      </c>
      <c r="G29" s="8">
        <f>SKUs!G29</f>
        <v>0</v>
      </c>
      <c r="H29" s="8">
        <f>SKUs!H29</f>
        <v>0</v>
      </c>
      <c r="I29" s="8">
        <f>SKUs!I29</f>
        <v>0</v>
      </c>
      <c r="J29" s="8">
        <f>SKUs!J29</f>
        <v>0</v>
      </c>
      <c r="K29" s="8">
        <f>SKUs!K29</f>
        <v>0</v>
      </c>
      <c r="L29" s="98">
        <v>8.0000000000000002E-3</v>
      </c>
      <c r="M29" s="98">
        <v>8.0000000000000002E-3</v>
      </c>
      <c r="N29" s="98">
        <v>8.0000000000000002E-3</v>
      </c>
      <c r="O29" s="98">
        <v>8.0000000000000002E-3</v>
      </c>
      <c r="P29" s="98">
        <v>8.0000000000000002E-3</v>
      </c>
      <c r="Q29" s="98">
        <v>8.0000000000000002E-3</v>
      </c>
      <c r="R29" s="98">
        <v>8.0000000000000002E-3</v>
      </c>
      <c r="S29" s="98">
        <v>8.0000000000000002E-3</v>
      </c>
      <c r="T29" s="98">
        <v>8.0000000000000002E-3</v>
      </c>
      <c r="U29" s="98">
        <v>8.0000000000000002E-3</v>
      </c>
      <c r="V29" s="98">
        <v>8.0000000000000002E-3</v>
      </c>
      <c r="W29" s="98">
        <v>8.0000000000000002E-3</v>
      </c>
      <c r="X29" s="98">
        <v>8.0000000000000002E-3</v>
      </c>
      <c r="Y29" s="98">
        <v>8.0000000000000002E-3</v>
      </c>
      <c r="Z29" s="98">
        <v>8.0000000000000002E-3</v>
      </c>
      <c r="AA29" s="98">
        <v>8.0000000000000002E-3</v>
      </c>
      <c r="AB29" s="98">
        <v>8.0000000000000002E-3</v>
      </c>
      <c r="AC29" s="98">
        <v>8.0000000000000002E-3</v>
      </c>
      <c r="AD29" s="98">
        <v>8.0000000000000002E-3</v>
      </c>
      <c r="AE29" s="98">
        <v>8.0000000000000002E-3</v>
      </c>
      <c r="AF29" s="98">
        <v>8.0000000000000002E-3</v>
      </c>
      <c r="AG29" s="98">
        <v>8.0000000000000002E-3</v>
      </c>
      <c r="AH29" s="98">
        <v>8.0000000000000002E-3</v>
      </c>
      <c r="AI29" s="98">
        <v>8.0000000000000002E-3</v>
      </c>
      <c r="AJ29" s="98">
        <v>8.0000000000000002E-3</v>
      </c>
      <c r="AK29" s="98">
        <v>8.0000000000000002E-3</v>
      </c>
      <c r="AL29" s="98">
        <v>8.0000000000000002E-3</v>
      </c>
      <c r="AM29" s="98">
        <v>8.0000000000000002E-3</v>
      </c>
      <c r="AN29" s="98">
        <v>8.0000000000000002E-3</v>
      </c>
      <c r="AO29" s="98">
        <v>8.0000000000000002E-3</v>
      </c>
      <c r="AP29" s="98">
        <v>8.0000000000000002E-3</v>
      </c>
      <c r="AQ29" s="98">
        <v>8.0000000000000002E-3</v>
      </c>
      <c r="AR29" s="98">
        <v>8.0000000000000002E-3</v>
      </c>
      <c r="AS29" s="98">
        <v>8.0000000000000002E-3</v>
      </c>
      <c r="AT29" s="98">
        <v>8.0000000000000002E-3</v>
      </c>
      <c r="AU29" s="98">
        <v>8.0000000000000002E-3</v>
      </c>
      <c r="AV29" s="98">
        <v>8.0000000000000002E-3</v>
      </c>
      <c r="AW29" s="98">
        <v>8.0000000000000002E-3</v>
      </c>
      <c r="AX29" s="98">
        <v>8.0000000000000002E-3</v>
      </c>
      <c r="AY29" s="98">
        <v>8.0000000000000002E-3</v>
      </c>
      <c r="AZ29" s="98">
        <v>8.0000000000000002E-3</v>
      </c>
      <c r="BA29" s="98">
        <v>8.0000000000000002E-3</v>
      </c>
      <c r="BB29" s="98">
        <v>8.0000000000000002E-3</v>
      </c>
      <c r="BC29" s="98">
        <v>8.0000000000000002E-3</v>
      </c>
      <c r="BD29" s="98">
        <v>8.0000000000000002E-3</v>
      </c>
      <c r="BE29" s="98">
        <v>8.0000000000000002E-3</v>
      </c>
      <c r="BF29" s="98">
        <v>8.0000000000000002E-3</v>
      </c>
      <c r="BG29" s="98">
        <v>8.0000000000000002E-3</v>
      </c>
      <c r="BH29" s="98">
        <v>8.0000000000000002E-3</v>
      </c>
      <c r="BI29" s="98">
        <v>8.0000000000000002E-3</v>
      </c>
      <c r="BJ29" s="98">
        <v>8.0000000000000002E-3</v>
      </c>
      <c r="BK29" s="98">
        <v>8.0000000000000002E-3</v>
      </c>
      <c r="BL29" s="98">
        <v>8.0000000000000002E-3</v>
      </c>
      <c r="BM29" s="98">
        <v>8.0000000000000002E-3</v>
      </c>
      <c r="BN29" s="98">
        <v>8.0000000000000002E-3</v>
      </c>
      <c r="BO29" s="98">
        <v>8.0000000000000002E-3</v>
      </c>
      <c r="BP29" s="98">
        <v>8.0000000000000002E-3</v>
      </c>
      <c r="BQ29" s="98">
        <v>8.0000000000000002E-3</v>
      </c>
      <c r="BR29" s="98">
        <v>8.0000000000000002E-3</v>
      </c>
      <c r="BS29" s="98">
        <v>8.0000000000000002E-3</v>
      </c>
      <c r="BT29" s="98">
        <v>8.0000000000000002E-3</v>
      </c>
      <c r="BU29" s="98">
        <v>8.0000000000000002E-3</v>
      </c>
      <c r="BV29" s="98">
        <v>8.0000000000000002E-3</v>
      </c>
      <c r="BW29" s="98">
        <v>8.0000000000000002E-3</v>
      </c>
      <c r="BX29" s="98">
        <v>8.0000000000000002E-3</v>
      </c>
      <c r="BY29" s="98">
        <v>8.0000000000000002E-3</v>
      </c>
      <c r="BZ29" s="98">
        <v>8.0000000000000002E-3</v>
      </c>
      <c r="CA29" s="98">
        <v>8.0000000000000002E-3</v>
      </c>
      <c r="CB29" s="98">
        <v>8.0000000000000002E-3</v>
      </c>
      <c r="CC29" s="98">
        <v>8.0000000000000002E-3</v>
      </c>
      <c r="CD29" s="98">
        <v>8.0000000000000002E-3</v>
      </c>
      <c r="CE29" s="98">
        <v>8.0000000000000002E-3</v>
      </c>
    </row>
    <row r="30" spans="2:83" x14ac:dyDescent="0.15">
      <c r="B30" s="7" t="str">
        <f>SKUs!B30</f>
        <v>SKU29</v>
      </c>
      <c r="C30" s="8" t="str">
        <f>SKUs!C30</f>
        <v>SKUName29</v>
      </c>
      <c r="D30" s="8" t="str">
        <f>SKUs!D30</f>
        <v>Brand 8</v>
      </c>
      <c r="E30" s="8" t="str">
        <f>SKUs!E30</f>
        <v>Segment 2</v>
      </c>
      <c r="F30" s="8" t="str">
        <f>SKUs!F30</f>
        <v>Business Unit 1</v>
      </c>
      <c r="G30" s="8">
        <f>SKUs!G30</f>
        <v>0</v>
      </c>
      <c r="H30" s="8">
        <f>SKUs!H30</f>
        <v>0</v>
      </c>
      <c r="I30" s="8">
        <f>SKUs!I30</f>
        <v>0</v>
      </c>
      <c r="J30" s="8">
        <f>SKUs!J30</f>
        <v>0</v>
      </c>
      <c r="K30" s="8">
        <f>SKUs!K30</f>
        <v>0</v>
      </c>
      <c r="L30" s="98">
        <v>8.0000000000000002E-3</v>
      </c>
      <c r="M30" s="98">
        <v>8.0000000000000002E-3</v>
      </c>
      <c r="N30" s="98">
        <v>8.0000000000000002E-3</v>
      </c>
      <c r="O30" s="98">
        <v>8.0000000000000002E-3</v>
      </c>
      <c r="P30" s="98">
        <v>8.0000000000000002E-3</v>
      </c>
      <c r="Q30" s="98">
        <v>8.0000000000000002E-3</v>
      </c>
      <c r="R30" s="98">
        <v>8.0000000000000002E-3</v>
      </c>
      <c r="S30" s="98">
        <v>8.0000000000000002E-3</v>
      </c>
      <c r="T30" s="98">
        <v>8.0000000000000002E-3</v>
      </c>
      <c r="U30" s="98">
        <v>8.0000000000000002E-3</v>
      </c>
      <c r="V30" s="98">
        <v>8.0000000000000002E-3</v>
      </c>
      <c r="W30" s="98">
        <v>8.0000000000000002E-3</v>
      </c>
      <c r="X30" s="98">
        <v>8.0000000000000002E-3</v>
      </c>
      <c r="Y30" s="98">
        <v>8.0000000000000002E-3</v>
      </c>
      <c r="Z30" s="98">
        <v>8.0000000000000002E-3</v>
      </c>
      <c r="AA30" s="98">
        <v>8.0000000000000002E-3</v>
      </c>
      <c r="AB30" s="98">
        <v>8.0000000000000002E-3</v>
      </c>
      <c r="AC30" s="98">
        <v>8.0000000000000002E-3</v>
      </c>
      <c r="AD30" s="98">
        <v>8.0000000000000002E-3</v>
      </c>
      <c r="AE30" s="98">
        <v>8.0000000000000002E-3</v>
      </c>
      <c r="AF30" s="98">
        <v>8.0000000000000002E-3</v>
      </c>
      <c r="AG30" s="98">
        <v>8.0000000000000002E-3</v>
      </c>
      <c r="AH30" s="98">
        <v>8.0000000000000002E-3</v>
      </c>
      <c r="AI30" s="98">
        <v>8.0000000000000002E-3</v>
      </c>
      <c r="AJ30" s="98">
        <v>8.0000000000000002E-3</v>
      </c>
      <c r="AK30" s="98">
        <v>8.0000000000000002E-3</v>
      </c>
      <c r="AL30" s="98">
        <v>8.0000000000000002E-3</v>
      </c>
      <c r="AM30" s="98">
        <v>8.0000000000000002E-3</v>
      </c>
      <c r="AN30" s="98">
        <v>8.0000000000000002E-3</v>
      </c>
      <c r="AO30" s="98">
        <v>8.0000000000000002E-3</v>
      </c>
      <c r="AP30" s="98">
        <v>8.0000000000000002E-3</v>
      </c>
      <c r="AQ30" s="98">
        <v>8.0000000000000002E-3</v>
      </c>
      <c r="AR30" s="98">
        <v>8.0000000000000002E-3</v>
      </c>
      <c r="AS30" s="98">
        <v>8.0000000000000002E-3</v>
      </c>
      <c r="AT30" s="98">
        <v>8.0000000000000002E-3</v>
      </c>
      <c r="AU30" s="98">
        <v>8.0000000000000002E-3</v>
      </c>
      <c r="AV30" s="98">
        <v>8.0000000000000002E-3</v>
      </c>
      <c r="AW30" s="98">
        <v>8.0000000000000002E-3</v>
      </c>
      <c r="AX30" s="98">
        <v>8.0000000000000002E-3</v>
      </c>
      <c r="AY30" s="98">
        <v>8.0000000000000002E-3</v>
      </c>
      <c r="AZ30" s="98">
        <v>8.0000000000000002E-3</v>
      </c>
      <c r="BA30" s="98">
        <v>8.0000000000000002E-3</v>
      </c>
      <c r="BB30" s="98">
        <v>8.0000000000000002E-3</v>
      </c>
      <c r="BC30" s="98">
        <v>8.0000000000000002E-3</v>
      </c>
      <c r="BD30" s="98">
        <v>8.0000000000000002E-3</v>
      </c>
      <c r="BE30" s="98">
        <v>8.0000000000000002E-3</v>
      </c>
      <c r="BF30" s="98">
        <v>8.0000000000000002E-3</v>
      </c>
      <c r="BG30" s="98">
        <v>8.0000000000000002E-3</v>
      </c>
      <c r="BH30" s="98">
        <v>8.0000000000000002E-3</v>
      </c>
      <c r="BI30" s="98">
        <v>8.0000000000000002E-3</v>
      </c>
      <c r="BJ30" s="98">
        <v>8.0000000000000002E-3</v>
      </c>
      <c r="BK30" s="98">
        <v>8.0000000000000002E-3</v>
      </c>
      <c r="BL30" s="98">
        <v>8.0000000000000002E-3</v>
      </c>
      <c r="BM30" s="98">
        <v>8.0000000000000002E-3</v>
      </c>
      <c r="BN30" s="98">
        <v>8.0000000000000002E-3</v>
      </c>
      <c r="BO30" s="98">
        <v>8.0000000000000002E-3</v>
      </c>
      <c r="BP30" s="98">
        <v>8.0000000000000002E-3</v>
      </c>
      <c r="BQ30" s="98">
        <v>8.0000000000000002E-3</v>
      </c>
      <c r="BR30" s="98">
        <v>8.0000000000000002E-3</v>
      </c>
      <c r="BS30" s="98">
        <v>8.0000000000000002E-3</v>
      </c>
      <c r="BT30" s="98">
        <v>8.0000000000000002E-3</v>
      </c>
      <c r="BU30" s="98">
        <v>8.0000000000000002E-3</v>
      </c>
      <c r="BV30" s="98">
        <v>8.0000000000000002E-3</v>
      </c>
      <c r="BW30" s="98">
        <v>8.0000000000000002E-3</v>
      </c>
      <c r="BX30" s="98">
        <v>8.0000000000000002E-3</v>
      </c>
      <c r="BY30" s="98">
        <v>8.0000000000000002E-3</v>
      </c>
      <c r="BZ30" s="98">
        <v>8.0000000000000002E-3</v>
      </c>
      <c r="CA30" s="98">
        <v>8.0000000000000002E-3</v>
      </c>
      <c r="CB30" s="98">
        <v>8.0000000000000002E-3</v>
      </c>
      <c r="CC30" s="98">
        <v>8.0000000000000002E-3</v>
      </c>
      <c r="CD30" s="98">
        <v>8.0000000000000002E-3</v>
      </c>
      <c r="CE30" s="98">
        <v>8.0000000000000002E-3</v>
      </c>
    </row>
    <row r="31" spans="2:83" x14ac:dyDescent="0.15">
      <c r="B31" s="7" t="str">
        <f>SKUs!B31</f>
        <v>SKU30</v>
      </c>
      <c r="C31" s="8" t="str">
        <f>SKUs!C31</f>
        <v>SKUName30</v>
      </c>
      <c r="D31" s="8" t="str">
        <f>SKUs!D31</f>
        <v>Brand 8</v>
      </c>
      <c r="E31" s="8" t="str">
        <f>SKUs!E31</f>
        <v>Segment 2</v>
      </c>
      <c r="F31" s="8" t="str">
        <f>SKUs!F31</f>
        <v>Business Unit 1</v>
      </c>
      <c r="G31" s="8">
        <f>SKUs!G31</f>
        <v>0</v>
      </c>
      <c r="H31" s="8">
        <f>SKUs!H31</f>
        <v>0</v>
      </c>
      <c r="I31" s="8">
        <f>SKUs!I31</f>
        <v>0</v>
      </c>
      <c r="J31" s="8">
        <f>SKUs!J31</f>
        <v>0</v>
      </c>
      <c r="K31" s="8">
        <f>SKUs!K31</f>
        <v>0</v>
      </c>
      <c r="L31" s="98">
        <v>8.0000000000000002E-3</v>
      </c>
      <c r="M31" s="98">
        <v>8.0000000000000002E-3</v>
      </c>
      <c r="N31" s="98">
        <v>8.0000000000000002E-3</v>
      </c>
      <c r="O31" s="98">
        <v>8.0000000000000002E-3</v>
      </c>
      <c r="P31" s="98">
        <v>8.0000000000000002E-3</v>
      </c>
      <c r="Q31" s="98">
        <v>8.0000000000000002E-3</v>
      </c>
      <c r="R31" s="98">
        <v>8.0000000000000002E-3</v>
      </c>
      <c r="S31" s="98">
        <v>8.0000000000000002E-3</v>
      </c>
      <c r="T31" s="98">
        <v>8.0000000000000002E-3</v>
      </c>
      <c r="U31" s="98">
        <v>8.0000000000000002E-3</v>
      </c>
      <c r="V31" s="98">
        <v>8.0000000000000002E-3</v>
      </c>
      <c r="W31" s="98">
        <v>8.0000000000000002E-3</v>
      </c>
      <c r="X31" s="98">
        <v>8.0000000000000002E-3</v>
      </c>
      <c r="Y31" s="98">
        <v>8.0000000000000002E-3</v>
      </c>
      <c r="Z31" s="98">
        <v>8.0000000000000002E-3</v>
      </c>
      <c r="AA31" s="98">
        <v>8.0000000000000002E-3</v>
      </c>
      <c r="AB31" s="98">
        <v>8.0000000000000002E-3</v>
      </c>
      <c r="AC31" s="98">
        <v>8.0000000000000002E-3</v>
      </c>
      <c r="AD31" s="98">
        <v>8.0000000000000002E-3</v>
      </c>
      <c r="AE31" s="98">
        <v>8.0000000000000002E-3</v>
      </c>
      <c r="AF31" s="98">
        <v>8.0000000000000002E-3</v>
      </c>
      <c r="AG31" s="98">
        <v>8.0000000000000002E-3</v>
      </c>
      <c r="AH31" s="98">
        <v>8.0000000000000002E-3</v>
      </c>
      <c r="AI31" s="98">
        <v>8.0000000000000002E-3</v>
      </c>
      <c r="AJ31" s="98">
        <v>8.0000000000000002E-3</v>
      </c>
      <c r="AK31" s="98">
        <v>8.0000000000000002E-3</v>
      </c>
      <c r="AL31" s="98">
        <v>8.0000000000000002E-3</v>
      </c>
      <c r="AM31" s="98">
        <v>8.0000000000000002E-3</v>
      </c>
      <c r="AN31" s="98">
        <v>8.0000000000000002E-3</v>
      </c>
      <c r="AO31" s="98">
        <v>8.0000000000000002E-3</v>
      </c>
      <c r="AP31" s="98">
        <v>8.0000000000000002E-3</v>
      </c>
      <c r="AQ31" s="98">
        <v>8.0000000000000002E-3</v>
      </c>
      <c r="AR31" s="98">
        <v>8.0000000000000002E-3</v>
      </c>
      <c r="AS31" s="98">
        <v>8.0000000000000002E-3</v>
      </c>
      <c r="AT31" s="98">
        <v>8.0000000000000002E-3</v>
      </c>
      <c r="AU31" s="98">
        <v>8.0000000000000002E-3</v>
      </c>
      <c r="AV31" s="98">
        <v>8.0000000000000002E-3</v>
      </c>
      <c r="AW31" s="98">
        <v>8.0000000000000002E-3</v>
      </c>
      <c r="AX31" s="98">
        <v>8.0000000000000002E-3</v>
      </c>
      <c r="AY31" s="98">
        <v>8.0000000000000002E-3</v>
      </c>
      <c r="AZ31" s="98">
        <v>8.0000000000000002E-3</v>
      </c>
      <c r="BA31" s="98">
        <v>8.0000000000000002E-3</v>
      </c>
      <c r="BB31" s="98">
        <v>8.0000000000000002E-3</v>
      </c>
      <c r="BC31" s="98">
        <v>8.0000000000000002E-3</v>
      </c>
      <c r="BD31" s="98">
        <v>8.0000000000000002E-3</v>
      </c>
      <c r="BE31" s="98">
        <v>8.0000000000000002E-3</v>
      </c>
      <c r="BF31" s="98">
        <v>8.0000000000000002E-3</v>
      </c>
      <c r="BG31" s="98">
        <v>8.0000000000000002E-3</v>
      </c>
      <c r="BH31" s="98">
        <v>8.0000000000000002E-3</v>
      </c>
      <c r="BI31" s="98">
        <v>8.0000000000000002E-3</v>
      </c>
      <c r="BJ31" s="98">
        <v>8.0000000000000002E-3</v>
      </c>
      <c r="BK31" s="98">
        <v>8.0000000000000002E-3</v>
      </c>
      <c r="BL31" s="98">
        <v>8.0000000000000002E-3</v>
      </c>
      <c r="BM31" s="98">
        <v>8.0000000000000002E-3</v>
      </c>
      <c r="BN31" s="98">
        <v>8.0000000000000002E-3</v>
      </c>
      <c r="BO31" s="98">
        <v>8.0000000000000002E-3</v>
      </c>
      <c r="BP31" s="98">
        <v>8.0000000000000002E-3</v>
      </c>
      <c r="BQ31" s="98">
        <v>8.0000000000000002E-3</v>
      </c>
      <c r="BR31" s="98">
        <v>8.0000000000000002E-3</v>
      </c>
      <c r="BS31" s="98">
        <v>8.0000000000000002E-3</v>
      </c>
      <c r="BT31" s="98">
        <v>8.0000000000000002E-3</v>
      </c>
      <c r="BU31" s="98">
        <v>8.0000000000000002E-3</v>
      </c>
      <c r="BV31" s="98">
        <v>8.0000000000000002E-3</v>
      </c>
      <c r="BW31" s="98">
        <v>8.0000000000000002E-3</v>
      </c>
      <c r="BX31" s="98">
        <v>8.0000000000000002E-3</v>
      </c>
      <c r="BY31" s="98">
        <v>8.0000000000000002E-3</v>
      </c>
      <c r="BZ31" s="98">
        <v>8.0000000000000002E-3</v>
      </c>
      <c r="CA31" s="98">
        <v>8.0000000000000002E-3</v>
      </c>
      <c r="CB31" s="98">
        <v>8.0000000000000002E-3</v>
      </c>
      <c r="CC31" s="98">
        <v>8.0000000000000002E-3</v>
      </c>
      <c r="CD31" s="98">
        <v>8.0000000000000002E-3</v>
      </c>
      <c r="CE31" s="98">
        <v>8.0000000000000002E-3</v>
      </c>
    </row>
    <row r="32" spans="2:83" x14ac:dyDescent="0.15">
      <c r="B32" s="7" t="str">
        <f>SKUs!B32</f>
        <v>SKU31</v>
      </c>
      <c r="C32" s="8" t="str">
        <f>SKUs!C32</f>
        <v>SKUName31</v>
      </c>
      <c r="D32" s="8" t="str">
        <f>SKUs!D32</f>
        <v>Brand 8</v>
      </c>
      <c r="E32" s="8" t="str">
        <f>SKUs!E32</f>
        <v>Segment 2</v>
      </c>
      <c r="F32" s="8" t="str">
        <f>SKUs!F32</f>
        <v>Business Unit 1</v>
      </c>
      <c r="G32" s="8">
        <f>SKUs!G32</f>
        <v>0</v>
      </c>
      <c r="H32" s="8">
        <f>SKUs!H32</f>
        <v>0</v>
      </c>
      <c r="I32" s="8">
        <f>SKUs!I32</f>
        <v>0</v>
      </c>
      <c r="J32" s="8">
        <f>SKUs!J32</f>
        <v>0</v>
      </c>
      <c r="K32" s="8">
        <f>SKUs!K32</f>
        <v>0</v>
      </c>
      <c r="L32" s="98">
        <v>8.0000000000000002E-3</v>
      </c>
      <c r="M32" s="98">
        <v>8.0000000000000002E-3</v>
      </c>
      <c r="N32" s="98">
        <v>8.0000000000000002E-3</v>
      </c>
      <c r="O32" s="98">
        <v>8.0000000000000002E-3</v>
      </c>
      <c r="P32" s="98">
        <v>8.0000000000000002E-3</v>
      </c>
      <c r="Q32" s="98">
        <v>8.0000000000000002E-3</v>
      </c>
      <c r="R32" s="98">
        <v>8.0000000000000002E-3</v>
      </c>
      <c r="S32" s="98">
        <v>8.0000000000000002E-3</v>
      </c>
      <c r="T32" s="98">
        <v>8.0000000000000002E-3</v>
      </c>
      <c r="U32" s="98">
        <v>8.0000000000000002E-3</v>
      </c>
      <c r="V32" s="98">
        <v>8.0000000000000002E-3</v>
      </c>
      <c r="W32" s="98">
        <v>8.0000000000000002E-3</v>
      </c>
      <c r="X32" s="98">
        <v>8.0000000000000002E-3</v>
      </c>
      <c r="Y32" s="98">
        <v>8.0000000000000002E-3</v>
      </c>
      <c r="Z32" s="98">
        <v>8.0000000000000002E-3</v>
      </c>
      <c r="AA32" s="98">
        <v>8.0000000000000002E-3</v>
      </c>
      <c r="AB32" s="98">
        <v>8.0000000000000002E-3</v>
      </c>
      <c r="AC32" s="98">
        <v>8.0000000000000002E-3</v>
      </c>
      <c r="AD32" s="98">
        <v>8.0000000000000002E-3</v>
      </c>
      <c r="AE32" s="98">
        <v>8.0000000000000002E-3</v>
      </c>
      <c r="AF32" s="98">
        <v>8.0000000000000002E-3</v>
      </c>
      <c r="AG32" s="98">
        <v>8.0000000000000002E-3</v>
      </c>
      <c r="AH32" s="98">
        <v>8.0000000000000002E-3</v>
      </c>
      <c r="AI32" s="98">
        <v>8.0000000000000002E-3</v>
      </c>
      <c r="AJ32" s="98">
        <v>8.0000000000000002E-3</v>
      </c>
      <c r="AK32" s="98">
        <v>8.0000000000000002E-3</v>
      </c>
      <c r="AL32" s="98">
        <v>8.0000000000000002E-3</v>
      </c>
      <c r="AM32" s="98">
        <v>8.0000000000000002E-3</v>
      </c>
      <c r="AN32" s="98">
        <v>8.0000000000000002E-3</v>
      </c>
      <c r="AO32" s="98">
        <v>8.0000000000000002E-3</v>
      </c>
      <c r="AP32" s="98">
        <v>8.0000000000000002E-3</v>
      </c>
      <c r="AQ32" s="98">
        <v>8.0000000000000002E-3</v>
      </c>
      <c r="AR32" s="98">
        <v>8.0000000000000002E-3</v>
      </c>
      <c r="AS32" s="98">
        <v>8.0000000000000002E-3</v>
      </c>
      <c r="AT32" s="98">
        <v>8.0000000000000002E-3</v>
      </c>
      <c r="AU32" s="98">
        <v>8.0000000000000002E-3</v>
      </c>
      <c r="AV32" s="98">
        <v>8.0000000000000002E-3</v>
      </c>
      <c r="AW32" s="98">
        <v>8.0000000000000002E-3</v>
      </c>
      <c r="AX32" s="98">
        <v>8.0000000000000002E-3</v>
      </c>
      <c r="AY32" s="98">
        <v>8.0000000000000002E-3</v>
      </c>
      <c r="AZ32" s="98">
        <v>8.0000000000000002E-3</v>
      </c>
      <c r="BA32" s="98">
        <v>8.0000000000000002E-3</v>
      </c>
      <c r="BB32" s="98">
        <v>8.0000000000000002E-3</v>
      </c>
      <c r="BC32" s="98">
        <v>8.0000000000000002E-3</v>
      </c>
      <c r="BD32" s="98">
        <v>8.0000000000000002E-3</v>
      </c>
      <c r="BE32" s="98">
        <v>8.0000000000000002E-3</v>
      </c>
      <c r="BF32" s="98">
        <v>8.0000000000000002E-3</v>
      </c>
      <c r="BG32" s="98">
        <v>8.0000000000000002E-3</v>
      </c>
      <c r="BH32" s="98">
        <v>8.0000000000000002E-3</v>
      </c>
      <c r="BI32" s="98">
        <v>8.0000000000000002E-3</v>
      </c>
      <c r="BJ32" s="98">
        <v>8.0000000000000002E-3</v>
      </c>
      <c r="BK32" s="98">
        <v>8.0000000000000002E-3</v>
      </c>
      <c r="BL32" s="98">
        <v>8.0000000000000002E-3</v>
      </c>
      <c r="BM32" s="98">
        <v>8.0000000000000002E-3</v>
      </c>
      <c r="BN32" s="98">
        <v>8.0000000000000002E-3</v>
      </c>
      <c r="BO32" s="98">
        <v>8.0000000000000002E-3</v>
      </c>
      <c r="BP32" s="98">
        <v>8.0000000000000002E-3</v>
      </c>
      <c r="BQ32" s="98">
        <v>8.0000000000000002E-3</v>
      </c>
      <c r="BR32" s="98">
        <v>8.0000000000000002E-3</v>
      </c>
      <c r="BS32" s="98">
        <v>8.0000000000000002E-3</v>
      </c>
      <c r="BT32" s="98">
        <v>8.0000000000000002E-3</v>
      </c>
      <c r="BU32" s="98">
        <v>8.0000000000000002E-3</v>
      </c>
      <c r="BV32" s="98">
        <v>8.0000000000000002E-3</v>
      </c>
      <c r="BW32" s="98">
        <v>8.0000000000000002E-3</v>
      </c>
      <c r="BX32" s="98">
        <v>8.0000000000000002E-3</v>
      </c>
      <c r="BY32" s="98">
        <v>8.0000000000000002E-3</v>
      </c>
      <c r="BZ32" s="98">
        <v>8.0000000000000002E-3</v>
      </c>
      <c r="CA32" s="98">
        <v>8.0000000000000002E-3</v>
      </c>
      <c r="CB32" s="98">
        <v>8.0000000000000002E-3</v>
      </c>
      <c r="CC32" s="98">
        <v>8.0000000000000002E-3</v>
      </c>
      <c r="CD32" s="98">
        <v>8.0000000000000002E-3</v>
      </c>
      <c r="CE32" s="98">
        <v>8.0000000000000002E-3</v>
      </c>
    </row>
    <row r="33" spans="2:83" x14ac:dyDescent="0.15">
      <c r="B33" s="7" t="str">
        <f>SKUs!B33</f>
        <v>SKU32</v>
      </c>
      <c r="C33" s="8" t="str">
        <f>SKUs!C33</f>
        <v>SKUName32</v>
      </c>
      <c r="D33" s="8" t="str">
        <f>SKUs!D33</f>
        <v>Brand 8</v>
      </c>
      <c r="E33" s="8" t="str">
        <f>SKUs!E33</f>
        <v>Segment 2</v>
      </c>
      <c r="F33" s="8" t="str">
        <f>SKUs!F33</f>
        <v>Business Unit 1</v>
      </c>
      <c r="G33" s="8">
        <f>SKUs!G33</f>
        <v>0</v>
      </c>
      <c r="H33" s="8">
        <f>SKUs!H33</f>
        <v>0</v>
      </c>
      <c r="I33" s="8">
        <f>SKUs!I33</f>
        <v>0</v>
      </c>
      <c r="J33" s="8">
        <f>SKUs!J33</f>
        <v>0</v>
      </c>
      <c r="K33" s="8">
        <f>SKUs!K33</f>
        <v>0</v>
      </c>
      <c r="L33" s="98">
        <v>8.0000000000000002E-3</v>
      </c>
      <c r="M33" s="98">
        <v>8.0000000000000002E-3</v>
      </c>
      <c r="N33" s="98">
        <v>8.0000000000000002E-3</v>
      </c>
      <c r="O33" s="98">
        <v>8.0000000000000002E-3</v>
      </c>
      <c r="P33" s="98">
        <v>8.0000000000000002E-3</v>
      </c>
      <c r="Q33" s="98">
        <v>8.0000000000000002E-3</v>
      </c>
      <c r="R33" s="98">
        <v>8.0000000000000002E-3</v>
      </c>
      <c r="S33" s="98">
        <v>8.0000000000000002E-3</v>
      </c>
      <c r="T33" s="98">
        <v>8.0000000000000002E-3</v>
      </c>
      <c r="U33" s="98">
        <v>8.0000000000000002E-3</v>
      </c>
      <c r="V33" s="98">
        <v>8.0000000000000002E-3</v>
      </c>
      <c r="W33" s="98">
        <v>8.0000000000000002E-3</v>
      </c>
      <c r="X33" s="98">
        <v>8.0000000000000002E-3</v>
      </c>
      <c r="Y33" s="98">
        <v>8.0000000000000002E-3</v>
      </c>
      <c r="Z33" s="98">
        <v>8.0000000000000002E-3</v>
      </c>
      <c r="AA33" s="98">
        <v>8.0000000000000002E-3</v>
      </c>
      <c r="AB33" s="98">
        <v>8.0000000000000002E-3</v>
      </c>
      <c r="AC33" s="98">
        <v>8.0000000000000002E-3</v>
      </c>
      <c r="AD33" s="98">
        <v>8.0000000000000002E-3</v>
      </c>
      <c r="AE33" s="98">
        <v>8.0000000000000002E-3</v>
      </c>
      <c r="AF33" s="98">
        <v>8.0000000000000002E-3</v>
      </c>
      <c r="AG33" s="98">
        <v>8.0000000000000002E-3</v>
      </c>
      <c r="AH33" s="98">
        <v>8.0000000000000002E-3</v>
      </c>
      <c r="AI33" s="98">
        <v>8.0000000000000002E-3</v>
      </c>
      <c r="AJ33" s="98">
        <v>8.0000000000000002E-3</v>
      </c>
      <c r="AK33" s="98">
        <v>8.0000000000000002E-3</v>
      </c>
      <c r="AL33" s="98">
        <v>8.0000000000000002E-3</v>
      </c>
      <c r="AM33" s="98">
        <v>8.0000000000000002E-3</v>
      </c>
      <c r="AN33" s="98">
        <v>8.0000000000000002E-3</v>
      </c>
      <c r="AO33" s="98">
        <v>8.0000000000000002E-3</v>
      </c>
      <c r="AP33" s="98">
        <v>8.0000000000000002E-3</v>
      </c>
      <c r="AQ33" s="98">
        <v>8.0000000000000002E-3</v>
      </c>
      <c r="AR33" s="98">
        <v>8.0000000000000002E-3</v>
      </c>
      <c r="AS33" s="98">
        <v>8.0000000000000002E-3</v>
      </c>
      <c r="AT33" s="98">
        <v>8.0000000000000002E-3</v>
      </c>
      <c r="AU33" s="98">
        <v>8.0000000000000002E-3</v>
      </c>
      <c r="AV33" s="98">
        <v>8.0000000000000002E-3</v>
      </c>
      <c r="AW33" s="98">
        <v>8.0000000000000002E-3</v>
      </c>
      <c r="AX33" s="98">
        <v>8.0000000000000002E-3</v>
      </c>
      <c r="AY33" s="98">
        <v>8.0000000000000002E-3</v>
      </c>
      <c r="AZ33" s="98">
        <v>8.0000000000000002E-3</v>
      </c>
      <c r="BA33" s="98">
        <v>8.0000000000000002E-3</v>
      </c>
      <c r="BB33" s="98">
        <v>8.0000000000000002E-3</v>
      </c>
      <c r="BC33" s="98">
        <v>8.0000000000000002E-3</v>
      </c>
      <c r="BD33" s="98">
        <v>8.0000000000000002E-3</v>
      </c>
      <c r="BE33" s="98">
        <v>8.0000000000000002E-3</v>
      </c>
      <c r="BF33" s="98">
        <v>8.0000000000000002E-3</v>
      </c>
      <c r="BG33" s="98">
        <v>8.0000000000000002E-3</v>
      </c>
      <c r="BH33" s="98">
        <v>8.0000000000000002E-3</v>
      </c>
      <c r="BI33" s="98">
        <v>8.0000000000000002E-3</v>
      </c>
      <c r="BJ33" s="98">
        <v>8.0000000000000002E-3</v>
      </c>
      <c r="BK33" s="98">
        <v>8.0000000000000002E-3</v>
      </c>
      <c r="BL33" s="98">
        <v>8.0000000000000002E-3</v>
      </c>
      <c r="BM33" s="98">
        <v>8.0000000000000002E-3</v>
      </c>
      <c r="BN33" s="98">
        <v>8.0000000000000002E-3</v>
      </c>
      <c r="BO33" s="98">
        <v>8.0000000000000002E-3</v>
      </c>
      <c r="BP33" s="98">
        <v>8.0000000000000002E-3</v>
      </c>
      <c r="BQ33" s="98">
        <v>8.0000000000000002E-3</v>
      </c>
      <c r="BR33" s="98">
        <v>8.0000000000000002E-3</v>
      </c>
      <c r="BS33" s="98">
        <v>8.0000000000000002E-3</v>
      </c>
      <c r="BT33" s="98">
        <v>8.0000000000000002E-3</v>
      </c>
      <c r="BU33" s="98">
        <v>8.0000000000000002E-3</v>
      </c>
      <c r="BV33" s="98">
        <v>8.0000000000000002E-3</v>
      </c>
      <c r="BW33" s="98">
        <v>8.0000000000000002E-3</v>
      </c>
      <c r="BX33" s="98">
        <v>8.0000000000000002E-3</v>
      </c>
      <c r="BY33" s="98">
        <v>8.0000000000000002E-3</v>
      </c>
      <c r="BZ33" s="98">
        <v>8.0000000000000002E-3</v>
      </c>
      <c r="CA33" s="98">
        <v>8.0000000000000002E-3</v>
      </c>
      <c r="CB33" s="98">
        <v>8.0000000000000002E-3</v>
      </c>
      <c r="CC33" s="98">
        <v>8.0000000000000002E-3</v>
      </c>
      <c r="CD33" s="98">
        <v>8.0000000000000002E-3</v>
      </c>
      <c r="CE33" s="98">
        <v>8.0000000000000002E-3</v>
      </c>
    </row>
    <row r="34" spans="2:83" x14ac:dyDescent="0.15">
      <c r="B34" s="7" t="str">
        <f>SKUs!B34</f>
        <v>SKU33</v>
      </c>
      <c r="C34" s="8" t="str">
        <f>SKUs!C34</f>
        <v>SKUName33</v>
      </c>
      <c r="D34" s="8" t="str">
        <f>SKUs!D34</f>
        <v>Brand 8</v>
      </c>
      <c r="E34" s="8" t="str">
        <f>SKUs!E34</f>
        <v>Segment 2</v>
      </c>
      <c r="F34" s="8" t="str">
        <f>SKUs!F34</f>
        <v>Business Unit 1</v>
      </c>
      <c r="G34" s="8">
        <f>SKUs!G34</f>
        <v>0</v>
      </c>
      <c r="H34" s="8">
        <f>SKUs!H34</f>
        <v>0</v>
      </c>
      <c r="I34" s="8">
        <f>SKUs!I34</f>
        <v>0</v>
      </c>
      <c r="J34" s="8">
        <f>SKUs!J34</f>
        <v>0</v>
      </c>
      <c r="K34" s="8">
        <f>SKUs!K34</f>
        <v>0</v>
      </c>
      <c r="L34" s="98">
        <v>8.0000000000000002E-3</v>
      </c>
      <c r="M34" s="98">
        <v>8.0000000000000002E-3</v>
      </c>
      <c r="N34" s="98">
        <v>8.0000000000000002E-3</v>
      </c>
      <c r="O34" s="98">
        <v>8.0000000000000002E-3</v>
      </c>
      <c r="P34" s="98">
        <v>8.0000000000000002E-3</v>
      </c>
      <c r="Q34" s="98">
        <v>8.0000000000000002E-3</v>
      </c>
      <c r="R34" s="98">
        <v>8.0000000000000002E-3</v>
      </c>
      <c r="S34" s="98">
        <v>8.0000000000000002E-3</v>
      </c>
      <c r="T34" s="98">
        <v>8.0000000000000002E-3</v>
      </c>
      <c r="U34" s="98">
        <v>8.0000000000000002E-3</v>
      </c>
      <c r="V34" s="98">
        <v>8.0000000000000002E-3</v>
      </c>
      <c r="W34" s="98">
        <v>8.0000000000000002E-3</v>
      </c>
      <c r="X34" s="98">
        <v>8.0000000000000002E-3</v>
      </c>
      <c r="Y34" s="98">
        <v>8.0000000000000002E-3</v>
      </c>
      <c r="Z34" s="98">
        <v>8.0000000000000002E-3</v>
      </c>
      <c r="AA34" s="98">
        <v>8.0000000000000002E-3</v>
      </c>
      <c r="AB34" s="98">
        <v>8.0000000000000002E-3</v>
      </c>
      <c r="AC34" s="98">
        <v>8.0000000000000002E-3</v>
      </c>
      <c r="AD34" s="98">
        <v>8.0000000000000002E-3</v>
      </c>
      <c r="AE34" s="98">
        <v>8.0000000000000002E-3</v>
      </c>
      <c r="AF34" s="98">
        <v>8.0000000000000002E-3</v>
      </c>
      <c r="AG34" s="98">
        <v>8.0000000000000002E-3</v>
      </c>
      <c r="AH34" s="98">
        <v>8.0000000000000002E-3</v>
      </c>
      <c r="AI34" s="98">
        <v>8.0000000000000002E-3</v>
      </c>
      <c r="AJ34" s="98">
        <v>8.0000000000000002E-3</v>
      </c>
      <c r="AK34" s="98">
        <v>8.0000000000000002E-3</v>
      </c>
      <c r="AL34" s="98">
        <v>8.0000000000000002E-3</v>
      </c>
      <c r="AM34" s="98">
        <v>8.0000000000000002E-3</v>
      </c>
      <c r="AN34" s="98">
        <v>8.0000000000000002E-3</v>
      </c>
      <c r="AO34" s="98">
        <v>8.0000000000000002E-3</v>
      </c>
      <c r="AP34" s="98">
        <v>8.0000000000000002E-3</v>
      </c>
      <c r="AQ34" s="98">
        <v>8.0000000000000002E-3</v>
      </c>
      <c r="AR34" s="98">
        <v>8.0000000000000002E-3</v>
      </c>
      <c r="AS34" s="98">
        <v>8.0000000000000002E-3</v>
      </c>
      <c r="AT34" s="98">
        <v>8.0000000000000002E-3</v>
      </c>
      <c r="AU34" s="98">
        <v>8.0000000000000002E-3</v>
      </c>
      <c r="AV34" s="98">
        <v>8.0000000000000002E-3</v>
      </c>
      <c r="AW34" s="98">
        <v>8.0000000000000002E-3</v>
      </c>
      <c r="AX34" s="98">
        <v>8.0000000000000002E-3</v>
      </c>
      <c r="AY34" s="98">
        <v>8.0000000000000002E-3</v>
      </c>
      <c r="AZ34" s="98">
        <v>8.0000000000000002E-3</v>
      </c>
      <c r="BA34" s="98">
        <v>8.0000000000000002E-3</v>
      </c>
      <c r="BB34" s="98">
        <v>8.0000000000000002E-3</v>
      </c>
      <c r="BC34" s="98">
        <v>8.0000000000000002E-3</v>
      </c>
      <c r="BD34" s="98">
        <v>8.0000000000000002E-3</v>
      </c>
      <c r="BE34" s="98">
        <v>8.0000000000000002E-3</v>
      </c>
      <c r="BF34" s="98">
        <v>8.0000000000000002E-3</v>
      </c>
      <c r="BG34" s="98">
        <v>8.0000000000000002E-3</v>
      </c>
      <c r="BH34" s="98">
        <v>8.0000000000000002E-3</v>
      </c>
      <c r="BI34" s="98">
        <v>8.0000000000000002E-3</v>
      </c>
      <c r="BJ34" s="98">
        <v>8.0000000000000002E-3</v>
      </c>
      <c r="BK34" s="98">
        <v>8.0000000000000002E-3</v>
      </c>
      <c r="BL34" s="98">
        <v>8.0000000000000002E-3</v>
      </c>
      <c r="BM34" s="98">
        <v>8.0000000000000002E-3</v>
      </c>
      <c r="BN34" s="98">
        <v>8.0000000000000002E-3</v>
      </c>
      <c r="BO34" s="98">
        <v>8.0000000000000002E-3</v>
      </c>
      <c r="BP34" s="98">
        <v>8.0000000000000002E-3</v>
      </c>
      <c r="BQ34" s="98">
        <v>8.0000000000000002E-3</v>
      </c>
      <c r="BR34" s="98">
        <v>8.0000000000000002E-3</v>
      </c>
      <c r="BS34" s="98">
        <v>8.0000000000000002E-3</v>
      </c>
      <c r="BT34" s="98">
        <v>8.0000000000000002E-3</v>
      </c>
      <c r="BU34" s="98">
        <v>8.0000000000000002E-3</v>
      </c>
      <c r="BV34" s="98">
        <v>8.0000000000000002E-3</v>
      </c>
      <c r="BW34" s="98">
        <v>8.0000000000000002E-3</v>
      </c>
      <c r="BX34" s="98">
        <v>8.0000000000000002E-3</v>
      </c>
      <c r="BY34" s="98">
        <v>8.0000000000000002E-3</v>
      </c>
      <c r="BZ34" s="98">
        <v>8.0000000000000002E-3</v>
      </c>
      <c r="CA34" s="98">
        <v>8.0000000000000002E-3</v>
      </c>
      <c r="CB34" s="98">
        <v>8.0000000000000002E-3</v>
      </c>
      <c r="CC34" s="98">
        <v>8.0000000000000002E-3</v>
      </c>
      <c r="CD34" s="98">
        <v>8.0000000000000002E-3</v>
      </c>
      <c r="CE34" s="98">
        <v>8.0000000000000002E-3</v>
      </c>
    </row>
    <row r="35" spans="2:83" x14ac:dyDescent="0.15">
      <c r="B35" s="7" t="str">
        <f>SKUs!B35</f>
        <v>SKU34</v>
      </c>
      <c r="C35" s="8" t="str">
        <f>SKUs!C35</f>
        <v>SKUName34</v>
      </c>
      <c r="D35" s="8" t="str">
        <f>SKUs!D35</f>
        <v>Brand 9</v>
      </c>
      <c r="E35" s="8" t="str">
        <f>SKUs!E35</f>
        <v>Segment 2</v>
      </c>
      <c r="F35" s="8" t="str">
        <f>SKUs!F35</f>
        <v>Business Unit 1</v>
      </c>
      <c r="G35" s="8">
        <f>SKUs!G35</f>
        <v>0</v>
      </c>
      <c r="H35" s="8">
        <f>SKUs!H35</f>
        <v>0</v>
      </c>
      <c r="I35" s="8">
        <f>SKUs!I35</f>
        <v>0</v>
      </c>
      <c r="J35" s="8">
        <f>SKUs!J35</f>
        <v>0</v>
      </c>
      <c r="K35" s="8">
        <f>SKUs!K35</f>
        <v>0</v>
      </c>
      <c r="L35" s="98">
        <v>8.0000000000000002E-3</v>
      </c>
      <c r="M35" s="98">
        <v>8.0000000000000002E-3</v>
      </c>
      <c r="N35" s="98">
        <v>8.0000000000000002E-3</v>
      </c>
      <c r="O35" s="98">
        <v>8.0000000000000002E-3</v>
      </c>
      <c r="P35" s="98">
        <v>8.0000000000000002E-3</v>
      </c>
      <c r="Q35" s="98">
        <v>8.0000000000000002E-3</v>
      </c>
      <c r="R35" s="98">
        <v>8.0000000000000002E-3</v>
      </c>
      <c r="S35" s="98">
        <v>8.0000000000000002E-3</v>
      </c>
      <c r="T35" s="98">
        <v>8.0000000000000002E-3</v>
      </c>
      <c r="U35" s="98">
        <v>8.0000000000000002E-3</v>
      </c>
      <c r="V35" s="98">
        <v>8.0000000000000002E-3</v>
      </c>
      <c r="W35" s="98">
        <v>8.0000000000000002E-3</v>
      </c>
      <c r="X35" s="98">
        <v>8.0000000000000002E-3</v>
      </c>
      <c r="Y35" s="98">
        <v>8.0000000000000002E-3</v>
      </c>
      <c r="Z35" s="98">
        <v>8.0000000000000002E-3</v>
      </c>
      <c r="AA35" s="98">
        <v>8.0000000000000002E-3</v>
      </c>
      <c r="AB35" s="98">
        <v>8.0000000000000002E-3</v>
      </c>
      <c r="AC35" s="98">
        <v>8.0000000000000002E-3</v>
      </c>
      <c r="AD35" s="98">
        <v>8.0000000000000002E-3</v>
      </c>
      <c r="AE35" s="98">
        <v>8.0000000000000002E-3</v>
      </c>
      <c r="AF35" s="98">
        <v>8.0000000000000002E-3</v>
      </c>
      <c r="AG35" s="98">
        <v>8.0000000000000002E-3</v>
      </c>
      <c r="AH35" s="98">
        <v>8.0000000000000002E-3</v>
      </c>
      <c r="AI35" s="98">
        <v>8.0000000000000002E-3</v>
      </c>
      <c r="AJ35" s="98">
        <v>8.0000000000000002E-3</v>
      </c>
      <c r="AK35" s="98">
        <v>8.0000000000000002E-3</v>
      </c>
      <c r="AL35" s="98">
        <v>8.0000000000000002E-3</v>
      </c>
      <c r="AM35" s="98">
        <v>8.0000000000000002E-3</v>
      </c>
      <c r="AN35" s="98">
        <v>8.0000000000000002E-3</v>
      </c>
      <c r="AO35" s="98">
        <v>8.0000000000000002E-3</v>
      </c>
      <c r="AP35" s="98">
        <v>8.0000000000000002E-3</v>
      </c>
      <c r="AQ35" s="98">
        <v>8.0000000000000002E-3</v>
      </c>
      <c r="AR35" s="98">
        <v>8.0000000000000002E-3</v>
      </c>
      <c r="AS35" s="98">
        <v>8.0000000000000002E-3</v>
      </c>
      <c r="AT35" s="98">
        <v>8.0000000000000002E-3</v>
      </c>
      <c r="AU35" s="98">
        <v>8.0000000000000002E-3</v>
      </c>
      <c r="AV35" s="98">
        <v>8.0000000000000002E-3</v>
      </c>
      <c r="AW35" s="98">
        <v>8.0000000000000002E-3</v>
      </c>
      <c r="AX35" s="98">
        <v>8.0000000000000002E-3</v>
      </c>
      <c r="AY35" s="98">
        <v>8.0000000000000002E-3</v>
      </c>
      <c r="AZ35" s="98">
        <v>8.0000000000000002E-3</v>
      </c>
      <c r="BA35" s="98">
        <v>8.0000000000000002E-3</v>
      </c>
      <c r="BB35" s="98">
        <v>8.0000000000000002E-3</v>
      </c>
      <c r="BC35" s="98">
        <v>8.0000000000000002E-3</v>
      </c>
      <c r="BD35" s="98">
        <v>8.0000000000000002E-3</v>
      </c>
      <c r="BE35" s="98">
        <v>8.0000000000000002E-3</v>
      </c>
      <c r="BF35" s="98">
        <v>8.0000000000000002E-3</v>
      </c>
      <c r="BG35" s="98">
        <v>8.0000000000000002E-3</v>
      </c>
      <c r="BH35" s="98">
        <v>8.0000000000000002E-3</v>
      </c>
      <c r="BI35" s="98">
        <v>8.0000000000000002E-3</v>
      </c>
      <c r="BJ35" s="98">
        <v>8.0000000000000002E-3</v>
      </c>
      <c r="BK35" s="98">
        <v>8.0000000000000002E-3</v>
      </c>
      <c r="BL35" s="98">
        <v>8.0000000000000002E-3</v>
      </c>
      <c r="BM35" s="98">
        <v>8.0000000000000002E-3</v>
      </c>
      <c r="BN35" s="98">
        <v>8.0000000000000002E-3</v>
      </c>
      <c r="BO35" s="98">
        <v>8.0000000000000002E-3</v>
      </c>
      <c r="BP35" s="98">
        <v>8.0000000000000002E-3</v>
      </c>
      <c r="BQ35" s="98">
        <v>8.0000000000000002E-3</v>
      </c>
      <c r="BR35" s="98">
        <v>8.0000000000000002E-3</v>
      </c>
      <c r="BS35" s="98">
        <v>8.0000000000000002E-3</v>
      </c>
      <c r="BT35" s="98">
        <v>8.0000000000000002E-3</v>
      </c>
      <c r="BU35" s="98">
        <v>8.0000000000000002E-3</v>
      </c>
      <c r="BV35" s="98">
        <v>8.0000000000000002E-3</v>
      </c>
      <c r="BW35" s="98">
        <v>8.0000000000000002E-3</v>
      </c>
      <c r="BX35" s="98">
        <v>8.0000000000000002E-3</v>
      </c>
      <c r="BY35" s="98">
        <v>8.0000000000000002E-3</v>
      </c>
      <c r="BZ35" s="98">
        <v>8.0000000000000002E-3</v>
      </c>
      <c r="CA35" s="98">
        <v>8.0000000000000002E-3</v>
      </c>
      <c r="CB35" s="98">
        <v>8.0000000000000002E-3</v>
      </c>
      <c r="CC35" s="98">
        <v>8.0000000000000002E-3</v>
      </c>
      <c r="CD35" s="98">
        <v>8.0000000000000002E-3</v>
      </c>
      <c r="CE35" s="98">
        <v>8.0000000000000002E-3</v>
      </c>
    </row>
    <row r="36" spans="2:83" x14ac:dyDescent="0.15">
      <c r="B36" s="7" t="str">
        <f>SKUs!B36</f>
        <v>SKU35</v>
      </c>
      <c r="C36" s="8" t="str">
        <f>SKUs!C36</f>
        <v>SKUName35</v>
      </c>
      <c r="D36" s="8" t="str">
        <f>SKUs!D36</f>
        <v>Brand 9</v>
      </c>
      <c r="E36" s="8" t="str">
        <f>SKUs!E36</f>
        <v>Segment 2</v>
      </c>
      <c r="F36" s="8" t="str">
        <f>SKUs!F36</f>
        <v>Business Unit 1</v>
      </c>
      <c r="G36" s="8">
        <f>SKUs!G36</f>
        <v>0</v>
      </c>
      <c r="H36" s="8">
        <f>SKUs!H36</f>
        <v>0</v>
      </c>
      <c r="I36" s="8">
        <f>SKUs!I36</f>
        <v>0</v>
      </c>
      <c r="J36" s="8">
        <f>SKUs!J36</f>
        <v>0</v>
      </c>
      <c r="K36" s="8">
        <f>SKUs!K36</f>
        <v>0</v>
      </c>
      <c r="L36" s="98">
        <v>8.0000000000000002E-3</v>
      </c>
      <c r="M36" s="98">
        <v>8.0000000000000002E-3</v>
      </c>
      <c r="N36" s="98">
        <v>8.0000000000000002E-3</v>
      </c>
      <c r="O36" s="98">
        <v>8.0000000000000002E-3</v>
      </c>
      <c r="P36" s="98">
        <v>8.0000000000000002E-3</v>
      </c>
      <c r="Q36" s="98">
        <v>8.0000000000000002E-3</v>
      </c>
      <c r="R36" s="98">
        <v>8.0000000000000002E-3</v>
      </c>
      <c r="S36" s="98">
        <v>8.0000000000000002E-3</v>
      </c>
      <c r="T36" s="98">
        <v>8.0000000000000002E-3</v>
      </c>
      <c r="U36" s="98">
        <v>8.0000000000000002E-3</v>
      </c>
      <c r="V36" s="98">
        <v>8.0000000000000002E-3</v>
      </c>
      <c r="W36" s="98">
        <v>8.0000000000000002E-3</v>
      </c>
      <c r="X36" s="98">
        <v>8.0000000000000002E-3</v>
      </c>
      <c r="Y36" s="98">
        <v>8.0000000000000002E-3</v>
      </c>
      <c r="Z36" s="98">
        <v>8.0000000000000002E-3</v>
      </c>
      <c r="AA36" s="98">
        <v>8.0000000000000002E-3</v>
      </c>
      <c r="AB36" s="98">
        <v>8.0000000000000002E-3</v>
      </c>
      <c r="AC36" s="98">
        <v>8.0000000000000002E-3</v>
      </c>
      <c r="AD36" s="98">
        <v>8.0000000000000002E-3</v>
      </c>
      <c r="AE36" s="98">
        <v>8.0000000000000002E-3</v>
      </c>
      <c r="AF36" s="98">
        <v>8.0000000000000002E-3</v>
      </c>
      <c r="AG36" s="98">
        <v>8.0000000000000002E-3</v>
      </c>
      <c r="AH36" s="98">
        <v>8.0000000000000002E-3</v>
      </c>
      <c r="AI36" s="98">
        <v>8.0000000000000002E-3</v>
      </c>
      <c r="AJ36" s="98">
        <v>8.0000000000000002E-3</v>
      </c>
      <c r="AK36" s="98">
        <v>8.0000000000000002E-3</v>
      </c>
      <c r="AL36" s="98">
        <v>8.0000000000000002E-3</v>
      </c>
      <c r="AM36" s="98">
        <v>8.0000000000000002E-3</v>
      </c>
      <c r="AN36" s="98">
        <v>8.0000000000000002E-3</v>
      </c>
      <c r="AO36" s="98">
        <v>8.0000000000000002E-3</v>
      </c>
      <c r="AP36" s="98">
        <v>8.0000000000000002E-3</v>
      </c>
      <c r="AQ36" s="98">
        <v>8.0000000000000002E-3</v>
      </c>
      <c r="AR36" s="98">
        <v>8.0000000000000002E-3</v>
      </c>
      <c r="AS36" s="98">
        <v>8.0000000000000002E-3</v>
      </c>
      <c r="AT36" s="98">
        <v>8.0000000000000002E-3</v>
      </c>
      <c r="AU36" s="98">
        <v>8.0000000000000002E-3</v>
      </c>
      <c r="AV36" s="98">
        <v>8.0000000000000002E-3</v>
      </c>
      <c r="AW36" s="98">
        <v>8.0000000000000002E-3</v>
      </c>
      <c r="AX36" s="98">
        <v>8.0000000000000002E-3</v>
      </c>
      <c r="AY36" s="98">
        <v>8.0000000000000002E-3</v>
      </c>
      <c r="AZ36" s="98">
        <v>8.0000000000000002E-3</v>
      </c>
      <c r="BA36" s="98">
        <v>8.0000000000000002E-3</v>
      </c>
      <c r="BB36" s="98">
        <v>8.0000000000000002E-3</v>
      </c>
      <c r="BC36" s="98">
        <v>8.0000000000000002E-3</v>
      </c>
      <c r="BD36" s="98">
        <v>8.0000000000000002E-3</v>
      </c>
      <c r="BE36" s="98">
        <v>8.0000000000000002E-3</v>
      </c>
      <c r="BF36" s="98">
        <v>8.0000000000000002E-3</v>
      </c>
      <c r="BG36" s="98">
        <v>8.0000000000000002E-3</v>
      </c>
      <c r="BH36" s="98">
        <v>8.0000000000000002E-3</v>
      </c>
      <c r="BI36" s="98">
        <v>8.0000000000000002E-3</v>
      </c>
      <c r="BJ36" s="98">
        <v>8.0000000000000002E-3</v>
      </c>
      <c r="BK36" s="98">
        <v>8.0000000000000002E-3</v>
      </c>
      <c r="BL36" s="98">
        <v>8.0000000000000002E-3</v>
      </c>
      <c r="BM36" s="98">
        <v>8.0000000000000002E-3</v>
      </c>
      <c r="BN36" s="98">
        <v>8.0000000000000002E-3</v>
      </c>
      <c r="BO36" s="98">
        <v>8.0000000000000002E-3</v>
      </c>
      <c r="BP36" s="98">
        <v>8.0000000000000002E-3</v>
      </c>
      <c r="BQ36" s="98">
        <v>8.0000000000000002E-3</v>
      </c>
      <c r="BR36" s="98">
        <v>8.0000000000000002E-3</v>
      </c>
      <c r="BS36" s="98">
        <v>8.0000000000000002E-3</v>
      </c>
      <c r="BT36" s="98">
        <v>8.0000000000000002E-3</v>
      </c>
      <c r="BU36" s="98">
        <v>8.0000000000000002E-3</v>
      </c>
      <c r="BV36" s="98">
        <v>8.0000000000000002E-3</v>
      </c>
      <c r="BW36" s="98">
        <v>8.0000000000000002E-3</v>
      </c>
      <c r="BX36" s="98">
        <v>8.0000000000000002E-3</v>
      </c>
      <c r="BY36" s="98">
        <v>8.0000000000000002E-3</v>
      </c>
      <c r="BZ36" s="98">
        <v>8.0000000000000002E-3</v>
      </c>
      <c r="CA36" s="98">
        <v>8.0000000000000002E-3</v>
      </c>
      <c r="CB36" s="98">
        <v>8.0000000000000002E-3</v>
      </c>
      <c r="CC36" s="98">
        <v>8.0000000000000002E-3</v>
      </c>
      <c r="CD36" s="98">
        <v>8.0000000000000002E-3</v>
      </c>
      <c r="CE36" s="98">
        <v>8.0000000000000002E-3</v>
      </c>
    </row>
    <row r="37" spans="2:83" x14ac:dyDescent="0.15">
      <c r="B37" s="7" t="str">
        <f>SKUs!B37</f>
        <v>SKU36</v>
      </c>
      <c r="C37" s="8" t="str">
        <f>SKUs!C37</f>
        <v>SKUName36</v>
      </c>
      <c r="D37" s="8" t="str">
        <f>SKUs!D37</f>
        <v>Brand 10</v>
      </c>
      <c r="E37" s="8" t="str">
        <f>SKUs!E37</f>
        <v>Segment 3</v>
      </c>
      <c r="F37" s="8" t="str">
        <f>SKUs!F37</f>
        <v>Business Unit 2</v>
      </c>
      <c r="G37" s="8">
        <f>SKUs!G37</f>
        <v>0</v>
      </c>
      <c r="H37" s="8">
        <f>SKUs!H37</f>
        <v>0</v>
      </c>
      <c r="I37" s="8">
        <f>SKUs!I37</f>
        <v>0</v>
      </c>
      <c r="J37" s="8">
        <f>SKUs!J37</f>
        <v>0</v>
      </c>
      <c r="K37" s="8">
        <f>SKUs!K37</f>
        <v>0</v>
      </c>
      <c r="L37" s="98">
        <v>8.0000000000000002E-3</v>
      </c>
      <c r="M37" s="98">
        <v>8.0000000000000002E-3</v>
      </c>
      <c r="N37" s="98">
        <v>8.0000000000000002E-3</v>
      </c>
      <c r="O37" s="98">
        <v>8.0000000000000002E-3</v>
      </c>
      <c r="P37" s="98">
        <v>8.0000000000000002E-3</v>
      </c>
      <c r="Q37" s="98">
        <v>8.0000000000000002E-3</v>
      </c>
      <c r="R37" s="98">
        <v>8.0000000000000002E-3</v>
      </c>
      <c r="S37" s="98">
        <v>8.0000000000000002E-3</v>
      </c>
      <c r="T37" s="98">
        <v>8.0000000000000002E-3</v>
      </c>
      <c r="U37" s="98">
        <v>8.0000000000000002E-3</v>
      </c>
      <c r="V37" s="98">
        <v>8.0000000000000002E-3</v>
      </c>
      <c r="W37" s="98">
        <v>8.0000000000000002E-3</v>
      </c>
      <c r="X37" s="98">
        <v>8.0000000000000002E-3</v>
      </c>
      <c r="Y37" s="98">
        <v>8.0000000000000002E-3</v>
      </c>
      <c r="Z37" s="98">
        <v>8.0000000000000002E-3</v>
      </c>
      <c r="AA37" s="98">
        <v>8.0000000000000002E-3</v>
      </c>
      <c r="AB37" s="98">
        <v>8.0000000000000002E-3</v>
      </c>
      <c r="AC37" s="98">
        <v>8.0000000000000002E-3</v>
      </c>
      <c r="AD37" s="98">
        <v>8.0000000000000002E-3</v>
      </c>
      <c r="AE37" s="98">
        <v>8.0000000000000002E-3</v>
      </c>
      <c r="AF37" s="98">
        <v>8.0000000000000002E-3</v>
      </c>
      <c r="AG37" s="98">
        <v>8.0000000000000002E-3</v>
      </c>
      <c r="AH37" s="98">
        <v>8.0000000000000002E-3</v>
      </c>
      <c r="AI37" s="98">
        <v>8.0000000000000002E-3</v>
      </c>
      <c r="AJ37" s="98">
        <v>8.0000000000000002E-3</v>
      </c>
      <c r="AK37" s="98">
        <v>8.0000000000000002E-3</v>
      </c>
      <c r="AL37" s="98">
        <v>8.0000000000000002E-3</v>
      </c>
      <c r="AM37" s="98">
        <v>8.0000000000000002E-3</v>
      </c>
      <c r="AN37" s="98">
        <v>8.0000000000000002E-3</v>
      </c>
      <c r="AO37" s="98">
        <v>8.0000000000000002E-3</v>
      </c>
      <c r="AP37" s="98">
        <v>8.0000000000000002E-3</v>
      </c>
      <c r="AQ37" s="98">
        <v>8.0000000000000002E-3</v>
      </c>
      <c r="AR37" s="98">
        <v>8.0000000000000002E-3</v>
      </c>
      <c r="AS37" s="98">
        <v>8.0000000000000002E-3</v>
      </c>
      <c r="AT37" s="98">
        <v>8.0000000000000002E-3</v>
      </c>
      <c r="AU37" s="98">
        <v>8.0000000000000002E-3</v>
      </c>
      <c r="AV37" s="98">
        <v>8.0000000000000002E-3</v>
      </c>
      <c r="AW37" s="98">
        <v>8.0000000000000002E-3</v>
      </c>
      <c r="AX37" s="98">
        <v>8.0000000000000002E-3</v>
      </c>
      <c r="AY37" s="98">
        <v>8.0000000000000002E-3</v>
      </c>
      <c r="AZ37" s="98">
        <v>8.0000000000000002E-3</v>
      </c>
      <c r="BA37" s="98">
        <v>8.0000000000000002E-3</v>
      </c>
      <c r="BB37" s="98">
        <v>8.0000000000000002E-3</v>
      </c>
      <c r="BC37" s="98">
        <v>8.0000000000000002E-3</v>
      </c>
      <c r="BD37" s="98">
        <v>8.0000000000000002E-3</v>
      </c>
      <c r="BE37" s="98">
        <v>8.0000000000000002E-3</v>
      </c>
      <c r="BF37" s="98">
        <v>8.0000000000000002E-3</v>
      </c>
      <c r="BG37" s="98">
        <v>8.0000000000000002E-3</v>
      </c>
      <c r="BH37" s="98">
        <v>8.0000000000000002E-3</v>
      </c>
      <c r="BI37" s="98">
        <v>8.0000000000000002E-3</v>
      </c>
      <c r="BJ37" s="98">
        <v>8.0000000000000002E-3</v>
      </c>
      <c r="BK37" s="98">
        <v>8.0000000000000002E-3</v>
      </c>
      <c r="BL37" s="98">
        <v>8.0000000000000002E-3</v>
      </c>
      <c r="BM37" s="98">
        <v>8.0000000000000002E-3</v>
      </c>
      <c r="BN37" s="98">
        <v>8.0000000000000002E-3</v>
      </c>
      <c r="BO37" s="98">
        <v>8.0000000000000002E-3</v>
      </c>
      <c r="BP37" s="98">
        <v>8.0000000000000002E-3</v>
      </c>
      <c r="BQ37" s="98">
        <v>8.0000000000000002E-3</v>
      </c>
      <c r="BR37" s="98">
        <v>8.0000000000000002E-3</v>
      </c>
      <c r="BS37" s="98">
        <v>8.0000000000000002E-3</v>
      </c>
      <c r="BT37" s="98">
        <v>8.0000000000000002E-3</v>
      </c>
      <c r="BU37" s="98">
        <v>8.0000000000000002E-3</v>
      </c>
      <c r="BV37" s="98">
        <v>8.0000000000000002E-3</v>
      </c>
      <c r="BW37" s="98">
        <v>8.0000000000000002E-3</v>
      </c>
      <c r="BX37" s="98">
        <v>8.0000000000000002E-3</v>
      </c>
      <c r="BY37" s="98">
        <v>8.0000000000000002E-3</v>
      </c>
      <c r="BZ37" s="98">
        <v>8.0000000000000002E-3</v>
      </c>
      <c r="CA37" s="98">
        <v>8.0000000000000002E-3</v>
      </c>
      <c r="CB37" s="98">
        <v>8.0000000000000002E-3</v>
      </c>
      <c r="CC37" s="98">
        <v>8.0000000000000002E-3</v>
      </c>
      <c r="CD37" s="98">
        <v>8.0000000000000002E-3</v>
      </c>
      <c r="CE37" s="98">
        <v>8.0000000000000002E-3</v>
      </c>
    </row>
    <row r="38" spans="2:83" x14ac:dyDescent="0.15">
      <c r="B38" s="7" t="str">
        <f>SKUs!B38</f>
        <v>SKU37</v>
      </c>
      <c r="C38" s="8" t="str">
        <f>SKUs!C38</f>
        <v>SKUName37</v>
      </c>
      <c r="D38" s="8" t="str">
        <f>SKUs!D38</f>
        <v>Brand 10</v>
      </c>
      <c r="E38" s="8" t="str">
        <f>SKUs!E38</f>
        <v>Segment 3</v>
      </c>
      <c r="F38" s="8" t="str">
        <f>SKUs!F38</f>
        <v>Business Unit 2</v>
      </c>
      <c r="G38" s="8">
        <f>SKUs!G38</f>
        <v>0</v>
      </c>
      <c r="H38" s="8">
        <f>SKUs!H38</f>
        <v>0</v>
      </c>
      <c r="I38" s="8">
        <f>SKUs!I38</f>
        <v>0</v>
      </c>
      <c r="J38" s="8">
        <f>SKUs!J38</f>
        <v>0</v>
      </c>
      <c r="K38" s="8">
        <f>SKUs!K38</f>
        <v>0</v>
      </c>
      <c r="L38" s="98">
        <v>8.0000000000000002E-3</v>
      </c>
      <c r="M38" s="98">
        <v>8.0000000000000002E-3</v>
      </c>
      <c r="N38" s="98">
        <v>8.0000000000000002E-3</v>
      </c>
      <c r="O38" s="98">
        <v>8.0000000000000002E-3</v>
      </c>
      <c r="P38" s="98">
        <v>8.0000000000000002E-3</v>
      </c>
      <c r="Q38" s="98">
        <v>8.0000000000000002E-3</v>
      </c>
      <c r="R38" s="98">
        <v>8.0000000000000002E-3</v>
      </c>
      <c r="S38" s="98">
        <v>8.0000000000000002E-3</v>
      </c>
      <c r="T38" s="98">
        <v>8.0000000000000002E-3</v>
      </c>
      <c r="U38" s="98">
        <v>8.0000000000000002E-3</v>
      </c>
      <c r="V38" s="98">
        <v>8.0000000000000002E-3</v>
      </c>
      <c r="W38" s="98">
        <v>8.0000000000000002E-3</v>
      </c>
      <c r="X38" s="98">
        <v>8.0000000000000002E-3</v>
      </c>
      <c r="Y38" s="98">
        <v>8.0000000000000002E-3</v>
      </c>
      <c r="Z38" s="98">
        <v>8.0000000000000002E-3</v>
      </c>
      <c r="AA38" s="98">
        <v>8.0000000000000002E-3</v>
      </c>
      <c r="AB38" s="98">
        <v>8.0000000000000002E-3</v>
      </c>
      <c r="AC38" s="98">
        <v>8.0000000000000002E-3</v>
      </c>
      <c r="AD38" s="98">
        <v>8.0000000000000002E-3</v>
      </c>
      <c r="AE38" s="98">
        <v>8.0000000000000002E-3</v>
      </c>
      <c r="AF38" s="98">
        <v>8.0000000000000002E-3</v>
      </c>
      <c r="AG38" s="98">
        <v>8.0000000000000002E-3</v>
      </c>
      <c r="AH38" s="98">
        <v>8.0000000000000002E-3</v>
      </c>
      <c r="AI38" s="98">
        <v>8.0000000000000002E-3</v>
      </c>
      <c r="AJ38" s="98">
        <v>8.0000000000000002E-3</v>
      </c>
      <c r="AK38" s="98">
        <v>8.0000000000000002E-3</v>
      </c>
      <c r="AL38" s="98">
        <v>8.0000000000000002E-3</v>
      </c>
      <c r="AM38" s="98">
        <v>8.0000000000000002E-3</v>
      </c>
      <c r="AN38" s="98">
        <v>8.0000000000000002E-3</v>
      </c>
      <c r="AO38" s="98">
        <v>8.0000000000000002E-3</v>
      </c>
      <c r="AP38" s="98">
        <v>8.0000000000000002E-3</v>
      </c>
      <c r="AQ38" s="98">
        <v>8.0000000000000002E-3</v>
      </c>
      <c r="AR38" s="98">
        <v>8.0000000000000002E-3</v>
      </c>
      <c r="AS38" s="98">
        <v>8.0000000000000002E-3</v>
      </c>
      <c r="AT38" s="98">
        <v>8.0000000000000002E-3</v>
      </c>
      <c r="AU38" s="98">
        <v>8.0000000000000002E-3</v>
      </c>
      <c r="AV38" s="98">
        <v>8.0000000000000002E-3</v>
      </c>
      <c r="AW38" s="98">
        <v>8.0000000000000002E-3</v>
      </c>
      <c r="AX38" s="98">
        <v>8.0000000000000002E-3</v>
      </c>
      <c r="AY38" s="98">
        <v>8.0000000000000002E-3</v>
      </c>
      <c r="AZ38" s="98">
        <v>8.0000000000000002E-3</v>
      </c>
      <c r="BA38" s="98">
        <v>8.0000000000000002E-3</v>
      </c>
      <c r="BB38" s="98">
        <v>8.0000000000000002E-3</v>
      </c>
      <c r="BC38" s="98">
        <v>8.0000000000000002E-3</v>
      </c>
      <c r="BD38" s="98">
        <v>8.0000000000000002E-3</v>
      </c>
      <c r="BE38" s="98">
        <v>8.0000000000000002E-3</v>
      </c>
      <c r="BF38" s="98">
        <v>8.0000000000000002E-3</v>
      </c>
      <c r="BG38" s="98">
        <v>8.0000000000000002E-3</v>
      </c>
      <c r="BH38" s="98">
        <v>8.0000000000000002E-3</v>
      </c>
      <c r="BI38" s="98">
        <v>8.0000000000000002E-3</v>
      </c>
      <c r="BJ38" s="98">
        <v>8.0000000000000002E-3</v>
      </c>
      <c r="BK38" s="98">
        <v>8.0000000000000002E-3</v>
      </c>
      <c r="BL38" s="98">
        <v>8.0000000000000002E-3</v>
      </c>
      <c r="BM38" s="98">
        <v>8.0000000000000002E-3</v>
      </c>
      <c r="BN38" s="98">
        <v>8.0000000000000002E-3</v>
      </c>
      <c r="BO38" s="98">
        <v>8.0000000000000002E-3</v>
      </c>
      <c r="BP38" s="98">
        <v>8.0000000000000002E-3</v>
      </c>
      <c r="BQ38" s="98">
        <v>8.0000000000000002E-3</v>
      </c>
      <c r="BR38" s="98">
        <v>8.0000000000000002E-3</v>
      </c>
      <c r="BS38" s="98">
        <v>8.0000000000000002E-3</v>
      </c>
      <c r="BT38" s="98">
        <v>8.0000000000000002E-3</v>
      </c>
      <c r="BU38" s="98">
        <v>8.0000000000000002E-3</v>
      </c>
      <c r="BV38" s="98">
        <v>8.0000000000000002E-3</v>
      </c>
      <c r="BW38" s="98">
        <v>8.0000000000000002E-3</v>
      </c>
      <c r="BX38" s="98">
        <v>8.0000000000000002E-3</v>
      </c>
      <c r="BY38" s="98">
        <v>8.0000000000000002E-3</v>
      </c>
      <c r="BZ38" s="98">
        <v>8.0000000000000002E-3</v>
      </c>
      <c r="CA38" s="98">
        <v>8.0000000000000002E-3</v>
      </c>
      <c r="CB38" s="98">
        <v>8.0000000000000002E-3</v>
      </c>
      <c r="CC38" s="98">
        <v>8.0000000000000002E-3</v>
      </c>
      <c r="CD38" s="98">
        <v>8.0000000000000002E-3</v>
      </c>
      <c r="CE38" s="98">
        <v>8.0000000000000002E-3</v>
      </c>
    </row>
    <row r="39" spans="2:83" x14ac:dyDescent="0.15">
      <c r="B39" s="7" t="str">
        <f>SKUs!B39</f>
        <v>SKU38</v>
      </c>
      <c r="C39" s="8" t="str">
        <f>SKUs!C39</f>
        <v>SKUName38</v>
      </c>
      <c r="D39" s="8" t="str">
        <f>SKUs!D39</f>
        <v>Brand 10</v>
      </c>
      <c r="E39" s="8" t="str">
        <f>SKUs!E39</f>
        <v>Segment 3</v>
      </c>
      <c r="F39" s="8" t="str">
        <f>SKUs!F39</f>
        <v>Business Unit 2</v>
      </c>
      <c r="G39" s="8">
        <f>SKUs!G39</f>
        <v>0</v>
      </c>
      <c r="H39" s="8">
        <f>SKUs!H39</f>
        <v>0</v>
      </c>
      <c r="I39" s="8">
        <f>SKUs!I39</f>
        <v>0</v>
      </c>
      <c r="J39" s="8">
        <f>SKUs!J39</f>
        <v>0</v>
      </c>
      <c r="K39" s="8">
        <f>SKUs!K39</f>
        <v>0</v>
      </c>
      <c r="L39" s="98">
        <v>8.0000000000000002E-3</v>
      </c>
      <c r="M39" s="98">
        <v>8.0000000000000002E-3</v>
      </c>
      <c r="N39" s="98">
        <v>8.0000000000000002E-3</v>
      </c>
      <c r="O39" s="98">
        <v>8.0000000000000002E-3</v>
      </c>
      <c r="P39" s="98">
        <v>8.0000000000000002E-3</v>
      </c>
      <c r="Q39" s="98">
        <v>8.0000000000000002E-3</v>
      </c>
      <c r="R39" s="98">
        <v>8.0000000000000002E-3</v>
      </c>
      <c r="S39" s="98">
        <v>8.0000000000000002E-3</v>
      </c>
      <c r="T39" s="98">
        <v>8.0000000000000002E-3</v>
      </c>
      <c r="U39" s="98">
        <v>8.0000000000000002E-3</v>
      </c>
      <c r="V39" s="98">
        <v>8.0000000000000002E-3</v>
      </c>
      <c r="W39" s="98">
        <v>8.0000000000000002E-3</v>
      </c>
      <c r="X39" s="98">
        <v>8.0000000000000002E-3</v>
      </c>
      <c r="Y39" s="98">
        <v>8.0000000000000002E-3</v>
      </c>
      <c r="Z39" s="98">
        <v>8.0000000000000002E-3</v>
      </c>
      <c r="AA39" s="98">
        <v>8.0000000000000002E-3</v>
      </c>
      <c r="AB39" s="98">
        <v>8.0000000000000002E-3</v>
      </c>
      <c r="AC39" s="98">
        <v>8.0000000000000002E-3</v>
      </c>
      <c r="AD39" s="98">
        <v>8.0000000000000002E-3</v>
      </c>
      <c r="AE39" s="98">
        <v>8.0000000000000002E-3</v>
      </c>
      <c r="AF39" s="98">
        <v>8.0000000000000002E-3</v>
      </c>
      <c r="AG39" s="98">
        <v>8.0000000000000002E-3</v>
      </c>
      <c r="AH39" s="98">
        <v>8.0000000000000002E-3</v>
      </c>
      <c r="AI39" s="98">
        <v>8.0000000000000002E-3</v>
      </c>
      <c r="AJ39" s="98">
        <v>8.0000000000000002E-3</v>
      </c>
      <c r="AK39" s="98">
        <v>8.0000000000000002E-3</v>
      </c>
      <c r="AL39" s="98">
        <v>8.0000000000000002E-3</v>
      </c>
      <c r="AM39" s="98">
        <v>8.0000000000000002E-3</v>
      </c>
      <c r="AN39" s="98">
        <v>8.0000000000000002E-3</v>
      </c>
      <c r="AO39" s="98">
        <v>8.0000000000000002E-3</v>
      </c>
      <c r="AP39" s="98">
        <v>8.0000000000000002E-3</v>
      </c>
      <c r="AQ39" s="98">
        <v>8.0000000000000002E-3</v>
      </c>
      <c r="AR39" s="98">
        <v>8.0000000000000002E-3</v>
      </c>
      <c r="AS39" s="98">
        <v>8.0000000000000002E-3</v>
      </c>
      <c r="AT39" s="98">
        <v>8.0000000000000002E-3</v>
      </c>
      <c r="AU39" s="98">
        <v>8.0000000000000002E-3</v>
      </c>
      <c r="AV39" s="98">
        <v>8.0000000000000002E-3</v>
      </c>
      <c r="AW39" s="98">
        <v>8.0000000000000002E-3</v>
      </c>
      <c r="AX39" s="98">
        <v>8.0000000000000002E-3</v>
      </c>
      <c r="AY39" s="98">
        <v>8.0000000000000002E-3</v>
      </c>
      <c r="AZ39" s="98">
        <v>8.0000000000000002E-3</v>
      </c>
      <c r="BA39" s="98">
        <v>8.0000000000000002E-3</v>
      </c>
      <c r="BB39" s="98">
        <v>8.0000000000000002E-3</v>
      </c>
      <c r="BC39" s="98">
        <v>8.0000000000000002E-3</v>
      </c>
      <c r="BD39" s="98">
        <v>8.0000000000000002E-3</v>
      </c>
      <c r="BE39" s="98">
        <v>8.0000000000000002E-3</v>
      </c>
      <c r="BF39" s="98">
        <v>8.0000000000000002E-3</v>
      </c>
      <c r="BG39" s="98">
        <v>8.0000000000000002E-3</v>
      </c>
      <c r="BH39" s="98">
        <v>8.0000000000000002E-3</v>
      </c>
      <c r="BI39" s="98">
        <v>8.0000000000000002E-3</v>
      </c>
      <c r="BJ39" s="98">
        <v>8.0000000000000002E-3</v>
      </c>
      <c r="BK39" s="98">
        <v>8.0000000000000002E-3</v>
      </c>
      <c r="BL39" s="98">
        <v>8.0000000000000002E-3</v>
      </c>
      <c r="BM39" s="98">
        <v>8.0000000000000002E-3</v>
      </c>
      <c r="BN39" s="98">
        <v>8.0000000000000002E-3</v>
      </c>
      <c r="BO39" s="98">
        <v>8.0000000000000002E-3</v>
      </c>
      <c r="BP39" s="98">
        <v>8.0000000000000002E-3</v>
      </c>
      <c r="BQ39" s="98">
        <v>8.0000000000000002E-3</v>
      </c>
      <c r="BR39" s="98">
        <v>8.0000000000000002E-3</v>
      </c>
      <c r="BS39" s="98">
        <v>8.0000000000000002E-3</v>
      </c>
      <c r="BT39" s="98">
        <v>8.0000000000000002E-3</v>
      </c>
      <c r="BU39" s="98">
        <v>8.0000000000000002E-3</v>
      </c>
      <c r="BV39" s="98">
        <v>8.0000000000000002E-3</v>
      </c>
      <c r="BW39" s="98">
        <v>8.0000000000000002E-3</v>
      </c>
      <c r="BX39" s="98">
        <v>8.0000000000000002E-3</v>
      </c>
      <c r="BY39" s="98">
        <v>8.0000000000000002E-3</v>
      </c>
      <c r="BZ39" s="98">
        <v>8.0000000000000002E-3</v>
      </c>
      <c r="CA39" s="98">
        <v>8.0000000000000002E-3</v>
      </c>
      <c r="CB39" s="98">
        <v>8.0000000000000002E-3</v>
      </c>
      <c r="CC39" s="98">
        <v>8.0000000000000002E-3</v>
      </c>
      <c r="CD39" s="98">
        <v>8.0000000000000002E-3</v>
      </c>
      <c r="CE39" s="98">
        <v>8.0000000000000002E-3</v>
      </c>
    </row>
    <row r="40" spans="2:83" x14ac:dyDescent="0.15">
      <c r="B40" s="7" t="str">
        <f>SKUs!B40</f>
        <v>SKU39</v>
      </c>
      <c r="C40" s="8" t="str">
        <f>SKUs!C40</f>
        <v>SKUName39</v>
      </c>
      <c r="D40" s="8" t="str">
        <f>SKUs!D40</f>
        <v>Brand 10</v>
      </c>
      <c r="E40" s="8" t="str">
        <f>SKUs!E40</f>
        <v>Segment 3</v>
      </c>
      <c r="F40" s="8" t="str">
        <f>SKUs!F40</f>
        <v>Business Unit 2</v>
      </c>
      <c r="G40" s="8">
        <f>SKUs!G40</f>
        <v>0</v>
      </c>
      <c r="H40" s="8">
        <f>SKUs!H40</f>
        <v>0</v>
      </c>
      <c r="I40" s="8">
        <f>SKUs!I40</f>
        <v>0</v>
      </c>
      <c r="J40" s="8">
        <f>SKUs!J40</f>
        <v>0</v>
      </c>
      <c r="K40" s="8">
        <f>SKUs!K40</f>
        <v>0</v>
      </c>
      <c r="L40" s="98">
        <v>8.0000000000000002E-3</v>
      </c>
      <c r="M40" s="98">
        <v>8.0000000000000002E-3</v>
      </c>
      <c r="N40" s="98">
        <v>8.0000000000000002E-3</v>
      </c>
      <c r="O40" s="98">
        <v>8.0000000000000002E-3</v>
      </c>
      <c r="P40" s="98">
        <v>8.0000000000000002E-3</v>
      </c>
      <c r="Q40" s="98">
        <v>8.0000000000000002E-3</v>
      </c>
      <c r="R40" s="98">
        <v>8.0000000000000002E-3</v>
      </c>
      <c r="S40" s="98">
        <v>8.0000000000000002E-3</v>
      </c>
      <c r="T40" s="98">
        <v>8.0000000000000002E-3</v>
      </c>
      <c r="U40" s="98">
        <v>8.0000000000000002E-3</v>
      </c>
      <c r="V40" s="98">
        <v>8.0000000000000002E-3</v>
      </c>
      <c r="W40" s="98">
        <v>8.0000000000000002E-3</v>
      </c>
      <c r="X40" s="98">
        <v>8.0000000000000002E-3</v>
      </c>
      <c r="Y40" s="98">
        <v>8.0000000000000002E-3</v>
      </c>
      <c r="Z40" s="98">
        <v>8.0000000000000002E-3</v>
      </c>
      <c r="AA40" s="98">
        <v>8.0000000000000002E-3</v>
      </c>
      <c r="AB40" s="98">
        <v>8.0000000000000002E-3</v>
      </c>
      <c r="AC40" s="98">
        <v>8.0000000000000002E-3</v>
      </c>
      <c r="AD40" s="98">
        <v>8.0000000000000002E-3</v>
      </c>
      <c r="AE40" s="98">
        <v>8.0000000000000002E-3</v>
      </c>
      <c r="AF40" s="98">
        <v>8.0000000000000002E-3</v>
      </c>
      <c r="AG40" s="98">
        <v>8.0000000000000002E-3</v>
      </c>
      <c r="AH40" s="98">
        <v>8.0000000000000002E-3</v>
      </c>
      <c r="AI40" s="98">
        <v>8.0000000000000002E-3</v>
      </c>
      <c r="AJ40" s="98">
        <v>8.0000000000000002E-3</v>
      </c>
      <c r="AK40" s="98">
        <v>8.0000000000000002E-3</v>
      </c>
      <c r="AL40" s="98">
        <v>8.0000000000000002E-3</v>
      </c>
      <c r="AM40" s="98">
        <v>8.0000000000000002E-3</v>
      </c>
      <c r="AN40" s="98">
        <v>8.0000000000000002E-3</v>
      </c>
      <c r="AO40" s="98">
        <v>8.0000000000000002E-3</v>
      </c>
      <c r="AP40" s="98">
        <v>8.0000000000000002E-3</v>
      </c>
      <c r="AQ40" s="98">
        <v>8.0000000000000002E-3</v>
      </c>
      <c r="AR40" s="98">
        <v>8.0000000000000002E-3</v>
      </c>
      <c r="AS40" s="98">
        <v>8.0000000000000002E-3</v>
      </c>
      <c r="AT40" s="98">
        <v>8.0000000000000002E-3</v>
      </c>
      <c r="AU40" s="98">
        <v>8.0000000000000002E-3</v>
      </c>
      <c r="AV40" s="98">
        <v>8.0000000000000002E-3</v>
      </c>
      <c r="AW40" s="98">
        <v>8.0000000000000002E-3</v>
      </c>
      <c r="AX40" s="98">
        <v>8.0000000000000002E-3</v>
      </c>
      <c r="AY40" s="98">
        <v>8.0000000000000002E-3</v>
      </c>
      <c r="AZ40" s="98">
        <v>8.0000000000000002E-3</v>
      </c>
      <c r="BA40" s="98">
        <v>8.0000000000000002E-3</v>
      </c>
      <c r="BB40" s="98">
        <v>8.0000000000000002E-3</v>
      </c>
      <c r="BC40" s="98">
        <v>8.0000000000000002E-3</v>
      </c>
      <c r="BD40" s="98">
        <v>8.0000000000000002E-3</v>
      </c>
      <c r="BE40" s="98">
        <v>8.0000000000000002E-3</v>
      </c>
      <c r="BF40" s="98">
        <v>8.0000000000000002E-3</v>
      </c>
      <c r="BG40" s="98">
        <v>8.0000000000000002E-3</v>
      </c>
      <c r="BH40" s="98">
        <v>8.0000000000000002E-3</v>
      </c>
      <c r="BI40" s="98">
        <v>8.0000000000000002E-3</v>
      </c>
      <c r="BJ40" s="98">
        <v>8.0000000000000002E-3</v>
      </c>
      <c r="BK40" s="98">
        <v>8.0000000000000002E-3</v>
      </c>
      <c r="BL40" s="98">
        <v>8.0000000000000002E-3</v>
      </c>
      <c r="BM40" s="98">
        <v>8.0000000000000002E-3</v>
      </c>
      <c r="BN40" s="98">
        <v>8.0000000000000002E-3</v>
      </c>
      <c r="BO40" s="98">
        <v>8.0000000000000002E-3</v>
      </c>
      <c r="BP40" s="98">
        <v>8.0000000000000002E-3</v>
      </c>
      <c r="BQ40" s="98">
        <v>8.0000000000000002E-3</v>
      </c>
      <c r="BR40" s="98">
        <v>8.0000000000000002E-3</v>
      </c>
      <c r="BS40" s="98">
        <v>8.0000000000000002E-3</v>
      </c>
      <c r="BT40" s="98">
        <v>8.0000000000000002E-3</v>
      </c>
      <c r="BU40" s="98">
        <v>8.0000000000000002E-3</v>
      </c>
      <c r="BV40" s="98">
        <v>8.0000000000000002E-3</v>
      </c>
      <c r="BW40" s="98">
        <v>8.0000000000000002E-3</v>
      </c>
      <c r="BX40" s="98">
        <v>8.0000000000000002E-3</v>
      </c>
      <c r="BY40" s="98">
        <v>8.0000000000000002E-3</v>
      </c>
      <c r="BZ40" s="98">
        <v>8.0000000000000002E-3</v>
      </c>
      <c r="CA40" s="98">
        <v>8.0000000000000002E-3</v>
      </c>
      <c r="CB40" s="98">
        <v>8.0000000000000002E-3</v>
      </c>
      <c r="CC40" s="98">
        <v>8.0000000000000002E-3</v>
      </c>
      <c r="CD40" s="98">
        <v>8.0000000000000002E-3</v>
      </c>
      <c r="CE40" s="98">
        <v>8.0000000000000002E-3</v>
      </c>
    </row>
    <row r="41" spans="2:83" x14ac:dyDescent="0.15">
      <c r="B41" s="7" t="str">
        <f>SKUs!B41</f>
        <v>SKU40</v>
      </c>
      <c r="C41" s="8" t="str">
        <f>SKUs!C41</f>
        <v>SKUName40</v>
      </c>
      <c r="D41" s="8" t="str">
        <f>SKUs!D41</f>
        <v>Brand 11</v>
      </c>
      <c r="E41" s="8" t="str">
        <f>SKUs!E41</f>
        <v>Segment 3</v>
      </c>
      <c r="F41" s="8" t="str">
        <f>SKUs!F41</f>
        <v>Business Unit 2</v>
      </c>
      <c r="G41" s="8">
        <f>SKUs!G41</f>
        <v>0</v>
      </c>
      <c r="H41" s="8">
        <f>SKUs!H41</f>
        <v>0</v>
      </c>
      <c r="I41" s="8">
        <f>SKUs!I41</f>
        <v>0</v>
      </c>
      <c r="J41" s="8">
        <f>SKUs!J41</f>
        <v>0</v>
      </c>
      <c r="K41" s="8">
        <f>SKUs!K41</f>
        <v>0</v>
      </c>
      <c r="L41" s="98">
        <v>8.0000000000000002E-3</v>
      </c>
      <c r="M41" s="98">
        <v>8.0000000000000002E-3</v>
      </c>
      <c r="N41" s="98">
        <v>8.0000000000000002E-3</v>
      </c>
      <c r="O41" s="98">
        <v>8.0000000000000002E-3</v>
      </c>
      <c r="P41" s="98">
        <v>8.0000000000000002E-3</v>
      </c>
      <c r="Q41" s="98">
        <v>8.0000000000000002E-3</v>
      </c>
      <c r="R41" s="98">
        <v>8.0000000000000002E-3</v>
      </c>
      <c r="S41" s="98">
        <v>8.0000000000000002E-3</v>
      </c>
      <c r="T41" s="98">
        <v>8.0000000000000002E-3</v>
      </c>
      <c r="U41" s="98">
        <v>8.0000000000000002E-3</v>
      </c>
      <c r="V41" s="98">
        <v>8.0000000000000002E-3</v>
      </c>
      <c r="W41" s="98">
        <v>8.0000000000000002E-3</v>
      </c>
      <c r="X41" s="98">
        <v>8.0000000000000002E-3</v>
      </c>
      <c r="Y41" s="98">
        <v>8.0000000000000002E-3</v>
      </c>
      <c r="Z41" s="98">
        <v>8.0000000000000002E-3</v>
      </c>
      <c r="AA41" s="98">
        <v>8.0000000000000002E-3</v>
      </c>
      <c r="AB41" s="98">
        <v>8.0000000000000002E-3</v>
      </c>
      <c r="AC41" s="98">
        <v>8.0000000000000002E-3</v>
      </c>
      <c r="AD41" s="98">
        <v>8.0000000000000002E-3</v>
      </c>
      <c r="AE41" s="98">
        <v>8.0000000000000002E-3</v>
      </c>
      <c r="AF41" s="98">
        <v>8.0000000000000002E-3</v>
      </c>
      <c r="AG41" s="98">
        <v>8.0000000000000002E-3</v>
      </c>
      <c r="AH41" s="98">
        <v>8.0000000000000002E-3</v>
      </c>
      <c r="AI41" s="98">
        <v>8.0000000000000002E-3</v>
      </c>
      <c r="AJ41" s="98">
        <v>8.0000000000000002E-3</v>
      </c>
      <c r="AK41" s="98">
        <v>8.0000000000000002E-3</v>
      </c>
      <c r="AL41" s="98">
        <v>8.0000000000000002E-3</v>
      </c>
      <c r="AM41" s="98">
        <v>8.0000000000000002E-3</v>
      </c>
      <c r="AN41" s="98">
        <v>8.0000000000000002E-3</v>
      </c>
      <c r="AO41" s="98">
        <v>8.0000000000000002E-3</v>
      </c>
      <c r="AP41" s="98">
        <v>8.0000000000000002E-3</v>
      </c>
      <c r="AQ41" s="98">
        <v>8.0000000000000002E-3</v>
      </c>
      <c r="AR41" s="98">
        <v>8.0000000000000002E-3</v>
      </c>
      <c r="AS41" s="98">
        <v>8.0000000000000002E-3</v>
      </c>
      <c r="AT41" s="98">
        <v>8.0000000000000002E-3</v>
      </c>
      <c r="AU41" s="98">
        <v>8.0000000000000002E-3</v>
      </c>
      <c r="AV41" s="98">
        <v>8.0000000000000002E-3</v>
      </c>
      <c r="AW41" s="98">
        <v>8.0000000000000002E-3</v>
      </c>
      <c r="AX41" s="98">
        <v>8.0000000000000002E-3</v>
      </c>
      <c r="AY41" s="98">
        <v>8.0000000000000002E-3</v>
      </c>
      <c r="AZ41" s="98">
        <v>8.0000000000000002E-3</v>
      </c>
      <c r="BA41" s="98">
        <v>8.0000000000000002E-3</v>
      </c>
      <c r="BB41" s="98">
        <v>8.0000000000000002E-3</v>
      </c>
      <c r="BC41" s="98">
        <v>8.0000000000000002E-3</v>
      </c>
      <c r="BD41" s="98">
        <v>8.0000000000000002E-3</v>
      </c>
      <c r="BE41" s="98">
        <v>8.0000000000000002E-3</v>
      </c>
      <c r="BF41" s="98">
        <v>8.0000000000000002E-3</v>
      </c>
      <c r="BG41" s="98">
        <v>8.0000000000000002E-3</v>
      </c>
      <c r="BH41" s="98">
        <v>8.0000000000000002E-3</v>
      </c>
      <c r="BI41" s="98">
        <v>8.0000000000000002E-3</v>
      </c>
      <c r="BJ41" s="98">
        <v>8.0000000000000002E-3</v>
      </c>
      <c r="BK41" s="98">
        <v>8.0000000000000002E-3</v>
      </c>
      <c r="BL41" s="98">
        <v>8.0000000000000002E-3</v>
      </c>
      <c r="BM41" s="98">
        <v>8.0000000000000002E-3</v>
      </c>
      <c r="BN41" s="98">
        <v>8.0000000000000002E-3</v>
      </c>
      <c r="BO41" s="98">
        <v>8.0000000000000002E-3</v>
      </c>
      <c r="BP41" s="98">
        <v>8.0000000000000002E-3</v>
      </c>
      <c r="BQ41" s="98">
        <v>8.0000000000000002E-3</v>
      </c>
      <c r="BR41" s="98">
        <v>8.0000000000000002E-3</v>
      </c>
      <c r="BS41" s="98">
        <v>8.0000000000000002E-3</v>
      </c>
      <c r="BT41" s="98">
        <v>8.0000000000000002E-3</v>
      </c>
      <c r="BU41" s="98">
        <v>8.0000000000000002E-3</v>
      </c>
      <c r="BV41" s="98">
        <v>8.0000000000000002E-3</v>
      </c>
      <c r="BW41" s="98">
        <v>8.0000000000000002E-3</v>
      </c>
      <c r="BX41" s="98">
        <v>8.0000000000000002E-3</v>
      </c>
      <c r="BY41" s="98">
        <v>8.0000000000000002E-3</v>
      </c>
      <c r="BZ41" s="98">
        <v>8.0000000000000002E-3</v>
      </c>
      <c r="CA41" s="98">
        <v>8.0000000000000002E-3</v>
      </c>
      <c r="CB41" s="98">
        <v>8.0000000000000002E-3</v>
      </c>
      <c r="CC41" s="98">
        <v>8.0000000000000002E-3</v>
      </c>
      <c r="CD41" s="98">
        <v>8.0000000000000002E-3</v>
      </c>
      <c r="CE41" s="98">
        <v>8.0000000000000002E-3</v>
      </c>
    </row>
    <row r="42" spans="2:83" x14ac:dyDescent="0.15">
      <c r="B42" s="7" t="str">
        <f>SKUs!B42</f>
        <v>SKU41</v>
      </c>
      <c r="C42" s="8" t="str">
        <f>SKUs!C42</f>
        <v>SKUName41</v>
      </c>
      <c r="D42" s="8" t="str">
        <f>SKUs!D42</f>
        <v>Brand 11</v>
      </c>
      <c r="E42" s="8" t="str">
        <f>SKUs!E42</f>
        <v>Segment 3</v>
      </c>
      <c r="F42" s="8" t="str">
        <f>SKUs!F42</f>
        <v>Business Unit 2</v>
      </c>
      <c r="G42" s="8">
        <f>SKUs!G42</f>
        <v>0</v>
      </c>
      <c r="H42" s="8">
        <f>SKUs!H42</f>
        <v>0</v>
      </c>
      <c r="I42" s="8">
        <f>SKUs!I42</f>
        <v>0</v>
      </c>
      <c r="J42" s="8">
        <f>SKUs!J42</f>
        <v>0</v>
      </c>
      <c r="K42" s="8">
        <f>SKUs!K42</f>
        <v>0</v>
      </c>
      <c r="L42" s="98">
        <v>8.0000000000000002E-3</v>
      </c>
      <c r="M42" s="98">
        <v>8.0000000000000002E-3</v>
      </c>
      <c r="N42" s="98">
        <v>8.0000000000000002E-3</v>
      </c>
      <c r="O42" s="98">
        <v>8.0000000000000002E-3</v>
      </c>
      <c r="P42" s="98">
        <v>8.0000000000000002E-3</v>
      </c>
      <c r="Q42" s="98">
        <v>8.0000000000000002E-3</v>
      </c>
      <c r="R42" s="98">
        <v>8.0000000000000002E-3</v>
      </c>
      <c r="S42" s="98">
        <v>8.0000000000000002E-3</v>
      </c>
      <c r="T42" s="98">
        <v>8.0000000000000002E-3</v>
      </c>
      <c r="U42" s="98">
        <v>8.0000000000000002E-3</v>
      </c>
      <c r="V42" s="98">
        <v>8.0000000000000002E-3</v>
      </c>
      <c r="W42" s="98">
        <v>8.0000000000000002E-3</v>
      </c>
      <c r="X42" s="98">
        <v>8.0000000000000002E-3</v>
      </c>
      <c r="Y42" s="98">
        <v>8.0000000000000002E-3</v>
      </c>
      <c r="Z42" s="98">
        <v>8.0000000000000002E-3</v>
      </c>
      <c r="AA42" s="98">
        <v>8.0000000000000002E-3</v>
      </c>
      <c r="AB42" s="98">
        <v>8.0000000000000002E-3</v>
      </c>
      <c r="AC42" s="98">
        <v>8.0000000000000002E-3</v>
      </c>
      <c r="AD42" s="98">
        <v>8.0000000000000002E-3</v>
      </c>
      <c r="AE42" s="98">
        <v>8.0000000000000002E-3</v>
      </c>
      <c r="AF42" s="98">
        <v>8.0000000000000002E-3</v>
      </c>
      <c r="AG42" s="98">
        <v>8.0000000000000002E-3</v>
      </c>
      <c r="AH42" s="98">
        <v>8.0000000000000002E-3</v>
      </c>
      <c r="AI42" s="98">
        <v>8.0000000000000002E-3</v>
      </c>
      <c r="AJ42" s="98">
        <v>8.0000000000000002E-3</v>
      </c>
      <c r="AK42" s="98">
        <v>8.0000000000000002E-3</v>
      </c>
      <c r="AL42" s="98">
        <v>8.0000000000000002E-3</v>
      </c>
      <c r="AM42" s="98">
        <v>8.0000000000000002E-3</v>
      </c>
      <c r="AN42" s="98">
        <v>8.0000000000000002E-3</v>
      </c>
      <c r="AO42" s="98">
        <v>8.0000000000000002E-3</v>
      </c>
      <c r="AP42" s="98">
        <v>8.0000000000000002E-3</v>
      </c>
      <c r="AQ42" s="98">
        <v>8.0000000000000002E-3</v>
      </c>
      <c r="AR42" s="98">
        <v>8.0000000000000002E-3</v>
      </c>
      <c r="AS42" s="98">
        <v>8.0000000000000002E-3</v>
      </c>
      <c r="AT42" s="98">
        <v>8.0000000000000002E-3</v>
      </c>
      <c r="AU42" s="98">
        <v>8.0000000000000002E-3</v>
      </c>
      <c r="AV42" s="98">
        <v>8.0000000000000002E-3</v>
      </c>
      <c r="AW42" s="98">
        <v>8.0000000000000002E-3</v>
      </c>
      <c r="AX42" s="98">
        <v>8.0000000000000002E-3</v>
      </c>
      <c r="AY42" s="98">
        <v>8.0000000000000002E-3</v>
      </c>
      <c r="AZ42" s="98">
        <v>8.0000000000000002E-3</v>
      </c>
      <c r="BA42" s="98">
        <v>8.0000000000000002E-3</v>
      </c>
      <c r="BB42" s="98">
        <v>8.0000000000000002E-3</v>
      </c>
      <c r="BC42" s="98">
        <v>8.0000000000000002E-3</v>
      </c>
      <c r="BD42" s="98">
        <v>8.0000000000000002E-3</v>
      </c>
      <c r="BE42" s="98">
        <v>8.0000000000000002E-3</v>
      </c>
      <c r="BF42" s="98">
        <v>8.0000000000000002E-3</v>
      </c>
      <c r="BG42" s="98">
        <v>8.0000000000000002E-3</v>
      </c>
      <c r="BH42" s="98">
        <v>8.0000000000000002E-3</v>
      </c>
      <c r="BI42" s="98">
        <v>8.0000000000000002E-3</v>
      </c>
      <c r="BJ42" s="98">
        <v>8.0000000000000002E-3</v>
      </c>
      <c r="BK42" s="98">
        <v>8.0000000000000002E-3</v>
      </c>
      <c r="BL42" s="98">
        <v>8.0000000000000002E-3</v>
      </c>
      <c r="BM42" s="98">
        <v>8.0000000000000002E-3</v>
      </c>
      <c r="BN42" s="98">
        <v>8.0000000000000002E-3</v>
      </c>
      <c r="BO42" s="98">
        <v>8.0000000000000002E-3</v>
      </c>
      <c r="BP42" s="98">
        <v>8.0000000000000002E-3</v>
      </c>
      <c r="BQ42" s="98">
        <v>8.0000000000000002E-3</v>
      </c>
      <c r="BR42" s="98">
        <v>8.0000000000000002E-3</v>
      </c>
      <c r="BS42" s="98">
        <v>8.0000000000000002E-3</v>
      </c>
      <c r="BT42" s="98">
        <v>8.0000000000000002E-3</v>
      </c>
      <c r="BU42" s="98">
        <v>8.0000000000000002E-3</v>
      </c>
      <c r="BV42" s="98">
        <v>8.0000000000000002E-3</v>
      </c>
      <c r="BW42" s="98">
        <v>8.0000000000000002E-3</v>
      </c>
      <c r="BX42" s="98">
        <v>8.0000000000000002E-3</v>
      </c>
      <c r="BY42" s="98">
        <v>8.0000000000000002E-3</v>
      </c>
      <c r="BZ42" s="98">
        <v>8.0000000000000002E-3</v>
      </c>
      <c r="CA42" s="98">
        <v>8.0000000000000002E-3</v>
      </c>
      <c r="CB42" s="98">
        <v>8.0000000000000002E-3</v>
      </c>
      <c r="CC42" s="98">
        <v>8.0000000000000002E-3</v>
      </c>
      <c r="CD42" s="98">
        <v>8.0000000000000002E-3</v>
      </c>
      <c r="CE42" s="98">
        <v>8.0000000000000002E-3</v>
      </c>
    </row>
    <row r="43" spans="2:83" x14ac:dyDescent="0.15">
      <c r="B43" s="7" t="str">
        <f>SKUs!B43</f>
        <v>SKU42</v>
      </c>
      <c r="C43" s="8" t="str">
        <f>SKUs!C43</f>
        <v>SKUName42</v>
      </c>
      <c r="D43" s="8" t="str">
        <f>SKUs!D43</f>
        <v>Brand 11</v>
      </c>
      <c r="E43" s="8" t="str">
        <f>SKUs!E43</f>
        <v>Segment 3</v>
      </c>
      <c r="F43" s="8" t="str">
        <f>SKUs!F43</f>
        <v>Business Unit 2</v>
      </c>
      <c r="G43" s="8">
        <f>SKUs!G43</f>
        <v>0</v>
      </c>
      <c r="H43" s="8">
        <f>SKUs!H43</f>
        <v>0</v>
      </c>
      <c r="I43" s="8">
        <f>SKUs!I43</f>
        <v>0</v>
      </c>
      <c r="J43" s="8">
        <f>SKUs!J43</f>
        <v>0</v>
      </c>
      <c r="K43" s="8">
        <f>SKUs!K43</f>
        <v>0</v>
      </c>
      <c r="L43" s="98">
        <v>8.0000000000000002E-3</v>
      </c>
      <c r="M43" s="98">
        <v>8.0000000000000002E-3</v>
      </c>
      <c r="N43" s="98">
        <v>8.0000000000000002E-3</v>
      </c>
      <c r="O43" s="98">
        <v>8.0000000000000002E-3</v>
      </c>
      <c r="P43" s="98">
        <v>8.0000000000000002E-3</v>
      </c>
      <c r="Q43" s="98">
        <v>8.0000000000000002E-3</v>
      </c>
      <c r="R43" s="98">
        <v>8.0000000000000002E-3</v>
      </c>
      <c r="S43" s="98">
        <v>8.0000000000000002E-3</v>
      </c>
      <c r="T43" s="98">
        <v>8.0000000000000002E-3</v>
      </c>
      <c r="U43" s="98">
        <v>8.0000000000000002E-3</v>
      </c>
      <c r="V43" s="98">
        <v>8.0000000000000002E-3</v>
      </c>
      <c r="W43" s="98">
        <v>8.0000000000000002E-3</v>
      </c>
      <c r="X43" s="98">
        <v>8.0000000000000002E-3</v>
      </c>
      <c r="Y43" s="98">
        <v>8.0000000000000002E-3</v>
      </c>
      <c r="Z43" s="98">
        <v>8.0000000000000002E-3</v>
      </c>
      <c r="AA43" s="98">
        <v>8.0000000000000002E-3</v>
      </c>
      <c r="AB43" s="98">
        <v>8.0000000000000002E-3</v>
      </c>
      <c r="AC43" s="98">
        <v>8.0000000000000002E-3</v>
      </c>
      <c r="AD43" s="98">
        <v>8.0000000000000002E-3</v>
      </c>
      <c r="AE43" s="98">
        <v>8.0000000000000002E-3</v>
      </c>
      <c r="AF43" s="98">
        <v>8.0000000000000002E-3</v>
      </c>
      <c r="AG43" s="98">
        <v>8.0000000000000002E-3</v>
      </c>
      <c r="AH43" s="98">
        <v>8.0000000000000002E-3</v>
      </c>
      <c r="AI43" s="98">
        <v>8.0000000000000002E-3</v>
      </c>
      <c r="AJ43" s="98">
        <v>8.0000000000000002E-3</v>
      </c>
      <c r="AK43" s="98">
        <v>8.0000000000000002E-3</v>
      </c>
      <c r="AL43" s="98">
        <v>8.0000000000000002E-3</v>
      </c>
      <c r="AM43" s="98">
        <v>8.0000000000000002E-3</v>
      </c>
      <c r="AN43" s="98">
        <v>8.0000000000000002E-3</v>
      </c>
      <c r="AO43" s="98">
        <v>8.0000000000000002E-3</v>
      </c>
      <c r="AP43" s="98">
        <v>8.0000000000000002E-3</v>
      </c>
      <c r="AQ43" s="98">
        <v>8.0000000000000002E-3</v>
      </c>
      <c r="AR43" s="98">
        <v>8.0000000000000002E-3</v>
      </c>
      <c r="AS43" s="98">
        <v>8.0000000000000002E-3</v>
      </c>
      <c r="AT43" s="98">
        <v>8.0000000000000002E-3</v>
      </c>
      <c r="AU43" s="98">
        <v>8.0000000000000002E-3</v>
      </c>
      <c r="AV43" s="98">
        <v>8.0000000000000002E-3</v>
      </c>
      <c r="AW43" s="98">
        <v>8.0000000000000002E-3</v>
      </c>
      <c r="AX43" s="98">
        <v>8.0000000000000002E-3</v>
      </c>
      <c r="AY43" s="98">
        <v>8.0000000000000002E-3</v>
      </c>
      <c r="AZ43" s="98">
        <v>8.0000000000000002E-3</v>
      </c>
      <c r="BA43" s="98">
        <v>8.0000000000000002E-3</v>
      </c>
      <c r="BB43" s="98">
        <v>8.0000000000000002E-3</v>
      </c>
      <c r="BC43" s="98">
        <v>8.0000000000000002E-3</v>
      </c>
      <c r="BD43" s="98">
        <v>8.0000000000000002E-3</v>
      </c>
      <c r="BE43" s="98">
        <v>8.0000000000000002E-3</v>
      </c>
      <c r="BF43" s="98">
        <v>8.0000000000000002E-3</v>
      </c>
      <c r="BG43" s="98">
        <v>8.0000000000000002E-3</v>
      </c>
      <c r="BH43" s="98">
        <v>8.0000000000000002E-3</v>
      </c>
      <c r="BI43" s="98">
        <v>8.0000000000000002E-3</v>
      </c>
      <c r="BJ43" s="98">
        <v>8.0000000000000002E-3</v>
      </c>
      <c r="BK43" s="98">
        <v>8.0000000000000002E-3</v>
      </c>
      <c r="BL43" s="98">
        <v>8.0000000000000002E-3</v>
      </c>
      <c r="BM43" s="98">
        <v>8.0000000000000002E-3</v>
      </c>
      <c r="BN43" s="98">
        <v>8.0000000000000002E-3</v>
      </c>
      <c r="BO43" s="98">
        <v>8.0000000000000002E-3</v>
      </c>
      <c r="BP43" s="98">
        <v>8.0000000000000002E-3</v>
      </c>
      <c r="BQ43" s="98">
        <v>8.0000000000000002E-3</v>
      </c>
      <c r="BR43" s="98">
        <v>8.0000000000000002E-3</v>
      </c>
      <c r="BS43" s="98">
        <v>8.0000000000000002E-3</v>
      </c>
      <c r="BT43" s="98">
        <v>8.0000000000000002E-3</v>
      </c>
      <c r="BU43" s="98">
        <v>8.0000000000000002E-3</v>
      </c>
      <c r="BV43" s="98">
        <v>8.0000000000000002E-3</v>
      </c>
      <c r="BW43" s="98">
        <v>8.0000000000000002E-3</v>
      </c>
      <c r="BX43" s="98">
        <v>8.0000000000000002E-3</v>
      </c>
      <c r="BY43" s="98">
        <v>8.0000000000000002E-3</v>
      </c>
      <c r="BZ43" s="98">
        <v>8.0000000000000002E-3</v>
      </c>
      <c r="CA43" s="98">
        <v>8.0000000000000002E-3</v>
      </c>
      <c r="CB43" s="98">
        <v>8.0000000000000002E-3</v>
      </c>
      <c r="CC43" s="98">
        <v>8.0000000000000002E-3</v>
      </c>
      <c r="CD43" s="98">
        <v>8.0000000000000002E-3</v>
      </c>
      <c r="CE43" s="98">
        <v>8.0000000000000002E-3</v>
      </c>
    </row>
    <row r="44" spans="2:83" x14ac:dyDescent="0.15">
      <c r="B44" s="7" t="str">
        <f>SKUs!B44</f>
        <v>SKU43</v>
      </c>
      <c r="C44" s="8" t="str">
        <f>SKUs!C44</f>
        <v>SKUName43</v>
      </c>
      <c r="D44" s="8" t="str">
        <f>SKUs!D44</f>
        <v>Brand 12</v>
      </c>
      <c r="E44" s="8" t="str">
        <f>SKUs!E44</f>
        <v>Segment 3</v>
      </c>
      <c r="F44" s="8" t="str">
        <f>SKUs!F44</f>
        <v>Business Unit 2</v>
      </c>
      <c r="G44" s="8">
        <f>SKUs!G44</f>
        <v>0</v>
      </c>
      <c r="H44" s="8">
        <f>SKUs!H44</f>
        <v>0</v>
      </c>
      <c r="I44" s="8">
        <f>SKUs!I44</f>
        <v>0</v>
      </c>
      <c r="J44" s="8">
        <f>SKUs!J44</f>
        <v>0</v>
      </c>
      <c r="K44" s="8">
        <f>SKUs!K44</f>
        <v>0</v>
      </c>
      <c r="L44" s="98">
        <v>8.0000000000000002E-3</v>
      </c>
      <c r="M44" s="98">
        <v>8.0000000000000002E-3</v>
      </c>
      <c r="N44" s="98">
        <v>8.0000000000000002E-3</v>
      </c>
      <c r="O44" s="98">
        <v>8.0000000000000002E-3</v>
      </c>
      <c r="P44" s="98">
        <v>8.0000000000000002E-3</v>
      </c>
      <c r="Q44" s="98">
        <v>8.0000000000000002E-3</v>
      </c>
      <c r="R44" s="98">
        <v>8.0000000000000002E-3</v>
      </c>
      <c r="S44" s="98">
        <v>8.0000000000000002E-3</v>
      </c>
      <c r="T44" s="98">
        <v>8.0000000000000002E-3</v>
      </c>
      <c r="U44" s="98">
        <v>8.0000000000000002E-3</v>
      </c>
      <c r="V44" s="98">
        <v>8.0000000000000002E-3</v>
      </c>
      <c r="W44" s="98">
        <v>8.0000000000000002E-3</v>
      </c>
      <c r="X44" s="98">
        <v>8.0000000000000002E-3</v>
      </c>
      <c r="Y44" s="98">
        <v>8.0000000000000002E-3</v>
      </c>
      <c r="Z44" s="98">
        <v>8.0000000000000002E-3</v>
      </c>
      <c r="AA44" s="98">
        <v>8.0000000000000002E-3</v>
      </c>
      <c r="AB44" s="98">
        <v>8.0000000000000002E-3</v>
      </c>
      <c r="AC44" s="98">
        <v>8.0000000000000002E-3</v>
      </c>
      <c r="AD44" s="98">
        <v>8.0000000000000002E-3</v>
      </c>
      <c r="AE44" s="98">
        <v>8.0000000000000002E-3</v>
      </c>
      <c r="AF44" s="98">
        <v>8.0000000000000002E-3</v>
      </c>
      <c r="AG44" s="98">
        <v>8.0000000000000002E-3</v>
      </c>
      <c r="AH44" s="98">
        <v>8.0000000000000002E-3</v>
      </c>
      <c r="AI44" s="98">
        <v>8.0000000000000002E-3</v>
      </c>
      <c r="AJ44" s="98">
        <v>8.0000000000000002E-3</v>
      </c>
      <c r="AK44" s="98">
        <v>8.0000000000000002E-3</v>
      </c>
      <c r="AL44" s="98">
        <v>8.0000000000000002E-3</v>
      </c>
      <c r="AM44" s="98">
        <v>8.0000000000000002E-3</v>
      </c>
      <c r="AN44" s="98">
        <v>8.0000000000000002E-3</v>
      </c>
      <c r="AO44" s="98">
        <v>8.0000000000000002E-3</v>
      </c>
      <c r="AP44" s="98">
        <v>8.0000000000000002E-3</v>
      </c>
      <c r="AQ44" s="98">
        <v>8.0000000000000002E-3</v>
      </c>
      <c r="AR44" s="98">
        <v>8.0000000000000002E-3</v>
      </c>
      <c r="AS44" s="98">
        <v>8.0000000000000002E-3</v>
      </c>
      <c r="AT44" s="98">
        <v>8.0000000000000002E-3</v>
      </c>
      <c r="AU44" s="98">
        <v>8.0000000000000002E-3</v>
      </c>
      <c r="AV44" s="98">
        <v>8.0000000000000002E-3</v>
      </c>
      <c r="AW44" s="98">
        <v>8.0000000000000002E-3</v>
      </c>
      <c r="AX44" s="98">
        <v>8.0000000000000002E-3</v>
      </c>
      <c r="AY44" s="98">
        <v>8.0000000000000002E-3</v>
      </c>
      <c r="AZ44" s="98">
        <v>8.0000000000000002E-3</v>
      </c>
      <c r="BA44" s="98">
        <v>8.0000000000000002E-3</v>
      </c>
      <c r="BB44" s="98">
        <v>8.0000000000000002E-3</v>
      </c>
      <c r="BC44" s="98">
        <v>8.0000000000000002E-3</v>
      </c>
      <c r="BD44" s="98">
        <v>8.0000000000000002E-3</v>
      </c>
      <c r="BE44" s="98">
        <v>8.0000000000000002E-3</v>
      </c>
      <c r="BF44" s="98">
        <v>8.0000000000000002E-3</v>
      </c>
      <c r="BG44" s="98">
        <v>8.0000000000000002E-3</v>
      </c>
      <c r="BH44" s="98">
        <v>8.0000000000000002E-3</v>
      </c>
      <c r="BI44" s="98">
        <v>8.0000000000000002E-3</v>
      </c>
      <c r="BJ44" s="98">
        <v>8.0000000000000002E-3</v>
      </c>
      <c r="BK44" s="98">
        <v>8.0000000000000002E-3</v>
      </c>
      <c r="BL44" s="98">
        <v>8.0000000000000002E-3</v>
      </c>
      <c r="BM44" s="98">
        <v>8.0000000000000002E-3</v>
      </c>
      <c r="BN44" s="98">
        <v>8.0000000000000002E-3</v>
      </c>
      <c r="BO44" s="98">
        <v>8.0000000000000002E-3</v>
      </c>
      <c r="BP44" s="98">
        <v>8.0000000000000002E-3</v>
      </c>
      <c r="BQ44" s="98">
        <v>8.0000000000000002E-3</v>
      </c>
      <c r="BR44" s="98">
        <v>8.0000000000000002E-3</v>
      </c>
      <c r="BS44" s="98">
        <v>8.0000000000000002E-3</v>
      </c>
      <c r="BT44" s="98">
        <v>8.0000000000000002E-3</v>
      </c>
      <c r="BU44" s="98">
        <v>8.0000000000000002E-3</v>
      </c>
      <c r="BV44" s="98">
        <v>8.0000000000000002E-3</v>
      </c>
      <c r="BW44" s="98">
        <v>8.0000000000000002E-3</v>
      </c>
      <c r="BX44" s="98">
        <v>8.0000000000000002E-3</v>
      </c>
      <c r="BY44" s="98">
        <v>8.0000000000000002E-3</v>
      </c>
      <c r="BZ44" s="98">
        <v>8.0000000000000002E-3</v>
      </c>
      <c r="CA44" s="98">
        <v>8.0000000000000002E-3</v>
      </c>
      <c r="CB44" s="98">
        <v>8.0000000000000002E-3</v>
      </c>
      <c r="CC44" s="98">
        <v>8.0000000000000002E-3</v>
      </c>
      <c r="CD44" s="98">
        <v>8.0000000000000002E-3</v>
      </c>
      <c r="CE44" s="98">
        <v>8.0000000000000002E-3</v>
      </c>
    </row>
    <row r="45" spans="2:83" x14ac:dyDescent="0.15">
      <c r="B45" s="7" t="str">
        <f>SKUs!B45</f>
        <v>SKU44</v>
      </c>
      <c r="C45" s="8" t="str">
        <f>SKUs!C45</f>
        <v>SKUName44</v>
      </c>
      <c r="D45" s="8" t="str">
        <f>SKUs!D45</f>
        <v>Brand 12</v>
      </c>
      <c r="E45" s="8" t="str">
        <f>SKUs!E45</f>
        <v>Segment 3</v>
      </c>
      <c r="F45" s="8" t="str">
        <f>SKUs!F45</f>
        <v>Business Unit 2</v>
      </c>
      <c r="G45" s="8">
        <f>SKUs!G45</f>
        <v>0</v>
      </c>
      <c r="H45" s="8">
        <f>SKUs!H45</f>
        <v>0</v>
      </c>
      <c r="I45" s="8">
        <f>SKUs!I45</f>
        <v>0</v>
      </c>
      <c r="J45" s="8">
        <f>SKUs!J45</f>
        <v>0</v>
      </c>
      <c r="K45" s="8">
        <f>SKUs!K45</f>
        <v>0</v>
      </c>
      <c r="L45" s="98">
        <v>8.0000000000000002E-3</v>
      </c>
      <c r="M45" s="98">
        <v>8.0000000000000002E-3</v>
      </c>
      <c r="N45" s="98">
        <v>8.0000000000000002E-3</v>
      </c>
      <c r="O45" s="98">
        <v>8.0000000000000002E-3</v>
      </c>
      <c r="P45" s="98">
        <v>8.0000000000000002E-3</v>
      </c>
      <c r="Q45" s="98">
        <v>8.0000000000000002E-3</v>
      </c>
      <c r="R45" s="98">
        <v>8.0000000000000002E-3</v>
      </c>
      <c r="S45" s="98">
        <v>8.0000000000000002E-3</v>
      </c>
      <c r="T45" s="98">
        <v>8.0000000000000002E-3</v>
      </c>
      <c r="U45" s="98">
        <v>8.0000000000000002E-3</v>
      </c>
      <c r="V45" s="98">
        <v>8.0000000000000002E-3</v>
      </c>
      <c r="W45" s="98">
        <v>8.0000000000000002E-3</v>
      </c>
      <c r="X45" s="98">
        <v>8.0000000000000002E-3</v>
      </c>
      <c r="Y45" s="98">
        <v>8.0000000000000002E-3</v>
      </c>
      <c r="Z45" s="98">
        <v>8.0000000000000002E-3</v>
      </c>
      <c r="AA45" s="98">
        <v>8.0000000000000002E-3</v>
      </c>
      <c r="AB45" s="98">
        <v>8.0000000000000002E-3</v>
      </c>
      <c r="AC45" s="98">
        <v>8.0000000000000002E-3</v>
      </c>
      <c r="AD45" s="98">
        <v>8.0000000000000002E-3</v>
      </c>
      <c r="AE45" s="98">
        <v>8.0000000000000002E-3</v>
      </c>
      <c r="AF45" s="98">
        <v>8.0000000000000002E-3</v>
      </c>
      <c r="AG45" s="98">
        <v>8.0000000000000002E-3</v>
      </c>
      <c r="AH45" s="98">
        <v>8.0000000000000002E-3</v>
      </c>
      <c r="AI45" s="98">
        <v>8.0000000000000002E-3</v>
      </c>
      <c r="AJ45" s="98">
        <v>8.0000000000000002E-3</v>
      </c>
      <c r="AK45" s="98">
        <v>8.0000000000000002E-3</v>
      </c>
      <c r="AL45" s="98">
        <v>8.0000000000000002E-3</v>
      </c>
      <c r="AM45" s="98">
        <v>8.0000000000000002E-3</v>
      </c>
      <c r="AN45" s="98">
        <v>8.0000000000000002E-3</v>
      </c>
      <c r="AO45" s="98">
        <v>8.0000000000000002E-3</v>
      </c>
      <c r="AP45" s="98">
        <v>8.0000000000000002E-3</v>
      </c>
      <c r="AQ45" s="98">
        <v>8.0000000000000002E-3</v>
      </c>
      <c r="AR45" s="98">
        <v>8.0000000000000002E-3</v>
      </c>
      <c r="AS45" s="98">
        <v>8.0000000000000002E-3</v>
      </c>
      <c r="AT45" s="98">
        <v>8.0000000000000002E-3</v>
      </c>
      <c r="AU45" s="98">
        <v>8.0000000000000002E-3</v>
      </c>
      <c r="AV45" s="98">
        <v>8.0000000000000002E-3</v>
      </c>
      <c r="AW45" s="98">
        <v>8.0000000000000002E-3</v>
      </c>
      <c r="AX45" s="98">
        <v>8.0000000000000002E-3</v>
      </c>
      <c r="AY45" s="98">
        <v>8.0000000000000002E-3</v>
      </c>
      <c r="AZ45" s="98">
        <v>8.0000000000000002E-3</v>
      </c>
      <c r="BA45" s="98">
        <v>8.0000000000000002E-3</v>
      </c>
      <c r="BB45" s="98">
        <v>8.0000000000000002E-3</v>
      </c>
      <c r="BC45" s="98">
        <v>8.0000000000000002E-3</v>
      </c>
      <c r="BD45" s="98">
        <v>8.0000000000000002E-3</v>
      </c>
      <c r="BE45" s="98">
        <v>8.0000000000000002E-3</v>
      </c>
      <c r="BF45" s="98">
        <v>8.0000000000000002E-3</v>
      </c>
      <c r="BG45" s="98">
        <v>8.0000000000000002E-3</v>
      </c>
      <c r="BH45" s="98">
        <v>8.0000000000000002E-3</v>
      </c>
      <c r="BI45" s="98">
        <v>8.0000000000000002E-3</v>
      </c>
      <c r="BJ45" s="98">
        <v>8.0000000000000002E-3</v>
      </c>
      <c r="BK45" s="98">
        <v>8.0000000000000002E-3</v>
      </c>
      <c r="BL45" s="98">
        <v>8.0000000000000002E-3</v>
      </c>
      <c r="BM45" s="98">
        <v>8.0000000000000002E-3</v>
      </c>
      <c r="BN45" s="98">
        <v>8.0000000000000002E-3</v>
      </c>
      <c r="BO45" s="98">
        <v>8.0000000000000002E-3</v>
      </c>
      <c r="BP45" s="98">
        <v>8.0000000000000002E-3</v>
      </c>
      <c r="BQ45" s="98">
        <v>8.0000000000000002E-3</v>
      </c>
      <c r="BR45" s="98">
        <v>8.0000000000000002E-3</v>
      </c>
      <c r="BS45" s="98">
        <v>8.0000000000000002E-3</v>
      </c>
      <c r="BT45" s="98">
        <v>8.0000000000000002E-3</v>
      </c>
      <c r="BU45" s="98">
        <v>8.0000000000000002E-3</v>
      </c>
      <c r="BV45" s="98">
        <v>8.0000000000000002E-3</v>
      </c>
      <c r="BW45" s="98">
        <v>8.0000000000000002E-3</v>
      </c>
      <c r="BX45" s="98">
        <v>8.0000000000000002E-3</v>
      </c>
      <c r="BY45" s="98">
        <v>8.0000000000000002E-3</v>
      </c>
      <c r="BZ45" s="98">
        <v>8.0000000000000002E-3</v>
      </c>
      <c r="CA45" s="98">
        <v>8.0000000000000002E-3</v>
      </c>
      <c r="CB45" s="98">
        <v>8.0000000000000002E-3</v>
      </c>
      <c r="CC45" s="98">
        <v>8.0000000000000002E-3</v>
      </c>
      <c r="CD45" s="98">
        <v>8.0000000000000002E-3</v>
      </c>
      <c r="CE45" s="98">
        <v>8.0000000000000002E-3</v>
      </c>
    </row>
    <row r="46" spans="2:83" x14ac:dyDescent="0.15">
      <c r="B46" s="7" t="str">
        <f>SKUs!B46</f>
        <v>SKU45</v>
      </c>
      <c r="C46" s="8" t="str">
        <f>SKUs!C46</f>
        <v>SKUName45</v>
      </c>
      <c r="D46" s="8" t="str">
        <f>SKUs!D46</f>
        <v>Brand 13</v>
      </c>
      <c r="E46" s="8" t="str">
        <f>SKUs!E46</f>
        <v>Segment 4</v>
      </c>
      <c r="F46" s="8" t="str">
        <f>SKUs!F46</f>
        <v>Business Unit 2</v>
      </c>
      <c r="G46" s="8">
        <f>SKUs!G46</f>
        <v>0</v>
      </c>
      <c r="H46" s="8">
        <f>SKUs!H46</f>
        <v>0</v>
      </c>
      <c r="I46" s="8">
        <f>SKUs!I46</f>
        <v>0</v>
      </c>
      <c r="J46" s="8">
        <f>SKUs!J46</f>
        <v>0</v>
      </c>
      <c r="K46" s="8">
        <f>SKUs!K46</f>
        <v>0</v>
      </c>
      <c r="L46" s="98">
        <v>8.0000000000000002E-3</v>
      </c>
      <c r="M46" s="98">
        <v>8.0000000000000002E-3</v>
      </c>
      <c r="N46" s="98">
        <v>8.0000000000000002E-3</v>
      </c>
      <c r="O46" s="98">
        <v>8.0000000000000002E-3</v>
      </c>
      <c r="P46" s="98">
        <v>8.0000000000000002E-3</v>
      </c>
      <c r="Q46" s="98">
        <v>8.0000000000000002E-3</v>
      </c>
      <c r="R46" s="98">
        <v>8.0000000000000002E-3</v>
      </c>
      <c r="S46" s="98">
        <v>8.0000000000000002E-3</v>
      </c>
      <c r="T46" s="98">
        <v>8.0000000000000002E-3</v>
      </c>
      <c r="U46" s="98">
        <v>8.0000000000000002E-3</v>
      </c>
      <c r="V46" s="98">
        <v>8.0000000000000002E-3</v>
      </c>
      <c r="W46" s="98">
        <v>8.0000000000000002E-3</v>
      </c>
      <c r="X46" s="98">
        <v>8.0000000000000002E-3</v>
      </c>
      <c r="Y46" s="98">
        <v>8.0000000000000002E-3</v>
      </c>
      <c r="Z46" s="98">
        <v>8.0000000000000002E-3</v>
      </c>
      <c r="AA46" s="98">
        <v>8.0000000000000002E-3</v>
      </c>
      <c r="AB46" s="98">
        <v>8.0000000000000002E-3</v>
      </c>
      <c r="AC46" s="98">
        <v>8.0000000000000002E-3</v>
      </c>
      <c r="AD46" s="98">
        <v>8.0000000000000002E-3</v>
      </c>
      <c r="AE46" s="98">
        <v>8.0000000000000002E-3</v>
      </c>
      <c r="AF46" s="98">
        <v>8.0000000000000002E-3</v>
      </c>
      <c r="AG46" s="98">
        <v>8.0000000000000002E-3</v>
      </c>
      <c r="AH46" s="98">
        <v>8.0000000000000002E-3</v>
      </c>
      <c r="AI46" s="98">
        <v>8.0000000000000002E-3</v>
      </c>
      <c r="AJ46" s="98">
        <v>8.0000000000000002E-3</v>
      </c>
      <c r="AK46" s="98">
        <v>8.0000000000000002E-3</v>
      </c>
      <c r="AL46" s="98">
        <v>8.0000000000000002E-3</v>
      </c>
      <c r="AM46" s="98">
        <v>8.0000000000000002E-3</v>
      </c>
      <c r="AN46" s="98">
        <v>8.0000000000000002E-3</v>
      </c>
      <c r="AO46" s="98">
        <v>8.0000000000000002E-3</v>
      </c>
      <c r="AP46" s="98">
        <v>8.0000000000000002E-3</v>
      </c>
      <c r="AQ46" s="98">
        <v>8.0000000000000002E-3</v>
      </c>
      <c r="AR46" s="98">
        <v>8.0000000000000002E-3</v>
      </c>
      <c r="AS46" s="98">
        <v>8.0000000000000002E-3</v>
      </c>
      <c r="AT46" s="98">
        <v>8.0000000000000002E-3</v>
      </c>
      <c r="AU46" s="98">
        <v>8.0000000000000002E-3</v>
      </c>
      <c r="AV46" s="98">
        <v>8.0000000000000002E-3</v>
      </c>
      <c r="AW46" s="98">
        <v>8.0000000000000002E-3</v>
      </c>
      <c r="AX46" s="98">
        <v>8.0000000000000002E-3</v>
      </c>
      <c r="AY46" s="98">
        <v>8.0000000000000002E-3</v>
      </c>
      <c r="AZ46" s="98">
        <v>8.0000000000000002E-3</v>
      </c>
      <c r="BA46" s="98">
        <v>8.0000000000000002E-3</v>
      </c>
      <c r="BB46" s="98">
        <v>8.0000000000000002E-3</v>
      </c>
      <c r="BC46" s="98">
        <v>8.0000000000000002E-3</v>
      </c>
      <c r="BD46" s="98">
        <v>8.0000000000000002E-3</v>
      </c>
      <c r="BE46" s="98">
        <v>8.0000000000000002E-3</v>
      </c>
      <c r="BF46" s="98">
        <v>8.0000000000000002E-3</v>
      </c>
      <c r="BG46" s="98">
        <v>8.0000000000000002E-3</v>
      </c>
      <c r="BH46" s="98">
        <v>8.0000000000000002E-3</v>
      </c>
      <c r="BI46" s="98">
        <v>8.0000000000000002E-3</v>
      </c>
      <c r="BJ46" s="98">
        <v>8.0000000000000002E-3</v>
      </c>
      <c r="BK46" s="98">
        <v>8.0000000000000002E-3</v>
      </c>
      <c r="BL46" s="98">
        <v>8.0000000000000002E-3</v>
      </c>
      <c r="BM46" s="98">
        <v>8.0000000000000002E-3</v>
      </c>
      <c r="BN46" s="98">
        <v>8.0000000000000002E-3</v>
      </c>
      <c r="BO46" s="98">
        <v>8.0000000000000002E-3</v>
      </c>
      <c r="BP46" s="98">
        <v>8.0000000000000002E-3</v>
      </c>
      <c r="BQ46" s="98">
        <v>8.0000000000000002E-3</v>
      </c>
      <c r="BR46" s="98">
        <v>8.0000000000000002E-3</v>
      </c>
      <c r="BS46" s="98">
        <v>8.0000000000000002E-3</v>
      </c>
      <c r="BT46" s="98">
        <v>8.0000000000000002E-3</v>
      </c>
      <c r="BU46" s="98">
        <v>8.0000000000000002E-3</v>
      </c>
      <c r="BV46" s="98">
        <v>8.0000000000000002E-3</v>
      </c>
      <c r="BW46" s="98">
        <v>8.0000000000000002E-3</v>
      </c>
      <c r="BX46" s="98">
        <v>8.0000000000000002E-3</v>
      </c>
      <c r="BY46" s="98">
        <v>8.0000000000000002E-3</v>
      </c>
      <c r="BZ46" s="98">
        <v>8.0000000000000002E-3</v>
      </c>
      <c r="CA46" s="98">
        <v>8.0000000000000002E-3</v>
      </c>
      <c r="CB46" s="98">
        <v>8.0000000000000002E-3</v>
      </c>
      <c r="CC46" s="98">
        <v>8.0000000000000002E-3</v>
      </c>
      <c r="CD46" s="98">
        <v>8.0000000000000002E-3</v>
      </c>
      <c r="CE46" s="98">
        <v>8.0000000000000002E-3</v>
      </c>
    </row>
    <row r="47" spans="2:83" x14ac:dyDescent="0.15">
      <c r="B47" s="7" t="str">
        <f>SKUs!B47</f>
        <v>SKU46</v>
      </c>
      <c r="C47" s="8" t="str">
        <f>SKUs!C47</f>
        <v>SKUName46</v>
      </c>
      <c r="D47" s="8" t="str">
        <f>SKUs!D47</f>
        <v>Brand 14</v>
      </c>
      <c r="E47" s="8" t="str">
        <f>SKUs!E47</f>
        <v>Segment 4</v>
      </c>
      <c r="F47" s="8" t="str">
        <f>SKUs!F47</f>
        <v>Business Unit 2</v>
      </c>
      <c r="G47" s="8">
        <f>SKUs!G47</f>
        <v>0</v>
      </c>
      <c r="H47" s="8">
        <f>SKUs!H47</f>
        <v>0</v>
      </c>
      <c r="I47" s="8">
        <f>SKUs!I47</f>
        <v>0</v>
      </c>
      <c r="J47" s="8">
        <f>SKUs!J47</f>
        <v>0</v>
      </c>
      <c r="K47" s="8">
        <f>SKUs!K47</f>
        <v>0</v>
      </c>
      <c r="L47" s="98">
        <v>8.0000000000000002E-3</v>
      </c>
      <c r="M47" s="98">
        <v>8.0000000000000002E-3</v>
      </c>
      <c r="N47" s="98">
        <v>8.0000000000000002E-3</v>
      </c>
      <c r="O47" s="98">
        <v>8.0000000000000002E-3</v>
      </c>
      <c r="P47" s="98">
        <v>8.0000000000000002E-3</v>
      </c>
      <c r="Q47" s="98">
        <v>8.0000000000000002E-3</v>
      </c>
      <c r="R47" s="98">
        <v>8.0000000000000002E-3</v>
      </c>
      <c r="S47" s="98">
        <v>8.0000000000000002E-3</v>
      </c>
      <c r="T47" s="98">
        <v>8.0000000000000002E-3</v>
      </c>
      <c r="U47" s="98">
        <v>8.0000000000000002E-3</v>
      </c>
      <c r="V47" s="98">
        <v>8.0000000000000002E-3</v>
      </c>
      <c r="W47" s="98">
        <v>8.0000000000000002E-3</v>
      </c>
      <c r="X47" s="98">
        <v>8.0000000000000002E-3</v>
      </c>
      <c r="Y47" s="98">
        <v>8.0000000000000002E-3</v>
      </c>
      <c r="Z47" s="98">
        <v>8.0000000000000002E-3</v>
      </c>
      <c r="AA47" s="98">
        <v>8.0000000000000002E-3</v>
      </c>
      <c r="AB47" s="98">
        <v>8.0000000000000002E-3</v>
      </c>
      <c r="AC47" s="98">
        <v>8.0000000000000002E-3</v>
      </c>
      <c r="AD47" s="98">
        <v>8.0000000000000002E-3</v>
      </c>
      <c r="AE47" s="98">
        <v>8.0000000000000002E-3</v>
      </c>
      <c r="AF47" s="98">
        <v>8.0000000000000002E-3</v>
      </c>
      <c r="AG47" s="98">
        <v>8.0000000000000002E-3</v>
      </c>
      <c r="AH47" s="98">
        <v>8.0000000000000002E-3</v>
      </c>
      <c r="AI47" s="98">
        <v>8.0000000000000002E-3</v>
      </c>
      <c r="AJ47" s="98">
        <v>8.0000000000000002E-3</v>
      </c>
      <c r="AK47" s="98">
        <v>8.0000000000000002E-3</v>
      </c>
      <c r="AL47" s="98">
        <v>8.0000000000000002E-3</v>
      </c>
      <c r="AM47" s="98">
        <v>8.0000000000000002E-3</v>
      </c>
      <c r="AN47" s="98">
        <v>8.0000000000000002E-3</v>
      </c>
      <c r="AO47" s="98">
        <v>8.0000000000000002E-3</v>
      </c>
      <c r="AP47" s="98">
        <v>8.0000000000000002E-3</v>
      </c>
      <c r="AQ47" s="98">
        <v>8.0000000000000002E-3</v>
      </c>
      <c r="AR47" s="98">
        <v>8.0000000000000002E-3</v>
      </c>
      <c r="AS47" s="98">
        <v>8.0000000000000002E-3</v>
      </c>
      <c r="AT47" s="98">
        <v>8.0000000000000002E-3</v>
      </c>
      <c r="AU47" s="98">
        <v>8.0000000000000002E-3</v>
      </c>
      <c r="AV47" s="98">
        <v>8.0000000000000002E-3</v>
      </c>
      <c r="AW47" s="98">
        <v>8.0000000000000002E-3</v>
      </c>
      <c r="AX47" s="98">
        <v>8.0000000000000002E-3</v>
      </c>
      <c r="AY47" s="98">
        <v>8.0000000000000002E-3</v>
      </c>
      <c r="AZ47" s="98">
        <v>8.0000000000000002E-3</v>
      </c>
      <c r="BA47" s="98">
        <v>8.0000000000000002E-3</v>
      </c>
      <c r="BB47" s="98">
        <v>8.0000000000000002E-3</v>
      </c>
      <c r="BC47" s="98">
        <v>8.0000000000000002E-3</v>
      </c>
      <c r="BD47" s="98">
        <v>8.0000000000000002E-3</v>
      </c>
      <c r="BE47" s="98">
        <v>8.0000000000000002E-3</v>
      </c>
      <c r="BF47" s="98">
        <v>8.0000000000000002E-3</v>
      </c>
      <c r="BG47" s="98">
        <v>8.0000000000000002E-3</v>
      </c>
      <c r="BH47" s="98">
        <v>8.0000000000000002E-3</v>
      </c>
      <c r="BI47" s="98">
        <v>8.0000000000000002E-3</v>
      </c>
      <c r="BJ47" s="98">
        <v>8.0000000000000002E-3</v>
      </c>
      <c r="BK47" s="98">
        <v>8.0000000000000002E-3</v>
      </c>
      <c r="BL47" s="98">
        <v>8.0000000000000002E-3</v>
      </c>
      <c r="BM47" s="98">
        <v>8.0000000000000002E-3</v>
      </c>
      <c r="BN47" s="98">
        <v>8.0000000000000002E-3</v>
      </c>
      <c r="BO47" s="98">
        <v>8.0000000000000002E-3</v>
      </c>
      <c r="BP47" s="98">
        <v>8.0000000000000002E-3</v>
      </c>
      <c r="BQ47" s="98">
        <v>8.0000000000000002E-3</v>
      </c>
      <c r="BR47" s="98">
        <v>8.0000000000000002E-3</v>
      </c>
      <c r="BS47" s="98">
        <v>8.0000000000000002E-3</v>
      </c>
      <c r="BT47" s="98">
        <v>8.0000000000000002E-3</v>
      </c>
      <c r="BU47" s="98">
        <v>8.0000000000000002E-3</v>
      </c>
      <c r="BV47" s="98">
        <v>8.0000000000000002E-3</v>
      </c>
      <c r="BW47" s="98">
        <v>8.0000000000000002E-3</v>
      </c>
      <c r="BX47" s="98">
        <v>8.0000000000000002E-3</v>
      </c>
      <c r="BY47" s="98">
        <v>8.0000000000000002E-3</v>
      </c>
      <c r="BZ47" s="98">
        <v>8.0000000000000002E-3</v>
      </c>
      <c r="CA47" s="98">
        <v>8.0000000000000002E-3</v>
      </c>
      <c r="CB47" s="98">
        <v>8.0000000000000002E-3</v>
      </c>
      <c r="CC47" s="98">
        <v>8.0000000000000002E-3</v>
      </c>
      <c r="CD47" s="98">
        <v>8.0000000000000002E-3</v>
      </c>
      <c r="CE47" s="98">
        <v>8.0000000000000002E-3</v>
      </c>
    </row>
    <row r="48" spans="2:83" x14ac:dyDescent="0.15">
      <c r="B48" s="7" t="str">
        <f>SKUs!B48</f>
        <v>SKU47</v>
      </c>
      <c r="C48" s="8" t="str">
        <f>SKUs!C48</f>
        <v>SKUName47</v>
      </c>
      <c r="D48" s="8" t="str">
        <f>SKUs!D48</f>
        <v>Brand 14</v>
      </c>
      <c r="E48" s="8" t="str">
        <f>SKUs!E48</f>
        <v>Segment 4</v>
      </c>
      <c r="F48" s="8" t="str">
        <f>SKUs!F48</f>
        <v>Business Unit 2</v>
      </c>
      <c r="G48" s="8">
        <f>SKUs!G48</f>
        <v>0</v>
      </c>
      <c r="H48" s="8">
        <f>SKUs!H48</f>
        <v>0</v>
      </c>
      <c r="I48" s="8">
        <f>SKUs!I48</f>
        <v>0</v>
      </c>
      <c r="J48" s="8">
        <f>SKUs!J48</f>
        <v>0</v>
      </c>
      <c r="K48" s="8">
        <f>SKUs!K48</f>
        <v>0</v>
      </c>
      <c r="L48" s="98">
        <v>8.0000000000000002E-3</v>
      </c>
      <c r="M48" s="98">
        <v>8.0000000000000002E-3</v>
      </c>
      <c r="N48" s="98">
        <v>8.0000000000000002E-3</v>
      </c>
      <c r="O48" s="98">
        <v>8.0000000000000002E-3</v>
      </c>
      <c r="P48" s="98">
        <v>8.0000000000000002E-3</v>
      </c>
      <c r="Q48" s="98">
        <v>8.0000000000000002E-3</v>
      </c>
      <c r="R48" s="98">
        <v>8.0000000000000002E-3</v>
      </c>
      <c r="S48" s="98">
        <v>8.0000000000000002E-3</v>
      </c>
      <c r="T48" s="98">
        <v>8.0000000000000002E-3</v>
      </c>
      <c r="U48" s="98">
        <v>8.0000000000000002E-3</v>
      </c>
      <c r="V48" s="98">
        <v>8.0000000000000002E-3</v>
      </c>
      <c r="W48" s="98">
        <v>8.0000000000000002E-3</v>
      </c>
      <c r="X48" s="98">
        <v>8.0000000000000002E-3</v>
      </c>
      <c r="Y48" s="98">
        <v>8.0000000000000002E-3</v>
      </c>
      <c r="Z48" s="98">
        <v>8.0000000000000002E-3</v>
      </c>
      <c r="AA48" s="98">
        <v>8.0000000000000002E-3</v>
      </c>
      <c r="AB48" s="98">
        <v>8.0000000000000002E-3</v>
      </c>
      <c r="AC48" s="98">
        <v>8.0000000000000002E-3</v>
      </c>
      <c r="AD48" s="98">
        <v>8.0000000000000002E-3</v>
      </c>
      <c r="AE48" s="98">
        <v>8.0000000000000002E-3</v>
      </c>
      <c r="AF48" s="98">
        <v>8.0000000000000002E-3</v>
      </c>
      <c r="AG48" s="98">
        <v>8.0000000000000002E-3</v>
      </c>
      <c r="AH48" s="98">
        <v>8.0000000000000002E-3</v>
      </c>
      <c r="AI48" s="98">
        <v>8.0000000000000002E-3</v>
      </c>
      <c r="AJ48" s="98">
        <v>8.0000000000000002E-3</v>
      </c>
      <c r="AK48" s="98">
        <v>8.0000000000000002E-3</v>
      </c>
      <c r="AL48" s="98">
        <v>8.0000000000000002E-3</v>
      </c>
      <c r="AM48" s="98">
        <v>8.0000000000000002E-3</v>
      </c>
      <c r="AN48" s="98">
        <v>8.0000000000000002E-3</v>
      </c>
      <c r="AO48" s="98">
        <v>8.0000000000000002E-3</v>
      </c>
      <c r="AP48" s="98">
        <v>8.0000000000000002E-3</v>
      </c>
      <c r="AQ48" s="98">
        <v>8.0000000000000002E-3</v>
      </c>
      <c r="AR48" s="98">
        <v>8.0000000000000002E-3</v>
      </c>
      <c r="AS48" s="98">
        <v>8.0000000000000002E-3</v>
      </c>
      <c r="AT48" s="98">
        <v>8.0000000000000002E-3</v>
      </c>
      <c r="AU48" s="98">
        <v>8.0000000000000002E-3</v>
      </c>
      <c r="AV48" s="98">
        <v>8.0000000000000002E-3</v>
      </c>
      <c r="AW48" s="98">
        <v>8.0000000000000002E-3</v>
      </c>
      <c r="AX48" s="98">
        <v>8.0000000000000002E-3</v>
      </c>
      <c r="AY48" s="98">
        <v>8.0000000000000002E-3</v>
      </c>
      <c r="AZ48" s="98">
        <v>8.0000000000000002E-3</v>
      </c>
      <c r="BA48" s="98">
        <v>8.0000000000000002E-3</v>
      </c>
      <c r="BB48" s="98">
        <v>8.0000000000000002E-3</v>
      </c>
      <c r="BC48" s="98">
        <v>8.0000000000000002E-3</v>
      </c>
      <c r="BD48" s="98">
        <v>8.0000000000000002E-3</v>
      </c>
      <c r="BE48" s="98">
        <v>8.0000000000000002E-3</v>
      </c>
      <c r="BF48" s="98">
        <v>8.0000000000000002E-3</v>
      </c>
      <c r="BG48" s="98">
        <v>8.0000000000000002E-3</v>
      </c>
      <c r="BH48" s="98">
        <v>8.0000000000000002E-3</v>
      </c>
      <c r="BI48" s="98">
        <v>8.0000000000000002E-3</v>
      </c>
      <c r="BJ48" s="98">
        <v>8.0000000000000002E-3</v>
      </c>
      <c r="BK48" s="98">
        <v>8.0000000000000002E-3</v>
      </c>
      <c r="BL48" s="98">
        <v>8.0000000000000002E-3</v>
      </c>
      <c r="BM48" s="98">
        <v>8.0000000000000002E-3</v>
      </c>
      <c r="BN48" s="98">
        <v>8.0000000000000002E-3</v>
      </c>
      <c r="BO48" s="98">
        <v>8.0000000000000002E-3</v>
      </c>
      <c r="BP48" s="98">
        <v>8.0000000000000002E-3</v>
      </c>
      <c r="BQ48" s="98">
        <v>8.0000000000000002E-3</v>
      </c>
      <c r="BR48" s="98">
        <v>8.0000000000000002E-3</v>
      </c>
      <c r="BS48" s="98">
        <v>8.0000000000000002E-3</v>
      </c>
      <c r="BT48" s="98">
        <v>8.0000000000000002E-3</v>
      </c>
      <c r="BU48" s="98">
        <v>8.0000000000000002E-3</v>
      </c>
      <c r="BV48" s="98">
        <v>8.0000000000000002E-3</v>
      </c>
      <c r="BW48" s="98">
        <v>8.0000000000000002E-3</v>
      </c>
      <c r="BX48" s="98">
        <v>8.0000000000000002E-3</v>
      </c>
      <c r="BY48" s="98">
        <v>8.0000000000000002E-3</v>
      </c>
      <c r="BZ48" s="98">
        <v>8.0000000000000002E-3</v>
      </c>
      <c r="CA48" s="98">
        <v>8.0000000000000002E-3</v>
      </c>
      <c r="CB48" s="98">
        <v>8.0000000000000002E-3</v>
      </c>
      <c r="CC48" s="98">
        <v>8.0000000000000002E-3</v>
      </c>
      <c r="CD48" s="98">
        <v>8.0000000000000002E-3</v>
      </c>
      <c r="CE48" s="98">
        <v>8.0000000000000002E-3</v>
      </c>
    </row>
    <row r="49" spans="2:83" x14ac:dyDescent="0.15">
      <c r="B49" s="7" t="str">
        <f>SKUs!B49</f>
        <v>SKU48</v>
      </c>
      <c r="C49" s="8" t="str">
        <f>SKUs!C49</f>
        <v>SKUName48</v>
      </c>
      <c r="D49" s="8" t="str">
        <f>SKUs!D49</f>
        <v>Brand 15</v>
      </c>
      <c r="E49" s="8" t="str">
        <f>SKUs!E49</f>
        <v>Segment 4</v>
      </c>
      <c r="F49" s="8" t="str">
        <f>SKUs!F49</f>
        <v>Business Unit 2</v>
      </c>
      <c r="G49" s="8">
        <f>SKUs!G49</f>
        <v>0</v>
      </c>
      <c r="H49" s="8">
        <f>SKUs!H49</f>
        <v>0</v>
      </c>
      <c r="I49" s="8">
        <f>SKUs!I49</f>
        <v>0</v>
      </c>
      <c r="J49" s="8">
        <f>SKUs!J49</f>
        <v>0</v>
      </c>
      <c r="K49" s="8">
        <f>SKUs!K49</f>
        <v>0</v>
      </c>
      <c r="L49" s="98">
        <v>8.0000000000000002E-3</v>
      </c>
      <c r="M49" s="98">
        <v>8.0000000000000002E-3</v>
      </c>
      <c r="N49" s="98">
        <v>8.0000000000000002E-3</v>
      </c>
      <c r="O49" s="98">
        <v>8.0000000000000002E-3</v>
      </c>
      <c r="P49" s="98">
        <v>8.0000000000000002E-3</v>
      </c>
      <c r="Q49" s="98">
        <v>8.0000000000000002E-3</v>
      </c>
      <c r="R49" s="98">
        <v>8.0000000000000002E-3</v>
      </c>
      <c r="S49" s="98">
        <v>8.0000000000000002E-3</v>
      </c>
      <c r="T49" s="98">
        <v>8.0000000000000002E-3</v>
      </c>
      <c r="U49" s="98">
        <v>8.0000000000000002E-3</v>
      </c>
      <c r="V49" s="98">
        <v>8.0000000000000002E-3</v>
      </c>
      <c r="W49" s="98">
        <v>8.0000000000000002E-3</v>
      </c>
      <c r="X49" s="98">
        <v>8.0000000000000002E-3</v>
      </c>
      <c r="Y49" s="98">
        <v>8.0000000000000002E-3</v>
      </c>
      <c r="Z49" s="98">
        <v>8.0000000000000002E-3</v>
      </c>
      <c r="AA49" s="98">
        <v>8.0000000000000002E-3</v>
      </c>
      <c r="AB49" s="98">
        <v>8.0000000000000002E-3</v>
      </c>
      <c r="AC49" s="98">
        <v>8.0000000000000002E-3</v>
      </c>
      <c r="AD49" s="98">
        <v>8.0000000000000002E-3</v>
      </c>
      <c r="AE49" s="98">
        <v>8.0000000000000002E-3</v>
      </c>
      <c r="AF49" s="98">
        <v>8.0000000000000002E-3</v>
      </c>
      <c r="AG49" s="98">
        <v>8.0000000000000002E-3</v>
      </c>
      <c r="AH49" s="98">
        <v>8.0000000000000002E-3</v>
      </c>
      <c r="AI49" s="98">
        <v>8.0000000000000002E-3</v>
      </c>
      <c r="AJ49" s="98">
        <v>8.0000000000000002E-3</v>
      </c>
      <c r="AK49" s="98">
        <v>8.0000000000000002E-3</v>
      </c>
      <c r="AL49" s="98">
        <v>8.0000000000000002E-3</v>
      </c>
      <c r="AM49" s="98">
        <v>8.0000000000000002E-3</v>
      </c>
      <c r="AN49" s="98">
        <v>8.0000000000000002E-3</v>
      </c>
      <c r="AO49" s="98">
        <v>8.0000000000000002E-3</v>
      </c>
      <c r="AP49" s="98">
        <v>8.0000000000000002E-3</v>
      </c>
      <c r="AQ49" s="98">
        <v>8.0000000000000002E-3</v>
      </c>
      <c r="AR49" s="98">
        <v>8.0000000000000002E-3</v>
      </c>
      <c r="AS49" s="98">
        <v>8.0000000000000002E-3</v>
      </c>
      <c r="AT49" s="98">
        <v>8.0000000000000002E-3</v>
      </c>
      <c r="AU49" s="98">
        <v>8.0000000000000002E-3</v>
      </c>
      <c r="AV49" s="98">
        <v>8.0000000000000002E-3</v>
      </c>
      <c r="AW49" s="98">
        <v>8.0000000000000002E-3</v>
      </c>
      <c r="AX49" s="98">
        <v>8.0000000000000002E-3</v>
      </c>
      <c r="AY49" s="98">
        <v>8.0000000000000002E-3</v>
      </c>
      <c r="AZ49" s="98">
        <v>8.0000000000000002E-3</v>
      </c>
      <c r="BA49" s="98">
        <v>8.0000000000000002E-3</v>
      </c>
      <c r="BB49" s="98">
        <v>8.0000000000000002E-3</v>
      </c>
      <c r="BC49" s="98">
        <v>8.0000000000000002E-3</v>
      </c>
      <c r="BD49" s="98">
        <v>8.0000000000000002E-3</v>
      </c>
      <c r="BE49" s="98">
        <v>8.0000000000000002E-3</v>
      </c>
      <c r="BF49" s="98">
        <v>8.0000000000000002E-3</v>
      </c>
      <c r="BG49" s="98">
        <v>8.0000000000000002E-3</v>
      </c>
      <c r="BH49" s="98">
        <v>8.0000000000000002E-3</v>
      </c>
      <c r="BI49" s="98">
        <v>8.0000000000000002E-3</v>
      </c>
      <c r="BJ49" s="98">
        <v>8.0000000000000002E-3</v>
      </c>
      <c r="BK49" s="98">
        <v>8.0000000000000002E-3</v>
      </c>
      <c r="BL49" s="98">
        <v>8.0000000000000002E-3</v>
      </c>
      <c r="BM49" s="98">
        <v>8.0000000000000002E-3</v>
      </c>
      <c r="BN49" s="98">
        <v>8.0000000000000002E-3</v>
      </c>
      <c r="BO49" s="98">
        <v>8.0000000000000002E-3</v>
      </c>
      <c r="BP49" s="98">
        <v>8.0000000000000002E-3</v>
      </c>
      <c r="BQ49" s="98">
        <v>8.0000000000000002E-3</v>
      </c>
      <c r="BR49" s="98">
        <v>8.0000000000000002E-3</v>
      </c>
      <c r="BS49" s="98">
        <v>8.0000000000000002E-3</v>
      </c>
      <c r="BT49" s="98">
        <v>8.0000000000000002E-3</v>
      </c>
      <c r="BU49" s="98">
        <v>8.0000000000000002E-3</v>
      </c>
      <c r="BV49" s="98">
        <v>8.0000000000000002E-3</v>
      </c>
      <c r="BW49" s="98">
        <v>8.0000000000000002E-3</v>
      </c>
      <c r="BX49" s="98">
        <v>8.0000000000000002E-3</v>
      </c>
      <c r="BY49" s="98">
        <v>8.0000000000000002E-3</v>
      </c>
      <c r="BZ49" s="98">
        <v>8.0000000000000002E-3</v>
      </c>
      <c r="CA49" s="98">
        <v>8.0000000000000002E-3</v>
      </c>
      <c r="CB49" s="98">
        <v>8.0000000000000002E-3</v>
      </c>
      <c r="CC49" s="98">
        <v>8.0000000000000002E-3</v>
      </c>
      <c r="CD49" s="98">
        <v>8.0000000000000002E-3</v>
      </c>
      <c r="CE49" s="98">
        <v>8.0000000000000002E-3</v>
      </c>
    </row>
    <row r="50" spans="2:83" x14ac:dyDescent="0.15">
      <c r="B50" s="7" t="str">
        <f>SKUs!B50</f>
        <v>SKU49</v>
      </c>
      <c r="C50" s="8" t="str">
        <f>SKUs!C50</f>
        <v>SKUName49</v>
      </c>
      <c r="D50" s="8" t="str">
        <f>SKUs!D50</f>
        <v>Brand 16</v>
      </c>
      <c r="E50" s="8" t="str">
        <f>SKUs!E50</f>
        <v>Segment 4</v>
      </c>
      <c r="F50" s="8" t="str">
        <f>SKUs!F50</f>
        <v>Business Unit 2</v>
      </c>
      <c r="G50" s="8">
        <f>SKUs!G50</f>
        <v>0</v>
      </c>
      <c r="H50" s="8">
        <f>SKUs!H50</f>
        <v>0</v>
      </c>
      <c r="I50" s="8">
        <f>SKUs!I50</f>
        <v>0</v>
      </c>
      <c r="J50" s="8">
        <f>SKUs!J50</f>
        <v>0</v>
      </c>
      <c r="K50" s="8">
        <f>SKUs!K50</f>
        <v>0</v>
      </c>
      <c r="L50" s="98">
        <v>8.0000000000000002E-3</v>
      </c>
      <c r="M50" s="98">
        <v>8.0000000000000002E-3</v>
      </c>
      <c r="N50" s="98">
        <v>8.0000000000000002E-3</v>
      </c>
      <c r="O50" s="98">
        <v>8.0000000000000002E-3</v>
      </c>
      <c r="P50" s="98">
        <v>8.0000000000000002E-3</v>
      </c>
      <c r="Q50" s="98">
        <v>8.0000000000000002E-3</v>
      </c>
      <c r="R50" s="98">
        <v>8.0000000000000002E-3</v>
      </c>
      <c r="S50" s="98">
        <v>8.0000000000000002E-3</v>
      </c>
      <c r="T50" s="98">
        <v>8.0000000000000002E-3</v>
      </c>
      <c r="U50" s="98">
        <v>8.0000000000000002E-3</v>
      </c>
      <c r="V50" s="98">
        <v>8.0000000000000002E-3</v>
      </c>
      <c r="W50" s="98">
        <v>8.0000000000000002E-3</v>
      </c>
      <c r="X50" s="98">
        <v>8.0000000000000002E-3</v>
      </c>
      <c r="Y50" s="98">
        <v>8.0000000000000002E-3</v>
      </c>
      <c r="Z50" s="98">
        <v>8.0000000000000002E-3</v>
      </c>
      <c r="AA50" s="98">
        <v>8.0000000000000002E-3</v>
      </c>
      <c r="AB50" s="98">
        <v>8.0000000000000002E-3</v>
      </c>
      <c r="AC50" s="98">
        <v>8.0000000000000002E-3</v>
      </c>
      <c r="AD50" s="98">
        <v>8.0000000000000002E-3</v>
      </c>
      <c r="AE50" s="98">
        <v>8.0000000000000002E-3</v>
      </c>
      <c r="AF50" s="98">
        <v>8.0000000000000002E-3</v>
      </c>
      <c r="AG50" s="98">
        <v>8.0000000000000002E-3</v>
      </c>
      <c r="AH50" s="98">
        <v>8.0000000000000002E-3</v>
      </c>
      <c r="AI50" s="98">
        <v>8.0000000000000002E-3</v>
      </c>
      <c r="AJ50" s="98">
        <v>8.0000000000000002E-3</v>
      </c>
      <c r="AK50" s="98">
        <v>8.0000000000000002E-3</v>
      </c>
      <c r="AL50" s="98">
        <v>8.0000000000000002E-3</v>
      </c>
      <c r="AM50" s="98">
        <v>8.0000000000000002E-3</v>
      </c>
      <c r="AN50" s="98">
        <v>8.0000000000000002E-3</v>
      </c>
      <c r="AO50" s="98">
        <v>8.0000000000000002E-3</v>
      </c>
      <c r="AP50" s="98">
        <v>8.0000000000000002E-3</v>
      </c>
      <c r="AQ50" s="98">
        <v>8.0000000000000002E-3</v>
      </c>
      <c r="AR50" s="98">
        <v>8.0000000000000002E-3</v>
      </c>
      <c r="AS50" s="98">
        <v>8.0000000000000002E-3</v>
      </c>
      <c r="AT50" s="98">
        <v>8.0000000000000002E-3</v>
      </c>
      <c r="AU50" s="98">
        <v>8.0000000000000002E-3</v>
      </c>
      <c r="AV50" s="98">
        <v>8.0000000000000002E-3</v>
      </c>
      <c r="AW50" s="98">
        <v>8.0000000000000002E-3</v>
      </c>
      <c r="AX50" s="98">
        <v>8.0000000000000002E-3</v>
      </c>
      <c r="AY50" s="98">
        <v>8.0000000000000002E-3</v>
      </c>
      <c r="AZ50" s="98">
        <v>8.0000000000000002E-3</v>
      </c>
      <c r="BA50" s="98">
        <v>8.0000000000000002E-3</v>
      </c>
      <c r="BB50" s="98">
        <v>8.0000000000000002E-3</v>
      </c>
      <c r="BC50" s="98">
        <v>8.0000000000000002E-3</v>
      </c>
      <c r="BD50" s="98">
        <v>8.0000000000000002E-3</v>
      </c>
      <c r="BE50" s="98">
        <v>8.0000000000000002E-3</v>
      </c>
      <c r="BF50" s="98">
        <v>8.0000000000000002E-3</v>
      </c>
      <c r="BG50" s="98">
        <v>8.0000000000000002E-3</v>
      </c>
      <c r="BH50" s="98">
        <v>8.0000000000000002E-3</v>
      </c>
      <c r="BI50" s="98">
        <v>8.0000000000000002E-3</v>
      </c>
      <c r="BJ50" s="98">
        <v>8.0000000000000002E-3</v>
      </c>
      <c r="BK50" s="98">
        <v>8.0000000000000002E-3</v>
      </c>
      <c r="BL50" s="98">
        <v>8.0000000000000002E-3</v>
      </c>
      <c r="BM50" s="98">
        <v>8.0000000000000002E-3</v>
      </c>
      <c r="BN50" s="98">
        <v>8.0000000000000002E-3</v>
      </c>
      <c r="BO50" s="98">
        <v>8.0000000000000002E-3</v>
      </c>
      <c r="BP50" s="98">
        <v>8.0000000000000002E-3</v>
      </c>
      <c r="BQ50" s="98">
        <v>8.0000000000000002E-3</v>
      </c>
      <c r="BR50" s="98">
        <v>8.0000000000000002E-3</v>
      </c>
      <c r="BS50" s="98">
        <v>8.0000000000000002E-3</v>
      </c>
      <c r="BT50" s="98">
        <v>8.0000000000000002E-3</v>
      </c>
      <c r="BU50" s="98">
        <v>8.0000000000000002E-3</v>
      </c>
      <c r="BV50" s="98">
        <v>8.0000000000000002E-3</v>
      </c>
      <c r="BW50" s="98">
        <v>8.0000000000000002E-3</v>
      </c>
      <c r="BX50" s="98">
        <v>8.0000000000000002E-3</v>
      </c>
      <c r="BY50" s="98">
        <v>8.0000000000000002E-3</v>
      </c>
      <c r="BZ50" s="98">
        <v>8.0000000000000002E-3</v>
      </c>
      <c r="CA50" s="98">
        <v>8.0000000000000002E-3</v>
      </c>
      <c r="CB50" s="98">
        <v>8.0000000000000002E-3</v>
      </c>
      <c r="CC50" s="98">
        <v>8.0000000000000002E-3</v>
      </c>
      <c r="CD50" s="98">
        <v>8.0000000000000002E-3</v>
      </c>
      <c r="CE50" s="98">
        <v>8.0000000000000002E-3</v>
      </c>
    </row>
    <row r="51" spans="2:83" x14ac:dyDescent="0.15">
      <c r="B51" s="9" t="str">
        <f>SKUs!B51</f>
        <v>SKU50</v>
      </c>
      <c r="C51" s="10" t="str">
        <f>SKUs!C51</f>
        <v>SKUName50</v>
      </c>
      <c r="D51" s="10" t="str">
        <f>SKUs!D51</f>
        <v>Brand 16</v>
      </c>
      <c r="E51" s="10" t="str">
        <f>SKUs!E51</f>
        <v>Segment 4</v>
      </c>
      <c r="F51" s="10" t="str">
        <f>SKUs!F51</f>
        <v>Business Unit 2</v>
      </c>
      <c r="G51" s="10">
        <f>SKUs!G51</f>
        <v>0</v>
      </c>
      <c r="H51" s="10">
        <f>SKUs!H51</f>
        <v>0</v>
      </c>
      <c r="I51" s="10">
        <f>SKUs!I51</f>
        <v>0</v>
      </c>
      <c r="J51" s="10">
        <f>SKUs!J51</f>
        <v>0</v>
      </c>
      <c r="K51" s="10">
        <f>SKUs!K51</f>
        <v>0</v>
      </c>
      <c r="L51" s="98">
        <v>8.0000000000000002E-3</v>
      </c>
      <c r="M51" s="98">
        <v>8.0000000000000002E-3</v>
      </c>
      <c r="N51" s="98">
        <v>8.0000000000000002E-3</v>
      </c>
      <c r="O51" s="98">
        <v>8.0000000000000002E-3</v>
      </c>
      <c r="P51" s="98">
        <v>8.0000000000000002E-3</v>
      </c>
      <c r="Q51" s="98">
        <v>8.0000000000000002E-3</v>
      </c>
      <c r="R51" s="98">
        <v>8.0000000000000002E-3</v>
      </c>
      <c r="S51" s="98">
        <v>8.0000000000000002E-3</v>
      </c>
      <c r="T51" s="98">
        <v>8.0000000000000002E-3</v>
      </c>
      <c r="U51" s="98">
        <v>8.0000000000000002E-3</v>
      </c>
      <c r="V51" s="98">
        <v>8.0000000000000002E-3</v>
      </c>
      <c r="W51" s="98">
        <v>8.0000000000000002E-3</v>
      </c>
      <c r="X51" s="98">
        <v>8.0000000000000002E-3</v>
      </c>
      <c r="Y51" s="98">
        <v>8.0000000000000002E-3</v>
      </c>
      <c r="Z51" s="98">
        <v>8.0000000000000002E-3</v>
      </c>
      <c r="AA51" s="98">
        <v>8.0000000000000002E-3</v>
      </c>
      <c r="AB51" s="98">
        <v>8.0000000000000002E-3</v>
      </c>
      <c r="AC51" s="98">
        <v>8.0000000000000002E-3</v>
      </c>
      <c r="AD51" s="98">
        <v>8.0000000000000002E-3</v>
      </c>
      <c r="AE51" s="98">
        <v>8.0000000000000002E-3</v>
      </c>
      <c r="AF51" s="98">
        <v>8.0000000000000002E-3</v>
      </c>
      <c r="AG51" s="98">
        <v>8.0000000000000002E-3</v>
      </c>
      <c r="AH51" s="98">
        <v>8.0000000000000002E-3</v>
      </c>
      <c r="AI51" s="98">
        <v>8.0000000000000002E-3</v>
      </c>
      <c r="AJ51" s="98">
        <v>8.0000000000000002E-3</v>
      </c>
      <c r="AK51" s="98">
        <v>8.0000000000000002E-3</v>
      </c>
      <c r="AL51" s="98">
        <v>8.0000000000000002E-3</v>
      </c>
      <c r="AM51" s="98">
        <v>8.0000000000000002E-3</v>
      </c>
      <c r="AN51" s="98">
        <v>8.0000000000000002E-3</v>
      </c>
      <c r="AO51" s="98">
        <v>8.0000000000000002E-3</v>
      </c>
      <c r="AP51" s="98">
        <v>8.0000000000000002E-3</v>
      </c>
      <c r="AQ51" s="98">
        <v>8.0000000000000002E-3</v>
      </c>
      <c r="AR51" s="98">
        <v>8.0000000000000002E-3</v>
      </c>
      <c r="AS51" s="98">
        <v>8.0000000000000002E-3</v>
      </c>
      <c r="AT51" s="98">
        <v>8.0000000000000002E-3</v>
      </c>
      <c r="AU51" s="98">
        <v>8.0000000000000002E-3</v>
      </c>
      <c r="AV51" s="98">
        <v>8.0000000000000002E-3</v>
      </c>
      <c r="AW51" s="98">
        <v>8.0000000000000002E-3</v>
      </c>
      <c r="AX51" s="98">
        <v>8.0000000000000002E-3</v>
      </c>
      <c r="AY51" s="98">
        <v>8.0000000000000002E-3</v>
      </c>
      <c r="AZ51" s="98">
        <v>8.0000000000000002E-3</v>
      </c>
      <c r="BA51" s="98">
        <v>8.0000000000000002E-3</v>
      </c>
      <c r="BB51" s="98">
        <v>8.0000000000000002E-3</v>
      </c>
      <c r="BC51" s="98">
        <v>8.0000000000000002E-3</v>
      </c>
      <c r="BD51" s="98">
        <v>8.0000000000000002E-3</v>
      </c>
      <c r="BE51" s="98">
        <v>8.0000000000000002E-3</v>
      </c>
      <c r="BF51" s="98">
        <v>8.0000000000000002E-3</v>
      </c>
      <c r="BG51" s="98">
        <v>8.0000000000000002E-3</v>
      </c>
      <c r="BH51" s="98">
        <v>8.0000000000000002E-3</v>
      </c>
      <c r="BI51" s="98">
        <v>8.0000000000000002E-3</v>
      </c>
      <c r="BJ51" s="98">
        <v>8.0000000000000002E-3</v>
      </c>
      <c r="BK51" s="98">
        <v>8.0000000000000002E-3</v>
      </c>
      <c r="BL51" s="98">
        <v>8.0000000000000002E-3</v>
      </c>
      <c r="BM51" s="98">
        <v>8.0000000000000002E-3</v>
      </c>
      <c r="BN51" s="98">
        <v>8.0000000000000002E-3</v>
      </c>
      <c r="BO51" s="98">
        <v>8.0000000000000002E-3</v>
      </c>
      <c r="BP51" s="98">
        <v>8.0000000000000002E-3</v>
      </c>
      <c r="BQ51" s="98">
        <v>8.0000000000000002E-3</v>
      </c>
      <c r="BR51" s="98">
        <v>8.0000000000000002E-3</v>
      </c>
      <c r="BS51" s="98">
        <v>8.0000000000000002E-3</v>
      </c>
      <c r="BT51" s="98">
        <v>8.0000000000000002E-3</v>
      </c>
      <c r="BU51" s="98">
        <v>8.0000000000000002E-3</v>
      </c>
      <c r="BV51" s="98">
        <v>8.0000000000000002E-3</v>
      </c>
      <c r="BW51" s="98">
        <v>8.0000000000000002E-3</v>
      </c>
      <c r="BX51" s="98">
        <v>8.0000000000000002E-3</v>
      </c>
      <c r="BY51" s="98">
        <v>8.0000000000000002E-3</v>
      </c>
      <c r="BZ51" s="98">
        <v>8.0000000000000002E-3</v>
      </c>
      <c r="CA51" s="98">
        <v>8.0000000000000002E-3</v>
      </c>
      <c r="CB51" s="98">
        <v>8.0000000000000002E-3</v>
      </c>
      <c r="CC51" s="98">
        <v>8.0000000000000002E-3</v>
      </c>
      <c r="CD51" s="98">
        <v>8.0000000000000002E-3</v>
      </c>
      <c r="CE51" s="98">
        <v>8.0000000000000002E-3</v>
      </c>
    </row>
  </sheetData>
  <autoFilter ref="B1:K1" xr:uid="{21442692-F776-4628-8B69-B889356BDB15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Instructions</vt:lpstr>
      <vt:lpstr>Lists</vt:lpstr>
      <vt:lpstr>SKUs</vt:lpstr>
      <vt:lpstr>Gross Price</vt:lpstr>
      <vt:lpstr>Unit COGS</vt:lpstr>
      <vt:lpstr>Quantity</vt:lpstr>
      <vt:lpstr>Discount 1</vt:lpstr>
      <vt:lpstr>Discount 2</vt:lpstr>
      <vt:lpstr>Discount 3</vt:lpstr>
      <vt:lpstr>NET Sales adjustments</vt:lpstr>
      <vt:lpstr>Product costs</vt:lpstr>
      <vt:lpstr>General costs</vt:lpstr>
      <vt:lpstr>HR</vt:lpstr>
      <vt:lpstr>Data</vt:lpstr>
      <vt:lpstr>Sales</vt:lpstr>
      <vt:lpstr>Costs</vt:lpstr>
      <vt:lpstr>pivot...</vt:lpstr>
      <vt:lpstr>YTD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Vedran Lazarevic</dc:creator>
  <cp:lastModifiedBy>Roko Grgic</cp:lastModifiedBy>
  <dcterms:created xsi:type="dcterms:W3CDTF">2023-07-28T10:35:36Z</dcterms:created>
  <dcterms:modified xsi:type="dcterms:W3CDTF">2023-09-20T09:09:44Z</dcterms:modified>
</cp:coreProperties>
</file>